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olegg\Documents\GitHub\OI-Project\"/>
    </mc:Choice>
  </mc:AlternateContent>
  <xr:revisionPtr revIDLastSave="0" documentId="13_ncr:1_{9C454D63-045A-4DCF-851D-CE3649BDECA5}" xr6:coauthVersionLast="47" xr6:coauthVersionMax="47" xr10:uidLastSave="{00000000-0000-0000-0000-000000000000}"/>
  <bookViews>
    <workbookView xWindow="-110" yWindow="-110" windowWidth="19420" windowHeight="10560" xr2:uid="{00000000-000D-0000-FFFF-FFFF00000000}"/>
  </bookViews>
  <sheets>
    <sheet name="DATI" sheetId="7" r:id="rId1"/>
    <sheet name="Analisi settore e tempi" sheetId="8" r:id="rId2"/>
    <sheet name="Analisi finanziamenti-tempo" sheetId="9" r:id="rId3"/>
    <sheet name="Cod prog" sheetId="3" r:id="rId4"/>
  </sheets>
  <definedNames>
    <definedName name="DatiEsterni_1" localSheetId="0" hidden="1">DATI!$A$1:$BT$4189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3" i="8" l="1"/>
  <c r="AY4" i="8"/>
  <c r="AY5" i="8"/>
  <c r="BA9" i="8"/>
  <c r="BE9" i="8" s="1"/>
  <c r="BA10" i="8"/>
  <c r="BE10" i="8" s="1"/>
  <c r="BA11" i="8"/>
  <c r="BE11" i="8" s="1"/>
  <c r="BA12" i="8"/>
  <c r="BE12" i="8" s="1"/>
  <c r="BA13" i="8"/>
  <c r="BE13" i="8" s="1"/>
  <c r="BA14" i="8"/>
  <c r="BE14" i="8" s="1"/>
  <c r="BA15" i="8"/>
  <c r="BE15" i="8" s="1"/>
  <c r="AX10" i="8"/>
  <c r="BB10" i="8" s="1"/>
  <c r="AY10" i="8"/>
  <c r="BC10" i="8" s="1"/>
  <c r="AZ10" i="8"/>
  <c r="BD10" i="8" s="1"/>
  <c r="AX11" i="8"/>
  <c r="BB11" i="8" s="1"/>
  <c r="AY11" i="8"/>
  <c r="BC11" i="8" s="1"/>
  <c r="AZ11" i="8"/>
  <c r="BD11" i="8" s="1"/>
  <c r="AX12" i="8"/>
  <c r="BB12" i="8" s="1"/>
  <c r="AY12" i="8"/>
  <c r="BC12" i="8" s="1"/>
  <c r="AZ12" i="8"/>
  <c r="BD12" i="8" s="1"/>
  <c r="AX13" i="8"/>
  <c r="BB13" i="8" s="1"/>
  <c r="AY13" i="8"/>
  <c r="BC13" i="8" s="1"/>
  <c r="AZ13" i="8"/>
  <c r="BD13" i="8" s="1"/>
  <c r="AX14" i="8"/>
  <c r="BB14" i="8" s="1"/>
  <c r="AY14" i="8"/>
  <c r="BC14" i="8" s="1"/>
  <c r="AZ14" i="8"/>
  <c r="BD14" i="8" s="1"/>
  <c r="AX15" i="8"/>
  <c r="BB15" i="8" s="1"/>
  <c r="AY15" i="8"/>
  <c r="BC15" i="8" s="1"/>
  <c r="AZ15" i="8"/>
  <c r="BD15" i="8" s="1"/>
  <c r="AY9" i="8"/>
  <c r="BC9" i="8" s="1"/>
  <c r="AZ9" i="8"/>
  <c r="BD9" i="8" s="1"/>
  <c r="AX9" i="8"/>
  <c r="BB9" i="8" s="1"/>
  <c r="BH15" i="7"/>
  <c r="BL2" i="7"/>
  <c r="BL3"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L127" i="7"/>
  <c r="BL128" i="7"/>
  <c r="BL129" i="7"/>
  <c r="BL130" i="7"/>
  <c r="BL131" i="7"/>
  <c r="BL132" i="7"/>
  <c r="BL133" i="7"/>
  <c r="BL134" i="7"/>
  <c r="BL135" i="7"/>
  <c r="BL136" i="7"/>
  <c r="BL137" i="7"/>
  <c r="BL138" i="7"/>
  <c r="BL139" i="7"/>
  <c r="BL140" i="7"/>
  <c r="BL141" i="7"/>
  <c r="BL142" i="7"/>
  <c r="BL143" i="7"/>
  <c r="BL144" i="7"/>
  <c r="BL145" i="7"/>
  <c r="BL146" i="7"/>
  <c r="BL147" i="7"/>
  <c r="BL148" i="7"/>
  <c r="BL149" i="7"/>
  <c r="BL150" i="7"/>
  <c r="BL151" i="7"/>
  <c r="BL152" i="7"/>
  <c r="BL153" i="7"/>
  <c r="BL154" i="7"/>
  <c r="BL155" i="7"/>
  <c r="BL156" i="7"/>
  <c r="BL157" i="7"/>
  <c r="BL158" i="7"/>
  <c r="BL159" i="7"/>
  <c r="BL160" i="7"/>
  <c r="BL161" i="7"/>
  <c r="BL162" i="7"/>
  <c r="BL163" i="7"/>
  <c r="BL164" i="7"/>
  <c r="BL165" i="7"/>
  <c r="BL166" i="7"/>
  <c r="BL167" i="7"/>
  <c r="BL168" i="7"/>
  <c r="BL169" i="7"/>
  <c r="BL170" i="7"/>
  <c r="BL171" i="7"/>
  <c r="BL172" i="7"/>
  <c r="BL173" i="7"/>
  <c r="BL174" i="7"/>
  <c r="BL175" i="7"/>
  <c r="BL176" i="7"/>
  <c r="BL177" i="7"/>
  <c r="BL178" i="7"/>
  <c r="BL179" i="7"/>
  <c r="BL180" i="7"/>
  <c r="BL181" i="7"/>
  <c r="BL182" i="7"/>
  <c r="BL183" i="7"/>
  <c r="BL184" i="7"/>
  <c r="BL185" i="7"/>
  <c r="BL186" i="7"/>
  <c r="BL187" i="7"/>
  <c r="BL188" i="7"/>
  <c r="BL189" i="7"/>
  <c r="BL190" i="7"/>
  <c r="BL191" i="7"/>
  <c r="BL192" i="7"/>
  <c r="BL193" i="7"/>
  <c r="BL194" i="7"/>
  <c r="BL195" i="7"/>
  <c r="BL196" i="7"/>
  <c r="BL197" i="7"/>
  <c r="BL198" i="7"/>
  <c r="BL199" i="7"/>
  <c r="BL200" i="7"/>
  <c r="BL201" i="7"/>
  <c r="BL202" i="7"/>
  <c r="BL203" i="7"/>
  <c r="BL204" i="7"/>
  <c r="BL205" i="7"/>
  <c r="BL206" i="7"/>
  <c r="BL207" i="7"/>
  <c r="BL208" i="7"/>
  <c r="BL209" i="7"/>
  <c r="BL210" i="7"/>
  <c r="BL211" i="7"/>
  <c r="BL212" i="7"/>
  <c r="BL213" i="7"/>
  <c r="BL214" i="7"/>
  <c r="BL215" i="7"/>
  <c r="BL216" i="7"/>
  <c r="BL217" i="7"/>
  <c r="BL218" i="7"/>
  <c r="BL219" i="7"/>
  <c r="BL220" i="7"/>
  <c r="BL221" i="7"/>
  <c r="BL222" i="7"/>
  <c r="BL223" i="7"/>
  <c r="BL224" i="7"/>
  <c r="BL225" i="7"/>
  <c r="BL226" i="7"/>
  <c r="BL227" i="7"/>
  <c r="BL228" i="7"/>
  <c r="BL229" i="7"/>
  <c r="BL230" i="7"/>
  <c r="BL231" i="7"/>
  <c r="BL232" i="7"/>
  <c r="BL233" i="7"/>
  <c r="BL234" i="7"/>
  <c r="BL235" i="7"/>
  <c r="BL236" i="7"/>
  <c r="BL237" i="7"/>
  <c r="BL238" i="7"/>
  <c r="BL239" i="7"/>
  <c r="BL240" i="7"/>
  <c r="BL241" i="7"/>
  <c r="BL242" i="7"/>
  <c r="BL243" i="7"/>
  <c r="BL244" i="7"/>
  <c r="BL245" i="7"/>
  <c r="BL246" i="7"/>
  <c r="BL247" i="7"/>
  <c r="BL248" i="7"/>
  <c r="BL249" i="7"/>
  <c r="BL250" i="7"/>
  <c r="BL251" i="7"/>
  <c r="BL252" i="7"/>
  <c r="BL253" i="7"/>
  <c r="BL254" i="7"/>
  <c r="BL255" i="7"/>
  <c r="BL256" i="7"/>
  <c r="BL257" i="7"/>
  <c r="BL258" i="7"/>
  <c r="BL259" i="7"/>
  <c r="BL260" i="7"/>
  <c r="BL261" i="7"/>
  <c r="BL262" i="7"/>
  <c r="BL263" i="7"/>
  <c r="BL264" i="7"/>
  <c r="BL265" i="7"/>
  <c r="BL266" i="7"/>
  <c r="BL267" i="7"/>
  <c r="BL268" i="7"/>
  <c r="BL269" i="7"/>
  <c r="BL270" i="7"/>
  <c r="BL271" i="7"/>
  <c r="BL272" i="7"/>
  <c r="BL273" i="7"/>
  <c r="BL274" i="7"/>
  <c r="BL275" i="7"/>
  <c r="BL276" i="7"/>
  <c r="BL277" i="7"/>
  <c r="BL278" i="7"/>
  <c r="BL279" i="7"/>
  <c r="BL280" i="7"/>
  <c r="BL281" i="7"/>
  <c r="BL282" i="7"/>
  <c r="BL283" i="7"/>
  <c r="BL284" i="7"/>
  <c r="BL285" i="7"/>
  <c r="BL286" i="7"/>
  <c r="BL287" i="7"/>
  <c r="BL288" i="7"/>
  <c r="BL289" i="7"/>
  <c r="BL290" i="7"/>
  <c r="BL291" i="7"/>
  <c r="BL292" i="7"/>
  <c r="BL293" i="7"/>
  <c r="BL294" i="7"/>
  <c r="BL295" i="7"/>
  <c r="BL296" i="7"/>
  <c r="BL297" i="7"/>
  <c r="BL298" i="7"/>
  <c r="BL299" i="7"/>
  <c r="BL300" i="7"/>
  <c r="BL301" i="7"/>
  <c r="BL302" i="7"/>
  <c r="BL303" i="7"/>
  <c r="BL304" i="7"/>
  <c r="BL305" i="7"/>
  <c r="BL306" i="7"/>
  <c r="BL307" i="7"/>
  <c r="BL308" i="7"/>
  <c r="BL309" i="7"/>
  <c r="BL310" i="7"/>
  <c r="BL311" i="7"/>
  <c r="BL312" i="7"/>
  <c r="BL313" i="7"/>
  <c r="BL314" i="7"/>
  <c r="BL315" i="7"/>
  <c r="BL316" i="7"/>
  <c r="BL317" i="7"/>
  <c r="BL318" i="7"/>
  <c r="BL319" i="7"/>
  <c r="BL320" i="7"/>
  <c r="BL321" i="7"/>
  <c r="BL322" i="7"/>
  <c r="BL323" i="7"/>
  <c r="BL324" i="7"/>
  <c r="BL325" i="7"/>
  <c r="BL326" i="7"/>
  <c r="BL327" i="7"/>
  <c r="BL328" i="7"/>
  <c r="BL329" i="7"/>
  <c r="BL330" i="7"/>
  <c r="BL331" i="7"/>
  <c r="BL332" i="7"/>
  <c r="BL333" i="7"/>
  <c r="BL334" i="7"/>
  <c r="BL335" i="7"/>
  <c r="BL336" i="7"/>
  <c r="BL337" i="7"/>
  <c r="BL338" i="7"/>
  <c r="BL339" i="7"/>
  <c r="BL340" i="7"/>
  <c r="BL341" i="7"/>
  <c r="BL342" i="7"/>
  <c r="BL343" i="7"/>
  <c r="BL344" i="7"/>
  <c r="BL345" i="7"/>
  <c r="BL346" i="7"/>
  <c r="BL347" i="7"/>
  <c r="BL348" i="7"/>
  <c r="BL349" i="7"/>
  <c r="BL350" i="7"/>
  <c r="BL351" i="7"/>
  <c r="BL352" i="7"/>
  <c r="BL353" i="7"/>
  <c r="BL354" i="7"/>
  <c r="BL355" i="7"/>
  <c r="BL356" i="7"/>
  <c r="BL357" i="7"/>
  <c r="BL358" i="7"/>
  <c r="BL359" i="7"/>
  <c r="BL360" i="7"/>
  <c r="BL361" i="7"/>
  <c r="BL362" i="7"/>
  <c r="BL363" i="7"/>
  <c r="BL364" i="7"/>
  <c r="BL365" i="7"/>
  <c r="BL366" i="7"/>
  <c r="BL367" i="7"/>
  <c r="BL368" i="7"/>
  <c r="BL369" i="7"/>
  <c r="BL370" i="7"/>
  <c r="BL371" i="7"/>
  <c r="BL372" i="7"/>
  <c r="BL373" i="7"/>
  <c r="BL374" i="7"/>
  <c r="BL375" i="7"/>
  <c r="BL376" i="7"/>
  <c r="BL377" i="7"/>
  <c r="BL378" i="7"/>
  <c r="BL379" i="7"/>
  <c r="BL380" i="7"/>
  <c r="BL381" i="7"/>
  <c r="BL382" i="7"/>
  <c r="BL383" i="7"/>
  <c r="BL384" i="7"/>
  <c r="BL385" i="7"/>
  <c r="BL386" i="7"/>
  <c r="BL387" i="7"/>
  <c r="BL388" i="7"/>
  <c r="BL389" i="7"/>
  <c r="BL390" i="7"/>
  <c r="BL391" i="7"/>
  <c r="BL392" i="7"/>
  <c r="BL393" i="7"/>
  <c r="BL394" i="7"/>
  <c r="BL395" i="7"/>
  <c r="BL396" i="7"/>
  <c r="BL397" i="7"/>
  <c r="BL398" i="7"/>
  <c r="BL399" i="7"/>
  <c r="BL400" i="7"/>
  <c r="BL401" i="7"/>
  <c r="BL402" i="7"/>
  <c r="BL403" i="7"/>
  <c r="BL404" i="7"/>
  <c r="BL405" i="7"/>
  <c r="BL406" i="7"/>
  <c r="BL407" i="7"/>
  <c r="BL408" i="7"/>
  <c r="BL409" i="7"/>
  <c r="BL410" i="7"/>
  <c r="BL411" i="7"/>
  <c r="BL412" i="7"/>
  <c r="BL413" i="7"/>
  <c r="BL414" i="7"/>
  <c r="BL415" i="7"/>
  <c r="BL416" i="7"/>
  <c r="BL417" i="7"/>
  <c r="BL418" i="7"/>
  <c r="BL419" i="7"/>
  <c r="BL420" i="7"/>
  <c r="BL421" i="7"/>
  <c r="BL422" i="7"/>
  <c r="BL423" i="7"/>
  <c r="BL424" i="7"/>
  <c r="BL425" i="7"/>
  <c r="BL426" i="7"/>
  <c r="BL427" i="7"/>
  <c r="BL428" i="7"/>
  <c r="BL429" i="7"/>
  <c r="BL430" i="7"/>
  <c r="BL431" i="7"/>
  <c r="BL432" i="7"/>
  <c r="BL433" i="7"/>
  <c r="BL434" i="7"/>
  <c r="BL435" i="7"/>
  <c r="BL436" i="7"/>
  <c r="BL437" i="7"/>
  <c r="BL438" i="7"/>
  <c r="BL439" i="7"/>
  <c r="BL440" i="7"/>
  <c r="BL441" i="7"/>
  <c r="BL442" i="7"/>
  <c r="BL443" i="7"/>
  <c r="BL444" i="7"/>
  <c r="BL445" i="7"/>
  <c r="BL446" i="7"/>
  <c r="BL447" i="7"/>
  <c r="BL448" i="7"/>
  <c r="BL449" i="7"/>
  <c r="BL450" i="7"/>
  <c r="BL451" i="7"/>
  <c r="BL452" i="7"/>
  <c r="BL453" i="7"/>
  <c r="BL454" i="7"/>
  <c r="BL455" i="7"/>
  <c r="BL456" i="7"/>
  <c r="BL457" i="7"/>
  <c r="BL458" i="7"/>
  <c r="BL459" i="7"/>
  <c r="BL460" i="7"/>
  <c r="BL461" i="7"/>
  <c r="BL462" i="7"/>
  <c r="BL463" i="7"/>
  <c r="BL464" i="7"/>
  <c r="BL465" i="7"/>
  <c r="BL466" i="7"/>
  <c r="BL467" i="7"/>
  <c r="BL468" i="7"/>
  <c r="BL469" i="7"/>
  <c r="BL470" i="7"/>
  <c r="BL471" i="7"/>
  <c r="BL472" i="7"/>
  <c r="BL473" i="7"/>
  <c r="BL474" i="7"/>
  <c r="BL475" i="7"/>
  <c r="BL476" i="7"/>
  <c r="BL477" i="7"/>
  <c r="BL478" i="7"/>
  <c r="BL479" i="7"/>
  <c r="BL480" i="7"/>
  <c r="BL481" i="7"/>
  <c r="BL482" i="7"/>
  <c r="BL483" i="7"/>
  <c r="BL484" i="7"/>
  <c r="BL485" i="7"/>
  <c r="BL486" i="7"/>
  <c r="BL487" i="7"/>
  <c r="BL488" i="7"/>
  <c r="BL489" i="7"/>
  <c r="BL490" i="7"/>
  <c r="BL491" i="7"/>
  <c r="BL492" i="7"/>
  <c r="BL493" i="7"/>
  <c r="BL494" i="7"/>
  <c r="BL495" i="7"/>
  <c r="BL496" i="7"/>
  <c r="BL497" i="7"/>
  <c r="BL498" i="7"/>
  <c r="BL499" i="7"/>
  <c r="BL500" i="7"/>
  <c r="BL501" i="7"/>
  <c r="BL502" i="7"/>
  <c r="BL503" i="7"/>
  <c r="BL504" i="7"/>
  <c r="BL505" i="7"/>
  <c r="BL506" i="7"/>
  <c r="BL507" i="7"/>
  <c r="BL508" i="7"/>
  <c r="BL509" i="7"/>
  <c r="BL510" i="7"/>
  <c r="BL511" i="7"/>
  <c r="BL512" i="7"/>
  <c r="BL513" i="7"/>
  <c r="BL514" i="7"/>
  <c r="BL515" i="7"/>
  <c r="BL516" i="7"/>
  <c r="BL517" i="7"/>
  <c r="BL518" i="7"/>
  <c r="BL519" i="7"/>
  <c r="BL520" i="7"/>
  <c r="BL521" i="7"/>
  <c r="BL522" i="7"/>
  <c r="BL523" i="7"/>
  <c r="BL524" i="7"/>
  <c r="BL525" i="7"/>
  <c r="BL526" i="7"/>
  <c r="BL527" i="7"/>
  <c r="BL528" i="7"/>
  <c r="BL529" i="7"/>
  <c r="BL530" i="7"/>
  <c r="BL531" i="7"/>
  <c r="BL532" i="7"/>
  <c r="BL533" i="7"/>
  <c r="BL534" i="7"/>
  <c r="BL535" i="7"/>
  <c r="BL536" i="7"/>
  <c r="BL537" i="7"/>
  <c r="BL538" i="7"/>
  <c r="BL539" i="7"/>
  <c r="BL540" i="7"/>
  <c r="BL541" i="7"/>
  <c r="BL542" i="7"/>
  <c r="BL543" i="7"/>
  <c r="BL544" i="7"/>
  <c r="BL545" i="7"/>
  <c r="BL546" i="7"/>
  <c r="BL547" i="7"/>
  <c r="BL548" i="7"/>
  <c r="BL549" i="7"/>
  <c r="BL550" i="7"/>
  <c r="BL551" i="7"/>
  <c r="BL552" i="7"/>
  <c r="BL553" i="7"/>
  <c r="BL554" i="7"/>
  <c r="BL555" i="7"/>
  <c r="BL556" i="7"/>
  <c r="BL557" i="7"/>
  <c r="BL558" i="7"/>
  <c r="BL559" i="7"/>
  <c r="BL560" i="7"/>
  <c r="BL561" i="7"/>
  <c r="BL562" i="7"/>
  <c r="BL563" i="7"/>
  <c r="BL564" i="7"/>
  <c r="BL565" i="7"/>
  <c r="BL566" i="7"/>
  <c r="BL567" i="7"/>
  <c r="BL568" i="7"/>
  <c r="BL569" i="7"/>
  <c r="BL570" i="7"/>
  <c r="BL571" i="7"/>
  <c r="BL572" i="7"/>
  <c r="BL573" i="7"/>
  <c r="BL574" i="7"/>
  <c r="BL575" i="7"/>
  <c r="BL576" i="7"/>
  <c r="BL577" i="7"/>
  <c r="BL578" i="7"/>
  <c r="BL579" i="7"/>
  <c r="BL580" i="7"/>
  <c r="BL581" i="7"/>
  <c r="BL582" i="7"/>
  <c r="BL583" i="7"/>
  <c r="BL584" i="7"/>
  <c r="BL585" i="7"/>
  <c r="BL586" i="7"/>
  <c r="BL587" i="7"/>
  <c r="BL588" i="7"/>
  <c r="BL589" i="7"/>
  <c r="BL590" i="7"/>
  <c r="BL591" i="7"/>
  <c r="BL592" i="7"/>
  <c r="BL593" i="7"/>
  <c r="BL594" i="7"/>
  <c r="BL595" i="7"/>
  <c r="BL596" i="7"/>
  <c r="BL597" i="7"/>
  <c r="BL598" i="7"/>
  <c r="BL599" i="7"/>
  <c r="BL600" i="7"/>
  <c r="BL601" i="7"/>
  <c r="BL602" i="7"/>
  <c r="BL603" i="7"/>
  <c r="BL604" i="7"/>
  <c r="BL605" i="7"/>
  <c r="BL606" i="7"/>
  <c r="BL607" i="7"/>
  <c r="BL608" i="7"/>
  <c r="BL609" i="7"/>
  <c r="BL610" i="7"/>
  <c r="BL611" i="7"/>
  <c r="BL612" i="7"/>
  <c r="BL613" i="7"/>
  <c r="BL614" i="7"/>
  <c r="BL615" i="7"/>
  <c r="BL616" i="7"/>
  <c r="BL617" i="7"/>
  <c r="BL618" i="7"/>
  <c r="BL619" i="7"/>
  <c r="BL620" i="7"/>
  <c r="BL621" i="7"/>
  <c r="BL622" i="7"/>
  <c r="BL623" i="7"/>
  <c r="BL624" i="7"/>
  <c r="BL625" i="7"/>
  <c r="BL626" i="7"/>
  <c r="BL627" i="7"/>
  <c r="BL628" i="7"/>
  <c r="BL629" i="7"/>
  <c r="BL630" i="7"/>
  <c r="BL631" i="7"/>
  <c r="BL632" i="7"/>
  <c r="BL633" i="7"/>
  <c r="BL634" i="7"/>
  <c r="BL635" i="7"/>
  <c r="BL636" i="7"/>
  <c r="BL637" i="7"/>
  <c r="BL638" i="7"/>
  <c r="BL639" i="7"/>
  <c r="BL640" i="7"/>
  <c r="BL641" i="7"/>
  <c r="BL642" i="7"/>
  <c r="BL643" i="7"/>
  <c r="BL644" i="7"/>
  <c r="BL645" i="7"/>
  <c r="BL646" i="7"/>
  <c r="BL647" i="7"/>
  <c r="BL648" i="7"/>
  <c r="BL649" i="7"/>
  <c r="BL650" i="7"/>
  <c r="BL651" i="7"/>
  <c r="BL652" i="7"/>
  <c r="BL653" i="7"/>
  <c r="BL654" i="7"/>
  <c r="BL655" i="7"/>
  <c r="BL656" i="7"/>
  <c r="BL657" i="7"/>
  <c r="BL658" i="7"/>
  <c r="BL659" i="7"/>
  <c r="BL660" i="7"/>
  <c r="BL661" i="7"/>
  <c r="BL662" i="7"/>
  <c r="BL663" i="7"/>
  <c r="BL664" i="7"/>
  <c r="BL665" i="7"/>
  <c r="BL666" i="7"/>
  <c r="BL667" i="7"/>
  <c r="BL668" i="7"/>
  <c r="BL669" i="7"/>
  <c r="BL670" i="7"/>
  <c r="BL671" i="7"/>
  <c r="BL672" i="7"/>
  <c r="BL673" i="7"/>
  <c r="BL674" i="7"/>
  <c r="BL675" i="7"/>
  <c r="BL676" i="7"/>
  <c r="BL677" i="7"/>
  <c r="BL678" i="7"/>
  <c r="BL679" i="7"/>
  <c r="BL680" i="7"/>
  <c r="BL681" i="7"/>
  <c r="BL682" i="7"/>
  <c r="BL683" i="7"/>
  <c r="BL684" i="7"/>
  <c r="BL685" i="7"/>
  <c r="BL686" i="7"/>
  <c r="BL687" i="7"/>
  <c r="BL688" i="7"/>
  <c r="BL689" i="7"/>
  <c r="BL690" i="7"/>
  <c r="BL691" i="7"/>
  <c r="BL692" i="7"/>
  <c r="BL693" i="7"/>
  <c r="BL694" i="7"/>
  <c r="BL695" i="7"/>
  <c r="BL696" i="7"/>
  <c r="BL697" i="7"/>
  <c r="BL698" i="7"/>
  <c r="BL699" i="7"/>
  <c r="BL700" i="7"/>
  <c r="BL701" i="7"/>
  <c r="BL702" i="7"/>
  <c r="BL703" i="7"/>
  <c r="BL704" i="7"/>
  <c r="BL705" i="7"/>
  <c r="BL706" i="7"/>
  <c r="BL707" i="7"/>
  <c r="BL708" i="7"/>
  <c r="BL709" i="7"/>
  <c r="BL710" i="7"/>
  <c r="BL711" i="7"/>
  <c r="BL712" i="7"/>
  <c r="BL713" i="7"/>
  <c r="BL714" i="7"/>
  <c r="BL715" i="7"/>
  <c r="BL716" i="7"/>
  <c r="BL717" i="7"/>
  <c r="BL718" i="7"/>
  <c r="BL719" i="7"/>
  <c r="BL720" i="7"/>
  <c r="BL721" i="7"/>
  <c r="BL722" i="7"/>
  <c r="BL723" i="7"/>
  <c r="BL724" i="7"/>
  <c r="BL725" i="7"/>
  <c r="BL726" i="7"/>
  <c r="BL727" i="7"/>
  <c r="BL728" i="7"/>
  <c r="BL729" i="7"/>
  <c r="BL730" i="7"/>
  <c r="BL731" i="7"/>
  <c r="BL732" i="7"/>
  <c r="BL733" i="7"/>
  <c r="BL734" i="7"/>
  <c r="BL735" i="7"/>
  <c r="BL736" i="7"/>
  <c r="BL737" i="7"/>
  <c r="BL738" i="7"/>
  <c r="BL739" i="7"/>
  <c r="BL740" i="7"/>
  <c r="BL741" i="7"/>
  <c r="BL742" i="7"/>
  <c r="BL743" i="7"/>
  <c r="BL744" i="7"/>
  <c r="BL745" i="7"/>
  <c r="BL746" i="7"/>
  <c r="BL747" i="7"/>
  <c r="BL748" i="7"/>
  <c r="BL749" i="7"/>
  <c r="BL750" i="7"/>
  <c r="BL751" i="7"/>
  <c r="BL752" i="7"/>
  <c r="BL753" i="7"/>
  <c r="BL754" i="7"/>
  <c r="BL755" i="7"/>
  <c r="BL756" i="7"/>
  <c r="BL757" i="7"/>
  <c r="BL758" i="7"/>
  <c r="BL759" i="7"/>
  <c r="BL760" i="7"/>
  <c r="BL761" i="7"/>
  <c r="BL762" i="7"/>
  <c r="BL763" i="7"/>
  <c r="BL764" i="7"/>
  <c r="BL765" i="7"/>
  <c r="BL766" i="7"/>
  <c r="BL767" i="7"/>
  <c r="BL768" i="7"/>
  <c r="BL769" i="7"/>
  <c r="BL770" i="7"/>
  <c r="BL771" i="7"/>
  <c r="BL772" i="7"/>
  <c r="BL773" i="7"/>
  <c r="BL774" i="7"/>
  <c r="BL775" i="7"/>
  <c r="BL776" i="7"/>
  <c r="BL777" i="7"/>
  <c r="BL778" i="7"/>
  <c r="BL779" i="7"/>
  <c r="BL780" i="7"/>
  <c r="BL781" i="7"/>
  <c r="BL782" i="7"/>
  <c r="BL783" i="7"/>
  <c r="BL784" i="7"/>
  <c r="BL785" i="7"/>
  <c r="BL786" i="7"/>
  <c r="BL787" i="7"/>
  <c r="BL788" i="7"/>
  <c r="BL789" i="7"/>
  <c r="BL790" i="7"/>
  <c r="BL791" i="7"/>
  <c r="BL792" i="7"/>
  <c r="BL793" i="7"/>
  <c r="BL794" i="7"/>
  <c r="BL795" i="7"/>
  <c r="BL796" i="7"/>
  <c r="BL797" i="7"/>
  <c r="BL798" i="7"/>
  <c r="BL799" i="7"/>
  <c r="BL800" i="7"/>
  <c r="BL801" i="7"/>
  <c r="BL802" i="7"/>
  <c r="BL803" i="7"/>
  <c r="BL804" i="7"/>
  <c r="BL805" i="7"/>
  <c r="BL806" i="7"/>
  <c r="BL807" i="7"/>
  <c r="BL808" i="7"/>
  <c r="BL809" i="7"/>
  <c r="BL810" i="7"/>
  <c r="BL811" i="7"/>
  <c r="BL812" i="7"/>
  <c r="BL813" i="7"/>
  <c r="BL814" i="7"/>
  <c r="BL815" i="7"/>
  <c r="BL816" i="7"/>
  <c r="BL817" i="7"/>
  <c r="BL818" i="7"/>
  <c r="BL819" i="7"/>
  <c r="BL820" i="7"/>
  <c r="BL821" i="7"/>
  <c r="BL822" i="7"/>
  <c r="BL823" i="7"/>
  <c r="BL824" i="7"/>
  <c r="BL825" i="7"/>
  <c r="BL826" i="7"/>
  <c r="BL827" i="7"/>
  <c r="BL828" i="7"/>
  <c r="BL829" i="7"/>
  <c r="BL830" i="7"/>
  <c r="BL831" i="7"/>
  <c r="BL832" i="7"/>
  <c r="BL833" i="7"/>
  <c r="BL834" i="7"/>
  <c r="BL835" i="7"/>
  <c r="BL836" i="7"/>
  <c r="BL837" i="7"/>
  <c r="BL838" i="7"/>
  <c r="BL839" i="7"/>
  <c r="BL840" i="7"/>
  <c r="BL841" i="7"/>
  <c r="BL842" i="7"/>
  <c r="BL843" i="7"/>
  <c r="BL844" i="7"/>
  <c r="BL845" i="7"/>
  <c r="BL846" i="7"/>
  <c r="BL847" i="7"/>
  <c r="BL848" i="7"/>
  <c r="BL849" i="7"/>
  <c r="BL850" i="7"/>
  <c r="BL851" i="7"/>
  <c r="BL852" i="7"/>
  <c r="BL853" i="7"/>
  <c r="BL854" i="7"/>
  <c r="BL855" i="7"/>
  <c r="BL856" i="7"/>
  <c r="BL857" i="7"/>
  <c r="BL858" i="7"/>
  <c r="BL859" i="7"/>
  <c r="BL860" i="7"/>
  <c r="BL861" i="7"/>
  <c r="BL862" i="7"/>
  <c r="BL863" i="7"/>
  <c r="BL864" i="7"/>
  <c r="BL865" i="7"/>
  <c r="BL866" i="7"/>
  <c r="BL867" i="7"/>
  <c r="BL868" i="7"/>
  <c r="BL869" i="7"/>
  <c r="BL870" i="7"/>
  <c r="BL871" i="7"/>
  <c r="BL872" i="7"/>
  <c r="BL873" i="7"/>
  <c r="BL874" i="7"/>
  <c r="BL875" i="7"/>
  <c r="BL876" i="7"/>
  <c r="BL877" i="7"/>
  <c r="BL878" i="7"/>
  <c r="BL879" i="7"/>
  <c r="BL880" i="7"/>
  <c r="BL881" i="7"/>
  <c r="BL882" i="7"/>
  <c r="BL883" i="7"/>
  <c r="BL884" i="7"/>
  <c r="BL885" i="7"/>
  <c r="BL886" i="7"/>
  <c r="BL887" i="7"/>
  <c r="BL888" i="7"/>
  <c r="BL889" i="7"/>
  <c r="BL890" i="7"/>
  <c r="BL891" i="7"/>
  <c r="BL892" i="7"/>
  <c r="BL893" i="7"/>
  <c r="BL894" i="7"/>
  <c r="BL895" i="7"/>
  <c r="BL896" i="7"/>
  <c r="BL897" i="7"/>
  <c r="BL898" i="7"/>
  <c r="BL899" i="7"/>
  <c r="BL900" i="7"/>
  <c r="BL901" i="7"/>
  <c r="BL902" i="7"/>
  <c r="BL903" i="7"/>
  <c r="BL904" i="7"/>
  <c r="BL905" i="7"/>
  <c r="BL906" i="7"/>
  <c r="BL907" i="7"/>
  <c r="BL908" i="7"/>
  <c r="BL909" i="7"/>
  <c r="BL910" i="7"/>
  <c r="BL911" i="7"/>
  <c r="BL912" i="7"/>
  <c r="BL913" i="7"/>
  <c r="BL914" i="7"/>
  <c r="BL915" i="7"/>
  <c r="BL916" i="7"/>
  <c r="BL917" i="7"/>
  <c r="BL918" i="7"/>
  <c r="BL919" i="7"/>
  <c r="BL920" i="7"/>
  <c r="BL921" i="7"/>
  <c r="BL922" i="7"/>
  <c r="BL923" i="7"/>
  <c r="BL924" i="7"/>
  <c r="BL925" i="7"/>
  <c r="BL926" i="7"/>
  <c r="BL927" i="7"/>
  <c r="BL928" i="7"/>
  <c r="BL929" i="7"/>
  <c r="BL930" i="7"/>
  <c r="BL931" i="7"/>
  <c r="BL932" i="7"/>
  <c r="BL933" i="7"/>
  <c r="BL934" i="7"/>
  <c r="BL935" i="7"/>
  <c r="BL936" i="7"/>
  <c r="BL937" i="7"/>
  <c r="BL938" i="7"/>
  <c r="BL939" i="7"/>
  <c r="BL940" i="7"/>
  <c r="BL941" i="7"/>
  <c r="BL942" i="7"/>
  <c r="BL943" i="7"/>
  <c r="BL944" i="7"/>
  <c r="BL945" i="7"/>
  <c r="BL946" i="7"/>
  <c r="BL947" i="7"/>
  <c r="BL948" i="7"/>
  <c r="BL949" i="7"/>
  <c r="BL950" i="7"/>
  <c r="BL951" i="7"/>
  <c r="BL952" i="7"/>
  <c r="BL953" i="7"/>
  <c r="BL954" i="7"/>
  <c r="BL955" i="7"/>
  <c r="BL956" i="7"/>
  <c r="BL957" i="7"/>
  <c r="BL958" i="7"/>
  <c r="BL959" i="7"/>
  <c r="BL960" i="7"/>
  <c r="BL961" i="7"/>
  <c r="BL962" i="7"/>
  <c r="BL963" i="7"/>
  <c r="BL964" i="7"/>
  <c r="BL965" i="7"/>
  <c r="BL966" i="7"/>
  <c r="BL967" i="7"/>
  <c r="BL968" i="7"/>
  <c r="BL969" i="7"/>
  <c r="BL970" i="7"/>
  <c r="BL971" i="7"/>
  <c r="BL972" i="7"/>
  <c r="BL973" i="7"/>
  <c r="BL974" i="7"/>
  <c r="BL975" i="7"/>
  <c r="BL976" i="7"/>
  <c r="BL977" i="7"/>
  <c r="BL978" i="7"/>
  <c r="BL979" i="7"/>
  <c r="BL980" i="7"/>
  <c r="BL981" i="7"/>
  <c r="BL982" i="7"/>
  <c r="BL983" i="7"/>
  <c r="BL984" i="7"/>
  <c r="BL985" i="7"/>
  <c r="BL986" i="7"/>
  <c r="BL987" i="7"/>
  <c r="BL988" i="7"/>
  <c r="BL989" i="7"/>
  <c r="BL990" i="7"/>
  <c r="BL991" i="7"/>
  <c r="BL992" i="7"/>
  <c r="BL993" i="7"/>
  <c r="BL994" i="7"/>
  <c r="BL995" i="7"/>
  <c r="BL996" i="7"/>
  <c r="BL997" i="7"/>
  <c r="BL998" i="7"/>
  <c r="BL999" i="7"/>
  <c r="BL1000" i="7"/>
  <c r="BL1001" i="7"/>
  <c r="BL1002" i="7"/>
  <c r="BL1003" i="7"/>
  <c r="BL1004" i="7"/>
  <c r="BL1005" i="7"/>
  <c r="BL1006" i="7"/>
  <c r="BL1007" i="7"/>
  <c r="BL1008" i="7"/>
  <c r="BL1009" i="7"/>
  <c r="BL1010" i="7"/>
  <c r="BL1011" i="7"/>
  <c r="BL1012" i="7"/>
  <c r="BL1013" i="7"/>
  <c r="BL1014" i="7"/>
  <c r="BL1015" i="7"/>
  <c r="BL1016" i="7"/>
  <c r="BL1017" i="7"/>
  <c r="BL1018" i="7"/>
  <c r="BL1019" i="7"/>
  <c r="BL1020" i="7"/>
  <c r="BL1021" i="7"/>
  <c r="BL1022" i="7"/>
  <c r="BL1023" i="7"/>
  <c r="BL1024" i="7"/>
  <c r="BL1025" i="7"/>
  <c r="BL1026" i="7"/>
  <c r="BL1027" i="7"/>
  <c r="BL1028" i="7"/>
  <c r="BL1029" i="7"/>
  <c r="BL1030" i="7"/>
  <c r="BL1031" i="7"/>
  <c r="BL1032" i="7"/>
  <c r="BL1033" i="7"/>
  <c r="BL1034" i="7"/>
  <c r="BL1035" i="7"/>
  <c r="BL1036" i="7"/>
  <c r="BL1037" i="7"/>
  <c r="BL1038" i="7"/>
  <c r="BL1039" i="7"/>
  <c r="BL1040" i="7"/>
  <c r="BL1041" i="7"/>
  <c r="BL1042" i="7"/>
  <c r="BL1043" i="7"/>
  <c r="BL1044" i="7"/>
  <c r="BL1045" i="7"/>
  <c r="BL1046" i="7"/>
  <c r="BL1047" i="7"/>
  <c r="BL1048" i="7"/>
  <c r="BL1049" i="7"/>
  <c r="BL1050" i="7"/>
  <c r="BL1051" i="7"/>
  <c r="BL1052" i="7"/>
  <c r="BL1053" i="7"/>
  <c r="BL1054" i="7"/>
  <c r="BL1055" i="7"/>
  <c r="BL1056" i="7"/>
  <c r="BL1057" i="7"/>
  <c r="BL1058" i="7"/>
  <c r="BL1059" i="7"/>
  <c r="BL1060" i="7"/>
  <c r="BL1061" i="7"/>
  <c r="BL1062" i="7"/>
  <c r="BL1063" i="7"/>
  <c r="BL1064" i="7"/>
  <c r="BL1065" i="7"/>
  <c r="BL1066" i="7"/>
  <c r="BL1067" i="7"/>
  <c r="BL1068" i="7"/>
  <c r="BL1069" i="7"/>
  <c r="BL1070" i="7"/>
  <c r="BL1071" i="7"/>
  <c r="BL1072" i="7"/>
  <c r="BL1073" i="7"/>
  <c r="BL1074" i="7"/>
  <c r="BL1075" i="7"/>
  <c r="BL1076" i="7"/>
  <c r="BL1077" i="7"/>
  <c r="BL1078" i="7"/>
  <c r="BL1079" i="7"/>
  <c r="BL1080" i="7"/>
  <c r="BL1081" i="7"/>
  <c r="BL1082" i="7"/>
  <c r="BL1083" i="7"/>
  <c r="BL1084" i="7"/>
  <c r="BL1085" i="7"/>
  <c r="BL1086" i="7"/>
  <c r="BL1087" i="7"/>
  <c r="BL1088" i="7"/>
  <c r="BL1089" i="7"/>
  <c r="BL1090" i="7"/>
  <c r="BL1091" i="7"/>
  <c r="BL1092" i="7"/>
  <c r="BL1093" i="7"/>
  <c r="BL1094" i="7"/>
  <c r="BL1095" i="7"/>
  <c r="BL1096" i="7"/>
  <c r="BL1097" i="7"/>
  <c r="BL1098" i="7"/>
  <c r="BL1099" i="7"/>
  <c r="BL1100" i="7"/>
  <c r="BL1101" i="7"/>
  <c r="BL1102" i="7"/>
  <c r="BL1103" i="7"/>
  <c r="BL1104" i="7"/>
  <c r="BL1105" i="7"/>
  <c r="BL1106" i="7"/>
  <c r="BL1107" i="7"/>
  <c r="BL1108" i="7"/>
  <c r="BL1109" i="7"/>
  <c r="BL1110" i="7"/>
  <c r="BL1111" i="7"/>
  <c r="BL1112" i="7"/>
  <c r="BL1113" i="7"/>
  <c r="BL1114" i="7"/>
  <c r="BL1115" i="7"/>
  <c r="BL1116" i="7"/>
  <c r="BL1117" i="7"/>
  <c r="BL1118" i="7"/>
  <c r="BL1119" i="7"/>
  <c r="BL1120" i="7"/>
  <c r="BL1121" i="7"/>
  <c r="BL1122" i="7"/>
  <c r="BL1123" i="7"/>
  <c r="BL1124" i="7"/>
  <c r="BL1125" i="7"/>
  <c r="BL1126" i="7"/>
  <c r="BL1127" i="7"/>
  <c r="BL1128" i="7"/>
  <c r="BL1129" i="7"/>
  <c r="BL1130" i="7"/>
  <c r="BL1131" i="7"/>
  <c r="BL1132" i="7"/>
  <c r="BL1133" i="7"/>
  <c r="BL1134" i="7"/>
  <c r="BL1135" i="7"/>
  <c r="BL1136" i="7"/>
  <c r="BL1137" i="7"/>
  <c r="BL1138" i="7"/>
  <c r="BL1139" i="7"/>
  <c r="BL1140" i="7"/>
  <c r="BL1141" i="7"/>
  <c r="BL1142" i="7"/>
  <c r="BL1143" i="7"/>
  <c r="BL1144" i="7"/>
  <c r="BL1145" i="7"/>
  <c r="BL1146" i="7"/>
  <c r="BL1147" i="7"/>
  <c r="BL1148" i="7"/>
  <c r="BL1149" i="7"/>
  <c r="BL1150" i="7"/>
  <c r="BL1151" i="7"/>
  <c r="BL1152" i="7"/>
  <c r="BL1153" i="7"/>
  <c r="BL1154" i="7"/>
  <c r="BL1155" i="7"/>
  <c r="BL1156" i="7"/>
  <c r="BL1157" i="7"/>
  <c r="BL1158" i="7"/>
  <c r="BL1159" i="7"/>
  <c r="BL1160" i="7"/>
  <c r="BL1161" i="7"/>
  <c r="BL1162" i="7"/>
  <c r="BL1163" i="7"/>
  <c r="BL1164" i="7"/>
  <c r="BL1165" i="7"/>
  <c r="BL1166" i="7"/>
  <c r="BL1167" i="7"/>
  <c r="BL1168" i="7"/>
  <c r="BL1169" i="7"/>
  <c r="BL1170" i="7"/>
  <c r="BL1171" i="7"/>
  <c r="BL1172" i="7"/>
  <c r="BL1173" i="7"/>
  <c r="BL1174" i="7"/>
  <c r="BL1175" i="7"/>
  <c r="BL1176" i="7"/>
  <c r="BL1177" i="7"/>
  <c r="BL1178" i="7"/>
  <c r="BL1179" i="7"/>
  <c r="BL1180" i="7"/>
  <c r="BL1181" i="7"/>
  <c r="BL1182" i="7"/>
  <c r="BL1183" i="7"/>
  <c r="BL1184" i="7"/>
  <c r="BL1185" i="7"/>
  <c r="BL1186" i="7"/>
  <c r="BL1187" i="7"/>
  <c r="BL1188" i="7"/>
  <c r="BL1189" i="7"/>
  <c r="BL1190" i="7"/>
  <c r="BL1191" i="7"/>
  <c r="BL1192" i="7"/>
  <c r="BL1193" i="7"/>
  <c r="BL1194" i="7"/>
  <c r="BL1195" i="7"/>
  <c r="BL1196" i="7"/>
  <c r="BL1197" i="7"/>
  <c r="BL1198" i="7"/>
  <c r="BL1199" i="7"/>
  <c r="BL1200" i="7"/>
  <c r="BL1201" i="7"/>
  <c r="BL1202" i="7"/>
  <c r="BL1203" i="7"/>
  <c r="BL1204" i="7"/>
  <c r="BL1205" i="7"/>
  <c r="BL1206" i="7"/>
  <c r="BL1207" i="7"/>
  <c r="BL1208" i="7"/>
  <c r="BL1209" i="7"/>
  <c r="BL1210" i="7"/>
  <c r="BL1211" i="7"/>
  <c r="BL1212" i="7"/>
  <c r="BL1213" i="7"/>
  <c r="BL1214" i="7"/>
  <c r="BL1215" i="7"/>
  <c r="BL1216" i="7"/>
  <c r="BL1217" i="7"/>
  <c r="BL1218" i="7"/>
  <c r="BL1219" i="7"/>
  <c r="BL1220" i="7"/>
  <c r="BL1221" i="7"/>
  <c r="BL1222" i="7"/>
  <c r="BL1223" i="7"/>
  <c r="BL1224" i="7"/>
  <c r="BL1225" i="7"/>
  <c r="BL1226" i="7"/>
  <c r="BL1227" i="7"/>
  <c r="BL1228" i="7"/>
  <c r="BL1229" i="7"/>
  <c r="BL1230" i="7"/>
  <c r="BL1231" i="7"/>
  <c r="BL1232" i="7"/>
  <c r="BL1233" i="7"/>
  <c r="BL1234" i="7"/>
  <c r="BL1235" i="7"/>
  <c r="BL1236" i="7"/>
  <c r="BL1237" i="7"/>
  <c r="BL1238" i="7"/>
  <c r="BL1239" i="7"/>
  <c r="BL1240" i="7"/>
  <c r="BL1241" i="7"/>
  <c r="BL1242" i="7"/>
  <c r="BL1243" i="7"/>
  <c r="BL1244" i="7"/>
  <c r="BL1245" i="7"/>
  <c r="BL1246" i="7"/>
  <c r="BL1247" i="7"/>
  <c r="BL1248" i="7"/>
  <c r="BL1249" i="7"/>
  <c r="BL1250" i="7"/>
  <c r="BL1251" i="7"/>
  <c r="BL1252" i="7"/>
  <c r="BL1253" i="7"/>
  <c r="BL1254" i="7"/>
  <c r="BL1255" i="7"/>
  <c r="BL1256" i="7"/>
  <c r="BL1257" i="7"/>
  <c r="BL1258" i="7"/>
  <c r="BL1259" i="7"/>
  <c r="BL1260" i="7"/>
  <c r="BL1261" i="7"/>
  <c r="BL1262" i="7"/>
  <c r="BL1263" i="7"/>
  <c r="BL1264" i="7"/>
  <c r="BL1265" i="7"/>
  <c r="BL1266" i="7"/>
  <c r="BL1267" i="7"/>
  <c r="BL1268" i="7"/>
  <c r="BL1269" i="7"/>
  <c r="BL1270" i="7"/>
  <c r="BL1271" i="7"/>
  <c r="BL1272" i="7"/>
  <c r="BL1273" i="7"/>
  <c r="BL1274" i="7"/>
  <c r="BL1275" i="7"/>
  <c r="BL1276" i="7"/>
  <c r="BL1277" i="7"/>
  <c r="BL1278" i="7"/>
  <c r="BL1279" i="7"/>
  <c r="BL1280" i="7"/>
  <c r="BL1281" i="7"/>
  <c r="BL1282" i="7"/>
  <c r="BL1283" i="7"/>
  <c r="BL1284" i="7"/>
  <c r="BL1285" i="7"/>
  <c r="BL1286" i="7"/>
  <c r="BL1287" i="7"/>
  <c r="BL1288" i="7"/>
  <c r="BL1289" i="7"/>
  <c r="BL1290" i="7"/>
  <c r="BL1291" i="7"/>
  <c r="BL1292" i="7"/>
  <c r="BL1293" i="7"/>
  <c r="BL1294" i="7"/>
  <c r="BL1295" i="7"/>
  <c r="BL1296" i="7"/>
  <c r="BL1297" i="7"/>
  <c r="BL1298" i="7"/>
  <c r="BL1299" i="7"/>
  <c r="BL1300" i="7"/>
  <c r="BL1301" i="7"/>
  <c r="BL1302" i="7"/>
  <c r="BL1303" i="7"/>
  <c r="BL1304" i="7"/>
  <c r="BL1305" i="7"/>
  <c r="BL1306" i="7"/>
  <c r="BL1307" i="7"/>
  <c r="BL1308" i="7"/>
  <c r="BL1309" i="7"/>
  <c r="BL1310" i="7"/>
  <c r="BL1311" i="7"/>
  <c r="BL1312" i="7"/>
  <c r="BL1313" i="7"/>
  <c r="BL1314" i="7"/>
  <c r="BL1315" i="7"/>
  <c r="BL1316" i="7"/>
  <c r="BL1317" i="7"/>
  <c r="BL1318" i="7"/>
  <c r="BL1319" i="7"/>
  <c r="BL1320" i="7"/>
  <c r="BL1321" i="7"/>
  <c r="BL1322" i="7"/>
  <c r="BL1323" i="7"/>
  <c r="BL1324" i="7"/>
  <c r="BL1325" i="7"/>
  <c r="BL1326" i="7"/>
  <c r="BL1327" i="7"/>
  <c r="BL1328" i="7"/>
  <c r="BL1329" i="7"/>
  <c r="BL1330" i="7"/>
  <c r="BL1331" i="7"/>
  <c r="BL1332" i="7"/>
  <c r="BL1333" i="7"/>
  <c r="BL1334" i="7"/>
  <c r="BL1335" i="7"/>
  <c r="BL1336" i="7"/>
  <c r="BL1337" i="7"/>
  <c r="BL1338" i="7"/>
  <c r="BL1339" i="7"/>
  <c r="BL1340" i="7"/>
  <c r="BL1341" i="7"/>
  <c r="BL1342" i="7"/>
  <c r="BL1343" i="7"/>
  <c r="BL1344" i="7"/>
  <c r="BL1345" i="7"/>
  <c r="BL1346" i="7"/>
  <c r="BL1347" i="7"/>
  <c r="BL1348" i="7"/>
  <c r="BL1349" i="7"/>
  <c r="BL1350" i="7"/>
  <c r="BL1351" i="7"/>
  <c r="BL1352" i="7"/>
  <c r="BL1353" i="7"/>
  <c r="BL1354" i="7"/>
  <c r="BL1355" i="7"/>
  <c r="BL1356" i="7"/>
  <c r="BL1357" i="7"/>
  <c r="BL1358" i="7"/>
  <c r="BL1359" i="7"/>
  <c r="BL1360" i="7"/>
  <c r="BL1361" i="7"/>
  <c r="BL1362" i="7"/>
  <c r="BL1363" i="7"/>
  <c r="BL1364" i="7"/>
  <c r="BL1365" i="7"/>
  <c r="BL1366" i="7"/>
  <c r="BL1367" i="7"/>
  <c r="BL1368" i="7"/>
  <c r="BL1369" i="7"/>
  <c r="BL1370" i="7"/>
  <c r="BL1371" i="7"/>
  <c r="BL1372" i="7"/>
  <c r="BL1373" i="7"/>
  <c r="BL1374" i="7"/>
  <c r="BL1375" i="7"/>
  <c r="BL1376" i="7"/>
  <c r="BL1377" i="7"/>
  <c r="BL1378" i="7"/>
  <c r="BL1379" i="7"/>
  <c r="BL1380" i="7"/>
  <c r="BL1381" i="7"/>
  <c r="BL1382" i="7"/>
  <c r="BL1383" i="7"/>
  <c r="BL1384" i="7"/>
  <c r="BL1385" i="7"/>
  <c r="BL1386" i="7"/>
  <c r="BL1387" i="7"/>
  <c r="BL1388" i="7"/>
  <c r="BL1389" i="7"/>
  <c r="BL1390" i="7"/>
  <c r="BL1391" i="7"/>
  <c r="BL1392" i="7"/>
  <c r="BL1393" i="7"/>
  <c r="BL1394" i="7"/>
  <c r="BL1395" i="7"/>
  <c r="BL1396" i="7"/>
  <c r="BL1397" i="7"/>
  <c r="BL1398" i="7"/>
  <c r="BL1399" i="7"/>
  <c r="BL1400" i="7"/>
  <c r="BL1401" i="7"/>
  <c r="BL1402" i="7"/>
  <c r="BL1403" i="7"/>
  <c r="BL1404" i="7"/>
  <c r="BL1405" i="7"/>
  <c r="BL1406" i="7"/>
  <c r="BL1407" i="7"/>
  <c r="BL1408" i="7"/>
  <c r="BL1409" i="7"/>
  <c r="BL1410" i="7"/>
  <c r="BL1411" i="7"/>
  <c r="BL1412" i="7"/>
  <c r="BL1413" i="7"/>
  <c r="BL1414" i="7"/>
  <c r="BL1415" i="7"/>
  <c r="BL1416" i="7"/>
  <c r="BL1417" i="7"/>
  <c r="BL1418" i="7"/>
  <c r="BL1419" i="7"/>
  <c r="BL1420" i="7"/>
  <c r="BL1421" i="7"/>
  <c r="BL1422" i="7"/>
  <c r="BL1423" i="7"/>
  <c r="BL1424" i="7"/>
  <c r="BL1425" i="7"/>
  <c r="BL1426" i="7"/>
  <c r="BL1427" i="7"/>
  <c r="BL1428" i="7"/>
  <c r="BL1429" i="7"/>
  <c r="BL1430" i="7"/>
  <c r="BL1431" i="7"/>
  <c r="BL1432" i="7"/>
  <c r="BL1433" i="7"/>
  <c r="BL1434" i="7"/>
  <c r="BL1435" i="7"/>
  <c r="BL1436" i="7"/>
  <c r="BL1437" i="7"/>
  <c r="BL1438" i="7"/>
  <c r="BL1439" i="7"/>
  <c r="BL1440" i="7"/>
  <c r="BL1441" i="7"/>
  <c r="BL1442" i="7"/>
  <c r="BL1443" i="7"/>
  <c r="BL1444" i="7"/>
  <c r="BL1445" i="7"/>
  <c r="BL1446" i="7"/>
  <c r="BL1447" i="7"/>
  <c r="BL1448" i="7"/>
  <c r="BL1449" i="7"/>
  <c r="BL1450" i="7"/>
  <c r="BL1451" i="7"/>
  <c r="BL1452" i="7"/>
  <c r="BL1453" i="7"/>
  <c r="BL1454" i="7"/>
  <c r="BL1455" i="7"/>
  <c r="BL1456" i="7"/>
  <c r="BL1457" i="7"/>
  <c r="BL1458" i="7"/>
  <c r="BL1459" i="7"/>
  <c r="BL1460" i="7"/>
  <c r="BL1461" i="7"/>
  <c r="BL1462" i="7"/>
  <c r="BL1463" i="7"/>
  <c r="BL1464" i="7"/>
  <c r="BL1465" i="7"/>
  <c r="BL1466" i="7"/>
  <c r="BL1467" i="7"/>
  <c r="BL1468" i="7"/>
  <c r="BL1469" i="7"/>
  <c r="BL1470" i="7"/>
  <c r="BL1471" i="7"/>
  <c r="BL1472" i="7"/>
  <c r="BL1473" i="7"/>
  <c r="BL1474" i="7"/>
  <c r="BL1475" i="7"/>
  <c r="BL1476" i="7"/>
  <c r="BL1477" i="7"/>
  <c r="BL1478" i="7"/>
  <c r="BL1479" i="7"/>
  <c r="BL1480" i="7"/>
  <c r="BL1481" i="7"/>
  <c r="BL1482" i="7"/>
  <c r="BL1483" i="7"/>
  <c r="BL1484" i="7"/>
  <c r="BL1485" i="7"/>
  <c r="BL1486" i="7"/>
  <c r="BL1487" i="7"/>
  <c r="BL1488" i="7"/>
  <c r="BL1489" i="7"/>
  <c r="BL1490" i="7"/>
  <c r="BL1491" i="7"/>
  <c r="BL1492" i="7"/>
  <c r="BL1493" i="7"/>
  <c r="BL1494" i="7"/>
  <c r="BL1495" i="7"/>
  <c r="BL1496" i="7"/>
  <c r="BL1497" i="7"/>
  <c r="BL1498" i="7"/>
  <c r="BL1499" i="7"/>
  <c r="BL1500" i="7"/>
  <c r="BL1501" i="7"/>
  <c r="BL1502" i="7"/>
  <c r="BL1503" i="7"/>
  <c r="BL1504" i="7"/>
  <c r="BL1505" i="7"/>
  <c r="BL1506" i="7"/>
  <c r="BL1507" i="7"/>
  <c r="BL1508" i="7"/>
  <c r="BL1509" i="7"/>
  <c r="BL1510" i="7"/>
  <c r="BL1511" i="7"/>
  <c r="BL1512" i="7"/>
  <c r="BL1513" i="7"/>
  <c r="BL1514" i="7"/>
  <c r="BL1515" i="7"/>
  <c r="BL1516" i="7"/>
  <c r="BL1517" i="7"/>
  <c r="BL1518" i="7"/>
  <c r="BL1519" i="7"/>
  <c r="BL1520" i="7"/>
  <c r="BL1521" i="7"/>
  <c r="BL1522" i="7"/>
  <c r="BL1523" i="7"/>
  <c r="BL1524" i="7"/>
  <c r="BL1525" i="7"/>
  <c r="BL1526" i="7"/>
  <c r="BL1527" i="7"/>
  <c r="BL1528" i="7"/>
  <c r="BL1529" i="7"/>
  <c r="BL1530" i="7"/>
  <c r="BL1531" i="7"/>
  <c r="BL1532" i="7"/>
  <c r="BL1533" i="7"/>
  <c r="BL1534" i="7"/>
  <c r="BL1535" i="7"/>
  <c r="BL1536" i="7"/>
  <c r="BL1537" i="7"/>
  <c r="BL1538" i="7"/>
  <c r="BL1539" i="7"/>
  <c r="BL1540" i="7"/>
  <c r="BL1541" i="7"/>
  <c r="BL1542" i="7"/>
  <c r="BL1543" i="7"/>
  <c r="BL1544" i="7"/>
  <c r="BL1545" i="7"/>
  <c r="BL1546" i="7"/>
  <c r="BL1547" i="7"/>
  <c r="BL1548" i="7"/>
  <c r="BL1549" i="7"/>
  <c r="BL1550" i="7"/>
  <c r="BL1551" i="7"/>
  <c r="BL1552" i="7"/>
  <c r="BL1553" i="7"/>
  <c r="BL1554" i="7"/>
  <c r="BL1555" i="7"/>
  <c r="BL1556" i="7"/>
  <c r="BL1557" i="7"/>
  <c r="BL1558" i="7"/>
  <c r="BL1559" i="7"/>
  <c r="BL1560" i="7"/>
  <c r="BL1561" i="7"/>
  <c r="BL1562" i="7"/>
  <c r="BL1563" i="7"/>
  <c r="BL1564" i="7"/>
  <c r="BL1565" i="7"/>
  <c r="BL1566" i="7"/>
  <c r="BL1567" i="7"/>
  <c r="BL1568" i="7"/>
  <c r="BL1569" i="7"/>
  <c r="BL1570" i="7"/>
  <c r="BL1571" i="7"/>
  <c r="BL1572" i="7"/>
  <c r="BL1573" i="7"/>
  <c r="BL1574" i="7"/>
  <c r="BL1575" i="7"/>
  <c r="BL1576" i="7"/>
  <c r="BL1577" i="7"/>
  <c r="BL1578" i="7"/>
  <c r="BL1579" i="7"/>
  <c r="BL1580" i="7"/>
  <c r="BL1581" i="7"/>
  <c r="BL1582" i="7"/>
  <c r="BL1583" i="7"/>
  <c r="BL1584" i="7"/>
  <c r="BL1585" i="7"/>
  <c r="BL1586" i="7"/>
  <c r="BL1587" i="7"/>
  <c r="BL1588" i="7"/>
  <c r="BL1589" i="7"/>
  <c r="BL1590" i="7"/>
  <c r="BL1591" i="7"/>
  <c r="BL1592" i="7"/>
  <c r="BL1593" i="7"/>
  <c r="BL1594" i="7"/>
  <c r="BL1595" i="7"/>
  <c r="BL1596" i="7"/>
  <c r="BL1597" i="7"/>
  <c r="BL1598" i="7"/>
  <c r="BL1599" i="7"/>
  <c r="BL1600" i="7"/>
  <c r="BL1601" i="7"/>
  <c r="BL1602" i="7"/>
  <c r="BL1603" i="7"/>
  <c r="BL1604" i="7"/>
  <c r="BL1605" i="7"/>
  <c r="BL1606" i="7"/>
  <c r="BL1607" i="7"/>
  <c r="BL1608" i="7"/>
  <c r="BL1609" i="7"/>
  <c r="BL1610" i="7"/>
  <c r="BL1611" i="7"/>
  <c r="BL1612" i="7"/>
  <c r="BL1613" i="7"/>
  <c r="BL1614" i="7"/>
  <c r="BL1615" i="7"/>
  <c r="BL1616" i="7"/>
  <c r="BL1617" i="7"/>
  <c r="BL1618" i="7"/>
  <c r="BL1619" i="7"/>
  <c r="BL1620" i="7"/>
  <c r="BL1621" i="7"/>
  <c r="BL1622" i="7"/>
  <c r="BL1623" i="7"/>
  <c r="BL1624" i="7"/>
  <c r="BL1625" i="7"/>
  <c r="BL1626" i="7"/>
  <c r="BL1627" i="7"/>
  <c r="BL1628" i="7"/>
  <c r="BL1629" i="7"/>
  <c r="BL1630" i="7"/>
  <c r="BL1631" i="7"/>
  <c r="BL1632" i="7"/>
  <c r="BL1633" i="7"/>
  <c r="BL1634" i="7"/>
  <c r="BL1635" i="7"/>
  <c r="BL1636" i="7"/>
  <c r="BL1637" i="7"/>
  <c r="BL1638" i="7"/>
  <c r="BL1639" i="7"/>
  <c r="BL1640" i="7"/>
  <c r="BL1641" i="7"/>
  <c r="BL1642" i="7"/>
  <c r="BL1643" i="7"/>
  <c r="BL1644" i="7"/>
  <c r="BL1645" i="7"/>
  <c r="BL1646" i="7"/>
  <c r="BL1647" i="7"/>
  <c r="BL1648" i="7"/>
  <c r="BL1649" i="7"/>
  <c r="BL1650" i="7"/>
  <c r="BL1651" i="7"/>
  <c r="BL1652" i="7"/>
  <c r="BL1653" i="7"/>
  <c r="BL1654" i="7"/>
  <c r="BL1655" i="7"/>
  <c r="BL1656" i="7"/>
  <c r="BL1657" i="7"/>
  <c r="BL1658" i="7"/>
  <c r="BL1659" i="7"/>
  <c r="BL1660" i="7"/>
  <c r="BL1661" i="7"/>
  <c r="BL1662" i="7"/>
  <c r="BL1663" i="7"/>
  <c r="BL1664" i="7"/>
  <c r="BL1665" i="7"/>
  <c r="BL1666" i="7"/>
  <c r="BL1667" i="7"/>
  <c r="BL1668" i="7"/>
  <c r="BL1669" i="7"/>
  <c r="BL1670" i="7"/>
  <c r="BL1671" i="7"/>
  <c r="BL1672" i="7"/>
  <c r="BL1673" i="7"/>
  <c r="BL1674" i="7"/>
  <c r="BL1675" i="7"/>
  <c r="BL1676" i="7"/>
  <c r="BL1677" i="7"/>
  <c r="BL1678" i="7"/>
  <c r="BL1679" i="7"/>
  <c r="BL1680" i="7"/>
  <c r="BL1681" i="7"/>
  <c r="BL1682" i="7"/>
  <c r="BL1683" i="7"/>
  <c r="BL1684" i="7"/>
  <c r="BL1685" i="7"/>
  <c r="BL1686" i="7"/>
  <c r="BL1687" i="7"/>
  <c r="BL1688" i="7"/>
  <c r="BL1689" i="7"/>
  <c r="BL1690" i="7"/>
  <c r="BL1691" i="7"/>
  <c r="BL1692" i="7"/>
  <c r="BL1693" i="7"/>
  <c r="BL1694" i="7"/>
  <c r="BL1695" i="7"/>
  <c r="BL1696" i="7"/>
  <c r="BL1697" i="7"/>
  <c r="BL1698" i="7"/>
  <c r="BL1699" i="7"/>
  <c r="BL1700" i="7"/>
  <c r="BL1701" i="7"/>
  <c r="BL1702" i="7"/>
  <c r="BL1703" i="7"/>
  <c r="BL1704" i="7"/>
  <c r="BL1705" i="7"/>
  <c r="BL1706" i="7"/>
  <c r="BL1707" i="7"/>
  <c r="BL1708" i="7"/>
  <c r="BL1709" i="7"/>
  <c r="BL1710" i="7"/>
  <c r="BL1711" i="7"/>
  <c r="BL1712" i="7"/>
  <c r="BL1713" i="7"/>
  <c r="BL1714" i="7"/>
  <c r="BL1715" i="7"/>
  <c r="BL1716" i="7"/>
  <c r="BL1717" i="7"/>
  <c r="BL1718" i="7"/>
  <c r="BL1719" i="7"/>
  <c r="BL1720" i="7"/>
  <c r="BL1721" i="7"/>
  <c r="BL1722" i="7"/>
  <c r="BL1723" i="7"/>
  <c r="BL1724" i="7"/>
  <c r="BL1725" i="7"/>
  <c r="BL1726" i="7"/>
  <c r="BL1727" i="7"/>
  <c r="BL1728" i="7"/>
  <c r="BL1729" i="7"/>
  <c r="BL1730" i="7"/>
  <c r="BL1731" i="7"/>
  <c r="BL1732" i="7"/>
  <c r="BL1733" i="7"/>
  <c r="BL1734" i="7"/>
  <c r="BL1735" i="7"/>
  <c r="BL1736" i="7"/>
  <c r="BL1737" i="7"/>
  <c r="BL1738" i="7"/>
  <c r="BL1739" i="7"/>
  <c r="BL1740" i="7"/>
  <c r="BL1741" i="7"/>
  <c r="BL1742" i="7"/>
  <c r="BL1743" i="7"/>
  <c r="BL1744" i="7"/>
  <c r="BL1745" i="7"/>
  <c r="BL1746" i="7"/>
  <c r="BL1747" i="7"/>
  <c r="BL1748" i="7"/>
  <c r="BL1749" i="7"/>
  <c r="BL1750" i="7"/>
  <c r="BL1751" i="7"/>
  <c r="BL1752" i="7"/>
  <c r="BL1753" i="7"/>
  <c r="BL1754" i="7"/>
  <c r="BL1755" i="7"/>
  <c r="BL1756" i="7"/>
  <c r="BL1757" i="7"/>
  <c r="BL1758" i="7"/>
  <c r="BL1759" i="7"/>
  <c r="BL1760" i="7"/>
  <c r="BL1761" i="7"/>
  <c r="BL1762" i="7"/>
  <c r="BL1763" i="7"/>
  <c r="BL1764" i="7"/>
  <c r="BL1765" i="7"/>
  <c r="BL1766" i="7"/>
  <c r="BL1767" i="7"/>
  <c r="BL1768" i="7"/>
  <c r="BL1769" i="7"/>
  <c r="BL1770" i="7"/>
  <c r="BL1771" i="7"/>
  <c r="BL1772" i="7"/>
  <c r="BL1773" i="7"/>
  <c r="BL1774" i="7"/>
  <c r="BL1775" i="7"/>
  <c r="BL1776" i="7"/>
  <c r="BL1777" i="7"/>
  <c r="BL1778" i="7"/>
  <c r="BL1779" i="7"/>
  <c r="BL1780" i="7"/>
  <c r="BL1781" i="7"/>
  <c r="BL1782" i="7"/>
  <c r="BL1783" i="7"/>
  <c r="BL1784" i="7"/>
  <c r="BL1785" i="7"/>
  <c r="BL1786" i="7"/>
  <c r="BL1787" i="7"/>
  <c r="BL1788" i="7"/>
  <c r="BL1789" i="7"/>
  <c r="BL1790" i="7"/>
  <c r="BL1791" i="7"/>
  <c r="BL1792" i="7"/>
  <c r="BL1793" i="7"/>
  <c r="BL1794" i="7"/>
  <c r="BL1795" i="7"/>
  <c r="BL1796" i="7"/>
  <c r="BL1797" i="7"/>
  <c r="BL1798" i="7"/>
  <c r="BL1799" i="7"/>
  <c r="BL1800" i="7"/>
  <c r="BL1801" i="7"/>
  <c r="BL1802" i="7"/>
  <c r="BL1803" i="7"/>
  <c r="BL1804" i="7"/>
  <c r="BL1805" i="7"/>
  <c r="BL1806" i="7"/>
  <c r="BL1807" i="7"/>
  <c r="BL1808" i="7"/>
  <c r="BL1809" i="7"/>
  <c r="BL1810" i="7"/>
  <c r="BL1811" i="7"/>
  <c r="BL1812" i="7"/>
  <c r="BL1813" i="7"/>
  <c r="BL1814" i="7"/>
  <c r="BL1815" i="7"/>
  <c r="BL1816" i="7"/>
  <c r="BL1817" i="7"/>
  <c r="BL1818" i="7"/>
  <c r="BL1819" i="7"/>
  <c r="BL1820" i="7"/>
  <c r="BL1821" i="7"/>
  <c r="BL1822" i="7"/>
  <c r="BL1823" i="7"/>
  <c r="BL1824" i="7"/>
  <c r="BL1825" i="7"/>
  <c r="BL1826" i="7"/>
  <c r="BL1827" i="7"/>
  <c r="BL1828" i="7"/>
  <c r="BL1829" i="7"/>
  <c r="BL1830" i="7"/>
  <c r="BL1831" i="7"/>
  <c r="BL1832" i="7"/>
  <c r="BL1833" i="7"/>
  <c r="BL1834" i="7"/>
  <c r="BL1835" i="7"/>
  <c r="BL1836" i="7"/>
  <c r="BL1837" i="7"/>
  <c r="BL1838" i="7"/>
  <c r="BL1839" i="7"/>
  <c r="BL1840" i="7"/>
  <c r="BL1841" i="7"/>
  <c r="BL1842" i="7"/>
  <c r="BL1843" i="7"/>
  <c r="BL1844" i="7"/>
  <c r="BL1845" i="7"/>
  <c r="BL1846" i="7"/>
  <c r="BL1847" i="7"/>
  <c r="BL1848" i="7"/>
  <c r="BL1849" i="7"/>
  <c r="BL1850" i="7"/>
  <c r="BL1851" i="7"/>
  <c r="BL1852" i="7"/>
  <c r="BL1853" i="7"/>
  <c r="BL1854" i="7"/>
  <c r="BL1855" i="7"/>
  <c r="BL1856" i="7"/>
  <c r="BL1857" i="7"/>
  <c r="BL1858" i="7"/>
  <c r="BL1859" i="7"/>
  <c r="BL1860" i="7"/>
  <c r="BL1861" i="7"/>
  <c r="BL1862" i="7"/>
  <c r="BL1863" i="7"/>
  <c r="BL1864" i="7"/>
  <c r="BL1865" i="7"/>
  <c r="BL1866" i="7"/>
  <c r="BL1867" i="7"/>
  <c r="BL1868" i="7"/>
  <c r="BL1869" i="7"/>
  <c r="BL1870" i="7"/>
  <c r="BL1871" i="7"/>
  <c r="BL1872" i="7"/>
  <c r="BL1873" i="7"/>
  <c r="BL1874" i="7"/>
  <c r="BL1875" i="7"/>
  <c r="BL1876" i="7"/>
  <c r="BL1877" i="7"/>
  <c r="BL1878" i="7"/>
  <c r="BL1879" i="7"/>
  <c r="BL1880" i="7"/>
  <c r="BL1881" i="7"/>
  <c r="BL1882" i="7"/>
  <c r="BL1883" i="7"/>
  <c r="BL1884" i="7"/>
  <c r="BL1885" i="7"/>
  <c r="BL1886" i="7"/>
  <c r="BL1887" i="7"/>
  <c r="BL1888" i="7"/>
  <c r="BL1889" i="7"/>
  <c r="BL1890" i="7"/>
  <c r="BL1891" i="7"/>
  <c r="BL1892" i="7"/>
  <c r="BL1893" i="7"/>
  <c r="BL1894" i="7"/>
  <c r="BL1895" i="7"/>
  <c r="BL1896" i="7"/>
  <c r="BL1897" i="7"/>
  <c r="BL1898" i="7"/>
  <c r="BL1899" i="7"/>
  <c r="BL1900" i="7"/>
  <c r="BL1901" i="7"/>
  <c r="BL1902" i="7"/>
  <c r="BL1903" i="7"/>
  <c r="BL1904" i="7"/>
  <c r="BL1905" i="7"/>
  <c r="BL1906" i="7"/>
  <c r="BL1907" i="7"/>
  <c r="BL1908" i="7"/>
  <c r="BL1909" i="7"/>
  <c r="BL1910" i="7"/>
  <c r="BL1911" i="7"/>
  <c r="BL1912" i="7"/>
  <c r="BL1913" i="7"/>
  <c r="BL1914" i="7"/>
  <c r="BL1915" i="7"/>
  <c r="BL1916" i="7"/>
  <c r="BL1917" i="7"/>
  <c r="BL1918" i="7"/>
  <c r="BL1919" i="7"/>
  <c r="BL1920" i="7"/>
  <c r="BL1921" i="7"/>
  <c r="BL1922" i="7"/>
  <c r="BL1923" i="7"/>
  <c r="BL1924" i="7"/>
  <c r="BL1925" i="7"/>
  <c r="BL1926" i="7"/>
  <c r="BL1927" i="7"/>
  <c r="BL1928" i="7"/>
  <c r="BL1929" i="7"/>
  <c r="BL1930" i="7"/>
  <c r="BL1931" i="7"/>
  <c r="BL1932" i="7"/>
  <c r="BL1933" i="7"/>
  <c r="BL1934" i="7"/>
  <c r="BL1935" i="7"/>
  <c r="BL1936" i="7"/>
  <c r="BL1937" i="7"/>
  <c r="BL1938" i="7"/>
  <c r="BL1939" i="7"/>
  <c r="BL1940" i="7"/>
  <c r="BL1941" i="7"/>
  <c r="BL1942" i="7"/>
  <c r="BL1943" i="7"/>
  <c r="BL1944" i="7"/>
  <c r="BL1945" i="7"/>
  <c r="BL1946" i="7"/>
  <c r="BL1947" i="7"/>
  <c r="BL1948" i="7"/>
  <c r="BL1949" i="7"/>
  <c r="BL1950" i="7"/>
  <c r="BL1951" i="7"/>
  <c r="BL1952" i="7"/>
  <c r="BL1953" i="7"/>
  <c r="BL1954" i="7"/>
  <c r="BL1955" i="7"/>
  <c r="BL1956" i="7"/>
  <c r="BL1957" i="7"/>
  <c r="BL1958" i="7"/>
  <c r="BL1959" i="7"/>
  <c r="BL1960" i="7"/>
  <c r="BL1961" i="7"/>
  <c r="BL1962" i="7"/>
  <c r="BL1963" i="7"/>
  <c r="BL1964" i="7"/>
  <c r="BL1965" i="7"/>
  <c r="BL1966" i="7"/>
  <c r="BL1967" i="7"/>
  <c r="BL1968" i="7"/>
  <c r="BL1969" i="7"/>
  <c r="BL1970" i="7"/>
  <c r="BL1971" i="7"/>
  <c r="BL1972" i="7"/>
  <c r="BL1973" i="7"/>
  <c r="BL1974" i="7"/>
  <c r="BL1975" i="7"/>
  <c r="BL1976" i="7"/>
  <c r="BL1977" i="7"/>
  <c r="BL1978" i="7"/>
  <c r="BL1979" i="7"/>
  <c r="BL1980" i="7"/>
  <c r="BL1981" i="7"/>
  <c r="BL1982" i="7"/>
  <c r="BL1983" i="7"/>
  <c r="BL1984" i="7"/>
  <c r="BL1985" i="7"/>
  <c r="BL1986" i="7"/>
  <c r="BL1987" i="7"/>
  <c r="BL1988" i="7"/>
  <c r="BL1989" i="7"/>
  <c r="BL1990" i="7"/>
  <c r="BL1991" i="7"/>
  <c r="BL1992" i="7"/>
  <c r="BL1993" i="7"/>
  <c r="BL1994" i="7"/>
  <c r="BL1995" i="7"/>
  <c r="BL1996" i="7"/>
  <c r="BL1997" i="7"/>
  <c r="BL1998" i="7"/>
  <c r="BL1999" i="7"/>
  <c r="BL2000" i="7"/>
  <c r="BL2001" i="7"/>
  <c r="BL2002" i="7"/>
  <c r="BL2003" i="7"/>
  <c r="BL2004" i="7"/>
  <c r="BL2005" i="7"/>
  <c r="BL2006" i="7"/>
  <c r="BL2007" i="7"/>
  <c r="BL2008" i="7"/>
  <c r="BL2009" i="7"/>
  <c r="BL2010" i="7"/>
  <c r="BL2011" i="7"/>
  <c r="BL2012" i="7"/>
  <c r="BL2013" i="7"/>
  <c r="BL2014" i="7"/>
  <c r="BL2015" i="7"/>
  <c r="BL2016" i="7"/>
  <c r="BL2017" i="7"/>
  <c r="BL2018" i="7"/>
  <c r="BL2019" i="7"/>
  <c r="BL2020" i="7"/>
  <c r="BL2021" i="7"/>
  <c r="BL2022" i="7"/>
  <c r="BL2023" i="7"/>
  <c r="BL2024" i="7"/>
  <c r="BL2025" i="7"/>
  <c r="BL2026" i="7"/>
  <c r="BL2027" i="7"/>
  <c r="BL2028" i="7"/>
  <c r="BL2029" i="7"/>
  <c r="BL2030" i="7"/>
  <c r="BL2031" i="7"/>
  <c r="BL2032" i="7"/>
  <c r="BL2033" i="7"/>
  <c r="BL2034" i="7"/>
  <c r="BL2035" i="7"/>
  <c r="BL2036" i="7"/>
  <c r="BL2037" i="7"/>
  <c r="BL2038" i="7"/>
  <c r="BL2039" i="7"/>
  <c r="BL2040" i="7"/>
  <c r="BL2041" i="7"/>
  <c r="BL2042" i="7"/>
  <c r="BL2043" i="7"/>
  <c r="BL2044" i="7"/>
  <c r="BL2045" i="7"/>
  <c r="BL2046" i="7"/>
  <c r="BL2047" i="7"/>
  <c r="BL2048" i="7"/>
  <c r="BL2049" i="7"/>
  <c r="BL2050" i="7"/>
  <c r="BL2051" i="7"/>
  <c r="BL2052" i="7"/>
  <c r="BL2053" i="7"/>
  <c r="BL2054" i="7"/>
  <c r="BL2055" i="7"/>
  <c r="BL2056" i="7"/>
  <c r="BL2057" i="7"/>
  <c r="BL2058" i="7"/>
  <c r="BL2059" i="7"/>
  <c r="BL2060" i="7"/>
  <c r="BL2061" i="7"/>
  <c r="BL2062" i="7"/>
  <c r="BL2063" i="7"/>
  <c r="BL2064" i="7"/>
  <c r="BL2065" i="7"/>
  <c r="BL2066" i="7"/>
  <c r="BL2067" i="7"/>
  <c r="BL2068" i="7"/>
  <c r="BL2069" i="7"/>
  <c r="BL2070" i="7"/>
  <c r="BL2071" i="7"/>
  <c r="BL2072" i="7"/>
  <c r="BL2073" i="7"/>
  <c r="BL2074" i="7"/>
  <c r="BL2075" i="7"/>
  <c r="BL2076" i="7"/>
  <c r="BL2077" i="7"/>
  <c r="BL2078" i="7"/>
  <c r="BL2079" i="7"/>
  <c r="BL2080" i="7"/>
  <c r="BL2081" i="7"/>
  <c r="BL2082" i="7"/>
  <c r="BL2083" i="7"/>
  <c r="BL2084" i="7"/>
  <c r="BL2085" i="7"/>
  <c r="BL2086" i="7"/>
  <c r="BL2087" i="7"/>
  <c r="BL2088" i="7"/>
  <c r="BL2089" i="7"/>
  <c r="BL2090" i="7"/>
  <c r="BL2091" i="7"/>
  <c r="BL2092" i="7"/>
  <c r="BL2093" i="7"/>
  <c r="BL2094" i="7"/>
  <c r="BL2095" i="7"/>
  <c r="BL2096" i="7"/>
  <c r="BL2097" i="7"/>
  <c r="BL2098" i="7"/>
  <c r="BL2099" i="7"/>
  <c r="BL2100" i="7"/>
  <c r="BL2101" i="7"/>
  <c r="BL2102" i="7"/>
  <c r="BL2103" i="7"/>
  <c r="BL2104" i="7"/>
  <c r="BL2105" i="7"/>
  <c r="BL2106" i="7"/>
  <c r="BL2107" i="7"/>
  <c r="BL2108" i="7"/>
  <c r="BL2109" i="7"/>
  <c r="BL2110" i="7"/>
  <c r="BL2111" i="7"/>
  <c r="BL2112" i="7"/>
  <c r="BL2113" i="7"/>
  <c r="BL2114" i="7"/>
  <c r="BL2115" i="7"/>
  <c r="BL2116" i="7"/>
  <c r="BL2117" i="7"/>
  <c r="BL2118" i="7"/>
  <c r="BL2119" i="7"/>
  <c r="BL2120" i="7"/>
  <c r="BL2121" i="7"/>
  <c r="BL2122" i="7"/>
  <c r="BL2123" i="7"/>
  <c r="BL2124" i="7"/>
  <c r="BL2125" i="7"/>
  <c r="BL2126" i="7"/>
  <c r="BL2127" i="7"/>
  <c r="BL2128" i="7"/>
  <c r="BL2129" i="7"/>
  <c r="BL2130" i="7"/>
  <c r="BL2131" i="7"/>
  <c r="BL2132" i="7"/>
  <c r="BL2133" i="7"/>
  <c r="BL2134" i="7"/>
  <c r="BL2135" i="7"/>
  <c r="BL2136" i="7"/>
  <c r="BL2137" i="7"/>
  <c r="BL2138" i="7"/>
  <c r="BL2139" i="7"/>
  <c r="BL2140" i="7"/>
  <c r="BL2141" i="7"/>
  <c r="BL2142" i="7"/>
  <c r="BL2143" i="7"/>
  <c r="BL2144" i="7"/>
  <c r="BL2145" i="7"/>
  <c r="BL2146" i="7"/>
  <c r="BL2147" i="7"/>
  <c r="BL2148" i="7"/>
  <c r="BL2149" i="7"/>
  <c r="BL2150" i="7"/>
  <c r="BL2151" i="7"/>
  <c r="BL2152" i="7"/>
  <c r="BL2153" i="7"/>
  <c r="BL2154" i="7"/>
  <c r="BL2155" i="7"/>
  <c r="BL2156" i="7"/>
  <c r="BL2157" i="7"/>
  <c r="BL2158" i="7"/>
  <c r="BL2159" i="7"/>
  <c r="BL2160" i="7"/>
  <c r="BL2161" i="7"/>
  <c r="BL2162" i="7"/>
  <c r="BL2163" i="7"/>
  <c r="BL2164" i="7"/>
  <c r="BL2165" i="7"/>
  <c r="BL2166" i="7"/>
  <c r="BL2167" i="7"/>
  <c r="BL2168" i="7"/>
  <c r="BL2169" i="7"/>
  <c r="BL2170" i="7"/>
  <c r="BL2171" i="7"/>
  <c r="BL2172" i="7"/>
  <c r="BL2173" i="7"/>
  <c r="BL2174" i="7"/>
  <c r="BL2175" i="7"/>
  <c r="BL2176" i="7"/>
  <c r="BL2177" i="7"/>
  <c r="BL2178" i="7"/>
  <c r="BL2179" i="7"/>
  <c r="BL2180" i="7"/>
  <c r="BL2181" i="7"/>
  <c r="BL2182" i="7"/>
  <c r="BL2183" i="7"/>
  <c r="BL2184" i="7"/>
  <c r="BL2185" i="7"/>
  <c r="BL2186" i="7"/>
  <c r="BL2187" i="7"/>
  <c r="BL2188" i="7"/>
  <c r="BL2189" i="7"/>
  <c r="BL2190" i="7"/>
  <c r="BL2191" i="7"/>
  <c r="BL2192" i="7"/>
  <c r="BL2193" i="7"/>
  <c r="BL2194" i="7"/>
  <c r="BL2195" i="7"/>
  <c r="BL2196" i="7"/>
  <c r="BL2197" i="7"/>
  <c r="BL2198" i="7"/>
  <c r="BL2199" i="7"/>
  <c r="BL2200" i="7"/>
  <c r="BL2201" i="7"/>
  <c r="BL2202" i="7"/>
  <c r="BL2203" i="7"/>
  <c r="BL2204" i="7"/>
  <c r="BL2205" i="7"/>
  <c r="BL2206" i="7"/>
  <c r="BL2207" i="7"/>
  <c r="BL2208" i="7"/>
  <c r="BL2209" i="7"/>
  <c r="BL2210" i="7"/>
  <c r="BL2211" i="7"/>
  <c r="BL2212" i="7"/>
  <c r="BL2213" i="7"/>
  <c r="BL2214" i="7"/>
  <c r="BL2215" i="7"/>
  <c r="BL2216" i="7"/>
  <c r="BL2217" i="7"/>
  <c r="BL2218" i="7"/>
  <c r="BL2219" i="7"/>
  <c r="BL2220" i="7"/>
  <c r="BL2221" i="7"/>
  <c r="BL2222" i="7"/>
  <c r="BL2223" i="7"/>
  <c r="BL2224" i="7"/>
  <c r="BL2225" i="7"/>
  <c r="BL2226" i="7"/>
  <c r="BL2227" i="7"/>
  <c r="BL2228" i="7"/>
  <c r="BL2229" i="7"/>
  <c r="BL2230" i="7"/>
  <c r="BL2231" i="7"/>
  <c r="BL2232" i="7"/>
  <c r="BL2233" i="7"/>
  <c r="BL2234" i="7"/>
  <c r="BL2235" i="7"/>
  <c r="BL2236" i="7"/>
  <c r="BL2237" i="7"/>
  <c r="BL2238" i="7"/>
  <c r="BL2239" i="7"/>
  <c r="BL2240" i="7"/>
  <c r="BL2241" i="7"/>
  <c r="BL2242" i="7"/>
  <c r="BL2243" i="7"/>
  <c r="BL2244" i="7"/>
  <c r="BL2245" i="7"/>
  <c r="BL2246" i="7"/>
  <c r="BL2247" i="7"/>
  <c r="BL2248" i="7"/>
  <c r="BL2249" i="7"/>
  <c r="BL2250" i="7"/>
  <c r="BL2251" i="7"/>
  <c r="BL2252" i="7"/>
  <c r="BL2253" i="7"/>
  <c r="BL2254" i="7"/>
  <c r="BL2255" i="7"/>
  <c r="BL2256" i="7"/>
  <c r="BL2257" i="7"/>
  <c r="BL2258" i="7"/>
  <c r="BL2259" i="7"/>
  <c r="BL2260" i="7"/>
  <c r="BL2261" i="7"/>
  <c r="BL2262" i="7"/>
  <c r="BL2263" i="7"/>
  <c r="BL2264" i="7"/>
  <c r="BL2265" i="7"/>
  <c r="BL2266" i="7"/>
  <c r="BL2267" i="7"/>
  <c r="BL2268" i="7"/>
  <c r="BL2269" i="7"/>
  <c r="BL2270" i="7"/>
  <c r="BL2271" i="7"/>
  <c r="BL2272" i="7"/>
  <c r="BL2273" i="7"/>
  <c r="BL2274" i="7"/>
  <c r="BL2275" i="7"/>
  <c r="BL2276" i="7"/>
  <c r="BL2277" i="7"/>
  <c r="BL2278" i="7"/>
  <c r="BL2279" i="7"/>
  <c r="BL2280" i="7"/>
  <c r="BL2281" i="7"/>
  <c r="BL2282" i="7"/>
  <c r="BL2283" i="7"/>
  <c r="BL2284" i="7"/>
  <c r="BL2285" i="7"/>
  <c r="BL2286" i="7"/>
  <c r="BL2287" i="7"/>
  <c r="BL2288" i="7"/>
  <c r="BL2289" i="7"/>
  <c r="BL2290" i="7"/>
  <c r="BL2291" i="7"/>
  <c r="BL2292" i="7"/>
  <c r="BL2293" i="7"/>
  <c r="BL2294" i="7"/>
  <c r="BL2295" i="7"/>
  <c r="BL2296" i="7"/>
  <c r="BL2297" i="7"/>
  <c r="BL2298" i="7"/>
  <c r="BL2299" i="7"/>
  <c r="BL2300" i="7"/>
  <c r="BL2301" i="7"/>
  <c r="BL2302" i="7"/>
  <c r="BL2303" i="7"/>
  <c r="BL2304" i="7"/>
  <c r="BL2305" i="7"/>
  <c r="BL2306" i="7"/>
  <c r="BL2307" i="7"/>
  <c r="BL2308" i="7"/>
  <c r="BL2309" i="7"/>
  <c r="BL2310" i="7"/>
  <c r="BL2311" i="7"/>
  <c r="BL2312" i="7"/>
  <c r="BL2313" i="7"/>
  <c r="BL2314" i="7"/>
  <c r="BL2315" i="7"/>
  <c r="BL2316" i="7"/>
  <c r="BL2317" i="7"/>
  <c r="BL2318" i="7"/>
  <c r="BL2319" i="7"/>
  <c r="BL2320" i="7"/>
  <c r="BL2321" i="7"/>
  <c r="BL2322" i="7"/>
  <c r="BL2323" i="7"/>
  <c r="BL2324" i="7"/>
  <c r="BL2325" i="7"/>
  <c r="BL2326" i="7"/>
  <c r="BL2327" i="7"/>
  <c r="BL2328" i="7"/>
  <c r="BL2329" i="7"/>
  <c r="BL2330" i="7"/>
  <c r="BL2331" i="7"/>
  <c r="BL2332" i="7"/>
  <c r="BL2333" i="7"/>
  <c r="BL2334" i="7"/>
  <c r="BL2335" i="7"/>
  <c r="BL2336" i="7"/>
  <c r="BL2337" i="7"/>
  <c r="BL2338" i="7"/>
  <c r="BL2339" i="7"/>
  <c r="BL2340" i="7"/>
  <c r="BL2341" i="7"/>
  <c r="BL2342" i="7"/>
  <c r="BL2343" i="7"/>
  <c r="BL2344" i="7"/>
  <c r="BL2345" i="7"/>
  <c r="BL2346" i="7"/>
  <c r="BL2347" i="7"/>
  <c r="BL2348" i="7"/>
  <c r="BL2349" i="7"/>
  <c r="BL2350" i="7"/>
  <c r="BL2351" i="7"/>
  <c r="BL2352" i="7"/>
  <c r="BL2353" i="7"/>
  <c r="BL2354" i="7"/>
  <c r="BL2355" i="7"/>
  <c r="BL2356" i="7"/>
  <c r="BL2357" i="7"/>
  <c r="BL2358" i="7"/>
  <c r="BL2359" i="7"/>
  <c r="BL2360" i="7"/>
  <c r="BL2361" i="7"/>
  <c r="BL2362" i="7"/>
  <c r="BL2363" i="7"/>
  <c r="BL2364" i="7"/>
  <c r="BL2365" i="7"/>
  <c r="BL2366" i="7"/>
  <c r="BL2367" i="7"/>
  <c r="BL2368" i="7"/>
  <c r="BL2369" i="7"/>
  <c r="BL2370" i="7"/>
  <c r="BL2371" i="7"/>
  <c r="BL2372" i="7"/>
  <c r="BL2373" i="7"/>
  <c r="BL2374" i="7"/>
  <c r="BL2375" i="7"/>
  <c r="BL2376" i="7"/>
  <c r="BL2377" i="7"/>
  <c r="BL2378" i="7"/>
  <c r="BL2379" i="7"/>
  <c r="BL2380" i="7"/>
  <c r="BL2381" i="7"/>
  <c r="BL2382" i="7"/>
  <c r="BL2383" i="7"/>
  <c r="BL2384" i="7"/>
  <c r="BL2385" i="7"/>
  <c r="BL2386" i="7"/>
  <c r="BL2387" i="7"/>
  <c r="BL2388" i="7"/>
  <c r="BL2389" i="7"/>
  <c r="BL2390" i="7"/>
  <c r="BL2391" i="7"/>
  <c r="BL2392" i="7"/>
  <c r="BL2393" i="7"/>
  <c r="BL2394" i="7"/>
  <c r="BL2395" i="7"/>
  <c r="BL2396" i="7"/>
  <c r="BL2397" i="7"/>
  <c r="BL2398" i="7"/>
  <c r="BL2399" i="7"/>
  <c r="BL2400" i="7"/>
  <c r="BL2401" i="7"/>
  <c r="BL2402" i="7"/>
  <c r="BL2403" i="7"/>
  <c r="BL2404" i="7"/>
  <c r="BL2405" i="7"/>
  <c r="BL2406" i="7"/>
  <c r="BL2407" i="7"/>
  <c r="BL2408" i="7"/>
  <c r="BL2409" i="7"/>
  <c r="BL2410" i="7"/>
  <c r="BL2411" i="7"/>
  <c r="BL2412" i="7"/>
  <c r="BL2413" i="7"/>
  <c r="BL2414" i="7"/>
  <c r="BL2415" i="7"/>
  <c r="BL2416" i="7"/>
  <c r="BL2417" i="7"/>
  <c r="BL2418" i="7"/>
  <c r="BL2419" i="7"/>
  <c r="BL2420" i="7"/>
  <c r="BL2421" i="7"/>
  <c r="BL2422" i="7"/>
  <c r="BL2423" i="7"/>
  <c r="BL2424" i="7"/>
  <c r="BL2425" i="7"/>
  <c r="BL2426" i="7"/>
  <c r="BL2427" i="7"/>
  <c r="BL2428" i="7"/>
  <c r="BL2429" i="7"/>
  <c r="BL2430" i="7"/>
  <c r="BL2431" i="7"/>
  <c r="BL2432" i="7"/>
  <c r="BL2433" i="7"/>
  <c r="BL2434" i="7"/>
  <c r="BL2435" i="7"/>
  <c r="BL2436" i="7"/>
  <c r="BL2437" i="7"/>
  <c r="BL2438" i="7"/>
  <c r="BL2439" i="7"/>
  <c r="BL2440" i="7"/>
  <c r="BL2441" i="7"/>
  <c r="BL2442" i="7"/>
  <c r="BL2443" i="7"/>
  <c r="BL2444" i="7"/>
  <c r="BL2445" i="7"/>
  <c r="BL2446" i="7"/>
  <c r="BL2447" i="7"/>
  <c r="BL2448" i="7"/>
  <c r="BL2449" i="7"/>
  <c r="BL2450" i="7"/>
  <c r="BL2451" i="7"/>
  <c r="BL2452" i="7"/>
  <c r="BL2453" i="7"/>
  <c r="BL2454" i="7"/>
  <c r="BL2455" i="7"/>
  <c r="BL2456" i="7"/>
  <c r="BL2457" i="7"/>
  <c r="BL2458" i="7"/>
  <c r="BL2459" i="7"/>
  <c r="BL2460" i="7"/>
  <c r="BL2461" i="7"/>
  <c r="BL2462" i="7"/>
  <c r="BL2463" i="7"/>
  <c r="BL2464" i="7"/>
  <c r="BL2465" i="7"/>
  <c r="BL2466" i="7"/>
  <c r="BL2467" i="7"/>
  <c r="BL2468" i="7"/>
  <c r="BL2469" i="7"/>
  <c r="BL2470" i="7"/>
  <c r="BL2471" i="7"/>
  <c r="BL2472" i="7"/>
  <c r="BL2473" i="7"/>
  <c r="BL2474" i="7"/>
  <c r="BL2475" i="7"/>
  <c r="BL2476" i="7"/>
  <c r="BL2477" i="7"/>
  <c r="BL2478" i="7"/>
  <c r="BL2479" i="7"/>
  <c r="BL2480" i="7"/>
  <c r="BL2481" i="7"/>
  <c r="BL2482" i="7"/>
  <c r="BL2483" i="7"/>
  <c r="BL2484" i="7"/>
  <c r="BL2485" i="7"/>
  <c r="BL2486" i="7"/>
  <c r="BL2487" i="7"/>
  <c r="BL2488" i="7"/>
  <c r="BL2489" i="7"/>
  <c r="BL2490" i="7"/>
  <c r="BL2491" i="7"/>
  <c r="BL2492" i="7"/>
  <c r="BL2493" i="7"/>
  <c r="BL2494" i="7"/>
  <c r="BL2495" i="7"/>
  <c r="BL2496" i="7"/>
  <c r="BL2497" i="7"/>
  <c r="BL2498" i="7"/>
  <c r="BL2499" i="7"/>
  <c r="BL2500" i="7"/>
  <c r="BL2501" i="7"/>
  <c r="BL2502" i="7"/>
  <c r="BL2503" i="7"/>
  <c r="BL2504" i="7"/>
  <c r="BL2505" i="7"/>
  <c r="BL2506" i="7"/>
  <c r="BL2507" i="7"/>
  <c r="BL2508" i="7"/>
  <c r="BL2509" i="7"/>
  <c r="BL2510" i="7"/>
  <c r="BL2511" i="7"/>
  <c r="BL2512" i="7"/>
  <c r="BL2513" i="7"/>
  <c r="BL2514" i="7"/>
  <c r="BL2515" i="7"/>
  <c r="BL2516" i="7"/>
  <c r="BL2517" i="7"/>
  <c r="BL2518" i="7"/>
  <c r="BL2519" i="7"/>
  <c r="BL2520" i="7"/>
  <c r="BL2521" i="7"/>
  <c r="BL2522" i="7"/>
  <c r="BL2523" i="7"/>
  <c r="BL2524" i="7"/>
  <c r="BL2525" i="7"/>
  <c r="BL2526" i="7"/>
  <c r="BL2527" i="7"/>
  <c r="BL2528" i="7"/>
  <c r="BL2529" i="7"/>
  <c r="BL2530" i="7"/>
  <c r="BL2531" i="7"/>
  <c r="BL2532" i="7"/>
  <c r="BL2533" i="7"/>
  <c r="BL2534" i="7"/>
  <c r="BL2535" i="7"/>
  <c r="BL2536" i="7"/>
  <c r="BL2537" i="7"/>
  <c r="BL2538" i="7"/>
  <c r="BL2539" i="7"/>
  <c r="BL2540" i="7"/>
  <c r="BL2541" i="7"/>
  <c r="BL2542" i="7"/>
  <c r="BL2543" i="7"/>
  <c r="BL2544" i="7"/>
  <c r="BL2545" i="7"/>
  <c r="BL2546" i="7"/>
  <c r="BL2547" i="7"/>
  <c r="BL2548" i="7"/>
  <c r="BL2549" i="7"/>
  <c r="BL2550" i="7"/>
  <c r="BL2551" i="7"/>
  <c r="BL2552" i="7"/>
  <c r="BL2553" i="7"/>
  <c r="BL2554" i="7"/>
  <c r="BL2555" i="7"/>
  <c r="BL2556" i="7"/>
  <c r="BL2557" i="7"/>
  <c r="BL2558" i="7"/>
  <c r="BL2559" i="7"/>
  <c r="BL2560" i="7"/>
  <c r="BL2561" i="7"/>
  <c r="BL2562" i="7"/>
  <c r="BL2563" i="7"/>
  <c r="BL2564" i="7"/>
  <c r="BL2565" i="7"/>
  <c r="BL2566" i="7"/>
  <c r="BL2567" i="7"/>
  <c r="BL2568" i="7"/>
  <c r="BL2569" i="7"/>
  <c r="BL2570" i="7"/>
  <c r="BL2571" i="7"/>
  <c r="BL2572" i="7"/>
  <c r="BL2573" i="7"/>
  <c r="BL2574" i="7"/>
  <c r="BL2575" i="7"/>
  <c r="BL2576" i="7"/>
  <c r="BL2577" i="7"/>
  <c r="BL2578" i="7"/>
  <c r="BL2579" i="7"/>
  <c r="BL2580" i="7"/>
  <c r="BL2581" i="7"/>
  <c r="BL2582" i="7"/>
  <c r="BL2583" i="7"/>
  <c r="BL2584" i="7"/>
  <c r="BL2585" i="7"/>
  <c r="BL2586" i="7"/>
  <c r="BL2587" i="7"/>
  <c r="BL2588" i="7"/>
  <c r="BL2589" i="7"/>
  <c r="BL2590" i="7"/>
  <c r="BL2591" i="7"/>
  <c r="BL2592" i="7"/>
  <c r="BL2593" i="7"/>
  <c r="BL2594" i="7"/>
  <c r="BL2595" i="7"/>
  <c r="BL2596" i="7"/>
  <c r="BL2597" i="7"/>
  <c r="BL2598" i="7"/>
  <c r="BL2599" i="7"/>
  <c r="BL2600" i="7"/>
  <c r="BL2601" i="7"/>
  <c r="BL2602" i="7"/>
  <c r="BL2603" i="7"/>
  <c r="BL2604" i="7"/>
  <c r="BL2605" i="7"/>
  <c r="BL2606" i="7"/>
  <c r="BL2607" i="7"/>
  <c r="BL2608" i="7"/>
  <c r="BL2609" i="7"/>
  <c r="BL2610" i="7"/>
  <c r="BL2611" i="7"/>
  <c r="BL2612" i="7"/>
  <c r="BL2613" i="7"/>
  <c r="BL2614" i="7"/>
  <c r="BL2615" i="7"/>
  <c r="BL2616" i="7"/>
  <c r="BL2617" i="7"/>
  <c r="BL2618" i="7"/>
  <c r="BL2619" i="7"/>
  <c r="BL2620" i="7"/>
  <c r="BL2621" i="7"/>
  <c r="BL2622" i="7"/>
  <c r="BL2623" i="7"/>
  <c r="BL2624" i="7"/>
  <c r="BL2625" i="7"/>
  <c r="BL2626" i="7"/>
  <c r="BL2627" i="7"/>
  <c r="BL2628" i="7"/>
  <c r="BL2629" i="7"/>
  <c r="BL2630" i="7"/>
  <c r="BL2631" i="7"/>
  <c r="BL2632" i="7"/>
  <c r="BL2633" i="7"/>
  <c r="BL2634" i="7"/>
  <c r="BL2635" i="7"/>
  <c r="BL2636" i="7"/>
  <c r="BL2637" i="7"/>
  <c r="BL2638" i="7"/>
  <c r="BL2639" i="7"/>
  <c r="BL2640" i="7"/>
  <c r="BL2641" i="7"/>
  <c r="BL2642" i="7"/>
  <c r="BL2643" i="7"/>
  <c r="BL2644" i="7"/>
  <c r="BL2645" i="7"/>
  <c r="BL2646" i="7"/>
  <c r="BL2647" i="7"/>
  <c r="BL2648" i="7"/>
  <c r="BL2649" i="7"/>
  <c r="BL2650" i="7"/>
  <c r="BL2651" i="7"/>
  <c r="BL2652" i="7"/>
  <c r="BL2653" i="7"/>
  <c r="BL2654" i="7"/>
  <c r="BL2655" i="7"/>
  <c r="BL2656" i="7"/>
  <c r="BL2657" i="7"/>
  <c r="BL2658" i="7"/>
  <c r="BL2659" i="7"/>
  <c r="BL2660" i="7"/>
  <c r="BL2661" i="7"/>
  <c r="BL2662" i="7"/>
  <c r="BL2663" i="7"/>
  <c r="BL2664" i="7"/>
  <c r="BL2665" i="7"/>
  <c r="BL2666" i="7"/>
  <c r="BL2667" i="7"/>
  <c r="BL2668" i="7"/>
  <c r="BL2669" i="7"/>
  <c r="BL2670" i="7"/>
  <c r="BL2671" i="7"/>
  <c r="BL2672" i="7"/>
  <c r="BL2673" i="7"/>
  <c r="BL2674" i="7"/>
  <c r="BL2675" i="7"/>
  <c r="BL2676" i="7"/>
  <c r="BL2677" i="7"/>
  <c r="BL2678" i="7"/>
  <c r="BL2679" i="7"/>
  <c r="BL2680" i="7"/>
  <c r="BL2681" i="7"/>
  <c r="BL2682" i="7"/>
  <c r="BL2683" i="7"/>
  <c r="BL2684" i="7"/>
  <c r="BL2685" i="7"/>
  <c r="BL2686" i="7"/>
  <c r="BL2687" i="7"/>
  <c r="BL2688" i="7"/>
  <c r="BL2689" i="7"/>
  <c r="BL2690" i="7"/>
  <c r="BL2691" i="7"/>
  <c r="BL2692" i="7"/>
  <c r="BL2693" i="7"/>
  <c r="BL2694" i="7"/>
  <c r="BL2695" i="7"/>
  <c r="BL2696" i="7"/>
  <c r="BL2697" i="7"/>
  <c r="BL2698" i="7"/>
  <c r="BL2699" i="7"/>
  <c r="BL2700" i="7"/>
  <c r="BL2701" i="7"/>
  <c r="BL2702" i="7"/>
  <c r="BL2703" i="7"/>
  <c r="BL2704" i="7"/>
  <c r="BL2705" i="7"/>
  <c r="BL2706" i="7"/>
  <c r="BL2707" i="7"/>
  <c r="BL2708" i="7"/>
  <c r="BL2709" i="7"/>
  <c r="BL2710" i="7"/>
  <c r="BL2711" i="7"/>
  <c r="BL2712" i="7"/>
  <c r="BL2713" i="7"/>
  <c r="BL2714" i="7"/>
  <c r="BL2715" i="7"/>
  <c r="BL2716" i="7"/>
  <c r="BL2717" i="7"/>
  <c r="BL2718" i="7"/>
  <c r="BL2719" i="7"/>
  <c r="BL2720" i="7"/>
  <c r="BL2721" i="7"/>
  <c r="BL2722" i="7"/>
  <c r="BL2723" i="7"/>
  <c r="BL2724" i="7"/>
  <c r="BL2725" i="7"/>
  <c r="BL2726" i="7"/>
  <c r="BL2727" i="7"/>
  <c r="BL2728" i="7"/>
  <c r="BL2729" i="7"/>
  <c r="BL2730" i="7"/>
  <c r="BL2731" i="7"/>
  <c r="BL2732" i="7"/>
  <c r="BL2733" i="7"/>
  <c r="BL2734" i="7"/>
  <c r="BL2735" i="7"/>
  <c r="BL2736" i="7"/>
  <c r="BL2737" i="7"/>
  <c r="BL2738" i="7"/>
  <c r="BL2739" i="7"/>
  <c r="BL2740" i="7"/>
  <c r="BL2741" i="7"/>
  <c r="BL2742" i="7"/>
  <c r="BL2743" i="7"/>
  <c r="BL2744" i="7"/>
  <c r="BL2745" i="7"/>
  <c r="BL2746" i="7"/>
  <c r="BL2747" i="7"/>
  <c r="BL2748" i="7"/>
  <c r="BL2749" i="7"/>
  <c r="BL2750" i="7"/>
  <c r="BL2751" i="7"/>
  <c r="BL2752" i="7"/>
  <c r="BL2753" i="7"/>
  <c r="BL2754" i="7"/>
  <c r="BL2755" i="7"/>
  <c r="BL2756" i="7"/>
  <c r="BL2757" i="7"/>
  <c r="BL2758" i="7"/>
  <c r="BL2759" i="7"/>
  <c r="BL2760" i="7"/>
  <c r="BL2761" i="7"/>
  <c r="BL2762" i="7"/>
  <c r="BL2763" i="7"/>
  <c r="BL2764" i="7"/>
  <c r="BL2765" i="7"/>
  <c r="BL2766" i="7"/>
  <c r="BL2767" i="7"/>
  <c r="BL2768" i="7"/>
  <c r="BL2769" i="7"/>
  <c r="BL2770" i="7"/>
  <c r="BL2771" i="7"/>
  <c r="BL2772" i="7"/>
  <c r="BL2773" i="7"/>
  <c r="BL2774" i="7"/>
  <c r="BL2775" i="7"/>
  <c r="BL2776" i="7"/>
  <c r="BL2777" i="7"/>
  <c r="BL2778" i="7"/>
  <c r="BL2779" i="7"/>
  <c r="BL2780" i="7"/>
  <c r="BL2781" i="7"/>
  <c r="BL2782" i="7"/>
  <c r="BL2783" i="7"/>
  <c r="BL2784" i="7"/>
  <c r="BL2785" i="7"/>
  <c r="BL2786" i="7"/>
  <c r="BL2787" i="7"/>
  <c r="BL2788" i="7"/>
  <c r="BL2789" i="7"/>
  <c r="BL2790" i="7"/>
  <c r="BL2791" i="7"/>
  <c r="BL2792" i="7"/>
  <c r="BL2793" i="7"/>
  <c r="BL2794" i="7"/>
  <c r="BL2795" i="7"/>
  <c r="BL2796" i="7"/>
  <c r="BL2797" i="7"/>
  <c r="BL2798" i="7"/>
  <c r="BL2799" i="7"/>
  <c r="BL2800" i="7"/>
  <c r="BL2801" i="7"/>
  <c r="BL2802" i="7"/>
  <c r="BL2803" i="7"/>
  <c r="BL2804" i="7"/>
  <c r="BL2805" i="7"/>
  <c r="BL2806" i="7"/>
  <c r="BL2807" i="7"/>
  <c r="BL2808" i="7"/>
  <c r="BL2809" i="7"/>
  <c r="BL2810" i="7"/>
  <c r="BL2811" i="7"/>
  <c r="BL2812" i="7"/>
  <c r="BL2813" i="7"/>
  <c r="BL2814" i="7"/>
  <c r="BL2815" i="7"/>
  <c r="BL2816" i="7"/>
  <c r="BL2817" i="7"/>
  <c r="BL2818" i="7"/>
  <c r="BL2819" i="7"/>
  <c r="BL2820" i="7"/>
  <c r="BL2821" i="7"/>
  <c r="BL2822" i="7"/>
  <c r="BL2823" i="7"/>
  <c r="BL2824" i="7"/>
  <c r="BL2825" i="7"/>
  <c r="BL2826" i="7"/>
  <c r="BL2827" i="7"/>
  <c r="BL2828" i="7"/>
  <c r="BL2829" i="7"/>
  <c r="BL2830" i="7"/>
  <c r="BL2831" i="7"/>
  <c r="BL2832" i="7"/>
  <c r="BL2833" i="7"/>
  <c r="BL2834" i="7"/>
  <c r="BL2835" i="7"/>
  <c r="BL2836" i="7"/>
  <c r="BL2837" i="7"/>
  <c r="BL2838" i="7"/>
  <c r="BL2839" i="7"/>
  <c r="BL2840" i="7"/>
  <c r="BL2841" i="7"/>
  <c r="BL2842" i="7"/>
  <c r="BL2843" i="7"/>
  <c r="BL2844" i="7"/>
  <c r="BL2845" i="7"/>
  <c r="BL2846" i="7"/>
  <c r="BL2847" i="7"/>
  <c r="BL2848" i="7"/>
  <c r="BL2849" i="7"/>
  <c r="BL2850" i="7"/>
  <c r="BL2851" i="7"/>
  <c r="BL2852" i="7"/>
  <c r="BL2853" i="7"/>
  <c r="BL2854" i="7"/>
  <c r="BL2855" i="7"/>
  <c r="BL2856" i="7"/>
  <c r="BL2857" i="7"/>
  <c r="BL2858" i="7"/>
  <c r="BL2859" i="7"/>
  <c r="BL2860" i="7"/>
  <c r="BL2861" i="7"/>
  <c r="BL2862" i="7"/>
  <c r="BL2863" i="7"/>
  <c r="BL2864" i="7"/>
  <c r="BL2865" i="7"/>
  <c r="BL2866" i="7"/>
  <c r="BL2867" i="7"/>
  <c r="BL2868" i="7"/>
  <c r="BL2869" i="7"/>
  <c r="BL2870" i="7"/>
  <c r="BL2871" i="7"/>
  <c r="BL2872" i="7"/>
  <c r="BL2873" i="7"/>
  <c r="BL2874" i="7"/>
  <c r="BL2875" i="7"/>
  <c r="BL2876" i="7"/>
  <c r="BL2877" i="7"/>
  <c r="BL2878" i="7"/>
  <c r="BL2879" i="7"/>
  <c r="BL2880" i="7"/>
  <c r="BL2881" i="7"/>
  <c r="BL2882" i="7"/>
  <c r="BL2883" i="7"/>
  <c r="BL2884" i="7"/>
  <c r="BL2885" i="7"/>
  <c r="BL2886" i="7"/>
  <c r="BL2887" i="7"/>
  <c r="BL2888" i="7"/>
  <c r="BL2889" i="7"/>
  <c r="BL2890" i="7"/>
  <c r="BL2891" i="7"/>
  <c r="BL2892" i="7"/>
  <c r="BL2893" i="7"/>
  <c r="BL2894" i="7"/>
  <c r="BL2895" i="7"/>
  <c r="BL2896" i="7"/>
  <c r="BL2897" i="7"/>
  <c r="BL2898" i="7"/>
  <c r="BL2899" i="7"/>
  <c r="BL2900" i="7"/>
  <c r="BL2901" i="7"/>
  <c r="BL2902" i="7"/>
  <c r="BL2903" i="7"/>
  <c r="BL2904" i="7"/>
  <c r="BL2905" i="7"/>
  <c r="BL2906" i="7"/>
  <c r="BL2907" i="7"/>
  <c r="BL2908" i="7"/>
  <c r="BL2909" i="7"/>
  <c r="BL2910" i="7"/>
  <c r="BL2911" i="7"/>
  <c r="BL2912" i="7"/>
  <c r="BL2913" i="7"/>
  <c r="BL2914" i="7"/>
  <c r="BL2915" i="7"/>
  <c r="BL2916" i="7"/>
  <c r="BL2917" i="7"/>
  <c r="BL2918" i="7"/>
  <c r="BL2919" i="7"/>
  <c r="BL2920" i="7"/>
  <c r="BL2921" i="7"/>
  <c r="BL2922" i="7"/>
  <c r="BL2923" i="7"/>
  <c r="BL2924" i="7"/>
  <c r="BL2925" i="7"/>
  <c r="BL2926" i="7"/>
  <c r="BL2927" i="7"/>
  <c r="BL2928" i="7"/>
  <c r="BL2929" i="7"/>
  <c r="BL2930" i="7"/>
  <c r="BL2931" i="7"/>
  <c r="BL2932" i="7"/>
  <c r="BL2933" i="7"/>
  <c r="BL2934" i="7"/>
  <c r="BL2935" i="7"/>
  <c r="BL2936" i="7"/>
  <c r="BL2937" i="7"/>
  <c r="BL2938" i="7"/>
  <c r="BL2939" i="7"/>
  <c r="BL2940" i="7"/>
  <c r="BL2941" i="7"/>
  <c r="BL2942" i="7"/>
  <c r="BL2943" i="7"/>
  <c r="BL2944" i="7"/>
  <c r="BL2945" i="7"/>
  <c r="BL2946" i="7"/>
  <c r="BL2947" i="7"/>
  <c r="BL2948" i="7"/>
  <c r="BL2949" i="7"/>
  <c r="BL2950" i="7"/>
  <c r="BL2951" i="7"/>
  <c r="BL2952" i="7"/>
  <c r="BL2953" i="7"/>
  <c r="BL2954" i="7"/>
  <c r="BL2955" i="7"/>
  <c r="BL2956" i="7"/>
  <c r="BL2957" i="7"/>
  <c r="BL2958" i="7"/>
  <c r="BL2959" i="7"/>
  <c r="BL2960" i="7"/>
  <c r="BL2961" i="7"/>
  <c r="BL2962" i="7"/>
  <c r="BL2963" i="7"/>
  <c r="BL2964" i="7"/>
  <c r="BL2965" i="7"/>
  <c r="BL2966" i="7"/>
  <c r="BL2967" i="7"/>
  <c r="BL2968" i="7"/>
  <c r="BL2969" i="7"/>
  <c r="BL2970" i="7"/>
  <c r="BL2971" i="7"/>
  <c r="BL2972" i="7"/>
  <c r="BL2973" i="7"/>
  <c r="BL2974" i="7"/>
  <c r="BL2975" i="7"/>
  <c r="BL2976" i="7"/>
  <c r="BL2977" i="7"/>
  <c r="BL2978" i="7"/>
  <c r="BL2979" i="7"/>
  <c r="BL2980" i="7"/>
  <c r="BL2981" i="7"/>
  <c r="BL2982" i="7"/>
  <c r="BL2983" i="7"/>
  <c r="BL2984" i="7"/>
  <c r="BL2985" i="7"/>
  <c r="BL2986" i="7"/>
  <c r="BL2987" i="7"/>
  <c r="BL2988" i="7"/>
  <c r="BL2989" i="7"/>
  <c r="BL2990" i="7"/>
  <c r="BL2991" i="7"/>
  <c r="BL2992" i="7"/>
  <c r="BL2993" i="7"/>
  <c r="BL2994" i="7"/>
  <c r="BL2995" i="7"/>
  <c r="BL2996" i="7"/>
  <c r="BL2997" i="7"/>
  <c r="BL2998" i="7"/>
  <c r="BL2999" i="7"/>
  <c r="BL3000" i="7"/>
  <c r="BL3001" i="7"/>
  <c r="BL3002" i="7"/>
  <c r="BL3003" i="7"/>
  <c r="BL3004" i="7"/>
  <c r="BL3005" i="7"/>
  <c r="BL3006" i="7"/>
  <c r="BL3007" i="7"/>
  <c r="BL3008" i="7"/>
  <c r="BL3009" i="7"/>
  <c r="BL3010" i="7"/>
  <c r="BL3011" i="7"/>
  <c r="BL3012" i="7"/>
  <c r="BL3013" i="7"/>
  <c r="BL3014" i="7"/>
  <c r="BL3015" i="7"/>
  <c r="BL3016" i="7"/>
  <c r="BL3017" i="7"/>
  <c r="BL3018" i="7"/>
  <c r="BL3019" i="7"/>
  <c r="BL3020" i="7"/>
  <c r="BL3021" i="7"/>
  <c r="BL3022" i="7"/>
  <c r="BL3023" i="7"/>
  <c r="BL3024" i="7"/>
  <c r="BL3025" i="7"/>
  <c r="BL3026" i="7"/>
  <c r="BL3027" i="7"/>
  <c r="BL3028" i="7"/>
  <c r="BL3029" i="7"/>
  <c r="BL3030" i="7"/>
  <c r="BL3031" i="7"/>
  <c r="BL3032" i="7"/>
  <c r="BL3033" i="7"/>
  <c r="BL3034" i="7"/>
  <c r="BL3035" i="7"/>
  <c r="BL3036" i="7"/>
  <c r="BL3037" i="7"/>
  <c r="BL3038" i="7"/>
  <c r="BL3039" i="7"/>
  <c r="BL3040" i="7"/>
  <c r="BL3041" i="7"/>
  <c r="BL3042" i="7"/>
  <c r="BL3043" i="7"/>
  <c r="BL3044" i="7"/>
  <c r="BL3045" i="7"/>
  <c r="BL3046" i="7"/>
  <c r="BL3047" i="7"/>
  <c r="BL3048" i="7"/>
  <c r="BL3049" i="7"/>
  <c r="BL3050" i="7"/>
  <c r="BL3051" i="7"/>
  <c r="BL3052" i="7"/>
  <c r="BL3053" i="7"/>
  <c r="BL3054" i="7"/>
  <c r="BL3055" i="7"/>
  <c r="BL3056" i="7"/>
  <c r="BL3057" i="7"/>
  <c r="BL3058" i="7"/>
  <c r="BL3059" i="7"/>
  <c r="BL3060" i="7"/>
  <c r="BL3061" i="7"/>
  <c r="BL3062" i="7"/>
  <c r="BL3063" i="7"/>
  <c r="BL3064" i="7"/>
  <c r="BL3065" i="7"/>
  <c r="BL3066" i="7"/>
  <c r="BL3067" i="7"/>
  <c r="BL3068" i="7"/>
  <c r="BL3069" i="7"/>
  <c r="BL3070" i="7"/>
  <c r="BL3071" i="7"/>
  <c r="BL3072" i="7"/>
  <c r="BL3073" i="7"/>
  <c r="BL3074" i="7"/>
  <c r="BL3075" i="7"/>
  <c r="BL3076" i="7"/>
  <c r="BL3077" i="7"/>
  <c r="BL3078" i="7"/>
  <c r="BL3079" i="7"/>
  <c r="BL3080" i="7"/>
  <c r="BL3081" i="7"/>
  <c r="BL3082" i="7"/>
  <c r="BL3083" i="7"/>
  <c r="BL3084" i="7"/>
  <c r="BL3085" i="7"/>
  <c r="BL3086" i="7"/>
  <c r="BL3087" i="7"/>
  <c r="BL3088" i="7"/>
  <c r="BL3089" i="7"/>
  <c r="BL3090" i="7"/>
  <c r="BL3091" i="7"/>
  <c r="BL3092" i="7"/>
  <c r="BL3093" i="7"/>
  <c r="BL3094" i="7"/>
  <c r="BL3095" i="7"/>
  <c r="BL3096" i="7"/>
  <c r="BL3097" i="7"/>
  <c r="BL3098" i="7"/>
  <c r="BL3099" i="7"/>
  <c r="BL3100" i="7"/>
  <c r="BL3101" i="7"/>
  <c r="BL3102" i="7"/>
  <c r="BL3103" i="7"/>
  <c r="BL3104" i="7"/>
  <c r="BL3105" i="7"/>
  <c r="BL3106" i="7"/>
  <c r="BL3107" i="7"/>
  <c r="BL3108" i="7"/>
  <c r="BL3109" i="7"/>
  <c r="BL3110" i="7"/>
  <c r="BL3111" i="7"/>
  <c r="BL3112" i="7"/>
  <c r="BL3113" i="7"/>
  <c r="BL3114" i="7"/>
  <c r="BL3115" i="7"/>
  <c r="BL3116" i="7"/>
  <c r="BL3117" i="7"/>
  <c r="BL3118" i="7"/>
  <c r="BL3119" i="7"/>
  <c r="BL3120" i="7"/>
  <c r="BL3121" i="7"/>
  <c r="BL3122" i="7"/>
  <c r="BL3123" i="7"/>
  <c r="BL3124" i="7"/>
  <c r="BL3125" i="7"/>
  <c r="BL3126" i="7"/>
  <c r="BL3127" i="7"/>
  <c r="BL3128" i="7"/>
  <c r="BL3129" i="7"/>
  <c r="BL3130" i="7"/>
  <c r="BL3131" i="7"/>
  <c r="BL3132" i="7"/>
  <c r="BL3133" i="7"/>
  <c r="BL3134" i="7"/>
  <c r="BL3135" i="7"/>
  <c r="BL3136" i="7"/>
  <c r="BL3137" i="7"/>
  <c r="BL3138" i="7"/>
  <c r="BL3139" i="7"/>
  <c r="BL3140" i="7"/>
  <c r="BL3141" i="7"/>
  <c r="BL3142" i="7"/>
  <c r="BL3143" i="7"/>
  <c r="BL3144" i="7"/>
  <c r="BL3145" i="7"/>
  <c r="BL3146" i="7"/>
  <c r="BL3147" i="7"/>
  <c r="BL3148" i="7"/>
  <c r="BL3149" i="7"/>
  <c r="BL3150" i="7"/>
  <c r="BL3151" i="7"/>
  <c r="BL3152" i="7"/>
  <c r="BL3153" i="7"/>
  <c r="BL3154" i="7"/>
  <c r="BL3155" i="7"/>
  <c r="BL3156" i="7"/>
  <c r="BL3157" i="7"/>
  <c r="BL3158" i="7"/>
  <c r="BL3159" i="7"/>
  <c r="BL3160" i="7"/>
  <c r="BL3161" i="7"/>
  <c r="BL3162" i="7"/>
  <c r="BL3163" i="7"/>
  <c r="BL3164" i="7"/>
  <c r="BL3165" i="7"/>
  <c r="BL3166" i="7"/>
  <c r="BL3167" i="7"/>
  <c r="BL3168" i="7"/>
  <c r="BL3169" i="7"/>
  <c r="BL3170" i="7"/>
  <c r="BL3171" i="7"/>
  <c r="BL3172" i="7"/>
  <c r="BL3173" i="7"/>
  <c r="BL3174" i="7"/>
  <c r="BL3175" i="7"/>
  <c r="BL3176" i="7"/>
  <c r="BL3177" i="7"/>
  <c r="BL3178" i="7"/>
  <c r="BL3179" i="7"/>
  <c r="BL3180" i="7"/>
  <c r="BL3181" i="7"/>
  <c r="BL3182" i="7"/>
  <c r="BL3183" i="7"/>
  <c r="BL3184" i="7"/>
  <c r="BL3185" i="7"/>
  <c r="BL3186" i="7"/>
  <c r="BL3187" i="7"/>
  <c r="BL3188" i="7"/>
  <c r="BL3189" i="7"/>
  <c r="BL3190" i="7"/>
  <c r="BL3191" i="7"/>
  <c r="BL3192" i="7"/>
  <c r="BL3193" i="7"/>
  <c r="BL3194" i="7"/>
  <c r="BL3195" i="7"/>
  <c r="BL3196" i="7"/>
  <c r="BL3197" i="7"/>
  <c r="BL3198" i="7"/>
  <c r="BL3199" i="7"/>
  <c r="BL3200" i="7"/>
  <c r="BL3201" i="7"/>
  <c r="BL3202" i="7"/>
  <c r="BL3203" i="7"/>
  <c r="BL3204" i="7"/>
  <c r="BL3205" i="7"/>
  <c r="BL3206" i="7"/>
  <c r="BL3207" i="7"/>
  <c r="BL3208" i="7"/>
  <c r="BL3209" i="7"/>
  <c r="BL3210" i="7"/>
  <c r="BL3211" i="7"/>
  <c r="BL3212" i="7"/>
  <c r="BL3213" i="7"/>
  <c r="BL3214" i="7"/>
  <c r="BL3215" i="7"/>
  <c r="BL3216" i="7"/>
  <c r="BL3217" i="7"/>
  <c r="BL3218" i="7"/>
  <c r="BL3219" i="7"/>
  <c r="BL3220" i="7"/>
  <c r="BL3221" i="7"/>
  <c r="BL3222" i="7"/>
  <c r="BL3223" i="7"/>
  <c r="BL3224" i="7"/>
  <c r="BL3225" i="7"/>
  <c r="BL3226" i="7"/>
  <c r="BL3227" i="7"/>
  <c r="BL3228" i="7"/>
  <c r="BL3229" i="7"/>
  <c r="BL3230" i="7"/>
  <c r="BL3231" i="7"/>
  <c r="BL3232" i="7"/>
  <c r="BL3233" i="7"/>
  <c r="BL3234" i="7"/>
  <c r="BL3235" i="7"/>
  <c r="BL3236" i="7"/>
  <c r="BL3237" i="7"/>
  <c r="BL3238" i="7"/>
  <c r="BL3239" i="7"/>
  <c r="BL3240" i="7"/>
  <c r="BL3241" i="7"/>
  <c r="BL3242" i="7"/>
  <c r="BL3243" i="7"/>
  <c r="BL3244" i="7"/>
  <c r="BL3245" i="7"/>
  <c r="BL3246" i="7"/>
  <c r="BL3247" i="7"/>
  <c r="BL3248" i="7"/>
  <c r="BL3249" i="7"/>
  <c r="BL3250" i="7"/>
  <c r="BL3251" i="7"/>
  <c r="BL3252" i="7"/>
  <c r="BL3253" i="7"/>
  <c r="BL3254" i="7"/>
  <c r="BL3255" i="7"/>
  <c r="BL3256" i="7"/>
  <c r="BL3257" i="7"/>
  <c r="BL3258" i="7"/>
  <c r="BL3259" i="7"/>
  <c r="BL3260" i="7"/>
  <c r="BL3261" i="7"/>
  <c r="BL3262" i="7"/>
  <c r="BL3263" i="7"/>
  <c r="BL3264" i="7"/>
  <c r="BL3265" i="7"/>
  <c r="BL3266" i="7"/>
  <c r="BL3267" i="7"/>
  <c r="BL3268" i="7"/>
  <c r="BL3269" i="7"/>
  <c r="BL3270" i="7"/>
  <c r="BL3271" i="7"/>
  <c r="BL3272" i="7"/>
  <c r="BL3273" i="7"/>
  <c r="BL3274" i="7"/>
  <c r="BL3275" i="7"/>
  <c r="BL3276" i="7"/>
  <c r="BL3277" i="7"/>
  <c r="BL3278" i="7"/>
  <c r="BL3279" i="7"/>
  <c r="BL3280" i="7"/>
  <c r="BL3281" i="7"/>
  <c r="BL3282" i="7"/>
  <c r="BL3283" i="7"/>
  <c r="BL3284" i="7"/>
  <c r="BL3285" i="7"/>
  <c r="BL3286" i="7"/>
  <c r="BL3287" i="7"/>
  <c r="BL3288" i="7"/>
  <c r="BL3289" i="7"/>
  <c r="BL3290" i="7"/>
  <c r="BL3291" i="7"/>
  <c r="BL3292" i="7"/>
  <c r="BL3293" i="7"/>
  <c r="BL3294" i="7"/>
  <c r="BL3295" i="7"/>
  <c r="BL3296" i="7"/>
  <c r="BL3297" i="7"/>
  <c r="BL3298" i="7"/>
  <c r="BL3299" i="7"/>
  <c r="BL3300" i="7"/>
  <c r="BL3301" i="7"/>
  <c r="BL3302" i="7"/>
  <c r="BL3303" i="7"/>
  <c r="BL3304" i="7"/>
  <c r="BL3305" i="7"/>
  <c r="BL3306" i="7"/>
  <c r="BL3307" i="7"/>
  <c r="BL3308" i="7"/>
  <c r="BL3309" i="7"/>
  <c r="BL3310" i="7"/>
  <c r="BL3311" i="7"/>
  <c r="BL3312" i="7"/>
  <c r="BL3313" i="7"/>
  <c r="BL3314" i="7"/>
  <c r="BL3315" i="7"/>
  <c r="BL3316" i="7"/>
  <c r="BL3317" i="7"/>
  <c r="BL3318" i="7"/>
  <c r="BL3319" i="7"/>
  <c r="BL3320" i="7"/>
  <c r="BL3321" i="7"/>
  <c r="BL3322" i="7"/>
  <c r="BL3323" i="7"/>
  <c r="BL3324" i="7"/>
  <c r="BL3325" i="7"/>
  <c r="BL3326" i="7"/>
  <c r="BL3327" i="7"/>
  <c r="BL3328" i="7"/>
  <c r="BL3329" i="7"/>
  <c r="BL3330" i="7"/>
  <c r="BL3331" i="7"/>
  <c r="BL3332" i="7"/>
  <c r="BL3333" i="7"/>
  <c r="BL3334" i="7"/>
  <c r="BL3335" i="7"/>
  <c r="BL3336" i="7"/>
  <c r="BL3337" i="7"/>
  <c r="BL3338" i="7"/>
  <c r="BL3339" i="7"/>
  <c r="BL3340" i="7"/>
  <c r="BL3341" i="7"/>
  <c r="BL3342" i="7"/>
  <c r="BL3343" i="7"/>
  <c r="BL3344" i="7"/>
  <c r="BL3345" i="7"/>
  <c r="BL3346" i="7"/>
  <c r="BL3347" i="7"/>
  <c r="BL3348" i="7"/>
  <c r="BL3349" i="7"/>
  <c r="BL3350" i="7"/>
  <c r="BL3351" i="7"/>
  <c r="BL3352" i="7"/>
  <c r="BL3353" i="7"/>
  <c r="BL3354" i="7"/>
  <c r="BL3355" i="7"/>
  <c r="BL3356" i="7"/>
  <c r="BL3357" i="7"/>
  <c r="BL3358" i="7"/>
  <c r="BL3359" i="7"/>
  <c r="BL3360" i="7"/>
  <c r="BL3361" i="7"/>
  <c r="BL3362" i="7"/>
  <c r="BL3363" i="7"/>
  <c r="BL3364" i="7"/>
  <c r="BL3365" i="7"/>
  <c r="BL3366" i="7"/>
  <c r="BL3367" i="7"/>
  <c r="BL3368" i="7"/>
  <c r="BL3369" i="7"/>
  <c r="BL3370" i="7"/>
  <c r="BL3371" i="7"/>
  <c r="BL3372" i="7"/>
  <c r="BL3373" i="7"/>
  <c r="BL3374" i="7"/>
  <c r="BL3375" i="7"/>
  <c r="BL3376" i="7"/>
  <c r="BL3377" i="7"/>
  <c r="BL3378" i="7"/>
  <c r="BL3379" i="7"/>
  <c r="BL3380" i="7"/>
  <c r="BL3381" i="7"/>
  <c r="BL3382" i="7"/>
  <c r="BL3383" i="7"/>
  <c r="BL3384" i="7"/>
  <c r="BL3385" i="7"/>
  <c r="BL3386" i="7"/>
  <c r="BL3387" i="7"/>
  <c r="BL3388" i="7"/>
  <c r="BL3389" i="7"/>
  <c r="BL3390" i="7"/>
  <c r="BL3391" i="7"/>
  <c r="BL3392" i="7"/>
  <c r="BL3393" i="7"/>
  <c r="BL3394" i="7"/>
  <c r="BL3395" i="7"/>
  <c r="BL3396" i="7"/>
  <c r="BL3397" i="7"/>
  <c r="BL3398" i="7"/>
  <c r="BL3399" i="7"/>
  <c r="BL3400" i="7"/>
  <c r="BL3401" i="7"/>
  <c r="BL3402" i="7"/>
  <c r="BL3403" i="7"/>
  <c r="BL3404" i="7"/>
  <c r="BL3405" i="7"/>
  <c r="BL3406" i="7"/>
  <c r="BL3407" i="7"/>
  <c r="BL3408" i="7"/>
  <c r="BL3409" i="7"/>
  <c r="BL3410" i="7"/>
  <c r="BL3411" i="7"/>
  <c r="BL3412" i="7"/>
  <c r="BL3413" i="7"/>
  <c r="BL3414" i="7"/>
  <c r="BL3415" i="7"/>
  <c r="BL3416" i="7"/>
  <c r="BL3417" i="7"/>
  <c r="BL3418" i="7"/>
  <c r="BL3419" i="7"/>
  <c r="BL3420" i="7"/>
  <c r="BL3421" i="7"/>
  <c r="BL3422" i="7"/>
  <c r="BL3423" i="7"/>
  <c r="BL3424" i="7"/>
  <c r="BL3425" i="7"/>
  <c r="BL3426" i="7"/>
  <c r="BL3427" i="7"/>
  <c r="BL3428" i="7"/>
  <c r="BL3429" i="7"/>
  <c r="BL3430" i="7"/>
  <c r="BL3431" i="7"/>
  <c r="BL3432" i="7"/>
  <c r="BL3433" i="7"/>
  <c r="BL3434" i="7"/>
  <c r="BL3435" i="7"/>
  <c r="BL3436" i="7"/>
  <c r="BL3437" i="7"/>
  <c r="BL3438" i="7"/>
  <c r="BL3439" i="7"/>
  <c r="BL3440" i="7"/>
  <c r="BL3441" i="7"/>
  <c r="BL3442" i="7"/>
  <c r="BL3443" i="7"/>
  <c r="BL3444" i="7"/>
  <c r="BL3445" i="7"/>
  <c r="BL3446" i="7"/>
  <c r="BL3447" i="7"/>
  <c r="BL3448" i="7"/>
  <c r="BL3449" i="7"/>
  <c r="BL3450" i="7"/>
  <c r="BL3451" i="7"/>
  <c r="BL3452" i="7"/>
  <c r="BL3453" i="7"/>
  <c r="BL3454" i="7"/>
  <c r="BL3455" i="7"/>
  <c r="BL3456" i="7"/>
  <c r="BL3457" i="7"/>
  <c r="BL3458" i="7"/>
  <c r="BL3459" i="7"/>
  <c r="BL3460" i="7"/>
  <c r="BL3461" i="7"/>
  <c r="BL3462" i="7"/>
  <c r="BL3463" i="7"/>
  <c r="BL3464" i="7"/>
  <c r="BL3465" i="7"/>
  <c r="BL3466" i="7"/>
  <c r="BL3467" i="7"/>
  <c r="BL3468" i="7"/>
  <c r="BL3469" i="7"/>
  <c r="BL3470" i="7"/>
  <c r="BL3471" i="7"/>
  <c r="BL3472" i="7"/>
  <c r="BL3473" i="7"/>
  <c r="BL3474" i="7"/>
  <c r="BL3475" i="7"/>
  <c r="BL3476" i="7"/>
  <c r="BL3477" i="7"/>
  <c r="BL3478" i="7"/>
  <c r="BL3479" i="7"/>
  <c r="BL3480" i="7"/>
  <c r="BL3481" i="7"/>
  <c r="BL3482" i="7"/>
  <c r="BL3483" i="7"/>
  <c r="BL3484" i="7"/>
  <c r="BL3485" i="7"/>
  <c r="BL3486" i="7"/>
  <c r="BL3487" i="7"/>
  <c r="BL3488" i="7"/>
  <c r="BL3489" i="7"/>
  <c r="BL3490" i="7"/>
  <c r="BL3491" i="7"/>
  <c r="BL3492" i="7"/>
  <c r="BL3493" i="7"/>
  <c r="BL3494" i="7"/>
  <c r="BL3495" i="7"/>
  <c r="BL3496" i="7"/>
  <c r="BL3497" i="7"/>
  <c r="BL3498" i="7"/>
  <c r="BL3499" i="7"/>
  <c r="BL3500" i="7"/>
  <c r="BL3501" i="7"/>
  <c r="BL3502" i="7"/>
  <c r="BL3503" i="7"/>
  <c r="BL3504" i="7"/>
  <c r="BL3505" i="7"/>
  <c r="BL3506" i="7"/>
  <c r="BL3507" i="7"/>
  <c r="BL3508" i="7"/>
  <c r="BL3509" i="7"/>
  <c r="BL3510" i="7"/>
  <c r="BL3511" i="7"/>
  <c r="BL3512" i="7"/>
  <c r="BL3513" i="7"/>
  <c r="BL3514" i="7"/>
  <c r="BL3515" i="7"/>
  <c r="BL3516" i="7"/>
  <c r="BL3517" i="7"/>
  <c r="BL3518" i="7"/>
  <c r="BL3519" i="7"/>
  <c r="BL3520" i="7"/>
  <c r="BL3521" i="7"/>
  <c r="BL3522" i="7"/>
  <c r="BL3523" i="7"/>
  <c r="BL3524" i="7"/>
  <c r="BL3525" i="7"/>
  <c r="BL3526" i="7"/>
  <c r="BL3527" i="7"/>
  <c r="BL3528" i="7"/>
  <c r="BL3529" i="7"/>
  <c r="BL3530" i="7"/>
  <c r="BL3531" i="7"/>
  <c r="BL3532" i="7"/>
  <c r="BL3533" i="7"/>
  <c r="BL3534" i="7"/>
  <c r="BL3535" i="7"/>
  <c r="BL3536" i="7"/>
  <c r="BL3537" i="7"/>
  <c r="BL3538" i="7"/>
  <c r="BL3539" i="7"/>
  <c r="BL3540" i="7"/>
  <c r="BL3541" i="7"/>
  <c r="BL3542" i="7"/>
  <c r="BL3543" i="7"/>
  <c r="BL3544" i="7"/>
  <c r="BL3545" i="7"/>
  <c r="BL3546" i="7"/>
  <c r="BL3547" i="7"/>
  <c r="BL3548" i="7"/>
  <c r="BL3549" i="7"/>
  <c r="BL3550" i="7"/>
  <c r="BL3551" i="7"/>
  <c r="BL3552" i="7"/>
  <c r="BL3553" i="7"/>
  <c r="BL3554" i="7"/>
  <c r="BL3555" i="7"/>
  <c r="BL3556" i="7"/>
  <c r="BL3557" i="7"/>
  <c r="BL3558" i="7"/>
  <c r="BL3559" i="7"/>
  <c r="BL3560" i="7"/>
  <c r="BL3561" i="7"/>
  <c r="BL3562" i="7"/>
  <c r="BL3563" i="7"/>
  <c r="BL3564" i="7"/>
  <c r="BL3565" i="7"/>
  <c r="BL3566" i="7"/>
  <c r="BL3567" i="7"/>
  <c r="BL3568" i="7"/>
  <c r="BL3569" i="7"/>
  <c r="BL3570" i="7"/>
  <c r="BL3571" i="7"/>
  <c r="BL3572" i="7"/>
  <c r="BL3573" i="7"/>
  <c r="BL3574" i="7"/>
  <c r="BL3575" i="7"/>
  <c r="BL3576" i="7"/>
  <c r="BL3577" i="7"/>
  <c r="BL3578" i="7"/>
  <c r="BL3579" i="7"/>
  <c r="BL3580" i="7"/>
  <c r="BL3581" i="7"/>
  <c r="BL3582" i="7"/>
  <c r="BL3583" i="7"/>
  <c r="BL3584" i="7"/>
  <c r="BL3585" i="7"/>
  <c r="BL3586" i="7"/>
  <c r="BL3587" i="7"/>
  <c r="BL3588" i="7"/>
  <c r="BL3589" i="7"/>
  <c r="BL3590" i="7"/>
  <c r="BL3591" i="7"/>
  <c r="BL3592" i="7"/>
  <c r="BL3593" i="7"/>
  <c r="BL3594" i="7"/>
  <c r="BL3595" i="7"/>
  <c r="BL3596" i="7"/>
  <c r="BL3597" i="7"/>
  <c r="BL3598" i="7"/>
  <c r="BL3599" i="7"/>
  <c r="BL3600" i="7"/>
  <c r="BL3601" i="7"/>
  <c r="BL3602" i="7"/>
  <c r="BL3603" i="7"/>
  <c r="BL3604" i="7"/>
  <c r="BL3605" i="7"/>
  <c r="BL3606" i="7"/>
  <c r="BL3607" i="7"/>
  <c r="BL3608" i="7"/>
  <c r="BL3609" i="7"/>
  <c r="BL3610" i="7"/>
  <c r="BL3611" i="7"/>
  <c r="BL3612" i="7"/>
  <c r="BL3613" i="7"/>
  <c r="BL3614" i="7"/>
  <c r="BL3615" i="7"/>
  <c r="BL3616" i="7"/>
  <c r="BL3617" i="7"/>
  <c r="BL3618" i="7"/>
  <c r="BL3619" i="7"/>
  <c r="BL3620" i="7"/>
  <c r="BL3621" i="7"/>
  <c r="BL3622" i="7"/>
  <c r="BL3623" i="7"/>
  <c r="BL3624" i="7"/>
  <c r="BL3625" i="7"/>
  <c r="BL3626" i="7"/>
  <c r="BL3627" i="7"/>
  <c r="BL3628" i="7"/>
  <c r="BL3629" i="7"/>
  <c r="BL3630" i="7"/>
  <c r="BL3631" i="7"/>
  <c r="BL3632" i="7"/>
  <c r="BL3633" i="7"/>
  <c r="BL3634" i="7"/>
  <c r="BL3635" i="7"/>
  <c r="BL3636" i="7"/>
  <c r="BL3637" i="7"/>
  <c r="BL3638" i="7"/>
  <c r="BL3639" i="7"/>
  <c r="BL3640" i="7"/>
  <c r="BL3641" i="7"/>
  <c r="BL3642" i="7"/>
  <c r="BL3643" i="7"/>
  <c r="BL3644" i="7"/>
  <c r="BL3645" i="7"/>
  <c r="BL3646" i="7"/>
  <c r="BL3647" i="7"/>
  <c r="BL3648" i="7"/>
  <c r="BL3649" i="7"/>
  <c r="BL3650" i="7"/>
  <c r="BL3651" i="7"/>
  <c r="BL3652" i="7"/>
  <c r="BL3653" i="7"/>
  <c r="BL3654" i="7"/>
  <c r="BL3655" i="7"/>
  <c r="BL3656" i="7"/>
  <c r="BL3657" i="7"/>
  <c r="BL3658" i="7"/>
  <c r="BL3659" i="7"/>
  <c r="BL3660" i="7"/>
  <c r="BL3661" i="7"/>
  <c r="BL3662" i="7"/>
  <c r="BL3663" i="7"/>
  <c r="BL3664" i="7"/>
  <c r="BL3665" i="7"/>
  <c r="BL3666" i="7"/>
  <c r="BL3667" i="7"/>
  <c r="BL3668" i="7"/>
  <c r="BL3669" i="7"/>
  <c r="BL3670" i="7"/>
  <c r="BL3671" i="7"/>
  <c r="BL3672" i="7"/>
  <c r="BL3673" i="7"/>
  <c r="BL3674" i="7"/>
  <c r="BL3675" i="7"/>
  <c r="BL3676" i="7"/>
  <c r="BL3677" i="7"/>
  <c r="BL3678" i="7"/>
  <c r="BL3679" i="7"/>
  <c r="BL3680" i="7"/>
  <c r="BL3681" i="7"/>
  <c r="BL3682" i="7"/>
  <c r="BL3683" i="7"/>
  <c r="BL3684" i="7"/>
  <c r="BL3685" i="7"/>
  <c r="BL3686" i="7"/>
  <c r="BL3687" i="7"/>
  <c r="BL3688" i="7"/>
  <c r="BL3689" i="7"/>
  <c r="BL3690" i="7"/>
  <c r="BL3691" i="7"/>
  <c r="BL3692" i="7"/>
  <c r="BL3693" i="7"/>
  <c r="BL3694" i="7"/>
  <c r="BL3695" i="7"/>
  <c r="BL3696" i="7"/>
  <c r="BL3697" i="7"/>
  <c r="BL3698" i="7"/>
  <c r="BL3699" i="7"/>
  <c r="BL3700" i="7"/>
  <c r="BL3701" i="7"/>
  <c r="BL3702" i="7"/>
  <c r="BL3703" i="7"/>
  <c r="BL3704" i="7"/>
  <c r="BL3705" i="7"/>
  <c r="BL3706" i="7"/>
  <c r="BL3707" i="7"/>
  <c r="BL3708" i="7"/>
  <c r="BL3709" i="7"/>
  <c r="BL3710" i="7"/>
  <c r="BL3711" i="7"/>
  <c r="BL3712" i="7"/>
  <c r="BL3713" i="7"/>
  <c r="BL3714" i="7"/>
  <c r="BL3715" i="7"/>
  <c r="BL3716" i="7"/>
  <c r="BL3717" i="7"/>
  <c r="BL3718" i="7"/>
  <c r="BL3719" i="7"/>
  <c r="BL3720" i="7"/>
  <c r="BL3721" i="7"/>
  <c r="BL3722" i="7"/>
  <c r="BL3723" i="7"/>
  <c r="BL3724" i="7"/>
  <c r="BL3725" i="7"/>
  <c r="BL3726" i="7"/>
  <c r="BL3727" i="7"/>
  <c r="BL3728" i="7"/>
  <c r="BL3729" i="7"/>
  <c r="BL3730" i="7"/>
  <c r="BL3731" i="7"/>
  <c r="BL3732" i="7"/>
  <c r="BL3733" i="7"/>
  <c r="BL3734" i="7"/>
  <c r="BL3735" i="7"/>
  <c r="BL3736" i="7"/>
  <c r="BL3737" i="7"/>
  <c r="BL3738" i="7"/>
  <c r="BL3739" i="7"/>
  <c r="BL3740" i="7"/>
  <c r="BL3741" i="7"/>
  <c r="BL3742" i="7"/>
  <c r="BL3743" i="7"/>
  <c r="BL3744" i="7"/>
  <c r="BL3745" i="7"/>
  <c r="BL3746" i="7"/>
  <c r="BL3747" i="7"/>
  <c r="BL3748" i="7"/>
  <c r="BL3749" i="7"/>
  <c r="BL3750" i="7"/>
  <c r="BL3751" i="7"/>
  <c r="BL3752" i="7"/>
  <c r="BL3753" i="7"/>
  <c r="BL3754" i="7"/>
  <c r="BL3755" i="7"/>
  <c r="BL3756" i="7"/>
  <c r="BL3757" i="7"/>
  <c r="BL3758" i="7"/>
  <c r="BL3759" i="7"/>
  <c r="BL3760" i="7"/>
  <c r="BL3761" i="7"/>
  <c r="BL3762" i="7"/>
  <c r="BL3763" i="7"/>
  <c r="BL3764" i="7"/>
  <c r="BL3765" i="7"/>
  <c r="BL3766" i="7"/>
  <c r="BL3767" i="7"/>
  <c r="BL3768" i="7"/>
  <c r="BL3769" i="7"/>
  <c r="BL3770" i="7"/>
  <c r="BL3771" i="7"/>
  <c r="BL3772" i="7"/>
  <c r="BL3773" i="7"/>
  <c r="BL3774" i="7"/>
  <c r="BL3775" i="7"/>
  <c r="BL3776" i="7"/>
  <c r="BL3777" i="7"/>
  <c r="BL3778" i="7"/>
  <c r="BL3779" i="7"/>
  <c r="BL3780" i="7"/>
  <c r="BL3781" i="7"/>
  <c r="BL3782" i="7"/>
  <c r="BL3783" i="7"/>
  <c r="BL3784" i="7"/>
  <c r="BL3785" i="7"/>
  <c r="BL3786" i="7"/>
  <c r="BL3787" i="7"/>
  <c r="BL3788" i="7"/>
  <c r="BL3789" i="7"/>
  <c r="BL3790" i="7"/>
  <c r="BL3791" i="7"/>
  <c r="BL3792" i="7"/>
  <c r="BL3793" i="7"/>
  <c r="BL3794" i="7"/>
  <c r="BL3795" i="7"/>
  <c r="BL3796" i="7"/>
  <c r="BL3797" i="7"/>
  <c r="BL3798" i="7"/>
  <c r="BL3799" i="7"/>
  <c r="BL3800" i="7"/>
  <c r="BL3801" i="7"/>
  <c r="BL3802" i="7"/>
  <c r="BL3803" i="7"/>
  <c r="BL3804" i="7"/>
  <c r="BL3805" i="7"/>
  <c r="BL3806" i="7"/>
  <c r="BL3807" i="7"/>
  <c r="BL3808" i="7"/>
  <c r="BL3809" i="7"/>
  <c r="BL3810" i="7"/>
  <c r="BL3811" i="7"/>
  <c r="BL3812" i="7"/>
  <c r="BL3813" i="7"/>
  <c r="BL3814" i="7"/>
  <c r="BL3815" i="7"/>
  <c r="BL3816" i="7"/>
  <c r="BL3817" i="7"/>
  <c r="BL3818" i="7"/>
  <c r="BL3819" i="7"/>
  <c r="BL3820" i="7"/>
  <c r="BL3821" i="7"/>
  <c r="BL3822" i="7"/>
  <c r="BL3823" i="7"/>
  <c r="BL3824" i="7"/>
  <c r="BL3825" i="7"/>
  <c r="BL3826" i="7"/>
  <c r="BL3827" i="7"/>
  <c r="BL3828" i="7"/>
  <c r="BL3829" i="7"/>
  <c r="BL3830" i="7"/>
  <c r="BL3831" i="7"/>
  <c r="BL3832" i="7"/>
  <c r="BL3833" i="7"/>
  <c r="BL3834" i="7"/>
  <c r="BL3835" i="7"/>
  <c r="BL3836" i="7"/>
  <c r="BL3837" i="7"/>
  <c r="BL3838" i="7"/>
  <c r="BL3839" i="7"/>
  <c r="BL3840" i="7"/>
  <c r="BL3841" i="7"/>
  <c r="BL3842" i="7"/>
  <c r="BL3843" i="7"/>
  <c r="BL3844" i="7"/>
  <c r="BL3845" i="7"/>
  <c r="BL3846" i="7"/>
  <c r="BL3847" i="7"/>
  <c r="BL3848" i="7"/>
  <c r="BL3849" i="7"/>
  <c r="BL3850" i="7"/>
  <c r="BL3851" i="7"/>
  <c r="BL3852" i="7"/>
  <c r="BL3853" i="7"/>
  <c r="BL3854" i="7"/>
  <c r="BL3855" i="7"/>
  <c r="BL3856" i="7"/>
  <c r="BL3857" i="7"/>
  <c r="BL3858" i="7"/>
  <c r="BL3859" i="7"/>
  <c r="BL3860" i="7"/>
  <c r="BL3861" i="7"/>
  <c r="BL3862" i="7"/>
  <c r="BL3863" i="7"/>
  <c r="BL3864" i="7"/>
  <c r="BL3865" i="7"/>
  <c r="BL3866" i="7"/>
  <c r="BL3867" i="7"/>
  <c r="BL3868" i="7"/>
  <c r="BL3869" i="7"/>
  <c r="BL3870" i="7"/>
  <c r="BL3871" i="7"/>
  <c r="BL3872" i="7"/>
  <c r="BL3873" i="7"/>
  <c r="BL3874" i="7"/>
  <c r="BL3875" i="7"/>
  <c r="BL3876" i="7"/>
  <c r="BL3877" i="7"/>
  <c r="BL3878" i="7"/>
  <c r="BL3879" i="7"/>
  <c r="BL3880" i="7"/>
  <c r="BL3881" i="7"/>
  <c r="BL3882" i="7"/>
  <c r="BL3883" i="7"/>
  <c r="BL3884" i="7"/>
  <c r="BL3885" i="7"/>
  <c r="BL3886" i="7"/>
  <c r="BL3887" i="7"/>
  <c r="BL3888" i="7"/>
  <c r="BL3889" i="7"/>
  <c r="BL3890" i="7"/>
  <c r="BL3891" i="7"/>
  <c r="BL3892" i="7"/>
  <c r="BL3893" i="7"/>
  <c r="BL3894" i="7"/>
  <c r="BL3895" i="7"/>
  <c r="BL3896" i="7"/>
  <c r="BL3897" i="7"/>
  <c r="BL3898" i="7"/>
  <c r="BL3899" i="7"/>
  <c r="BL3900" i="7"/>
  <c r="BL3901" i="7"/>
  <c r="BL3902" i="7"/>
  <c r="BL3903" i="7"/>
  <c r="BL3904" i="7"/>
  <c r="BL3905" i="7"/>
  <c r="BL3906" i="7"/>
  <c r="BL3907" i="7"/>
  <c r="BL3908" i="7"/>
  <c r="BL3909" i="7"/>
  <c r="BL3910" i="7"/>
  <c r="BL3911" i="7"/>
  <c r="BL3912" i="7"/>
  <c r="BL3913" i="7"/>
  <c r="BL3914" i="7"/>
  <c r="BL3915" i="7"/>
  <c r="BL3916" i="7"/>
  <c r="BL3917" i="7"/>
  <c r="BL3918" i="7"/>
  <c r="BL3919" i="7"/>
  <c r="BL3920" i="7"/>
  <c r="BL3921" i="7"/>
  <c r="BL3922" i="7"/>
  <c r="BL3923" i="7"/>
  <c r="BL3924" i="7"/>
  <c r="BL3925" i="7"/>
  <c r="BL3926" i="7"/>
  <c r="BL3927" i="7"/>
  <c r="BL3928" i="7"/>
  <c r="BL3929" i="7"/>
  <c r="BL3930" i="7"/>
  <c r="BL3931" i="7"/>
  <c r="BL3932" i="7"/>
  <c r="BL3933" i="7"/>
  <c r="BL3934" i="7"/>
  <c r="BL3935" i="7"/>
  <c r="BL3936" i="7"/>
  <c r="BL3937" i="7"/>
  <c r="BL3938" i="7"/>
  <c r="BL3939" i="7"/>
  <c r="BL3940" i="7"/>
  <c r="BL3941" i="7"/>
  <c r="BL3942" i="7"/>
  <c r="BL3943" i="7"/>
  <c r="BL3944" i="7"/>
  <c r="BL3945" i="7"/>
  <c r="BL3946" i="7"/>
  <c r="BL3947" i="7"/>
  <c r="BL3948" i="7"/>
  <c r="BL3949" i="7"/>
  <c r="BL3950" i="7"/>
  <c r="BL3951" i="7"/>
  <c r="BL3952" i="7"/>
  <c r="BL3953" i="7"/>
  <c r="BL3954" i="7"/>
  <c r="BL3955" i="7"/>
  <c r="BL3956" i="7"/>
  <c r="BL3957" i="7"/>
  <c r="BL3958" i="7"/>
  <c r="BL3959" i="7"/>
  <c r="BL3960" i="7"/>
  <c r="BL3961" i="7"/>
  <c r="BL3962" i="7"/>
  <c r="BL3963" i="7"/>
  <c r="BL3964" i="7"/>
  <c r="BL3965" i="7"/>
  <c r="BL3966" i="7"/>
  <c r="BL3967" i="7"/>
  <c r="BL3968" i="7"/>
  <c r="BL3969" i="7"/>
  <c r="BL3970" i="7"/>
  <c r="BL3971" i="7"/>
  <c r="BL3972" i="7"/>
  <c r="BL3973" i="7"/>
  <c r="BL3974" i="7"/>
  <c r="BL3975" i="7"/>
  <c r="BL3976" i="7"/>
  <c r="BL3977" i="7"/>
  <c r="BL3978" i="7"/>
  <c r="BL3979" i="7"/>
  <c r="BL3980" i="7"/>
  <c r="BL3981" i="7"/>
  <c r="BL3982" i="7"/>
  <c r="BL3983" i="7"/>
  <c r="BL3984" i="7"/>
  <c r="BL3985" i="7"/>
  <c r="BL3986" i="7"/>
  <c r="BL3987" i="7"/>
  <c r="BL3988" i="7"/>
  <c r="BL3989" i="7"/>
  <c r="BL3990" i="7"/>
  <c r="BL3991" i="7"/>
  <c r="BL3992" i="7"/>
  <c r="BL3993" i="7"/>
  <c r="BL3994" i="7"/>
  <c r="BL3995" i="7"/>
  <c r="BL3996" i="7"/>
  <c r="BL3997" i="7"/>
  <c r="BL3998" i="7"/>
  <c r="BL3999" i="7"/>
  <c r="BL4000" i="7"/>
  <c r="BL4001" i="7"/>
  <c r="BL4002" i="7"/>
  <c r="BL4003" i="7"/>
  <c r="BL4004" i="7"/>
  <c r="BL4005" i="7"/>
  <c r="BL4006" i="7"/>
  <c r="BL4007" i="7"/>
  <c r="BL4008" i="7"/>
  <c r="BL4009" i="7"/>
  <c r="BL4010" i="7"/>
  <c r="BL4011" i="7"/>
  <c r="BL4012" i="7"/>
  <c r="BL4013" i="7"/>
  <c r="BL4014" i="7"/>
  <c r="BL4015" i="7"/>
  <c r="BL4016" i="7"/>
  <c r="BL4017" i="7"/>
  <c r="BL4018" i="7"/>
  <c r="BL4019" i="7"/>
  <c r="BL4020" i="7"/>
  <c r="BL4021" i="7"/>
  <c r="BL4022" i="7"/>
  <c r="BL4023" i="7"/>
  <c r="BL4024" i="7"/>
  <c r="BL4025" i="7"/>
  <c r="BL4026" i="7"/>
  <c r="BL4027" i="7"/>
  <c r="BL4028" i="7"/>
  <c r="BL4029" i="7"/>
  <c r="BL4030" i="7"/>
  <c r="BL4031" i="7"/>
  <c r="BL4032" i="7"/>
  <c r="BL4033" i="7"/>
  <c r="BL4034" i="7"/>
  <c r="BL4035" i="7"/>
  <c r="BL4036" i="7"/>
  <c r="BL4037" i="7"/>
  <c r="BL4038" i="7"/>
  <c r="BL4039" i="7"/>
  <c r="BL4040" i="7"/>
  <c r="BL4041" i="7"/>
  <c r="BL4042" i="7"/>
  <c r="BL4043" i="7"/>
  <c r="BL4044" i="7"/>
  <c r="BL4045" i="7"/>
  <c r="BL4046" i="7"/>
  <c r="BL4047" i="7"/>
  <c r="BL4048" i="7"/>
  <c r="BL4049" i="7"/>
  <c r="BL4050" i="7"/>
  <c r="BL4051" i="7"/>
  <c r="BL4052" i="7"/>
  <c r="BL4053" i="7"/>
  <c r="BL4054" i="7"/>
  <c r="BL4055" i="7"/>
  <c r="BL4056" i="7"/>
  <c r="BL4057" i="7"/>
  <c r="BL4058" i="7"/>
  <c r="BL4059" i="7"/>
  <c r="BL4060" i="7"/>
  <c r="BL4061" i="7"/>
  <c r="BL4062" i="7"/>
  <c r="BL4063" i="7"/>
  <c r="BL4064" i="7"/>
  <c r="BL4065" i="7"/>
  <c r="BL4066" i="7"/>
  <c r="BL4067" i="7"/>
  <c r="BL4068" i="7"/>
  <c r="BL4069" i="7"/>
  <c r="BL4070" i="7"/>
  <c r="BL4071" i="7"/>
  <c r="BL4072" i="7"/>
  <c r="BL4073" i="7"/>
  <c r="BL4074" i="7"/>
  <c r="BL4075" i="7"/>
  <c r="BL4076" i="7"/>
  <c r="BL4077" i="7"/>
  <c r="BL4078" i="7"/>
  <c r="BL4079" i="7"/>
  <c r="BL4080" i="7"/>
  <c r="BL4081" i="7"/>
  <c r="BL4082" i="7"/>
  <c r="BL4083" i="7"/>
  <c r="BL4084" i="7"/>
  <c r="BL4085" i="7"/>
  <c r="BL4086" i="7"/>
  <c r="BL4087" i="7"/>
  <c r="BL4088" i="7"/>
  <c r="BL4089" i="7"/>
  <c r="BL4090" i="7"/>
  <c r="BL4091" i="7"/>
  <c r="BL4092" i="7"/>
  <c r="BL4093" i="7"/>
  <c r="BL4094" i="7"/>
  <c r="BL4095" i="7"/>
  <c r="BL4096" i="7"/>
  <c r="BL4097" i="7"/>
  <c r="BL4098" i="7"/>
  <c r="BL4099" i="7"/>
  <c r="BL4100" i="7"/>
  <c r="BL4101" i="7"/>
  <c r="BL4102" i="7"/>
  <c r="BL4103" i="7"/>
  <c r="BL4104" i="7"/>
  <c r="BL4105" i="7"/>
  <c r="BL4106" i="7"/>
  <c r="BL4107" i="7"/>
  <c r="BL4108" i="7"/>
  <c r="BL4109" i="7"/>
  <c r="BL4110" i="7"/>
  <c r="BL4111" i="7"/>
  <c r="BL4112" i="7"/>
  <c r="BL4113" i="7"/>
  <c r="BL4114" i="7"/>
  <c r="BL4115" i="7"/>
  <c r="BL4116" i="7"/>
  <c r="BL4117" i="7"/>
  <c r="BL4118" i="7"/>
  <c r="BL4119" i="7"/>
  <c r="BL4120" i="7"/>
  <c r="BL4121" i="7"/>
  <c r="BL4122" i="7"/>
  <c r="BL4123" i="7"/>
  <c r="BL4124" i="7"/>
  <c r="BL4125" i="7"/>
  <c r="BL4126" i="7"/>
  <c r="BL4127" i="7"/>
  <c r="BL4128" i="7"/>
  <c r="BL4129" i="7"/>
  <c r="BL4130" i="7"/>
  <c r="BL4131" i="7"/>
  <c r="BL4132" i="7"/>
  <c r="BL4133" i="7"/>
  <c r="BL4134" i="7"/>
  <c r="BL4135" i="7"/>
  <c r="BL4136" i="7"/>
  <c r="BL4137" i="7"/>
  <c r="BL4138" i="7"/>
  <c r="BL4139" i="7"/>
  <c r="BL4140" i="7"/>
  <c r="BL4141" i="7"/>
  <c r="BL4142" i="7"/>
  <c r="BL4143" i="7"/>
  <c r="BL4144" i="7"/>
  <c r="BL4145" i="7"/>
  <c r="BL4146" i="7"/>
  <c r="BL4147" i="7"/>
  <c r="BL4148" i="7"/>
  <c r="BL4149" i="7"/>
  <c r="BL4150" i="7"/>
  <c r="BL4151" i="7"/>
  <c r="BL4152" i="7"/>
  <c r="BL4153" i="7"/>
  <c r="BL4154" i="7"/>
  <c r="BL4155" i="7"/>
  <c r="BL4156" i="7"/>
  <c r="BL4157" i="7"/>
  <c r="BL4158" i="7"/>
  <c r="BL4159" i="7"/>
  <c r="BL4160" i="7"/>
  <c r="BL4161" i="7"/>
  <c r="BL4162" i="7"/>
  <c r="BL4163" i="7"/>
  <c r="BL4164" i="7"/>
  <c r="BL4165" i="7"/>
  <c r="BL4166" i="7"/>
  <c r="BL4167" i="7"/>
  <c r="BL4168" i="7"/>
  <c r="BL4169" i="7"/>
  <c r="BL4170" i="7"/>
  <c r="BL4171" i="7"/>
  <c r="BL4172" i="7"/>
  <c r="BL4173" i="7"/>
  <c r="BL4174" i="7"/>
  <c r="BL4175" i="7"/>
  <c r="BL4176" i="7"/>
  <c r="BL4177" i="7"/>
  <c r="BL4178" i="7"/>
  <c r="BL4179" i="7"/>
  <c r="BL4180" i="7"/>
  <c r="BL4181" i="7"/>
  <c r="BL4182" i="7"/>
  <c r="BL4183" i="7"/>
  <c r="BL4184" i="7"/>
  <c r="BL4185" i="7"/>
  <c r="BL4186" i="7"/>
  <c r="BL4187" i="7"/>
  <c r="BL4188" i="7"/>
  <c r="BL4189" i="7"/>
  <c r="BI2" i="7"/>
  <c r="BI3"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I127" i="7"/>
  <c r="BI128" i="7"/>
  <c r="BI129" i="7"/>
  <c r="BI130" i="7"/>
  <c r="BI131" i="7"/>
  <c r="BI132" i="7"/>
  <c r="BI133" i="7"/>
  <c r="BI134" i="7"/>
  <c r="BI135" i="7"/>
  <c r="BI136" i="7"/>
  <c r="BI137" i="7"/>
  <c r="BI138" i="7"/>
  <c r="BI139" i="7"/>
  <c r="BI140" i="7"/>
  <c r="BI141" i="7"/>
  <c r="BI142" i="7"/>
  <c r="BI143" i="7"/>
  <c r="BI144" i="7"/>
  <c r="BI145" i="7"/>
  <c r="BI146" i="7"/>
  <c r="BI147" i="7"/>
  <c r="BI148" i="7"/>
  <c r="BI149" i="7"/>
  <c r="BI150" i="7"/>
  <c r="BI151" i="7"/>
  <c r="BI152" i="7"/>
  <c r="BI153" i="7"/>
  <c r="BI154" i="7"/>
  <c r="BI155" i="7"/>
  <c r="BI156" i="7"/>
  <c r="BI157" i="7"/>
  <c r="BI158" i="7"/>
  <c r="BI159" i="7"/>
  <c r="BI160" i="7"/>
  <c r="BI161" i="7"/>
  <c r="BI162" i="7"/>
  <c r="BI163" i="7"/>
  <c r="BI164" i="7"/>
  <c r="BI165" i="7"/>
  <c r="BI166" i="7"/>
  <c r="BI167" i="7"/>
  <c r="BI168" i="7"/>
  <c r="BI169" i="7"/>
  <c r="BI170" i="7"/>
  <c r="BI171" i="7"/>
  <c r="BI172" i="7"/>
  <c r="BI173" i="7"/>
  <c r="BI174" i="7"/>
  <c r="BI175" i="7"/>
  <c r="BI176" i="7"/>
  <c r="BI177" i="7"/>
  <c r="BI178" i="7"/>
  <c r="BI179" i="7"/>
  <c r="BI180" i="7"/>
  <c r="BI181" i="7"/>
  <c r="BI182" i="7"/>
  <c r="BI183" i="7"/>
  <c r="BI184" i="7"/>
  <c r="BI185" i="7"/>
  <c r="BI186" i="7"/>
  <c r="BI187" i="7"/>
  <c r="BI188" i="7"/>
  <c r="BI189" i="7"/>
  <c r="BI190" i="7"/>
  <c r="BI191" i="7"/>
  <c r="BI192" i="7"/>
  <c r="BI193" i="7"/>
  <c r="BI194" i="7"/>
  <c r="BI195" i="7"/>
  <c r="BI196" i="7"/>
  <c r="BI197" i="7"/>
  <c r="BI198" i="7"/>
  <c r="BI199" i="7"/>
  <c r="BI200" i="7"/>
  <c r="BI201" i="7"/>
  <c r="BI202" i="7"/>
  <c r="BI203" i="7"/>
  <c r="BI204" i="7"/>
  <c r="BI205" i="7"/>
  <c r="BI206" i="7"/>
  <c r="BI207" i="7"/>
  <c r="BI208" i="7"/>
  <c r="BI209" i="7"/>
  <c r="BI210" i="7"/>
  <c r="BI211" i="7"/>
  <c r="BI212" i="7"/>
  <c r="BI213" i="7"/>
  <c r="BI214" i="7"/>
  <c r="BI215" i="7"/>
  <c r="BI216" i="7"/>
  <c r="BI217" i="7"/>
  <c r="BI218" i="7"/>
  <c r="BI219" i="7"/>
  <c r="BI220" i="7"/>
  <c r="BI221" i="7"/>
  <c r="BI222" i="7"/>
  <c r="BI223" i="7"/>
  <c r="BI224" i="7"/>
  <c r="BI225" i="7"/>
  <c r="BI226" i="7"/>
  <c r="BI227" i="7"/>
  <c r="BI228" i="7"/>
  <c r="BI229" i="7"/>
  <c r="BI230" i="7"/>
  <c r="BI231" i="7"/>
  <c r="BI232" i="7"/>
  <c r="BI233" i="7"/>
  <c r="BI234" i="7"/>
  <c r="BI235" i="7"/>
  <c r="BI236" i="7"/>
  <c r="BI237" i="7"/>
  <c r="BI238" i="7"/>
  <c r="BI239" i="7"/>
  <c r="BI240" i="7"/>
  <c r="BI241" i="7"/>
  <c r="BI242" i="7"/>
  <c r="BI243" i="7"/>
  <c r="BI244" i="7"/>
  <c r="BI245" i="7"/>
  <c r="BI246" i="7"/>
  <c r="BI247" i="7"/>
  <c r="BI248" i="7"/>
  <c r="BI249" i="7"/>
  <c r="BI250" i="7"/>
  <c r="BI251" i="7"/>
  <c r="BI252" i="7"/>
  <c r="BI253" i="7"/>
  <c r="BI254" i="7"/>
  <c r="BI255" i="7"/>
  <c r="BI256" i="7"/>
  <c r="BI257" i="7"/>
  <c r="BI258" i="7"/>
  <c r="BI259" i="7"/>
  <c r="BI260" i="7"/>
  <c r="BI261" i="7"/>
  <c r="BI262" i="7"/>
  <c r="BI263" i="7"/>
  <c r="BI264" i="7"/>
  <c r="BI265" i="7"/>
  <c r="BI266" i="7"/>
  <c r="BI267" i="7"/>
  <c r="BI268" i="7"/>
  <c r="BI269" i="7"/>
  <c r="BI270" i="7"/>
  <c r="BI271" i="7"/>
  <c r="BI272" i="7"/>
  <c r="BI273" i="7"/>
  <c r="BI274" i="7"/>
  <c r="BI275" i="7"/>
  <c r="BI276" i="7"/>
  <c r="BI277" i="7"/>
  <c r="BI278" i="7"/>
  <c r="BI279" i="7"/>
  <c r="BI280" i="7"/>
  <c r="BI281" i="7"/>
  <c r="BI282" i="7"/>
  <c r="BI283" i="7"/>
  <c r="BI284" i="7"/>
  <c r="BI285" i="7"/>
  <c r="BI286" i="7"/>
  <c r="BI287" i="7"/>
  <c r="BI288" i="7"/>
  <c r="BI289" i="7"/>
  <c r="BI290" i="7"/>
  <c r="BI291" i="7"/>
  <c r="BI292" i="7"/>
  <c r="BI293" i="7"/>
  <c r="BI294" i="7"/>
  <c r="BI295" i="7"/>
  <c r="BI296" i="7"/>
  <c r="BI297" i="7"/>
  <c r="BI298" i="7"/>
  <c r="BI299" i="7"/>
  <c r="BI300" i="7"/>
  <c r="BI301" i="7"/>
  <c r="BI302" i="7"/>
  <c r="BI303" i="7"/>
  <c r="BI304" i="7"/>
  <c r="BI305" i="7"/>
  <c r="BI306" i="7"/>
  <c r="BI307" i="7"/>
  <c r="BI308" i="7"/>
  <c r="BI309" i="7"/>
  <c r="BI310" i="7"/>
  <c r="BI311" i="7"/>
  <c r="BI312" i="7"/>
  <c r="BI313" i="7"/>
  <c r="BI314" i="7"/>
  <c r="BI315" i="7"/>
  <c r="BI316" i="7"/>
  <c r="BI317" i="7"/>
  <c r="BI318" i="7"/>
  <c r="BI319" i="7"/>
  <c r="BI320" i="7"/>
  <c r="BI321" i="7"/>
  <c r="BI322" i="7"/>
  <c r="BI323" i="7"/>
  <c r="BI324" i="7"/>
  <c r="BI325" i="7"/>
  <c r="BI326" i="7"/>
  <c r="BI327" i="7"/>
  <c r="BI328" i="7"/>
  <c r="BI329" i="7"/>
  <c r="BI330" i="7"/>
  <c r="BI331" i="7"/>
  <c r="BI332" i="7"/>
  <c r="BI333" i="7"/>
  <c r="BI334" i="7"/>
  <c r="BI335" i="7"/>
  <c r="BI336" i="7"/>
  <c r="BI337" i="7"/>
  <c r="BI338" i="7"/>
  <c r="BI339" i="7"/>
  <c r="BI340" i="7"/>
  <c r="BI341" i="7"/>
  <c r="BI342" i="7"/>
  <c r="BI343" i="7"/>
  <c r="BI344" i="7"/>
  <c r="BI345" i="7"/>
  <c r="BI346" i="7"/>
  <c r="BI347" i="7"/>
  <c r="BI348" i="7"/>
  <c r="BI349" i="7"/>
  <c r="BI350" i="7"/>
  <c r="BI351" i="7"/>
  <c r="BI352" i="7"/>
  <c r="BI353" i="7"/>
  <c r="BI354" i="7"/>
  <c r="BI355" i="7"/>
  <c r="BI356" i="7"/>
  <c r="BI357" i="7"/>
  <c r="BI358" i="7"/>
  <c r="BI359" i="7"/>
  <c r="BI360" i="7"/>
  <c r="BI361" i="7"/>
  <c r="BI362" i="7"/>
  <c r="BI363" i="7"/>
  <c r="BI364" i="7"/>
  <c r="BI365" i="7"/>
  <c r="BI366" i="7"/>
  <c r="BI367" i="7"/>
  <c r="BI368" i="7"/>
  <c r="BI369" i="7"/>
  <c r="BI370" i="7"/>
  <c r="BI371" i="7"/>
  <c r="BI372" i="7"/>
  <c r="BI373" i="7"/>
  <c r="BI374" i="7"/>
  <c r="BI375" i="7"/>
  <c r="BI376" i="7"/>
  <c r="BI377" i="7"/>
  <c r="BI378" i="7"/>
  <c r="BI379" i="7"/>
  <c r="BI380" i="7"/>
  <c r="BI381" i="7"/>
  <c r="BI382" i="7"/>
  <c r="BI383" i="7"/>
  <c r="BI384" i="7"/>
  <c r="BI385" i="7"/>
  <c r="BI386" i="7"/>
  <c r="BI387" i="7"/>
  <c r="BI388" i="7"/>
  <c r="BI389" i="7"/>
  <c r="BI390" i="7"/>
  <c r="BI391" i="7"/>
  <c r="BI392" i="7"/>
  <c r="BI393" i="7"/>
  <c r="BI394" i="7"/>
  <c r="BI395" i="7"/>
  <c r="BI396" i="7"/>
  <c r="BI397" i="7"/>
  <c r="BI398" i="7"/>
  <c r="BI399" i="7"/>
  <c r="BI400" i="7"/>
  <c r="BI401" i="7"/>
  <c r="BI402" i="7"/>
  <c r="BI403" i="7"/>
  <c r="BI404" i="7"/>
  <c r="BI405" i="7"/>
  <c r="BI406" i="7"/>
  <c r="BI407" i="7"/>
  <c r="BI408" i="7"/>
  <c r="BI409" i="7"/>
  <c r="BI410" i="7"/>
  <c r="BI411" i="7"/>
  <c r="BI412" i="7"/>
  <c r="BI413" i="7"/>
  <c r="BI414" i="7"/>
  <c r="BI415" i="7"/>
  <c r="BI416" i="7"/>
  <c r="BI417" i="7"/>
  <c r="BI418" i="7"/>
  <c r="BI419" i="7"/>
  <c r="BI420" i="7"/>
  <c r="BI421" i="7"/>
  <c r="BI422" i="7"/>
  <c r="BI423" i="7"/>
  <c r="BI424" i="7"/>
  <c r="BI425" i="7"/>
  <c r="BI426" i="7"/>
  <c r="BI427" i="7"/>
  <c r="BI428" i="7"/>
  <c r="BI429" i="7"/>
  <c r="BI430" i="7"/>
  <c r="BI431" i="7"/>
  <c r="BI432" i="7"/>
  <c r="BI433" i="7"/>
  <c r="BI434" i="7"/>
  <c r="BI435" i="7"/>
  <c r="BI436" i="7"/>
  <c r="BI437" i="7"/>
  <c r="BI438" i="7"/>
  <c r="BI439" i="7"/>
  <c r="BI440" i="7"/>
  <c r="BI441" i="7"/>
  <c r="BI442" i="7"/>
  <c r="BI443" i="7"/>
  <c r="BI444" i="7"/>
  <c r="BI445" i="7"/>
  <c r="BI446" i="7"/>
  <c r="BI447" i="7"/>
  <c r="BI448" i="7"/>
  <c r="BI449" i="7"/>
  <c r="BI450" i="7"/>
  <c r="BI451" i="7"/>
  <c r="BI452" i="7"/>
  <c r="BI453" i="7"/>
  <c r="BI454" i="7"/>
  <c r="BI455" i="7"/>
  <c r="BI456" i="7"/>
  <c r="BI457" i="7"/>
  <c r="BI458" i="7"/>
  <c r="BI459" i="7"/>
  <c r="BI460" i="7"/>
  <c r="BI461" i="7"/>
  <c r="BI462" i="7"/>
  <c r="BI463" i="7"/>
  <c r="BI464" i="7"/>
  <c r="BI465" i="7"/>
  <c r="BI466" i="7"/>
  <c r="BI467" i="7"/>
  <c r="BI468" i="7"/>
  <c r="BI469" i="7"/>
  <c r="BI470" i="7"/>
  <c r="BI471" i="7"/>
  <c r="BI472" i="7"/>
  <c r="BI473" i="7"/>
  <c r="BI474" i="7"/>
  <c r="BI475" i="7"/>
  <c r="BI476" i="7"/>
  <c r="BI477" i="7"/>
  <c r="BI478" i="7"/>
  <c r="BI479" i="7"/>
  <c r="BI480" i="7"/>
  <c r="BI481" i="7"/>
  <c r="BI482" i="7"/>
  <c r="BI483" i="7"/>
  <c r="BI484" i="7"/>
  <c r="BI485" i="7"/>
  <c r="BI486" i="7"/>
  <c r="BI487" i="7"/>
  <c r="BI488" i="7"/>
  <c r="BI489" i="7"/>
  <c r="BI490" i="7"/>
  <c r="BI491" i="7"/>
  <c r="BI492" i="7"/>
  <c r="BI493" i="7"/>
  <c r="BI494" i="7"/>
  <c r="BI495" i="7"/>
  <c r="BI496" i="7"/>
  <c r="BI497" i="7"/>
  <c r="BI498" i="7"/>
  <c r="BI499" i="7"/>
  <c r="BI500" i="7"/>
  <c r="BI501" i="7"/>
  <c r="BI502" i="7"/>
  <c r="BI503" i="7"/>
  <c r="BI504" i="7"/>
  <c r="BI505" i="7"/>
  <c r="BI506" i="7"/>
  <c r="BI507" i="7"/>
  <c r="BI508" i="7"/>
  <c r="BI509" i="7"/>
  <c r="BI510" i="7"/>
  <c r="BI511" i="7"/>
  <c r="BI512" i="7"/>
  <c r="BI513" i="7"/>
  <c r="BI514" i="7"/>
  <c r="BI515" i="7"/>
  <c r="BI516" i="7"/>
  <c r="BI517" i="7"/>
  <c r="BI518" i="7"/>
  <c r="BI519" i="7"/>
  <c r="BI520" i="7"/>
  <c r="BI521" i="7"/>
  <c r="BI522" i="7"/>
  <c r="BI523" i="7"/>
  <c r="BI524" i="7"/>
  <c r="BI525" i="7"/>
  <c r="BI526" i="7"/>
  <c r="BI527" i="7"/>
  <c r="BI528" i="7"/>
  <c r="BI529" i="7"/>
  <c r="BI530" i="7"/>
  <c r="BI531" i="7"/>
  <c r="BI532" i="7"/>
  <c r="BI533" i="7"/>
  <c r="BI534" i="7"/>
  <c r="BI535" i="7"/>
  <c r="BI536" i="7"/>
  <c r="BI537" i="7"/>
  <c r="BI538" i="7"/>
  <c r="BI539" i="7"/>
  <c r="BI540" i="7"/>
  <c r="BI541" i="7"/>
  <c r="BI542" i="7"/>
  <c r="BI543" i="7"/>
  <c r="BI544" i="7"/>
  <c r="BI545" i="7"/>
  <c r="BI546" i="7"/>
  <c r="BI547" i="7"/>
  <c r="BI548" i="7"/>
  <c r="BI549" i="7"/>
  <c r="BI550" i="7"/>
  <c r="BI551" i="7"/>
  <c r="BI552" i="7"/>
  <c r="BI553" i="7"/>
  <c r="BI554" i="7"/>
  <c r="BI555" i="7"/>
  <c r="BI556" i="7"/>
  <c r="BI557" i="7"/>
  <c r="BI558" i="7"/>
  <c r="BI559" i="7"/>
  <c r="BI560" i="7"/>
  <c r="BI561" i="7"/>
  <c r="BI562" i="7"/>
  <c r="BI563" i="7"/>
  <c r="BI564" i="7"/>
  <c r="BI565" i="7"/>
  <c r="BI566" i="7"/>
  <c r="BI567" i="7"/>
  <c r="BI568" i="7"/>
  <c r="BI569" i="7"/>
  <c r="BI570" i="7"/>
  <c r="BI571" i="7"/>
  <c r="BI572" i="7"/>
  <c r="BI573" i="7"/>
  <c r="BI574" i="7"/>
  <c r="BI575" i="7"/>
  <c r="BI576" i="7"/>
  <c r="BI577" i="7"/>
  <c r="BI578" i="7"/>
  <c r="BI579" i="7"/>
  <c r="BI580" i="7"/>
  <c r="BI581" i="7"/>
  <c r="BI582" i="7"/>
  <c r="BI583" i="7"/>
  <c r="BI584" i="7"/>
  <c r="BI585" i="7"/>
  <c r="BI586" i="7"/>
  <c r="BI587" i="7"/>
  <c r="BI588" i="7"/>
  <c r="BI589" i="7"/>
  <c r="BI590" i="7"/>
  <c r="BI591" i="7"/>
  <c r="BI592" i="7"/>
  <c r="BI593" i="7"/>
  <c r="BI594" i="7"/>
  <c r="BI595" i="7"/>
  <c r="BI596" i="7"/>
  <c r="BI597" i="7"/>
  <c r="BI598" i="7"/>
  <c r="BI599" i="7"/>
  <c r="BI600" i="7"/>
  <c r="BI601" i="7"/>
  <c r="BI602" i="7"/>
  <c r="BI603" i="7"/>
  <c r="BI604" i="7"/>
  <c r="BI605" i="7"/>
  <c r="BI606" i="7"/>
  <c r="BI607" i="7"/>
  <c r="BI608" i="7"/>
  <c r="BI609" i="7"/>
  <c r="BI610" i="7"/>
  <c r="BI611" i="7"/>
  <c r="BI612" i="7"/>
  <c r="BI613" i="7"/>
  <c r="BI614" i="7"/>
  <c r="BI615" i="7"/>
  <c r="BI616" i="7"/>
  <c r="BI617" i="7"/>
  <c r="BI618" i="7"/>
  <c r="BI619" i="7"/>
  <c r="BI620" i="7"/>
  <c r="BI621" i="7"/>
  <c r="BI622" i="7"/>
  <c r="BI623" i="7"/>
  <c r="BI624" i="7"/>
  <c r="BI625" i="7"/>
  <c r="BI626" i="7"/>
  <c r="BI627" i="7"/>
  <c r="BI628" i="7"/>
  <c r="BI629" i="7"/>
  <c r="BI630" i="7"/>
  <c r="BI631" i="7"/>
  <c r="BI632" i="7"/>
  <c r="BI633" i="7"/>
  <c r="BI634" i="7"/>
  <c r="BI635" i="7"/>
  <c r="BI636" i="7"/>
  <c r="BI637" i="7"/>
  <c r="BI638" i="7"/>
  <c r="BI639" i="7"/>
  <c r="BI640" i="7"/>
  <c r="BI641" i="7"/>
  <c r="BI642" i="7"/>
  <c r="BI643" i="7"/>
  <c r="BI644" i="7"/>
  <c r="BI645" i="7"/>
  <c r="BI646" i="7"/>
  <c r="BI647" i="7"/>
  <c r="BI648" i="7"/>
  <c r="BI649" i="7"/>
  <c r="BI650" i="7"/>
  <c r="BI651" i="7"/>
  <c r="BI652" i="7"/>
  <c r="BI653" i="7"/>
  <c r="BI654" i="7"/>
  <c r="BI655" i="7"/>
  <c r="BI656" i="7"/>
  <c r="BI657" i="7"/>
  <c r="BI658" i="7"/>
  <c r="BI659" i="7"/>
  <c r="BI660" i="7"/>
  <c r="BI661" i="7"/>
  <c r="BI662" i="7"/>
  <c r="BI663" i="7"/>
  <c r="BI664" i="7"/>
  <c r="BI665" i="7"/>
  <c r="BI666" i="7"/>
  <c r="BI667" i="7"/>
  <c r="BI668" i="7"/>
  <c r="BI669" i="7"/>
  <c r="BI670" i="7"/>
  <c r="BI671" i="7"/>
  <c r="BI672" i="7"/>
  <c r="BI673" i="7"/>
  <c r="BI674" i="7"/>
  <c r="BI675" i="7"/>
  <c r="BI676" i="7"/>
  <c r="BI677" i="7"/>
  <c r="BI678" i="7"/>
  <c r="BI679" i="7"/>
  <c r="BI680" i="7"/>
  <c r="BI681" i="7"/>
  <c r="BI682" i="7"/>
  <c r="BI683" i="7"/>
  <c r="BI684" i="7"/>
  <c r="BI685" i="7"/>
  <c r="BI686" i="7"/>
  <c r="BI687" i="7"/>
  <c r="BI688" i="7"/>
  <c r="BI689" i="7"/>
  <c r="BI690" i="7"/>
  <c r="BI691" i="7"/>
  <c r="BI692" i="7"/>
  <c r="BI693" i="7"/>
  <c r="BI694" i="7"/>
  <c r="BI695" i="7"/>
  <c r="BI696" i="7"/>
  <c r="BI697" i="7"/>
  <c r="BI698" i="7"/>
  <c r="BI699" i="7"/>
  <c r="BI700" i="7"/>
  <c r="BI701" i="7"/>
  <c r="BI702" i="7"/>
  <c r="BI703" i="7"/>
  <c r="BI704" i="7"/>
  <c r="BI705" i="7"/>
  <c r="BI706" i="7"/>
  <c r="BI707" i="7"/>
  <c r="BI708" i="7"/>
  <c r="BI709" i="7"/>
  <c r="BI710" i="7"/>
  <c r="BI711" i="7"/>
  <c r="BI712" i="7"/>
  <c r="BI713" i="7"/>
  <c r="BI714" i="7"/>
  <c r="BI715" i="7"/>
  <c r="BI716" i="7"/>
  <c r="BI717" i="7"/>
  <c r="BI718" i="7"/>
  <c r="BI719" i="7"/>
  <c r="BI720" i="7"/>
  <c r="BI721" i="7"/>
  <c r="BI722" i="7"/>
  <c r="BI723" i="7"/>
  <c r="BI724" i="7"/>
  <c r="BI725" i="7"/>
  <c r="BI726" i="7"/>
  <c r="BI727" i="7"/>
  <c r="BI728" i="7"/>
  <c r="BI729" i="7"/>
  <c r="BI730" i="7"/>
  <c r="BI731" i="7"/>
  <c r="BI732" i="7"/>
  <c r="BI733" i="7"/>
  <c r="BI734" i="7"/>
  <c r="BI735" i="7"/>
  <c r="BI736" i="7"/>
  <c r="BI737" i="7"/>
  <c r="BI738" i="7"/>
  <c r="BI739" i="7"/>
  <c r="BI740" i="7"/>
  <c r="BI741" i="7"/>
  <c r="BI742" i="7"/>
  <c r="BI743" i="7"/>
  <c r="BI744" i="7"/>
  <c r="BI745" i="7"/>
  <c r="BI746" i="7"/>
  <c r="BI747" i="7"/>
  <c r="BI748" i="7"/>
  <c r="BI749" i="7"/>
  <c r="BI750" i="7"/>
  <c r="BI751" i="7"/>
  <c r="BI752" i="7"/>
  <c r="BI753" i="7"/>
  <c r="BI754" i="7"/>
  <c r="BI755" i="7"/>
  <c r="BI756" i="7"/>
  <c r="BI757" i="7"/>
  <c r="BI758" i="7"/>
  <c r="BI759" i="7"/>
  <c r="BI760" i="7"/>
  <c r="BI761" i="7"/>
  <c r="BI762" i="7"/>
  <c r="BI763" i="7"/>
  <c r="BI764" i="7"/>
  <c r="BI765" i="7"/>
  <c r="BI766" i="7"/>
  <c r="BI767" i="7"/>
  <c r="BI768" i="7"/>
  <c r="BI769" i="7"/>
  <c r="BI770" i="7"/>
  <c r="BI771" i="7"/>
  <c r="BI772" i="7"/>
  <c r="BI773" i="7"/>
  <c r="BI774" i="7"/>
  <c r="BI775" i="7"/>
  <c r="BI776" i="7"/>
  <c r="BI777" i="7"/>
  <c r="BI778" i="7"/>
  <c r="BI779" i="7"/>
  <c r="BI780" i="7"/>
  <c r="BI781" i="7"/>
  <c r="BI782" i="7"/>
  <c r="BI783" i="7"/>
  <c r="BI784" i="7"/>
  <c r="BI785" i="7"/>
  <c r="BI786" i="7"/>
  <c r="BI787" i="7"/>
  <c r="BI788" i="7"/>
  <c r="BI789" i="7"/>
  <c r="BI790" i="7"/>
  <c r="BI791" i="7"/>
  <c r="BI792" i="7"/>
  <c r="BI793" i="7"/>
  <c r="BI794" i="7"/>
  <c r="BI795" i="7"/>
  <c r="BI796" i="7"/>
  <c r="BI797" i="7"/>
  <c r="BI798" i="7"/>
  <c r="BI799" i="7"/>
  <c r="BI800" i="7"/>
  <c r="BI801" i="7"/>
  <c r="BI802" i="7"/>
  <c r="BI803" i="7"/>
  <c r="BI804" i="7"/>
  <c r="BI805" i="7"/>
  <c r="BI806" i="7"/>
  <c r="BI807" i="7"/>
  <c r="BI808" i="7"/>
  <c r="BI809" i="7"/>
  <c r="BI810" i="7"/>
  <c r="BI811" i="7"/>
  <c r="BI812" i="7"/>
  <c r="BI813" i="7"/>
  <c r="BI814" i="7"/>
  <c r="BI815" i="7"/>
  <c r="BI816" i="7"/>
  <c r="BI817" i="7"/>
  <c r="BI818" i="7"/>
  <c r="BI819" i="7"/>
  <c r="BI820" i="7"/>
  <c r="BI821" i="7"/>
  <c r="BI822" i="7"/>
  <c r="BI823" i="7"/>
  <c r="BI824" i="7"/>
  <c r="BI825" i="7"/>
  <c r="BI826" i="7"/>
  <c r="BI827" i="7"/>
  <c r="BI828" i="7"/>
  <c r="BI829" i="7"/>
  <c r="BI830" i="7"/>
  <c r="BI831" i="7"/>
  <c r="BI832" i="7"/>
  <c r="BI833" i="7"/>
  <c r="BI834" i="7"/>
  <c r="BI835" i="7"/>
  <c r="BI836" i="7"/>
  <c r="BI837" i="7"/>
  <c r="BI838" i="7"/>
  <c r="BI839" i="7"/>
  <c r="BI840" i="7"/>
  <c r="BI841" i="7"/>
  <c r="BI842" i="7"/>
  <c r="BI843" i="7"/>
  <c r="BI844" i="7"/>
  <c r="BI845" i="7"/>
  <c r="BI846" i="7"/>
  <c r="BI847" i="7"/>
  <c r="BI848" i="7"/>
  <c r="BI849" i="7"/>
  <c r="BI850" i="7"/>
  <c r="BI851" i="7"/>
  <c r="BI852" i="7"/>
  <c r="BI853" i="7"/>
  <c r="BI854" i="7"/>
  <c r="BI855" i="7"/>
  <c r="BI856" i="7"/>
  <c r="BI857" i="7"/>
  <c r="BI858" i="7"/>
  <c r="BI859" i="7"/>
  <c r="BI860" i="7"/>
  <c r="BI861" i="7"/>
  <c r="BI862" i="7"/>
  <c r="BI863" i="7"/>
  <c r="BI864" i="7"/>
  <c r="BI865" i="7"/>
  <c r="BI866" i="7"/>
  <c r="BI867" i="7"/>
  <c r="BI868" i="7"/>
  <c r="BI869" i="7"/>
  <c r="BI870" i="7"/>
  <c r="BI871" i="7"/>
  <c r="BI872" i="7"/>
  <c r="BI873" i="7"/>
  <c r="BI874" i="7"/>
  <c r="BI875" i="7"/>
  <c r="BI876" i="7"/>
  <c r="BI877" i="7"/>
  <c r="BI878" i="7"/>
  <c r="BI879" i="7"/>
  <c r="BI880" i="7"/>
  <c r="BI881" i="7"/>
  <c r="BI882" i="7"/>
  <c r="BI883" i="7"/>
  <c r="BI884" i="7"/>
  <c r="BI885" i="7"/>
  <c r="BI886" i="7"/>
  <c r="BI887" i="7"/>
  <c r="BI888" i="7"/>
  <c r="BI889" i="7"/>
  <c r="BI890" i="7"/>
  <c r="BI891" i="7"/>
  <c r="BI892" i="7"/>
  <c r="BI893" i="7"/>
  <c r="BI894" i="7"/>
  <c r="BI895" i="7"/>
  <c r="BI896" i="7"/>
  <c r="BI897" i="7"/>
  <c r="BI898" i="7"/>
  <c r="BI899" i="7"/>
  <c r="BI900" i="7"/>
  <c r="BI901" i="7"/>
  <c r="BI902" i="7"/>
  <c r="BI903" i="7"/>
  <c r="BI904" i="7"/>
  <c r="BI905" i="7"/>
  <c r="BI906" i="7"/>
  <c r="BI907" i="7"/>
  <c r="BI908" i="7"/>
  <c r="BI909" i="7"/>
  <c r="BI910" i="7"/>
  <c r="BI911" i="7"/>
  <c r="BI912" i="7"/>
  <c r="BI913" i="7"/>
  <c r="BI914" i="7"/>
  <c r="BI915" i="7"/>
  <c r="BI916" i="7"/>
  <c r="BI917" i="7"/>
  <c r="BI918" i="7"/>
  <c r="BI919" i="7"/>
  <c r="BI920" i="7"/>
  <c r="BI921" i="7"/>
  <c r="BI922" i="7"/>
  <c r="BI923" i="7"/>
  <c r="BI924" i="7"/>
  <c r="BI925" i="7"/>
  <c r="BI926" i="7"/>
  <c r="BI927" i="7"/>
  <c r="BI928" i="7"/>
  <c r="BI929" i="7"/>
  <c r="BI930" i="7"/>
  <c r="BI931" i="7"/>
  <c r="BI932" i="7"/>
  <c r="BI933" i="7"/>
  <c r="BI934" i="7"/>
  <c r="BI935" i="7"/>
  <c r="BI936" i="7"/>
  <c r="BI937" i="7"/>
  <c r="BI938" i="7"/>
  <c r="BI939" i="7"/>
  <c r="BI940" i="7"/>
  <c r="BI941" i="7"/>
  <c r="BI942" i="7"/>
  <c r="BI943" i="7"/>
  <c r="BI944" i="7"/>
  <c r="BI945" i="7"/>
  <c r="BI946" i="7"/>
  <c r="BI947" i="7"/>
  <c r="BI948" i="7"/>
  <c r="BI949" i="7"/>
  <c r="BI950" i="7"/>
  <c r="BI951" i="7"/>
  <c r="BI952" i="7"/>
  <c r="BI953" i="7"/>
  <c r="BI954" i="7"/>
  <c r="BI955" i="7"/>
  <c r="BI956" i="7"/>
  <c r="BI957" i="7"/>
  <c r="BI958" i="7"/>
  <c r="BI959" i="7"/>
  <c r="BI960" i="7"/>
  <c r="BI961" i="7"/>
  <c r="BI962" i="7"/>
  <c r="BI963" i="7"/>
  <c r="BI964" i="7"/>
  <c r="BI965" i="7"/>
  <c r="BI966" i="7"/>
  <c r="BI967" i="7"/>
  <c r="BI968" i="7"/>
  <c r="BI969" i="7"/>
  <c r="BI970" i="7"/>
  <c r="BI971" i="7"/>
  <c r="BI972" i="7"/>
  <c r="BI973" i="7"/>
  <c r="BI974" i="7"/>
  <c r="BI975" i="7"/>
  <c r="BI976" i="7"/>
  <c r="BI977" i="7"/>
  <c r="BI978" i="7"/>
  <c r="BI979" i="7"/>
  <c r="BI980" i="7"/>
  <c r="BI981" i="7"/>
  <c r="BI982" i="7"/>
  <c r="BI983" i="7"/>
  <c r="BI984" i="7"/>
  <c r="BI985" i="7"/>
  <c r="BI986" i="7"/>
  <c r="BI987" i="7"/>
  <c r="BI988" i="7"/>
  <c r="BI989" i="7"/>
  <c r="BI990" i="7"/>
  <c r="BI991" i="7"/>
  <c r="BI992" i="7"/>
  <c r="BI993" i="7"/>
  <c r="BI994" i="7"/>
  <c r="BI995" i="7"/>
  <c r="BI996" i="7"/>
  <c r="BI997" i="7"/>
  <c r="BI998" i="7"/>
  <c r="BI999" i="7"/>
  <c r="BI1000" i="7"/>
  <c r="BI1001" i="7"/>
  <c r="BI1002" i="7"/>
  <c r="BI1003" i="7"/>
  <c r="BI1004" i="7"/>
  <c r="BI1005" i="7"/>
  <c r="BI1006" i="7"/>
  <c r="BI1007" i="7"/>
  <c r="BI1008" i="7"/>
  <c r="BI1009" i="7"/>
  <c r="BI1010" i="7"/>
  <c r="BI1011" i="7"/>
  <c r="BI1012" i="7"/>
  <c r="BI1013" i="7"/>
  <c r="BI1014" i="7"/>
  <c r="BI1015" i="7"/>
  <c r="BI1016" i="7"/>
  <c r="BI1017" i="7"/>
  <c r="BI1018" i="7"/>
  <c r="BI1019" i="7"/>
  <c r="BI1020" i="7"/>
  <c r="BI1021" i="7"/>
  <c r="BI1022" i="7"/>
  <c r="BI1023" i="7"/>
  <c r="BI1024" i="7"/>
  <c r="BI1025" i="7"/>
  <c r="BI1026" i="7"/>
  <c r="BI1027" i="7"/>
  <c r="BI1028" i="7"/>
  <c r="BI1029" i="7"/>
  <c r="BI1030" i="7"/>
  <c r="BI1031" i="7"/>
  <c r="BI1032" i="7"/>
  <c r="BI1033" i="7"/>
  <c r="BI1034" i="7"/>
  <c r="BI1035" i="7"/>
  <c r="BI1036" i="7"/>
  <c r="BI1037" i="7"/>
  <c r="BI1038" i="7"/>
  <c r="BI1039" i="7"/>
  <c r="BI1040" i="7"/>
  <c r="BI1041" i="7"/>
  <c r="BI1042" i="7"/>
  <c r="BI1043" i="7"/>
  <c r="BI1044" i="7"/>
  <c r="BI1045" i="7"/>
  <c r="BI1046" i="7"/>
  <c r="BI1047" i="7"/>
  <c r="BI1048" i="7"/>
  <c r="BI1049" i="7"/>
  <c r="BI1050" i="7"/>
  <c r="BI1051" i="7"/>
  <c r="BI1052" i="7"/>
  <c r="BI1053" i="7"/>
  <c r="BI1054" i="7"/>
  <c r="BI1055" i="7"/>
  <c r="BI1056" i="7"/>
  <c r="BI1057" i="7"/>
  <c r="BI1058" i="7"/>
  <c r="BI1059" i="7"/>
  <c r="BI1060" i="7"/>
  <c r="BI1061" i="7"/>
  <c r="BI1062" i="7"/>
  <c r="BI1063" i="7"/>
  <c r="BI1064" i="7"/>
  <c r="BI1065" i="7"/>
  <c r="BI1066" i="7"/>
  <c r="BI1067" i="7"/>
  <c r="BI1068" i="7"/>
  <c r="BI1069" i="7"/>
  <c r="BI1070" i="7"/>
  <c r="BI1071" i="7"/>
  <c r="BI1072" i="7"/>
  <c r="BI1073" i="7"/>
  <c r="BI1074" i="7"/>
  <c r="BI1075" i="7"/>
  <c r="BI1076" i="7"/>
  <c r="BI1077" i="7"/>
  <c r="BI1078" i="7"/>
  <c r="BI1079" i="7"/>
  <c r="BI1080" i="7"/>
  <c r="BI1081" i="7"/>
  <c r="BI1082" i="7"/>
  <c r="BI1083" i="7"/>
  <c r="BI1084" i="7"/>
  <c r="BI1085" i="7"/>
  <c r="BI1086" i="7"/>
  <c r="BI1087" i="7"/>
  <c r="BI1088" i="7"/>
  <c r="BI1089" i="7"/>
  <c r="BI1090" i="7"/>
  <c r="BI1091" i="7"/>
  <c r="BI1092" i="7"/>
  <c r="BI1093" i="7"/>
  <c r="BI1094" i="7"/>
  <c r="BI1095" i="7"/>
  <c r="BI1096" i="7"/>
  <c r="BI1097" i="7"/>
  <c r="BI1098" i="7"/>
  <c r="BI1099" i="7"/>
  <c r="BI1100" i="7"/>
  <c r="BI1101" i="7"/>
  <c r="BI1102" i="7"/>
  <c r="BI1103" i="7"/>
  <c r="BI1104" i="7"/>
  <c r="BI1105" i="7"/>
  <c r="BI1106" i="7"/>
  <c r="BI1107" i="7"/>
  <c r="BI1108" i="7"/>
  <c r="BI1109" i="7"/>
  <c r="BI1110" i="7"/>
  <c r="BI1111" i="7"/>
  <c r="BI1112" i="7"/>
  <c r="BI1113" i="7"/>
  <c r="BI1114" i="7"/>
  <c r="BI1115" i="7"/>
  <c r="BI1116" i="7"/>
  <c r="BI1117" i="7"/>
  <c r="BI1118" i="7"/>
  <c r="BI1119" i="7"/>
  <c r="BI1120" i="7"/>
  <c r="BI1121" i="7"/>
  <c r="BI1122" i="7"/>
  <c r="BI1123" i="7"/>
  <c r="BI1124" i="7"/>
  <c r="BI1125" i="7"/>
  <c r="BI1126" i="7"/>
  <c r="BI1127" i="7"/>
  <c r="BI1128" i="7"/>
  <c r="BI1129" i="7"/>
  <c r="BI1130" i="7"/>
  <c r="BI1131" i="7"/>
  <c r="BI1132" i="7"/>
  <c r="BI1133" i="7"/>
  <c r="BI1134" i="7"/>
  <c r="BI1135" i="7"/>
  <c r="BI1136" i="7"/>
  <c r="BI1137" i="7"/>
  <c r="BI1138" i="7"/>
  <c r="BI1139" i="7"/>
  <c r="BI1140" i="7"/>
  <c r="BI1141" i="7"/>
  <c r="BI1142" i="7"/>
  <c r="BI1143" i="7"/>
  <c r="BI1144" i="7"/>
  <c r="BI1145" i="7"/>
  <c r="BI1146" i="7"/>
  <c r="BI1147" i="7"/>
  <c r="BI1148" i="7"/>
  <c r="BI1149" i="7"/>
  <c r="BI1150" i="7"/>
  <c r="BI1151" i="7"/>
  <c r="BI1152" i="7"/>
  <c r="BI1153" i="7"/>
  <c r="BI1154" i="7"/>
  <c r="BI1155" i="7"/>
  <c r="BI1156" i="7"/>
  <c r="BI1157" i="7"/>
  <c r="BI1158" i="7"/>
  <c r="BI1159" i="7"/>
  <c r="BI1160" i="7"/>
  <c r="BI1161" i="7"/>
  <c r="BI1162" i="7"/>
  <c r="BI1163" i="7"/>
  <c r="BI1164" i="7"/>
  <c r="BI1165" i="7"/>
  <c r="BI1166" i="7"/>
  <c r="BI1167" i="7"/>
  <c r="BI1168" i="7"/>
  <c r="BI1169" i="7"/>
  <c r="BI1170" i="7"/>
  <c r="BI1171" i="7"/>
  <c r="BI1172" i="7"/>
  <c r="BI1173" i="7"/>
  <c r="BI1174" i="7"/>
  <c r="BI1175" i="7"/>
  <c r="BI1176" i="7"/>
  <c r="BI1177" i="7"/>
  <c r="BI1178" i="7"/>
  <c r="BI1179" i="7"/>
  <c r="BI1180" i="7"/>
  <c r="BI1181" i="7"/>
  <c r="BI1182" i="7"/>
  <c r="BI1183" i="7"/>
  <c r="BI1184" i="7"/>
  <c r="BI1185" i="7"/>
  <c r="BI1186" i="7"/>
  <c r="BI1187" i="7"/>
  <c r="BI1188" i="7"/>
  <c r="BI1189" i="7"/>
  <c r="BI1190" i="7"/>
  <c r="BI1191" i="7"/>
  <c r="BI1192" i="7"/>
  <c r="BI1193" i="7"/>
  <c r="BI1194" i="7"/>
  <c r="BI1195" i="7"/>
  <c r="BI1196" i="7"/>
  <c r="BI1197" i="7"/>
  <c r="BI1198" i="7"/>
  <c r="BI1199" i="7"/>
  <c r="BI1200" i="7"/>
  <c r="BI1201" i="7"/>
  <c r="BI1202" i="7"/>
  <c r="BI1203" i="7"/>
  <c r="BI1204" i="7"/>
  <c r="BI1205" i="7"/>
  <c r="BI1206" i="7"/>
  <c r="BI1207" i="7"/>
  <c r="BI1208" i="7"/>
  <c r="BI1209" i="7"/>
  <c r="BI1210" i="7"/>
  <c r="BI1211" i="7"/>
  <c r="BI1212" i="7"/>
  <c r="BI1213" i="7"/>
  <c r="BI1214" i="7"/>
  <c r="BI1215" i="7"/>
  <c r="BI1216" i="7"/>
  <c r="BI1217" i="7"/>
  <c r="BI1218" i="7"/>
  <c r="BI1219" i="7"/>
  <c r="BI1220" i="7"/>
  <c r="BI1221" i="7"/>
  <c r="BI1222" i="7"/>
  <c r="BI1223" i="7"/>
  <c r="BI1224" i="7"/>
  <c r="BI1225" i="7"/>
  <c r="BI1226" i="7"/>
  <c r="BI1227" i="7"/>
  <c r="BI1228" i="7"/>
  <c r="BI1229" i="7"/>
  <c r="BI1230" i="7"/>
  <c r="BI1231" i="7"/>
  <c r="BI1232" i="7"/>
  <c r="BI1233" i="7"/>
  <c r="BI1234" i="7"/>
  <c r="BI1235" i="7"/>
  <c r="BI1236" i="7"/>
  <c r="BI1237" i="7"/>
  <c r="BI1238" i="7"/>
  <c r="BI1239" i="7"/>
  <c r="BI1240" i="7"/>
  <c r="BI1241" i="7"/>
  <c r="BI1242" i="7"/>
  <c r="BI1243" i="7"/>
  <c r="BI1244" i="7"/>
  <c r="BI1245" i="7"/>
  <c r="BI1246" i="7"/>
  <c r="BI1247" i="7"/>
  <c r="BI1248" i="7"/>
  <c r="BI1249" i="7"/>
  <c r="BI1250" i="7"/>
  <c r="BI1251" i="7"/>
  <c r="BI1252" i="7"/>
  <c r="BI1253" i="7"/>
  <c r="BI1254" i="7"/>
  <c r="BI1255" i="7"/>
  <c r="BI1256" i="7"/>
  <c r="BI1257" i="7"/>
  <c r="BI1258" i="7"/>
  <c r="BI1259" i="7"/>
  <c r="BI1260" i="7"/>
  <c r="BI1261" i="7"/>
  <c r="BI1262" i="7"/>
  <c r="BI1263" i="7"/>
  <c r="BI1264" i="7"/>
  <c r="BI1265" i="7"/>
  <c r="BI1266" i="7"/>
  <c r="BI1267" i="7"/>
  <c r="BI1268" i="7"/>
  <c r="BI1269" i="7"/>
  <c r="BI1270" i="7"/>
  <c r="BI1271" i="7"/>
  <c r="BI1272" i="7"/>
  <c r="BI1273" i="7"/>
  <c r="BI1274" i="7"/>
  <c r="BI1275" i="7"/>
  <c r="BI1276" i="7"/>
  <c r="BI1277" i="7"/>
  <c r="BI1278" i="7"/>
  <c r="BI1279" i="7"/>
  <c r="BI1280" i="7"/>
  <c r="BI1281" i="7"/>
  <c r="BI1282" i="7"/>
  <c r="BI1283" i="7"/>
  <c r="BI1284" i="7"/>
  <c r="BI1285" i="7"/>
  <c r="BI1286" i="7"/>
  <c r="BI1287" i="7"/>
  <c r="BI1288" i="7"/>
  <c r="BI1289" i="7"/>
  <c r="BI1290" i="7"/>
  <c r="BI1291" i="7"/>
  <c r="BI1292" i="7"/>
  <c r="BI1293" i="7"/>
  <c r="BI1294" i="7"/>
  <c r="BI1295" i="7"/>
  <c r="BI1296" i="7"/>
  <c r="BI1297" i="7"/>
  <c r="BI1298" i="7"/>
  <c r="BI1299" i="7"/>
  <c r="BI1300" i="7"/>
  <c r="BI1301" i="7"/>
  <c r="BI1302" i="7"/>
  <c r="BI1303" i="7"/>
  <c r="BI1304" i="7"/>
  <c r="BI1305" i="7"/>
  <c r="BI1306" i="7"/>
  <c r="BI1307" i="7"/>
  <c r="BI1308" i="7"/>
  <c r="BI1309" i="7"/>
  <c r="BI1310" i="7"/>
  <c r="BI1311" i="7"/>
  <c r="BI1312" i="7"/>
  <c r="BI1313" i="7"/>
  <c r="BI1314" i="7"/>
  <c r="BI1315" i="7"/>
  <c r="BI1316" i="7"/>
  <c r="BI1317" i="7"/>
  <c r="BI1318" i="7"/>
  <c r="BI1319" i="7"/>
  <c r="BI1320" i="7"/>
  <c r="BI1321" i="7"/>
  <c r="BI1322" i="7"/>
  <c r="BI1323" i="7"/>
  <c r="BI1324" i="7"/>
  <c r="BI1325" i="7"/>
  <c r="BI1326" i="7"/>
  <c r="BI1327" i="7"/>
  <c r="BI1328" i="7"/>
  <c r="BI1329" i="7"/>
  <c r="BI1330" i="7"/>
  <c r="BI1331" i="7"/>
  <c r="BI1332" i="7"/>
  <c r="BI1333" i="7"/>
  <c r="BI1334" i="7"/>
  <c r="BI1335" i="7"/>
  <c r="BI1336" i="7"/>
  <c r="BI1337" i="7"/>
  <c r="BI1338" i="7"/>
  <c r="BI1339" i="7"/>
  <c r="BI1340" i="7"/>
  <c r="BI1341" i="7"/>
  <c r="BI1342" i="7"/>
  <c r="BI1343" i="7"/>
  <c r="BI1344" i="7"/>
  <c r="BI1345" i="7"/>
  <c r="BI1346" i="7"/>
  <c r="BI1347" i="7"/>
  <c r="BI1348" i="7"/>
  <c r="BI1349" i="7"/>
  <c r="BI1350" i="7"/>
  <c r="BI1351" i="7"/>
  <c r="BI1352" i="7"/>
  <c r="BI1353" i="7"/>
  <c r="BI1354" i="7"/>
  <c r="BI1355" i="7"/>
  <c r="BI1356" i="7"/>
  <c r="BI1357" i="7"/>
  <c r="BI1358" i="7"/>
  <c r="BI1359" i="7"/>
  <c r="BI1360" i="7"/>
  <c r="BI1361" i="7"/>
  <c r="BI1362" i="7"/>
  <c r="BI1363" i="7"/>
  <c r="BI1364" i="7"/>
  <c r="BI1365" i="7"/>
  <c r="BI1366" i="7"/>
  <c r="BI1367" i="7"/>
  <c r="BI1368" i="7"/>
  <c r="BI1369" i="7"/>
  <c r="BI1370" i="7"/>
  <c r="BI1371" i="7"/>
  <c r="BI1372" i="7"/>
  <c r="BI1373" i="7"/>
  <c r="BI1374" i="7"/>
  <c r="BI1375" i="7"/>
  <c r="BI1376" i="7"/>
  <c r="BI1377" i="7"/>
  <c r="BI1378" i="7"/>
  <c r="BI1379" i="7"/>
  <c r="BI1380" i="7"/>
  <c r="BI1381" i="7"/>
  <c r="BI1382" i="7"/>
  <c r="BI1383" i="7"/>
  <c r="BI1384" i="7"/>
  <c r="BI1385" i="7"/>
  <c r="BI1386" i="7"/>
  <c r="BI1387" i="7"/>
  <c r="BI1388" i="7"/>
  <c r="BI1389" i="7"/>
  <c r="BI1390" i="7"/>
  <c r="BI1391" i="7"/>
  <c r="BI1392" i="7"/>
  <c r="BI1393" i="7"/>
  <c r="BI1394" i="7"/>
  <c r="BI1395" i="7"/>
  <c r="BI1396" i="7"/>
  <c r="BI1397" i="7"/>
  <c r="BI1398" i="7"/>
  <c r="BI1399" i="7"/>
  <c r="BI1400" i="7"/>
  <c r="BI1401" i="7"/>
  <c r="BI1402" i="7"/>
  <c r="BI1403" i="7"/>
  <c r="BI1404" i="7"/>
  <c r="BI1405" i="7"/>
  <c r="BI1406" i="7"/>
  <c r="BI1407" i="7"/>
  <c r="BI1408" i="7"/>
  <c r="BI1409" i="7"/>
  <c r="BI1410" i="7"/>
  <c r="BI1411" i="7"/>
  <c r="BI1412" i="7"/>
  <c r="BI1413" i="7"/>
  <c r="BI1414" i="7"/>
  <c r="BI1415" i="7"/>
  <c r="BI1416" i="7"/>
  <c r="BI1417" i="7"/>
  <c r="BI1418" i="7"/>
  <c r="BI1419" i="7"/>
  <c r="BI1420" i="7"/>
  <c r="BI1421" i="7"/>
  <c r="BI1422" i="7"/>
  <c r="BI1423" i="7"/>
  <c r="BI1424" i="7"/>
  <c r="BI1425" i="7"/>
  <c r="BI1426" i="7"/>
  <c r="BI1427" i="7"/>
  <c r="BI1428" i="7"/>
  <c r="BI1429" i="7"/>
  <c r="BI1430" i="7"/>
  <c r="BI1431" i="7"/>
  <c r="BI1432" i="7"/>
  <c r="BI1433" i="7"/>
  <c r="BI1434" i="7"/>
  <c r="BI1435" i="7"/>
  <c r="BI1436" i="7"/>
  <c r="BI1437" i="7"/>
  <c r="BI1438" i="7"/>
  <c r="BI1439" i="7"/>
  <c r="BI1440" i="7"/>
  <c r="BI1441" i="7"/>
  <c r="BI1442" i="7"/>
  <c r="BI1443" i="7"/>
  <c r="BI1444" i="7"/>
  <c r="BI1445" i="7"/>
  <c r="BI1446" i="7"/>
  <c r="BI1447" i="7"/>
  <c r="BI1448" i="7"/>
  <c r="BI1449" i="7"/>
  <c r="BI1450" i="7"/>
  <c r="BI1451" i="7"/>
  <c r="BI1452" i="7"/>
  <c r="BI1453" i="7"/>
  <c r="BI1454" i="7"/>
  <c r="BI1455" i="7"/>
  <c r="BI1456" i="7"/>
  <c r="BI1457" i="7"/>
  <c r="BI1458" i="7"/>
  <c r="BI1459" i="7"/>
  <c r="BI1460" i="7"/>
  <c r="BI1461" i="7"/>
  <c r="BI1462" i="7"/>
  <c r="BI1463" i="7"/>
  <c r="BI1464" i="7"/>
  <c r="BI1465" i="7"/>
  <c r="BI1466" i="7"/>
  <c r="BI1467" i="7"/>
  <c r="BI1468" i="7"/>
  <c r="BI1469" i="7"/>
  <c r="BI1470" i="7"/>
  <c r="BI1471" i="7"/>
  <c r="BI1472" i="7"/>
  <c r="BI1473" i="7"/>
  <c r="BI1474" i="7"/>
  <c r="BI1475" i="7"/>
  <c r="BI1476" i="7"/>
  <c r="BI1477" i="7"/>
  <c r="BI1478" i="7"/>
  <c r="BI1479" i="7"/>
  <c r="BI1480" i="7"/>
  <c r="BI1481" i="7"/>
  <c r="BI1482" i="7"/>
  <c r="BI1483" i="7"/>
  <c r="BI1484" i="7"/>
  <c r="BI1485" i="7"/>
  <c r="BI1486" i="7"/>
  <c r="BI1487" i="7"/>
  <c r="BI1488" i="7"/>
  <c r="BI1489" i="7"/>
  <c r="BI1490" i="7"/>
  <c r="BI1491" i="7"/>
  <c r="BI1492" i="7"/>
  <c r="BI1493" i="7"/>
  <c r="BI1494" i="7"/>
  <c r="BI1495" i="7"/>
  <c r="BI1496" i="7"/>
  <c r="BI1497" i="7"/>
  <c r="BI1498" i="7"/>
  <c r="BI1499" i="7"/>
  <c r="BI1500" i="7"/>
  <c r="BI1501" i="7"/>
  <c r="BI1502" i="7"/>
  <c r="BI1503" i="7"/>
  <c r="BI1504" i="7"/>
  <c r="BI1505" i="7"/>
  <c r="BI1506" i="7"/>
  <c r="BI1507" i="7"/>
  <c r="BI1508" i="7"/>
  <c r="BI1509" i="7"/>
  <c r="BI1510" i="7"/>
  <c r="BI1511" i="7"/>
  <c r="BI1512" i="7"/>
  <c r="BI1513" i="7"/>
  <c r="BI1514" i="7"/>
  <c r="BI1515" i="7"/>
  <c r="BI1516" i="7"/>
  <c r="BI1517" i="7"/>
  <c r="BI1518" i="7"/>
  <c r="BI1519" i="7"/>
  <c r="BI1520" i="7"/>
  <c r="BI1521" i="7"/>
  <c r="BI1522" i="7"/>
  <c r="BI1523" i="7"/>
  <c r="BI1524" i="7"/>
  <c r="BI1525" i="7"/>
  <c r="BI1526" i="7"/>
  <c r="BI1527" i="7"/>
  <c r="BI1528" i="7"/>
  <c r="BI1529" i="7"/>
  <c r="BI1530" i="7"/>
  <c r="BI1531" i="7"/>
  <c r="BI1532" i="7"/>
  <c r="BI1533" i="7"/>
  <c r="BI1534" i="7"/>
  <c r="BI1535" i="7"/>
  <c r="BI1536" i="7"/>
  <c r="BI1537" i="7"/>
  <c r="BI1538" i="7"/>
  <c r="BI1539" i="7"/>
  <c r="BI1540" i="7"/>
  <c r="BI1541" i="7"/>
  <c r="BI1542" i="7"/>
  <c r="BI1543" i="7"/>
  <c r="BI1544" i="7"/>
  <c r="BI1545" i="7"/>
  <c r="BI1546" i="7"/>
  <c r="BI1547" i="7"/>
  <c r="BI1548" i="7"/>
  <c r="BI1549" i="7"/>
  <c r="BI1550" i="7"/>
  <c r="BI1551" i="7"/>
  <c r="BI1552" i="7"/>
  <c r="BI1553" i="7"/>
  <c r="BI1554" i="7"/>
  <c r="BI1555" i="7"/>
  <c r="BI1556" i="7"/>
  <c r="BI1557" i="7"/>
  <c r="BI1558" i="7"/>
  <c r="BI1559" i="7"/>
  <c r="BI1560" i="7"/>
  <c r="BI1561" i="7"/>
  <c r="BI1562" i="7"/>
  <c r="BI1563" i="7"/>
  <c r="BI1564" i="7"/>
  <c r="BI1565" i="7"/>
  <c r="BI1566" i="7"/>
  <c r="BI1567" i="7"/>
  <c r="BI1568" i="7"/>
  <c r="BI1569" i="7"/>
  <c r="BI1570" i="7"/>
  <c r="BI1571" i="7"/>
  <c r="BI1572" i="7"/>
  <c r="BI1573" i="7"/>
  <c r="BI1574" i="7"/>
  <c r="BI1575" i="7"/>
  <c r="BI1576" i="7"/>
  <c r="BI1577" i="7"/>
  <c r="BI1578" i="7"/>
  <c r="BI1579" i="7"/>
  <c r="BI1580" i="7"/>
  <c r="BI1581" i="7"/>
  <c r="BI1582" i="7"/>
  <c r="BI1583" i="7"/>
  <c r="BI1584" i="7"/>
  <c r="BI1585" i="7"/>
  <c r="BI1586" i="7"/>
  <c r="BI1587" i="7"/>
  <c r="BI1588" i="7"/>
  <c r="BI1589" i="7"/>
  <c r="BI1590" i="7"/>
  <c r="BI1591" i="7"/>
  <c r="BI1592" i="7"/>
  <c r="BI1593" i="7"/>
  <c r="BI1594" i="7"/>
  <c r="BI1595" i="7"/>
  <c r="BI1596" i="7"/>
  <c r="BI1597" i="7"/>
  <c r="BI1598" i="7"/>
  <c r="BI1599" i="7"/>
  <c r="BI1600" i="7"/>
  <c r="BI1601" i="7"/>
  <c r="BI1602" i="7"/>
  <c r="BI1603" i="7"/>
  <c r="BI1604" i="7"/>
  <c r="BI1605" i="7"/>
  <c r="BI1606" i="7"/>
  <c r="BI1607" i="7"/>
  <c r="BI1608" i="7"/>
  <c r="BI1609" i="7"/>
  <c r="BI1610" i="7"/>
  <c r="BI1611" i="7"/>
  <c r="BI1612" i="7"/>
  <c r="BI1613" i="7"/>
  <c r="BI1614" i="7"/>
  <c r="BI1615" i="7"/>
  <c r="BI1616" i="7"/>
  <c r="BI1617" i="7"/>
  <c r="BI1618" i="7"/>
  <c r="BI1619" i="7"/>
  <c r="BI1620" i="7"/>
  <c r="BI1621" i="7"/>
  <c r="BI1622" i="7"/>
  <c r="BI1623" i="7"/>
  <c r="BI1624" i="7"/>
  <c r="BI1625" i="7"/>
  <c r="BI1626" i="7"/>
  <c r="BI1627" i="7"/>
  <c r="BI1628" i="7"/>
  <c r="BI1629" i="7"/>
  <c r="BI1630" i="7"/>
  <c r="BI1631" i="7"/>
  <c r="BI1632" i="7"/>
  <c r="BI1633" i="7"/>
  <c r="BI1634" i="7"/>
  <c r="BI1635" i="7"/>
  <c r="BI1636" i="7"/>
  <c r="BI1637" i="7"/>
  <c r="BI1638" i="7"/>
  <c r="BI1639" i="7"/>
  <c r="BI1640" i="7"/>
  <c r="BI1641" i="7"/>
  <c r="BI1642" i="7"/>
  <c r="BI1643" i="7"/>
  <c r="BI1644" i="7"/>
  <c r="BI1645" i="7"/>
  <c r="BI1646" i="7"/>
  <c r="BI1647" i="7"/>
  <c r="BI1648" i="7"/>
  <c r="BI1649" i="7"/>
  <c r="BI1650" i="7"/>
  <c r="BI1651" i="7"/>
  <c r="BI1652" i="7"/>
  <c r="BI1653" i="7"/>
  <c r="BI1654" i="7"/>
  <c r="BI1655" i="7"/>
  <c r="BI1656" i="7"/>
  <c r="BI1657" i="7"/>
  <c r="BI1658" i="7"/>
  <c r="BI1659" i="7"/>
  <c r="BI1660" i="7"/>
  <c r="BI1661" i="7"/>
  <c r="BI1662" i="7"/>
  <c r="BI1663" i="7"/>
  <c r="BI1664" i="7"/>
  <c r="BI1665" i="7"/>
  <c r="BI1666" i="7"/>
  <c r="BI1667" i="7"/>
  <c r="BI1668" i="7"/>
  <c r="BI1669" i="7"/>
  <c r="BI1670" i="7"/>
  <c r="BI1671" i="7"/>
  <c r="BI1672" i="7"/>
  <c r="BI1673" i="7"/>
  <c r="BI1674" i="7"/>
  <c r="BI1675" i="7"/>
  <c r="BI1676" i="7"/>
  <c r="BI1677" i="7"/>
  <c r="BI1678" i="7"/>
  <c r="BI1679" i="7"/>
  <c r="BI1680" i="7"/>
  <c r="BI1681" i="7"/>
  <c r="BI1682" i="7"/>
  <c r="BI1683" i="7"/>
  <c r="BI1684" i="7"/>
  <c r="BI1685" i="7"/>
  <c r="BI1686" i="7"/>
  <c r="BI1687" i="7"/>
  <c r="BI1688" i="7"/>
  <c r="BI1689" i="7"/>
  <c r="BI1690" i="7"/>
  <c r="BI1691" i="7"/>
  <c r="BI1692" i="7"/>
  <c r="BI1693" i="7"/>
  <c r="BI1694" i="7"/>
  <c r="BI1695" i="7"/>
  <c r="BI1696" i="7"/>
  <c r="BI1697" i="7"/>
  <c r="BI1698" i="7"/>
  <c r="BI1699" i="7"/>
  <c r="BI1700" i="7"/>
  <c r="BI1701" i="7"/>
  <c r="BI1702" i="7"/>
  <c r="BI1703" i="7"/>
  <c r="BI1704" i="7"/>
  <c r="BI1705" i="7"/>
  <c r="BI1706" i="7"/>
  <c r="BI1707" i="7"/>
  <c r="BI1708" i="7"/>
  <c r="BI1709" i="7"/>
  <c r="BI1710" i="7"/>
  <c r="BI1711" i="7"/>
  <c r="BI1712" i="7"/>
  <c r="BI1713" i="7"/>
  <c r="BI1714" i="7"/>
  <c r="BI1715" i="7"/>
  <c r="BI1716" i="7"/>
  <c r="BI1717" i="7"/>
  <c r="BI1718" i="7"/>
  <c r="BI1719" i="7"/>
  <c r="BI1720" i="7"/>
  <c r="BI1721" i="7"/>
  <c r="BI1722" i="7"/>
  <c r="BI1723" i="7"/>
  <c r="BI1724" i="7"/>
  <c r="BI1725" i="7"/>
  <c r="BI1726" i="7"/>
  <c r="BI1727" i="7"/>
  <c r="BI1728" i="7"/>
  <c r="BI1729" i="7"/>
  <c r="BI1730" i="7"/>
  <c r="BI1731" i="7"/>
  <c r="BI1732" i="7"/>
  <c r="BI1733" i="7"/>
  <c r="BI1734" i="7"/>
  <c r="BI1735" i="7"/>
  <c r="BI1736" i="7"/>
  <c r="BI1737" i="7"/>
  <c r="BI1738" i="7"/>
  <c r="BI1739" i="7"/>
  <c r="BI1740" i="7"/>
  <c r="BI1741" i="7"/>
  <c r="BI1742" i="7"/>
  <c r="BI1743" i="7"/>
  <c r="BI1744" i="7"/>
  <c r="BI1745" i="7"/>
  <c r="BI1746" i="7"/>
  <c r="BI1747" i="7"/>
  <c r="BI1748" i="7"/>
  <c r="BI1749" i="7"/>
  <c r="BI1750" i="7"/>
  <c r="BI1751" i="7"/>
  <c r="BI1752" i="7"/>
  <c r="BI1753" i="7"/>
  <c r="BI1754" i="7"/>
  <c r="BI1755" i="7"/>
  <c r="BI1756" i="7"/>
  <c r="BI1757" i="7"/>
  <c r="BI1758" i="7"/>
  <c r="BI1759" i="7"/>
  <c r="BI1760" i="7"/>
  <c r="BI1761" i="7"/>
  <c r="BI1762" i="7"/>
  <c r="BI1763" i="7"/>
  <c r="BI1764" i="7"/>
  <c r="BI1765" i="7"/>
  <c r="BI1766" i="7"/>
  <c r="BI1767" i="7"/>
  <c r="BI1768" i="7"/>
  <c r="BI1769" i="7"/>
  <c r="BI1770" i="7"/>
  <c r="BI1771" i="7"/>
  <c r="BI1772" i="7"/>
  <c r="BI1773" i="7"/>
  <c r="BI1774" i="7"/>
  <c r="BI1775" i="7"/>
  <c r="BI1776" i="7"/>
  <c r="BI1777" i="7"/>
  <c r="BI1778" i="7"/>
  <c r="BI1779" i="7"/>
  <c r="BI1780" i="7"/>
  <c r="BI1781" i="7"/>
  <c r="BI1782" i="7"/>
  <c r="BI1783" i="7"/>
  <c r="BI1784" i="7"/>
  <c r="BI1785" i="7"/>
  <c r="BI1786" i="7"/>
  <c r="BI1787" i="7"/>
  <c r="BI1788" i="7"/>
  <c r="BI1789" i="7"/>
  <c r="BI1790" i="7"/>
  <c r="BI1791" i="7"/>
  <c r="BI1792" i="7"/>
  <c r="BI1793" i="7"/>
  <c r="BI1794" i="7"/>
  <c r="BI1795" i="7"/>
  <c r="BI1796" i="7"/>
  <c r="BI1797" i="7"/>
  <c r="BI1798" i="7"/>
  <c r="BI1799" i="7"/>
  <c r="BI1800" i="7"/>
  <c r="BI1801" i="7"/>
  <c r="BI1802" i="7"/>
  <c r="BI1803" i="7"/>
  <c r="BI1804" i="7"/>
  <c r="BI1805" i="7"/>
  <c r="BI1806" i="7"/>
  <c r="BI1807" i="7"/>
  <c r="BI1808" i="7"/>
  <c r="BI1809" i="7"/>
  <c r="BI1810" i="7"/>
  <c r="BI1811" i="7"/>
  <c r="BI1812" i="7"/>
  <c r="BI1813" i="7"/>
  <c r="BI1814" i="7"/>
  <c r="BI1815" i="7"/>
  <c r="BI1816" i="7"/>
  <c r="BI1817" i="7"/>
  <c r="BI1818" i="7"/>
  <c r="BI1819" i="7"/>
  <c r="BI1820" i="7"/>
  <c r="BI1821" i="7"/>
  <c r="BI1822" i="7"/>
  <c r="BI1823" i="7"/>
  <c r="BI1824" i="7"/>
  <c r="BI1825" i="7"/>
  <c r="BI1826" i="7"/>
  <c r="BI1827" i="7"/>
  <c r="BI1828" i="7"/>
  <c r="BI1829" i="7"/>
  <c r="BI1830" i="7"/>
  <c r="BI1831" i="7"/>
  <c r="BI1832" i="7"/>
  <c r="BI1833" i="7"/>
  <c r="BI1834" i="7"/>
  <c r="BI1835" i="7"/>
  <c r="BI1836" i="7"/>
  <c r="BI1837" i="7"/>
  <c r="BI1838" i="7"/>
  <c r="BI1839" i="7"/>
  <c r="BI1840" i="7"/>
  <c r="BI1841" i="7"/>
  <c r="BI1842" i="7"/>
  <c r="BI1843" i="7"/>
  <c r="BI1844" i="7"/>
  <c r="BI1845" i="7"/>
  <c r="BI1846" i="7"/>
  <c r="BI1847" i="7"/>
  <c r="BI1848" i="7"/>
  <c r="BI1849" i="7"/>
  <c r="BI1850" i="7"/>
  <c r="BI1851" i="7"/>
  <c r="BI1852" i="7"/>
  <c r="BI1853" i="7"/>
  <c r="BI1854" i="7"/>
  <c r="BI1855" i="7"/>
  <c r="BI1856" i="7"/>
  <c r="BI1857" i="7"/>
  <c r="BI1858" i="7"/>
  <c r="BI1859" i="7"/>
  <c r="BI1860" i="7"/>
  <c r="BI1861" i="7"/>
  <c r="BI1862" i="7"/>
  <c r="BI1863" i="7"/>
  <c r="BI1864" i="7"/>
  <c r="BI1865" i="7"/>
  <c r="BI1866" i="7"/>
  <c r="BI1867" i="7"/>
  <c r="BI1868" i="7"/>
  <c r="BI1869" i="7"/>
  <c r="BI1870" i="7"/>
  <c r="BI1871" i="7"/>
  <c r="BI1872" i="7"/>
  <c r="BI1873" i="7"/>
  <c r="BI1874" i="7"/>
  <c r="BI1875" i="7"/>
  <c r="BI1876" i="7"/>
  <c r="BI1877" i="7"/>
  <c r="BI1878" i="7"/>
  <c r="BI1879" i="7"/>
  <c r="BI1880" i="7"/>
  <c r="BI1881" i="7"/>
  <c r="BI1882" i="7"/>
  <c r="BI1883" i="7"/>
  <c r="BI1884" i="7"/>
  <c r="BI1885" i="7"/>
  <c r="BI1886" i="7"/>
  <c r="BI1887" i="7"/>
  <c r="BI1888" i="7"/>
  <c r="BI1889" i="7"/>
  <c r="BI1890" i="7"/>
  <c r="BI1891" i="7"/>
  <c r="BI1892" i="7"/>
  <c r="BI1893" i="7"/>
  <c r="BI1894" i="7"/>
  <c r="BI1895" i="7"/>
  <c r="BI1896" i="7"/>
  <c r="BI1897" i="7"/>
  <c r="BI1898" i="7"/>
  <c r="BI1899" i="7"/>
  <c r="BI1900" i="7"/>
  <c r="BI1901" i="7"/>
  <c r="BI1902" i="7"/>
  <c r="BI1903" i="7"/>
  <c r="BI1904" i="7"/>
  <c r="BI1905" i="7"/>
  <c r="BI1906" i="7"/>
  <c r="BI1907" i="7"/>
  <c r="BI1908" i="7"/>
  <c r="BI1909" i="7"/>
  <c r="BI1910" i="7"/>
  <c r="BI1911" i="7"/>
  <c r="BI1912" i="7"/>
  <c r="BI1913" i="7"/>
  <c r="BI1914" i="7"/>
  <c r="BI1915" i="7"/>
  <c r="BI1916" i="7"/>
  <c r="BI1917" i="7"/>
  <c r="BI1918" i="7"/>
  <c r="BI1919" i="7"/>
  <c r="BI1920" i="7"/>
  <c r="BI1921" i="7"/>
  <c r="BI1922" i="7"/>
  <c r="BI1923" i="7"/>
  <c r="BI1924" i="7"/>
  <c r="BI1925" i="7"/>
  <c r="BI1926" i="7"/>
  <c r="BI1927" i="7"/>
  <c r="BI1928" i="7"/>
  <c r="BI1929" i="7"/>
  <c r="BI1930" i="7"/>
  <c r="BI1931" i="7"/>
  <c r="BI1932" i="7"/>
  <c r="BI1933" i="7"/>
  <c r="BI1934" i="7"/>
  <c r="BI1935" i="7"/>
  <c r="BI1936" i="7"/>
  <c r="BI1937" i="7"/>
  <c r="BI1938" i="7"/>
  <c r="BI1939" i="7"/>
  <c r="BI1940" i="7"/>
  <c r="BI1941" i="7"/>
  <c r="BI1942" i="7"/>
  <c r="BI1943" i="7"/>
  <c r="BI1944" i="7"/>
  <c r="BI1945" i="7"/>
  <c r="BI1946" i="7"/>
  <c r="BI1947" i="7"/>
  <c r="BI1948" i="7"/>
  <c r="BI1949" i="7"/>
  <c r="BI1950" i="7"/>
  <c r="BI1951" i="7"/>
  <c r="BI1952" i="7"/>
  <c r="BI1953" i="7"/>
  <c r="BI1954" i="7"/>
  <c r="BI1955" i="7"/>
  <c r="BI1956" i="7"/>
  <c r="BI1957" i="7"/>
  <c r="BI1958" i="7"/>
  <c r="BI1959" i="7"/>
  <c r="BI1960" i="7"/>
  <c r="BI1961" i="7"/>
  <c r="BI1962" i="7"/>
  <c r="BI1963" i="7"/>
  <c r="BI1964" i="7"/>
  <c r="BI1965" i="7"/>
  <c r="BI1966" i="7"/>
  <c r="BI1967" i="7"/>
  <c r="BI1968" i="7"/>
  <c r="BI1969" i="7"/>
  <c r="BI1970" i="7"/>
  <c r="BI1971" i="7"/>
  <c r="BI1972" i="7"/>
  <c r="BI1973" i="7"/>
  <c r="BI1974" i="7"/>
  <c r="BI1975" i="7"/>
  <c r="BI1976" i="7"/>
  <c r="BI1977" i="7"/>
  <c r="BI1978" i="7"/>
  <c r="BI1979" i="7"/>
  <c r="BI1980" i="7"/>
  <c r="BI1981" i="7"/>
  <c r="BI1982" i="7"/>
  <c r="BI1983" i="7"/>
  <c r="BI1984" i="7"/>
  <c r="BI1985" i="7"/>
  <c r="BI1986" i="7"/>
  <c r="BI1987" i="7"/>
  <c r="BI1988" i="7"/>
  <c r="BI1989" i="7"/>
  <c r="BI1990" i="7"/>
  <c r="BI1991" i="7"/>
  <c r="BI1992" i="7"/>
  <c r="BI1993" i="7"/>
  <c r="BI1994" i="7"/>
  <c r="BI1995" i="7"/>
  <c r="BI1996" i="7"/>
  <c r="BI1997" i="7"/>
  <c r="BI1998" i="7"/>
  <c r="BI1999" i="7"/>
  <c r="BI2000" i="7"/>
  <c r="BI2001" i="7"/>
  <c r="BI2002" i="7"/>
  <c r="BI2003" i="7"/>
  <c r="BI2004" i="7"/>
  <c r="BI2005" i="7"/>
  <c r="BI2006" i="7"/>
  <c r="BI2007" i="7"/>
  <c r="BI2008" i="7"/>
  <c r="BI2009" i="7"/>
  <c r="BI2010" i="7"/>
  <c r="BI2011" i="7"/>
  <c r="BI2012" i="7"/>
  <c r="BI2013" i="7"/>
  <c r="BI2014" i="7"/>
  <c r="BI2015" i="7"/>
  <c r="BI2016" i="7"/>
  <c r="BI2017" i="7"/>
  <c r="BI2018" i="7"/>
  <c r="BI2019" i="7"/>
  <c r="BI2020" i="7"/>
  <c r="BI2021" i="7"/>
  <c r="BI2022" i="7"/>
  <c r="BI2023" i="7"/>
  <c r="BI2024" i="7"/>
  <c r="BI2025" i="7"/>
  <c r="BI2026" i="7"/>
  <c r="BI2027" i="7"/>
  <c r="BI2028" i="7"/>
  <c r="BI2029" i="7"/>
  <c r="BI2030" i="7"/>
  <c r="BI2031" i="7"/>
  <c r="BI2032" i="7"/>
  <c r="BI2033" i="7"/>
  <c r="BI2034" i="7"/>
  <c r="BI2035" i="7"/>
  <c r="BI2036" i="7"/>
  <c r="BI2037" i="7"/>
  <c r="BI2038" i="7"/>
  <c r="BI2039" i="7"/>
  <c r="BI2040" i="7"/>
  <c r="BI2041" i="7"/>
  <c r="BI2042" i="7"/>
  <c r="BI2043" i="7"/>
  <c r="BI2044" i="7"/>
  <c r="BI2045" i="7"/>
  <c r="BI2046" i="7"/>
  <c r="BI2047" i="7"/>
  <c r="BI2048" i="7"/>
  <c r="BI2049" i="7"/>
  <c r="BI2050" i="7"/>
  <c r="BI2051" i="7"/>
  <c r="BI2052" i="7"/>
  <c r="BI2053" i="7"/>
  <c r="BI2054" i="7"/>
  <c r="BI2055" i="7"/>
  <c r="BI2056" i="7"/>
  <c r="BI2057" i="7"/>
  <c r="BI2058" i="7"/>
  <c r="BI2059" i="7"/>
  <c r="BI2060" i="7"/>
  <c r="BI2061" i="7"/>
  <c r="BI2062" i="7"/>
  <c r="BI2063" i="7"/>
  <c r="BI2064" i="7"/>
  <c r="BI2065" i="7"/>
  <c r="BI2066" i="7"/>
  <c r="BI2067" i="7"/>
  <c r="BI2068" i="7"/>
  <c r="BI2069" i="7"/>
  <c r="BI2070" i="7"/>
  <c r="BI2071" i="7"/>
  <c r="BI2072" i="7"/>
  <c r="BI2073" i="7"/>
  <c r="BI2074" i="7"/>
  <c r="BI2075" i="7"/>
  <c r="BI2076" i="7"/>
  <c r="BI2077" i="7"/>
  <c r="BI2078" i="7"/>
  <c r="BI2079" i="7"/>
  <c r="BI2080" i="7"/>
  <c r="BI2081" i="7"/>
  <c r="BI2082" i="7"/>
  <c r="BI2083" i="7"/>
  <c r="BI2084" i="7"/>
  <c r="BI2085" i="7"/>
  <c r="BI2086" i="7"/>
  <c r="BI2087" i="7"/>
  <c r="BI2088" i="7"/>
  <c r="BI2089" i="7"/>
  <c r="BI2090" i="7"/>
  <c r="BI2091" i="7"/>
  <c r="BI2092" i="7"/>
  <c r="BI2093" i="7"/>
  <c r="BI2094" i="7"/>
  <c r="BI2095" i="7"/>
  <c r="BI2096" i="7"/>
  <c r="BI2097" i="7"/>
  <c r="BI2098" i="7"/>
  <c r="BI2099" i="7"/>
  <c r="BI2100" i="7"/>
  <c r="BI2101" i="7"/>
  <c r="BI2102" i="7"/>
  <c r="BI2103" i="7"/>
  <c r="BI2104" i="7"/>
  <c r="BI2105" i="7"/>
  <c r="BI2106" i="7"/>
  <c r="BI2107" i="7"/>
  <c r="BI2108" i="7"/>
  <c r="BI2109" i="7"/>
  <c r="BI2110" i="7"/>
  <c r="BI2111" i="7"/>
  <c r="BI2112" i="7"/>
  <c r="BI2113" i="7"/>
  <c r="BI2114" i="7"/>
  <c r="BI2115" i="7"/>
  <c r="BI2116" i="7"/>
  <c r="BI2117" i="7"/>
  <c r="BI2118" i="7"/>
  <c r="BI2119" i="7"/>
  <c r="BI2120" i="7"/>
  <c r="BI2121" i="7"/>
  <c r="BI2122" i="7"/>
  <c r="BI2123" i="7"/>
  <c r="BI2124" i="7"/>
  <c r="BI2125" i="7"/>
  <c r="BI2126" i="7"/>
  <c r="BI2127" i="7"/>
  <c r="BI2128" i="7"/>
  <c r="BI2129" i="7"/>
  <c r="BI2130" i="7"/>
  <c r="BI2131" i="7"/>
  <c r="BI2132" i="7"/>
  <c r="BI2133" i="7"/>
  <c r="BI2134" i="7"/>
  <c r="BI2135" i="7"/>
  <c r="BI2136" i="7"/>
  <c r="BI2137" i="7"/>
  <c r="BI2138" i="7"/>
  <c r="BI2139" i="7"/>
  <c r="BI2140" i="7"/>
  <c r="BI2141" i="7"/>
  <c r="BI2142" i="7"/>
  <c r="BI2143" i="7"/>
  <c r="BI2144" i="7"/>
  <c r="BI2145" i="7"/>
  <c r="BI2146" i="7"/>
  <c r="BI2147" i="7"/>
  <c r="BI2148" i="7"/>
  <c r="BI2149" i="7"/>
  <c r="BI2150" i="7"/>
  <c r="BI2151" i="7"/>
  <c r="BI2152" i="7"/>
  <c r="BI2153" i="7"/>
  <c r="BI2154" i="7"/>
  <c r="BI2155" i="7"/>
  <c r="BI2156" i="7"/>
  <c r="BI2157" i="7"/>
  <c r="BI2158" i="7"/>
  <c r="BI2159" i="7"/>
  <c r="BI2160" i="7"/>
  <c r="BI2161" i="7"/>
  <c r="BI2162" i="7"/>
  <c r="BI2163" i="7"/>
  <c r="BI2164" i="7"/>
  <c r="BI2165" i="7"/>
  <c r="BI2166" i="7"/>
  <c r="BI2167" i="7"/>
  <c r="BI2168" i="7"/>
  <c r="BI2169" i="7"/>
  <c r="BI2170" i="7"/>
  <c r="BI2171" i="7"/>
  <c r="BI2172" i="7"/>
  <c r="BI2173" i="7"/>
  <c r="BI2174" i="7"/>
  <c r="BI2175" i="7"/>
  <c r="BI2176" i="7"/>
  <c r="BI2177" i="7"/>
  <c r="BI2178" i="7"/>
  <c r="BI2179" i="7"/>
  <c r="BI2180" i="7"/>
  <c r="BI2181" i="7"/>
  <c r="BI2182" i="7"/>
  <c r="BI2183" i="7"/>
  <c r="BI2184" i="7"/>
  <c r="BI2185" i="7"/>
  <c r="BI2186" i="7"/>
  <c r="BI2187" i="7"/>
  <c r="BI2188" i="7"/>
  <c r="BI2189" i="7"/>
  <c r="BI2190" i="7"/>
  <c r="BI2191" i="7"/>
  <c r="BI2192" i="7"/>
  <c r="BI2193" i="7"/>
  <c r="BI2194" i="7"/>
  <c r="BI2195" i="7"/>
  <c r="BI2196" i="7"/>
  <c r="BI2197" i="7"/>
  <c r="BI2198" i="7"/>
  <c r="BI2199" i="7"/>
  <c r="BI2200" i="7"/>
  <c r="BI2201" i="7"/>
  <c r="BI2202" i="7"/>
  <c r="BI2203" i="7"/>
  <c r="BI2204" i="7"/>
  <c r="BI2205" i="7"/>
  <c r="BI2206" i="7"/>
  <c r="BI2207" i="7"/>
  <c r="BI2208" i="7"/>
  <c r="BI2209" i="7"/>
  <c r="BI2210" i="7"/>
  <c r="BI2211" i="7"/>
  <c r="BI2212" i="7"/>
  <c r="BI2213" i="7"/>
  <c r="BI2214" i="7"/>
  <c r="BI2215" i="7"/>
  <c r="BI2216" i="7"/>
  <c r="BI2217" i="7"/>
  <c r="BI2218" i="7"/>
  <c r="BI2219" i="7"/>
  <c r="BI2220" i="7"/>
  <c r="BI2221" i="7"/>
  <c r="BI2222" i="7"/>
  <c r="BI2223" i="7"/>
  <c r="BI2224" i="7"/>
  <c r="BI2225" i="7"/>
  <c r="BI2226" i="7"/>
  <c r="BI2227" i="7"/>
  <c r="BI2228" i="7"/>
  <c r="BI2229" i="7"/>
  <c r="BI2230" i="7"/>
  <c r="BI2231" i="7"/>
  <c r="BI2232" i="7"/>
  <c r="BI2233" i="7"/>
  <c r="BI2234" i="7"/>
  <c r="BI2235" i="7"/>
  <c r="BI2236" i="7"/>
  <c r="BI2237" i="7"/>
  <c r="BI2238" i="7"/>
  <c r="BI2239" i="7"/>
  <c r="BI2240" i="7"/>
  <c r="BI2241" i="7"/>
  <c r="BI2242" i="7"/>
  <c r="BI2243" i="7"/>
  <c r="BI2244" i="7"/>
  <c r="BI2245" i="7"/>
  <c r="BI2246" i="7"/>
  <c r="BI2247" i="7"/>
  <c r="BI2248" i="7"/>
  <c r="BI2249" i="7"/>
  <c r="BI2250" i="7"/>
  <c r="BI2251" i="7"/>
  <c r="BI2252" i="7"/>
  <c r="BI2253" i="7"/>
  <c r="BI2254" i="7"/>
  <c r="BI2255" i="7"/>
  <c r="BI2256" i="7"/>
  <c r="BI2257" i="7"/>
  <c r="BI2258" i="7"/>
  <c r="BI2259" i="7"/>
  <c r="BI2260" i="7"/>
  <c r="BI2261" i="7"/>
  <c r="BI2262" i="7"/>
  <c r="BI2263" i="7"/>
  <c r="BI2264" i="7"/>
  <c r="BI2265" i="7"/>
  <c r="BI2266" i="7"/>
  <c r="BI2267" i="7"/>
  <c r="BI2268" i="7"/>
  <c r="BI2269" i="7"/>
  <c r="BI2270" i="7"/>
  <c r="BI2271" i="7"/>
  <c r="BI2272" i="7"/>
  <c r="BI2273" i="7"/>
  <c r="BI2274" i="7"/>
  <c r="BI2275" i="7"/>
  <c r="BI2276" i="7"/>
  <c r="BI2277" i="7"/>
  <c r="BI2278" i="7"/>
  <c r="BI2279" i="7"/>
  <c r="BI2280" i="7"/>
  <c r="BI2281" i="7"/>
  <c r="BI2282" i="7"/>
  <c r="BI2283" i="7"/>
  <c r="BI2284" i="7"/>
  <c r="BI2285" i="7"/>
  <c r="BI2286" i="7"/>
  <c r="BI2287" i="7"/>
  <c r="BI2288" i="7"/>
  <c r="BI2289" i="7"/>
  <c r="BI2290" i="7"/>
  <c r="BI2291" i="7"/>
  <c r="BI2292" i="7"/>
  <c r="BI2293" i="7"/>
  <c r="BI2294" i="7"/>
  <c r="BI2295" i="7"/>
  <c r="BI2296" i="7"/>
  <c r="BI2297" i="7"/>
  <c r="BI2298" i="7"/>
  <c r="BI2299" i="7"/>
  <c r="BI2300" i="7"/>
  <c r="BI2301" i="7"/>
  <c r="BI2302" i="7"/>
  <c r="BI2303" i="7"/>
  <c r="BI2304" i="7"/>
  <c r="BI2305" i="7"/>
  <c r="BI2306" i="7"/>
  <c r="BI2307" i="7"/>
  <c r="BI2308" i="7"/>
  <c r="BI2309" i="7"/>
  <c r="BI2310" i="7"/>
  <c r="BI2311" i="7"/>
  <c r="BI2312" i="7"/>
  <c r="BI2313" i="7"/>
  <c r="BI2314" i="7"/>
  <c r="BI2315" i="7"/>
  <c r="BI2316" i="7"/>
  <c r="BI2317" i="7"/>
  <c r="BI2318" i="7"/>
  <c r="BI2319" i="7"/>
  <c r="BI2320" i="7"/>
  <c r="BI2321" i="7"/>
  <c r="BI2322" i="7"/>
  <c r="BI2323" i="7"/>
  <c r="BI2324" i="7"/>
  <c r="BI2325" i="7"/>
  <c r="BI2326" i="7"/>
  <c r="BI2327" i="7"/>
  <c r="BI2328" i="7"/>
  <c r="BI2329" i="7"/>
  <c r="BI2330" i="7"/>
  <c r="BI2331" i="7"/>
  <c r="BI2332" i="7"/>
  <c r="BI2333" i="7"/>
  <c r="BI2334" i="7"/>
  <c r="BI2335" i="7"/>
  <c r="BI2336" i="7"/>
  <c r="BI2337" i="7"/>
  <c r="BI2338" i="7"/>
  <c r="BI2339" i="7"/>
  <c r="BI2340" i="7"/>
  <c r="BI2341" i="7"/>
  <c r="BI2342" i="7"/>
  <c r="BI2343" i="7"/>
  <c r="BI2344" i="7"/>
  <c r="BI2345" i="7"/>
  <c r="BI2346" i="7"/>
  <c r="BI2347" i="7"/>
  <c r="BI2348" i="7"/>
  <c r="BI2349" i="7"/>
  <c r="BI2350" i="7"/>
  <c r="BI2351" i="7"/>
  <c r="BI2352" i="7"/>
  <c r="BI2353" i="7"/>
  <c r="BI2354" i="7"/>
  <c r="BI2355" i="7"/>
  <c r="BI2356" i="7"/>
  <c r="BI2357" i="7"/>
  <c r="BI2358" i="7"/>
  <c r="BI2359" i="7"/>
  <c r="BI2360" i="7"/>
  <c r="BI2361" i="7"/>
  <c r="BI2362" i="7"/>
  <c r="BI2363" i="7"/>
  <c r="BI2364" i="7"/>
  <c r="BI2365" i="7"/>
  <c r="BI2366" i="7"/>
  <c r="BI2367" i="7"/>
  <c r="BI2368" i="7"/>
  <c r="BI2369" i="7"/>
  <c r="BI2370" i="7"/>
  <c r="BI2371" i="7"/>
  <c r="BI2372" i="7"/>
  <c r="BI2373" i="7"/>
  <c r="BI2374" i="7"/>
  <c r="BI2375" i="7"/>
  <c r="BI2376" i="7"/>
  <c r="BI2377" i="7"/>
  <c r="BI2378" i="7"/>
  <c r="BI2379" i="7"/>
  <c r="BI2380" i="7"/>
  <c r="BI2381" i="7"/>
  <c r="BI2382" i="7"/>
  <c r="BI2383" i="7"/>
  <c r="BI2384" i="7"/>
  <c r="BI2385" i="7"/>
  <c r="BI2386" i="7"/>
  <c r="BI2387" i="7"/>
  <c r="BI2388" i="7"/>
  <c r="BI2389" i="7"/>
  <c r="BI2390" i="7"/>
  <c r="BI2391" i="7"/>
  <c r="BI2392" i="7"/>
  <c r="BI2393" i="7"/>
  <c r="BI2394" i="7"/>
  <c r="BI2395" i="7"/>
  <c r="BI2396" i="7"/>
  <c r="BI2397" i="7"/>
  <c r="BI2398" i="7"/>
  <c r="BI2399" i="7"/>
  <c r="BI2400" i="7"/>
  <c r="BI2401" i="7"/>
  <c r="BI2402" i="7"/>
  <c r="BI2403" i="7"/>
  <c r="BI2404" i="7"/>
  <c r="BI2405" i="7"/>
  <c r="BI2406" i="7"/>
  <c r="BI2407" i="7"/>
  <c r="BI2408" i="7"/>
  <c r="BI2409" i="7"/>
  <c r="BI2410" i="7"/>
  <c r="BI2411" i="7"/>
  <c r="BI2412" i="7"/>
  <c r="BI2413" i="7"/>
  <c r="BI2414" i="7"/>
  <c r="BI2415" i="7"/>
  <c r="BI2416" i="7"/>
  <c r="BI2417" i="7"/>
  <c r="BI2418" i="7"/>
  <c r="BI2419" i="7"/>
  <c r="BI2420" i="7"/>
  <c r="BI2421" i="7"/>
  <c r="BI2422" i="7"/>
  <c r="BI2423" i="7"/>
  <c r="BI2424" i="7"/>
  <c r="BI2425" i="7"/>
  <c r="BI2426" i="7"/>
  <c r="BI2427" i="7"/>
  <c r="BI2428" i="7"/>
  <c r="BI2429" i="7"/>
  <c r="BI2430" i="7"/>
  <c r="BI2431" i="7"/>
  <c r="BI2432" i="7"/>
  <c r="BI2433" i="7"/>
  <c r="BI2434" i="7"/>
  <c r="BI2435" i="7"/>
  <c r="BI2436" i="7"/>
  <c r="BI2437" i="7"/>
  <c r="BI2438" i="7"/>
  <c r="BI2439" i="7"/>
  <c r="BI2440" i="7"/>
  <c r="BI2441" i="7"/>
  <c r="BI2442" i="7"/>
  <c r="BI2443" i="7"/>
  <c r="BI2444" i="7"/>
  <c r="BI2445" i="7"/>
  <c r="BI2446" i="7"/>
  <c r="BI2447" i="7"/>
  <c r="BI2448" i="7"/>
  <c r="BI2449" i="7"/>
  <c r="BI2450" i="7"/>
  <c r="BI2451" i="7"/>
  <c r="BI2452" i="7"/>
  <c r="BI2453" i="7"/>
  <c r="BI2454" i="7"/>
  <c r="BI2455" i="7"/>
  <c r="BI2456" i="7"/>
  <c r="BI2457" i="7"/>
  <c r="BI2458" i="7"/>
  <c r="BI2459" i="7"/>
  <c r="BI2460" i="7"/>
  <c r="BI2461" i="7"/>
  <c r="BI2462" i="7"/>
  <c r="BI2463" i="7"/>
  <c r="BI2464" i="7"/>
  <c r="BI2465" i="7"/>
  <c r="BI2466" i="7"/>
  <c r="BI2467" i="7"/>
  <c r="BI2468" i="7"/>
  <c r="BI2469" i="7"/>
  <c r="BI2470" i="7"/>
  <c r="BI2471" i="7"/>
  <c r="BI2472" i="7"/>
  <c r="BI2473" i="7"/>
  <c r="BI2474" i="7"/>
  <c r="BI2475" i="7"/>
  <c r="BI2476" i="7"/>
  <c r="BI2477" i="7"/>
  <c r="BI2478" i="7"/>
  <c r="BI2479" i="7"/>
  <c r="BI2480" i="7"/>
  <c r="BI2481" i="7"/>
  <c r="BI2482" i="7"/>
  <c r="BI2483" i="7"/>
  <c r="BI2484" i="7"/>
  <c r="BI2485" i="7"/>
  <c r="BI2486" i="7"/>
  <c r="BI2487" i="7"/>
  <c r="BI2488" i="7"/>
  <c r="BI2489" i="7"/>
  <c r="BI2490" i="7"/>
  <c r="BI2491" i="7"/>
  <c r="BI2492" i="7"/>
  <c r="BI2493" i="7"/>
  <c r="BI2494" i="7"/>
  <c r="BI2495" i="7"/>
  <c r="BI2496" i="7"/>
  <c r="BI2497" i="7"/>
  <c r="BI2498" i="7"/>
  <c r="BI2499" i="7"/>
  <c r="BI2500" i="7"/>
  <c r="BI2501" i="7"/>
  <c r="BI2502" i="7"/>
  <c r="BI2503" i="7"/>
  <c r="BI2504" i="7"/>
  <c r="BI2505" i="7"/>
  <c r="BI2506" i="7"/>
  <c r="BI2507" i="7"/>
  <c r="BI2508" i="7"/>
  <c r="BI2509" i="7"/>
  <c r="BI2510" i="7"/>
  <c r="BI2511" i="7"/>
  <c r="BI2512" i="7"/>
  <c r="BI2513" i="7"/>
  <c r="BI2514" i="7"/>
  <c r="BI2515" i="7"/>
  <c r="BI2516" i="7"/>
  <c r="BI2517" i="7"/>
  <c r="BI2518" i="7"/>
  <c r="BI2519" i="7"/>
  <c r="BI2520" i="7"/>
  <c r="BI2521" i="7"/>
  <c r="BI2522" i="7"/>
  <c r="BI2523" i="7"/>
  <c r="BI2524" i="7"/>
  <c r="BI2525" i="7"/>
  <c r="BI2526" i="7"/>
  <c r="BI2527" i="7"/>
  <c r="BI2528" i="7"/>
  <c r="BI2529" i="7"/>
  <c r="BI2530" i="7"/>
  <c r="BI2531" i="7"/>
  <c r="BI2532" i="7"/>
  <c r="BI2533" i="7"/>
  <c r="BI2534" i="7"/>
  <c r="BI2535" i="7"/>
  <c r="BI2536" i="7"/>
  <c r="BI2537" i="7"/>
  <c r="BI2538" i="7"/>
  <c r="BI2539" i="7"/>
  <c r="BI2540" i="7"/>
  <c r="BI2541" i="7"/>
  <c r="BI2542" i="7"/>
  <c r="BI2543" i="7"/>
  <c r="BI2544" i="7"/>
  <c r="BI2545" i="7"/>
  <c r="BI2546" i="7"/>
  <c r="BI2547" i="7"/>
  <c r="BI2548" i="7"/>
  <c r="BI2549" i="7"/>
  <c r="BI2550" i="7"/>
  <c r="BI2551" i="7"/>
  <c r="BI2552" i="7"/>
  <c r="BI2553" i="7"/>
  <c r="BI2554" i="7"/>
  <c r="BI2555" i="7"/>
  <c r="BI2556" i="7"/>
  <c r="BI2557" i="7"/>
  <c r="BI2558" i="7"/>
  <c r="BI2559" i="7"/>
  <c r="BI2560" i="7"/>
  <c r="BI2561" i="7"/>
  <c r="BI2562" i="7"/>
  <c r="BI2563" i="7"/>
  <c r="BI2564" i="7"/>
  <c r="BI2565" i="7"/>
  <c r="BI2566" i="7"/>
  <c r="BI2567" i="7"/>
  <c r="BI2568" i="7"/>
  <c r="BI2569" i="7"/>
  <c r="BI2570" i="7"/>
  <c r="BI2571" i="7"/>
  <c r="BI2572" i="7"/>
  <c r="BI2573" i="7"/>
  <c r="BI2574" i="7"/>
  <c r="BI2575" i="7"/>
  <c r="BI2576" i="7"/>
  <c r="BI2577" i="7"/>
  <c r="BI2578" i="7"/>
  <c r="BI2579" i="7"/>
  <c r="BI2580" i="7"/>
  <c r="BI2581" i="7"/>
  <c r="BI2582" i="7"/>
  <c r="BI2583" i="7"/>
  <c r="BI2584" i="7"/>
  <c r="BI2585" i="7"/>
  <c r="BI2586" i="7"/>
  <c r="BI2587" i="7"/>
  <c r="BI2588" i="7"/>
  <c r="BI2589" i="7"/>
  <c r="BI2590" i="7"/>
  <c r="BI2591" i="7"/>
  <c r="BI2592" i="7"/>
  <c r="BI2593" i="7"/>
  <c r="BI2594" i="7"/>
  <c r="BI2595" i="7"/>
  <c r="BI2596" i="7"/>
  <c r="BI2597" i="7"/>
  <c r="BI2598" i="7"/>
  <c r="BI2599" i="7"/>
  <c r="BI2600" i="7"/>
  <c r="BI2601" i="7"/>
  <c r="BI2602" i="7"/>
  <c r="BI2603" i="7"/>
  <c r="BI2604" i="7"/>
  <c r="BI2605" i="7"/>
  <c r="BI2606" i="7"/>
  <c r="BI2607" i="7"/>
  <c r="BI2608" i="7"/>
  <c r="BI2609" i="7"/>
  <c r="BI2610" i="7"/>
  <c r="BI2611" i="7"/>
  <c r="BI2612" i="7"/>
  <c r="BI2613" i="7"/>
  <c r="BI2614" i="7"/>
  <c r="BI2615" i="7"/>
  <c r="BI2616" i="7"/>
  <c r="BI2617" i="7"/>
  <c r="BI2618" i="7"/>
  <c r="BI2619" i="7"/>
  <c r="BI2620" i="7"/>
  <c r="BI2621" i="7"/>
  <c r="BI2622" i="7"/>
  <c r="BI2623" i="7"/>
  <c r="BI2624" i="7"/>
  <c r="BI2625" i="7"/>
  <c r="BI2626" i="7"/>
  <c r="BI2627" i="7"/>
  <c r="BI2628" i="7"/>
  <c r="BI2629" i="7"/>
  <c r="BI2630" i="7"/>
  <c r="BI2631" i="7"/>
  <c r="BI2632" i="7"/>
  <c r="BI2633" i="7"/>
  <c r="BI2634" i="7"/>
  <c r="BI2635" i="7"/>
  <c r="BI2636" i="7"/>
  <c r="BI2637" i="7"/>
  <c r="BI2638" i="7"/>
  <c r="BI2639" i="7"/>
  <c r="BI2640" i="7"/>
  <c r="BI2641" i="7"/>
  <c r="BI2642" i="7"/>
  <c r="BI2643" i="7"/>
  <c r="BI2644" i="7"/>
  <c r="BI2645" i="7"/>
  <c r="BI2646" i="7"/>
  <c r="BI2647" i="7"/>
  <c r="BI2648" i="7"/>
  <c r="BI2649" i="7"/>
  <c r="BI2650" i="7"/>
  <c r="BI2651" i="7"/>
  <c r="BI2652" i="7"/>
  <c r="BI2653" i="7"/>
  <c r="BI2654" i="7"/>
  <c r="BI2655" i="7"/>
  <c r="BI2656" i="7"/>
  <c r="BI2657" i="7"/>
  <c r="BI2658" i="7"/>
  <c r="BI2659" i="7"/>
  <c r="BI2660" i="7"/>
  <c r="BI2661" i="7"/>
  <c r="BI2662" i="7"/>
  <c r="BI2663" i="7"/>
  <c r="BI2664" i="7"/>
  <c r="BI2665" i="7"/>
  <c r="BI2666" i="7"/>
  <c r="BI2667" i="7"/>
  <c r="BI2668" i="7"/>
  <c r="BI2669" i="7"/>
  <c r="BI2670" i="7"/>
  <c r="BI2671" i="7"/>
  <c r="BI2672" i="7"/>
  <c r="BI2673" i="7"/>
  <c r="BI2674" i="7"/>
  <c r="BI2675" i="7"/>
  <c r="BI2676" i="7"/>
  <c r="BI2677" i="7"/>
  <c r="BI2678" i="7"/>
  <c r="BI2679" i="7"/>
  <c r="BI2680" i="7"/>
  <c r="BI2681" i="7"/>
  <c r="BI2682" i="7"/>
  <c r="BI2683" i="7"/>
  <c r="BI2684" i="7"/>
  <c r="BI2685" i="7"/>
  <c r="BI2686" i="7"/>
  <c r="BI2687" i="7"/>
  <c r="BI2688" i="7"/>
  <c r="BI2689" i="7"/>
  <c r="BI2690" i="7"/>
  <c r="BI2691" i="7"/>
  <c r="BI2692" i="7"/>
  <c r="BI2693" i="7"/>
  <c r="BI2694" i="7"/>
  <c r="BI2695" i="7"/>
  <c r="BI2696" i="7"/>
  <c r="BI2697" i="7"/>
  <c r="BI2698" i="7"/>
  <c r="BI2699" i="7"/>
  <c r="BI2700" i="7"/>
  <c r="BI2701" i="7"/>
  <c r="BI2702" i="7"/>
  <c r="BI2703" i="7"/>
  <c r="BI2704" i="7"/>
  <c r="BI2705" i="7"/>
  <c r="BI2706" i="7"/>
  <c r="BI2707" i="7"/>
  <c r="BI2708" i="7"/>
  <c r="BI2709" i="7"/>
  <c r="BI2710" i="7"/>
  <c r="BI2711" i="7"/>
  <c r="BI2712" i="7"/>
  <c r="BI2713" i="7"/>
  <c r="BI2714" i="7"/>
  <c r="BI2715" i="7"/>
  <c r="BI2716" i="7"/>
  <c r="BI2717" i="7"/>
  <c r="BI2718" i="7"/>
  <c r="BI2719" i="7"/>
  <c r="BI2720" i="7"/>
  <c r="BI2721" i="7"/>
  <c r="BI2722" i="7"/>
  <c r="BI2723" i="7"/>
  <c r="BI2724" i="7"/>
  <c r="BI2725" i="7"/>
  <c r="BI2726" i="7"/>
  <c r="BI2727" i="7"/>
  <c r="BI2728" i="7"/>
  <c r="BI2729" i="7"/>
  <c r="BI2730" i="7"/>
  <c r="BI2731" i="7"/>
  <c r="BI2732" i="7"/>
  <c r="BI2733" i="7"/>
  <c r="BI2734" i="7"/>
  <c r="BI2735" i="7"/>
  <c r="BI2736" i="7"/>
  <c r="BI2737" i="7"/>
  <c r="BI2738" i="7"/>
  <c r="BI2739" i="7"/>
  <c r="BI2740" i="7"/>
  <c r="BI2741" i="7"/>
  <c r="BI2742" i="7"/>
  <c r="BI2743" i="7"/>
  <c r="BI2744" i="7"/>
  <c r="BI2745" i="7"/>
  <c r="BI2746" i="7"/>
  <c r="BI2747" i="7"/>
  <c r="BI2748" i="7"/>
  <c r="BI2749" i="7"/>
  <c r="BI2750" i="7"/>
  <c r="BI2751" i="7"/>
  <c r="BI2752" i="7"/>
  <c r="BI2753" i="7"/>
  <c r="BI2754" i="7"/>
  <c r="BI2755" i="7"/>
  <c r="BI2756" i="7"/>
  <c r="BI2757" i="7"/>
  <c r="BI2758" i="7"/>
  <c r="BI2759" i="7"/>
  <c r="BI2760" i="7"/>
  <c r="BI2761" i="7"/>
  <c r="BI2762" i="7"/>
  <c r="BI2763" i="7"/>
  <c r="BI2764" i="7"/>
  <c r="BI2765" i="7"/>
  <c r="BI2766" i="7"/>
  <c r="BI2767" i="7"/>
  <c r="BI2768" i="7"/>
  <c r="BI2769" i="7"/>
  <c r="BI2770" i="7"/>
  <c r="BI2771" i="7"/>
  <c r="BI2772" i="7"/>
  <c r="BI2773" i="7"/>
  <c r="BI2774" i="7"/>
  <c r="BI2775" i="7"/>
  <c r="BI2776" i="7"/>
  <c r="BI2777" i="7"/>
  <c r="BI2778" i="7"/>
  <c r="BI2779" i="7"/>
  <c r="BI2780" i="7"/>
  <c r="BI2781" i="7"/>
  <c r="BI2782" i="7"/>
  <c r="BI2783" i="7"/>
  <c r="BI2784" i="7"/>
  <c r="BI2785" i="7"/>
  <c r="BI2786" i="7"/>
  <c r="BI2787" i="7"/>
  <c r="BI2788" i="7"/>
  <c r="BI2789" i="7"/>
  <c r="BI2790" i="7"/>
  <c r="BI2791" i="7"/>
  <c r="BI2792" i="7"/>
  <c r="BI2793" i="7"/>
  <c r="BI2794" i="7"/>
  <c r="BI2795" i="7"/>
  <c r="BI2796" i="7"/>
  <c r="BI2797" i="7"/>
  <c r="BI2798" i="7"/>
  <c r="BI2799" i="7"/>
  <c r="BI2800" i="7"/>
  <c r="BI2801" i="7"/>
  <c r="BI2802" i="7"/>
  <c r="BI2803" i="7"/>
  <c r="BI2804" i="7"/>
  <c r="BI2805" i="7"/>
  <c r="BI2806" i="7"/>
  <c r="BI2807" i="7"/>
  <c r="BI2808" i="7"/>
  <c r="BI2809" i="7"/>
  <c r="BI2810" i="7"/>
  <c r="BI2811" i="7"/>
  <c r="BI2812" i="7"/>
  <c r="BI2813" i="7"/>
  <c r="BI2814" i="7"/>
  <c r="BI2815" i="7"/>
  <c r="BI2816" i="7"/>
  <c r="BI2817" i="7"/>
  <c r="BI2818" i="7"/>
  <c r="BI2819" i="7"/>
  <c r="BI2820" i="7"/>
  <c r="BI2821" i="7"/>
  <c r="BI2822" i="7"/>
  <c r="BI2823" i="7"/>
  <c r="BI2824" i="7"/>
  <c r="BI2825" i="7"/>
  <c r="BI2826" i="7"/>
  <c r="BI2827" i="7"/>
  <c r="BI2828" i="7"/>
  <c r="BI2829" i="7"/>
  <c r="BI2830" i="7"/>
  <c r="BI2831" i="7"/>
  <c r="BI2832" i="7"/>
  <c r="BI2833" i="7"/>
  <c r="BI2834" i="7"/>
  <c r="BI2835" i="7"/>
  <c r="BI2836" i="7"/>
  <c r="BI2837" i="7"/>
  <c r="BI2838" i="7"/>
  <c r="BI2839" i="7"/>
  <c r="BI2840" i="7"/>
  <c r="BI2841" i="7"/>
  <c r="BI2842" i="7"/>
  <c r="BI2843" i="7"/>
  <c r="BI2844" i="7"/>
  <c r="BI2845" i="7"/>
  <c r="BI2846" i="7"/>
  <c r="BI2847" i="7"/>
  <c r="BI2848" i="7"/>
  <c r="BI2849" i="7"/>
  <c r="BI2850" i="7"/>
  <c r="BI2851" i="7"/>
  <c r="BI2852" i="7"/>
  <c r="BI2853" i="7"/>
  <c r="BI2854" i="7"/>
  <c r="BI2855" i="7"/>
  <c r="BI2856" i="7"/>
  <c r="BI2857" i="7"/>
  <c r="BI2858" i="7"/>
  <c r="BI2859" i="7"/>
  <c r="BI2860" i="7"/>
  <c r="BI2861" i="7"/>
  <c r="BI2862" i="7"/>
  <c r="BI2863" i="7"/>
  <c r="BI2864" i="7"/>
  <c r="BI2865" i="7"/>
  <c r="BI2866" i="7"/>
  <c r="BI2867" i="7"/>
  <c r="BI2868" i="7"/>
  <c r="BI2869" i="7"/>
  <c r="BI2870" i="7"/>
  <c r="BI2871" i="7"/>
  <c r="BI2872" i="7"/>
  <c r="BI2873" i="7"/>
  <c r="BI2874" i="7"/>
  <c r="BI2875" i="7"/>
  <c r="BI2876" i="7"/>
  <c r="BI2877" i="7"/>
  <c r="BI2878" i="7"/>
  <c r="BI2879" i="7"/>
  <c r="BI2880" i="7"/>
  <c r="BI2881" i="7"/>
  <c r="BI2882" i="7"/>
  <c r="BI2883" i="7"/>
  <c r="BI2884" i="7"/>
  <c r="BI2885" i="7"/>
  <c r="BI2886" i="7"/>
  <c r="BI2887" i="7"/>
  <c r="BI2888" i="7"/>
  <c r="BI2889" i="7"/>
  <c r="BI2890" i="7"/>
  <c r="BI2891" i="7"/>
  <c r="BI2892" i="7"/>
  <c r="BI2893" i="7"/>
  <c r="BI2894" i="7"/>
  <c r="BI2895" i="7"/>
  <c r="BI2896" i="7"/>
  <c r="BI2897" i="7"/>
  <c r="BI2898" i="7"/>
  <c r="BI2899" i="7"/>
  <c r="BI2900" i="7"/>
  <c r="BI2901" i="7"/>
  <c r="BI2902" i="7"/>
  <c r="BI2903" i="7"/>
  <c r="BI2904" i="7"/>
  <c r="BI2905" i="7"/>
  <c r="BI2906" i="7"/>
  <c r="BI2907" i="7"/>
  <c r="BI2908" i="7"/>
  <c r="BI2909" i="7"/>
  <c r="BI2910" i="7"/>
  <c r="BI2911" i="7"/>
  <c r="BI2912" i="7"/>
  <c r="BI2913" i="7"/>
  <c r="BI2914" i="7"/>
  <c r="BI2915" i="7"/>
  <c r="BI2916" i="7"/>
  <c r="BI2917" i="7"/>
  <c r="BI2918" i="7"/>
  <c r="BI2919" i="7"/>
  <c r="BI2920" i="7"/>
  <c r="BI2921" i="7"/>
  <c r="BI2922" i="7"/>
  <c r="BI2923" i="7"/>
  <c r="BI2924" i="7"/>
  <c r="BI2925" i="7"/>
  <c r="BI2926" i="7"/>
  <c r="BI2927" i="7"/>
  <c r="BI2928" i="7"/>
  <c r="BI2929" i="7"/>
  <c r="BI2930" i="7"/>
  <c r="BI2931" i="7"/>
  <c r="BI2932" i="7"/>
  <c r="BI2933" i="7"/>
  <c r="BI2934" i="7"/>
  <c r="BI2935" i="7"/>
  <c r="BI2936" i="7"/>
  <c r="BI2937" i="7"/>
  <c r="BI2938" i="7"/>
  <c r="BI2939" i="7"/>
  <c r="BI2940" i="7"/>
  <c r="BI2941" i="7"/>
  <c r="BI2942" i="7"/>
  <c r="BI2943" i="7"/>
  <c r="BI2944" i="7"/>
  <c r="BI2945" i="7"/>
  <c r="BI2946" i="7"/>
  <c r="BI2947" i="7"/>
  <c r="BI2948" i="7"/>
  <c r="BI2949" i="7"/>
  <c r="BI2950" i="7"/>
  <c r="BI2951" i="7"/>
  <c r="BI2952" i="7"/>
  <c r="BI2953" i="7"/>
  <c r="BI2954" i="7"/>
  <c r="BI2955" i="7"/>
  <c r="BI2956" i="7"/>
  <c r="BI2957" i="7"/>
  <c r="BI2958" i="7"/>
  <c r="BI2959" i="7"/>
  <c r="BI2960" i="7"/>
  <c r="BI2961" i="7"/>
  <c r="BI2962" i="7"/>
  <c r="BI2963" i="7"/>
  <c r="BI2964" i="7"/>
  <c r="BI2965" i="7"/>
  <c r="BI2966" i="7"/>
  <c r="BI2967" i="7"/>
  <c r="BI2968" i="7"/>
  <c r="BI2969" i="7"/>
  <c r="BI2970" i="7"/>
  <c r="BI2971" i="7"/>
  <c r="BI2972" i="7"/>
  <c r="BI2973" i="7"/>
  <c r="BI2974" i="7"/>
  <c r="BI2975" i="7"/>
  <c r="BI2976" i="7"/>
  <c r="BI2977" i="7"/>
  <c r="BI2978" i="7"/>
  <c r="BI2979" i="7"/>
  <c r="BI2980" i="7"/>
  <c r="BI2981" i="7"/>
  <c r="BI2982" i="7"/>
  <c r="BI2983" i="7"/>
  <c r="BI2984" i="7"/>
  <c r="BI2985" i="7"/>
  <c r="BI2986" i="7"/>
  <c r="BI2987" i="7"/>
  <c r="BI2988" i="7"/>
  <c r="BI2989" i="7"/>
  <c r="BI2990" i="7"/>
  <c r="BI2991" i="7"/>
  <c r="BI2992" i="7"/>
  <c r="BI2993" i="7"/>
  <c r="BI2994" i="7"/>
  <c r="BI2995" i="7"/>
  <c r="BI2996" i="7"/>
  <c r="BI2997" i="7"/>
  <c r="BI2998" i="7"/>
  <c r="BI2999" i="7"/>
  <c r="BI3000" i="7"/>
  <c r="BI3001" i="7"/>
  <c r="BI3002" i="7"/>
  <c r="BI3003" i="7"/>
  <c r="BI3004" i="7"/>
  <c r="BI3005" i="7"/>
  <c r="BI3006" i="7"/>
  <c r="BI3007" i="7"/>
  <c r="BI3008" i="7"/>
  <c r="BI3009" i="7"/>
  <c r="BI3010" i="7"/>
  <c r="BI3011" i="7"/>
  <c r="BI3012" i="7"/>
  <c r="BI3013" i="7"/>
  <c r="BI3014" i="7"/>
  <c r="BI3015" i="7"/>
  <c r="BI3016" i="7"/>
  <c r="BI3017" i="7"/>
  <c r="BI3018" i="7"/>
  <c r="BI3019" i="7"/>
  <c r="BI3020" i="7"/>
  <c r="BI3021" i="7"/>
  <c r="BI3022" i="7"/>
  <c r="BI3023" i="7"/>
  <c r="BI3024" i="7"/>
  <c r="BI3025" i="7"/>
  <c r="BI3026" i="7"/>
  <c r="BI3027" i="7"/>
  <c r="BI3028" i="7"/>
  <c r="BI3029" i="7"/>
  <c r="BI3030" i="7"/>
  <c r="BI3031" i="7"/>
  <c r="BI3032" i="7"/>
  <c r="BI3033" i="7"/>
  <c r="BI3034" i="7"/>
  <c r="BI3035" i="7"/>
  <c r="BI3036" i="7"/>
  <c r="BI3037" i="7"/>
  <c r="BI3038" i="7"/>
  <c r="BI3039" i="7"/>
  <c r="BI3040" i="7"/>
  <c r="BI3041" i="7"/>
  <c r="BI3042" i="7"/>
  <c r="BI3043" i="7"/>
  <c r="BI3044" i="7"/>
  <c r="BI3045" i="7"/>
  <c r="BI3046" i="7"/>
  <c r="BI3047" i="7"/>
  <c r="BI3048" i="7"/>
  <c r="BI3049" i="7"/>
  <c r="BI3050" i="7"/>
  <c r="BI3051" i="7"/>
  <c r="BI3052" i="7"/>
  <c r="BI3053" i="7"/>
  <c r="BI3054" i="7"/>
  <c r="BI3055" i="7"/>
  <c r="BI3056" i="7"/>
  <c r="BI3057" i="7"/>
  <c r="BI3058" i="7"/>
  <c r="BI3059" i="7"/>
  <c r="BI3060" i="7"/>
  <c r="BI3061" i="7"/>
  <c r="BI3062" i="7"/>
  <c r="BI3063" i="7"/>
  <c r="BI3064" i="7"/>
  <c r="BI3065" i="7"/>
  <c r="BI3066" i="7"/>
  <c r="BI3067" i="7"/>
  <c r="BI3068" i="7"/>
  <c r="BI3069" i="7"/>
  <c r="BI3070" i="7"/>
  <c r="BI3071" i="7"/>
  <c r="BI3072" i="7"/>
  <c r="BI3073" i="7"/>
  <c r="BI3074" i="7"/>
  <c r="BI3075" i="7"/>
  <c r="BI3076" i="7"/>
  <c r="BI3077" i="7"/>
  <c r="BI3078" i="7"/>
  <c r="BI3079" i="7"/>
  <c r="BI3080" i="7"/>
  <c r="BI3081" i="7"/>
  <c r="BI3082" i="7"/>
  <c r="BI3083" i="7"/>
  <c r="BI3084" i="7"/>
  <c r="BI3085" i="7"/>
  <c r="BI3086" i="7"/>
  <c r="BI3087" i="7"/>
  <c r="BI3088" i="7"/>
  <c r="BI3089" i="7"/>
  <c r="BI3090" i="7"/>
  <c r="BI3091" i="7"/>
  <c r="BI3092" i="7"/>
  <c r="BI3093" i="7"/>
  <c r="BI3094" i="7"/>
  <c r="BI3095" i="7"/>
  <c r="BI3096" i="7"/>
  <c r="BI3097" i="7"/>
  <c r="BI3098" i="7"/>
  <c r="BI3099" i="7"/>
  <c r="BI3100" i="7"/>
  <c r="BI3101" i="7"/>
  <c r="BI3102" i="7"/>
  <c r="BI3103" i="7"/>
  <c r="BI3104" i="7"/>
  <c r="BI3105" i="7"/>
  <c r="BI3106" i="7"/>
  <c r="BI3107" i="7"/>
  <c r="BI3108" i="7"/>
  <c r="BI3109" i="7"/>
  <c r="BI3110" i="7"/>
  <c r="BI3111" i="7"/>
  <c r="BI3112" i="7"/>
  <c r="BI3113" i="7"/>
  <c r="BI3114" i="7"/>
  <c r="BI3115" i="7"/>
  <c r="BI3116" i="7"/>
  <c r="BI3117" i="7"/>
  <c r="BI3118" i="7"/>
  <c r="BI3119" i="7"/>
  <c r="BI3120" i="7"/>
  <c r="BI3121" i="7"/>
  <c r="BI3122" i="7"/>
  <c r="BI3123" i="7"/>
  <c r="BI3124" i="7"/>
  <c r="BI3125" i="7"/>
  <c r="BI3126" i="7"/>
  <c r="BI3127" i="7"/>
  <c r="BI3128" i="7"/>
  <c r="BI3129" i="7"/>
  <c r="BI3130" i="7"/>
  <c r="BI3131" i="7"/>
  <c r="BI3132" i="7"/>
  <c r="BI3133" i="7"/>
  <c r="BI3134" i="7"/>
  <c r="BI3135" i="7"/>
  <c r="BI3136" i="7"/>
  <c r="BI3137" i="7"/>
  <c r="BI3138" i="7"/>
  <c r="BI3139" i="7"/>
  <c r="BI3140" i="7"/>
  <c r="BI3141" i="7"/>
  <c r="BI3142" i="7"/>
  <c r="BI3143" i="7"/>
  <c r="BI3144" i="7"/>
  <c r="BI3145" i="7"/>
  <c r="BI3146" i="7"/>
  <c r="BI3147" i="7"/>
  <c r="BI3148" i="7"/>
  <c r="BI3149" i="7"/>
  <c r="BI3150" i="7"/>
  <c r="BI3151" i="7"/>
  <c r="BI3152" i="7"/>
  <c r="BI3153" i="7"/>
  <c r="BI3154" i="7"/>
  <c r="BI3155" i="7"/>
  <c r="BI3156" i="7"/>
  <c r="BI3157" i="7"/>
  <c r="BI3158" i="7"/>
  <c r="BI3159" i="7"/>
  <c r="BI3160" i="7"/>
  <c r="BI3161" i="7"/>
  <c r="BI3162" i="7"/>
  <c r="BI3163" i="7"/>
  <c r="BI3164" i="7"/>
  <c r="BI3165" i="7"/>
  <c r="BI3166" i="7"/>
  <c r="BI3167" i="7"/>
  <c r="BI3168" i="7"/>
  <c r="BI3169" i="7"/>
  <c r="BI3170" i="7"/>
  <c r="BI3171" i="7"/>
  <c r="BI3172" i="7"/>
  <c r="BI3173" i="7"/>
  <c r="BI3174" i="7"/>
  <c r="BI3175" i="7"/>
  <c r="BI3176" i="7"/>
  <c r="BI3177" i="7"/>
  <c r="BI3178" i="7"/>
  <c r="BI3179" i="7"/>
  <c r="BI3180" i="7"/>
  <c r="BI3181" i="7"/>
  <c r="BI3182" i="7"/>
  <c r="BI3183" i="7"/>
  <c r="BI3184" i="7"/>
  <c r="BI3185" i="7"/>
  <c r="BI3186" i="7"/>
  <c r="BI3187" i="7"/>
  <c r="BI3188" i="7"/>
  <c r="BI3189" i="7"/>
  <c r="BI3190" i="7"/>
  <c r="BI3191" i="7"/>
  <c r="BI3192" i="7"/>
  <c r="BI3193" i="7"/>
  <c r="BI3194" i="7"/>
  <c r="BI3195" i="7"/>
  <c r="BI3196" i="7"/>
  <c r="BI3197" i="7"/>
  <c r="BI3198" i="7"/>
  <c r="BI3199" i="7"/>
  <c r="BI3200" i="7"/>
  <c r="BI3201" i="7"/>
  <c r="BI3202" i="7"/>
  <c r="BI3203" i="7"/>
  <c r="BI3204" i="7"/>
  <c r="BI3205" i="7"/>
  <c r="BI3206" i="7"/>
  <c r="BI3207" i="7"/>
  <c r="BI3208" i="7"/>
  <c r="BI3209" i="7"/>
  <c r="BI3210" i="7"/>
  <c r="BI3211" i="7"/>
  <c r="BI3212" i="7"/>
  <c r="BI3213" i="7"/>
  <c r="BI3214" i="7"/>
  <c r="BI3215" i="7"/>
  <c r="BI3216" i="7"/>
  <c r="BI3217" i="7"/>
  <c r="BI3218" i="7"/>
  <c r="BI3219" i="7"/>
  <c r="BI3220" i="7"/>
  <c r="BI3221" i="7"/>
  <c r="BI3222" i="7"/>
  <c r="BI3223" i="7"/>
  <c r="BI3224" i="7"/>
  <c r="BI3225" i="7"/>
  <c r="BI3226" i="7"/>
  <c r="BI3227" i="7"/>
  <c r="BI3228" i="7"/>
  <c r="BI3229" i="7"/>
  <c r="BI3230" i="7"/>
  <c r="BI3231" i="7"/>
  <c r="BI3232" i="7"/>
  <c r="BI3233" i="7"/>
  <c r="BI3234" i="7"/>
  <c r="BI3235" i="7"/>
  <c r="BI3236" i="7"/>
  <c r="BI3237" i="7"/>
  <c r="BI3238" i="7"/>
  <c r="BI3239" i="7"/>
  <c r="BI3240" i="7"/>
  <c r="BI3241" i="7"/>
  <c r="BI3242" i="7"/>
  <c r="BI3243" i="7"/>
  <c r="BI3244" i="7"/>
  <c r="BI3245" i="7"/>
  <c r="BI3246" i="7"/>
  <c r="BI3247" i="7"/>
  <c r="BI3248" i="7"/>
  <c r="BI3249" i="7"/>
  <c r="BI3250" i="7"/>
  <c r="BI3251" i="7"/>
  <c r="BI3252" i="7"/>
  <c r="BI3253" i="7"/>
  <c r="BI3254" i="7"/>
  <c r="BI3255" i="7"/>
  <c r="BI3256" i="7"/>
  <c r="BI3257" i="7"/>
  <c r="BI3258" i="7"/>
  <c r="BI3259" i="7"/>
  <c r="BI3260" i="7"/>
  <c r="BI3261" i="7"/>
  <c r="BI3262" i="7"/>
  <c r="BI3263" i="7"/>
  <c r="BI3264" i="7"/>
  <c r="BI3265" i="7"/>
  <c r="BI3266" i="7"/>
  <c r="BI3267" i="7"/>
  <c r="BI3268" i="7"/>
  <c r="BI3269" i="7"/>
  <c r="BI3270" i="7"/>
  <c r="BI3271" i="7"/>
  <c r="BI3272" i="7"/>
  <c r="BI3273" i="7"/>
  <c r="BI3274" i="7"/>
  <c r="BI3275" i="7"/>
  <c r="BI3276" i="7"/>
  <c r="BI3277" i="7"/>
  <c r="BI3278" i="7"/>
  <c r="BI3279" i="7"/>
  <c r="BI3280" i="7"/>
  <c r="BI3281" i="7"/>
  <c r="BI3282" i="7"/>
  <c r="BI3283" i="7"/>
  <c r="BI3284" i="7"/>
  <c r="BI3285" i="7"/>
  <c r="BI3286" i="7"/>
  <c r="BI3287" i="7"/>
  <c r="BI3288" i="7"/>
  <c r="BI3289" i="7"/>
  <c r="BI3290" i="7"/>
  <c r="BI3291" i="7"/>
  <c r="BI3292" i="7"/>
  <c r="BI3293" i="7"/>
  <c r="BI3294" i="7"/>
  <c r="BI3295" i="7"/>
  <c r="BI3296" i="7"/>
  <c r="BI3297" i="7"/>
  <c r="BI3298" i="7"/>
  <c r="BI3299" i="7"/>
  <c r="BI3300" i="7"/>
  <c r="BI3301" i="7"/>
  <c r="BI3302" i="7"/>
  <c r="BI3303" i="7"/>
  <c r="BI3304" i="7"/>
  <c r="BI3305" i="7"/>
  <c r="BI3306" i="7"/>
  <c r="BI3307" i="7"/>
  <c r="BI3308" i="7"/>
  <c r="BI3309" i="7"/>
  <c r="BI3310" i="7"/>
  <c r="BI3311" i="7"/>
  <c r="BI3312" i="7"/>
  <c r="BI3313" i="7"/>
  <c r="BI3314" i="7"/>
  <c r="BI3315" i="7"/>
  <c r="BI3316" i="7"/>
  <c r="BI3317" i="7"/>
  <c r="BI3318" i="7"/>
  <c r="BI3319" i="7"/>
  <c r="BI3320" i="7"/>
  <c r="BI3321" i="7"/>
  <c r="BI3322" i="7"/>
  <c r="BI3323" i="7"/>
  <c r="BI3324" i="7"/>
  <c r="BI3325" i="7"/>
  <c r="BI3326" i="7"/>
  <c r="BI3327" i="7"/>
  <c r="BI3328" i="7"/>
  <c r="BI3329" i="7"/>
  <c r="BI3330" i="7"/>
  <c r="BI3331" i="7"/>
  <c r="BI3332" i="7"/>
  <c r="BI3333" i="7"/>
  <c r="BI3334" i="7"/>
  <c r="BI3335" i="7"/>
  <c r="BI3336" i="7"/>
  <c r="BI3337" i="7"/>
  <c r="BI3338" i="7"/>
  <c r="BI3339" i="7"/>
  <c r="BI3340" i="7"/>
  <c r="BI3341" i="7"/>
  <c r="BI3342" i="7"/>
  <c r="BI3343" i="7"/>
  <c r="BI3344" i="7"/>
  <c r="BI3345" i="7"/>
  <c r="BI3346" i="7"/>
  <c r="BI3347" i="7"/>
  <c r="BI3348" i="7"/>
  <c r="BI3349" i="7"/>
  <c r="BI3350" i="7"/>
  <c r="BI3351" i="7"/>
  <c r="BI3352" i="7"/>
  <c r="BI3353" i="7"/>
  <c r="BI3354" i="7"/>
  <c r="BI3355" i="7"/>
  <c r="BI3356" i="7"/>
  <c r="BI3357" i="7"/>
  <c r="BI3358" i="7"/>
  <c r="BI3359" i="7"/>
  <c r="BI3360" i="7"/>
  <c r="BI3361" i="7"/>
  <c r="BI3362" i="7"/>
  <c r="BI3363" i="7"/>
  <c r="BI3364" i="7"/>
  <c r="BI3365" i="7"/>
  <c r="BI3366" i="7"/>
  <c r="BI3367" i="7"/>
  <c r="BI3368" i="7"/>
  <c r="BI3369" i="7"/>
  <c r="BI3370" i="7"/>
  <c r="BI3371" i="7"/>
  <c r="BI3372" i="7"/>
  <c r="BI3373" i="7"/>
  <c r="BI3374" i="7"/>
  <c r="BI3375" i="7"/>
  <c r="BI3376" i="7"/>
  <c r="BI3377" i="7"/>
  <c r="BI3378" i="7"/>
  <c r="BI3379" i="7"/>
  <c r="BI3380" i="7"/>
  <c r="BI3381" i="7"/>
  <c r="BI3382" i="7"/>
  <c r="BI3383" i="7"/>
  <c r="BI3384" i="7"/>
  <c r="BI3385" i="7"/>
  <c r="BI3386" i="7"/>
  <c r="BI3387" i="7"/>
  <c r="BI3388" i="7"/>
  <c r="BI3389" i="7"/>
  <c r="BI3390" i="7"/>
  <c r="BI3391" i="7"/>
  <c r="BI3392" i="7"/>
  <c r="BI3393" i="7"/>
  <c r="BI3394" i="7"/>
  <c r="BI3395" i="7"/>
  <c r="BI3396" i="7"/>
  <c r="BI3397" i="7"/>
  <c r="BI3398" i="7"/>
  <c r="BI3399" i="7"/>
  <c r="BI3400" i="7"/>
  <c r="BI3401" i="7"/>
  <c r="BI3402" i="7"/>
  <c r="BI3403" i="7"/>
  <c r="BI3404" i="7"/>
  <c r="BI3405" i="7"/>
  <c r="BI3406" i="7"/>
  <c r="BI3407" i="7"/>
  <c r="BI3408" i="7"/>
  <c r="BI3409" i="7"/>
  <c r="BI3410" i="7"/>
  <c r="BI3411" i="7"/>
  <c r="BI3412" i="7"/>
  <c r="BI3413" i="7"/>
  <c r="BI3414" i="7"/>
  <c r="BI3415" i="7"/>
  <c r="BI3416" i="7"/>
  <c r="BI3417" i="7"/>
  <c r="BI3418" i="7"/>
  <c r="BI3419" i="7"/>
  <c r="BI3420" i="7"/>
  <c r="BI3421" i="7"/>
  <c r="BI3422" i="7"/>
  <c r="BI3423" i="7"/>
  <c r="BI3424" i="7"/>
  <c r="BI3425" i="7"/>
  <c r="BI3426" i="7"/>
  <c r="BI3427" i="7"/>
  <c r="BI3428" i="7"/>
  <c r="BI3429" i="7"/>
  <c r="BI3430" i="7"/>
  <c r="BI3431" i="7"/>
  <c r="BI3432" i="7"/>
  <c r="BI3433" i="7"/>
  <c r="BI3434" i="7"/>
  <c r="BI3435" i="7"/>
  <c r="BI3436" i="7"/>
  <c r="BI3437" i="7"/>
  <c r="BI3438" i="7"/>
  <c r="BI3439" i="7"/>
  <c r="BI3440" i="7"/>
  <c r="BI3441" i="7"/>
  <c r="BI3442" i="7"/>
  <c r="BI3443" i="7"/>
  <c r="BI3444" i="7"/>
  <c r="BI3445" i="7"/>
  <c r="BI3446" i="7"/>
  <c r="BI3447" i="7"/>
  <c r="BI3448" i="7"/>
  <c r="BI3449" i="7"/>
  <c r="BI3450" i="7"/>
  <c r="BI3451" i="7"/>
  <c r="BI3452" i="7"/>
  <c r="BI3453" i="7"/>
  <c r="BI3454" i="7"/>
  <c r="BI3455" i="7"/>
  <c r="BI3456" i="7"/>
  <c r="BI3457" i="7"/>
  <c r="BI3458" i="7"/>
  <c r="BI3459" i="7"/>
  <c r="BI3460" i="7"/>
  <c r="BI3461" i="7"/>
  <c r="BI3462" i="7"/>
  <c r="BI3463" i="7"/>
  <c r="BI3464" i="7"/>
  <c r="BI3465" i="7"/>
  <c r="BI3466" i="7"/>
  <c r="BI3467" i="7"/>
  <c r="BI3468" i="7"/>
  <c r="BI3469" i="7"/>
  <c r="BI3470" i="7"/>
  <c r="BI3471" i="7"/>
  <c r="BI3472" i="7"/>
  <c r="BI3473" i="7"/>
  <c r="BI3474" i="7"/>
  <c r="BI3475" i="7"/>
  <c r="BI3476" i="7"/>
  <c r="BI3477" i="7"/>
  <c r="BI3478" i="7"/>
  <c r="BI3479" i="7"/>
  <c r="BI3480" i="7"/>
  <c r="BI3481" i="7"/>
  <c r="BI3482" i="7"/>
  <c r="BI3483" i="7"/>
  <c r="BI3484" i="7"/>
  <c r="BI3485" i="7"/>
  <c r="BI3486" i="7"/>
  <c r="BI3487" i="7"/>
  <c r="BI3488" i="7"/>
  <c r="BI3489" i="7"/>
  <c r="BI3490" i="7"/>
  <c r="BI3491" i="7"/>
  <c r="BI3492" i="7"/>
  <c r="BI3493" i="7"/>
  <c r="BI3494" i="7"/>
  <c r="BI3495" i="7"/>
  <c r="BI3496" i="7"/>
  <c r="BI3497" i="7"/>
  <c r="BI3498" i="7"/>
  <c r="BI3499" i="7"/>
  <c r="BI3500" i="7"/>
  <c r="BI3501" i="7"/>
  <c r="BI3502" i="7"/>
  <c r="BI3503" i="7"/>
  <c r="BI3504" i="7"/>
  <c r="BI3505" i="7"/>
  <c r="BI3506" i="7"/>
  <c r="BI3507" i="7"/>
  <c r="BI3508" i="7"/>
  <c r="BI3509" i="7"/>
  <c r="BI3510" i="7"/>
  <c r="BI3511" i="7"/>
  <c r="BI3512" i="7"/>
  <c r="BI3513" i="7"/>
  <c r="BI3514" i="7"/>
  <c r="BI3515" i="7"/>
  <c r="BI3516" i="7"/>
  <c r="BI3517" i="7"/>
  <c r="BI3518" i="7"/>
  <c r="BI3519" i="7"/>
  <c r="BI3520" i="7"/>
  <c r="BI3521" i="7"/>
  <c r="BI3522" i="7"/>
  <c r="BI3523" i="7"/>
  <c r="BI3524" i="7"/>
  <c r="BI3525" i="7"/>
  <c r="BI3526" i="7"/>
  <c r="BI3527" i="7"/>
  <c r="BI3528" i="7"/>
  <c r="BI3529" i="7"/>
  <c r="BI3530" i="7"/>
  <c r="BI3531" i="7"/>
  <c r="BI3532" i="7"/>
  <c r="BI3533" i="7"/>
  <c r="BI3534" i="7"/>
  <c r="BI3535" i="7"/>
  <c r="BI3536" i="7"/>
  <c r="BI3537" i="7"/>
  <c r="BI3538" i="7"/>
  <c r="BI3539" i="7"/>
  <c r="BI3540" i="7"/>
  <c r="BI3541" i="7"/>
  <c r="BI3542" i="7"/>
  <c r="BI3543" i="7"/>
  <c r="BI3544" i="7"/>
  <c r="BI3545" i="7"/>
  <c r="BI3546" i="7"/>
  <c r="BI3547" i="7"/>
  <c r="BI3548" i="7"/>
  <c r="BI3549" i="7"/>
  <c r="BI3550" i="7"/>
  <c r="BI3551" i="7"/>
  <c r="BI3552" i="7"/>
  <c r="BI3553" i="7"/>
  <c r="BI3554" i="7"/>
  <c r="BI3555" i="7"/>
  <c r="BI3556" i="7"/>
  <c r="BI3557" i="7"/>
  <c r="BI3558" i="7"/>
  <c r="BI3559" i="7"/>
  <c r="BI3560" i="7"/>
  <c r="BI3561" i="7"/>
  <c r="BI3562" i="7"/>
  <c r="BI3563" i="7"/>
  <c r="BI3564" i="7"/>
  <c r="BI3565" i="7"/>
  <c r="BI3566" i="7"/>
  <c r="BI3567" i="7"/>
  <c r="BI3568" i="7"/>
  <c r="BI3569" i="7"/>
  <c r="BI3570" i="7"/>
  <c r="BI3571" i="7"/>
  <c r="BI3572" i="7"/>
  <c r="BI3573" i="7"/>
  <c r="BI3574" i="7"/>
  <c r="BI3575" i="7"/>
  <c r="BI3576" i="7"/>
  <c r="BI3577" i="7"/>
  <c r="BI3578" i="7"/>
  <c r="BI3579" i="7"/>
  <c r="BI3580" i="7"/>
  <c r="BI3581" i="7"/>
  <c r="BI3582" i="7"/>
  <c r="BI3583" i="7"/>
  <c r="BI3584" i="7"/>
  <c r="BI3585" i="7"/>
  <c r="BI3586" i="7"/>
  <c r="BI3587" i="7"/>
  <c r="BI3588" i="7"/>
  <c r="BI3589" i="7"/>
  <c r="BI3590" i="7"/>
  <c r="BI3591" i="7"/>
  <c r="BI3592" i="7"/>
  <c r="BI3593" i="7"/>
  <c r="BI3594" i="7"/>
  <c r="BI3595" i="7"/>
  <c r="BI3596" i="7"/>
  <c r="BI3597" i="7"/>
  <c r="BI3598" i="7"/>
  <c r="BI3599" i="7"/>
  <c r="BI3600" i="7"/>
  <c r="BI3601" i="7"/>
  <c r="BI3602" i="7"/>
  <c r="BI3603" i="7"/>
  <c r="BI3604" i="7"/>
  <c r="BI3605" i="7"/>
  <c r="BI3606" i="7"/>
  <c r="BI3607" i="7"/>
  <c r="BI3608" i="7"/>
  <c r="BI3609" i="7"/>
  <c r="BI3610" i="7"/>
  <c r="BI3611" i="7"/>
  <c r="BI3612" i="7"/>
  <c r="BI3613" i="7"/>
  <c r="BI3614" i="7"/>
  <c r="BI3615" i="7"/>
  <c r="BI3616" i="7"/>
  <c r="BI3617" i="7"/>
  <c r="BI3618" i="7"/>
  <c r="BI3619" i="7"/>
  <c r="BI3620" i="7"/>
  <c r="BI3621" i="7"/>
  <c r="BI3622" i="7"/>
  <c r="BI3623" i="7"/>
  <c r="BI3624" i="7"/>
  <c r="BI3625" i="7"/>
  <c r="BI3626" i="7"/>
  <c r="BI3627" i="7"/>
  <c r="BI3628" i="7"/>
  <c r="BI3629" i="7"/>
  <c r="BI3630" i="7"/>
  <c r="BI3631" i="7"/>
  <c r="BI3632" i="7"/>
  <c r="BI3633" i="7"/>
  <c r="BI3634" i="7"/>
  <c r="BI3635" i="7"/>
  <c r="BI3636" i="7"/>
  <c r="BI3637" i="7"/>
  <c r="BI3638" i="7"/>
  <c r="BI3639" i="7"/>
  <c r="BI3640" i="7"/>
  <c r="BI3641" i="7"/>
  <c r="BI3642" i="7"/>
  <c r="BI3643" i="7"/>
  <c r="BI3644" i="7"/>
  <c r="BI3645" i="7"/>
  <c r="BI3646" i="7"/>
  <c r="BI3647" i="7"/>
  <c r="BI3648" i="7"/>
  <c r="BI3649" i="7"/>
  <c r="BI3650" i="7"/>
  <c r="BI3651" i="7"/>
  <c r="BI3652" i="7"/>
  <c r="BI3653" i="7"/>
  <c r="BI3654" i="7"/>
  <c r="BI3655" i="7"/>
  <c r="BI3656" i="7"/>
  <c r="BI3657" i="7"/>
  <c r="BI3658" i="7"/>
  <c r="BI3659" i="7"/>
  <c r="BI3660" i="7"/>
  <c r="BI3661" i="7"/>
  <c r="BI3662" i="7"/>
  <c r="BI3663" i="7"/>
  <c r="BI3664" i="7"/>
  <c r="BI3665" i="7"/>
  <c r="BI3666" i="7"/>
  <c r="BI3667" i="7"/>
  <c r="BI3668" i="7"/>
  <c r="BI3669" i="7"/>
  <c r="BI3670" i="7"/>
  <c r="BI3671" i="7"/>
  <c r="BI3672" i="7"/>
  <c r="BI3673" i="7"/>
  <c r="BI3674" i="7"/>
  <c r="BI3675" i="7"/>
  <c r="BI3676" i="7"/>
  <c r="BI3677" i="7"/>
  <c r="BI3678" i="7"/>
  <c r="BI3679" i="7"/>
  <c r="BI3680" i="7"/>
  <c r="BI3681" i="7"/>
  <c r="BI3682" i="7"/>
  <c r="BI3683" i="7"/>
  <c r="BI3684" i="7"/>
  <c r="BI3685" i="7"/>
  <c r="BI3686" i="7"/>
  <c r="BI3687" i="7"/>
  <c r="BI3688" i="7"/>
  <c r="BI3689" i="7"/>
  <c r="BI3690" i="7"/>
  <c r="BI3691" i="7"/>
  <c r="BI3692" i="7"/>
  <c r="BI3693" i="7"/>
  <c r="BI3694" i="7"/>
  <c r="BI3695" i="7"/>
  <c r="BI3696" i="7"/>
  <c r="BI3697" i="7"/>
  <c r="BI3698" i="7"/>
  <c r="BI3699" i="7"/>
  <c r="BI3700" i="7"/>
  <c r="BI3701" i="7"/>
  <c r="BI3702" i="7"/>
  <c r="BI3703" i="7"/>
  <c r="BI3704" i="7"/>
  <c r="BI3705" i="7"/>
  <c r="BI3706" i="7"/>
  <c r="BI3707" i="7"/>
  <c r="BI3708" i="7"/>
  <c r="BI3709" i="7"/>
  <c r="BI3710" i="7"/>
  <c r="BI3711" i="7"/>
  <c r="BI3712" i="7"/>
  <c r="BI3713" i="7"/>
  <c r="BI3714" i="7"/>
  <c r="BI3715" i="7"/>
  <c r="BI3716" i="7"/>
  <c r="BI3717" i="7"/>
  <c r="BI3718" i="7"/>
  <c r="BI3719" i="7"/>
  <c r="BI3720" i="7"/>
  <c r="BI3721" i="7"/>
  <c r="BI3722" i="7"/>
  <c r="BI3723" i="7"/>
  <c r="BI3724" i="7"/>
  <c r="BI3725" i="7"/>
  <c r="BI3726" i="7"/>
  <c r="BI3727" i="7"/>
  <c r="BI3728" i="7"/>
  <c r="BI3729" i="7"/>
  <c r="BI3730" i="7"/>
  <c r="BI3731" i="7"/>
  <c r="BI3732" i="7"/>
  <c r="BI3733" i="7"/>
  <c r="BI3734" i="7"/>
  <c r="BI3735" i="7"/>
  <c r="BI3736" i="7"/>
  <c r="BI3737" i="7"/>
  <c r="BI3738" i="7"/>
  <c r="BI3739" i="7"/>
  <c r="BI3740" i="7"/>
  <c r="BI3741" i="7"/>
  <c r="BI3742" i="7"/>
  <c r="BI3743" i="7"/>
  <c r="BI3744" i="7"/>
  <c r="BI3745" i="7"/>
  <c r="BI3746" i="7"/>
  <c r="BI3747" i="7"/>
  <c r="BI3748" i="7"/>
  <c r="BI3749" i="7"/>
  <c r="BI3750" i="7"/>
  <c r="BI3751" i="7"/>
  <c r="BI3752" i="7"/>
  <c r="BI3753" i="7"/>
  <c r="BI3754" i="7"/>
  <c r="BI3755" i="7"/>
  <c r="BI3756" i="7"/>
  <c r="BI3757" i="7"/>
  <c r="BI3758" i="7"/>
  <c r="BI3759" i="7"/>
  <c r="BI3760" i="7"/>
  <c r="BI3761" i="7"/>
  <c r="BI3762" i="7"/>
  <c r="BI3763" i="7"/>
  <c r="BI3764" i="7"/>
  <c r="BI3765" i="7"/>
  <c r="BI3766" i="7"/>
  <c r="BI3767" i="7"/>
  <c r="BI3768" i="7"/>
  <c r="BI3769" i="7"/>
  <c r="BI3770" i="7"/>
  <c r="BI3771" i="7"/>
  <c r="BI3772" i="7"/>
  <c r="BI3773" i="7"/>
  <c r="BI3774" i="7"/>
  <c r="BI3775" i="7"/>
  <c r="BI3776" i="7"/>
  <c r="BI3777" i="7"/>
  <c r="BI3778" i="7"/>
  <c r="BI3779" i="7"/>
  <c r="BI3780" i="7"/>
  <c r="BI3781" i="7"/>
  <c r="BI3782" i="7"/>
  <c r="BI3783" i="7"/>
  <c r="BI3784" i="7"/>
  <c r="BI3785" i="7"/>
  <c r="BI3786" i="7"/>
  <c r="BI3787" i="7"/>
  <c r="BI3788" i="7"/>
  <c r="BI3789" i="7"/>
  <c r="BI3790" i="7"/>
  <c r="BI3791" i="7"/>
  <c r="BI3792" i="7"/>
  <c r="BI3793" i="7"/>
  <c r="BI3794" i="7"/>
  <c r="BI3795" i="7"/>
  <c r="BI3796" i="7"/>
  <c r="BI3797" i="7"/>
  <c r="BI3798" i="7"/>
  <c r="BI3799" i="7"/>
  <c r="BI3800" i="7"/>
  <c r="BI3801" i="7"/>
  <c r="BI3802" i="7"/>
  <c r="BI3803" i="7"/>
  <c r="BI3804" i="7"/>
  <c r="BI3805" i="7"/>
  <c r="BI3806" i="7"/>
  <c r="BI3807" i="7"/>
  <c r="BI3808" i="7"/>
  <c r="BI3809" i="7"/>
  <c r="BI3810" i="7"/>
  <c r="BI3811" i="7"/>
  <c r="BI3812" i="7"/>
  <c r="BI3813" i="7"/>
  <c r="BI3814" i="7"/>
  <c r="BI3815" i="7"/>
  <c r="BI3816" i="7"/>
  <c r="BI3817" i="7"/>
  <c r="BI3818" i="7"/>
  <c r="BI3819" i="7"/>
  <c r="BI3820" i="7"/>
  <c r="BI3821" i="7"/>
  <c r="BI3822" i="7"/>
  <c r="BI3823" i="7"/>
  <c r="BI3824" i="7"/>
  <c r="BI3825" i="7"/>
  <c r="BI3826" i="7"/>
  <c r="BI3827" i="7"/>
  <c r="BI3828" i="7"/>
  <c r="BI3829" i="7"/>
  <c r="BI3830" i="7"/>
  <c r="BI3831" i="7"/>
  <c r="BI3832" i="7"/>
  <c r="BI3833" i="7"/>
  <c r="BI3834" i="7"/>
  <c r="BI3835" i="7"/>
  <c r="BI3836" i="7"/>
  <c r="BI3837" i="7"/>
  <c r="BI3838" i="7"/>
  <c r="BI3839" i="7"/>
  <c r="BI3840" i="7"/>
  <c r="BI3841" i="7"/>
  <c r="BI3842" i="7"/>
  <c r="BI3843" i="7"/>
  <c r="BI3844" i="7"/>
  <c r="BI3845" i="7"/>
  <c r="BI3846" i="7"/>
  <c r="BI3847" i="7"/>
  <c r="BI3848" i="7"/>
  <c r="BI3849" i="7"/>
  <c r="BI3850" i="7"/>
  <c r="BI3851" i="7"/>
  <c r="BI3852" i="7"/>
  <c r="BI3853" i="7"/>
  <c r="BI3854" i="7"/>
  <c r="BI3855" i="7"/>
  <c r="BI3856" i="7"/>
  <c r="BI3857" i="7"/>
  <c r="BI3858" i="7"/>
  <c r="BI3859" i="7"/>
  <c r="BI3860" i="7"/>
  <c r="BI3861" i="7"/>
  <c r="BI3862" i="7"/>
  <c r="BI3863" i="7"/>
  <c r="BI3864" i="7"/>
  <c r="BI3865" i="7"/>
  <c r="BI3866" i="7"/>
  <c r="BI3867" i="7"/>
  <c r="BI3868" i="7"/>
  <c r="BI3869" i="7"/>
  <c r="BI3870" i="7"/>
  <c r="BI3871" i="7"/>
  <c r="BI3872" i="7"/>
  <c r="BI3873" i="7"/>
  <c r="BI3874" i="7"/>
  <c r="BI3875" i="7"/>
  <c r="BI3876" i="7"/>
  <c r="BI3877" i="7"/>
  <c r="BI3878" i="7"/>
  <c r="BI3879" i="7"/>
  <c r="BI3880" i="7"/>
  <c r="BI3881" i="7"/>
  <c r="BI3882" i="7"/>
  <c r="BI3883" i="7"/>
  <c r="BI3884" i="7"/>
  <c r="BI3885" i="7"/>
  <c r="BI3886" i="7"/>
  <c r="BI3887" i="7"/>
  <c r="BI3888" i="7"/>
  <c r="BI3889" i="7"/>
  <c r="BI3890" i="7"/>
  <c r="BI3891" i="7"/>
  <c r="BI3892" i="7"/>
  <c r="BI3893" i="7"/>
  <c r="BI3894" i="7"/>
  <c r="BI3895" i="7"/>
  <c r="BI3896" i="7"/>
  <c r="BI3897" i="7"/>
  <c r="BI3898" i="7"/>
  <c r="BI3899" i="7"/>
  <c r="BI3900" i="7"/>
  <c r="BI3901" i="7"/>
  <c r="BI3902" i="7"/>
  <c r="BI3903" i="7"/>
  <c r="BI3904" i="7"/>
  <c r="BI3905" i="7"/>
  <c r="BI3906" i="7"/>
  <c r="BI3907" i="7"/>
  <c r="BI3908" i="7"/>
  <c r="BI3909" i="7"/>
  <c r="BI3910" i="7"/>
  <c r="BI3911" i="7"/>
  <c r="BI3912" i="7"/>
  <c r="BI3913" i="7"/>
  <c r="BI3914" i="7"/>
  <c r="BI3915" i="7"/>
  <c r="BI3916" i="7"/>
  <c r="BI3917" i="7"/>
  <c r="BI3918" i="7"/>
  <c r="BI3919" i="7"/>
  <c r="BI3920" i="7"/>
  <c r="BI3921" i="7"/>
  <c r="BI3922" i="7"/>
  <c r="BI3923" i="7"/>
  <c r="BI3924" i="7"/>
  <c r="BI3925" i="7"/>
  <c r="BI3926" i="7"/>
  <c r="BI3927" i="7"/>
  <c r="BI3928" i="7"/>
  <c r="BI3929" i="7"/>
  <c r="BI3930" i="7"/>
  <c r="BI3931" i="7"/>
  <c r="BI3932" i="7"/>
  <c r="BI3933" i="7"/>
  <c r="BI3934" i="7"/>
  <c r="BI3935" i="7"/>
  <c r="BI3936" i="7"/>
  <c r="BI3937" i="7"/>
  <c r="BI3938" i="7"/>
  <c r="BI3939" i="7"/>
  <c r="BI3940" i="7"/>
  <c r="BI3941" i="7"/>
  <c r="BI3942" i="7"/>
  <c r="BI3943" i="7"/>
  <c r="BI3944" i="7"/>
  <c r="BI3945" i="7"/>
  <c r="BI3946" i="7"/>
  <c r="BI3947" i="7"/>
  <c r="BI3948" i="7"/>
  <c r="BI3949" i="7"/>
  <c r="BI3950" i="7"/>
  <c r="BI3951" i="7"/>
  <c r="BI3952" i="7"/>
  <c r="BI3953" i="7"/>
  <c r="BI3954" i="7"/>
  <c r="BI3955" i="7"/>
  <c r="BI3956" i="7"/>
  <c r="BI3957" i="7"/>
  <c r="BI3958" i="7"/>
  <c r="BI3959" i="7"/>
  <c r="BI3960" i="7"/>
  <c r="BI3961" i="7"/>
  <c r="BI3962" i="7"/>
  <c r="BI3963" i="7"/>
  <c r="BI3964" i="7"/>
  <c r="BI3965" i="7"/>
  <c r="BI3966" i="7"/>
  <c r="BI3967" i="7"/>
  <c r="BI3968" i="7"/>
  <c r="BI3969" i="7"/>
  <c r="BI3970" i="7"/>
  <c r="BI3971" i="7"/>
  <c r="BI3972" i="7"/>
  <c r="BI3973" i="7"/>
  <c r="BI3974" i="7"/>
  <c r="BI3975" i="7"/>
  <c r="BI3976" i="7"/>
  <c r="BI3977" i="7"/>
  <c r="BI3978" i="7"/>
  <c r="BI3979" i="7"/>
  <c r="BI3980" i="7"/>
  <c r="BI3981" i="7"/>
  <c r="BI3982" i="7"/>
  <c r="BI3983" i="7"/>
  <c r="BI3984" i="7"/>
  <c r="BI3985" i="7"/>
  <c r="BI3986" i="7"/>
  <c r="BI3987" i="7"/>
  <c r="BI3988" i="7"/>
  <c r="BI3989" i="7"/>
  <c r="BI3990" i="7"/>
  <c r="BI3991" i="7"/>
  <c r="BI3992" i="7"/>
  <c r="BI3993" i="7"/>
  <c r="BI3994" i="7"/>
  <c r="BI3995" i="7"/>
  <c r="BI3996" i="7"/>
  <c r="BI3997" i="7"/>
  <c r="BI3998" i="7"/>
  <c r="BI3999" i="7"/>
  <c r="BI4000" i="7"/>
  <c r="BI4001" i="7"/>
  <c r="BI4002" i="7"/>
  <c r="BI4003" i="7"/>
  <c r="BI4004" i="7"/>
  <c r="BI4005" i="7"/>
  <c r="BI4006" i="7"/>
  <c r="BI4007" i="7"/>
  <c r="BI4008" i="7"/>
  <c r="BI4009" i="7"/>
  <c r="BI4010" i="7"/>
  <c r="BI4011" i="7"/>
  <c r="BI4012" i="7"/>
  <c r="BI4013" i="7"/>
  <c r="BI4014" i="7"/>
  <c r="BI4015" i="7"/>
  <c r="BI4016" i="7"/>
  <c r="BI4017" i="7"/>
  <c r="BI4018" i="7"/>
  <c r="BI4019" i="7"/>
  <c r="BI4020" i="7"/>
  <c r="BI4021" i="7"/>
  <c r="BI4022" i="7"/>
  <c r="BI4023" i="7"/>
  <c r="BI4024" i="7"/>
  <c r="BI4025" i="7"/>
  <c r="BI4026" i="7"/>
  <c r="BI4027" i="7"/>
  <c r="BI4028" i="7"/>
  <c r="BI4029" i="7"/>
  <c r="BI4030" i="7"/>
  <c r="BI4031" i="7"/>
  <c r="BI4032" i="7"/>
  <c r="BI4033" i="7"/>
  <c r="BI4034" i="7"/>
  <c r="BI4035" i="7"/>
  <c r="BI4036" i="7"/>
  <c r="BI4037" i="7"/>
  <c r="BI4038" i="7"/>
  <c r="BI4039" i="7"/>
  <c r="BI4040" i="7"/>
  <c r="BI4041" i="7"/>
  <c r="BI4042" i="7"/>
  <c r="BI4043" i="7"/>
  <c r="BI4044" i="7"/>
  <c r="BI4045" i="7"/>
  <c r="BI4046" i="7"/>
  <c r="BI4047" i="7"/>
  <c r="BI4048" i="7"/>
  <c r="BI4049" i="7"/>
  <c r="BI4050" i="7"/>
  <c r="BI4051" i="7"/>
  <c r="BI4052" i="7"/>
  <c r="BI4053" i="7"/>
  <c r="BI4054" i="7"/>
  <c r="BI4055" i="7"/>
  <c r="BI4056" i="7"/>
  <c r="BI4057" i="7"/>
  <c r="BI4058" i="7"/>
  <c r="BI4059" i="7"/>
  <c r="BI4060" i="7"/>
  <c r="BI4061" i="7"/>
  <c r="BI4062" i="7"/>
  <c r="BI4063" i="7"/>
  <c r="BI4064" i="7"/>
  <c r="BI4065" i="7"/>
  <c r="BI4066" i="7"/>
  <c r="BI4067" i="7"/>
  <c r="BI4068" i="7"/>
  <c r="BI4069" i="7"/>
  <c r="BI4070" i="7"/>
  <c r="BI4071" i="7"/>
  <c r="BI4072" i="7"/>
  <c r="BI4073" i="7"/>
  <c r="BI4074" i="7"/>
  <c r="BI4075" i="7"/>
  <c r="BI4076" i="7"/>
  <c r="BI4077" i="7"/>
  <c r="BI4078" i="7"/>
  <c r="BI4079" i="7"/>
  <c r="BI4080" i="7"/>
  <c r="BI4081" i="7"/>
  <c r="BI4082" i="7"/>
  <c r="BI4083" i="7"/>
  <c r="BI4084" i="7"/>
  <c r="BI4085" i="7"/>
  <c r="BI4086" i="7"/>
  <c r="BI4087" i="7"/>
  <c r="BI4088" i="7"/>
  <c r="BI4089" i="7"/>
  <c r="BI4090" i="7"/>
  <c r="BI4091" i="7"/>
  <c r="BI4092" i="7"/>
  <c r="BI4093" i="7"/>
  <c r="BI4094" i="7"/>
  <c r="BI4095" i="7"/>
  <c r="BI4096" i="7"/>
  <c r="BI4097" i="7"/>
  <c r="BI4098" i="7"/>
  <c r="BI4099" i="7"/>
  <c r="BI4100" i="7"/>
  <c r="BI4101" i="7"/>
  <c r="BI4102" i="7"/>
  <c r="BI4103" i="7"/>
  <c r="BI4104" i="7"/>
  <c r="BI4105" i="7"/>
  <c r="BI4106" i="7"/>
  <c r="BI4107" i="7"/>
  <c r="BI4108" i="7"/>
  <c r="BI4109" i="7"/>
  <c r="BI4110" i="7"/>
  <c r="BI4111" i="7"/>
  <c r="BI4112" i="7"/>
  <c r="BI4113" i="7"/>
  <c r="BI4114" i="7"/>
  <c r="BI4115" i="7"/>
  <c r="BI4116" i="7"/>
  <c r="BI4117" i="7"/>
  <c r="BI4118" i="7"/>
  <c r="BI4119" i="7"/>
  <c r="BI4120" i="7"/>
  <c r="BI4121" i="7"/>
  <c r="BI4122" i="7"/>
  <c r="BI4123" i="7"/>
  <c r="BI4124" i="7"/>
  <c r="BI4125" i="7"/>
  <c r="BI4126" i="7"/>
  <c r="BI4127" i="7"/>
  <c r="BI4128" i="7"/>
  <c r="BI4129" i="7"/>
  <c r="BI4130" i="7"/>
  <c r="BI4131" i="7"/>
  <c r="BI4132" i="7"/>
  <c r="BI4133" i="7"/>
  <c r="BI4134" i="7"/>
  <c r="BI4135" i="7"/>
  <c r="BI4136" i="7"/>
  <c r="BI4137" i="7"/>
  <c r="BI4138" i="7"/>
  <c r="BI4139" i="7"/>
  <c r="BI4140" i="7"/>
  <c r="BI4141" i="7"/>
  <c r="BI4142" i="7"/>
  <c r="BI4143" i="7"/>
  <c r="BI4144" i="7"/>
  <c r="BI4145" i="7"/>
  <c r="BI4146" i="7"/>
  <c r="BI4147" i="7"/>
  <c r="BI4148" i="7"/>
  <c r="BI4149" i="7"/>
  <c r="BI4150" i="7"/>
  <c r="BI4151" i="7"/>
  <c r="BI4152" i="7"/>
  <c r="BI4153" i="7"/>
  <c r="BI4154" i="7"/>
  <c r="BI4155" i="7"/>
  <c r="BI4156" i="7"/>
  <c r="BI4157" i="7"/>
  <c r="BI4158" i="7"/>
  <c r="BI4159" i="7"/>
  <c r="BI4160" i="7"/>
  <c r="BI4161" i="7"/>
  <c r="BI4162" i="7"/>
  <c r="BI4163" i="7"/>
  <c r="BI4164" i="7"/>
  <c r="BI4165" i="7"/>
  <c r="BI4166" i="7"/>
  <c r="BI4167" i="7"/>
  <c r="BI4168" i="7"/>
  <c r="BI4169" i="7"/>
  <c r="BI4170" i="7"/>
  <c r="BI4171" i="7"/>
  <c r="BI4172" i="7"/>
  <c r="BI4173" i="7"/>
  <c r="BI4174" i="7"/>
  <c r="BI4175" i="7"/>
  <c r="BI4176" i="7"/>
  <c r="BI4177" i="7"/>
  <c r="BI4178" i="7"/>
  <c r="BI4179" i="7"/>
  <c r="BI4180" i="7"/>
  <c r="BI4181" i="7"/>
  <c r="BI4182" i="7"/>
  <c r="BI4183" i="7"/>
  <c r="BI4184" i="7"/>
  <c r="BI4185" i="7"/>
  <c r="BI4186" i="7"/>
  <c r="BI4187" i="7"/>
  <c r="BI4188" i="7"/>
  <c r="BI4189" i="7"/>
  <c r="AX3" i="8"/>
  <c r="AX4" i="8"/>
  <c r="AX5" i="8"/>
  <c r="AX2" i="8"/>
  <c r="AY2" i="8" s="1"/>
  <c r="BO2" i="7" l="1"/>
  <c r="BO500" i="7"/>
  <c r="BO3" i="7"/>
  <c r="BO4" i="7"/>
  <c r="BO4008" i="7"/>
  <c r="BO5" i="7"/>
  <c r="BO6" i="7"/>
  <c r="BO8" i="7"/>
  <c r="BO93" i="7"/>
  <c r="BO7" i="7"/>
  <c r="BO9" i="7"/>
  <c r="BO4009" i="7"/>
  <c r="BO197" i="7"/>
  <c r="BO120" i="7"/>
  <c r="BO10" i="7"/>
  <c r="BO11" i="7"/>
  <c r="BO4010" i="7"/>
  <c r="BO12" i="7"/>
  <c r="BO28" i="7"/>
  <c r="BO34" i="7"/>
  <c r="BO163" i="7"/>
  <c r="BO13" i="7"/>
  <c r="BO541" i="7"/>
  <c r="BO14" i="7"/>
  <c r="BO63" i="7"/>
  <c r="BO4011" i="7"/>
  <c r="BO4012" i="7"/>
  <c r="BO15" i="7"/>
  <c r="BO17" i="7"/>
  <c r="BO142" i="7"/>
  <c r="BO16" i="7"/>
  <c r="BO4013" i="7"/>
  <c r="BO36" i="7"/>
  <c r="BO18" i="7"/>
  <c r="BO29" i="7"/>
  <c r="BO19" i="7"/>
  <c r="BO20" i="7"/>
  <c r="BO32" i="7"/>
  <c r="BO23" i="7"/>
  <c r="BO4014" i="7"/>
  <c r="BO2289" i="7"/>
  <c r="BO21" i="7"/>
  <c r="BO4015" i="7"/>
  <c r="BO444" i="7"/>
  <c r="BO4016" i="7"/>
  <c r="BO22" i="7"/>
  <c r="BO30" i="7"/>
  <c r="BO26" i="7"/>
  <c r="BO24" i="7"/>
  <c r="BO25" i="7"/>
  <c r="BO27" i="7"/>
  <c r="BO413" i="7"/>
  <c r="BO37" i="7"/>
  <c r="BO31" i="7"/>
  <c r="BO4017" i="7"/>
  <c r="BO249" i="7"/>
  <c r="BO42" i="7"/>
  <c r="BO33" i="7"/>
  <c r="BO99" i="7"/>
  <c r="BO44" i="7"/>
  <c r="BO35" i="7"/>
  <c r="BO38" i="7"/>
  <c r="BO39" i="7"/>
  <c r="BO41" i="7"/>
  <c r="BO87" i="7"/>
  <c r="BO40" i="7"/>
  <c r="BO43" i="7"/>
  <c r="BO125" i="7"/>
  <c r="BO59" i="7"/>
  <c r="BO963" i="7"/>
  <c r="BO52" i="7"/>
  <c r="BO56" i="7"/>
  <c r="BO47" i="7"/>
  <c r="BO45" i="7"/>
  <c r="BO46" i="7"/>
  <c r="BO48" i="7"/>
  <c r="BO49" i="7"/>
  <c r="BO60" i="7"/>
  <c r="BO186" i="7"/>
  <c r="BO613" i="7"/>
  <c r="BO50" i="7"/>
  <c r="BO51" i="7"/>
  <c r="BO181" i="7"/>
  <c r="BO67" i="7"/>
  <c r="BO80" i="7"/>
  <c r="BO4018" i="7"/>
  <c r="BO2546" i="7"/>
  <c r="BO53" i="7"/>
  <c r="BO54" i="7"/>
  <c r="BO81" i="7"/>
  <c r="BO55" i="7"/>
  <c r="BO57" i="7"/>
  <c r="BO58" i="7"/>
  <c r="BO107" i="7"/>
  <c r="BO70" i="7"/>
  <c r="BO64" i="7"/>
  <c r="BO61" i="7"/>
  <c r="BO66" i="7"/>
  <c r="BO78" i="7"/>
  <c r="BO62" i="7"/>
  <c r="BO3240" i="7"/>
  <c r="BO101" i="7"/>
  <c r="BO258" i="7"/>
  <c r="BO103" i="7"/>
  <c r="BO65" i="7"/>
  <c r="BO3888" i="7"/>
  <c r="BO68" i="7"/>
  <c r="BO69" i="7"/>
  <c r="BO4019" i="7"/>
  <c r="BO112" i="7"/>
  <c r="BO71" i="7"/>
  <c r="BO83" i="7"/>
  <c r="BO75" i="7"/>
  <c r="BO3087" i="7"/>
  <c r="BO72" i="7"/>
  <c r="BO73" i="7"/>
  <c r="BO74" i="7"/>
  <c r="BO76" i="7"/>
  <c r="BO77" i="7"/>
  <c r="BO384" i="7"/>
  <c r="BO79" i="7"/>
  <c r="BO110" i="7"/>
  <c r="BO82" i="7"/>
  <c r="BO4020" i="7"/>
  <c r="BO4021" i="7"/>
  <c r="BO84" i="7"/>
  <c r="BO119" i="7"/>
  <c r="BO4022" i="7"/>
  <c r="BO260" i="7"/>
  <c r="BO3394" i="7"/>
  <c r="BO4023" i="7"/>
  <c r="BO4024" i="7"/>
  <c r="BO162" i="7"/>
  <c r="BO4025" i="7"/>
  <c r="BO85" i="7"/>
  <c r="BO206" i="7"/>
  <c r="BO95" i="7"/>
  <c r="BO4026" i="7"/>
  <c r="BO86" i="7"/>
  <c r="BO88" i="7"/>
  <c r="BO89" i="7"/>
  <c r="BO91" i="7"/>
  <c r="BO90" i="7"/>
  <c r="BO92" i="7"/>
  <c r="BO128" i="7"/>
  <c r="BO94" i="7"/>
  <c r="BO116" i="7"/>
  <c r="BO1146" i="7"/>
  <c r="BO2261" i="7"/>
  <c r="BO961" i="7"/>
  <c r="BO96" i="7"/>
  <c r="BO1719" i="7"/>
  <c r="BO97" i="7"/>
  <c r="BO98" i="7"/>
  <c r="BO100" i="7"/>
  <c r="BO102" i="7"/>
  <c r="BO106" i="7"/>
  <c r="BO143" i="7"/>
  <c r="BO104" i="7"/>
  <c r="BO105" i="7"/>
  <c r="BO4027" i="7"/>
  <c r="BO220" i="7"/>
  <c r="BO4028" i="7"/>
  <c r="BO108" i="7"/>
  <c r="BO109" i="7"/>
  <c r="BO123" i="7"/>
  <c r="BO111" i="7"/>
  <c r="BO113" i="7"/>
  <c r="BO2504" i="7"/>
  <c r="BO4029" i="7"/>
  <c r="BO1272" i="7"/>
  <c r="BO1492" i="7"/>
  <c r="BO114" i="7"/>
  <c r="BO4030" i="7"/>
  <c r="BO115" i="7"/>
  <c r="BO227" i="7"/>
  <c r="BO117" i="7"/>
  <c r="BO118" i="7"/>
  <c r="BO190" i="7"/>
  <c r="BO4031" i="7"/>
  <c r="BO138" i="7"/>
  <c r="BO122" i="7"/>
  <c r="BO130" i="7"/>
  <c r="BO121" i="7"/>
  <c r="BO4032" i="7"/>
  <c r="BO133" i="7"/>
  <c r="BO124" i="7"/>
  <c r="BO262" i="7"/>
  <c r="BO146" i="7"/>
  <c r="BO4033" i="7"/>
  <c r="BO126" i="7"/>
  <c r="BO129" i="7"/>
  <c r="BO837" i="7"/>
  <c r="BO270" i="7"/>
  <c r="BO2585" i="7"/>
  <c r="BO127" i="7"/>
  <c r="BO152" i="7"/>
  <c r="BO1369" i="7"/>
  <c r="BO4034" i="7"/>
  <c r="BO177" i="7"/>
  <c r="BO157" i="7"/>
  <c r="BO131" i="7"/>
  <c r="BO132" i="7"/>
  <c r="BO2615" i="7"/>
  <c r="BO3408" i="7"/>
  <c r="BO134" i="7"/>
  <c r="BO4035" i="7"/>
  <c r="BO137" i="7"/>
  <c r="BO135" i="7"/>
  <c r="BO136" i="7"/>
  <c r="BO145" i="7"/>
  <c r="BO307" i="7"/>
  <c r="BO4036" i="7"/>
  <c r="BO139" i="7"/>
  <c r="BO140" i="7"/>
  <c r="BO156" i="7"/>
  <c r="BO4037" i="7"/>
  <c r="BO3570" i="7"/>
  <c r="BO309" i="7"/>
  <c r="BO144" i="7"/>
  <c r="BO141" i="7"/>
  <c r="BO3995" i="7"/>
  <c r="BO2534" i="7"/>
  <c r="BO155" i="7"/>
  <c r="BO318" i="7"/>
  <c r="BO279" i="7"/>
  <c r="BO166" i="7"/>
  <c r="BO172" i="7"/>
  <c r="BO147" i="7"/>
  <c r="BO148" i="7"/>
  <c r="BO1565" i="7"/>
  <c r="BO191" i="7"/>
  <c r="BO4038" i="7"/>
  <c r="BO4039" i="7"/>
  <c r="BO236" i="7"/>
  <c r="BO259" i="7"/>
  <c r="BO939" i="7"/>
  <c r="BO1605" i="7"/>
  <c r="BO149" i="7"/>
  <c r="BO150" i="7"/>
  <c r="BO153" i="7"/>
  <c r="BO196" i="7"/>
  <c r="BO151" i="7"/>
  <c r="BO234" i="7"/>
  <c r="BO1031" i="7"/>
  <c r="BO154" i="7"/>
  <c r="BO345" i="7"/>
  <c r="BO158" i="7"/>
  <c r="BO159" i="7"/>
  <c r="BO160" i="7"/>
  <c r="BO161" i="7"/>
  <c r="BO165" i="7"/>
  <c r="BO164" i="7"/>
  <c r="BO167" i="7"/>
  <c r="BO170" i="7"/>
  <c r="BO168" i="7"/>
  <c r="BO169" i="7"/>
  <c r="BO171" i="7"/>
  <c r="BO660" i="7"/>
  <c r="BO173" i="7"/>
  <c r="BO174" i="7"/>
  <c r="BO178" i="7"/>
  <c r="BO175" i="7"/>
  <c r="BO4040" i="7"/>
  <c r="BO176" i="7"/>
  <c r="BO4041" i="7"/>
  <c r="BO2132" i="7"/>
  <c r="BO183" i="7"/>
  <c r="BO271" i="7"/>
  <c r="BO179" i="7"/>
  <c r="BO180" i="7"/>
  <c r="BO182" i="7"/>
  <c r="BO189" i="7"/>
  <c r="BO184" i="7"/>
  <c r="BO185" i="7"/>
  <c r="BO187" i="7"/>
  <c r="BO188" i="7"/>
  <c r="BO1383" i="7"/>
  <c r="BO192" i="7"/>
  <c r="BO4042" i="7"/>
  <c r="BO193" i="7"/>
  <c r="BO4043" i="7"/>
  <c r="BO194" i="7"/>
  <c r="BO195" i="7"/>
  <c r="BO198" i="7"/>
  <c r="BO506" i="7"/>
  <c r="BO199" i="7"/>
  <c r="BO4044" i="7"/>
  <c r="BO200" i="7"/>
  <c r="BO201" i="7"/>
  <c r="BO202" i="7"/>
  <c r="BO4045" i="7"/>
  <c r="BO4046" i="7"/>
  <c r="BO203" i="7"/>
  <c r="BO335" i="7"/>
  <c r="BO209" i="7"/>
  <c r="BO204" i="7"/>
  <c r="BO205" i="7"/>
  <c r="BO324" i="7"/>
  <c r="BO207" i="7"/>
  <c r="BO4047" i="7"/>
  <c r="BO4048" i="7"/>
  <c r="BO4049" i="7"/>
  <c r="BO208" i="7"/>
  <c r="BO1595" i="7"/>
  <c r="BO3291" i="7"/>
  <c r="BO1370" i="7"/>
  <c r="BO4050" i="7"/>
  <c r="BO291" i="7"/>
  <c r="BO210" i="7"/>
  <c r="BO2486" i="7"/>
  <c r="BO211" i="7"/>
  <c r="BO212" i="7"/>
  <c r="BO213" i="7"/>
  <c r="BO214" i="7"/>
  <c r="BO215" i="7"/>
  <c r="BO216" i="7"/>
  <c r="BO217" i="7"/>
  <c r="BO278" i="7"/>
  <c r="BO4051" i="7"/>
  <c r="BO218" i="7"/>
  <c r="BO219" i="7"/>
  <c r="BO316" i="7"/>
  <c r="BO221" i="7"/>
  <c r="BO222" i="7"/>
  <c r="BO223" i="7"/>
  <c r="BO224" i="7"/>
  <c r="BO225" i="7"/>
  <c r="BO226" i="7"/>
  <c r="BO228" i="7"/>
  <c r="BO229" i="7"/>
  <c r="BO230" i="7"/>
  <c r="BO231" i="7"/>
  <c r="BO232" i="7"/>
  <c r="BO1771" i="7"/>
  <c r="BO233" i="7"/>
  <c r="BO921" i="7"/>
  <c r="BO235" i="7"/>
  <c r="BO4052" i="7"/>
  <c r="BO237" i="7"/>
  <c r="BO238" i="7"/>
  <c r="BO455" i="7"/>
  <c r="BO239" i="7"/>
  <c r="BO240" i="7"/>
  <c r="BO283" i="7"/>
  <c r="BO241" i="7"/>
  <c r="BO4053" i="7"/>
  <c r="BO253" i="7"/>
  <c r="BO242" i="7"/>
  <c r="BO682" i="7"/>
  <c r="BO243" i="7"/>
  <c r="BO244" i="7"/>
  <c r="BO245" i="7"/>
  <c r="BO246" i="7"/>
  <c r="BO2786" i="7"/>
  <c r="BO247" i="7"/>
  <c r="BO248" i="7"/>
  <c r="BO250" i="7"/>
  <c r="BO2769" i="7"/>
  <c r="BO251" i="7"/>
  <c r="BO252" i="7"/>
  <c r="BO255" i="7"/>
  <c r="BO256" i="7"/>
  <c r="BO272" i="7"/>
  <c r="BO257" i="7"/>
  <c r="BO3731" i="7"/>
  <c r="BO4054" i="7"/>
  <c r="BO254" i="7"/>
  <c r="BO276" i="7"/>
  <c r="BO261" i="7"/>
  <c r="BO1754" i="7"/>
  <c r="BO263" i="7"/>
  <c r="BO264" i="7"/>
  <c r="BO265" i="7"/>
  <c r="BO3031" i="7"/>
  <c r="BO266" i="7"/>
  <c r="BO300" i="7"/>
  <c r="BO268" i="7"/>
  <c r="BO4055" i="7"/>
  <c r="BO327" i="7"/>
  <c r="BO269" i="7"/>
  <c r="BO274" i="7"/>
  <c r="BO273" i="7"/>
  <c r="BO352" i="7"/>
  <c r="BO315" i="7"/>
  <c r="BO288" i="7"/>
  <c r="BO275" i="7"/>
  <c r="BO277" i="7"/>
  <c r="BO281" i="7"/>
  <c r="BO280" i="7"/>
  <c r="BO409" i="7"/>
  <c r="BO323" i="7"/>
  <c r="BO282" i="7"/>
  <c r="BO3980" i="7"/>
  <c r="BO4056" i="7"/>
  <c r="BO267" i="7"/>
  <c r="BO284" i="7"/>
  <c r="BO285" i="7"/>
  <c r="BO286" i="7"/>
  <c r="BO287" i="7"/>
  <c r="BO289" i="7"/>
  <c r="BO348" i="7"/>
  <c r="BO290" i="7"/>
  <c r="BO292" i="7"/>
  <c r="BO293" i="7"/>
  <c r="BO294" i="7"/>
  <c r="BO395" i="7"/>
  <c r="BO295" i="7"/>
  <c r="BO296" i="7"/>
  <c r="BO297" i="7"/>
  <c r="BO4057" i="7"/>
  <c r="BO298" i="7"/>
  <c r="BO299" i="7"/>
  <c r="BO301" i="7"/>
  <c r="BO302" i="7"/>
  <c r="BO303" i="7"/>
  <c r="BO304" i="7"/>
  <c r="BO305" i="7"/>
  <c r="BO306" i="7"/>
  <c r="BO2758" i="7"/>
  <c r="BO4058" i="7"/>
  <c r="BO2188" i="7"/>
  <c r="BO339" i="7"/>
  <c r="BO4059" i="7"/>
  <c r="BO308" i="7"/>
  <c r="BO310" i="7"/>
  <c r="BO1130" i="7"/>
  <c r="BO311" i="7"/>
  <c r="BO312" i="7"/>
  <c r="BO460" i="7"/>
  <c r="BO313" i="7"/>
  <c r="BO2627" i="7"/>
  <c r="BO314" i="7"/>
  <c r="BO319" i="7"/>
  <c r="BO317" i="7"/>
  <c r="BO476" i="7"/>
  <c r="BO340" i="7"/>
  <c r="BO320" i="7"/>
  <c r="BO321" i="7"/>
  <c r="BO322" i="7"/>
  <c r="BO325" i="7"/>
  <c r="BO326" i="7"/>
  <c r="BO328" i="7"/>
  <c r="BO4060" i="7"/>
  <c r="BO337" i="7"/>
  <c r="BO329" i="7"/>
  <c r="BO4061" i="7"/>
  <c r="BO330" i="7"/>
  <c r="BO331" i="7"/>
  <c r="BO332" i="7"/>
  <c r="BO333" i="7"/>
  <c r="BO334" i="7"/>
  <c r="BO456" i="7"/>
  <c r="BO3114" i="7"/>
  <c r="BO336" i="7"/>
  <c r="BO338" i="7"/>
  <c r="BO341" i="7"/>
  <c r="BO342" i="7"/>
  <c r="BO2190" i="7"/>
  <c r="BO343" i="7"/>
  <c r="BO1869" i="7"/>
  <c r="BO344" i="7"/>
  <c r="BO2235" i="7"/>
  <c r="BO346" i="7"/>
  <c r="BO347" i="7"/>
  <c r="BO349" i="7"/>
  <c r="BO350" i="7"/>
  <c r="BO351" i="7"/>
  <c r="BO502" i="7"/>
  <c r="BO353" i="7"/>
  <c r="BO354" i="7"/>
  <c r="BO4062" i="7"/>
  <c r="BO4063" i="7"/>
  <c r="BO355" i="7"/>
  <c r="BO356" i="7"/>
  <c r="BO4064" i="7"/>
  <c r="BO357" i="7"/>
  <c r="BO365" i="7"/>
  <c r="BO4065" i="7"/>
  <c r="BO3716" i="7"/>
  <c r="BO464" i="7"/>
  <c r="BO358" i="7"/>
  <c r="BO359" i="7"/>
  <c r="BO360" i="7"/>
  <c r="BO4066" i="7"/>
  <c r="BO361" i="7"/>
  <c r="BO364" i="7"/>
  <c r="BO362" i="7"/>
  <c r="BO363" i="7"/>
  <c r="BO3225" i="7"/>
  <c r="BO2513" i="7"/>
  <c r="BO366" i="7"/>
  <c r="BO367" i="7"/>
  <c r="BO368" i="7"/>
  <c r="BO369" i="7"/>
  <c r="BO370" i="7"/>
  <c r="BO2691" i="7"/>
  <c r="BO4067" i="7"/>
  <c r="BO371" i="7"/>
  <c r="BO372" i="7"/>
  <c r="BO746" i="7"/>
  <c r="BO421" i="7"/>
  <c r="BO373" i="7"/>
  <c r="BO374" i="7"/>
  <c r="BO376" i="7"/>
  <c r="BO377" i="7"/>
  <c r="BO3171" i="7"/>
  <c r="BO378" i="7"/>
  <c r="BO379" i="7"/>
  <c r="BO386" i="7"/>
  <c r="BO381" i="7"/>
  <c r="BO380" i="7"/>
  <c r="BO382" i="7"/>
  <c r="BO411" i="7"/>
  <c r="BO543" i="7"/>
  <c r="BO544" i="7"/>
  <c r="BO4068" i="7"/>
  <c r="BO375" i="7"/>
  <c r="BO383" i="7"/>
  <c r="BO545" i="7"/>
  <c r="BO385" i="7"/>
  <c r="BO1787" i="7"/>
  <c r="BO4069" i="7"/>
  <c r="BO387" i="7"/>
  <c r="BO388" i="7"/>
  <c r="BO389" i="7"/>
  <c r="BO390" i="7"/>
  <c r="BO391" i="7"/>
  <c r="BO392" i="7"/>
  <c r="BO393" i="7"/>
  <c r="BO813" i="7"/>
  <c r="BO394" i="7"/>
  <c r="BO396" i="7"/>
  <c r="BO397" i="7"/>
  <c r="BO2249" i="7"/>
  <c r="BO398" i="7"/>
  <c r="BO692" i="7"/>
  <c r="BO1934" i="7"/>
  <c r="BO399" i="7"/>
  <c r="BO400" i="7"/>
  <c r="BO401" i="7"/>
  <c r="BO402" i="7"/>
  <c r="BO403" i="7"/>
  <c r="BO404" i="7"/>
  <c r="BO405" i="7"/>
  <c r="BO406" i="7"/>
  <c r="BO663" i="7"/>
  <c r="BO426" i="7"/>
  <c r="BO407" i="7"/>
  <c r="BO408" i="7"/>
  <c r="BO505" i="7"/>
  <c r="BO410" i="7"/>
  <c r="BO412" i="7"/>
  <c r="BO2093" i="7"/>
  <c r="BO414" i="7"/>
  <c r="BO3385" i="7"/>
  <c r="BO785" i="7"/>
  <c r="BO415" i="7"/>
  <c r="BO433" i="7"/>
  <c r="BO416" i="7"/>
  <c r="BO417" i="7"/>
  <c r="BO418" i="7"/>
  <c r="BO419" i="7"/>
  <c r="BO420" i="7"/>
  <c r="BO4070" i="7"/>
  <c r="BO2780" i="7"/>
  <c r="BO422" i="7"/>
  <c r="BO3497" i="7"/>
  <c r="BO423" i="7"/>
  <c r="BO424" i="7"/>
  <c r="BO425" i="7"/>
  <c r="BO1158" i="7"/>
  <c r="BO427" i="7"/>
  <c r="BO428" i="7"/>
  <c r="BO429" i="7"/>
  <c r="BO791" i="7"/>
  <c r="BO430" i="7"/>
  <c r="BO431" i="7"/>
  <c r="BO432" i="7"/>
  <c r="BO434" i="7"/>
  <c r="BO435" i="7"/>
  <c r="BO436" i="7"/>
  <c r="BO437" i="7"/>
  <c r="BO438" i="7"/>
  <c r="BO439" i="7"/>
  <c r="BO440" i="7"/>
  <c r="BO441" i="7"/>
  <c r="BO4071" i="7"/>
  <c r="BO569" i="7"/>
  <c r="BO570" i="7"/>
  <c r="BO442" i="7"/>
  <c r="BO571" i="7"/>
  <c r="BO2774" i="7"/>
  <c r="BO4072" i="7"/>
  <c r="BO574" i="7"/>
  <c r="BO452" i="7"/>
  <c r="BO443" i="7"/>
  <c r="BO445" i="7"/>
  <c r="BO446" i="7"/>
  <c r="BO448" i="7"/>
  <c r="BO2933" i="7"/>
  <c r="BO588" i="7"/>
  <c r="BO537" i="7"/>
  <c r="BO449" i="7"/>
  <c r="BO450" i="7"/>
  <c r="BO447" i="7"/>
  <c r="BO451" i="7"/>
  <c r="BO3747" i="7"/>
  <c r="BO2791" i="7"/>
  <c r="BO766" i="7"/>
  <c r="BO2077" i="7"/>
  <c r="BO2078" i="7"/>
  <c r="BO2652" i="7"/>
  <c r="BO453" i="7"/>
  <c r="BO454" i="7"/>
  <c r="BO2525" i="7"/>
  <c r="BO691" i="7"/>
  <c r="BO457" i="7"/>
  <c r="BO458" i="7"/>
  <c r="BO459" i="7"/>
  <c r="BO461" i="7"/>
  <c r="BO462" i="7"/>
  <c r="BO607" i="7"/>
  <c r="BO463" i="7"/>
  <c r="BO3449" i="7"/>
  <c r="BO4073" i="7"/>
  <c r="BO465" i="7"/>
  <c r="BO4074" i="7"/>
  <c r="BO466" i="7"/>
  <c r="BO467" i="7"/>
  <c r="BO468" i="7"/>
  <c r="BO469" i="7"/>
  <c r="BO525" i="7"/>
  <c r="BO4075" i="7"/>
  <c r="BO470" i="7"/>
  <c r="BO4076" i="7"/>
  <c r="BO471" i="7"/>
  <c r="BO492" i="7"/>
  <c r="BO472" i="7"/>
  <c r="BO484" i="7"/>
  <c r="BO4077" i="7"/>
  <c r="BO473" i="7"/>
  <c r="BO515" i="7"/>
  <c r="BO474" i="7"/>
  <c r="BO3403" i="7"/>
  <c r="BO485" i="7"/>
  <c r="BO1171" i="7"/>
  <c r="BO639" i="7"/>
  <c r="BO475" i="7"/>
  <c r="BO477" i="7"/>
  <c r="BO478" i="7"/>
  <c r="BO479" i="7"/>
  <c r="BO4078" i="7"/>
  <c r="BO480" i="7"/>
  <c r="BO481" i="7"/>
  <c r="BO482" i="7"/>
  <c r="BO483" i="7"/>
  <c r="BO486" i="7"/>
  <c r="BO487" i="7"/>
  <c r="BO488" i="7"/>
  <c r="BO489" i="7"/>
  <c r="BO917" i="7"/>
  <c r="BO1205" i="7"/>
  <c r="BO2865" i="7"/>
  <c r="BO490" i="7"/>
  <c r="BO491" i="7"/>
  <c r="BO493" i="7"/>
  <c r="BO494" i="7"/>
  <c r="BO495" i="7"/>
  <c r="BO496" i="7"/>
  <c r="BO497" i="7"/>
  <c r="BO499" i="7"/>
  <c r="BO498" i="7"/>
  <c r="BO501" i="7"/>
  <c r="BO503" i="7"/>
  <c r="BO960" i="7"/>
  <c r="BO504" i="7"/>
  <c r="BO510" i="7"/>
  <c r="BO507" i="7"/>
  <c r="BO3421" i="7"/>
  <c r="BO512" i="7"/>
  <c r="BO508" i="7"/>
  <c r="BO3289" i="7"/>
  <c r="BO590" i="7"/>
  <c r="BO509" i="7"/>
  <c r="BO513" i="7"/>
  <c r="BO2970" i="7"/>
  <c r="BO1422" i="7"/>
  <c r="BO511" i="7"/>
  <c r="BO2150" i="7"/>
  <c r="BO4079" i="7"/>
  <c r="BO4080" i="7"/>
  <c r="BO2660" i="7"/>
  <c r="BO514" i="7"/>
  <c r="BO516" i="7"/>
  <c r="BO517" i="7"/>
  <c r="BO518" i="7"/>
  <c r="BO519" i="7"/>
  <c r="BO1318" i="7"/>
  <c r="BO1483" i="7"/>
  <c r="BO520" i="7"/>
  <c r="BO553" i="7"/>
  <c r="BO521" i="7"/>
  <c r="BO2138" i="7"/>
  <c r="BO693" i="7"/>
  <c r="BO522" i="7"/>
  <c r="BO523" i="7"/>
  <c r="BO524" i="7"/>
  <c r="BO526" i="7"/>
  <c r="BO527" i="7"/>
  <c r="BO2749" i="7"/>
  <c r="BO528" i="7"/>
  <c r="BO529" i="7"/>
  <c r="BO4081" i="7"/>
  <c r="BO548" i="7"/>
  <c r="BO4082" i="7"/>
  <c r="BO4083" i="7"/>
  <c r="BO531" i="7"/>
  <c r="BO706" i="7"/>
  <c r="BO532" i="7"/>
  <c r="BO533" i="7"/>
  <c r="BO742" i="7"/>
  <c r="BO535" i="7"/>
  <c r="BO534" i="7"/>
  <c r="BO536" i="7"/>
  <c r="BO538" i="7"/>
  <c r="BO2985" i="7"/>
  <c r="BO2847" i="7"/>
  <c r="BO627" i="7"/>
  <c r="BO539" i="7"/>
  <c r="BO540" i="7"/>
  <c r="BO4084" i="7"/>
  <c r="BO542" i="7"/>
  <c r="BO609" i="7"/>
  <c r="BO1953" i="7"/>
  <c r="BO1269" i="7"/>
  <c r="BO1446" i="7"/>
  <c r="BO546" i="7"/>
  <c r="BO547" i="7"/>
  <c r="BO549" i="7"/>
  <c r="BO550" i="7"/>
  <c r="BO2981" i="7"/>
  <c r="BO551" i="7"/>
  <c r="BO1548" i="7"/>
  <c r="BO2870" i="7"/>
  <c r="BO552" i="7"/>
  <c r="BO563" i="7"/>
  <c r="BO557" i="7"/>
  <c r="BO554" i="7"/>
  <c r="BO555" i="7"/>
  <c r="BO556" i="7"/>
  <c r="BO560" i="7"/>
  <c r="BO558" i="7"/>
  <c r="BO559" i="7"/>
  <c r="BO800" i="7"/>
  <c r="BO530" i="7"/>
  <c r="BO745" i="7"/>
  <c r="BO561" i="7"/>
  <c r="BO562" i="7"/>
  <c r="BO3564" i="7"/>
  <c r="BO830" i="7"/>
  <c r="BO564" i="7"/>
  <c r="BO565" i="7"/>
  <c r="BO566" i="7"/>
  <c r="BO567" i="7"/>
  <c r="BO959" i="7"/>
  <c r="BO568" i="7"/>
  <c r="BO572" i="7"/>
  <c r="BO1970" i="7"/>
  <c r="BO573" i="7"/>
  <c r="BO2374" i="7"/>
  <c r="BO575" i="7"/>
  <c r="BO576" i="7"/>
  <c r="BO577" i="7"/>
  <c r="BO578" i="7"/>
  <c r="BO579" i="7"/>
  <c r="BO1302" i="7"/>
  <c r="BO580" i="7"/>
  <c r="BO1762" i="7"/>
  <c r="BO581" i="7"/>
  <c r="BO582" i="7"/>
  <c r="BO583" i="7"/>
  <c r="BO584" i="7"/>
  <c r="BO585" i="7"/>
  <c r="BO586" i="7"/>
  <c r="BO647" i="7"/>
  <c r="BO587" i="7"/>
  <c r="BO589" i="7"/>
  <c r="BO591" i="7"/>
  <c r="BO4085" i="7"/>
  <c r="BO592" i="7"/>
  <c r="BO593" i="7"/>
  <c r="BO594" i="7"/>
  <c r="BO595" i="7"/>
  <c r="BO596" i="7"/>
  <c r="BO597" i="7"/>
  <c r="BO598" i="7"/>
  <c r="BO599" i="7"/>
  <c r="BO796" i="7"/>
  <c r="BO600" i="7"/>
  <c r="BO601" i="7"/>
  <c r="BO602" i="7"/>
  <c r="BO603" i="7"/>
  <c r="BO604" i="7"/>
  <c r="BO605" i="7"/>
  <c r="BO606" i="7"/>
  <c r="BO608" i="7"/>
  <c r="BO620" i="7"/>
  <c r="BO610" i="7"/>
  <c r="BO611" i="7"/>
  <c r="BO3425" i="7"/>
  <c r="BO634" i="7"/>
  <c r="BO612" i="7"/>
  <c r="BO614" i="7"/>
  <c r="BO3379" i="7"/>
  <c r="BO615" i="7"/>
  <c r="BO807" i="7"/>
  <c r="BO4086" i="7"/>
  <c r="BO617" i="7"/>
  <c r="BO618" i="7"/>
  <c r="BO619" i="7"/>
  <c r="BO776" i="7"/>
  <c r="BO621" i="7"/>
  <c r="BO622" i="7"/>
  <c r="BO623" i="7"/>
  <c r="BO638" i="7"/>
  <c r="BO624" i="7"/>
  <c r="BO625" i="7"/>
  <c r="BO626" i="7"/>
  <c r="BO949" i="7"/>
  <c r="BO628" i="7"/>
  <c r="BO629" i="7"/>
  <c r="BO630" i="7"/>
  <c r="BO631" i="7"/>
  <c r="BO632" i="7"/>
  <c r="BO645" i="7"/>
  <c r="BO822" i="7"/>
  <c r="BO633" i="7"/>
  <c r="BO2258" i="7"/>
  <c r="BO1551" i="7"/>
  <c r="BO635" i="7"/>
  <c r="BO636" i="7"/>
  <c r="BO860" i="7"/>
  <c r="BO637" i="7"/>
  <c r="BO1018" i="7"/>
  <c r="BO640" i="7"/>
  <c r="BO4087" i="7"/>
  <c r="BO4088" i="7"/>
  <c r="BO794" i="7"/>
  <c r="BO2193" i="7"/>
  <c r="BO3140" i="7"/>
  <c r="BO1657" i="7"/>
  <c r="BO641" i="7"/>
  <c r="BO4089" i="7"/>
  <c r="BO810" i="7"/>
  <c r="BO642" i="7"/>
  <c r="BO669" i="7"/>
  <c r="BO3646" i="7"/>
  <c r="BO1333" i="7"/>
  <c r="BO4090" i="7"/>
  <c r="BO1498" i="7"/>
  <c r="BO643" i="7"/>
  <c r="BO684" i="7"/>
  <c r="BO644" i="7"/>
  <c r="BO1403" i="7"/>
  <c r="BO649" i="7"/>
  <c r="BO646" i="7"/>
  <c r="BO1244" i="7"/>
  <c r="BO648" i="7"/>
  <c r="BO650" i="7"/>
  <c r="BO651" i="7"/>
  <c r="BO2202" i="7"/>
  <c r="BO820" i="7"/>
  <c r="BO652" i="7"/>
  <c r="BO653" i="7"/>
  <c r="BO654" i="7"/>
  <c r="BO655" i="7"/>
  <c r="BO656" i="7"/>
  <c r="BO667" i="7"/>
  <c r="BO657" i="7"/>
  <c r="BO658" i="7"/>
  <c r="BO659" i="7"/>
  <c r="BO1360" i="7"/>
  <c r="BO861" i="7"/>
  <c r="BO862" i="7"/>
  <c r="BO863" i="7"/>
  <c r="BO673" i="7"/>
  <c r="BO616" i="7"/>
  <c r="BO661" i="7"/>
  <c r="BO814" i="7"/>
  <c r="BO662" i="7"/>
  <c r="BO665" i="7"/>
  <c r="BO4091" i="7"/>
  <c r="BO664" i="7"/>
  <c r="BO666" i="7"/>
  <c r="BO687" i="7"/>
  <c r="BO668" i="7"/>
  <c r="BO670" i="7"/>
  <c r="BO1972" i="7"/>
  <c r="BO671" i="7"/>
  <c r="BO672" i="7"/>
  <c r="BO674" i="7"/>
  <c r="BO675" i="7"/>
  <c r="BO686" i="7"/>
  <c r="BO676" i="7"/>
  <c r="BO679" i="7"/>
  <c r="BO2980" i="7"/>
  <c r="BO677" i="7"/>
  <c r="BO678" i="7"/>
  <c r="BO765" i="7"/>
  <c r="BO680" i="7"/>
  <c r="BO681" i="7"/>
  <c r="BO683" i="7"/>
  <c r="BO1367" i="7"/>
  <c r="BO2372" i="7"/>
  <c r="BO690" i="7"/>
  <c r="BO743" i="7"/>
  <c r="BO1455" i="7"/>
  <c r="BO685" i="7"/>
  <c r="BO1203" i="7"/>
  <c r="BO688" i="7"/>
  <c r="BO689" i="7"/>
  <c r="BO703" i="7"/>
  <c r="BO4092" i="7"/>
  <c r="BO694" i="7"/>
  <c r="BO695" i="7"/>
  <c r="BO696" i="7"/>
  <c r="BO2030" i="7"/>
  <c r="BO697" i="7"/>
  <c r="BO698" i="7"/>
  <c r="BO699" i="7"/>
  <c r="BO700" i="7"/>
  <c r="BO701" i="7"/>
  <c r="BO702" i="7"/>
  <c r="BO4093" i="7"/>
  <c r="BO4094" i="7"/>
  <c r="BO4095" i="7"/>
  <c r="BO4096" i="7"/>
  <c r="BO4097" i="7"/>
  <c r="BO3065" i="7"/>
  <c r="BO818" i="7"/>
  <c r="BO707" i="7"/>
  <c r="BO955" i="7"/>
  <c r="BO1034" i="7"/>
  <c r="BO1037" i="7"/>
  <c r="BO4098" i="7"/>
  <c r="BO4099" i="7"/>
  <c r="BO704" i="7"/>
  <c r="BO705" i="7"/>
  <c r="BO739" i="7"/>
  <c r="BO708" i="7"/>
  <c r="BO3703" i="7"/>
  <c r="BO709" i="7"/>
  <c r="BO710" i="7"/>
  <c r="BO1159" i="7"/>
  <c r="BO711" i="7"/>
  <c r="BO712" i="7"/>
  <c r="BO713" i="7"/>
  <c r="BO714" i="7"/>
  <c r="BO715" i="7"/>
  <c r="BO716" i="7"/>
  <c r="BO717" i="7"/>
  <c r="BO718" i="7"/>
  <c r="BO719" i="7"/>
  <c r="BO720" i="7"/>
  <c r="BO721" i="7"/>
  <c r="BO722" i="7"/>
  <c r="BO723" i="7"/>
  <c r="BO724" i="7"/>
  <c r="BO725" i="7"/>
  <c r="BO726" i="7"/>
  <c r="BO727" i="7"/>
  <c r="BO728" i="7"/>
  <c r="BO729" i="7"/>
  <c r="BO1168" i="7"/>
  <c r="BO730" i="7"/>
  <c r="BO731" i="7"/>
  <c r="BO4100" i="7"/>
  <c r="BO738" i="7"/>
  <c r="BO4101" i="7"/>
  <c r="BO732" i="7"/>
  <c r="BO733" i="7"/>
  <c r="BO734" i="7"/>
  <c r="BO735" i="7"/>
  <c r="BO736" i="7"/>
  <c r="BO737" i="7"/>
  <c r="BO740" i="7"/>
  <c r="BO741" i="7"/>
  <c r="BO3643" i="7"/>
  <c r="BO744" i="7"/>
  <c r="BO747" i="7"/>
  <c r="BO748" i="7"/>
  <c r="BO4004" i="7"/>
  <c r="BO4102" i="7"/>
  <c r="BO749" i="7"/>
  <c r="BO750" i="7"/>
  <c r="BO751" i="7"/>
  <c r="BO752" i="7"/>
  <c r="BO753" i="7"/>
  <c r="BO754" i="7"/>
  <c r="BO755" i="7"/>
  <c r="BO756" i="7"/>
  <c r="BO3090" i="7"/>
  <c r="BO757" i="7"/>
  <c r="BO821" i="7"/>
  <c r="BO1259" i="7"/>
  <c r="BO763" i="7"/>
  <c r="BO3124" i="7"/>
  <c r="BO758" i="7"/>
  <c r="BO787" i="7"/>
  <c r="BO759" i="7"/>
  <c r="BO760" i="7"/>
  <c r="BO777" i="7"/>
  <c r="BO768" i="7"/>
  <c r="BO767" i="7"/>
  <c r="BO848" i="7"/>
  <c r="BO761" i="7"/>
  <c r="BO762" i="7"/>
  <c r="BO764" i="7"/>
  <c r="BO1006" i="7"/>
  <c r="BO2002" i="7"/>
  <c r="BO769" i="7"/>
  <c r="BO3198" i="7"/>
  <c r="BO770" i="7"/>
  <c r="BO790" i="7"/>
  <c r="BO771" i="7"/>
  <c r="BO772" i="7"/>
  <c r="BO773" i="7"/>
  <c r="BO774" i="7"/>
  <c r="BO775" i="7"/>
  <c r="BO778" i="7"/>
  <c r="BO4103" i="7"/>
  <c r="BO779" i="7"/>
  <c r="BO780" i="7"/>
  <c r="BO781" i="7"/>
  <c r="BO782" i="7"/>
  <c r="BO1001" i="7"/>
  <c r="BO783" i="7"/>
  <c r="BO784" i="7"/>
  <c r="BO786" i="7"/>
  <c r="BO1340" i="7"/>
  <c r="BO1024" i="7"/>
  <c r="BO1204" i="7"/>
  <c r="BO788" i="7"/>
  <c r="BO789" i="7"/>
  <c r="BO3443" i="7"/>
  <c r="BO4104" i="7"/>
  <c r="BO792" i="7"/>
  <c r="BO793" i="7"/>
  <c r="BO3625" i="7"/>
  <c r="BO795" i="7"/>
  <c r="BO2848" i="7"/>
  <c r="BO797" i="7"/>
  <c r="BO835" i="7"/>
  <c r="BO798" i="7"/>
  <c r="BO799" i="7"/>
  <c r="BO801" i="7"/>
  <c r="BO802" i="7"/>
  <c r="BO803" i="7"/>
  <c r="BO804" i="7"/>
  <c r="BO805" i="7"/>
  <c r="BO4005" i="7"/>
  <c r="BO806" i="7"/>
  <c r="BO808" i="7"/>
  <c r="BO809" i="7"/>
  <c r="BO812" i="7"/>
  <c r="BO811" i="7"/>
  <c r="BO2145" i="7"/>
  <c r="BO2562" i="7"/>
  <c r="BO952" i="7"/>
  <c r="BO816" i="7"/>
  <c r="BO4105" i="7"/>
  <c r="BO4106" i="7"/>
  <c r="BO815" i="7"/>
  <c r="BO817" i="7"/>
  <c r="BO3006" i="7"/>
  <c r="BO4107" i="7"/>
  <c r="BO4108" i="7"/>
  <c r="BO991" i="7"/>
  <c r="BO3014" i="7"/>
  <c r="BO4109" i="7"/>
  <c r="BO4110" i="7"/>
  <c r="BO819" i="7"/>
  <c r="BO1676" i="7"/>
  <c r="BO823" i="7"/>
  <c r="BO824" i="7"/>
  <c r="BO825" i="7"/>
  <c r="BO826" i="7"/>
  <c r="BO827" i="7"/>
  <c r="BO828" i="7"/>
  <c r="BO829" i="7"/>
  <c r="BO831" i="7"/>
  <c r="BO2080" i="7"/>
  <c r="BO832" i="7"/>
  <c r="BO918" i="7"/>
  <c r="BO833" i="7"/>
  <c r="BO834" i="7"/>
  <c r="BO4111" i="7"/>
  <c r="BO3439" i="7"/>
  <c r="BO836" i="7"/>
  <c r="BO857" i="7"/>
  <c r="BO838" i="7"/>
  <c r="BO839" i="7"/>
  <c r="BO840" i="7"/>
  <c r="BO841" i="7"/>
  <c r="BO1046" i="7"/>
  <c r="BO1014" i="7"/>
  <c r="BO1760" i="7"/>
  <c r="BO842" i="7"/>
  <c r="BO843" i="7"/>
  <c r="BO844" i="7"/>
  <c r="BO845" i="7"/>
  <c r="BO4112" i="7"/>
  <c r="BO1774" i="7"/>
  <c r="BO4113" i="7"/>
  <c r="BO846" i="7"/>
  <c r="BO847" i="7"/>
  <c r="BO850" i="7"/>
  <c r="BO849" i="7"/>
  <c r="BO1008" i="7"/>
  <c r="BO851" i="7"/>
  <c r="BO852" i="7"/>
  <c r="BO953" i="7"/>
  <c r="BO853" i="7"/>
  <c r="BO854" i="7"/>
  <c r="BO855" i="7"/>
  <c r="BO856" i="7"/>
  <c r="BO2404" i="7"/>
  <c r="BO1936" i="7"/>
  <c r="BO1690" i="7"/>
  <c r="BO858" i="7"/>
  <c r="BO859" i="7"/>
  <c r="BO864" i="7"/>
  <c r="BO865" i="7"/>
  <c r="BO866" i="7"/>
  <c r="BO867" i="7"/>
  <c r="BO868" i="7"/>
  <c r="BO869" i="7"/>
  <c r="BO870" i="7"/>
  <c r="BO871" i="7"/>
  <c r="BO872" i="7"/>
  <c r="BO873" i="7"/>
  <c r="BO874" i="7"/>
  <c r="BO875" i="7"/>
  <c r="BO876" i="7"/>
  <c r="BO877" i="7"/>
  <c r="BO878" i="7"/>
  <c r="BO879" i="7"/>
  <c r="BO880" i="7"/>
  <c r="BO881" i="7"/>
  <c r="BO882" i="7"/>
  <c r="BO883" i="7"/>
  <c r="BO884" i="7"/>
  <c r="BO885" i="7"/>
  <c r="BO886" i="7"/>
  <c r="BO887" i="7"/>
  <c r="BO888" i="7"/>
  <c r="BO889" i="7"/>
  <c r="BO890" i="7"/>
  <c r="BO1221" i="7"/>
  <c r="BO922" i="7"/>
  <c r="BO891" i="7"/>
  <c r="BO892" i="7"/>
  <c r="BO893" i="7"/>
  <c r="BO1236" i="7"/>
  <c r="BO894" i="7"/>
  <c r="BO895" i="7"/>
  <c r="BO896" i="7"/>
  <c r="BO897" i="7"/>
  <c r="BO898" i="7"/>
  <c r="BO2321" i="7"/>
  <c r="BO1242" i="7"/>
  <c r="BO899" i="7"/>
  <c r="BO900" i="7"/>
  <c r="BO901" i="7"/>
  <c r="BO902" i="7"/>
  <c r="BO903" i="7"/>
  <c r="BO904" i="7"/>
  <c r="BO905" i="7"/>
  <c r="BO906" i="7"/>
  <c r="BO907" i="7"/>
  <c r="BO908" i="7"/>
  <c r="BO909" i="7"/>
  <c r="BO910" i="7"/>
  <c r="BO911" i="7"/>
  <c r="BO936" i="7"/>
  <c r="BO913" i="7"/>
  <c r="BO914" i="7"/>
  <c r="BO4114" i="7"/>
  <c r="BO4115" i="7"/>
  <c r="BO915" i="7"/>
  <c r="BO940" i="7"/>
  <c r="BO916" i="7"/>
  <c r="BO919" i="7"/>
  <c r="BO920" i="7"/>
  <c r="BO923" i="7"/>
  <c r="BO924" i="7"/>
  <c r="BO925" i="7"/>
  <c r="BO926" i="7"/>
  <c r="BO927" i="7"/>
  <c r="BO912" i="7"/>
  <c r="BO928" i="7"/>
  <c r="BO929" i="7"/>
  <c r="BO930" i="7"/>
  <c r="BO931" i="7"/>
  <c r="BO932" i="7"/>
  <c r="BO933" i="7"/>
  <c r="BO934" i="7"/>
  <c r="BO935" i="7"/>
  <c r="BO937" i="7"/>
  <c r="BO938" i="7"/>
  <c r="BO1162" i="7"/>
  <c r="BO941" i="7"/>
  <c r="BO1659" i="7"/>
  <c r="BO942" i="7"/>
  <c r="BO943" i="7"/>
  <c r="BO944" i="7"/>
  <c r="BO945" i="7"/>
  <c r="BO946" i="7"/>
  <c r="BO947" i="7"/>
  <c r="BO1862" i="7"/>
  <c r="BO1144" i="7"/>
  <c r="BO948" i="7"/>
  <c r="BO950" i="7"/>
  <c r="BO951" i="7"/>
  <c r="BO3045" i="7"/>
  <c r="BO1260" i="7"/>
  <c r="BO954" i="7"/>
  <c r="BO956" i="7"/>
  <c r="BO957" i="7"/>
  <c r="BO958" i="7"/>
  <c r="BO962" i="7"/>
  <c r="BO964" i="7"/>
  <c r="BO965" i="7"/>
  <c r="BO966" i="7"/>
  <c r="BO967" i="7"/>
  <c r="BO968" i="7"/>
  <c r="BO1290" i="7"/>
  <c r="BO1680" i="7"/>
  <c r="BO969" i="7"/>
  <c r="BO970" i="7"/>
  <c r="BO971" i="7"/>
  <c r="BO972" i="7"/>
  <c r="BO973" i="7"/>
  <c r="BO974" i="7"/>
  <c r="BO975" i="7"/>
  <c r="BO1015" i="7"/>
  <c r="BO976" i="7"/>
  <c r="BO977" i="7"/>
  <c r="BO978" i="7"/>
  <c r="BO979" i="7"/>
  <c r="BO980" i="7"/>
  <c r="BO981" i="7"/>
  <c r="BO982" i="7"/>
  <c r="BO983" i="7"/>
  <c r="BO1319" i="7"/>
  <c r="BO4116" i="7"/>
  <c r="BO984" i="7"/>
  <c r="BO985" i="7"/>
  <c r="BO1329" i="7"/>
  <c r="BO986" i="7"/>
  <c r="BO987" i="7"/>
  <c r="BO1190" i="7"/>
  <c r="BO3735" i="7"/>
  <c r="BO988" i="7"/>
  <c r="BO1964" i="7"/>
  <c r="BO989" i="7"/>
  <c r="BO990" i="7"/>
  <c r="BO1147" i="7"/>
  <c r="BO3343" i="7"/>
  <c r="BO992" i="7"/>
  <c r="BO993" i="7"/>
  <c r="BO994" i="7"/>
  <c r="BO995" i="7"/>
  <c r="BO1007" i="7"/>
  <c r="BO996" i="7"/>
  <c r="BO997" i="7"/>
  <c r="BO998" i="7"/>
  <c r="BO999" i="7"/>
  <c r="BO1000" i="7"/>
  <c r="BO1002" i="7"/>
  <c r="BO1003" i="7"/>
  <c r="BO1004" i="7"/>
  <c r="BO1005" i="7"/>
  <c r="BO1009" i="7"/>
  <c r="BO1010" i="7"/>
  <c r="BO1011" i="7"/>
  <c r="BO1012" i="7"/>
  <c r="BO1013" i="7"/>
  <c r="BO1016" i="7"/>
  <c r="BO1017" i="7"/>
  <c r="BO1019" i="7"/>
  <c r="BO1020" i="7"/>
  <c r="BO1021" i="7"/>
  <c r="BO1323" i="7"/>
  <c r="BO1022" i="7"/>
  <c r="BO2646" i="7"/>
  <c r="BO1023" i="7"/>
  <c r="BO4117" i="7"/>
  <c r="BO1025" i="7"/>
  <c r="BO1026" i="7"/>
  <c r="BO1027" i="7"/>
  <c r="BO1028" i="7"/>
  <c r="BO1029" i="7"/>
  <c r="BO1030" i="7"/>
  <c r="BO1032" i="7"/>
  <c r="BO1033" i="7"/>
  <c r="BO3004" i="7"/>
  <c r="BO2262" i="7"/>
  <c r="BO1035" i="7"/>
  <c r="BO1036" i="7"/>
  <c r="BO1038" i="7"/>
  <c r="BO1039" i="7"/>
  <c r="BO1040" i="7"/>
  <c r="BO1247" i="7"/>
  <c r="BO1041" i="7"/>
  <c r="BO1042" i="7"/>
  <c r="BO1043" i="7"/>
  <c r="BO3420" i="7"/>
  <c r="BO1044" i="7"/>
  <c r="BO1045" i="7"/>
  <c r="BO2241" i="7"/>
  <c r="BO1142" i="7"/>
  <c r="BO2789" i="7"/>
  <c r="BO1047" i="7"/>
  <c r="BO1048" i="7"/>
  <c r="BO1049" i="7"/>
  <c r="BO1050" i="7"/>
  <c r="BO1051" i="7"/>
  <c r="BO1052" i="7"/>
  <c r="BO1053" i="7"/>
  <c r="BO1054" i="7"/>
  <c r="BO1055" i="7"/>
  <c r="BO1056" i="7"/>
  <c r="BO1057" i="7"/>
  <c r="BO1058" i="7"/>
  <c r="BO1059" i="7"/>
  <c r="BO1060" i="7"/>
  <c r="BO1061" i="7"/>
  <c r="BO1062" i="7"/>
  <c r="BO1063" i="7"/>
  <c r="BO1702" i="7"/>
  <c r="BO1064" i="7"/>
  <c r="BO1505" i="7"/>
  <c r="BO1065" i="7"/>
  <c r="BO1066" i="7"/>
  <c r="BO1067" i="7"/>
  <c r="BO1068" i="7"/>
  <c r="BO1069" i="7"/>
  <c r="BO1140" i="7"/>
  <c r="BO1070" i="7"/>
  <c r="BO1071" i="7"/>
  <c r="BO1072" i="7"/>
  <c r="BO1073" i="7"/>
  <c r="BO1074" i="7"/>
  <c r="BO1075" i="7"/>
  <c r="BO1124" i="7"/>
  <c r="BO1076" i="7"/>
  <c r="BO1077" i="7"/>
  <c r="BO1078" i="7"/>
  <c r="BO1079" i="7"/>
  <c r="BO1080" i="7"/>
  <c r="BO1081" i="7"/>
  <c r="BO1082" i="7"/>
  <c r="BO1125" i="7"/>
  <c r="BO1083" i="7"/>
  <c r="BO1084" i="7"/>
  <c r="BO1085" i="7"/>
  <c r="BO1086" i="7"/>
  <c r="BO1087" i="7"/>
  <c r="BO1126" i="7"/>
  <c r="BO1088" i="7"/>
  <c r="BO1089" i="7"/>
  <c r="BO1090" i="7"/>
  <c r="BO1091" i="7"/>
  <c r="BO1092" i="7"/>
  <c r="BO1133" i="7"/>
  <c r="BO1093" i="7"/>
  <c r="BO1094" i="7"/>
  <c r="BO1095" i="7"/>
  <c r="BO1096" i="7"/>
  <c r="BO1134" i="7"/>
  <c r="BO1097" i="7"/>
  <c r="BO1098" i="7"/>
  <c r="BO1099" i="7"/>
  <c r="BO1100" i="7"/>
  <c r="BO1101" i="7"/>
  <c r="BO1102" i="7"/>
  <c r="BO1103" i="7"/>
  <c r="BO1104" i="7"/>
  <c r="BO1105" i="7"/>
  <c r="BO1106" i="7"/>
  <c r="BO1327" i="7"/>
  <c r="BO1107" i="7"/>
  <c r="BO1108" i="7"/>
  <c r="BO1109" i="7"/>
  <c r="BO1110" i="7"/>
  <c r="BO1111" i="7"/>
  <c r="BO1112" i="7"/>
  <c r="BO1113" i="7"/>
  <c r="BO1114" i="7"/>
  <c r="BO1115" i="7"/>
  <c r="BO1116" i="7"/>
  <c r="BO1117" i="7"/>
  <c r="BO1118" i="7"/>
  <c r="BO1119" i="7"/>
  <c r="BO1120" i="7"/>
  <c r="BO1121" i="7"/>
  <c r="BO4118" i="7"/>
  <c r="BO1518" i="7"/>
  <c r="BO4119" i="7"/>
  <c r="BO1122" i="7"/>
  <c r="BO4120" i="7"/>
  <c r="BO1123" i="7"/>
  <c r="BO1127" i="7"/>
  <c r="BO1521" i="7"/>
  <c r="BO1164" i="7"/>
  <c r="BO1128" i="7"/>
  <c r="BO1129" i="7"/>
  <c r="BO1219" i="7"/>
  <c r="BO1131" i="7"/>
  <c r="BO1132" i="7"/>
  <c r="BO1135" i="7"/>
  <c r="BO1136" i="7"/>
  <c r="BO1436" i="7"/>
  <c r="BO1137" i="7"/>
  <c r="BO1138" i="7"/>
  <c r="BO1143" i="7"/>
  <c r="BO1139" i="7"/>
  <c r="BO1191" i="7"/>
  <c r="BO2187" i="7"/>
  <c r="BO1141" i="7"/>
  <c r="BO1145" i="7"/>
  <c r="BO1148" i="7"/>
  <c r="BO1149" i="7"/>
  <c r="BO1150" i="7"/>
  <c r="BO1151" i="7"/>
  <c r="BO1152" i="7"/>
  <c r="BO1155" i="7"/>
  <c r="BO3037" i="7"/>
  <c r="BO1153" i="7"/>
  <c r="BO1154" i="7"/>
  <c r="BO1618" i="7"/>
  <c r="BO1746" i="7"/>
  <c r="BO1156" i="7"/>
  <c r="BO1157" i="7"/>
  <c r="BO1193" i="7"/>
  <c r="BO1160" i="7"/>
  <c r="BO1849" i="7"/>
  <c r="BO1161" i="7"/>
  <c r="BO1202" i="7"/>
  <c r="BO1187" i="7"/>
  <c r="BO1540" i="7"/>
  <c r="BO4121" i="7"/>
  <c r="BO1163" i="7"/>
  <c r="BO1165" i="7"/>
  <c r="BO1166" i="7"/>
  <c r="BO2487" i="7"/>
  <c r="BO1167" i="7"/>
  <c r="BO1169" i="7"/>
  <c r="BO1170" i="7"/>
  <c r="BO1172" i="7"/>
  <c r="BO1486" i="7"/>
  <c r="BO1173" i="7"/>
  <c r="BO1174" i="7"/>
  <c r="BO1175" i="7"/>
  <c r="BO1176" i="7"/>
  <c r="BO1177" i="7"/>
  <c r="BO1178" i="7"/>
  <c r="BO1332" i="7"/>
  <c r="BO1179" i="7"/>
  <c r="BO1180" i="7"/>
  <c r="BO1181" i="7"/>
  <c r="BO1182" i="7"/>
  <c r="BO1183" i="7"/>
  <c r="BO1218" i="7"/>
  <c r="BO1184" i="7"/>
  <c r="BO1294" i="7"/>
  <c r="BO1186" i="7"/>
  <c r="BO1185" i="7"/>
  <c r="BO1668" i="7"/>
  <c r="BO1188" i="7"/>
  <c r="BO1189" i="7"/>
  <c r="BO1192" i="7"/>
  <c r="BO1194" i="7"/>
  <c r="BO1195" i="7"/>
  <c r="BO1196" i="7"/>
  <c r="BO1197" i="7"/>
  <c r="BO1198" i="7"/>
  <c r="BO1199" i="7"/>
  <c r="BO1430" i="7"/>
  <c r="BO1200" i="7"/>
  <c r="BO1201" i="7"/>
  <c r="BO1206" i="7"/>
  <c r="BO1207" i="7"/>
  <c r="BO1208" i="7"/>
  <c r="BO1209" i="7"/>
  <c r="BO1210" i="7"/>
  <c r="BO1211" i="7"/>
  <c r="BO4122" i="7"/>
  <c r="BO1604" i="7"/>
  <c r="BO1301" i="7"/>
  <c r="BO4123" i="7"/>
  <c r="BO1215" i="7"/>
  <c r="BO1212" i="7"/>
  <c r="BO1343" i="7"/>
  <c r="BO1213" i="7"/>
  <c r="BO1214" i="7"/>
  <c r="BO1289" i="7"/>
  <c r="BO1216" i="7"/>
  <c r="BO1217" i="7"/>
  <c r="BO1425" i="7"/>
  <c r="BO1220" i="7"/>
  <c r="BO1222" i="7"/>
  <c r="BO1223" i="7"/>
  <c r="BO1224" i="7"/>
  <c r="BO1225" i="7"/>
  <c r="BO1226" i="7"/>
  <c r="BO1227" i="7"/>
  <c r="BO1228" i="7"/>
  <c r="BO1229" i="7"/>
  <c r="BO1230" i="7"/>
  <c r="BO1231" i="7"/>
  <c r="BO1232" i="7"/>
  <c r="BO1233" i="7"/>
  <c r="BO1234" i="7"/>
  <c r="BO1235" i="7"/>
  <c r="BO1237" i="7"/>
  <c r="BO1238" i="7"/>
  <c r="BO1239" i="7"/>
  <c r="BO1240" i="7"/>
  <c r="BO1241" i="7"/>
  <c r="BO1243" i="7"/>
  <c r="BO2946" i="7"/>
  <c r="BO1245" i="7"/>
  <c r="BO1246" i="7"/>
  <c r="BO1248" i="7"/>
  <c r="BO1249" i="7"/>
  <c r="BO1250" i="7"/>
  <c r="BO1251" i="7"/>
  <c r="BO1252" i="7"/>
  <c r="BO1253" i="7"/>
  <c r="BO1254" i="7"/>
  <c r="BO1255" i="7"/>
  <c r="BO1256" i="7"/>
  <c r="BO1257" i="7"/>
  <c r="BO1772" i="7"/>
  <c r="BO1258" i="7"/>
  <c r="BO1261" i="7"/>
  <c r="BO1262" i="7"/>
  <c r="BO1312" i="7"/>
  <c r="BO1263" i="7"/>
  <c r="BO1264" i="7"/>
  <c r="BO1317" i="7"/>
  <c r="BO1265" i="7"/>
  <c r="BO1266" i="7"/>
  <c r="BO1267" i="7"/>
  <c r="BO1394" i="7"/>
  <c r="BO1407" i="7"/>
  <c r="BO1268" i="7"/>
  <c r="BO1270" i="7"/>
  <c r="BO1271" i="7"/>
  <c r="BO4124" i="7"/>
  <c r="BO1273" i="7"/>
  <c r="BO1288" i="7"/>
  <c r="BO4125" i="7"/>
  <c r="BO1274" i="7"/>
  <c r="BO1275" i="7"/>
  <c r="BO1276" i="7"/>
  <c r="BO1277" i="7"/>
  <c r="BO1278" i="7"/>
  <c r="BO1279" i="7"/>
  <c r="BO1280" i="7"/>
  <c r="BO1281" i="7"/>
  <c r="BO1282" i="7"/>
  <c r="BO1283" i="7"/>
  <c r="BO1284" i="7"/>
  <c r="BO1285" i="7"/>
  <c r="BO1286" i="7"/>
  <c r="BO1527" i="7"/>
  <c r="BO1287" i="7"/>
  <c r="BO1291" i="7"/>
  <c r="BO1292" i="7"/>
  <c r="BO1293" i="7"/>
  <c r="BO1295" i="7"/>
  <c r="BO1296" i="7"/>
  <c r="BO1297" i="7"/>
  <c r="BO3128" i="7"/>
  <c r="BO1342" i="7"/>
  <c r="BO4126" i="7"/>
  <c r="BO1298" i="7"/>
  <c r="BO1328" i="7"/>
  <c r="BO1299" i="7"/>
  <c r="BO1300" i="7"/>
  <c r="BO1303" i="7"/>
  <c r="BO1304" i="7"/>
  <c r="BO1305" i="7"/>
  <c r="BO1306" i="7"/>
  <c r="BO1307" i="7"/>
  <c r="BO1308" i="7"/>
  <c r="BO1309" i="7"/>
  <c r="BO1310" i="7"/>
  <c r="BO4127" i="7"/>
  <c r="BO1311" i="7"/>
  <c r="BO1313" i="7"/>
  <c r="BO1314" i="7"/>
  <c r="BO1315" i="7"/>
  <c r="BO1316" i="7"/>
  <c r="BO1637" i="7"/>
  <c r="BO1320" i="7"/>
  <c r="BO1321" i="7"/>
  <c r="BO1322" i="7"/>
  <c r="BO1324" i="7"/>
  <c r="BO1325" i="7"/>
  <c r="BO1326" i="7"/>
  <c r="BO2215" i="7"/>
  <c r="BO1445" i="7"/>
  <c r="BO1330" i="7"/>
  <c r="BO1331" i="7"/>
  <c r="BO1334" i="7"/>
  <c r="BO1335" i="7"/>
  <c r="BO1336" i="7"/>
  <c r="BO4006" i="7"/>
  <c r="BO1337" i="7"/>
  <c r="BO1338" i="7"/>
  <c r="BO1339" i="7"/>
  <c r="BO1341" i="7"/>
  <c r="BO1344" i="7"/>
  <c r="BO1345" i="7"/>
  <c r="BO1346" i="7"/>
  <c r="BO1347" i="7"/>
  <c r="BO1348" i="7"/>
  <c r="BO1349" i="7"/>
  <c r="BO1350" i="7"/>
  <c r="BO1351" i="7"/>
  <c r="BO1352" i="7"/>
  <c r="BO1353" i="7"/>
  <c r="BO1354" i="7"/>
  <c r="BO1355" i="7"/>
  <c r="BO1356" i="7"/>
  <c r="BO1357" i="7"/>
  <c r="BO1358" i="7"/>
  <c r="BO1400" i="7"/>
  <c r="BO1520" i="7"/>
  <c r="BO1359" i="7"/>
  <c r="BO1361" i="7"/>
  <c r="BO1362" i="7"/>
  <c r="BO1365" i="7"/>
  <c r="BO4128" i="7"/>
  <c r="BO1363" i="7"/>
  <c r="BO1364" i="7"/>
  <c r="BO1503" i="7"/>
  <c r="BO1444" i="7"/>
  <c r="BO1366" i="7"/>
  <c r="BO1368" i="7"/>
  <c r="BO1371" i="7"/>
  <c r="BO1372" i="7"/>
  <c r="BO1373" i="7"/>
  <c r="BO1374" i="7"/>
  <c r="BO1375" i="7"/>
  <c r="BO1376" i="7"/>
  <c r="BO1377" i="7"/>
  <c r="BO1378" i="7"/>
  <c r="BO1379" i="7"/>
  <c r="BO1380" i="7"/>
  <c r="BO1381" i="7"/>
  <c r="BO1382" i="7"/>
  <c r="BO1384" i="7"/>
  <c r="BO1385" i="7"/>
  <c r="BO4129" i="7"/>
  <c r="BO1386" i="7"/>
  <c r="BO1387" i="7"/>
  <c r="BO1388" i="7"/>
  <c r="BO1389" i="7"/>
  <c r="BO1390" i="7"/>
  <c r="BO1391" i="7"/>
  <c r="BO1392" i="7"/>
  <c r="BO1393" i="7"/>
  <c r="BO1395" i="7"/>
  <c r="BO1396" i="7"/>
  <c r="BO1397" i="7"/>
  <c r="BO1408" i="7"/>
  <c r="BO1398" i="7"/>
  <c r="BO1399" i="7"/>
  <c r="BO1484" i="7"/>
  <c r="BO3994" i="7"/>
  <c r="BO1401" i="7"/>
  <c r="BO1402" i="7"/>
  <c r="BO1912" i="7"/>
  <c r="BO1567" i="7"/>
  <c r="BO1404" i="7"/>
  <c r="BO1405" i="7"/>
  <c r="BO1406" i="7"/>
  <c r="BO1843" i="7"/>
  <c r="BO1409" i="7"/>
  <c r="BO1410" i="7"/>
  <c r="BO1411" i="7"/>
  <c r="BO1523" i="7"/>
  <c r="BO1412" i="7"/>
  <c r="BO1413" i="7"/>
  <c r="BO1779" i="7"/>
  <c r="BO3082" i="7"/>
  <c r="BO1782" i="7"/>
  <c r="BO1576" i="7"/>
  <c r="BO1414" i="7"/>
  <c r="BO1415" i="7"/>
  <c r="BO1416" i="7"/>
  <c r="BO1417" i="7"/>
  <c r="BO1418" i="7"/>
  <c r="BO1419" i="7"/>
  <c r="BO1420" i="7"/>
  <c r="BO1421" i="7"/>
  <c r="BO1423" i="7"/>
  <c r="BO1424" i="7"/>
  <c r="BO1426" i="7"/>
  <c r="BO1427" i="7"/>
  <c r="BO1428" i="7"/>
  <c r="BO1429" i="7"/>
  <c r="BO1791" i="7"/>
  <c r="BO1431" i="7"/>
  <c r="BO1432" i="7"/>
  <c r="BO1433" i="7"/>
  <c r="BO1738" i="7"/>
  <c r="BO1434" i="7"/>
  <c r="BO1435" i="7"/>
  <c r="BO2267" i="7"/>
  <c r="BO1437" i="7"/>
  <c r="BO1438" i="7"/>
  <c r="BO1439" i="7"/>
  <c r="BO1440" i="7"/>
  <c r="BO4130" i="7"/>
  <c r="BO1441" i="7"/>
  <c r="BO1442" i="7"/>
  <c r="BO1443" i="7"/>
  <c r="BO1447" i="7"/>
  <c r="BO1602" i="7"/>
  <c r="BO1448" i="7"/>
  <c r="BO1449" i="7"/>
  <c r="BO1450" i="7"/>
  <c r="BO1451" i="7"/>
  <c r="BO1638" i="7"/>
  <c r="BO1452" i="7"/>
  <c r="BO1453" i="7"/>
  <c r="BO1454" i="7"/>
  <c r="BO1456" i="7"/>
  <c r="BO1465" i="7"/>
  <c r="BO4131" i="7"/>
  <c r="BO1457" i="7"/>
  <c r="BO1458" i="7"/>
  <c r="BO1459" i="7"/>
  <c r="BO1460" i="7"/>
  <c r="BO1461" i="7"/>
  <c r="BO2386" i="7"/>
  <c r="BO1462" i="7"/>
  <c r="BO1463" i="7"/>
  <c r="BO1464" i="7"/>
  <c r="BO1466" i="7"/>
  <c r="BO1467" i="7"/>
  <c r="BO1468" i="7"/>
  <c r="BO1469" i="7"/>
  <c r="BO1470" i="7"/>
  <c r="BO1471" i="7"/>
  <c r="BO4132" i="7"/>
  <c r="BO1883" i="7"/>
  <c r="BO1472" i="7"/>
  <c r="BO1473" i="7"/>
  <c r="BO1474" i="7"/>
  <c r="BO1475" i="7"/>
  <c r="BO1476" i="7"/>
  <c r="BO1477" i="7"/>
  <c r="BO1478" i="7"/>
  <c r="BO1479" i="7"/>
  <c r="BO1480" i="7"/>
  <c r="BO1481" i="7"/>
  <c r="BO1686" i="7"/>
  <c r="BO1564" i="7"/>
  <c r="BO1482" i="7"/>
  <c r="BO1485" i="7"/>
  <c r="BO1487" i="7"/>
  <c r="BO1488" i="7"/>
  <c r="BO1489" i="7"/>
  <c r="BO1490" i="7"/>
  <c r="BO2619" i="7"/>
  <c r="BO1491" i="7"/>
  <c r="BO1598" i="7"/>
  <c r="BO1538" i="7"/>
  <c r="BO1493" i="7"/>
  <c r="BO1494" i="7"/>
  <c r="BO1495" i="7"/>
  <c r="BO1528" i="7"/>
  <c r="BO1496" i="7"/>
  <c r="BO1497" i="7"/>
  <c r="BO1733" i="7"/>
  <c r="BO1499" i="7"/>
  <c r="BO1500" i="7"/>
  <c r="BO1501" i="7"/>
  <c r="BO1502" i="7"/>
  <c r="BO1504" i="7"/>
  <c r="BO1506" i="7"/>
  <c r="BO1507" i="7"/>
  <c r="BO1508" i="7"/>
  <c r="BO1509" i="7"/>
  <c r="BO4133" i="7"/>
  <c r="BO1510" i="7"/>
  <c r="BO1511" i="7"/>
  <c r="BO1514" i="7"/>
  <c r="BO1512" i="7"/>
  <c r="BO1513" i="7"/>
  <c r="BO1515" i="7"/>
  <c r="BO1516" i="7"/>
  <c r="BO1524" i="7"/>
  <c r="BO1517" i="7"/>
  <c r="BO1519" i="7"/>
  <c r="BO1522" i="7"/>
  <c r="BO1525" i="7"/>
  <c r="BO1835" i="7"/>
  <c r="BO1526" i="7"/>
  <c r="BO1529" i="7"/>
  <c r="BO1643" i="7"/>
  <c r="BO1530" i="7"/>
  <c r="BO1531" i="7"/>
  <c r="BO1549" i="7"/>
  <c r="BO1532" i="7"/>
  <c r="BO1533" i="7"/>
  <c r="BO1534" i="7"/>
  <c r="BO1535" i="7"/>
  <c r="BO1536" i="7"/>
  <c r="BO1539" i="7"/>
  <c r="BO1537" i="7"/>
  <c r="BO1541" i="7"/>
  <c r="BO1542" i="7"/>
  <c r="BO1543" i="7"/>
  <c r="BO1544" i="7"/>
  <c r="BO1545" i="7"/>
  <c r="BO2048" i="7"/>
  <c r="BO1546" i="7"/>
  <c r="BO1547" i="7"/>
  <c r="BO1775" i="7"/>
  <c r="BO1697" i="7"/>
  <c r="BO2052" i="7"/>
  <c r="BO1550" i="7"/>
  <c r="BO1552" i="7"/>
  <c r="BO1721" i="7"/>
  <c r="BO1553" i="7"/>
  <c r="BO1554" i="7"/>
  <c r="BO1555" i="7"/>
  <c r="BO1556" i="7"/>
  <c r="BO1557" i="7"/>
  <c r="BO1558" i="7"/>
  <c r="BO1559" i="7"/>
  <c r="BO4134" i="7"/>
  <c r="BO1560" i="7"/>
  <c r="BO1561" i="7"/>
  <c r="BO1562" i="7"/>
  <c r="BO1563" i="7"/>
  <c r="BO1566" i="7"/>
  <c r="BO1568" i="7"/>
  <c r="BO1569" i="7"/>
  <c r="BO1570" i="7"/>
  <c r="BO2644" i="7"/>
  <c r="BO1571" i="7"/>
  <c r="BO2790" i="7"/>
  <c r="BO1572" i="7"/>
  <c r="BO1573" i="7"/>
  <c r="BO1574" i="7"/>
  <c r="BO1575" i="7"/>
  <c r="BO1741" i="7"/>
  <c r="BO1577" i="7"/>
  <c r="BO1578" i="7"/>
  <c r="BO1752" i="7"/>
  <c r="BO1579" i="7"/>
  <c r="BO1580" i="7"/>
  <c r="BO1581" i="7"/>
  <c r="BO1582" i="7"/>
  <c r="BO1583" i="7"/>
  <c r="BO1584" i="7"/>
  <c r="BO1585" i="7"/>
  <c r="BO1586" i="7"/>
  <c r="BO1587" i="7"/>
  <c r="BO1588" i="7"/>
  <c r="BO1589" i="7"/>
  <c r="BO1590" i="7"/>
  <c r="BO1591" i="7"/>
  <c r="BO1592" i="7"/>
  <c r="BO1593" i="7"/>
  <c r="BO1596" i="7"/>
  <c r="BO1594" i="7"/>
  <c r="BO1597" i="7"/>
  <c r="BO1599" i="7"/>
  <c r="BO1600" i="7"/>
  <c r="BO1601" i="7"/>
  <c r="BO1674" i="7"/>
  <c r="BO1603" i="7"/>
  <c r="BO1606" i="7"/>
  <c r="BO1607" i="7"/>
  <c r="BO1608" i="7"/>
  <c r="BO1609" i="7"/>
  <c r="BO1610" i="7"/>
  <c r="BO1696" i="7"/>
  <c r="BO1611" i="7"/>
  <c r="BO2599" i="7"/>
  <c r="BO1612" i="7"/>
  <c r="BO1945" i="7"/>
  <c r="BO1613" i="7"/>
  <c r="BO1623" i="7"/>
  <c r="BO1622" i="7"/>
  <c r="BO1720" i="7"/>
  <c r="BO1614" i="7"/>
  <c r="BO1615" i="7"/>
  <c r="BO1616" i="7"/>
  <c r="BO1909" i="7"/>
  <c r="BO1617" i="7"/>
  <c r="BO1619" i="7"/>
  <c r="BO1620" i="7"/>
  <c r="BO1621" i="7"/>
  <c r="BO1624" i="7"/>
  <c r="BO1625" i="7"/>
  <c r="BO1626" i="7"/>
  <c r="BO1627" i="7"/>
  <c r="BO1628" i="7"/>
  <c r="BO1629" i="7"/>
  <c r="BO1630" i="7"/>
  <c r="BO1631" i="7"/>
  <c r="BO1632" i="7"/>
  <c r="BO1757" i="7"/>
  <c r="BO1633" i="7"/>
  <c r="BO1634" i="7"/>
  <c r="BO1635" i="7"/>
  <c r="BO1636" i="7"/>
  <c r="BO1639" i="7"/>
  <c r="BO1640" i="7"/>
  <c r="BO1641" i="7"/>
  <c r="BO1642" i="7"/>
  <c r="BO1809" i="7"/>
  <c r="BO1968" i="7"/>
  <c r="BO1644" i="7"/>
  <c r="BO1645" i="7"/>
  <c r="BO1646" i="7"/>
  <c r="BO1647" i="7"/>
  <c r="BO1648" i="7"/>
  <c r="BO1649" i="7"/>
  <c r="BO1658" i="7"/>
  <c r="BO1650" i="7"/>
  <c r="BO1651" i="7"/>
  <c r="BO4135" i="7"/>
  <c r="BO1652" i="7"/>
  <c r="BO1653" i="7"/>
  <c r="BO1654" i="7"/>
  <c r="BO1812" i="7"/>
  <c r="BO1655" i="7"/>
  <c r="BO1656" i="7"/>
  <c r="BO1660" i="7"/>
  <c r="BO1661" i="7"/>
  <c r="BO1662" i="7"/>
  <c r="BO1663" i="7"/>
  <c r="BO1664" i="7"/>
  <c r="BO1665" i="7"/>
  <c r="BO1666" i="7"/>
  <c r="BO1667" i="7"/>
  <c r="BO1839" i="7"/>
  <c r="BO1669" i="7"/>
  <c r="BO1672" i="7"/>
  <c r="BO2179" i="7"/>
  <c r="BO1670" i="7"/>
  <c r="BO1671" i="7"/>
  <c r="BO1673" i="7"/>
  <c r="BO1675" i="7"/>
  <c r="BO1677" i="7"/>
  <c r="BO1678" i="7"/>
  <c r="BO1679" i="7"/>
  <c r="BO1681" i="7"/>
  <c r="BO1682" i="7"/>
  <c r="BO1683" i="7"/>
  <c r="BO1684" i="7"/>
  <c r="BO1685" i="7"/>
  <c r="BO1687" i="7"/>
  <c r="BO1688" i="7"/>
  <c r="BO1689" i="7"/>
  <c r="BO1691" i="7"/>
  <c r="BO1797" i="7"/>
  <c r="BO3730" i="7"/>
  <c r="BO1692" i="7"/>
  <c r="BO1693" i="7"/>
  <c r="BO1694" i="7"/>
  <c r="BO1695" i="7"/>
  <c r="BO1698" i="7"/>
  <c r="BO1699" i="7"/>
  <c r="BO1700" i="7"/>
  <c r="BO1701" i="7"/>
  <c r="BO1703" i="7"/>
  <c r="BO1704" i="7"/>
  <c r="BO2039" i="7"/>
  <c r="BO1705" i="7"/>
  <c r="BO1706" i="7"/>
  <c r="BO1716" i="7"/>
  <c r="BO1723" i="7"/>
  <c r="BO1847" i="7"/>
  <c r="BO2034" i="7"/>
  <c r="BO1707" i="7"/>
  <c r="BO1708" i="7"/>
  <c r="BO1709" i="7"/>
  <c r="BO1710" i="7"/>
  <c r="BO1711" i="7"/>
  <c r="BO1712" i="7"/>
  <c r="BO1713" i="7"/>
  <c r="BO1714" i="7"/>
  <c r="BO1715" i="7"/>
  <c r="BO2028" i="7"/>
  <c r="BO1717" i="7"/>
  <c r="BO1718" i="7"/>
  <c r="BO1729" i="7"/>
  <c r="BO1722" i="7"/>
  <c r="BO1724" i="7"/>
  <c r="BO1725" i="7"/>
  <c r="BO1726" i="7"/>
  <c r="BO1727" i="7"/>
  <c r="BO1728" i="7"/>
  <c r="BO1730" i="7"/>
  <c r="BO1731" i="7"/>
  <c r="BO4136" i="7"/>
  <c r="BO1732" i="7"/>
  <c r="BO1734" i="7"/>
  <c r="BO1735" i="7"/>
  <c r="BO1736" i="7"/>
  <c r="BO1737" i="7"/>
  <c r="BO1739" i="7"/>
  <c r="BO1740" i="7"/>
  <c r="BO1742" i="7"/>
  <c r="BO1743" i="7"/>
  <c r="BO1744" i="7"/>
  <c r="BO1745" i="7"/>
  <c r="BO1747" i="7"/>
  <c r="BO1748" i="7"/>
  <c r="BO1749" i="7"/>
  <c r="BO1750" i="7"/>
  <c r="BO1751" i="7"/>
  <c r="BO1753" i="7"/>
  <c r="BO1756" i="7"/>
  <c r="BO1755" i="7"/>
  <c r="BO4137" i="7"/>
  <c r="BO1758" i="7"/>
  <c r="BO1759" i="7"/>
  <c r="BO1761" i="7"/>
  <c r="BO1763" i="7"/>
  <c r="BO1764" i="7"/>
  <c r="BO1765" i="7"/>
  <c r="BO1766" i="7"/>
  <c r="BO1767" i="7"/>
  <c r="BO1768" i="7"/>
  <c r="BO1769" i="7"/>
  <c r="BO1770" i="7"/>
  <c r="BO1773" i="7"/>
  <c r="BO1776" i="7"/>
  <c r="BO1777" i="7"/>
  <c r="BO1778" i="7"/>
  <c r="BO2043" i="7"/>
  <c r="BO1802" i="7"/>
  <c r="BO1780" i="7"/>
  <c r="BO1781" i="7"/>
  <c r="BO1783" i="7"/>
  <c r="BO1784" i="7"/>
  <c r="BO1785" i="7"/>
  <c r="BO1786" i="7"/>
  <c r="BO4138" i="7"/>
  <c r="BO1788" i="7"/>
  <c r="BO1789" i="7"/>
  <c r="BO1790" i="7"/>
  <c r="BO1792" i="7"/>
  <c r="BO1980" i="7"/>
  <c r="BO1793" i="7"/>
  <c r="BO1794" i="7"/>
  <c r="BO1795" i="7"/>
  <c r="BO2033" i="7"/>
  <c r="BO1796" i="7"/>
  <c r="BO1798" i="7"/>
  <c r="BO1799" i="7"/>
  <c r="BO1800" i="7"/>
  <c r="BO1801" i="7"/>
  <c r="BO1803" i="7"/>
  <c r="BO2055" i="7"/>
  <c r="BO1804" i="7"/>
  <c r="BO1805" i="7"/>
  <c r="BO1935" i="7"/>
  <c r="BO1806" i="7"/>
  <c r="BO1807" i="7"/>
  <c r="BO1808" i="7"/>
  <c r="BO1810" i="7"/>
  <c r="BO1982" i="7"/>
  <c r="BO1811" i="7"/>
  <c r="BO1911" i="7"/>
  <c r="BO1948" i="7"/>
  <c r="BO1813" i="7"/>
  <c r="BO1814" i="7"/>
  <c r="BO1815" i="7"/>
  <c r="BO1816" i="7"/>
  <c r="BO1817" i="7"/>
  <c r="BO1872" i="7"/>
  <c r="BO1818" i="7"/>
  <c r="BO1819" i="7"/>
  <c r="BO1820" i="7"/>
  <c r="BO1821" i="7"/>
  <c r="BO1822" i="7"/>
  <c r="BO1823" i="7"/>
  <c r="BO1824" i="7"/>
  <c r="BO2157" i="7"/>
  <c r="BO4139" i="7"/>
  <c r="BO1967" i="7"/>
  <c r="BO1825" i="7"/>
  <c r="BO1826" i="7"/>
  <c r="BO1827" i="7"/>
  <c r="BO1828" i="7"/>
  <c r="BO1829" i="7"/>
  <c r="BO4140" i="7"/>
  <c r="BO1836" i="7"/>
  <c r="BO1830" i="7"/>
  <c r="BO1831" i="7"/>
  <c r="BO1832" i="7"/>
  <c r="BO1833" i="7"/>
  <c r="BO1834" i="7"/>
  <c r="BO2089" i="7"/>
  <c r="BO1856" i="7"/>
  <c r="BO1837" i="7"/>
  <c r="BO1838" i="7"/>
  <c r="BO1994" i="7"/>
  <c r="BO1840" i="7"/>
  <c r="BO1841" i="7"/>
  <c r="BO1842" i="7"/>
  <c r="BO1844" i="7"/>
  <c r="BO1845" i="7"/>
  <c r="BO2195" i="7"/>
  <c r="BO1846" i="7"/>
  <c r="BO1888" i="7"/>
  <c r="BO1848" i="7"/>
  <c r="BO1850" i="7"/>
  <c r="BO1851" i="7"/>
  <c r="BO1852" i="7"/>
  <c r="BO1853" i="7"/>
  <c r="BO2197" i="7"/>
  <c r="BO1854" i="7"/>
  <c r="BO1855" i="7"/>
  <c r="BO1857" i="7"/>
  <c r="BO1858" i="7"/>
  <c r="BO1859" i="7"/>
  <c r="BO1860" i="7"/>
  <c r="BO1861" i="7"/>
  <c r="BO1932" i="7"/>
  <c r="BO1863" i="7"/>
  <c r="BO1992" i="7"/>
  <c r="BO1864" i="7"/>
  <c r="BO1865" i="7"/>
  <c r="BO1866" i="7"/>
  <c r="BO1867" i="7"/>
  <c r="BO1868" i="7"/>
  <c r="BO1874" i="7"/>
  <c r="BO1870" i="7"/>
  <c r="BO1871" i="7"/>
  <c r="BO1873" i="7"/>
  <c r="BO2206" i="7"/>
  <c r="BO1876" i="7"/>
  <c r="BO2032" i="7"/>
  <c r="BO1877" i="7"/>
  <c r="BO1878" i="7"/>
  <c r="BO2175" i="7"/>
  <c r="BO1875" i="7"/>
  <c r="BO1879" i="7"/>
  <c r="BO1880" i="7"/>
  <c r="BO1881" i="7"/>
  <c r="BO2071" i="7"/>
  <c r="BO1882" i="7"/>
  <c r="BO3707" i="7"/>
  <c r="BO2203" i="7"/>
  <c r="BO1884" i="7"/>
  <c r="BO1885" i="7"/>
  <c r="BO1886" i="7"/>
  <c r="BO1887" i="7"/>
  <c r="BO2244" i="7"/>
  <c r="BO1889" i="7"/>
  <c r="BO1890" i="7"/>
  <c r="BO1891" i="7"/>
  <c r="BO1892" i="7"/>
  <c r="BO1893" i="7"/>
  <c r="BO1894" i="7"/>
  <c r="BO1895" i="7"/>
  <c r="BO3692" i="7"/>
  <c r="BO1939" i="7"/>
  <c r="BO1908" i="7"/>
  <c r="BO2023" i="7"/>
  <c r="BO4141" i="7"/>
  <c r="BO1971" i="7"/>
  <c r="BO1978" i="7"/>
  <c r="BO1896" i="7"/>
  <c r="BO1897" i="7"/>
  <c r="BO1898" i="7"/>
  <c r="BO1899" i="7"/>
  <c r="BO1900" i="7"/>
  <c r="BO2246" i="7"/>
  <c r="BO1901" i="7"/>
  <c r="BO1902" i="7"/>
  <c r="BO1903" i="7"/>
  <c r="BO1904" i="7"/>
  <c r="BO2000" i="7"/>
  <c r="BO1905" i="7"/>
  <c r="BO1997" i="7"/>
  <c r="BO1906" i="7"/>
  <c r="BO1907" i="7"/>
  <c r="BO1910" i="7"/>
  <c r="BO1913" i="7"/>
  <c r="BO1914" i="7"/>
  <c r="BO1915" i="7"/>
  <c r="BO1916" i="7"/>
  <c r="BO1917" i="7"/>
  <c r="BO1918" i="7"/>
  <c r="BO1919" i="7"/>
  <c r="BO1920" i="7"/>
  <c r="BO1921" i="7"/>
  <c r="BO1922" i="7"/>
  <c r="BO1923" i="7"/>
  <c r="BO1924" i="7"/>
  <c r="BO1925" i="7"/>
  <c r="BO1926" i="7"/>
  <c r="BO1927" i="7"/>
  <c r="BO1928" i="7"/>
  <c r="BO1929" i="7"/>
  <c r="BO1930" i="7"/>
  <c r="BO1986" i="7"/>
  <c r="BO1931" i="7"/>
  <c r="BO1933" i="7"/>
  <c r="BO1973" i="7"/>
  <c r="BO2006" i="7"/>
  <c r="BO1937" i="7"/>
  <c r="BO1938" i="7"/>
  <c r="BO1940" i="7"/>
  <c r="BO1941" i="7"/>
  <c r="BO1942" i="7"/>
  <c r="BO1943" i="7"/>
  <c r="BO1944" i="7"/>
  <c r="BO1956" i="7"/>
  <c r="BO1946" i="7"/>
  <c r="BO1947" i="7"/>
  <c r="BO1949" i="7"/>
  <c r="BO1950" i="7"/>
  <c r="BO1951" i="7"/>
  <c r="BO1952" i="7"/>
  <c r="BO1965" i="7"/>
  <c r="BO1954" i="7"/>
  <c r="BO2026" i="7"/>
  <c r="BO1955" i="7"/>
  <c r="BO2455" i="7"/>
  <c r="BO2254" i="7"/>
  <c r="BO1957" i="7"/>
  <c r="BO1958" i="7"/>
  <c r="BO1959" i="7"/>
  <c r="BO1960" i="7"/>
  <c r="BO1961" i="7"/>
  <c r="BO2201" i="7"/>
  <c r="BO2079" i="7"/>
  <c r="BO1962" i="7"/>
  <c r="BO1963" i="7"/>
  <c r="BO2140" i="7"/>
  <c r="BO1966" i="7"/>
  <c r="BO1969" i="7"/>
  <c r="BO3981" i="7"/>
  <c r="BO4142" i="7"/>
  <c r="BO1974" i="7"/>
  <c r="BO2466" i="7"/>
  <c r="BO1975" i="7"/>
  <c r="BO1976" i="7"/>
  <c r="BO1977" i="7"/>
  <c r="BO1981" i="7"/>
  <c r="BO1983" i="7"/>
  <c r="BO1984" i="7"/>
  <c r="BO2009" i="7"/>
  <c r="BO1985" i="7"/>
  <c r="BO2008" i="7"/>
  <c r="BO1987" i="7"/>
  <c r="BO2194" i="7"/>
  <c r="BO1988" i="7"/>
  <c r="BO1989" i="7"/>
  <c r="BO1990" i="7"/>
  <c r="BO1991" i="7"/>
  <c r="BO1993" i="7"/>
  <c r="BO1995" i="7"/>
  <c r="BO1996" i="7"/>
  <c r="BO1998" i="7"/>
  <c r="BO1999" i="7"/>
  <c r="BO4143" i="7"/>
  <c r="BO2001" i="7"/>
  <c r="BO2003" i="7"/>
  <c r="BO2004" i="7"/>
  <c r="BO2005" i="7"/>
  <c r="BO2007" i="7"/>
  <c r="BO2029" i="7"/>
  <c r="BO2013" i="7"/>
  <c r="BO2010" i="7"/>
  <c r="BO2011" i="7"/>
  <c r="BO2012" i="7"/>
  <c r="BO2014" i="7"/>
  <c r="BO2393" i="7"/>
  <c r="BO2326" i="7"/>
  <c r="BO2015" i="7"/>
  <c r="BO2088" i="7"/>
  <c r="BO2016" i="7"/>
  <c r="BO2017" i="7"/>
  <c r="BO2069" i="7"/>
  <c r="BO2047" i="7"/>
  <c r="BO2146" i="7"/>
  <c r="BO2018" i="7"/>
  <c r="BO2019" i="7"/>
  <c r="BO2020" i="7"/>
  <c r="BO2021" i="7"/>
  <c r="BO2022" i="7"/>
  <c r="BO2024" i="7"/>
  <c r="BO2025" i="7"/>
  <c r="BO2027" i="7"/>
  <c r="BO2031" i="7"/>
  <c r="BO2316" i="7"/>
  <c r="BO2081" i="7"/>
  <c r="BO2035" i="7"/>
  <c r="BO2036" i="7"/>
  <c r="BO2037" i="7"/>
  <c r="BO2038" i="7"/>
  <c r="BO2040" i="7"/>
  <c r="BO2074" i="7"/>
  <c r="BO2041" i="7"/>
  <c r="BO2046" i="7"/>
  <c r="BO2042" i="7"/>
  <c r="BO2044" i="7"/>
  <c r="BO2045" i="7"/>
  <c r="BO2065" i="7"/>
  <c r="BO2049" i="7"/>
  <c r="BO2050" i="7"/>
  <c r="BO2051" i="7"/>
  <c r="BO2186" i="7"/>
  <c r="BO2124" i="7"/>
  <c r="BO2053" i="7"/>
  <c r="BO2054" i="7"/>
  <c r="BO2056" i="7"/>
  <c r="BO2057" i="7"/>
  <c r="BO2058" i="7"/>
  <c r="BO2059" i="7"/>
  <c r="BO2060" i="7"/>
  <c r="BO2061" i="7"/>
  <c r="BO2062" i="7"/>
  <c r="BO2063" i="7"/>
  <c r="BO3722" i="7"/>
  <c r="BO2064" i="7"/>
  <c r="BO2066" i="7"/>
  <c r="BO2067" i="7"/>
  <c r="BO2068" i="7"/>
  <c r="BO2220" i="7"/>
  <c r="BO2218" i="7"/>
  <c r="BO2112" i="7"/>
  <c r="BO2070" i="7"/>
  <c r="BO2072" i="7"/>
  <c r="BO2073" i="7"/>
  <c r="BO2110" i="7"/>
  <c r="BO2075" i="7"/>
  <c r="BO2076" i="7"/>
  <c r="BO2213" i="7"/>
  <c r="BO2082" i="7"/>
  <c r="BO2083" i="7"/>
  <c r="BO2084" i="7"/>
  <c r="BO2085" i="7"/>
  <c r="BO2086" i="7"/>
  <c r="BO2087" i="7"/>
  <c r="BO2090" i="7"/>
  <c r="BO2091" i="7"/>
  <c r="BO2092" i="7"/>
  <c r="BO2125" i="7"/>
  <c r="BO2094" i="7"/>
  <c r="BO2095" i="7"/>
  <c r="BO2096" i="7"/>
  <c r="BO2097" i="7"/>
  <c r="BO2098" i="7"/>
  <c r="BO2099" i="7"/>
  <c r="BO2100" i="7"/>
  <c r="BO2101" i="7"/>
  <c r="BO2102" i="7"/>
  <c r="BO2103" i="7"/>
  <c r="BO2104" i="7"/>
  <c r="BO2105" i="7"/>
  <c r="BO2106" i="7"/>
  <c r="BO2107" i="7"/>
  <c r="BO2134" i="7"/>
  <c r="BO2108" i="7"/>
  <c r="BO2454" i="7"/>
  <c r="BO2109" i="7"/>
  <c r="BO2111" i="7"/>
  <c r="BO2113" i="7"/>
  <c r="BO2114" i="7"/>
  <c r="BO2217" i="7"/>
  <c r="BO2402" i="7"/>
  <c r="BO4144" i="7"/>
  <c r="BO2115" i="7"/>
  <c r="BO2116" i="7"/>
  <c r="BO2121" i="7"/>
  <c r="BO2117" i="7"/>
  <c r="BO2118" i="7"/>
  <c r="BO2119" i="7"/>
  <c r="BO2120" i="7"/>
  <c r="BO2122" i="7"/>
  <c r="BO2123" i="7"/>
  <c r="BO2536" i="7"/>
  <c r="BO2128" i="7"/>
  <c r="BO2126" i="7"/>
  <c r="BO2127" i="7"/>
  <c r="BO2129" i="7"/>
  <c r="BO2130" i="7"/>
  <c r="BO2131" i="7"/>
  <c r="BO2133" i="7"/>
  <c r="BO2135" i="7"/>
  <c r="BO2136" i="7"/>
  <c r="BO2137" i="7"/>
  <c r="BO2139" i="7"/>
  <c r="BO2366" i="7"/>
  <c r="BO2141" i="7"/>
  <c r="BO2142" i="7"/>
  <c r="BO2148" i="7"/>
  <c r="BO2143" i="7"/>
  <c r="BO2144" i="7"/>
  <c r="BO2147" i="7"/>
  <c r="BO2149" i="7"/>
  <c r="BO2151" i="7"/>
  <c r="BO2152" i="7"/>
  <c r="BO2251" i="7"/>
  <c r="BO2154" i="7"/>
  <c r="BO2155" i="7"/>
  <c r="BO2156" i="7"/>
  <c r="BO2236" i="7"/>
  <c r="BO2153" i="7"/>
  <c r="BO2158" i="7"/>
  <c r="BO2159" i="7"/>
  <c r="BO2160" i="7"/>
  <c r="BO2161" i="7"/>
  <c r="BO2162" i="7"/>
  <c r="BO2163" i="7"/>
  <c r="BO2164" i="7"/>
  <c r="BO2165" i="7"/>
  <c r="BO2166" i="7"/>
  <c r="BO2167" i="7"/>
  <c r="BO2168" i="7"/>
  <c r="BO2169" i="7"/>
  <c r="BO2170" i="7"/>
  <c r="BO2171" i="7"/>
  <c r="BO2172" i="7"/>
  <c r="BO2173" i="7"/>
  <c r="BO2176" i="7"/>
  <c r="BO2250" i="7"/>
  <c r="BO2223" i="7"/>
  <c r="BO2178" i="7"/>
  <c r="BO2177" i="7"/>
  <c r="BO2505" i="7"/>
  <c r="BO2180" i="7"/>
  <c r="BO2181" i="7"/>
  <c r="BO2182" i="7"/>
  <c r="BO2183" i="7"/>
  <c r="BO2184" i="7"/>
  <c r="BO2185" i="7"/>
  <c r="BO2514" i="7"/>
  <c r="BO2189" i="7"/>
  <c r="BO2191" i="7"/>
  <c r="BO2192" i="7"/>
  <c r="BO2196" i="7"/>
  <c r="BO2370" i="7"/>
  <c r="BO2205" i="7"/>
  <c r="BO2315" i="7"/>
  <c r="BO2199" i="7"/>
  <c r="BO2200" i="7"/>
  <c r="BO2198" i="7"/>
  <c r="BO2292" i="7"/>
  <c r="BO2204" i="7"/>
  <c r="BO2208" i="7"/>
  <c r="BO2207" i="7"/>
  <c r="BO2209" i="7"/>
  <c r="BO2211" i="7"/>
  <c r="BO2216" i="7"/>
  <c r="BO2210" i="7"/>
  <c r="BO2212" i="7"/>
  <c r="BO2368" i="7"/>
  <c r="BO2214" i="7"/>
  <c r="BO2219" i="7"/>
  <c r="BO2221" i="7"/>
  <c r="BO2222" i="7"/>
  <c r="BO2224" i="7"/>
  <c r="BO2225" i="7"/>
  <c r="BO2229" i="7"/>
  <c r="BO2228" i="7"/>
  <c r="BO2230" i="7"/>
  <c r="BO2231" i="7"/>
  <c r="BO2232" i="7"/>
  <c r="BO2233" i="7"/>
  <c r="BO2240" i="7"/>
  <c r="BO2234" i="7"/>
  <c r="BO2594" i="7"/>
  <c r="BO2227" i="7"/>
  <c r="BO2395" i="7"/>
  <c r="BO2237" i="7"/>
  <c r="BO2256" i="7"/>
  <c r="BO2325" i="7"/>
  <c r="BO2238" i="7"/>
  <c r="BO2239" i="7"/>
  <c r="BO2242" i="7"/>
  <c r="BO2243" i="7"/>
  <c r="BO2245" i="7"/>
  <c r="BO2247" i="7"/>
  <c r="BO2248" i="7"/>
  <c r="BO2255" i="7"/>
  <c r="BO2252" i="7"/>
  <c r="BO2253" i="7"/>
  <c r="BO2257" i="7"/>
  <c r="BO2352" i="7"/>
  <c r="BO2259" i="7"/>
  <c r="BO2260" i="7"/>
  <c r="BO2226" i="7"/>
  <c r="BO2263" i="7"/>
  <c r="BO2264" i="7"/>
  <c r="BO2265" i="7"/>
  <c r="BO2266" i="7"/>
  <c r="BO2506" i="7"/>
  <c r="BO2416" i="7"/>
  <c r="BO2174" i="7"/>
  <c r="BO2268" i="7"/>
  <c r="BO2269" i="7"/>
  <c r="BO2270" i="7"/>
  <c r="BO2271" i="7"/>
  <c r="BO2272" i="7"/>
  <c r="BO2273" i="7"/>
  <c r="BO2568" i="7"/>
  <c r="BO2274" i="7"/>
  <c r="BO2275" i="7"/>
  <c r="BO2276" i="7"/>
  <c r="BO2464" i="7"/>
  <c r="BO2277" i="7"/>
  <c r="BO2278" i="7"/>
  <c r="BO2279" i="7"/>
  <c r="BO2280" i="7"/>
  <c r="BO2281" i="7"/>
  <c r="BO2282" i="7"/>
  <c r="BO2283" i="7"/>
  <c r="BO2284" i="7"/>
  <c r="BO2285" i="7"/>
  <c r="BO2286" i="7"/>
  <c r="BO2287" i="7"/>
  <c r="BO2288" i="7"/>
  <c r="BO2521" i="7"/>
  <c r="BO2290" i="7"/>
  <c r="BO2291" i="7"/>
  <c r="BO2293" i="7"/>
  <c r="BO2294" i="7"/>
  <c r="BO2295" i="7"/>
  <c r="BO2296" i="7"/>
  <c r="BO2297" i="7"/>
  <c r="BO2298" i="7"/>
  <c r="BO2299" i="7"/>
  <c r="BO2300" i="7"/>
  <c r="BO2301" i="7"/>
  <c r="BO2302" i="7"/>
  <c r="BO2303" i="7"/>
  <c r="BO2304" i="7"/>
  <c r="BO2305" i="7"/>
  <c r="BO2526" i="7"/>
  <c r="BO2306" i="7"/>
  <c r="BO2307" i="7"/>
  <c r="BO2327" i="7"/>
  <c r="BO2308" i="7"/>
  <c r="BO2309" i="7"/>
  <c r="BO2310" i="7"/>
  <c r="BO1979" i="7"/>
  <c r="BO2311" i="7"/>
  <c r="BO2312" i="7"/>
  <c r="BO2313" i="7"/>
  <c r="BO3101" i="7"/>
  <c r="BO2314" i="7"/>
  <c r="BO2317" i="7"/>
  <c r="BO2318" i="7"/>
  <c r="BO2319" i="7"/>
  <c r="BO2320" i="7"/>
  <c r="BO2358" i="7"/>
  <c r="BO2323" i="7"/>
  <c r="BO2322" i="7"/>
  <c r="BO2324" i="7"/>
  <c r="BO2336" i="7"/>
  <c r="BO2577" i="7"/>
  <c r="BO2328" i="7"/>
  <c r="BO2329" i="7"/>
  <c r="BO2330" i="7"/>
  <c r="BO2331" i="7"/>
  <c r="BO2334" i="7"/>
  <c r="BO2337" i="7"/>
  <c r="BO2332" i="7"/>
  <c r="BO2339" i="7"/>
  <c r="BO2333" i="7"/>
  <c r="BO2361" i="7"/>
  <c r="BO2335" i="7"/>
  <c r="BO4145" i="7"/>
  <c r="BO2338" i="7"/>
  <c r="BO2340" i="7"/>
  <c r="BO2341" i="7"/>
  <c r="BO2342" i="7"/>
  <c r="BO2343" i="7"/>
  <c r="BO2417" i="7"/>
  <c r="BO2344" i="7"/>
  <c r="BO2345" i="7"/>
  <c r="BO2346" i="7"/>
  <c r="BO2347" i="7"/>
  <c r="BO2348" i="7"/>
  <c r="BO2381" i="7"/>
  <c r="BO2349" i="7"/>
  <c r="BO2350" i="7"/>
  <c r="BO2351" i="7"/>
  <c r="BO2353" i="7"/>
  <c r="BO2354" i="7"/>
  <c r="BO2355" i="7"/>
  <c r="BO2356" i="7"/>
  <c r="BO2357" i="7"/>
  <c r="BO2359" i="7"/>
  <c r="BO2360" i="7"/>
  <c r="BO2362" i="7"/>
  <c r="BO2391" i="7"/>
  <c r="BO2407" i="7"/>
  <c r="BO2363" i="7"/>
  <c r="BO2364" i="7"/>
  <c r="BO2584" i="7"/>
  <c r="BO2365" i="7"/>
  <c r="BO2367" i="7"/>
  <c r="BO2369" i="7"/>
  <c r="BO2371" i="7"/>
  <c r="BO2373" i="7"/>
  <c r="BO2375" i="7"/>
  <c r="BO2377" i="7"/>
  <c r="BO2378" i="7"/>
  <c r="BO2379" i="7"/>
  <c r="BO2380" i="7"/>
  <c r="BO2425" i="7"/>
  <c r="BO2376" i="7"/>
  <c r="BO2382" i="7"/>
  <c r="BO2383" i="7"/>
  <c r="BO2384" i="7"/>
  <c r="BO2385" i="7"/>
  <c r="BO2387" i="7"/>
  <c r="BO2388" i="7"/>
  <c r="BO2640" i="7"/>
  <c r="BO2389" i="7"/>
  <c r="BO2390" i="7"/>
  <c r="BO2392" i="7"/>
  <c r="BO2394" i="7"/>
  <c r="BO2396" i="7"/>
  <c r="BO2520" i="7"/>
  <c r="BO2397" i="7"/>
  <c r="BO2398" i="7"/>
  <c r="BO2399" i="7"/>
  <c r="BO2400" i="7"/>
  <c r="BO2401" i="7"/>
  <c r="BO2722" i="7"/>
  <c r="BO2403" i="7"/>
  <c r="BO2469" i="7"/>
  <c r="BO2561" i="7"/>
  <c r="BO2427" i="7"/>
  <c r="BO2405" i="7"/>
  <c r="BO2406" i="7"/>
  <c r="BO2408" i="7"/>
  <c r="BO2477" i="7"/>
  <c r="BO2481" i="7"/>
  <c r="BO2409" i="7"/>
  <c r="BO2643" i="7"/>
  <c r="BO2410" i="7"/>
  <c r="BO2411" i="7"/>
  <c r="BO2412" i="7"/>
  <c r="BO2413" i="7"/>
  <c r="BO2414" i="7"/>
  <c r="BO2415" i="7"/>
  <c r="BO2524" i="7"/>
  <c r="BO2418" i="7"/>
  <c r="BO2419" i="7"/>
  <c r="BO2420" i="7"/>
  <c r="BO2421" i="7"/>
  <c r="BO2422" i="7"/>
  <c r="BO2878" i="7"/>
  <c r="BO2423" i="7"/>
  <c r="BO2424" i="7"/>
  <c r="BO2426" i="7"/>
  <c r="BO2428" i="7"/>
  <c r="BO2458" i="7"/>
  <c r="BO2460" i="7"/>
  <c r="BO2429" i="7"/>
  <c r="BO2430" i="7"/>
  <c r="BO2431" i="7"/>
  <c r="BO2432" i="7"/>
  <c r="BO2433" i="7"/>
  <c r="BO2435" i="7"/>
  <c r="BO2434" i="7"/>
  <c r="BO2436" i="7"/>
  <c r="BO2437" i="7"/>
  <c r="BO2438" i="7"/>
  <c r="BO2439" i="7"/>
  <c r="BO2440" i="7"/>
  <c r="BO2441" i="7"/>
  <c r="BO2442" i="7"/>
  <c r="BO2443" i="7"/>
  <c r="BO2444" i="7"/>
  <c r="BO2445" i="7"/>
  <c r="BO2452" i="7"/>
  <c r="BO2446" i="7"/>
  <c r="BO2447" i="7"/>
  <c r="BO2448" i="7"/>
  <c r="BO2449" i="7"/>
  <c r="BO2450" i="7"/>
  <c r="BO2451" i="7"/>
  <c r="BO2453" i="7"/>
  <c r="BO2914" i="7"/>
  <c r="BO2463" i="7"/>
  <c r="BO2592" i="7"/>
  <c r="BO2456" i="7"/>
  <c r="BO2457" i="7"/>
  <c r="BO2472" i="7"/>
  <c r="BO2488" i="7"/>
  <c r="BO2547" i="7"/>
  <c r="BO2600" i="7"/>
  <c r="BO2484" i="7"/>
  <c r="BO2459" i="7"/>
  <c r="BO2580" i="7"/>
  <c r="BO2522" i="7"/>
  <c r="BO2461" i="7"/>
  <c r="BO2462" i="7"/>
  <c r="BO2564" i="7"/>
  <c r="BO2465" i="7"/>
  <c r="BO2502" i="7"/>
  <c r="BO2467" i="7"/>
  <c r="BO2468" i="7"/>
  <c r="BO2470" i="7"/>
  <c r="BO2471" i="7"/>
  <c r="BO2473" i="7"/>
  <c r="BO2474" i="7"/>
  <c r="BO2475" i="7"/>
  <c r="BO2478" i="7"/>
  <c r="BO2476" i="7"/>
  <c r="BO2479" i="7"/>
  <c r="BO2480" i="7"/>
  <c r="BO2482" i="7"/>
  <c r="BO2483" i="7"/>
  <c r="BO2485" i="7"/>
  <c r="BO2512" i="7"/>
  <c r="BO3115" i="7"/>
  <c r="BO2529" i="7"/>
  <c r="BO2539" i="7"/>
  <c r="BO2489" i="7"/>
  <c r="BO2490" i="7"/>
  <c r="BO2491" i="7"/>
  <c r="BO2492" i="7"/>
  <c r="BO4146" i="7"/>
  <c r="BO2809" i="7"/>
  <c r="BO2586" i="7"/>
  <c r="BO2606" i="7"/>
  <c r="BO2503" i="7"/>
  <c r="BO2540" i="7"/>
  <c r="BO2755" i="7"/>
  <c r="BO2493" i="7"/>
  <c r="BO2494" i="7"/>
  <c r="BO2495" i="7"/>
  <c r="BO2496" i="7"/>
  <c r="BO2497" i="7"/>
  <c r="BO2498" i="7"/>
  <c r="BO2499" i="7"/>
  <c r="BO2500" i="7"/>
  <c r="BO2501" i="7"/>
  <c r="BO2995" i="7"/>
  <c r="BO2797" i="7"/>
  <c r="BO2602" i="7"/>
  <c r="BO2519" i="7"/>
  <c r="BO2507" i="7"/>
  <c r="BO2508" i="7"/>
  <c r="BO2509" i="7"/>
  <c r="BO2510" i="7"/>
  <c r="BO2511" i="7"/>
  <c r="BO2515" i="7"/>
  <c r="BO2516" i="7"/>
  <c r="BO2517" i="7"/>
  <c r="BO2518" i="7"/>
  <c r="BO2549" i="7"/>
  <c r="BO2523" i="7"/>
  <c r="BO2740" i="7"/>
  <c r="BO2527" i="7"/>
  <c r="BO2528" i="7"/>
  <c r="BO2576" i="7"/>
  <c r="BO2819" i="7"/>
  <c r="BO2530" i="7"/>
  <c r="BO2531" i="7"/>
  <c r="BO2588" i="7"/>
  <c r="BO2532" i="7"/>
  <c r="BO2533" i="7"/>
  <c r="BO2538" i="7"/>
  <c r="BO2535" i="7"/>
  <c r="BO2537" i="7"/>
  <c r="BO2545" i="7"/>
  <c r="BO2945" i="7"/>
  <c r="BO2541" i="7"/>
  <c r="BO2542" i="7"/>
  <c r="BO2543" i="7"/>
  <c r="BO2544" i="7"/>
  <c r="BO2746" i="7"/>
  <c r="BO2548" i="7"/>
  <c r="BO2550" i="7"/>
  <c r="BO2551" i="7"/>
  <c r="BO2552" i="7"/>
  <c r="BO2553" i="7"/>
  <c r="BO2554" i="7"/>
  <c r="BO2629" i="7"/>
  <c r="BO2555" i="7"/>
  <c r="BO2556" i="7"/>
  <c r="BO2557" i="7"/>
  <c r="BO2558" i="7"/>
  <c r="BO2559" i="7"/>
  <c r="BO2566" i="7"/>
  <c r="BO2830" i="7"/>
  <c r="BO2560" i="7"/>
  <c r="BO2563" i="7"/>
  <c r="BO2571" i="7"/>
  <c r="BO2582" i="7"/>
  <c r="BO2565" i="7"/>
  <c r="BO3017" i="7"/>
  <c r="BO2567" i="7"/>
  <c r="BO2569" i="7"/>
  <c r="BO2570" i="7"/>
  <c r="BO2572" i="7"/>
  <c r="BO2573" i="7"/>
  <c r="BO2574" i="7"/>
  <c r="BO2575" i="7"/>
  <c r="BO2578" i="7"/>
  <c r="BO2579" i="7"/>
  <c r="BO2581" i="7"/>
  <c r="BO2583" i="7"/>
  <c r="BO2587" i="7"/>
  <c r="BO2589" i="7"/>
  <c r="BO2590" i="7"/>
  <c r="BO2591" i="7"/>
  <c r="BO2825" i="7"/>
  <c r="BO2593" i="7"/>
  <c r="BO2595" i="7"/>
  <c r="BO2596" i="7"/>
  <c r="BO2597" i="7"/>
  <c r="BO2598" i="7"/>
  <c r="BO2601" i="7"/>
  <c r="BO2603" i="7"/>
  <c r="BO2727" i="7"/>
  <c r="BO2604" i="7"/>
  <c r="BO2605" i="7"/>
  <c r="BO2607" i="7"/>
  <c r="BO2608" i="7"/>
  <c r="BO2609" i="7"/>
  <c r="BO2610" i="7"/>
  <c r="BO2611" i="7"/>
  <c r="BO2612" i="7"/>
  <c r="BO2613" i="7"/>
  <c r="BO2614" i="7"/>
  <c r="BO2616" i="7"/>
  <c r="BO2617" i="7"/>
  <c r="BO2618" i="7"/>
  <c r="BO2620" i="7"/>
  <c r="BO2764" i="7"/>
  <c r="BO2621" i="7"/>
  <c r="BO4147" i="7"/>
  <c r="BO2622" i="7"/>
  <c r="BO2623" i="7"/>
  <c r="BO2624" i="7"/>
  <c r="BO2625" i="7"/>
  <c r="BO2626" i="7"/>
  <c r="BO2647" i="7"/>
  <c r="BO2628" i="7"/>
  <c r="BO2826" i="7"/>
  <c r="BO2630" i="7"/>
  <c r="BO2633" i="7"/>
  <c r="BO2631" i="7"/>
  <c r="BO2632" i="7"/>
  <c r="BO2634" i="7"/>
  <c r="BO2635" i="7"/>
  <c r="BO2636" i="7"/>
  <c r="BO2637" i="7"/>
  <c r="BO2638" i="7"/>
  <c r="BO2639" i="7"/>
  <c r="BO2641" i="7"/>
  <c r="BO2642" i="7"/>
  <c r="BO2879" i="7"/>
  <c r="BO2645" i="7"/>
  <c r="BO2648" i="7"/>
  <c r="BO2649" i="7"/>
  <c r="BO3572" i="7"/>
  <c r="BO2650" i="7"/>
  <c r="BO2651" i="7"/>
  <c r="BO2653" i="7"/>
  <c r="BO2745" i="7"/>
  <c r="BO2654" i="7"/>
  <c r="BO2728" i="7"/>
  <c r="BO2655" i="7"/>
  <c r="BO2656" i="7"/>
  <c r="BO2657" i="7"/>
  <c r="BO2658" i="7"/>
  <c r="BO2659" i="7"/>
  <c r="BO2725" i="7"/>
  <c r="BO2661" i="7"/>
  <c r="BO2750" i="7"/>
  <c r="BO2736" i="7"/>
  <c r="BO2737" i="7"/>
  <c r="BO2738" i="7"/>
  <c r="BO2965" i="7"/>
  <c r="BO2705" i="7"/>
  <c r="BO2678" i="7"/>
  <c r="BO2683" i="7"/>
  <c r="BO2681" i="7"/>
  <c r="BO3046" i="7"/>
  <c r="BO2709" i="7"/>
  <c r="BO2692" i="7"/>
  <c r="BO2761" i="7"/>
  <c r="BO2676" i="7"/>
  <c r="BO2732" i="7"/>
  <c r="BO2700" i="7"/>
  <c r="BO2688" i="7"/>
  <c r="BO2714" i="7"/>
  <c r="BO2703" i="7"/>
  <c r="BO2662" i="7"/>
  <c r="BO2679" i="7"/>
  <c r="BO2723" i="7"/>
  <c r="BO2796" i="7"/>
  <c r="BO2702" i="7"/>
  <c r="BO2814" i="7"/>
  <c r="BO2674" i="7"/>
  <c r="BO2762" i="7"/>
  <c r="BO2675" i="7"/>
  <c r="BO2760" i="7"/>
  <c r="BO2713" i="7"/>
  <c r="BO2731" i="7"/>
  <c r="BO2690" i="7"/>
  <c r="BO2770" i="7"/>
  <c r="BO2784" i="7"/>
  <c r="BO2706" i="7"/>
  <c r="BO2724" i="7"/>
  <c r="BO2695" i="7"/>
  <c r="BO2743" i="7"/>
  <c r="BO2768" i="7"/>
  <c r="BO2682" i="7"/>
  <c r="BO4148" i="7"/>
  <c r="BO2663" i="7"/>
  <c r="BO4149" i="7"/>
  <c r="BO4150" i="7"/>
  <c r="BO2696" i="7"/>
  <c r="BO2680" i="7"/>
  <c r="BO2704" i="7"/>
  <c r="BO2670" i="7"/>
  <c r="BO2699" i="7"/>
  <c r="BO2821" i="7"/>
  <c r="BO2773" i="7"/>
  <c r="BO2718" i="7"/>
  <c r="BO2717" i="7"/>
  <c r="BO2710" i="7"/>
  <c r="BO2677" i="7"/>
  <c r="BO2753" i="7"/>
  <c r="BO2664" i="7"/>
  <c r="BO2707" i="7"/>
  <c r="BO2673" i="7"/>
  <c r="BO2741" i="7"/>
  <c r="BO2849" i="7"/>
  <c r="BO3075" i="7"/>
  <c r="BO3029" i="7"/>
  <c r="BO4151" i="7"/>
  <c r="BO4152" i="7"/>
  <c r="BO2716" i="7"/>
  <c r="BO2781" i="7"/>
  <c r="BO2671" i="7"/>
  <c r="BO2779" i="7"/>
  <c r="BO2766" i="7"/>
  <c r="BO2701" i="7"/>
  <c r="BO2687" i="7"/>
  <c r="BO3035" i="7"/>
  <c r="BO2697" i="7"/>
  <c r="BO2685" i="7"/>
  <c r="BO2759" i="7"/>
  <c r="BO2757" i="7"/>
  <c r="BO2698" i="7"/>
  <c r="BO2689" i="7"/>
  <c r="BO2686" i="7"/>
  <c r="BO2715" i="7"/>
  <c r="BO2693" i="7"/>
  <c r="BO2940" i="7"/>
  <c r="BO2708" i="7"/>
  <c r="BO2665" i="7"/>
  <c r="BO2666" i="7"/>
  <c r="BO2667" i="7"/>
  <c r="BO2668" i="7"/>
  <c r="BO2669" i="7"/>
  <c r="BO2747" i="7"/>
  <c r="BO2672" i="7"/>
  <c r="BO2775" i="7"/>
  <c r="BO2684" i="7"/>
  <c r="BO2744" i="7"/>
  <c r="BO2694" i="7"/>
  <c r="BO2711" i="7"/>
  <c r="BO2721" i="7"/>
  <c r="BO2712" i="7"/>
  <c r="BO2719" i="7"/>
  <c r="BO2720" i="7"/>
  <c r="BO2726" i="7"/>
  <c r="BO2782" i="7"/>
  <c r="BO2729" i="7"/>
  <c r="BO2730" i="7"/>
  <c r="BO2733" i="7"/>
  <c r="BO2734" i="7"/>
  <c r="BO2735" i="7"/>
  <c r="BO2783" i="7"/>
  <c r="BO2739" i="7"/>
  <c r="BO2742" i="7"/>
  <c r="BO2765" i="7"/>
  <c r="BO2748" i="7"/>
  <c r="BO2751" i="7"/>
  <c r="BO2752" i="7"/>
  <c r="BO2754" i="7"/>
  <c r="BO2756" i="7"/>
  <c r="BO2776" i="7"/>
  <c r="BO2763" i="7"/>
  <c r="BO2767" i="7"/>
  <c r="BO2787" i="7"/>
  <c r="BO2771" i="7"/>
  <c r="BO2772" i="7"/>
  <c r="BO2777" i="7"/>
  <c r="BO2778" i="7"/>
  <c r="BO4153" i="7"/>
  <c r="BO2813" i="7"/>
  <c r="BO2785" i="7"/>
  <c r="BO2788" i="7"/>
  <c r="BO2792" i="7"/>
  <c r="BO2793" i="7"/>
  <c r="BO2794" i="7"/>
  <c r="BO3054" i="7"/>
  <c r="BO2795" i="7"/>
  <c r="BO2798" i="7"/>
  <c r="BO2799" i="7"/>
  <c r="BO2800" i="7"/>
  <c r="BO2801" i="7"/>
  <c r="BO3400" i="7"/>
  <c r="BO2803" i="7"/>
  <c r="BO4154" i="7"/>
  <c r="BO2804" i="7"/>
  <c r="BO2805" i="7"/>
  <c r="BO2806" i="7"/>
  <c r="BO2807" i="7"/>
  <c r="BO2802" i="7"/>
  <c r="BO3230" i="7"/>
  <c r="BO2810" i="7"/>
  <c r="BO2811" i="7"/>
  <c r="BO2812" i="7"/>
  <c r="BO2893" i="7"/>
  <c r="BO2815" i="7"/>
  <c r="BO2816" i="7"/>
  <c r="BO2817" i="7"/>
  <c r="BO2818" i="7"/>
  <c r="BO2829" i="7"/>
  <c r="BO2868" i="7"/>
  <c r="BO2822" i="7"/>
  <c r="BO2892" i="7"/>
  <c r="BO2808" i="7"/>
  <c r="BO2823" i="7"/>
  <c r="BO2824" i="7"/>
  <c r="BO2827" i="7"/>
  <c r="BO2828" i="7"/>
  <c r="BO2831" i="7"/>
  <c r="BO2832" i="7"/>
  <c r="BO2833" i="7"/>
  <c r="BO2834" i="7"/>
  <c r="BO2835" i="7"/>
  <c r="BO2840" i="7"/>
  <c r="BO2836" i="7"/>
  <c r="BO2837" i="7"/>
  <c r="BO2838" i="7"/>
  <c r="BO2839" i="7"/>
  <c r="BO2841" i="7"/>
  <c r="BO2842" i="7"/>
  <c r="BO4155" i="7"/>
  <c r="BO2883" i="7"/>
  <c r="BO2843" i="7"/>
  <c r="BO2844" i="7"/>
  <c r="BO2874" i="7"/>
  <c r="BO2820" i="7"/>
  <c r="BO2937" i="7"/>
  <c r="BO2864" i="7"/>
  <c r="BO2845" i="7"/>
  <c r="BO2858" i="7"/>
  <c r="BO2846" i="7"/>
  <c r="BO2850" i="7"/>
  <c r="BO2851" i="7"/>
  <c r="BO4156" i="7"/>
  <c r="BO2852" i="7"/>
  <c r="BO2853" i="7"/>
  <c r="BO2854" i="7"/>
  <c r="BO2855" i="7"/>
  <c r="BO2856" i="7"/>
  <c r="BO2908" i="7"/>
  <c r="BO2857" i="7"/>
  <c r="BO2876" i="7"/>
  <c r="BO2859" i="7"/>
  <c r="BO2860" i="7"/>
  <c r="BO2861" i="7"/>
  <c r="BO2862" i="7"/>
  <c r="BO2863" i="7"/>
  <c r="BO2941" i="7"/>
  <c r="BO2866" i="7"/>
  <c r="BO2867" i="7"/>
  <c r="BO2907" i="7"/>
  <c r="BO2869" i="7"/>
  <c r="BO2871" i="7"/>
  <c r="BO2872" i="7"/>
  <c r="BO4157" i="7"/>
  <c r="BO4158" i="7"/>
  <c r="BO4159" i="7"/>
  <c r="BO4160" i="7"/>
  <c r="BO4161" i="7"/>
  <c r="BO2873" i="7"/>
  <c r="BO3032" i="7"/>
  <c r="BO2875" i="7"/>
  <c r="BO2877" i="7"/>
  <c r="BO2884" i="7"/>
  <c r="BO2880" i="7"/>
  <c r="BO2881" i="7"/>
  <c r="BO2882" i="7"/>
  <c r="BO2885" i="7"/>
  <c r="BO2886" i="7"/>
  <c r="BO2890" i="7"/>
  <c r="BO2887" i="7"/>
  <c r="BO2888" i="7"/>
  <c r="BO2998" i="7"/>
  <c r="BO2889" i="7"/>
  <c r="BO2891" i="7"/>
  <c r="BO2894" i="7"/>
  <c r="BO2895" i="7"/>
  <c r="BO2896" i="7"/>
  <c r="BO2897" i="7"/>
  <c r="BO2898" i="7"/>
  <c r="BO2899" i="7"/>
  <c r="BO2900" i="7"/>
  <c r="BO2901" i="7"/>
  <c r="BO2902" i="7"/>
  <c r="BO2903" i="7"/>
  <c r="BO2904" i="7"/>
  <c r="BO4162" i="7"/>
  <c r="BO2905" i="7"/>
  <c r="BO2906" i="7"/>
  <c r="BO2909" i="7"/>
  <c r="BO2910" i="7"/>
  <c r="BO2996" i="7"/>
  <c r="BO2911" i="7"/>
  <c r="BO2912" i="7"/>
  <c r="BO2913" i="7"/>
  <c r="BO2915" i="7"/>
  <c r="BO2916" i="7"/>
  <c r="BO2917" i="7"/>
  <c r="BO2918" i="7"/>
  <c r="BO2919" i="7"/>
  <c r="BO2974" i="7"/>
  <c r="BO2932" i="7"/>
  <c r="BO2920" i="7"/>
  <c r="BO2921" i="7"/>
  <c r="BO2922" i="7"/>
  <c r="BO2923" i="7"/>
  <c r="BO2924" i="7"/>
  <c r="BO2925" i="7"/>
  <c r="BO2926" i="7"/>
  <c r="BO2927" i="7"/>
  <c r="BO2928" i="7"/>
  <c r="BO4163" i="7"/>
  <c r="BO2929" i="7"/>
  <c r="BO2930" i="7"/>
  <c r="BO2931" i="7"/>
  <c r="BO2935" i="7"/>
  <c r="BO2936" i="7"/>
  <c r="BO2938" i="7"/>
  <c r="BO2939" i="7"/>
  <c r="BO2989" i="7"/>
  <c r="BO2942" i="7"/>
  <c r="BO2943" i="7"/>
  <c r="BO2934" i="7"/>
  <c r="BO2944" i="7"/>
  <c r="BO2986" i="7"/>
  <c r="BO2947" i="7"/>
  <c r="BO2948" i="7"/>
  <c r="BO2949" i="7"/>
  <c r="BO2950" i="7"/>
  <c r="BO2951" i="7"/>
  <c r="BO2952" i="7"/>
  <c r="BO2953" i="7"/>
  <c r="BO2954" i="7"/>
  <c r="BO2955" i="7"/>
  <c r="BO2956" i="7"/>
  <c r="BO2957" i="7"/>
  <c r="BO2958" i="7"/>
  <c r="BO2959" i="7"/>
  <c r="BO2960" i="7"/>
  <c r="BO3088" i="7"/>
  <c r="BO2961" i="7"/>
  <c r="BO2962" i="7"/>
  <c r="BO2963" i="7"/>
  <c r="BO3007" i="7"/>
  <c r="BO2964" i="7"/>
  <c r="BO2966" i="7"/>
  <c r="BO2967" i="7"/>
  <c r="BO3306" i="7"/>
  <c r="BO2968" i="7"/>
  <c r="BO2972" i="7"/>
  <c r="BO2969" i="7"/>
  <c r="BO2971" i="7"/>
  <c r="BO2973" i="7"/>
  <c r="BO2975" i="7"/>
  <c r="BO2976" i="7"/>
  <c r="BO2977" i="7"/>
  <c r="BO2978" i="7"/>
  <c r="BO2979" i="7"/>
  <c r="BO2982" i="7"/>
  <c r="BO2983" i="7"/>
  <c r="BO2984" i="7"/>
  <c r="BO2987" i="7"/>
  <c r="BO2988" i="7"/>
  <c r="BO2990" i="7"/>
  <c r="BO2991" i="7"/>
  <c r="BO2992" i="7"/>
  <c r="BO2993" i="7"/>
  <c r="BO2994" i="7"/>
  <c r="BO3116" i="7"/>
  <c r="BO3015" i="7"/>
  <c r="BO2997" i="7"/>
  <c r="BO3099" i="7"/>
  <c r="BO2999" i="7"/>
  <c r="BO3063" i="7"/>
  <c r="BO3292" i="7"/>
  <c r="BO3000" i="7"/>
  <c r="BO3001" i="7"/>
  <c r="BO3135" i="7"/>
  <c r="BO3002" i="7"/>
  <c r="BO3003" i="7"/>
  <c r="BO3005" i="7"/>
  <c r="BO4164" i="7"/>
  <c r="BO3026" i="7"/>
  <c r="BO3008" i="7"/>
  <c r="BO3010" i="7"/>
  <c r="BO3009" i="7"/>
  <c r="BO3127" i="7"/>
  <c r="BO3011" i="7"/>
  <c r="BO3013" i="7"/>
  <c r="BO3016" i="7"/>
  <c r="BO3018" i="7"/>
  <c r="BO3019" i="7"/>
  <c r="BO3072" i="7"/>
  <c r="BO3020" i="7"/>
  <c r="BO3021" i="7"/>
  <c r="BO3022" i="7"/>
  <c r="BO3023" i="7"/>
  <c r="BO3024" i="7"/>
  <c r="BO3025" i="7"/>
  <c r="BO3137" i="7"/>
  <c r="BO3027" i="7"/>
  <c r="BO3028" i="7"/>
  <c r="BO3062" i="7"/>
  <c r="BO3030" i="7"/>
  <c r="BO3033" i="7"/>
  <c r="BO3034" i="7"/>
  <c r="BO3036" i="7"/>
  <c r="BO3038" i="7"/>
  <c r="BO3039" i="7"/>
  <c r="BO3040" i="7"/>
  <c r="BO3041" i="7"/>
  <c r="BO3341" i="7"/>
  <c r="BO3042" i="7"/>
  <c r="BO3044" i="7"/>
  <c r="BO3043" i="7"/>
  <c r="BO3047" i="7"/>
  <c r="BO3048" i="7"/>
  <c r="BO3049" i="7"/>
  <c r="BO3050" i="7"/>
  <c r="BO3051" i="7"/>
  <c r="BO3059" i="7"/>
  <c r="BO3052" i="7"/>
  <c r="BO3053" i="7"/>
  <c r="BO3055" i="7"/>
  <c r="BO3080" i="7"/>
  <c r="BO3056" i="7"/>
  <c r="BO4165" i="7"/>
  <c r="BO3057" i="7"/>
  <c r="BO3058" i="7"/>
  <c r="BO3078" i="7"/>
  <c r="BO3067" i="7"/>
  <c r="BO3060" i="7"/>
  <c r="BO3061" i="7"/>
  <c r="BO3064" i="7"/>
  <c r="BO3066" i="7"/>
  <c r="BO3068" i="7"/>
  <c r="BO3069" i="7"/>
  <c r="BO3070" i="7"/>
  <c r="BO3071" i="7"/>
  <c r="BO3073" i="7"/>
  <c r="BO3074" i="7"/>
  <c r="BO3076" i="7"/>
  <c r="BO3077" i="7"/>
  <c r="BO3079" i="7"/>
  <c r="BO3081" i="7"/>
  <c r="BO3083" i="7"/>
  <c r="BO3084" i="7"/>
  <c r="BO3085" i="7"/>
  <c r="BO3203" i="7"/>
  <c r="BO3086" i="7"/>
  <c r="BO3089" i="7"/>
  <c r="BO3091" i="7"/>
  <c r="BO3092" i="7"/>
  <c r="BO3093" i="7"/>
  <c r="BO3094" i="7"/>
  <c r="BO3113" i="7"/>
  <c r="BO3191" i="7"/>
  <c r="BO3097" i="7"/>
  <c r="BO3095" i="7"/>
  <c r="BO3096" i="7"/>
  <c r="BO3098" i="7"/>
  <c r="BO3100" i="7"/>
  <c r="BO3102" i="7"/>
  <c r="BO3103" i="7"/>
  <c r="BO3104" i="7"/>
  <c r="BO3105" i="7"/>
  <c r="BO4166" i="7"/>
  <c r="BO3106" i="7"/>
  <c r="BO3107" i="7"/>
  <c r="BO3204" i="7"/>
  <c r="BO3108" i="7"/>
  <c r="BO3109" i="7"/>
  <c r="BO3110" i="7"/>
  <c r="BO3197" i="7"/>
  <c r="BO3111" i="7"/>
  <c r="BO3112" i="7"/>
  <c r="BO3117" i="7"/>
  <c r="BO3168" i="7"/>
  <c r="BO3118" i="7"/>
  <c r="BO3119" i="7"/>
  <c r="BO3120" i="7"/>
  <c r="BO3136" i="7"/>
  <c r="BO3121" i="7"/>
  <c r="BO3012" i="7"/>
  <c r="BO3129" i="7"/>
  <c r="BO3122" i="7"/>
  <c r="BO3123" i="7"/>
  <c r="BO3125" i="7"/>
  <c r="BO4167" i="7"/>
  <c r="BO3126" i="7"/>
  <c r="BO3130" i="7"/>
  <c r="BO3131" i="7"/>
  <c r="BO3132" i="7"/>
  <c r="BO3133" i="7"/>
  <c r="BO3134" i="7"/>
  <c r="BO3272" i="7"/>
  <c r="BO3184" i="7"/>
  <c r="BO3138" i="7"/>
  <c r="BO3194" i="7"/>
  <c r="BO3139" i="7"/>
  <c r="BO3141" i="7"/>
  <c r="BO3142" i="7"/>
  <c r="BO3143" i="7"/>
  <c r="BO3144" i="7"/>
  <c r="BO3145" i="7"/>
  <c r="BO3146" i="7"/>
  <c r="BO3147" i="7"/>
  <c r="BO3148" i="7"/>
  <c r="BO3149" i="7"/>
  <c r="BO3150" i="7"/>
  <c r="BO3151" i="7"/>
  <c r="BO3152" i="7"/>
  <c r="BO3153" i="7"/>
  <c r="BO3154" i="7"/>
  <c r="BO3155" i="7"/>
  <c r="BO3156" i="7"/>
  <c r="BO3157" i="7"/>
  <c r="BO3158" i="7"/>
  <c r="BO3159" i="7"/>
  <c r="BO3160" i="7"/>
  <c r="BO3161" i="7"/>
  <c r="BO3162" i="7"/>
  <c r="BO3163" i="7"/>
  <c r="BO3164" i="7"/>
  <c r="BO3173" i="7"/>
  <c r="BO3165" i="7"/>
  <c r="BO3166" i="7"/>
  <c r="BO3167" i="7"/>
  <c r="BO3169" i="7"/>
  <c r="BO3170" i="7"/>
  <c r="BO3172" i="7"/>
  <c r="BO3174" i="7"/>
  <c r="BO3175" i="7"/>
  <c r="BO3176" i="7"/>
  <c r="BO3177" i="7"/>
  <c r="BO3178" i="7"/>
  <c r="BO3220" i="7"/>
  <c r="BO3179" i="7"/>
  <c r="BO3180" i="7"/>
  <c r="BO3181" i="7"/>
  <c r="BO3182" i="7"/>
  <c r="BO3183" i="7"/>
  <c r="BO3185" i="7"/>
  <c r="BO3186" i="7"/>
  <c r="BO4168" i="7"/>
  <c r="BO3187" i="7"/>
  <c r="BO3188" i="7"/>
  <c r="BO3189" i="7"/>
  <c r="BO3190" i="7"/>
  <c r="BO3192" i="7"/>
  <c r="BO3284" i="7"/>
  <c r="BO3327" i="7"/>
  <c r="BO3193" i="7"/>
  <c r="BO3195" i="7"/>
  <c r="BO3196" i="7"/>
  <c r="BO3199" i="7"/>
  <c r="BO3200" i="7"/>
  <c r="BO3201" i="7"/>
  <c r="BO3202" i="7"/>
  <c r="BO3215" i="7"/>
  <c r="BO3205" i="7"/>
  <c r="BO3206" i="7"/>
  <c r="BO3207" i="7"/>
  <c r="BO3208" i="7"/>
  <c r="BO3209" i="7"/>
  <c r="BO3210" i="7"/>
  <c r="BO3211" i="7"/>
  <c r="BO3212" i="7"/>
  <c r="BO3213" i="7"/>
  <c r="BO3214" i="7"/>
  <c r="BO3216" i="7"/>
  <c r="BO3217" i="7"/>
  <c r="BO3218" i="7"/>
  <c r="BO3219" i="7"/>
  <c r="BO3234" i="7"/>
  <c r="BO3221" i="7"/>
  <c r="BO3223" i="7"/>
  <c r="BO3224" i="7"/>
  <c r="BO3226" i="7"/>
  <c r="BO3227" i="7"/>
  <c r="BO3222" i="7"/>
  <c r="BO3228" i="7"/>
  <c r="BO3229" i="7"/>
  <c r="BO3231" i="7"/>
  <c r="BO3232" i="7"/>
  <c r="BO3233" i="7"/>
  <c r="BO3235" i="7"/>
  <c r="BO3236" i="7"/>
  <c r="BO3237" i="7"/>
  <c r="BO3238" i="7"/>
  <c r="BO3239" i="7"/>
  <c r="BO3285" i="7"/>
  <c r="BO3241" i="7"/>
  <c r="BO3242" i="7"/>
  <c r="BO3243" i="7"/>
  <c r="BO3244" i="7"/>
  <c r="BO3245" i="7"/>
  <c r="BO3246" i="7"/>
  <c r="BO3247" i="7"/>
  <c r="BO3248" i="7"/>
  <c r="BO3345" i="7"/>
  <c r="BO3249" i="7"/>
  <c r="BO3250" i="7"/>
  <c r="BO3251" i="7"/>
  <c r="BO3252" i="7"/>
  <c r="BO3253" i="7"/>
  <c r="BO3254" i="7"/>
  <c r="BO3255" i="7"/>
  <c r="BO3256" i="7"/>
  <c r="BO4169" i="7"/>
  <c r="BO3257" i="7"/>
  <c r="BO3258" i="7"/>
  <c r="BO3259" i="7"/>
  <c r="BO3260" i="7"/>
  <c r="BO3261" i="7"/>
  <c r="BO3262" i="7"/>
  <c r="BO3263" i="7"/>
  <c r="BO3264" i="7"/>
  <c r="BO3265" i="7"/>
  <c r="BO3266" i="7"/>
  <c r="BO3267" i="7"/>
  <c r="BO3268" i="7"/>
  <c r="BO3269" i="7"/>
  <c r="BO3270" i="7"/>
  <c r="BO3271" i="7"/>
  <c r="BO3329" i="7"/>
  <c r="BO3273" i="7"/>
  <c r="BO3274" i="7"/>
  <c r="BO3287" i="7"/>
  <c r="BO3622" i="7"/>
  <c r="BO3275" i="7"/>
  <c r="BO3276" i="7"/>
  <c r="BO3277" i="7"/>
  <c r="BO3278" i="7"/>
  <c r="BO3279" i="7"/>
  <c r="BO3280" i="7"/>
  <c r="BO3281" i="7"/>
  <c r="BO3282" i="7"/>
  <c r="BO3283" i="7"/>
  <c r="BO3318" i="7"/>
  <c r="BO3290" i="7"/>
  <c r="BO3286" i="7"/>
  <c r="BO3288" i="7"/>
  <c r="BO3384" i="7"/>
  <c r="BO3407" i="7"/>
  <c r="BO3373" i="7"/>
  <c r="BO3293" i="7"/>
  <c r="BO3294" i="7"/>
  <c r="BO3295" i="7"/>
  <c r="BO3296" i="7"/>
  <c r="BO3297" i="7"/>
  <c r="BO3298" i="7"/>
  <c r="BO3299" i="7"/>
  <c r="BO3300" i="7"/>
  <c r="BO3301" i="7"/>
  <c r="BO3302" i="7"/>
  <c r="BO4007" i="7"/>
  <c r="BO3303" i="7"/>
  <c r="BO3304" i="7"/>
  <c r="BO3305" i="7"/>
  <c r="BO3361" i="7"/>
  <c r="BO3307" i="7"/>
  <c r="BO3381" i="7"/>
  <c r="BO3308" i="7"/>
  <c r="BO3309" i="7"/>
  <c r="BO3310" i="7"/>
  <c r="BO3311" i="7"/>
  <c r="BO3312" i="7"/>
  <c r="BO3406" i="7"/>
  <c r="BO3362" i="7"/>
  <c r="BO3313" i="7"/>
  <c r="BO3314" i="7"/>
  <c r="BO3315" i="7"/>
  <c r="BO3316" i="7"/>
  <c r="BO3317" i="7"/>
  <c r="BO3319" i="7"/>
  <c r="BO3320" i="7"/>
  <c r="BO3331" i="7"/>
  <c r="BO3321" i="7"/>
  <c r="BO3322" i="7"/>
  <c r="BO3323" i="7"/>
  <c r="BO3324" i="7"/>
  <c r="BO3325" i="7"/>
  <c r="BO3326" i="7"/>
  <c r="BO3328" i="7"/>
  <c r="BO3330" i="7"/>
  <c r="BO3332" i="7"/>
  <c r="BO3333" i="7"/>
  <c r="BO3334" i="7"/>
  <c r="BO3335" i="7"/>
  <c r="BO3336" i="7"/>
  <c r="BO3340" i="7"/>
  <c r="BO3337" i="7"/>
  <c r="BO3338" i="7"/>
  <c r="BO3339" i="7"/>
  <c r="BO3342" i="7"/>
  <c r="BO3344" i="7"/>
  <c r="BO3346" i="7"/>
  <c r="BO3347" i="7"/>
  <c r="BO3348" i="7"/>
  <c r="BO3349" i="7"/>
  <c r="BO3350" i="7"/>
  <c r="BO3351" i="7"/>
  <c r="BO3352" i="7"/>
  <c r="BO3353" i="7"/>
  <c r="BO3354" i="7"/>
  <c r="BO3355" i="7"/>
  <c r="BO3356" i="7"/>
  <c r="BO3357" i="7"/>
  <c r="BO3358" i="7"/>
  <c r="BO4170" i="7"/>
  <c r="BO3359" i="7"/>
  <c r="BO3699" i="7"/>
  <c r="BO3360" i="7"/>
  <c r="BO3363" i="7"/>
  <c r="BO3364" i="7"/>
  <c r="BO3365" i="7"/>
  <c r="BO3366" i="7"/>
  <c r="BO3367" i="7"/>
  <c r="BO3368" i="7"/>
  <c r="BO3369" i="7"/>
  <c r="BO3370" i="7"/>
  <c r="BO3446" i="7"/>
  <c r="BO3371" i="7"/>
  <c r="BO3372" i="7"/>
  <c r="BO3374" i="7"/>
  <c r="BO3375" i="7"/>
  <c r="BO3376" i="7"/>
  <c r="BO4171" i="7"/>
  <c r="BO3429" i="7"/>
  <c r="BO3377" i="7"/>
  <c r="BO3378" i="7"/>
  <c r="BO3398" i="7"/>
  <c r="BO3380" i="7"/>
  <c r="BO3382" i="7"/>
  <c r="BO3383" i="7"/>
  <c r="BO3386" i="7"/>
  <c r="BO3504" i="7"/>
  <c r="BO3387" i="7"/>
  <c r="BO3388" i="7"/>
  <c r="BO3389" i="7"/>
  <c r="BO4172" i="7"/>
  <c r="BO3390" i="7"/>
  <c r="BO3391" i="7"/>
  <c r="BO3392" i="7"/>
  <c r="BO3393" i="7"/>
  <c r="BO3395" i="7"/>
  <c r="BO3396" i="7"/>
  <c r="BO3397" i="7"/>
  <c r="BO3399" i="7"/>
  <c r="BO3401" i="7"/>
  <c r="BO3402" i="7"/>
  <c r="BO3404" i="7"/>
  <c r="BO3405" i="7"/>
  <c r="BO3409" i="7"/>
  <c r="BO3410" i="7"/>
  <c r="BO3411" i="7"/>
  <c r="BO3412" i="7"/>
  <c r="BO4173" i="7"/>
  <c r="BO4174" i="7"/>
  <c r="BO3413" i="7"/>
  <c r="BO3414" i="7"/>
  <c r="BO3415" i="7"/>
  <c r="BO3416" i="7"/>
  <c r="BO3417" i="7"/>
  <c r="BO3418" i="7"/>
  <c r="BO3419" i="7"/>
  <c r="BO3510" i="7"/>
  <c r="BO3422" i="7"/>
  <c r="BO3423" i="7"/>
  <c r="BO3424" i="7"/>
  <c r="BO3426" i="7"/>
  <c r="BO3427" i="7"/>
  <c r="BO3428" i="7"/>
  <c r="BO3430" i="7"/>
  <c r="BO3431" i="7"/>
  <c r="BO3432" i="7"/>
  <c r="BO3433" i="7"/>
  <c r="BO3434" i="7"/>
  <c r="BO3435" i="7"/>
  <c r="BO3436" i="7"/>
  <c r="BO3437" i="7"/>
  <c r="BO3438" i="7"/>
  <c r="BO3500" i="7"/>
  <c r="BO3440" i="7"/>
  <c r="BO3441" i="7"/>
  <c r="BO3442" i="7"/>
  <c r="BO3513" i="7"/>
  <c r="BO3444" i="7"/>
  <c r="BO3551" i="7"/>
  <c r="BO3445" i="7"/>
  <c r="BO3447" i="7"/>
  <c r="BO3448" i="7"/>
  <c r="BO3451" i="7"/>
  <c r="BO3450" i="7"/>
  <c r="BO3452" i="7"/>
  <c r="BO3453" i="7"/>
  <c r="BO3454" i="7"/>
  <c r="BO3455" i="7"/>
  <c r="BO3456" i="7"/>
  <c r="BO3457" i="7"/>
  <c r="BO3458" i="7"/>
  <c r="BO3459" i="7"/>
  <c r="BO3460" i="7"/>
  <c r="BO3461" i="7"/>
  <c r="BO3462" i="7"/>
  <c r="BO3463" i="7"/>
  <c r="BO3464" i="7"/>
  <c r="BO3465" i="7"/>
  <c r="BO3466" i="7"/>
  <c r="BO3467" i="7"/>
  <c r="BO3468" i="7"/>
  <c r="BO3469" i="7"/>
  <c r="BO3470" i="7"/>
  <c r="BO3471" i="7"/>
  <c r="BO3472" i="7"/>
  <c r="BO3473" i="7"/>
  <c r="BO3474" i="7"/>
  <c r="BO3475" i="7"/>
  <c r="BO3476" i="7"/>
  <c r="BO3477" i="7"/>
  <c r="BO3478" i="7"/>
  <c r="BO3479" i="7"/>
  <c r="BO3480" i="7"/>
  <c r="BO3481" i="7"/>
  <c r="BO3482" i="7"/>
  <c r="BO3483" i="7"/>
  <c r="BO3484" i="7"/>
  <c r="BO3485" i="7"/>
  <c r="BO3486" i="7"/>
  <c r="BO3487" i="7"/>
  <c r="BO3488" i="7"/>
  <c r="BO3489" i="7"/>
  <c r="BO3490" i="7"/>
  <c r="BO3491" i="7"/>
  <c r="BO3492" i="7"/>
  <c r="BO3493" i="7"/>
  <c r="BO3494" i="7"/>
  <c r="BO3495" i="7"/>
  <c r="BO3496" i="7"/>
  <c r="BO3498" i="7"/>
  <c r="BO3499" i="7"/>
  <c r="BO3549" i="7"/>
  <c r="BO3501" i="7"/>
  <c r="BO3502" i="7"/>
  <c r="BO4175" i="7"/>
  <c r="BO3503" i="7"/>
  <c r="BO3505" i="7"/>
  <c r="BO3511" i="7"/>
  <c r="BO3506" i="7"/>
  <c r="BO3507" i="7"/>
  <c r="BO4176" i="7"/>
  <c r="BO4177" i="7"/>
  <c r="BO3508" i="7"/>
  <c r="BO3509" i="7"/>
  <c r="BO3512" i="7"/>
  <c r="BO3514" i="7"/>
  <c r="BO3515" i="7"/>
  <c r="BO3516" i="7"/>
  <c r="BO3517" i="7"/>
  <c r="BO3518" i="7"/>
  <c r="BO3519" i="7"/>
  <c r="BO3520" i="7"/>
  <c r="BO3521" i="7"/>
  <c r="BO3522" i="7"/>
  <c r="BO3523" i="7"/>
  <c r="BO3524" i="7"/>
  <c r="BO3525" i="7"/>
  <c r="BO3526" i="7"/>
  <c r="BO3527" i="7"/>
  <c r="BO3528" i="7"/>
  <c r="BO3529" i="7"/>
  <c r="BO3530" i="7"/>
  <c r="BO3531" i="7"/>
  <c r="BO3532" i="7"/>
  <c r="BO3533" i="7"/>
  <c r="BO3534" i="7"/>
  <c r="BO3535" i="7"/>
  <c r="BO3536" i="7"/>
  <c r="BO3537" i="7"/>
  <c r="BO3538" i="7"/>
  <c r="BO3539" i="7"/>
  <c r="BO3540" i="7"/>
  <c r="BO3541" i="7"/>
  <c r="BO3592" i="7"/>
  <c r="BO4178" i="7"/>
  <c r="BO3542" i="7"/>
  <c r="BO3543" i="7"/>
  <c r="BO3599" i="7"/>
  <c r="BO3544" i="7"/>
  <c r="BO3545" i="7"/>
  <c r="BO3546" i="7"/>
  <c r="BO3547" i="7"/>
  <c r="BO3548" i="7"/>
  <c r="BO3550" i="7"/>
  <c r="BO3552" i="7"/>
  <c r="BO3553" i="7"/>
  <c r="BO3554" i="7"/>
  <c r="BO3555" i="7"/>
  <c r="BO3556" i="7"/>
  <c r="BO3557" i="7"/>
  <c r="BO3558" i="7"/>
  <c r="BO3559" i="7"/>
  <c r="BO3560" i="7"/>
  <c r="BO3561" i="7"/>
  <c r="BO3562" i="7"/>
  <c r="BO3563" i="7"/>
  <c r="BO3565" i="7"/>
  <c r="BO3566" i="7"/>
  <c r="BO4179" i="7"/>
  <c r="BO3619" i="7"/>
  <c r="BO3567" i="7"/>
  <c r="BO3568" i="7"/>
  <c r="BO3569" i="7"/>
  <c r="BO3571" i="7"/>
  <c r="BO3573" i="7"/>
  <c r="BO3574" i="7"/>
  <c r="BO3575" i="7"/>
  <c r="BO3576" i="7"/>
  <c r="BO3577" i="7"/>
  <c r="BO3578" i="7"/>
  <c r="BO3579" i="7"/>
  <c r="BO3580" i="7"/>
  <c r="BO3581" i="7"/>
  <c r="BO3582" i="7"/>
  <c r="BO3583" i="7"/>
  <c r="BO3584" i="7"/>
  <c r="BO3585" i="7"/>
  <c r="BO3586" i="7"/>
  <c r="BO3587" i="7"/>
  <c r="BO3588" i="7"/>
  <c r="BO3589" i="7"/>
  <c r="BO3590" i="7"/>
  <c r="BO3591" i="7"/>
  <c r="BO3593" i="7"/>
  <c r="BO3594" i="7"/>
  <c r="BO3595" i="7"/>
  <c r="BO3596" i="7"/>
  <c r="BO3597" i="7"/>
  <c r="BO3598" i="7"/>
  <c r="BO3600" i="7"/>
  <c r="BO3611" i="7"/>
  <c r="BO3601" i="7"/>
  <c r="BO3602" i="7"/>
  <c r="BO3603" i="7"/>
  <c r="BO3618" i="7"/>
  <c r="BO3604" i="7"/>
  <c r="BO3605" i="7"/>
  <c r="BO3606" i="7"/>
  <c r="BO3607" i="7"/>
  <c r="BO3608" i="7"/>
  <c r="BO3609" i="7"/>
  <c r="BO3610" i="7"/>
  <c r="BO3612" i="7"/>
  <c r="BO3613" i="7"/>
  <c r="BO3620" i="7"/>
  <c r="BO3614" i="7"/>
  <c r="BO3615" i="7"/>
  <c r="BO3616" i="7"/>
  <c r="BO3617" i="7"/>
  <c r="BO3621" i="7"/>
  <c r="BO3626" i="7"/>
  <c r="BO3623" i="7"/>
  <c r="BO3624" i="7"/>
  <c r="BO3627" i="7"/>
  <c r="BO3628" i="7"/>
  <c r="BO3629" i="7"/>
  <c r="BO3630" i="7"/>
  <c r="BO3631" i="7"/>
  <c r="BO3632" i="7"/>
  <c r="BO3633" i="7"/>
  <c r="BO3634" i="7"/>
  <c r="BO3635" i="7"/>
  <c r="BO3636" i="7"/>
  <c r="BO4180" i="7"/>
  <c r="BO3637" i="7"/>
  <c r="BO3638" i="7"/>
  <c r="BO3639" i="7"/>
  <c r="BO3640" i="7"/>
  <c r="BO3641" i="7"/>
  <c r="BO3642" i="7"/>
  <c r="BO3650" i="7"/>
  <c r="BO3644" i="7"/>
  <c r="BO3645" i="7"/>
  <c r="BO3647" i="7"/>
  <c r="BO3648" i="7"/>
  <c r="BO3649" i="7"/>
  <c r="BO3651" i="7"/>
  <c r="BO3652" i="7"/>
  <c r="BO3653" i="7"/>
  <c r="BO3654" i="7"/>
  <c r="BO3655" i="7"/>
  <c r="BO3656" i="7"/>
  <c r="BO3657" i="7"/>
  <c r="BO3658" i="7"/>
  <c r="BO3659" i="7"/>
  <c r="BO3660" i="7"/>
  <c r="BO3661" i="7"/>
  <c r="BO3662" i="7"/>
  <c r="BO3663" i="7"/>
  <c r="BO3664" i="7"/>
  <c r="BO3665" i="7"/>
  <c r="BO3666" i="7"/>
  <c r="BO3667" i="7"/>
  <c r="BO3668" i="7"/>
  <c r="BO3669" i="7"/>
  <c r="BO3670" i="7"/>
  <c r="BO3671" i="7"/>
  <c r="BO3672" i="7"/>
  <c r="BO3673" i="7"/>
  <c r="BO3674" i="7"/>
  <c r="BO3675" i="7"/>
  <c r="BO3676" i="7"/>
  <c r="BO3677" i="7"/>
  <c r="BO3678" i="7"/>
  <c r="BO3679" i="7"/>
  <c r="BO3680" i="7"/>
  <c r="BO3681" i="7"/>
  <c r="BO3682" i="7"/>
  <c r="BO3683" i="7"/>
  <c r="BO3684" i="7"/>
  <c r="BO3685" i="7"/>
  <c r="BO3686" i="7"/>
  <c r="BO3687" i="7"/>
  <c r="BO3688" i="7"/>
  <c r="BO3689" i="7"/>
  <c r="BO3690" i="7"/>
  <c r="BO3691" i="7"/>
  <c r="BO4181" i="7"/>
  <c r="BO3693" i="7"/>
  <c r="BO3694" i="7"/>
  <c r="BO3695" i="7"/>
  <c r="BO3696" i="7"/>
  <c r="BO3697" i="7"/>
  <c r="BO3698" i="7"/>
  <c r="BO3700" i="7"/>
  <c r="BO3701" i="7"/>
  <c r="BO3702" i="7"/>
  <c r="BO3704" i="7"/>
  <c r="BO3705" i="7"/>
  <c r="BO3706" i="7"/>
  <c r="BO3708" i="7"/>
  <c r="BO3709" i="7"/>
  <c r="BO3710" i="7"/>
  <c r="BO3711" i="7"/>
  <c r="BO3712" i="7"/>
  <c r="BO3713" i="7"/>
  <c r="BO3714" i="7"/>
  <c r="BO3715" i="7"/>
  <c r="BO3717" i="7"/>
  <c r="BO3718" i="7"/>
  <c r="BO4182" i="7"/>
  <c r="BO4183" i="7"/>
  <c r="BO4184" i="7"/>
  <c r="BO3719" i="7"/>
  <c r="BO3720" i="7"/>
  <c r="BO3721" i="7"/>
  <c r="BO3723" i="7"/>
  <c r="BO3724" i="7"/>
  <c r="BO3725" i="7"/>
  <c r="BO3726" i="7"/>
  <c r="BO3727" i="7"/>
  <c r="BO3728" i="7"/>
  <c r="BO3729" i="7"/>
  <c r="BO3732" i="7"/>
  <c r="BO3733" i="7"/>
  <c r="BO3734" i="7"/>
  <c r="BO3736" i="7"/>
  <c r="BO3737" i="7"/>
  <c r="BO3738" i="7"/>
  <c r="BO3739" i="7"/>
  <c r="BO3740" i="7"/>
  <c r="BO3741" i="7"/>
  <c r="BO3742" i="7"/>
  <c r="BO4185" i="7"/>
  <c r="BO3743" i="7"/>
  <c r="BO3744" i="7"/>
  <c r="BO3745" i="7"/>
  <c r="BO3746" i="7"/>
  <c r="BO3748" i="7"/>
  <c r="BO3749" i="7"/>
  <c r="BO3750" i="7"/>
  <c r="BO4186" i="7"/>
  <c r="BO3751" i="7"/>
  <c r="BO4187" i="7"/>
  <c r="BO3752" i="7"/>
  <c r="BO3753" i="7"/>
  <c r="BO3754" i="7"/>
  <c r="BO3755" i="7"/>
  <c r="BO3756" i="7"/>
  <c r="BO3757" i="7"/>
  <c r="BO3758" i="7"/>
  <c r="BO3759" i="7"/>
  <c r="BO3760" i="7"/>
  <c r="BO3761" i="7"/>
  <c r="BO3762" i="7"/>
  <c r="BO3763" i="7"/>
  <c r="BO3764" i="7"/>
  <c r="BO3765" i="7"/>
  <c r="BO3766" i="7"/>
  <c r="BO3767" i="7"/>
  <c r="BO3768" i="7"/>
  <c r="BO3769" i="7"/>
  <c r="BO3770" i="7"/>
  <c r="BO3771" i="7"/>
  <c r="BO3772" i="7"/>
  <c r="BO3773" i="7"/>
  <c r="BO3774" i="7"/>
  <c r="BO3775" i="7"/>
  <c r="BO3776" i="7"/>
  <c r="BO3777" i="7"/>
  <c r="BO3778" i="7"/>
  <c r="BO3779" i="7"/>
  <c r="BO3780" i="7"/>
  <c r="BO3781" i="7"/>
  <c r="BO3782" i="7"/>
  <c r="BO3783" i="7"/>
  <c r="BO3784" i="7"/>
  <c r="BO3785" i="7"/>
  <c r="BO3786" i="7"/>
  <c r="BO3787" i="7"/>
  <c r="BO3788" i="7"/>
  <c r="BO3789" i="7"/>
  <c r="BO3790" i="7"/>
  <c r="BO3791" i="7"/>
  <c r="BO3792" i="7"/>
  <c r="BO3793" i="7"/>
  <c r="BO3794" i="7"/>
  <c r="BO3795" i="7"/>
  <c r="BO3796" i="7"/>
  <c r="BO3797" i="7"/>
  <c r="BO3798" i="7"/>
  <c r="BO3799" i="7"/>
  <c r="BO3800" i="7"/>
  <c r="BO3801" i="7"/>
  <c r="BO3802" i="7"/>
  <c r="BO3803" i="7"/>
  <c r="BO3804" i="7"/>
  <c r="BO3805" i="7"/>
  <c r="BO3806" i="7"/>
  <c r="BO3807" i="7"/>
  <c r="BO3808" i="7"/>
  <c r="BO3809" i="7"/>
  <c r="BO3810" i="7"/>
  <c r="BO3811" i="7"/>
  <c r="BO3812" i="7"/>
  <c r="BO3813" i="7"/>
  <c r="BO3814" i="7"/>
  <c r="BO3815" i="7"/>
  <c r="BO3816" i="7"/>
  <c r="BO3817" i="7"/>
  <c r="BO3818" i="7"/>
  <c r="BO3819" i="7"/>
  <c r="BO3820" i="7"/>
  <c r="BO3821" i="7"/>
  <c r="BO3822" i="7"/>
  <c r="BO3823" i="7"/>
  <c r="BO3824" i="7"/>
  <c r="BO3825" i="7"/>
  <c r="BO3826" i="7"/>
  <c r="BO3827" i="7"/>
  <c r="BO3828" i="7"/>
  <c r="BO3829" i="7"/>
  <c r="BO3830" i="7"/>
  <c r="BO3831" i="7"/>
  <c r="BO3832" i="7"/>
  <c r="BO3833" i="7"/>
  <c r="BO3834" i="7"/>
  <c r="BO3835" i="7"/>
  <c r="BO3836" i="7"/>
  <c r="BO3837" i="7"/>
  <c r="BO3838" i="7"/>
  <c r="BO3839" i="7"/>
  <c r="BO3840" i="7"/>
  <c r="BO3841" i="7"/>
  <c r="BO3842" i="7"/>
  <c r="BO3843" i="7"/>
  <c r="BO3844" i="7"/>
  <c r="BO3845" i="7"/>
  <c r="BO3846" i="7"/>
  <c r="BO3847" i="7"/>
  <c r="BO3848" i="7"/>
  <c r="BO3849" i="7"/>
  <c r="BO3850" i="7"/>
  <c r="BO3851" i="7"/>
  <c r="BO3852" i="7"/>
  <c r="BO3853" i="7"/>
  <c r="BO3854" i="7"/>
  <c r="BO3855" i="7"/>
  <c r="BO3856" i="7"/>
  <c r="BO3857" i="7"/>
  <c r="BO3858" i="7"/>
  <c r="BO3859" i="7"/>
  <c r="BO3860" i="7"/>
  <c r="BO3861" i="7"/>
  <c r="BO3862" i="7"/>
  <c r="BO3863" i="7"/>
  <c r="BO3864" i="7"/>
  <c r="BO3865" i="7"/>
  <c r="BO3866" i="7"/>
  <c r="BO3867" i="7"/>
  <c r="BO3868" i="7"/>
  <c r="BO3869" i="7"/>
  <c r="BO3870" i="7"/>
  <c r="BO3871" i="7"/>
  <c r="BO4188" i="7"/>
  <c r="BO4189" i="7"/>
  <c r="BO3872" i="7"/>
  <c r="BO3873" i="7"/>
  <c r="BO3874" i="7"/>
  <c r="BO3875" i="7"/>
  <c r="BO3876" i="7"/>
  <c r="BO3877" i="7"/>
  <c r="BO3878" i="7"/>
  <c r="BO3879" i="7"/>
  <c r="BO3880" i="7"/>
  <c r="BO3881" i="7"/>
  <c r="BO3882" i="7"/>
  <c r="BO3883" i="7"/>
  <c r="BO3884" i="7"/>
  <c r="BO3885" i="7"/>
  <c r="BO3886" i="7"/>
  <c r="BO3887" i="7"/>
  <c r="BO3889" i="7"/>
  <c r="BO3890" i="7"/>
  <c r="BO3891" i="7"/>
  <c r="BO3892" i="7"/>
  <c r="BO3893" i="7"/>
  <c r="BO3894" i="7"/>
  <c r="BO3895" i="7"/>
  <c r="BO3896" i="7"/>
  <c r="BO3897" i="7"/>
  <c r="BO3898" i="7"/>
  <c r="BO3899" i="7"/>
  <c r="BO3900" i="7"/>
  <c r="BO3901" i="7"/>
  <c r="BO3902" i="7"/>
  <c r="BO3903" i="7"/>
  <c r="BO3904" i="7"/>
  <c r="BO3905" i="7"/>
  <c r="BO3906" i="7"/>
  <c r="BO3907" i="7"/>
  <c r="BO3908" i="7"/>
  <c r="BO3909" i="7"/>
  <c r="BO3910" i="7"/>
  <c r="BO3911" i="7"/>
  <c r="BO3912" i="7"/>
  <c r="BO3913" i="7"/>
  <c r="BO3914" i="7"/>
  <c r="BO3915" i="7"/>
  <c r="BO3916" i="7"/>
  <c r="BO3917" i="7"/>
  <c r="BO3918" i="7"/>
  <c r="BO3919" i="7"/>
  <c r="BO3920" i="7"/>
  <c r="BO3921" i="7"/>
  <c r="BO3922" i="7"/>
  <c r="BO3923" i="7"/>
  <c r="BO3924" i="7"/>
  <c r="BO3925" i="7"/>
  <c r="BO3926" i="7"/>
  <c r="BO3927" i="7"/>
  <c r="BO3929" i="7"/>
  <c r="BO3928" i="7"/>
  <c r="BO3930" i="7"/>
  <c r="BO3931" i="7"/>
  <c r="BO3932" i="7"/>
  <c r="BO3933" i="7"/>
  <c r="BO3934" i="7"/>
  <c r="BO3935" i="7"/>
  <c r="BO3936" i="7"/>
  <c r="BO3937" i="7"/>
  <c r="BO3938" i="7"/>
  <c r="BO3939" i="7"/>
  <c r="BO3940" i="7"/>
  <c r="BO3941" i="7"/>
  <c r="BO3942" i="7"/>
  <c r="BO3943" i="7"/>
  <c r="BO3944" i="7"/>
  <c r="BO3945" i="7"/>
  <c r="BO3946" i="7"/>
  <c r="BO3947" i="7"/>
  <c r="BO3948" i="7"/>
  <c r="BO3949" i="7"/>
  <c r="BO3950" i="7"/>
  <c r="BO3951" i="7"/>
  <c r="BO3952" i="7"/>
  <c r="BO3953" i="7"/>
  <c r="BO3954" i="7"/>
  <c r="BO3955" i="7"/>
  <c r="BO3956" i="7"/>
  <c r="BO3957" i="7"/>
  <c r="BO3958" i="7"/>
  <c r="BO3959" i="7"/>
  <c r="BO3960" i="7"/>
  <c r="BO3961" i="7"/>
  <c r="BO3962" i="7"/>
  <c r="BO3963" i="7"/>
  <c r="BO3964" i="7"/>
  <c r="BO3965" i="7"/>
  <c r="BO3966" i="7"/>
  <c r="BO3967" i="7"/>
  <c r="BO3968" i="7"/>
  <c r="BO3969" i="7"/>
  <c r="BO3970" i="7"/>
  <c r="BO3971" i="7"/>
  <c r="BO3972" i="7"/>
  <c r="BO3973" i="7"/>
  <c r="BO3974" i="7"/>
  <c r="BO3975" i="7"/>
  <c r="BO3976" i="7"/>
  <c r="BO3977" i="7"/>
  <c r="BO3978" i="7"/>
  <c r="BO3979" i="7"/>
  <c r="BO3982" i="7"/>
  <c r="BO3983" i="7"/>
  <c r="BO3984" i="7"/>
  <c r="BO3985" i="7"/>
  <c r="BO3986" i="7"/>
  <c r="BO3987" i="7"/>
  <c r="BO3988" i="7"/>
  <c r="BO3989" i="7"/>
  <c r="BO3990" i="7"/>
  <c r="BO3991" i="7"/>
  <c r="BO3992" i="7"/>
  <c r="BO3993" i="7"/>
  <c r="BO3996" i="7"/>
  <c r="BO3997" i="7"/>
  <c r="BO3998" i="7"/>
  <c r="BO3999" i="7"/>
  <c r="BO4000" i="7"/>
  <c r="BO4001" i="7"/>
  <c r="BO4002" i="7"/>
  <c r="BO4003" i="7"/>
  <c r="BK2" i="7"/>
  <c r="BK500" i="7"/>
  <c r="BK3" i="7"/>
  <c r="BK4" i="7"/>
  <c r="BK4008" i="7"/>
  <c r="BK5" i="7"/>
  <c r="BK6" i="7"/>
  <c r="BK8" i="7"/>
  <c r="BK93" i="7"/>
  <c r="BK7" i="7"/>
  <c r="BK9" i="7"/>
  <c r="BK4009" i="7"/>
  <c r="BK197" i="7"/>
  <c r="BK120" i="7"/>
  <c r="BK10" i="7"/>
  <c r="BK11" i="7"/>
  <c r="BK4010" i="7"/>
  <c r="BK12" i="7"/>
  <c r="BK28" i="7"/>
  <c r="BK34" i="7"/>
  <c r="BK163" i="7"/>
  <c r="BK13" i="7"/>
  <c r="BK541" i="7"/>
  <c r="BK14" i="7"/>
  <c r="BK63" i="7"/>
  <c r="BK4011" i="7"/>
  <c r="BK4012" i="7"/>
  <c r="BK15" i="7"/>
  <c r="BK17" i="7"/>
  <c r="BK142" i="7"/>
  <c r="BK16" i="7"/>
  <c r="BK4013" i="7"/>
  <c r="BK36" i="7"/>
  <c r="BK18" i="7"/>
  <c r="BK29" i="7"/>
  <c r="BK19" i="7"/>
  <c r="BK20" i="7"/>
  <c r="BK32" i="7"/>
  <c r="BK23" i="7"/>
  <c r="BK4014" i="7"/>
  <c r="BK2289" i="7"/>
  <c r="BK21" i="7"/>
  <c r="BK4015" i="7"/>
  <c r="BK444" i="7"/>
  <c r="BK4016" i="7"/>
  <c r="BK22" i="7"/>
  <c r="BK30" i="7"/>
  <c r="BK26" i="7"/>
  <c r="BK24" i="7"/>
  <c r="BK25" i="7"/>
  <c r="BK27" i="7"/>
  <c r="BK413" i="7"/>
  <c r="BK37" i="7"/>
  <c r="BK31" i="7"/>
  <c r="BK4017" i="7"/>
  <c r="BK249" i="7"/>
  <c r="BK42" i="7"/>
  <c r="BK33" i="7"/>
  <c r="BK99" i="7"/>
  <c r="BK44" i="7"/>
  <c r="BK35" i="7"/>
  <c r="BK38" i="7"/>
  <c r="BK39" i="7"/>
  <c r="BK41" i="7"/>
  <c r="BK87" i="7"/>
  <c r="BK40" i="7"/>
  <c r="BK43" i="7"/>
  <c r="BK125" i="7"/>
  <c r="BK59" i="7"/>
  <c r="BK963" i="7"/>
  <c r="BK52" i="7"/>
  <c r="BK56" i="7"/>
  <c r="BK47" i="7"/>
  <c r="BK45" i="7"/>
  <c r="BK46" i="7"/>
  <c r="BK48" i="7"/>
  <c r="BK49" i="7"/>
  <c r="BK60" i="7"/>
  <c r="BK186" i="7"/>
  <c r="BK613" i="7"/>
  <c r="BK50" i="7"/>
  <c r="BK51" i="7"/>
  <c r="BK181" i="7"/>
  <c r="BK67" i="7"/>
  <c r="BK80" i="7"/>
  <c r="BK4018" i="7"/>
  <c r="BK2546" i="7"/>
  <c r="BK53" i="7"/>
  <c r="BK54" i="7"/>
  <c r="BK81" i="7"/>
  <c r="BK55" i="7"/>
  <c r="BK57" i="7"/>
  <c r="BK58" i="7"/>
  <c r="BK107" i="7"/>
  <c r="BK70" i="7"/>
  <c r="BK64" i="7"/>
  <c r="BK61" i="7"/>
  <c r="BK66" i="7"/>
  <c r="BK78" i="7"/>
  <c r="BK62" i="7"/>
  <c r="BK3240" i="7"/>
  <c r="BK101" i="7"/>
  <c r="BK258" i="7"/>
  <c r="BK103" i="7"/>
  <c r="BK65" i="7"/>
  <c r="BK3888" i="7"/>
  <c r="BK68" i="7"/>
  <c r="BK69" i="7"/>
  <c r="BK4019" i="7"/>
  <c r="BK112" i="7"/>
  <c r="BK71" i="7"/>
  <c r="BK83" i="7"/>
  <c r="BK75" i="7"/>
  <c r="BK3087" i="7"/>
  <c r="BK72" i="7"/>
  <c r="BK73" i="7"/>
  <c r="BK74" i="7"/>
  <c r="BK76" i="7"/>
  <c r="BK77" i="7"/>
  <c r="BK384" i="7"/>
  <c r="BK79" i="7"/>
  <c r="BK110" i="7"/>
  <c r="BK82" i="7"/>
  <c r="BK4020" i="7"/>
  <c r="BK4021" i="7"/>
  <c r="BK84" i="7"/>
  <c r="BK119" i="7"/>
  <c r="BK4022" i="7"/>
  <c r="BK260" i="7"/>
  <c r="BK3394" i="7"/>
  <c r="BK4023" i="7"/>
  <c r="BK4024" i="7"/>
  <c r="BK162" i="7"/>
  <c r="BK4025" i="7"/>
  <c r="BK85" i="7"/>
  <c r="BK206" i="7"/>
  <c r="BK95" i="7"/>
  <c r="BK4026" i="7"/>
  <c r="BK86" i="7"/>
  <c r="BK88" i="7"/>
  <c r="BK89" i="7"/>
  <c r="BK91" i="7"/>
  <c r="BK90" i="7"/>
  <c r="BK92" i="7"/>
  <c r="BK128" i="7"/>
  <c r="BK94" i="7"/>
  <c r="BK116" i="7"/>
  <c r="BK1146" i="7"/>
  <c r="BK2261" i="7"/>
  <c r="BK961" i="7"/>
  <c r="BK96" i="7"/>
  <c r="BK1719" i="7"/>
  <c r="BK97" i="7"/>
  <c r="BK98" i="7"/>
  <c r="BK100" i="7"/>
  <c r="BK102" i="7"/>
  <c r="BK106" i="7"/>
  <c r="BK143" i="7"/>
  <c r="BK104" i="7"/>
  <c r="BK105" i="7"/>
  <c r="BK4027" i="7"/>
  <c r="BK220" i="7"/>
  <c r="BK4028" i="7"/>
  <c r="BK108" i="7"/>
  <c r="BK109" i="7"/>
  <c r="BK123" i="7"/>
  <c r="BK111" i="7"/>
  <c r="BK113" i="7"/>
  <c r="BK2504" i="7"/>
  <c r="BK4029" i="7"/>
  <c r="BK1272" i="7"/>
  <c r="BK1492" i="7"/>
  <c r="BK114" i="7"/>
  <c r="BK4030" i="7"/>
  <c r="BK115" i="7"/>
  <c r="BK227" i="7"/>
  <c r="BK117" i="7"/>
  <c r="BK118" i="7"/>
  <c r="BK190" i="7"/>
  <c r="BK4031" i="7"/>
  <c r="BK138" i="7"/>
  <c r="BK122" i="7"/>
  <c r="BK130" i="7"/>
  <c r="BK121" i="7"/>
  <c r="BK4032" i="7"/>
  <c r="BK133" i="7"/>
  <c r="BK124" i="7"/>
  <c r="BK262" i="7"/>
  <c r="BK146" i="7"/>
  <c r="BK4033" i="7"/>
  <c r="BK126" i="7"/>
  <c r="BK129" i="7"/>
  <c r="BK837" i="7"/>
  <c r="BK270" i="7"/>
  <c r="BK2585" i="7"/>
  <c r="BK127" i="7"/>
  <c r="BK152" i="7"/>
  <c r="BK1369" i="7"/>
  <c r="BK4034" i="7"/>
  <c r="BK177" i="7"/>
  <c r="BK157" i="7"/>
  <c r="BK131" i="7"/>
  <c r="BK132" i="7"/>
  <c r="BK2615" i="7"/>
  <c r="BK3408" i="7"/>
  <c r="BK134" i="7"/>
  <c r="BK4035" i="7"/>
  <c r="BK137" i="7"/>
  <c r="BK135" i="7"/>
  <c r="BK136" i="7"/>
  <c r="BK145" i="7"/>
  <c r="BK307" i="7"/>
  <c r="BK4036" i="7"/>
  <c r="BK139" i="7"/>
  <c r="BK140" i="7"/>
  <c r="BK156" i="7"/>
  <c r="BK4037" i="7"/>
  <c r="BK3570" i="7"/>
  <c r="BK309" i="7"/>
  <c r="BK144" i="7"/>
  <c r="BK141" i="7"/>
  <c r="BK3995" i="7"/>
  <c r="BK2534" i="7"/>
  <c r="BK155" i="7"/>
  <c r="BK318" i="7"/>
  <c r="BK279" i="7"/>
  <c r="BK166" i="7"/>
  <c r="BK172" i="7"/>
  <c r="BK147" i="7"/>
  <c r="BK148" i="7"/>
  <c r="BK1565" i="7"/>
  <c r="BK191" i="7"/>
  <c r="BK4038" i="7"/>
  <c r="BK4039" i="7"/>
  <c r="BK236" i="7"/>
  <c r="BK259" i="7"/>
  <c r="BK939" i="7"/>
  <c r="BK1605" i="7"/>
  <c r="BK149" i="7"/>
  <c r="BK150" i="7"/>
  <c r="BK153" i="7"/>
  <c r="BK196" i="7"/>
  <c r="BK151" i="7"/>
  <c r="BK234" i="7"/>
  <c r="BK1031" i="7"/>
  <c r="BK154" i="7"/>
  <c r="BK345" i="7"/>
  <c r="BK158" i="7"/>
  <c r="BK159" i="7"/>
  <c r="BK160" i="7"/>
  <c r="BK161" i="7"/>
  <c r="BK165" i="7"/>
  <c r="BK164" i="7"/>
  <c r="BK167" i="7"/>
  <c r="BK170" i="7"/>
  <c r="BK168" i="7"/>
  <c r="BK169" i="7"/>
  <c r="BK171" i="7"/>
  <c r="BK660" i="7"/>
  <c r="BK173" i="7"/>
  <c r="BK174" i="7"/>
  <c r="BK178" i="7"/>
  <c r="BK175" i="7"/>
  <c r="BK4040" i="7"/>
  <c r="BK176" i="7"/>
  <c r="BK4041" i="7"/>
  <c r="BK2132" i="7"/>
  <c r="BK183" i="7"/>
  <c r="BK271" i="7"/>
  <c r="BK179" i="7"/>
  <c r="BK180" i="7"/>
  <c r="BK182" i="7"/>
  <c r="BK189" i="7"/>
  <c r="BK184" i="7"/>
  <c r="BK185" i="7"/>
  <c r="BK187" i="7"/>
  <c r="BK188" i="7"/>
  <c r="BK1383" i="7"/>
  <c r="BK192" i="7"/>
  <c r="BK4042" i="7"/>
  <c r="BK193" i="7"/>
  <c r="BK4043" i="7"/>
  <c r="BK194" i="7"/>
  <c r="BK195" i="7"/>
  <c r="BK198" i="7"/>
  <c r="BK506" i="7"/>
  <c r="BK199" i="7"/>
  <c r="BK4044" i="7"/>
  <c r="BK200" i="7"/>
  <c r="BK201" i="7"/>
  <c r="BK202" i="7"/>
  <c r="BK4045" i="7"/>
  <c r="BK4046" i="7"/>
  <c r="BK203" i="7"/>
  <c r="BK335" i="7"/>
  <c r="BK209" i="7"/>
  <c r="BK204" i="7"/>
  <c r="BK205" i="7"/>
  <c r="BK324" i="7"/>
  <c r="BK207" i="7"/>
  <c r="BK4047" i="7"/>
  <c r="BK4048" i="7"/>
  <c r="BK4049" i="7"/>
  <c r="BK208" i="7"/>
  <c r="BK1595" i="7"/>
  <c r="BK3291" i="7"/>
  <c r="BK1370" i="7"/>
  <c r="BK4050" i="7"/>
  <c r="BK291" i="7"/>
  <c r="BK210" i="7"/>
  <c r="BK2486" i="7"/>
  <c r="BK211" i="7"/>
  <c r="BK212" i="7"/>
  <c r="BK213" i="7"/>
  <c r="BK214" i="7"/>
  <c r="BK215" i="7"/>
  <c r="BK216" i="7"/>
  <c r="BK217" i="7"/>
  <c r="BK278" i="7"/>
  <c r="BK4051" i="7"/>
  <c r="BK218" i="7"/>
  <c r="BK219" i="7"/>
  <c r="BK316" i="7"/>
  <c r="BK221" i="7"/>
  <c r="BK222" i="7"/>
  <c r="BK223" i="7"/>
  <c r="BK224" i="7"/>
  <c r="BK225" i="7"/>
  <c r="BK226" i="7"/>
  <c r="BK228" i="7"/>
  <c r="BK229" i="7"/>
  <c r="BK230" i="7"/>
  <c r="BK231" i="7"/>
  <c r="BK232" i="7"/>
  <c r="BK1771" i="7"/>
  <c r="BK233" i="7"/>
  <c r="BK921" i="7"/>
  <c r="BK235" i="7"/>
  <c r="BK4052" i="7"/>
  <c r="BK237" i="7"/>
  <c r="BK238" i="7"/>
  <c r="BK455" i="7"/>
  <c r="BK239" i="7"/>
  <c r="BK240" i="7"/>
  <c r="BK283" i="7"/>
  <c r="BK241" i="7"/>
  <c r="BK4053" i="7"/>
  <c r="BK253" i="7"/>
  <c r="BK242" i="7"/>
  <c r="BK682" i="7"/>
  <c r="BK243" i="7"/>
  <c r="BK244" i="7"/>
  <c r="BK245" i="7"/>
  <c r="BK246" i="7"/>
  <c r="BK2786" i="7"/>
  <c r="BK247" i="7"/>
  <c r="BK248" i="7"/>
  <c r="BK250" i="7"/>
  <c r="BK2769" i="7"/>
  <c r="BK251" i="7"/>
  <c r="BK252" i="7"/>
  <c r="BK255" i="7"/>
  <c r="BK256" i="7"/>
  <c r="BK272" i="7"/>
  <c r="BK257" i="7"/>
  <c r="BK3731" i="7"/>
  <c r="BK4054" i="7"/>
  <c r="BK254" i="7"/>
  <c r="BK276" i="7"/>
  <c r="BK261" i="7"/>
  <c r="BK1754" i="7"/>
  <c r="BK263" i="7"/>
  <c r="BK264" i="7"/>
  <c r="BK265" i="7"/>
  <c r="BK3031" i="7"/>
  <c r="BK266" i="7"/>
  <c r="BK300" i="7"/>
  <c r="BK268" i="7"/>
  <c r="BK4055" i="7"/>
  <c r="BK327" i="7"/>
  <c r="BK269" i="7"/>
  <c r="BK274" i="7"/>
  <c r="BK273" i="7"/>
  <c r="BK352" i="7"/>
  <c r="BK315" i="7"/>
  <c r="BK288" i="7"/>
  <c r="BK275" i="7"/>
  <c r="BK277" i="7"/>
  <c r="BK281" i="7"/>
  <c r="BK280" i="7"/>
  <c r="BK409" i="7"/>
  <c r="BK323" i="7"/>
  <c r="BK282" i="7"/>
  <c r="BK3980" i="7"/>
  <c r="BK4056" i="7"/>
  <c r="BK267" i="7"/>
  <c r="BK284" i="7"/>
  <c r="BK285" i="7"/>
  <c r="BK286" i="7"/>
  <c r="BK287" i="7"/>
  <c r="BK289" i="7"/>
  <c r="BK348" i="7"/>
  <c r="BK290" i="7"/>
  <c r="BK292" i="7"/>
  <c r="BK293" i="7"/>
  <c r="BK294" i="7"/>
  <c r="BK395" i="7"/>
  <c r="BK295" i="7"/>
  <c r="BK296" i="7"/>
  <c r="BK297" i="7"/>
  <c r="BK4057" i="7"/>
  <c r="BK298" i="7"/>
  <c r="BK299" i="7"/>
  <c r="BK301" i="7"/>
  <c r="BK302" i="7"/>
  <c r="BK303" i="7"/>
  <c r="BK304" i="7"/>
  <c r="BK305" i="7"/>
  <c r="BK306" i="7"/>
  <c r="BK2758" i="7"/>
  <c r="BK4058" i="7"/>
  <c r="BK2188" i="7"/>
  <c r="BK339" i="7"/>
  <c r="BK4059" i="7"/>
  <c r="BK308" i="7"/>
  <c r="BK310" i="7"/>
  <c r="BK1130" i="7"/>
  <c r="BK311" i="7"/>
  <c r="BK312" i="7"/>
  <c r="BK460" i="7"/>
  <c r="BK313" i="7"/>
  <c r="BK2627" i="7"/>
  <c r="BK314" i="7"/>
  <c r="BK319" i="7"/>
  <c r="BK317" i="7"/>
  <c r="BK476" i="7"/>
  <c r="BK340" i="7"/>
  <c r="BK320" i="7"/>
  <c r="BK321" i="7"/>
  <c r="BK322" i="7"/>
  <c r="BK325" i="7"/>
  <c r="BK326" i="7"/>
  <c r="BK328" i="7"/>
  <c r="BK4060" i="7"/>
  <c r="BK337" i="7"/>
  <c r="BK329" i="7"/>
  <c r="BK4061" i="7"/>
  <c r="BK330" i="7"/>
  <c r="BK331" i="7"/>
  <c r="BK332" i="7"/>
  <c r="BK333" i="7"/>
  <c r="BK334" i="7"/>
  <c r="BK456" i="7"/>
  <c r="BK3114" i="7"/>
  <c r="BK336" i="7"/>
  <c r="BK338" i="7"/>
  <c r="BK341" i="7"/>
  <c r="BK342" i="7"/>
  <c r="BK2190" i="7"/>
  <c r="BK343" i="7"/>
  <c r="BK1869" i="7"/>
  <c r="BK344" i="7"/>
  <c r="BK2235" i="7"/>
  <c r="BK346" i="7"/>
  <c r="BK347" i="7"/>
  <c r="BK349" i="7"/>
  <c r="BK350" i="7"/>
  <c r="BK351" i="7"/>
  <c r="BK502" i="7"/>
  <c r="BK353" i="7"/>
  <c r="BK354" i="7"/>
  <c r="BK4062" i="7"/>
  <c r="BK4063" i="7"/>
  <c r="BK355" i="7"/>
  <c r="BK356" i="7"/>
  <c r="BK4064" i="7"/>
  <c r="BK357" i="7"/>
  <c r="BK365" i="7"/>
  <c r="BK4065" i="7"/>
  <c r="BK3716" i="7"/>
  <c r="BK464" i="7"/>
  <c r="BK358" i="7"/>
  <c r="BK359" i="7"/>
  <c r="BK360" i="7"/>
  <c r="BK4066" i="7"/>
  <c r="BK361" i="7"/>
  <c r="BK364" i="7"/>
  <c r="BK362" i="7"/>
  <c r="BK363" i="7"/>
  <c r="BK3225" i="7"/>
  <c r="BK2513" i="7"/>
  <c r="BK366" i="7"/>
  <c r="BK367" i="7"/>
  <c r="BK368" i="7"/>
  <c r="BK369" i="7"/>
  <c r="BK370" i="7"/>
  <c r="BK2691" i="7"/>
  <c r="BK4067" i="7"/>
  <c r="BK371" i="7"/>
  <c r="BK372" i="7"/>
  <c r="BK746" i="7"/>
  <c r="BK421" i="7"/>
  <c r="BK373" i="7"/>
  <c r="BK374" i="7"/>
  <c r="BK376" i="7"/>
  <c r="BK377" i="7"/>
  <c r="BK3171" i="7"/>
  <c r="BK378" i="7"/>
  <c r="BK379" i="7"/>
  <c r="BK386" i="7"/>
  <c r="BK381" i="7"/>
  <c r="BK380" i="7"/>
  <c r="BK382" i="7"/>
  <c r="BK411" i="7"/>
  <c r="BK543" i="7"/>
  <c r="BK544" i="7"/>
  <c r="BK4068" i="7"/>
  <c r="BK375" i="7"/>
  <c r="BK383" i="7"/>
  <c r="BK545" i="7"/>
  <c r="BK385" i="7"/>
  <c r="BK1787" i="7"/>
  <c r="BK4069" i="7"/>
  <c r="BK387" i="7"/>
  <c r="BK388" i="7"/>
  <c r="BK389" i="7"/>
  <c r="BK390" i="7"/>
  <c r="BK391" i="7"/>
  <c r="BK392" i="7"/>
  <c r="BK393" i="7"/>
  <c r="BK813" i="7"/>
  <c r="BK394" i="7"/>
  <c r="BK396" i="7"/>
  <c r="BK397" i="7"/>
  <c r="BK2249" i="7"/>
  <c r="BK398" i="7"/>
  <c r="BK692" i="7"/>
  <c r="BK1934" i="7"/>
  <c r="BK399" i="7"/>
  <c r="BK400" i="7"/>
  <c r="BK401" i="7"/>
  <c r="BK402" i="7"/>
  <c r="BK403" i="7"/>
  <c r="BK404" i="7"/>
  <c r="BK405" i="7"/>
  <c r="BK406" i="7"/>
  <c r="BK663" i="7"/>
  <c r="BK426" i="7"/>
  <c r="BK407" i="7"/>
  <c r="BK408" i="7"/>
  <c r="BK505" i="7"/>
  <c r="BK410" i="7"/>
  <c r="BK412" i="7"/>
  <c r="BK2093" i="7"/>
  <c r="BK414" i="7"/>
  <c r="BK3385" i="7"/>
  <c r="BK785" i="7"/>
  <c r="BK415" i="7"/>
  <c r="BK433" i="7"/>
  <c r="BK416" i="7"/>
  <c r="BK417" i="7"/>
  <c r="BK418" i="7"/>
  <c r="BK419" i="7"/>
  <c r="BK420" i="7"/>
  <c r="BK4070" i="7"/>
  <c r="BK2780" i="7"/>
  <c r="BK422" i="7"/>
  <c r="BK3497" i="7"/>
  <c r="BK423" i="7"/>
  <c r="BK424" i="7"/>
  <c r="BK425" i="7"/>
  <c r="BK1158" i="7"/>
  <c r="BK427" i="7"/>
  <c r="BK428" i="7"/>
  <c r="BK429" i="7"/>
  <c r="BK791" i="7"/>
  <c r="BK430" i="7"/>
  <c r="BK431" i="7"/>
  <c r="BK432" i="7"/>
  <c r="BK434" i="7"/>
  <c r="BK435" i="7"/>
  <c r="BK436" i="7"/>
  <c r="BK437" i="7"/>
  <c r="BK438" i="7"/>
  <c r="BK439" i="7"/>
  <c r="BK440" i="7"/>
  <c r="BK441" i="7"/>
  <c r="BK4071" i="7"/>
  <c r="BK569" i="7"/>
  <c r="BK570" i="7"/>
  <c r="BK442" i="7"/>
  <c r="BK571" i="7"/>
  <c r="BK2774" i="7"/>
  <c r="BK4072" i="7"/>
  <c r="BK574" i="7"/>
  <c r="BK452" i="7"/>
  <c r="BK443" i="7"/>
  <c r="BK445" i="7"/>
  <c r="BK446" i="7"/>
  <c r="BK448" i="7"/>
  <c r="BK2933" i="7"/>
  <c r="BK588" i="7"/>
  <c r="BK537" i="7"/>
  <c r="BK449" i="7"/>
  <c r="BK450" i="7"/>
  <c r="BK447" i="7"/>
  <c r="BK451" i="7"/>
  <c r="BK3747" i="7"/>
  <c r="BK2791" i="7"/>
  <c r="BK766" i="7"/>
  <c r="BK2077" i="7"/>
  <c r="BK2078" i="7"/>
  <c r="BK2652" i="7"/>
  <c r="BK453" i="7"/>
  <c r="BK454" i="7"/>
  <c r="BK2525" i="7"/>
  <c r="BK691" i="7"/>
  <c r="BK457" i="7"/>
  <c r="BK458" i="7"/>
  <c r="BK459" i="7"/>
  <c r="BK461" i="7"/>
  <c r="BK462" i="7"/>
  <c r="BK607" i="7"/>
  <c r="BK463" i="7"/>
  <c r="BK3449" i="7"/>
  <c r="BK4073" i="7"/>
  <c r="BK465" i="7"/>
  <c r="BK4074" i="7"/>
  <c r="BK466" i="7"/>
  <c r="BK467" i="7"/>
  <c r="BK468" i="7"/>
  <c r="BK469" i="7"/>
  <c r="BK525" i="7"/>
  <c r="BK4075" i="7"/>
  <c r="BK470" i="7"/>
  <c r="BK4076" i="7"/>
  <c r="BK471" i="7"/>
  <c r="BK492" i="7"/>
  <c r="BK472" i="7"/>
  <c r="BK484" i="7"/>
  <c r="BK4077" i="7"/>
  <c r="BK473" i="7"/>
  <c r="BK515" i="7"/>
  <c r="BK474" i="7"/>
  <c r="BK3403" i="7"/>
  <c r="BK485" i="7"/>
  <c r="BK1171" i="7"/>
  <c r="BK639" i="7"/>
  <c r="BK475" i="7"/>
  <c r="BK477" i="7"/>
  <c r="BK478" i="7"/>
  <c r="BK479" i="7"/>
  <c r="BK4078" i="7"/>
  <c r="BK480" i="7"/>
  <c r="BK481" i="7"/>
  <c r="BK482" i="7"/>
  <c r="BK483" i="7"/>
  <c r="BK486" i="7"/>
  <c r="BK487" i="7"/>
  <c r="BK488" i="7"/>
  <c r="BK489" i="7"/>
  <c r="BK917" i="7"/>
  <c r="BK1205" i="7"/>
  <c r="BK2865" i="7"/>
  <c r="BK490" i="7"/>
  <c r="BK491" i="7"/>
  <c r="BK493" i="7"/>
  <c r="BK494" i="7"/>
  <c r="BK495" i="7"/>
  <c r="BK496" i="7"/>
  <c r="BK497" i="7"/>
  <c r="BK499" i="7"/>
  <c r="BK498" i="7"/>
  <c r="BK501" i="7"/>
  <c r="BK503" i="7"/>
  <c r="BK960" i="7"/>
  <c r="BK504" i="7"/>
  <c r="BK510" i="7"/>
  <c r="BK507" i="7"/>
  <c r="BK3421" i="7"/>
  <c r="BK512" i="7"/>
  <c r="BK508" i="7"/>
  <c r="BK3289" i="7"/>
  <c r="BK590" i="7"/>
  <c r="BK509" i="7"/>
  <c r="BK513" i="7"/>
  <c r="BK2970" i="7"/>
  <c r="BK1422" i="7"/>
  <c r="BK511" i="7"/>
  <c r="BK2150" i="7"/>
  <c r="BK4079" i="7"/>
  <c r="BK4080" i="7"/>
  <c r="BK2660" i="7"/>
  <c r="BK514" i="7"/>
  <c r="BK516" i="7"/>
  <c r="BK517" i="7"/>
  <c r="BK518" i="7"/>
  <c r="BK519" i="7"/>
  <c r="BK1318" i="7"/>
  <c r="BK1483" i="7"/>
  <c r="BK520" i="7"/>
  <c r="BK553" i="7"/>
  <c r="BK521" i="7"/>
  <c r="BK2138" i="7"/>
  <c r="BK693" i="7"/>
  <c r="BK522" i="7"/>
  <c r="BK523" i="7"/>
  <c r="BK524" i="7"/>
  <c r="BK526" i="7"/>
  <c r="BK527" i="7"/>
  <c r="BK2749" i="7"/>
  <c r="BK528" i="7"/>
  <c r="BK529" i="7"/>
  <c r="BK4081" i="7"/>
  <c r="BK548" i="7"/>
  <c r="BK4082" i="7"/>
  <c r="BK4083" i="7"/>
  <c r="BK531" i="7"/>
  <c r="BK706" i="7"/>
  <c r="BK532" i="7"/>
  <c r="BK533" i="7"/>
  <c r="BK742" i="7"/>
  <c r="BK535" i="7"/>
  <c r="BK534" i="7"/>
  <c r="BK536" i="7"/>
  <c r="BK538" i="7"/>
  <c r="BK2985" i="7"/>
  <c r="BK2847" i="7"/>
  <c r="BK627" i="7"/>
  <c r="BK539" i="7"/>
  <c r="BK540" i="7"/>
  <c r="BK4084" i="7"/>
  <c r="BK542" i="7"/>
  <c r="BK609" i="7"/>
  <c r="BK1953" i="7"/>
  <c r="BK1269" i="7"/>
  <c r="BK1446" i="7"/>
  <c r="BK546" i="7"/>
  <c r="BK547" i="7"/>
  <c r="BK549" i="7"/>
  <c r="BK550" i="7"/>
  <c r="BK2981" i="7"/>
  <c r="BK551" i="7"/>
  <c r="BK1548" i="7"/>
  <c r="BK2870" i="7"/>
  <c r="BK552" i="7"/>
  <c r="BK563" i="7"/>
  <c r="BK557" i="7"/>
  <c r="BK554" i="7"/>
  <c r="BK555" i="7"/>
  <c r="BK556" i="7"/>
  <c r="BK560" i="7"/>
  <c r="BK558" i="7"/>
  <c r="BK559" i="7"/>
  <c r="BK800" i="7"/>
  <c r="BK530" i="7"/>
  <c r="BK745" i="7"/>
  <c r="BK561" i="7"/>
  <c r="BK562" i="7"/>
  <c r="BK3564" i="7"/>
  <c r="BK830" i="7"/>
  <c r="BK564" i="7"/>
  <c r="BK565" i="7"/>
  <c r="BK566" i="7"/>
  <c r="BK567" i="7"/>
  <c r="BK959" i="7"/>
  <c r="BK568" i="7"/>
  <c r="BK572" i="7"/>
  <c r="BK1970" i="7"/>
  <c r="BK573" i="7"/>
  <c r="BK2374" i="7"/>
  <c r="BK575" i="7"/>
  <c r="BK576" i="7"/>
  <c r="BK577" i="7"/>
  <c r="BK578" i="7"/>
  <c r="BK579" i="7"/>
  <c r="BK1302" i="7"/>
  <c r="BK580" i="7"/>
  <c r="BK1762" i="7"/>
  <c r="BK581" i="7"/>
  <c r="BK582" i="7"/>
  <c r="BK583" i="7"/>
  <c r="BK584" i="7"/>
  <c r="BK585" i="7"/>
  <c r="BK586" i="7"/>
  <c r="BK647" i="7"/>
  <c r="BK587" i="7"/>
  <c r="BK589" i="7"/>
  <c r="BK591" i="7"/>
  <c r="BK4085" i="7"/>
  <c r="BK592" i="7"/>
  <c r="BK593" i="7"/>
  <c r="BK594" i="7"/>
  <c r="BK595" i="7"/>
  <c r="BK596" i="7"/>
  <c r="BK597" i="7"/>
  <c r="BK598" i="7"/>
  <c r="BK599" i="7"/>
  <c r="BK796" i="7"/>
  <c r="BK600" i="7"/>
  <c r="BK601" i="7"/>
  <c r="BK602" i="7"/>
  <c r="BK603" i="7"/>
  <c r="BK604" i="7"/>
  <c r="BK605" i="7"/>
  <c r="BK606" i="7"/>
  <c r="BK608" i="7"/>
  <c r="BK620" i="7"/>
  <c r="BK610" i="7"/>
  <c r="BK611" i="7"/>
  <c r="BK3425" i="7"/>
  <c r="BK634" i="7"/>
  <c r="BK612" i="7"/>
  <c r="BK614" i="7"/>
  <c r="BK3379" i="7"/>
  <c r="BK615" i="7"/>
  <c r="BK807" i="7"/>
  <c r="BK4086" i="7"/>
  <c r="BK617" i="7"/>
  <c r="BK618" i="7"/>
  <c r="BK619" i="7"/>
  <c r="BK776" i="7"/>
  <c r="BK621" i="7"/>
  <c r="BK622" i="7"/>
  <c r="BK623" i="7"/>
  <c r="BK638" i="7"/>
  <c r="BK624" i="7"/>
  <c r="BK625" i="7"/>
  <c r="BK626" i="7"/>
  <c r="BK949" i="7"/>
  <c r="BK628" i="7"/>
  <c r="BK629" i="7"/>
  <c r="BK630" i="7"/>
  <c r="BK631" i="7"/>
  <c r="BK632" i="7"/>
  <c r="BK645" i="7"/>
  <c r="BK822" i="7"/>
  <c r="BK633" i="7"/>
  <c r="BK2258" i="7"/>
  <c r="BK1551" i="7"/>
  <c r="BK635" i="7"/>
  <c r="BK636" i="7"/>
  <c r="BK860" i="7"/>
  <c r="BK637" i="7"/>
  <c r="BK1018" i="7"/>
  <c r="BK640" i="7"/>
  <c r="BK4087" i="7"/>
  <c r="BK4088" i="7"/>
  <c r="BK794" i="7"/>
  <c r="BK2193" i="7"/>
  <c r="BK3140" i="7"/>
  <c r="BK1657" i="7"/>
  <c r="BK641" i="7"/>
  <c r="BK4089" i="7"/>
  <c r="BK810" i="7"/>
  <c r="BK642" i="7"/>
  <c r="BK669" i="7"/>
  <c r="BK3646" i="7"/>
  <c r="BK1333" i="7"/>
  <c r="BK4090" i="7"/>
  <c r="BK1498" i="7"/>
  <c r="BK643" i="7"/>
  <c r="BK684" i="7"/>
  <c r="BK644" i="7"/>
  <c r="BK1403" i="7"/>
  <c r="BK649" i="7"/>
  <c r="BK646" i="7"/>
  <c r="BK1244" i="7"/>
  <c r="BK648" i="7"/>
  <c r="BK650" i="7"/>
  <c r="BK651" i="7"/>
  <c r="BK2202" i="7"/>
  <c r="BK820" i="7"/>
  <c r="BK652" i="7"/>
  <c r="BK653" i="7"/>
  <c r="BK654" i="7"/>
  <c r="BK655" i="7"/>
  <c r="BK656" i="7"/>
  <c r="BK667" i="7"/>
  <c r="BK657" i="7"/>
  <c r="BK658" i="7"/>
  <c r="BK659" i="7"/>
  <c r="BK1360" i="7"/>
  <c r="BK861" i="7"/>
  <c r="BK862" i="7"/>
  <c r="BK863" i="7"/>
  <c r="BK673" i="7"/>
  <c r="BK616" i="7"/>
  <c r="BK661" i="7"/>
  <c r="BK814" i="7"/>
  <c r="BK662" i="7"/>
  <c r="BK665" i="7"/>
  <c r="BK4091" i="7"/>
  <c r="BK664" i="7"/>
  <c r="BK666" i="7"/>
  <c r="BK687" i="7"/>
  <c r="BK668" i="7"/>
  <c r="BK670" i="7"/>
  <c r="BK1972" i="7"/>
  <c r="BK671" i="7"/>
  <c r="BK672" i="7"/>
  <c r="BK674" i="7"/>
  <c r="BK675" i="7"/>
  <c r="BK686" i="7"/>
  <c r="BK676" i="7"/>
  <c r="BK679" i="7"/>
  <c r="BK2980" i="7"/>
  <c r="BK677" i="7"/>
  <c r="BK678" i="7"/>
  <c r="BK765" i="7"/>
  <c r="BK680" i="7"/>
  <c r="BK681" i="7"/>
  <c r="BK683" i="7"/>
  <c r="BK1367" i="7"/>
  <c r="BK2372" i="7"/>
  <c r="BK690" i="7"/>
  <c r="BK743" i="7"/>
  <c r="BK1455" i="7"/>
  <c r="BK685" i="7"/>
  <c r="BK1203" i="7"/>
  <c r="BK688" i="7"/>
  <c r="BK689" i="7"/>
  <c r="BK703" i="7"/>
  <c r="BK4092" i="7"/>
  <c r="BK694" i="7"/>
  <c r="BK695" i="7"/>
  <c r="BK696" i="7"/>
  <c r="BK2030" i="7"/>
  <c r="BK697" i="7"/>
  <c r="BK698" i="7"/>
  <c r="BK699" i="7"/>
  <c r="BK700" i="7"/>
  <c r="BK701" i="7"/>
  <c r="BK702" i="7"/>
  <c r="BK4093" i="7"/>
  <c r="BK4094" i="7"/>
  <c r="BK4095" i="7"/>
  <c r="BK4096" i="7"/>
  <c r="BK4097" i="7"/>
  <c r="BK3065" i="7"/>
  <c r="BK818" i="7"/>
  <c r="BK707" i="7"/>
  <c r="BK955" i="7"/>
  <c r="BK1034" i="7"/>
  <c r="BK1037" i="7"/>
  <c r="BK4098" i="7"/>
  <c r="BK4099" i="7"/>
  <c r="BK704" i="7"/>
  <c r="BK705" i="7"/>
  <c r="BK739" i="7"/>
  <c r="BK708" i="7"/>
  <c r="BK3703" i="7"/>
  <c r="BK709" i="7"/>
  <c r="BK710" i="7"/>
  <c r="BK1159" i="7"/>
  <c r="BK711" i="7"/>
  <c r="BK712" i="7"/>
  <c r="BK713" i="7"/>
  <c r="BK714" i="7"/>
  <c r="BK715" i="7"/>
  <c r="BK716" i="7"/>
  <c r="BK717" i="7"/>
  <c r="BK718" i="7"/>
  <c r="BK719" i="7"/>
  <c r="BK720" i="7"/>
  <c r="BK721" i="7"/>
  <c r="BK722" i="7"/>
  <c r="BK723" i="7"/>
  <c r="BK724" i="7"/>
  <c r="BK725" i="7"/>
  <c r="BK726" i="7"/>
  <c r="BK727" i="7"/>
  <c r="BK728" i="7"/>
  <c r="BK729" i="7"/>
  <c r="BK1168" i="7"/>
  <c r="BK730" i="7"/>
  <c r="BK731" i="7"/>
  <c r="BK4100" i="7"/>
  <c r="BK738" i="7"/>
  <c r="BK4101" i="7"/>
  <c r="BK732" i="7"/>
  <c r="BK733" i="7"/>
  <c r="BK734" i="7"/>
  <c r="BK735" i="7"/>
  <c r="BK736" i="7"/>
  <c r="BK737" i="7"/>
  <c r="BK740" i="7"/>
  <c r="BK741" i="7"/>
  <c r="BK3643" i="7"/>
  <c r="BK744" i="7"/>
  <c r="BK747" i="7"/>
  <c r="BK748" i="7"/>
  <c r="BK4004" i="7"/>
  <c r="BK4102" i="7"/>
  <c r="BK749" i="7"/>
  <c r="BK750" i="7"/>
  <c r="BK751" i="7"/>
  <c r="BK752" i="7"/>
  <c r="BK753" i="7"/>
  <c r="BK754" i="7"/>
  <c r="BK755" i="7"/>
  <c r="BK756" i="7"/>
  <c r="BK3090" i="7"/>
  <c r="BK757" i="7"/>
  <c r="BK821" i="7"/>
  <c r="BK1259" i="7"/>
  <c r="BK763" i="7"/>
  <c r="BK3124" i="7"/>
  <c r="BK758" i="7"/>
  <c r="BK787" i="7"/>
  <c r="BK759" i="7"/>
  <c r="BK760" i="7"/>
  <c r="BK777" i="7"/>
  <c r="BK768" i="7"/>
  <c r="BK767" i="7"/>
  <c r="BK848" i="7"/>
  <c r="BK761" i="7"/>
  <c r="BK762" i="7"/>
  <c r="BK764" i="7"/>
  <c r="BK1006" i="7"/>
  <c r="BK2002" i="7"/>
  <c r="BK769" i="7"/>
  <c r="BK3198" i="7"/>
  <c r="BK770" i="7"/>
  <c r="BK790" i="7"/>
  <c r="BK771" i="7"/>
  <c r="BK772" i="7"/>
  <c r="BK773" i="7"/>
  <c r="BK774" i="7"/>
  <c r="BK775" i="7"/>
  <c r="BK778" i="7"/>
  <c r="BK4103" i="7"/>
  <c r="BK779" i="7"/>
  <c r="BK780" i="7"/>
  <c r="BK781" i="7"/>
  <c r="BK782" i="7"/>
  <c r="BK1001" i="7"/>
  <c r="BK783" i="7"/>
  <c r="BK784" i="7"/>
  <c r="BK786" i="7"/>
  <c r="BK1340" i="7"/>
  <c r="BK1024" i="7"/>
  <c r="BK1204" i="7"/>
  <c r="BK788" i="7"/>
  <c r="BK789" i="7"/>
  <c r="BK3443" i="7"/>
  <c r="BK4104" i="7"/>
  <c r="BK792" i="7"/>
  <c r="BK793" i="7"/>
  <c r="BK3625" i="7"/>
  <c r="BK795" i="7"/>
  <c r="BK2848" i="7"/>
  <c r="BK797" i="7"/>
  <c r="BK835" i="7"/>
  <c r="BK798" i="7"/>
  <c r="BK799" i="7"/>
  <c r="BK801" i="7"/>
  <c r="BK802" i="7"/>
  <c r="BK803" i="7"/>
  <c r="BK804" i="7"/>
  <c r="BK805" i="7"/>
  <c r="BK4005" i="7"/>
  <c r="BK806" i="7"/>
  <c r="BK808" i="7"/>
  <c r="BK809" i="7"/>
  <c r="BK812" i="7"/>
  <c r="BK811" i="7"/>
  <c r="BK2145" i="7"/>
  <c r="BK2562" i="7"/>
  <c r="BK952" i="7"/>
  <c r="BK816" i="7"/>
  <c r="BK4105" i="7"/>
  <c r="BK4106" i="7"/>
  <c r="BK815" i="7"/>
  <c r="BK817" i="7"/>
  <c r="BK3006" i="7"/>
  <c r="BK4107" i="7"/>
  <c r="BK4108" i="7"/>
  <c r="BK991" i="7"/>
  <c r="BK3014" i="7"/>
  <c r="BK4109" i="7"/>
  <c r="BK4110" i="7"/>
  <c r="BK819" i="7"/>
  <c r="BK1676" i="7"/>
  <c r="BK823" i="7"/>
  <c r="BK824" i="7"/>
  <c r="BK825" i="7"/>
  <c r="BK826" i="7"/>
  <c r="BK827" i="7"/>
  <c r="BK828" i="7"/>
  <c r="BK829" i="7"/>
  <c r="BK831" i="7"/>
  <c r="BK2080" i="7"/>
  <c r="BK832" i="7"/>
  <c r="BK918" i="7"/>
  <c r="BK833" i="7"/>
  <c r="BK834" i="7"/>
  <c r="BK4111" i="7"/>
  <c r="BK3439" i="7"/>
  <c r="BK836" i="7"/>
  <c r="BK857" i="7"/>
  <c r="BK838" i="7"/>
  <c r="BK839" i="7"/>
  <c r="BK840" i="7"/>
  <c r="BK841" i="7"/>
  <c r="BK1046" i="7"/>
  <c r="BK1014" i="7"/>
  <c r="BK1760" i="7"/>
  <c r="BK842" i="7"/>
  <c r="BK843" i="7"/>
  <c r="BK844" i="7"/>
  <c r="BK845" i="7"/>
  <c r="BK4112" i="7"/>
  <c r="BK1774" i="7"/>
  <c r="BK4113" i="7"/>
  <c r="BK846" i="7"/>
  <c r="BK847" i="7"/>
  <c r="BK850" i="7"/>
  <c r="BK849" i="7"/>
  <c r="BK1008" i="7"/>
  <c r="BK851" i="7"/>
  <c r="BK852" i="7"/>
  <c r="BK953" i="7"/>
  <c r="BK853" i="7"/>
  <c r="BK854" i="7"/>
  <c r="BK855" i="7"/>
  <c r="BK856" i="7"/>
  <c r="BK2404" i="7"/>
  <c r="BK1936" i="7"/>
  <c r="BK1690" i="7"/>
  <c r="BK858" i="7"/>
  <c r="BK859" i="7"/>
  <c r="BK864" i="7"/>
  <c r="BK865" i="7"/>
  <c r="BK866" i="7"/>
  <c r="BK867" i="7"/>
  <c r="BK868" i="7"/>
  <c r="BK869" i="7"/>
  <c r="BK870" i="7"/>
  <c r="BK871" i="7"/>
  <c r="BK872" i="7"/>
  <c r="BK873" i="7"/>
  <c r="BK874" i="7"/>
  <c r="BK875" i="7"/>
  <c r="BK876" i="7"/>
  <c r="BK877" i="7"/>
  <c r="BK878" i="7"/>
  <c r="BK879" i="7"/>
  <c r="BK880" i="7"/>
  <c r="BK881" i="7"/>
  <c r="BK882" i="7"/>
  <c r="BK883" i="7"/>
  <c r="BK884" i="7"/>
  <c r="BK885" i="7"/>
  <c r="BK886" i="7"/>
  <c r="BK887" i="7"/>
  <c r="BK888" i="7"/>
  <c r="BK889" i="7"/>
  <c r="BK890" i="7"/>
  <c r="BK1221" i="7"/>
  <c r="BK922" i="7"/>
  <c r="BK891" i="7"/>
  <c r="BK892" i="7"/>
  <c r="BK893" i="7"/>
  <c r="BK1236" i="7"/>
  <c r="BK894" i="7"/>
  <c r="BK895" i="7"/>
  <c r="BK896" i="7"/>
  <c r="BK897" i="7"/>
  <c r="BK898" i="7"/>
  <c r="BK2321" i="7"/>
  <c r="BK1242" i="7"/>
  <c r="BK899" i="7"/>
  <c r="BK900" i="7"/>
  <c r="BK901" i="7"/>
  <c r="BK902" i="7"/>
  <c r="BK903" i="7"/>
  <c r="BK904" i="7"/>
  <c r="BK905" i="7"/>
  <c r="BK906" i="7"/>
  <c r="BK907" i="7"/>
  <c r="BK908" i="7"/>
  <c r="BK909" i="7"/>
  <c r="BK910" i="7"/>
  <c r="BK911" i="7"/>
  <c r="BK936" i="7"/>
  <c r="BK913" i="7"/>
  <c r="BK914" i="7"/>
  <c r="BK4114" i="7"/>
  <c r="BK4115" i="7"/>
  <c r="BK915" i="7"/>
  <c r="BK940" i="7"/>
  <c r="BK916" i="7"/>
  <c r="BK919" i="7"/>
  <c r="BK920" i="7"/>
  <c r="BK923" i="7"/>
  <c r="BK924" i="7"/>
  <c r="BK925" i="7"/>
  <c r="BK926" i="7"/>
  <c r="BK927" i="7"/>
  <c r="BK912" i="7"/>
  <c r="BK928" i="7"/>
  <c r="BK929" i="7"/>
  <c r="BK930" i="7"/>
  <c r="BK931" i="7"/>
  <c r="BK932" i="7"/>
  <c r="BK933" i="7"/>
  <c r="BK934" i="7"/>
  <c r="BK935" i="7"/>
  <c r="BK937" i="7"/>
  <c r="BK938" i="7"/>
  <c r="BK1162" i="7"/>
  <c r="BK941" i="7"/>
  <c r="BK1659" i="7"/>
  <c r="BK942" i="7"/>
  <c r="BK943" i="7"/>
  <c r="BK944" i="7"/>
  <c r="BK945" i="7"/>
  <c r="BK946" i="7"/>
  <c r="BK947" i="7"/>
  <c r="BK1862" i="7"/>
  <c r="BK1144" i="7"/>
  <c r="BK948" i="7"/>
  <c r="BK950" i="7"/>
  <c r="BK951" i="7"/>
  <c r="BK3045" i="7"/>
  <c r="BK1260" i="7"/>
  <c r="BK954" i="7"/>
  <c r="BK956" i="7"/>
  <c r="BK957" i="7"/>
  <c r="BK958" i="7"/>
  <c r="BK962" i="7"/>
  <c r="BK964" i="7"/>
  <c r="BK965" i="7"/>
  <c r="BK966" i="7"/>
  <c r="BK967" i="7"/>
  <c r="BK968" i="7"/>
  <c r="BK1290" i="7"/>
  <c r="BK1680" i="7"/>
  <c r="BK969" i="7"/>
  <c r="BK970" i="7"/>
  <c r="BK971" i="7"/>
  <c r="BK972" i="7"/>
  <c r="BK973" i="7"/>
  <c r="BK974" i="7"/>
  <c r="BK975" i="7"/>
  <c r="BK1015" i="7"/>
  <c r="BK976" i="7"/>
  <c r="BK977" i="7"/>
  <c r="BK978" i="7"/>
  <c r="BK979" i="7"/>
  <c r="BK980" i="7"/>
  <c r="BK981" i="7"/>
  <c r="BK982" i="7"/>
  <c r="BK983" i="7"/>
  <c r="BK1319" i="7"/>
  <c r="BK4116" i="7"/>
  <c r="BK984" i="7"/>
  <c r="BK985" i="7"/>
  <c r="BK1329" i="7"/>
  <c r="BK986" i="7"/>
  <c r="BK987" i="7"/>
  <c r="BK1190" i="7"/>
  <c r="BK3735" i="7"/>
  <c r="BK988" i="7"/>
  <c r="BK1964" i="7"/>
  <c r="BK989" i="7"/>
  <c r="BK990" i="7"/>
  <c r="BK1147" i="7"/>
  <c r="BK3343" i="7"/>
  <c r="BK992" i="7"/>
  <c r="BK993" i="7"/>
  <c r="BK994" i="7"/>
  <c r="BK995" i="7"/>
  <c r="BK1007" i="7"/>
  <c r="BK996" i="7"/>
  <c r="BK997" i="7"/>
  <c r="BK998" i="7"/>
  <c r="BK999" i="7"/>
  <c r="BK1000" i="7"/>
  <c r="BK1002" i="7"/>
  <c r="BK1003" i="7"/>
  <c r="BK1004" i="7"/>
  <c r="BK1005" i="7"/>
  <c r="BK1009" i="7"/>
  <c r="BK1010" i="7"/>
  <c r="BK1011" i="7"/>
  <c r="BK1012" i="7"/>
  <c r="BK1013" i="7"/>
  <c r="BK1016" i="7"/>
  <c r="BK1017" i="7"/>
  <c r="BK1019" i="7"/>
  <c r="BK1020" i="7"/>
  <c r="BK1021" i="7"/>
  <c r="BK1323" i="7"/>
  <c r="BK1022" i="7"/>
  <c r="BK2646" i="7"/>
  <c r="BK1023" i="7"/>
  <c r="BK4117" i="7"/>
  <c r="BK1025" i="7"/>
  <c r="BK1026" i="7"/>
  <c r="BK1027" i="7"/>
  <c r="BK1028" i="7"/>
  <c r="BK1029" i="7"/>
  <c r="BK1030" i="7"/>
  <c r="BK1032" i="7"/>
  <c r="BK1033" i="7"/>
  <c r="BK3004" i="7"/>
  <c r="BK2262" i="7"/>
  <c r="BK1035" i="7"/>
  <c r="BK1036" i="7"/>
  <c r="BK1038" i="7"/>
  <c r="BK1039" i="7"/>
  <c r="BK1040" i="7"/>
  <c r="BK1247" i="7"/>
  <c r="BK1041" i="7"/>
  <c r="BK1042" i="7"/>
  <c r="BK1043" i="7"/>
  <c r="BK3420" i="7"/>
  <c r="BK1044" i="7"/>
  <c r="BK1045" i="7"/>
  <c r="BK2241" i="7"/>
  <c r="BK1142" i="7"/>
  <c r="BK2789" i="7"/>
  <c r="BK1047" i="7"/>
  <c r="BK1048" i="7"/>
  <c r="BK1049" i="7"/>
  <c r="BK1050" i="7"/>
  <c r="BK1051" i="7"/>
  <c r="BK1052" i="7"/>
  <c r="BK1053" i="7"/>
  <c r="BK1054" i="7"/>
  <c r="BK1055" i="7"/>
  <c r="BK1056" i="7"/>
  <c r="BK1057" i="7"/>
  <c r="BK1058" i="7"/>
  <c r="BK1059" i="7"/>
  <c r="BK1060" i="7"/>
  <c r="BK1061" i="7"/>
  <c r="BK1062" i="7"/>
  <c r="BK1063" i="7"/>
  <c r="BK1702" i="7"/>
  <c r="BK1064" i="7"/>
  <c r="BK1505" i="7"/>
  <c r="BK1065" i="7"/>
  <c r="BK1066" i="7"/>
  <c r="BK1067" i="7"/>
  <c r="BK1068" i="7"/>
  <c r="BK1069" i="7"/>
  <c r="BK1140" i="7"/>
  <c r="BK1070" i="7"/>
  <c r="BK1071" i="7"/>
  <c r="BK1072" i="7"/>
  <c r="BK1073" i="7"/>
  <c r="BK1074" i="7"/>
  <c r="BK1075" i="7"/>
  <c r="BK1124" i="7"/>
  <c r="BK1076" i="7"/>
  <c r="BK1077" i="7"/>
  <c r="BK1078" i="7"/>
  <c r="BK1079" i="7"/>
  <c r="BK1080" i="7"/>
  <c r="BK1081" i="7"/>
  <c r="BK1082" i="7"/>
  <c r="BK1125" i="7"/>
  <c r="BK1083" i="7"/>
  <c r="BK1084" i="7"/>
  <c r="BK1085" i="7"/>
  <c r="BK1086" i="7"/>
  <c r="BK1087" i="7"/>
  <c r="BK1126" i="7"/>
  <c r="BK1088" i="7"/>
  <c r="BK1089" i="7"/>
  <c r="BK1090" i="7"/>
  <c r="BK1091" i="7"/>
  <c r="BK1092" i="7"/>
  <c r="BK1133" i="7"/>
  <c r="BK1093" i="7"/>
  <c r="BK1094" i="7"/>
  <c r="BK1095" i="7"/>
  <c r="BK1096" i="7"/>
  <c r="BK1134" i="7"/>
  <c r="BK1097" i="7"/>
  <c r="BK1098" i="7"/>
  <c r="BK1099" i="7"/>
  <c r="BK1100" i="7"/>
  <c r="BK1101" i="7"/>
  <c r="BK1102" i="7"/>
  <c r="BK1103" i="7"/>
  <c r="BK1104" i="7"/>
  <c r="BK1105" i="7"/>
  <c r="BK1106" i="7"/>
  <c r="BK1327" i="7"/>
  <c r="BK1107" i="7"/>
  <c r="BK1108" i="7"/>
  <c r="BK1109" i="7"/>
  <c r="BK1110" i="7"/>
  <c r="BK1111" i="7"/>
  <c r="BK1112" i="7"/>
  <c r="BK1113" i="7"/>
  <c r="BK1114" i="7"/>
  <c r="BK1115" i="7"/>
  <c r="BK1116" i="7"/>
  <c r="BK1117" i="7"/>
  <c r="BK1118" i="7"/>
  <c r="BK1119" i="7"/>
  <c r="BK1120" i="7"/>
  <c r="BK1121" i="7"/>
  <c r="BK4118" i="7"/>
  <c r="BK1518" i="7"/>
  <c r="BK4119" i="7"/>
  <c r="BK1122" i="7"/>
  <c r="BK4120" i="7"/>
  <c r="BK1123" i="7"/>
  <c r="BK1127" i="7"/>
  <c r="BK1521" i="7"/>
  <c r="BK1164" i="7"/>
  <c r="BK1128" i="7"/>
  <c r="BK1129" i="7"/>
  <c r="BK1219" i="7"/>
  <c r="BK1131" i="7"/>
  <c r="BK1132" i="7"/>
  <c r="BK1135" i="7"/>
  <c r="BK1136" i="7"/>
  <c r="BK1436" i="7"/>
  <c r="BK1137" i="7"/>
  <c r="BK1138" i="7"/>
  <c r="BK1143" i="7"/>
  <c r="BK1139" i="7"/>
  <c r="BK1191" i="7"/>
  <c r="BK2187" i="7"/>
  <c r="BK1141" i="7"/>
  <c r="BK1145" i="7"/>
  <c r="BK1148" i="7"/>
  <c r="BK1149" i="7"/>
  <c r="BK1150" i="7"/>
  <c r="BK1151" i="7"/>
  <c r="BK1152" i="7"/>
  <c r="BK1155" i="7"/>
  <c r="BK3037" i="7"/>
  <c r="BK1153" i="7"/>
  <c r="BK1154" i="7"/>
  <c r="BK1618" i="7"/>
  <c r="BK1746" i="7"/>
  <c r="BK1156" i="7"/>
  <c r="BK1157" i="7"/>
  <c r="BK1193" i="7"/>
  <c r="BK1160" i="7"/>
  <c r="BK1849" i="7"/>
  <c r="BK1161" i="7"/>
  <c r="BK1202" i="7"/>
  <c r="BK1187" i="7"/>
  <c r="BK1540" i="7"/>
  <c r="BK4121" i="7"/>
  <c r="BK1163" i="7"/>
  <c r="BK1165" i="7"/>
  <c r="BK1166" i="7"/>
  <c r="BK2487" i="7"/>
  <c r="BK1167" i="7"/>
  <c r="BK1169" i="7"/>
  <c r="BK1170" i="7"/>
  <c r="BK1172" i="7"/>
  <c r="BK1486" i="7"/>
  <c r="BK1173" i="7"/>
  <c r="BK1174" i="7"/>
  <c r="BK1175" i="7"/>
  <c r="BK1176" i="7"/>
  <c r="BK1177" i="7"/>
  <c r="BK1178" i="7"/>
  <c r="BK1332" i="7"/>
  <c r="BK1179" i="7"/>
  <c r="BK1180" i="7"/>
  <c r="BK1181" i="7"/>
  <c r="BK1182" i="7"/>
  <c r="BK1183" i="7"/>
  <c r="BK1218" i="7"/>
  <c r="BK1184" i="7"/>
  <c r="BK1294" i="7"/>
  <c r="BK1186" i="7"/>
  <c r="BK1185" i="7"/>
  <c r="BK1668" i="7"/>
  <c r="BK1188" i="7"/>
  <c r="BK1189" i="7"/>
  <c r="BK1192" i="7"/>
  <c r="BK1194" i="7"/>
  <c r="BK1195" i="7"/>
  <c r="BK1196" i="7"/>
  <c r="BK1197" i="7"/>
  <c r="BK1198" i="7"/>
  <c r="BK1199" i="7"/>
  <c r="BK1430" i="7"/>
  <c r="BK1200" i="7"/>
  <c r="BK1201" i="7"/>
  <c r="BK1206" i="7"/>
  <c r="BK1207" i="7"/>
  <c r="BK1208" i="7"/>
  <c r="BK1209" i="7"/>
  <c r="BK1210" i="7"/>
  <c r="BK1211" i="7"/>
  <c r="BK4122" i="7"/>
  <c r="BK1604" i="7"/>
  <c r="BK1301" i="7"/>
  <c r="BK4123" i="7"/>
  <c r="BK1215" i="7"/>
  <c r="BK1212" i="7"/>
  <c r="BK1343" i="7"/>
  <c r="BK1213" i="7"/>
  <c r="BK1214" i="7"/>
  <c r="BK1289" i="7"/>
  <c r="BK1216" i="7"/>
  <c r="BK1217" i="7"/>
  <c r="BK1425" i="7"/>
  <c r="BK1220" i="7"/>
  <c r="BK1222" i="7"/>
  <c r="BK1223" i="7"/>
  <c r="BK1224" i="7"/>
  <c r="BK1225" i="7"/>
  <c r="BK1226" i="7"/>
  <c r="BK1227" i="7"/>
  <c r="BK1228" i="7"/>
  <c r="BK1229" i="7"/>
  <c r="BK1230" i="7"/>
  <c r="BK1231" i="7"/>
  <c r="BK1232" i="7"/>
  <c r="BK1233" i="7"/>
  <c r="BK1234" i="7"/>
  <c r="BK1235" i="7"/>
  <c r="BK1237" i="7"/>
  <c r="BK1238" i="7"/>
  <c r="BK1239" i="7"/>
  <c r="BK1240" i="7"/>
  <c r="BK1241" i="7"/>
  <c r="BK1243" i="7"/>
  <c r="BK2946" i="7"/>
  <c r="BK1245" i="7"/>
  <c r="BK1246" i="7"/>
  <c r="BK1248" i="7"/>
  <c r="BK1249" i="7"/>
  <c r="BK1250" i="7"/>
  <c r="BK1251" i="7"/>
  <c r="BK1252" i="7"/>
  <c r="BK1253" i="7"/>
  <c r="BK1254" i="7"/>
  <c r="BK1255" i="7"/>
  <c r="BK1256" i="7"/>
  <c r="BK1257" i="7"/>
  <c r="BK1772" i="7"/>
  <c r="BK1258" i="7"/>
  <c r="BK1261" i="7"/>
  <c r="BK1262" i="7"/>
  <c r="BK1312" i="7"/>
  <c r="BK1263" i="7"/>
  <c r="BK1264" i="7"/>
  <c r="BK1317" i="7"/>
  <c r="BK1265" i="7"/>
  <c r="BK1266" i="7"/>
  <c r="BK1267" i="7"/>
  <c r="BK1394" i="7"/>
  <c r="BK1407" i="7"/>
  <c r="BK1268" i="7"/>
  <c r="BK1270" i="7"/>
  <c r="BK1271" i="7"/>
  <c r="BK4124" i="7"/>
  <c r="BK1273" i="7"/>
  <c r="BK1288" i="7"/>
  <c r="BK4125" i="7"/>
  <c r="BK1274" i="7"/>
  <c r="BK1275" i="7"/>
  <c r="BK1276" i="7"/>
  <c r="BK1277" i="7"/>
  <c r="BK1278" i="7"/>
  <c r="BK1279" i="7"/>
  <c r="BK1280" i="7"/>
  <c r="BK1281" i="7"/>
  <c r="BK1282" i="7"/>
  <c r="BK1283" i="7"/>
  <c r="BK1284" i="7"/>
  <c r="BK1285" i="7"/>
  <c r="BK1286" i="7"/>
  <c r="BK1527" i="7"/>
  <c r="BK1287" i="7"/>
  <c r="BK1291" i="7"/>
  <c r="BK1292" i="7"/>
  <c r="BK1293" i="7"/>
  <c r="BK1295" i="7"/>
  <c r="BK1296" i="7"/>
  <c r="BK1297" i="7"/>
  <c r="BK3128" i="7"/>
  <c r="BK1342" i="7"/>
  <c r="BK4126" i="7"/>
  <c r="BK1298" i="7"/>
  <c r="BK1328" i="7"/>
  <c r="BK1299" i="7"/>
  <c r="BK1300" i="7"/>
  <c r="BK1303" i="7"/>
  <c r="BK1304" i="7"/>
  <c r="BK1305" i="7"/>
  <c r="BK1306" i="7"/>
  <c r="BK1307" i="7"/>
  <c r="BK1308" i="7"/>
  <c r="BK1309" i="7"/>
  <c r="BK1310" i="7"/>
  <c r="BK4127" i="7"/>
  <c r="BK1311" i="7"/>
  <c r="BK1313" i="7"/>
  <c r="BK1314" i="7"/>
  <c r="BK1315" i="7"/>
  <c r="BK1316" i="7"/>
  <c r="BK1637" i="7"/>
  <c r="BK1320" i="7"/>
  <c r="BK1321" i="7"/>
  <c r="BK1322" i="7"/>
  <c r="BK1324" i="7"/>
  <c r="BK1325" i="7"/>
  <c r="BK1326" i="7"/>
  <c r="BK2215" i="7"/>
  <c r="BK1445" i="7"/>
  <c r="BK1330" i="7"/>
  <c r="BK1331" i="7"/>
  <c r="BK1334" i="7"/>
  <c r="BK1335" i="7"/>
  <c r="BK1336" i="7"/>
  <c r="BK4006" i="7"/>
  <c r="BK1337" i="7"/>
  <c r="BK1338" i="7"/>
  <c r="BK1339" i="7"/>
  <c r="BK1341" i="7"/>
  <c r="BK1344" i="7"/>
  <c r="BK1345" i="7"/>
  <c r="BK1346" i="7"/>
  <c r="BK1347" i="7"/>
  <c r="BK1348" i="7"/>
  <c r="BK1349" i="7"/>
  <c r="BK1350" i="7"/>
  <c r="BK1351" i="7"/>
  <c r="BK1352" i="7"/>
  <c r="BK1353" i="7"/>
  <c r="BK1354" i="7"/>
  <c r="BK1355" i="7"/>
  <c r="BK1356" i="7"/>
  <c r="BK1357" i="7"/>
  <c r="BK1358" i="7"/>
  <c r="BK1400" i="7"/>
  <c r="BK1520" i="7"/>
  <c r="BK1359" i="7"/>
  <c r="BK1361" i="7"/>
  <c r="BK1362" i="7"/>
  <c r="BK1365" i="7"/>
  <c r="BK4128" i="7"/>
  <c r="BK1363" i="7"/>
  <c r="BK1364" i="7"/>
  <c r="BK1503" i="7"/>
  <c r="BK1444" i="7"/>
  <c r="BK1366" i="7"/>
  <c r="BK1368" i="7"/>
  <c r="BK1371" i="7"/>
  <c r="BK1372" i="7"/>
  <c r="BK1373" i="7"/>
  <c r="BK1374" i="7"/>
  <c r="BK1375" i="7"/>
  <c r="BK1376" i="7"/>
  <c r="BK1377" i="7"/>
  <c r="BK1378" i="7"/>
  <c r="BK1379" i="7"/>
  <c r="BK1380" i="7"/>
  <c r="BK1381" i="7"/>
  <c r="BK1382" i="7"/>
  <c r="BK1384" i="7"/>
  <c r="BK1385" i="7"/>
  <c r="BK4129" i="7"/>
  <c r="BK1386" i="7"/>
  <c r="BK1387" i="7"/>
  <c r="BK1388" i="7"/>
  <c r="BK1389" i="7"/>
  <c r="BK1390" i="7"/>
  <c r="BK1391" i="7"/>
  <c r="BK1392" i="7"/>
  <c r="BK1393" i="7"/>
  <c r="BK1395" i="7"/>
  <c r="BK1396" i="7"/>
  <c r="BK1397" i="7"/>
  <c r="BK1408" i="7"/>
  <c r="BK1398" i="7"/>
  <c r="BK1399" i="7"/>
  <c r="BK1484" i="7"/>
  <c r="BK3994" i="7"/>
  <c r="BK1401" i="7"/>
  <c r="BK1402" i="7"/>
  <c r="BK1912" i="7"/>
  <c r="BK1567" i="7"/>
  <c r="BK1404" i="7"/>
  <c r="BK1405" i="7"/>
  <c r="BK1406" i="7"/>
  <c r="BK1843" i="7"/>
  <c r="BK1409" i="7"/>
  <c r="BK1410" i="7"/>
  <c r="BK1411" i="7"/>
  <c r="BK1523" i="7"/>
  <c r="BK1412" i="7"/>
  <c r="BK1413" i="7"/>
  <c r="BK1779" i="7"/>
  <c r="BK3082" i="7"/>
  <c r="BK1782" i="7"/>
  <c r="BK1576" i="7"/>
  <c r="BK1414" i="7"/>
  <c r="BK1415" i="7"/>
  <c r="BK1416" i="7"/>
  <c r="BK1417" i="7"/>
  <c r="BK1418" i="7"/>
  <c r="BK1419" i="7"/>
  <c r="BK1420" i="7"/>
  <c r="BK1421" i="7"/>
  <c r="BK1423" i="7"/>
  <c r="BK1424" i="7"/>
  <c r="BK1426" i="7"/>
  <c r="BK1427" i="7"/>
  <c r="BK1428" i="7"/>
  <c r="BK1429" i="7"/>
  <c r="BK1791" i="7"/>
  <c r="BK1431" i="7"/>
  <c r="BK1432" i="7"/>
  <c r="BK1433" i="7"/>
  <c r="BK1738" i="7"/>
  <c r="BK1434" i="7"/>
  <c r="BK1435" i="7"/>
  <c r="BK2267" i="7"/>
  <c r="BK1437" i="7"/>
  <c r="BK1438" i="7"/>
  <c r="BK1439" i="7"/>
  <c r="BK1440" i="7"/>
  <c r="BK4130" i="7"/>
  <c r="BK1441" i="7"/>
  <c r="BK1442" i="7"/>
  <c r="BK1443" i="7"/>
  <c r="BK1447" i="7"/>
  <c r="BK1602" i="7"/>
  <c r="BK1448" i="7"/>
  <c r="BK1449" i="7"/>
  <c r="BK1450" i="7"/>
  <c r="BK1451" i="7"/>
  <c r="BK1638" i="7"/>
  <c r="BK1452" i="7"/>
  <c r="BK1453" i="7"/>
  <c r="BK1454" i="7"/>
  <c r="BK1456" i="7"/>
  <c r="BK1465" i="7"/>
  <c r="BK4131" i="7"/>
  <c r="BK1457" i="7"/>
  <c r="BK1458" i="7"/>
  <c r="BK1459" i="7"/>
  <c r="BK1460" i="7"/>
  <c r="BK1461" i="7"/>
  <c r="BK2386" i="7"/>
  <c r="BK1462" i="7"/>
  <c r="BK1463" i="7"/>
  <c r="BK1464" i="7"/>
  <c r="BK1466" i="7"/>
  <c r="BK1467" i="7"/>
  <c r="BK1468" i="7"/>
  <c r="BK1469" i="7"/>
  <c r="BK1470" i="7"/>
  <c r="BK1471" i="7"/>
  <c r="BK4132" i="7"/>
  <c r="BK1883" i="7"/>
  <c r="BK1472" i="7"/>
  <c r="BK1473" i="7"/>
  <c r="BK1474" i="7"/>
  <c r="BK1475" i="7"/>
  <c r="BK1476" i="7"/>
  <c r="BK1477" i="7"/>
  <c r="BK1478" i="7"/>
  <c r="BK1479" i="7"/>
  <c r="BK1480" i="7"/>
  <c r="BK1481" i="7"/>
  <c r="BK1686" i="7"/>
  <c r="BK1564" i="7"/>
  <c r="BK1482" i="7"/>
  <c r="BK1485" i="7"/>
  <c r="BK1487" i="7"/>
  <c r="BK1488" i="7"/>
  <c r="BK1489" i="7"/>
  <c r="BK1490" i="7"/>
  <c r="BK2619" i="7"/>
  <c r="BK1491" i="7"/>
  <c r="BK1598" i="7"/>
  <c r="BK1538" i="7"/>
  <c r="BK1493" i="7"/>
  <c r="BK1494" i="7"/>
  <c r="BK1495" i="7"/>
  <c r="BK1528" i="7"/>
  <c r="BK1496" i="7"/>
  <c r="BK1497" i="7"/>
  <c r="BK1733" i="7"/>
  <c r="BK1499" i="7"/>
  <c r="BK1500" i="7"/>
  <c r="BK1501" i="7"/>
  <c r="BK1502" i="7"/>
  <c r="BK1504" i="7"/>
  <c r="BK1506" i="7"/>
  <c r="BK1507" i="7"/>
  <c r="BK1508" i="7"/>
  <c r="BK1509" i="7"/>
  <c r="BK4133" i="7"/>
  <c r="BK1510" i="7"/>
  <c r="BK1511" i="7"/>
  <c r="BK1514" i="7"/>
  <c r="BK1512" i="7"/>
  <c r="BK1513" i="7"/>
  <c r="BK1515" i="7"/>
  <c r="BK1516" i="7"/>
  <c r="BK1524" i="7"/>
  <c r="BK1517" i="7"/>
  <c r="BK1519" i="7"/>
  <c r="BK1522" i="7"/>
  <c r="BK1525" i="7"/>
  <c r="BK1835" i="7"/>
  <c r="BK1526" i="7"/>
  <c r="BK1529" i="7"/>
  <c r="BK1643" i="7"/>
  <c r="BK1530" i="7"/>
  <c r="BK1531" i="7"/>
  <c r="BK1549" i="7"/>
  <c r="BK1532" i="7"/>
  <c r="BK1533" i="7"/>
  <c r="BK1534" i="7"/>
  <c r="BK1535" i="7"/>
  <c r="BK1536" i="7"/>
  <c r="BK1539" i="7"/>
  <c r="BK1537" i="7"/>
  <c r="BK1541" i="7"/>
  <c r="BK1542" i="7"/>
  <c r="BK1543" i="7"/>
  <c r="BK1544" i="7"/>
  <c r="BK1545" i="7"/>
  <c r="BK2048" i="7"/>
  <c r="BK1546" i="7"/>
  <c r="BK1547" i="7"/>
  <c r="BK1775" i="7"/>
  <c r="BK1697" i="7"/>
  <c r="BK2052" i="7"/>
  <c r="BK1550" i="7"/>
  <c r="BK1552" i="7"/>
  <c r="BK1721" i="7"/>
  <c r="BK1553" i="7"/>
  <c r="BK1554" i="7"/>
  <c r="BK1555" i="7"/>
  <c r="BK1556" i="7"/>
  <c r="BK1557" i="7"/>
  <c r="BK1558" i="7"/>
  <c r="BK1559" i="7"/>
  <c r="BK4134" i="7"/>
  <c r="BK1560" i="7"/>
  <c r="BK1561" i="7"/>
  <c r="BK1562" i="7"/>
  <c r="BK1563" i="7"/>
  <c r="BK1566" i="7"/>
  <c r="BK1568" i="7"/>
  <c r="BK1569" i="7"/>
  <c r="BK1570" i="7"/>
  <c r="BK2644" i="7"/>
  <c r="BK1571" i="7"/>
  <c r="BK2790" i="7"/>
  <c r="BK1572" i="7"/>
  <c r="BK1573" i="7"/>
  <c r="BK1574" i="7"/>
  <c r="BK1575" i="7"/>
  <c r="BK1741" i="7"/>
  <c r="BK1577" i="7"/>
  <c r="BK1578" i="7"/>
  <c r="BK1752" i="7"/>
  <c r="BK1579" i="7"/>
  <c r="BK1580" i="7"/>
  <c r="BK1581" i="7"/>
  <c r="BK1582" i="7"/>
  <c r="BK1583" i="7"/>
  <c r="BK1584" i="7"/>
  <c r="BK1585" i="7"/>
  <c r="BK1586" i="7"/>
  <c r="BK1587" i="7"/>
  <c r="BK1588" i="7"/>
  <c r="BK1589" i="7"/>
  <c r="BK1590" i="7"/>
  <c r="BK1591" i="7"/>
  <c r="BK1592" i="7"/>
  <c r="BK1593" i="7"/>
  <c r="BK1596" i="7"/>
  <c r="BK1594" i="7"/>
  <c r="BK1597" i="7"/>
  <c r="BK1599" i="7"/>
  <c r="BK1600" i="7"/>
  <c r="BK1601" i="7"/>
  <c r="BK1674" i="7"/>
  <c r="BK1603" i="7"/>
  <c r="BK1606" i="7"/>
  <c r="BK1607" i="7"/>
  <c r="BK1608" i="7"/>
  <c r="BK1609" i="7"/>
  <c r="BK1610" i="7"/>
  <c r="BK1696" i="7"/>
  <c r="BK1611" i="7"/>
  <c r="BK2599" i="7"/>
  <c r="BK1612" i="7"/>
  <c r="BK1945" i="7"/>
  <c r="BK1613" i="7"/>
  <c r="BK1623" i="7"/>
  <c r="BK1622" i="7"/>
  <c r="BK1720" i="7"/>
  <c r="BK1614" i="7"/>
  <c r="BK1615" i="7"/>
  <c r="BK1616" i="7"/>
  <c r="BK1909" i="7"/>
  <c r="BK1617" i="7"/>
  <c r="BK1619" i="7"/>
  <c r="BK1620" i="7"/>
  <c r="BK1621" i="7"/>
  <c r="BK1624" i="7"/>
  <c r="BK1625" i="7"/>
  <c r="BK1626" i="7"/>
  <c r="BK1627" i="7"/>
  <c r="BK1628" i="7"/>
  <c r="BK1629" i="7"/>
  <c r="BK1630" i="7"/>
  <c r="BK1631" i="7"/>
  <c r="BK1632" i="7"/>
  <c r="BK1757" i="7"/>
  <c r="BK1633" i="7"/>
  <c r="BK1634" i="7"/>
  <c r="BK1635" i="7"/>
  <c r="BK1636" i="7"/>
  <c r="BK1639" i="7"/>
  <c r="BK1640" i="7"/>
  <c r="BK1641" i="7"/>
  <c r="BK1642" i="7"/>
  <c r="BK1809" i="7"/>
  <c r="BK1968" i="7"/>
  <c r="BK1644" i="7"/>
  <c r="BK1645" i="7"/>
  <c r="BK1646" i="7"/>
  <c r="BK1647" i="7"/>
  <c r="BK1648" i="7"/>
  <c r="BK1649" i="7"/>
  <c r="BK1658" i="7"/>
  <c r="BK1650" i="7"/>
  <c r="BK1651" i="7"/>
  <c r="BK4135" i="7"/>
  <c r="BK1652" i="7"/>
  <c r="BK1653" i="7"/>
  <c r="BK1654" i="7"/>
  <c r="BK1812" i="7"/>
  <c r="BK1655" i="7"/>
  <c r="BK1656" i="7"/>
  <c r="BK1660" i="7"/>
  <c r="BK1661" i="7"/>
  <c r="BK1662" i="7"/>
  <c r="BK1663" i="7"/>
  <c r="BK1664" i="7"/>
  <c r="BK1665" i="7"/>
  <c r="BK1666" i="7"/>
  <c r="BK1667" i="7"/>
  <c r="BK1839" i="7"/>
  <c r="BK1669" i="7"/>
  <c r="BK1672" i="7"/>
  <c r="BK2179" i="7"/>
  <c r="BK1670" i="7"/>
  <c r="BK1671" i="7"/>
  <c r="BK1673" i="7"/>
  <c r="BK1675" i="7"/>
  <c r="BK1677" i="7"/>
  <c r="BK1678" i="7"/>
  <c r="BK1679" i="7"/>
  <c r="BK1681" i="7"/>
  <c r="BK1682" i="7"/>
  <c r="BK1683" i="7"/>
  <c r="BK1684" i="7"/>
  <c r="BK1685" i="7"/>
  <c r="BK1687" i="7"/>
  <c r="BK1688" i="7"/>
  <c r="BK1689" i="7"/>
  <c r="BK1691" i="7"/>
  <c r="BK1797" i="7"/>
  <c r="BK3730" i="7"/>
  <c r="BK1692" i="7"/>
  <c r="BK1693" i="7"/>
  <c r="BK1694" i="7"/>
  <c r="BK1695" i="7"/>
  <c r="BK1698" i="7"/>
  <c r="BK1699" i="7"/>
  <c r="BK1700" i="7"/>
  <c r="BK1701" i="7"/>
  <c r="BK1703" i="7"/>
  <c r="BK1704" i="7"/>
  <c r="BK2039" i="7"/>
  <c r="BK1705" i="7"/>
  <c r="BK1706" i="7"/>
  <c r="BK1716" i="7"/>
  <c r="BK1723" i="7"/>
  <c r="BK1847" i="7"/>
  <c r="BK2034" i="7"/>
  <c r="BK1707" i="7"/>
  <c r="BK1708" i="7"/>
  <c r="BK1709" i="7"/>
  <c r="BK1710" i="7"/>
  <c r="BK1711" i="7"/>
  <c r="BK1712" i="7"/>
  <c r="BK1713" i="7"/>
  <c r="BK1714" i="7"/>
  <c r="BK1715" i="7"/>
  <c r="BK2028" i="7"/>
  <c r="BK1717" i="7"/>
  <c r="BK1718" i="7"/>
  <c r="BK1729" i="7"/>
  <c r="BK1722" i="7"/>
  <c r="BK1724" i="7"/>
  <c r="BK1725" i="7"/>
  <c r="BK1726" i="7"/>
  <c r="BK1727" i="7"/>
  <c r="BK1728" i="7"/>
  <c r="BK1730" i="7"/>
  <c r="BK1731" i="7"/>
  <c r="BK4136" i="7"/>
  <c r="BK1732" i="7"/>
  <c r="BK1734" i="7"/>
  <c r="BK1735" i="7"/>
  <c r="BK1736" i="7"/>
  <c r="BK1737" i="7"/>
  <c r="BK1739" i="7"/>
  <c r="BK1740" i="7"/>
  <c r="BK1742" i="7"/>
  <c r="BK1743" i="7"/>
  <c r="BK1744" i="7"/>
  <c r="BK1745" i="7"/>
  <c r="BK1747" i="7"/>
  <c r="BK1748" i="7"/>
  <c r="BK1749" i="7"/>
  <c r="BK1750" i="7"/>
  <c r="BK1751" i="7"/>
  <c r="BK1753" i="7"/>
  <c r="BK1756" i="7"/>
  <c r="BK1755" i="7"/>
  <c r="BK4137" i="7"/>
  <c r="BK1758" i="7"/>
  <c r="BK1759" i="7"/>
  <c r="BK1761" i="7"/>
  <c r="BK1763" i="7"/>
  <c r="BK1764" i="7"/>
  <c r="BK1765" i="7"/>
  <c r="BK1766" i="7"/>
  <c r="BK1767" i="7"/>
  <c r="BK1768" i="7"/>
  <c r="BK1769" i="7"/>
  <c r="BK1770" i="7"/>
  <c r="BK1773" i="7"/>
  <c r="BK1776" i="7"/>
  <c r="BK1777" i="7"/>
  <c r="BK1778" i="7"/>
  <c r="BK2043" i="7"/>
  <c r="BK1802" i="7"/>
  <c r="BK1780" i="7"/>
  <c r="BK1781" i="7"/>
  <c r="BK1783" i="7"/>
  <c r="BK1784" i="7"/>
  <c r="BK1785" i="7"/>
  <c r="BK1786" i="7"/>
  <c r="BK4138" i="7"/>
  <c r="BK1788" i="7"/>
  <c r="BK1789" i="7"/>
  <c r="BK1790" i="7"/>
  <c r="BK1792" i="7"/>
  <c r="BK1980" i="7"/>
  <c r="BK1793" i="7"/>
  <c r="BK1794" i="7"/>
  <c r="BK1795" i="7"/>
  <c r="BK2033" i="7"/>
  <c r="BK1796" i="7"/>
  <c r="BK1798" i="7"/>
  <c r="BK1799" i="7"/>
  <c r="BK1800" i="7"/>
  <c r="BK1801" i="7"/>
  <c r="BK1803" i="7"/>
  <c r="BK2055" i="7"/>
  <c r="BK1804" i="7"/>
  <c r="BK1805" i="7"/>
  <c r="BK1935" i="7"/>
  <c r="BK1806" i="7"/>
  <c r="BK1807" i="7"/>
  <c r="BK1808" i="7"/>
  <c r="BK1810" i="7"/>
  <c r="BK1982" i="7"/>
  <c r="BK1811" i="7"/>
  <c r="BK1911" i="7"/>
  <c r="BK1948" i="7"/>
  <c r="BK1813" i="7"/>
  <c r="BK1814" i="7"/>
  <c r="BK1815" i="7"/>
  <c r="BK1816" i="7"/>
  <c r="BK1817" i="7"/>
  <c r="BK1872" i="7"/>
  <c r="BK1818" i="7"/>
  <c r="BK1819" i="7"/>
  <c r="BK1820" i="7"/>
  <c r="BK1821" i="7"/>
  <c r="BK1822" i="7"/>
  <c r="BK1823" i="7"/>
  <c r="BK1824" i="7"/>
  <c r="BK2157" i="7"/>
  <c r="BK4139" i="7"/>
  <c r="BK1967" i="7"/>
  <c r="BK1825" i="7"/>
  <c r="BK1826" i="7"/>
  <c r="BK1827" i="7"/>
  <c r="BK1828" i="7"/>
  <c r="BK1829" i="7"/>
  <c r="BK4140" i="7"/>
  <c r="BK1836" i="7"/>
  <c r="BK1830" i="7"/>
  <c r="BK1831" i="7"/>
  <c r="BK1832" i="7"/>
  <c r="BK1833" i="7"/>
  <c r="BK1834" i="7"/>
  <c r="BK2089" i="7"/>
  <c r="BK1856" i="7"/>
  <c r="BK1837" i="7"/>
  <c r="BK1838" i="7"/>
  <c r="BK1994" i="7"/>
  <c r="BK1840" i="7"/>
  <c r="BK1841" i="7"/>
  <c r="BK1842" i="7"/>
  <c r="BK1844" i="7"/>
  <c r="BK1845" i="7"/>
  <c r="BK2195" i="7"/>
  <c r="BK1846" i="7"/>
  <c r="BK1888" i="7"/>
  <c r="BK1848" i="7"/>
  <c r="BK1850" i="7"/>
  <c r="BK1851" i="7"/>
  <c r="BK1852" i="7"/>
  <c r="BK1853" i="7"/>
  <c r="BK2197" i="7"/>
  <c r="BK1854" i="7"/>
  <c r="BK1855" i="7"/>
  <c r="BK1857" i="7"/>
  <c r="BK1858" i="7"/>
  <c r="BK1859" i="7"/>
  <c r="BK1860" i="7"/>
  <c r="BK1861" i="7"/>
  <c r="BK1932" i="7"/>
  <c r="BK1863" i="7"/>
  <c r="BK1992" i="7"/>
  <c r="BK1864" i="7"/>
  <c r="BK1865" i="7"/>
  <c r="BK1866" i="7"/>
  <c r="BK1867" i="7"/>
  <c r="BK1868" i="7"/>
  <c r="BK1874" i="7"/>
  <c r="BK1870" i="7"/>
  <c r="BK1871" i="7"/>
  <c r="BK1873" i="7"/>
  <c r="BK2206" i="7"/>
  <c r="BK1876" i="7"/>
  <c r="BK2032" i="7"/>
  <c r="BK1877" i="7"/>
  <c r="BK1878" i="7"/>
  <c r="BK2175" i="7"/>
  <c r="BK1875" i="7"/>
  <c r="BK1879" i="7"/>
  <c r="BK1880" i="7"/>
  <c r="BK1881" i="7"/>
  <c r="BK2071" i="7"/>
  <c r="BK1882" i="7"/>
  <c r="BK3707" i="7"/>
  <c r="BK2203" i="7"/>
  <c r="BK1884" i="7"/>
  <c r="BK1885" i="7"/>
  <c r="BK1886" i="7"/>
  <c r="BK1887" i="7"/>
  <c r="BK2244" i="7"/>
  <c r="BK1889" i="7"/>
  <c r="BK1890" i="7"/>
  <c r="BK1891" i="7"/>
  <c r="BK1892" i="7"/>
  <c r="BK1893" i="7"/>
  <c r="BK1894" i="7"/>
  <c r="BK1895" i="7"/>
  <c r="BK3692" i="7"/>
  <c r="BK1939" i="7"/>
  <c r="BK1908" i="7"/>
  <c r="BK2023" i="7"/>
  <c r="BK4141" i="7"/>
  <c r="BK1971" i="7"/>
  <c r="BK1978" i="7"/>
  <c r="BK1896" i="7"/>
  <c r="BK1897" i="7"/>
  <c r="BK1898" i="7"/>
  <c r="BK1899" i="7"/>
  <c r="BK1900" i="7"/>
  <c r="BK2246" i="7"/>
  <c r="BK1901" i="7"/>
  <c r="BK1902" i="7"/>
  <c r="BK1903" i="7"/>
  <c r="BK1904" i="7"/>
  <c r="BK2000" i="7"/>
  <c r="BK1905" i="7"/>
  <c r="BK1997" i="7"/>
  <c r="BK1906" i="7"/>
  <c r="BK1907" i="7"/>
  <c r="BK1910" i="7"/>
  <c r="BK1913" i="7"/>
  <c r="BK1914" i="7"/>
  <c r="BK1915" i="7"/>
  <c r="BK1916" i="7"/>
  <c r="BK1917" i="7"/>
  <c r="BK1918" i="7"/>
  <c r="BK1919" i="7"/>
  <c r="BK1920" i="7"/>
  <c r="BK1921" i="7"/>
  <c r="BK1922" i="7"/>
  <c r="BK1923" i="7"/>
  <c r="BK1924" i="7"/>
  <c r="BK1925" i="7"/>
  <c r="BK1926" i="7"/>
  <c r="BK1927" i="7"/>
  <c r="BK1928" i="7"/>
  <c r="BK1929" i="7"/>
  <c r="BK1930" i="7"/>
  <c r="BK1986" i="7"/>
  <c r="BK1931" i="7"/>
  <c r="BK1933" i="7"/>
  <c r="BK1973" i="7"/>
  <c r="BK2006" i="7"/>
  <c r="BK1937" i="7"/>
  <c r="BK1938" i="7"/>
  <c r="BK1940" i="7"/>
  <c r="BK1941" i="7"/>
  <c r="BK1942" i="7"/>
  <c r="BK1943" i="7"/>
  <c r="BK1944" i="7"/>
  <c r="BK1956" i="7"/>
  <c r="BK1946" i="7"/>
  <c r="BK1947" i="7"/>
  <c r="BK1949" i="7"/>
  <c r="BK1950" i="7"/>
  <c r="BK1951" i="7"/>
  <c r="BK1952" i="7"/>
  <c r="BK1965" i="7"/>
  <c r="BK1954" i="7"/>
  <c r="BK2026" i="7"/>
  <c r="BK1955" i="7"/>
  <c r="BK2455" i="7"/>
  <c r="BK2254" i="7"/>
  <c r="BK1957" i="7"/>
  <c r="BK1958" i="7"/>
  <c r="BK1959" i="7"/>
  <c r="BK1960" i="7"/>
  <c r="BK1961" i="7"/>
  <c r="BK2201" i="7"/>
  <c r="BK2079" i="7"/>
  <c r="BK1962" i="7"/>
  <c r="BK1963" i="7"/>
  <c r="BK2140" i="7"/>
  <c r="BK1966" i="7"/>
  <c r="BK1969" i="7"/>
  <c r="BK3981" i="7"/>
  <c r="BK4142" i="7"/>
  <c r="BK1974" i="7"/>
  <c r="BK2466" i="7"/>
  <c r="BK1975" i="7"/>
  <c r="BK1976" i="7"/>
  <c r="BK1977" i="7"/>
  <c r="BK1981" i="7"/>
  <c r="BK1983" i="7"/>
  <c r="BK1984" i="7"/>
  <c r="BK2009" i="7"/>
  <c r="BK1985" i="7"/>
  <c r="BK2008" i="7"/>
  <c r="BK1987" i="7"/>
  <c r="BK2194" i="7"/>
  <c r="BK1988" i="7"/>
  <c r="BK1989" i="7"/>
  <c r="BK1990" i="7"/>
  <c r="BK1991" i="7"/>
  <c r="BK1993" i="7"/>
  <c r="BK1995" i="7"/>
  <c r="BK1996" i="7"/>
  <c r="BK1998" i="7"/>
  <c r="BK1999" i="7"/>
  <c r="BK4143" i="7"/>
  <c r="BK2001" i="7"/>
  <c r="BK2003" i="7"/>
  <c r="BK2004" i="7"/>
  <c r="BK2005" i="7"/>
  <c r="BK2007" i="7"/>
  <c r="BK2029" i="7"/>
  <c r="BK2013" i="7"/>
  <c r="BK2010" i="7"/>
  <c r="BK2011" i="7"/>
  <c r="BK2012" i="7"/>
  <c r="BK2014" i="7"/>
  <c r="BK2393" i="7"/>
  <c r="BK2326" i="7"/>
  <c r="BK2015" i="7"/>
  <c r="BK2088" i="7"/>
  <c r="BK2016" i="7"/>
  <c r="BK2017" i="7"/>
  <c r="BK2069" i="7"/>
  <c r="BK2047" i="7"/>
  <c r="BK2146" i="7"/>
  <c r="BK2018" i="7"/>
  <c r="BK2019" i="7"/>
  <c r="BK2020" i="7"/>
  <c r="BK2021" i="7"/>
  <c r="BK2022" i="7"/>
  <c r="BK2024" i="7"/>
  <c r="BK2025" i="7"/>
  <c r="BK2027" i="7"/>
  <c r="BK2031" i="7"/>
  <c r="BK2316" i="7"/>
  <c r="BK2081" i="7"/>
  <c r="BK2035" i="7"/>
  <c r="BK2036" i="7"/>
  <c r="BK2037" i="7"/>
  <c r="BK2038" i="7"/>
  <c r="BK2040" i="7"/>
  <c r="BK2074" i="7"/>
  <c r="BK2041" i="7"/>
  <c r="BK2046" i="7"/>
  <c r="BK2042" i="7"/>
  <c r="BK2044" i="7"/>
  <c r="BK2045" i="7"/>
  <c r="BK2065" i="7"/>
  <c r="BK2049" i="7"/>
  <c r="BK2050" i="7"/>
  <c r="BK2051" i="7"/>
  <c r="BK2186" i="7"/>
  <c r="BK2124" i="7"/>
  <c r="BK2053" i="7"/>
  <c r="BK2054" i="7"/>
  <c r="BK2056" i="7"/>
  <c r="BK2057" i="7"/>
  <c r="BK2058" i="7"/>
  <c r="BK2059" i="7"/>
  <c r="BK2060" i="7"/>
  <c r="BK2061" i="7"/>
  <c r="BK2062" i="7"/>
  <c r="BK2063" i="7"/>
  <c r="BK3722" i="7"/>
  <c r="BK2064" i="7"/>
  <c r="BK2066" i="7"/>
  <c r="BK2067" i="7"/>
  <c r="BK2068" i="7"/>
  <c r="BK2220" i="7"/>
  <c r="BK2218" i="7"/>
  <c r="BK2112" i="7"/>
  <c r="BK2070" i="7"/>
  <c r="BK2072" i="7"/>
  <c r="BK2073" i="7"/>
  <c r="BK2110" i="7"/>
  <c r="BK2075" i="7"/>
  <c r="BK2076" i="7"/>
  <c r="BK2213" i="7"/>
  <c r="BK2082" i="7"/>
  <c r="BK2083" i="7"/>
  <c r="BK2084" i="7"/>
  <c r="BK2085" i="7"/>
  <c r="BK2086" i="7"/>
  <c r="BK2087" i="7"/>
  <c r="BK2090" i="7"/>
  <c r="BK2091" i="7"/>
  <c r="BK2092" i="7"/>
  <c r="BK2125" i="7"/>
  <c r="BK2094" i="7"/>
  <c r="BK2095" i="7"/>
  <c r="BK2096" i="7"/>
  <c r="BK2097" i="7"/>
  <c r="BK2098" i="7"/>
  <c r="BK2099" i="7"/>
  <c r="BK2100" i="7"/>
  <c r="BK2101" i="7"/>
  <c r="BK2102" i="7"/>
  <c r="BK2103" i="7"/>
  <c r="BK2104" i="7"/>
  <c r="BK2105" i="7"/>
  <c r="BK2106" i="7"/>
  <c r="BK2107" i="7"/>
  <c r="BK2134" i="7"/>
  <c r="BK2108" i="7"/>
  <c r="BK2454" i="7"/>
  <c r="BK2109" i="7"/>
  <c r="BK2111" i="7"/>
  <c r="BK2113" i="7"/>
  <c r="BK2114" i="7"/>
  <c r="BK2217" i="7"/>
  <c r="BK2402" i="7"/>
  <c r="BK4144" i="7"/>
  <c r="BK2115" i="7"/>
  <c r="BK2116" i="7"/>
  <c r="BK2121" i="7"/>
  <c r="BK2117" i="7"/>
  <c r="BK2118" i="7"/>
  <c r="BK2119" i="7"/>
  <c r="BK2120" i="7"/>
  <c r="BK2122" i="7"/>
  <c r="BK2123" i="7"/>
  <c r="BK2536" i="7"/>
  <c r="BK2128" i="7"/>
  <c r="BK2126" i="7"/>
  <c r="BK2127" i="7"/>
  <c r="BK2129" i="7"/>
  <c r="BK2130" i="7"/>
  <c r="BK2131" i="7"/>
  <c r="BK2133" i="7"/>
  <c r="BK2135" i="7"/>
  <c r="BK2136" i="7"/>
  <c r="BK2137" i="7"/>
  <c r="BK2139" i="7"/>
  <c r="BK2366" i="7"/>
  <c r="BK2141" i="7"/>
  <c r="BK2142" i="7"/>
  <c r="BK2148" i="7"/>
  <c r="BK2143" i="7"/>
  <c r="BK2144" i="7"/>
  <c r="BK2147" i="7"/>
  <c r="BK2149" i="7"/>
  <c r="BK2151" i="7"/>
  <c r="BK2152" i="7"/>
  <c r="BK2251" i="7"/>
  <c r="BK2154" i="7"/>
  <c r="BK2155" i="7"/>
  <c r="BK2156" i="7"/>
  <c r="BK2236" i="7"/>
  <c r="BK2153" i="7"/>
  <c r="BK2158" i="7"/>
  <c r="BK2159" i="7"/>
  <c r="BK2160" i="7"/>
  <c r="BK2161" i="7"/>
  <c r="BK2162" i="7"/>
  <c r="BK2163" i="7"/>
  <c r="BK2164" i="7"/>
  <c r="BK2165" i="7"/>
  <c r="BK2166" i="7"/>
  <c r="BK2167" i="7"/>
  <c r="BK2168" i="7"/>
  <c r="BK2169" i="7"/>
  <c r="BK2170" i="7"/>
  <c r="BK2171" i="7"/>
  <c r="BK2172" i="7"/>
  <c r="BK2173" i="7"/>
  <c r="BK2176" i="7"/>
  <c r="BK2250" i="7"/>
  <c r="BK2223" i="7"/>
  <c r="BK2178" i="7"/>
  <c r="BK2177" i="7"/>
  <c r="BK2505" i="7"/>
  <c r="BK2180" i="7"/>
  <c r="BK2181" i="7"/>
  <c r="BK2182" i="7"/>
  <c r="BK2183" i="7"/>
  <c r="BK2184" i="7"/>
  <c r="BK2185" i="7"/>
  <c r="BK2514" i="7"/>
  <c r="BK2189" i="7"/>
  <c r="BK2191" i="7"/>
  <c r="BK2192" i="7"/>
  <c r="BK2196" i="7"/>
  <c r="BK2370" i="7"/>
  <c r="BK2205" i="7"/>
  <c r="BK2315" i="7"/>
  <c r="BK2199" i="7"/>
  <c r="BK2200" i="7"/>
  <c r="BK2198" i="7"/>
  <c r="BK2292" i="7"/>
  <c r="BK2204" i="7"/>
  <c r="BK2208" i="7"/>
  <c r="BK2207" i="7"/>
  <c r="BK2209" i="7"/>
  <c r="BK2211" i="7"/>
  <c r="BK2216" i="7"/>
  <c r="BK2210" i="7"/>
  <c r="BK2212" i="7"/>
  <c r="BK2368" i="7"/>
  <c r="BK2214" i="7"/>
  <c r="BK2219" i="7"/>
  <c r="BK2221" i="7"/>
  <c r="BK2222" i="7"/>
  <c r="BK2224" i="7"/>
  <c r="BK2225" i="7"/>
  <c r="BK2229" i="7"/>
  <c r="BK2228" i="7"/>
  <c r="BK2230" i="7"/>
  <c r="BK2231" i="7"/>
  <c r="BK2232" i="7"/>
  <c r="BK2233" i="7"/>
  <c r="BK2240" i="7"/>
  <c r="BK2234" i="7"/>
  <c r="BK2594" i="7"/>
  <c r="BK2227" i="7"/>
  <c r="BK2395" i="7"/>
  <c r="BK2237" i="7"/>
  <c r="BK2256" i="7"/>
  <c r="BK2325" i="7"/>
  <c r="BK2238" i="7"/>
  <c r="BK2239" i="7"/>
  <c r="BK2242" i="7"/>
  <c r="BK2243" i="7"/>
  <c r="BK2245" i="7"/>
  <c r="BK2247" i="7"/>
  <c r="BK2248" i="7"/>
  <c r="BK2255" i="7"/>
  <c r="BK2252" i="7"/>
  <c r="BK2253" i="7"/>
  <c r="BK2257" i="7"/>
  <c r="BK2352" i="7"/>
  <c r="BK2259" i="7"/>
  <c r="BK2260" i="7"/>
  <c r="BK2226" i="7"/>
  <c r="BK2263" i="7"/>
  <c r="BK2264" i="7"/>
  <c r="BK2265" i="7"/>
  <c r="BK2266" i="7"/>
  <c r="BK2506" i="7"/>
  <c r="BK2416" i="7"/>
  <c r="BK2174" i="7"/>
  <c r="BK2268" i="7"/>
  <c r="BK2269" i="7"/>
  <c r="BK2270" i="7"/>
  <c r="BK2271" i="7"/>
  <c r="BK2272" i="7"/>
  <c r="BK2273" i="7"/>
  <c r="BK2568" i="7"/>
  <c r="BK2274" i="7"/>
  <c r="BK2275" i="7"/>
  <c r="BK2276" i="7"/>
  <c r="BK2464" i="7"/>
  <c r="BK2277" i="7"/>
  <c r="BK2278" i="7"/>
  <c r="BK2279" i="7"/>
  <c r="BK2280" i="7"/>
  <c r="BK2281" i="7"/>
  <c r="BK2282" i="7"/>
  <c r="BK2283" i="7"/>
  <c r="BK2284" i="7"/>
  <c r="BK2285" i="7"/>
  <c r="BK2286" i="7"/>
  <c r="BK2287" i="7"/>
  <c r="BK2288" i="7"/>
  <c r="BK2521" i="7"/>
  <c r="BK2290" i="7"/>
  <c r="BK2291" i="7"/>
  <c r="BK2293" i="7"/>
  <c r="BK2294" i="7"/>
  <c r="BK2295" i="7"/>
  <c r="BK2296" i="7"/>
  <c r="BK2297" i="7"/>
  <c r="BK2298" i="7"/>
  <c r="BK2299" i="7"/>
  <c r="BK2300" i="7"/>
  <c r="BK2301" i="7"/>
  <c r="BK2302" i="7"/>
  <c r="BK2303" i="7"/>
  <c r="BK2304" i="7"/>
  <c r="BK2305" i="7"/>
  <c r="BK2526" i="7"/>
  <c r="BK2306" i="7"/>
  <c r="BK2307" i="7"/>
  <c r="BK2327" i="7"/>
  <c r="BK2308" i="7"/>
  <c r="BK2309" i="7"/>
  <c r="BK2310" i="7"/>
  <c r="BK1979" i="7"/>
  <c r="BK2311" i="7"/>
  <c r="BK2312" i="7"/>
  <c r="BK2313" i="7"/>
  <c r="BK3101" i="7"/>
  <c r="BK2314" i="7"/>
  <c r="BK2317" i="7"/>
  <c r="BK2318" i="7"/>
  <c r="BK2319" i="7"/>
  <c r="BK2320" i="7"/>
  <c r="BK2358" i="7"/>
  <c r="BK2323" i="7"/>
  <c r="BK2322" i="7"/>
  <c r="BK2324" i="7"/>
  <c r="BK2336" i="7"/>
  <c r="BK2577" i="7"/>
  <c r="BK2328" i="7"/>
  <c r="BK2329" i="7"/>
  <c r="BK2330" i="7"/>
  <c r="BK2331" i="7"/>
  <c r="BK2334" i="7"/>
  <c r="BK2337" i="7"/>
  <c r="BK2332" i="7"/>
  <c r="BK2339" i="7"/>
  <c r="BK2333" i="7"/>
  <c r="BK2361" i="7"/>
  <c r="BK2335" i="7"/>
  <c r="BK4145" i="7"/>
  <c r="BK2338" i="7"/>
  <c r="BK2340" i="7"/>
  <c r="BK2341" i="7"/>
  <c r="BK2342" i="7"/>
  <c r="BK2343" i="7"/>
  <c r="BK2417" i="7"/>
  <c r="BK2344" i="7"/>
  <c r="BK2345" i="7"/>
  <c r="BK2346" i="7"/>
  <c r="BK2347" i="7"/>
  <c r="BK2348" i="7"/>
  <c r="BK2381" i="7"/>
  <c r="BK2349" i="7"/>
  <c r="BK2350" i="7"/>
  <c r="BK2351" i="7"/>
  <c r="BK2353" i="7"/>
  <c r="BK2354" i="7"/>
  <c r="BK2355" i="7"/>
  <c r="BK2356" i="7"/>
  <c r="BK2357" i="7"/>
  <c r="BK2359" i="7"/>
  <c r="BK2360" i="7"/>
  <c r="BK2362" i="7"/>
  <c r="BK2391" i="7"/>
  <c r="BK2407" i="7"/>
  <c r="BK2363" i="7"/>
  <c r="BK2364" i="7"/>
  <c r="BK2584" i="7"/>
  <c r="BK2365" i="7"/>
  <c r="BK2367" i="7"/>
  <c r="BK2369" i="7"/>
  <c r="BK2371" i="7"/>
  <c r="BK2373" i="7"/>
  <c r="BK2375" i="7"/>
  <c r="BK2377" i="7"/>
  <c r="BK2378" i="7"/>
  <c r="BK2379" i="7"/>
  <c r="BK2380" i="7"/>
  <c r="BK2425" i="7"/>
  <c r="BK2376" i="7"/>
  <c r="BK2382" i="7"/>
  <c r="BK2383" i="7"/>
  <c r="BK2384" i="7"/>
  <c r="BK2385" i="7"/>
  <c r="BK2387" i="7"/>
  <c r="BK2388" i="7"/>
  <c r="BK2640" i="7"/>
  <c r="BK2389" i="7"/>
  <c r="BK2390" i="7"/>
  <c r="BK2392" i="7"/>
  <c r="BK2394" i="7"/>
  <c r="BK2396" i="7"/>
  <c r="BK2520" i="7"/>
  <c r="BK2397" i="7"/>
  <c r="BK2398" i="7"/>
  <c r="BK2399" i="7"/>
  <c r="BK2400" i="7"/>
  <c r="BK2401" i="7"/>
  <c r="BK2722" i="7"/>
  <c r="BK2403" i="7"/>
  <c r="BK2469" i="7"/>
  <c r="BK2561" i="7"/>
  <c r="BK2427" i="7"/>
  <c r="BK2405" i="7"/>
  <c r="BK2406" i="7"/>
  <c r="BK2408" i="7"/>
  <c r="BK2477" i="7"/>
  <c r="BK2481" i="7"/>
  <c r="BK2409" i="7"/>
  <c r="BK2643" i="7"/>
  <c r="BK2410" i="7"/>
  <c r="BK2411" i="7"/>
  <c r="BK2412" i="7"/>
  <c r="BK2413" i="7"/>
  <c r="BK2414" i="7"/>
  <c r="BK2415" i="7"/>
  <c r="BK2524" i="7"/>
  <c r="BK2418" i="7"/>
  <c r="BK2419" i="7"/>
  <c r="BK2420" i="7"/>
  <c r="BK2421" i="7"/>
  <c r="BK2422" i="7"/>
  <c r="BK2878" i="7"/>
  <c r="BK2423" i="7"/>
  <c r="BK2424" i="7"/>
  <c r="BK2426" i="7"/>
  <c r="BK2428" i="7"/>
  <c r="BK2458" i="7"/>
  <c r="BK2460" i="7"/>
  <c r="BK2429" i="7"/>
  <c r="BK2430" i="7"/>
  <c r="BK2431" i="7"/>
  <c r="BK2432" i="7"/>
  <c r="BK2433" i="7"/>
  <c r="BK2435" i="7"/>
  <c r="BK2434" i="7"/>
  <c r="BK2436" i="7"/>
  <c r="BK2437" i="7"/>
  <c r="BK2438" i="7"/>
  <c r="BK2439" i="7"/>
  <c r="BK2440" i="7"/>
  <c r="BK2441" i="7"/>
  <c r="BK2442" i="7"/>
  <c r="BK2443" i="7"/>
  <c r="BK2444" i="7"/>
  <c r="BK2445" i="7"/>
  <c r="BK2452" i="7"/>
  <c r="BK2446" i="7"/>
  <c r="BK2447" i="7"/>
  <c r="BK2448" i="7"/>
  <c r="BK2449" i="7"/>
  <c r="BK2450" i="7"/>
  <c r="BK2451" i="7"/>
  <c r="BK2453" i="7"/>
  <c r="BK2914" i="7"/>
  <c r="BK2463" i="7"/>
  <c r="BK2592" i="7"/>
  <c r="BK2456" i="7"/>
  <c r="BK2457" i="7"/>
  <c r="BK2472" i="7"/>
  <c r="BK2488" i="7"/>
  <c r="BK2547" i="7"/>
  <c r="BK2600" i="7"/>
  <c r="BK2484" i="7"/>
  <c r="BK2459" i="7"/>
  <c r="BK2580" i="7"/>
  <c r="BK2522" i="7"/>
  <c r="BK2461" i="7"/>
  <c r="BK2462" i="7"/>
  <c r="BK2564" i="7"/>
  <c r="BK2465" i="7"/>
  <c r="BK2502" i="7"/>
  <c r="BK2467" i="7"/>
  <c r="BK2468" i="7"/>
  <c r="BK2470" i="7"/>
  <c r="BK2471" i="7"/>
  <c r="BK2473" i="7"/>
  <c r="BK2474" i="7"/>
  <c r="BK2475" i="7"/>
  <c r="BK2478" i="7"/>
  <c r="BK2476" i="7"/>
  <c r="BK2479" i="7"/>
  <c r="BK2480" i="7"/>
  <c r="BK2482" i="7"/>
  <c r="BK2483" i="7"/>
  <c r="BK2485" i="7"/>
  <c r="BK2512" i="7"/>
  <c r="BK3115" i="7"/>
  <c r="BK2529" i="7"/>
  <c r="BK2539" i="7"/>
  <c r="BK2489" i="7"/>
  <c r="BK2490" i="7"/>
  <c r="BK2491" i="7"/>
  <c r="BK2492" i="7"/>
  <c r="BK4146" i="7"/>
  <c r="BK2809" i="7"/>
  <c r="BK2586" i="7"/>
  <c r="BK2606" i="7"/>
  <c r="BK2503" i="7"/>
  <c r="BK2540" i="7"/>
  <c r="BK2755" i="7"/>
  <c r="BK2493" i="7"/>
  <c r="BK2494" i="7"/>
  <c r="BK2495" i="7"/>
  <c r="BK2496" i="7"/>
  <c r="BK2497" i="7"/>
  <c r="BK2498" i="7"/>
  <c r="BK2499" i="7"/>
  <c r="BK2500" i="7"/>
  <c r="BK2501" i="7"/>
  <c r="BK2995" i="7"/>
  <c r="BK2797" i="7"/>
  <c r="BK2602" i="7"/>
  <c r="BK2519" i="7"/>
  <c r="BK2507" i="7"/>
  <c r="BK2508" i="7"/>
  <c r="BK2509" i="7"/>
  <c r="BK2510" i="7"/>
  <c r="BK2511" i="7"/>
  <c r="BK2515" i="7"/>
  <c r="BK2516" i="7"/>
  <c r="BK2517" i="7"/>
  <c r="BK2518" i="7"/>
  <c r="BK2549" i="7"/>
  <c r="BK2523" i="7"/>
  <c r="BK2740" i="7"/>
  <c r="BK2527" i="7"/>
  <c r="BK2528" i="7"/>
  <c r="BK2576" i="7"/>
  <c r="BK2819" i="7"/>
  <c r="BK2530" i="7"/>
  <c r="BK2531" i="7"/>
  <c r="BK2588" i="7"/>
  <c r="BK2532" i="7"/>
  <c r="BK2533" i="7"/>
  <c r="BK2538" i="7"/>
  <c r="BK2535" i="7"/>
  <c r="BK2537" i="7"/>
  <c r="BK2545" i="7"/>
  <c r="BK2945" i="7"/>
  <c r="BK2541" i="7"/>
  <c r="BK2542" i="7"/>
  <c r="BK2543" i="7"/>
  <c r="BK2544" i="7"/>
  <c r="BK2746" i="7"/>
  <c r="BK2548" i="7"/>
  <c r="BK2550" i="7"/>
  <c r="BK2551" i="7"/>
  <c r="BK2552" i="7"/>
  <c r="BK2553" i="7"/>
  <c r="BK2554" i="7"/>
  <c r="BK2629" i="7"/>
  <c r="BK2555" i="7"/>
  <c r="BK2556" i="7"/>
  <c r="BK2557" i="7"/>
  <c r="BK2558" i="7"/>
  <c r="BK2559" i="7"/>
  <c r="BK2566" i="7"/>
  <c r="BK2830" i="7"/>
  <c r="BK2560" i="7"/>
  <c r="BK2563" i="7"/>
  <c r="BK2571" i="7"/>
  <c r="BK2582" i="7"/>
  <c r="BK2565" i="7"/>
  <c r="BK3017" i="7"/>
  <c r="BK2567" i="7"/>
  <c r="BK2569" i="7"/>
  <c r="BK2570" i="7"/>
  <c r="BK2572" i="7"/>
  <c r="BK2573" i="7"/>
  <c r="BK2574" i="7"/>
  <c r="BK2575" i="7"/>
  <c r="BK2578" i="7"/>
  <c r="BK2579" i="7"/>
  <c r="BK2581" i="7"/>
  <c r="BK2583" i="7"/>
  <c r="BK2587" i="7"/>
  <c r="BK2589" i="7"/>
  <c r="BK2590" i="7"/>
  <c r="BK2591" i="7"/>
  <c r="BK2825" i="7"/>
  <c r="BK2593" i="7"/>
  <c r="BK2595" i="7"/>
  <c r="BK2596" i="7"/>
  <c r="BK2597" i="7"/>
  <c r="BK2598" i="7"/>
  <c r="BK2601" i="7"/>
  <c r="BK2603" i="7"/>
  <c r="BK2727" i="7"/>
  <c r="BK2604" i="7"/>
  <c r="BK2605" i="7"/>
  <c r="BK2607" i="7"/>
  <c r="BK2608" i="7"/>
  <c r="BK2609" i="7"/>
  <c r="BK2610" i="7"/>
  <c r="BK2611" i="7"/>
  <c r="BK2612" i="7"/>
  <c r="BK2613" i="7"/>
  <c r="BK2614" i="7"/>
  <c r="BK2616" i="7"/>
  <c r="BK2617" i="7"/>
  <c r="BK2618" i="7"/>
  <c r="BK2620" i="7"/>
  <c r="BK2764" i="7"/>
  <c r="BK2621" i="7"/>
  <c r="BK4147" i="7"/>
  <c r="BK2622" i="7"/>
  <c r="BK2623" i="7"/>
  <c r="BK2624" i="7"/>
  <c r="BK2625" i="7"/>
  <c r="BK2626" i="7"/>
  <c r="BK2647" i="7"/>
  <c r="BK2628" i="7"/>
  <c r="BK2826" i="7"/>
  <c r="BK2630" i="7"/>
  <c r="BK2633" i="7"/>
  <c r="BK2631" i="7"/>
  <c r="BK2632" i="7"/>
  <c r="BK2634" i="7"/>
  <c r="BK2635" i="7"/>
  <c r="BK2636" i="7"/>
  <c r="BK2637" i="7"/>
  <c r="BK2638" i="7"/>
  <c r="BK2639" i="7"/>
  <c r="BK2641" i="7"/>
  <c r="BK2642" i="7"/>
  <c r="BK2879" i="7"/>
  <c r="BK2645" i="7"/>
  <c r="BK2648" i="7"/>
  <c r="BK2649" i="7"/>
  <c r="BK3572" i="7"/>
  <c r="BK2650" i="7"/>
  <c r="BK2651" i="7"/>
  <c r="BK2653" i="7"/>
  <c r="BK2745" i="7"/>
  <c r="BK2654" i="7"/>
  <c r="BK2728" i="7"/>
  <c r="BK2655" i="7"/>
  <c r="BK2656" i="7"/>
  <c r="BK2657" i="7"/>
  <c r="BK2658" i="7"/>
  <c r="BK2659" i="7"/>
  <c r="BK2725" i="7"/>
  <c r="BK2661" i="7"/>
  <c r="BK2750" i="7"/>
  <c r="BK2736" i="7"/>
  <c r="BK2737" i="7"/>
  <c r="BK2738" i="7"/>
  <c r="BK2965" i="7"/>
  <c r="BK2705" i="7"/>
  <c r="BK2678" i="7"/>
  <c r="BK2683" i="7"/>
  <c r="BK2681" i="7"/>
  <c r="BK3046" i="7"/>
  <c r="BK2709" i="7"/>
  <c r="BK2692" i="7"/>
  <c r="BK2761" i="7"/>
  <c r="BK2676" i="7"/>
  <c r="BK2732" i="7"/>
  <c r="BK2700" i="7"/>
  <c r="BK2688" i="7"/>
  <c r="BK2714" i="7"/>
  <c r="BK2703" i="7"/>
  <c r="BK2662" i="7"/>
  <c r="BK2679" i="7"/>
  <c r="BK2723" i="7"/>
  <c r="BK2796" i="7"/>
  <c r="BK2702" i="7"/>
  <c r="BK2814" i="7"/>
  <c r="BK2674" i="7"/>
  <c r="BK2762" i="7"/>
  <c r="BK2675" i="7"/>
  <c r="BK2760" i="7"/>
  <c r="BK2713" i="7"/>
  <c r="BK2731" i="7"/>
  <c r="BK2690" i="7"/>
  <c r="BK2770" i="7"/>
  <c r="BK2784" i="7"/>
  <c r="BK2706" i="7"/>
  <c r="BK2724" i="7"/>
  <c r="BK2695" i="7"/>
  <c r="BK2743" i="7"/>
  <c r="BK2768" i="7"/>
  <c r="BK2682" i="7"/>
  <c r="BK4148" i="7"/>
  <c r="BK2663" i="7"/>
  <c r="BK4149" i="7"/>
  <c r="BK4150" i="7"/>
  <c r="BK2696" i="7"/>
  <c r="BK2680" i="7"/>
  <c r="BK2704" i="7"/>
  <c r="BK2670" i="7"/>
  <c r="BK2699" i="7"/>
  <c r="BK2821" i="7"/>
  <c r="BK2773" i="7"/>
  <c r="BK2718" i="7"/>
  <c r="BK2717" i="7"/>
  <c r="BK2710" i="7"/>
  <c r="BK2677" i="7"/>
  <c r="BK2753" i="7"/>
  <c r="BK2664" i="7"/>
  <c r="BK2707" i="7"/>
  <c r="BK2673" i="7"/>
  <c r="BK2741" i="7"/>
  <c r="BK2849" i="7"/>
  <c r="BK3075" i="7"/>
  <c r="BK3029" i="7"/>
  <c r="BK4151" i="7"/>
  <c r="BK4152" i="7"/>
  <c r="BK2716" i="7"/>
  <c r="BK2781" i="7"/>
  <c r="BK2671" i="7"/>
  <c r="BK2779" i="7"/>
  <c r="BK2766" i="7"/>
  <c r="BK2701" i="7"/>
  <c r="BK2687" i="7"/>
  <c r="BK3035" i="7"/>
  <c r="BK2697" i="7"/>
  <c r="BK2685" i="7"/>
  <c r="BK2759" i="7"/>
  <c r="BK2757" i="7"/>
  <c r="BK2698" i="7"/>
  <c r="BK2689" i="7"/>
  <c r="BK2686" i="7"/>
  <c r="BK2715" i="7"/>
  <c r="BK2693" i="7"/>
  <c r="BK2940" i="7"/>
  <c r="BK2708" i="7"/>
  <c r="BK2665" i="7"/>
  <c r="BK2666" i="7"/>
  <c r="BK2667" i="7"/>
  <c r="BK2668" i="7"/>
  <c r="BK2669" i="7"/>
  <c r="BK2747" i="7"/>
  <c r="BK2672" i="7"/>
  <c r="BK2775" i="7"/>
  <c r="BK2684" i="7"/>
  <c r="BK2744" i="7"/>
  <c r="BK2694" i="7"/>
  <c r="BK2711" i="7"/>
  <c r="BK2721" i="7"/>
  <c r="BK2712" i="7"/>
  <c r="BK2719" i="7"/>
  <c r="BK2720" i="7"/>
  <c r="BK2726" i="7"/>
  <c r="BK2782" i="7"/>
  <c r="BK2729" i="7"/>
  <c r="BK2730" i="7"/>
  <c r="BK2733" i="7"/>
  <c r="BK2734" i="7"/>
  <c r="BK2735" i="7"/>
  <c r="BK2783" i="7"/>
  <c r="BK2739" i="7"/>
  <c r="BK2742" i="7"/>
  <c r="BK2765" i="7"/>
  <c r="BK2748" i="7"/>
  <c r="BK2751" i="7"/>
  <c r="BK2752" i="7"/>
  <c r="BK2754" i="7"/>
  <c r="BK2756" i="7"/>
  <c r="BK2776" i="7"/>
  <c r="BK2763" i="7"/>
  <c r="BK2767" i="7"/>
  <c r="BK2787" i="7"/>
  <c r="BK2771" i="7"/>
  <c r="BK2772" i="7"/>
  <c r="BK2777" i="7"/>
  <c r="BK2778" i="7"/>
  <c r="BK4153" i="7"/>
  <c r="BK2813" i="7"/>
  <c r="BK2785" i="7"/>
  <c r="BK2788" i="7"/>
  <c r="BK2792" i="7"/>
  <c r="BK2793" i="7"/>
  <c r="BK2794" i="7"/>
  <c r="BK3054" i="7"/>
  <c r="BK2795" i="7"/>
  <c r="BK2798" i="7"/>
  <c r="BK2799" i="7"/>
  <c r="BK2800" i="7"/>
  <c r="BK2801" i="7"/>
  <c r="BK3400" i="7"/>
  <c r="BK2803" i="7"/>
  <c r="BK4154" i="7"/>
  <c r="BK2804" i="7"/>
  <c r="BK2805" i="7"/>
  <c r="BK2806" i="7"/>
  <c r="BK2807" i="7"/>
  <c r="BK2802" i="7"/>
  <c r="BK3230" i="7"/>
  <c r="BK2810" i="7"/>
  <c r="BK2811" i="7"/>
  <c r="BK2812" i="7"/>
  <c r="BK2893" i="7"/>
  <c r="BK2815" i="7"/>
  <c r="BK2816" i="7"/>
  <c r="BK2817" i="7"/>
  <c r="BK2818" i="7"/>
  <c r="BK2829" i="7"/>
  <c r="BK2868" i="7"/>
  <c r="BK2822" i="7"/>
  <c r="BK2892" i="7"/>
  <c r="BK2808" i="7"/>
  <c r="BK2823" i="7"/>
  <c r="BK2824" i="7"/>
  <c r="BK2827" i="7"/>
  <c r="BK2828" i="7"/>
  <c r="BK2831" i="7"/>
  <c r="BK2832" i="7"/>
  <c r="BK2833" i="7"/>
  <c r="BK2834" i="7"/>
  <c r="BK2835" i="7"/>
  <c r="BK2840" i="7"/>
  <c r="BK2836" i="7"/>
  <c r="BK2837" i="7"/>
  <c r="BK2838" i="7"/>
  <c r="BK2839" i="7"/>
  <c r="BK2841" i="7"/>
  <c r="BK2842" i="7"/>
  <c r="BK4155" i="7"/>
  <c r="BK2883" i="7"/>
  <c r="BK2843" i="7"/>
  <c r="BK2844" i="7"/>
  <c r="BK2874" i="7"/>
  <c r="BK2820" i="7"/>
  <c r="BK2937" i="7"/>
  <c r="BK2864" i="7"/>
  <c r="BK2845" i="7"/>
  <c r="BK2858" i="7"/>
  <c r="BK2846" i="7"/>
  <c r="BK2850" i="7"/>
  <c r="BK2851" i="7"/>
  <c r="BK4156" i="7"/>
  <c r="BK2852" i="7"/>
  <c r="BK2853" i="7"/>
  <c r="BK2854" i="7"/>
  <c r="BK2855" i="7"/>
  <c r="BK2856" i="7"/>
  <c r="BK2908" i="7"/>
  <c r="BK2857" i="7"/>
  <c r="BK2876" i="7"/>
  <c r="BK2859" i="7"/>
  <c r="BK2860" i="7"/>
  <c r="BK2861" i="7"/>
  <c r="BK2862" i="7"/>
  <c r="BK2863" i="7"/>
  <c r="BK2941" i="7"/>
  <c r="BK2866" i="7"/>
  <c r="BK2867" i="7"/>
  <c r="BK2907" i="7"/>
  <c r="BK2869" i="7"/>
  <c r="BK2871" i="7"/>
  <c r="BK2872" i="7"/>
  <c r="BK4157" i="7"/>
  <c r="BK4158" i="7"/>
  <c r="BK4159" i="7"/>
  <c r="BK4160" i="7"/>
  <c r="BK4161" i="7"/>
  <c r="BK2873" i="7"/>
  <c r="BK3032" i="7"/>
  <c r="BK2875" i="7"/>
  <c r="BK2877" i="7"/>
  <c r="BK2884" i="7"/>
  <c r="BK2880" i="7"/>
  <c r="BK2881" i="7"/>
  <c r="BK2882" i="7"/>
  <c r="BK2885" i="7"/>
  <c r="BK2886" i="7"/>
  <c r="BK2890" i="7"/>
  <c r="BK2887" i="7"/>
  <c r="BK2888" i="7"/>
  <c r="BK2998" i="7"/>
  <c r="BK2889" i="7"/>
  <c r="BK2891" i="7"/>
  <c r="BK2894" i="7"/>
  <c r="BK2895" i="7"/>
  <c r="BK2896" i="7"/>
  <c r="BK2897" i="7"/>
  <c r="BK2898" i="7"/>
  <c r="BK2899" i="7"/>
  <c r="BK2900" i="7"/>
  <c r="BK2901" i="7"/>
  <c r="BK2902" i="7"/>
  <c r="BK2903" i="7"/>
  <c r="BK2904" i="7"/>
  <c r="BK4162" i="7"/>
  <c r="BK2905" i="7"/>
  <c r="BK2906" i="7"/>
  <c r="BK2909" i="7"/>
  <c r="BK2910" i="7"/>
  <c r="BK2996" i="7"/>
  <c r="BK2911" i="7"/>
  <c r="BK2912" i="7"/>
  <c r="BK2913" i="7"/>
  <c r="BK2915" i="7"/>
  <c r="BK2916" i="7"/>
  <c r="BK2917" i="7"/>
  <c r="BK2918" i="7"/>
  <c r="BK2919" i="7"/>
  <c r="BK2974" i="7"/>
  <c r="BK2932" i="7"/>
  <c r="BK2920" i="7"/>
  <c r="BK2921" i="7"/>
  <c r="BK2922" i="7"/>
  <c r="BK2923" i="7"/>
  <c r="BK2924" i="7"/>
  <c r="BK2925" i="7"/>
  <c r="BK2926" i="7"/>
  <c r="BK2927" i="7"/>
  <c r="BK2928" i="7"/>
  <c r="BK4163" i="7"/>
  <c r="BK2929" i="7"/>
  <c r="BK2930" i="7"/>
  <c r="BK2931" i="7"/>
  <c r="BK2935" i="7"/>
  <c r="BK2936" i="7"/>
  <c r="BK2938" i="7"/>
  <c r="BK2939" i="7"/>
  <c r="BK2989" i="7"/>
  <c r="BK2942" i="7"/>
  <c r="BK2943" i="7"/>
  <c r="BK2934" i="7"/>
  <c r="BK2944" i="7"/>
  <c r="BK2986" i="7"/>
  <c r="BK2947" i="7"/>
  <c r="BK2948" i="7"/>
  <c r="BK2949" i="7"/>
  <c r="BK2950" i="7"/>
  <c r="BK2951" i="7"/>
  <c r="BK2952" i="7"/>
  <c r="BK2953" i="7"/>
  <c r="BK2954" i="7"/>
  <c r="BK2955" i="7"/>
  <c r="BK2956" i="7"/>
  <c r="BK2957" i="7"/>
  <c r="BK2958" i="7"/>
  <c r="BK2959" i="7"/>
  <c r="BK2960" i="7"/>
  <c r="BK3088" i="7"/>
  <c r="BK2961" i="7"/>
  <c r="BK2962" i="7"/>
  <c r="BK2963" i="7"/>
  <c r="BK3007" i="7"/>
  <c r="BK2964" i="7"/>
  <c r="BK2966" i="7"/>
  <c r="BK2967" i="7"/>
  <c r="BK3306" i="7"/>
  <c r="BK2968" i="7"/>
  <c r="BK2972" i="7"/>
  <c r="BK2969" i="7"/>
  <c r="BK2971" i="7"/>
  <c r="BK2973" i="7"/>
  <c r="BK2975" i="7"/>
  <c r="BK2976" i="7"/>
  <c r="BK2977" i="7"/>
  <c r="BK2978" i="7"/>
  <c r="BK2979" i="7"/>
  <c r="BK2982" i="7"/>
  <c r="BK2983" i="7"/>
  <c r="BK2984" i="7"/>
  <c r="BK2987" i="7"/>
  <c r="BK2988" i="7"/>
  <c r="BK2990" i="7"/>
  <c r="BK2991" i="7"/>
  <c r="BK2992" i="7"/>
  <c r="BK2993" i="7"/>
  <c r="BK2994" i="7"/>
  <c r="BK3116" i="7"/>
  <c r="BK3015" i="7"/>
  <c r="BK2997" i="7"/>
  <c r="BK3099" i="7"/>
  <c r="BK2999" i="7"/>
  <c r="BK3063" i="7"/>
  <c r="BK3292" i="7"/>
  <c r="BK3000" i="7"/>
  <c r="BK3001" i="7"/>
  <c r="BK3135" i="7"/>
  <c r="BK3002" i="7"/>
  <c r="BK3003" i="7"/>
  <c r="BK3005" i="7"/>
  <c r="BK4164" i="7"/>
  <c r="BK3026" i="7"/>
  <c r="BK3008" i="7"/>
  <c r="BK3010" i="7"/>
  <c r="BK3009" i="7"/>
  <c r="BK3127" i="7"/>
  <c r="BK3011" i="7"/>
  <c r="BK3013" i="7"/>
  <c r="BK3016" i="7"/>
  <c r="BK3018" i="7"/>
  <c r="BK3019" i="7"/>
  <c r="BK3072" i="7"/>
  <c r="BK3020" i="7"/>
  <c r="BK3021" i="7"/>
  <c r="BK3022" i="7"/>
  <c r="BK3023" i="7"/>
  <c r="BK3024" i="7"/>
  <c r="BK3025" i="7"/>
  <c r="BK3137" i="7"/>
  <c r="BK3027" i="7"/>
  <c r="BK3028" i="7"/>
  <c r="BK3062" i="7"/>
  <c r="BK3030" i="7"/>
  <c r="BK3033" i="7"/>
  <c r="BK3034" i="7"/>
  <c r="BK3036" i="7"/>
  <c r="BK3038" i="7"/>
  <c r="BK3039" i="7"/>
  <c r="BK3040" i="7"/>
  <c r="BK3041" i="7"/>
  <c r="BK3341" i="7"/>
  <c r="BK3042" i="7"/>
  <c r="BK3044" i="7"/>
  <c r="BK3043" i="7"/>
  <c r="BK3047" i="7"/>
  <c r="BK3048" i="7"/>
  <c r="BK3049" i="7"/>
  <c r="BK3050" i="7"/>
  <c r="BK3051" i="7"/>
  <c r="BK3059" i="7"/>
  <c r="BK3052" i="7"/>
  <c r="BK3053" i="7"/>
  <c r="BK3055" i="7"/>
  <c r="BK3080" i="7"/>
  <c r="BK3056" i="7"/>
  <c r="BK4165" i="7"/>
  <c r="BK3057" i="7"/>
  <c r="BK3058" i="7"/>
  <c r="BK3078" i="7"/>
  <c r="BK3067" i="7"/>
  <c r="BK3060" i="7"/>
  <c r="BK3061" i="7"/>
  <c r="BK3064" i="7"/>
  <c r="BK3066" i="7"/>
  <c r="BK3068" i="7"/>
  <c r="BK3069" i="7"/>
  <c r="BK3070" i="7"/>
  <c r="BK3071" i="7"/>
  <c r="BK3073" i="7"/>
  <c r="BK3074" i="7"/>
  <c r="BK3076" i="7"/>
  <c r="BK3077" i="7"/>
  <c r="BK3079" i="7"/>
  <c r="BK3081" i="7"/>
  <c r="BK3083" i="7"/>
  <c r="BK3084" i="7"/>
  <c r="BK3085" i="7"/>
  <c r="BK3203" i="7"/>
  <c r="BK3086" i="7"/>
  <c r="BK3089" i="7"/>
  <c r="BK3091" i="7"/>
  <c r="BK3092" i="7"/>
  <c r="BK3093" i="7"/>
  <c r="BK3094" i="7"/>
  <c r="BK3113" i="7"/>
  <c r="BK3191" i="7"/>
  <c r="BK3097" i="7"/>
  <c r="BK3095" i="7"/>
  <c r="BK3096" i="7"/>
  <c r="BK3098" i="7"/>
  <c r="BK3100" i="7"/>
  <c r="BK3102" i="7"/>
  <c r="BK3103" i="7"/>
  <c r="BK3104" i="7"/>
  <c r="BK3105" i="7"/>
  <c r="BK4166" i="7"/>
  <c r="BK3106" i="7"/>
  <c r="BK3107" i="7"/>
  <c r="BK3204" i="7"/>
  <c r="BK3108" i="7"/>
  <c r="BK3109" i="7"/>
  <c r="BK3110" i="7"/>
  <c r="BK3197" i="7"/>
  <c r="BK3111" i="7"/>
  <c r="BK3112" i="7"/>
  <c r="BK3117" i="7"/>
  <c r="BK3168" i="7"/>
  <c r="BK3118" i="7"/>
  <c r="BK3119" i="7"/>
  <c r="BK3120" i="7"/>
  <c r="BK3136" i="7"/>
  <c r="BK3121" i="7"/>
  <c r="BK3012" i="7"/>
  <c r="BK3129" i="7"/>
  <c r="BK3122" i="7"/>
  <c r="BK3123" i="7"/>
  <c r="BK3125" i="7"/>
  <c r="BK4167" i="7"/>
  <c r="BK3126" i="7"/>
  <c r="BK3130" i="7"/>
  <c r="BK3131" i="7"/>
  <c r="BK3132" i="7"/>
  <c r="BK3133" i="7"/>
  <c r="BK3134" i="7"/>
  <c r="BK3272" i="7"/>
  <c r="BK3184" i="7"/>
  <c r="BK3138" i="7"/>
  <c r="BK3194" i="7"/>
  <c r="BK3139" i="7"/>
  <c r="BK3141" i="7"/>
  <c r="BK3142" i="7"/>
  <c r="BK3143" i="7"/>
  <c r="BK3144" i="7"/>
  <c r="BK3145" i="7"/>
  <c r="BK3146" i="7"/>
  <c r="BK3147" i="7"/>
  <c r="BK3148" i="7"/>
  <c r="BK3149" i="7"/>
  <c r="BK3150" i="7"/>
  <c r="BK3151" i="7"/>
  <c r="BK3152" i="7"/>
  <c r="BK3153" i="7"/>
  <c r="BK3154" i="7"/>
  <c r="BK3155" i="7"/>
  <c r="BK3156" i="7"/>
  <c r="BK3157" i="7"/>
  <c r="BK3158" i="7"/>
  <c r="BK3159" i="7"/>
  <c r="BK3160" i="7"/>
  <c r="BK3161" i="7"/>
  <c r="BK3162" i="7"/>
  <c r="BK3163" i="7"/>
  <c r="BK3164" i="7"/>
  <c r="BK3173" i="7"/>
  <c r="BK3165" i="7"/>
  <c r="BK3166" i="7"/>
  <c r="BK3167" i="7"/>
  <c r="BK3169" i="7"/>
  <c r="BK3170" i="7"/>
  <c r="BK3172" i="7"/>
  <c r="BK3174" i="7"/>
  <c r="BK3175" i="7"/>
  <c r="BK3176" i="7"/>
  <c r="BK3177" i="7"/>
  <c r="BK3178" i="7"/>
  <c r="BK3220" i="7"/>
  <c r="BK3179" i="7"/>
  <c r="BK3180" i="7"/>
  <c r="BK3181" i="7"/>
  <c r="BK3182" i="7"/>
  <c r="BK3183" i="7"/>
  <c r="BK3185" i="7"/>
  <c r="BK3186" i="7"/>
  <c r="BK4168" i="7"/>
  <c r="BK3187" i="7"/>
  <c r="BK3188" i="7"/>
  <c r="BK3189" i="7"/>
  <c r="BK3190" i="7"/>
  <c r="BK3192" i="7"/>
  <c r="BK3284" i="7"/>
  <c r="BK3327" i="7"/>
  <c r="BK3193" i="7"/>
  <c r="BK3195" i="7"/>
  <c r="BK3196" i="7"/>
  <c r="BK3199" i="7"/>
  <c r="BK3200" i="7"/>
  <c r="BK3201" i="7"/>
  <c r="BK3202" i="7"/>
  <c r="BK3215" i="7"/>
  <c r="BK3205" i="7"/>
  <c r="BK3206" i="7"/>
  <c r="BK3207" i="7"/>
  <c r="BK3208" i="7"/>
  <c r="BK3209" i="7"/>
  <c r="BK3210" i="7"/>
  <c r="BK3211" i="7"/>
  <c r="BK3212" i="7"/>
  <c r="BK3213" i="7"/>
  <c r="BK3214" i="7"/>
  <c r="BK3216" i="7"/>
  <c r="BK3217" i="7"/>
  <c r="BK3218" i="7"/>
  <c r="BK3219" i="7"/>
  <c r="BK3234" i="7"/>
  <c r="BK3221" i="7"/>
  <c r="BK3223" i="7"/>
  <c r="BK3224" i="7"/>
  <c r="BK3226" i="7"/>
  <c r="BK3227" i="7"/>
  <c r="BK3222" i="7"/>
  <c r="BK3228" i="7"/>
  <c r="BK3229" i="7"/>
  <c r="BK3231" i="7"/>
  <c r="BK3232" i="7"/>
  <c r="BK3233" i="7"/>
  <c r="BK3235" i="7"/>
  <c r="BK3236" i="7"/>
  <c r="BK3237" i="7"/>
  <c r="BK3238" i="7"/>
  <c r="BK3239" i="7"/>
  <c r="BK3285" i="7"/>
  <c r="BK3241" i="7"/>
  <c r="BK3242" i="7"/>
  <c r="BK3243" i="7"/>
  <c r="BK3244" i="7"/>
  <c r="BK3245" i="7"/>
  <c r="BK3246" i="7"/>
  <c r="BK3247" i="7"/>
  <c r="BK3248" i="7"/>
  <c r="BK3345" i="7"/>
  <c r="BK3249" i="7"/>
  <c r="BK3250" i="7"/>
  <c r="BK3251" i="7"/>
  <c r="BK3252" i="7"/>
  <c r="BK3253" i="7"/>
  <c r="BK3254" i="7"/>
  <c r="BK3255" i="7"/>
  <c r="BK3256" i="7"/>
  <c r="BK4169" i="7"/>
  <c r="BK3257" i="7"/>
  <c r="BK3258" i="7"/>
  <c r="BK3259" i="7"/>
  <c r="BK3260" i="7"/>
  <c r="BK3261" i="7"/>
  <c r="BK3262" i="7"/>
  <c r="BK3263" i="7"/>
  <c r="BK3264" i="7"/>
  <c r="BK3265" i="7"/>
  <c r="BK3266" i="7"/>
  <c r="BK3267" i="7"/>
  <c r="BK3268" i="7"/>
  <c r="BK3269" i="7"/>
  <c r="BK3270" i="7"/>
  <c r="BK3271" i="7"/>
  <c r="BK3329" i="7"/>
  <c r="BK3273" i="7"/>
  <c r="BK3274" i="7"/>
  <c r="BK3287" i="7"/>
  <c r="BK3622" i="7"/>
  <c r="BK3275" i="7"/>
  <c r="BK3276" i="7"/>
  <c r="BK3277" i="7"/>
  <c r="BK3278" i="7"/>
  <c r="BK3279" i="7"/>
  <c r="BK3280" i="7"/>
  <c r="BK3281" i="7"/>
  <c r="BK3282" i="7"/>
  <c r="BK3283" i="7"/>
  <c r="BK3318" i="7"/>
  <c r="BK3290" i="7"/>
  <c r="BK3286" i="7"/>
  <c r="BK3288" i="7"/>
  <c r="BK3384" i="7"/>
  <c r="BK3407" i="7"/>
  <c r="BK3373" i="7"/>
  <c r="BK3293" i="7"/>
  <c r="BK3294" i="7"/>
  <c r="BK3295" i="7"/>
  <c r="BK3296" i="7"/>
  <c r="BK3297" i="7"/>
  <c r="BK3298" i="7"/>
  <c r="BK3299" i="7"/>
  <c r="BK3300" i="7"/>
  <c r="BK3301" i="7"/>
  <c r="BK3302" i="7"/>
  <c r="BK4007" i="7"/>
  <c r="BK3303" i="7"/>
  <c r="BK3304" i="7"/>
  <c r="BK3305" i="7"/>
  <c r="BK3361" i="7"/>
  <c r="BK3307" i="7"/>
  <c r="BK3381" i="7"/>
  <c r="BK3308" i="7"/>
  <c r="BK3309" i="7"/>
  <c r="BK3310" i="7"/>
  <c r="BK3311" i="7"/>
  <c r="BK3312" i="7"/>
  <c r="BK3406" i="7"/>
  <c r="BK3362" i="7"/>
  <c r="BK3313" i="7"/>
  <c r="BK3314" i="7"/>
  <c r="BK3315" i="7"/>
  <c r="BK3316" i="7"/>
  <c r="BK3317" i="7"/>
  <c r="BK3319" i="7"/>
  <c r="BK3320" i="7"/>
  <c r="BK3331" i="7"/>
  <c r="BK3321" i="7"/>
  <c r="BK3322" i="7"/>
  <c r="BK3323" i="7"/>
  <c r="BK3324" i="7"/>
  <c r="BK3325" i="7"/>
  <c r="BK3326" i="7"/>
  <c r="BK3328" i="7"/>
  <c r="BK3330" i="7"/>
  <c r="BK3332" i="7"/>
  <c r="BK3333" i="7"/>
  <c r="BK3334" i="7"/>
  <c r="BK3335" i="7"/>
  <c r="BK3336" i="7"/>
  <c r="BK3340" i="7"/>
  <c r="BK3337" i="7"/>
  <c r="BK3338" i="7"/>
  <c r="BK3339" i="7"/>
  <c r="BK3342" i="7"/>
  <c r="BK3344" i="7"/>
  <c r="BK3346" i="7"/>
  <c r="BK3347" i="7"/>
  <c r="BK3348" i="7"/>
  <c r="BK3349" i="7"/>
  <c r="BK3350" i="7"/>
  <c r="BK3351" i="7"/>
  <c r="BK3352" i="7"/>
  <c r="BK3353" i="7"/>
  <c r="BK3354" i="7"/>
  <c r="BK3355" i="7"/>
  <c r="BK3356" i="7"/>
  <c r="BK3357" i="7"/>
  <c r="BK3358" i="7"/>
  <c r="BK4170" i="7"/>
  <c r="BK3359" i="7"/>
  <c r="BK3699" i="7"/>
  <c r="BK3360" i="7"/>
  <c r="BK3363" i="7"/>
  <c r="BK3364" i="7"/>
  <c r="BK3365" i="7"/>
  <c r="BK3366" i="7"/>
  <c r="BK3367" i="7"/>
  <c r="BK3368" i="7"/>
  <c r="BK3369" i="7"/>
  <c r="BK3370" i="7"/>
  <c r="BK3446" i="7"/>
  <c r="BK3371" i="7"/>
  <c r="BK3372" i="7"/>
  <c r="BK3374" i="7"/>
  <c r="BK3375" i="7"/>
  <c r="BK3376" i="7"/>
  <c r="BK4171" i="7"/>
  <c r="BK3429" i="7"/>
  <c r="BK3377" i="7"/>
  <c r="BK3378" i="7"/>
  <c r="BK3398" i="7"/>
  <c r="BK3380" i="7"/>
  <c r="BK3382" i="7"/>
  <c r="BK3383" i="7"/>
  <c r="BK3386" i="7"/>
  <c r="BK3504" i="7"/>
  <c r="BK3387" i="7"/>
  <c r="BK3388" i="7"/>
  <c r="BK3389" i="7"/>
  <c r="BK4172" i="7"/>
  <c r="BK3390" i="7"/>
  <c r="BK3391" i="7"/>
  <c r="BK3392" i="7"/>
  <c r="BK3393" i="7"/>
  <c r="BK3395" i="7"/>
  <c r="BK3396" i="7"/>
  <c r="BK3397" i="7"/>
  <c r="BK3399" i="7"/>
  <c r="BK3401" i="7"/>
  <c r="BK3402" i="7"/>
  <c r="BK3404" i="7"/>
  <c r="BK3405" i="7"/>
  <c r="BK3409" i="7"/>
  <c r="BK3410" i="7"/>
  <c r="BK3411" i="7"/>
  <c r="BK3412" i="7"/>
  <c r="BK4173" i="7"/>
  <c r="BK4174" i="7"/>
  <c r="BK3413" i="7"/>
  <c r="BK3414" i="7"/>
  <c r="BK3415" i="7"/>
  <c r="BK3416" i="7"/>
  <c r="BK3417" i="7"/>
  <c r="BK3418" i="7"/>
  <c r="BK3419" i="7"/>
  <c r="BK3510" i="7"/>
  <c r="BK3422" i="7"/>
  <c r="BK3423" i="7"/>
  <c r="BK3424" i="7"/>
  <c r="BK3426" i="7"/>
  <c r="BK3427" i="7"/>
  <c r="BK3428" i="7"/>
  <c r="BK3430" i="7"/>
  <c r="BK3431" i="7"/>
  <c r="BK3432" i="7"/>
  <c r="BK3433" i="7"/>
  <c r="BK3434" i="7"/>
  <c r="BK3435" i="7"/>
  <c r="BK3436" i="7"/>
  <c r="BK3437" i="7"/>
  <c r="BK3438" i="7"/>
  <c r="BK3500" i="7"/>
  <c r="BK3440" i="7"/>
  <c r="BK3441" i="7"/>
  <c r="BK3442" i="7"/>
  <c r="BK3513" i="7"/>
  <c r="BK3444" i="7"/>
  <c r="BK3551" i="7"/>
  <c r="BK3445" i="7"/>
  <c r="BK3447" i="7"/>
  <c r="BK3448" i="7"/>
  <c r="BK3451" i="7"/>
  <c r="BK3450" i="7"/>
  <c r="BK3452" i="7"/>
  <c r="BK3453" i="7"/>
  <c r="BK3454" i="7"/>
  <c r="BK3455" i="7"/>
  <c r="BK3456" i="7"/>
  <c r="BK3457" i="7"/>
  <c r="BK3458" i="7"/>
  <c r="BK3459" i="7"/>
  <c r="BK3460" i="7"/>
  <c r="BK3461" i="7"/>
  <c r="BK3462" i="7"/>
  <c r="BK3463" i="7"/>
  <c r="BK3464" i="7"/>
  <c r="BK3465" i="7"/>
  <c r="BK3466" i="7"/>
  <c r="BK3467" i="7"/>
  <c r="BK3468" i="7"/>
  <c r="BK3469" i="7"/>
  <c r="BK3470" i="7"/>
  <c r="BK3471" i="7"/>
  <c r="BK3472" i="7"/>
  <c r="BK3473" i="7"/>
  <c r="BK3474" i="7"/>
  <c r="BK3475" i="7"/>
  <c r="BK3476" i="7"/>
  <c r="BK3477" i="7"/>
  <c r="BK3478" i="7"/>
  <c r="BK3479" i="7"/>
  <c r="BK3480" i="7"/>
  <c r="BK3481" i="7"/>
  <c r="BK3482" i="7"/>
  <c r="BK3483" i="7"/>
  <c r="BK3484" i="7"/>
  <c r="BK3485" i="7"/>
  <c r="BK3486" i="7"/>
  <c r="BK3487" i="7"/>
  <c r="BK3488" i="7"/>
  <c r="BK3489" i="7"/>
  <c r="BK3490" i="7"/>
  <c r="BK3491" i="7"/>
  <c r="BK3492" i="7"/>
  <c r="BK3493" i="7"/>
  <c r="BK3494" i="7"/>
  <c r="BK3495" i="7"/>
  <c r="BK3496" i="7"/>
  <c r="BK3498" i="7"/>
  <c r="BK3499" i="7"/>
  <c r="BK3549" i="7"/>
  <c r="BK3501" i="7"/>
  <c r="BK3502" i="7"/>
  <c r="BK4175" i="7"/>
  <c r="BK3503" i="7"/>
  <c r="BK3505" i="7"/>
  <c r="BK3511" i="7"/>
  <c r="BK3506" i="7"/>
  <c r="BK3507" i="7"/>
  <c r="BK4176" i="7"/>
  <c r="BK4177" i="7"/>
  <c r="BK3508" i="7"/>
  <c r="BK3509" i="7"/>
  <c r="BK3512" i="7"/>
  <c r="BK3514" i="7"/>
  <c r="BK3515" i="7"/>
  <c r="BK3516" i="7"/>
  <c r="BK3517" i="7"/>
  <c r="BK3518" i="7"/>
  <c r="BK3519" i="7"/>
  <c r="BK3520" i="7"/>
  <c r="BK3521" i="7"/>
  <c r="BK3522" i="7"/>
  <c r="BK3523" i="7"/>
  <c r="BK3524" i="7"/>
  <c r="BK3525" i="7"/>
  <c r="BK3526" i="7"/>
  <c r="BK3527" i="7"/>
  <c r="BK3528" i="7"/>
  <c r="BK3529" i="7"/>
  <c r="BK3530" i="7"/>
  <c r="BK3531" i="7"/>
  <c r="BK3532" i="7"/>
  <c r="BK3533" i="7"/>
  <c r="BK3534" i="7"/>
  <c r="BK3535" i="7"/>
  <c r="BK3536" i="7"/>
  <c r="BK3537" i="7"/>
  <c r="BK3538" i="7"/>
  <c r="BK3539" i="7"/>
  <c r="BK3540" i="7"/>
  <c r="BK3541" i="7"/>
  <c r="BK3592" i="7"/>
  <c r="BK4178" i="7"/>
  <c r="BK3542" i="7"/>
  <c r="BK3543" i="7"/>
  <c r="BK3599" i="7"/>
  <c r="BK3544" i="7"/>
  <c r="BK3545" i="7"/>
  <c r="BK3546" i="7"/>
  <c r="BK3547" i="7"/>
  <c r="BK3548" i="7"/>
  <c r="BK3550" i="7"/>
  <c r="BK3552" i="7"/>
  <c r="BK3553" i="7"/>
  <c r="BK3554" i="7"/>
  <c r="BK3555" i="7"/>
  <c r="BK3556" i="7"/>
  <c r="BK3557" i="7"/>
  <c r="BK3558" i="7"/>
  <c r="BK3559" i="7"/>
  <c r="BK3560" i="7"/>
  <c r="BK3561" i="7"/>
  <c r="BK3562" i="7"/>
  <c r="BK3563" i="7"/>
  <c r="BK3565" i="7"/>
  <c r="BK3566" i="7"/>
  <c r="BK4179" i="7"/>
  <c r="BK3619" i="7"/>
  <c r="BK3567" i="7"/>
  <c r="BK3568" i="7"/>
  <c r="BK3569" i="7"/>
  <c r="BK3571" i="7"/>
  <c r="BK3573" i="7"/>
  <c r="BK3574" i="7"/>
  <c r="BK3575" i="7"/>
  <c r="BK3576" i="7"/>
  <c r="BK3577" i="7"/>
  <c r="BK3578" i="7"/>
  <c r="BK3579" i="7"/>
  <c r="BK3580" i="7"/>
  <c r="BK3581" i="7"/>
  <c r="BK3582" i="7"/>
  <c r="BK3583" i="7"/>
  <c r="BK3584" i="7"/>
  <c r="BK3585" i="7"/>
  <c r="BK3586" i="7"/>
  <c r="BK3587" i="7"/>
  <c r="BK3588" i="7"/>
  <c r="BK3589" i="7"/>
  <c r="BK3590" i="7"/>
  <c r="BK3591" i="7"/>
  <c r="BK3593" i="7"/>
  <c r="BK3594" i="7"/>
  <c r="BK3595" i="7"/>
  <c r="BK3596" i="7"/>
  <c r="BK3597" i="7"/>
  <c r="BK3598" i="7"/>
  <c r="BK3600" i="7"/>
  <c r="BK3611" i="7"/>
  <c r="BK3601" i="7"/>
  <c r="BK3602" i="7"/>
  <c r="BK3603" i="7"/>
  <c r="BK3618" i="7"/>
  <c r="BK3604" i="7"/>
  <c r="BK3605" i="7"/>
  <c r="BK3606" i="7"/>
  <c r="BK3607" i="7"/>
  <c r="BK3608" i="7"/>
  <c r="BK3609" i="7"/>
  <c r="BK3610" i="7"/>
  <c r="BK3612" i="7"/>
  <c r="BK3613" i="7"/>
  <c r="BK3620" i="7"/>
  <c r="BK3614" i="7"/>
  <c r="BK3615" i="7"/>
  <c r="BK3616" i="7"/>
  <c r="BK3617" i="7"/>
  <c r="BK3621" i="7"/>
  <c r="BK3626" i="7"/>
  <c r="BK3623" i="7"/>
  <c r="BK3624" i="7"/>
  <c r="BK3627" i="7"/>
  <c r="BK3628" i="7"/>
  <c r="BK3629" i="7"/>
  <c r="BK3630" i="7"/>
  <c r="BK3631" i="7"/>
  <c r="BK3632" i="7"/>
  <c r="BK3633" i="7"/>
  <c r="BK3634" i="7"/>
  <c r="BK3635" i="7"/>
  <c r="BK3636" i="7"/>
  <c r="BK4180" i="7"/>
  <c r="BK3637" i="7"/>
  <c r="BK3638" i="7"/>
  <c r="BK3639" i="7"/>
  <c r="BK3640" i="7"/>
  <c r="BK3641" i="7"/>
  <c r="BK3642" i="7"/>
  <c r="BK3650" i="7"/>
  <c r="BK3644" i="7"/>
  <c r="BK3645" i="7"/>
  <c r="BK3647" i="7"/>
  <c r="BK3648" i="7"/>
  <c r="BK3649" i="7"/>
  <c r="BK3651" i="7"/>
  <c r="BK3652" i="7"/>
  <c r="BK3653" i="7"/>
  <c r="BK3654" i="7"/>
  <c r="BK3655" i="7"/>
  <c r="BK3656" i="7"/>
  <c r="BK3657" i="7"/>
  <c r="BK3658" i="7"/>
  <c r="BK3659" i="7"/>
  <c r="BK3660" i="7"/>
  <c r="BK3661" i="7"/>
  <c r="BK3662" i="7"/>
  <c r="BK3663" i="7"/>
  <c r="BK3664" i="7"/>
  <c r="BK3665" i="7"/>
  <c r="BK3666" i="7"/>
  <c r="BK3667" i="7"/>
  <c r="BK3668" i="7"/>
  <c r="BK3669" i="7"/>
  <c r="BK3670" i="7"/>
  <c r="BK3671" i="7"/>
  <c r="BK3672" i="7"/>
  <c r="BK3673" i="7"/>
  <c r="BK3674" i="7"/>
  <c r="BK3675" i="7"/>
  <c r="BK3676" i="7"/>
  <c r="BK3677" i="7"/>
  <c r="BK3678" i="7"/>
  <c r="BK3679" i="7"/>
  <c r="BK3680" i="7"/>
  <c r="BK3681" i="7"/>
  <c r="BK3682" i="7"/>
  <c r="BK3683" i="7"/>
  <c r="BK3684" i="7"/>
  <c r="BK3685" i="7"/>
  <c r="BK3686" i="7"/>
  <c r="BK3687" i="7"/>
  <c r="BK3688" i="7"/>
  <c r="BK3689" i="7"/>
  <c r="BK3690" i="7"/>
  <c r="BK3691" i="7"/>
  <c r="BK4181" i="7"/>
  <c r="BK3693" i="7"/>
  <c r="BK3694" i="7"/>
  <c r="BK3695" i="7"/>
  <c r="BK3696" i="7"/>
  <c r="BK3697" i="7"/>
  <c r="BK3698" i="7"/>
  <c r="BK3700" i="7"/>
  <c r="BK3701" i="7"/>
  <c r="BK3702" i="7"/>
  <c r="BK3704" i="7"/>
  <c r="BK3705" i="7"/>
  <c r="BK3706" i="7"/>
  <c r="BK3708" i="7"/>
  <c r="BK3709" i="7"/>
  <c r="BK3710" i="7"/>
  <c r="BK3711" i="7"/>
  <c r="BK3712" i="7"/>
  <c r="BK3713" i="7"/>
  <c r="BK3714" i="7"/>
  <c r="BK3715" i="7"/>
  <c r="BK3717" i="7"/>
  <c r="BK3718" i="7"/>
  <c r="BK4182" i="7"/>
  <c r="BK4183" i="7"/>
  <c r="BK4184" i="7"/>
  <c r="BK3719" i="7"/>
  <c r="BK3720" i="7"/>
  <c r="BK3721" i="7"/>
  <c r="BK3723" i="7"/>
  <c r="BK3724" i="7"/>
  <c r="BK3725" i="7"/>
  <c r="BK3726" i="7"/>
  <c r="BK3727" i="7"/>
  <c r="BK3728" i="7"/>
  <c r="BK3729" i="7"/>
  <c r="BK3732" i="7"/>
  <c r="BK3733" i="7"/>
  <c r="BK3734" i="7"/>
  <c r="BK3736" i="7"/>
  <c r="BK3737" i="7"/>
  <c r="BK3738" i="7"/>
  <c r="BK3739" i="7"/>
  <c r="BK3740" i="7"/>
  <c r="BK3741" i="7"/>
  <c r="BK3742" i="7"/>
  <c r="BK4185" i="7"/>
  <c r="BK3743" i="7"/>
  <c r="BK3744" i="7"/>
  <c r="BK3745" i="7"/>
  <c r="BK3746" i="7"/>
  <c r="BK3748" i="7"/>
  <c r="BK3749" i="7"/>
  <c r="BK3750" i="7"/>
  <c r="BK4186" i="7"/>
  <c r="BK3751" i="7"/>
  <c r="BK4187" i="7"/>
  <c r="BK3752" i="7"/>
  <c r="BK3753" i="7"/>
  <c r="BK3754" i="7"/>
  <c r="BK3755" i="7"/>
  <c r="BK3756" i="7"/>
  <c r="BK3757" i="7"/>
  <c r="BK3758" i="7"/>
  <c r="BK3759" i="7"/>
  <c r="BK3760" i="7"/>
  <c r="BK3761" i="7"/>
  <c r="BK3762" i="7"/>
  <c r="BK3763" i="7"/>
  <c r="BK3764" i="7"/>
  <c r="BK3765" i="7"/>
  <c r="BK3766" i="7"/>
  <c r="BK3767" i="7"/>
  <c r="BK3768" i="7"/>
  <c r="BK3769" i="7"/>
  <c r="BK3770" i="7"/>
  <c r="BK3771" i="7"/>
  <c r="BK3772" i="7"/>
  <c r="BK3773" i="7"/>
  <c r="BK3774" i="7"/>
  <c r="BK3775" i="7"/>
  <c r="BK3776" i="7"/>
  <c r="BK3777" i="7"/>
  <c r="BK3778" i="7"/>
  <c r="BK3779" i="7"/>
  <c r="BK3780" i="7"/>
  <c r="BK3781" i="7"/>
  <c r="BK3782" i="7"/>
  <c r="BK3783" i="7"/>
  <c r="BK3784" i="7"/>
  <c r="BK3785" i="7"/>
  <c r="BK3786" i="7"/>
  <c r="BK3787" i="7"/>
  <c r="BK3788" i="7"/>
  <c r="BK3789" i="7"/>
  <c r="BK3790" i="7"/>
  <c r="BK3791" i="7"/>
  <c r="BK3792" i="7"/>
  <c r="BK3793" i="7"/>
  <c r="BK3794" i="7"/>
  <c r="BK3795" i="7"/>
  <c r="BK3796" i="7"/>
  <c r="BK3797" i="7"/>
  <c r="BK3798" i="7"/>
  <c r="BK3799" i="7"/>
  <c r="BK3800" i="7"/>
  <c r="BK3801" i="7"/>
  <c r="BK3802" i="7"/>
  <c r="BK3803" i="7"/>
  <c r="BK3804" i="7"/>
  <c r="BK3805" i="7"/>
  <c r="BK3806" i="7"/>
  <c r="BK3807" i="7"/>
  <c r="BK3808" i="7"/>
  <c r="BK3809" i="7"/>
  <c r="BK3810" i="7"/>
  <c r="BK3811" i="7"/>
  <c r="BK3812" i="7"/>
  <c r="BK3813" i="7"/>
  <c r="BK3814" i="7"/>
  <c r="BK3815" i="7"/>
  <c r="BK3816" i="7"/>
  <c r="BK3817" i="7"/>
  <c r="BK3818" i="7"/>
  <c r="BK3819" i="7"/>
  <c r="BK3820" i="7"/>
  <c r="BK3821" i="7"/>
  <c r="BK3822" i="7"/>
  <c r="BK3823" i="7"/>
  <c r="BK3824" i="7"/>
  <c r="BK3825" i="7"/>
  <c r="BK3826" i="7"/>
  <c r="BK3827" i="7"/>
  <c r="BK3828" i="7"/>
  <c r="BK3829" i="7"/>
  <c r="BK3830" i="7"/>
  <c r="BK3831" i="7"/>
  <c r="BK3832" i="7"/>
  <c r="BK3833" i="7"/>
  <c r="BK3834" i="7"/>
  <c r="BK3835" i="7"/>
  <c r="BK3836" i="7"/>
  <c r="BK3837" i="7"/>
  <c r="BK3838" i="7"/>
  <c r="BK3839" i="7"/>
  <c r="BK3840" i="7"/>
  <c r="BK3841" i="7"/>
  <c r="BK3842" i="7"/>
  <c r="BK3843" i="7"/>
  <c r="BK3844" i="7"/>
  <c r="BK3845" i="7"/>
  <c r="BK3846" i="7"/>
  <c r="BK3847" i="7"/>
  <c r="BK3848" i="7"/>
  <c r="BK3849" i="7"/>
  <c r="BK3850" i="7"/>
  <c r="BK3851" i="7"/>
  <c r="BK3852" i="7"/>
  <c r="BK3853" i="7"/>
  <c r="BK3854" i="7"/>
  <c r="BK3855" i="7"/>
  <c r="BK3856" i="7"/>
  <c r="BK3857" i="7"/>
  <c r="BK3858" i="7"/>
  <c r="BK3859" i="7"/>
  <c r="BK3860" i="7"/>
  <c r="BK3861" i="7"/>
  <c r="BK3862" i="7"/>
  <c r="BK3863" i="7"/>
  <c r="BK3864" i="7"/>
  <c r="BK3865" i="7"/>
  <c r="BK3866" i="7"/>
  <c r="BK3867" i="7"/>
  <c r="BK3868" i="7"/>
  <c r="BK3869" i="7"/>
  <c r="BK3870" i="7"/>
  <c r="BK3871" i="7"/>
  <c r="BK4188" i="7"/>
  <c r="BK4189" i="7"/>
  <c r="BK3872" i="7"/>
  <c r="BK3873" i="7"/>
  <c r="BK3874" i="7"/>
  <c r="BK3875" i="7"/>
  <c r="BK3876" i="7"/>
  <c r="BK3877" i="7"/>
  <c r="BK3878" i="7"/>
  <c r="BK3879" i="7"/>
  <c r="BK3880" i="7"/>
  <c r="BK3881" i="7"/>
  <c r="BK3882" i="7"/>
  <c r="BK3883" i="7"/>
  <c r="BK3884" i="7"/>
  <c r="BK3885" i="7"/>
  <c r="BK3886" i="7"/>
  <c r="BK3887" i="7"/>
  <c r="BK3889" i="7"/>
  <c r="BK3890" i="7"/>
  <c r="BK3891" i="7"/>
  <c r="BK3892" i="7"/>
  <c r="BK3893" i="7"/>
  <c r="BK3894" i="7"/>
  <c r="BK3895" i="7"/>
  <c r="BK3896" i="7"/>
  <c r="BK3897" i="7"/>
  <c r="BK3898" i="7"/>
  <c r="BK3899" i="7"/>
  <c r="BK3900" i="7"/>
  <c r="BK3901" i="7"/>
  <c r="BK3902" i="7"/>
  <c r="BK3903" i="7"/>
  <c r="BK3904" i="7"/>
  <c r="BK3905" i="7"/>
  <c r="BK3906" i="7"/>
  <c r="BK3907" i="7"/>
  <c r="BK3908" i="7"/>
  <c r="BK3909" i="7"/>
  <c r="BK3910" i="7"/>
  <c r="BK3911" i="7"/>
  <c r="BK3912" i="7"/>
  <c r="BK3913" i="7"/>
  <c r="BK3914" i="7"/>
  <c r="BK3915" i="7"/>
  <c r="BK3916" i="7"/>
  <c r="BK3917" i="7"/>
  <c r="BK3918" i="7"/>
  <c r="BK3919" i="7"/>
  <c r="BK3920" i="7"/>
  <c r="BK3921" i="7"/>
  <c r="BK3922" i="7"/>
  <c r="BK3923" i="7"/>
  <c r="BK3924" i="7"/>
  <c r="BK3925" i="7"/>
  <c r="BK3926" i="7"/>
  <c r="BK3927" i="7"/>
  <c r="BK3929" i="7"/>
  <c r="BK3928" i="7"/>
  <c r="BK3930" i="7"/>
  <c r="BK3931" i="7"/>
  <c r="BK3932" i="7"/>
  <c r="BK3933" i="7"/>
  <c r="BK3934" i="7"/>
  <c r="BK3935" i="7"/>
  <c r="BK3936" i="7"/>
  <c r="BK3937" i="7"/>
  <c r="BK3938" i="7"/>
  <c r="BK3939" i="7"/>
  <c r="BK3940" i="7"/>
  <c r="BK3941" i="7"/>
  <c r="BK3942" i="7"/>
  <c r="BK3943" i="7"/>
  <c r="BK3944" i="7"/>
  <c r="BK3945" i="7"/>
  <c r="BK3946" i="7"/>
  <c r="BK3947" i="7"/>
  <c r="BK3948" i="7"/>
  <c r="BK3949" i="7"/>
  <c r="BK3950" i="7"/>
  <c r="BK3951" i="7"/>
  <c r="BK3952" i="7"/>
  <c r="BK3953" i="7"/>
  <c r="BK3954" i="7"/>
  <c r="BK3955" i="7"/>
  <c r="BK3956" i="7"/>
  <c r="BK3957" i="7"/>
  <c r="BK3958" i="7"/>
  <c r="BK3959" i="7"/>
  <c r="BK3960" i="7"/>
  <c r="BK3961" i="7"/>
  <c r="BK3962" i="7"/>
  <c r="BK3963" i="7"/>
  <c r="BK3964" i="7"/>
  <c r="BK3965" i="7"/>
  <c r="BK3966" i="7"/>
  <c r="BK3967" i="7"/>
  <c r="BK3968" i="7"/>
  <c r="BK3969" i="7"/>
  <c r="BK3970" i="7"/>
  <c r="BK3971" i="7"/>
  <c r="BK3972" i="7"/>
  <c r="BK3973" i="7"/>
  <c r="BK3974" i="7"/>
  <c r="BK3975" i="7"/>
  <c r="BK3976" i="7"/>
  <c r="BK3977" i="7"/>
  <c r="BK3978" i="7"/>
  <c r="BK3979" i="7"/>
  <c r="BK3982" i="7"/>
  <c r="BK3983" i="7"/>
  <c r="BK3984" i="7"/>
  <c r="BK3985" i="7"/>
  <c r="BK3986" i="7"/>
  <c r="BK3987" i="7"/>
  <c r="BK3988" i="7"/>
  <c r="BK3989" i="7"/>
  <c r="BK3990" i="7"/>
  <c r="BK3991" i="7"/>
  <c r="BK3992" i="7"/>
  <c r="BK3993" i="7"/>
  <c r="BK3996" i="7"/>
  <c r="BK3997" i="7"/>
  <c r="BK3998" i="7"/>
  <c r="BK3999" i="7"/>
  <c r="BK4000" i="7"/>
  <c r="BK4001" i="7"/>
  <c r="BK4002" i="7"/>
  <c r="BK4003" i="7"/>
  <c r="BH2" i="7"/>
  <c r="BH500" i="7"/>
  <c r="BH3" i="7"/>
  <c r="BH4" i="7"/>
  <c r="BH4008" i="7"/>
  <c r="BH5" i="7"/>
  <c r="BH6" i="7"/>
  <c r="BH8" i="7"/>
  <c r="BH93" i="7"/>
  <c r="BH7" i="7"/>
  <c r="BH9" i="7"/>
  <c r="BH4009" i="7"/>
  <c r="BH197" i="7"/>
  <c r="BH120" i="7"/>
  <c r="BH10" i="7"/>
  <c r="BH11" i="7"/>
  <c r="BH4010" i="7"/>
  <c r="BH12" i="7"/>
  <c r="BH28" i="7"/>
  <c r="BH34" i="7"/>
  <c r="BH163" i="7"/>
  <c r="BH13" i="7"/>
  <c r="BH541" i="7"/>
  <c r="BH14" i="7"/>
  <c r="BH63" i="7"/>
  <c r="BH4011" i="7"/>
  <c r="BH4012" i="7"/>
  <c r="BH17" i="7"/>
  <c r="BH142" i="7"/>
  <c r="BH16" i="7"/>
  <c r="BH4013" i="7"/>
  <c r="BH36" i="7"/>
  <c r="BH18" i="7"/>
  <c r="BH29" i="7"/>
  <c r="BH19" i="7"/>
  <c r="BH20" i="7"/>
  <c r="BH32" i="7"/>
  <c r="BH23" i="7"/>
  <c r="BH4014" i="7"/>
  <c r="BH2289" i="7"/>
  <c r="BH21" i="7"/>
  <c r="BH4015" i="7"/>
  <c r="BH444" i="7"/>
  <c r="BH4016" i="7"/>
  <c r="BH22" i="7"/>
  <c r="BH30" i="7"/>
  <c r="BH26" i="7"/>
  <c r="BH24" i="7"/>
  <c r="BH25" i="7"/>
  <c r="BH27" i="7"/>
  <c r="BH413" i="7"/>
  <c r="BH37" i="7"/>
  <c r="BH31" i="7"/>
  <c r="BH4017" i="7"/>
  <c r="BH249" i="7"/>
  <c r="BH42" i="7"/>
  <c r="BH33" i="7"/>
  <c r="BH99" i="7"/>
  <c r="BH44" i="7"/>
  <c r="BH35" i="7"/>
  <c r="BH38" i="7"/>
  <c r="BH39" i="7"/>
  <c r="BH41" i="7"/>
  <c r="BH87" i="7"/>
  <c r="BH40" i="7"/>
  <c r="BH43" i="7"/>
  <c r="BH125" i="7"/>
  <c r="BH59" i="7"/>
  <c r="BH963" i="7"/>
  <c r="BH52" i="7"/>
  <c r="BH56" i="7"/>
  <c r="BH47" i="7"/>
  <c r="BH45" i="7"/>
  <c r="BH46" i="7"/>
  <c r="BH48" i="7"/>
  <c r="BH49" i="7"/>
  <c r="BH60" i="7"/>
  <c r="BH186" i="7"/>
  <c r="BH613" i="7"/>
  <c r="BH50" i="7"/>
  <c r="BH51" i="7"/>
  <c r="BH181" i="7"/>
  <c r="BH67" i="7"/>
  <c r="BH80" i="7"/>
  <c r="BH4018" i="7"/>
  <c r="BH2546" i="7"/>
  <c r="BH53" i="7"/>
  <c r="BH54" i="7"/>
  <c r="BH81" i="7"/>
  <c r="BH55" i="7"/>
  <c r="BH57" i="7"/>
  <c r="BH58" i="7"/>
  <c r="BH107" i="7"/>
  <c r="BH70" i="7"/>
  <c r="BH64" i="7"/>
  <c r="BH61" i="7"/>
  <c r="BH66" i="7"/>
  <c r="BH78" i="7"/>
  <c r="BH62" i="7"/>
  <c r="BH3240" i="7"/>
  <c r="BH101" i="7"/>
  <c r="BH258" i="7"/>
  <c r="BH103" i="7"/>
  <c r="BH65" i="7"/>
  <c r="BH3888" i="7"/>
  <c r="BH68" i="7"/>
  <c r="BH69" i="7"/>
  <c r="BH4019" i="7"/>
  <c r="BH112" i="7"/>
  <c r="BH71" i="7"/>
  <c r="BH83" i="7"/>
  <c r="BH75" i="7"/>
  <c r="BH3087" i="7"/>
  <c r="BH72" i="7"/>
  <c r="BH73" i="7"/>
  <c r="BH74" i="7"/>
  <c r="BH76" i="7"/>
  <c r="BH77" i="7"/>
  <c r="BH384" i="7"/>
  <c r="BH79" i="7"/>
  <c r="BH110" i="7"/>
  <c r="BH82" i="7"/>
  <c r="BH4020" i="7"/>
  <c r="BH4021" i="7"/>
  <c r="BH84" i="7"/>
  <c r="BH119" i="7"/>
  <c r="BH4022" i="7"/>
  <c r="BH260" i="7"/>
  <c r="BH3394" i="7"/>
  <c r="BH4023" i="7"/>
  <c r="BH4024" i="7"/>
  <c r="BH162" i="7"/>
  <c r="BH4025" i="7"/>
  <c r="BH85" i="7"/>
  <c r="BH206" i="7"/>
  <c r="BH95" i="7"/>
  <c r="BH4026" i="7"/>
  <c r="BH86" i="7"/>
  <c r="BH88" i="7"/>
  <c r="BH89" i="7"/>
  <c r="BH91" i="7"/>
  <c r="BH90" i="7"/>
  <c r="BH92" i="7"/>
  <c r="BH128" i="7"/>
  <c r="BH94" i="7"/>
  <c r="BH116" i="7"/>
  <c r="BH1146" i="7"/>
  <c r="BH2261" i="7"/>
  <c r="BH961" i="7"/>
  <c r="BH96" i="7"/>
  <c r="BH1719" i="7"/>
  <c r="BH97" i="7"/>
  <c r="BH98" i="7"/>
  <c r="BH100" i="7"/>
  <c r="BH102" i="7"/>
  <c r="BH106" i="7"/>
  <c r="BH143" i="7"/>
  <c r="BH104" i="7"/>
  <c r="BH105" i="7"/>
  <c r="BH4027" i="7"/>
  <c r="BH220" i="7"/>
  <c r="BH4028" i="7"/>
  <c r="BH108" i="7"/>
  <c r="BH109" i="7"/>
  <c r="BH123" i="7"/>
  <c r="BH111" i="7"/>
  <c r="BH113" i="7"/>
  <c r="BH2504" i="7"/>
  <c r="BH4029" i="7"/>
  <c r="BH1272" i="7"/>
  <c r="BH1492" i="7"/>
  <c r="BH114" i="7"/>
  <c r="BH4030" i="7"/>
  <c r="BH115" i="7"/>
  <c r="BH227" i="7"/>
  <c r="BH117" i="7"/>
  <c r="BH118" i="7"/>
  <c r="BH190" i="7"/>
  <c r="BH4031" i="7"/>
  <c r="BH138" i="7"/>
  <c r="BH122" i="7"/>
  <c r="BH130" i="7"/>
  <c r="BH121" i="7"/>
  <c r="BH4032" i="7"/>
  <c r="BH133" i="7"/>
  <c r="BH124" i="7"/>
  <c r="BH262" i="7"/>
  <c r="BH146" i="7"/>
  <c r="BH4033" i="7"/>
  <c r="BH126" i="7"/>
  <c r="BH129" i="7"/>
  <c r="BH837" i="7"/>
  <c r="BH270" i="7"/>
  <c r="BH2585" i="7"/>
  <c r="BH127" i="7"/>
  <c r="BH152" i="7"/>
  <c r="BH1369" i="7"/>
  <c r="BH4034" i="7"/>
  <c r="BH177" i="7"/>
  <c r="BH157" i="7"/>
  <c r="BH131" i="7"/>
  <c r="BH132" i="7"/>
  <c r="BH2615" i="7"/>
  <c r="BH3408" i="7"/>
  <c r="BH134" i="7"/>
  <c r="BH4035" i="7"/>
  <c r="BH137" i="7"/>
  <c r="BH135" i="7"/>
  <c r="BH136" i="7"/>
  <c r="BH145" i="7"/>
  <c r="BH307" i="7"/>
  <c r="BH4036" i="7"/>
  <c r="BH139" i="7"/>
  <c r="BH140" i="7"/>
  <c r="BH156" i="7"/>
  <c r="BH4037" i="7"/>
  <c r="BH3570" i="7"/>
  <c r="BH309" i="7"/>
  <c r="BH144" i="7"/>
  <c r="BH141" i="7"/>
  <c r="BH3995" i="7"/>
  <c r="BH2534" i="7"/>
  <c r="BH155" i="7"/>
  <c r="BH318" i="7"/>
  <c r="BH279" i="7"/>
  <c r="BH166" i="7"/>
  <c r="BH172" i="7"/>
  <c r="BH147" i="7"/>
  <c r="BH148" i="7"/>
  <c r="BH1565" i="7"/>
  <c r="BH191" i="7"/>
  <c r="BH4038" i="7"/>
  <c r="BH4039" i="7"/>
  <c r="BH236" i="7"/>
  <c r="BH259" i="7"/>
  <c r="BH939" i="7"/>
  <c r="BH1605" i="7"/>
  <c r="BH149" i="7"/>
  <c r="BH150" i="7"/>
  <c r="BH153" i="7"/>
  <c r="BH196" i="7"/>
  <c r="BH151" i="7"/>
  <c r="BH234" i="7"/>
  <c r="BH1031" i="7"/>
  <c r="BH154" i="7"/>
  <c r="BH345" i="7"/>
  <c r="BH158" i="7"/>
  <c r="BH159" i="7"/>
  <c r="BH160" i="7"/>
  <c r="BH161" i="7"/>
  <c r="BH165" i="7"/>
  <c r="BH164" i="7"/>
  <c r="BH167" i="7"/>
  <c r="BH170" i="7"/>
  <c r="BH168" i="7"/>
  <c r="BH169" i="7"/>
  <c r="BH171" i="7"/>
  <c r="BH660" i="7"/>
  <c r="BH173" i="7"/>
  <c r="BH174" i="7"/>
  <c r="BH178" i="7"/>
  <c r="BH175" i="7"/>
  <c r="BH4040" i="7"/>
  <c r="BH176" i="7"/>
  <c r="BH4041" i="7"/>
  <c r="BH2132" i="7"/>
  <c r="BH183" i="7"/>
  <c r="BH271" i="7"/>
  <c r="BH179" i="7"/>
  <c r="BH180" i="7"/>
  <c r="BH182" i="7"/>
  <c r="BH189" i="7"/>
  <c r="BH184" i="7"/>
  <c r="BH185" i="7"/>
  <c r="BH187" i="7"/>
  <c r="BH188" i="7"/>
  <c r="BH1383" i="7"/>
  <c r="BH192" i="7"/>
  <c r="BH4042" i="7"/>
  <c r="BH193" i="7"/>
  <c r="BH4043" i="7"/>
  <c r="BH194" i="7"/>
  <c r="BH195" i="7"/>
  <c r="BH198" i="7"/>
  <c r="BH506" i="7"/>
  <c r="BH199" i="7"/>
  <c r="BH4044" i="7"/>
  <c r="BH200" i="7"/>
  <c r="BH201" i="7"/>
  <c r="BH202" i="7"/>
  <c r="BH4045" i="7"/>
  <c r="BH4046" i="7"/>
  <c r="BH203" i="7"/>
  <c r="BH335" i="7"/>
  <c r="BH209" i="7"/>
  <c r="BH204" i="7"/>
  <c r="BH205" i="7"/>
  <c r="BH324" i="7"/>
  <c r="BH207" i="7"/>
  <c r="BH4047" i="7"/>
  <c r="BH4048" i="7"/>
  <c r="BH4049" i="7"/>
  <c r="BH208" i="7"/>
  <c r="BH1595" i="7"/>
  <c r="BH3291" i="7"/>
  <c r="BH1370" i="7"/>
  <c r="BH4050" i="7"/>
  <c r="BH291" i="7"/>
  <c r="BH210" i="7"/>
  <c r="BH2486" i="7"/>
  <c r="BH211" i="7"/>
  <c r="BH212" i="7"/>
  <c r="BH213" i="7"/>
  <c r="BH214" i="7"/>
  <c r="BH215" i="7"/>
  <c r="BH216" i="7"/>
  <c r="BH217" i="7"/>
  <c r="BH278" i="7"/>
  <c r="BH4051" i="7"/>
  <c r="BH218" i="7"/>
  <c r="BH219" i="7"/>
  <c r="BH316" i="7"/>
  <c r="BH221" i="7"/>
  <c r="BH222" i="7"/>
  <c r="BH223" i="7"/>
  <c r="BH224" i="7"/>
  <c r="BH225" i="7"/>
  <c r="BH226" i="7"/>
  <c r="BH228" i="7"/>
  <c r="BH229" i="7"/>
  <c r="BH230" i="7"/>
  <c r="BH231" i="7"/>
  <c r="BH232" i="7"/>
  <c r="BH1771" i="7"/>
  <c r="BH233" i="7"/>
  <c r="BH921" i="7"/>
  <c r="BH235" i="7"/>
  <c r="BH4052" i="7"/>
  <c r="BH237" i="7"/>
  <c r="BH238" i="7"/>
  <c r="BH455" i="7"/>
  <c r="BH239" i="7"/>
  <c r="BH240" i="7"/>
  <c r="BH283" i="7"/>
  <c r="BH241" i="7"/>
  <c r="BH4053" i="7"/>
  <c r="BH253" i="7"/>
  <c r="BH242" i="7"/>
  <c r="BH682" i="7"/>
  <c r="BH243" i="7"/>
  <c r="BH244" i="7"/>
  <c r="BH245" i="7"/>
  <c r="BH246" i="7"/>
  <c r="BH2786" i="7"/>
  <c r="BH247" i="7"/>
  <c r="BH248" i="7"/>
  <c r="BH250" i="7"/>
  <c r="BH2769" i="7"/>
  <c r="BH251" i="7"/>
  <c r="BH252" i="7"/>
  <c r="BH255" i="7"/>
  <c r="BH256" i="7"/>
  <c r="BH272" i="7"/>
  <c r="BH257" i="7"/>
  <c r="BH3731" i="7"/>
  <c r="BH4054" i="7"/>
  <c r="BH254" i="7"/>
  <c r="BH276" i="7"/>
  <c r="BH261" i="7"/>
  <c r="BH1754" i="7"/>
  <c r="BH263" i="7"/>
  <c r="BH264" i="7"/>
  <c r="BH265" i="7"/>
  <c r="BH3031" i="7"/>
  <c r="BH266" i="7"/>
  <c r="BH300" i="7"/>
  <c r="BH268" i="7"/>
  <c r="BH4055" i="7"/>
  <c r="BH327" i="7"/>
  <c r="BH269" i="7"/>
  <c r="BH274" i="7"/>
  <c r="BH273" i="7"/>
  <c r="BH352" i="7"/>
  <c r="BH315" i="7"/>
  <c r="BH288" i="7"/>
  <c r="BH275" i="7"/>
  <c r="BH277" i="7"/>
  <c r="BH281" i="7"/>
  <c r="BH280" i="7"/>
  <c r="BH409" i="7"/>
  <c r="BH323" i="7"/>
  <c r="BH282" i="7"/>
  <c r="BH3980" i="7"/>
  <c r="BH4056" i="7"/>
  <c r="BH267" i="7"/>
  <c r="BH284" i="7"/>
  <c r="BH285" i="7"/>
  <c r="BH286" i="7"/>
  <c r="BH287" i="7"/>
  <c r="BH289" i="7"/>
  <c r="BH348" i="7"/>
  <c r="BH290" i="7"/>
  <c r="BH292" i="7"/>
  <c r="BH293" i="7"/>
  <c r="BH294" i="7"/>
  <c r="BH395" i="7"/>
  <c r="BH295" i="7"/>
  <c r="BH296" i="7"/>
  <c r="BH297" i="7"/>
  <c r="BH4057" i="7"/>
  <c r="BH298" i="7"/>
  <c r="BH299" i="7"/>
  <c r="BH301" i="7"/>
  <c r="BH302" i="7"/>
  <c r="BH303" i="7"/>
  <c r="BH304" i="7"/>
  <c r="BH305" i="7"/>
  <c r="BH306" i="7"/>
  <c r="BH2758" i="7"/>
  <c r="BH4058" i="7"/>
  <c r="BH2188" i="7"/>
  <c r="BH339" i="7"/>
  <c r="BH4059" i="7"/>
  <c r="BH308" i="7"/>
  <c r="BH310" i="7"/>
  <c r="BH1130" i="7"/>
  <c r="BH311" i="7"/>
  <c r="BH312" i="7"/>
  <c r="BH460" i="7"/>
  <c r="BH313" i="7"/>
  <c r="BH2627" i="7"/>
  <c r="BH314" i="7"/>
  <c r="BH319" i="7"/>
  <c r="BH317" i="7"/>
  <c r="BH476" i="7"/>
  <c r="BH340" i="7"/>
  <c r="BH320" i="7"/>
  <c r="BH321" i="7"/>
  <c r="BH322" i="7"/>
  <c r="BH325" i="7"/>
  <c r="BH326" i="7"/>
  <c r="BH328" i="7"/>
  <c r="BH4060" i="7"/>
  <c r="BH337" i="7"/>
  <c r="BH329" i="7"/>
  <c r="BH4061" i="7"/>
  <c r="BH330" i="7"/>
  <c r="BH331" i="7"/>
  <c r="BH332" i="7"/>
  <c r="BH333" i="7"/>
  <c r="BH334" i="7"/>
  <c r="BH456" i="7"/>
  <c r="BH3114" i="7"/>
  <c r="BH336" i="7"/>
  <c r="BH338" i="7"/>
  <c r="BH341" i="7"/>
  <c r="BH342" i="7"/>
  <c r="BH2190" i="7"/>
  <c r="BH343" i="7"/>
  <c r="BH1869" i="7"/>
  <c r="BH344" i="7"/>
  <c r="BH2235" i="7"/>
  <c r="BH346" i="7"/>
  <c r="BH347" i="7"/>
  <c r="BH349" i="7"/>
  <c r="BH350" i="7"/>
  <c r="BH351" i="7"/>
  <c r="BH502" i="7"/>
  <c r="BH353" i="7"/>
  <c r="BH354" i="7"/>
  <c r="BH4062" i="7"/>
  <c r="BH4063" i="7"/>
  <c r="BH355" i="7"/>
  <c r="BH356" i="7"/>
  <c r="BH4064" i="7"/>
  <c r="BH357" i="7"/>
  <c r="BH365" i="7"/>
  <c r="BH4065" i="7"/>
  <c r="BH3716" i="7"/>
  <c r="BH464" i="7"/>
  <c r="BH358" i="7"/>
  <c r="BH359" i="7"/>
  <c r="BH360" i="7"/>
  <c r="BH4066" i="7"/>
  <c r="BH361" i="7"/>
  <c r="BH364" i="7"/>
  <c r="BH362" i="7"/>
  <c r="BH363" i="7"/>
  <c r="BH3225" i="7"/>
  <c r="BH2513" i="7"/>
  <c r="BH366" i="7"/>
  <c r="BH367" i="7"/>
  <c r="BH368" i="7"/>
  <c r="BH369" i="7"/>
  <c r="BH370" i="7"/>
  <c r="BH2691" i="7"/>
  <c r="BH4067" i="7"/>
  <c r="BH371" i="7"/>
  <c r="BH372" i="7"/>
  <c r="BH746" i="7"/>
  <c r="BH421" i="7"/>
  <c r="BH373" i="7"/>
  <c r="BH374" i="7"/>
  <c r="BH376" i="7"/>
  <c r="BH377" i="7"/>
  <c r="BH3171" i="7"/>
  <c r="BH378" i="7"/>
  <c r="BH379" i="7"/>
  <c r="BH386" i="7"/>
  <c r="BH381" i="7"/>
  <c r="BH380" i="7"/>
  <c r="BH382" i="7"/>
  <c r="BH411" i="7"/>
  <c r="BH543" i="7"/>
  <c r="BH544" i="7"/>
  <c r="BH4068" i="7"/>
  <c r="BH375" i="7"/>
  <c r="BH383" i="7"/>
  <c r="BH545" i="7"/>
  <c r="BH385" i="7"/>
  <c r="BH1787" i="7"/>
  <c r="BH4069" i="7"/>
  <c r="BH387" i="7"/>
  <c r="BH388" i="7"/>
  <c r="BH389" i="7"/>
  <c r="BH390" i="7"/>
  <c r="BH391" i="7"/>
  <c r="BH392" i="7"/>
  <c r="BH393" i="7"/>
  <c r="BH813" i="7"/>
  <c r="BH394" i="7"/>
  <c r="BH396" i="7"/>
  <c r="BH397" i="7"/>
  <c r="BH2249" i="7"/>
  <c r="BH398" i="7"/>
  <c r="BH692" i="7"/>
  <c r="BH1934" i="7"/>
  <c r="BH399" i="7"/>
  <c r="BH400" i="7"/>
  <c r="BH401" i="7"/>
  <c r="BH402" i="7"/>
  <c r="BH403" i="7"/>
  <c r="BH404" i="7"/>
  <c r="BH405" i="7"/>
  <c r="BH406" i="7"/>
  <c r="BH663" i="7"/>
  <c r="BH426" i="7"/>
  <c r="BH407" i="7"/>
  <c r="BH408" i="7"/>
  <c r="BH505" i="7"/>
  <c r="BH410" i="7"/>
  <c r="BH412" i="7"/>
  <c r="BH2093" i="7"/>
  <c r="BH414" i="7"/>
  <c r="BH3385" i="7"/>
  <c r="BH785" i="7"/>
  <c r="BH415" i="7"/>
  <c r="BH433" i="7"/>
  <c r="BH416" i="7"/>
  <c r="BH417" i="7"/>
  <c r="BH418" i="7"/>
  <c r="BH419" i="7"/>
  <c r="BH420" i="7"/>
  <c r="BH4070" i="7"/>
  <c r="BH2780" i="7"/>
  <c r="BH422" i="7"/>
  <c r="BH3497" i="7"/>
  <c r="BH423" i="7"/>
  <c r="BH424" i="7"/>
  <c r="BH425" i="7"/>
  <c r="BH1158" i="7"/>
  <c r="BH427" i="7"/>
  <c r="BH428" i="7"/>
  <c r="BH429" i="7"/>
  <c r="BH791" i="7"/>
  <c r="BH430" i="7"/>
  <c r="BH431" i="7"/>
  <c r="BH432" i="7"/>
  <c r="BH434" i="7"/>
  <c r="BH435" i="7"/>
  <c r="BH436" i="7"/>
  <c r="BH437" i="7"/>
  <c r="BH438" i="7"/>
  <c r="BH439" i="7"/>
  <c r="BH440" i="7"/>
  <c r="BH441" i="7"/>
  <c r="BH4071" i="7"/>
  <c r="BH569" i="7"/>
  <c r="BH570" i="7"/>
  <c r="BH442" i="7"/>
  <c r="BH571" i="7"/>
  <c r="BH2774" i="7"/>
  <c r="BH4072" i="7"/>
  <c r="BH574" i="7"/>
  <c r="BH452" i="7"/>
  <c r="BH443" i="7"/>
  <c r="BH445" i="7"/>
  <c r="BH446" i="7"/>
  <c r="BH448" i="7"/>
  <c r="BH2933" i="7"/>
  <c r="BH588" i="7"/>
  <c r="BH537" i="7"/>
  <c r="BH449" i="7"/>
  <c r="BH450" i="7"/>
  <c r="BH447" i="7"/>
  <c r="BH451" i="7"/>
  <c r="BH3747" i="7"/>
  <c r="BH2791" i="7"/>
  <c r="BH766" i="7"/>
  <c r="BH2077" i="7"/>
  <c r="BH2078" i="7"/>
  <c r="BH2652" i="7"/>
  <c r="BH453" i="7"/>
  <c r="BH454" i="7"/>
  <c r="BH2525" i="7"/>
  <c r="BH691" i="7"/>
  <c r="BH457" i="7"/>
  <c r="BH458" i="7"/>
  <c r="BH459" i="7"/>
  <c r="BH461" i="7"/>
  <c r="BH462" i="7"/>
  <c r="BH607" i="7"/>
  <c r="BH463" i="7"/>
  <c r="BH3449" i="7"/>
  <c r="BH4073" i="7"/>
  <c r="BH465" i="7"/>
  <c r="BH4074" i="7"/>
  <c r="BH466" i="7"/>
  <c r="BH467" i="7"/>
  <c r="BH468" i="7"/>
  <c r="BH469" i="7"/>
  <c r="BH525" i="7"/>
  <c r="BH4075" i="7"/>
  <c r="BH470" i="7"/>
  <c r="BH4076" i="7"/>
  <c r="BH471" i="7"/>
  <c r="BH492" i="7"/>
  <c r="BH472" i="7"/>
  <c r="BH484" i="7"/>
  <c r="BH4077" i="7"/>
  <c r="BH473" i="7"/>
  <c r="BH515" i="7"/>
  <c r="BH474" i="7"/>
  <c r="BH3403" i="7"/>
  <c r="BH485" i="7"/>
  <c r="BH1171" i="7"/>
  <c r="BH639" i="7"/>
  <c r="BH475" i="7"/>
  <c r="BH477" i="7"/>
  <c r="BH478" i="7"/>
  <c r="BH479" i="7"/>
  <c r="BH4078" i="7"/>
  <c r="BH480" i="7"/>
  <c r="BH481" i="7"/>
  <c r="BH482" i="7"/>
  <c r="BH483" i="7"/>
  <c r="BH486" i="7"/>
  <c r="BH487" i="7"/>
  <c r="BH488" i="7"/>
  <c r="BH489" i="7"/>
  <c r="BH917" i="7"/>
  <c r="BH1205" i="7"/>
  <c r="BH2865" i="7"/>
  <c r="BH490" i="7"/>
  <c r="BH491" i="7"/>
  <c r="BH493" i="7"/>
  <c r="BH494" i="7"/>
  <c r="BH495" i="7"/>
  <c r="BH496" i="7"/>
  <c r="BH497" i="7"/>
  <c r="BH499" i="7"/>
  <c r="BH498" i="7"/>
  <c r="BH501" i="7"/>
  <c r="BH503" i="7"/>
  <c r="BH960" i="7"/>
  <c r="BH504" i="7"/>
  <c r="BH510" i="7"/>
  <c r="BH507" i="7"/>
  <c r="BH3421" i="7"/>
  <c r="BH512" i="7"/>
  <c r="BH508" i="7"/>
  <c r="BH3289" i="7"/>
  <c r="BH590" i="7"/>
  <c r="BH509" i="7"/>
  <c r="BH513" i="7"/>
  <c r="BH2970" i="7"/>
  <c r="BH1422" i="7"/>
  <c r="BH511" i="7"/>
  <c r="BH2150" i="7"/>
  <c r="BH4079" i="7"/>
  <c r="BH4080" i="7"/>
  <c r="BH2660" i="7"/>
  <c r="BH514" i="7"/>
  <c r="BH516" i="7"/>
  <c r="BH517" i="7"/>
  <c r="BH518" i="7"/>
  <c r="BH519" i="7"/>
  <c r="BH1318" i="7"/>
  <c r="BH1483" i="7"/>
  <c r="BH520" i="7"/>
  <c r="BH553" i="7"/>
  <c r="BH521" i="7"/>
  <c r="BH2138" i="7"/>
  <c r="BH693" i="7"/>
  <c r="BH522" i="7"/>
  <c r="BH523" i="7"/>
  <c r="BH524" i="7"/>
  <c r="BH526" i="7"/>
  <c r="BH527" i="7"/>
  <c r="BH2749" i="7"/>
  <c r="BH528" i="7"/>
  <c r="BH529" i="7"/>
  <c r="BH4081" i="7"/>
  <c r="BH548" i="7"/>
  <c r="BH4082" i="7"/>
  <c r="BH4083" i="7"/>
  <c r="BH531" i="7"/>
  <c r="BH706" i="7"/>
  <c r="BH532" i="7"/>
  <c r="BH533" i="7"/>
  <c r="BH742" i="7"/>
  <c r="BH535" i="7"/>
  <c r="BH534" i="7"/>
  <c r="BH536" i="7"/>
  <c r="BH538" i="7"/>
  <c r="BH2985" i="7"/>
  <c r="BH2847" i="7"/>
  <c r="BH627" i="7"/>
  <c r="BH539" i="7"/>
  <c r="BH540" i="7"/>
  <c r="BH4084" i="7"/>
  <c r="BH542" i="7"/>
  <c r="BH609" i="7"/>
  <c r="BH1953" i="7"/>
  <c r="BH1269" i="7"/>
  <c r="BH1446" i="7"/>
  <c r="BH546" i="7"/>
  <c r="BH547" i="7"/>
  <c r="BH549" i="7"/>
  <c r="BH550" i="7"/>
  <c r="BH2981" i="7"/>
  <c r="BH551" i="7"/>
  <c r="BH1548" i="7"/>
  <c r="BH2870" i="7"/>
  <c r="BH552" i="7"/>
  <c r="BH563" i="7"/>
  <c r="BH557" i="7"/>
  <c r="BH554" i="7"/>
  <c r="BH555" i="7"/>
  <c r="BH556" i="7"/>
  <c r="BH560" i="7"/>
  <c r="BH558" i="7"/>
  <c r="BH559" i="7"/>
  <c r="BH800" i="7"/>
  <c r="BH530" i="7"/>
  <c r="BH745" i="7"/>
  <c r="BH561" i="7"/>
  <c r="BH562" i="7"/>
  <c r="BH3564" i="7"/>
  <c r="BH830" i="7"/>
  <c r="BH564" i="7"/>
  <c r="BH565" i="7"/>
  <c r="BH566" i="7"/>
  <c r="BH567" i="7"/>
  <c r="BH959" i="7"/>
  <c r="BH568" i="7"/>
  <c r="BH572" i="7"/>
  <c r="BH1970" i="7"/>
  <c r="BH573" i="7"/>
  <c r="BH2374" i="7"/>
  <c r="BH575" i="7"/>
  <c r="BH576" i="7"/>
  <c r="BH577" i="7"/>
  <c r="BH578" i="7"/>
  <c r="BH579" i="7"/>
  <c r="BH1302" i="7"/>
  <c r="BH580" i="7"/>
  <c r="BH1762" i="7"/>
  <c r="BH581" i="7"/>
  <c r="BH582" i="7"/>
  <c r="BH583" i="7"/>
  <c r="BH584" i="7"/>
  <c r="BH585" i="7"/>
  <c r="BH586" i="7"/>
  <c r="BH647" i="7"/>
  <c r="BH587" i="7"/>
  <c r="BH589" i="7"/>
  <c r="BH591" i="7"/>
  <c r="BH4085" i="7"/>
  <c r="BH592" i="7"/>
  <c r="BH593" i="7"/>
  <c r="BH594" i="7"/>
  <c r="BH595" i="7"/>
  <c r="BH596" i="7"/>
  <c r="BH597" i="7"/>
  <c r="BH598" i="7"/>
  <c r="BH599" i="7"/>
  <c r="BH796" i="7"/>
  <c r="BH600" i="7"/>
  <c r="BH601" i="7"/>
  <c r="BH602" i="7"/>
  <c r="BH603" i="7"/>
  <c r="BH604" i="7"/>
  <c r="BH605" i="7"/>
  <c r="BH606" i="7"/>
  <c r="BH608" i="7"/>
  <c r="BH620" i="7"/>
  <c r="BH610" i="7"/>
  <c r="BH611" i="7"/>
  <c r="BH3425" i="7"/>
  <c r="BH634" i="7"/>
  <c r="BH612" i="7"/>
  <c r="BH614" i="7"/>
  <c r="BH3379" i="7"/>
  <c r="BH615" i="7"/>
  <c r="BH807" i="7"/>
  <c r="BH4086" i="7"/>
  <c r="BH617" i="7"/>
  <c r="BH618" i="7"/>
  <c r="BH619" i="7"/>
  <c r="BH776" i="7"/>
  <c r="BH621" i="7"/>
  <c r="BH622" i="7"/>
  <c r="BH623" i="7"/>
  <c r="BH638" i="7"/>
  <c r="BH624" i="7"/>
  <c r="BH625" i="7"/>
  <c r="BH626" i="7"/>
  <c r="BH949" i="7"/>
  <c r="BH628" i="7"/>
  <c r="BH629" i="7"/>
  <c r="BH630" i="7"/>
  <c r="BH631" i="7"/>
  <c r="BH632" i="7"/>
  <c r="BH645" i="7"/>
  <c r="BH822" i="7"/>
  <c r="BH633" i="7"/>
  <c r="BH2258" i="7"/>
  <c r="BH1551" i="7"/>
  <c r="BH635" i="7"/>
  <c r="BH636" i="7"/>
  <c r="BH860" i="7"/>
  <c r="BH637" i="7"/>
  <c r="BH1018" i="7"/>
  <c r="BH640" i="7"/>
  <c r="BH4087" i="7"/>
  <c r="BH4088" i="7"/>
  <c r="BH794" i="7"/>
  <c r="BH2193" i="7"/>
  <c r="BH3140" i="7"/>
  <c r="BH1657" i="7"/>
  <c r="BH641" i="7"/>
  <c r="BH4089" i="7"/>
  <c r="BH810" i="7"/>
  <c r="BH642" i="7"/>
  <c r="BH669" i="7"/>
  <c r="BH3646" i="7"/>
  <c r="BH1333" i="7"/>
  <c r="BH4090" i="7"/>
  <c r="BH1498" i="7"/>
  <c r="BH643" i="7"/>
  <c r="BH684" i="7"/>
  <c r="BH644" i="7"/>
  <c r="BH1403" i="7"/>
  <c r="BH649" i="7"/>
  <c r="BH646" i="7"/>
  <c r="BH1244" i="7"/>
  <c r="BH648" i="7"/>
  <c r="BH650" i="7"/>
  <c r="BH651" i="7"/>
  <c r="BH2202" i="7"/>
  <c r="BH820" i="7"/>
  <c r="BH652" i="7"/>
  <c r="BH653" i="7"/>
  <c r="BH654" i="7"/>
  <c r="BH655" i="7"/>
  <c r="BH656" i="7"/>
  <c r="BH667" i="7"/>
  <c r="BH657" i="7"/>
  <c r="BH658" i="7"/>
  <c r="BH659" i="7"/>
  <c r="BH1360" i="7"/>
  <c r="BH861" i="7"/>
  <c r="BH862" i="7"/>
  <c r="BH863" i="7"/>
  <c r="BH673" i="7"/>
  <c r="BH616" i="7"/>
  <c r="BH661" i="7"/>
  <c r="BH814" i="7"/>
  <c r="BH662" i="7"/>
  <c r="BH665" i="7"/>
  <c r="BH4091" i="7"/>
  <c r="BH664" i="7"/>
  <c r="BH666" i="7"/>
  <c r="BH687" i="7"/>
  <c r="BH668" i="7"/>
  <c r="BH670" i="7"/>
  <c r="BH1972" i="7"/>
  <c r="BH671" i="7"/>
  <c r="BH672" i="7"/>
  <c r="BH674" i="7"/>
  <c r="BH675" i="7"/>
  <c r="BH686" i="7"/>
  <c r="BH676" i="7"/>
  <c r="BH679" i="7"/>
  <c r="BH2980" i="7"/>
  <c r="BH677" i="7"/>
  <c r="BH678" i="7"/>
  <c r="BH765" i="7"/>
  <c r="BH680" i="7"/>
  <c r="BH681" i="7"/>
  <c r="BH683" i="7"/>
  <c r="BH1367" i="7"/>
  <c r="BH2372" i="7"/>
  <c r="BH690" i="7"/>
  <c r="BH743" i="7"/>
  <c r="BH1455" i="7"/>
  <c r="BH685" i="7"/>
  <c r="BH1203" i="7"/>
  <c r="BH688" i="7"/>
  <c r="BH689" i="7"/>
  <c r="BH703" i="7"/>
  <c r="BH4092" i="7"/>
  <c r="BH694" i="7"/>
  <c r="BH695" i="7"/>
  <c r="BH696" i="7"/>
  <c r="BH2030" i="7"/>
  <c r="BH697" i="7"/>
  <c r="BH698" i="7"/>
  <c r="BH699" i="7"/>
  <c r="BH700" i="7"/>
  <c r="BH701" i="7"/>
  <c r="BH702" i="7"/>
  <c r="BH4093" i="7"/>
  <c r="BH4094" i="7"/>
  <c r="BH4095" i="7"/>
  <c r="BH4096" i="7"/>
  <c r="BH4097" i="7"/>
  <c r="BH3065" i="7"/>
  <c r="BH818" i="7"/>
  <c r="BH707" i="7"/>
  <c r="BH955" i="7"/>
  <c r="BH1034" i="7"/>
  <c r="BH1037" i="7"/>
  <c r="BH4098" i="7"/>
  <c r="BH4099" i="7"/>
  <c r="BH704" i="7"/>
  <c r="BH705" i="7"/>
  <c r="BH739" i="7"/>
  <c r="BH708" i="7"/>
  <c r="BH3703" i="7"/>
  <c r="BH709" i="7"/>
  <c r="BH710" i="7"/>
  <c r="BH1159" i="7"/>
  <c r="BH711" i="7"/>
  <c r="BH712" i="7"/>
  <c r="BH713" i="7"/>
  <c r="BH714" i="7"/>
  <c r="BH715" i="7"/>
  <c r="BH716" i="7"/>
  <c r="BH717" i="7"/>
  <c r="BH718" i="7"/>
  <c r="BH719" i="7"/>
  <c r="BH720" i="7"/>
  <c r="BH721" i="7"/>
  <c r="BH722" i="7"/>
  <c r="BH723" i="7"/>
  <c r="BH724" i="7"/>
  <c r="BH725" i="7"/>
  <c r="BH726" i="7"/>
  <c r="BH727" i="7"/>
  <c r="BH728" i="7"/>
  <c r="BH729" i="7"/>
  <c r="BH1168" i="7"/>
  <c r="BH730" i="7"/>
  <c r="BH731" i="7"/>
  <c r="BH4100" i="7"/>
  <c r="BH738" i="7"/>
  <c r="BH4101" i="7"/>
  <c r="BH732" i="7"/>
  <c r="BH733" i="7"/>
  <c r="BH734" i="7"/>
  <c r="BH735" i="7"/>
  <c r="BH736" i="7"/>
  <c r="BH737" i="7"/>
  <c r="BH740" i="7"/>
  <c r="BH741" i="7"/>
  <c r="BH3643" i="7"/>
  <c r="BH744" i="7"/>
  <c r="BH747" i="7"/>
  <c r="BH748" i="7"/>
  <c r="BH4004" i="7"/>
  <c r="BH4102" i="7"/>
  <c r="BH749" i="7"/>
  <c r="BH750" i="7"/>
  <c r="BH751" i="7"/>
  <c r="BH752" i="7"/>
  <c r="BH753" i="7"/>
  <c r="BH754" i="7"/>
  <c r="BH755" i="7"/>
  <c r="BH756" i="7"/>
  <c r="BH3090" i="7"/>
  <c r="BH757" i="7"/>
  <c r="BH821" i="7"/>
  <c r="BH1259" i="7"/>
  <c r="BH763" i="7"/>
  <c r="BH3124" i="7"/>
  <c r="BH758" i="7"/>
  <c r="BH787" i="7"/>
  <c r="BH759" i="7"/>
  <c r="BH760" i="7"/>
  <c r="BH777" i="7"/>
  <c r="BH768" i="7"/>
  <c r="BH767" i="7"/>
  <c r="BH848" i="7"/>
  <c r="BH761" i="7"/>
  <c r="BH762" i="7"/>
  <c r="BH764" i="7"/>
  <c r="BH1006" i="7"/>
  <c r="BH2002" i="7"/>
  <c r="BH769" i="7"/>
  <c r="BH3198" i="7"/>
  <c r="BH770" i="7"/>
  <c r="BH790" i="7"/>
  <c r="BH771" i="7"/>
  <c r="BH772" i="7"/>
  <c r="BH773" i="7"/>
  <c r="BH774" i="7"/>
  <c r="BH775" i="7"/>
  <c r="BH778" i="7"/>
  <c r="BH4103" i="7"/>
  <c r="BH779" i="7"/>
  <c r="BH780" i="7"/>
  <c r="BH781" i="7"/>
  <c r="BH782" i="7"/>
  <c r="BH1001" i="7"/>
  <c r="BH783" i="7"/>
  <c r="BH784" i="7"/>
  <c r="BH786" i="7"/>
  <c r="BH1340" i="7"/>
  <c r="BH1024" i="7"/>
  <c r="BH1204" i="7"/>
  <c r="BH788" i="7"/>
  <c r="BH789" i="7"/>
  <c r="BH3443" i="7"/>
  <c r="BH4104" i="7"/>
  <c r="BH792" i="7"/>
  <c r="BH793" i="7"/>
  <c r="BH3625" i="7"/>
  <c r="BH795" i="7"/>
  <c r="BH2848" i="7"/>
  <c r="BH797" i="7"/>
  <c r="BH835" i="7"/>
  <c r="BH798" i="7"/>
  <c r="BH799" i="7"/>
  <c r="BH801" i="7"/>
  <c r="BH802" i="7"/>
  <c r="BH803" i="7"/>
  <c r="BH804" i="7"/>
  <c r="BH805" i="7"/>
  <c r="BH4005" i="7"/>
  <c r="BH806" i="7"/>
  <c r="BH808" i="7"/>
  <c r="BH809" i="7"/>
  <c r="BH812" i="7"/>
  <c r="BH811" i="7"/>
  <c r="BH2145" i="7"/>
  <c r="BH2562" i="7"/>
  <c r="BH952" i="7"/>
  <c r="BH816" i="7"/>
  <c r="BH4105" i="7"/>
  <c r="BH4106" i="7"/>
  <c r="BH815" i="7"/>
  <c r="BH817" i="7"/>
  <c r="BH3006" i="7"/>
  <c r="BH4107" i="7"/>
  <c r="BH4108" i="7"/>
  <c r="BH991" i="7"/>
  <c r="BH3014" i="7"/>
  <c r="BH4109" i="7"/>
  <c r="BH4110" i="7"/>
  <c r="BH819" i="7"/>
  <c r="BH1676" i="7"/>
  <c r="BH823" i="7"/>
  <c r="BH824" i="7"/>
  <c r="BH825" i="7"/>
  <c r="BH826" i="7"/>
  <c r="BH827" i="7"/>
  <c r="BH828" i="7"/>
  <c r="BH829" i="7"/>
  <c r="BH831" i="7"/>
  <c r="BH2080" i="7"/>
  <c r="BH832" i="7"/>
  <c r="BH918" i="7"/>
  <c r="BH833" i="7"/>
  <c r="BH834" i="7"/>
  <c r="BH4111" i="7"/>
  <c r="BH3439" i="7"/>
  <c r="BH836" i="7"/>
  <c r="BH857" i="7"/>
  <c r="BH838" i="7"/>
  <c r="BH839" i="7"/>
  <c r="BH840" i="7"/>
  <c r="BH841" i="7"/>
  <c r="BH1046" i="7"/>
  <c r="BH1014" i="7"/>
  <c r="BH1760" i="7"/>
  <c r="BH842" i="7"/>
  <c r="BH843" i="7"/>
  <c r="BH844" i="7"/>
  <c r="BH845" i="7"/>
  <c r="BH4112" i="7"/>
  <c r="BH1774" i="7"/>
  <c r="BH4113" i="7"/>
  <c r="BH846" i="7"/>
  <c r="BH847" i="7"/>
  <c r="BH850" i="7"/>
  <c r="BH849" i="7"/>
  <c r="BH1008" i="7"/>
  <c r="BH851" i="7"/>
  <c r="BH852" i="7"/>
  <c r="BH953" i="7"/>
  <c r="BH853" i="7"/>
  <c r="BH854" i="7"/>
  <c r="BH855" i="7"/>
  <c r="BH856" i="7"/>
  <c r="BH2404" i="7"/>
  <c r="BH1936" i="7"/>
  <c r="BH1690" i="7"/>
  <c r="BH858" i="7"/>
  <c r="BH859" i="7"/>
  <c r="BH864" i="7"/>
  <c r="BH865" i="7"/>
  <c r="BH866" i="7"/>
  <c r="BH867" i="7"/>
  <c r="BH868" i="7"/>
  <c r="BH869" i="7"/>
  <c r="BH870" i="7"/>
  <c r="BH871" i="7"/>
  <c r="BH872" i="7"/>
  <c r="BH873" i="7"/>
  <c r="BH874" i="7"/>
  <c r="BH875" i="7"/>
  <c r="BH876" i="7"/>
  <c r="BH877" i="7"/>
  <c r="BH878" i="7"/>
  <c r="BH879" i="7"/>
  <c r="BH880" i="7"/>
  <c r="BH881" i="7"/>
  <c r="BH882" i="7"/>
  <c r="BH883" i="7"/>
  <c r="BH884" i="7"/>
  <c r="BH885" i="7"/>
  <c r="BH886" i="7"/>
  <c r="BH887" i="7"/>
  <c r="BH888" i="7"/>
  <c r="BH889" i="7"/>
  <c r="BH890" i="7"/>
  <c r="BH1221" i="7"/>
  <c r="BH922" i="7"/>
  <c r="BH891" i="7"/>
  <c r="BH892" i="7"/>
  <c r="BH893" i="7"/>
  <c r="BH1236" i="7"/>
  <c r="BH894" i="7"/>
  <c r="BH895" i="7"/>
  <c r="BH896" i="7"/>
  <c r="BH897" i="7"/>
  <c r="BH898" i="7"/>
  <c r="BH2321" i="7"/>
  <c r="BH1242" i="7"/>
  <c r="BH899" i="7"/>
  <c r="BH900" i="7"/>
  <c r="BH901" i="7"/>
  <c r="BH902" i="7"/>
  <c r="BH903" i="7"/>
  <c r="BH904" i="7"/>
  <c r="BH905" i="7"/>
  <c r="BH906" i="7"/>
  <c r="BH907" i="7"/>
  <c r="BH908" i="7"/>
  <c r="BH909" i="7"/>
  <c r="BH910" i="7"/>
  <c r="BH911" i="7"/>
  <c r="BH936" i="7"/>
  <c r="BH913" i="7"/>
  <c r="BH914" i="7"/>
  <c r="BH4114" i="7"/>
  <c r="BH4115" i="7"/>
  <c r="BH915" i="7"/>
  <c r="BH940" i="7"/>
  <c r="BH916" i="7"/>
  <c r="BH919" i="7"/>
  <c r="BH920" i="7"/>
  <c r="BH923" i="7"/>
  <c r="BH924" i="7"/>
  <c r="BH925" i="7"/>
  <c r="BH926" i="7"/>
  <c r="BH927" i="7"/>
  <c r="BH912" i="7"/>
  <c r="BH928" i="7"/>
  <c r="BH929" i="7"/>
  <c r="BH930" i="7"/>
  <c r="BH931" i="7"/>
  <c r="BH932" i="7"/>
  <c r="BH933" i="7"/>
  <c r="BH934" i="7"/>
  <c r="BH935" i="7"/>
  <c r="BH937" i="7"/>
  <c r="BH938" i="7"/>
  <c r="BH1162" i="7"/>
  <c r="BH941" i="7"/>
  <c r="BH1659" i="7"/>
  <c r="BH942" i="7"/>
  <c r="BH943" i="7"/>
  <c r="BH944" i="7"/>
  <c r="BH945" i="7"/>
  <c r="BH946" i="7"/>
  <c r="BH947" i="7"/>
  <c r="BH1862" i="7"/>
  <c r="BH1144" i="7"/>
  <c r="BH948" i="7"/>
  <c r="BH950" i="7"/>
  <c r="BH951" i="7"/>
  <c r="BH3045" i="7"/>
  <c r="BH1260" i="7"/>
  <c r="BH954" i="7"/>
  <c r="BH956" i="7"/>
  <c r="BH957" i="7"/>
  <c r="BH958" i="7"/>
  <c r="BH962" i="7"/>
  <c r="BH964" i="7"/>
  <c r="BH965" i="7"/>
  <c r="BH966" i="7"/>
  <c r="BH967" i="7"/>
  <c r="BH968" i="7"/>
  <c r="BH1290" i="7"/>
  <c r="BH1680" i="7"/>
  <c r="BH969" i="7"/>
  <c r="BH970" i="7"/>
  <c r="BH971" i="7"/>
  <c r="BH972" i="7"/>
  <c r="BH973" i="7"/>
  <c r="BH974" i="7"/>
  <c r="BH975" i="7"/>
  <c r="BH1015" i="7"/>
  <c r="BH976" i="7"/>
  <c r="BH977" i="7"/>
  <c r="BH978" i="7"/>
  <c r="BH979" i="7"/>
  <c r="BH980" i="7"/>
  <c r="BH981" i="7"/>
  <c r="BH982" i="7"/>
  <c r="BH983" i="7"/>
  <c r="BH1319" i="7"/>
  <c r="BH4116" i="7"/>
  <c r="BH984" i="7"/>
  <c r="BH985" i="7"/>
  <c r="BH1329" i="7"/>
  <c r="BH986" i="7"/>
  <c r="BH987" i="7"/>
  <c r="BH1190" i="7"/>
  <c r="BH3735" i="7"/>
  <c r="BH988" i="7"/>
  <c r="BH1964" i="7"/>
  <c r="BH989" i="7"/>
  <c r="BH990" i="7"/>
  <c r="BH1147" i="7"/>
  <c r="BH3343" i="7"/>
  <c r="BH992" i="7"/>
  <c r="BH993" i="7"/>
  <c r="BH994" i="7"/>
  <c r="BH995" i="7"/>
  <c r="BH1007" i="7"/>
  <c r="BH996" i="7"/>
  <c r="BH997" i="7"/>
  <c r="BH998" i="7"/>
  <c r="BH999" i="7"/>
  <c r="BH1000" i="7"/>
  <c r="BH1002" i="7"/>
  <c r="BH1003" i="7"/>
  <c r="BH1004" i="7"/>
  <c r="BH1005" i="7"/>
  <c r="BH1009" i="7"/>
  <c r="BH1010" i="7"/>
  <c r="BH1011" i="7"/>
  <c r="BH1012" i="7"/>
  <c r="BH1013" i="7"/>
  <c r="BH1016" i="7"/>
  <c r="BH1017" i="7"/>
  <c r="BH1019" i="7"/>
  <c r="BH1020" i="7"/>
  <c r="BH1021" i="7"/>
  <c r="BH1323" i="7"/>
  <c r="BH1022" i="7"/>
  <c r="BH2646" i="7"/>
  <c r="BH1023" i="7"/>
  <c r="BH4117" i="7"/>
  <c r="BH1025" i="7"/>
  <c r="BH1026" i="7"/>
  <c r="BH1027" i="7"/>
  <c r="BH1028" i="7"/>
  <c r="BH1029" i="7"/>
  <c r="BH1030" i="7"/>
  <c r="BH1032" i="7"/>
  <c r="BH1033" i="7"/>
  <c r="BH3004" i="7"/>
  <c r="BH2262" i="7"/>
  <c r="BH1035" i="7"/>
  <c r="BH1036" i="7"/>
  <c r="BH1038" i="7"/>
  <c r="BH1039" i="7"/>
  <c r="BH1040" i="7"/>
  <c r="BH1247" i="7"/>
  <c r="BH1041" i="7"/>
  <c r="BH1042" i="7"/>
  <c r="BH1043" i="7"/>
  <c r="BH3420" i="7"/>
  <c r="BH1044" i="7"/>
  <c r="BH1045" i="7"/>
  <c r="BH2241" i="7"/>
  <c r="BH1142" i="7"/>
  <c r="BH2789" i="7"/>
  <c r="BH1047" i="7"/>
  <c r="BH1048" i="7"/>
  <c r="BH1049" i="7"/>
  <c r="BH1050" i="7"/>
  <c r="BH1051" i="7"/>
  <c r="BH1052" i="7"/>
  <c r="BH1053" i="7"/>
  <c r="BH1054" i="7"/>
  <c r="BH1055" i="7"/>
  <c r="BH1056" i="7"/>
  <c r="BH1057" i="7"/>
  <c r="BH1058" i="7"/>
  <c r="BH1059" i="7"/>
  <c r="BH1060" i="7"/>
  <c r="BH1061" i="7"/>
  <c r="BH1062" i="7"/>
  <c r="BH1063" i="7"/>
  <c r="BH1702" i="7"/>
  <c r="BH1064" i="7"/>
  <c r="BH1505" i="7"/>
  <c r="BH1065" i="7"/>
  <c r="BH1066" i="7"/>
  <c r="BH1067" i="7"/>
  <c r="BH1068" i="7"/>
  <c r="BH1069" i="7"/>
  <c r="BH1140" i="7"/>
  <c r="BH1070" i="7"/>
  <c r="BH1071" i="7"/>
  <c r="BH1072" i="7"/>
  <c r="BH1073" i="7"/>
  <c r="BH1074" i="7"/>
  <c r="BH1075" i="7"/>
  <c r="BH1124" i="7"/>
  <c r="BH1076" i="7"/>
  <c r="BH1077" i="7"/>
  <c r="BH1078" i="7"/>
  <c r="BH1079" i="7"/>
  <c r="BH1080" i="7"/>
  <c r="BH1081" i="7"/>
  <c r="BH1082" i="7"/>
  <c r="BH1125" i="7"/>
  <c r="BH1083" i="7"/>
  <c r="BH1084" i="7"/>
  <c r="BH1085" i="7"/>
  <c r="BH1086" i="7"/>
  <c r="BH1087" i="7"/>
  <c r="BH1126" i="7"/>
  <c r="BH1088" i="7"/>
  <c r="BH1089" i="7"/>
  <c r="BH1090" i="7"/>
  <c r="BH1091" i="7"/>
  <c r="BH1092" i="7"/>
  <c r="BH1133" i="7"/>
  <c r="BH1093" i="7"/>
  <c r="BH1094" i="7"/>
  <c r="BH1095" i="7"/>
  <c r="BH1096" i="7"/>
  <c r="BH1134" i="7"/>
  <c r="BH1097" i="7"/>
  <c r="BH1098" i="7"/>
  <c r="BH1099" i="7"/>
  <c r="BH1100" i="7"/>
  <c r="BH1101" i="7"/>
  <c r="BH1102" i="7"/>
  <c r="BH1103" i="7"/>
  <c r="BH1104" i="7"/>
  <c r="BH1105" i="7"/>
  <c r="BH1106" i="7"/>
  <c r="BH1327" i="7"/>
  <c r="BH1107" i="7"/>
  <c r="BH1108" i="7"/>
  <c r="BH1109" i="7"/>
  <c r="BH1110" i="7"/>
  <c r="BH1111" i="7"/>
  <c r="BH1112" i="7"/>
  <c r="BH1113" i="7"/>
  <c r="BH1114" i="7"/>
  <c r="BH1115" i="7"/>
  <c r="BH1116" i="7"/>
  <c r="BH1117" i="7"/>
  <c r="BH1118" i="7"/>
  <c r="BH1119" i="7"/>
  <c r="BH1120" i="7"/>
  <c r="BH1121" i="7"/>
  <c r="BH4118" i="7"/>
  <c r="BH1518" i="7"/>
  <c r="BH4119" i="7"/>
  <c r="BH1122" i="7"/>
  <c r="BH4120" i="7"/>
  <c r="BH1123" i="7"/>
  <c r="BH1127" i="7"/>
  <c r="BH1521" i="7"/>
  <c r="BH1164" i="7"/>
  <c r="BH1128" i="7"/>
  <c r="BH1129" i="7"/>
  <c r="BH1219" i="7"/>
  <c r="BH1131" i="7"/>
  <c r="BH1132" i="7"/>
  <c r="BH1135" i="7"/>
  <c r="BH1136" i="7"/>
  <c r="BH1436" i="7"/>
  <c r="BH1137" i="7"/>
  <c r="BH1138" i="7"/>
  <c r="BH1143" i="7"/>
  <c r="BH1139" i="7"/>
  <c r="BH1191" i="7"/>
  <c r="BH2187" i="7"/>
  <c r="BH1141" i="7"/>
  <c r="BH1145" i="7"/>
  <c r="BH1148" i="7"/>
  <c r="BH1149" i="7"/>
  <c r="BH1150" i="7"/>
  <c r="BH1151" i="7"/>
  <c r="BH1152" i="7"/>
  <c r="BH1155" i="7"/>
  <c r="BH3037" i="7"/>
  <c r="BH1153" i="7"/>
  <c r="BH1154" i="7"/>
  <c r="BH1618" i="7"/>
  <c r="BH1746" i="7"/>
  <c r="BH1156" i="7"/>
  <c r="BH1157" i="7"/>
  <c r="BH1193" i="7"/>
  <c r="BH1160" i="7"/>
  <c r="BH1849" i="7"/>
  <c r="BH1161" i="7"/>
  <c r="BH1202" i="7"/>
  <c r="BH1187" i="7"/>
  <c r="BH1540" i="7"/>
  <c r="BH4121" i="7"/>
  <c r="BH1163" i="7"/>
  <c r="BH1165" i="7"/>
  <c r="BH1166" i="7"/>
  <c r="BH2487" i="7"/>
  <c r="BH1167" i="7"/>
  <c r="BH1169" i="7"/>
  <c r="BH1170" i="7"/>
  <c r="BH1172" i="7"/>
  <c r="BH1486" i="7"/>
  <c r="BH1173" i="7"/>
  <c r="BH1174" i="7"/>
  <c r="BH1175" i="7"/>
  <c r="BH1176" i="7"/>
  <c r="BH1177" i="7"/>
  <c r="BH1178" i="7"/>
  <c r="BH1332" i="7"/>
  <c r="BH1179" i="7"/>
  <c r="BH1180" i="7"/>
  <c r="BH1181" i="7"/>
  <c r="BH1182" i="7"/>
  <c r="BH1183" i="7"/>
  <c r="BH1218" i="7"/>
  <c r="BH1184" i="7"/>
  <c r="BH1294" i="7"/>
  <c r="BH1186" i="7"/>
  <c r="BH1185" i="7"/>
  <c r="BH1668" i="7"/>
  <c r="BH1188" i="7"/>
  <c r="BH1189" i="7"/>
  <c r="BH1192" i="7"/>
  <c r="BH1194" i="7"/>
  <c r="BH1195" i="7"/>
  <c r="BH1196" i="7"/>
  <c r="BH1197" i="7"/>
  <c r="BH1198" i="7"/>
  <c r="BH1199" i="7"/>
  <c r="BH1430" i="7"/>
  <c r="BH1200" i="7"/>
  <c r="BH1201" i="7"/>
  <c r="BH1206" i="7"/>
  <c r="BH1207" i="7"/>
  <c r="BH1208" i="7"/>
  <c r="BH1209" i="7"/>
  <c r="BH1210" i="7"/>
  <c r="BH1211" i="7"/>
  <c r="BH4122" i="7"/>
  <c r="BH1604" i="7"/>
  <c r="BH1301" i="7"/>
  <c r="BH4123" i="7"/>
  <c r="BH1215" i="7"/>
  <c r="BH1212" i="7"/>
  <c r="BH1343" i="7"/>
  <c r="BH1213" i="7"/>
  <c r="BH1214" i="7"/>
  <c r="BH1289" i="7"/>
  <c r="BH1216" i="7"/>
  <c r="BH1217" i="7"/>
  <c r="BH1425" i="7"/>
  <c r="BH1220" i="7"/>
  <c r="BH1222" i="7"/>
  <c r="BH1223" i="7"/>
  <c r="BH1224" i="7"/>
  <c r="BH1225" i="7"/>
  <c r="BH1226" i="7"/>
  <c r="BH1227" i="7"/>
  <c r="BH1228" i="7"/>
  <c r="BH1229" i="7"/>
  <c r="BH1230" i="7"/>
  <c r="BH1231" i="7"/>
  <c r="BH1232" i="7"/>
  <c r="BH1233" i="7"/>
  <c r="BH1234" i="7"/>
  <c r="BH1235" i="7"/>
  <c r="BH1237" i="7"/>
  <c r="BH1238" i="7"/>
  <c r="BH1239" i="7"/>
  <c r="BH1240" i="7"/>
  <c r="BH1241" i="7"/>
  <c r="BH1243" i="7"/>
  <c r="BH2946" i="7"/>
  <c r="BH1245" i="7"/>
  <c r="BH1246" i="7"/>
  <c r="BH1248" i="7"/>
  <c r="BH1249" i="7"/>
  <c r="BH1250" i="7"/>
  <c r="BH1251" i="7"/>
  <c r="BH1252" i="7"/>
  <c r="BH1253" i="7"/>
  <c r="BH1254" i="7"/>
  <c r="BH1255" i="7"/>
  <c r="BH1256" i="7"/>
  <c r="BH1257" i="7"/>
  <c r="BH1772" i="7"/>
  <c r="BH1258" i="7"/>
  <c r="BH1261" i="7"/>
  <c r="BH1262" i="7"/>
  <c r="BH1312" i="7"/>
  <c r="BH1263" i="7"/>
  <c r="BH1264" i="7"/>
  <c r="BH1317" i="7"/>
  <c r="BH1265" i="7"/>
  <c r="BH1266" i="7"/>
  <c r="BH1267" i="7"/>
  <c r="BH1394" i="7"/>
  <c r="BH1407" i="7"/>
  <c r="BH1268" i="7"/>
  <c r="BH1270" i="7"/>
  <c r="BH1271" i="7"/>
  <c r="BH4124" i="7"/>
  <c r="BH1273" i="7"/>
  <c r="BH1288" i="7"/>
  <c r="BH4125" i="7"/>
  <c r="BH1274" i="7"/>
  <c r="BH1275" i="7"/>
  <c r="BH1276" i="7"/>
  <c r="BH1277" i="7"/>
  <c r="BH1278" i="7"/>
  <c r="BH1279" i="7"/>
  <c r="BH1280" i="7"/>
  <c r="BH1281" i="7"/>
  <c r="BH1282" i="7"/>
  <c r="BH1283" i="7"/>
  <c r="BH1284" i="7"/>
  <c r="BH1285" i="7"/>
  <c r="BH1286" i="7"/>
  <c r="BH1527" i="7"/>
  <c r="BH1287" i="7"/>
  <c r="BH1291" i="7"/>
  <c r="BH1292" i="7"/>
  <c r="BH1293" i="7"/>
  <c r="BH1295" i="7"/>
  <c r="BH1296" i="7"/>
  <c r="BH1297" i="7"/>
  <c r="BH3128" i="7"/>
  <c r="BH1342" i="7"/>
  <c r="BH4126" i="7"/>
  <c r="BH1298" i="7"/>
  <c r="BH1328" i="7"/>
  <c r="BH1299" i="7"/>
  <c r="BH1300" i="7"/>
  <c r="BH1303" i="7"/>
  <c r="BH1304" i="7"/>
  <c r="BH1305" i="7"/>
  <c r="BH1306" i="7"/>
  <c r="BH1307" i="7"/>
  <c r="BH1308" i="7"/>
  <c r="BH1309" i="7"/>
  <c r="BH1310" i="7"/>
  <c r="BH4127" i="7"/>
  <c r="BH1311" i="7"/>
  <c r="BH1313" i="7"/>
  <c r="BH1314" i="7"/>
  <c r="BH1315" i="7"/>
  <c r="BH1316" i="7"/>
  <c r="BH1637" i="7"/>
  <c r="BH1320" i="7"/>
  <c r="BH1321" i="7"/>
  <c r="BH1322" i="7"/>
  <c r="BH1324" i="7"/>
  <c r="BH1325" i="7"/>
  <c r="BH1326" i="7"/>
  <c r="BH2215" i="7"/>
  <c r="BH1445" i="7"/>
  <c r="BH1330" i="7"/>
  <c r="BH1331" i="7"/>
  <c r="BH1334" i="7"/>
  <c r="BH1335" i="7"/>
  <c r="BH1336" i="7"/>
  <c r="BH4006" i="7"/>
  <c r="BH1337" i="7"/>
  <c r="BH1338" i="7"/>
  <c r="BH1339" i="7"/>
  <c r="BH1341" i="7"/>
  <c r="BH1344" i="7"/>
  <c r="BH1345" i="7"/>
  <c r="BH1346" i="7"/>
  <c r="BH1347" i="7"/>
  <c r="BH1348" i="7"/>
  <c r="BH1349" i="7"/>
  <c r="BH1350" i="7"/>
  <c r="BH1351" i="7"/>
  <c r="BH1352" i="7"/>
  <c r="BH1353" i="7"/>
  <c r="BH1354" i="7"/>
  <c r="BH1355" i="7"/>
  <c r="BH1356" i="7"/>
  <c r="BH1357" i="7"/>
  <c r="BH1358" i="7"/>
  <c r="BH1400" i="7"/>
  <c r="BH1520" i="7"/>
  <c r="BH1359" i="7"/>
  <c r="BH1361" i="7"/>
  <c r="BH1362" i="7"/>
  <c r="BH1365" i="7"/>
  <c r="BH4128" i="7"/>
  <c r="BH1363" i="7"/>
  <c r="BH1364" i="7"/>
  <c r="BH1503" i="7"/>
  <c r="BH1444" i="7"/>
  <c r="BH1366" i="7"/>
  <c r="BH1368" i="7"/>
  <c r="BH1371" i="7"/>
  <c r="BH1372" i="7"/>
  <c r="BH1373" i="7"/>
  <c r="BH1374" i="7"/>
  <c r="BH1375" i="7"/>
  <c r="BH1376" i="7"/>
  <c r="BH1377" i="7"/>
  <c r="BH1378" i="7"/>
  <c r="BH1379" i="7"/>
  <c r="BH1380" i="7"/>
  <c r="BH1381" i="7"/>
  <c r="BH1382" i="7"/>
  <c r="BH1384" i="7"/>
  <c r="BH1385" i="7"/>
  <c r="BH4129" i="7"/>
  <c r="BH1386" i="7"/>
  <c r="BH1387" i="7"/>
  <c r="BH1388" i="7"/>
  <c r="BH1389" i="7"/>
  <c r="BH1390" i="7"/>
  <c r="BH1391" i="7"/>
  <c r="BH1392" i="7"/>
  <c r="BH1393" i="7"/>
  <c r="BH1395" i="7"/>
  <c r="BH1396" i="7"/>
  <c r="BH1397" i="7"/>
  <c r="BH1408" i="7"/>
  <c r="BH1398" i="7"/>
  <c r="BH1399" i="7"/>
  <c r="BH1484" i="7"/>
  <c r="BH3994" i="7"/>
  <c r="BH1401" i="7"/>
  <c r="BH1402" i="7"/>
  <c r="BH1912" i="7"/>
  <c r="BH1567" i="7"/>
  <c r="BH1404" i="7"/>
  <c r="BH1405" i="7"/>
  <c r="BH1406" i="7"/>
  <c r="BH1843" i="7"/>
  <c r="BH1409" i="7"/>
  <c r="BH1410" i="7"/>
  <c r="BH1411" i="7"/>
  <c r="BH1523" i="7"/>
  <c r="BH1412" i="7"/>
  <c r="BH1413" i="7"/>
  <c r="BH1779" i="7"/>
  <c r="BH3082" i="7"/>
  <c r="BH1782" i="7"/>
  <c r="BH1576" i="7"/>
  <c r="BH1414" i="7"/>
  <c r="BH1415" i="7"/>
  <c r="BH1416" i="7"/>
  <c r="BH1417" i="7"/>
  <c r="BH1418" i="7"/>
  <c r="BH1419" i="7"/>
  <c r="BH1420" i="7"/>
  <c r="BH1421" i="7"/>
  <c r="BH1423" i="7"/>
  <c r="BH1424" i="7"/>
  <c r="BH1426" i="7"/>
  <c r="BH1427" i="7"/>
  <c r="BH1428" i="7"/>
  <c r="BH1429" i="7"/>
  <c r="BH1791" i="7"/>
  <c r="BH1431" i="7"/>
  <c r="BH1432" i="7"/>
  <c r="BH1433" i="7"/>
  <c r="BH1738" i="7"/>
  <c r="BH1434" i="7"/>
  <c r="BH1435" i="7"/>
  <c r="BH2267" i="7"/>
  <c r="BH1437" i="7"/>
  <c r="BH1438" i="7"/>
  <c r="BH1439" i="7"/>
  <c r="BH1440" i="7"/>
  <c r="BH4130" i="7"/>
  <c r="BH1441" i="7"/>
  <c r="BH1442" i="7"/>
  <c r="BH1443" i="7"/>
  <c r="BH1447" i="7"/>
  <c r="BH1602" i="7"/>
  <c r="BH1448" i="7"/>
  <c r="BH1449" i="7"/>
  <c r="BH1450" i="7"/>
  <c r="BH1451" i="7"/>
  <c r="BH1638" i="7"/>
  <c r="BH1452" i="7"/>
  <c r="BH1453" i="7"/>
  <c r="BH1454" i="7"/>
  <c r="BH1456" i="7"/>
  <c r="BH1465" i="7"/>
  <c r="BH4131" i="7"/>
  <c r="BH1457" i="7"/>
  <c r="BH1458" i="7"/>
  <c r="BH1459" i="7"/>
  <c r="BH1460" i="7"/>
  <c r="BH1461" i="7"/>
  <c r="BH2386" i="7"/>
  <c r="BH1462" i="7"/>
  <c r="BH1463" i="7"/>
  <c r="BH1464" i="7"/>
  <c r="BH1466" i="7"/>
  <c r="BH1467" i="7"/>
  <c r="BH1468" i="7"/>
  <c r="BH1469" i="7"/>
  <c r="BH1470" i="7"/>
  <c r="BH1471" i="7"/>
  <c r="BH4132" i="7"/>
  <c r="BH1883" i="7"/>
  <c r="BH1472" i="7"/>
  <c r="BH1473" i="7"/>
  <c r="BH1474" i="7"/>
  <c r="BH1475" i="7"/>
  <c r="BH1476" i="7"/>
  <c r="BH1477" i="7"/>
  <c r="BH1478" i="7"/>
  <c r="BH1479" i="7"/>
  <c r="BH1480" i="7"/>
  <c r="BH1481" i="7"/>
  <c r="BH1686" i="7"/>
  <c r="BH1564" i="7"/>
  <c r="BH1482" i="7"/>
  <c r="BH1485" i="7"/>
  <c r="BH1487" i="7"/>
  <c r="BH1488" i="7"/>
  <c r="BH1489" i="7"/>
  <c r="BH1490" i="7"/>
  <c r="BH2619" i="7"/>
  <c r="BH1491" i="7"/>
  <c r="BH1598" i="7"/>
  <c r="BH1538" i="7"/>
  <c r="BH1493" i="7"/>
  <c r="BH1494" i="7"/>
  <c r="BH1495" i="7"/>
  <c r="BH1528" i="7"/>
  <c r="BH1496" i="7"/>
  <c r="BH1497" i="7"/>
  <c r="BH1733" i="7"/>
  <c r="BH1499" i="7"/>
  <c r="BH1500" i="7"/>
  <c r="BH1501" i="7"/>
  <c r="BH1502" i="7"/>
  <c r="BH1504" i="7"/>
  <c r="BH1506" i="7"/>
  <c r="BH1507" i="7"/>
  <c r="BH1508" i="7"/>
  <c r="BH1509" i="7"/>
  <c r="BH4133" i="7"/>
  <c r="BH1510" i="7"/>
  <c r="BH1511" i="7"/>
  <c r="BH1514" i="7"/>
  <c r="BH1512" i="7"/>
  <c r="BH1513" i="7"/>
  <c r="BH1515" i="7"/>
  <c r="BH1516" i="7"/>
  <c r="BH1524" i="7"/>
  <c r="BH1517" i="7"/>
  <c r="BH1519" i="7"/>
  <c r="BH1522" i="7"/>
  <c r="BH1525" i="7"/>
  <c r="BH1835" i="7"/>
  <c r="BH1526" i="7"/>
  <c r="BH1529" i="7"/>
  <c r="BH1643" i="7"/>
  <c r="BH1530" i="7"/>
  <c r="BH1531" i="7"/>
  <c r="BH1549" i="7"/>
  <c r="BH1532" i="7"/>
  <c r="BH1533" i="7"/>
  <c r="BH1534" i="7"/>
  <c r="BH1535" i="7"/>
  <c r="BH1536" i="7"/>
  <c r="BH1539" i="7"/>
  <c r="BH1537" i="7"/>
  <c r="BH1541" i="7"/>
  <c r="BH1542" i="7"/>
  <c r="BH1543" i="7"/>
  <c r="BH1544" i="7"/>
  <c r="BH1545" i="7"/>
  <c r="BH2048" i="7"/>
  <c r="BH1546" i="7"/>
  <c r="BH1547" i="7"/>
  <c r="BH1775" i="7"/>
  <c r="BH1697" i="7"/>
  <c r="BH2052" i="7"/>
  <c r="BH1550" i="7"/>
  <c r="BH1552" i="7"/>
  <c r="BH1721" i="7"/>
  <c r="BH1553" i="7"/>
  <c r="BH1554" i="7"/>
  <c r="BH1555" i="7"/>
  <c r="BH1556" i="7"/>
  <c r="BH1557" i="7"/>
  <c r="BH1558" i="7"/>
  <c r="BH1559" i="7"/>
  <c r="BH4134" i="7"/>
  <c r="BH1560" i="7"/>
  <c r="BH1561" i="7"/>
  <c r="BH1562" i="7"/>
  <c r="BH1563" i="7"/>
  <c r="BH1566" i="7"/>
  <c r="BH1568" i="7"/>
  <c r="BH1569" i="7"/>
  <c r="BH1570" i="7"/>
  <c r="BH2644" i="7"/>
  <c r="BH1571" i="7"/>
  <c r="BH2790" i="7"/>
  <c r="BH1572" i="7"/>
  <c r="BH1573" i="7"/>
  <c r="BH1574" i="7"/>
  <c r="BH1575" i="7"/>
  <c r="BH1741" i="7"/>
  <c r="BH1577" i="7"/>
  <c r="BH1578" i="7"/>
  <c r="BH1752" i="7"/>
  <c r="BH1579" i="7"/>
  <c r="BH1580" i="7"/>
  <c r="BH1581" i="7"/>
  <c r="BH1582" i="7"/>
  <c r="BH1583" i="7"/>
  <c r="BH1584" i="7"/>
  <c r="BH1585" i="7"/>
  <c r="BH1586" i="7"/>
  <c r="BH1587" i="7"/>
  <c r="BH1588" i="7"/>
  <c r="BH1589" i="7"/>
  <c r="BH1590" i="7"/>
  <c r="BH1591" i="7"/>
  <c r="BH1592" i="7"/>
  <c r="BH1593" i="7"/>
  <c r="BH1596" i="7"/>
  <c r="BH1594" i="7"/>
  <c r="BH1597" i="7"/>
  <c r="BH1599" i="7"/>
  <c r="BH1600" i="7"/>
  <c r="BH1601" i="7"/>
  <c r="BH1674" i="7"/>
  <c r="BH1603" i="7"/>
  <c r="BH1606" i="7"/>
  <c r="BH1607" i="7"/>
  <c r="BH1608" i="7"/>
  <c r="BH1609" i="7"/>
  <c r="BH1610" i="7"/>
  <c r="BH1696" i="7"/>
  <c r="BH1611" i="7"/>
  <c r="BH2599" i="7"/>
  <c r="BH1612" i="7"/>
  <c r="BH1945" i="7"/>
  <c r="BH1613" i="7"/>
  <c r="BH1623" i="7"/>
  <c r="BH1622" i="7"/>
  <c r="BH1720" i="7"/>
  <c r="BH1614" i="7"/>
  <c r="BH1615" i="7"/>
  <c r="BH1616" i="7"/>
  <c r="BH1909" i="7"/>
  <c r="BH1617" i="7"/>
  <c r="BH1619" i="7"/>
  <c r="BH1620" i="7"/>
  <c r="BH1621" i="7"/>
  <c r="BH1624" i="7"/>
  <c r="BH1625" i="7"/>
  <c r="BH1626" i="7"/>
  <c r="BH1627" i="7"/>
  <c r="BH1628" i="7"/>
  <c r="BH1629" i="7"/>
  <c r="BH1630" i="7"/>
  <c r="BH1631" i="7"/>
  <c r="BH1632" i="7"/>
  <c r="BH1757" i="7"/>
  <c r="BH1633" i="7"/>
  <c r="BH1634" i="7"/>
  <c r="BH1635" i="7"/>
  <c r="BH1636" i="7"/>
  <c r="BH1639" i="7"/>
  <c r="BH1640" i="7"/>
  <c r="BH1641" i="7"/>
  <c r="BH1642" i="7"/>
  <c r="BH1809" i="7"/>
  <c r="BH1968" i="7"/>
  <c r="BH1644" i="7"/>
  <c r="BH1645" i="7"/>
  <c r="BH1646" i="7"/>
  <c r="BH1647" i="7"/>
  <c r="BH1648" i="7"/>
  <c r="BH1649" i="7"/>
  <c r="BH1658" i="7"/>
  <c r="BH1650" i="7"/>
  <c r="BH1651" i="7"/>
  <c r="BH4135" i="7"/>
  <c r="BH1652" i="7"/>
  <c r="BH1653" i="7"/>
  <c r="BH1654" i="7"/>
  <c r="BH1812" i="7"/>
  <c r="BH1655" i="7"/>
  <c r="BH1656" i="7"/>
  <c r="BH1660" i="7"/>
  <c r="BH1661" i="7"/>
  <c r="BH1662" i="7"/>
  <c r="BH1663" i="7"/>
  <c r="BH1664" i="7"/>
  <c r="BH1665" i="7"/>
  <c r="BH1666" i="7"/>
  <c r="BH1667" i="7"/>
  <c r="BH1839" i="7"/>
  <c r="BH1669" i="7"/>
  <c r="BH1672" i="7"/>
  <c r="BH2179" i="7"/>
  <c r="BH1670" i="7"/>
  <c r="BH1671" i="7"/>
  <c r="BH1673" i="7"/>
  <c r="BH1675" i="7"/>
  <c r="BH1677" i="7"/>
  <c r="BH1678" i="7"/>
  <c r="BH1679" i="7"/>
  <c r="BH1681" i="7"/>
  <c r="BH1682" i="7"/>
  <c r="BH1683" i="7"/>
  <c r="BH1684" i="7"/>
  <c r="BH1685" i="7"/>
  <c r="BH1687" i="7"/>
  <c r="BH1688" i="7"/>
  <c r="BH1689" i="7"/>
  <c r="BH1691" i="7"/>
  <c r="BH1797" i="7"/>
  <c r="BH3730" i="7"/>
  <c r="BH1692" i="7"/>
  <c r="BH1693" i="7"/>
  <c r="BH1694" i="7"/>
  <c r="BH1695" i="7"/>
  <c r="BH1698" i="7"/>
  <c r="BH1699" i="7"/>
  <c r="BH1700" i="7"/>
  <c r="BH1701" i="7"/>
  <c r="BH1703" i="7"/>
  <c r="BH1704" i="7"/>
  <c r="BH2039" i="7"/>
  <c r="BH1705" i="7"/>
  <c r="BH1706" i="7"/>
  <c r="BH1716" i="7"/>
  <c r="BH1723" i="7"/>
  <c r="BH1847" i="7"/>
  <c r="BH2034" i="7"/>
  <c r="BH1707" i="7"/>
  <c r="BH1708" i="7"/>
  <c r="BH1709" i="7"/>
  <c r="BH1710" i="7"/>
  <c r="BH1711" i="7"/>
  <c r="BH1712" i="7"/>
  <c r="BH1713" i="7"/>
  <c r="BH1714" i="7"/>
  <c r="BH1715" i="7"/>
  <c r="BH2028" i="7"/>
  <c r="BH1717" i="7"/>
  <c r="BH1718" i="7"/>
  <c r="BH1729" i="7"/>
  <c r="BH1722" i="7"/>
  <c r="BH1724" i="7"/>
  <c r="BH1725" i="7"/>
  <c r="BH1726" i="7"/>
  <c r="BH1727" i="7"/>
  <c r="BH1728" i="7"/>
  <c r="BH1730" i="7"/>
  <c r="BH1731" i="7"/>
  <c r="BH4136" i="7"/>
  <c r="BH1732" i="7"/>
  <c r="BH1734" i="7"/>
  <c r="BH1735" i="7"/>
  <c r="BH1736" i="7"/>
  <c r="BH1737" i="7"/>
  <c r="BH1739" i="7"/>
  <c r="BH1740" i="7"/>
  <c r="BH1742" i="7"/>
  <c r="BH1743" i="7"/>
  <c r="BH1744" i="7"/>
  <c r="BH1745" i="7"/>
  <c r="BH1747" i="7"/>
  <c r="BH1748" i="7"/>
  <c r="BH1749" i="7"/>
  <c r="BH1750" i="7"/>
  <c r="BH1751" i="7"/>
  <c r="BH1753" i="7"/>
  <c r="BH1756" i="7"/>
  <c r="BH1755" i="7"/>
  <c r="BH4137" i="7"/>
  <c r="BH1758" i="7"/>
  <c r="BH1759" i="7"/>
  <c r="BH1761" i="7"/>
  <c r="BH1763" i="7"/>
  <c r="BH1764" i="7"/>
  <c r="BH1765" i="7"/>
  <c r="BH1766" i="7"/>
  <c r="BH1767" i="7"/>
  <c r="BH1768" i="7"/>
  <c r="BH1769" i="7"/>
  <c r="BH1770" i="7"/>
  <c r="BH1773" i="7"/>
  <c r="BH1776" i="7"/>
  <c r="BH1777" i="7"/>
  <c r="BH1778" i="7"/>
  <c r="BH2043" i="7"/>
  <c r="BH1802" i="7"/>
  <c r="BH1780" i="7"/>
  <c r="BH1781" i="7"/>
  <c r="BH1783" i="7"/>
  <c r="BH1784" i="7"/>
  <c r="BH1785" i="7"/>
  <c r="BH1786" i="7"/>
  <c r="BH4138" i="7"/>
  <c r="BH1788" i="7"/>
  <c r="BH1789" i="7"/>
  <c r="BH1790" i="7"/>
  <c r="BH1792" i="7"/>
  <c r="BH1980" i="7"/>
  <c r="BH1793" i="7"/>
  <c r="BH1794" i="7"/>
  <c r="BH1795" i="7"/>
  <c r="BH2033" i="7"/>
  <c r="BH1796" i="7"/>
  <c r="BH1798" i="7"/>
  <c r="BH1799" i="7"/>
  <c r="BH1800" i="7"/>
  <c r="BH1801" i="7"/>
  <c r="BH1803" i="7"/>
  <c r="BH2055" i="7"/>
  <c r="BH1804" i="7"/>
  <c r="BH1805" i="7"/>
  <c r="BH1935" i="7"/>
  <c r="BH1806" i="7"/>
  <c r="BH1807" i="7"/>
  <c r="BH1808" i="7"/>
  <c r="BH1810" i="7"/>
  <c r="BH1982" i="7"/>
  <c r="BH1811" i="7"/>
  <c r="BH1911" i="7"/>
  <c r="BH1948" i="7"/>
  <c r="BH1813" i="7"/>
  <c r="BH1814" i="7"/>
  <c r="BH1815" i="7"/>
  <c r="BH1816" i="7"/>
  <c r="BH1817" i="7"/>
  <c r="BH1872" i="7"/>
  <c r="BH1818" i="7"/>
  <c r="BH1819" i="7"/>
  <c r="BH1820" i="7"/>
  <c r="BH1821" i="7"/>
  <c r="BH1822" i="7"/>
  <c r="BH1823" i="7"/>
  <c r="BH1824" i="7"/>
  <c r="BH2157" i="7"/>
  <c r="BH4139" i="7"/>
  <c r="BH1967" i="7"/>
  <c r="BH1825" i="7"/>
  <c r="BH1826" i="7"/>
  <c r="BH1827" i="7"/>
  <c r="BH1828" i="7"/>
  <c r="BH1829" i="7"/>
  <c r="BH4140" i="7"/>
  <c r="BH1836" i="7"/>
  <c r="BH1830" i="7"/>
  <c r="BH1831" i="7"/>
  <c r="BH1832" i="7"/>
  <c r="BH1833" i="7"/>
  <c r="BH1834" i="7"/>
  <c r="BH2089" i="7"/>
  <c r="BH1856" i="7"/>
  <c r="BH1837" i="7"/>
  <c r="BH1838" i="7"/>
  <c r="BH1994" i="7"/>
  <c r="BH1840" i="7"/>
  <c r="BH1841" i="7"/>
  <c r="BH1842" i="7"/>
  <c r="BH1844" i="7"/>
  <c r="BH1845" i="7"/>
  <c r="BH2195" i="7"/>
  <c r="BH1846" i="7"/>
  <c r="BH1888" i="7"/>
  <c r="BH1848" i="7"/>
  <c r="BH1850" i="7"/>
  <c r="BH1851" i="7"/>
  <c r="BH1852" i="7"/>
  <c r="BH1853" i="7"/>
  <c r="BH2197" i="7"/>
  <c r="BH1854" i="7"/>
  <c r="BH1855" i="7"/>
  <c r="BH1857" i="7"/>
  <c r="BH1858" i="7"/>
  <c r="BH1859" i="7"/>
  <c r="BH1860" i="7"/>
  <c r="BH1861" i="7"/>
  <c r="BH1932" i="7"/>
  <c r="BH1863" i="7"/>
  <c r="BH1992" i="7"/>
  <c r="BH1864" i="7"/>
  <c r="BH1865" i="7"/>
  <c r="BH1866" i="7"/>
  <c r="BH1867" i="7"/>
  <c r="BH1868" i="7"/>
  <c r="BH1874" i="7"/>
  <c r="BH1870" i="7"/>
  <c r="BH1871" i="7"/>
  <c r="BH1873" i="7"/>
  <c r="BH2206" i="7"/>
  <c r="BH1876" i="7"/>
  <c r="BH2032" i="7"/>
  <c r="BH1877" i="7"/>
  <c r="BH1878" i="7"/>
  <c r="BH2175" i="7"/>
  <c r="BH1875" i="7"/>
  <c r="BH1879" i="7"/>
  <c r="BH1880" i="7"/>
  <c r="BH1881" i="7"/>
  <c r="BH2071" i="7"/>
  <c r="BH1882" i="7"/>
  <c r="BH3707" i="7"/>
  <c r="BH2203" i="7"/>
  <c r="BH1884" i="7"/>
  <c r="BH1885" i="7"/>
  <c r="BH1886" i="7"/>
  <c r="BH1887" i="7"/>
  <c r="BH2244" i="7"/>
  <c r="BH1889" i="7"/>
  <c r="BH1890" i="7"/>
  <c r="BH1891" i="7"/>
  <c r="BH1892" i="7"/>
  <c r="BH1893" i="7"/>
  <c r="BH1894" i="7"/>
  <c r="BH1895" i="7"/>
  <c r="BH3692" i="7"/>
  <c r="BH1939" i="7"/>
  <c r="BH1908" i="7"/>
  <c r="BH2023" i="7"/>
  <c r="BH4141" i="7"/>
  <c r="BH1971" i="7"/>
  <c r="BH1978" i="7"/>
  <c r="BH1896" i="7"/>
  <c r="BH1897" i="7"/>
  <c r="BH1898" i="7"/>
  <c r="BH1899" i="7"/>
  <c r="BH1900" i="7"/>
  <c r="BH2246" i="7"/>
  <c r="BH1901" i="7"/>
  <c r="BH1902" i="7"/>
  <c r="BH1903" i="7"/>
  <c r="BH1904" i="7"/>
  <c r="BH2000" i="7"/>
  <c r="BH1905" i="7"/>
  <c r="BH1997" i="7"/>
  <c r="BH1906" i="7"/>
  <c r="BH1907" i="7"/>
  <c r="BH1910" i="7"/>
  <c r="BH1913" i="7"/>
  <c r="BH1914" i="7"/>
  <c r="BH1915" i="7"/>
  <c r="BH1916" i="7"/>
  <c r="BH1917" i="7"/>
  <c r="BH1918" i="7"/>
  <c r="BH1919" i="7"/>
  <c r="BH1920" i="7"/>
  <c r="BH1921" i="7"/>
  <c r="BH1922" i="7"/>
  <c r="BH1923" i="7"/>
  <c r="BH1924" i="7"/>
  <c r="BH1925" i="7"/>
  <c r="BH1926" i="7"/>
  <c r="BH1927" i="7"/>
  <c r="BH1928" i="7"/>
  <c r="BH1929" i="7"/>
  <c r="BH1930" i="7"/>
  <c r="BH1986" i="7"/>
  <c r="BH1931" i="7"/>
  <c r="BH1933" i="7"/>
  <c r="BH1973" i="7"/>
  <c r="BH2006" i="7"/>
  <c r="BH1937" i="7"/>
  <c r="BH1938" i="7"/>
  <c r="BH1940" i="7"/>
  <c r="BH1941" i="7"/>
  <c r="BH1942" i="7"/>
  <c r="BH1943" i="7"/>
  <c r="BH1944" i="7"/>
  <c r="BH1956" i="7"/>
  <c r="BH1946" i="7"/>
  <c r="BH1947" i="7"/>
  <c r="BH1949" i="7"/>
  <c r="BH1950" i="7"/>
  <c r="BH1951" i="7"/>
  <c r="BH1952" i="7"/>
  <c r="BH1965" i="7"/>
  <c r="BH1954" i="7"/>
  <c r="BH2026" i="7"/>
  <c r="BH1955" i="7"/>
  <c r="BH2455" i="7"/>
  <c r="BH2254" i="7"/>
  <c r="BH1957" i="7"/>
  <c r="BH1958" i="7"/>
  <c r="BH1959" i="7"/>
  <c r="BH1960" i="7"/>
  <c r="BH1961" i="7"/>
  <c r="BH2201" i="7"/>
  <c r="BH2079" i="7"/>
  <c r="BH1962" i="7"/>
  <c r="BH1963" i="7"/>
  <c r="BH2140" i="7"/>
  <c r="BH1966" i="7"/>
  <c r="BH1969" i="7"/>
  <c r="BH3981" i="7"/>
  <c r="BH4142" i="7"/>
  <c r="BH1974" i="7"/>
  <c r="BH2466" i="7"/>
  <c r="BH1975" i="7"/>
  <c r="BH1976" i="7"/>
  <c r="BH1977" i="7"/>
  <c r="BH1981" i="7"/>
  <c r="BH1983" i="7"/>
  <c r="BH1984" i="7"/>
  <c r="BH2009" i="7"/>
  <c r="BH1985" i="7"/>
  <c r="BH2008" i="7"/>
  <c r="BH1987" i="7"/>
  <c r="BH2194" i="7"/>
  <c r="BH1988" i="7"/>
  <c r="BH1989" i="7"/>
  <c r="BH1990" i="7"/>
  <c r="BH1991" i="7"/>
  <c r="BH1993" i="7"/>
  <c r="BH1995" i="7"/>
  <c r="BH1996" i="7"/>
  <c r="BH1998" i="7"/>
  <c r="BH1999" i="7"/>
  <c r="BH4143" i="7"/>
  <c r="BH2001" i="7"/>
  <c r="BH2003" i="7"/>
  <c r="BH2004" i="7"/>
  <c r="BH2005" i="7"/>
  <c r="BH2007" i="7"/>
  <c r="BH2029" i="7"/>
  <c r="BH2013" i="7"/>
  <c r="BH2010" i="7"/>
  <c r="BH2011" i="7"/>
  <c r="BH2012" i="7"/>
  <c r="BH2014" i="7"/>
  <c r="BH2393" i="7"/>
  <c r="BH2326" i="7"/>
  <c r="BH2015" i="7"/>
  <c r="BH2088" i="7"/>
  <c r="BH2016" i="7"/>
  <c r="BH2017" i="7"/>
  <c r="BH2069" i="7"/>
  <c r="BH2047" i="7"/>
  <c r="BH2146" i="7"/>
  <c r="BH2018" i="7"/>
  <c r="BH2019" i="7"/>
  <c r="BH2020" i="7"/>
  <c r="BH2021" i="7"/>
  <c r="BH2022" i="7"/>
  <c r="BH2024" i="7"/>
  <c r="BH2025" i="7"/>
  <c r="BH2027" i="7"/>
  <c r="BH2031" i="7"/>
  <c r="BH2316" i="7"/>
  <c r="BH2081" i="7"/>
  <c r="BH2035" i="7"/>
  <c r="BH2036" i="7"/>
  <c r="BH2037" i="7"/>
  <c r="BH2038" i="7"/>
  <c r="BH2040" i="7"/>
  <c r="BH2074" i="7"/>
  <c r="BH2041" i="7"/>
  <c r="BH2046" i="7"/>
  <c r="BH2042" i="7"/>
  <c r="BH2044" i="7"/>
  <c r="BH2045" i="7"/>
  <c r="BH2065" i="7"/>
  <c r="BH2049" i="7"/>
  <c r="BH2050" i="7"/>
  <c r="BH2051" i="7"/>
  <c r="BH2186" i="7"/>
  <c r="BH2124" i="7"/>
  <c r="BH2053" i="7"/>
  <c r="BH2054" i="7"/>
  <c r="BH2056" i="7"/>
  <c r="BH2057" i="7"/>
  <c r="BH2058" i="7"/>
  <c r="BH2059" i="7"/>
  <c r="BH2060" i="7"/>
  <c r="BH2061" i="7"/>
  <c r="BH2062" i="7"/>
  <c r="BH2063" i="7"/>
  <c r="BH3722" i="7"/>
  <c r="BH2064" i="7"/>
  <c r="BH2066" i="7"/>
  <c r="BH2067" i="7"/>
  <c r="BH2068" i="7"/>
  <c r="BH2220" i="7"/>
  <c r="BH2218" i="7"/>
  <c r="BH2112" i="7"/>
  <c r="BH2070" i="7"/>
  <c r="BH2072" i="7"/>
  <c r="BH2073" i="7"/>
  <c r="BH2110" i="7"/>
  <c r="BH2075" i="7"/>
  <c r="BH2076" i="7"/>
  <c r="BH2213" i="7"/>
  <c r="BH2082" i="7"/>
  <c r="BH2083" i="7"/>
  <c r="BH2084" i="7"/>
  <c r="BH2085" i="7"/>
  <c r="BH2086" i="7"/>
  <c r="BH2087" i="7"/>
  <c r="BH2090" i="7"/>
  <c r="BH2091" i="7"/>
  <c r="BH2092" i="7"/>
  <c r="BH2125" i="7"/>
  <c r="BH2094" i="7"/>
  <c r="BH2095" i="7"/>
  <c r="BH2096" i="7"/>
  <c r="BH2097" i="7"/>
  <c r="BH2098" i="7"/>
  <c r="BH2099" i="7"/>
  <c r="BH2100" i="7"/>
  <c r="BH2101" i="7"/>
  <c r="BH2102" i="7"/>
  <c r="BH2103" i="7"/>
  <c r="BH2104" i="7"/>
  <c r="BH2105" i="7"/>
  <c r="BH2106" i="7"/>
  <c r="BH2107" i="7"/>
  <c r="BH2134" i="7"/>
  <c r="BH2108" i="7"/>
  <c r="BH2454" i="7"/>
  <c r="BH2109" i="7"/>
  <c r="BH2111" i="7"/>
  <c r="BH2113" i="7"/>
  <c r="BH2114" i="7"/>
  <c r="BH2217" i="7"/>
  <c r="BH2402" i="7"/>
  <c r="BH4144" i="7"/>
  <c r="BH2115" i="7"/>
  <c r="BH2116" i="7"/>
  <c r="BH2121" i="7"/>
  <c r="BH2117" i="7"/>
  <c r="BH2118" i="7"/>
  <c r="BH2119" i="7"/>
  <c r="BH2120" i="7"/>
  <c r="BH2122" i="7"/>
  <c r="BH2123" i="7"/>
  <c r="BH2536" i="7"/>
  <c r="BH2128" i="7"/>
  <c r="BH2126" i="7"/>
  <c r="BH2127" i="7"/>
  <c r="BH2129" i="7"/>
  <c r="BH2130" i="7"/>
  <c r="BH2131" i="7"/>
  <c r="BH2133" i="7"/>
  <c r="BH2135" i="7"/>
  <c r="BH2136" i="7"/>
  <c r="BH2137" i="7"/>
  <c r="BH2139" i="7"/>
  <c r="BH2366" i="7"/>
  <c r="BH2141" i="7"/>
  <c r="BH2142" i="7"/>
  <c r="BH2148" i="7"/>
  <c r="BH2143" i="7"/>
  <c r="BH2144" i="7"/>
  <c r="BH2147" i="7"/>
  <c r="BH2149" i="7"/>
  <c r="BH2151" i="7"/>
  <c r="BH2152" i="7"/>
  <c r="BH2251" i="7"/>
  <c r="BH2154" i="7"/>
  <c r="BH2155" i="7"/>
  <c r="BH2156" i="7"/>
  <c r="BH2236" i="7"/>
  <c r="BH2153" i="7"/>
  <c r="BH2158" i="7"/>
  <c r="BH2159" i="7"/>
  <c r="BH2160" i="7"/>
  <c r="BH2161" i="7"/>
  <c r="BH2162" i="7"/>
  <c r="BH2163" i="7"/>
  <c r="BH2164" i="7"/>
  <c r="BH2165" i="7"/>
  <c r="BH2166" i="7"/>
  <c r="BH2167" i="7"/>
  <c r="BH2168" i="7"/>
  <c r="BH2169" i="7"/>
  <c r="BH2170" i="7"/>
  <c r="BH2171" i="7"/>
  <c r="BH2172" i="7"/>
  <c r="BH2173" i="7"/>
  <c r="BH2176" i="7"/>
  <c r="BH2250" i="7"/>
  <c r="BH2223" i="7"/>
  <c r="BH2178" i="7"/>
  <c r="BH2177" i="7"/>
  <c r="BH2505" i="7"/>
  <c r="BH2180" i="7"/>
  <c r="BH2181" i="7"/>
  <c r="BH2182" i="7"/>
  <c r="BH2183" i="7"/>
  <c r="BH2184" i="7"/>
  <c r="BH2185" i="7"/>
  <c r="BH2514" i="7"/>
  <c r="BH2189" i="7"/>
  <c r="BH2191" i="7"/>
  <c r="BH2192" i="7"/>
  <c r="BH2196" i="7"/>
  <c r="BH2370" i="7"/>
  <c r="BH2205" i="7"/>
  <c r="BH2315" i="7"/>
  <c r="BH2199" i="7"/>
  <c r="BH2200" i="7"/>
  <c r="BH2198" i="7"/>
  <c r="BH2292" i="7"/>
  <c r="BH2204" i="7"/>
  <c r="BH2208" i="7"/>
  <c r="BH2207" i="7"/>
  <c r="BH2209" i="7"/>
  <c r="BH2211" i="7"/>
  <c r="BH2216" i="7"/>
  <c r="BH2210" i="7"/>
  <c r="BH2212" i="7"/>
  <c r="BH2368" i="7"/>
  <c r="BH2214" i="7"/>
  <c r="BH2219" i="7"/>
  <c r="BH2221" i="7"/>
  <c r="BH2222" i="7"/>
  <c r="BH2224" i="7"/>
  <c r="BH2225" i="7"/>
  <c r="BH2229" i="7"/>
  <c r="BH2228" i="7"/>
  <c r="BH2230" i="7"/>
  <c r="BH2231" i="7"/>
  <c r="BH2232" i="7"/>
  <c r="BH2233" i="7"/>
  <c r="BH2240" i="7"/>
  <c r="BH2234" i="7"/>
  <c r="BH2594" i="7"/>
  <c r="BH2227" i="7"/>
  <c r="BH2395" i="7"/>
  <c r="BH2237" i="7"/>
  <c r="BH2256" i="7"/>
  <c r="BH2325" i="7"/>
  <c r="BH2238" i="7"/>
  <c r="BH2239" i="7"/>
  <c r="BH2242" i="7"/>
  <c r="BH2243" i="7"/>
  <c r="BH2245" i="7"/>
  <c r="BH2247" i="7"/>
  <c r="BH2248" i="7"/>
  <c r="BH2255" i="7"/>
  <c r="BH2252" i="7"/>
  <c r="BH2253" i="7"/>
  <c r="BH2257" i="7"/>
  <c r="BH2352" i="7"/>
  <c r="BH2259" i="7"/>
  <c r="BH2260" i="7"/>
  <c r="BH2226" i="7"/>
  <c r="BH2263" i="7"/>
  <c r="BH2264" i="7"/>
  <c r="BH2265" i="7"/>
  <c r="BH2266" i="7"/>
  <c r="BH2506" i="7"/>
  <c r="BH2416" i="7"/>
  <c r="BH2174" i="7"/>
  <c r="BH2268" i="7"/>
  <c r="BH2269" i="7"/>
  <c r="BH2270" i="7"/>
  <c r="BH2271" i="7"/>
  <c r="BH2272" i="7"/>
  <c r="BH2273" i="7"/>
  <c r="BH2568" i="7"/>
  <c r="BH2274" i="7"/>
  <c r="BH2275" i="7"/>
  <c r="BH2276" i="7"/>
  <c r="BH2464" i="7"/>
  <c r="BH2277" i="7"/>
  <c r="BH2278" i="7"/>
  <c r="BH2279" i="7"/>
  <c r="BH2280" i="7"/>
  <c r="BH2281" i="7"/>
  <c r="BH2282" i="7"/>
  <c r="BH2283" i="7"/>
  <c r="BH2284" i="7"/>
  <c r="BH2285" i="7"/>
  <c r="BH2286" i="7"/>
  <c r="BH2287" i="7"/>
  <c r="BH2288" i="7"/>
  <c r="BH2521" i="7"/>
  <c r="BH2290" i="7"/>
  <c r="BH2291" i="7"/>
  <c r="BH2293" i="7"/>
  <c r="BH2294" i="7"/>
  <c r="BH2295" i="7"/>
  <c r="BH2296" i="7"/>
  <c r="BH2297" i="7"/>
  <c r="BH2298" i="7"/>
  <c r="BH2299" i="7"/>
  <c r="BH2300" i="7"/>
  <c r="BH2301" i="7"/>
  <c r="BH2302" i="7"/>
  <c r="BH2303" i="7"/>
  <c r="BH2304" i="7"/>
  <c r="BH2305" i="7"/>
  <c r="BH2526" i="7"/>
  <c r="BH2306" i="7"/>
  <c r="BH2307" i="7"/>
  <c r="BH2327" i="7"/>
  <c r="BH2308" i="7"/>
  <c r="BH2309" i="7"/>
  <c r="BH2310" i="7"/>
  <c r="BH1979" i="7"/>
  <c r="BH2311" i="7"/>
  <c r="BH2312" i="7"/>
  <c r="BH2313" i="7"/>
  <c r="BH3101" i="7"/>
  <c r="BH2314" i="7"/>
  <c r="BH2317" i="7"/>
  <c r="BH2318" i="7"/>
  <c r="BH2319" i="7"/>
  <c r="BH2320" i="7"/>
  <c r="BH2358" i="7"/>
  <c r="BH2323" i="7"/>
  <c r="BH2322" i="7"/>
  <c r="BH2324" i="7"/>
  <c r="BH2336" i="7"/>
  <c r="BH2577" i="7"/>
  <c r="BH2328" i="7"/>
  <c r="BH2329" i="7"/>
  <c r="BH2330" i="7"/>
  <c r="BH2331" i="7"/>
  <c r="BH2334" i="7"/>
  <c r="BH2337" i="7"/>
  <c r="BH2332" i="7"/>
  <c r="BH2339" i="7"/>
  <c r="BH2333" i="7"/>
  <c r="BH2361" i="7"/>
  <c r="BH2335" i="7"/>
  <c r="BH4145" i="7"/>
  <c r="BH2338" i="7"/>
  <c r="BH2340" i="7"/>
  <c r="BH2341" i="7"/>
  <c r="BH2342" i="7"/>
  <c r="BH2343" i="7"/>
  <c r="BH2417" i="7"/>
  <c r="BH2344" i="7"/>
  <c r="BH2345" i="7"/>
  <c r="BH2346" i="7"/>
  <c r="BH2347" i="7"/>
  <c r="BH2348" i="7"/>
  <c r="BH2381" i="7"/>
  <c r="BH2349" i="7"/>
  <c r="BH2350" i="7"/>
  <c r="BH2351" i="7"/>
  <c r="BH2353" i="7"/>
  <c r="BH2354" i="7"/>
  <c r="BH2355" i="7"/>
  <c r="BH2356" i="7"/>
  <c r="BH2357" i="7"/>
  <c r="BH2359" i="7"/>
  <c r="BH2360" i="7"/>
  <c r="BH2362" i="7"/>
  <c r="BH2391" i="7"/>
  <c r="BH2407" i="7"/>
  <c r="BH2363" i="7"/>
  <c r="BH2364" i="7"/>
  <c r="BH2584" i="7"/>
  <c r="BH2365" i="7"/>
  <c r="BH2367" i="7"/>
  <c r="BH2369" i="7"/>
  <c r="BH2371" i="7"/>
  <c r="BH2373" i="7"/>
  <c r="BH2375" i="7"/>
  <c r="BH2377" i="7"/>
  <c r="BH2378" i="7"/>
  <c r="BH2379" i="7"/>
  <c r="BH2380" i="7"/>
  <c r="BH2425" i="7"/>
  <c r="BH2376" i="7"/>
  <c r="BH2382" i="7"/>
  <c r="BH2383" i="7"/>
  <c r="BH2384" i="7"/>
  <c r="BH2385" i="7"/>
  <c r="BH2387" i="7"/>
  <c r="BH2388" i="7"/>
  <c r="BH2640" i="7"/>
  <c r="BH2389" i="7"/>
  <c r="BH2390" i="7"/>
  <c r="BH2392" i="7"/>
  <c r="BH2394" i="7"/>
  <c r="BH2396" i="7"/>
  <c r="BH2520" i="7"/>
  <c r="BH2397" i="7"/>
  <c r="BH2398" i="7"/>
  <c r="BH2399" i="7"/>
  <c r="BH2400" i="7"/>
  <c r="BH2401" i="7"/>
  <c r="BH2722" i="7"/>
  <c r="BH2403" i="7"/>
  <c r="BH2469" i="7"/>
  <c r="BH2561" i="7"/>
  <c r="BH2427" i="7"/>
  <c r="BH2405" i="7"/>
  <c r="BH2406" i="7"/>
  <c r="BH2408" i="7"/>
  <c r="BH2477" i="7"/>
  <c r="BH2481" i="7"/>
  <c r="BH2409" i="7"/>
  <c r="BH2643" i="7"/>
  <c r="BH2410" i="7"/>
  <c r="BH2411" i="7"/>
  <c r="BH2412" i="7"/>
  <c r="BH2413" i="7"/>
  <c r="BH2414" i="7"/>
  <c r="BH2415" i="7"/>
  <c r="BH2524" i="7"/>
  <c r="BH2418" i="7"/>
  <c r="BH2419" i="7"/>
  <c r="BH2420" i="7"/>
  <c r="BH2421" i="7"/>
  <c r="BH2422" i="7"/>
  <c r="BH2878" i="7"/>
  <c r="BH2423" i="7"/>
  <c r="BH2424" i="7"/>
  <c r="BH2426" i="7"/>
  <c r="BH2428" i="7"/>
  <c r="BH2458" i="7"/>
  <c r="BH2460" i="7"/>
  <c r="BH2429" i="7"/>
  <c r="BH2430" i="7"/>
  <c r="BH2431" i="7"/>
  <c r="BH2432" i="7"/>
  <c r="BH2433" i="7"/>
  <c r="BH2435" i="7"/>
  <c r="BH2434" i="7"/>
  <c r="BH2436" i="7"/>
  <c r="BH2437" i="7"/>
  <c r="BH2438" i="7"/>
  <c r="BH2439" i="7"/>
  <c r="BH2440" i="7"/>
  <c r="BH2441" i="7"/>
  <c r="BH2442" i="7"/>
  <c r="BH2443" i="7"/>
  <c r="BH2444" i="7"/>
  <c r="BH2445" i="7"/>
  <c r="BH2452" i="7"/>
  <c r="BH2446" i="7"/>
  <c r="BH2447" i="7"/>
  <c r="BH2448" i="7"/>
  <c r="BH2449" i="7"/>
  <c r="BH2450" i="7"/>
  <c r="BH2451" i="7"/>
  <c r="BH2453" i="7"/>
  <c r="BH2914" i="7"/>
  <c r="BH2463" i="7"/>
  <c r="BH2592" i="7"/>
  <c r="BH2456" i="7"/>
  <c r="BH2457" i="7"/>
  <c r="BH2472" i="7"/>
  <c r="BH2488" i="7"/>
  <c r="BH2547" i="7"/>
  <c r="BH2600" i="7"/>
  <c r="BH2484" i="7"/>
  <c r="BH2459" i="7"/>
  <c r="BH2580" i="7"/>
  <c r="BH2522" i="7"/>
  <c r="BH2461" i="7"/>
  <c r="BH2462" i="7"/>
  <c r="BH2564" i="7"/>
  <c r="BH2465" i="7"/>
  <c r="BH2502" i="7"/>
  <c r="BH2467" i="7"/>
  <c r="BH2468" i="7"/>
  <c r="BH2470" i="7"/>
  <c r="BH2471" i="7"/>
  <c r="BH2473" i="7"/>
  <c r="BH2474" i="7"/>
  <c r="BH2475" i="7"/>
  <c r="BH2478" i="7"/>
  <c r="BH2476" i="7"/>
  <c r="BH2479" i="7"/>
  <c r="BH2480" i="7"/>
  <c r="BH2482" i="7"/>
  <c r="BH2483" i="7"/>
  <c r="BH2485" i="7"/>
  <c r="BH2512" i="7"/>
  <c r="BH3115" i="7"/>
  <c r="BH2529" i="7"/>
  <c r="BH2539" i="7"/>
  <c r="BH2489" i="7"/>
  <c r="BH2490" i="7"/>
  <c r="BH2491" i="7"/>
  <c r="BH2492" i="7"/>
  <c r="BH4146" i="7"/>
  <c r="BH2809" i="7"/>
  <c r="BH2586" i="7"/>
  <c r="BH2606" i="7"/>
  <c r="BH2503" i="7"/>
  <c r="BH2540" i="7"/>
  <c r="BH2755" i="7"/>
  <c r="BH2493" i="7"/>
  <c r="BH2494" i="7"/>
  <c r="BH2495" i="7"/>
  <c r="BH2496" i="7"/>
  <c r="BH2497" i="7"/>
  <c r="BH2498" i="7"/>
  <c r="BH2499" i="7"/>
  <c r="BH2500" i="7"/>
  <c r="BH2501" i="7"/>
  <c r="BH2995" i="7"/>
  <c r="BH2797" i="7"/>
  <c r="BH2602" i="7"/>
  <c r="BH2519" i="7"/>
  <c r="BH2507" i="7"/>
  <c r="BH2508" i="7"/>
  <c r="BH2509" i="7"/>
  <c r="BH2510" i="7"/>
  <c r="BH2511" i="7"/>
  <c r="BH2515" i="7"/>
  <c r="BH2516" i="7"/>
  <c r="BH2517" i="7"/>
  <c r="BH2518" i="7"/>
  <c r="BH2549" i="7"/>
  <c r="BH2523" i="7"/>
  <c r="BH2740" i="7"/>
  <c r="BH2527" i="7"/>
  <c r="BH2528" i="7"/>
  <c r="BH2576" i="7"/>
  <c r="BH2819" i="7"/>
  <c r="BH2530" i="7"/>
  <c r="BH2531" i="7"/>
  <c r="BH2588" i="7"/>
  <c r="BH2532" i="7"/>
  <c r="BH2533" i="7"/>
  <c r="BH2538" i="7"/>
  <c r="BH2535" i="7"/>
  <c r="BH2537" i="7"/>
  <c r="BH2545" i="7"/>
  <c r="BH2945" i="7"/>
  <c r="BH2541" i="7"/>
  <c r="BH2542" i="7"/>
  <c r="BH2543" i="7"/>
  <c r="BH2544" i="7"/>
  <c r="BH2746" i="7"/>
  <c r="BH2548" i="7"/>
  <c r="BH2550" i="7"/>
  <c r="BH2551" i="7"/>
  <c r="BH2552" i="7"/>
  <c r="BH2553" i="7"/>
  <c r="BH2554" i="7"/>
  <c r="BH2629" i="7"/>
  <c r="BH2555" i="7"/>
  <c r="BH2556" i="7"/>
  <c r="BH2557" i="7"/>
  <c r="BH2558" i="7"/>
  <c r="BH2559" i="7"/>
  <c r="BH2566" i="7"/>
  <c r="BH2830" i="7"/>
  <c r="BH2560" i="7"/>
  <c r="BH2563" i="7"/>
  <c r="BH2571" i="7"/>
  <c r="BH2582" i="7"/>
  <c r="BH2565" i="7"/>
  <c r="BH3017" i="7"/>
  <c r="BH2567" i="7"/>
  <c r="BH2569" i="7"/>
  <c r="BH2570" i="7"/>
  <c r="BH2572" i="7"/>
  <c r="BH2573" i="7"/>
  <c r="BH2574" i="7"/>
  <c r="BH2575" i="7"/>
  <c r="BH2578" i="7"/>
  <c r="BH2579" i="7"/>
  <c r="BH2581" i="7"/>
  <c r="BH2583" i="7"/>
  <c r="BH2587" i="7"/>
  <c r="BH2589" i="7"/>
  <c r="BH2590" i="7"/>
  <c r="BH2591" i="7"/>
  <c r="BH2825" i="7"/>
  <c r="BH2593" i="7"/>
  <c r="BH2595" i="7"/>
  <c r="BH2596" i="7"/>
  <c r="BH2597" i="7"/>
  <c r="BH2598" i="7"/>
  <c r="BH2601" i="7"/>
  <c r="BH2603" i="7"/>
  <c r="BH2727" i="7"/>
  <c r="BH2604" i="7"/>
  <c r="BH2605" i="7"/>
  <c r="BH2607" i="7"/>
  <c r="BH2608" i="7"/>
  <c r="BH2609" i="7"/>
  <c r="BH2610" i="7"/>
  <c r="BH2611" i="7"/>
  <c r="BH2612" i="7"/>
  <c r="BH2613" i="7"/>
  <c r="BH2614" i="7"/>
  <c r="BH2616" i="7"/>
  <c r="BH2617" i="7"/>
  <c r="BH2618" i="7"/>
  <c r="BH2620" i="7"/>
  <c r="BH2764" i="7"/>
  <c r="BH2621" i="7"/>
  <c r="BH4147" i="7"/>
  <c r="BH2622" i="7"/>
  <c r="BH2623" i="7"/>
  <c r="BH2624" i="7"/>
  <c r="BH2625" i="7"/>
  <c r="BH2626" i="7"/>
  <c r="BH2647" i="7"/>
  <c r="BH2628" i="7"/>
  <c r="BH2826" i="7"/>
  <c r="BH2630" i="7"/>
  <c r="BH2633" i="7"/>
  <c r="BH2631" i="7"/>
  <c r="BH2632" i="7"/>
  <c r="BH2634" i="7"/>
  <c r="BH2635" i="7"/>
  <c r="BH2636" i="7"/>
  <c r="BH2637" i="7"/>
  <c r="BH2638" i="7"/>
  <c r="BH2639" i="7"/>
  <c r="BH2641" i="7"/>
  <c r="BH2642" i="7"/>
  <c r="BH2879" i="7"/>
  <c r="BH2645" i="7"/>
  <c r="BH2648" i="7"/>
  <c r="BH2649" i="7"/>
  <c r="BH3572" i="7"/>
  <c r="BH2650" i="7"/>
  <c r="BH2651" i="7"/>
  <c r="BH2653" i="7"/>
  <c r="BH2745" i="7"/>
  <c r="BH2654" i="7"/>
  <c r="BH2728" i="7"/>
  <c r="BH2655" i="7"/>
  <c r="BH2656" i="7"/>
  <c r="BH2657" i="7"/>
  <c r="BH2658" i="7"/>
  <c r="BH2659" i="7"/>
  <c r="BH2725" i="7"/>
  <c r="BH2661" i="7"/>
  <c r="BH2750" i="7"/>
  <c r="BH2736" i="7"/>
  <c r="BH2737" i="7"/>
  <c r="BH2738" i="7"/>
  <c r="BH2965" i="7"/>
  <c r="BH2705" i="7"/>
  <c r="BH2678" i="7"/>
  <c r="BH2683" i="7"/>
  <c r="BH2681" i="7"/>
  <c r="BH3046" i="7"/>
  <c r="BH2709" i="7"/>
  <c r="BH2692" i="7"/>
  <c r="BH2761" i="7"/>
  <c r="BH2676" i="7"/>
  <c r="BH2732" i="7"/>
  <c r="BH2700" i="7"/>
  <c r="BH2688" i="7"/>
  <c r="BH2714" i="7"/>
  <c r="BH2703" i="7"/>
  <c r="BH2662" i="7"/>
  <c r="BH2679" i="7"/>
  <c r="BH2723" i="7"/>
  <c r="BH2796" i="7"/>
  <c r="BH2702" i="7"/>
  <c r="BH2814" i="7"/>
  <c r="BH2674" i="7"/>
  <c r="BH2762" i="7"/>
  <c r="BH2675" i="7"/>
  <c r="BH2760" i="7"/>
  <c r="BH2713" i="7"/>
  <c r="BH2731" i="7"/>
  <c r="BH2690" i="7"/>
  <c r="BH2770" i="7"/>
  <c r="BH2784" i="7"/>
  <c r="BH2706" i="7"/>
  <c r="BH2724" i="7"/>
  <c r="BH2695" i="7"/>
  <c r="BH2743" i="7"/>
  <c r="BH2768" i="7"/>
  <c r="BH2682" i="7"/>
  <c r="BH4148" i="7"/>
  <c r="BH2663" i="7"/>
  <c r="BH4149" i="7"/>
  <c r="BH4150" i="7"/>
  <c r="BH2696" i="7"/>
  <c r="BH2680" i="7"/>
  <c r="BH2704" i="7"/>
  <c r="BH2670" i="7"/>
  <c r="BH2699" i="7"/>
  <c r="BH2821" i="7"/>
  <c r="BH2773" i="7"/>
  <c r="BH2718" i="7"/>
  <c r="BH2717" i="7"/>
  <c r="BH2710" i="7"/>
  <c r="BH2677" i="7"/>
  <c r="BH2753" i="7"/>
  <c r="BH2664" i="7"/>
  <c r="BH2707" i="7"/>
  <c r="BH2673" i="7"/>
  <c r="BH2741" i="7"/>
  <c r="BH2849" i="7"/>
  <c r="BH3075" i="7"/>
  <c r="BH3029" i="7"/>
  <c r="BH4151" i="7"/>
  <c r="BH4152" i="7"/>
  <c r="BH2716" i="7"/>
  <c r="BH2781" i="7"/>
  <c r="BH2671" i="7"/>
  <c r="BH2779" i="7"/>
  <c r="BH2766" i="7"/>
  <c r="BH2701" i="7"/>
  <c r="BH2687" i="7"/>
  <c r="BH3035" i="7"/>
  <c r="BH2697" i="7"/>
  <c r="BH2685" i="7"/>
  <c r="BH2759" i="7"/>
  <c r="BH2757" i="7"/>
  <c r="BH2698" i="7"/>
  <c r="BH2689" i="7"/>
  <c r="BH2686" i="7"/>
  <c r="BH2715" i="7"/>
  <c r="BH2693" i="7"/>
  <c r="BH2940" i="7"/>
  <c r="BH2708" i="7"/>
  <c r="BH2665" i="7"/>
  <c r="BH2666" i="7"/>
  <c r="BH2667" i="7"/>
  <c r="BH2668" i="7"/>
  <c r="BH2669" i="7"/>
  <c r="BH2747" i="7"/>
  <c r="BH2672" i="7"/>
  <c r="BH2775" i="7"/>
  <c r="BH2684" i="7"/>
  <c r="BH2744" i="7"/>
  <c r="BH2694" i="7"/>
  <c r="BH2711" i="7"/>
  <c r="BH2721" i="7"/>
  <c r="BH2712" i="7"/>
  <c r="BH2719" i="7"/>
  <c r="BH2720" i="7"/>
  <c r="BH2726" i="7"/>
  <c r="BH2782" i="7"/>
  <c r="BH2729" i="7"/>
  <c r="BH2730" i="7"/>
  <c r="BH2733" i="7"/>
  <c r="BH2734" i="7"/>
  <c r="BH2735" i="7"/>
  <c r="BH2783" i="7"/>
  <c r="BH2739" i="7"/>
  <c r="BH2742" i="7"/>
  <c r="BH2765" i="7"/>
  <c r="BH2748" i="7"/>
  <c r="BH2751" i="7"/>
  <c r="BH2752" i="7"/>
  <c r="BH2754" i="7"/>
  <c r="BH2756" i="7"/>
  <c r="BH2776" i="7"/>
  <c r="BH2763" i="7"/>
  <c r="BH2767" i="7"/>
  <c r="BH2787" i="7"/>
  <c r="BH2771" i="7"/>
  <c r="BH2772" i="7"/>
  <c r="BH2777" i="7"/>
  <c r="BH2778" i="7"/>
  <c r="BH4153" i="7"/>
  <c r="BH2813" i="7"/>
  <c r="BH2785" i="7"/>
  <c r="BH2788" i="7"/>
  <c r="BH2792" i="7"/>
  <c r="BH2793" i="7"/>
  <c r="BH2794" i="7"/>
  <c r="BH3054" i="7"/>
  <c r="BH2795" i="7"/>
  <c r="BH2798" i="7"/>
  <c r="BH2799" i="7"/>
  <c r="BH2800" i="7"/>
  <c r="BH2801" i="7"/>
  <c r="BH3400" i="7"/>
  <c r="BH2803" i="7"/>
  <c r="BH4154" i="7"/>
  <c r="BH2804" i="7"/>
  <c r="BH2805" i="7"/>
  <c r="BH2806" i="7"/>
  <c r="BH2807" i="7"/>
  <c r="BH2802" i="7"/>
  <c r="BH3230" i="7"/>
  <c r="BH2810" i="7"/>
  <c r="BH2811" i="7"/>
  <c r="BH2812" i="7"/>
  <c r="BH2893" i="7"/>
  <c r="BH2815" i="7"/>
  <c r="BH2816" i="7"/>
  <c r="BH2817" i="7"/>
  <c r="BH2818" i="7"/>
  <c r="BH2829" i="7"/>
  <c r="BH2868" i="7"/>
  <c r="BH2822" i="7"/>
  <c r="BH2892" i="7"/>
  <c r="BH2808" i="7"/>
  <c r="BH2823" i="7"/>
  <c r="BH2824" i="7"/>
  <c r="BH2827" i="7"/>
  <c r="BH2828" i="7"/>
  <c r="BH2831" i="7"/>
  <c r="BH2832" i="7"/>
  <c r="BH2833" i="7"/>
  <c r="BH2834" i="7"/>
  <c r="BH2835" i="7"/>
  <c r="BH2840" i="7"/>
  <c r="BH2836" i="7"/>
  <c r="BH2837" i="7"/>
  <c r="BH2838" i="7"/>
  <c r="BH2839" i="7"/>
  <c r="BH2841" i="7"/>
  <c r="BH2842" i="7"/>
  <c r="BH4155" i="7"/>
  <c r="BH2883" i="7"/>
  <c r="BH2843" i="7"/>
  <c r="BH2844" i="7"/>
  <c r="BH2874" i="7"/>
  <c r="BH2820" i="7"/>
  <c r="BH2937" i="7"/>
  <c r="BH2864" i="7"/>
  <c r="BH2845" i="7"/>
  <c r="BH2858" i="7"/>
  <c r="BH2846" i="7"/>
  <c r="BH2850" i="7"/>
  <c r="BH2851" i="7"/>
  <c r="BH4156" i="7"/>
  <c r="BH2852" i="7"/>
  <c r="BH2853" i="7"/>
  <c r="BH2854" i="7"/>
  <c r="BH2855" i="7"/>
  <c r="BH2856" i="7"/>
  <c r="BH2908" i="7"/>
  <c r="BH2857" i="7"/>
  <c r="BH2876" i="7"/>
  <c r="BH2859" i="7"/>
  <c r="BH2860" i="7"/>
  <c r="BH2861" i="7"/>
  <c r="BH2862" i="7"/>
  <c r="BH2863" i="7"/>
  <c r="BH2941" i="7"/>
  <c r="BH2866" i="7"/>
  <c r="BH2867" i="7"/>
  <c r="BH2907" i="7"/>
  <c r="BH2869" i="7"/>
  <c r="BH2871" i="7"/>
  <c r="BH2872" i="7"/>
  <c r="BH4157" i="7"/>
  <c r="BH4158" i="7"/>
  <c r="BH4159" i="7"/>
  <c r="BH4160" i="7"/>
  <c r="BH4161" i="7"/>
  <c r="BH2873" i="7"/>
  <c r="BH3032" i="7"/>
  <c r="BH2875" i="7"/>
  <c r="BH2877" i="7"/>
  <c r="BH2884" i="7"/>
  <c r="BH2880" i="7"/>
  <c r="BH2881" i="7"/>
  <c r="BH2882" i="7"/>
  <c r="BH2885" i="7"/>
  <c r="BH2886" i="7"/>
  <c r="BH2890" i="7"/>
  <c r="BH2887" i="7"/>
  <c r="BH2888" i="7"/>
  <c r="BH2998" i="7"/>
  <c r="BH2889" i="7"/>
  <c r="BH2891" i="7"/>
  <c r="BH2894" i="7"/>
  <c r="BH2895" i="7"/>
  <c r="BH2896" i="7"/>
  <c r="BH2897" i="7"/>
  <c r="BH2898" i="7"/>
  <c r="BH2899" i="7"/>
  <c r="BH2900" i="7"/>
  <c r="BH2901" i="7"/>
  <c r="BH2902" i="7"/>
  <c r="BH2903" i="7"/>
  <c r="BH2904" i="7"/>
  <c r="BH4162" i="7"/>
  <c r="BH2905" i="7"/>
  <c r="BH2906" i="7"/>
  <c r="BH2909" i="7"/>
  <c r="BH2910" i="7"/>
  <c r="BH2996" i="7"/>
  <c r="BH2911" i="7"/>
  <c r="BH2912" i="7"/>
  <c r="BH2913" i="7"/>
  <c r="BH2915" i="7"/>
  <c r="BH2916" i="7"/>
  <c r="BH2917" i="7"/>
  <c r="BH2918" i="7"/>
  <c r="BH2919" i="7"/>
  <c r="BH2974" i="7"/>
  <c r="BH2932" i="7"/>
  <c r="BH2920" i="7"/>
  <c r="BH2921" i="7"/>
  <c r="BH2922" i="7"/>
  <c r="BH2923" i="7"/>
  <c r="BH2924" i="7"/>
  <c r="BH2925" i="7"/>
  <c r="BH2926" i="7"/>
  <c r="BH2927" i="7"/>
  <c r="BH2928" i="7"/>
  <c r="BH4163" i="7"/>
  <c r="BH2929" i="7"/>
  <c r="BH2930" i="7"/>
  <c r="BH2931" i="7"/>
  <c r="BH2935" i="7"/>
  <c r="BH2936" i="7"/>
  <c r="BH2938" i="7"/>
  <c r="BH2939" i="7"/>
  <c r="BH2989" i="7"/>
  <c r="BH2942" i="7"/>
  <c r="BH2943" i="7"/>
  <c r="BH2934" i="7"/>
  <c r="BH2944" i="7"/>
  <c r="BH2986" i="7"/>
  <c r="BH2947" i="7"/>
  <c r="BH2948" i="7"/>
  <c r="BH2949" i="7"/>
  <c r="BH2950" i="7"/>
  <c r="BH2951" i="7"/>
  <c r="BH2952" i="7"/>
  <c r="BH2953" i="7"/>
  <c r="BH2954" i="7"/>
  <c r="BH2955" i="7"/>
  <c r="BH2956" i="7"/>
  <c r="BH2957" i="7"/>
  <c r="BH2958" i="7"/>
  <c r="BH2959" i="7"/>
  <c r="BH2960" i="7"/>
  <c r="BH3088" i="7"/>
  <c r="BH2961" i="7"/>
  <c r="BH2962" i="7"/>
  <c r="BH2963" i="7"/>
  <c r="BH3007" i="7"/>
  <c r="BH2964" i="7"/>
  <c r="BH2966" i="7"/>
  <c r="BH2967" i="7"/>
  <c r="BH3306" i="7"/>
  <c r="BH2968" i="7"/>
  <c r="BH2972" i="7"/>
  <c r="BH2969" i="7"/>
  <c r="BH2971" i="7"/>
  <c r="BH2973" i="7"/>
  <c r="BH2975" i="7"/>
  <c r="BH2976" i="7"/>
  <c r="BH2977" i="7"/>
  <c r="BH2978" i="7"/>
  <c r="BH2979" i="7"/>
  <c r="BH2982" i="7"/>
  <c r="BH2983" i="7"/>
  <c r="BH2984" i="7"/>
  <c r="BH2987" i="7"/>
  <c r="BH2988" i="7"/>
  <c r="BH2990" i="7"/>
  <c r="BH2991" i="7"/>
  <c r="BH2992" i="7"/>
  <c r="BH2993" i="7"/>
  <c r="BH2994" i="7"/>
  <c r="BH3116" i="7"/>
  <c r="BH3015" i="7"/>
  <c r="BH2997" i="7"/>
  <c r="BH3099" i="7"/>
  <c r="BH2999" i="7"/>
  <c r="BH3063" i="7"/>
  <c r="BH3292" i="7"/>
  <c r="BH3000" i="7"/>
  <c r="BH3001" i="7"/>
  <c r="BH3135" i="7"/>
  <c r="BH3002" i="7"/>
  <c r="BH3003" i="7"/>
  <c r="BH3005" i="7"/>
  <c r="BH4164" i="7"/>
  <c r="BH3026" i="7"/>
  <c r="BH3008" i="7"/>
  <c r="BH3010" i="7"/>
  <c r="BH3009" i="7"/>
  <c r="BH3127" i="7"/>
  <c r="BH3011" i="7"/>
  <c r="BH3013" i="7"/>
  <c r="BH3016" i="7"/>
  <c r="BH3018" i="7"/>
  <c r="BH3019" i="7"/>
  <c r="BH3072" i="7"/>
  <c r="BH3020" i="7"/>
  <c r="BH3021" i="7"/>
  <c r="BH3022" i="7"/>
  <c r="BH3023" i="7"/>
  <c r="BH3024" i="7"/>
  <c r="BH3025" i="7"/>
  <c r="BH3137" i="7"/>
  <c r="BH3027" i="7"/>
  <c r="BH3028" i="7"/>
  <c r="BH3062" i="7"/>
  <c r="BH3030" i="7"/>
  <c r="BH3033" i="7"/>
  <c r="BH3034" i="7"/>
  <c r="BH3036" i="7"/>
  <c r="BH3038" i="7"/>
  <c r="BH3039" i="7"/>
  <c r="BH3040" i="7"/>
  <c r="BH3041" i="7"/>
  <c r="BH3341" i="7"/>
  <c r="BH3042" i="7"/>
  <c r="BH3044" i="7"/>
  <c r="BH3043" i="7"/>
  <c r="BH3047" i="7"/>
  <c r="BH3048" i="7"/>
  <c r="BH3049" i="7"/>
  <c r="BH3050" i="7"/>
  <c r="BH3051" i="7"/>
  <c r="BH3059" i="7"/>
  <c r="BH3052" i="7"/>
  <c r="BH3053" i="7"/>
  <c r="BH3055" i="7"/>
  <c r="BH3080" i="7"/>
  <c r="BH3056" i="7"/>
  <c r="BH4165" i="7"/>
  <c r="BH3057" i="7"/>
  <c r="BH3058" i="7"/>
  <c r="BH3078" i="7"/>
  <c r="BH3067" i="7"/>
  <c r="BH3060" i="7"/>
  <c r="BH3061" i="7"/>
  <c r="BH3064" i="7"/>
  <c r="BH3066" i="7"/>
  <c r="BH3068" i="7"/>
  <c r="BH3069" i="7"/>
  <c r="BH3070" i="7"/>
  <c r="BH3071" i="7"/>
  <c r="BH3073" i="7"/>
  <c r="BH3074" i="7"/>
  <c r="BH3076" i="7"/>
  <c r="BH3077" i="7"/>
  <c r="BH3079" i="7"/>
  <c r="BH3081" i="7"/>
  <c r="BH3083" i="7"/>
  <c r="BH3084" i="7"/>
  <c r="BH3085" i="7"/>
  <c r="BH3203" i="7"/>
  <c r="BH3086" i="7"/>
  <c r="BH3089" i="7"/>
  <c r="BH3091" i="7"/>
  <c r="BH3092" i="7"/>
  <c r="BH3093" i="7"/>
  <c r="BH3094" i="7"/>
  <c r="BH3113" i="7"/>
  <c r="BH3191" i="7"/>
  <c r="BH3097" i="7"/>
  <c r="BH3095" i="7"/>
  <c r="BH3096" i="7"/>
  <c r="BH3098" i="7"/>
  <c r="BH3100" i="7"/>
  <c r="BH3102" i="7"/>
  <c r="BH3103" i="7"/>
  <c r="BH3104" i="7"/>
  <c r="BH3105" i="7"/>
  <c r="BH4166" i="7"/>
  <c r="BH3106" i="7"/>
  <c r="BH3107" i="7"/>
  <c r="BH3204" i="7"/>
  <c r="BH3108" i="7"/>
  <c r="BH3109" i="7"/>
  <c r="BH3110" i="7"/>
  <c r="BH3197" i="7"/>
  <c r="BH3111" i="7"/>
  <c r="BH3112" i="7"/>
  <c r="BH3117" i="7"/>
  <c r="BH3168" i="7"/>
  <c r="BH3118" i="7"/>
  <c r="BH3119" i="7"/>
  <c r="BH3120" i="7"/>
  <c r="BH3136" i="7"/>
  <c r="BH3121" i="7"/>
  <c r="BH3012" i="7"/>
  <c r="BH3129" i="7"/>
  <c r="BH3122" i="7"/>
  <c r="BH3123" i="7"/>
  <c r="BH3125" i="7"/>
  <c r="BH4167" i="7"/>
  <c r="BH3126" i="7"/>
  <c r="BH3130" i="7"/>
  <c r="BH3131" i="7"/>
  <c r="BH3132" i="7"/>
  <c r="BH3133" i="7"/>
  <c r="BH3134" i="7"/>
  <c r="BH3272" i="7"/>
  <c r="BH3184" i="7"/>
  <c r="BH3138" i="7"/>
  <c r="BH3194" i="7"/>
  <c r="BH3139" i="7"/>
  <c r="BH3141" i="7"/>
  <c r="BH3142" i="7"/>
  <c r="BH3143" i="7"/>
  <c r="BH3144" i="7"/>
  <c r="BH3145" i="7"/>
  <c r="BH3146" i="7"/>
  <c r="BH3147" i="7"/>
  <c r="BH3148" i="7"/>
  <c r="BH3149" i="7"/>
  <c r="BH3150" i="7"/>
  <c r="BH3151" i="7"/>
  <c r="BH3152" i="7"/>
  <c r="BH3153" i="7"/>
  <c r="BH3154" i="7"/>
  <c r="BH3155" i="7"/>
  <c r="BH3156" i="7"/>
  <c r="BH3157" i="7"/>
  <c r="BH3158" i="7"/>
  <c r="BH3159" i="7"/>
  <c r="BH3160" i="7"/>
  <c r="BH3161" i="7"/>
  <c r="BH3162" i="7"/>
  <c r="BH3163" i="7"/>
  <c r="BH3164" i="7"/>
  <c r="BH3173" i="7"/>
  <c r="BH3165" i="7"/>
  <c r="BH3166" i="7"/>
  <c r="BH3167" i="7"/>
  <c r="BH3169" i="7"/>
  <c r="BH3170" i="7"/>
  <c r="BH3172" i="7"/>
  <c r="BH3174" i="7"/>
  <c r="BH3175" i="7"/>
  <c r="BH3176" i="7"/>
  <c r="BH3177" i="7"/>
  <c r="BH3178" i="7"/>
  <c r="BH3220" i="7"/>
  <c r="BH3179" i="7"/>
  <c r="BH3180" i="7"/>
  <c r="BH3181" i="7"/>
  <c r="BH3182" i="7"/>
  <c r="BH3183" i="7"/>
  <c r="BH3185" i="7"/>
  <c r="BH3186" i="7"/>
  <c r="BH4168" i="7"/>
  <c r="BH3187" i="7"/>
  <c r="BH3188" i="7"/>
  <c r="BH3189" i="7"/>
  <c r="BH3190" i="7"/>
  <c r="BH3192" i="7"/>
  <c r="BH3284" i="7"/>
  <c r="BH3327" i="7"/>
  <c r="BH3193" i="7"/>
  <c r="BH3195" i="7"/>
  <c r="BH3196" i="7"/>
  <c r="BH3199" i="7"/>
  <c r="BH3200" i="7"/>
  <c r="BH3201" i="7"/>
  <c r="BH3202" i="7"/>
  <c r="BH3215" i="7"/>
  <c r="BH3205" i="7"/>
  <c r="BH3206" i="7"/>
  <c r="BH3207" i="7"/>
  <c r="BH3208" i="7"/>
  <c r="BH3209" i="7"/>
  <c r="BH3210" i="7"/>
  <c r="BH3211" i="7"/>
  <c r="BH3212" i="7"/>
  <c r="BH3213" i="7"/>
  <c r="BH3214" i="7"/>
  <c r="BH3216" i="7"/>
  <c r="BH3217" i="7"/>
  <c r="BH3218" i="7"/>
  <c r="BH3219" i="7"/>
  <c r="BH3234" i="7"/>
  <c r="BH3221" i="7"/>
  <c r="BH3223" i="7"/>
  <c r="BH3224" i="7"/>
  <c r="BH3226" i="7"/>
  <c r="BH3227" i="7"/>
  <c r="BH3222" i="7"/>
  <c r="BH3228" i="7"/>
  <c r="BH3229" i="7"/>
  <c r="BH3231" i="7"/>
  <c r="BH3232" i="7"/>
  <c r="BH3233" i="7"/>
  <c r="BH3235" i="7"/>
  <c r="BH3236" i="7"/>
  <c r="BH3237" i="7"/>
  <c r="BH3238" i="7"/>
  <c r="BH3239" i="7"/>
  <c r="BH3285" i="7"/>
  <c r="BH3241" i="7"/>
  <c r="BH3242" i="7"/>
  <c r="BH3243" i="7"/>
  <c r="BH3244" i="7"/>
  <c r="BH3245" i="7"/>
  <c r="BH3246" i="7"/>
  <c r="BH3247" i="7"/>
  <c r="BH3248" i="7"/>
  <c r="BH3345" i="7"/>
  <c r="BH3249" i="7"/>
  <c r="BH3250" i="7"/>
  <c r="BH3251" i="7"/>
  <c r="BH3252" i="7"/>
  <c r="BH3253" i="7"/>
  <c r="BH3254" i="7"/>
  <c r="BH3255" i="7"/>
  <c r="BH3256" i="7"/>
  <c r="BH4169" i="7"/>
  <c r="BH3257" i="7"/>
  <c r="BH3258" i="7"/>
  <c r="BH3259" i="7"/>
  <c r="BH3260" i="7"/>
  <c r="BH3261" i="7"/>
  <c r="BH3262" i="7"/>
  <c r="BH3263" i="7"/>
  <c r="BH3264" i="7"/>
  <c r="BH3265" i="7"/>
  <c r="BH3266" i="7"/>
  <c r="BH3267" i="7"/>
  <c r="BH3268" i="7"/>
  <c r="BH3269" i="7"/>
  <c r="BH3270" i="7"/>
  <c r="BH3271" i="7"/>
  <c r="BH3329" i="7"/>
  <c r="BH3273" i="7"/>
  <c r="BH3274" i="7"/>
  <c r="BH3287" i="7"/>
  <c r="BH3622" i="7"/>
  <c r="BH3275" i="7"/>
  <c r="BH3276" i="7"/>
  <c r="BH3277" i="7"/>
  <c r="BH3278" i="7"/>
  <c r="BH3279" i="7"/>
  <c r="BH3280" i="7"/>
  <c r="BH3281" i="7"/>
  <c r="BH3282" i="7"/>
  <c r="BH3283" i="7"/>
  <c r="BH3318" i="7"/>
  <c r="BH3290" i="7"/>
  <c r="BH3286" i="7"/>
  <c r="BH3288" i="7"/>
  <c r="BH3384" i="7"/>
  <c r="BH3407" i="7"/>
  <c r="BH3373" i="7"/>
  <c r="BH3293" i="7"/>
  <c r="BH3294" i="7"/>
  <c r="BH3295" i="7"/>
  <c r="BH3296" i="7"/>
  <c r="BH3297" i="7"/>
  <c r="BH3298" i="7"/>
  <c r="BH3299" i="7"/>
  <c r="BH3300" i="7"/>
  <c r="BH3301" i="7"/>
  <c r="BH3302" i="7"/>
  <c r="BH4007" i="7"/>
  <c r="BH3303" i="7"/>
  <c r="BH3304" i="7"/>
  <c r="BH3305" i="7"/>
  <c r="BH3361" i="7"/>
  <c r="BH3307" i="7"/>
  <c r="BH3381" i="7"/>
  <c r="BH3308" i="7"/>
  <c r="BH3309" i="7"/>
  <c r="BH3310" i="7"/>
  <c r="BH3311" i="7"/>
  <c r="BH3312" i="7"/>
  <c r="BH3406" i="7"/>
  <c r="BH3362" i="7"/>
  <c r="BH3313" i="7"/>
  <c r="BH3314" i="7"/>
  <c r="BH3315" i="7"/>
  <c r="BH3316" i="7"/>
  <c r="BH3317" i="7"/>
  <c r="BH3319" i="7"/>
  <c r="BH3320" i="7"/>
  <c r="BH3331" i="7"/>
  <c r="BH3321" i="7"/>
  <c r="BH3322" i="7"/>
  <c r="BH3323" i="7"/>
  <c r="BH3324" i="7"/>
  <c r="BH3325" i="7"/>
  <c r="BH3326" i="7"/>
  <c r="BH3328" i="7"/>
  <c r="BH3330" i="7"/>
  <c r="BH3332" i="7"/>
  <c r="BH3333" i="7"/>
  <c r="BH3334" i="7"/>
  <c r="BH3335" i="7"/>
  <c r="BH3336" i="7"/>
  <c r="BH3340" i="7"/>
  <c r="BH3337" i="7"/>
  <c r="BH3338" i="7"/>
  <c r="BH3339" i="7"/>
  <c r="BH3342" i="7"/>
  <c r="BH3344" i="7"/>
  <c r="BH3346" i="7"/>
  <c r="BH3347" i="7"/>
  <c r="BH3348" i="7"/>
  <c r="BH3349" i="7"/>
  <c r="BH3350" i="7"/>
  <c r="BH3351" i="7"/>
  <c r="BH3352" i="7"/>
  <c r="BH3353" i="7"/>
  <c r="BH3354" i="7"/>
  <c r="BH3355" i="7"/>
  <c r="BH3356" i="7"/>
  <c r="BH3357" i="7"/>
  <c r="BH3358" i="7"/>
  <c r="BH4170" i="7"/>
  <c r="BH3359" i="7"/>
  <c r="BH3699" i="7"/>
  <c r="BH3360" i="7"/>
  <c r="BH3363" i="7"/>
  <c r="BH3364" i="7"/>
  <c r="BH3365" i="7"/>
  <c r="BH3366" i="7"/>
  <c r="BH3367" i="7"/>
  <c r="BH3368" i="7"/>
  <c r="BH3369" i="7"/>
  <c r="BH3370" i="7"/>
  <c r="BH3446" i="7"/>
  <c r="BH3371" i="7"/>
  <c r="BH3372" i="7"/>
  <c r="BH3374" i="7"/>
  <c r="BH3375" i="7"/>
  <c r="BH3376" i="7"/>
  <c r="BH4171" i="7"/>
  <c r="BH3429" i="7"/>
  <c r="BH3377" i="7"/>
  <c r="BH3378" i="7"/>
  <c r="BH3398" i="7"/>
  <c r="BH3380" i="7"/>
  <c r="BH3382" i="7"/>
  <c r="BH3383" i="7"/>
  <c r="BH3386" i="7"/>
  <c r="BH3504" i="7"/>
  <c r="BH3387" i="7"/>
  <c r="BH3388" i="7"/>
  <c r="BH3389" i="7"/>
  <c r="BH4172" i="7"/>
  <c r="BH3390" i="7"/>
  <c r="BH3391" i="7"/>
  <c r="BH3392" i="7"/>
  <c r="BH3393" i="7"/>
  <c r="BH3395" i="7"/>
  <c r="BH3396" i="7"/>
  <c r="BH3397" i="7"/>
  <c r="BH3399" i="7"/>
  <c r="BH3401" i="7"/>
  <c r="BH3402" i="7"/>
  <c r="BH3404" i="7"/>
  <c r="BH3405" i="7"/>
  <c r="BH3409" i="7"/>
  <c r="BH3410" i="7"/>
  <c r="BH3411" i="7"/>
  <c r="BH3412" i="7"/>
  <c r="BH4173" i="7"/>
  <c r="BH4174" i="7"/>
  <c r="BH3413" i="7"/>
  <c r="BH3414" i="7"/>
  <c r="BH3415" i="7"/>
  <c r="BH3416" i="7"/>
  <c r="BH3417" i="7"/>
  <c r="BH3418" i="7"/>
  <c r="BH3419" i="7"/>
  <c r="BH3510" i="7"/>
  <c r="BH3422" i="7"/>
  <c r="BH3423" i="7"/>
  <c r="BH3424" i="7"/>
  <c r="BH3426" i="7"/>
  <c r="BH3427" i="7"/>
  <c r="BH3428" i="7"/>
  <c r="BH3430" i="7"/>
  <c r="BH3431" i="7"/>
  <c r="BH3432" i="7"/>
  <c r="BH3433" i="7"/>
  <c r="BH3434" i="7"/>
  <c r="BH3435" i="7"/>
  <c r="BH3436" i="7"/>
  <c r="BH3437" i="7"/>
  <c r="BH3438" i="7"/>
  <c r="BH3500" i="7"/>
  <c r="BH3440" i="7"/>
  <c r="BH3441" i="7"/>
  <c r="BH3442" i="7"/>
  <c r="BH3513" i="7"/>
  <c r="BH3444" i="7"/>
  <c r="BH3551" i="7"/>
  <c r="BH3445" i="7"/>
  <c r="BH3447" i="7"/>
  <c r="BH3448" i="7"/>
  <c r="BH3451" i="7"/>
  <c r="BH3450" i="7"/>
  <c r="BH3452" i="7"/>
  <c r="BH3453" i="7"/>
  <c r="BH3454" i="7"/>
  <c r="BH3455" i="7"/>
  <c r="BH3456" i="7"/>
  <c r="BH3457" i="7"/>
  <c r="BH3458" i="7"/>
  <c r="BH3459" i="7"/>
  <c r="BH3460" i="7"/>
  <c r="BH3461" i="7"/>
  <c r="BH3462" i="7"/>
  <c r="BH3463" i="7"/>
  <c r="BH3464" i="7"/>
  <c r="BH3465" i="7"/>
  <c r="BH3466" i="7"/>
  <c r="BH3467" i="7"/>
  <c r="BH3468" i="7"/>
  <c r="BH3469" i="7"/>
  <c r="BH3470" i="7"/>
  <c r="BH3471" i="7"/>
  <c r="BH3472" i="7"/>
  <c r="BH3473" i="7"/>
  <c r="BH3474" i="7"/>
  <c r="BH3475" i="7"/>
  <c r="BH3476" i="7"/>
  <c r="BH3477" i="7"/>
  <c r="BH3478" i="7"/>
  <c r="BH3479" i="7"/>
  <c r="BH3480" i="7"/>
  <c r="BH3481" i="7"/>
  <c r="BH3482" i="7"/>
  <c r="BH3483" i="7"/>
  <c r="BH3484" i="7"/>
  <c r="BH3485" i="7"/>
  <c r="BH3486" i="7"/>
  <c r="BH3487" i="7"/>
  <c r="BH3488" i="7"/>
  <c r="BH3489" i="7"/>
  <c r="BH3490" i="7"/>
  <c r="BH3491" i="7"/>
  <c r="BH3492" i="7"/>
  <c r="BH3493" i="7"/>
  <c r="BH3494" i="7"/>
  <c r="BH3495" i="7"/>
  <c r="BH3496" i="7"/>
  <c r="BH3498" i="7"/>
  <c r="BH3499" i="7"/>
  <c r="BH3549" i="7"/>
  <c r="BH3501" i="7"/>
  <c r="BH3502" i="7"/>
  <c r="BH4175" i="7"/>
  <c r="BH3503" i="7"/>
  <c r="BH3505" i="7"/>
  <c r="BH3511" i="7"/>
  <c r="BH3506" i="7"/>
  <c r="BH3507" i="7"/>
  <c r="BH4176" i="7"/>
  <c r="BH4177" i="7"/>
  <c r="BH3508" i="7"/>
  <c r="BH3509" i="7"/>
  <c r="BH3512" i="7"/>
  <c r="BH3514" i="7"/>
  <c r="BH3515" i="7"/>
  <c r="BH3516" i="7"/>
  <c r="BH3517" i="7"/>
  <c r="BH3518" i="7"/>
  <c r="BH3519" i="7"/>
  <c r="BH3520" i="7"/>
  <c r="BH3521" i="7"/>
  <c r="BH3522" i="7"/>
  <c r="BH3523" i="7"/>
  <c r="BH3524" i="7"/>
  <c r="BH3525" i="7"/>
  <c r="BH3526" i="7"/>
  <c r="BH3527" i="7"/>
  <c r="BH3528" i="7"/>
  <c r="BH3529" i="7"/>
  <c r="BH3530" i="7"/>
  <c r="BH3531" i="7"/>
  <c r="BH3532" i="7"/>
  <c r="BH3533" i="7"/>
  <c r="BH3534" i="7"/>
  <c r="BH3535" i="7"/>
  <c r="BH3536" i="7"/>
  <c r="BH3537" i="7"/>
  <c r="BH3538" i="7"/>
  <c r="BH3539" i="7"/>
  <c r="BH3540" i="7"/>
  <c r="BH3541" i="7"/>
  <c r="BH3592" i="7"/>
  <c r="BH4178" i="7"/>
  <c r="BH3542" i="7"/>
  <c r="BH3543" i="7"/>
  <c r="BH3599" i="7"/>
  <c r="BH3544" i="7"/>
  <c r="BH3545" i="7"/>
  <c r="BH3546" i="7"/>
  <c r="BH3547" i="7"/>
  <c r="BH3548" i="7"/>
  <c r="BH3550" i="7"/>
  <c r="BH3552" i="7"/>
  <c r="BH3553" i="7"/>
  <c r="BH3554" i="7"/>
  <c r="BH3555" i="7"/>
  <c r="BH3556" i="7"/>
  <c r="BH3557" i="7"/>
  <c r="BH3558" i="7"/>
  <c r="BH3559" i="7"/>
  <c r="BH3560" i="7"/>
  <c r="BH3561" i="7"/>
  <c r="BH3562" i="7"/>
  <c r="BH3563" i="7"/>
  <c r="BH3565" i="7"/>
  <c r="BH3566" i="7"/>
  <c r="BH4179" i="7"/>
  <c r="BH3619" i="7"/>
  <c r="BH3567" i="7"/>
  <c r="BH3568" i="7"/>
  <c r="BH3569" i="7"/>
  <c r="BH3571" i="7"/>
  <c r="BH3573" i="7"/>
  <c r="BH3574" i="7"/>
  <c r="BH3575" i="7"/>
  <c r="BH3576" i="7"/>
  <c r="BH3577" i="7"/>
  <c r="BH3578" i="7"/>
  <c r="BH3579" i="7"/>
  <c r="BH3580" i="7"/>
  <c r="BH3581" i="7"/>
  <c r="BH3582" i="7"/>
  <c r="BH3583" i="7"/>
  <c r="BH3584" i="7"/>
  <c r="BH3585" i="7"/>
  <c r="BH3586" i="7"/>
  <c r="BH3587" i="7"/>
  <c r="BH3588" i="7"/>
  <c r="BH3589" i="7"/>
  <c r="BH3590" i="7"/>
  <c r="BH3591" i="7"/>
  <c r="BH3593" i="7"/>
  <c r="BH3594" i="7"/>
  <c r="BH3595" i="7"/>
  <c r="BH3596" i="7"/>
  <c r="BH3597" i="7"/>
  <c r="BH3598" i="7"/>
  <c r="BH3600" i="7"/>
  <c r="BH3611" i="7"/>
  <c r="BH3601" i="7"/>
  <c r="BH3602" i="7"/>
  <c r="BH3603" i="7"/>
  <c r="BH3618" i="7"/>
  <c r="BH3604" i="7"/>
  <c r="BH3605" i="7"/>
  <c r="BH3606" i="7"/>
  <c r="BH3607" i="7"/>
  <c r="BH3608" i="7"/>
  <c r="BH3609" i="7"/>
  <c r="BH3610" i="7"/>
  <c r="BH3612" i="7"/>
  <c r="BH3613" i="7"/>
  <c r="BH3620" i="7"/>
  <c r="BH3614" i="7"/>
  <c r="BH3615" i="7"/>
  <c r="BH3616" i="7"/>
  <c r="BH3617" i="7"/>
  <c r="BH3621" i="7"/>
  <c r="BH3626" i="7"/>
  <c r="BH3623" i="7"/>
  <c r="BH3624" i="7"/>
  <c r="BH3627" i="7"/>
  <c r="BH3628" i="7"/>
  <c r="BH3629" i="7"/>
  <c r="BH3630" i="7"/>
  <c r="BH3631" i="7"/>
  <c r="BH3632" i="7"/>
  <c r="BH3633" i="7"/>
  <c r="BH3634" i="7"/>
  <c r="BH3635" i="7"/>
  <c r="BH3636" i="7"/>
  <c r="BH4180" i="7"/>
  <c r="BH3637" i="7"/>
  <c r="BH3638" i="7"/>
  <c r="BH3639" i="7"/>
  <c r="BH3640" i="7"/>
  <c r="BH3641" i="7"/>
  <c r="BH3642" i="7"/>
  <c r="BH3650" i="7"/>
  <c r="BH3644" i="7"/>
  <c r="BH3645" i="7"/>
  <c r="BH3647" i="7"/>
  <c r="BH3648" i="7"/>
  <c r="BH3649" i="7"/>
  <c r="BH3651" i="7"/>
  <c r="BH3652" i="7"/>
  <c r="BH3653" i="7"/>
  <c r="BH3654" i="7"/>
  <c r="BH3655" i="7"/>
  <c r="BH3656" i="7"/>
  <c r="BH3657" i="7"/>
  <c r="BH3658" i="7"/>
  <c r="BH3659" i="7"/>
  <c r="BH3660" i="7"/>
  <c r="BH3661" i="7"/>
  <c r="BH3662" i="7"/>
  <c r="BH3663" i="7"/>
  <c r="BH3664" i="7"/>
  <c r="BH3665" i="7"/>
  <c r="BH3666" i="7"/>
  <c r="BH3667" i="7"/>
  <c r="BH3668" i="7"/>
  <c r="BH3669" i="7"/>
  <c r="BH3670" i="7"/>
  <c r="BH3671" i="7"/>
  <c r="BH3672" i="7"/>
  <c r="BH3673" i="7"/>
  <c r="BH3674" i="7"/>
  <c r="BH3675" i="7"/>
  <c r="BH3676" i="7"/>
  <c r="BH3677" i="7"/>
  <c r="BH3678" i="7"/>
  <c r="BH3679" i="7"/>
  <c r="BH3680" i="7"/>
  <c r="BH3681" i="7"/>
  <c r="BH3682" i="7"/>
  <c r="BH3683" i="7"/>
  <c r="BH3684" i="7"/>
  <c r="BH3685" i="7"/>
  <c r="BH3686" i="7"/>
  <c r="BH3687" i="7"/>
  <c r="BH3688" i="7"/>
  <c r="BH3689" i="7"/>
  <c r="BH3690" i="7"/>
  <c r="BH3691" i="7"/>
  <c r="BH4181" i="7"/>
  <c r="BH3693" i="7"/>
  <c r="BH3694" i="7"/>
  <c r="BH3695" i="7"/>
  <c r="BH3696" i="7"/>
  <c r="BH3697" i="7"/>
  <c r="BH3698" i="7"/>
  <c r="BH3700" i="7"/>
  <c r="BH3701" i="7"/>
  <c r="BH3702" i="7"/>
  <c r="BH3704" i="7"/>
  <c r="BH3705" i="7"/>
  <c r="BH3706" i="7"/>
  <c r="BH3708" i="7"/>
  <c r="BH3709" i="7"/>
  <c r="BH3710" i="7"/>
  <c r="BH3711" i="7"/>
  <c r="BH3712" i="7"/>
  <c r="BH3713" i="7"/>
  <c r="BH3714" i="7"/>
  <c r="BH3715" i="7"/>
  <c r="BH3717" i="7"/>
  <c r="BH3718" i="7"/>
  <c r="BH4182" i="7"/>
  <c r="BH4183" i="7"/>
  <c r="BH4184" i="7"/>
  <c r="BH3719" i="7"/>
  <c r="BH3720" i="7"/>
  <c r="BH3721" i="7"/>
  <c r="BH3723" i="7"/>
  <c r="BH3724" i="7"/>
  <c r="BH3725" i="7"/>
  <c r="BH3726" i="7"/>
  <c r="BH3727" i="7"/>
  <c r="BH3728" i="7"/>
  <c r="BH3729" i="7"/>
  <c r="BH3732" i="7"/>
  <c r="BH3733" i="7"/>
  <c r="BH3734" i="7"/>
  <c r="BH3736" i="7"/>
  <c r="BH3737" i="7"/>
  <c r="BH3738" i="7"/>
  <c r="BH3739" i="7"/>
  <c r="BH3740" i="7"/>
  <c r="BH3741" i="7"/>
  <c r="BH3742" i="7"/>
  <c r="BH4185" i="7"/>
  <c r="BH3743" i="7"/>
  <c r="BH3744" i="7"/>
  <c r="BH3745" i="7"/>
  <c r="BH3746" i="7"/>
  <c r="BH3748" i="7"/>
  <c r="BH3749" i="7"/>
  <c r="BH3750" i="7"/>
  <c r="BH4186" i="7"/>
  <c r="BH3751" i="7"/>
  <c r="BH4187" i="7"/>
  <c r="BH3752" i="7"/>
  <c r="BH3753" i="7"/>
  <c r="BH3754" i="7"/>
  <c r="BH3755" i="7"/>
  <c r="BH3756" i="7"/>
  <c r="BH3757" i="7"/>
  <c r="BH3758" i="7"/>
  <c r="BH3759" i="7"/>
  <c r="BH3760" i="7"/>
  <c r="BH3761" i="7"/>
  <c r="BH3762" i="7"/>
  <c r="BH3763" i="7"/>
  <c r="BH3764" i="7"/>
  <c r="BH3765" i="7"/>
  <c r="BH3766" i="7"/>
  <c r="BH3767" i="7"/>
  <c r="BH3768" i="7"/>
  <c r="BH3769" i="7"/>
  <c r="BH3770" i="7"/>
  <c r="BH3771" i="7"/>
  <c r="BH3772" i="7"/>
  <c r="BH3773" i="7"/>
  <c r="BH3774" i="7"/>
  <c r="BH3775" i="7"/>
  <c r="BH3776" i="7"/>
  <c r="BH3777" i="7"/>
  <c r="BH3778" i="7"/>
  <c r="BH3779" i="7"/>
  <c r="BH3780" i="7"/>
  <c r="BH3781" i="7"/>
  <c r="BH3782" i="7"/>
  <c r="BH3783" i="7"/>
  <c r="BH3784" i="7"/>
  <c r="BH3785" i="7"/>
  <c r="BH3786" i="7"/>
  <c r="BH3787" i="7"/>
  <c r="BH3788" i="7"/>
  <c r="BH3789" i="7"/>
  <c r="BH3790" i="7"/>
  <c r="BH3791" i="7"/>
  <c r="BH3792" i="7"/>
  <c r="BH3793" i="7"/>
  <c r="BH3794" i="7"/>
  <c r="BH3795" i="7"/>
  <c r="BH3796" i="7"/>
  <c r="BH3797" i="7"/>
  <c r="BH3798" i="7"/>
  <c r="BH3799" i="7"/>
  <c r="BH3800" i="7"/>
  <c r="BH3801" i="7"/>
  <c r="BH3802" i="7"/>
  <c r="BH3803" i="7"/>
  <c r="BH3804" i="7"/>
  <c r="BH3805" i="7"/>
  <c r="BH3806" i="7"/>
  <c r="BH3807" i="7"/>
  <c r="BH3808" i="7"/>
  <c r="BH3809" i="7"/>
  <c r="BH3810" i="7"/>
  <c r="BH3811" i="7"/>
  <c r="BH3812" i="7"/>
  <c r="BH3813" i="7"/>
  <c r="BH3814" i="7"/>
  <c r="BH3815" i="7"/>
  <c r="BH3816" i="7"/>
  <c r="BH3817" i="7"/>
  <c r="BH3818" i="7"/>
  <c r="BH3819" i="7"/>
  <c r="BH3820" i="7"/>
  <c r="BH3821" i="7"/>
  <c r="BH3822" i="7"/>
  <c r="BH3823" i="7"/>
  <c r="BH3824" i="7"/>
  <c r="BH3825" i="7"/>
  <c r="BH3826" i="7"/>
  <c r="BH3827" i="7"/>
  <c r="BH3828" i="7"/>
  <c r="BH3829" i="7"/>
  <c r="BH3830" i="7"/>
  <c r="BH3831" i="7"/>
  <c r="BH3832" i="7"/>
  <c r="BH3833" i="7"/>
  <c r="BH3834" i="7"/>
  <c r="BH3835" i="7"/>
  <c r="BH3836" i="7"/>
  <c r="BH3837" i="7"/>
  <c r="BH3838" i="7"/>
  <c r="BH3839" i="7"/>
  <c r="BH3840" i="7"/>
  <c r="BH3841" i="7"/>
  <c r="BH3842" i="7"/>
  <c r="BH3843" i="7"/>
  <c r="BH3844" i="7"/>
  <c r="BH3845" i="7"/>
  <c r="BH3846" i="7"/>
  <c r="BH3847" i="7"/>
  <c r="BH3848" i="7"/>
  <c r="BH3849" i="7"/>
  <c r="BH3850" i="7"/>
  <c r="BH3851" i="7"/>
  <c r="BH3852" i="7"/>
  <c r="BH3853" i="7"/>
  <c r="BH3854" i="7"/>
  <c r="BH3855" i="7"/>
  <c r="BH3856" i="7"/>
  <c r="BH3857" i="7"/>
  <c r="BH3858" i="7"/>
  <c r="BH3859" i="7"/>
  <c r="BH3860" i="7"/>
  <c r="BH3861" i="7"/>
  <c r="BH3862" i="7"/>
  <c r="BH3863" i="7"/>
  <c r="BH3864" i="7"/>
  <c r="BH3865" i="7"/>
  <c r="BH3866" i="7"/>
  <c r="BH3867" i="7"/>
  <c r="BH3868" i="7"/>
  <c r="BH3869" i="7"/>
  <c r="BH3870" i="7"/>
  <c r="BH3871" i="7"/>
  <c r="BH4188" i="7"/>
  <c r="BH4189" i="7"/>
  <c r="BH3872" i="7"/>
  <c r="BH3873" i="7"/>
  <c r="BH3874" i="7"/>
  <c r="BH3875" i="7"/>
  <c r="BH3876" i="7"/>
  <c r="BH3877" i="7"/>
  <c r="BH3878" i="7"/>
  <c r="BH3879" i="7"/>
  <c r="BH3880" i="7"/>
  <c r="BH3881" i="7"/>
  <c r="BH3882" i="7"/>
  <c r="BH3883" i="7"/>
  <c r="BH3884" i="7"/>
  <c r="BH3885" i="7"/>
  <c r="BH3886" i="7"/>
  <c r="BH3887" i="7"/>
  <c r="BH3889" i="7"/>
  <c r="BH3890" i="7"/>
  <c r="BH3891" i="7"/>
  <c r="BH3892" i="7"/>
  <c r="BH3893" i="7"/>
  <c r="BH3894" i="7"/>
  <c r="BH3895" i="7"/>
  <c r="BH3896" i="7"/>
  <c r="BH3897" i="7"/>
  <c r="BH3898" i="7"/>
  <c r="BH3899" i="7"/>
  <c r="BH3900" i="7"/>
  <c r="BH3901" i="7"/>
  <c r="BH3902" i="7"/>
  <c r="BH3903" i="7"/>
  <c r="BH3904" i="7"/>
  <c r="BH3905" i="7"/>
  <c r="BH3906" i="7"/>
  <c r="BH3907" i="7"/>
  <c r="BH3908" i="7"/>
  <c r="BH3909" i="7"/>
  <c r="BH3910" i="7"/>
  <c r="BH3911" i="7"/>
  <c r="BH3912" i="7"/>
  <c r="BH3913" i="7"/>
  <c r="BH3914" i="7"/>
  <c r="BH3915" i="7"/>
  <c r="BH3916" i="7"/>
  <c r="BH3917" i="7"/>
  <c r="BH3918" i="7"/>
  <c r="BH3919" i="7"/>
  <c r="BH3920" i="7"/>
  <c r="BH3921" i="7"/>
  <c r="BH3922" i="7"/>
  <c r="BH3923" i="7"/>
  <c r="BH3924" i="7"/>
  <c r="BH3925" i="7"/>
  <c r="BH3926" i="7"/>
  <c r="BH3927" i="7"/>
  <c r="BH3929" i="7"/>
  <c r="BH3928" i="7"/>
  <c r="BH3930" i="7"/>
  <c r="BH3931" i="7"/>
  <c r="BH3932" i="7"/>
  <c r="BH3933" i="7"/>
  <c r="BH3934" i="7"/>
  <c r="BH3935" i="7"/>
  <c r="BH3936" i="7"/>
  <c r="BH3937" i="7"/>
  <c r="BH3938" i="7"/>
  <c r="BH3939" i="7"/>
  <c r="BH3940" i="7"/>
  <c r="BH3941" i="7"/>
  <c r="BH3942" i="7"/>
  <c r="BH3943" i="7"/>
  <c r="BH3944" i="7"/>
  <c r="BH3945" i="7"/>
  <c r="BH3946" i="7"/>
  <c r="BH3947" i="7"/>
  <c r="BH3948" i="7"/>
  <c r="BH3949" i="7"/>
  <c r="BH3950" i="7"/>
  <c r="BH3951" i="7"/>
  <c r="BH3952" i="7"/>
  <c r="BH3953" i="7"/>
  <c r="BH3954" i="7"/>
  <c r="BH3955" i="7"/>
  <c r="BH3956" i="7"/>
  <c r="BH3957" i="7"/>
  <c r="BH3958" i="7"/>
  <c r="BH3959" i="7"/>
  <c r="BH3960" i="7"/>
  <c r="BH3961" i="7"/>
  <c r="BH3962" i="7"/>
  <c r="BH3963" i="7"/>
  <c r="BH3964" i="7"/>
  <c r="BH3965" i="7"/>
  <c r="BH3966" i="7"/>
  <c r="BH3967" i="7"/>
  <c r="BH3968" i="7"/>
  <c r="BH3969" i="7"/>
  <c r="BH3970" i="7"/>
  <c r="BH3971" i="7"/>
  <c r="BH3972" i="7"/>
  <c r="BH3973" i="7"/>
  <c r="BH3974" i="7"/>
  <c r="BH3975" i="7"/>
  <c r="BH3976" i="7"/>
  <c r="BH3977" i="7"/>
  <c r="BH3978" i="7"/>
  <c r="BH3979" i="7"/>
  <c r="BH3982" i="7"/>
  <c r="BH3983" i="7"/>
  <c r="BH3984" i="7"/>
  <c r="BH3985" i="7"/>
  <c r="BH3986" i="7"/>
  <c r="BH3987" i="7"/>
  <c r="BH3988" i="7"/>
  <c r="BH3989" i="7"/>
  <c r="BH3990" i="7"/>
  <c r="BH3991" i="7"/>
  <c r="BH3992" i="7"/>
  <c r="BH3993" i="7"/>
  <c r="BH3996" i="7"/>
  <c r="BH3997" i="7"/>
  <c r="BH3998" i="7"/>
  <c r="BH3999" i="7"/>
  <c r="BH4000" i="7"/>
  <c r="BH4001" i="7"/>
  <c r="BH4002" i="7"/>
  <c r="BH4003" i="7"/>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 i="8"/>
  <c r="N3" i="8"/>
  <c r="N4" i="8"/>
  <c r="N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81" i="8"/>
  <c r="N82" i="8"/>
  <c r="N83" i="8"/>
  <c r="N84" i="8"/>
  <c r="N85" i="8"/>
  <c r="N86" i="8"/>
  <c r="N87" i="8"/>
  <c r="N88" i="8"/>
  <c r="N89" i="8"/>
  <c r="N90" i="8"/>
  <c r="N91" i="8"/>
  <c r="N92" i="8"/>
  <c r="N93" i="8"/>
  <c r="N94" i="8"/>
  <c r="N95" i="8"/>
  <c r="N96" i="8"/>
  <c r="N97" i="8"/>
  <c r="N98" i="8"/>
  <c r="N99" i="8"/>
  <c r="N100" i="8"/>
  <c r="N101" i="8"/>
  <c r="N102" i="8"/>
  <c r="N103" i="8"/>
  <c r="N104" i="8"/>
  <c r="N105" i="8"/>
  <c r="N106" i="8"/>
  <c r="N107" i="8"/>
  <c r="N108" i="8"/>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2" i="8"/>
  <c r="K3" i="8"/>
  <c r="K4" i="8"/>
  <c r="K5" i="8"/>
  <c r="K6" i="8"/>
  <c r="K7" i="8"/>
  <c r="K8" i="8"/>
  <c r="K9" i="8"/>
  <c r="K10" i="8"/>
  <c r="K11" i="8"/>
  <c r="K12" i="8"/>
  <c r="K2" i="8"/>
  <c r="H3" i="8"/>
  <c r="H4" i="8"/>
  <c r="H5" i="8"/>
  <c r="H6" i="8"/>
  <c r="H7" i="8"/>
  <c r="H8" i="8"/>
  <c r="H9" i="8"/>
  <c r="H10" i="8"/>
  <c r="H11" i="8"/>
  <c r="H12" i="8"/>
  <c r="H13" i="8"/>
  <c r="H14" i="8"/>
  <c r="H15" i="8"/>
  <c r="H16" i="8"/>
  <c r="H17" i="8"/>
  <c r="H18" i="8"/>
  <c r="H19" i="8"/>
  <c r="H20" i="8"/>
  <c r="H21" i="8"/>
  <c r="H22" i="8"/>
  <c r="H23" i="8"/>
  <c r="H24" i="8"/>
  <c r="H25" i="8"/>
  <c r="H26" i="8"/>
  <c r="H27" i="8"/>
  <c r="H28" i="8"/>
  <c r="H29" i="8"/>
  <c r="H2" i="8"/>
  <c r="E3" i="8"/>
  <c r="E4" i="8"/>
  <c r="E5" i="8"/>
  <c r="E6" i="8"/>
  <c r="E2" i="8"/>
  <c r="B3" i="8"/>
  <c r="B4" i="8"/>
  <c r="B5" i="8"/>
  <c r="B6" i="8"/>
  <c r="B7" i="8"/>
  <c r="B8" i="8"/>
  <c r="B9" i="8"/>
  <c r="B10" i="8"/>
  <c r="B11" i="8"/>
  <c r="B12" i="8"/>
  <c r="B2" i="8"/>
  <c r="B2" i="3" a="1"/>
  <c r="B2" i="3" s="1"/>
  <c r="D2" i="3" s="1"/>
  <c r="C3" i="3"/>
  <c r="C4" i="3"/>
  <c r="C5" i="3"/>
  <c r="C6" i="3"/>
  <c r="C7" i="3"/>
  <c r="C8" i="3"/>
  <c r="C9" i="3"/>
  <c r="C10" i="3"/>
  <c r="C11" i="3"/>
  <c r="C12" i="3"/>
  <c r="C13" i="3"/>
  <c r="C14" i="3"/>
  <c r="C15" i="3"/>
  <c r="C16" i="3"/>
  <c r="C17" i="3"/>
  <c r="C18" i="3"/>
  <c r="C19" i="3"/>
  <c r="C20" i="3"/>
  <c r="C2" i="3"/>
  <c r="BM4003" i="7" l="1"/>
  <c r="BM3993" i="7"/>
  <c r="BM3985" i="7"/>
  <c r="BM3975" i="7"/>
  <c r="BM3967" i="7"/>
  <c r="BM3959" i="7"/>
  <c r="BM3951" i="7"/>
  <c r="BM3943" i="7"/>
  <c r="BM3935" i="7"/>
  <c r="BM3927" i="7"/>
  <c r="BM3919" i="7"/>
  <c r="BM3911" i="7"/>
  <c r="BM3903" i="7"/>
  <c r="BM3895" i="7"/>
  <c r="BM3886" i="7"/>
  <c r="BM3878" i="7"/>
  <c r="BM4188" i="7"/>
  <c r="BM3864" i="7"/>
  <c r="BM3856" i="7"/>
  <c r="BM3848" i="7"/>
  <c r="BM3840" i="7"/>
  <c r="BM3832" i="7"/>
  <c r="BM3824" i="7"/>
  <c r="BM3816" i="7"/>
  <c r="BM3808" i="7"/>
  <c r="BM3800" i="7"/>
  <c r="BM3792" i="7"/>
  <c r="BM3784" i="7"/>
  <c r="BM3776" i="7"/>
  <c r="BM3768" i="7"/>
  <c r="BM3760" i="7"/>
  <c r="BM3752" i="7"/>
  <c r="BM3745" i="7"/>
  <c r="BM3738" i="7"/>
  <c r="BM3727" i="7"/>
  <c r="BM4184" i="7"/>
  <c r="BM3712" i="7"/>
  <c r="BM3702" i="7"/>
  <c r="BM3693" i="7"/>
  <c r="BM3685" i="7"/>
  <c r="BM3677" i="7"/>
  <c r="BM3669" i="7"/>
  <c r="BM3661" i="7"/>
  <c r="BM3653" i="7"/>
  <c r="BM3650" i="7"/>
  <c r="BM3636" i="7"/>
  <c r="BM3628" i="7"/>
  <c r="BM3615" i="7"/>
  <c r="BM3607" i="7"/>
  <c r="BM3611" i="7"/>
  <c r="BM3591" i="7"/>
  <c r="BM3583" i="7"/>
  <c r="BM3575" i="7"/>
  <c r="BM4179" i="7"/>
  <c r="BM3558" i="7"/>
  <c r="BM3548" i="7"/>
  <c r="BM4178" i="7"/>
  <c r="BM3535" i="7"/>
  <c r="BM3527" i="7"/>
  <c r="BM3519" i="7"/>
  <c r="BM3508" i="7"/>
  <c r="BM4175" i="7"/>
  <c r="BM3494" i="7"/>
  <c r="BM3486" i="7"/>
  <c r="BM3478" i="7"/>
  <c r="BM3470" i="7"/>
  <c r="BM3462" i="7"/>
  <c r="BM3454" i="7"/>
  <c r="BM3551" i="7"/>
  <c r="BM3437" i="7"/>
  <c r="BM3428" i="7"/>
  <c r="BM3418" i="7"/>
  <c r="BM3412" i="7"/>
  <c r="BM3399" i="7"/>
  <c r="BM4172" i="7"/>
  <c r="BM3380" i="7"/>
  <c r="BM3374" i="7"/>
  <c r="BM3366" i="7"/>
  <c r="BM3358" i="7"/>
  <c r="BM3350" i="7"/>
  <c r="BM3338" i="7"/>
  <c r="BM3330" i="7"/>
  <c r="BM3331" i="7"/>
  <c r="BM3362" i="7"/>
  <c r="BM3307" i="7"/>
  <c r="BM3300" i="7"/>
  <c r="BM3373" i="7"/>
  <c r="BM3282" i="7"/>
  <c r="BM3622" i="7"/>
  <c r="BM3268" i="7"/>
  <c r="BM3260" i="7"/>
  <c r="BM3253" i="7"/>
  <c r="BM3246" i="7"/>
  <c r="BM3238" i="7"/>
  <c r="BM3228" i="7"/>
  <c r="BM3219" i="7"/>
  <c r="BM3210" i="7"/>
  <c r="BM3201" i="7"/>
  <c r="BM3192" i="7"/>
  <c r="BM3183" i="7"/>
  <c r="BM3176" i="7"/>
  <c r="BM3165" i="7"/>
  <c r="BM3158" i="7"/>
  <c r="BM3150" i="7"/>
  <c r="BM3142" i="7"/>
  <c r="BM3133" i="7"/>
  <c r="BM3122" i="7"/>
  <c r="BM3168" i="7"/>
  <c r="BM3204" i="7"/>
  <c r="BM3100" i="7"/>
  <c r="BM3093" i="7"/>
  <c r="BM3083" i="7"/>
  <c r="BM3070" i="7"/>
  <c r="BM3078" i="7"/>
  <c r="BM3052" i="7"/>
  <c r="BM3044" i="7"/>
  <c r="BM3034" i="7"/>
  <c r="BM3024" i="7"/>
  <c r="BM3016" i="7"/>
  <c r="BM4164" i="7"/>
  <c r="BM3063" i="7"/>
  <c r="BM2992" i="7"/>
  <c r="BM2979" i="7"/>
  <c r="BM2972" i="7"/>
  <c r="BM2962" i="7"/>
  <c r="BM2955" i="7"/>
  <c r="BM2947" i="7"/>
  <c r="BM2938" i="7"/>
  <c r="BM2927" i="7"/>
  <c r="BM2932" i="7"/>
  <c r="BM2912" i="7"/>
  <c r="BM2904" i="7"/>
  <c r="BM2896" i="7"/>
  <c r="BM2890" i="7"/>
  <c r="BM2875" i="7"/>
  <c r="BM2872" i="7"/>
  <c r="BM2862" i="7"/>
  <c r="BM2855" i="7"/>
  <c r="BM2858" i="7"/>
  <c r="BM2883" i="7"/>
  <c r="BM2840" i="7"/>
  <c r="BM2824" i="7"/>
  <c r="BM2817" i="7"/>
  <c r="BM2802" i="7"/>
  <c r="BM2801" i="7"/>
  <c r="BM2792" i="7"/>
  <c r="BM2771" i="7"/>
  <c r="BM2751" i="7"/>
  <c r="BM2733" i="7"/>
  <c r="BM2721" i="7"/>
  <c r="BM2669" i="7"/>
  <c r="BM2715" i="7"/>
  <c r="BM3035" i="7"/>
  <c r="BM4152" i="7"/>
  <c r="BM2664" i="7"/>
  <c r="BM2699" i="7"/>
  <c r="BM4148" i="7"/>
  <c r="BM2770" i="7"/>
  <c r="BM2814" i="7"/>
  <c r="BM2688" i="7"/>
  <c r="BM2681" i="7"/>
  <c r="BM2750" i="7"/>
  <c r="BM2728" i="7"/>
  <c r="BM2648" i="7"/>
  <c r="BM2636" i="7"/>
  <c r="BM2628" i="7"/>
  <c r="BM2621" i="7"/>
  <c r="BM2612" i="7"/>
  <c r="BM2727" i="7"/>
  <c r="BM2825" i="7"/>
  <c r="BM2578" i="7"/>
  <c r="BM4002" i="7"/>
  <c r="BM3992" i="7"/>
  <c r="BM3984" i="7"/>
  <c r="BM3974" i="7"/>
  <c r="BM3966" i="7"/>
  <c r="BM3958" i="7"/>
  <c r="BM3950" i="7"/>
  <c r="BM3942" i="7"/>
  <c r="BM3934" i="7"/>
  <c r="BM3926" i="7"/>
  <c r="BM3918" i="7"/>
  <c r="BM3910" i="7"/>
  <c r="BM3902" i="7"/>
  <c r="BM3894" i="7"/>
  <c r="BM3885" i="7"/>
  <c r="BM3877" i="7"/>
  <c r="BM3871" i="7"/>
  <c r="BM3863" i="7"/>
  <c r="BM3855" i="7"/>
  <c r="BM3847" i="7"/>
  <c r="BM3839" i="7"/>
  <c r="BM3831" i="7"/>
  <c r="BM3823" i="7"/>
  <c r="BM3815" i="7"/>
  <c r="BM3807" i="7"/>
  <c r="BM3799" i="7"/>
  <c r="BM3791" i="7"/>
  <c r="BM3783" i="7"/>
  <c r="BM3775" i="7"/>
  <c r="BM3767" i="7"/>
  <c r="BM3759" i="7"/>
  <c r="BM4187" i="7"/>
  <c r="BM3744" i="7"/>
  <c r="BM3737" i="7"/>
  <c r="BM3726" i="7"/>
  <c r="BM4183" i="7"/>
  <c r="BM3711" i="7"/>
  <c r="BM4001" i="7"/>
  <c r="BM3991" i="7"/>
  <c r="BM3983" i="7"/>
  <c r="BM3973" i="7"/>
  <c r="BM3965" i="7"/>
  <c r="BM3957" i="7"/>
  <c r="BM3949" i="7"/>
  <c r="BM3941" i="7"/>
  <c r="BM3933" i="7"/>
  <c r="BM3925" i="7"/>
  <c r="BM3917" i="7"/>
  <c r="BM3909" i="7"/>
  <c r="BM3901" i="7"/>
  <c r="BM3893" i="7"/>
  <c r="BM3884" i="7"/>
  <c r="BM3876" i="7"/>
  <c r="BM3870" i="7"/>
  <c r="BM3862" i="7"/>
  <c r="BM3854" i="7"/>
  <c r="BM3846" i="7"/>
  <c r="BM3838" i="7"/>
  <c r="BM3830" i="7"/>
  <c r="BM3822" i="7"/>
  <c r="BM3814" i="7"/>
  <c r="BM3806" i="7"/>
  <c r="BM3798" i="7"/>
  <c r="BM3790" i="7"/>
  <c r="BM3782" i="7"/>
  <c r="BM3774" i="7"/>
  <c r="BM3766" i="7"/>
  <c r="BM3758" i="7"/>
  <c r="BM3751" i="7"/>
  <c r="BM3743" i="7"/>
  <c r="BM3736" i="7"/>
  <c r="BM3725" i="7"/>
  <c r="BM4182" i="7"/>
  <c r="BM3710" i="7"/>
  <c r="BM3700" i="7"/>
  <c r="BM3691" i="7"/>
  <c r="BM3683" i="7"/>
  <c r="BM3675" i="7"/>
  <c r="BM3667" i="7"/>
  <c r="BM3659" i="7"/>
  <c r="BM3651" i="7"/>
  <c r="BM3641" i="7"/>
  <c r="BM3634" i="7"/>
  <c r="BM3624" i="7"/>
  <c r="BM3620" i="7"/>
  <c r="BM3605" i="7"/>
  <c r="BM3598" i="7"/>
  <c r="BM3589" i="7"/>
  <c r="BM3581" i="7"/>
  <c r="BM3573" i="7"/>
  <c r="BM3565" i="7"/>
  <c r="BM3556" i="7"/>
  <c r="BM3546" i="7"/>
  <c r="BM3541" i="7"/>
  <c r="BM3533" i="7"/>
  <c r="BM3525" i="7"/>
  <c r="BM3517" i="7"/>
  <c r="BM4176" i="7"/>
  <c r="BM3501" i="7"/>
  <c r="BM3492" i="7"/>
  <c r="BM3484" i="7"/>
  <c r="BM3476" i="7"/>
  <c r="BM3468" i="7"/>
  <c r="BM3460" i="7"/>
  <c r="BM3452" i="7"/>
  <c r="BM3513" i="7"/>
  <c r="BM3435" i="7"/>
  <c r="BM3426" i="7"/>
  <c r="BM3416" i="7"/>
  <c r="BM3410" i="7"/>
  <c r="BM3396" i="7"/>
  <c r="BM3388" i="7"/>
  <c r="BM3378" i="7"/>
  <c r="BM3371" i="7"/>
  <c r="BM4000" i="7"/>
  <c r="BM3990" i="7"/>
  <c r="BM3982" i="7"/>
  <c r="BM3972" i="7"/>
  <c r="BM3964" i="7"/>
  <c r="BM3956" i="7"/>
  <c r="BM3948" i="7"/>
  <c r="BM3940" i="7"/>
  <c r="BM3932" i="7"/>
  <c r="BM3924" i="7"/>
  <c r="BM3916" i="7"/>
  <c r="BM3908" i="7"/>
  <c r="BM3900" i="7"/>
  <c r="BM3892" i="7"/>
  <c r="BM3883" i="7"/>
  <c r="BM3875" i="7"/>
  <c r="BM3869" i="7"/>
  <c r="BM3861" i="7"/>
  <c r="BM3853" i="7"/>
  <c r="BM3845" i="7"/>
  <c r="BM3837" i="7"/>
  <c r="BM3829" i="7"/>
  <c r="BM3821" i="7"/>
  <c r="BM3813" i="7"/>
  <c r="BM3805" i="7"/>
  <c r="BM3797" i="7"/>
  <c r="BM3789" i="7"/>
  <c r="BM3781" i="7"/>
  <c r="BM3773" i="7"/>
  <c r="BM3765" i="7"/>
  <c r="BM3757" i="7"/>
  <c r="BM4186" i="7"/>
  <c r="BM4185" i="7"/>
  <c r="BM3734" i="7"/>
  <c r="BM3724" i="7"/>
  <c r="BM3999" i="7"/>
  <c r="BM3989" i="7"/>
  <c r="BM3979" i="7"/>
  <c r="BM3971" i="7"/>
  <c r="BM3963" i="7"/>
  <c r="BM3955" i="7"/>
  <c r="BM3947" i="7"/>
  <c r="BM3939" i="7"/>
  <c r="BM3931" i="7"/>
  <c r="BM3923" i="7"/>
  <c r="BM3915" i="7"/>
  <c r="BM3907" i="7"/>
  <c r="BM3899" i="7"/>
  <c r="BM3891" i="7"/>
  <c r="BM3882" i="7"/>
  <c r="BM3874" i="7"/>
  <c r="BM3868" i="7"/>
  <c r="BM3860" i="7"/>
  <c r="BM3852" i="7"/>
  <c r="BM3844" i="7"/>
  <c r="BM3836" i="7"/>
  <c r="BM3828" i="7"/>
  <c r="BM3820" i="7"/>
  <c r="BM3812" i="7"/>
  <c r="BM3804" i="7"/>
  <c r="BM3796" i="7"/>
  <c r="BM3788" i="7"/>
  <c r="BM3780" i="7"/>
  <c r="BM3772" i="7"/>
  <c r="BM3764" i="7"/>
  <c r="BM3756" i="7"/>
  <c r="BM3750" i="7"/>
  <c r="BM3742" i="7"/>
  <c r="BM3733" i="7"/>
  <c r="BM3723" i="7"/>
  <c r="BM3717" i="7"/>
  <c r="BM3998" i="7"/>
  <c r="BM3988" i="7"/>
  <c r="BM3978" i="7"/>
  <c r="BM3970" i="7"/>
  <c r="BM3962" i="7"/>
  <c r="BM3954" i="7"/>
  <c r="BM3946" i="7"/>
  <c r="BM3938" i="7"/>
  <c r="BM3930" i="7"/>
  <c r="BM3922" i="7"/>
  <c r="BM3914" i="7"/>
  <c r="BM3906" i="7"/>
  <c r="BM3898" i="7"/>
  <c r="BM3890" i="7"/>
  <c r="BM3881" i="7"/>
  <c r="BM3873" i="7"/>
  <c r="BM3867" i="7"/>
  <c r="BM3859" i="7"/>
  <c r="BM3851" i="7"/>
  <c r="BM3843" i="7"/>
  <c r="BM3835" i="7"/>
  <c r="BM3827" i="7"/>
  <c r="BM3819" i="7"/>
  <c r="BM3811" i="7"/>
  <c r="BM3803" i="7"/>
  <c r="BM3795" i="7"/>
  <c r="BM3787" i="7"/>
  <c r="BM3779" i="7"/>
  <c r="BM3771" i="7"/>
  <c r="BM3763" i="7"/>
  <c r="BM3755" i="7"/>
  <c r="BM3749" i="7"/>
  <c r="BM3741" i="7"/>
  <c r="BM3732" i="7"/>
  <c r="BM3721" i="7"/>
  <c r="BM3997" i="7"/>
  <c r="BM3987" i="7"/>
  <c r="BM3977" i="7"/>
  <c r="BM3969" i="7"/>
  <c r="BM3961" i="7"/>
  <c r="BM3953" i="7"/>
  <c r="BM3945" i="7"/>
  <c r="BM3937" i="7"/>
  <c r="BM3928" i="7"/>
  <c r="BM3921" i="7"/>
  <c r="BM3913" i="7"/>
  <c r="BM3905" i="7"/>
  <c r="BM3897" i="7"/>
  <c r="BM3889" i="7"/>
  <c r="BM3880" i="7"/>
  <c r="BM3872" i="7"/>
  <c r="BM3866" i="7"/>
  <c r="BM3858" i="7"/>
  <c r="BM3850" i="7"/>
  <c r="BM3842" i="7"/>
  <c r="BM3834" i="7"/>
  <c r="BM3826" i="7"/>
  <c r="BM3818" i="7"/>
  <c r="BM3810" i="7"/>
  <c r="BM3802" i="7"/>
  <c r="BM3794" i="7"/>
  <c r="BM3786" i="7"/>
  <c r="BM3778" i="7"/>
  <c r="BM3770" i="7"/>
  <c r="BM3762" i="7"/>
  <c r="BM3754" i="7"/>
  <c r="BM3748" i="7"/>
  <c r="BM3740" i="7"/>
  <c r="BM3729" i="7"/>
  <c r="BM3720" i="7"/>
  <c r="BM3714" i="7"/>
  <c r="BM3705" i="7"/>
  <c r="BM3695" i="7"/>
  <c r="BM3687" i="7"/>
  <c r="BM3679" i="7"/>
  <c r="BM3671" i="7"/>
  <c r="BM3663" i="7"/>
  <c r="BM3655" i="7"/>
  <c r="BM3645" i="7"/>
  <c r="BM3637" i="7"/>
  <c r="BM3630" i="7"/>
  <c r="BM3617" i="7"/>
  <c r="BM3609" i="7"/>
  <c r="BM3602" i="7"/>
  <c r="BM3594" i="7"/>
  <c r="BM3585" i="7"/>
  <c r="BM3577" i="7"/>
  <c r="BM3567" i="7"/>
  <c r="BM3560" i="7"/>
  <c r="BM3552" i="7"/>
  <c r="BM3543" i="7"/>
  <c r="BM3537" i="7"/>
  <c r="BM3529" i="7"/>
  <c r="BM3521" i="7"/>
  <c r="BM3512" i="7"/>
  <c r="BM3505" i="7"/>
  <c r="BM3496" i="7"/>
  <c r="BM3488" i="7"/>
  <c r="BM3480" i="7"/>
  <c r="BM3472" i="7"/>
  <c r="BM3996" i="7"/>
  <c r="BM3986" i="7"/>
  <c r="BM3976" i="7"/>
  <c r="BM3968" i="7"/>
  <c r="BM3960" i="7"/>
  <c r="BM3952" i="7"/>
  <c r="BM3944" i="7"/>
  <c r="BM3936" i="7"/>
  <c r="BM3929" i="7"/>
  <c r="BM3920" i="7"/>
  <c r="BM3912" i="7"/>
  <c r="BM3904" i="7"/>
  <c r="BM3896" i="7"/>
  <c r="BM3887" i="7"/>
  <c r="BM3879" i="7"/>
  <c r="BM4189" i="7"/>
  <c r="BM3865" i="7"/>
  <c r="BM3857" i="7"/>
  <c r="BM3849" i="7"/>
  <c r="BM3841" i="7"/>
  <c r="BM3833" i="7"/>
  <c r="BM3825" i="7"/>
  <c r="BM3817" i="7"/>
  <c r="BM3809" i="7"/>
  <c r="BM3801" i="7"/>
  <c r="BM3793" i="7"/>
  <c r="BM3785" i="7"/>
  <c r="BM3777" i="7"/>
  <c r="BM3769" i="7"/>
  <c r="BM3761" i="7"/>
  <c r="BM3753" i="7"/>
  <c r="BM3746" i="7"/>
  <c r="BM3739" i="7"/>
  <c r="BM3728" i="7"/>
  <c r="BM3719" i="7"/>
  <c r="BM3713" i="7"/>
  <c r="BM3704" i="7"/>
  <c r="BM3694" i="7"/>
  <c r="BM3686" i="7"/>
  <c r="BM3678" i="7"/>
  <c r="BM3670" i="7"/>
  <c r="BM3662" i="7"/>
  <c r="BM3654" i="7"/>
  <c r="BM3644" i="7"/>
  <c r="BM4180" i="7"/>
  <c r="BM3629" i="7"/>
  <c r="BM3616" i="7"/>
  <c r="BM3608" i="7"/>
  <c r="BM3601" i="7"/>
  <c r="BM3593" i="7"/>
  <c r="BM3584" i="7"/>
  <c r="BM3576" i="7"/>
  <c r="BM3619" i="7"/>
  <c r="BM3559" i="7"/>
  <c r="BM3550" i="7"/>
  <c r="BM3542" i="7"/>
  <c r="BM3536" i="7"/>
  <c r="BM3528" i="7"/>
  <c r="BM3520" i="7"/>
  <c r="BM3509" i="7"/>
  <c r="BM3503" i="7"/>
  <c r="BM3495" i="7"/>
  <c r="BM3487" i="7"/>
  <c r="BM3479" i="7"/>
  <c r="BM3471" i="7"/>
  <c r="BM3463" i="7"/>
  <c r="BM3455" i="7"/>
  <c r="BM3445" i="7"/>
  <c r="BM3438" i="7"/>
  <c r="BM3430" i="7"/>
  <c r="BM3419" i="7"/>
  <c r="BM4173" i="7"/>
  <c r="BM3401" i="7"/>
  <c r="BM3390" i="7"/>
  <c r="BM3382" i="7"/>
  <c r="BM3375" i="7"/>
  <c r="BM3367" i="7"/>
  <c r="BM4170" i="7"/>
  <c r="BM3351" i="7"/>
  <c r="BM3339" i="7"/>
  <c r="BM3332" i="7"/>
  <c r="BM3321" i="7"/>
  <c r="BM3313" i="7"/>
  <c r="BM3381" i="7"/>
  <c r="BM3301" i="7"/>
  <c r="BM3293" i="7"/>
  <c r="BM3283" i="7"/>
  <c r="BM3275" i="7"/>
  <c r="BM3269" i="7"/>
  <c r="BM3261" i="7"/>
  <c r="BM3254" i="7"/>
  <c r="BM3247" i="7"/>
  <c r="BM3239" i="7"/>
  <c r="BM3229" i="7"/>
  <c r="BM3234" i="7"/>
  <c r="BM3211" i="7"/>
  <c r="BM3202" i="7"/>
  <c r="BM3284" i="7"/>
  <c r="BM3185" i="7"/>
  <c r="BM3177" i="7"/>
  <c r="BM3166" i="7"/>
  <c r="BM3159" i="7"/>
  <c r="BM3151" i="7"/>
  <c r="BM3143" i="7"/>
  <c r="BM3134" i="7"/>
  <c r="BM3123" i="7"/>
  <c r="BM3118" i="7"/>
  <c r="BM3108" i="7"/>
  <c r="BM3102" i="7"/>
  <c r="BM3094" i="7"/>
  <c r="BM3084" i="7"/>
  <c r="BM3071" i="7"/>
  <c r="BM3067" i="7"/>
  <c r="BM3053" i="7"/>
  <c r="BM3043" i="7"/>
  <c r="BM3036" i="7"/>
  <c r="BM3025" i="7"/>
  <c r="BM3018" i="7"/>
  <c r="BM3026" i="7"/>
  <c r="BM3292" i="7"/>
  <c r="BM2993" i="7"/>
  <c r="BM2982" i="7"/>
  <c r="BM2969" i="7"/>
  <c r="BM2963" i="7"/>
  <c r="BM2956" i="7"/>
  <c r="BM2948" i="7"/>
  <c r="BM2939" i="7"/>
  <c r="BM2928" i="7"/>
  <c r="BM2920" i="7"/>
  <c r="BM2913" i="7"/>
  <c r="BM4162" i="7"/>
  <c r="BM2897" i="7"/>
  <c r="BM2887" i="7"/>
  <c r="BM2877" i="7"/>
  <c r="BM4157" i="7"/>
  <c r="BM2863" i="7"/>
  <c r="BM2856" i="7"/>
  <c r="BM2846" i="7"/>
  <c r="BM2843" i="7"/>
  <c r="BM2836" i="7"/>
  <c r="BM2827" i="7"/>
  <c r="BM2818" i="7"/>
  <c r="BM3230" i="7"/>
  <c r="BM3400" i="7"/>
  <c r="BM2793" i="7"/>
  <c r="BM2772" i="7"/>
  <c r="BM2752" i="7"/>
  <c r="BM2734" i="7"/>
  <c r="BM2712" i="7"/>
  <c r="BM2747" i="7"/>
  <c r="BM2693" i="7"/>
  <c r="BM2697" i="7"/>
  <c r="BM2716" i="7"/>
  <c r="BM2707" i="7"/>
  <c r="BM2821" i="7"/>
  <c r="BM2663" i="7"/>
  <c r="BM3017" i="7"/>
  <c r="BM2559" i="7"/>
  <c r="BM2552" i="7"/>
  <c r="BM2541" i="7"/>
  <c r="BM2588" i="7"/>
  <c r="BM2523" i="7"/>
  <c r="BM2509" i="7"/>
  <c r="BM2500" i="7"/>
  <c r="BM2755" i="7"/>
  <c r="BM2491" i="7"/>
  <c r="BM2483" i="7"/>
  <c r="BM2473" i="7"/>
  <c r="BM2462" i="7"/>
  <c r="BM2488" i="7"/>
  <c r="BM2451" i="7"/>
  <c r="BM2444" i="7"/>
  <c r="BM2436" i="7"/>
  <c r="BM2460" i="7"/>
  <c r="BM2421" i="7"/>
  <c r="BM2412" i="7"/>
  <c r="BM2406" i="7"/>
  <c r="BM2400" i="7"/>
  <c r="BM2390" i="7"/>
  <c r="BM2382" i="7"/>
  <c r="BM2373" i="7"/>
  <c r="BM2407" i="7"/>
  <c r="BM2354" i="7"/>
  <c r="BM2346" i="7"/>
  <c r="BM2338" i="7"/>
  <c r="BM2334" i="7"/>
  <c r="BM2322" i="7"/>
  <c r="BM3101" i="7"/>
  <c r="BM2327" i="7"/>
  <c r="BM2301" i="7"/>
  <c r="BM2293" i="7"/>
  <c r="BM2284" i="7"/>
  <c r="BM2464" i="7"/>
  <c r="BM2270" i="7"/>
  <c r="BM2264" i="7"/>
  <c r="BM2252" i="7"/>
  <c r="BM2238" i="7"/>
  <c r="BM2240" i="7"/>
  <c r="BM2224" i="7"/>
  <c r="BM2216" i="7"/>
  <c r="BM2200" i="7"/>
  <c r="BM2189" i="7"/>
  <c r="BM2505" i="7"/>
  <c r="BM2171" i="7"/>
  <c r="BM2163" i="7"/>
  <c r="BM2156" i="7"/>
  <c r="BM2144" i="7"/>
  <c r="BM2136" i="7"/>
  <c r="BM2128" i="7"/>
  <c r="BM2121" i="7"/>
  <c r="BM2111" i="7"/>
  <c r="BM2104" i="7"/>
  <c r="BM2096" i="7"/>
  <c r="BM2086" i="7"/>
  <c r="BM2110" i="7"/>
  <c r="BM2067" i="7"/>
  <c r="BM2059" i="7"/>
  <c r="BM2051" i="7"/>
  <c r="BM2041" i="7"/>
  <c r="BM2316" i="7"/>
  <c r="BM2019" i="7"/>
  <c r="BM2015" i="7"/>
  <c r="BM2029" i="7"/>
  <c r="BM1998" i="7"/>
  <c r="BM2194" i="7"/>
  <c r="BM1977" i="7"/>
  <c r="BM1966" i="7"/>
  <c r="BM1959" i="7"/>
  <c r="BM1965" i="7"/>
  <c r="BM1944" i="7"/>
  <c r="BM1973" i="7"/>
  <c r="BM1926" i="7"/>
  <c r="BM1918" i="7"/>
  <c r="BM1906" i="7"/>
  <c r="BM2246" i="7"/>
  <c r="BM4141" i="7"/>
  <c r="BM1892" i="7"/>
  <c r="BM1884" i="7"/>
  <c r="BM1875" i="7"/>
  <c r="BM1871" i="7"/>
  <c r="BM1992" i="7"/>
  <c r="BM1855" i="7"/>
  <c r="BM1888" i="7"/>
  <c r="BM1994" i="7"/>
  <c r="BM1831" i="7"/>
  <c r="BM1825" i="7"/>
  <c r="BM1820" i="7"/>
  <c r="BM1813" i="7"/>
  <c r="BM1806" i="7"/>
  <c r="BM1799" i="7"/>
  <c r="BM1792" i="7"/>
  <c r="BM1783" i="7"/>
  <c r="BM1773" i="7"/>
  <c r="BM1763" i="7"/>
  <c r="BM1751" i="7"/>
  <c r="BM1742" i="7"/>
  <c r="BM4136" i="7"/>
  <c r="BM1722" i="7"/>
  <c r="BM1712" i="7"/>
  <c r="BM1723" i="7"/>
  <c r="BM1700" i="7"/>
  <c r="BM1797" i="7"/>
  <c r="BM1682" i="7"/>
  <c r="BM1670" i="7"/>
  <c r="BM1664" i="7"/>
  <c r="BM1654" i="7"/>
  <c r="BM1648" i="7"/>
  <c r="BM1641" i="7"/>
  <c r="BM1632" i="7"/>
  <c r="BM1624" i="7"/>
  <c r="BM1614" i="7"/>
  <c r="BM1611" i="7"/>
  <c r="BM1674" i="7"/>
  <c r="BM1592" i="7"/>
  <c r="BM1584" i="7"/>
  <c r="BM1577" i="7"/>
  <c r="BM2644" i="7"/>
  <c r="BM1560" i="7"/>
  <c r="BM1553" i="7"/>
  <c r="BM1546" i="7"/>
  <c r="BM1539" i="7"/>
  <c r="BM1530" i="7"/>
  <c r="BM1517" i="7"/>
  <c r="BM1510" i="7"/>
  <c r="BM1501" i="7"/>
  <c r="BM1494" i="7"/>
  <c r="BM1488" i="7"/>
  <c r="BM1479" i="7"/>
  <c r="BM1883" i="7"/>
  <c r="BM1464" i="7"/>
  <c r="BM1457" i="7"/>
  <c r="BM1451" i="7"/>
  <c r="BM1441" i="7"/>
  <c r="BM1434" i="7"/>
  <c r="BM1427" i="7"/>
  <c r="BM1417" i="7"/>
  <c r="BM1413" i="7"/>
  <c r="BM1405" i="7"/>
  <c r="BM1399" i="7"/>
  <c r="BM1391" i="7"/>
  <c r="BM1384" i="7"/>
  <c r="BM1375" i="7"/>
  <c r="BM1503" i="7"/>
  <c r="BM1520" i="7"/>
  <c r="BM1352" i="7"/>
  <c r="BM1344" i="7"/>
  <c r="BM1334" i="7"/>
  <c r="BM1322" i="7"/>
  <c r="BM1311" i="7"/>
  <c r="BM1304" i="7"/>
  <c r="BM3128" i="7"/>
  <c r="BM1527" i="7"/>
  <c r="BM1279" i="7"/>
  <c r="BM1273" i="7"/>
  <c r="BM1266" i="7"/>
  <c r="BM3701" i="7"/>
  <c r="BM4181" i="7"/>
  <c r="BM3684" i="7"/>
  <c r="BM3676" i="7"/>
  <c r="BM3668" i="7"/>
  <c r="BM3660" i="7"/>
  <c r="BM3652" i="7"/>
  <c r="BM3642" i="7"/>
  <c r="BM3635" i="7"/>
  <c r="BM3627" i="7"/>
  <c r="BM3614" i="7"/>
  <c r="BM3606" i="7"/>
  <c r="BM3600" i="7"/>
  <c r="BM3590" i="7"/>
  <c r="BM3582" i="7"/>
  <c r="BM3574" i="7"/>
  <c r="BM3566" i="7"/>
  <c r="BM3557" i="7"/>
  <c r="BM3547" i="7"/>
  <c r="BM3592" i="7"/>
  <c r="BM3534" i="7"/>
  <c r="BM3526" i="7"/>
  <c r="BM3518" i="7"/>
  <c r="BM4177" i="7"/>
  <c r="BM3502" i="7"/>
  <c r="BM3493" i="7"/>
  <c r="BM3485" i="7"/>
  <c r="BM3477" i="7"/>
  <c r="BM3469" i="7"/>
  <c r="BM3461" i="7"/>
  <c r="BM3453" i="7"/>
  <c r="BM3444" i="7"/>
  <c r="BM3436" i="7"/>
  <c r="BM3427" i="7"/>
  <c r="BM3417" i="7"/>
  <c r="BM3411" i="7"/>
  <c r="BM3397" i="7"/>
  <c r="BM3389" i="7"/>
  <c r="BM3398" i="7"/>
  <c r="BM3372" i="7"/>
  <c r="BM3365" i="7"/>
  <c r="BM3357" i="7"/>
  <c r="BM3349" i="7"/>
  <c r="BM3337" i="7"/>
  <c r="BM3328" i="7"/>
  <c r="BM3320" i="7"/>
  <c r="BM3406" i="7"/>
  <c r="BM3361" i="7"/>
  <c r="BM3299" i="7"/>
  <c r="BM3407" i="7"/>
  <c r="BM3281" i="7"/>
  <c r="BM3287" i="7"/>
  <c r="BM3267" i="7"/>
  <c r="BM3259" i="7"/>
  <c r="BM3252" i="7"/>
  <c r="BM3245" i="7"/>
  <c r="BM3237" i="7"/>
  <c r="BM3222" i="7"/>
  <c r="BM3218" i="7"/>
  <c r="BM3209" i="7"/>
  <c r="BM3200" i="7"/>
  <c r="BM3190" i="7"/>
  <c r="BM3182" i="7"/>
  <c r="BM3175" i="7"/>
  <c r="BM3173" i="7"/>
  <c r="BM3157" i="7"/>
  <c r="BM3149" i="7"/>
  <c r="BM3141" i="7"/>
  <c r="BM3132" i="7"/>
  <c r="BM3129" i="7"/>
  <c r="BM3117" i="7"/>
  <c r="BM3107" i="7"/>
  <c r="BM3098" i="7"/>
  <c r="BM3092" i="7"/>
  <c r="BM3081" i="7"/>
  <c r="BM3069" i="7"/>
  <c r="BM3058" i="7"/>
  <c r="BM3059" i="7"/>
  <c r="BM3042" i="7"/>
  <c r="BM3033" i="7"/>
  <c r="BM3023" i="7"/>
  <c r="BM3013" i="7"/>
  <c r="BM3005" i="7"/>
  <c r="BM2999" i="7"/>
  <c r="BM2991" i="7"/>
  <c r="BM2978" i="7"/>
  <c r="BM2968" i="7"/>
  <c r="BM2961" i="7"/>
  <c r="BM2954" i="7"/>
  <c r="BM2986" i="7"/>
  <c r="BM2936" i="7"/>
  <c r="BM2926" i="7"/>
  <c r="BM2974" i="7"/>
  <c r="BM2911" i="7"/>
  <c r="BM2903" i="7"/>
  <c r="BM2895" i="7"/>
  <c r="BM2886" i="7"/>
  <c r="BM3032" i="7"/>
  <c r="BM2871" i="7"/>
  <c r="BM2861" i="7"/>
  <c r="BM2854" i="7"/>
  <c r="BM2845" i="7"/>
  <c r="BM4155" i="7"/>
  <c r="BM2835" i="7"/>
  <c r="BM2823" i="7"/>
  <c r="BM2816" i="7"/>
  <c r="BM2807" i="7"/>
  <c r="BM2800" i="7"/>
  <c r="BM2788" i="7"/>
  <c r="BM2787" i="7"/>
  <c r="BM2748" i="7"/>
  <c r="BM2730" i="7"/>
  <c r="BM2711" i="7"/>
  <c r="BM2668" i="7"/>
  <c r="BM2686" i="7"/>
  <c r="BM2687" i="7"/>
  <c r="BM4151" i="7"/>
  <c r="BM2753" i="7"/>
  <c r="BM2670" i="7"/>
  <c r="BM2682" i="7"/>
  <c r="BM2690" i="7"/>
  <c r="BM2702" i="7"/>
  <c r="BM2700" i="7"/>
  <c r="BM2683" i="7"/>
  <c r="BM2661" i="7"/>
  <c r="BM2654" i="7"/>
  <c r="BM2645" i="7"/>
  <c r="BM2635" i="7"/>
  <c r="BM2647" i="7"/>
  <c r="BM2764" i="7"/>
  <c r="BM2611" i="7"/>
  <c r="BM2603" i="7"/>
  <c r="BM2591" i="7"/>
  <c r="BM2575" i="7"/>
  <c r="BM2565" i="7"/>
  <c r="BM2558" i="7"/>
  <c r="BM2551" i="7"/>
  <c r="BM2945" i="7"/>
  <c r="BM2531" i="7"/>
  <c r="BM2549" i="7"/>
  <c r="BM2508" i="7"/>
  <c r="BM2499" i="7"/>
  <c r="BM2540" i="7"/>
  <c r="BM2490" i="7"/>
  <c r="BM2482" i="7"/>
  <c r="BM2471" i="7"/>
  <c r="BM2461" i="7"/>
  <c r="BM2472" i="7"/>
  <c r="BM2450" i="7"/>
  <c r="BM2443" i="7"/>
  <c r="BM2434" i="7"/>
  <c r="BM2458" i="7"/>
  <c r="BM2420" i="7"/>
  <c r="BM2411" i="7"/>
  <c r="BM2405" i="7"/>
  <c r="BM2399" i="7"/>
  <c r="BM2389" i="7"/>
  <c r="BM2376" i="7"/>
  <c r="BM2371" i="7"/>
  <c r="BM2391" i="7"/>
  <c r="BM2353" i="7"/>
  <c r="BM2345" i="7"/>
  <c r="BM4145" i="7"/>
  <c r="BM2331" i="7"/>
  <c r="BM3364" i="7"/>
  <c r="BM3356" i="7"/>
  <c r="BM3348" i="7"/>
  <c r="BM3340" i="7"/>
  <c r="BM3326" i="7"/>
  <c r="BM3319" i="7"/>
  <c r="BM3312" i="7"/>
  <c r="BM3305" i="7"/>
  <c r="BM3298" i="7"/>
  <c r="BM3384" i="7"/>
  <c r="BM3280" i="7"/>
  <c r="BM3274" i="7"/>
  <c r="BM3266" i="7"/>
  <c r="BM3258" i="7"/>
  <c r="BM3251" i="7"/>
  <c r="BM3244" i="7"/>
  <c r="BM3236" i="7"/>
  <c r="BM3227" i="7"/>
  <c r="BM3217" i="7"/>
  <c r="BM3208" i="7"/>
  <c r="BM3199" i="7"/>
  <c r="BM3189" i="7"/>
  <c r="BM3181" i="7"/>
  <c r="BM3174" i="7"/>
  <c r="BM3164" i="7"/>
  <c r="BM3156" i="7"/>
  <c r="BM3148" i="7"/>
  <c r="BM3139" i="7"/>
  <c r="BM3131" i="7"/>
  <c r="BM3012" i="7"/>
  <c r="BM3112" i="7"/>
  <c r="BM3106" i="7"/>
  <c r="BM3096" i="7"/>
  <c r="BM3091" i="7"/>
  <c r="BM3079" i="7"/>
  <c r="BM3068" i="7"/>
  <c r="BM3057" i="7"/>
  <c r="BM3051" i="7"/>
  <c r="BM3341" i="7"/>
  <c r="BM3030" i="7"/>
  <c r="BM3022" i="7"/>
  <c r="BM3011" i="7"/>
  <c r="BM3003" i="7"/>
  <c r="BM3099" i="7"/>
  <c r="BM2990" i="7"/>
  <c r="BM2977" i="7"/>
  <c r="BM3306" i="7"/>
  <c r="BM3088" i="7"/>
  <c r="BM2953" i="7"/>
  <c r="BM2944" i="7"/>
  <c r="BM2935" i="7"/>
  <c r="BM2925" i="7"/>
  <c r="BM2919" i="7"/>
  <c r="BM2996" i="7"/>
  <c r="BM2902" i="7"/>
  <c r="BM2894" i="7"/>
  <c r="BM2885" i="7"/>
  <c r="BM2873" i="7"/>
  <c r="BM2869" i="7"/>
  <c r="BM2860" i="7"/>
  <c r="BM2853" i="7"/>
  <c r="BM2864" i="7"/>
  <c r="BM2842" i="7"/>
  <c r="BM2834" i="7"/>
  <c r="BM2808" i="7"/>
  <c r="BM2815" i="7"/>
  <c r="BM2806" i="7"/>
  <c r="BM2799" i="7"/>
  <c r="BM2785" i="7"/>
  <c r="BM2767" i="7"/>
  <c r="BM2765" i="7"/>
  <c r="BM2729" i="7"/>
  <c r="BM2694" i="7"/>
  <c r="BM2667" i="7"/>
  <c r="BM2689" i="7"/>
  <c r="BM2701" i="7"/>
  <c r="BM3029" i="7"/>
  <c r="BM2677" i="7"/>
  <c r="BM2704" i="7"/>
  <c r="BM2768" i="7"/>
  <c r="BM2731" i="7"/>
  <c r="BM2796" i="7"/>
  <c r="BM2732" i="7"/>
  <c r="BM2678" i="7"/>
  <c r="BM2725" i="7"/>
  <c r="BM2745" i="7"/>
  <c r="BM2879" i="7"/>
  <c r="BM2634" i="7"/>
  <c r="BM2626" i="7"/>
  <c r="BM2620" i="7"/>
  <c r="BM2610" i="7"/>
  <c r="BM2601" i="7"/>
  <c r="BM2590" i="7"/>
  <c r="BM2574" i="7"/>
  <c r="BM2582" i="7"/>
  <c r="BM2557" i="7"/>
  <c r="BM2550" i="7"/>
  <c r="BM2545" i="7"/>
  <c r="BM2530" i="7"/>
  <c r="BM2518" i="7"/>
  <c r="BM2507" i="7"/>
  <c r="BM2498" i="7"/>
  <c r="BM2503" i="7"/>
  <c r="BM2489" i="7"/>
  <c r="BM2480" i="7"/>
  <c r="BM2470" i="7"/>
  <c r="BM2522" i="7"/>
  <c r="BM2457" i="7"/>
  <c r="BM2449" i="7"/>
  <c r="BM2442" i="7"/>
  <c r="BM2435" i="7"/>
  <c r="BM2428" i="7"/>
  <c r="BM2419" i="7"/>
  <c r="BM2410" i="7"/>
  <c r="BM2427" i="7"/>
  <c r="BM2398" i="7"/>
  <c r="BM2640" i="7"/>
  <c r="BM2425" i="7"/>
  <c r="BM2369" i="7"/>
  <c r="BM2362" i="7"/>
  <c r="BM2351" i="7"/>
  <c r="BM2344" i="7"/>
  <c r="BM2335" i="7"/>
  <c r="BM2330" i="7"/>
  <c r="BM2358" i="7"/>
  <c r="BM2312" i="7"/>
  <c r="BM3718" i="7"/>
  <c r="BM3709" i="7"/>
  <c r="BM3698" i="7"/>
  <c r="BM3690" i="7"/>
  <c r="BM3682" i="7"/>
  <c r="BM3674" i="7"/>
  <c r="BM3666" i="7"/>
  <c r="BM3658" i="7"/>
  <c r="BM3649" i="7"/>
  <c r="BM3640" i="7"/>
  <c r="BM3633" i="7"/>
  <c r="BM3623" i="7"/>
  <c r="BM3613" i="7"/>
  <c r="BM3604" i="7"/>
  <c r="BM3597" i="7"/>
  <c r="BM3588" i="7"/>
  <c r="BM3580" i="7"/>
  <c r="BM3571" i="7"/>
  <c r="BM3563" i="7"/>
  <c r="BM3555" i="7"/>
  <c r="BM3545" i="7"/>
  <c r="BM3540" i="7"/>
  <c r="BM3532" i="7"/>
  <c r="BM3524" i="7"/>
  <c r="BM3516" i="7"/>
  <c r="BM3507" i="7"/>
  <c r="BM3549" i="7"/>
  <c r="BM3491" i="7"/>
  <c r="BM3483" i="7"/>
  <c r="BM3475" i="7"/>
  <c r="BM3467" i="7"/>
  <c r="BM3459" i="7"/>
  <c r="BM3450" i="7"/>
  <c r="BM3442" i="7"/>
  <c r="BM3434" i="7"/>
  <c r="BM3424" i="7"/>
  <c r="BM3415" i="7"/>
  <c r="BM3409" i="7"/>
  <c r="BM3395" i="7"/>
  <c r="BM3387" i="7"/>
  <c r="BM3377" i="7"/>
  <c r="BM3446" i="7"/>
  <c r="BM3363" i="7"/>
  <c r="BM3355" i="7"/>
  <c r="BM3347" i="7"/>
  <c r="BM3336" i="7"/>
  <c r="BM3325" i="7"/>
  <c r="BM3317" i="7"/>
  <c r="BM3311" i="7"/>
  <c r="BM3304" i="7"/>
  <c r="BM3297" i="7"/>
  <c r="BM3288" i="7"/>
  <c r="BM3279" i="7"/>
  <c r="BM3273" i="7"/>
  <c r="BM3265" i="7"/>
  <c r="BM3257" i="7"/>
  <c r="BM3250" i="7"/>
  <c r="BM3243" i="7"/>
  <c r="BM3235" i="7"/>
  <c r="BM3226" i="7"/>
  <c r="BM3216" i="7"/>
  <c r="BM3207" i="7"/>
  <c r="BM3196" i="7"/>
  <c r="BM3188" i="7"/>
  <c r="BM3180" i="7"/>
  <c r="BM3172" i="7"/>
  <c r="BM3163" i="7"/>
  <c r="BM3155" i="7"/>
  <c r="BM3147" i="7"/>
  <c r="BM3194" i="7"/>
  <c r="BM3130" i="7"/>
  <c r="BM3121" i="7"/>
  <c r="BM3111" i="7"/>
  <c r="BM4166" i="7"/>
  <c r="BM3095" i="7"/>
  <c r="BM3089" i="7"/>
  <c r="BM3077" i="7"/>
  <c r="BM3066" i="7"/>
  <c r="BM4165" i="7"/>
  <c r="BM3050" i="7"/>
  <c r="BM3041" i="7"/>
  <c r="BM3062" i="7"/>
  <c r="BM3021" i="7"/>
  <c r="BM3127" i="7"/>
  <c r="BM3002" i="7"/>
  <c r="BM2997" i="7"/>
  <c r="BM2988" i="7"/>
  <c r="BM2976" i="7"/>
  <c r="BM2967" i="7"/>
  <c r="BM2960" i="7"/>
  <c r="BM2952" i="7"/>
  <c r="BM2934" i="7"/>
  <c r="BM2931" i="7"/>
  <c r="BM2924" i="7"/>
  <c r="BM2918" i="7"/>
  <c r="BM2910" i="7"/>
  <c r="BM2901" i="7"/>
  <c r="BM2891" i="7"/>
  <c r="BM2882" i="7"/>
  <c r="BM4161" i="7"/>
  <c r="BM2907" i="7"/>
  <c r="BM2859" i="7"/>
  <c r="BM2852" i="7"/>
  <c r="BM2937" i="7"/>
  <c r="BM2841" i="7"/>
  <c r="BM2833" i="7"/>
  <c r="BM2892" i="7"/>
  <c r="BM2893" i="7"/>
  <c r="BM2805" i="7"/>
  <c r="BM2798" i="7"/>
  <c r="BM2813" i="7"/>
  <c r="BM2763" i="7"/>
  <c r="BM2742" i="7"/>
  <c r="BM2782" i="7"/>
  <c r="BM2744" i="7"/>
  <c r="BM2666" i="7"/>
  <c r="BM2698" i="7"/>
  <c r="BM2766" i="7"/>
  <c r="BM3075" i="7"/>
  <c r="BM2710" i="7"/>
  <c r="BM2680" i="7"/>
  <c r="BM2743" i="7"/>
  <c r="BM2713" i="7"/>
  <c r="BM2723" i="7"/>
  <c r="BM2676" i="7"/>
  <c r="BM2705" i="7"/>
  <c r="BM2659" i="7"/>
  <c r="BM2653" i="7"/>
  <c r="BM2642" i="7"/>
  <c r="BM2632" i="7"/>
  <c r="BM2625" i="7"/>
  <c r="BM2618" i="7"/>
  <c r="BM2609" i="7"/>
  <c r="BM2598" i="7"/>
  <c r="BM2589" i="7"/>
  <c r="BM2573" i="7"/>
  <c r="BM2571" i="7"/>
  <c r="BM2556" i="7"/>
  <c r="BM2548" i="7"/>
  <c r="BM2537" i="7"/>
  <c r="BM2819" i="7"/>
  <c r="BM2517" i="7"/>
  <c r="BM2519" i="7"/>
  <c r="BM2497" i="7"/>
  <c r="BM2606" i="7"/>
  <c r="BM2539" i="7"/>
  <c r="BM2479" i="7"/>
  <c r="BM2468" i="7"/>
  <c r="BM2580" i="7"/>
  <c r="BM2456" i="7"/>
  <c r="BM2448" i="7"/>
  <c r="BM2441" i="7"/>
  <c r="BM2433" i="7"/>
  <c r="BM2426" i="7"/>
  <c r="BM2418" i="7"/>
  <c r="BM2643" i="7"/>
  <c r="BM2561" i="7"/>
  <c r="BM2397" i="7"/>
  <c r="BM2388" i="7"/>
  <c r="BM2380" i="7"/>
  <c r="BM2367" i="7"/>
  <c r="BM2360" i="7"/>
  <c r="BM2350" i="7"/>
  <c r="BM2417" i="7"/>
  <c r="BM2361" i="7"/>
  <c r="BM2329" i="7"/>
  <c r="BM2320" i="7"/>
  <c r="BM3708" i="7"/>
  <c r="BM3697" i="7"/>
  <c r="BM3689" i="7"/>
  <c r="BM3681" i="7"/>
  <c r="BM3673" i="7"/>
  <c r="BM3665" i="7"/>
  <c r="BM3657" i="7"/>
  <c r="BM3648" i="7"/>
  <c r="BM3639" i="7"/>
  <c r="BM3632" i="7"/>
  <c r="BM3626" i="7"/>
  <c r="BM3612" i="7"/>
  <c r="BM3618" i="7"/>
  <c r="BM3596" i="7"/>
  <c r="BM3587" i="7"/>
  <c r="BM3579" i="7"/>
  <c r="BM3569" i="7"/>
  <c r="BM3562" i="7"/>
  <c r="BM3554" i="7"/>
  <c r="BM3544" i="7"/>
  <c r="BM3539" i="7"/>
  <c r="BM3531" i="7"/>
  <c r="BM3523" i="7"/>
  <c r="BM3515" i="7"/>
  <c r="BM3506" i="7"/>
  <c r="BM3499" i="7"/>
  <c r="BM3490" i="7"/>
  <c r="BM3482" i="7"/>
  <c r="BM3474" i="7"/>
  <c r="BM3466" i="7"/>
  <c r="BM3458" i="7"/>
  <c r="BM3451" i="7"/>
  <c r="BM3441" i="7"/>
  <c r="BM3433" i="7"/>
  <c r="BM3423" i="7"/>
  <c r="BM3414" i="7"/>
  <c r="BM3405" i="7"/>
  <c r="BM3393" i="7"/>
  <c r="BM3504" i="7"/>
  <c r="BM3429" i="7"/>
  <c r="BM3370" i="7"/>
  <c r="BM3360" i="7"/>
  <c r="BM3354" i="7"/>
  <c r="BM3346" i="7"/>
  <c r="BM3335" i="7"/>
  <c r="BM3324" i="7"/>
  <c r="BM3316" i="7"/>
  <c r="BM3310" i="7"/>
  <c r="BM3303" i="7"/>
  <c r="BM3296" i="7"/>
  <c r="BM3286" i="7"/>
  <c r="BM3278" i="7"/>
  <c r="BM3329" i="7"/>
  <c r="BM3264" i="7"/>
  <c r="BM4169" i="7"/>
  <c r="BM3249" i="7"/>
  <c r="BM3242" i="7"/>
  <c r="BM3233" i="7"/>
  <c r="BM3224" i="7"/>
  <c r="BM3214" i="7"/>
  <c r="BM3206" i="7"/>
  <c r="BM3195" i="7"/>
  <c r="BM3187" i="7"/>
  <c r="BM3179" i="7"/>
  <c r="BM3170" i="7"/>
  <c r="BM3162" i="7"/>
  <c r="BM3154" i="7"/>
  <c r="BM3146" i="7"/>
  <c r="BM3138" i="7"/>
  <c r="BM3126" i="7"/>
  <c r="BM3136" i="7"/>
  <c r="BM3197" i="7"/>
  <c r="BM3105" i="7"/>
  <c r="BM3097" i="7"/>
  <c r="BM3086" i="7"/>
  <c r="BM3076" i="7"/>
  <c r="BM3064" i="7"/>
  <c r="BM3056" i="7"/>
  <c r="BM3049" i="7"/>
  <c r="BM3040" i="7"/>
  <c r="BM3028" i="7"/>
  <c r="BM3020" i="7"/>
  <c r="BM3009" i="7"/>
  <c r="BM3135" i="7"/>
  <c r="BM3015" i="7"/>
  <c r="BM2987" i="7"/>
  <c r="BM2975" i="7"/>
  <c r="BM2966" i="7"/>
  <c r="BM2959" i="7"/>
  <c r="BM2951" i="7"/>
  <c r="BM2943" i="7"/>
  <c r="BM2930" i="7"/>
  <c r="BM2923" i="7"/>
  <c r="BM2917" i="7"/>
  <c r="BM2909" i="7"/>
  <c r="BM2900" i="7"/>
  <c r="BM2889" i="7"/>
  <c r="BM2881" i="7"/>
  <c r="BM4160" i="7"/>
  <c r="BM2867" i="7"/>
  <c r="BM2876" i="7"/>
  <c r="BM4156" i="7"/>
  <c r="BM2820" i="7"/>
  <c r="BM2839" i="7"/>
  <c r="BM2832" i="7"/>
  <c r="BM2822" i="7"/>
  <c r="BM2812" i="7"/>
  <c r="BM2804" i="7"/>
  <c r="BM2795" i="7"/>
  <c r="BM4153" i="7"/>
  <c r="BM2776" i="7"/>
  <c r="BM2739" i="7"/>
  <c r="BM2726" i="7"/>
  <c r="BM2684" i="7"/>
  <c r="BM2665" i="7"/>
  <c r="BM2757" i="7"/>
  <c r="BM2779" i="7"/>
  <c r="BM2849" i="7"/>
  <c r="BM2717" i="7"/>
  <c r="BM2696" i="7"/>
  <c r="BM2695" i="7"/>
  <c r="BM2760" i="7"/>
  <c r="BM2679" i="7"/>
  <c r="BM2761" i="7"/>
  <c r="BM2965" i="7"/>
  <c r="BM2658" i="7"/>
  <c r="BM2651" i="7"/>
  <c r="BM2641" i="7"/>
  <c r="BM2631" i="7"/>
  <c r="BM2624" i="7"/>
  <c r="BM2617" i="7"/>
  <c r="BM2608" i="7"/>
  <c r="BM2597" i="7"/>
  <c r="BM2587" i="7"/>
  <c r="BM2572" i="7"/>
  <c r="BM2563" i="7"/>
  <c r="BM2555" i="7"/>
  <c r="BM2746" i="7"/>
  <c r="BM2535" i="7"/>
  <c r="BM2576" i="7"/>
  <c r="BM2516" i="7"/>
  <c r="BM2602" i="7"/>
  <c r="BM2496" i="7"/>
  <c r="BM2586" i="7"/>
  <c r="BM2529" i="7"/>
  <c r="BM2476" i="7"/>
  <c r="BM2467" i="7"/>
  <c r="BM2459" i="7"/>
  <c r="BM2592" i="7"/>
  <c r="BM2447" i="7"/>
  <c r="BM2440" i="7"/>
  <c r="BM2432" i="7"/>
  <c r="BM2424" i="7"/>
  <c r="BM2524" i="7"/>
  <c r="BM2409" i="7"/>
  <c r="BM2469" i="7"/>
  <c r="BM2520" i="7"/>
  <c r="BM2387" i="7"/>
  <c r="BM2379" i="7"/>
  <c r="BM2365" i="7"/>
  <c r="BM2359" i="7"/>
  <c r="BM2349" i="7"/>
  <c r="BM2343" i="7"/>
  <c r="BM2333" i="7"/>
  <c r="BM2328" i="7"/>
  <c r="BM2319" i="7"/>
  <c r="BM1979" i="7"/>
  <c r="BM3715" i="7"/>
  <c r="BM3706" i="7"/>
  <c r="BM3696" i="7"/>
  <c r="BM3688" i="7"/>
  <c r="BM3680" i="7"/>
  <c r="BM3672" i="7"/>
  <c r="BM3664" i="7"/>
  <c r="BM3656" i="7"/>
  <c r="BM3647" i="7"/>
  <c r="BM3638" i="7"/>
  <c r="BM3631" i="7"/>
  <c r="BM3621" i="7"/>
  <c r="BM3610" i="7"/>
  <c r="BM3603" i="7"/>
  <c r="BM3595" i="7"/>
  <c r="BM3586" i="7"/>
  <c r="BM3578" i="7"/>
  <c r="BM3568" i="7"/>
  <c r="BM3561" i="7"/>
  <c r="BM3553" i="7"/>
  <c r="BM3599" i="7"/>
  <c r="BM3538" i="7"/>
  <c r="BM3530" i="7"/>
  <c r="BM3522" i="7"/>
  <c r="BM3514" i="7"/>
  <c r="BM3511" i="7"/>
  <c r="BM3498" i="7"/>
  <c r="BM3489" i="7"/>
  <c r="BM3481" i="7"/>
  <c r="BM3473" i="7"/>
  <c r="BM3465" i="7"/>
  <c r="BM3457" i="7"/>
  <c r="BM3448" i="7"/>
  <c r="BM3440" i="7"/>
  <c r="BM3432" i="7"/>
  <c r="BM3422" i="7"/>
  <c r="BM3413" i="7"/>
  <c r="BM3404" i="7"/>
  <c r="BM3392" i="7"/>
  <c r="BM3386" i="7"/>
  <c r="BM4171" i="7"/>
  <c r="BM3369" i="7"/>
  <c r="BM3699" i="7"/>
  <c r="BM3353" i="7"/>
  <c r="BM3344" i="7"/>
  <c r="BM3334" i="7"/>
  <c r="BM3323" i="7"/>
  <c r="BM3315" i="7"/>
  <c r="BM3309" i="7"/>
  <c r="BM4007" i="7"/>
  <c r="BM3295" i="7"/>
  <c r="BM3290" i="7"/>
  <c r="BM3277" i="7"/>
  <c r="BM3271" i="7"/>
  <c r="BM3263" i="7"/>
  <c r="BM3256" i="7"/>
  <c r="BM3345" i="7"/>
  <c r="BM3241" i="7"/>
  <c r="BM3232" i="7"/>
  <c r="BM3223" i="7"/>
  <c r="BM3213" i="7"/>
  <c r="BM3205" i="7"/>
  <c r="BM3193" i="7"/>
  <c r="BM4168" i="7"/>
  <c r="BM3220" i="7"/>
  <c r="BM3169" i="7"/>
  <c r="BM3161" i="7"/>
  <c r="BM3153" i="7"/>
  <c r="BM3145" i="7"/>
  <c r="BM3184" i="7"/>
  <c r="BM4167" i="7"/>
  <c r="BM3120" i="7"/>
  <c r="BM3110" i="7"/>
  <c r="BM3104" i="7"/>
  <c r="BM3191" i="7"/>
  <c r="BM3203" i="7"/>
  <c r="BM3074" i="7"/>
  <c r="BM3061" i="7"/>
  <c r="BM3080" i="7"/>
  <c r="BM3048" i="7"/>
  <c r="BM3039" i="7"/>
  <c r="BM3027" i="7"/>
  <c r="BM3072" i="7"/>
  <c r="BM3010" i="7"/>
  <c r="BM3001" i="7"/>
  <c r="BM3116" i="7"/>
  <c r="BM2984" i="7"/>
  <c r="BM2973" i="7"/>
  <c r="BM2964" i="7"/>
  <c r="BM2958" i="7"/>
  <c r="BM2950" i="7"/>
  <c r="BM2942" i="7"/>
  <c r="BM2929" i="7"/>
  <c r="BM2922" i="7"/>
  <c r="BM2916" i="7"/>
  <c r="BM2906" i="7"/>
  <c r="BM2899" i="7"/>
  <c r="BM2998" i="7"/>
  <c r="BM2880" i="7"/>
  <c r="BM4159" i="7"/>
  <c r="BM2866" i="7"/>
  <c r="BM2857" i="7"/>
  <c r="BM2851" i="7"/>
  <c r="BM2874" i="7"/>
  <c r="BM2838" i="7"/>
  <c r="BM2831" i="7"/>
  <c r="BM2868" i="7"/>
  <c r="BM2811" i="7"/>
  <c r="BM4154" i="7"/>
  <c r="BM3054" i="7"/>
  <c r="BM2778" i="7"/>
  <c r="BM2756" i="7"/>
  <c r="BM2783" i="7"/>
  <c r="BM2720" i="7"/>
  <c r="BM2775" i="7"/>
  <c r="BM2708" i="7"/>
  <c r="BM2759" i="7"/>
  <c r="BM2671" i="7"/>
  <c r="BM2741" i="7"/>
  <c r="BM2718" i="7"/>
  <c r="BM4150" i="7"/>
  <c r="BM2724" i="7"/>
  <c r="BM2675" i="7"/>
  <c r="BM2662" i="7"/>
  <c r="BM2692" i="7"/>
  <c r="BM2738" i="7"/>
  <c r="BM2657" i="7"/>
  <c r="BM2650" i="7"/>
  <c r="BM2639" i="7"/>
  <c r="BM2633" i="7"/>
  <c r="BM2623" i="7"/>
  <c r="BM2616" i="7"/>
  <c r="BM2607" i="7"/>
  <c r="BM2596" i="7"/>
  <c r="BM2583" i="7"/>
  <c r="BM2570" i="7"/>
  <c r="BM2560" i="7"/>
  <c r="BM2629" i="7"/>
  <c r="BM2544" i="7"/>
  <c r="BM2538" i="7"/>
  <c r="BM2528" i="7"/>
  <c r="BM2515" i="7"/>
  <c r="BM2797" i="7"/>
  <c r="BM2495" i="7"/>
  <c r="BM2809" i="7"/>
  <c r="BM3115" i="7"/>
  <c r="BM2478" i="7"/>
  <c r="BM2502" i="7"/>
  <c r="BM2484" i="7"/>
  <c r="BM2463" i="7"/>
  <c r="BM2446" i="7"/>
  <c r="BM2439" i="7"/>
  <c r="BM2431" i="7"/>
  <c r="BM2423" i="7"/>
  <c r="BM2415" i="7"/>
  <c r="BM2481" i="7"/>
  <c r="BM2403" i="7"/>
  <c r="BM2396" i="7"/>
  <c r="BM2385" i="7"/>
  <c r="BM2378" i="7"/>
  <c r="BM2584" i="7"/>
  <c r="BM2357" i="7"/>
  <c r="BM2381" i="7"/>
  <c r="BM2342" i="7"/>
  <c r="BM2339" i="7"/>
  <c r="BM3464" i="7"/>
  <c r="BM3456" i="7"/>
  <c r="BM3447" i="7"/>
  <c r="BM3500" i="7"/>
  <c r="BM3431" i="7"/>
  <c r="BM3510" i="7"/>
  <c r="BM4174" i="7"/>
  <c r="BM3402" i="7"/>
  <c r="BM3391" i="7"/>
  <c r="BM3383" i="7"/>
  <c r="BM3376" i="7"/>
  <c r="BM3368" i="7"/>
  <c r="BM3359" i="7"/>
  <c r="BM3352" i="7"/>
  <c r="BM3342" i="7"/>
  <c r="BM3333" i="7"/>
  <c r="BM3322" i="7"/>
  <c r="BM3314" i="7"/>
  <c r="BM3308" i="7"/>
  <c r="BM3302" i="7"/>
  <c r="BM3294" i="7"/>
  <c r="BM3318" i="7"/>
  <c r="BM3276" i="7"/>
  <c r="BM3270" i="7"/>
  <c r="BM3262" i="7"/>
  <c r="BM3255" i="7"/>
  <c r="BM3248" i="7"/>
  <c r="BM3285" i="7"/>
  <c r="BM3231" i="7"/>
  <c r="BM3221" i="7"/>
  <c r="BM3212" i="7"/>
  <c r="BM3215" i="7"/>
  <c r="BM3327" i="7"/>
  <c r="BM3186" i="7"/>
  <c r="BM3178" i="7"/>
  <c r="BM3167" i="7"/>
  <c r="BM3160" i="7"/>
  <c r="BM3152" i="7"/>
  <c r="BM3144" i="7"/>
  <c r="BM3272" i="7"/>
  <c r="BM3125" i="7"/>
  <c r="BM3119" i="7"/>
  <c r="BM3109" i="7"/>
  <c r="BM3103" i="7"/>
  <c r="BM3113" i="7"/>
  <c r="BM3085" i="7"/>
  <c r="BM3073" i="7"/>
  <c r="BM3060" i="7"/>
  <c r="BM3055" i="7"/>
  <c r="BM3047" i="7"/>
  <c r="BM3038" i="7"/>
  <c r="BM3137" i="7"/>
  <c r="BM3019" i="7"/>
  <c r="BM3008" i="7"/>
  <c r="BM3000" i="7"/>
  <c r="BM2994" i="7"/>
  <c r="BM2983" i="7"/>
  <c r="BM2971" i="7"/>
  <c r="BM3007" i="7"/>
  <c r="BM2957" i="7"/>
  <c r="BM2949" i="7"/>
  <c r="BM2989" i="7"/>
  <c r="BM4163" i="7"/>
  <c r="BM2921" i="7"/>
  <c r="BM2915" i="7"/>
  <c r="BM2905" i="7"/>
  <c r="BM2898" i="7"/>
  <c r="BM2888" i="7"/>
  <c r="BM2884" i="7"/>
  <c r="BM4158" i="7"/>
  <c r="BM2941" i="7"/>
  <c r="BM2908" i="7"/>
  <c r="BM2850" i="7"/>
  <c r="BM2844" i="7"/>
  <c r="BM2837" i="7"/>
  <c r="BM2828" i="7"/>
  <c r="BM2829" i="7"/>
  <c r="BM2810" i="7"/>
  <c r="BM2803" i="7"/>
  <c r="BM2794" i="7"/>
  <c r="BM2777" i="7"/>
  <c r="BM2754" i="7"/>
  <c r="BM2735" i="7"/>
  <c r="BM2719" i="7"/>
  <c r="BM2672" i="7"/>
  <c r="BM2940" i="7"/>
  <c r="BM2685" i="7"/>
  <c r="BM2781" i="7"/>
  <c r="BM2673" i="7"/>
  <c r="BM2773" i="7"/>
  <c r="BM4149" i="7"/>
  <c r="BM2706" i="7"/>
  <c r="BM2762" i="7"/>
  <c r="BM2703" i="7"/>
  <c r="BM2709" i="7"/>
  <c r="BM2737" i="7"/>
  <c r="BM2656" i="7"/>
  <c r="BM3572" i="7"/>
  <c r="BM2638" i="7"/>
  <c r="BM2630" i="7"/>
  <c r="BM2622" i="7"/>
  <c r="BM2614" i="7"/>
  <c r="BM2605" i="7"/>
  <c r="BM2595" i="7"/>
  <c r="BM2581" i="7"/>
  <c r="BM2569" i="7"/>
  <c r="BM2830" i="7"/>
  <c r="BM2554" i="7"/>
  <c r="BM2543" i="7"/>
  <c r="BM2533" i="7"/>
  <c r="BM2527" i="7"/>
  <c r="BM2511" i="7"/>
  <c r="BM2995" i="7"/>
  <c r="BM2494" i="7"/>
  <c r="BM4146" i="7"/>
  <c r="BM2512" i="7"/>
  <c r="BM2475" i="7"/>
  <c r="BM2465" i="7"/>
  <c r="BM2600" i="7"/>
  <c r="BM2914" i="7"/>
  <c r="BM2452" i="7"/>
  <c r="BM2438" i="7"/>
  <c r="BM2430" i="7"/>
  <c r="BM2878" i="7"/>
  <c r="BM2414" i="7"/>
  <c r="BM2477" i="7"/>
  <c r="BM2722" i="7"/>
  <c r="BM2394" i="7"/>
  <c r="BM2384" i="7"/>
  <c r="BM2377" i="7"/>
  <c r="BM2364" i="7"/>
  <c r="BM2356" i="7"/>
  <c r="BM2348" i="7"/>
  <c r="BM2341" i="7"/>
  <c r="BM2332" i="7"/>
  <c r="BM2336" i="7"/>
  <c r="BM2317" i="7"/>
  <c r="BM2309" i="7"/>
  <c r="BM2303" i="7"/>
  <c r="BM2295" i="7"/>
  <c r="BM2286" i="7"/>
  <c r="BM2278" i="7"/>
  <c r="BM2272" i="7"/>
  <c r="BM2266" i="7"/>
  <c r="BM2257" i="7"/>
  <c r="BM2242" i="7"/>
  <c r="BM2594" i="7"/>
  <c r="BM2229" i="7"/>
  <c r="BM2212" i="7"/>
  <c r="BM2292" i="7"/>
  <c r="BM2192" i="7"/>
  <c r="BM2181" i="7"/>
  <c r="BM2173" i="7"/>
  <c r="BM2165" i="7"/>
  <c r="BM2153" i="7"/>
  <c r="BM2149" i="7"/>
  <c r="BM2139" i="7"/>
  <c r="BM2127" i="7"/>
  <c r="BM2118" i="7"/>
  <c r="BM2114" i="7"/>
  <c r="BM2106" i="7"/>
  <c r="BM2098" i="7"/>
  <c r="BM2090" i="7"/>
  <c r="BM2076" i="7"/>
  <c r="BM2220" i="7"/>
  <c r="BM2061" i="7"/>
  <c r="BM2124" i="7"/>
  <c r="BM2042" i="7"/>
  <c r="BM2035" i="7"/>
  <c r="BM2021" i="7"/>
  <c r="BM2784" i="7"/>
  <c r="BM2674" i="7"/>
  <c r="BM2714" i="7"/>
  <c r="BM3046" i="7"/>
  <c r="BM2736" i="7"/>
  <c r="BM2655" i="7"/>
  <c r="BM2649" i="7"/>
  <c r="BM2637" i="7"/>
  <c r="BM2826" i="7"/>
  <c r="BM4147" i="7"/>
  <c r="BM2613" i="7"/>
  <c r="BM2604" i="7"/>
  <c r="BM2593" i="7"/>
  <c r="BM2579" i="7"/>
  <c r="BM2567" i="7"/>
  <c r="BM2566" i="7"/>
  <c r="BM2553" i="7"/>
  <c r="BM2542" i="7"/>
  <c r="BM2532" i="7"/>
  <c r="BM2740" i="7"/>
  <c r="BM2510" i="7"/>
  <c r="BM2501" i="7"/>
  <c r="BM2493" i="7"/>
  <c r="BM2492" i="7"/>
  <c r="BM2485" i="7"/>
  <c r="BM2474" i="7"/>
  <c r="BM2564" i="7"/>
  <c r="BM2547" i="7"/>
  <c r="BM2453" i="7"/>
  <c r="BM2445" i="7"/>
  <c r="BM2437" i="7"/>
  <c r="BM2429" i="7"/>
  <c r="BM2422" i="7"/>
  <c r="BM2413" i="7"/>
  <c r="BM2408" i="7"/>
  <c r="BM2401" i="7"/>
  <c r="BM2392" i="7"/>
  <c r="BM2383" i="7"/>
  <c r="BM2375" i="7"/>
  <c r="BM2363" i="7"/>
  <c r="BM2355" i="7"/>
  <c r="BM2347" i="7"/>
  <c r="BM2340" i="7"/>
  <c r="BM2337" i="7"/>
  <c r="BM2324" i="7"/>
  <c r="BM2314" i="7"/>
  <c r="BM2308" i="7"/>
  <c r="BM2302" i="7"/>
  <c r="BM2294" i="7"/>
  <c r="BM2285" i="7"/>
  <c r="BM2277" i="7"/>
  <c r="BM2271" i="7"/>
  <c r="BM2265" i="7"/>
  <c r="BM2253" i="7"/>
  <c r="BM2239" i="7"/>
  <c r="BM2234" i="7"/>
  <c r="BM2225" i="7"/>
  <c r="BM2210" i="7"/>
  <c r="BM2198" i="7"/>
  <c r="BM2191" i="7"/>
  <c r="BM2180" i="7"/>
  <c r="BM2172" i="7"/>
  <c r="BM2164" i="7"/>
  <c r="BM2236" i="7"/>
  <c r="BM2147" i="7"/>
  <c r="BM2137" i="7"/>
  <c r="BM2126" i="7"/>
  <c r="BM2117" i="7"/>
  <c r="BM2113" i="7"/>
  <c r="BM2105" i="7"/>
  <c r="BM2097" i="7"/>
  <c r="BM2087" i="7"/>
  <c r="BM2075" i="7"/>
  <c r="BM2068" i="7"/>
  <c r="BM2060" i="7"/>
  <c r="BM2186" i="7"/>
  <c r="BM2046" i="7"/>
  <c r="BM2081" i="7"/>
  <c r="BM2020" i="7"/>
  <c r="BM2088" i="7"/>
  <c r="BM2013" i="7"/>
  <c r="BM1999" i="7"/>
  <c r="BM1988" i="7"/>
  <c r="BM1981" i="7"/>
  <c r="BM1969" i="7"/>
  <c r="BM1960" i="7"/>
  <c r="BM1954" i="7"/>
  <c r="BM1956" i="7"/>
  <c r="BM2006" i="7"/>
  <c r="BM1927" i="7"/>
  <c r="BM1919" i="7"/>
  <c r="BM1907" i="7"/>
  <c r="BM1901" i="7"/>
  <c r="BM1971" i="7"/>
  <c r="BM1893" i="7"/>
  <c r="BM1885" i="7"/>
  <c r="BM1879" i="7"/>
  <c r="BM1873" i="7"/>
  <c r="BM1864" i="7"/>
  <c r="BM1857" i="7"/>
  <c r="BM1848" i="7"/>
  <c r="BM1840" i="7"/>
  <c r="BM1832" i="7"/>
  <c r="BM1826" i="7"/>
  <c r="BM1821" i="7"/>
  <c r="BM1814" i="7"/>
  <c r="BM1807" i="7"/>
  <c r="BM1800" i="7"/>
  <c r="BM1980" i="7"/>
  <c r="BM1784" i="7"/>
  <c r="BM1776" i="7"/>
  <c r="BM1764" i="7"/>
  <c r="BM1753" i="7"/>
  <c r="BM1743" i="7"/>
  <c r="BM1732" i="7"/>
  <c r="BM1724" i="7"/>
  <c r="BM1713" i="7"/>
  <c r="BM1847" i="7"/>
  <c r="BM1701" i="7"/>
  <c r="BM3730" i="7"/>
  <c r="BM1683" i="7"/>
  <c r="BM1671" i="7"/>
  <c r="BM1665" i="7"/>
  <c r="BM1812" i="7"/>
  <c r="BM1649" i="7"/>
  <c r="BM1642" i="7"/>
  <c r="BM1757" i="7"/>
  <c r="BM1625" i="7"/>
  <c r="BM1615" i="7"/>
  <c r="BM2599" i="7"/>
  <c r="BM1603" i="7"/>
  <c r="BM1593" i="7"/>
  <c r="BM1585" i="7"/>
  <c r="BM1578" i="7"/>
  <c r="BM1571" i="7"/>
  <c r="BM1561" i="7"/>
  <c r="BM1554" i="7"/>
  <c r="BM1547" i="7"/>
  <c r="BM1537" i="7"/>
  <c r="BM1531" i="7"/>
  <c r="BM1519" i="7"/>
  <c r="BM1511" i="7"/>
  <c r="BM1502" i="7"/>
  <c r="BM1495" i="7"/>
  <c r="BM1489" i="7"/>
  <c r="BM1480" i="7"/>
  <c r="BM1472" i="7"/>
  <c r="BM1466" i="7"/>
  <c r="BM1458" i="7"/>
  <c r="BM1638" i="7"/>
  <c r="BM1442" i="7"/>
  <c r="BM1435" i="7"/>
  <c r="BM1428" i="7"/>
  <c r="BM1418" i="7"/>
  <c r="BM1779" i="7"/>
  <c r="BM1406" i="7"/>
  <c r="BM1484" i="7"/>
  <c r="BM1392" i="7"/>
  <c r="BM1385" i="7"/>
  <c r="BM1376" i="7"/>
  <c r="BM1444" i="7"/>
  <c r="BM1359" i="7"/>
  <c r="BM1353" i="7"/>
  <c r="BM1345" i="7"/>
  <c r="BM1335" i="7"/>
  <c r="BM1324" i="7"/>
  <c r="BM1313" i="7"/>
  <c r="BM1305" i="7"/>
  <c r="BM1342" i="7"/>
  <c r="BM1287" i="7"/>
  <c r="BM1280" i="7"/>
  <c r="BM1288" i="7"/>
  <c r="BM1267" i="7"/>
  <c r="BM1261" i="7"/>
  <c r="BM1252" i="7"/>
  <c r="BM1243" i="7"/>
  <c r="BM1233" i="7"/>
  <c r="BM1225" i="7"/>
  <c r="BM1289" i="7"/>
  <c r="BM1604" i="7"/>
  <c r="BM1201" i="7"/>
  <c r="BM1194" i="7"/>
  <c r="BM1258" i="7"/>
  <c r="BM1251" i="7"/>
  <c r="BM1241" i="7"/>
  <c r="BM1232" i="7"/>
  <c r="BM1224" i="7"/>
  <c r="BM1214" i="7"/>
  <c r="BM4122" i="7"/>
  <c r="BM1200" i="7"/>
  <c r="BM1192" i="7"/>
  <c r="BM1218" i="7"/>
  <c r="BM1177" i="7"/>
  <c r="BM1169" i="7"/>
  <c r="BM1187" i="7"/>
  <c r="BM1746" i="7"/>
  <c r="BM1150" i="7"/>
  <c r="BM1143" i="7"/>
  <c r="BM1219" i="7"/>
  <c r="BM1122" i="7"/>
  <c r="BM1117" i="7"/>
  <c r="BM1109" i="7"/>
  <c r="BM1102" i="7"/>
  <c r="BM1095" i="7"/>
  <c r="BM1088" i="7"/>
  <c r="BM1082" i="7"/>
  <c r="BM1075" i="7"/>
  <c r="BM1068" i="7"/>
  <c r="BM1062" i="7"/>
  <c r="BM1054" i="7"/>
  <c r="BM2789" i="7"/>
  <c r="BM2323" i="7"/>
  <c r="BM2313" i="7"/>
  <c r="BM2307" i="7"/>
  <c r="BM2300" i="7"/>
  <c r="BM2291" i="7"/>
  <c r="BM2283" i="7"/>
  <c r="BM2276" i="7"/>
  <c r="BM2269" i="7"/>
  <c r="BM2263" i="7"/>
  <c r="BM2255" i="7"/>
  <c r="BM2325" i="7"/>
  <c r="BM2233" i="7"/>
  <c r="BM2222" i="7"/>
  <c r="BM2211" i="7"/>
  <c r="BM2199" i="7"/>
  <c r="BM2514" i="7"/>
  <c r="BM2177" i="7"/>
  <c r="BM2170" i="7"/>
  <c r="BM2162" i="7"/>
  <c r="BM2155" i="7"/>
  <c r="BM2143" i="7"/>
  <c r="BM2135" i="7"/>
  <c r="BM2536" i="7"/>
  <c r="BM2116" i="7"/>
  <c r="BM2109" i="7"/>
  <c r="BM2103" i="7"/>
  <c r="BM2095" i="7"/>
  <c r="BM2085" i="7"/>
  <c r="BM2073" i="7"/>
  <c r="BM2066" i="7"/>
  <c r="BM2058" i="7"/>
  <c r="BM2050" i="7"/>
  <c r="BM2074" i="7"/>
  <c r="BM2031" i="7"/>
  <c r="BM2018" i="7"/>
  <c r="BM2326" i="7"/>
  <c r="BM2007" i="7"/>
  <c r="BM1996" i="7"/>
  <c r="BM1987" i="7"/>
  <c r="BM1976" i="7"/>
  <c r="BM2140" i="7"/>
  <c r="BM1958" i="7"/>
  <c r="BM1952" i="7"/>
  <c r="BM1943" i="7"/>
  <c r="BM1933" i="7"/>
  <c r="BM1925" i="7"/>
  <c r="BM1917" i="7"/>
  <c r="BM1997" i="7"/>
  <c r="BM1900" i="7"/>
  <c r="BM2023" i="7"/>
  <c r="BM1891" i="7"/>
  <c r="BM2203" i="7"/>
  <c r="BM2175" i="7"/>
  <c r="BM1870" i="7"/>
  <c r="BM1863" i="7"/>
  <c r="BM1854" i="7"/>
  <c r="BM1846" i="7"/>
  <c r="BM1838" i="7"/>
  <c r="BM1830" i="7"/>
  <c r="BM1967" i="7"/>
  <c r="BM1819" i="7"/>
  <c r="BM1948" i="7"/>
  <c r="BM1935" i="7"/>
  <c r="BM1798" i="7"/>
  <c r="BM1790" i="7"/>
  <c r="BM1781" i="7"/>
  <c r="BM1770" i="7"/>
  <c r="BM1761" i="7"/>
  <c r="BM1750" i="7"/>
  <c r="BM1740" i="7"/>
  <c r="BM1731" i="7"/>
  <c r="BM1729" i="7"/>
  <c r="BM1711" i="7"/>
  <c r="BM1716" i="7"/>
  <c r="BM1699" i="7"/>
  <c r="BM1691" i="7"/>
  <c r="BM1681" i="7"/>
  <c r="BM2179" i="7"/>
  <c r="BM1663" i="7"/>
  <c r="BM1653" i="7"/>
  <c r="BM1647" i="7"/>
  <c r="BM1640" i="7"/>
  <c r="BM1631" i="7"/>
  <c r="BM1621" i="7"/>
  <c r="BM1720" i="7"/>
  <c r="BM1696" i="7"/>
  <c r="BM1601" i="7"/>
  <c r="BM1591" i="7"/>
  <c r="BM1583" i="7"/>
  <c r="BM1741" i="7"/>
  <c r="BM1570" i="7"/>
  <c r="BM4134" i="7"/>
  <c r="BM1721" i="7"/>
  <c r="BM2048" i="7"/>
  <c r="BM1536" i="7"/>
  <c r="BM1643" i="7"/>
  <c r="BM1524" i="7"/>
  <c r="BM4133" i="7"/>
  <c r="BM1500" i="7"/>
  <c r="BM1493" i="7"/>
  <c r="BM1487" i="7"/>
  <c r="BM1478" i="7"/>
  <c r="BM4132" i="7"/>
  <c r="BM1463" i="7"/>
  <c r="BM4131" i="7"/>
  <c r="BM1450" i="7"/>
  <c r="BM4130" i="7"/>
  <c r="BM1738" i="7"/>
  <c r="BM1426" i="7"/>
  <c r="BM1416" i="7"/>
  <c r="BM1412" i="7"/>
  <c r="BM1404" i="7"/>
  <c r="BM1398" i="7"/>
  <c r="BM1390" i="7"/>
  <c r="BM1382" i="7"/>
  <c r="BM1374" i="7"/>
  <c r="BM1364" i="7"/>
  <c r="BM1400" i="7"/>
  <c r="BM1351" i="7"/>
  <c r="BM1341" i="7"/>
  <c r="BM1331" i="7"/>
  <c r="BM1321" i="7"/>
  <c r="BM4127" i="7"/>
  <c r="BM1303" i="7"/>
  <c r="BM1297" i="7"/>
  <c r="BM1286" i="7"/>
  <c r="BM1278" i="7"/>
  <c r="BM4124" i="7"/>
  <c r="BM1265" i="7"/>
  <c r="BM1772" i="7"/>
  <c r="BM1250" i="7"/>
  <c r="BM1240" i="7"/>
  <c r="BM1231" i="7"/>
  <c r="BM1223" i="7"/>
  <c r="BM1213" i="7"/>
  <c r="BM1211" i="7"/>
  <c r="BM1430" i="7"/>
  <c r="BM1189" i="7"/>
  <c r="BM1183" i="7"/>
  <c r="BM1176" i="7"/>
  <c r="BM1167" i="7"/>
  <c r="BM1202" i="7"/>
  <c r="BM1618" i="7"/>
  <c r="BM1149" i="7"/>
  <c r="BM1138" i="7"/>
  <c r="BM1129" i="7"/>
  <c r="BM4119" i="7"/>
  <c r="BM1116" i="7"/>
  <c r="BM1108" i="7"/>
  <c r="BM1101" i="7"/>
  <c r="BM1094" i="7"/>
  <c r="BM1126" i="7"/>
  <c r="BM1081" i="7"/>
  <c r="BM1074" i="7"/>
  <c r="BM1067" i="7"/>
  <c r="BM1061" i="7"/>
  <c r="BM2306" i="7"/>
  <c r="BM2299" i="7"/>
  <c r="BM2290" i="7"/>
  <c r="BM2282" i="7"/>
  <c r="BM2275" i="7"/>
  <c r="BM2268" i="7"/>
  <c r="BM2226" i="7"/>
  <c r="BM2248" i="7"/>
  <c r="BM2256" i="7"/>
  <c r="BM2232" i="7"/>
  <c r="BM2221" i="7"/>
  <c r="BM2209" i="7"/>
  <c r="BM2315" i="7"/>
  <c r="BM2185" i="7"/>
  <c r="BM2178" i="7"/>
  <c r="BM2169" i="7"/>
  <c r="BM2161" i="7"/>
  <c r="BM2154" i="7"/>
  <c r="BM2148" i="7"/>
  <c r="BM2133" i="7"/>
  <c r="BM2123" i="7"/>
  <c r="BM2115" i="7"/>
  <c r="BM2454" i="7"/>
  <c r="BM2102" i="7"/>
  <c r="BM2094" i="7"/>
  <c r="BM2084" i="7"/>
  <c r="BM2072" i="7"/>
  <c r="BM2064" i="7"/>
  <c r="BM2057" i="7"/>
  <c r="BM2049" i="7"/>
  <c r="BM2040" i="7"/>
  <c r="BM2027" i="7"/>
  <c r="BM2146" i="7"/>
  <c r="BM2393" i="7"/>
  <c r="BM2005" i="7"/>
  <c r="BM1995" i="7"/>
  <c r="BM2008" i="7"/>
  <c r="BM1975" i="7"/>
  <c r="BM1963" i="7"/>
  <c r="BM1957" i="7"/>
  <c r="BM1951" i="7"/>
  <c r="BM1942" i="7"/>
  <c r="BM1931" i="7"/>
  <c r="BM1924" i="7"/>
  <c r="BM1916" i="7"/>
  <c r="BM1905" i="7"/>
  <c r="BM1899" i="7"/>
  <c r="BM1908" i="7"/>
  <c r="BM1890" i="7"/>
  <c r="BM3707" i="7"/>
  <c r="BM1878" i="7"/>
  <c r="BM1874" i="7"/>
  <c r="BM1932" i="7"/>
  <c r="BM2197" i="7"/>
  <c r="BM2195" i="7"/>
  <c r="BM1837" i="7"/>
  <c r="BM1836" i="7"/>
  <c r="BM4139" i="7"/>
  <c r="BM1818" i="7"/>
  <c r="BM1911" i="7"/>
  <c r="BM1805" i="7"/>
  <c r="BM1796" i="7"/>
  <c r="BM1789" i="7"/>
  <c r="BM1780" i="7"/>
  <c r="BM1769" i="7"/>
  <c r="BM1759" i="7"/>
  <c r="BM1749" i="7"/>
  <c r="BM1739" i="7"/>
  <c r="BM1730" i="7"/>
  <c r="BM1718" i="7"/>
  <c r="BM1710" i="7"/>
  <c r="BM1706" i="7"/>
  <c r="BM1698" i="7"/>
  <c r="BM1689" i="7"/>
  <c r="BM1679" i="7"/>
  <c r="BM1672" i="7"/>
  <c r="BM1662" i="7"/>
  <c r="BM1652" i="7"/>
  <c r="BM1646" i="7"/>
  <c r="BM1639" i="7"/>
  <c r="BM1630" i="7"/>
  <c r="BM1620" i="7"/>
  <c r="BM1622" i="7"/>
  <c r="BM1610" i="7"/>
  <c r="BM1600" i="7"/>
  <c r="BM1590" i="7"/>
  <c r="BM1582" i="7"/>
  <c r="BM1575" i="7"/>
  <c r="BM1569" i="7"/>
  <c r="BM1559" i="7"/>
  <c r="BM1552" i="7"/>
  <c r="BM1545" i="7"/>
  <c r="BM1535" i="7"/>
  <c r="BM1529" i="7"/>
  <c r="BM1516" i="7"/>
  <c r="BM1509" i="7"/>
  <c r="BM1499" i="7"/>
  <c r="BM1538" i="7"/>
  <c r="BM1485" i="7"/>
  <c r="BM1477" i="7"/>
  <c r="BM1471" i="7"/>
  <c r="BM1462" i="7"/>
  <c r="BM1465" i="7"/>
  <c r="BM1449" i="7"/>
  <c r="BM1440" i="7"/>
  <c r="BM1433" i="7"/>
  <c r="BM1424" i="7"/>
  <c r="BM1415" i="7"/>
  <c r="BM1523" i="7"/>
  <c r="BM1567" i="7"/>
  <c r="BM1408" i="7"/>
  <c r="BM1389" i="7"/>
  <c r="BM1381" i="7"/>
  <c r="BM1373" i="7"/>
  <c r="BM1363" i="7"/>
  <c r="BM1358" i="7"/>
  <c r="BM1350" i="7"/>
  <c r="BM1339" i="7"/>
  <c r="BM1330" i="7"/>
  <c r="BM1320" i="7"/>
  <c r="BM1310" i="7"/>
  <c r="BM1300" i="7"/>
  <c r="BM1296" i="7"/>
  <c r="BM1285" i="7"/>
  <c r="BM1277" i="7"/>
  <c r="BM1271" i="7"/>
  <c r="BM1317" i="7"/>
  <c r="BM1257" i="7"/>
  <c r="BM1249" i="7"/>
  <c r="BM1239" i="7"/>
  <c r="BM1230" i="7"/>
  <c r="BM1222" i="7"/>
  <c r="BM1343" i="7"/>
  <c r="BM1210" i="7"/>
  <c r="BM1199" i="7"/>
  <c r="BM1188" i="7"/>
  <c r="BM1182" i="7"/>
  <c r="BM1175" i="7"/>
  <c r="BM2487" i="7"/>
  <c r="BM1161" i="7"/>
  <c r="BM1154" i="7"/>
  <c r="BM1148" i="7"/>
  <c r="BM1137" i="7"/>
  <c r="BM1128" i="7"/>
  <c r="BM1518" i="7"/>
  <c r="BM1115" i="7"/>
  <c r="BM1107" i="7"/>
  <c r="BM1100" i="7"/>
  <c r="BM1093" i="7"/>
  <c r="BM1087" i="7"/>
  <c r="BM1080" i="7"/>
  <c r="BM1073" i="7"/>
  <c r="BM1066" i="7"/>
  <c r="BM1060" i="7"/>
  <c r="BM2311" i="7"/>
  <c r="BM2526" i="7"/>
  <c r="BM2298" i="7"/>
  <c r="BM2521" i="7"/>
  <c r="BM2281" i="7"/>
  <c r="BM2274" i="7"/>
  <c r="BM2174" i="7"/>
  <c r="BM2260" i="7"/>
  <c r="BM2247" i="7"/>
  <c r="BM2237" i="7"/>
  <c r="BM2231" i="7"/>
  <c r="BM2219" i="7"/>
  <c r="BM2207" i="7"/>
  <c r="BM2205" i="7"/>
  <c r="BM2184" i="7"/>
  <c r="BM2223" i="7"/>
  <c r="BM2168" i="7"/>
  <c r="BM2160" i="7"/>
  <c r="BM2251" i="7"/>
  <c r="BM2142" i="7"/>
  <c r="BM2131" i="7"/>
  <c r="BM2122" i="7"/>
  <c r="BM4144" i="7"/>
  <c r="BM2108" i="7"/>
  <c r="BM2101" i="7"/>
  <c r="BM2125" i="7"/>
  <c r="BM2083" i="7"/>
  <c r="BM2070" i="7"/>
  <c r="BM3722" i="7"/>
  <c r="BM2056" i="7"/>
  <c r="BM2065" i="7"/>
  <c r="BM2038" i="7"/>
  <c r="BM2025" i="7"/>
  <c r="BM2047" i="7"/>
  <c r="BM2014" i="7"/>
  <c r="BM2004" i="7"/>
  <c r="BM1993" i="7"/>
  <c r="BM1985" i="7"/>
  <c r="BM2466" i="7"/>
  <c r="BM1962" i="7"/>
  <c r="BM2254" i="7"/>
  <c r="BM1950" i="7"/>
  <c r="BM1941" i="7"/>
  <c r="BM1986" i="7"/>
  <c r="BM1923" i="7"/>
  <c r="BM1915" i="7"/>
  <c r="BM2000" i="7"/>
  <c r="BM1898" i="7"/>
  <c r="BM1939" i="7"/>
  <c r="BM1889" i="7"/>
  <c r="BM1882" i="7"/>
  <c r="BM1877" i="7"/>
  <c r="BM1868" i="7"/>
  <c r="BM1861" i="7"/>
  <c r="BM1853" i="7"/>
  <c r="BM1845" i="7"/>
  <c r="BM1856" i="7"/>
  <c r="BM4140" i="7"/>
  <c r="BM2157" i="7"/>
  <c r="BM1872" i="7"/>
  <c r="BM1811" i="7"/>
  <c r="BM1804" i="7"/>
  <c r="BM2033" i="7"/>
  <c r="BM1788" i="7"/>
  <c r="BM1802" i="7"/>
  <c r="BM1768" i="7"/>
  <c r="BM1758" i="7"/>
  <c r="BM1748" i="7"/>
  <c r="BM1737" i="7"/>
  <c r="BM1728" i="7"/>
  <c r="BM1717" i="7"/>
  <c r="BM1709" i="7"/>
  <c r="BM1705" i="7"/>
  <c r="BM1695" i="7"/>
  <c r="BM1688" i="7"/>
  <c r="BM1678" i="7"/>
  <c r="BM1669" i="7"/>
  <c r="BM1661" i="7"/>
  <c r="BM4135" i="7"/>
  <c r="BM1645" i="7"/>
  <c r="BM1636" i="7"/>
  <c r="BM1629" i="7"/>
  <c r="BM1619" i="7"/>
  <c r="BM1623" i="7"/>
  <c r="BM1609" i="7"/>
  <c r="BM1599" i="7"/>
  <c r="BM1589" i="7"/>
  <c r="BM1581" i="7"/>
  <c r="BM1574" i="7"/>
  <c r="BM1568" i="7"/>
  <c r="BM1558" i="7"/>
  <c r="BM1550" i="7"/>
  <c r="BM1544" i="7"/>
  <c r="BM1534" i="7"/>
  <c r="BM1526" i="7"/>
  <c r="BM1515" i="7"/>
  <c r="BM1508" i="7"/>
  <c r="BM1733" i="7"/>
  <c r="BM1598" i="7"/>
  <c r="BM1482" i="7"/>
  <c r="BM1476" i="7"/>
  <c r="BM1470" i="7"/>
  <c r="BM2386" i="7"/>
  <c r="BM1456" i="7"/>
  <c r="BM1448" i="7"/>
  <c r="BM1439" i="7"/>
  <c r="BM1432" i="7"/>
  <c r="BM1423" i="7"/>
  <c r="BM1414" i="7"/>
  <c r="BM1411" i="7"/>
  <c r="BM1912" i="7"/>
  <c r="BM1397" i="7"/>
  <c r="BM1388" i="7"/>
  <c r="BM1380" i="7"/>
  <c r="BM1372" i="7"/>
  <c r="BM4128" i="7"/>
  <c r="BM1357" i="7"/>
  <c r="BM1349" i="7"/>
  <c r="BM1338" i="7"/>
  <c r="BM1445" i="7"/>
  <c r="BM1637" i="7"/>
  <c r="BM1309" i="7"/>
  <c r="BM1299" i="7"/>
  <c r="BM1295" i="7"/>
  <c r="BM1284" i="7"/>
  <c r="BM1276" i="7"/>
  <c r="BM1270" i="7"/>
  <c r="BM1264" i="7"/>
  <c r="BM1256" i="7"/>
  <c r="BM1248" i="7"/>
  <c r="BM1238" i="7"/>
  <c r="BM1229" i="7"/>
  <c r="BM1220" i="7"/>
  <c r="BM1212" i="7"/>
  <c r="BM1209" i="7"/>
  <c r="BM1198" i="7"/>
  <c r="BM1668" i="7"/>
  <c r="BM1181" i="7"/>
  <c r="BM1174" i="7"/>
  <c r="BM1166" i="7"/>
  <c r="BM1849" i="7"/>
  <c r="BM1153" i="7"/>
  <c r="BM1145" i="7"/>
  <c r="BM1436" i="7"/>
  <c r="BM1164" i="7"/>
  <c r="BM4118" i="7"/>
  <c r="BM1114" i="7"/>
  <c r="BM1327" i="7"/>
  <c r="BM1099" i="7"/>
  <c r="BM1133" i="7"/>
  <c r="BM1086" i="7"/>
  <c r="BM1079" i="7"/>
  <c r="BM2305" i="7"/>
  <c r="BM2297" i="7"/>
  <c r="BM2288" i="7"/>
  <c r="BM2280" i="7"/>
  <c r="BM2568" i="7"/>
  <c r="BM2416" i="7"/>
  <c r="BM2259" i="7"/>
  <c r="BM2245" i="7"/>
  <c r="BM2395" i="7"/>
  <c r="BM2230" i="7"/>
  <c r="BM2214" i="7"/>
  <c r="BM2208" i="7"/>
  <c r="BM2370" i="7"/>
  <c r="BM2183" i="7"/>
  <c r="BM2250" i="7"/>
  <c r="BM2167" i="7"/>
  <c r="BM2159" i="7"/>
  <c r="BM2152" i="7"/>
  <c r="BM2141" i="7"/>
  <c r="BM2130" i="7"/>
  <c r="BM2120" i="7"/>
  <c r="BM2402" i="7"/>
  <c r="BM2134" i="7"/>
  <c r="BM2100" i="7"/>
  <c r="BM2092" i="7"/>
  <c r="BM2082" i="7"/>
  <c r="BM2112" i="7"/>
  <c r="BM2063" i="7"/>
  <c r="BM2054" i="7"/>
  <c r="BM2045" i="7"/>
  <c r="BM2037" i="7"/>
  <c r="BM2024" i="7"/>
  <c r="BM2069" i="7"/>
  <c r="BM2012" i="7"/>
  <c r="BM2003" i="7"/>
  <c r="BM1991" i="7"/>
  <c r="BM2009" i="7"/>
  <c r="BM1974" i="7"/>
  <c r="BM2079" i="7"/>
  <c r="BM2455" i="7"/>
  <c r="BM1949" i="7"/>
  <c r="BM1940" i="7"/>
  <c r="BM1930" i="7"/>
  <c r="BM1922" i="7"/>
  <c r="BM1914" i="7"/>
  <c r="BM1904" i="7"/>
  <c r="BM1897" i="7"/>
  <c r="BM3692" i="7"/>
  <c r="BM2244" i="7"/>
  <c r="BM2071" i="7"/>
  <c r="BM2032" i="7"/>
  <c r="BM1867" i="7"/>
  <c r="BM1860" i="7"/>
  <c r="BM1852" i="7"/>
  <c r="BM1844" i="7"/>
  <c r="BM2089" i="7"/>
  <c r="BM1829" i="7"/>
  <c r="BM1824" i="7"/>
  <c r="BM1817" i="7"/>
  <c r="BM1982" i="7"/>
  <c r="BM2055" i="7"/>
  <c r="BM1795" i="7"/>
  <c r="BM4138" i="7"/>
  <c r="BM2043" i="7"/>
  <c r="BM1767" i="7"/>
  <c r="BM4137" i="7"/>
  <c r="BM1747" i="7"/>
  <c r="BM1736" i="7"/>
  <c r="BM1727" i="7"/>
  <c r="BM2028" i="7"/>
  <c r="BM1708" i="7"/>
  <c r="BM2039" i="7"/>
  <c r="BM1694" i="7"/>
  <c r="BM1687" i="7"/>
  <c r="BM1677" i="7"/>
  <c r="BM1839" i="7"/>
  <c r="BM1660" i="7"/>
  <c r="BM1651" i="7"/>
  <c r="BM1644" i="7"/>
  <c r="BM1635" i="7"/>
  <c r="BM1628" i="7"/>
  <c r="BM1617" i="7"/>
  <c r="BM1613" i="7"/>
  <c r="BM1608" i="7"/>
  <c r="BM1597" i="7"/>
  <c r="BM1588" i="7"/>
  <c r="BM1580" i="7"/>
  <c r="BM1573" i="7"/>
  <c r="BM1566" i="7"/>
  <c r="BM1557" i="7"/>
  <c r="BM2052" i="7"/>
  <c r="BM1543" i="7"/>
  <c r="BM1533" i="7"/>
  <c r="BM1835" i="7"/>
  <c r="BM1513" i="7"/>
  <c r="BM1507" i="7"/>
  <c r="BM1497" i="7"/>
  <c r="BM1491" i="7"/>
  <c r="BM1564" i="7"/>
  <c r="BM1475" i="7"/>
  <c r="BM1469" i="7"/>
  <c r="BM1461" i="7"/>
  <c r="BM1454" i="7"/>
  <c r="BM1602" i="7"/>
  <c r="BM1438" i="7"/>
  <c r="BM1431" i="7"/>
  <c r="BM1421" i="7"/>
  <c r="BM1576" i="7"/>
  <c r="BM1410" i="7"/>
  <c r="BM1402" i="7"/>
  <c r="BM1396" i="7"/>
  <c r="BM1387" i="7"/>
  <c r="BM1379" i="7"/>
  <c r="BM1371" i="7"/>
  <c r="BM1365" i="7"/>
  <c r="BM1356" i="7"/>
  <c r="BM1348" i="7"/>
  <c r="BM1337" i="7"/>
  <c r="BM2215" i="7"/>
  <c r="BM1316" i="7"/>
  <c r="BM1308" i="7"/>
  <c r="BM1328" i="7"/>
  <c r="BM1293" i="7"/>
  <c r="BM1283" i="7"/>
  <c r="BM1275" i="7"/>
  <c r="BM1268" i="7"/>
  <c r="BM1263" i="7"/>
  <c r="BM1255" i="7"/>
  <c r="BM1246" i="7"/>
  <c r="BM1237" i="7"/>
  <c r="BM1228" i="7"/>
  <c r="BM1425" i="7"/>
  <c r="BM1215" i="7"/>
  <c r="BM1208" i="7"/>
  <c r="BM1197" i="7"/>
  <c r="BM1185" i="7"/>
  <c r="BM1180" i="7"/>
  <c r="BM1173" i="7"/>
  <c r="BM1165" i="7"/>
  <c r="BM1160" i="7"/>
  <c r="BM3037" i="7"/>
  <c r="BM1141" i="7"/>
  <c r="BM1136" i="7"/>
  <c r="BM1521" i="7"/>
  <c r="BM1121" i="7"/>
  <c r="BM1113" i="7"/>
  <c r="BM1106" i="7"/>
  <c r="BM1098" i="7"/>
  <c r="BM1092" i="7"/>
  <c r="BM1085" i="7"/>
  <c r="BM1078" i="7"/>
  <c r="BM2577" i="7"/>
  <c r="BM2318" i="7"/>
  <c r="BM2310" i="7"/>
  <c r="BM2304" i="7"/>
  <c r="BM2296" i="7"/>
  <c r="BM2287" i="7"/>
  <c r="BM2279" i="7"/>
  <c r="BM2273" i="7"/>
  <c r="BM2506" i="7"/>
  <c r="BM2352" i="7"/>
  <c r="BM2243" i="7"/>
  <c r="BM2227" i="7"/>
  <c r="BM2228" i="7"/>
  <c r="BM2368" i="7"/>
  <c r="BM2204" i="7"/>
  <c r="BM2196" i="7"/>
  <c r="BM2182" i="7"/>
  <c r="BM2176" i="7"/>
  <c r="BM2166" i="7"/>
  <c r="BM2158" i="7"/>
  <c r="BM2151" i="7"/>
  <c r="BM2366" i="7"/>
  <c r="BM2129" i="7"/>
  <c r="BM2119" i="7"/>
  <c r="BM2217" i="7"/>
  <c r="BM2107" i="7"/>
  <c r="BM2099" i="7"/>
  <c r="BM2091" i="7"/>
  <c r="BM2213" i="7"/>
  <c r="BM2218" i="7"/>
  <c r="BM2062" i="7"/>
  <c r="BM2053" i="7"/>
  <c r="BM2044" i="7"/>
  <c r="BM2036" i="7"/>
  <c r="BM2022" i="7"/>
  <c r="BM2017" i="7"/>
  <c r="BM2011" i="7"/>
  <c r="BM2001" i="7"/>
  <c r="BM1990" i="7"/>
  <c r="BM1984" i="7"/>
  <c r="BM4142" i="7"/>
  <c r="BM2201" i="7"/>
  <c r="BM1955" i="7"/>
  <c r="BM1947" i="7"/>
  <c r="BM1938" i="7"/>
  <c r="BM1929" i="7"/>
  <c r="BM1921" i="7"/>
  <c r="BM1913" i="7"/>
  <c r="BM1903" i="7"/>
  <c r="BM1896" i="7"/>
  <c r="BM1895" i="7"/>
  <c r="BM1887" i="7"/>
  <c r="BM1881" i="7"/>
  <c r="BM1876" i="7"/>
  <c r="BM1866" i="7"/>
  <c r="BM1859" i="7"/>
  <c r="BM1851" i="7"/>
  <c r="BM1842" i="7"/>
  <c r="BM1834" i="7"/>
  <c r="BM1828" i="7"/>
  <c r="BM1823" i="7"/>
  <c r="BM1816" i="7"/>
  <c r="BM1810" i="7"/>
  <c r="BM1803" i="7"/>
  <c r="BM1794" i="7"/>
  <c r="BM1786" i="7"/>
  <c r="BM1778" i="7"/>
  <c r="BM1766" i="7"/>
  <c r="BM1755" i="7"/>
  <c r="BM1745" i="7"/>
  <c r="BM1735" i="7"/>
  <c r="BM1726" i="7"/>
  <c r="BM1715" i="7"/>
  <c r="BM1707" i="7"/>
  <c r="BM1704" i="7"/>
  <c r="BM1693" i="7"/>
  <c r="BM1685" i="7"/>
  <c r="BM1675" i="7"/>
  <c r="BM1667" i="7"/>
  <c r="BM1656" i="7"/>
  <c r="BM1650" i="7"/>
  <c r="BM1968" i="7"/>
  <c r="BM1634" i="7"/>
  <c r="BM1627" i="7"/>
  <c r="BM1909" i="7"/>
  <c r="BM1945" i="7"/>
  <c r="BM1607" i="7"/>
  <c r="BM1594" i="7"/>
  <c r="BM1587" i="7"/>
  <c r="BM1579" i="7"/>
  <c r="BM1572" i="7"/>
  <c r="BM1563" i="7"/>
  <c r="BM1556" i="7"/>
  <c r="BM1697" i="7"/>
  <c r="BM1542" i="7"/>
  <c r="BM1532" i="7"/>
  <c r="BM1525" i="7"/>
  <c r="BM1512" i="7"/>
  <c r="BM1506" i="7"/>
  <c r="BM1496" i="7"/>
  <c r="BM2619" i="7"/>
  <c r="BM1686" i="7"/>
  <c r="BM1474" i="7"/>
  <c r="BM1468" i="7"/>
  <c r="BM1460" i="7"/>
  <c r="BM1453" i="7"/>
  <c r="BM1447" i="7"/>
  <c r="BM1437" i="7"/>
  <c r="BM1791" i="7"/>
  <c r="BM1420" i="7"/>
  <c r="BM1782" i="7"/>
  <c r="BM1409" i="7"/>
  <c r="BM1401" i="7"/>
  <c r="BM1395" i="7"/>
  <c r="BM1386" i="7"/>
  <c r="BM1378" i="7"/>
  <c r="BM1368" i="7"/>
  <c r="BM1362" i="7"/>
  <c r="BM1355" i="7"/>
  <c r="BM1347" i="7"/>
  <c r="BM4006" i="7"/>
  <c r="BM1326" i="7"/>
  <c r="BM1315" i="7"/>
  <c r="BM1307" i="7"/>
  <c r="BM1298" i="7"/>
  <c r="BM1292" i="7"/>
  <c r="BM1282" i="7"/>
  <c r="BM1274" i="7"/>
  <c r="BM1407" i="7"/>
  <c r="BM1312" i="7"/>
  <c r="BM1254" i="7"/>
  <c r="BM1245" i="7"/>
  <c r="BM1235" i="7"/>
  <c r="BM1227" i="7"/>
  <c r="BM1217" i="7"/>
  <c r="BM4123" i="7"/>
  <c r="BM1207" i="7"/>
  <c r="BM1196" i="7"/>
  <c r="BM1186" i="7"/>
  <c r="BM1179" i="7"/>
  <c r="BM1486" i="7"/>
  <c r="BM1163" i="7"/>
  <c r="BM1193" i="7"/>
  <c r="BM1155" i="7"/>
  <c r="BM2187" i="7"/>
  <c r="BM1135" i="7"/>
  <c r="BM1127" i="7"/>
  <c r="BM1120" i="7"/>
  <c r="BM1112" i="7"/>
  <c r="BM1105" i="7"/>
  <c r="BM1097" i="7"/>
  <c r="BM1091" i="7"/>
  <c r="BM1084" i="7"/>
  <c r="BM1077" i="7"/>
  <c r="BM1070" i="7"/>
  <c r="BM1064" i="7"/>
  <c r="BM1057" i="7"/>
  <c r="BM1049" i="7"/>
  <c r="BM3420" i="7"/>
  <c r="BM1036" i="7"/>
  <c r="BM1028" i="7"/>
  <c r="BM1323" i="7"/>
  <c r="BM1011" i="7"/>
  <c r="BM999" i="7"/>
  <c r="BM2016" i="7"/>
  <c r="BM2010" i="7"/>
  <c r="BM4143" i="7"/>
  <c r="BM1989" i="7"/>
  <c r="BM1983" i="7"/>
  <c r="BM3981" i="7"/>
  <c r="BM1961" i="7"/>
  <c r="BM2026" i="7"/>
  <c r="BM1946" i="7"/>
  <c r="BM1937" i="7"/>
  <c r="BM1928" i="7"/>
  <c r="BM1920" i="7"/>
  <c r="BM1910" i="7"/>
  <c r="BM1902" i="7"/>
  <c r="BM1978" i="7"/>
  <c r="BM1894" i="7"/>
  <c r="BM1886" i="7"/>
  <c r="BM1880" i="7"/>
  <c r="BM2206" i="7"/>
  <c r="BM1865" i="7"/>
  <c r="BM1858" i="7"/>
  <c r="BM1850" i="7"/>
  <c r="BM1841" i="7"/>
  <c r="BM1833" i="7"/>
  <c r="BM1827" i="7"/>
  <c r="BM1822" i="7"/>
  <c r="BM1815" i="7"/>
  <c r="BM1808" i="7"/>
  <c r="BM1801" i="7"/>
  <c r="BM1793" i="7"/>
  <c r="BM1785" i="7"/>
  <c r="BM1777" i="7"/>
  <c r="BM1765" i="7"/>
  <c r="BM1756" i="7"/>
  <c r="BM1744" i="7"/>
  <c r="BM1734" i="7"/>
  <c r="BM1725" i="7"/>
  <c r="BM1714" i="7"/>
  <c r="BM2034" i="7"/>
  <c r="BM1703" i="7"/>
  <c r="BM1692" i="7"/>
  <c r="BM1684" i="7"/>
  <c r="BM1673" i="7"/>
  <c r="BM1666" i="7"/>
  <c r="BM1655" i="7"/>
  <c r="BM1658" i="7"/>
  <c r="BM1809" i="7"/>
  <c r="BM1633" i="7"/>
  <c r="BM1626" i="7"/>
  <c r="BM1616" i="7"/>
  <c r="BM1612" i="7"/>
  <c r="BM1606" i="7"/>
  <c r="BM1596" i="7"/>
  <c r="BM1586" i="7"/>
  <c r="BM1752" i="7"/>
  <c r="BM2790" i="7"/>
  <c r="BM1562" i="7"/>
  <c r="BM1555" i="7"/>
  <c r="BM1775" i="7"/>
  <c r="BM1541" i="7"/>
  <c r="BM1549" i="7"/>
  <c r="BM1522" i="7"/>
  <c r="BM1514" i="7"/>
  <c r="BM1504" i="7"/>
  <c r="BM1528" i="7"/>
  <c r="BM1490" i="7"/>
  <c r="BM1481" i="7"/>
  <c r="BM1473" i="7"/>
  <c r="BM1467" i="7"/>
  <c r="BM1459" i="7"/>
  <c r="BM1452" i="7"/>
  <c r="BM1443" i="7"/>
  <c r="BM2267" i="7"/>
  <c r="BM1429" i="7"/>
  <c r="BM1419" i="7"/>
  <c r="BM3082" i="7"/>
  <c r="BM1843" i="7"/>
  <c r="BM3994" i="7"/>
  <c r="BM1393" i="7"/>
  <c r="BM4129" i="7"/>
  <c r="BM1377" i="7"/>
  <c r="BM1366" i="7"/>
  <c r="BM1361" i="7"/>
  <c r="BM1354" i="7"/>
  <c r="BM1346" i="7"/>
  <c r="BM1336" i="7"/>
  <c r="BM1325" i="7"/>
  <c r="BM1314" i="7"/>
  <c r="BM1306" i="7"/>
  <c r="BM4126" i="7"/>
  <c r="BM1291" i="7"/>
  <c r="BM1281" i="7"/>
  <c r="BM4125" i="7"/>
  <c r="BM1394" i="7"/>
  <c r="BM1262" i="7"/>
  <c r="BM1253" i="7"/>
  <c r="BM2946" i="7"/>
  <c r="BM1234" i="7"/>
  <c r="BM1226" i="7"/>
  <c r="BM1216" i="7"/>
  <c r="BM1301" i="7"/>
  <c r="BM1206" i="7"/>
  <c r="BM1195" i="7"/>
  <c r="BM1294" i="7"/>
  <c r="BM1332" i="7"/>
  <c r="BM1172" i="7"/>
  <c r="BM4121" i="7"/>
  <c r="BM1157" i="7"/>
  <c r="BM1152" i="7"/>
  <c r="BM1191" i="7"/>
  <c r="BM1132" i="7"/>
  <c r="BM1123" i="7"/>
  <c r="BM1119" i="7"/>
  <c r="BM1111" i="7"/>
  <c r="BM1104" i="7"/>
  <c r="BM1134" i="7"/>
  <c r="BM1090" i="7"/>
  <c r="BM1083" i="7"/>
  <c r="BM1076" i="7"/>
  <c r="BM1140" i="7"/>
  <c r="BM1702" i="7"/>
  <c r="BM1056" i="7"/>
  <c r="BM1048" i="7"/>
  <c r="BM1043" i="7"/>
  <c r="BM1035" i="7"/>
  <c r="BM1027" i="7"/>
  <c r="BM1021" i="7"/>
  <c r="BM1010" i="7"/>
  <c r="BM998" i="7"/>
  <c r="BM3343" i="7"/>
  <c r="BM1184" i="7"/>
  <c r="BM1178" i="7"/>
  <c r="BM1170" i="7"/>
  <c r="BM1540" i="7"/>
  <c r="BM1156" i="7"/>
  <c r="BM1151" i="7"/>
  <c r="BM1139" i="7"/>
  <c r="BM1131" i="7"/>
  <c r="BM4120" i="7"/>
  <c r="BM1118" i="7"/>
  <c r="BM1110" i="7"/>
  <c r="BM1103" i="7"/>
  <c r="BM1096" i="7"/>
  <c r="BM1089" i="7"/>
  <c r="BM1125" i="7"/>
  <c r="BM1124" i="7"/>
  <c r="BM1069" i="7"/>
  <c r="BM1063" i="7"/>
  <c r="BM1055" i="7"/>
  <c r="BM1047" i="7"/>
  <c r="BM1042" i="7"/>
  <c r="BM2262" i="7"/>
  <c r="BM1026" i="7"/>
  <c r="BM1020" i="7"/>
  <c r="BM1009" i="7"/>
  <c r="BM997" i="7"/>
  <c r="BM1147" i="7"/>
  <c r="BM986" i="7"/>
  <c r="BM981" i="7"/>
  <c r="BM974" i="7"/>
  <c r="BM968" i="7"/>
  <c r="BM956" i="7"/>
  <c r="BM1862" i="7"/>
  <c r="BM941" i="7"/>
  <c r="BM931" i="7"/>
  <c r="BM924" i="7"/>
  <c r="BM4114" i="7"/>
  <c r="BM907" i="7"/>
  <c r="BM899" i="7"/>
  <c r="BM1236" i="7"/>
  <c r="BM888" i="7"/>
  <c r="BM880" i="7"/>
  <c r="BM872" i="7"/>
  <c r="BM864" i="7"/>
  <c r="BM854" i="7"/>
  <c r="BM847" i="7"/>
  <c r="BM842" i="7"/>
  <c r="BM857" i="7"/>
  <c r="BM2080" i="7"/>
  <c r="BM823" i="7"/>
  <c r="BM4107" i="7"/>
  <c r="BM2562" i="7"/>
  <c r="BM805" i="7"/>
  <c r="BM797" i="7"/>
  <c r="BM789" i="7"/>
  <c r="BM1001" i="7"/>
  <c r="BM774" i="7"/>
  <c r="BM2002" i="7"/>
  <c r="BM777" i="7"/>
  <c r="BM821" i="7"/>
  <c r="BM751" i="7"/>
  <c r="BM3643" i="7"/>
  <c r="BM732" i="7"/>
  <c r="BM728" i="7"/>
  <c r="BM720" i="7"/>
  <c r="BM712" i="7"/>
  <c r="BM705" i="7"/>
  <c r="BM818" i="7"/>
  <c r="BM701" i="7"/>
  <c r="BM694" i="7"/>
  <c r="BM743" i="7"/>
  <c r="BM678" i="7"/>
  <c r="BM672" i="7"/>
  <c r="BM4091" i="7"/>
  <c r="BM862" i="7"/>
  <c r="BM655" i="7"/>
  <c r="BM648" i="7"/>
  <c r="BM1498" i="7"/>
  <c r="BM641" i="7"/>
  <c r="BM1018" i="7"/>
  <c r="BM822" i="7"/>
  <c r="BM626" i="7"/>
  <c r="BM619" i="7"/>
  <c r="BM612" i="7"/>
  <c r="BM605" i="7"/>
  <c r="BM598" i="7"/>
  <c r="BM591" i="7"/>
  <c r="BM582" i="7"/>
  <c r="BM576" i="7"/>
  <c r="BM567" i="7"/>
  <c r="BM745" i="7"/>
  <c r="BM554" i="7"/>
  <c r="BM550" i="7"/>
  <c r="BM542" i="7"/>
  <c r="BM536" i="7"/>
  <c r="BM4083" i="7"/>
  <c r="BM526" i="7"/>
  <c r="BM520" i="7"/>
  <c r="BM2660" i="7"/>
  <c r="BM509" i="7"/>
  <c r="BM504" i="7"/>
  <c r="BM495" i="7"/>
  <c r="BM489" i="7"/>
  <c r="BM4078" i="7"/>
  <c r="BM3403" i="7"/>
  <c r="BM471" i="7"/>
  <c r="BM466" i="7"/>
  <c r="BM461" i="7"/>
  <c r="BM2652" i="7"/>
  <c r="BM450" i="7"/>
  <c r="BM443" i="7"/>
  <c r="BM569" i="7"/>
  <c r="BM435" i="7"/>
  <c r="BM427" i="7"/>
  <c r="BM4070" i="7"/>
  <c r="BM785" i="7"/>
  <c r="BM407" i="7"/>
  <c r="BM401" i="7"/>
  <c r="BM396" i="7"/>
  <c r="BM388" i="7"/>
  <c r="BM4068" i="7"/>
  <c r="BM379" i="7"/>
  <c r="BM746" i="7"/>
  <c r="BM367" i="7"/>
  <c r="BM4066" i="7"/>
  <c r="BM357" i="7"/>
  <c r="BM502" i="7"/>
  <c r="BM1869" i="7"/>
  <c r="BM456" i="7"/>
  <c r="BM337" i="7"/>
  <c r="BM340" i="7"/>
  <c r="BM312" i="7"/>
  <c r="BM4058" i="7"/>
  <c r="BM299" i="7"/>
  <c r="BM293" i="7"/>
  <c r="BM284" i="7"/>
  <c r="BM281" i="7"/>
  <c r="BM269" i="7"/>
  <c r="BM264" i="7"/>
  <c r="BM257" i="7"/>
  <c r="BM248" i="7"/>
  <c r="BM242" i="7"/>
  <c r="BM238" i="7"/>
  <c r="BM231" i="7"/>
  <c r="BM222" i="7"/>
  <c r="BM216" i="7"/>
  <c r="BM291" i="7"/>
  <c r="BM4047" i="7"/>
  <c r="BM4046" i="7"/>
  <c r="BM198" i="7"/>
  <c r="BM188" i="7"/>
  <c r="BM271" i="7"/>
  <c r="BM174" i="7"/>
  <c r="BM164" i="7"/>
  <c r="BM1031" i="7"/>
  <c r="BM939" i="7"/>
  <c r="BM147" i="7"/>
  <c r="BM141" i="7"/>
  <c r="BM4036" i="7"/>
  <c r="BM3408" i="7"/>
  <c r="BM152" i="7"/>
  <c r="BM146" i="7"/>
  <c r="BM138" i="7"/>
  <c r="BM114" i="7"/>
  <c r="BM109" i="7"/>
  <c r="BM106" i="7"/>
  <c r="BM2261" i="7"/>
  <c r="BM89" i="7"/>
  <c r="BM162" i="7"/>
  <c r="BM4021" i="7"/>
  <c r="BM1041" i="7"/>
  <c r="BM3004" i="7"/>
  <c r="BM1025" i="7"/>
  <c r="BM1019" i="7"/>
  <c r="BM1005" i="7"/>
  <c r="BM996" i="7"/>
  <c r="BM990" i="7"/>
  <c r="BM1329" i="7"/>
  <c r="BM980" i="7"/>
  <c r="BM973" i="7"/>
  <c r="BM967" i="7"/>
  <c r="BM954" i="7"/>
  <c r="BM947" i="7"/>
  <c r="BM1162" i="7"/>
  <c r="BM930" i="7"/>
  <c r="BM923" i="7"/>
  <c r="BM914" i="7"/>
  <c r="BM906" i="7"/>
  <c r="BM1242" i="7"/>
  <c r="BM893" i="7"/>
  <c r="BM887" i="7"/>
  <c r="BM879" i="7"/>
  <c r="BM871" i="7"/>
  <c r="BM859" i="7"/>
  <c r="BM853" i="7"/>
  <c r="BM846" i="7"/>
  <c r="BM1760" i="7"/>
  <c r="BM836" i="7"/>
  <c r="BM831" i="7"/>
  <c r="BM1676" i="7"/>
  <c r="BM3006" i="7"/>
  <c r="BM2145" i="7"/>
  <c r="BM804" i="7"/>
  <c r="BM2848" i="7"/>
  <c r="BM788" i="7"/>
  <c r="BM782" i="7"/>
  <c r="BM773" i="7"/>
  <c r="BM1006" i="7"/>
  <c r="BM760" i="7"/>
  <c r="BM757" i="7"/>
  <c r="BM750" i="7"/>
  <c r="BM741" i="7"/>
  <c r="BM4101" i="7"/>
  <c r="BM727" i="7"/>
  <c r="BM719" i="7"/>
  <c r="BM711" i="7"/>
  <c r="BM704" i="7"/>
  <c r="BM3065" i="7"/>
  <c r="BM700" i="7"/>
  <c r="BM4092" i="7"/>
  <c r="BM690" i="7"/>
  <c r="BM677" i="7"/>
  <c r="BM671" i="7"/>
  <c r="BM665" i="7"/>
  <c r="BM861" i="7"/>
  <c r="BM654" i="7"/>
  <c r="BM1244" i="7"/>
  <c r="BM4090" i="7"/>
  <c r="BM1657" i="7"/>
  <c r="BM637" i="7"/>
  <c r="BM645" i="7"/>
  <c r="BM625" i="7"/>
  <c r="BM618" i="7"/>
  <c r="BM634" i="7"/>
  <c r="BM604" i="7"/>
  <c r="BM597" i="7"/>
  <c r="BM589" i="7"/>
  <c r="BM581" i="7"/>
  <c r="BM575" i="7"/>
  <c r="BM566" i="7"/>
  <c r="BM530" i="7"/>
  <c r="BM557" i="7"/>
  <c r="BM549" i="7"/>
  <c r="BM4084" i="7"/>
  <c r="BM534" i="7"/>
  <c r="BM4082" i="7"/>
  <c r="BM524" i="7"/>
  <c r="BM1483" i="7"/>
  <c r="BM4080" i="7"/>
  <c r="BM590" i="7"/>
  <c r="BM960" i="7"/>
  <c r="BM494" i="7"/>
  <c r="BM488" i="7"/>
  <c r="BM479" i="7"/>
  <c r="BM474" i="7"/>
  <c r="BM4076" i="7"/>
  <c r="BM4074" i="7"/>
  <c r="BM459" i="7"/>
  <c r="BM2078" i="7"/>
  <c r="BM449" i="7"/>
  <c r="BM452" i="7"/>
  <c r="BM4071" i="7"/>
  <c r="BM434" i="7"/>
  <c r="BM1158" i="7"/>
  <c r="BM420" i="7"/>
  <c r="BM3385" i="7"/>
  <c r="BM426" i="7"/>
  <c r="BM400" i="7"/>
  <c r="BM394" i="7"/>
  <c r="BM387" i="7"/>
  <c r="BM544" i="7"/>
  <c r="BM378" i="7"/>
  <c r="BM372" i="7"/>
  <c r="BM366" i="7"/>
  <c r="BM360" i="7"/>
  <c r="BM4064" i="7"/>
  <c r="BM351" i="7"/>
  <c r="BM343" i="7"/>
  <c r="BM334" i="7"/>
  <c r="BM4060" i="7"/>
  <c r="BM476" i="7"/>
  <c r="BM311" i="7"/>
  <c r="BM2758" i="7"/>
  <c r="BM298" i="7"/>
  <c r="BM292" i="7"/>
  <c r="BM267" i="7"/>
  <c r="BM277" i="7"/>
  <c r="BM327" i="7"/>
  <c r="BM263" i="7"/>
  <c r="BM272" i="7"/>
  <c r="BM247" i="7"/>
  <c r="BM253" i="7"/>
  <c r="BM237" i="7"/>
  <c r="BM230" i="7"/>
  <c r="BM221" i="7"/>
  <c r="BM215" i="7"/>
  <c r="BM4050" i="7"/>
  <c r="BM207" i="7"/>
  <c r="BM4045" i="7"/>
  <c r="BM195" i="7"/>
  <c r="BM187" i="7"/>
  <c r="BM183" i="7"/>
  <c r="BM173" i="7"/>
  <c r="BM165" i="7"/>
  <c r="BM234" i="7"/>
  <c r="BM259" i="7"/>
  <c r="BM172" i="7"/>
  <c r="BM144" i="7"/>
  <c r="BM307" i="7"/>
  <c r="BM2615" i="7"/>
  <c r="BM127" i="7"/>
  <c r="BM262" i="7"/>
  <c r="BM4031" i="7"/>
  <c r="BM1492" i="7"/>
  <c r="BM108" i="7"/>
  <c r="BM102" i="7"/>
  <c r="BM1146" i="7"/>
  <c r="BM88" i="7"/>
  <c r="BM4024" i="7"/>
  <c r="BM4020" i="7"/>
  <c r="BM73" i="7"/>
  <c r="BM69" i="7"/>
  <c r="BM62" i="7"/>
  <c r="BM57" i="7"/>
  <c r="BM67" i="7"/>
  <c r="BM48" i="7"/>
  <c r="BM125" i="7"/>
  <c r="BM44" i="7"/>
  <c r="BM413" i="7"/>
  <c r="BM444" i="7"/>
  <c r="BM19" i="7"/>
  <c r="BM15" i="7"/>
  <c r="BM34" i="7"/>
  <c r="BM4009" i="7"/>
  <c r="BM4" i="7"/>
  <c r="BM1053" i="7"/>
  <c r="BM1142" i="7"/>
  <c r="BM1247" i="7"/>
  <c r="BM1033" i="7"/>
  <c r="BM4117" i="7"/>
  <c r="BM1017" i="7"/>
  <c r="BM1004" i="7"/>
  <c r="BM1007" i="7"/>
  <c r="BM989" i="7"/>
  <c r="BM985" i="7"/>
  <c r="BM979" i="7"/>
  <c r="BM972" i="7"/>
  <c r="BM966" i="7"/>
  <c r="BM1260" i="7"/>
  <c r="BM946" i="7"/>
  <c r="BM938" i="7"/>
  <c r="BM929" i="7"/>
  <c r="BM920" i="7"/>
  <c r="BM913" i="7"/>
  <c r="BM905" i="7"/>
  <c r="BM2321" i="7"/>
  <c r="BM892" i="7"/>
  <c r="BM886" i="7"/>
  <c r="BM878" i="7"/>
  <c r="BM870" i="7"/>
  <c r="BM858" i="7"/>
  <c r="BM953" i="7"/>
  <c r="BM4113" i="7"/>
  <c r="BM1014" i="7"/>
  <c r="BM3439" i="7"/>
  <c r="BM829" i="7"/>
  <c r="BM819" i="7"/>
  <c r="BM817" i="7"/>
  <c r="BM811" i="7"/>
  <c r="BM803" i="7"/>
  <c r="BM795" i="7"/>
  <c r="BM1204" i="7"/>
  <c r="BM781" i="7"/>
  <c r="BM772" i="7"/>
  <c r="BM764" i="7"/>
  <c r="BM759" i="7"/>
  <c r="BM3090" i="7"/>
  <c r="BM749" i="7"/>
  <c r="BM740" i="7"/>
  <c r="BM738" i="7"/>
  <c r="BM726" i="7"/>
  <c r="BM718" i="7"/>
  <c r="BM1159" i="7"/>
  <c r="BM4099" i="7"/>
  <c r="BM4097" i="7"/>
  <c r="BM699" i="7"/>
  <c r="BM703" i="7"/>
  <c r="BM2372" i="7"/>
  <c r="BM2980" i="7"/>
  <c r="BM1972" i="7"/>
  <c r="BM662" i="7"/>
  <c r="BM1360" i="7"/>
  <c r="BM653" i="7"/>
  <c r="BM646" i="7"/>
  <c r="BM1333" i="7"/>
  <c r="BM3140" i="7"/>
  <c r="BM860" i="7"/>
  <c r="BM632" i="7"/>
  <c r="BM624" i="7"/>
  <c r="BM617" i="7"/>
  <c r="BM3425" i="7"/>
  <c r="BM603" i="7"/>
  <c r="BM596" i="7"/>
  <c r="BM587" i="7"/>
  <c r="BM1762" i="7"/>
  <c r="BM2374" i="7"/>
  <c r="BM565" i="7"/>
  <c r="BM800" i="7"/>
  <c r="BM563" i="7"/>
  <c r="BM547" i="7"/>
  <c r="BM540" i="7"/>
  <c r="BM535" i="7"/>
  <c r="BM548" i="7"/>
  <c r="BM523" i="7"/>
  <c r="BM1318" i="7"/>
  <c r="BM4079" i="7"/>
  <c r="BM3289" i="7"/>
  <c r="BM503" i="7"/>
  <c r="BM493" i="7"/>
  <c r="BM487" i="7"/>
  <c r="BM478" i="7"/>
  <c r="BM515" i="7"/>
  <c r="BM470" i="7"/>
  <c r="BM465" i="7"/>
  <c r="BM458" i="7"/>
  <c r="BM2077" i="7"/>
  <c r="BM537" i="7"/>
  <c r="BM574" i="7"/>
  <c r="BM441" i="7"/>
  <c r="BM432" i="7"/>
  <c r="BM425" i="7"/>
  <c r="BM419" i="7"/>
  <c r="BM414" i="7"/>
  <c r="BM663" i="7"/>
  <c r="BM399" i="7"/>
  <c r="BM813" i="7"/>
  <c r="BM4069" i="7"/>
  <c r="BM543" i="7"/>
  <c r="BM3171" i="7"/>
  <c r="BM371" i="7"/>
  <c r="BM2513" i="7"/>
  <c r="BM359" i="7"/>
  <c r="BM356" i="7"/>
  <c r="BM350" i="7"/>
  <c r="BM2190" i="7"/>
  <c r="BM333" i="7"/>
  <c r="BM328" i="7"/>
  <c r="BM317" i="7"/>
  <c r="BM1130" i="7"/>
  <c r="BM306" i="7"/>
  <c r="BM4057" i="7"/>
  <c r="BM290" i="7"/>
  <c r="BM4056" i="7"/>
  <c r="BM275" i="7"/>
  <c r="BM4055" i="7"/>
  <c r="BM1754" i="7"/>
  <c r="BM256" i="7"/>
  <c r="BM2786" i="7"/>
  <c r="BM4053" i="7"/>
  <c r="BM4052" i="7"/>
  <c r="BM229" i="7"/>
  <c r="BM316" i="7"/>
  <c r="BM214" i="7"/>
  <c r="BM1370" i="7"/>
  <c r="BM324" i="7"/>
  <c r="BM202" i="7"/>
  <c r="BM194" i="7"/>
  <c r="BM185" i="7"/>
  <c r="BM2132" i="7"/>
  <c r="BM660" i="7"/>
  <c r="BM161" i="7"/>
  <c r="BM151" i="7"/>
  <c r="BM236" i="7"/>
  <c r="BM166" i="7"/>
  <c r="BM309" i="7"/>
  <c r="BM145" i="7"/>
  <c r="BM132" i="7"/>
  <c r="BM2585" i="7"/>
  <c r="BM124" i="7"/>
  <c r="BM190" i="7"/>
  <c r="BM1272" i="7"/>
  <c r="BM4028" i="7"/>
  <c r="BM100" i="7"/>
  <c r="BM116" i="7"/>
  <c r="BM86" i="7"/>
  <c r="BM4023" i="7"/>
  <c r="BM82" i="7"/>
  <c r="BM72" i="7"/>
  <c r="BM68" i="7"/>
  <c r="BM78" i="7"/>
  <c r="BM55" i="7"/>
  <c r="BM181" i="7"/>
  <c r="BM46" i="7"/>
  <c r="BM43" i="7"/>
  <c r="BM99" i="7"/>
  <c r="BM27" i="7"/>
  <c r="BM4015" i="7"/>
  <c r="BM29" i="7"/>
  <c r="BM4012" i="7"/>
  <c r="BM28" i="7"/>
  <c r="BM9" i="7"/>
  <c r="BM3" i="7"/>
  <c r="BM1052" i="7"/>
  <c r="BM2241" i="7"/>
  <c r="BM1040" i="7"/>
  <c r="BM1032" i="7"/>
  <c r="BM1023" i="7"/>
  <c r="BM1016" i="7"/>
  <c r="BM1003" i="7"/>
  <c r="BM995" i="7"/>
  <c r="BM1964" i="7"/>
  <c r="BM984" i="7"/>
  <c r="BM978" i="7"/>
  <c r="BM971" i="7"/>
  <c r="BM965" i="7"/>
  <c r="BM3045" i="7"/>
  <c r="BM945" i="7"/>
  <c r="BM937" i="7"/>
  <c r="BM928" i="7"/>
  <c r="BM919" i="7"/>
  <c r="BM936" i="7"/>
  <c r="BM904" i="7"/>
  <c r="BM898" i="7"/>
  <c r="BM891" i="7"/>
  <c r="BM885" i="7"/>
  <c r="BM877" i="7"/>
  <c r="BM869" i="7"/>
  <c r="BM1690" i="7"/>
  <c r="BM852" i="7"/>
  <c r="BM1774" i="7"/>
  <c r="BM1046" i="7"/>
  <c r="BM4111" i="7"/>
  <c r="BM828" i="7"/>
  <c r="BM4110" i="7"/>
  <c r="BM815" i="7"/>
  <c r="BM812" i="7"/>
  <c r="BM802" i="7"/>
  <c r="BM3625" i="7"/>
  <c r="BM1024" i="7"/>
  <c r="BM780" i="7"/>
  <c r="BM771" i="7"/>
  <c r="BM762" i="7"/>
  <c r="BM787" i="7"/>
  <c r="BM756" i="7"/>
  <c r="BM4102" i="7"/>
  <c r="BM737" i="7"/>
  <c r="BM4100" i="7"/>
  <c r="BM725" i="7"/>
  <c r="BM717" i="7"/>
  <c r="BM710" i="7"/>
  <c r="BM4098" i="7"/>
  <c r="BM4096" i="7"/>
  <c r="BM698" i="7"/>
  <c r="BM689" i="7"/>
  <c r="BM1367" i="7"/>
  <c r="BM679" i="7"/>
  <c r="BM670" i="7"/>
  <c r="BM814" i="7"/>
  <c r="BM659" i="7"/>
  <c r="BM652" i="7"/>
  <c r="BM649" i="7"/>
  <c r="BM3646" i="7"/>
  <c r="BM2193" i="7"/>
  <c r="BM636" i="7"/>
  <c r="BM631" i="7"/>
  <c r="BM638" i="7"/>
  <c r="BM4086" i="7"/>
  <c r="BM611" i="7"/>
  <c r="BM602" i="7"/>
  <c r="BM595" i="7"/>
  <c r="BM647" i="7"/>
  <c r="BM580" i="7"/>
  <c r="BM573" i="7"/>
  <c r="BM564" i="7"/>
  <c r="BM559" i="7"/>
  <c r="BM552" i="7"/>
  <c r="BM546" i="7"/>
  <c r="BM539" i="7"/>
  <c r="BM742" i="7"/>
  <c r="BM4081" i="7"/>
  <c r="BM522" i="7"/>
  <c r="BM519" i="7"/>
  <c r="BM2150" i="7"/>
  <c r="BM508" i="7"/>
  <c r="BM501" i="7"/>
  <c r="BM491" i="7"/>
  <c r="BM486" i="7"/>
  <c r="BM477" i="7"/>
  <c r="BM473" i="7"/>
  <c r="BM4075" i="7"/>
  <c r="BM4073" i="7"/>
  <c r="BM457" i="7"/>
  <c r="BM766" i="7"/>
  <c r="BM588" i="7"/>
  <c r="BM4072" i="7"/>
  <c r="BM440" i="7"/>
  <c r="BM431" i="7"/>
  <c r="BM424" i="7"/>
  <c r="BM418" i="7"/>
  <c r="BM2093" i="7"/>
  <c r="BM406" i="7"/>
  <c r="BM1934" i="7"/>
  <c r="BM393" i="7"/>
  <c r="BM1787" i="7"/>
  <c r="BM411" i="7"/>
  <c r="BM377" i="7"/>
  <c r="BM4067" i="7"/>
  <c r="BM3225" i="7"/>
  <c r="BM358" i="7"/>
  <c r="BM355" i="7"/>
  <c r="BM349" i="7"/>
  <c r="BM342" i="7"/>
  <c r="BM332" i="7"/>
  <c r="BM326" i="7"/>
  <c r="BM319" i="7"/>
  <c r="BM310" i="7"/>
  <c r="BM305" i="7"/>
  <c r="BM297" i="7"/>
  <c r="BM348" i="7"/>
  <c r="BM3980" i="7"/>
  <c r="BM288" i="7"/>
  <c r="BM268" i="7"/>
  <c r="BM261" i="7"/>
  <c r="BM255" i="7"/>
  <c r="BM246" i="7"/>
  <c r="BM241" i="7"/>
  <c r="BM235" i="7"/>
  <c r="BM228" i="7"/>
  <c r="BM219" i="7"/>
  <c r="BM213" i="7"/>
  <c r="BM3291" i="7"/>
  <c r="BM205" i="7"/>
  <c r="BM201" i="7"/>
  <c r="BM4043" i="7"/>
  <c r="BM184" i="7"/>
  <c r="BM4041" i="7"/>
  <c r="BM171" i="7"/>
  <c r="BM160" i="7"/>
  <c r="BM196" i="7"/>
  <c r="BM4039" i="7"/>
  <c r="BM279" i="7"/>
  <c r="BM3570" i="7"/>
  <c r="BM136" i="7"/>
  <c r="BM131" i="7"/>
  <c r="BM270" i="7"/>
  <c r="BM133" i="7"/>
  <c r="BM118" i="7"/>
  <c r="BM4029" i="7"/>
  <c r="BM220" i="7"/>
  <c r="BM98" i="7"/>
  <c r="BM94" i="7"/>
  <c r="BM4026" i="7"/>
  <c r="BM3394" i="7"/>
  <c r="BM110" i="7"/>
  <c r="BM3087" i="7"/>
  <c r="BM3888" i="7"/>
  <c r="BM66" i="7"/>
  <c r="BM81" i="7"/>
  <c r="BM51" i="7"/>
  <c r="BM45" i="7"/>
  <c r="BM40" i="7"/>
  <c r="BM33" i="7"/>
  <c r="BM25" i="7"/>
  <c r="BM21" i="7"/>
  <c r="BM18" i="7"/>
  <c r="BM4011" i="7"/>
  <c r="BM12" i="7"/>
  <c r="BM7" i="7"/>
  <c r="BM500" i="7"/>
  <c r="BM1072" i="7"/>
  <c r="BM1065" i="7"/>
  <c r="BM1059" i="7"/>
  <c r="BM1051" i="7"/>
  <c r="BM1045" i="7"/>
  <c r="BM1039" i="7"/>
  <c r="BM1030" i="7"/>
  <c r="BM2646" i="7"/>
  <c r="BM1013" i="7"/>
  <c r="BM1002" i="7"/>
  <c r="BM994" i="7"/>
  <c r="BM988" i="7"/>
  <c r="BM4116" i="7"/>
  <c r="BM977" i="7"/>
  <c r="BM970" i="7"/>
  <c r="BM964" i="7"/>
  <c r="BM951" i="7"/>
  <c r="BM944" i="7"/>
  <c r="BM935" i="7"/>
  <c r="BM912" i="7"/>
  <c r="BM916" i="7"/>
  <c r="BM911" i="7"/>
  <c r="BM903" i="7"/>
  <c r="BM897" i="7"/>
  <c r="BM922" i="7"/>
  <c r="BM884" i="7"/>
  <c r="BM876" i="7"/>
  <c r="BM868" i="7"/>
  <c r="BM1936" i="7"/>
  <c r="BM851" i="7"/>
  <c r="BM4112" i="7"/>
  <c r="BM841" i="7"/>
  <c r="BM834" i="7"/>
  <c r="BM827" i="7"/>
  <c r="BM4109" i="7"/>
  <c r="BM4106" i="7"/>
  <c r="BM809" i="7"/>
  <c r="BM801" i="7"/>
  <c r="BM793" i="7"/>
  <c r="BM1340" i="7"/>
  <c r="BM779" i="7"/>
  <c r="BM790" i="7"/>
  <c r="BM761" i="7"/>
  <c r="BM758" i="7"/>
  <c r="BM755" i="7"/>
  <c r="BM4004" i="7"/>
  <c r="BM736" i="7"/>
  <c r="BM731" i="7"/>
  <c r="BM724" i="7"/>
  <c r="BM716" i="7"/>
  <c r="BM709" i="7"/>
  <c r="BM1037" i="7"/>
  <c r="BM4095" i="7"/>
  <c r="BM697" i="7"/>
  <c r="BM688" i="7"/>
  <c r="BM683" i="7"/>
  <c r="BM676" i="7"/>
  <c r="BM668" i="7"/>
  <c r="BM661" i="7"/>
  <c r="BM658" i="7"/>
  <c r="BM820" i="7"/>
  <c r="BM1403" i="7"/>
  <c r="BM669" i="7"/>
  <c r="BM794" i="7"/>
  <c r="BM635" i="7"/>
  <c r="BM630" i="7"/>
  <c r="BM623" i="7"/>
  <c r="BM807" i="7"/>
  <c r="BM610" i="7"/>
  <c r="BM601" i="7"/>
  <c r="BM594" i="7"/>
  <c r="BM586" i="7"/>
  <c r="BM1302" i="7"/>
  <c r="BM1970" i="7"/>
  <c r="BM830" i="7"/>
  <c r="BM558" i="7"/>
  <c r="BM2870" i="7"/>
  <c r="BM1446" i="7"/>
  <c r="BM627" i="7"/>
  <c r="BM533" i="7"/>
  <c r="BM529" i="7"/>
  <c r="BM693" i="7"/>
  <c r="BM518" i="7"/>
  <c r="BM511" i="7"/>
  <c r="BM512" i="7"/>
  <c r="BM498" i="7"/>
  <c r="BM490" i="7"/>
  <c r="BM483" i="7"/>
  <c r="BM475" i="7"/>
  <c r="BM4077" i="7"/>
  <c r="BM525" i="7"/>
  <c r="BM3449" i="7"/>
  <c r="BM691" i="7"/>
  <c r="BM2791" i="7"/>
  <c r="BM2933" i="7"/>
  <c r="BM2774" i="7"/>
  <c r="BM439" i="7"/>
  <c r="BM430" i="7"/>
  <c r="BM423" i="7"/>
  <c r="BM417" i="7"/>
  <c r="BM412" i="7"/>
  <c r="BM405" i="7"/>
  <c r="BM692" i="7"/>
  <c r="BM392" i="7"/>
  <c r="BM385" i="7"/>
  <c r="BM382" i="7"/>
  <c r="BM376" i="7"/>
  <c r="BM2691" i="7"/>
  <c r="BM363" i="7"/>
  <c r="BM464" i="7"/>
  <c r="BM4063" i="7"/>
  <c r="BM347" i="7"/>
  <c r="BM341" i="7"/>
  <c r="BM331" i="7"/>
  <c r="BM325" i="7"/>
  <c r="BM314" i="7"/>
  <c r="BM308" i="7"/>
  <c r="BM304" i="7"/>
  <c r="BM296" i="7"/>
  <c r="BM289" i="7"/>
  <c r="BM282" i="7"/>
  <c r="BM315" i="7"/>
  <c r="BM300" i="7"/>
  <c r="BM276" i="7"/>
  <c r="BM252" i="7"/>
  <c r="BM245" i="7"/>
  <c r="BM283" i="7"/>
  <c r="BM921" i="7"/>
  <c r="BM226" i="7"/>
  <c r="BM218" i="7"/>
  <c r="BM212" i="7"/>
  <c r="BM1595" i="7"/>
  <c r="BM204" i="7"/>
  <c r="BM200" i="7"/>
  <c r="BM193" i="7"/>
  <c r="BM189" i="7"/>
  <c r="BM176" i="7"/>
  <c r="BM169" i="7"/>
  <c r="BM159" i="7"/>
  <c r="BM153" i="7"/>
  <c r="BM4038" i="7"/>
  <c r="BM318" i="7"/>
  <c r="BM4037" i="7"/>
  <c r="BM135" i="7"/>
  <c r="BM157" i="7"/>
  <c r="BM837" i="7"/>
  <c r="BM4032" i="7"/>
  <c r="BM117" i="7"/>
  <c r="BM2504" i="7"/>
  <c r="BM4027" i="7"/>
  <c r="BM97" i="7"/>
  <c r="BM128" i="7"/>
  <c r="BM95" i="7"/>
  <c r="BM260" i="7"/>
  <c r="BM79" i="7"/>
  <c r="BM75" i="7"/>
  <c r="BM65" i="7"/>
  <c r="BM61" i="7"/>
  <c r="BM54" i="7"/>
  <c r="BM50" i="7"/>
  <c r="BM47" i="7"/>
  <c r="BM87" i="7"/>
  <c r="BM42" i="7"/>
  <c r="BM24" i="7"/>
  <c r="BM2289" i="7"/>
  <c r="BM36" i="7"/>
  <c r="BM63" i="7"/>
  <c r="BM4010" i="7"/>
  <c r="BM93" i="7"/>
  <c r="BM2" i="7"/>
  <c r="BM1071" i="7"/>
  <c r="BM1505" i="7"/>
  <c r="BM1058" i="7"/>
  <c r="BM1050" i="7"/>
  <c r="BM1044" i="7"/>
  <c r="BM1038" i="7"/>
  <c r="BM1029" i="7"/>
  <c r="BM1022" i="7"/>
  <c r="BM1012" i="7"/>
  <c r="BM1000" i="7"/>
  <c r="BM993" i="7"/>
  <c r="BM3735" i="7"/>
  <c r="BM1319" i="7"/>
  <c r="BM976" i="7"/>
  <c r="BM969" i="7"/>
  <c r="BM962" i="7"/>
  <c r="BM950" i="7"/>
  <c r="BM943" i="7"/>
  <c r="BM934" i="7"/>
  <c r="BM927" i="7"/>
  <c r="BM940" i="7"/>
  <c r="BM910" i="7"/>
  <c r="BM902" i="7"/>
  <c r="BM896" i="7"/>
  <c r="BM1221" i="7"/>
  <c r="BM883" i="7"/>
  <c r="BM875" i="7"/>
  <c r="BM867" i="7"/>
  <c r="BM2404" i="7"/>
  <c r="BM1008" i="7"/>
  <c r="BM845" i="7"/>
  <c r="BM840" i="7"/>
  <c r="BM833" i="7"/>
  <c r="BM826" i="7"/>
  <c r="BM3014" i="7"/>
  <c r="BM4105" i="7"/>
  <c r="BM808" i="7"/>
  <c r="BM799" i="7"/>
  <c r="BM792" i="7"/>
  <c r="BM786" i="7"/>
  <c r="BM4103" i="7"/>
  <c r="BM770" i="7"/>
  <c r="BM848" i="7"/>
  <c r="BM3124" i="7"/>
  <c r="BM754" i="7"/>
  <c r="BM748" i="7"/>
  <c r="BM735" i="7"/>
  <c r="BM730" i="7"/>
  <c r="BM723" i="7"/>
  <c r="BM715" i="7"/>
  <c r="BM3703" i="7"/>
  <c r="BM1034" i="7"/>
  <c r="BM4094" i="7"/>
  <c r="BM2030" i="7"/>
  <c r="BM1203" i="7"/>
  <c r="BM681" i="7"/>
  <c r="BM686" i="7"/>
  <c r="BM687" i="7"/>
  <c r="BM616" i="7"/>
  <c r="BM657" i="7"/>
  <c r="BM2202" i="7"/>
  <c r="BM644" i="7"/>
  <c r="BM642" i="7"/>
  <c r="BM4088" i="7"/>
  <c r="BM1551" i="7"/>
  <c r="BM629" i="7"/>
  <c r="BM622" i="7"/>
  <c r="BM615" i="7"/>
  <c r="BM620" i="7"/>
  <c r="BM600" i="7"/>
  <c r="BM593" i="7"/>
  <c r="BM585" i="7"/>
  <c r="BM579" i="7"/>
  <c r="BM572" i="7"/>
  <c r="BM3564" i="7"/>
  <c r="BM560" i="7"/>
  <c r="BM1548" i="7"/>
  <c r="BM1269" i="7"/>
  <c r="BM2847" i="7"/>
  <c r="BM532" i="7"/>
  <c r="BM528" i="7"/>
  <c r="BM2138" i="7"/>
  <c r="BM517" i="7"/>
  <c r="BM1422" i="7"/>
  <c r="BM3421" i="7"/>
  <c r="BM499" i="7"/>
  <c r="BM2865" i="7"/>
  <c r="BM482" i="7"/>
  <c r="BM639" i="7"/>
  <c r="BM484" i="7"/>
  <c r="BM469" i="7"/>
  <c r="BM463" i="7"/>
  <c r="BM2525" i="7"/>
  <c r="BM3747" i="7"/>
  <c r="BM448" i="7"/>
  <c r="BM571" i="7"/>
  <c r="BM438" i="7"/>
  <c r="BM791" i="7"/>
  <c r="BM3497" i="7"/>
  <c r="BM416" i="7"/>
  <c r="BM410" i="7"/>
  <c r="BM404" i="7"/>
  <c r="BM398" i="7"/>
  <c r="BM391" i="7"/>
  <c r="BM545" i="7"/>
  <c r="BM380" i="7"/>
  <c r="BM374" i="7"/>
  <c r="BM370" i="7"/>
  <c r="BM362" i="7"/>
  <c r="BM3716" i="7"/>
  <c r="BM4062" i="7"/>
  <c r="BM346" i="7"/>
  <c r="BM338" i="7"/>
  <c r="BM330" i="7"/>
  <c r="BM322" i="7"/>
  <c r="BM2627" i="7"/>
  <c r="BM4059" i="7"/>
  <c r="BM303" i="7"/>
  <c r="BM295" i="7"/>
  <c r="BM287" i="7"/>
  <c r="BM323" i="7"/>
  <c r="BM352" i="7"/>
  <c r="BM266" i="7"/>
  <c r="BM254" i="7"/>
  <c r="BM251" i="7"/>
  <c r="BM244" i="7"/>
  <c r="BM240" i="7"/>
  <c r="BM233" i="7"/>
  <c r="BM225" i="7"/>
  <c r="BM4051" i="7"/>
  <c r="BM211" i="7"/>
  <c r="BM208" i="7"/>
  <c r="BM209" i="7"/>
  <c r="BM4044" i="7"/>
  <c r="BM4042" i="7"/>
  <c r="BM182" i="7"/>
  <c r="BM4040" i="7"/>
  <c r="BM168" i="7"/>
  <c r="BM158" i="7"/>
  <c r="BM150" i="7"/>
  <c r="BM191" i="7"/>
  <c r="BM155" i="7"/>
  <c r="BM156" i="7"/>
  <c r="BM137" i="7"/>
  <c r="BM177" i="7"/>
  <c r="BM129" i="7"/>
  <c r="BM121" i="7"/>
  <c r="BM227" i="7"/>
  <c r="BM113" i="7"/>
  <c r="BM105" i="7"/>
  <c r="BM1719" i="7"/>
  <c r="BM92" i="7"/>
  <c r="BM206" i="7"/>
  <c r="BM4022" i="7"/>
  <c r="BM384" i="7"/>
  <c r="BM83" i="7"/>
  <c r="BM103" i="7"/>
  <c r="BM64" i="7"/>
  <c r="BM53" i="7"/>
  <c r="BM613" i="7"/>
  <c r="BM56" i="7"/>
  <c r="BM41" i="7"/>
  <c r="BM249" i="7"/>
  <c r="BM26" i="7"/>
  <c r="BM4014" i="7"/>
  <c r="BM4013" i="7"/>
  <c r="BM14" i="7"/>
  <c r="BM11" i="7"/>
  <c r="BM8" i="7"/>
  <c r="BM992" i="7"/>
  <c r="BM1190" i="7"/>
  <c r="BM983" i="7"/>
  <c r="BM1015" i="7"/>
  <c r="BM1680" i="7"/>
  <c r="BM958" i="7"/>
  <c r="BM948" i="7"/>
  <c r="BM942" i="7"/>
  <c r="BM933" i="7"/>
  <c r="BM926" i="7"/>
  <c r="BM915" i="7"/>
  <c r="BM909" i="7"/>
  <c r="BM901" i="7"/>
  <c r="BM895" i="7"/>
  <c r="BM890" i="7"/>
  <c r="BM882" i="7"/>
  <c r="BM874" i="7"/>
  <c r="BM866" i="7"/>
  <c r="BM856" i="7"/>
  <c r="BM849" i="7"/>
  <c r="BM844" i="7"/>
  <c r="BM839" i="7"/>
  <c r="BM918" i="7"/>
  <c r="BM825" i="7"/>
  <c r="BM991" i="7"/>
  <c r="BM816" i="7"/>
  <c r="BM806" i="7"/>
  <c r="BM798" i="7"/>
  <c r="BM4104" i="7"/>
  <c r="BM784" i="7"/>
  <c r="BM778" i="7"/>
  <c r="BM3198" i="7"/>
  <c r="BM767" i="7"/>
  <c r="BM763" i="7"/>
  <c r="BM753" i="7"/>
  <c r="BM747" i="7"/>
  <c r="BM734" i="7"/>
  <c r="BM1168" i="7"/>
  <c r="BM722" i="7"/>
  <c r="BM714" i="7"/>
  <c r="BM708" i="7"/>
  <c r="BM955" i="7"/>
  <c r="BM4093" i="7"/>
  <c r="BM696" i="7"/>
  <c r="BM685" i="7"/>
  <c r="BM680" i="7"/>
  <c r="BM675" i="7"/>
  <c r="BM666" i="7"/>
  <c r="BM673" i="7"/>
  <c r="BM667" i="7"/>
  <c r="BM651" i="7"/>
  <c r="BM684" i="7"/>
  <c r="BM810" i="7"/>
  <c r="BM4087" i="7"/>
  <c r="BM2258" i="7"/>
  <c r="BM628" i="7"/>
  <c r="BM621" i="7"/>
  <c r="BM3379" i="7"/>
  <c r="BM608" i="7"/>
  <c r="BM796" i="7"/>
  <c r="BM592" i="7"/>
  <c r="BM584" i="7"/>
  <c r="BM578" i="7"/>
  <c r="BM568" i="7"/>
  <c r="BM562" i="7"/>
  <c r="BM556" i="7"/>
  <c r="BM551" i="7"/>
  <c r="BM1953" i="7"/>
  <c r="BM2985" i="7"/>
  <c r="BM706" i="7"/>
  <c r="BM2749" i="7"/>
  <c r="BM521" i="7"/>
  <c r="BM516" i="7"/>
  <c r="BM2970" i="7"/>
  <c r="BM507" i="7"/>
  <c r="BM497" i="7"/>
  <c r="BM1205" i="7"/>
  <c r="BM481" i="7"/>
  <c r="BM1171" i="7"/>
  <c r="BM472" i="7"/>
  <c r="BM468" i="7"/>
  <c r="BM607" i="7"/>
  <c r="BM454" i="7"/>
  <c r="BM451" i="7"/>
  <c r="BM446" i="7"/>
  <c r="BM442" i="7"/>
  <c r="BM437" i="7"/>
  <c r="BM429" i="7"/>
  <c r="BM422" i="7"/>
  <c r="BM433" i="7"/>
  <c r="BM505" i="7"/>
  <c r="BM403" i="7"/>
  <c r="BM2249" i="7"/>
  <c r="BM390" i="7"/>
  <c r="BM383" i="7"/>
  <c r="BM381" i="7"/>
  <c r="BM373" i="7"/>
  <c r="BM369" i="7"/>
  <c r="BM364" i="7"/>
  <c r="BM4065" i="7"/>
  <c r="BM354" i="7"/>
  <c r="BM2235" i="7"/>
  <c r="BM336" i="7"/>
  <c r="BM4061" i="7"/>
  <c r="BM321" i="7"/>
  <c r="BM313" i="7"/>
  <c r="BM339" i="7"/>
  <c r="BM302" i="7"/>
  <c r="BM395" i="7"/>
  <c r="BM286" i="7"/>
  <c r="BM409" i="7"/>
  <c r="BM273" i="7"/>
  <c r="BM3031" i="7"/>
  <c r="BM4054" i="7"/>
  <c r="BM2769" i="7"/>
  <c r="BM243" i="7"/>
  <c r="BM239" i="7"/>
  <c r="BM1771" i="7"/>
  <c r="BM224" i="7"/>
  <c r="BM278" i="7"/>
  <c r="BM2486" i="7"/>
  <c r="BM4049" i="7"/>
  <c r="BM335" i="7"/>
  <c r="BM199" i="7"/>
  <c r="BM192" i="7"/>
  <c r="BM180" i="7"/>
  <c r="BM175" i="7"/>
  <c r="BM170" i="7"/>
  <c r="BM345" i="7"/>
  <c r="BM149" i="7"/>
  <c r="BM1565" i="7"/>
  <c r="BM2534" i="7"/>
  <c r="BM140" i="7"/>
  <c r="BM4035" i="7"/>
  <c r="BM4034" i="7"/>
  <c r="BM126" i="7"/>
  <c r="BM130" i="7"/>
  <c r="BM115" i="7"/>
  <c r="BM111" i="7"/>
  <c r="BM104" i="7"/>
  <c r="BM96" i="7"/>
  <c r="BM90" i="7"/>
  <c r="BM85" i="7"/>
  <c r="BM119" i="7"/>
  <c r="BM77" i="7"/>
  <c r="BM71" i="7"/>
  <c r="BM258" i="7"/>
  <c r="BM70" i="7"/>
  <c r="BM2546" i="7"/>
  <c r="BM186" i="7"/>
  <c r="BM52" i="7"/>
  <c r="BM39" i="7"/>
  <c r="BM4017" i="7"/>
  <c r="BM30" i="7"/>
  <c r="BM23" i="7"/>
  <c r="BM16" i="7"/>
  <c r="BM541" i="7"/>
  <c r="BM10" i="7"/>
  <c r="BM6" i="7"/>
  <c r="BM987" i="7"/>
  <c r="BM982" i="7"/>
  <c r="BM975" i="7"/>
  <c r="BM1290" i="7"/>
  <c r="BM957" i="7"/>
  <c r="BM1144" i="7"/>
  <c r="BM1659" i="7"/>
  <c r="BM932" i="7"/>
  <c r="BM925" i="7"/>
  <c r="BM4115" i="7"/>
  <c r="BM908" i="7"/>
  <c r="BM900" i="7"/>
  <c r="BM894" i="7"/>
  <c r="BM889" i="7"/>
  <c r="BM881" i="7"/>
  <c r="BM873" i="7"/>
  <c r="BM865" i="7"/>
  <c r="BM855" i="7"/>
  <c r="BM850" i="7"/>
  <c r="BM843" i="7"/>
  <c r="BM838" i="7"/>
  <c r="BM832" i="7"/>
  <c r="BM824" i="7"/>
  <c r="BM4108" i="7"/>
  <c r="BM952" i="7"/>
  <c r="BM4005" i="7"/>
  <c r="BM835" i="7"/>
  <c r="BM3443" i="7"/>
  <c r="BM783" i="7"/>
  <c r="BM775" i="7"/>
  <c r="BM769" i="7"/>
  <c r="BM768" i="7"/>
  <c r="BM1259" i="7"/>
  <c r="BM752" i="7"/>
  <c r="BM744" i="7"/>
  <c r="BM733" i="7"/>
  <c r="BM729" i="7"/>
  <c r="BM721" i="7"/>
  <c r="BM713" i="7"/>
  <c r="BM739" i="7"/>
  <c r="BM707" i="7"/>
  <c r="BM702" i="7"/>
  <c r="BM695" i="7"/>
  <c r="BM1455" i="7"/>
  <c r="BM765" i="7"/>
  <c r="BM674" i="7"/>
  <c r="BM664" i="7"/>
  <c r="BM863" i="7"/>
  <c r="BM656" i="7"/>
  <c r="BM650" i="7"/>
  <c r="BM643" i="7"/>
  <c r="BM4089" i="7"/>
  <c r="BM640" i="7"/>
  <c r="BM633" i="7"/>
  <c r="BM949" i="7"/>
  <c r="BM776" i="7"/>
  <c r="BM614" i="7"/>
  <c r="BM606" i="7"/>
  <c r="BM599" i="7"/>
  <c r="BM4085" i="7"/>
  <c r="BM583" i="7"/>
  <c r="BM577" i="7"/>
  <c r="BM959" i="7"/>
  <c r="BM561" i="7"/>
  <c r="BM555" i="7"/>
  <c r="BM2981" i="7"/>
  <c r="BM609" i="7"/>
  <c r="BM538" i="7"/>
  <c r="BM531" i="7"/>
  <c r="BM527" i="7"/>
  <c r="BM553" i="7"/>
  <c r="BM514" i="7"/>
  <c r="BM513" i="7"/>
  <c r="BM510" i="7"/>
  <c r="BM496" i="7"/>
  <c r="BM917" i="7"/>
  <c r="BM480" i="7"/>
  <c r="BM485" i="7"/>
  <c r="BM492" i="7"/>
  <c r="BM467" i="7"/>
  <c r="BM462" i="7"/>
  <c r="BM453" i="7"/>
  <c r="BM447" i="7"/>
  <c r="BM445" i="7"/>
  <c r="BM570" i="7"/>
  <c r="BM436" i="7"/>
  <c r="BM428" i="7"/>
  <c r="BM2780" i="7"/>
  <c r="BM415" i="7"/>
  <c r="BM408" i="7"/>
  <c r="BM402" i="7"/>
  <c r="BM397" i="7"/>
  <c r="BM389" i="7"/>
  <c r="BM375" i="7"/>
  <c r="BM386" i="7"/>
  <c r="BM421" i="7"/>
  <c r="BM368" i="7"/>
  <c r="BM361" i="7"/>
  <c r="BM365" i="7"/>
  <c r="BM353" i="7"/>
  <c r="BM344" i="7"/>
  <c r="BM3114" i="7"/>
  <c r="BM329" i="7"/>
  <c r="BM320" i="7"/>
  <c r="BM460" i="7"/>
  <c r="BM2188" i="7"/>
  <c r="BM301" i="7"/>
  <c r="BM294" i="7"/>
  <c r="BM285" i="7"/>
  <c r="BM280" i="7"/>
  <c r="BM274" i="7"/>
  <c r="BM265" i="7"/>
  <c r="BM3731" i="7"/>
  <c r="BM250" i="7"/>
  <c r="BM682" i="7"/>
  <c r="BM455" i="7"/>
  <c r="BM232" i="7"/>
  <c r="BM223" i="7"/>
  <c r="BM217" i="7"/>
  <c r="BM210" i="7"/>
  <c r="BM4048" i="7"/>
  <c r="BM203" i="7"/>
  <c r="BM506" i="7"/>
  <c r="BM1383" i="7"/>
  <c r="BM179" i="7"/>
  <c r="BM178" i="7"/>
  <c r="BM167" i="7"/>
  <c r="BM154" i="7"/>
  <c r="BM1605" i="7"/>
  <c r="BM148" i="7"/>
  <c r="BM3995" i="7"/>
  <c r="BM139" i="7"/>
  <c r="BM134" i="7"/>
  <c r="BM1369" i="7"/>
  <c r="BM4033" i="7"/>
  <c r="BM122" i="7"/>
  <c r="BM4030" i="7"/>
  <c r="BM123" i="7"/>
  <c r="BM143" i="7"/>
  <c r="BM961" i="7"/>
  <c r="BM91" i="7"/>
  <c r="BM4025" i="7"/>
  <c r="BM84" i="7"/>
  <c r="BM76" i="7"/>
  <c r="BM112" i="7"/>
  <c r="BM101" i="7"/>
  <c r="BM107" i="7"/>
  <c r="BM4018" i="7"/>
  <c r="BM60" i="7"/>
  <c r="BM963" i="7"/>
  <c r="BM38" i="7"/>
  <c r="BM31" i="7"/>
  <c r="BM22" i="7"/>
  <c r="BM32" i="7"/>
  <c r="BM142" i="7"/>
  <c r="BM13" i="7"/>
  <c r="BM120" i="7"/>
  <c r="BM5" i="7"/>
  <c r="BM74" i="7"/>
  <c r="BM4019" i="7"/>
  <c r="BM3240" i="7"/>
  <c r="BM58" i="7"/>
  <c r="BM80" i="7"/>
  <c r="BM49" i="7"/>
  <c r="BM59" i="7"/>
  <c r="BM35" i="7"/>
  <c r="BM37" i="7"/>
  <c r="BM4016" i="7"/>
  <c r="BM20" i="7"/>
  <c r="BM17" i="7"/>
  <c r="BM163" i="7"/>
  <c r="BM197" i="7"/>
  <c r="BM4008" i="7"/>
  <c r="B3" i="9"/>
  <c r="B4" i="9"/>
  <c r="B5" i="9"/>
  <c r="B6" i="9"/>
  <c r="B7" i="9"/>
  <c r="B8" i="9"/>
  <c r="B2" i="9"/>
  <c r="W10" i="8"/>
  <c r="R264" i="8"/>
  <c r="U4" i="8"/>
  <c r="AA4" i="8" s="1"/>
  <c r="Y3" i="8"/>
  <c r="R268" i="8"/>
  <c r="R260" i="8"/>
  <c r="R252" i="8"/>
  <c r="R244" i="8"/>
  <c r="R236" i="8"/>
  <c r="R228" i="8"/>
  <c r="R220" i="8"/>
  <c r="R212" i="8"/>
  <c r="R204" i="8"/>
  <c r="R196" i="8"/>
  <c r="R188" i="8"/>
  <c r="R180" i="8"/>
  <c r="R172" i="8"/>
  <c r="R164" i="8"/>
  <c r="R156" i="8"/>
  <c r="R148" i="8"/>
  <c r="R140" i="8"/>
  <c r="R132" i="8"/>
  <c r="R124" i="8"/>
  <c r="R116" i="8"/>
  <c r="R108" i="8"/>
  <c r="R100" i="8"/>
  <c r="R92" i="8"/>
  <c r="R84" i="8"/>
  <c r="R76" i="8"/>
  <c r="R68" i="8"/>
  <c r="R60" i="8"/>
  <c r="R52" i="8"/>
  <c r="R44" i="8"/>
  <c r="R36" i="8"/>
  <c r="R28" i="8"/>
  <c r="R20" i="8"/>
  <c r="R12" i="8"/>
  <c r="R4" i="8"/>
  <c r="U8" i="8"/>
  <c r="AA8" i="8" s="1"/>
  <c r="W17" i="8"/>
  <c r="W9" i="8"/>
  <c r="Y18" i="8"/>
  <c r="Y10" i="8"/>
  <c r="O152" i="8"/>
  <c r="R267" i="8"/>
  <c r="R259" i="8"/>
  <c r="R251" i="8"/>
  <c r="R243" i="8"/>
  <c r="R235" i="8"/>
  <c r="R227" i="8"/>
  <c r="R219" i="8"/>
  <c r="R211" i="8"/>
  <c r="R203" i="8"/>
  <c r="R195" i="8"/>
  <c r="R187" i="8"/>
  <c r="R179" i="8"/>
  <c r="R171" i="8"/>
  <c r="R163" i="8"/>
  <c r="R155" i="8"/>
  <c r="R147" i="8"/>
  <c r="R139" i="8"/>
  <c r="R131" i="8"/>
  <c r="R123" i="8"/>
  <c r="R115" i="8"/>
  <c r="R107" i="8"/>
  <c r="R99" i="8"/>
  <c r="R91" i="8"/>
  <c r="R83" i="8"/>
  <c r="R75" i="8"/>
  <c r="R67" i="8"/>
  <c r="R59" i="8"/>
  <c r="R51" i="8"/>
  <c r="R43" i="8"/>
  <c r="R35" i="8"/>
  <c r="R27" i="8"/>
  <c r="R19" i="8"/>
  <c r="R11" i="8"/>
  <c r="R3" i="8"/>
  <c r="U7" i="8"/>
  <c r="AA7" i="8" s="1"/>
  <c r="W16" i="8"/>
  <c r="W8" i="8"/>
  <c r="Y17" i="8"/>
  <c r="Y9" i="8"/>
  <c r="R266" i="8"/>
  <c r="R258" i="8"/>
  <c r="R250" i="8"/>
  <c r="R242" i="8"/>
  <c r="R234" i="8"/>
  <c r="R226" i="8"/>
  <c r="R218" i="8"/>
  <c r="R210" i="8"/>
  <c r="R202" i="8"/>
  <c r="R194" i="8"/>
  <c r="R186" i="8"/>
  <c r="R178" i="8"/>
  <c r="R170" i="8"/>
  <c r="R162" i="8"/>
  <c r="R154" i="8"/>
  <c r="R146" i="8"/>
  <c r="R138" i="8"/>
  <c r="R130" i="8"/>
  <c r="R122" i="8"/>
  <c r="R114" i="8"/>
  <c r="R106" i="8"/>
  <c r="R98" i="8"/>
  <c r="R90" i="8"/>
  <c r="R82" i="8"/>
  <c r="R74" i="8"/>
  <c r="R66" i="8"/>
  <c r="R58" i="8"/>
  <c r="R50" i="8"/>
  <c r="R42" i="8"/>
  <c r="R34" i="8"/>
  <c r="R26" i="8"/>
  <c r="R18" i="8"/>
  <c r="R10" i="8"/>
  <c r="U6" i="8"/>
  <c r="AA6" i="8" s="1"/>
  <c r="W15" i="8"/>
  <c r="W7" i="8"/>
  <c r="Y16" i="8"/>
  <c r="Y8" i="8"/>
  <c r="R265" i="8"/>
  <c r="R257" i="8"/>
  <c r="R249" i="8"/>
  <c r="R241" i="8"/>
  <c r="R233" i="8"/>
  <c r="R225" i="8"/>
  <c r="R217" i="8"/>
  <c r="R209" i="8"/>
  <c r="R201" i="8"/>
  <c r="R193" i="8"/>
  <c r="R185" i="8"/>
  <c r="R177" i="8"/>
  <c r="R169" i="8"/>
  <c r="R161" i="8"/>
  <c r="R153" i="8"/>
  <c r="R145" i="8"/>
  <c r="R137" i="8"/>
  <c r="R129" i="8"/>
  <c r="R121" i="8"/>
  <c r="R113" i="8"/>
  <c r="R105" i="8"/>
  <c r="R97" i="8"/>
  <c r="R89" i="8"/>
  <c r="R81" i="8"/>
  <c r="R73" i="8"/>
  <c r="R65" i="8"/>
  <c r="R57" i="8"/>
  <c r="R49" i="8"/>
  <c r="R41" i="8"/>
  <c r="R33" i="8"/>
  <c r="R25" i="8"/>
  <c r="R17" i="8"/>
  <c r="R9" i="8"/>
  <c r="U5" i="8"/>
  <c r="AA5" i="8" s="1"/>
  <c r="W14" i="8"/>
  <c r="W6" i="8"/>
  <c r="Y15" i="8"/>
  <c r="Y7" i="8"/>
  <c r="R256" i="8"/>
  <c r="R248" i="8"/>
  <c r="R240" i="8"/>
  <c r="R232" i="8"/>
  <c r="R224" i="8"/>
  <c r="R216" i="8"/>
  <c r="R208" i="8"/>
  <c r="R200" i="8"/>
  <c r="R192" i="8"/>
  <c r="R184" i="8"/>
  <c r="R176" i="8"/>
  <c r="R168" i="8"/>
  <c r="R160" i="8"/>
  <c r="R152" i="8"/>
  <c r="R144" i="8"/>
  <c r="R136" i="8"/>
  <c r="R128" i="8"/>
  <c r="R120" i="8"/>
  <c r="R112" i="8"/>
  <c r="R104" i="8"/>
  <c r="R96" i="8"/>
  <c r="R88" i="8"/>
  <c r="R80" i="8"/>
  <c r="R72" i="8"/>
  <c r="R64" i="8"/>
  <c r="R56" i="8"/>
  <c r="R48" i="8"/>
  <c r="R40" i="8"/>
  <c r="R32" i="8"/>
  <c r="R24" i="8"/>
  <c r="R16" i="8"/>
  <c r="R8" i="8"/>
  <c r="W13" i="8"/>
  <c r="W5" i="8"/>
  <c r="Y14" i="8"/>
  <c r="Y6" i="8"/>
  <c r="R263" i="8"/>
  <c r="R255" i="8"/>
  <c r="R247" i="8"/>
  <c r="R239" i="8"/>
  <c r="R231" i="8"/>
  <c r="R223" i="8"/>
  <c r="R215" i="8"/>
  <c r="R207" i="8"/>
  <c r="R199" i="8"/>
  <c r="R191" i="8"/>
  <c r="R183" i="8"/>
  <c r="R175" i="8"/>
  <c r="R167" i="8"/>
  <c r="R159" i="8"/>
  <c r="R151" i="8"/>
  <c r="R143" i="8"/>
  <c r="R135" i="8"/>
  <c r="R127" i="8"/>
  <c r="R119" i="8"/>
  <c r="R111" i="8"/>
  <c r="R103" i="8"/>
  <c r="R95" i="8"/>
  <c r="R87" i="8"/>
  <c r="R79" i="8"/>
  <c r="R71" i="8"/>
  <c r="R63" i="8"/>
  <c r="R55" i="8"/>
  <c r="R47" i="8"/>
  <c r="R39" i="8"/>
  <c r="R31" i="8"/>
  <c r="R23" i="8"/>
  <c r="R15" i="8"/>
  <c r="R7" i="8"/>
  <c r="AH4" i="8"/>
  <c r="AK3" i="8"/>
  <c r="AS3" i="8"/>
  <c r="AK4" i="8"/>
  <c r="AS4" i="8"/>
  <c r="AJ5" i="8"/>
  <c r="AR5" i="8"/>
  <c r="AI6" i="8"/>
  <c r="AQ6" i="8"/>
  <c r="AI7" i="8"/>
  <c r="AQ7" i="8"/>
  <c r="AH8" i="8"/>
  <c r="AP8" i="8"/>
  <c r="AG9" i="8"/>
  <c r="AO9" i="8"/>
  <c r="AF10" i="8"/>
  <c r="AN10" i="8"/>
  <c r="AJ6" i="8"/>
  <c r="AR7" i="8"/>
  <c r="AO10" i="8"/>
  <c r="AP10" i="8"/>
  <c r="AK9" i="8"/>
  <c r="AO2" i="8"/>
  <c r="AH7" i="8"/>
  <c r="AD3" i="8"/>
  <c r="AL3" i="8"/>
  <c r="AT3" i="8"/>
  <c r="AL4" i="8"/>
  <c r="AT4" i="8"/>
  <c r="AK5" i="8"/>
  <c r="AS5" i="8"/>
  <c r="AJ7" i="8"/>
  <c r="AI8" i="8"/>
  <c r="AQ8" i="8"/>
  <c r="AG10" i="8"/>
  <c r="AL2" i="8"/>
  <c r="AM2" i="8"/>
  <c r="AE3" i="8"/>
  <c r="AM3" i="8"/>
  <c r="AD4" i="8"/>
  <c r="AM4" i="8"/>
  <c r="AD5" i="8"/>
  <c r="AL5" i="8"/>
  <c r="AT5" i="8"/>
  <c r="AK6" i="8"/>
  <c r="AS6" i="8"/>
  <c r="AK7" i="8"/>
  <c r="AS7" i="8"/>
  <c r="AJ8" i="8"/>
  <c r="AR8" i="8"/>
  <c r="AI9" i="8"/>
  <c r="AQ9" i="8"/>
  <c r="AH10" i="8"/>
  <c r="AK10" i="8"/>
  <c r="AF3" i="8"/>
  <c r="AN3" i="8"/>
  <c r="AE4" i="8"/>
  <c r="AN4" i="8"/>
  <c r="AE5" i="8"/>
  <c r="AM5" i="8"/>
  <c r="AD6" i="8"/>
  <c r="AL6" i="8"/>
  <c r="AT6" i="8"/>
  <c r="AL7" i="8"/>
  <c r="AT7" i="8"/>
  <c r="AK8" i="8"/>
  <c r="AS8" i="8"/>
  <c r="AJ9" i="8"/>
  <c r="AR9" i="8"/>
  <c r="AI10" i="8"/>
  <c r="AQ10" i="8"/>
  <c r="AF2" i="8"/>
  <c r="AS9" i="8"/>
  <c r="AT9" i="8"/>
  <c r="AG3" i="8"/>
  <c r="AO3" i="8"/>
  <c r="AF4" i="8"/>
  <c r="AO4" i="8"/>
  <c r="AF5" i="8"/>
  <c r="AN5" i="8"/>
  <c r="AE6" i="8"/>
  <c r="AM6" i="8"/>
  <c r="AD7" i="8"/>
  <c r="AM7" i="8"/>
  <c r="AD8" i="8"/>
  <c r="AL8" i="8"/>
  <c r="AT8" i="8"/>
  <c r="AJ10" i="8"/>
  <c r="AS10" i="8"/>
  <c r="AH3" i="8"/>
  <c r="AP3" i="8"/>
  <c r="AG4" i="8"/>
  <c r="AP4" i="8"/>
  <c r="AG5" i="8"/>
  <c r="AO5" i="8"/>
  <c r="AF6" i="8"/>
  <c r="AN6" i="8"/>
  <c r="AE7" i="8"/>
  <c r="AN7" i="8"/>
  <c r="AE8" i="8"/>
  <c r="AM8" i="8"/>
  <c r="AD9" i="8"/>
  <c r="AL9" i="8"/>
  <c r="AI3" i="8"/>
  <c r="AQ3" i="8"/>
  <c r="AI4" i="8"/>
  <c r="AQ4" i="8"/>
  <c r="AH5" i="8"/>
  <c r="AP5" i="8"/>
  <c r="AG6" i="8"/>
  <c r="AO6" i="8"/>
  <c r="AF7" i="8"/>
  <c r="AO7" i="8"/>
  <c r="AF8" i="8"/>
  <c r="AN8" i="8"/>
  <c r="AE9" i="8"/>
  <c r="AM9" i="8"/>
  <c r="AD10" i="8"/>
  <c r="AL10" i="8"/>
  <c r="AT10" i="8"/>
  <c r="AI2" i="8"/>
  <c r="AQ2" i="8"/>
  <c r="AH9" i="8"/>
  <c r="AT2" i="8"/>
  <c r="AE2" i="8"/>
  <c r="AN2" i="8"/>
  <c r="AR10" i="8"/>
  <c r="AH2" i="8"/>
  <c r="AJ3" i="8"/>
  <c r="AR3" i="8"/>
  <c r="AJ4" i="8"/>
  <c r="AR4" i="8"/>
  <c r="AI5" i="8"/>
  <c r="AQ5" i="8"/>
  <c r="AH6" i="8"/>
  <c r="AP6" i="8"/>
  <c r="AG7" i="8"/>
  <c r="AP7" i="8"/>
  <c r="AG8" i="8"/>
  <c r="AO8" i="8"/>
  <c r="AF9" i="8"/>
  <c r="AN9" i="8"/>
  <c r="AE10" i="8"/>
  <c r="AM10" i="8"/>
  <c r="AR2" i="8"/>
  <c r="AJ2" i="8"/>
  <c r="AD2" i="8"/>
  <c r="AS2" i="8"/>
  <c r="AK2" i="8"/>
  <c r="AR6" i="8"/>
  <c r="AP9" i="8"/>
  <c r="AG2" i="8"/>
  <c r="AP2" i="8"/>
  <c r="U3" i="8"/>
  <c r="AA3" i="8" s="1"/>
  <c r="W12" i="8"/>
  <c r="W4" i="8"/>
  <c r="Y13" i="8"/>
  <c r="Y5" i="8"/>
  <c r="R262" i="8"/>
  <c r="R254" i="8"/>
  <c r="R246" i="8"/>
  <c r="R238" i="8"/>
  <c r="R230" i="8"/>
  <c r="R222" i="8"/>
  <c r="R214" i="8"/>
  <c r="R206" i="8"/>
  <c r="R198" i="8"/>
  <c r="R190" i="8"/>
  <c r="R182" i="8"/>
  <c r="R174" i="8"/>
  <c r="R166" i="8"/>
  <c r="R158" i="8"/>
  <c r="R150" i="8"/>
  <c r="R142" i="8"/>
  <c r="R134" i="8"/>
  <c r="R126" i="8"/>
  <c r="R118" i="8"/>
  <c r="R110" i="8"/>
  <c r="R102" i="8"/>
  <c r="R94" i="8"/>
  <c r="R86" i="8"/>
  <c r="R78" i="8"/>
  <c r="R70" i="8"/>
  <c r="R62" i="8"/>
  <c r="R54" i="8"/>
  <c r="R46" i="8"/>
  <c r="R38" i="8"/>
  <c r="R30" i="8"/>
  <c r="R22" i="8"/>
  <c r="R14" i="8"/>
  <c r="R6" i="8"/>
  <c r="U2" i="8"/>
  <c r="AA2" i="8" s="1"/>
  <c r="W2" i="8"/>
  <c r="W11" i="8"/>
  <c r="W3" i="8"/>
  <c r="Y12" i="8"/>
  <c r="Y4" i="8"/>
  <c r="R2" i="8"/>
  <c r="R261" i="8"/>
  <c r="R253" i="8"/>
  <c r="R245" i="8"/>
  <c r="R237" i="8"/>
  <c r="R229" i="8"/>
  <c r="R221" i="8"/>
  <c r="R213" i="8"/>
  <c r="R205" i="8"/>
  <c r="R197" i="8"/>
  <c r="R189" i="8"/>
  <c r="R181" i="8"/>
  <c r="R173" i="8"/>
  <c r="R165" i="8"/>
  <c r="R157" i="8"/>
  <c r="R149" i="8"/>
  <c r="R141" i="8"/>
  <c r="R133" i="8"/>
  <c r="R125" i="8"/>
  <c r="R117" i="8"/>
  <c r="R109" i="8"/>
  <c r="R101" i="8"/>
  <c r="R93" i="8"/>
  <c r="R85" i="8"/>
  <c r="R77" i="8"/>
  <c r="R69" i="8"/>
  <c r="R61" i="8"/>
  <c r="R53" i="8"/>
  <c r="R45" i="8"/>
  <c r="R37" i="8"/>
  <c r="R29" i="8"/>
  <c r="R21" i="8"/>
  <c r="R13" i="8"/>
  <c r="R5" i="8"/>
  <c r="U9" i="8"/>
  <c r="W18" i="8"/>
  <c r="Y2" i="8"/>
  <c r="Y11" i="8"/>
  <c r="O153" i="8"/>
  <c r="O145" i="8"/>
  <c r="O137" i="8"/>
  <c r="O129" i="8"/>
  <c r="O121" i="8"/>
  <c r="O113" i="8"/>
  <c r="O105" i="8"/>
  <c r="O97" i="8"/>
  <c r="O89" i="8"/>
  <c r="O81" i="8"/>
  <c r="O73" i="8"/>
  <c r="O65" i="8"/>
  <c r="O57" i="8"/>
  <c r="O49" i="8"/>
  <c r="O41" i="8"/>
  <c r="O33" i="8"/>
  <c r="O25" i="8"/>
  <c r="O17" i="8"/>
  <c r="O9" i="8"/>
  <c r="O144" i="8"/>
  <c r="O136" i="8"/>
  <c r="O128" i="8"/>
  <c r="O120" i="8"/>
  <c r="O112" i="8"/>
  <c r="O104" i="8"/>
  <c r="O96" i="8"/>
  <c r="O88" i="8"/>
  <c r="O80" i="8"/>
  <c r="O72" i="8"/>
  <c r="O64" i="8"/>
  <c r="O56" i="8"/>
  <c r="O48" i="8"/>
  <c r="O40" i="8"/>
  <c r="O32" i="8"/>
  <c r="O24" i="8"/>
  <c r="O16" i="8"/>
  <c r="O8" i="8"/>
  <c r="O2" i="8"/>
  <c r="O151" i="8"/>
  <c r="O143" i="8"/>
  <c r="O135" i="8"/>
  <c r="O127" i="8"/>
  <c r="O119" i="8"/>
  <c r="O111" i="8"/>
  <c r="O103" i="8"/>
  <c r="O95" i="8"/>
  <c r="O87" i="8"/>
  <c r="O79" i="8"/>
  <c r="O71" i="8"/>
  <c r="O63" i="8"/>
  <c r="O55" i="8"/>
  <c r="O47" i="8"/>
  <c r="O39" i="8"/>
  <c r="O31" i="8"/>
  <c r="O23" i="8"/>
  <c r="O15" i="8"/>
  <c r="O7" i="8"/>
  <c r="O158" i="8"/>
  <c r="O150" i="8"/>
  <c r="O142" i="8"/>
  <c r="O134" i="8"/>
  <c r="O126" i="8"/>
  <c r="O118" i="8"/>
  <c r="O110" i="8"/>
  <c r="O102" i="8"/>
  <c r="O94" i="8"/>
  <c r="O86" i="8"/>
  <c r="O78" i="8"/>
  <c r="O70" i="8"/>
  <c r="O62" i="8"/>
  <c r="O54" i="8"/>
  <c r="O46" i="8"/>
  <c r="O38" i="8"/>
  <c r="O30" i="8"/>
  <c r="O22" i="8"/>
  <c r="O14" i="8"/>
  <c r="O6" i="8"/>
  <c r="O157" i="8"/>
  <c r="O149" i="8"/>
  <c r="O141" i="8"/>
  <c r="O133" i="8"/>
  <c r="O125" i="8"/>
  <c r="O117" i="8"/>
  <c r="O109" i="8"/>
  <c r="O101" i="8"/>
  <c r="O93" i="8"/>
  <c r="O85" i="8"/>
  <c r="O77" i="8"/>
  <c r="O69" i="8"/>
  <c r="O61" i="8"/>
  <c r="O53" i="8"/>
  <c r="O45" i="8"/>
  <c r="O37" i="8"/>
  <c r="O29" i="8"/>
  <c r="O21" i="8"/>
  <c r="O13" i="8"/>
  <c r="O5" i="8"/>
  <c r="O156" i="8"/>
  <c r="O148" i="8"/>
  <c r="O140" i="8"/>
  <c r="O132" i="8"/>
  <c r="O124" i="8"/>
  <c r="O116" i="8"/>
  <c r="O108" i="8"/>
  <c r="O100" i="8"/>
  <c r="O92" i="8"/>
  <c r="O84" i="8"/>
  <c r="O76" i="8"/>
  <c r="O68" i="8"/>
  <c r="O60" i="8"/>
  <c r="O52" i="8"/>
  <c r="O44" i="8"/>
  <c r="O36" i="8"/>
  <c r="O28" i="8"/>
  <c r="O20" i="8"/>
  <c r="O12" i="8"/>
  <c r="O4" i="8"/>
  <c r="L6" i="8"/>
  <c r="O155" i="8"/>
  <c r="O147" i="8"/>
  <c r="O139" i="8"/>
  <c r="O131" i="8"/>
  <c r="O123" i="8"/>
  <c r="O115" i="8"/>
  <c r="O107" i="8"/>
  <c r="O99" i="8"/>
  <c r="O91" i="8"/>
  <c r="O83" i="8"/>
  <c r="O75" i="8"/>
  <c r="O67" i="8"/>
  <c r="O59" i="8"/>
  <c r="O51" i="8"/>
  <c r="O43" i="8"/>
  <c r="O35" i="8"/>
  <c r="O27" i="8"/>
  <c r="O19" i="8"/>
  <c r="O11" i="8"/>
  <c r="O3" i="8"/>
  <c r="O154" i="8"/>
  <c r="O146" i="8"/>
  <c r="O138" i="8"/>
  <c r="O130" i="8"/>
  <c r="O122" i="8"/>
  <c r="O114" i="8"/>
  <c r="O106" i="8"/>
  <c r="O98" i="8"/>
  <c r="O90" i="8"/>
  <c r="O82" i="8"/>
  <c r="O74" i="8"/>
  <c r="O66" i="8"/>
  <c r="O58" i="8"/>
  <c r="O50" i="8"/>
  <c r="O42" i="8"/>
  <c r="O34" i="8"/>
  <c r="O26" i="8"/>
  <c r="O18" i="8"/>
  <c r="O10" i="8"/>
  <c r="I25" i="8"/>
  <c r="L12" i="8"/>
  <c r="L4" i="8"/>
  <c r="L11" i="8"/>
  <c r="L3" i="8"/>
  <c r="L10" i="8"/>
  <c r="L9" i="8"/>
  <c r="L8" i="8"/>
  <c r="L7" i="8"/>
  <c r="L2" i="8"/>
  <c r="L5" i="8"/>
  <c r="I17" i="8"/>
  <c r="I9" i="8"/>
  <c r="I8" i="8"/>
  <c r="I22" i="8"/>
  <c r="I6" i="8"/>
  <c r="I24" i="8"/>
  <c r="I16" i="8"/>
  <c r="I14" i="8"/>
  <c r="I29" i="8"/>
  <c r="I21" i="8"/>
  <c r="I13" i="8"/>
  <c r="I5" i="8"/>
  <c r="I23" i="8"/>
  <c r="I28" i="8"/>
  <c r="I20" i="8"/>
  <c r="I12" i="8"/>
  <c r="I4" i="8"/>
  <c r="I15" i="8"/>
  <c r="I2" i="8"/>
  <c r="F2" i="8"/>
  <c r="I27" i="8"/>
  <c r="I19" i="8"/>
  <c r="I11" i="8"/>
  <c r="I3" i="8"/>
  <c r="I7" i="8"/>
  <c r="I26" i="8"/>
  <c r="I18" i="8"/>
  <c r="I10" i="8"/>
  <c r="F5" i="8"/>
  <c r="F4" i="8"/>
  <c r="F3" i="8"/>
  <c r="C11" i="8"/>
  <c r="F6" i="8"/>
  <c r="C8" i="8"/>
  <c r="C7" i="8"/>
  <c r="C6" i="8"/>
  <c r="C2" i="8"/>
  <c r="C5" i="8"/>
  <c r="C10" i="8"/>
  <c r="C12" i="8"/>
  <c r="C4" i="8"/>
  <c r="C3" i="8"/>
  <c r="C9" i="8"/>
  <c r="D9" i="3"/>
  <c r="D8" i="3"/>
  <c r="D7" i="3"/>
  <c r="D6" i="3"/>
  <c r="D5" i="3"/>
  <c r="D4" i="3"/>
  <c r="D3" i="3"/>
  <c r="D6" i="9" l="1"/>
  <c r="D5" i="9"/>
  <c r="D4" i="9"/>
  <c r="D3" i="9"/>
  <c r="D2" i="9"/>
  <c r="D8" i="9"/>
  <c r="D7" i="9"/>
  <c r="C3" i="9"/>
  <c r="C8" i="9"/>
  <c r="C7" i="9"/>
  <c r="C6" i="9"/>
  <c r="C5" i="9"/>
  <c r="C4" i="9"/>
  <c r="C2" i="9"/>
  <c r="B10" i="9"/>
  <c r="V9" i="8"/>
  <c r="Z10" i="8"/>
  <c r="V7" i="8"/>
  <c r="X12" i="8"/>
  <c r="Z2" i="8"/>
  <c r="X11" i="8"/>
  <c r="V8" i="8"/>
  <c r="Z12" i="8"/>
  <c r="X5" i="8"/>
  <c r="X9" i="8"/>
  <c r="V2" i="8"/>
  <c r="Z4" i="8"/>
  <c r="X10" i="8"/>
  <c r="Z8" i="8"/>
  <c r="Z15" i="8"/>
  <c r="X6" i="8"/>
  <c r="Z7" i="8"/>
  <c r="Z14" i="8"/>
  <c r="Z5" i="8"/>
  <c r="V4" i="8"/>
  <c r="V5" i="8"/>
  <c r="V6" i="8"/>
  <c r="X17" i="8"/>
  <c r="Z3" i="8"/>
  <c r="Z9" i="8"/>
  <c r="V3" i="8"/>
  <c r="Z13" i="8"/>
  <c r="X13" i="8"/>
  <c r="X15" i="8"/>
  <c r="Z18" i="8"/>
  <c r="Z11" i="8"/>
  <c r="X3" i="8"/>
  <c r="Z17" i="8"/>
  <c r="X8" i="8"/>
  <c r="X16" i="8"/>
  <c r="Z6" i="8"/>
  <c r="X2" i="8"/>
  <c r="X7" i="8"/>
  <c r="X14" i="8"/>
  <c r="X18" i="8"/>
  <c r="Z16" i="8"/>
  <c r="X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46C856-E3F9-4A0A-B401-CBE3BD67A633}"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C4B1E86F-F021-4CFC-9908-8E283F040E27}" keepAlive="1" name="Query - Tabella1" description="Connessione alla query 'Tabella1' nella cartella di lavoro." type="5" refreshedVersion="0" background="1">
    <dbPr connection="Provider=Microsoft.Mashup.OleDb.1;Data Source=$Workbook$;Location=Tabella1;Extended Properties=&quot;&quot;" command="SELECT * FROM [Tabella1]"/>
  </connection>
  <connection id="3" xr16:uid="{69259E34-0041-447C-AACF-B115811753BD}" keepAlive="1" name="Query - Tabella2" description="Connessione alla query 'Tabella2' nella cartella di lavoro." type="5" refreshedVersion="0" background="1">
    <dbPr connection="Provider=Microsoft.Mashup.OleDb.1;Data Source=$Workbook$;Location=Tabella2;Extended Properties=&quot;&quot;" command="SELECT * FROM [Tabella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<sst xmlns="http://schemas.openxmlformats.org/spreadsheetml/2006/main" count="109876" uniqueCount="32049">
  <si>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</si>
  <si>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</si>
  <si>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</si>
  <si>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</si>
  <si>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</si>
  <si>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</si>
  <si>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</si>
  <si>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</si>
  <si>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</si>
  <si>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</si>
  <si>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</si>
  <si>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</si>
  <si>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</si>
  <si>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</si>
  <si>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</si>
  <si>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</si>
  <si>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</si>
  <si>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</si>
  <si>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</si>
  <si>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</si>
  <si>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</si>
  <si>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</si>
  <si>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</si>
  <si>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</si>
  <si>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</si>
  <si>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</si>
  <si>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</si>
  <si>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</si>
  <si>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</si>
  <si>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</si>
  <si>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</si>
  <si>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</si>
  <si>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FINANZ_REGIONE</t>
  </si>
  <si>
    <t>FINANZ_PROVINCIA</t>
  </si>
  <si>
    <t>FINANZ_ALTRO_PUBBLICO</t>
  </si>
  <si>
    <t>FINANZ_STATO_ESTERO</t>
  </si>
  <si>
    <t>FINANZ_PRIVATO</t>
  </si>
  <si>
    <t>FINANZ_TOTALE_PUBBLICO</t>
  </si>
  <si>
    <t>ECONOMIE_TOTALI</t>
  </si>
  <si>
    <t>ECONOMIE_TOTALI_PUBBLICHE</t>
  </si>
  <si>
    <t>OC_FINANZ_UE_NETTO</t>
  </si>
  <si>
    <t>OC_FINANZ_UE_FESR_NETTO</t>
  </si>
  <si>
    <t>OC_FINANZ_UE_FSE_NETTO</t>
  </si>
  <si>
    <t>OC_FINANZ_UE_FEASR_NETTO</t>
  </si>
  <si>
    <t>OC_FINANZ_STATO_FONDO_ROT_NETTO</t>
  </si>
  <si>
    <t>OC_FINANZ_STATO_FSC_NETTO</t>
  </si>
  <si>
    <t>OC_FINANZ_REGIONE_NETTO</t>
  </si>
  <si>
    <t>OC_FINANZ_PROVINCIA_NETTO</t>
  </si>
  <si>
    <t>OC_FINANZ_ALTRO_PUBBLICO_NETTO</t>
  </si>
  <si>
    <t>OC_FINANZ_STATO_ESTERO_NETTO</t>
  </si>
  <si>
    <t>OC_FINANZ_PRIVATO_NETTO</t>
  </si>
  <si>
    <t>OC_FINANZ_TOT_PUB_NETTO</t>
  </si>
  <si>
    <t>IMPEGNI</t>
  </si>
  <si>
    <t>OC_IMPEGNI_GIURID_VINCOLANTI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</si>
  <si>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</si>
  <si>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</si>
  <si>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</si>
  <si>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</si>
  <si>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</si>
  <si>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</si>
  <si>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</si>
  <si>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</si>
  <si>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</si>
  <si>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</si>
  <si>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</si>
  <si>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</si>
  <si>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Trasporti e infrastrutture a rete</t>
  </si>
  <si>
    <t xml:space="preserve"> </t>
  </si>
  <si>
    <t>REALIZZAZIONE DI LAVORI PUBBLICI (OPERE ED IMPIANTISTICA)</t>
  </si>
  <si>
    <t>Nuova realizzazione</t>
  </si>
  <si>
    <t>INFRASTRUTTURE DI TRASPORTO</t>
  </si>
  <si>
    <t>STRADALI</t>
  </si>
  <si>
    <t>ALTRE STRUTTURE/INFRASTRUTTURE STRADALI</t>
  </si>
  <si>
    <t>F</t>
  </si>
  <si>
    <t>Intervento che non costituisce aiuto di stato</t>
  </si>
  <si>
    <t>NAPOLI</t>
  </si>
  <si>
    <t>In corso</t>
  </si>
  <si>
    <t>In esecuzione</t>
  </si>
  <si>
    <t>IN07</t>
  </si>
  <si>
    <t>Esecuzione Lavori</t>
  </si>
  <si>
    <t>Ambiente e prevenzione dei rischi</t>
  </si>
  <si>
    <t>Altro</t>
  </si>
  <si>
    <t>INFRASTRUTTURE AMBIENTALI E RISORSE IDRICHE</t>
  </si>
  <si>
    <t>DIFESA DEL SUOLO</t>
  </si>
  <si>
    <t>ALTRE INFRASTRUTTURE/STRUTTURE DI DIFESA DEL SUOLO</t>
  </si>
  <si>
    <t>BELVEDERE MARITTIMO</t>
  </si>
  <si>
    <t>Non avviato</t>
  </si>
  <si>
    <t>In corso di progettazione</t>
  </si>
  <si>
    <t>IN03</t>
  </si>
  <si>
    <t>Progettazione Definitiva</t>
  </si>
  <si>
    <t>Recupero</t>
  </si>
  <si>
    <t>A</t>
  </si>
  <si>
    <t>Regime di aiuto approvato con Programma</t>
  </si>
  <si>
    <t>Attrazione culturale, naturale e turistica</t>
  </si>
  <si>
    <t>CONCESSIONE DI CONTRIBUTI AD ALTRI SOGGETTI (DIVERSI DA UNITA' PRODUTTIVE)</t>
  </si>
  <si>
    <t>SERVIZI PER LA P.A. E PER LA COLLETTIVITA'</t>
  </si>
  <si>
    <t>ALTRI SERVIZI PER LA COLLETTIVITA'</t>
  </si>
  <si>
    <t>SLL NON ATTRIBUIBILE</t>
  </si>
  <si>
    <t>SERVIZI ALLE IMPRESE</t>
  </si>
  <si>
    <t>SERVIZI ALLE IMPRESE AGRICOLE, FORESTALI E DELLA PESCA</t>
  </si>
  <si>
    <t>ALTRI SERVIZI ALLE IMPRESE AGRICOLE, FORESTALI,  DELLA PESCA E ACQUACOLTURA</t>
  </si>
  <si>
    <t>10PUITALME128//Directorate for development of small and medium</t>
  </si>
  <si>
    <t>Competitività per le imprese</t>
  </si>
  <si>
    <t>10PUITALME128//Fier Municipality</t>
  </si>
  <si>
    <t>10PUITALME128//Interprovincial Union of Craftsmen and Small Bus</t>
  </si>
  <si>
    <t>10PUITALME128//MUNICIPALITY OF KOTOR</t>
  </si>
  <si>
    <t>10PUITALME128//National Business Center</t>
  </si>
  <si>
    <t>10PUITALME128//Regional Union of Handicrafts and the Small Ente</t>
  </si>
  <si>
    <t>10PUITALME142//Consulting and Development Partners</t>
  </si>
  <si>
    <t>10PUITALME142//Municipality of Lecce</t>
  </si>
  <si>
    <t>10PUITALME142//Public institution "Cultural center" Bar</t>
  </si>
  <si>
    <t>10PUITALME153//Polytechnic of Bari</t>
  </si>
  <si>
    <t>RICERCA SVILUPPO TECNOLOGICO ED INNOVAZIONE</t>
  </si>
  <si>
    <t>PROGETTI DI RICERCA PRESSO UNIVERSITA' E ISTITUTI DI RICERCA</t>
  </si>
  <si>
    <t>ALTRE RICERCHE</t>
  </si>
  <si>
    <t>MARITTIME LACUALI E FLUVIALI</t>
  </si>
  <si>
    <t>Liquidato</t>
  </si>
  <si>
    <t>PROTEZIONE, VALORIZZAZIONE E FRUIZIONE DELL'AMBIENTE</t>
  </si>
  <si>
    <t>ALTRE STRUTTURE/INFRASTRUTTURE PER LA PROTEZIONE, VALORIZZAZIONE E FRUIZIONE AMBIENTALE</t>
  </si>
  <si>
    <t>AZIONI INNOVATRICI</t>
  </si>
  <si>
    <t>AZIONI PER LA DIFFUSIONE DELLA CULTURA E DEL TURISMO</t>
  </si>
  <si>
    <t>10PUITALME176//ESCOOP - European Social Cooperative</t>
  </si>
  <si>
    <t>B49F18000450007</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</si>
  <si>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</si>
  <si>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</si>
  <si>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www.opencoesione.gov.it/progetti/10puitalme176escoop-european-social-cooperative</t>
  </si>
  <si>
    <t>10PUITALME176//Gravina in Puglia Municipality</t>
  </si>
  <si>
    <t>H85H18000020006</t>
  </si>
  <si>
    <t>www.opencoesione.gov.it/progetti/10puitalme176gravina-in-puglia-municipality</t>
  </si>
  <si>
    <t>SERVIZI DI ASSISTENZA TECNICA ALLA P.A.</t>
  </si>
  <si>
    <t>STUDI E ANALISI</t>
  </si>
  <si>
    <t>10PUITALME176//Malesi e Madhe Municipality</t>
  </si>
  <si>
    <t>www.opencoesione.gov.it/progetti/10puitalme176malesi-e-madhe-municipality</t>
  </si>
  <si>
    <t>10PUITALME176//Ministry of Finance and Economy</t>
  </si>
  <si>
    <t>www.opencoesione.gov.it/progetti/10puitalme176ministry-of-finance-and-economy</t>
  </si>
  <si>
    <t>10PUITALME176//Molise toward 2000</t>
  </si>
  <si>
    <t>F37D18000000006</t>
  </si>
  <si>
    <t>www.opencoesione.gov.it/progetti/10puitalme176molise-toward-2000</t>
  </si>
  <si>
    <t>PROGETTI DI DIFFUSIONE E COOPERAZIONE PUBBLICO-PRIVATA</t>
  </si>
  <si>
    <t>10PUITALME176//Municipality of Tuzi</t>
  </si>
  <si>
    <t>www.opencoesione.gov.it/progetti/10puitalme176municipality-of-tuzi</t>
  </si>
  <si>
    <t>10PUITALME189//Center for economic Development &amp;International R</t>
  </si>
  <si>
    <t>SERVIZI E TECNOLOGIE PER L'INFORMAZIONE E LE COMUNICAZIONI</t>
  </si>
  <si>
    <t>MANIFESTAZIONI ED EVENTI INFORMATIVI</t>
  </si>
  <si>
    <t>10PUITALME189//Managenment Consortium of Marine Protected Area</t>
  </si>
  <si>
    <t>10PUITALME189//Municipality of Fier</t>
  </si>
  <si>
    <t>10PUITALME189//Old Royal Capital Cetinje</t>
  </si>
  <si>
    <t>10PUITALME189//The Book City Foundation - Onlus</t>
  </si>
  <si>
    <t>10PUITALME189//UNION OF MUNICIPALITIES "LANDS OF SEA AND SUN" -</t>
  </si>
  <si>
    <t>10PUITALME189//Union of Municipalities of Biferno springs</t>
  </si>
  <si>
    <t>10PUITALME19//ALBANIAN DEVELOPMENT FUND</t>
  </si>
  <si>
    <t>Ricerca e innovazione</t>
  </si>
  <si>
    <t>10PUITALME19//Albanian Investment Development Agency (AIDA)</t>
  </si>
  <si>
    <t>10PUITALME19//Apulia Region</t>
  </si>
  <si>
    <t>10PUITALME19//Innovation and entrepreneurship center TEHNOPOLI</t>
  </si>
  <si>
    <t>10PUITALME19//International Centre for Advanced Mediterranean</t>
  </si>
  <si>
    <t>10PUITALME19//Montenegro Directorate for Development of Small</t>
  </si>
  <si>
    <t>10PUITALME192//Municipality of Lecce</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</si>
  <si>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</si>
  <si>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</si>
  <si>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</si>
  <si>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www.opencoesione.gov.it/progetti/10puitalme192municipality-of-lecce</t>
  </si>
  <si>
    <t>CONTROLLO E TUTELA DELL'AMBIENTE TERRESTRE E MARINO</t>
  </si>
  <si>
    <t>10PUITALME192//National Coastline Agency</t>
  </si>
  <si>
    <t>www.opencoesione.gov.it/progetti/10puitalme192national-coastline-agency</t>
  </si>
  <si>
    <t>10PUITALME192//National Interuniversity Consortium for Marine S</t>
  </si>
  <si>
    <t>www.opencoesione.gov.it/progetti/10puitalme192national-interuniversity-consortium-for-marine-s</t>
  </si>
  <si>
    <t>10PUITALME192//Public enterprise for coastal zone management of</t>
  </si>
  <si>
    <t>www.opencoesione.gov.it/progetti/10puitalme192public-enterprise-for-coastal-zone-management-of</t>
  </si>
  <si>
    <t>10PUITALME192//University of Montenegro</t>
  </si>
  <si>
    <t>www.opencoesione.gov.it/progetti/10puitalme192university-of-montenegro</t>
  </si>
  <si>
    <t>10PUITALME192//University of Tirana</t>
  </si>
  <si>
    <t>www.opencoesione.gov.it/progetti/10puitalme192university-of-tirana</t>
  </si>
  <si>
    <t>10PUITALME195//Barleti Institute for Research and Development</t>
  </si>
  <si>
    <t>Energia e efficienza energetica</t>
  </si>
  <si>
    <t>10PUITALME195//Italian National Agency for New Technologies, En</t>
  </si>
  <si>
    <t>10PUITALME195//MUNICIPALITY OF AGNONE</t>
  </si>
  <si>
    <t>10PUITALME195//Ministry of Infrastructure and Energy</t>
  </si>
  <si>
    <t>10PUITALME195//National Energy Technological Cluster Scarl</t>
  </si>
  <si>
    <t>10PUITALME195//University of Montenegro</t>
  </si>
  <si>
    <t>10PUITALME206//Business and Economy Promotion Centre</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</si>
  <si>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</si>
  <si>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</si>
  <si>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</si>
  <si>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www.opencoesione.gov.it/progetti/10puitalme206business-and-economy-promotion-centre</t>
  </si>
  <si>
    <t>SERVIZI ALLE IMPRESE INDUSTRIALI</t>
  </si>
  <si>
    <t>ALTRI SERVIZI ALLE IMPRESE INDUSTRIALI</t>
  </si>
  <si>
    <t>10PUITALME206//Chamber of Commerce, Industry, Artisanship and A</t>
  </si>
  <si>
    <t>www.opencoesione.gov.it/progetti/10puitalme206chamber-of-commerce-industry-artisanship-and-a</t>
  </si>
  <si>
    <t>10PUITALME206//Chamber of Economy of Montenegro</t>
  </si>
  <si>
    <t>www.opencoesione.gov.it/progetti/10puitalme206chamber-of-economy-of-montenegro</t>
  </si>
  <si>
    <t>10PUITALME206//Union of Chambers of Commerce and Industry of Al</t>
  </si>
  <si>
    <t>www.opencoesione.gov.it/progetti/10puitalme206union-of-chambers-of-commerce-and-industry-of-al</t>
  </si>
  <si>
    <t>10PUITALME206//University Mediterranean</t>
  </si>
  <si>
    <t>www.opencoesione.gov.it/progetti/10puitalme206university-mediterranean</t>
  </si>
  <si>
    <t>10PUITALME206//University of Salento</t>
  </si>
  <si>
    <t>F81I17000380002</t>
  </si>
  <si>
    <t>www.opencoesione.gov.it/progetti/10puitalme206university-of-salento</t>
  </si>
  <si>
    <t>10PUITALME229//Chamber of Commerce and Industry, Tirana</t>
  </si>
  <si>
    <t>10PUITALME229//Chamber of Commerce, Industry, Artisanship and A</t>
  </si>
  <si>
    <t>10PUITALME229//Chamber of Economy of Montenegro</t>
  </si>
  <si>
    <t>10PUITALME229//FOUNDATION ITS "ANTONIO CUCCOVILLO"</t>
  </si>
  <si>
    <t>10PUITALME229//Faculty of Business , University "Aleksander Moi</t>
  </si>
  <si>
    <t>10PUITALME229//Ministry of Education of Montenegro</t>
  </si>
  <si>
    <t>10PUITALME230//Chamber of Commerce and Industry, Tirana</t>
  </si>
  <si>
    <t>10PUITALME230//Chamber of Commerce, Industry, Artisanship and A</t>
  </si>
  <si>
    <t>10PUITALME230//Chamber of Economy of Montenegro</t>
  </si>
  <si>
    <t>10PUITALME230//Innovation and entrepreneurship center Tehnopoli</t>
  </si>
  <si>
    <t>10PUITALME230//Ministry of Finance and Economy</t>
  </si>
  <si>
    <t>10PUITALME235//Albanian Local Capacity Development Foundation</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</si>
  <si>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</si>
  <si>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</si>
  <si>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</si>
  <si>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www.opencoesione.gov.it/progetti/10puitalme235albanian-local-capacity-development-foundation</t>
  </si>
  <si>
    <t>10PUITALME235//Local tourism organization of Zabljak</t>
  </si>
  <si>
    <t>www.opencoesione.gov.it/progetti/10puitalme235local-tourism-organization-of-zabljak</t>
  </si>
  <si>
    <t>10PUITALME235//Municipality of Maglie</t>
  </si>
  <si>
    <t>www.opencoesione.gov.it/progetti/10puitalme235municipality-of-maglie</t>
  </si>
  <si>
    <t>10PUITALME235//Regional Development Agency for Bjelasica, Komov</t>
  </si>
  <si>
    <t>www.opencoesione.gov.it/progetti/10puitalme235regional-development-agency-for-bjelasica-komov</t>
  </si>
  <si>
    <t>10PUITALME235//Union of Chambers of Commerce and Industry of Al</t>
  </si>
  <si>
    <t>www.opencoesione.gov.it/progetti/10puitalme235union-of-chambers-of-commerce-and-industry-of-al</t>
  </si>
  <si>
    <t>10PUITALME235//University of Salento</t>
  </si>
  <si>
    <t>F86H17000060008</t>
  </si>
  <si>
    <t>www.opencoesione.gov.it/progetti/10puitalme235university-of-salento</t>
  </si>
  <si>
    <t>ASSISTENZA TECNICA ALLA PREPARAZIONE, REALIZZAZIONE, E SORVEGLIANZA E VALUTAZIONE (INCLUSA L'ASSISTENZA PER LA REDAZIONE DI PIANI E PROGRAMMI)</t>
  </si>
  <si>
    <t>INFRASTRUTTURE SOCIALI</t>
  </si>
  <si>
    <t>BENI CULTURALI</t>
  </si>
  <si>
    <t>BENI CULTURALI MOBILI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</si>
  <si>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</si>
  <si>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</si>
  <si>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</si>
  <si>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</si>
  <si>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</si>
  <si>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10PUITALME240//European Movement in Montenegro</t>
  </si>
  <si>
    <t>www.opencoesione.gov.it/progetti/10puitalme240european-movement-in-montenegro</t>
  </si>
  <si>
    <t>10PUITALME240//Ministry of Infrastructure and Energy</t>
  </si>
  <si>
    <t>www.opencoesione.gov.it/progetti/10puitalme240ministry-of-infrastructure-and-energy</t>
  </si>
  <si>
    <t>10PUITALME240//Ministry of Transport and Maritime Affairs</t>
  </si>
  <si>
    <t>www.opencoesione.gov.it/progetti/10puitalme240ministry-of-transport-and-maritime-affairs</t>
  </si>
  <si>
    <t>10PUITALME240//Puglia Region -Coordination of International Pol</t>
  </si>
  <si>
    <t>www.opencoesione.gov.it/progetti/10puitalme240puglia-region-coordination-of-international-pol</t>
  </si>
  <si>
    <t>10PUITALME244//Agriculture University of Tirana</t>
  </si>
  <si>
    <t>10PUITALME244//Municipality of Castro</t>
  </si>
  <si>
    <t>10PUITALME244//Municipality of Herceg Novi</t>
  </si>
  <si>
    <t>10PUITALME244//Regional Council of Vlora</t>
  </si>
  <si>
    <t>10PUITALME244//University of Bari</t>
  </si>
  <si>
    <t>10PUITALME244//University of Montenegro</t>
  </si>
  <si>
    <t>10PUITALME250//Agency for the management of the town harbour He</t>
  </si>
  <si>
    <t>10PUITALME250//MUNICIPALITY OF TERMOLI</t>
  </si>
  <si>
    <t>10PUITALME250//Ministry of Tourism and Environment of Albania</t>
  </si>
  <si>
    <t>10PUITALME250//National Coastline Agency</t>
  </si>
  <si>
    <t>SERVIZI ALLE IMPRESE TURISTICHE</t>
  </si>
  <si>
    <t>SERVIZI COMUNI DI PROMOZIONE DELL'OFFERTA TURISTICA</t>
  </si>
  <si>
    <t>10PUITALME303//Albanian Confindustry</t>
  </si>
  <si>
    <t>B49F18000420007</t>
  </si>
  <si>
    <t>10PUITALME303//Chamber of Commerce and Industry, Tirana</t>
  </si>
  <si>
    <t>10PUITALME303//DHITECH HIGH TECHNOLOGICAL DISTRICT</t>
  </si>
  <si>
    <t>10PUITALME303//Regional Development Agency - Ulcinj Business As</t>
  </si>
  <si>
    <t>10PUITALME303//Regional Development Agency for Bjelasica, Komov</t>
  </si>
  <si>
    <t>10PUITALME303//THE INDUSTRIALISTS' ASSOCIATION OF THE LECCE'S P</t>
  </si>
  <si>
    <t>10PUITALME314//Museum Centre of Puglia</t>
  </si>
  <si>
    <t>F91I18000010006</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</si>
  <si>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</si>
  <si>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</si>
  <si>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www.opencoesione.gov.it/progetti/10puitalme314museum-centre-of-puglia</t>
  </si>
  <si>
    <t>10PUITALME314//National Institute for Cultural Heritage</t>
  </si>
  <si>
    <t>D91I18000640007</t>
  </si>
  <si>
    <t>www.opencoesione.gov.it/progetti/10puitalme314national-institute-for-cultural-heritage</t>
  </si>
  <si>
    <t>10PUITALME314//Polytechnic University of Bari</t>
  </si>
  <si>
    <t>www.opencoesione.gov.it/progetti/10puitalme314polytechnic-university-of-bari</t>
  </si>
  <si>
    <t>10PUITALME314//Polytechnic University of Tirana</t>
  </si>
  <si>
    <t>www.opencoesione.gov.it/progetti/10puitalme314polytechnic-university-of-tirana</t>
  </si>
  <si>
    <t>10PUITALME314//University of Montenegro</t>
  </si>
  <si>
    <t>www.opencoesione.gov.it/progetti/10puitalme314university-of-montenegro</t>
  </si>
  <si>
    <t>SISTEMI DI MONITORAGGIO AMBIENTALE E TELECONTROLLO DELL'INQUINAMENTO</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</si>
  <si>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</si>
  <si>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</si>
  <si>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</si>
  <si>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</si>
  <si>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</si>
  <si>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</si>
  <si>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</si>
  <si>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10PUITALME324//Albanian Civil Aviation Authority</t>
  </si>
  <si>
    <t>www.opencoesione.gov.it/progetti/10puitalme324albanian-civil-aviation-authority</t>
  </si>
  <si>
    <t>10PUITALME324//JSC AIRPORTS OF MONTENEGRO FOR SERVICE ACTIVITIE</t>
  </si>
  <si>
    <t>www.opencoesione.gov.it/progetti/10puitalme324jsc-airports-of-montenegro-for-service-activitie</t>
  </si>
  <si>
    <t>10PUITALME324//Molise Region</t>
  </si>
  <si>
    <t>D19H17000100007</t>
  </si>
  <si>
    <t>www.opencoesione.gov.it/progetti/10puitalme324molise-region</t>
  </si>
  <si>
    <t>10PUITALME348//Certification Authority - Puglia Region - c/o De</t>
  </si>
  <si>
    <t>Rafforzamento capacità della PA</t>
  </si>
  <si>
    <t>10PUITALME348//Puglia Region -  Audit Authority - European poli</t>
  </si>
  <si>
    <t>10PUITALME348//Puglia Region - Programme Managing Authority c/o</t>
  </si>
  <si>
    <t>10PUITALME349//Ministry for Europe and Foreign Affairs</t>
  </si>
  <si>
    <t>10PUITALME350//Ministry of Finance of Montenegro</t>
  </si>
  <si>
    <t>10PUITALME351//Audit Authority, Montenegro</t>
  </si>
  <si>
    <t>10PUITALME351//Government of Montenegro - European Integration</t>
  </si>
  <si>
    <t>10PUITALME356//Chamber of Economy of Montenegro</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</si>
  <si>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</si>
  <si>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</si>
  <si>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</si>
  <si>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www.opencoesione.gov.it/progetti/10puitalme356chamber-of-economy-of-montenegro</t>
  </si>
  <si>
    <t>10PUITALME356//Clinical Center of Montenegro</t>
  </si>
  <si>
    <t>www.opencoesione.gov.it/progetti/10puitalme356clinical-center-of-montenegro</t>
  </si>
  <si>
    <t>10PUITALME356//MOLISE REGION</t>
  </si>
  <si>
    <t>D19E18001270007</t>
  </si>
  <si>
    <t>www.opencoesione.gov.it/progetti/10puitalme356molise-region</t>
  </si>
  <si>
    <t>10PUITALME356//Ministry of Health and Social Protection</t>
  </si>
  <si>
    <t>www.opencoesione.gov.it/progetti/10puitalme356ministry-of-health-and-social-protection</t>
  </si>
  <si>
    <t>10PUITALME356//Ministry of health of Montenegro</t>
  </si>
  <si>
    <t>www.opencoesione.gov.it/progetti/10puitalme356ministry-of-health-of-montenegro</t>
  </si>
  <si>
    <t>10PUITALME356//Union of Chambers of Commerce and Industry of Al</t>
  </si>
  <si>
    <t>www.opencoesione.gov.it/progetti/10puitalme356union-of-chambers-of-commerce-and-industry-of-al</t>
  </si>
  <si>
    <t>10PUITALME356//University Hospital Centre "Mother Theresa" Tira</t>
  </si>
  <si>
    <t>www.opencoesione.gov.it/progetti/10puitalme356university-hospital-centre-mother-theresa-tira</t>
  </si>
  <si>
    <t>10PUITALME356//University Hospital Consortium Corporation Polyc</t>
  </si>
  <si>
    <t>www.opencoesione.gov.it/progetti/10puitalme356university-hospital-consortium-corporation-polyc</t>
  </si>
  <si>
    <t>10PUITALME356//University Hospital Ospedali Riuniti di Foggia</t>
  </si>
  <si>
    <t>G71D19000050006</t>
  </si>
  <si>
    <t>www.opencoesione.gov.it/progetti/10puitalme356university-hospital-ospedali-riuniti-di-foggia</t>
  </si>
  <si>
    <t>SERVIZI E APPLICAZIONI INFORMATICHE PER I CITTADINI E LE IMPRESE</t>
  </si>
  <si>
    <t>SERVIZI ED APPLICAZIONI PER LE PMI</t>
  </si>
  <si>
    <t>10PUITALME357//Agricultural Technology Transfer Center of  Korc</t>
  </si>
  <si>
    <t>10PUITALME357//Agricultural Technology Transfer Centre of Vlora</t>
  </si>
  <si>
    <t>10PUITALME357//International Centre for Advanced Mediterranean</t>
  </si>
  <si>
    <t>10PUITALME357//Ministry of Agriculture and Rural Development AL</t>
  </si>
  <si>
    <t>10PUITALME357//Ministry of Agriculture and Rural Development MN</t>
  </si>
  <si>
    <t>10PUITALME357//Molise Region</t>
  </si>
  <si>
    <t>10PUITALME357//Puglia Region, Presidency  -Health Marketplace</t>
  </si>
  <si>
    <t>TRASFERIMENTO BUONE PRASSI</t>
  </si>
  <si>
    <t>10PUITALME357//University of Montenegro, Institute of marine bi</t>
  </si>
  <si>
    <t>10PUITALME358//INNOVAPUGLIA S.p.A.</t>
  </si>
  <si>
    <t>J64D19000030006</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</si>
  <si>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</si>
  <si>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</si>
  <si>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www.opencoesione.gov.it/progetti/10puitalme358innovapuglia-spa</t>
  </si>
  <si>
    <t>10PUITALME358//MOLISE REGION</t>
  </si>
  <si>
    <t>D19E18001240007</t>
  </si>
  <si>
    <t>www.opencoesione.gov.it/progetti/10puitalme358molise-region</t>
  </si>
  <si>
    <t>10PUITALME358//Ministry of Sustainable Development and Tourism</t>
  </si>
  <si>
    <t>B39E19000810007</t>
  </si>
  <si>
    <t>www.opencoesione.gov.it/progetti/10puitalme358ministry-of-sustainable-development-and-tourism</t>
  </si>
  <si>
    <t>10PUITALME358//Ministry of Tourism and Environment</t>
  </si>
  <si>
    <t>www.opencoesione.gov.it/progetti/10puitalme358ministry-of-tourism-and-environment</t>
  </si>
  <si>
    <t>10PUITALME358//National Tourism Organisation of Montenegro</t>
  </si>
  <si>
    <t>www.opencoesione.gov.it/progetti/10puitalme358national-tourism-organisation-of-montenegro</t>
  </si>
  <si>
    <t>10PUITALME358//Puglia Region - Department of Tourism, Economy o</t>
  </si>
  <si>
    <t>www.opencoesione.gov.it/progetti/10puitalme358puglia-region-department-of-tourism-economy-o</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</si>
  <si>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</si>
  <si>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</si>
  <si>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</si>
  <si>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</si>
  <si>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</si>
  <si>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</si>
  <si>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10PUITALME359//Ministry of Transport and Maritime Affairs</t>
  </si>
  <si>
    <t>www.opencoesione.gov.it/progetti/10puitalme359ministry-of-transport-and-maritime-affairs</t>
  </si>
  <si>
    <t>10PUITALME359//PUGLIA REGION - MOBILITY DEPARTMENT, URBAN QUALI</t>
  </si>
  <si>
    <t>www.opencoesione.gov.it/progetti/10puitalme359puglia-region-mobility-department-urban-quali</t>
  </si>
  <si>
    <t>10PUITALME359//The Region of Molise</t>
  </si>
  <si>
    <t>D19E18001220007</t>
  </si>
  <si>
    <t>www.opencoesione.gov.it/progetti/10puitalme359the-region-of-molise</t>
  </si>
  <si>
    <t>10PUITALME360//Government of Montenegro Prime Minister's Offic</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</si>
  <si>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</si>
  <si>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</si>
  <si>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</si>
  <si>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www.opencoesione.gov.it/progetti/10puitalme360government-of-montenegro-prime-ministers-offic</t>
  </si>
  <si>
    <t>10PUITALME360//MOLISE REGION</t>
  </si>
  <si>
    <t>www.opencoesione.gov.it/progetti/10puitalme360molise-region</t>
  </si>
  <si>
    <t>10PUITALME360//Ministry for Europe and Foreign Affairs</t>
  </si>
  <si>
    <t>www.opencoesione.gov.it/progetti/10puitalme360ministry-for-europe-and-foreign-affairs</t>
  </si>
  <si>
    <t>10PUITALME360//Ministry of Economy, Republic of Montenegro</t>
  </si>
  <si>
    <t>www.opencoesione.gov.it/progetti/10puitalme360ministry-of-economy-republic-of-montenegro</t>
  </si>
  <si>
    <t>10PUITALME360//Puglia Region</t>
  </si>
  <si>
    <t>B34I19000450007</t>
  </si>
  <si>
    <t>www.opencoesione.gov.it/progetti/10puitalme360puglia-region</t>
  </si>
  <si>
    <t>10PUITALME360//Union of Chambers of Commerce and Industry of Al</t>
  </si>
  <si>
    <t>www.opencoesione.gov.it/progetti/10puitalme360union-of-chambers-of-commerce-and-industry-of-al</t>
  </si>
  <si>
    <t>10PUITALME360//Unioncamere Puglia (Regional Union of the Chambe</t>
  </si>
  <si>
    <t>E98I19000250006</t>
  </si>
  <si>
    <t>www.opencoesione.gov.it/progetti/10puitalme360unioncamere-puglia-regional-union-of-the-chambe</t>
  </si>
  <si>
    <t>TRASPORTO URBANO</t>
  </si>
  <si>
    <t>SISTEMI INTEGRATI E DI TRASPORTO INTELLIGENTI PER LA MOBILITA' SOSTENIBILE</t>
  </si>
  <si>
    <t>10PUITALME59//Institute for Nature Conservation in Albania</t>
  </si>
  <si>
    <t>10PUITALME59//International Centre for Advanced Mediterranean</t>
  </si>
  <si>
    <t>10PUITALME59//Ministry of Agriculture and Rural Development</t>
  </si>
  <si>
    <t>10PUITALME59//National Agency of Protected Areas</t>
  </si>
  <si>
    <t>10PUITALME59//University of Montenegro</t>
  </si>
  <si>
    <t>10PUITALME68//Autonomous Agency for Hospitality and Tourism of</t>
  </si>
  <si>
    <t>ALTRI SERVIZI ALLE IMPRESE TURISTICHE</t>
  </si>
  <si>
    <t>10PUITALME68//Chamber of Commerce and Industry, Tirana</t>
  </si>
  <si>
    <t>10PUITALME68//Chamber of Commerce of Lecce</t>
  </si>
  <si>
    <t>10PUITALME68//Department of Management, Economics, Mathematics</t>
  </si>
  <si>
    <t>10PUITALME68//National Tourism Agency</t>
  </si>
  <si>
    <t>10PUITALME68//National Tourism Organisation of Montenegro</t>
  </si>
  <si>
    <t>10PUITALME71//Albanian Development Fund</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</si>
  <si>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</si>
  <si>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</si>
  <si>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</si>
  <si>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www.opencoesione.gov.it/progetti/10puitalme71albanian-development-fund</t>
  </si>
  <si>
    <t>STRUTTURE PER LA FRUIZIONE DEL PATRIMONIO AMBIENTALE</t>
  </si>
  <si>
    <t>10PUITALME71//Himara Municipality</t>
  </si>
  <si>
    <t>www.opencoesione.gov.it/progetti/10puitalme71himara-municipality</t>
  </si>
  <si>
    <t>10PUITALME71//Local Democracy Agency Montenegro</t>
  </si>
  <si>
    <t>www.opencoesione.gov.it/progetti/10puitalme71local-democracy-agency-montenegro</t>
  </si>
  <si>
    <t>10PUITALME71//Magna Grecia Mare</t>
  </si>
  <si>
    <t>B49F18000100007</t>
  </si>
  <si>
    <t>www.opencoesione.gov.it/progetti/10puitalme71magna-grecia-mare</t>
  </si>
  <si>
    <t>10PUITALME71//Municipality of Herceg Novi</t>
  </si>
  <si>
    <t>www.opencoesione.gov.it/progetti/10puitalme71municipality-of-herceg-novi</t>
  </si>
  <si>
    <t>10PUITALME71//Municipality of Tricase</t>
  </si>
  <si>
    <t>www.opencoesione.gov.it/progetti/10puitalme71municipality-of-tricase</t>
  </si>
  <si>
    <t>10PUITALME96//EuRelations European Economic Interest Grouping</t>
  </si>
  <si>
    <t>B49F18000470007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</si>
  <si>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</si>
  <si>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</si>
  <si>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www.opencoesione.gov.it/progetti/10puitalme96eurelations-european-economic-interest-grouping</t>
  </si>
  <si>
    <t>10PUITALME96//Independent Forum for the Albanian Woman</t>
  </si>
  <si>
    <t>F31I18000200007</t>
  </si>
  <si>
    <t>www.opencoesione.gov.it/progetti/10puitalme96independent-forum-for-the-albanian-woman</t>
  </si>
  <si>
    <t>SERVIZI ED APPLICAZIONI PER IL PUBBLICO</t>
  </si>
  <si>
    <t>10PUITALME96//Ministry of Economy - Directorate for Developmen</t>
  </si>
  <si>
    <t>www.opencoesione.gov.it/progetti/10puitalme96ministry-of-economy-directorate-for-developmen</t>
  </si>
  <si>
    <t>10PUITALME96//Ministry of Finance and Economy</t>
  </si>
  <si>
    <t>www.opencoesione.gov.it/progetti/10puitalme96ministry-of-finance-and-economy</t>
  </si>
  <si>
    <t>10PUITALME96//Tecnopolis Science and Technology Park Scarl</t>
  </si>
  <si>
    <t>www.opencoesione.gov.it/progetti/10puitalme96tecnopolis-science-and-technology-park-scarl</t>
  </si>
  <si>
    <t>10PUITALME96//UNIVERSITY OF SALENTO</t>
  </si>
  <si>
    <t>F86C17000000006</t>
  </si>
  <si>
    <t>www.opencoesione.gov.it/progetti/10puitalme96university-of-salento</t>
  </si>
  <si>
    <t>ACQUISTO O REALIZZAZIONE DI SERVIZI</t>
  </si>
  <si>
    <t>Consulenze</t>
  </si>
  <si>
    <t>ALTRE ATTIVITA' DI CONSULENZA E ASSISTENZA TECNICA</t>
  </si>
  <si>
    <t>SLL MULTIPLO</t>
  </si>
  <si>
    <t>AS03</t>
  </si>
  <si>
    <t>Esecuzione Fornitura</t>
  </si>
  <si>
    <t>Istruzione</t>
  </si>
  <si>
    <t>Corsi di formazione</t>
  </si>
  <si>
    <t>DISPOSITIVI E STRUMENTI A SUPPORTO DELLA QUALIFICAZIONE DEL SISTEMA DELL'OFFERTA DI ISTRUZIONE</t>
  </si>
  <si>
    <t>COSTRUZIONE E SPERIMENTAZIONE DI PROTOTIPI E MODELLI</t>
  </si>
  <si>
    <t>Eseguito</t>
  </si>
  <si>
    <t>Occupazione e mobilità dei lavoratori</t>
  </si>
  <si>
    <t>Acquisto servizi reali (inclusa formazione)</t>
  </si>
  <si>
    <t>ISTRUZIONE, FORMAZIONE E SOSTEGNI PER IL MERCATO DEL LAVORO</t>
  </si>
  <si>
    <t>ALTRI STRUMENTI FORMATIVI E DI WORK-EXPERIENCE</t>
  </si>
  <si>
    <t>TIROCINI, STAGE E MOBILITA' INTERNAZIONALE</t>
  </si>
  <si>
    <t>CP03</t>
  </si>
  <si>
    <t>Esecuzione investimenti/attività</t>
  </si>
  <si>
    <t>10SI10017</t>
  </si>
  <si>
    <t>G95F15003490001</t>
  </si>
  <si>
    <t>2014.IT.05.SFOP.014/1/8.1/7.3.2/7290 PICCIOTTO AGATA</t>
  </si>
  <si>
    <t>www.opencoesione.gov.it/progetti/10si10017</t>
  </si>
  <si>
    <t>PALERMO</t>
  </si>
  <si>
    <t>10SI10142</t>
  </si>
  <si>
    <t>G95F15003630001</t>
  </si>
  <si>
    <t>2014.IT.05.SFOP.014/1/8.1/7.3.2/7415 MARGIOTTA ROSALIA</t>
  </si>
  <si>
    <t>www.opencoesione.gov.it/progetti/10si10142</t>
  </si>
  <si>
    <t>10SI10159</t>
  </si>
  <si>
    <t>G35F15004590001</t>
  </si>
  <si>
    <t>2014.IT.05.SFOP.014/1/8.1/7.3.2/7432 INGRASCIOTTA VITALBA</t>
  </si>
  <si>
    <t>www.opencoesione.gov.it/progetti/10si10159</t>
  </si>
  <si>
    <t>10SI10192</t>
  </si>
  <si>
    <t>G65F15007780001</t>
  </si>
  <si>
    <t>2014.IT.05.SFOP.014/1/8.1/7.3.2/7465 SCIOTTI MORGANA</t>
  </si>
  <si>
    <t>www.opencoesione.gov.it/progetti/10si10192</t>
  </si>
  <si>
    <t>MESSINA</t>
  </si>
  <si>
    <t>10SI10318</t>
  </si>
  <si>
    <t>G75F15004200001</t>
  </si>
  <si>
    <t>2014.IT.05.SFOP.014/1/8.1/7.3.2/7591 ALIOTTA MARCO</t>
  </si>
  <si>
    <t>www.opencoesione.gov.it/progetti/10si10318</t>
  </si>
  <si>
    <t>10SI10319</t>
  </si>
  <si>
    <t>G65F15008000001</t>
  </si>
  <si>
    <t>2014.IT.05.SFOP.014/1/8.1/7.3.2/7592 LIOTTA ANGELICA</t>
  </si>
  <si>
    <t>www.opencoesione.gov.it/progetti/10si10319</t>
  </si>
  <si>
    <t>10SI10320</t>
  </si>
  <si>
    <t>G65F15008010001</t>
  </si>
  <si>
    <t>2014.IT.05.SFOP.014/1/8.1/7.3.2/7593 LIOTTA VINCENZO</t>
  </si>
  <si>
    <t>www.opencoesione.gov.it/progetti/10si10320</t>
  </si>
  <si>
    <t>Inclusione sociale</t>
  </si>
  <si>
    <t>Assistenza</t>
  </si>
  <si>
    <t>ASSISTENZA SOCIALE E SERVIZI ALLA PERSONA</t>
  </si>
  <si>
    <t>SERVIZI E MISURE PER FAVORIRE LA PERMANENZA A DOMICILIO</t>
  </si>
  <si>
    <t>BAGHERIA</t>
  </si>
  <si>
    <t>SOCIALI E SCOLASTICHE</t>
  </si>
  <si>
    <t>ALTRE STRUTTURE SOCIALI</t>
  </si>
  <si>
    <t>CORLEONE</t>
  </si>
  <si>
    <t>PARTINICO</t>
  </si>
  <si>
    <t>SERVIZI PER L'ACCESSO E LA PRESA IN CARICO DA PARTE DELLA RETE ASSISTENZIALE</t>
  </si>
  <si>
    <t>VITTORIA</t>
  </si>
  <si>
    <t>ASSISTENZA SOCIALE ED ALTRI SERVIZI ALLA PERSONA</t>
  </si>
  <si>
    <t>RAGUSA</t>
  </si>
  <si>
    <t>AUGUSTA</t>
  </si>
  <si>
    <t>SERVIZI ESSENZIALI PER LA POPOLAZIONE RURALE</t>
  </si>
  <si>
    <t>SIRACUSA</t>
  </si>
  <si>
    <t>LENTINI</t>
  </si>
  <si>
    <t>TRAPANI</t>
  </si>
  <si>
    <t>MARSALA</t>
  </si>
  <si>
    <t>CASTELVETRANO</t>
  </si>
  <si>
    <t>ALCAMO</t>
  </si>
  <si>
    <t>CATANIA</t>
  </si>
  <si>
    <t>AGRIGENTO</t>
  </si>
  <si>
    <t>10SI10643</t>
  </si>
  <si>
    <t>CONTRIBUTI ED INCENTIVI AL LAVORO</t>
  </si>
  <si>
    <t>INCENTIVI ALLE IMPRESE PER NUOVE ASSUNZIONI</t>
  </si>
  <si>
    <t>B</t>
  </si>
  <si>
    <t>Regime de minimis</t>
  </si>
  <si>
    <t>ROMA</t>
  </si>
  <si>
    <t>FORMAZIONE PER IL LAVORO</t>
  </si>
  <si>
    <t>FORMAZIONE POST QUALIFICA E POST DIPLOMA</t>
  </si>
  <si>
    <t>CP02</t>
  </si>
  <si>
    <t>Attribuzione finanziamento</t>
  </si>
  <si>
    <t>10SI10879</t>
  </si>
  <si>
    <t>G65B18002300001</t>
  </si>
  <si>
    <t>TECNICO DI PRODUZIONE PAGINE WEB - 2018SIXXXPAC00/10003/PG/5003/FG/COF/0060</t>
  </si>
  <si>
    <t>TECNICO DI PRODUZIONE PAGINE WEB</t>
  </si>
  <si>
    <t>www.opencoesione.gov.it/progetti/10si10879</t>
  </si>
  <si>
    <t>10SI10891</t>
  </si>
  <si>
    <t>G25B18002320001</t>
  </si>
  <si>
    <t>OPERATORE INFORMATICO DI RISORSE WEB - 2018SIXXXPAC00/10003/PG/5003/FG/COF/0393</t>
  </si>
  <si>
    <t>OPERATORE INFORMATICO DI RISORSE WEB</t>
  </si>
  <si>
    <t>www.opencoesione.gov.it/progetti/10si10891</t>
  </si>
  <si>
    <t>ENNA</t>
  </si>
  <si>
    <t>SANT'AGATA DI MILITELLO</t>
  </si>
  <si>
    <t>10SI10971</t>
  </si>
  <si>
    <t>G85B18003880001</t>
  </si>
  <si>
    <t>OPERATORE INFORMATICO DI RISORSE WEB - 2018SIXXXPAC00/10003/PG/5003/FG/COF/0819</t>
  </si>
  <si>
    <t>www.opencoesione.gov.it/progetti/10si10971</t>
  </si>
  <si>
    <t>SCUOLA E ISTRUZIONE</t>
  </si>
  <si>
    <t>FORMAZIONE E ISTRUZIONE ALL'INTERNO DELL'OBBLIGO SCOLASTICO</t>
  </si>
  <si>
    <t>ALTRI CONTRIBUTI ALL'OCCUPAZIONE</t>
  </si>
  <si>
    <t>CAMMARATA</t>
  </si>
  <si>
    <t>CEFALÙ</t>
  </si>
  <si>
    <t>GANGI</t>
  </si>
  <si>
    <t>BARCELLONA POZZO DI GOTTO</t>
  </si>
  <si>
    <t>BROLO</t>
  </si>
  <si>
    <t>MILAZZO</t>
  </si>
  <si>
    <t>CALTANISSETTA</t>
  </si>
  <si>
    <t>LEONFORTE</t>
  </si>
  <si>
    <t>CANICATTÌ</t>
  </si>
  <si>
    <t>COMISO</t>
  </si>
  <si>
    <t>NICOSIA</t>
  </si>
  <si>
    <t>BRONTE</t>
  </si>
  <si>
    <t>GELA</t>
  </si>
  <si>
    <t>PIAZZA ARMERINA</t>
  </si>
  <si>
    <t>TROINA</t>
  </si>
  <si>
    <t>BIVONA</t>
  </si>
  <si>
    <t>RIBERA</t>
  </si>
  <si>
    <t>PATERNÒ</t>
  </si>
  <si>
    <t>10SI11294</t>
  </si>
  <si>
    <t>G75J18001090006</t>
  </si>
  <si>
    <t>TIROCINIO DI CANDIOTO FRANCESCO (*codice fiscale*) 1^ FIN</t>
  </si>
  <si>
    <t>www.opencoesione.gov.it/progetti/10si11294</t>
  </si>
  <si>
    <t>PATTI</t>
  </si>
  <si>
    <t>CAMPOBELLO DI LICATA</t>
  </si>
  <si>
    <t>CAPO D'ORLANDO</t>
  </si>
  <si>
    <t>CALTAGIRONE</t>
  </si>
  <si>
    <t>NARO</t>
  </si>
  <si>
    <t>GIARRE</t>
  </si>
  <si>
    <t>10SI11639</t>
  </si>
  <si>
    <t>G35J18000590006</t>
  </si>
  <si>
    <t>TIROCINIO DI ALIOTO VALENTINA (*codice fiscale*) 1^ FIN</t>
  </si>
  <si>
    <t>www.opencoesione.gov.it/progetti/10si11639</t>
  </si>
  <si>
    <t>SALEMI</t>
  </si>
  <si>
    <t>LICATA</t>
  </si>
  <si>
    <t>TAORMINA</t>
  </si>
  <si>
    <t>MUSSOMELI</t>
  </si>
  <si>
    <t>CASTELBUONO</t>
  </si>
  <si>
    <t>BORSE DI STUDIO</t>
  </si>
  <si>
    <t>ALTRE FORME</t>
  </si>
  <si>
    <t>10SI11841</t>
  </si>
  <si>
    <t>10SI11897</t>
  </si>
  <si>
    <t>10SI11908</t>
  </si>
  <si>
    <t>INNALZAMENTO QUALITA' DEI SERVIZI</t>
  </si>
  <si>
    <t>10SI11986</t>
  </si>
  <si>
    <t>10SI11992</t>
  </si>
  <si>
    <t>10SI12005</t>
  </si>
  <si>
    <t>G55B18003350001</t>
  </si>
  <si>
    <t>OPERATORE INFORMATICO DI RISORSE WEB - 2018SIXXXPAC00/10003/PG/5003/FG/COF/0306</t>
  </si>
  <si>
    <t>www.opencoesione.gov.it/progetti/10si12005</t>
  </si>
  <si>
    <t>FORMAZIONE FINALIZZATA AL REINSERIMENTO LAVORATIVO</t>
  </si>
  <si>
    <t>AS02</t>
  </si>
  <si>
    <t>Stipula Contratto</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</si>
  <si>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</si>
  <si>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</si>
  <si>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</si>
  <si>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</si>
  <si>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</si>
  <si>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</si>
  <si>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</si>
  <si>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</si>
  <si>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10SI13597</t>
  </si>
  <si>
    <t>G66G15002070006</t>
  </si>
  <si>
    <t>2014.IT.05.SFOP.014/1/8.1/7.3.2/8247 MILIOTO SALVATORE DAVIDE</t>
  </si>
  <si>
    <t>www.opencoesione.gov.it/progetti/10si13597</t>
  </si>
  <si>
    <t>10SI13738</t>
  </si>
  <si>
    <t>G56G15001440006</t>
  </si>
  <si>
    <t>2014.IT.05.SFOP.014/1/8.1/7.3.2/8388 MILIOTO DAVIDE</t>
  </si>
  <si>
    <t>www.opencoesione.gov.it/progetti/10si13738</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</si>
  <si>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</si>
  <si>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</si>
  <si>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</si>
  <si>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</si>
  <si>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</si>
  <si>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</si>
  <si>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</si>
  <si>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</si>
  <si>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10SI14465</t>
  </si>
  <si>
    <t>G46G15003370006</t>
  </si>
  <si>
    <t>2014.IT.05.SFOP.014/1/8.1/7.3.2/9115 MILIOTO ALESSANDRO</t>
  </si>
  <si>
    <t>www.opencoesione.gov.it/progetti/10si14465</t>
  </si>
  <si>
    <t>10SI14718</t>
  </si>
  <si>
    <t>G76G15002800006</t>
  </si>
  <si>
    <t>2014.IT.05.SFOP.014/1/8.1/7.3.2/9368 CIOTTA FLORINDA</t>
  </si>
  <si>
    <t>www.opencoesione.gov.it/progetti/10si14718</t>
  </si>
  <si>
    <t>10SI14993</t>
  </si>
  <si>
    <t>INTERVENTI INTEGRATI DI FORMAZIONE PER PERSONE VULNERABILI</t>
  </si>
  <si>
    <t>10SI15395</t>
  </si>
  <si>
    <t>G78D19000650006</t>
  </si>
  <si>
    <t>TECNOABILI: TECNOLOGIE DIGITALI E DISABILITÃ </t>
  </si>
  <si>
    <t>www.opencoesione.gov.it/progetti/10si15395</t>
  </si>
  <si>
    <t>10SI15397</t>
  </si>
  <si>
    <t>10SI15407</t>
  </si>
  <si>
    <t>10SI15410</t>
  </si>
  <si>
    <t>EDIFICI SOCIALI, CULTURALI E ASSISTENZIALI</t>
  </si>
  <si>
    <t>Lavori socialmente utili</t>
  </si>
  <si>
    <t>ACQUISTO DI BENI</t>
  </si>
  <si>
    <t>AB03</t>
  </si>
  <si>
    <t>Nuova fornitura</t>
  </si>
  <si>
    <t>ALTRE AZIONI INNOVATIVE</t>
  </si>
  <si>
    <t>FORMAZIONE PERMANENTE AGGIORNAMENTO PROFESSIONALE E TECNICO</t>
  </si>
  <si>
    <t>PAVIA</t>
  </si>
  <si>
    <t>MILANO</t>
  </si>
  <si>
    <t>FIRENZE</t>
  </si>
  <si>
    <t>ANCONA</t>
  </si>
  <si>
    <t>PISA</t>
  </si>
  <si>
    <t>TORINO</t>
  </si>
  <si>
    <t>BATTIPAGLIA</t>
  </si>
  <si>
    <t>10SI17057</t>
  </si>
  <si>
    <t>MARSICOVETERE</t>
  </si>
  <si>
    <t>10SI17139</t>
  </si>
  <si>
    <t>G26C19000780006</t>
  </si>
  <si>
    <t>TIROCINIO EXTRACURRICULARE DI MILIOTO GIANVITO MISURA A</t>
  </si>
  <si>
    <t>www.opencoesione.gov.it/progetti/10si17139</t>
  </si>
  <si>
    <t>RANDAZZO</t>
  </si>
  <si>
    <t>BISACQUINO</t>
  </si>
  <si>
    <t>10SI17535</t>
  </si>
  <si>
    <t>G86C19001620006</t>
  </si>
  <si>
    <t>TIROCINIO EXTRACURRICULARE DI CIOTTA GIOVANNI MISURA B</t>
  </si>
  <si>
    <t>www.opencoesione.gov.it/progetti/10si17535</t>
  </si>
  <si>
    <t>10SI17876</t>
  </si>
  <si>
    <t>G86C19000770006</t>
  </si>
  <si>
    <t>TIROCINIO EXTRACURRICULARE DI PRINCIOTTA ANDREA MISURA C</t>
  </si>
  <si>
    <t>www.opencoesione.gov.it/progetti/10si17876</t>
  </si>
  <si>
    <t>10SI17937</t>
  </si>
  <si>
    <t>10SI17946</t>
  </si>
  <si>
    <t>10SI17961</t>
  </si>
  <si>
    <t>BARI</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</si>
  <si>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</si>
  <si>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</si>
  <si>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</si>
  <si>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</si>
  <si>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</si>
  <si>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</si>
  <si>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</si>
  <si>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</si>
  <si>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10SI18073</t>
  </si>
  <si>
    <t>G36C19001000006</t>
  </si>
  <si>
    <t>TIROCINIO EXTRACURRICULARE DI MARGAGLIOTTA STELLA MISURA B</t>
  </si>
  <si>
    <t>www.opencoesione.gov.it/progetti/10si18073</t>
  </si>
  <si>
    <t>ALTRE INFRASTRUTTURE SOCIALI</t>
  </si>
  <si>
    <t>ALTRE INFRASTRUTTURE</t>
  </si>
  <si>
    <t>FRANCAVILLA DI SICILIA</t>
  </si>
  <si>
    <t>10SI1824</t>
  </si>
  <si>
    <t>G73D15003220009</t>
  </si>
  <si>
    <t>2014.IT.05.SFOP.014/1/8.1/7.3.2/1274 ANTONIO LIOTTA</t>
  </si>
  <si>
    <t>www.opencoesione.gov.it/progetti/10si1824</t>
  </si>
  <si>
    <t>ALTRI SOSTEGNI PER IL MERCATO DEL LAVORO</t>
  </si>
  <si>
    <t>10SI1825</t>
  </si>
  <si>
    <t>G73D15003230009</t>
  </si>
  <si>
    <t>2014.IT.05.SFOP.014/1/8.1/7.3.2/1275 ROSARIO LIOTTA</t>
  </si>
  <si>
    <t>www.opencoesione.gov.it/progetti/10si1825</t>
  </si>
  <si>
    <t>Studi e progettazioni</t>
  </si>
  <si>
    <t>SISTEMI INFORMATIVI PER LA P.A.</t>
  </si>
  <si>
    <t>SERVIZI ALLE IMPRESE DEL COMMERCIO</t>
  </si>
  <si>
    <t>ALTRI SERVIZI ALLE IMPRESE COMMERCIALI</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</si>
  <si>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</si>
  <si>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</si>
  <si>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</si>
  <si>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</si>
  <si>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</si>
  <si>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</si>
  <si>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</si>
  <si>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</si>
  <si>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</si>
  <si>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</si>
  <si>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</si>
  <si>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</si>
  <si>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</si>
  <si>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</si>
  <si>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</si>
  <si>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</si>
  <si>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</si>
  <si>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</si>
  <si>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</si>
  <si>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</si>
  <si>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</si>
  <si>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</si>
  <si>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</si>
  <si>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</si>
  <si>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</si>
  <si>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</si>
  <si>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</si>
  <si>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</si>
  <si>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</si>
  <si>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</si>
  <si>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</si>
  <si>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</si>
  <si>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ALTA FORMAZIONE ITS</t>
  </si>
  <si>
    <t>ALTA FORMAZIONE POST CICLO UNIVERSITARIO</t>
  </si>
  <si>
    <t>SERVIZI A SUPPORTO DELLO SVILUPPO E DELLA QUALIFICAZIONE DEL SISTEMA DEL LAVORO</t>
  </si>
  <si>
    <t>ORIENTAMENTO, CONSULENZA E FORMAZIONE DEL PERSONALE</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</si>
  <si>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</si>
  <si>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</si>
  <si>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</si>
  <si>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</si>
  <si>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</si>
  <si>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</si>
  <si>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</si>
  <si>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</si>
  <si>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</si>
  <si>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</si>
  <si>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</si>
  <si>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</si>
  <si>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</si>
  <si>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</si>
  <si>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</si>
  <si>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</si>
  <si>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</si>
  <si>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</si>
  <si>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</si>
  <si>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</si>
  <si>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</si>
  <si>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</si>
  <si>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</si>
  <si>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</si>
  <si>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</si>
  <si>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</si>
  <si>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</si>
  <si>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</si>
  <si>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10SI523</t>
  </si>
  <si>
    <t>G77B17000170009</t>
  </si>
  <si>
    <t>ASTROSMART</t>
  </si>
  <si>
    <t>www.opencoesione.gov.it/progetti/10si523</t>
  </si>
  <si>
    <t>10SI531</t>
  </si>
  <si>
    <t>10SI533</t>
  </si>
  <si>
    <t>G77B17000230009</t>
  </si>
  <si>
    <t>PERCORSI FORMATIVI NEI SETTORI BIOTECNOLOGIA, BIOMEDICINA E AGROALIMENTARE</t>
  </si>
  <si>
    <t>www.opencoesione.gov.it/progetti/10si533</t>
  </si>
  <si>
    <t>10SI545</t>
  </si>
  <si>
    <t>G77B17000240009</t>
  </si>
  <si>
    <t>CORSO DI FORMAZIONE POST LAUREA PER PROGETTISTI E SVILUPPATORI DI APPLICAZIONI ICT PER SMART-CITIES</t>
  </si>
  <si>
    <t>www.opencoesione.gov.it/progetti/10si545</t>
  </si>
  <si>
    <t>10SI546</t>
  </si>
  <si>
    <t>Concluso</t>
  </si>
  <si>
    <t>10SI549</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</si>
  <si>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</si>
  <si>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</si>
  <si>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</si>
  <si>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</si>
  <si>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</si>
  <si>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CONCESSIONE DI INCENTIVI AD UNITA' PRODUTTIVE</t>
  </si>
  <si>
    <t>Acquisto servizi reali (include formazione)</t>
  </si>
  <si>
    <t>SISTEMI DI MONITORAGGIO</t>
  </si>
  <si>
    <t>II03</t>
  </si>
  <si>
    <t>Esecuzione investimenti</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</si>
  <si>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</si>
  <si>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</si>
  <si>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</si>
  <si>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</si>
  <si>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</si>
  <si>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</si>
  <si>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</si>
  <si>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</si>
  <si>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</si>
  <si>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</si>
  <si>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</si>
  <si>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</si>
  <si>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</si>
  <si>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</si>
  <si>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</si>
  <si>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</si>
  <si>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10SI7264</t>
  </si>
  <si>
    <t>G45F15003850001</t>
  </si>
  <si>
    <t>2014.IT.05.SFOP.014/1/8.1/7.3.2/5164 GUGLIOTTA ANGELA</t>
  </si>
  <si>
    <t>www.opencoesione.gov.it/progetti/10si7264</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</si>
  <si>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</si>
  <si>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</si>
  <si>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</si>
  <si>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</si>
  <si>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</si>
  <si>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</si>
  <si>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</si>
  <si>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</si>
  <si>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</si>
  <si>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</si>
  <si>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</si>
  <si>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</si>
  <si>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</si>
  <si>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</si>
  <si>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</si>
  <si>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</si>
  <si>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</si>
  <si>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</si>
  <si>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</si>
  <si>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</si>
  <si>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</si>
  <si>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</si>
  <si>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</si>
  <si>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</si>
  <si>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</si>
  <si>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</si>
  <si>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</si>
  <si>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</si>
  <si>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</si>
  <si>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</si>
  <si>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</si>
  <si>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</si>
  <si>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</si>
  <si>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</si>
  <si>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</si>
  <si>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</si>
  <si>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10SI8276</t>
  </si>
  <si>
    <t>10SI842</t>
  </si>
  <si>
    <t>G83D15002170009</t>
  </si>
  <si>
    <t>2014.IT.05.SFOP.014/1/8.1/7.3.2/0292 GIUSEPPINA MINIOTO</t>
  </si>
  <si>
    <t>www.opencoesione.gov.it/progetti/10si842</t>
  </si>
  <si>
    <t>10SI8679</t>
  </si>
  <si>
    <t>G15F15001900001</t>
  </si>
  <si>
    <t>2014.IT.05.SFOP.014/1/8.1/7.3.2/5952 GUGLIOTTA ALESSIO</t>
  </si>
  <si>
    <t>www.opencoesione.gov.it/progetti/10si8679</t>
  </si>
  <si>
    <t>10SI8810</t>
  </si>
  <si>
    <t>G95F15002430001</t>
  </si>
  <si>
    <t>2014.IT.05.SFOP.014/1/8.1/7.3.2/6083 INGRASCIOTTA GASPARE</t>
  </si>
  <si>
    <t>www.opencoesione.gov.it/progetti/10si8810</t>
  </si>
  <si>
    <t>10SI9146</t>
  </si>
  <si>
    <t>G85F15006160001</t>
  </si>
  <si>
    <t>2014.IT.05.SFOP.014/1/8.1/7.3.2/6419 MARGAGLIOTTA GIOVANNI LUCA</t>
  </si>
  <si>
    <t>www.opencoesione.gov.it/progetti/10si9146</t>
  </si>
  <si>
    <t>10SI9149</t>
  </si>
  <si>
    <t>G35F15003590001</t>
  </si>
  <si>
    <t>2014.IT.05.SFOP.014/1/8.1/7.3.2/6422 PISCIOTTA LEONARDO</t>
  </si>
  <si>
    <t>www.opencoesione.gov.it/progetti/10si9149</t>
  </si>
  <si>
    <t>10SI9476</t>
  </si>
  <si>
    <t>G15F15002440001</t>
  </si>
  <si>
    <t>2014.IT.05.SFOP.014/1/8.1/7.3.2/6749 PRINCIOTTO GIUSEPPE</t>
  </si>
  <si>
    <t>www.opencoesione.gov.it/progetti/10si9476</t>
  </si>
  <si>
    <t>10SI9716</t>
  </si>
  <si>
    <t>G75F15003610001</t>
  </si>
  <si>
    <t>2014.IT.05.SFOP.014/1/8.1/7.3.2/6989 GUGLIOTTA CALOGERO</t>
  </si>
  <si>
    <t>www.opencoesione.gov.it/progetti/10si9716</t>
  </si>
  <si>
    <t>10SI9738</t>
  </si>
  <si>
    <t>G85F15007420001</t>
  </si>
  <si>
    <t>2014.IT.05.SFOP.014/1/8.1/7.3.2/7011 PISCIOTTA PAOLA</t>
  </si>
  <si>
    <t>www.opencoesione.gov.it/progetti/10si9738</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</si>
  <si>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</si>
  <si>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</si>
  <si>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</si>
  <si>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</si>
  <si>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</si>
  <si>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</si>
  <si>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</si>
  <si>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</si>
  <si>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</si>
  <si>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</si>
  <si>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10UMFSE1420-17-1-81-1003-AEBE459B</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</si>
  <si>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</si>
  <si>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</si>
  <si>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</si>
  <si>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</si>
  <si>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</si>
  <si>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PERUGIA</t>
  </si>
  <si>
    <t>ASSISI</t>
  </si>
  <si>
    <t>10UMFSE1420-17-1-81-1005-1849</t>
  </si>
  <si>
    <t>D64E15002660007</t>
  </si>
  <si>
    <t>TIROCINIO G. P. D.</t>
  </si>
  <si>
    <t>GRAFICO IMPAGINATORE WEB, AGGIORNAMENTO SITI</t>
  </si>
  <si>
    <t>www.opencoesione.gov.it/progetti/10umfse1420-17-1-81-1005-1849</t>
  </si>
  <si>
    <t>FOLIGNO</t>
  </si>
  <si>
    <t>10UMFSE1420-17-1-81-1005-30E5</t>
  </si>
  <si>
    <t>D66G15001040007</t>
  </si>
  <si>
    <t>TIROCINIO  M. RO. IS</t>
  </si>
  <si>
    <t>FORMAZIONE E AGGIORNAMENTO IN GIORNALISMO RADIOTELEVISIVO</t>
  </si>
  <si>
    <t>www.opencoesione.gov.it/progetti/10umfse1420-17-1-81-1005-30e5</t>
  </si>
  <si>
    <t>SPOLETO</t>
  </si>
  <si>
    <t>10UMFSE1420-17-1-81-1005-F47B</t>
  </si>
  <si>
    <t>D64E15002650007</t>
  </si>
  <si>
    <t>TIROCINIO G. A. SU.</t>
  </si>
  <si>
    <t>www.opencoesione.gov.it/progetti/10umfse1420-17-1-81-1005-f47b</t>
  </si>
  <si>
    <t>10UMFSE1420-17-1-81-1005-F743</t>
  </si>
  <si>
    <t>CITTÀ DI CASTELLO</t>
  </si>
  <si>
    <t>ORVIETO</t>
  </si>
  <si>
    <t>TODI</t>
  </si>
  <si>
    <t>TERNI</t>
  </si>
  <si>
    <t>10UMFSE1420-17-1-81-1006-11C5</t>
  </si>
  <si>
    <t>I94E17007530009</t>
  </si>
  <si>
    <t>TIROCINIO EXTRACURRICOLARE FORCINITI GIANLUCA</t>
  </si>
  <si>
    <t>TIROCINIO EXTRACURRICOLARE FORCINITI GIANLUCA PRESSO UMBRIA DIGITALE SCARL</t>
  </si>
  <si>
    <t>www.opencoesione.gov.it/progetti/10umfse1420-17-1-81-1006-11c5</t>
  </si>
  <si>
    <t>CASTIGLIONE DEL LAGO</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</si>
  <si>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</si>
  <si>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</si>
  <si>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</si>
  <si>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</si>
  <si>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</si>
  <si>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GUBBIO</t>
  </si>
  <si>
    <t>UMBERTIDE</t>
  </si>
  <si>
    <t>CHIUSI</t>
  </si>
  <si>
    <t>10UMFSE1420-17-1-81-1006-454D</t>
  </si>
  <si>
    <t>10UMFSE1420-17-1-81-1006-4663</t>
  </si>
  <si>
    <t>I94E17003540009</t>
  </si>
  <si>
    <t>TIROCINIO EXTRACURRICULARE - MONTECA COSTRUZIONI S.R.L - GUBBIOTTI MAURA</t>
  </si>
  <si>
    <t>www.opencoesione.gov.it/progetti/10umfse1420-17-1-81-1006-4663</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</si>
  <si>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</si>
  <si>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</si>
  <si>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</si>
  <si>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</si>
  <si>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</si>
  <si>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</si>
  <si>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</si>
  <si>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</si>
  <si>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</si>
  <si>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</si>
  <si>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</si>
  <si>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</si>
  <si>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</si>
  <si>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</si>
  <si>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</si>
  <si>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</si>
  <si>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</si>
  <si>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</si>
  <si>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</si>
  <si>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</si>
  <si>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</si>
  <si>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</si>
  <si>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</si>
  <si>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</si>
  <si>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10UMFSE1420-17-1-81-1006-6755</t>
  </si>
  <si>
    <t>I64E17001610009</t>
  </si>
  <si>
    <t>TIROCINIO EXTRACURRICULARE MARIOTTI ELISA  PRESSO SOGGETTO OSPITANTE D.SSA FEDERICA FAGNUCCI</t>
  </si>
  <si>
    <t>www.opencoesione.gov.it/progetti/10umfse1420-17-1-81-1006-6755</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</si>
  <si>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</si>
  <si>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</si>
  <si>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</si>
  <si>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</si>
  <si>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</si>
  <si>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</si>
  <si>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</si>
  <si>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</si>
  <si>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</si>
  <si>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GUALDO TADINO</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</si>
  <si>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</si>
  <si>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</si>
  <si>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</si>
  <si>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</si>
  <si>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</si>
  <si>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10UMFSE1420-17-1-81-1006-B07D</t>
  </si>
  <si>
    <t>I94E17007950009</t>
  </si>
  <si>
    <t>CAMILLI ALBERTO/ASS. DIOCESANA S. FRANCESCO</t>
  </si>
  <si>
    <t>CATALOGAZIONE REGISTRAZIONE DEI VOLUMI DELLA BIBLIOTECA</t>
  </si>
  <si>
    <t>www.opencoesione.gov.it/progetti/10umfse1420-17-1-81-1006-b07d</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</si>
  <si>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</si>
  <si>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</si>
  <si>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</si>
  <si>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</si>
  <si>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</si>
  <si>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</si>
  <si>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</si>
  <si>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</si>
  <si>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</si>
  <si>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</si>
  <si>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</si>
  <si>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</si>
  <si>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</si>
  <si>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10UMFSE1420-17-1-81-1006-FC31</t>
  </si>
  <si>
    <t>I64E17001510009</t>
  </si>
  <si>
    <t>TIROCINIO EXTRACURRICULARE STEFANO MARIOTTI PRESSO FISIOGYM SAS</t>
  </si>
  <si>
    <t>www.opencoesione.gov.it/progetti/10umfse1420-17-1-81-1006-fc31</t>
  </si>
  <si>
    <t>Incentivi al lavoro</t>
  </si>
  <si>
    <t>10UMFSE1420-17-1-81-6-8154</t>
  </si>
  <si>
    <t>10UMFSE1420-17-1-81-6-F38A</t>
  </si>
  <si>
    <t>10UMFSE1420-17-1-81-7-2CAC</t>
  </si>
  <si>
    <t>I74D17000000009</t>
  </si>
  <si>
    <t>OPERATORE OFFICE AUTOMATION ED.1 - 2017</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</si>
  <si>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</si>
  <si>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www.opencoesione.gov.it/progetti/10umfse1420-17-1-81-7-2cac</t>
  </si>
  <si>
    <t>10UMFSE1420-17-1-81-7-2E92</t>
  </si>
  <si>
    <t>I79D17000500009</t>
  </si>
  <si>
    <t>WEB DESIGNER</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</si>
  <si>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</si>
  <si>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</si>
  <si>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10UMFSE1420-17-1-81-7-3812</t>
  </si>
  <si>
    <t>I44D17001510009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</si>
  <si>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</si>
  <si>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</si>
  <si>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</si>
  <si>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10UMFSE1420-17-1-81-7-43E6</t>
  </si>
  <si>
    <t>I79D17000370009</t>
  </si>
  <si>
    <t>WEB DESIGNER TR17A017</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</si>
  <si>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</si>
  <si>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www.opencoesione.gov.it/progetti/10umfse1420-17-1-81-7-43e6</t>
  </si>
  <si>
    <t>10UMFSE1420-17-1-81-7-53B4</t>
  </si>
  <si>
    <t>I44D17001000009</t>
  </si>
  <si>
    <t>WEB DESIGNER TR17A081</t>
  </si>
  <si>
    <t>www.opencoesione.gov.it/progetti/10umfse1420-17-1-81-7-53b4</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</si>
  <si>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</si>
  <si>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</si>
  <si>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</si>
  <si>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</si>
  <si>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</si>
  <si>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10UMFSE1420-17-1-81-7-AA1D</t>
  </si>
  <si>
    <t>I84D17000140009</t>
  </si>
  <si>
    <t>OPERATORE OFFICE AUTOMATION (A2) - PG17A124</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</si>
  <si>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</si>
  <si>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www.opencoesione.gov.it/progetti/10umfse1420-17-1-81-7-aa1d</t>
  </si>
  <si>
    <t>10UMFSE1420-17-1-81-7-BDD2</t>
  </si>
  <si>
    <t>I64D17000270009</t>
  </si>
  <si>
    <t>DISEGNATORE CAD</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</si>
  <si>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</si>
  <si>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</si>
  <si>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</si>
  <si>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</si>
  <si>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</si>
  <si>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</si>
  <si>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</si>
  <si>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</si>
  <si>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</si>
  <si>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</si>
  <si>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</si>
  <si>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</si>
  <si>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SERVIZI DI ORIENTAMENTO E ACCOMPAGNAMENTO AL LAVORO</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</si>
  <si>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</si>
  <si>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</si>
  <si>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</si>
  <si>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</si>
  <si>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</si>
  <si>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10UMFSE1420-17-1-82-1006-17D9</t>
  </si>
  <si>
    <t>10UMFSE1420-17-1-82-1006-1945</t>
  </si>
  <si>
    <t>J49J15004640007</t>
  </si>
  <si>
    <t>CORSO INDIVIDUALE WEB MARKETING PG152AC0500315</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</si>
  <si>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</si>
  <si>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</si>
  <si>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</si>
  <si>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</si>
  <si>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</si>
  <si>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</si>
  <si>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</si>
  <si>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10UMFSE1420-17-1-82-1006-3852</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</si>
  <si>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</si>
  <si>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</si>
  <si>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</si>
  <si>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</si>
  <si>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</si>
  <si>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10UMFSE1420-17-1-82-1006-5488</t>
  </si>
  <si>
    <t>I94E17002300009</t>
  </si>
  <si>
    <t>TIROCINIO FORMATIVO EXTRA CURRICULARE MGGU / BACIOTTI GIACOMO PRESSO DA FULVIO</t>
  </si>
  <si>
    <t>www.opencoesione.gov.it/progetti/10umfse1420-17-1-82-1006-5488</t>
  </si>
  <si>
    <t>10UMFSE1420-17-1-82-1006-5B87</t>
  </si>
  <si>
    <t>J49D16000670007</t>
  </si>
  <si>
    <t>CORSO WEB MARKETING - PG162AC0500079</t>
  </si>
  <si>
    <t>www.opencoesione.gov.it/progetti/10umfse1420-17-1-82-1006-5b87</t>
  </si>
  <si>
    <t>10UMFSE1420-17-1-82-1006-60A9</t>
  </si>
  <si>
    <t>10UMFSE1420-17-1-82-1006-614C</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</si>
  <si>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</si>
  <si>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</si>
  <si>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</si>
  <si>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</si>
  <si>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</si>
  <si>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</si>
  <si>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</si>
  <si>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</si>
  <si>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10UMFSE1420-17-1-82-1006-68CD</t>
  </si>
  <si>
    <t>10UMFSE1420-17-1-82-1006-6959</t>
  </si>
  <si>
    <t>I94E17006530009</t>
  </si>
  <si>
    <t>CUCUZZA ERIKA/CIOTTI FABIO</t>
  </si>
  <si>
    <t>REGISTRAZIONE FATTURE GESTIONE ARCHIVIO.</t>
  </si>
  <si>
    <t>www.opencoesione.gov.it/progetti/10umfse1420-17-1-82-1006-6959</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</si>
  <si>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</si>
  <si>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</si>
  <si>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</si>
  <si>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</si>
  <si>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</si>
  <si>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</si>
  <si>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</si>
  <si>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</si>
  <si>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</si>
  <si>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</si>
  <si>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</si>
  <si>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</si>
  <si>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</si>
  <si>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</si>
  <si>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</si>
  <si>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</si>
  <si>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</si>
  <si>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</si>
  <si>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</si>
  <si>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</si>
  <si>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10UMFSE1420-17-1-82-1006-8D14</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</si>
  <si>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</si>
  <si>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</si>
  <si>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</si>
  <si>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</si>
  <si>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</si>
  <si>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</si>
  <si>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</si>
  <si>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</si>
  <si>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</si>
  <si>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10UMFSE1420-17-1-82-1006-9525</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</si>
  <si>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</si>
  <si>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</si>
  <si>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</si>
  <si>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</si>
  <si>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</si>
  <si>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10UMFSE1420-17-1-82-1006-99D2</t>
  </si>
  <si>
    <t>I64E17001130009</t>
  </si>
  <si>
    <t>TIROCINIO EXTRACURRICULARE PELLEGRINI MAURIZIO PRESSO SOGGETTO OSPITANTE 2A SNC DI DIOTALLEVI A. E RAPONI A.</t>
  </si>
  <si>
    <t>www.opencoesione.gov.it/progetti/10umfse1420-17-1-82-1006-99d2</t>
  </si>
  <si>
    <t>10UMFSE1420-17-1-82-1006-9AE4</t>
  </si>
  <si>
    <t>J69D16000530007</t>
  </si>
  <si>
    <t>WEB DESIGNER PG162AC0500087</t>
  </si>
  <si>
    <t>www.opencoesione.gov.it/progetti/10umfse1420-17-1-82-1006-9ae4</t>
  </si>
  <si>
    <t>10UMFSE1420-17-1-82-1006-9B89</t>
  </si>
  <si>
    <t>I44E17001460009</t>
  </si>
  <si>
    <t>TIROCINIO EXTRACURRICULARE VALENTINA GAGGIOTTI PRESSO HOTEL DEL LAGO SRL</t>
  </si>
  <si>
    <t>www.opencoesione.gov.it/progetti/10umfse1420-17-1-82-1006-9b89</t>
  </si>
  <si>
    <t>10UMFSE1420-17-1-82-1006-9FD9</t>
  </si>
  <si>
    <t>10UMFSE1420-17-1-82-1006-A3E4</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</si>
  <si>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</si>
  <si>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</si>
  <si>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</si>
  <si>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</si>
  <si>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</si>
  <si>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</si>
  <si>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</si>
  <si>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</si>
  <si>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</si>
  <si>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</si>
  <si>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10UMFSE1420-17-1-82-1006-B1E6</t>
  </si>
  <si>
    <t>F49D14001050007</t>
  </si>
  <si>
    <t>WEB DESIGNER COD TR142AC0500173</t>
  </si>
  <si>
    <t>www.opencoesione.gov.it/progetti/10umfse1420-17-1-82-1006-b1e6</t>
  </si>
  <si>
    <t>10UMFSE1420-17-1-82-1006-B75D</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</si>
  <si>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</si>
  <si>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</si>
  <si>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</si>
  <si>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</si>
  <si>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</si>
  <si>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10UMFSE1420-17-1-82-1006-BBB1</t>
  </si>
  <si>
    <t>J19J15004260007</t>
  </si>
  <si>
    <t>OPERATORE OFFICE AUTOMATION - PG152AC0500142</t>
  </si>
  <si>
    <t>www.opencoesione.gov.it/progetti/10umfse1420-17-1-82-1006-bbb1</t>
  </si>
  <si>
    <t>10UMFSE1420-17-1-82-1006-C89D</t>
  </si>
  <si>
    <t>F49D14000880007</t>
  </si>
  <si>
    <t>VOUCHER FORMATIVI EX GARANZIA GIOVANI TR142AC0500146</t>
  </si>
  <si>
    <t>www.opencoesione.gov.it/progetti/10umfse1420-17-1-82-1006-c89d</t>
  </si>
  <si>
    <t>10UMFSE1420-17-1-82-1006-CAAB</t>
  </si>
  <si>
    <t>I94E17002860009</t>
  </si>
  <si>
    <t>CAIELLO MICHELA/SABRINA'S CRAFT</t>
  </si>
  <si>
    <t>OPERATORE WEB, GESTIRE RELAZIONI CON I CLIENTI</t>
  </si>
  <si>
    <t>www.opencoesione.gov.it/progetti/10umfse1420-17-1-82-1006-caab</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</si>
  <si>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</si>
  <si>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</si>
  <si>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</si>
  <si>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</si>
  <si>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</si>
  <si>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VENEZIA</t>
  </si>
  <si>
    <t>10UMFSE1420-17-1-82-1006-D8A1</t>
  </si>
  <si>
    <t>J99D16002090007</t>
  </si>
  <si>
    <t>CORSO WEB MARKETING PG162AC00161</t>
  </si>
  <si>
    <t>www.opencoesione.gov.it/progetti/10umfse1420-17-1-82-1006-d8a1</t>
  </si>
  <si>
    <t>10UMFSE1420-17-1-82-1006-E0DE</t>
  </si>
  <si>
    <t>I94E17007480009</t>
  </si>
  <si>
    <t>GUBBIOTTI LORENZO/BAR LEONARDI</t>
  </si>
  <si>
    <t>ACCOGLIENZA CLIENTI DEL BAR, DEL SERVIZIO DI BANCO, PULIZIE DEL LOCALE.</t>
  </si>
  <si>
    <t>www.opencoesione.gov.it/progetti/10umfse1420-17-1-82-1006-e0de</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</si>
  <si>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</si>
  <si>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</si>
  <si>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</si>
  <si>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</si>
  <si>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</si>
  <si>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</si>
  <si>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</si>
  <si>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</si>
  <si>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</si>
  <si>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</si>
  <si>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10UMFSE1420-17-1-82-7-0291</t>
  </si>
  <si>
    <t>I64D17000040007</t>
  </si>
  <si>
    <t>www.opencoesione.gov.it/progetti/10umfse1420-17-1-82-7-0291</t>
  </si>
  <si>
    <t>FORMAZIONE PER ADULTI</t>
  </si>
  <si>
    <t>10UMFSE1420-17-1-82-7-72A0</t>
  </si>
  <si>
    <t>I69D17000360009</t>
  </si>
  <si>
    <t>WEB DESIGNER PG17G063</t>
  </si>
  <si>
    <t>www.opencoesione.gov.it/progetti/10umfse1420-17-1-82-7-72a0</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</si>
  <si>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</si>
  <si>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</si>
  <si>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</si>
  <si>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</si>
  <si>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</si>
  <si>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</si>
  <si>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</si>
  <si>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</si>
  <si>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</si>
  <si>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</si>
  <si>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PERCORSI FORMATIVI INTEGRATI PER L'INSERIMENTO LAVORATIVO</t>
  </si>
  <si>
    <t>INFRASTRUTTURE PER TELECOMUNICAZIONI E TECNOLOGIE INFORMATICHE</t>
  </si>
  <si>
    <t>TECNOLOGIE INFORMATICHE</t>
  </si>
  <si>
    <t>ALTRE OPERE ED IMPIANTI PER TECNOLOGIE INFORMATICHE</t>
  </si>
  <si>
    <t>IMPIANTI ED INFRASTRUTTURE HARDWARE E SOFTWARE PER CENTRI DI SERVIZIO INFORMATICI</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</si>
  <si>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</si>
  <si>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</si>
  <si>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</si>
  <si>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</si>
  <si>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</si>
  <si>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</si>
  <si>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</si>
  <si>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</si>
  <si>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</si>
  <si>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</si>
  <si>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</si>
  <si>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</si>
  <si>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ORIENTAMENTO SCOLASTICO E FORMATIVO</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</si>
  <si>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</si>
  <si>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</si>
  <si>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</si>
  <si>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</si>
  <si>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</si>
  <si>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</si>
  <si>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</si>
  <si>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</si>
  <si>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</si>
  <si>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10UMFSE1420-17-3-102-11-784F</t>
  </si>
  <si>
    <t>FORMAZIONE DEL PERSONALE  (INCLUSA L'ALFABETIZZAZIONE DIGITALE)</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</si>
  <si>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</si>
  <si>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</si>
  <si>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</si>
  <si>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</si>
  <si>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</si>
  <si>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</si>
  <si>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</si>
  <si>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INFORMAZIONE E COMUNICAZIONE PER ATTIVITA' ISTITUZIONALI E LA TRASPARENZA DELLA PA</t>
  </si>
  <si>
    <t>10UMFSE1420-18-1-81-1005-CE854CFF</t>
  </si>
  <si>
    <t>D94E15001530007</t>
  </si>
  <si>
    <t>PROMOZIONE TIROCINI</t>
  </si>
  <si>
    <t>PROMOZIONE E PUBBLICIZZAZIONE DEI TIROCINI ATTRAVERSO BANDI DEDICATI SU SITO WEB E ALTRO.</t>
  </si>
  <si>
    <t>www.opencoesione.gov.it/progetti/10umfse1420-18-1-81-1005-ce854cff</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</si>
  <si>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</si>
  <si>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</si>
  <si>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</si>
  <si>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</si>
  <si>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</si>
  <si>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</si>
  <si>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</si>
  <si>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</si>
  <si>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</si>
  <si>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</si>
  <si>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</si>
  <si>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</si>
  <si>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</si>
  <si>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</si>
  <si>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</si>
  <si>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</si>
  <si>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</si>
  <si>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</si>
  <si>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</si>
  <si>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</si>
  <si>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</si>
  <si>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</si>
  <si>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</si>
  <si>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</si>
  <si>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</si>
  <si>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</si>
  <si>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</si>
  <si>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</si>
  <si>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</si>
  <si>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</si>
  <si>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</si>
  <si>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</si>
  <si>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</si>
  <si>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</si>
  <si>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10UMFSE1420-18-1-81-12-745572E3</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</si>
  <si>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</si>
  <si>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</si>
  <si>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</si>
  <si>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</si>
  <si>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</si>
  <si>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</si>
  <si>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</si>
  <si>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</si>
  <si>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</si>
  <si>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</si>
  <si>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</si>
  <si>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</si>
  <si>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</si>
  <si>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</si>
  <si>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</si>
  <si>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</si>
  <si>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</si>
  <si>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</si>
  <si>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</si>
  <si>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</si>
  <si>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</si>
  <si>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10UMFSE1420-18-1-81-12-8AE14280</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</si>
  <si>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</si>
  <si>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</si>
  <si>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</si>
  <si>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</si>
  <si>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</si>
  <si>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</si>
  <si>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</si>
  <si>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</si>
  <si>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</si>
  <si>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</si>
  <si>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10UMFSE1420-18-1-81-12-F1EDBED4</t>
  </si>
  <si>
    <t>10UMFSE1420-18-1-81-12-FF552E2D</t>
  </si>
  <si>
    <t>I75D17000050006</t>
  </si>
  <si>
    <t>SVILUPPATORE SOFTWARE PER APPLICAZIONI ENTERPRISE- BIG DATA Â¿INTERNET OF THINGS.</t>
  </si>
  <si>
    <t>www.opencoesione.gov.it/progetti/10umfse1420-18-1-81-12-ff552e2d</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</si>
  <si>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</si>
  <si>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</si>
  <si>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</si>
  <si>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</si>
  <si>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</si>
  <si>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C</t>
  </si>
  <si>
    <t>Regime di aiuto esentato dalla notifica</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</si>
  <si>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</si>
  <si>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</si>
  <si>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</si>
  <si>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</si>
  <si>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</si>
  <si>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10UMFSE1420-18-1-81-15-1CE2B5D5</t>
  </si>
  <si>
    <t>B37C16000070006</t>
  </si>
  <si>
    <t>IENGO ALESSANDRO STRUMENTO 4</t>
  </si>
  <si>
    <t>GA.MI. DI GAGGIOTTI MICHELE ASSUME IENGO ALESSANDRO.</t>
  </si>
  <si>
    <t>www.opencoesione.gov.it/progetti/10umfse1420-18-1-81-15-1ce2b5d5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</si>
  <si>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</si>
  <si>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</si>
  <si>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</si>
  <si>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</si>
  <si>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</si>
  <si>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</si>
  <si>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</si>
  <si>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</si>
  <si>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</si>
  <si>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</si>
  <si>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TIROCINIO FORMATIVO EXTRACURRICULARE DI 4 MESI</t>
  </si>
  <si>
    <t>10UMFSE1420-18-1-81-15-3011FAFE</t>
  </si>
  <si>
    <t>I97C18000540009</t>
  </si>
  <si>
    <t>SISTEMA INFORMATICO WEB PER LE PICCOLE STRUTTURE ALBERGHIERE (SIW PER LA RICETTIVITÃ  )</t>
  </si>
  <si>
    <t>www.opencoesione.gov.it/progetti/10umfse1420-18-1-81-15-3011fafe</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</si>
  <si>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</si>
  <si>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</si>
  <si>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</si>
  <si>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</si>
  <si>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</si>
  <si>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</si>
  <si>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</si>
  <si>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</si>
  <si>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10UMFSE1420-18-1-81-15-4275F625</t>
  </si>
  <si>
    <t>I97C18000460009</t>
  </si>
  <si>
    <t>SISTEMA INFORMATICO WEB PER LE PICCOLE STRUTTURE ALBERGHIERE (SIW PER LA RICETTIVITÃ  )_UNDER 30</t>
  </si>
  <si>
    <t>www.opencoesione.gov.it/progetti/10umfse1420-18-1-81-15-4275f625</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</si>
  <si>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</si>
  <si>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</si>
  <si>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</si>
  <si>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</si>
  <si>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</si>
  <si>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10UMFSE1420-18-1-81-15-48983A22</t>
  </si>
  <si>
    <t>I48D18002680009</t>
  </si>
  <si>
    <t>TECNICO DEL WEB MARKETING</t>
  </si>
  <si>
    <t>www.opencoesione.gov.it/progetti/10umfse1420-18-1-81-15-48983a22</t>
  </si>
  <si>
    <t>10UMFSE1420-18-1-81-15-4F6DD206</t>
  </si>
  <si>
    <t>I97C18000720009</t>
  </si>
  <si>
    <t>www.opencoesione.gov.it/progetti/10umfse1420-18-1-81-15-4f6dd206</t>
  </si>
  <si>
    <t>10UMFSE1420-18-1-81-15-60611F48</t>
  </si>
  <si>
    <t>B97C18008680006</t>
  </si>
  <si>
    <t>ACRONIMO SEI - INCENTIVO RIBIGINI</t>
  </si>
  <si>
    <t>COSTRUZIONE DI SOFTWARE DESTINATI A REALIZZARE APPLICAZIONI WEB O SITI WEB PER INTERNET O INTRANET, UTILIZZANDO LINGUAGGI ORIENTATI A QUESTO GENERE DI ATTIVITÃ .</t>
  </si>
  <si>
    <t>www.opencoesione.gov.it/progetti/10umfse1420-18-1-81-15-60611f48</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</si>
  <si>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</si>
  <si>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</si>
  <si>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</si>
  <si>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</si>
  <si>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</si>
  <si>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</si>
  <si>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</si>
  <si>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www.opencoesione.gov.it/progetti/10umfse1420-18-1-81-15-64a2ce4a</t>
  </si>
  <si>
    <t>10UMFSE1420-18-1-81-15-65123F97</t>
  </si>
  <si>
    <t>B97C16000360006</t>
  </si>
  <si>
    <t>ACRONIMO ICT - INCENTIVO ROSSI</t>
  </si>
  <si>
    <t>IMPOSTARE E GOVERNARE LA STRATEGIA DI MARKETING DELLÂ¿AZIENDA. TRASFORMARE GLI OBIETTIVI DI MARKETING (CHE DERIVANO DAGLI OBIETTIVI STRATEGICI) E COMUNICAZIONE IN AZIONI DI WEB MARKETING</t>
  </si>
  <si>
    <t>www.opencoesione.gov.it/progetti/10umfse1420-18-1-81-15-65123f97</t>
  </si>
  <si>
    <t>10UMFSE1420-18-1-81-15-67014D8A</t>
  </si>
  <si>
    <t>I48D18001930009</t>
  </si>
  <si>
    <t>OPERATORE/TRICE ADDETTO GRAFICA E SVILUPPO WEB</t>
  </si>
  <si>
    <t>FORMAZIONE PER OPERATORE GRAFICO E SVILUPPO COMMERCIO WEB</t>
  </si>
  <si>
    <t>www.opencoesione.gov.it/progetti/10umfse1420-18-1-81-15-67014d8a</t>
  </si>
  <si>
    <t>10UMFSE1420-18-1-81-15-6852264F</t>
  </si>
  <si>
    <t>I88D18000180009</t>
  </si>
  <si>
    <t>WEB MARKETING - PROGETTO MAS</t>
  </si>
  <si>
    <t>www.opencoesione.gov.it/progetti/10umfse1420-18-1-81-15-6852264f</t>
  </si>
  <si>
    <t>10UMFSE1420-18-1-81-15-6979061E</t>
  </si>
  <si>
    <t>I94E18000370009</t>
  </si>
  <si>
    <t>TSC CREDIT: SMART TRAINING LAB ACRONIMO TSC (ACRONIMO TSC)_OVER 30</t>
  </si>
  <si>
    <t>TIROCINI N. 2</t>
  </si>
  <si>
    <t>www.opencoesione.gov.it/progetti/10umfse1420-18-1-81-15-6979061e</t>
  </si>
  <si>
    <t>10UMFSE1420-18-1-81-15-704C51D1</t>
  </si>
  <si>
    <t>I94E18000450009</t>
  </si>
  <si>
    <t>COOPERATIVA SOCIALE ALI D'ANGELO: SMART TRAINING LAB (ACRONIMO CSAD)</t>
  </si>
  <si>
    <t>www.opencoesione.gov.it/progetti/10umfse1420-18-1-81-15-704c51d1</t>
  </si>
  <si>
    <t>10UMFSE1420-18-1-81-15-7ABC8EB3</t>
  </si>
  <si>
    <t>I48E18000410009</t>
  </si>
  <si>
    <t>INCENTIVO ALL'ASSUNZIONE ADDETTO A FUNZIONI DI SEGRETERIA - DE CESARIS</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</si>
  <si>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</si>
  <si>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www.opencoesione.gov.it/progetti/10umfse1420-18-1-81-15-7abc8eb3</t>
  </si>
  <si>
    <t>10UMFSE1420-18-1-81-15-7BDCF786</t>
  </si>
  <si>
    <t>I97D18000640009</t>
  </si>
  <si>
    <t>www.opencoesione.gov.it/progetti/10umfse1420-18-1-81-15-7bdcf786</t>
  </si>
  <si>
    <t>10UMFSE1420-18-1-81-15-83293A70</t>
  </si>
  <si>
    <t>I48E18000430009</t>
  </si>
  <si>
    <t>INCENTIVO ALL'ASSUNZIONE ADDETTO A FUNZIONI DI SEGRETERIA - LOCCI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</si>
  <si>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</si>
  <si>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</si>
  <si>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</si>
  <si>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</si>
  <si>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</si>
  <si>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</si>
  <si>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</si>
  <si>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</si>
  <si>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</si>
  <si>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</si>
  <si>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</si>
  <si>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</si>
  <si>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SVILUPPARE SITI WEB DINAMICI E INTERATTIVI PER INTERNET O INTRANET (DA UNA SEMPLICE PAGINA STATICA SINGOLA DI TESTO ALLE PIÃ¹ COMPLESSE APPLICAZIONI INTERNET).</t>
  </si>
  <si>
    <t>www.opencoesione.gov.it/progetti/10umfse1420-18-1-81-15-98b2e76b</t>
  </si>
  <si>
    <t>10UMFSE1420-18-1-81-15-9CE6D536</t>
  </si>
  <si>
    <t>I97C18000590009</t>
  </si>
  <si>
    <t>TSC CREDIT: SMART TRAINING LAB ACRONIMO TSC (ACRONIMO TSC)_OVER 30_TORTORA</t>
  </si>
  <si>
    <t>www.opencoesione.gov.it/progetti/10umfse1420-18-1-81-15-9ce6d536</t>
  </si>
  <si>
    <t>10UMFSE1420-18-1-81-15-A1006FEB</t>
  </si>
  <si>
    <t>I15F18000850009</t>
  </si>
  <si>
    <t>TIROCINIO EXTRACURRICULARE MARIOTTI ELISA</t>
  </si>
  <si>
    <t>www.opencoesione.gov.it/progetti/10umfse1420-18-1-81-15-a1006feb</t>
  </si>
  <si>
    <t>10UMFSE1420-18-1-81-15-A420B84A</t>
  </si>
  <si>
    <t>I97C18000560009</t>
  </si>
  <si>
    <t>TSC CREDIT: SMART TRAINING LAB ACRONIMO TSC (ACRONIMO TSC)_OVER 30_FILIPPUCCI</t>
  </si>
  <si>
    <t>www.opencoesione.gov.it/progetti/10umfse1420-18-1-81-15-a420b84a</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</si>
  <si>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</si>
  <si>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</si>
  <si>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</si>
  <si>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</si>
  <si>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</si>
  <si>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</si>
  <si>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</si>
  <si>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</si>
  <si>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</si>
  <si>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</si>
  <si>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</si>
  <si>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</si>
  <si>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</si>
  <si>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</si>
  <si>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10UMFSE1420-18-1-81-15-AFED0773</t>
  </si>
  <si>
    <t>I87D18000510009</t>
  </si>
  <si>
    <t>WEB MARKETING - PROGETTO HORIZON</t>
  </si>
  <si>
    <t>www.opencoesione.gov.it/progetti/10umfse1420-18-1-81-15-afed0773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</si>
  <si>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</si>
  <si>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</si>
  <si>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</si>
  <si>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</si>
  <si>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</si>
  <si>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</si>
  <si>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</si>
  <si>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</si>
  <si>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</si>
  <si>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</si>
  <si>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</si>
  <si>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</si>
  <si>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</si>
  <si>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10UMFSE1420-18-1-81-15-BCE45628</t>
  </si>
  <si>
    <t>I88D18000190009</t>
  </si>
  <si>
    <t>WEB MARKETING - PROGETTO ON LINE 007/2016</t>
  </si>
  <si>
    <t>www.opencoesione.gov.it/progetti/10umfse1420-18-1-81-15-bce45628</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</si>
  <si>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</si>
  <si>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</si>
  <si>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</si>
  <si>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</si>
  <si>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</si>
  <si>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</si>
  <si>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</si>
  <si>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</si>
  <si>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10UMFSE1420-18-1-81-15-C069B2B1</t>
  </si>
  <si>
    <t>I94E18000530009</t>
  </si>
  <si>
    <t>www.opencoesione.gov.it/progetti/10umfse1420-18-1-81-15-c069b2b1</t>
  </si>
  <si>
    <t>10UMFSE1420-18-1-81-15-C59AA237</t>
  </si>
  <si>
    <t>I97C18000730009</t>
  </si>
  <si>
    <t>www.opencoesione.gov.it/progetti/10umfse1420-18-1-81-15-c59aa237</t>
  </si>
  <si>
    <t>VITERBO</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</si>
  <si>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</si>
  <si>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</si>
  <si>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</si>
  <si>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</si>
  <si>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</si>
  <si>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</si>
  <si>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</si>
  <si>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</si>
  <si>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10UMFSE1420-18-1-81-15-D2FB43B4</t>
  </si>
  <si>
    <t>I84E18000290009</t>
  </si>
  <si>
    <t>WEB.IT COD. 009/2016 STRUMENTO 3</t>
  </si>
  <si>
    <t>www.opencoesione.gov.it/progetti/10umfse1420-18-1-81-15-d2fb43b4</t>
  </si>
  <si>
    <t>10UMFSE1420-18-1-81-15-D96ACCFC</t>
  </si>
  <si>
    <t>B27C16000050006</t>
  </si>
  <si>
    <t>ACRONIMO ICT - INCENTIVO RUSSO</t>
  </si>
  <si>
    <t>www.opencoesione.gov.it/progetti/10umfse1420-18-1-81-15-d96accfc</t>
  </si>
  <si>
    <t>10UMFSE1420-18-1-81-15-D9E13294</t>
  </si>
  <si>
    <t>I48D18002070009</t>
  </si>
  <si>
    <t>COMPETENZE IN WEB COMMUNICATION MANAGEMENT, LINGUA INGLESE E SICUREZZA</t>
  </si>
  <si>
    <t>FORMAZIONE PER ADDETTI ALLA CONTABILITÃ  E SEGRETERIA</t>
  </si>
  <si>
    <t>www.opencoesione.gov.it/progetti/10umfse1420-18-1-81-15-d9e13294</t>
  </si>
  <si>
    <t>10UMFSE1420-18-1-81-15-DAE7D835</t>
  </si>
  <si>
    <t>I94E18000280009</t>
  </si>
  <si>
    <t>FELICI: SMART TRAINING LAB (ACRONIMO FELICI)_OVER 30</t>
  </si>
  <si>
    <t>FELICI: SMART TRAINING LAB (ACRONIMO FELICI)_UNDER 30</t>
  </si>
  <si>
    <t>www.opencoesione.gov.it/progetti/10umfse1420-18-1-81-15-dae7d835</t>
  </si>
  <si>
    <t>10UMFSE1420-18-1-81-15-E0FA9EC9</t>
  </si>
  <si>
    <t>I87D18000490009</t>
  </si>
  <si>
    <t>WEB MARKETING - PROGETTO WEB.IT 009/2016</t>
  </si>
  <si>
    <t>www.opencoesione.gov.it/progetti/10umfse1420-18-1-81-15-e0fa9ec9</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</si>
  <si>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</si>
  <si>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</si>
  <si>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</si>
  <si>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</si>
  <si>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</si>
  <si>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</si>
  <si>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</si>
  <si>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</si>
  <si>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10UMFSE1420-18-1-81-15-F0D4EA04</t>
  </si>
  <si>
    <t>10UMFSE1420-18-1-81-15-F89D38ED</t>
  </si>
  <si>
    <t>I47D18000890009</t>
  </si>
  <si>
    <t>STRUMENTO 2 TECNICO DEL WEB MARKETING</t>
  </si>
  <si>
    <t>www.opencoesione.gov.it/progetti/10umfse1420-18-1-81-15-f89d38ed</t>
  </si>
  <si>
    <t>LECCE</t>
  </si>
  <si>
    <t>10UMFSE1420-18-1-81-7-0704828B</t>
  </si>
  <si>
    <t>10UMFSE1420-18-1-81-7-076DE3D5</t>
  </si>
  <si>
    <t>ADDETTO QUALIFICATO ALLA SEGRETERIA</t>
  </si>
  <si>
    <t>10UMFSE1420-18-1-81-7-078B3CBE</t>
  </si>
  <si>
    <t>I97D17000330009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</si>
  <si>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</si>
  <si>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www.opencoesione.gov.it/progetti/10umfse1420-18-1-81-7-078b3cbe</t>
  </si>
  <si>
    <t>10UMFSE1420-18-1-81-7-080E6C8B</t>
  </si>
  <si>
    <t>10UMFSE1420-18-1-81-7-0A616130</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</si>
  <si>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</si>
  <si>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</si>
  <si>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</si>
  <si>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</si>
  <si>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</si>
  <si>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10UMFSE1420-18-1-81-7-15F00354</t>
  </si>
  <si>
    <t>10UMFSE1420-18-1-81-7-17165121</t>
  </si>
  <si>
    <t>10UMFSE1420-18-1-81-7-1D0756E8</t>
  </si>
  <si>
    <t>10UMFSE1420-18-1-81-7-200AC7DF</t>
  </si>
  <si>
    <t>I69D17000310009</t>
  </si>
  <si>
    <t>10UMFSE1420-18-1-81-7-2656B54E</t>
  </si>
  <si>
    <t>10UMFSE1420-18-1-81-7-27DC607F</t>
  </si>
  <si>
    <t>10UMFSE1420-18-1-81-7-320A4F59</t>
  </si>
  <si>
    <t>10UMFSE1420-18-1-81-7-3EF951BF</t>
  </si>
  <si>
    <t>I44D17000990009</t>
  </si>
  <si>
    <t>WEB DESIGNER PG17A123</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</si>
  <si>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</si>
  <si>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www.opencoesione.gov.it/progetti/10umfse1420-18-1-81-7-3ef951bf</t>
  </si>
  <si>
    <t>10UMFSE1420-18-1-81-7-4098A047</t>
  </si>
  <si>
    <t>10UMFSE1420-18-1-81-7-40A9F146</t>
  </si>
  <si>
    <t>10UMFSE1420-18-1-81-7-447DB363</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</si>
  <si>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</si>
  <si>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</si>
  <si>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</si>
  <si>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</si>
  <si>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10UMFSE1420-18-1-81-7-4CCB0286</t>
  </si>
  <si>
    <t>10UMFSE1420-18-1-81-7-5AC5DB3B</t>
  </si>
  <si>
    <t>10UMFSE1420-18-1-81-7-5D21E9C8</t>
  </si>
  <si>
    <t>10UMFSE1420-18-1-81-7-6903E680</t>
  </si>
  <si>
    <t>I47D17000160009</t>
  </si>
  <si>
    <t>WEB DESIGNER TR17A109</t>
  </si>
  <si>
    <t>www.opencoesione.gov.it/progetti/10umfse1420-18-1-81-7-6903e680</t>
  </si>
  <si>
    <t>10UMFSE1420-18-1-81-7-73E5B66C</t>
  </si>
  <si>
    <t>10UMFSE1420-18-1-81-7-7C5D20DC</t>
  </si>
  <si>
    <t>10UMFSE1420-18-1-81-7-7C7A11CA</t>
  </si>
  <si>
    <t>10UMFSE1420-18-1-81-7-80F9C21A</t>
  </si>
  <si>
    <t>10UMFSE1420-18-1-81-7-82A7B932</t>
  </si>
  <si>
    <t>10UMFSE1420-18-1-81-7-85319834</t>
  </si>
  <si>
    <t>I49D17000560009</t>
  </si>
  <si>
    <t>ADDETTO QUALIFICA FOTOGRAFO PG17A012</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</si>
  <si>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</si>
  <si>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www.opencoesione.gov.it/progetti/10umfse1420-18-1-81-7-85319834</t>
  </si>
  <si>
    <t>10UMFSE1420-18-1-81-7-85CD7859</t>
  </si>
  <si>
    <t>10UMFSE1420-18-1-81-7-8715E69A</t>
  </si>
  <si>
    <t>I75D17000020009</t>
  </si>
  <si>
    <t>OERATORE OFFICE AUTOMATION: PG17A132</t>
  </si>
  <si>
    <t>www.opencoesione.gov.it/progetti/10umfse1420-18-1-81-7-8715e69a</t>
  </si>
  <si>
    <t>10UMFSE1420-18-1-81-7-90E0CAC1</t>
  </si>
  <si>
    <t>10UMFSE1420-18-1-81-7-99CD0F0D</t>
  </si>
  <si>
    <t>10UMFSE1420-18-1-81-7-9B86117F</t>
  </si>
  <si>
    <t>10UMFSE1420-18-1-81-7-9D83821D</t>
  </si>
  <si>
    <t>I99D17001140009</t>
  </si>
  <si>
    <t>WEB DESIGNER PACCHETTO ADULTI</t>
  </si>
  <si>
    <t>www.opencoesione.gov.it/progetti/10umfse1420-18-1-81-7-9d83821d</t>
  </si>
  <si>
    <t>10UMFSE1420-18-1-81-7-9F6B9734</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</si>
  <si>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</si>
  <si>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</si>
  <si>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</si>
  <si>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</si>
  <si>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</si>
  <si>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</si>
  <si>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</si>
  <si>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</si>
  <si>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</si>
  <si>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10UMFSE1420-18-1-81-7-A4ECAD4A</t>
  </si>
  <si>
    <t>I69D17000330009</t>
  </si>
  <si>
    <t>WEB DESIGNER PG17A034</t>
  </si>
  <si>
    <t>www.opencoesione.gov.it/progetti/10umfse1420-18-1-81-7-a4ecad4a</t>
  </si>
  <si>
    <t>10UMFSE1420-18-1-81-7-A58B4168</t>
  </si>
  <si>
    <t>10UMFSE1420-18-1-81-7-A654744A</t>
  </si>
  <si>
    <t>10UMFSE1420-18-1-81-7-A8595296</t>
  </si>
  <si>
    <t>10UMFSE1420-18-1-81-7-B376C33E</t>
  </si>
  <si>
    <t>10UMFSE1420-18-1-81-7-B592496F</t>
  </si>
  <si>
    <t>10UMFSE1420-18-1-81-7-B7F7E87E</t>
  </si>
  <si>
    <t>10UMFSE1420-18-1-81-7-B88364D9</t>
  </si>
  <si>
    <t>10UMFSE1420-18-1-81-7-B92600A2</t>
  </si>
  <si>
    <t>10UMFSE1420-18-1-81-7-BE4438ED</t>
  </si>
  <si>
    <t>10UMFSE1420-18-1-81-7-BEE07F43</t>
  </si>
  <si>
    <t>10UMFSE1420-18-1-81-7-C2477C90</t>
  </si>
  <si>
    <t>10UMFSE1420-18-1-81-7-C27A58E4</t>
  </si>
  <si>
    <t>10UMFSE1420-18-1-81-7-C3636A22</t>
  </si>
  <si>
    <t>I44D17001500009</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</si>
  <si>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</si>
  <si>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</si>
  <si>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10UMFSE1420-18-1-81-7-C57CC3A0</t>
  </si>
  <si>
    <t>10UMFSE1420-18-1-81-7-C9B0294D</t>
  </si>
  <si>
    <t>10UMFSE1420-18-1-81-7-CAF2744F</t>
  </si>
  <si>
    <t>10UMFSE1420-18-1-81-7-CBA50F6E</t>
  </si>
  <si>
    <t>I47D17000550009</t>
  </si>
  <si>
    <t>ADDETTO QUALIFICA FOTOGRAFO TR17A003</t>
  </si>
  <si>
    <t>www.opencoesione.gov.it/progetti/10umfse1420-18-1-81-7-cba50f6e</t>
  </si>
  <si>
    <t>10UMFSE1420-18-1-81-7-D3A9012E</t>
  </si>
  <si>
    <t>I19D17000300009</t>
  </si>
  <si>
    <t>OPERATORE OFFICE AUTOMATION - PG17A028</t>
  </si>
  <si>
    <t>www.opencoesione.gov.it/progetti/10umfse1420-18-1-81-7-d3a9012e</t>
  </si>
  <si>
    <t>10UMFSE1420-18-1-81-7-D62C5231</t>
  </si>
  <si>
    <t>10UMFSE1420-18-1-81-7-D91BA476</t>
  </si>
  <si>
    <t>10UMFSE1420-18-1-81-7-DED43C02</t>
  </si>
  <si>
    <t>10UMFSE1420-18-1-81-7-E2385CF1</t>
  </si>
  <si>
    <t>10UMFSE1420-18-1-81-7-E2C8B2E3</t>
  </si>
  <si>
    <t>10UMFSE1420-18-1-81-7-E4E8FC10</t>
  </si>
  <si>
    <t>10UMFSE1420-18-1-81-7-EB35C053</t>
  </si>
  <si>
    <t>10UMFSE1420-18-1-81-7-F04D27CE</t>
  </si>
  <si>
    <t>I97D17000420009</t>
  </si>
  <si>
    <t>www.opencoesione.gov.it/progetti/10umfse1420-18-1-81-7-f04d27ce</t>
  </si>
  <si>
    <t>10UMFSE1420-18-1-81-7-F2D3F9D3</t>
  </si>
  <si>
    <t>I77D17000080009</t>
  </si>
  <si>
    <t>OPERATORE OFFICE AUTOMATION 1 ED.2018</t>
  </si>
  <si>
    <t>www.opencoesione.gov.it/progetti/10umfse1420-18-1-81-7-f2d3f9d3</t>
  </si>
  <si>
    <t>10UMFSE1420-18-1-81-7-F5577A6F</t>
  </si>
  <si>
    <t>10UMFSE1420-18-1-81-7-F5DE5FEA</t>
  </si>
  <si>
    <t>10UMFSE1420-18-1-81-7-F6BA3DE4</t>
  </si>
  <si>
    <t>10UMFSE1420-18-1-81-7-F6D3ABC8</t>
  </si>
  <si>
    <t>10UMFSE1420-18-1-81-7-F739FF7B</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</si>
  <si>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</si>
  <si>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</si>
  <si>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</si>
  <si>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10UMFSE1420-18-1-81-7-FF69354C</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</si>
  <si>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</si>
  <si>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</si>
  <si>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</si>
  <si>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</si>
  <si>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</si>
  <si>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10UMFSE1420-18-1-82-15-084F913E</t>
  </si>
  <si>
    <t>10UMFSE1420-18-1-82-15-27034C2C</t>
  </si>
  <si>
    <t>I94E18000390009</t>
  </si>
  <si>
    <t>FELICI: SMART TRAINING LAB (ACRONIMO FELICI)_UNDER 30_ DONATI</t>
  </si>
  <si>
    <t>www.opencoesione.gov.it/progetti/10umfse1420-18-1-82-15-27034c2c</t>
  </si>
  <si>
    <t>10UMFSE1420-18-1-82-15-28628F79</t>
  </si>
  <si>
    <t>I97C18000630009</t>
  </si>
  <si>
    <t>UNDER 30</t>
  </si>
  <si>
    <t>www.opencoesione.gov.it/progetti/10umfse1420-18-1-82-15-28628f79</t>
  </si>
  <si>
    <t>10UMFSE1420-18-1-82-15-381B4261</t>
  </si>
  <si>
    <t>I94E18001150009</t>
  </si>
  <si>
    <t>TIROCINIO FORMATIVO DIOTALLEVI</t>
  </si>
  <si>
    <t>www.opencoesione.gov.it/progetti/10umfse1420-18-1-82-15-381b4261</t>
  </si>
  <si>
    <t>10UMFSE1420-18-1-82-15-3BD5C163</t>
  </si>
  <si>
    <t>I48E18000340009</t>
  </si>
  <si>
    <t>INCENTIVO ALL'ASSUNZIONE ADDETTO A FUNZIONI DI SEGRETERIA - GALLI</t>
  </si>
  <si>
    <t>www.opencoesione.gov.it/progetti/10umfse1420-18-1-82-15-3bd5c163</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</si>
  <si>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</si>
  <si>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</si>
  <si>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</si>
  <si>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</si>
  <si>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</si>
  <si>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10UMFSE1420-18-1-82-15-518FAEE1</t>
  </si>
  <si>
    <t>I48E18000380009</t>
  </si>
  <si>
    <t>INCENTIVO ALL'ASSUNZIONE ADDETTO A FUNZIONI DI SEGRETERIA - PATERNI VALENTINA</t>
  </si>
  <si>
    <t>www.opencoesione.gov.it/progetti/10umfse1420-18-1-82-15-518faee1</t>
  </si>
  <si>
    <t>10UMFSE1420-18-1-82-15-6926A5D8</t>
  </si>
  <si>
    <t>I94E18000470009</t>
  </si>
  <si>
    <t>MARIAGIULIA: SMART TRAINING LAB (ACRONIMO M&amp;G)_TIROCINI</t>
  </si>
  <si>
    <t>www.opencoesione.gov.it/progetti/10umfse1420-18-1-82-15-6926a5d8</t>
  </si>
  <si>
    <t>10UMFSE1420-18-1-82-15-6C0D9E7C</t>
  </si>
  <si>
    <t>10UMFSE1420-18-1-82-15-802B4014</t>
  </si>
  <si>
    <t>I97C18000490009</t>
  </si>
  <si>
    <t>MARIAGIULIA: SMART TRAINING LAB (ACRONIMO M&amp;G)</t>
  </si>
  <si>
    <t>INCENTIVO STRUMENTO 4_APPRENDISTATO</t>
  </si>
  <si>
    <t>www.opencoesione.gov.it/progetti/10umfse1420-18-1-82-15-802b4014</t>
  </si>
  <si>
    <t>10UMFSE1420-18-1-82-15-94AD4A65</t>
  </si>
  <si>
    <t>I48E18000500009</t>
  </si>
  <si>
    <t>INCENTIVO ALL'ASSUNZIONE ADDETTO A FUNZIONI DI SEGRETERIA - GRASSI</t>
  </si>
  <si>
    <t>www.opencoesione.gov.it/progetti/10umfse1420-18-1-82-15-94ad4a65</t>
  </si>
  <si>
    <t>10UMFSE1420-18-1-82-15-AB93DD3E</t>
  </si>
  <si>
    <t>I94E18000560009</t>
  </si>
  <si>
    <t>www.opencoesione.gov.it/progetti/10umfse1420-18-1-82-15-ab93dd3e</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</si>
  <si>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</si>
  <si>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</si>
  <si>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</si>
  <si>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</si>
  <si>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</si>
  <si>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</si>
  <si>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</si>
  <si>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</si>
  <si>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</si>
  <si>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</si>
  <si>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</si>
  <si>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www.opencoesione.gov.it/progetti/10umfse1420-18-1-82-15-ee02c6e0</t>
  </si>
  <si>
    <t>10UMFSE1420-18-1-82-7-04B8C0BF</t>
  </si>
  <si>
    <t>10UMFSE1420-18-1-82-7-098FDA97</t>
  </si>
  <si>
    <t>I97D17000430009</t>
  </si>
  <si>
    <t>www.opencoesione.gov.it/progetti/10umfse1420-18-1-82-7-098fda97</t>
  </si>
  <si>
    <t>10UMFSE1420-18-1-82-7-201EDDA6</t>
  </si>
  <si>
    <t>10UMFSE1420-18-1-82-7-26CD9414</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</si>
  <si>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</si>
  <si>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</si>
  <si>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</si>
  <si>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</si>
  <si>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</si>
  <si>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10UMFSE1420-18-1-82-7-3B709587</t>
  </si>
  <si>
    <t>10UMFSE1420-18-1-82-7-7128A064</t>
  </si>
  <si>
    <t>I47D17000170009</t>
  </si>
  <si>
    <t>OFFICE AUTOMATION 1-2018</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</si>
  <si>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</si>
  <si>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www.opencoesione.gov.it/progetti/10umfse1420-18-1-82-7-7128a064</t>
  </si>
  <si>
    <t>10UMFSE1420-18-1-82-7-834823EF</t>
  </si>
  <si>
    <t>10UMFSE1420-18-1-82-7-92635961</t>
  </si>
  <si>
    <t>10UMFSE1420-18-1-82-7-9A7B9708</t>
  </si>
  <si>
    <t>10UMFSE1420-18-1-82-7-9DEEE227</t>
  </si>
  <si>
    <t>I47D17000630009</t>
  </si>
  <si>
    <t>WEB DESIGNER TR17G020</t>
  </si>
  <si>
    <t>www.opencoesione.gov.it/progetti/10umfse1420-18-1-82-7-9deee227</t>
  </si>
  <si>
    <t>10UMFSE1420-18-1-82-7-BB1E3B14</t>
  </si>
  <si>
    <t>I44D17001010009</t>
  </si>
  <si>
    <t>WEB DESIGNER TR17G069</t>
  </si>
  <si>
    <t>www.opencoesione.gov.it/progetti/10umfse1420-18-1-82-7-bb1e3b14</t>
  </si>
  <si>
    <t>10UMFSE1420-18-1-82-7-C67C4504</t>
  </si>
  <si>
    <t>10UMFSE1420-18-1-82-7-C6F086FD</t>
  </si>
  <si>
    <t>I99D17000330009</t>
  </si>
  <si>
    <t>ADDETTO QUALIFICA FOTOGRAFO PG17G029</t>
  </si>
  <si>
    <t>www.opencoesione.gov.it/progetti/10umfse1420-18-1-82-7-c6f086fd</t>
  </si>
  <si>
    <t>10UMFSE1420-18-1-82-7-FA188EC8</t>
  </si>
  <si>
    <t>SERVIZI ALLE NUOVE IMPRESE (START UP) E ALLE IMPRESE SOCIALI</t>
  </si>
  <si>
    <t>SERVIZI DI SUPPORTO ALL'IMPRESA SOCIALE</t>
  </si>
  <si>
    <t>10UMFSE1420-18-2-91-21-050A36FB</t>
  </si>
  <si>
    <t>10UMFSE1420-18-2-91-21-063BF47B</t>
  </si>
  <si>
    <t>10UMFSE1420-18-2-91-21-110F0000</t>
  </si>
  <si>
    <t>10UMFSE1420-18-2-91-21-3D1B93AB</t>
  </si>
  <si>
    <t>10UMFSE1420-18-2-91-21-4F1874E4</t>
  </si>
  <si>
    <t>10UMFSE1420-18-2-91-21-6EAAC252</t>
  </si>
  <si>
    <t>10UMFSE1420-18-2-91-21-7D45F6D0</t>
  </si>
  <si>
    <t>10UMFSE1420-18-2-91-21-B4319F8A</t>
  </si>
  <si>
    <t>10UMFSE1420-18-2-91-21-DCF16D87</t>
  </si>
  <si>
    <t>10UMFSE1420-18-2-91-21-E86BC877</t>
  </si>
  <si>
    <t>10UMFSE1420-18-2-91-21-FD984424</t>
  </si>
  <si>
    <t>10UMFSE1420-18-2-91-22-741A8806</t>
  </si>
  <si>
    <t>10UMFSE1420-18-2-91-26-2C9C6DB6</t>
  </si>
  <si>
    <t>10UMFSE1420-18-2-91-26-562EF3DB</t>
  </si>
  <si>
    <t>10UMFSE1420-18-2-91-26-58D88CA6</t>
  </si>
  <si>
    <t>10UMFSE1420-18-2-91-26-81C6B384</t>
  </si>
  <si>
    <t>10UMFSE1420-18-2-91-26-D1F5AE6E</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</si>
  <si>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</si>
  <si>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</si>
  <si>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</si>
  <si>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</si>
  <si>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</si>
  <si>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10UMFSE1420-18-3-101-12-49F8B9EA</t>
  </si>
  <si>
    <t>I95D16000030006</t>
  </si>
  <si>
    <t>OPERATORE GRAFICO - INDIRIZZO MULTIMEDIA 2Â°ANNO COD PROVV DIR/010-01/2016_ AF 2017/2018</t>
  </si>
  <si>
    <t>www.opencoesione.gov.it/progetti/10umfse1420-18-3-101-12-49f8b9ea</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</si>
  <si>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</si>
  <si>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</si>
  <si>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</si>
  <si>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</si>
  <si>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</si>
  <si>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10UMFSE1420-18-3-102-11-A886B410</t>
  </si>
  <si>
    <t>I44D17000690006</t>
  </si>
  <si>
    <t>www.opencoesione.gov.it/progetti/10umfse1420-18-3-102-11-a886b410</t>
  </si>
  <si>
    <t>10UMFSE1420-18-3-102-11-D372378B</t>
  </si>
  <si>
    <t>10UMFSE1420-18-3-103-1012-36CBE719</t>
  </si>
  <si>
    <t>10UMFSE1420-18-3-103-1012-3E8E3569</t>
  </si>
  <si>
    <t>10UMFSE1420-18-3-103-1012-8FC6D7E2</t>
  </si>
  <si>
    <t>10UMFSE1420-18-3-103-15-06873C4F</t>
  </si>
  <si>
    <t>I55B18001150007</t>
  </si>
  <si>
    <t>ACRONIMO OB - CORSO WEB MARKETING</t>
  </si>
  <si>
    <t>MIGLIORAMENTO DELLE CAPACITÃ  DEL PERSONALE DI ESPLETAMENTO DEL PROPRIO RUOLO PROFESSIONALE.</t>
  </si>
  <si>
    <t>www.opencoesione.gov.it/progetti/10umfse1420-18-3-103-15-06873c4f</t>
  </si>
  <si>
    <t>FORMAZIONE PER OCCUPATI (O FORMAZIONE CONTINUA)</t>
  </si>
  <si>
    <t>I</t>
  </si>
  <si>
    <t>Aiuto ad hoc esentato dalla notifica</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</si>
  <si>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</si>
  <si>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</si>
  <si>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</si>
  <si>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</si>
  <si>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</si>
  <si>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10UMFSE1420-18-3-103-15-3D1988B7</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</si>
  <si>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</si>
  <si>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</si>
  <si>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</si>
  <si>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</si>
  <si>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</si>
  <si>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10UMFSE1420-18-3-103-15-4666FF91</t>
  </si>
  <si>
    <t>I75B18000860007</t>
  </si>
  <si>
    <t>CORSO DI MARKETING DIGITALE ( 182/2016 ZEFI012)</t>
  </si>
  <si>
    <t>www.opencoesione.gov.it/progetti/10umfse1420-18-3-103-15-4666ff91</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</si>
  <si>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</si>
  <si>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</si>
  <si>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</si>
  <si>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</si>
  <si>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</si>
  <si>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</si>
  <si>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</si>
  <si>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</si>
  <si>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</si>
  <si>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</si>
  <si>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</si>
  <si>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</si>
  <si>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</si>
  <si>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</si>
  <si>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</si>
  <si>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</si>
  <si>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</si>
  <si>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</si>
  <si>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</si>
  <si>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</si>
  <si>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AZIONI DI INNOVAZIONE SOCIALE</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</si>
  <si>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</si>
  <si>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</si>
  <si>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</si>
  <si>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</si>
  <si>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</si>
  <si>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</si>
  <si>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</si>
  <si>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</si>
  <si>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</si>
  <si>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</si>
  <si>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</si>
  <si>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</si>
  <si>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</si>
  <si>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</si>
  <si>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</si>
  <si>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</si>
  <si>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</si>
  <si>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</si>
  <si>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</si>
  <si>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</si>
  <si>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</si>
  <si>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</si>
  <si>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</si>
  <si>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</si>
  <si>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</si>
  <si>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</si>
  <si>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</si>
  <si>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</si>
  <si>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</si>
  <si>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</si>
  <si>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</si>
  <si>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</si>
  <si>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</si>
  <si>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</si>
  <si>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</si>
  <si>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10UMFSE1420-18-5-121-21-C722EE5F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</si>
  <si>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</si>
  <si>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</si>
  <si>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</si>
  <si>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</si>
  <si>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</si>
  <si>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TIROCINIO EXTRACURRICULARE *individuo*</t>
  </si>
  <si>
    <t>10UMFSE1420-19-1-81-1006-699F0E6C</t>
  </si>
  <si>
    <t>I95F17002690009</t>
  </si>
  <si>
    <t>TIROCINIO UMBRIATTIVA ADULTI *individuo* P.F. 4576 C/O CASA DI CURA LIOTTI S.P.A.</t>
  </si>
  <si>
    <t>www.opencoesione.gov.it/progetti/10umfse1420-19-1-81-1006-699f0e6c</t>
  </si>
  <si>
    <t>10UMFSE1420-19-1-81-1006-6F650669</t>
  </si>
  <si>
    <t>10UMFSE1420-19-1-81-1006-954BFFB9</t>
  </si>
  <si>
    <t>I95F17002010009</t>
  </si>
  <si>
    <t>TIROCINIO UMBRIATTIVA ADULTI *individuo*  P.F. 4536 C/O CASA DI CURA LIOTTI S.P.A.</t>
  </si>
  <si>
    <t>www.opencoesione.gov.it/progetti/10umfse1420-19-1-81-1006-954bffb9</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</si>
  <si>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</si>
  <si>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</si>
  <si>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</si>
  <si>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</si>
  <si>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</si>
  <si>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10UMFSE1420-19-1-81-1006-E79DEAF3</t>
  </si>
  <si>
    <t>10UMFSE1420-19-1-81-1006-EBAB37E0</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</si>
  <si>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</si>
  <si>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</si>
  <si>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</si>
  <si>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</si>
  <si>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</si>
  <si>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10UMFSE1420-19-1-81-120-0815C3E4</t>
  </si>
  <si>
    <t>I48D18000110009</t>
  </si>
  <si>
    <t>WEB DESIGNER_01/19TR</t>
  </si>
  <si>
    <t>www.opencoesione.gov.it/progetti/10umfse1420-19-1-81-120-0815c3e4</t>
  </si>
  <si>
    <t>10UMFSE1420-19-1-81-120-1F147180</t>
  </si>
  <si>
    <t>I98D18000230009</t>
  </si>
  <si>
    <t>WEB DESIGNER- I ED. Â¿ PERUGIA</t>
  </si>
  <si>
    <t>www.opencoesione.gov.it/progetti/10umfse1420-19-1-81-120-1f147180</t>
  </si>
  <si>
    <t>10UMFSE1420-19-1-81-120-26FD8504</t>
  </si>
  <si>
    <t>I98D18000260009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</si>
  <si>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</si>
  <si>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</si>
  <si>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www.opencoesione.gov.it/progetti/10umfse1420-19-1-81-120-26fd8504</t>
  </si>
  <si>
    <t>10UMFSE1420-19-1-81-120-2D19C1E1</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</si>
  <si>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</si>
  <si>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</si>
  <si>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</si>
  <si>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</si>
  <si>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</si>
  <si>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</si>
  <si>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</si>
  <si>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</si>
  <si>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</si>
  <si>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</si>
  <si>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</si>
  <si>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</si>
  <si>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10UMFSE1420-19-1-81-120-4AB9A28F</t>
  </si>
  <si>
    <t>I48D18000350009</t>
  </si>
  <si>
    <t>www.opencoesione.gov.it/progetti/10umfse1420-19-1-81-120-4ab9a28f</t>
  </si>
  <si>
    <t>10UMFSE1420-19-1-81-120-4B63A51B</t>
  </si>
  <si>
    <t>I78D18000070009</t>
  </si>
  <si>
    <t>OPERATORE OFFICE AUTOMATION 1 ED.2019</t>
  </si>
  <si>
    <t>www.opencoesione.gov.it/progetti/10umfse1420-19-1-81-120-4b63a51b</t>
  </si>
  <si>
    <t>10UMFSE1420-19-1-81-120-53884F84</t>
  </si>
  <si>
    <t>I48D18000390009</t>
  </si>
  <si>
    <t>WEB DESIGNER 4.0 (CON STAGE)_01/19PG</t>
  </si>
  <si>
    <t>www.opencoesione.gov.it/progetti/10umfse1420-19-1-81-120-53884f84</t>
  </si>
  <si>
    <t>10UMFSE1420-19-1-81-120-5AD81E18</t>
  </si>
  <si>
    <t>I48D18000420009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</si>
  <si>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</si>
  <si>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www.opencoesione.gov.it/progetti/10umfse1420-19-1-81-120-5ad81e18</t>
  </si>
  <si>
    <t>10UMFSE1420-19-1-81-120-6187FA5A</t>
  </si>
  <si>
    <t>I98D18000390009</t>
  </si>
  <si>
    <t>DISEGNATORE CAD (CON STAGE)</t>
  </si>
  <si>
    <t>www.opencoesione.gov.it/progetti/10umfse1420-19-1-81-120-6187fa5a</t>
  </si>
  <si>
    <t>10UMFSE1420-19-1-81-120-72A23466</t>
  </si>
  <si>
    <t>10UMFSE1420-19-1-81-120-844F0EF6</t>
  </si>
  <si>
    <t>10UMFSE1420-19-1-81-120-89A3BACE</t>
  </si>
  <si>
    <t>10UMFSE1420-19-1-81-120-945AEAC3</t>
  </si>
  <si>
    <t>B48D18002720009</t>
  </si>
  <si>
    <t>WEB DSIGNER II EDIZIONE</t>
  </si>
  <si>
    <t>www.opencoesione.gov.it/progetti/10umfse1420-19-1-81-120-945aeac3</t>
  </si>
  <si>
    <t>10UMFSE1420-19-1-81-120-AFC8B4E1</t>
  </si>
  <si>
    <t>10UMFSE1420-19-1-81-120-B139AF06</t>
  </si>
  <si>
    <t>10UMFSE1420-19-1-81-120-B1E6D928</t>
  </si>
  <si>
    <t>10UMFSE1420-19-1-81-120-B809F0B3</t>
  </si>
  <si>
    <t>I78D18000080009</t>
  </si>
  <si>
    <t>OPERATORE OFFICE AUTOMATION (PERCORSO AULA E STAGE)</t>
  </si>
  <si>
    <t>www.opencoesione.gov.it/progetti/10umfse1420-19-1-81-120-b809f0b3</t>
  </si>
  <si>
    <t>10UMFSE1420-19-1-81-120-CEF69782</t>
  </si>
  <si>
    <t>10UMFSE1420-19-1-81-120-DD539449</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</si>
  <si>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</si>
  <si>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</si>
  <si>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</si>
  <si>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</si>
  <si>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10UMFSE1420-19-1-81-120-E3080504</t>
  </si>
  <si>
    <t>OPERE, IMPIANTI ED ATTREZZATURE PER ATTIVITA' PRODUTTIVE, E LA RICERCA E L'IMPRESA SOCIALE</t>
  </si>
  <si>
    <t>STRUTTURE ED ATTREZZATURE PER IL COMMERCIO E I SERVIZI</t>
  </si>
  <si>
    <t>IMPIANTI E MACCHINARI PER IL COMMERCIO ED I SERVIZI</t>
  </si>
  <si>
    <t>D</t>
  </si>
  <si>
    <t>Regime di aiuto autorizzato a seguito di notifica</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</si>
  <si>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</si>
  <si>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</si>
  <si>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</si>
  <si>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</si>
  <si>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</si>
  <si>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10UMFSE1420-19-1-81-15-32A7064B</t>
  </si>
  <si>
    <t>I48E18000910009</t>
  </si>
  <si>
    <t>INCENTIVO ALL'ASSUNZIONE ADDETTO A FUNZIONI DI SEGRETERIA - BRUNI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</si>
  <si>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</si>
  <si>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www.opencoesione.gov.it/progetti/10umfse1420-19-1-81-15-32a7064b</t>
  </si>
  <si>
    <t>10UMFSE1420-19-1-81-15-A0214A42</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</si>
  <si>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</si>
  <si>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</si>
  <si>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</si>
  <si>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</si>
  <si>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</si>
  <si>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10UMFSE1420-19-1-81-15-B5E9C1B4</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</si>
  <si>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</si>
  <si>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</si>
  <si>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</si>
  <si>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</si>
  <si>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</si>
  <si>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10UMFSE1420-19-1-81-15-DE33AEE8</t>
  </si>
  <si>
    <t>I48E18001000009</t>
  </si>
  <si>
    <t>INCENTIVO ALL'ASSUNZIONE ADDETTO A FUNZIONI DI SEGRETERIA - TARTAGLIONE COSTI REALI</t>
  </si>
  <si>
    <t>www.opencoesione.gov.it/progetti/10umfse1420-19-1-81-15-de33aee8</t>
  </si>
  <si>
    <t>10UMFSE1420-19-1-81-15-DFDB5755</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</si>
  <si>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</si>
  <si>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</si>
  <si>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</si>
  <si>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</si>
  <si>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</si>
  <si>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</si>
  <si>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</si>
  <si>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</si>
  <si>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</si>
  <si>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</si>
  <si>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</si>
  <si>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</si>
  <si>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</si>
  <si>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</si>
  <si>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</si>
  <si>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10UMFSE1420-19-1-81-930-2499EC3B</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</si>
  <si>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</si>
  <si>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</si>
  <si>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</si>
  <si>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</si>
  <si>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</si>
  <si>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</si>
  <si>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</si>
  <si>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</si>
  <si>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</si>
  <si>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</si>
  <si>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10UMFSE1420-19-1-81-930-9AE883A5</t>
  </si>
  <si>
    <t>10UMFSE1420-19-1-81-930-A1E7E958</t>
  </si>
  <si>
    <t>10UMFSE1420-19-1-81-930-A9F52E0E</t>
  </si>
  <si>
    <t>10UMFSE1420-19-1-81-930-BBDA9076</t>
  </si>
  <si>
    <t>10UMFSE1420-19-1-81-930-F8D82790</t>
  </si>
  <si>
    <t>I88D18000370009</t>
  </si>
  <si>
    <t>014 - PASSO - PIANO AZIENDALE DI SVILUPPO STRATEGICO E OCCUPAZIONALE - WEB MARKETING</t>
  </si>
  <si>
    <t>www.opencoesione.gov.it/progetti/10umfse1420-19-1-81-930-f8d82790</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</si>
  <si>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</si>
  <si>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</si>
  <si>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</si>
  <si>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</si>
  <si>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</si>
  <si>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10UMFSE1420-19-1-81-936-B31F52AD</t>
  </si>
  <si>
    <t>B91B18000580006</t>
  </si>
  <si>
    <t>INCENTIVI PACCHETTO GIOVANI/ADULTI C/O "CASA DI CURA LIOTTI S.P.A." - R.E.</t>
  </si>
  <si>
    <t>www.opencoesione.gov.it/progetti/10umfse1420-19-1-81-936-b31f52ad</t>
  </si>
  <si>
    <t>SANITARIE</t>
  </si>
  <si>
    <t>STRUTTURE OSPEDALIERE</t>
  </si>
  <si>
    <t>ORIENTAMENTO E CONSULENZA E INFORMAZIONE</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</si>
  <si>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</si>
  <si>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</si>
  <si>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</si>
  <si>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</si>
  <si>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</si>
  <si>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</si>
  <si>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</si>
  <si>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</si>
  <si>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10UMFSE1420-19-1-82-1006-81D8002B</t>
  </si>
  <si>
    <t>I85F17000270009</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</si>
  <si>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</si>
  <si>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</si>
  <si>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10UMFSE1420-19-1-82-1006-AED8535E</t>
  </si>
  <si>
    <t>I35F17000180009</t>
  </si>
  <si>
    <t>*individuo* C/O LA CAFFETTERIA DI CAMBIOTTI FRANCESCA</t>
  </si>
  <si>
    <t>BARISTI E PROFESSIONI ASSIMILATE</t>
  </si>
  <si>
    <t>www.opencoesione.gov.it/progetti/10umfse1420-19-1-82-1006-aed8535e</t>
  </si>
  <si>
    <t>10UMFSE1420-19-1-82-120-0155DB92</t>
  </si>
  <si>
    <t>I98D18000510009</t>
  </si>
  <si>
    <t>www.opencoesione.gov.it/progetti/10umfse1420-19-1-82-120-0155db92</t>
  </si>
  <si>
    <t>10UMFSE1420-19-1-82-120-18922CFE</t>
  </si>
  <si>
    <t>I78D18000140009</t>
  </si>
  <si>
    <t>www.opencoesione.gov.it/progetti/10umfse1420-19-1-82-120-18922cfe</t>
  </si>
  <si>
    <t>10UMFSE1420-19-1-82-120-22A9D3E8</t>
  </si>
  <si>
    <t>10UMFSE1420-19-1-82-120-2666D80A</t>
  </si>
  <si>
    <t>10UMFSE1420-19-1-82-120-2A47D74B</t>
  </si>
  <si>
    <t>I68D18000120009</t>
  </si>
  <si>
    <t>www.opencoesione.gov.it/progetti/10umfse1420-19-1-82-120-2a47d74b</t>
  </si>
  <si>
    <t>10UMFSE1420-19-1-82-120-32B4FAC4</t>
  </si>
  <si>
    <t>10UMFSE1420-19-1-82-120-3C258305</t>
  </si>
  <si>
    <t>I38D18000100009</t>
  </si>
  <si>
    <t>www.opencoesione.gov.it/progetti/10umfse1420-19-1-82-120-3c258305</t>
  </si>
  <si>
    <t>10UMFSE1420-19-1-82-120-4199D989</t>
  </si>
  <si>
    <t>I48D18001190009</t>
  </si>
  <si>
    <t>www.opencoesione.gov.it/progetti/10umfse1420-19-1-82-120-4199d989</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</si>
  <si>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</si>
  <si>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</si>
  <si>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</si>
  <si>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</si>
  <si>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10UMFSE1420-19-1-82-120-4A0BA1DA</t>
  </si>
  <si>
    <t>10UMFSE1420-19-1-82-120-51B56540</t>
  </si>
  <si>
    <t>I48D18001280009</t>
  </si>
  <si>
    <t>www.opencoesione.gov.it/progetti/10umfse1420-19-1-82-120-51b56540</t>
  </si>
  <si>
    <t>10UMFSE1420-19-1-82-120-6D9DCD76</t>
  </si>
  <si>
    <t>10UMFSE1420-19-1-82-120-72DCDDBA</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</si>
  <si>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</si>
  <si>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</si>
  <si>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</si>
  <si>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</si>
  <si>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</si>
  <si>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10UMFSE1420-19-1-82-120-878FD3A5</t>
  </si>
  <si>
    <t>10UMFSE1420-19-1-82-120-8814C6A7</t>
  </si>
  <si>
    <t>I48D18001460009</t>
  </si>
  <si>
    <t>www.opencoesione.gov.it/progetti/10umfse1420-19-1-82-120-8814c6a7</t>
  </si>
  <si>
    <t>10UMFSE1420-19-1-82-120-8991985E</t>
  </si>
  <si>
    <t>10UMFSE1420-19-1-82-120-8C041920</t>
  </si>
  <si>
    <t>10UMFSE1420-19-1-82-120-9753A1CD</t>
  </si>
  <si>
    <t>10UMFSE1420-19-1-82-120-9A8C8606</t>
  </si>
  <si>
    <t>I48D18001540009</t>
  </si>
  <si>
    <t>www.opencoesione.gov.it/progetti/10umfse1420-19-1-82-120-9a8c8606</t>
  </si>
  <si>
    <t>10UMFSE1420-19-1-82-120-B63398AE</t>
  </si>
  <si>
    <t>I98D18000700009</t>
  </si>
  <si>
    <t>www.opencoesione.gov.it/progetti/10umfse1420-19-1-82-120-b63398ae</t>
  </si>
  <si>
    <t>10UMFSE1420-19-1-82-120-BFBD7D8B</t>
  </si>
  <si>
    <t>B88D18003570009</t>
  </si>
  <si>
    <t>www.opencoesione.gov.it/progetti/10umfse1420-19-1-82-120-bfbd7d8b</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</si>
  <si>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</si>
  <si>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</si>
  <si>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</si>
  <si>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</si>
  <si>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</si>
  <si>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10UMFSE1420-19-1-82-120-D45B6852</t>
  </si>
  <si>
    <t>B48D18003120009</t>
  </si>
  <si>
    <t>www.opencoesione.gov.it/progetti/10umfse1420-19-1-82-120-d45b6852</t>
  </si>
  <si>
    <t>10UMFSE1420-19-1-82-120-FA2D196B</t>
  </si>
  <si>
    <t>I98D18000750009</t>
  </si>
  <si>
    <t>www.opencoesione.gov.it/progetti/10umfse1420-19-1-82-120-fa2d196b</t>
  </si>
  <si>
    <t>10UMFSE1420-19-1-82-120-FD38B54E</t>
  </si>
  <si>
    <t>I98D18000760009</t>
  </si>
  <si>
    <t>www.opencoesione.gov.it/progetti/10umfse1420-19-1-82-120-fd38b54e</t>
  </si>
  <si>
    <t>10UMFSE1420-19-1-82-136-F88E2F6B</t>
  </si>
  <si>
    <t>10UMFSE1420-19-1-82-7-7171B264</t>
  </si>
  <si>
    <t>I78D17000110009</t>
  </si>
  <si>
    <t>www.opencoesione.gov.it/progetti/10umfse1420-19-1-82-7-7171b264</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</si>
  <si>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</si>
  <si>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</si>
  <si>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</si>
  <si>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</si>
  <si>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10UMFSE1420-19-1-82-936-116101A6</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</si>
  <si>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</si>
  <si>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</si>
  <si>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</si>
  <si>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</si>
  <si>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</si>
  <si>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10UMFSE1420-19-1-82-936-1E264167</t>
  </si>
  <si>
    <t>I97C18000300006</t>
  </si>
  <si>
    <t>INCENTIVI PACCHETTO GIOVANI/ADULTI C/O "CASA DI CURA LIOTTI S.P.A." - M.L.</t>
  </si>
  <si>
    <t>www.opencoesione.gov.it/progetti/10umfse1420-19-1-82-936-1e264167</t>
  </si>
  <si>
    <t>10UMFSE1420-19-1-82-936-655C8BC1</t>
  </si>
  <si>
    <t>10UMFSE1420-19-1-82-936-CE38034B</t>
  </si>
  <si>
    <t>I67C18000180006</t>
  </si>
  <si>
    <t>INCENTIVI PACCHETTO GIOVANI/ADULTI C/O FIAT OFFICINA AUTORIZZATA "2A" DI DIOTALLEVI ADRIANO E RAPONI ALBERTO S.N.C. - P.M.</t>
  </si>
  <si>
    <t>www.opencoesione.gov.it/progetti/10umfse1420-19-1-82-936-ce38034b</t>
  </si>
  <si>
    <t>10UMFSE1420-19-1-82-936-F7182636</t>
  </si>
  <si>
    <t>I95F17002180009</t>
  </si>
  <si>
    <t>ROSSI GIULIA C/O SPIAGGIA DI SALE DI ROBERTA GUBBIOTTI</t>
  </si>
  <si>
    <t>ADDETTA/O A FUNZIONI DI SEGRETERIA</t>
  </si>
  <si>
    <t>www.opencoesione.gov.it/progetti/10umfse1420-19-1-82-936-f7182636</t>
  </si>
  <si>
    <t>10UMFSE1420-19-1-82-940-44879E78</t>
  </si>
  <si>
    <t>10UMFSE1420-19-1-82-940-CBAC99E0</t>
  </si>
  <si>
    <t>10UMFSE1420-19-2-91-21-3C56E3EC</t>
  </si>
  <si>
    <t>10UMFSE1420-19-2-91-21-B37C7FE8</t>
  </si>
  <si>
    <t>10UMFSE1420-19-2-91-21-C5A2DB61</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</si>
  <si>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</si>
  <si>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</si>
  <si>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</si>
  <si>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</si>
  <si>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</si>
  <si>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10UMFSE1420-19-2-91-22-5D6EB461</t>
  </si>
  <si>
    <t>10UMFSE1420-19-2-91-26-5BCC29B0</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</si>
  <si>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</si>
  <si>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</si>
  <si>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</si>
  <si>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</si>
  <si>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</si>
  <si>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10UMFSE1420-19-3-101-109-AE55C695</t>
  </si>
  <si>
    <t>10UMFSE1420-19-3-101-12-564140C9</t>
  </si>
  <si>
    <t>10UMFSE1420-19-3-101-129-5BE937B6</t>
  </si>
  <si>
    <t>10UMFSE1420-19-3-101-129-AC41AD3F</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</si>
  <si>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</si>
  <si>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</si>
  <si>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</si>
  <si>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</si>
  <si>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</si>
  <si>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10UMFSE1420-19-3-102-68-257F38D7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</si>
  <si>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</si>
  <si>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</si>
  <si>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</si>
  <si>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</si>
  <si>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</si>
  <si>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</si>
  <si>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</si>
  <si>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</si>
  <si>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10UMFSE1420-19-3-103-1012-4E1FE49A</t>
  </si>
  <si>
    <t>10UMFSE1420-19-3-103-1012-95B1E498</t>
  </si>
  <si>
    <t>10UMFSE1420-19-3-103-108-205E0E17</t>
  </si>
  <si>
    <t>B96B19000870007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</si>
  <si>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</si>
  <si>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</si>
  <si>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www.opencoesione.gov.it/progetti/10umfse1420-19-3-103-108-205e0e17</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</si>
  <si>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</si>
  <si>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</si>
  <si>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</si>
  <si>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</si>
  <si>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</si>
  <si>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</si>
  <si>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</si>
  <si>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</si>
  <si>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</si>
  <si>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</si>
  <si>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10UMFSE1420-19-3-103-108-60192DC1</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</si>
  <si>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</si>
  <si>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</si>
  <si>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</si>
  <si>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</si>
  <si>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</si>
  <si>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10UMFSE1420-19-3-103-108-6C75DEC1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</si>
  <si>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</si>
  <si>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</si>
  <si>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</si>
  <si>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</si>
  <si>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</si>
  <si>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</si>
  <si>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</si>
  <si>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</si>
  <si>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</si>
  <si>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</si>
  <si>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</si>
  <si>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</si>
  <si>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</si>
  <si>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</si>
  <si>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</si>
  <si>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10UMFSE1420-19-3-103-108-9848114D</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</si>
  <si>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</si>
  <si>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</si>
  <si>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</si>
  <si>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</si>
  <si>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</si>
  <si>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10UMFSE1420-19-3-103-108-AAFDFCA5</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</si>
  <si>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</si>
  <si>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</si>
  <si>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</si>
  <si>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</si>
  <si>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</si>
  <si>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</si>
  <si>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</si>
  <si>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</si>
  <si>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</si>
  <si>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</si>
  <si>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10UMFSE1420-19-3-103-108-F619B5B8</t>
  </si>
  <si>
    <t>B96B19000860007</t>
  </si>
  <si>
    <t>www.opencoesione.gov.it/progetti/10umfse1420-19-3-103-108-f619b5b8</t>
  </si>
  <si>
    <t>10UMFSE1420-19-3-103-128-42920FEC</t>
  </si>
  <si>
    <t>10UMFSE1420-19-3-103-128-59429E93</t>
  </si>
  <si>
    <t>B46B19000460007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</si>
  <si>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</si>
  <si>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</si>
  <si>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www.opencoesione.gov.it/progetti/10umfse1420-19-3-103-128-59429e93</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</si>
  <si>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</si>
  <si>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</si>
  <si>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</si>
  <si>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</si>
  <si>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</si>
  <si>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</si>
  <si>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</si>
  <si>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</si>
  <si>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</si>
  <si>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</si>
  <si>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</si>
  <si>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</si>
  <si>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</si>
  <si>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</si>
  <si>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</si>
  <si>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10UMFSE1420-19-3-103-128-CF3C3963</t>
  </si>
  <si>
    <t>10UMFSE1420-19-3-103-128-DA44E0B8</t>
  </si>
  <si>
    <t>B46B19000470007</t>
  </si>
  <si>
    <t>www.opencoesione.gov.it/progetti/10umfse1420-19-3-103-128-da44e0b8</t>
  </si>
  <si>
    <t>10UMFSE1420-19-3-103-128-F2FB6FAE</t>
  </si>
  <si>
    <t>10UMFSE1420-19-3-103-128-F8C6A992</t>
  </si>
  <si>
    <t>10UMFSE1420-19-3-103-15-0A3315BB</t>
  </si>
  <si>
    <t>FORMAZIONE AZIENDALE</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</si>
  <si>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</si>
  <si>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</si>
  <si>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</si>
  <si>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</si>
  <si>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</si>
  <si>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</si>
  <si>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</si>
  <si>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</si>
  <si>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</si>
  <si>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</si>
  <si>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</si>
  <si>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</si>
  <si>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</si>
  <si>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</si>
  <si>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</si>
  <si>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</si>
  <si>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</si>
  <si>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</si>
  <si>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</si>
  <si>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</si>
  <si>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</si>
  <si>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</si>
  <si>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</si>
  <si>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</si>
  <si>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</si>
  <si>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</si>
  <si>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</si>
  <si>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</si>
  <si>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</si>
  <si>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</si>
  <si>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10UMFSE1420-19-4-111-58-1FED3B6C</t>
  </si>
  <si>
    <t>SEMPLIFICAZIONE PROCEDURE, STANDARD DI QUALITA' E INNOVAZIONE PA</t>
  </si>
  <si>
    <t>10UMFSE1420-19-5-121-5-7E912856</t>
  </si>
  <si>
    <t>PROGETTI E MOBILITA' INTERNAZIONALI</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</si>
  <si>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</si>
  <si>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</si>
  <si>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</si>
  <si>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</si>
  <si>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</si>
  <si>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</si>
  <si>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</si>
  <si>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</si>
  <si>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</si>
  <si>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</si>
  <si>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</si>
  <si>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</si>
  <si>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</si>
  <si>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</si>
  <si>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</si>
  <si>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10UMFSE1420-20-1-81-930-5B057441</t>
  </si>
  <si>
    <t>I98D18001560009</t>
  </si>
  <si>
    <t>COD. 177 Â¿ PREMIUM Â¿ STRUMENTO 2 FORMAZIONE PER DISOCCUPATI</t>
  </si>
  <si>
    <t>MARKETING MIX E WEB MARKETING</t>
  </si>
  <si>
    <t>www.opencoesione.gov.it/progetti/10umfse1420-20-1-81-930-5b057441</t>
  </si>
  <si>
    <t>10UMFSE1420-20-1-81-930-7A2EAC8C</t>
  </si>
  <si>
    <t>10UMFSE1420-20-1-81-930-8DB36D82</t>
  </si>
  <si>
    <t>10UMFSE1420-20-1-81-930-9A8D6A48</t>
  </si>
  <si>
    <t>I98D18001550009</t>
  </si>
  <si>
    <t>COD. 192   KASHI Â¿ STRUMENTO 2 FORMAZIONE PER DISOCCUPATI</t>
  </si>
  <si>
    <t>www.opencoesione.gov.it/progetti/10umfse1420-20-1-81-930-9a8d6a48</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</si>
  <si>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</si>
  <si>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</si>
  <si>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</si>
  <si>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</si>
  <si>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</si>
  <si>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</si>
  <si>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</si>
  <si>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</si>
  <si>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</si>
  <si>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</si>
  <si>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</si>
  <si>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</si>
  <si>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</si>
  <si>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</si>
  <si>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</si>
  <si>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10UMFSE1420-20-1-81-940-D373308C</t>
  </si>
  <si>
    <t>10UMFSE1420-20-1-82-940-082831B0</t>
  </si>
  <si>
    <t>10UMFSE1420-20-1-82-940-0F2296FC</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</si>
  <si>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</si>
  <si>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</si>
  <si>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</si>
  <si>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</si>
  <si>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10UMFSE1420-20-1-82-940-91BE2543</t>
  </si>
  <si>
    <t>10UMFSE1420-20-1-82-940-993C0E95</t>
  </si>
  <si>
    <t>10UMFSE1420-20-1-82-940-DAB12073</t>
  </si>
  <si>
    <t>10UMFSE1420-20-3-101-929-3D10E6DB</t>
  </si>
  <si>
    <t>10UMFSE1420-20-4-111-3-AC622FB3</t>
  </si>
  <si>
    <t>Manutenzione straordinaria</t>
  </si>
  <si>
    <t>SPORT, SPETTACOLO E TEMPO LIBERO</t>
  </si>
  <si>
    <t>IMPIANTI SPORTIVI</t>
  </si>
  <si>
    <t>POLISTENA</t>
  </si>
  <si>
    <t>11FR103176</t>
  </si>
  <si>
    <t>OPERE, IMPIANTI ED ATTREZZATURE PER ATTIVITA' INDUSTRIALI E L'ARTIGIANATO</t>
  </si>
  <si>
    <t>IMPIANTI, MACCHINARI ED ANNESSE OPERE MURARIE</t>
  </si>
  <si>
    <t>PORDENONE</t>
  </si>
  <si>
    <t>II02</t>
  </si>
  <si>
    <t>11FR103178</t>
  </si>
  <si>
    <t>UDINE</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</si>
  <si>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</si>
  <si>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</si>
  <si>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</si>
  <si>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</si>
  <si>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</si>
  <si>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11FR103180</t>
  </si>
  <si>
    <t>SAN GIORGIO DI NOGARO</t>
  </si>
  <si>
    <t>11FR103185</t>
  </si>
  <si>
    <t>11FR103186</t>
  </si>
  <si>
    <t>11FR103189</t>
  </si>
  <si>
    <t>11FR103190</t>
  </si>
  <si>
    <t>11FR103191</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</si>
  <si>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</si>
  <si>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</si>
  <si>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</si>
  <si>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</si>
  <si>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</si>
  <si>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CIVIDALE DEL FRIULI</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</si>
  <si>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</si>
  <si>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</si>
  <si>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</si>
  <si>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</si>
  <si>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</si>
  <si>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TRIESTE</t>
  </si>
  <si>
    <t>11FR103195</t>
  </si>
  <si>
    <t>11FR103196</t>
  </si>
  <si>
    <t>LATISANA</t>
  </si>
  <si>
    <t>11FR103197</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</si>
  <si>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</si>
  <si>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</si>
  <si>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</si>
  <si>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</si>
  <si>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</si>
  <si>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</si>
  <si>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</si>
  <si>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</si>
  <si>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</si>
  <si>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</si>
  <si>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11FR103200</t>
  </si>
  <si>
    <t>11FR103202</t>
  </si>
  <si>
    <t>11FR103203</t>
  </si>
  <si>
    <t>11FR103205</t>
  </si>
  <si>
    <t>11FR103206</t>
  </si>
  <si>
    <t>11FR103208</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</si>
  <si>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</si>
  <si>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</si>
  <si>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</si>
  <si>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</si>
  <si>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</si>
  <si>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11FR103210</t>
  </si>
  <si>
    <t>TOLMEZZO</t>
  </si>
  <si>
    <t>11FR103211</t>
  </si>
  <si>
    <t>11FR103931</t>
  </si>
  <si>
    <t>11FR103932</t>
  </si>
  <si>
    <t>MANIAGO</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</si>
  <si>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</si>
  <si>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</si>
  <si>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</si>
  <si>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</si>
  <si>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</si>
  <si>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PROGETTI DI RICERCA E  DI INNOVAZIONE PRESSO IMPRESE</t>
  </si>
  <si>
    <t>INDUSTRIALIZZAZIONE RISULTATI DELLA RICERCA</t>
  </si>
  <si>
    <t>11FR103934</t>
  </si>
  <si>
    <t>11FR103935</t>
  </si>
  <si>
    <t>GORIZIA</t>
  </si>
  <si>
    <t>11FR109403</t>
  </si>
  <si>
    <t>ALTRE OPERE ED IMPIANTI PER ATTIVITA' INDUSTRIALI</t>
  </si>
  <si>
    <t>11FR109423</t>
  </si>
  <si>
    <t>11FR109424</t>
  </si>
  <si>
    <t>11FR109425</t>
  </si>
  <si>
    <t>11FR109426</t>
  </si>
  <si>
    <t>11FR109427</t>
  </si>
  <si>
    <t>11FR109429</t>
  </si>
  <si>
    <t>11FR109430</t>
  </si>
  <si>
    <t>PORTOGRUARO</t>
  </si>
  <si>
    <t>11FR109431</t>
  </si>
  <si>
    <t>11FR109432</t>
  </si>
  <si>
    <t>11FR109433</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</si>
  <si>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</si>
  <si>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</si>
  <si>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</si>
  <si>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</si>
  <si>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</si>
  <si>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11FR109435</t>
  </si>
  <si>
    <t>11FR109436</t>
  </si>
  <si>
    <t>11FR109437</t>
  </si>
  <si>
    <t>11FR109438</t>
  </si>
  <si>
    <t>11FR109439</t>
  </si>
  <si>
    <t>11FR109440</t>
  </si>
  <si>
    <t>11FR109441</t>
  </si>
  <si>
    <t>11FR109442</t>
  </si>
  <si>
    <t>11FR109443</t>
  </si>
  <si>
    <t>11FR109444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</si>
  <si>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</si>
  <si>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</si>
  <si>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</si>
  <si>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</si>
  <si>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</si>
  <si>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11FR109446</t>
  </si>
  <si>
    <t>11FR109447</t>
  </si>
  <si>
    <t>11FR109448</t>
  </si>
  <si>
    <t>11FR109449</t>
  </si>
  <si>
    <t>11FR109450</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</si>
  <si>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</si>
  <si>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</si>
  <si>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</si>
  <si>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</si>
  <si>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</si>
  <si>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11FR109452</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</si>
  <si>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</si>
  <si>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</si>
  <si>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</si>
  <si>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</si>
  <si>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</si>
  <si>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11FR109454</t>
  </si>
  <si>
    <t>11FR109455</t>
  </si>
  <si>
    <t>11FR109456</t>
  </si>
  <si>
    <t>11FR109457</t>
  </si>
  <si>
    <t>11FR109458</t>
  </si>
  <si>
    <t>11FR109459</t>
  </si>
  <si>
    <t>11FR109460</t>
  </si>
  <si>
    <t>11FR109461</t>
  </si>
  <si>
    <t>11FR109462</t>
  </si>
  <si>
    <t>11FR109463</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</si>
  <si>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</si>
  <si>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</si>
  <si>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</si>
  <si>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</si>
  <si>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</si>
  <si>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11FR109465</t>
  </si>
  <si>
    <t>11FR109466</t>
  </si>
  <si>
    <t>11FR109467</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</si>
  <si>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</si>
  <si>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</si>
  <si>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</si>
  <si>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</si>
  <si>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</si>
  <si>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</si>
  <si>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</si>
  <si>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</si>
  <si>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</si>
  <si>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</si>
  <si>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11FR109471</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</si>
  <si>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</si>
  <si>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</si>
  <si>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</si>
  <si>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</si>
  <si>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</si>
  <si>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11FR109473</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</si>
  <si>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</si>
  <si>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</si>
  <si>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</si>
  <si>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</si>
  <si>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</si>
  <si>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11FR109475</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</si>
  <si>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</si>
  <si>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</si>
  <si>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</si>
  <si>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</si>
  <si>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</si>
  <si>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11FR109477</t>
  </si>
  <si>
    <t>11FR109478</t>
  </si>
  <si>
    <t>11FR109479</t>
  </si>
  <si>
    <t>11FR109480</t>
  </si>
  <si>
    <t>11FR109481</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</si>
  <si>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</si>
  <si>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</si>
  <si>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</si>
  <si>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</si>
  <si>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</si>
  <si>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11FR109483</t>
  </si>
  <si>
    <t>11FR109484</t>
  </si>
  <si>
    <t>11FR109485</t>
  </si>
  <si>
    <t>11FR109486</t>
  </si>
  <si>
    <t>11FR109487</t>
  </si>
  <si>
    <t>11FR109488</t>
  </si>
  <si>
    <t>11FR109489</t>
  </si>
  <si>
    <t>11FR109490</t>
  </si>
  <si>
    <t>11FR109491</t>
  </si>
  <si>
    <t>11FR109492</t>
  </si>
  <si>
    <t>11FR109493</t>
  </si>
  <si>
    <t>11FR109494</t>
  </si>
  <si>
    <t>11FR109495</t>
  </si>
  <si>
    <t>11FR109496</t>
  </si>
  <si>
    <t>11FR109497</t>
  </si>
  <si>
    <t>11FR109498</t>
  </si>
  <si>
    <t>11FR109499</t>
  </si>
  <si>
    <t>11FR109500</t>
  </si>
  <si>
    <t>11FR109501</t>
  </si>
  <si>
    <t>11FR109502</t>
  </si>
  <si>
    <t>11FR109503</t>
  </si>
  <si>
    <t>11FR109507</t>
  </si>
  <si>
    <t>11FR109508</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</si>
  <si>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</si>
  <si>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</si>
  <si>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</si>
  <si>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</si>
  <si>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</si>
  <si>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11FR109510</t>
  </si>
  <si>
    <t>11FR109511</t>
  </si>
  <si>
    <t>11FR109512</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</si>
  <si>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</si>
  <si>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</si>
  <si>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</si>
  <si>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</si>
  <si>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</si>
  <si>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11FR109514</t>
  </si>
  <si>
    <t>11FR109515</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</si>
  <si>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</si>
  <si>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</si>
  <si>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</si>
  <si>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</si>
  <si>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</si>
  <si>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11FR109517</t>
  </si>
  <si>
    <t>11FR109518</t>
  </si>
  <si>
    <t>11FR109520</t>
  </si>
  <si>
    <t>11FR109521</t>
  </si>
  <si>
    <t>11FR109522</t>
  </si>
  <si>
    <t>11FR109523</t>
  </si>
  <si>
    <t>11FR109524</t>
  </si>
  <si>
    <t>11FR109525</t>
  </si>
  <si>
    <t>11FR109526</t>
  </si>
  <si>
    <t>11FR109527</t>
  </si>
  <si>
    <t>11FR109528</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</si>
  <si>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</si>
  <si>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</si>
  <si>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</si>
  <si>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</si>
  <si>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</si>
  <si>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11FR109530</t>
  </si>
  <si>
    <t>11FR109531</t>
  </si>
  <si>
    <t>TARVISIO</t>
  </si>
  <si>
    <t>11FR109532</t>
  </si>
  <si>
    <t>11FR109533</t>
  </si>
  <si>
    <t>11FR109534</t>
  </si>
  <si>
    <t>MONFALCONE</t>
  </si>
  <si>
    <t>11FR109535</t>
  </si>
  <si>
    <t>11FR109536</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</si>
  <si>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</si>
  <si>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</si>
  <si>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</si>
  <si>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</si>
  <si>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</si>
  <si>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</si>
  <si>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</si>
  <si>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</si>
  <si>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</si>
  <si>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</si>
  <si>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11FR109539</t>
  </si>
  <si>
    <t>11FR109540</t>
  </si>
  <si>
    <t>11FR109541</t>
  </si>
  <si>
    <t>11FR109542</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</si>
  <si>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</si>
  <si>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</si>
  <si>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</si>
  <si>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</si>
  <si>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</si>
  <si>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11FR109544</t>
  </si>
  <si>
    <t>11FR109545</t>
  </si>
  <si>
    <t>11FR109546</t>
  </si>
  <si>
    <t>11FR109547</t>
  </si>
  <si>
    <t>11FR109548</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</si>
  <si>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</si>
  <si>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</si>
  <si>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</si>
  <si>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</si>
  <si>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</si>
  <si>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11FR109550</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</si>
  <si>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</si>
  <si>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</si>
  <si>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</si>
  <si>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</si>
  <si>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</si>
  <si>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SERVIZI DI CONSULENZA ALLE IMPRESE</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</si>
  <si>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</si>
  <si>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</si>
  <si>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</si>
  <si>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</si>
  <si>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</si>
  <si>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</si>
  <si>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</si>
  <si>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</si>
  <si>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</si>
  <si>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</si>
  <si>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11FR109554</t>
  </si>
  <si>
    <t>11FR109555</t>
  </si>
  <si>
    <t>11FR109556</t>
  </si>
  <si>
    <t>11FR109557</t>
  </si>
  <si>
    <t>11FR109558</t>
  </si>
  <si>
    <t>11FR109809</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</si>
  <si>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</si>
  <si>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</si>
  <si>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</si>
  <si>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</si>
  <si>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</si>
  <si>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11FR109811</t>
  </si>
  <si>
    <t>11FR109812</t>
  </si>
  <si>
    <t>11FR109813</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</si>
  <si>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</si>
  <si>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</si>
  <si>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</si>
  <si>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</si>
  <si>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</si>
  <si>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11FR109815</t>
  </si>
  <si>
    <t>11FR109816</t>
  </si>
  <si>
    <t>11FR109817</t>
  </si>
  <si>
    <t>11FR109818</t>
  </si>
  <si>
    <t>D58E20001040007</t>
  </si>
  <si>
    <t>"E-COMMERCE PER LA RICAMBISTICA/PRODOTTI"</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</si>
  <si>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</si>
  <si>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</si>
  <si>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</si>
  <si>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</si>
  <si>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</si>
  <si>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</si>
  <si>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</si>
  <si>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11FR109820</t>
  </si>
  <si>
    <t>11FR109821</t>
  </si>
  <si>
    <t>11FR109822</t>
  </si>
  <si>
    <t>11FR109824</t>
  </si>
  <si>
    <t>11FR109825</t>
  </si>
  <si>
    <t>11FR109826</t>
  </si>
  <si>
    <t>11FR109827</t>
  </si>
  <si>
    <t>11FR109828</t>
  </si>
  <si>
    <t>11FR109829</t>
  </si>
  <si>
    <t>11FR109830</t>
  </si>
  <si>
    <t>11FR109831</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</si>
  <si>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</si>
  <si>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</si>
  <si>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</si>
  <si>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</si>
  <si>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</si>
  <si>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</si>
  <si>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</si>
  <si>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</si>
  <si>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</si>
  <si>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</si>
  <si>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11FR109834</t>
  </si>
  <si>
    <t>11FR109835</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</si>
  <si>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</si>
  <si>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</si>
  <si>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</si>
  <si>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</si>
  <si>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</si>
  <si>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11FR109888</t>
  </si>
  <si>
    <t>11FR109889</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</si>
  <si>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</si>
  <si>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</si>
  <si>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</si>
  <si>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</si>
  <si>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</si>
  <si>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11FR109891</t>
  </si>
  <si>
    <t>11FR109892</t>
  </si>
  <si>
    <t>11FR109893</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</si>
  <si>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</si>
  <si>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</si>
  <si>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</si>
  <si>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</si>
  <si>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</si>
  <si>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11FR109896</t>
  </si>
  <si>
    <t>11FR109897</t>
  </si>
  <si>
    <t>11FR109898</t>
  </si>
  <si>
    <t>11FR109899</t>
  </si>
  <si>
    <t>11FR109900</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</si>
  <si>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</si>
  <si>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</si>
  <si>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</si>
  <si>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</si>
  <si>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</si>
  <si>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11FR109902</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</si>
  <si>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</si>
  <si>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</si>
  <si>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</si>
  <si>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</si>
  <si>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</si>
  <si>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11FR109904</t>
  </si>
  <si>
    <t>11FR109905</t>
  </si>
  <si>
    <t>11FR109906</t>
  </si>
  <si>
    <t>11FR109908</t>
  </si>
  <si>
    <t>11FR2020/1</t>
  </si>
  <si>
    <t>INNOVAZIONE PROCESSI E PRODOTTI</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</si>
  <si>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</si>
  <si>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</si>
  <si>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</si>
  <si>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</si>
  <si>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</si>
  <si>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</si>
  <si>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</si>
  <si>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</si>
  <si>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</si>
  <si>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</si>
  <si>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11FR2020/118</t>
  </si>
  <si>
    <t>11FR2020/123</t>
  </si>
  <si>
    <t>11FR2020/128</t>
  </si>
  <si>
    <t>11FR2020/13</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</si>
  <si>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</si>
  <si>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</si>
  <si>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</si>
  <si>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</si>
  <si>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</si>
  <si>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11FR2020/131</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</si>
  <si>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</si>
  <si>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</si>
  <si>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</si>
  <si>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</si>
  <si>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</si>
  <si>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11FR2020/137</t>
  </si>
  <si>
    <t>11FR2020/138</t>
  </si>
  <si>
    <t>11FR2020/139</t>
  </si>
  <si>
    <t>11FR2020/140</t>
  </si>
  <si>
    <t>11FR2020/141</t>
  </si>
  <si>
    <t>11FR2020/142</t>
  </si>
  <si>
    <t>11FR2020/143</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</si>
  <si>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</si>
  <si>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</si>
  <si>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</si>
  <si>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</si>
  <si>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</si>
  <si>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11FR2020/146</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</si>
  <si>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</si>
  <si>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</si>
  <si>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</si>
  <si>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</si>
  <si>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</si>
  <si>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</si>
  <si>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</si>
  <si>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</si>
  <si>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</si>
  <si>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</si>
  <si>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11FR2020/153</t>
  </si>
  <si>
    <t>11FR2020/157</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</si>
  <si>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</si>
  <si>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</si>
  <si>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</si>
  <si>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</si>
  <si>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</si>
  <si>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11FR2020/182</t>
  </si>
  <si>
    <t>11FR2020/183</t>
  </si>
  <si>
    <t>11FR2020/184</t>
  </si>
  <si>
    <t>11FR2020/186</t>
  </si>
  <si>
    <t>11FR2020/187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</si>
  <si>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</si>
  <si>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</si>
  <si>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</si>
  <si>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</si>
  <si>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</si>
  <si>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11FR2020/190</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</si>
  <si>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</si>
  <si>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</si>
  <si>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</si>
  <si>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</si>
  <si>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</si>
  <si>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11FR2020/192</t>
  </si>
  <si>
    <t>11FR2020/193</t>
  </si>
  <si>
    <t>11FR2020/194</t>
  </si>
  <si>
    <t>11FR2020/195</t>
  </si>
  <si>
    <t>11FR2020/196</t>
  </si>
  <si>
    <t>11FR2020/197</t>
  </si>
  <si>
    <t>11FR2020/198</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</si>
  <si>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</si>
  <si>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</si>
  <si>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</si>
  <si>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</si>
  <si>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</si>
  <si>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11FR2020/200</t>
  </si>
  <si>
    <t>11FR2020/201</t>
  </si>
  <si>
    <t>11FR2020/202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</si>
  <si>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</si>
  <si>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</si>
  <si>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</si>
  <si>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</si>
  <si>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</si>
  <si>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11FR2020/204</t>
  </si>
  <si>
    <t>11FR2020/205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</si>
  <si>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</si>
  <si>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</si>
  <si>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</si>
  <si>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</si>
  <si>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</si>
  <si>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</si>
  <si>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</si>
  <si>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</si>
  <si>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</si>
  <si>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</si>
  <si>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11FR2020/208</t>
  </si>
  <si>
    <t>11FR2020/209</t>
  </si>
  <si>
    <t>11FR2020/210</t>
  </si>
  <si>
    <t>11FR2020/211</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</si>
  <si>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</si>
  <si>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</si>
  <si>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</si>
  <si>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</si>
  <si>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</si>
  <si>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</si>
  <si>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</si>
  <si>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</si>
  <si>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</si>
  <si>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</si>
  <si>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11FR2020/217</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</si>
  <si>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</si>
  <si>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</si>
  <si>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</si>
  <si>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</si>
  <si>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</si>
  <si>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11FR2020/23</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</si>
  <si>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</si>
  <si>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</si>
  <si>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</si>
  <si>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</si>
  <si>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</si>
  <si>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11FR2020/251</t>
  </si>
  <si>
    <t>11FR2020/252</t>
  </si>
  <si>
    <t>11FR2020/253</t>
  </si>
  <si>
    <t>11FR2020/254</t>
  </si>
  <si>
    <t>11FR2020/255</t>
  </si>
  <si>
    <t>11FR2020/256</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</si>
  <si>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</si>
  <si>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</si>
  <si>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</si>
  <si>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</si>
  <si>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</si>
  <si>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11FR2020/259</t>
  </si>
  <si>
    <t>11FR2020/261</t>
  </si>
  <si>
    <t>11FR2020/262</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</si>
  <si>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</si>
  <si>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</si>
  <si>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</si>
  <si>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</si>
  <si>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</si>
  <si>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11FR2020/264</t>
  </si>
  <si>
    <t>11FR2020/266</t>
  </si>
  <si>
    <t>11FR2020/267</t>
  </si>
  <si>
    <t>11FR2020/274</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</si>
  <si>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</si>
  <si>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</si>
  <si>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</si>
  <si>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</si>
  <si>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</si>
  <si>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11FR2020/297</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</si>
  <si>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</si>
  <si>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</si>
  <si>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</si>
  <si>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</si>
  <si>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</si>
  <si>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11FR2020/299</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</si>
  <si>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</si>
  <si>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</si>
  <si>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</si>
  <si>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</si>
  <si>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</si>
  <si>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11FR2020/301</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</si>
  <si>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</si>
  <si>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</si>
  <si>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</si>
  <si>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</si>
  <si>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</si>
  <si>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11FR2020/303</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</si>
  <si>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</si>
  <si>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</si>
  <si>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</si>
  <si>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</si>
  <si>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</si>
  <si>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11FR2020/306</t>
  </si>
  <si>
    <t>11FR2020/307</t>
  </si>
  <si>
    <t>11FR2020/308</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</si>
  <si>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</si>
  <si>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</si>
  <si>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</si>
  <si>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</si>
  <si>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</si>
  <si>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</si>
  <si>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</si>
  <si>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</si>
  <si>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</si>
  <si>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</si>
  <si>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11FR2020/313</t>
  </si>
  <si>
    <t>11FR2020/314</t>
  </si>
  <si>
    <t>11FR2020/315</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</si>
  <si>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</si>
  <si>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</si>
  <si>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</si>
  <si>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</si>
  <si>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</si>
  <si>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11FR2020/317</t>
  </si>
  <si>
    <t>11FR2020/318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</si>
  <si>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</si>
  <si>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</si>
  <si>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</si>
  <si>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</si>
  <si>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</si>
  <si>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</si>
  <si>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</si>
  <si>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</si>
  <si>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</si>
  <si>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</si>
  <si>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11FR2020/321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</si>
  <si>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</si>
  <si>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</si>
  <si>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</si>
  <si>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</si>
  <si>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</si>
  <si>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11FR2020/324</t>
  </si>
  <si>
    <t>11FR2020/327</t>
  </si>
  <si>
    <t>11FR2020/45</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</si>
  <si>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</si>
  <si>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</si>
  <si>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</si>
  <si>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</si>
  <si>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</si>
  <si>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11FR2020/53</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</si>
  <si>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</si>
  <si>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</si>
  <si>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</si>
  <si>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</si>
  <si>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</si>
  <si>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11FR2020/57</t>
  </si>
  <si>
    <t>11FR2020/59</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</si>
  <si>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</si>
  <si>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</si>
  <si>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</si>
  <si>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</si>
  <si>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</si>
  <si>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11FR2020/74</t>
  </si>
  <si>
    <t>11FR2020/75</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</si>
  <si>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</si>
  <si>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</si>
  <si>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</si>
  <si>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</si>
  <si>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</si>
  <si>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</si>
  <si>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</si>
  <si>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</si>
  <si>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</si>
  <si>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</si>
  <si>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</si>
  <si>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</si>
  <si>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</si>
  <si>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</si>
  <si>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</si>
  <si>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</si>
  <si>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</si>
  <si>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</si>
  <si>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</si>
  <si>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</si>
  <si>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</si>
  <si>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</si>
  <si>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</si>
  <si>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</si>
  <si>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</si>
  <si>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ALTRI EDIFICI SCOLASTICI</t>
  </si>
  <si>
    <t>Ristrutturazione</t>
  </si>
  <si>
    <t>IN08</t>
  </si>
  <si>
    <t>Collaudo</t>
  </si>
  <si>
    <t>SCUOLE MATERNE</t>
  </si>
  <si>
    <t>In affidamento</t>
  </si>
  <si>
    <t>IN05</t>
  </si>
  <si>
    <t>Aggiudicazione gara</t>
  </si>
  <si>
    <t>11FR21895</t>
  </si>
  <si>
    <t>SCUOLE ELEMENTARI, MEDIE E SUPERIORI</t>
  </si>
  <si>
    <t>11FR23606</t>
  </si>
  <si>
    <t>D48I16000140007</t>
  </si>
  <si>
    <t>DIGIMET - DIGITALIZATION FOR THE METALS INDUSTRY</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</si>
  <si>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</si>
  <si>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</si>
  <si>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Attivita' di ricerca</t>
  </si>
  <si>
    <t>11FR23685</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</si>
  <si>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</si>
  <si>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</si>
  <si>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</si>
  <si>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</si>
  <si>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</si>
  <si>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11FR23713</t>
  </si>
  <si>
    <t>11FR23724</t>
  </si>
  <si>
    <t>11FR23727</t>
  </si>
  <si>
    <t>11FR23743</t>
  </si>
  <si>
    <t>11FR23744</t>
  </si>
  <si>
    <t>D18I16000210007</t>
  </si>
  <si>
    <t>SMART CENTERING</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</si>
  <si>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</si>
  <si>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</si>
  <si>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11FR23746</t>
  </si>
  <si>
    <t>11FR23760</t>
  </si>
  <si>
    <t>11FR23764</t>
  </si>
  <si>
    <t>D88I16000250007</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</si>
  <si>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</si>
  <si>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</si>
  <si>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11FR23765</t>
  </si>
  <si>
    <t>11FR23768</t>
  </si>
  <si>
    <t>11FR23779</t>
  </si>
  <si>
    <t>11FR23789</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</si>
  <si>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</si>
  <si>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</si>
  <si>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</si>
  <si>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</si>
  <si>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11FR23791</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</si>
  <si>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</si>
  <si>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</si>
  <si>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</si>
  <si>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</si>
  <si>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</si>
  <si>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11FR23794</t>
  </si>
  <si>
    <t>D68I16000120007</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</si>
  <si>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</si>
  <si>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</si>
  <si>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11FR23795</t>
  </si>
  <si>
    <t>11FR23797</t>
  </si>
  <si>
    <t>11FR23798</t>
  </si>
  <si>
    <t>D58I16002570007</t>
  </si>
  <si>
    <t>HM5: HYBRID MANUFACTURING 5.0</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</si>
  <si>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</si>
  <si>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</si>
  <si>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11FR23800</t>
  </si>
  <si>
    <t>11FR23801</t>
  </si>
  <si>
    <t>11FR23802</t>
  </si>
  <si>
    <t>11FR23803</t>
  </si>
  <si>
    <t>11FR23804</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</si>
  <si>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</si>
  <si>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</si>
  <si>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</si>
  <si>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</si>
  <si>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</si>
  <si>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</si>
  <si>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</si>
  <si>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</si>
  <si>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</si>
  <si>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</si>
  <si>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11FR23807</t>
  </si>
  <si>
    <t>11FR23808</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</si>
  <si>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</si>
  <si>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</si>
  <si>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</si>
  <si>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</si>
  <si>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</si>
  <si>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11FR23811</t>
  </si>
  <si>
    <t>11FR23812</t>
  </si>
  <si>
    <t>D78I16000160007</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</si>
  <si>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</si>
  <si>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</si>
  <si>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11FR23814</t>
  </si>
  <si>
    <t>11FR23815</t>
  </si>
  <si>
    <t>11FR23816</t>
  </si>
  <si>
    <t>11FR23817</t>
  </si>
  <si>
    <t>11FR23818</t>
  </si>
  <si>
    <t>11FR23819</t>
  </si>
  <si>
    <t>11FR23820</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</si>
  <si>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</si>
  <si>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</si>
  <si>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</si>
  <si>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</si>
  <si>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11FR23822</t>
  </si>
  <si>
    <t>11FR23823</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</si>
  <si>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</si>
  <si>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</si>
  <si>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</si>
  <si>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</si>
  <si>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</si>
  <si>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</si>
  <si>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</si>
  <si>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</si>
  <si>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</si>
  <si>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</si>
  <si>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</si>
  <si>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</si>
  <si>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</si>
  <si>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</si>
  <si>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</si>
  <si>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11FR23828</t>
  </si>
  <si>
    <t>11FR23829</t>
  </si>
  <si>
    <t>11FR23830</t>
  </si>
  <si>
    <t>11FR23831</t>
  </si>
  <si>
    <t>11FR23832</t>
  </si>
  <si>
    <t>11FR23833</t>
  </si>
  <si>
    <t>11FR23835</t>
  </si>
  <si>
    <t>11FR23836</t>
  </si>
  <si>
    <t>11FR23837</t>
  </si>
  <si>
    <t>11FR23838</t>
  </si>
  <si>
    <t>11FR23839</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</si>
  <si>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</si>
  <si>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</si>
  <si>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</si>
  <si>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</si>
  <si>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</si>
  <si>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11FR23842</t>
  </si>
  <si>
    <t>11FR23843</t>
  </si>
  <si>
    <t>11FR23844</t>
  </si>
  <si>
    <t>11FR23845</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</si>
  <si>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</si>
  <si>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</si>
  <si>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</si>
  <si>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</si>
  <si>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</si>
  <si>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11FR23847</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</si>
  <si>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</si>
  <si>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</si>
  <si>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</si>
  <si>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</si>
  <si>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</si>
  <si>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11FR23849</t>
  </si>
  <si>
    <t>11FR23850</t>
  </si>
  <si>
    <t>11FR23852</t>
  </si>
  <si>
    <t>11FR23853</t>
  </si>
  <si>
    <t>11FR23854</t>
  </si>
  <si>
    <t>11FR23855</t>
  </si>
  <si>
    <t>11FR23856</t>
  </si>
  <si>
    <t>11FR23860</t>
  </si>
  <si>
    <t>11FR23861</t>
  </si>
  <si>
    <t>11FR23862</t>
  </si>
  <si>
    <t>11FR23864</t>
  </si>
  <si>
    <t>11FR23867</t>
  </si>
  <si>
    <t>11FR23869</t>
  </si>
  <si>
    <t>11FR23871</t>
  </si>
  <si>
    <t>11FR23872</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</si>
  <si>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</si>
  <si>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</si>
  <si>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</si>
  <si>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</si>
  <si>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</si>
  <si>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11FR23876</t>
  </si>
  <si>
    <t>11FR23879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</si>
  <si>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</si>
  <si>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</si>
  <si>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</si>
  <si>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</si>
  <si>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</si>
  <si>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11FR23881</t>
  </si>
  <si>
    <t>11FR23884</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</si>
  <si>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</si>
  <si>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</si>
  <si>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</si>
  <si>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</si>
  <si>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</si>
  <si>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</si>
  <si>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</si>
  <si>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</si>
  <si>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</si>
  <si>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</si>
  <si>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</si>
  <si>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</si>
  <si>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</si>
  <si>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</si>
  <si>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11FR23909</t>
  </si>
  <si>
    <t>11FR23914</t>
  </si>
  <si>
    <t>11FR23916</t>
  </si>
  <si>
    <t>11FR23917</t>
  </si>
  <si>
    <t>11FR23918</t>
  </si>
  <si>
    <t>11FR23919</t>
  </si>
  <si>
    <t>11FR23920</t>
  </si>
  <si>
    <t>11FR23925</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</si>
  <si>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</si>
  <si>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</si>
  <si>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</si>
  <si>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</si>
  <si>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</si>
  <si>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11FR23929</t>
  </si>
  <si>
    <t>11FR23930</t>
  </si>
  <si>
    <t>11FR23931</t>
  </si>
  <si>
    <t>11FR23933</t>
  </si>
  <si>
    <t>11FR23934</t>
  </si>
  <si>
    <t>11FR23936</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</si>
  <si>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</si>
  <si>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</si>
  <si>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</si>
  <si>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</si>
  <si>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</si>
  <si>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</si>
  <si>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</si>
  <si>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</si>
  <si>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</si>
  <si>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</si>
  <si>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11FR23945</t>
  </si>
  <si>
    <t>11FR23948</t>
  </si>
  <si>
    <t>11FR23949</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</si>
  <si>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</si>
  <si>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</si>
  <si>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</si>
  <si>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</si>
  <si>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</si>
  <si>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11FR23952</t>
  </si>
  <si>
    <t>11FR23953</t>
  </si>
  <si>
    <t>11FR23955</t>
  </si>
  <si>
    <t>11FR23956</t>
  </si>
  <si>
    <t>11FR23957</t>
  </si>
  <si>
    <t>11FR23958</t>
  </si>
  <si>
    <t>11FR23959</t>
  </si>
  <si>
    <t>11FR23960</t>
  </si>
  <si>
    <t>11FR23962</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</si>
  <si>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</si>
  <si>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</si>
  <si>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</si>
  <si>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</si>
  <si>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</si>
  <si>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11FR23965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</si>
  <si>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</si>
  <si>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</si>
  <si>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</si>
  <si>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</si>
  <si>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</si>
  <si>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11FR23969</t>
  </si>
  <si>
    <t>11FR23970</t>
  </si>
  <si>
    <t>11FR23972</t>
  </si>
  <si>
    <t>11FR23973</t>
  </si>
  <si>
    <t>11FR23978</t>
  </si>
  <si>
    <t>11FR24022</t>
  </si>
  <si>
    <t>11FR24029</t>
  </si>
  <si>
    <t>11FR24045</t>
  </si>
  <si>
    <t>11FR24046</t>
  </si>
  <si>
    <t>11FR24047</t>
  </si>
  <si>
    <t>11FR24048</t>
  </si>
  <si>
    <t>11FR24050</t>
  </si>
  <si>
    <t>11FR24052</t>
  </si>
  <si>
    <t>NIPT PER ANEUPLOIDIE TRACCIABILI E INFORMATIZZATE NEL FRIULI VENEZIA GIULIA</t>
  </si>
  <si>
    <t>11FR24053</t>
  </si>
  <si>
    <t>11FR24054</t>
  </si>
  <si>
    <t>11FR24056</t>
  </si>
  <si>
    <t>11FR24058</t>
  </si>
  <si>
    <t>D98I17000140004</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</si>
  <si>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</si>
  <si>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</si>
  <si>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11FR24059</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</si>
  <si>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</si>
  <si>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</si>
  <si>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</si>
  <si>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</si>
  <si>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</si>
  <si>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11FR24061</t>
  </si>
  <si>
    <t>11FR24062</t>
  </si>
  <si>
    <t>11FR24065</t>
  </si>
  <si>
    <t>11FR24067</t>
  </si>
  <si>
    <t>J96G17000080005</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</si>
  <si>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</si>
  <si>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</si>
  <si>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www.opencoesione.gov.it/progetti/11fr24067</t>
  </si>
  <si>
    <t>11FR24068</t>
  </si>
  <si>
    <t>11FR24070</t>
  </si>
  <si>
    <t>11FR24071</t>
  </si>
  <si>
    <t>11FR24072</t>
  </si>
  <si>
    <t>11FR24074</t>
  </si>
  <si>
    <t>11FR24075</t>
  </si>
  <si>
    <t>11FR24076</t>
  </si>
  <si>
    <t>11FR24077</t>
  </si>
  <si>
    <t>11FR24079</t>
  </si>
  <si>
    <t>D28I17000040004</t>
  </si>
  <si>
    <t>www.opencoesione.gov.it/progetti/11fr24079</t>
  </si>
  <si>
    <t>11FR24080</t>
  </si>
  <si>
    <t>11FR24082</t>
  </si>
  <si>
    <t>11FR24084</t>
  </si>
  <si>
    <t>11FR24087</t>
  </si>
  <si>
    <t>11FR24088</t>
  </si>
  <si>
    <t>D96G17001110004</t>
  </si>
  <si>
    <t>SIDRAN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</si>
  <si>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</si>
  <si>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www.opencoesione.gov.it/progetti/11fr24088</t>
  </si>
  <si>
    <t>11FR24089</t>
  </si>
  <si>
    <t>11FR24090</t>
  </si>
  <si>
    <t>J96G17000300005</t>
  </si>
  <si>
    <t>SIDRAN SISTEMA IMMERSIVO DI DESIGN REVIEW IN AMBITO NAVALE</t>
  </si>
  <si>
    <t>www.opencoesione.gov.it/progetti/11fr24090</t>
  </si>
  <si>
    <t>11FR24091</t>
  </si>
  <si>
    <t>11FR24092</t>
  </si>
  <si>
    <t>11FR24093</t>
  </si>
  <si>
    <t>11FR24094</t>
  </si>
  <si>
    <t>11FR24096</t>
  </si>
  <si>
    <t>MADCROW - MARINE DATA CROWDSOURCING</t>
  </si>
  <si>
    <t>11FR24098</t>
  </si>
  <si>
    <t>11FR24100</t>
  </si>
  <si>
    <t>11FR24101</t>
  </si>
  <si>
    <t>11FR24102</t>
  </si>
  <si>
    <t>11FR24104</t>
  </si>
  <si>
    <t>11FR24105</t>
  </si>
  <si>
    <t>11FR24106</t>
  </si>
  <si>
    <t>11FR24107</t>
  </si>
  <si>
    <t>D28I17000050004</t>
  </si>
  <si>
    <t>www.opencoesione.gov.it/progetti/11fr24107</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</si>
  <si>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</si>
  <si>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</si>
  <si>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</si>
  <si>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</si>
  <si>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</si>
  <si>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11FR24109</t>
  </si>
  <si>
    <t>11FR24111</t>
  </si>
  <si>
    <t>11FR24113</t>
  </si>
  <si>
    <t>D98I17000280004</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</si>
  <si>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</si>
  <si>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</si>
  <si>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11FR24115</t>
  </si>
  <si>
    <t>11FR24118</t>
  </si>
  <si>
    <t>11FR24119</t>
  </si>
  <si>
    <t>11FR24120</t>
  </si>
  <si>
    <t>11FR24121</t>
  </si>
  <si>
    <t>11FR24122</t>
  </si>
  <si>
    <t>D38I17000040004</t>
  </si>
  <si>
    <t>www.opencoesione.gov.it/progetti/11fr24122</t>
  </si>
  <si>
    <t>11FR24123</t>
  </si>
  <si>
    <t>D96G17001120004</t>
  </si>
  <si>
    <t>SIDRAN - SISTEMA IMMERSIVO DI DESIGN REVIEW IN AMBITO NAVALE</t>
  </si>
  <si>
    <t>www.opencoesione.gov.it/progetti/11fr24123</t>
  </si>
  <si>
    <t>11FR24125</t>
  </si>
  <si>
    <t>11FR24131</t>
  </si>
  <si>
    <t>11FR24132</t>
  </si>
  <si>
    <t>D98I17000560004</t>
  </si>
  <si>
    <t>FILTRI IORT INNOVATIVI TRAMITE L'IMPIEGO DI POLIETERCHETONI (PEEK) E TECNOLOGIE DI PROD. AVANZATE</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</si>
  <si>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</si>
  <si>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</si>
  <si>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11FR24135</t>
  </si>
  <si>
    <t>11FR24136</t>
  </si>
  <si>
    <t>11FR24137</t>
  </si>
  <si>
    <t>11FR24139</t>
  </si>
  <si>
    <t>D98I17000550004</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</si>
  <si>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</si>
  <si>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</si>
  <si>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</si>
  <si>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</si>
  <si>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</si>
  <si>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</si>
  <si>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</si>
  <si>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11FR24142</t>
  </si>
  <si>
    <t>11FR24143</t>
  </si>
  <si>
    <t>11FR24146</t>
  </si>
  <si>
    <t>PIATTAFORMA PER L'ANALISI E COMPARAZIONE DELLE IMMAGINI DI TOMOSINTESI DELLA MAMMELLA</t>
  </si>
  <si>
    <t>11FR24149</t>
  </si>
  <si>
    <t>11FR24150</t>
  </si>
  <si>
    <t>11FR24151</t>
  </si>
  <si>
    <t>11FR24152</t>
  </si>
  <si>
    <t>11FR24155</t>
  </si>
  <si>
    <t>E92C17000100002</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</si>
  <si>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</si>
  <si>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</si>
  <si>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</si>
  <si>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</si>
  <si>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</si>
  <si>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</si>
  <si>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</si>
  <si>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11FR24157</t>
  </si>
  <si>
    <t>11FR24158</t>
  </si>
  <si>
    <t>D18I17000010004</t>
  </si>
  <si>
    <t>ANTIBIOTTICA - NUOVE TECNOLOGIE PER L'AUTOMAZIONE DELLÂ¿INDAGINE BATTERIOLOGICA</t>
  </si>
  <si>
    <t>STUDIO DI NUOVE TECNOLOGIE PER AUTOMATIZZARE IL PROCESSO DELLÂ¿INDAGINE BATTERIOLOGICA NELLE FASI DI SCREENING, IDENTIFICAZIONE BATTERICA, TEST DI SENSIBILITÃ  AGLI ANTIBIOTICI.</t>
  </si>
  <si>
    <t>www.opencoesione.gov.it/progetti/11fr24158</t>
  </si>
  <si>
    <t>11FR24159</t>
  </si>
  <si>
    <t>11FR24160</t>
  </si>
  <si>
    <t>D68I17000040004</t>
  </si>
  <si>
    <t>STUDIO DI NUOVE TECNOLOGIE PER AUTOMATIZZARE IL PROCESSO DELL'INDAGINE BATTERIOLOGICA NELLE FASI DI  SCREENING, IDENTIFICAZIONE BATTERICA, TEST DI SENSIBILITÃ  AGLI ANTIBIOTICI.</t>
  </si>
  <si>
    <t>www.opencoesione.gov.it/progetti/11fr24160</t>
  </si>
  <si>
    <t>11FR24165</t>
  </si>
  <si>
    <t>11FR24166</t>
  </si>
  <si>
    <t>11FR24167</t>
  </si>
  <si>
    <t>11FR24168</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</si>
  <si>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</si>
  <si>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</si>
  <si>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</si>
  <si>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</si>
  <si>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11FR24171</t>
  </si>
  <si>
    <t>11FR24172</t>
  </si>
  <si>
    <t>11FR24173</t>
  </si>
  <si>
    <t>11FR24174</t>
  </si>
  <si>
    <t>11FR24175</t>
  </si>
  <si>
    <t>11FR24176</t>
  </si>
  <si>
    <t>11FR24177</t>
  </si>
  <si>
    <t>11FR24179</t>
  </si>
  <si>
    <t>SISTEMA INTEGRATO INNOVATIVO ENERGY EFFICIENT PER LA VISUALIZZAZIONE DI INFORMAZIONI A BORDO NAVE</t>
  </si>
  <si>
    <t>11FR24180</t>
  </si>
  <si>
    <t>11FR24181</t>
  </si>
  <si>
    <t>11FR24182</t>
  </si>
  <si>
    <t>11FR24185</t>
  </si>
  <si>
    <t>11FR24187</t>
  </si>
  <si>
    <t>11FR24188</t>
  </si>
  <si>
    <t>11FR24191</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</si>
  <si>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</si>
  <si>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</si>
  <si>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</si>
  <si>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</si>
  <si>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11FR24193</t>
  </si>
  <si>
    <t>11FR24194</t>
  </si>
  <si>
    <t>11FR24195</t>
  </si>
  <si>
    <t>11FR24198</t>
  </si>
  <si>
    <t>11FR24199</t>
  </si>
  <si>
    <t>11FR24200</t>
  </si>
  <si>
    <t>B52F17000240002</t>
  </si>
  <si>
    <t>www.opencoesione.gov.it/progetti/11fr24200</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</si>
  <si>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</si>
  <si>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</si>
  <si>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</si>
  <si>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</si>
  <si>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</si>
  <si>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11FR24203</t>
  </si>
  <si>
    <t>11FR24204</t>
  </si>
  <si>
    <t>11FR24205</t>
  </si>
  <si>
    <t>11FR24206</t>
  </si>
  <si>
    <t>11FR24208</t>
  </si>
  <si>
    <t>11FR24209</t>
  </si>
  <si>
    <t>11FR24210</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</si>
  <si>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</si>
  <si>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</si>
  <si>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</si>
  <si>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</si>
  <si>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</si>
  <si>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11FR24212</t>
  </si>
  <si>
    <t>11FR24213</t>
  </si>
  <si>
    <t>11FR24214</t>
  </si>
  <si>
    <t>11FR24217</t>
  </si>
  <si>
    <t>D28I17000100004</t>
  </si>
  <si>
    <t>ABILITAZIONE A LARGA BANDA DI AAL - AALXAAL</t>
  </si>
  <si>
    <t>www.opencoesione.gov.it/progetti/11fr24217</t>
  </si>
  <si>
    <t>11FR24222</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</si>
  <si>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</si>
  <si>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</si>
  <si>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</si>
  <si>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</si>
  <si>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</si>
  <si>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11FR24244</t>
  </si>
  <si>
    <t>11FR24245</t>
  </si>
  <si>
    <t>G22C17000040003</t>
  </si>
  <si>
    <t>AALXAAL</t>
  </si>
  <si>
    <t>www.opencoesione.gov.it/progetti/11fr24245</t>
  </si>
  <si>
    <t>11FR24246</t>
  </si>
  <si>
    <t>11FR24248</t>
  </si>
  <si>
    <t>11FR24249</t>
  </si>
  <si>
    <t>G22C17000020002</t>
  </si>
  <si>
    <t>www.opencoesione.gov.it/progetti/11fr24249</t>
  </si>
  <si>
    <t>11FR24250</t>
  </si>
  <si>
    <t>G22C17000070003</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</si>
  <si>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</si>
  <si>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</si>
  <si>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11FR24251</t>
  </si>
  <si>
    <t>11FR24252</t>
  </si>
  <si>
    <t>11FR24253</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</si>
  <si>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</si>
  <si>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</si>
  <si>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</si>
  <si>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</si>
  <si>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</si>
  <si>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11FR24465</t>
  </si>
  <si>
    <t>ALTRE AREE TECNOLOGICHE</t>
  </si>
  <si>
    <t>11FR24467</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</si>
  <si>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</si>
  <si>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</si>
  <si>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</si>
  <si>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</si>
  <si>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</si>
  <si>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11FR24474</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</si>
  <si>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</si>
  <si>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</si>
  <si>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</si>
  <si>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</si>
  <si>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</si>
  <si>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</si>
  <si>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11FR24481</t>
  </si>
  <si>
    <t>11FR24482</t>
  </si>
  <si>
    <t>11FR24483</t>
  </si>
  <si>
    <t>11FR24485</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</si>
  <si>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</si>
  <si>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</si>
  <si>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</si>
  <si>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</si>
  <si>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</si>
  <si>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11FR24492</t>
  </si>
  <si>
    <t>11FR24495</t>
  </si>
  <si>
    <t>11FR24496</t>
  </si>
  <si>
    <t>11FR24501</t>
  </si>
  <si>
    <t>11FR24502</t>
  </si>
  <si>
    <t>11FR24503</t>
  </si>
  <si>
    <t>11FR24505</t>
  </si>
  <si>
    <t>11FR24506</t>
  </si>
  <si>
    <t>11FR24507</t>
  </si>
  <si>
    <t>11FR24508</t>
  </si>
  <si>
    <t>11FR24510</t>
  </si>
  <si>
    <t>11FR24511</t>
  </si>
  <si>
    <t>11FR24515</t>
  </si>
  <si>
    <t>11FR24519</t>
  </si>
  <si>
    <t>11FR24522</t>
  </si>
  <si>
    <t>11FR24524</t>
  </si>
  <si>
    <t>11FR24525</t>
  </si>
  <si>
    <t>11FR24526</t>
  </si>
  <si>
    <t>11FR24529</t>
  </si>
  <si>
    <t>11FR24530</t>
  </si>
  <si>
    <t>11FR24531</t>
  </si>
  <si>
    <t>11FR24536</t>
  </si>
  <si>
    <t>11FR24537</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</si>
  <si>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</si>
  <si>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</si>
  <si>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</si>
  <si>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</si>
  <si>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</si>
  <si>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11FR24539</t>
  </si>
  <si>
    <t>11FR24541</t>
  </si>
  <si>
    <t>11FR24547</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</si>
  <si>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</si>
  <si>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</si>
  <si>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</si>
  <si>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</si>
  <si>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</si>
  <si>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11FR24551</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</si>
  <si>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</si>
  <si>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</si>
  <si>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</si>
  <si>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</si>
  <si>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</si>
  <si>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11FR24557</t>
  </si>
  <si>
    <t>11FR24558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</si>
  <si>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</si>
  <si>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</si>
  <si>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</si>
  <si>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</si>
  <si>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</si>
  <si>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11FR24560</t>
  </si>
  <si>
    <t>11FR24561</t>
  </si>
  <si>
    <t>11FR24566</t>
  </si>
  <si>
    <t>11FR24567</t>
  </si>
  <si>
    <t>11FR24568</t>
  </si>
  <si>
    <t>11FR24569</t>
  </si>
  <si>
    <t>11FR24570</t>
  </si>
  <si>
    <t>11FR24572</t>
  </si>
  <si>
    <t>11FR24573</t>
  </si>
  <si>
    <t>11FR24579</t>
  </si>
  <si>
    <t>11FR24581</t>
  </si>
  <si>
    <t>11FR24585</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</si>
  <si>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</si>
  <si>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</si>
  <si>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</si>
  <si>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</si>
  <si>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</si>
  <si>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11FR24592</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</si>
  <si>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</si>
  <si>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</si>
  <si>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</si>
  <si>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</si>
  <si>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</si>
  <si>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11FR24594</t>
  </si>
  <si>
    <t>11FR24597</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</si>
  <si>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</si>
  <si>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</si>
  <si>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</si>
  <si>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</si>
  <si>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</si>
  <si>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11FR24601</t>
  </si>
  <si>
    <t>11FR24602</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</si>
  <si>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</si>
  <si>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</si>
  <si>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</si>
  <si>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</si>
  <si>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</si>
  <si>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11FR24606</t>
  </si>
  <si>
    <t>11FR24607</t>
  </si>
  <si>
    <t>11FR24650</t>
  </si>
  <si>
    <t>11FR24766</t>
  </si>
  <si>
    <t>11FR24824</t>
  </si>
  <si>
    <t>11FR24831</t>
  </si>
  <si>
    <t>11FR25043</t>
  </si>
  <si>
    <t>11FR25046</t>
  </si>
  <si>
    <t>11FR25078</t>
  </si>
  <si>
    <t>11FR25090</t>
  </si>
  <si>
    <t>11FR25104</t>
  </si>
  <si>
    <t>11FR25110</t>
  </si>
  <si>
    <t>11FR25155</t>
  </si>
  <si>
    <t>11FR25174</t>
  </si>
  <si>
    <t>11FR25207</t>
  </si>
  <si>
    <t>11FR25244</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</si>
  <si>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</si>
  <si>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</si>
  <si>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</si>
  <si>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</si>
  <si>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</si>
  <si>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</si>
  <si>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</si>
  <si>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</si>
  <si>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</si>
  <si>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</si>
  <si>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11FR25327</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</si>
  <si>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</si>
  <si>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</si>
  <si>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</si>
  <si>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</si>
  <si>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</si>
  <si>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11FR25332</t>
  </si>
  <si>
    <t>11FR25333</t>
  </si>
  <si>
    <t>11FR25338</t>
  </si>
  <si>
    <t>11FR25341</t>
  </si>
  <si>
    <t>11FR25342</t>
  </si>
  <si>
    <t>11FR25343</t>
  </si>
  <si>
    <t>11FR25344</t>
  </si>
  <si>
    <t>11FR25346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</si>
  <si>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</si>
  <si>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</si>
  <si>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</si>
  <si>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</si>
  <si>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</si>
  <si>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11FR25353</t>
  </si>
  <si>
    <t>11FR25356</t>
  </si>
  <si>
    <t>11FR25357</t>
  </si>
  <si>
    <t>11FR25358</t>
  </si>
  <si>
    <t>11FR25360</t>
  </si>
  <si>
    <t>11FR25367</t>
  </si>
  <si>
    <t>11FR25372</t>
  </si>
  <si>
    <t>11FR25374</t>
  </si>
  <si>
    <t>11FR25389</t>
  </si>
  <si>
    <t>11FR25390</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</si>
  <si>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</si>
  <si>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</si>
  <si>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</si>
  <si>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</si>
  <si>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</si>
  <si>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11FR25395</t>
  </si>
  <si>
    <t>11FR25396</t>
  </si>
  <si>
    <t>11FR25397</t>
  </si>
  <si>
    <t>11FR25398</t>
  </si>
  <si>
    <t>11FR25399</t>
  </si>
  <si>
    <t>11FR25402</t>
  </si>
  <si>
    <t>11FR25406</t>
  </si>
  <si>
    <t>11FR25410</t>
  </si>
  <si>
    <t>11FR25411</t>
  </si>
  <si>
    <t>11FR25412</t>
  </si>
  <si>
    <t>11FR25413</t>
  </si>
  <si>
    <t>11FR25415</t>
  </si>
  <si>
    <t>Riconversione</t>
  </si>
  <si>
    <t>11FR25416</t>
  </si>
  <si>
    <t>Ampliamento</t>
  </si>
  <si>
    <t>11FR25418</t>
  </si>
  <si>
    <t>Ammodernamento</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</si>
  <si>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</si>
  <si>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</si>
  <si>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</si>
  <si>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</si>
  <si>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</si>
  <si>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11FR25421</t>
  </si>
  <si>
    <t>11FR25423</t>
  </si>
  <si>
    <t>11FR25424</t>
  </si>
  <si>
    <t>11FR25428</t>
  </si>
  <si>
    <t>11FR25430</t>
  </si>
  <si>
    <t>11FR25443</t>
  </si>
  <si>
    <t>11FR25462</t>
  </si>
  <si>
    <t>11FR25465</t>
  </si>
  <si>
    <t>11FR25469</t>
  </si>
  <si>
    <t>11FR25470</t>
  </si>
  <si>
    <t>11FR25474</t>
  </si>
  <si>
    <t>11FR25482</t>
  </si>
  <si>
    <t>11FR25483</t>
  </si>
  <si>
    <t>11FR25496</t>
  </si>
  <si>
    <t>11FR25504</t>
  </si>
  <si>
    <t>11FR25517</t>
  </si>
  <si>
    <t>11FR25518</t>
  </si>
  <si>
    <t>11FR25519</t>
  </si>
  <si>
    <t>11FR25520</t>
  </si>
  <si>
    <t>11FR25521</t>
  </si>
  <si>
    <t>11FR25527</t>
  </si>
  <si>
    <t>11FR25528</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</si>
  <si>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</si>
  <si>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</si>
  <si>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</si>
  <si>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</si>
  <si>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</si>
  <si>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11FR25554</t>
  </si>
  <si>
    <t>11FR25555</t>
  </si>
  <si>
    <t>11FR25556</t>
  </si>
  <si>
    <t>11FR25565</t>
  </si>
  <si>
    <t>11FR25566</t>
  </si>
  <si>
    <t>11FR25569</t>
  </si>
  <si>
    <t>11FR25570</t>
  </si>
  <si>
    <t>11FR25581</t>
  </si>
  <si>
    <t>11FR25582</t>
  </si>
  <si>
    <t>11FR25583</t>
  </si>
  <si>
    <t>11FR25584</t>
  </si>
  <si>
    <t>11FR25652</t>
  </si>
  <si>
    <t>11FR25653</t>
  </si>
  <si>
    <t>11FR25656</t>
  </si>
  <si>
    <t>11FR25657</t>
  </si>
  <si>
    <t>11FR25658</t>
  </si>
  <si>
    <t>11FR25659</t>
  </si>
  <si>
    <t>11FR25660</t>
  </si>
  <si>
    <t>11FR25680</t>
  </si>
  <si>
    <t>11FR25687</t>
  </si>
  <si>
    <t>11FR25688</t>
  </si>
  <si>
    <t>11FR25691</t>
  </si>
  <si>
    <t>11FR25692</t>
  </si>
  <si>
    <t>11FR25693</t>
  </si>
  <si>
    <t>11FR25694</t>
  </si>
  <si>
    <t>11FR25696</t>
  </si>
  <si>
    <t>11FR25703</t>
  </si>
  <si>
    <t>11FR25704</t>
  </si>
  <si>
    <t>11FR25705</t>
  </si>
  <si>
    <t>11FR25706</t>
  </si>
  <si>
    <t>11FR25707</t>
  </si>
  <si>
    <t>11FR25708</t>
  </si>
  <si>
    <t>LONGARONE</t>
  </si>
  <si>
    <t>11FR25709</t>
  </si>
  <si>
    <t>11FR25710</t>
  </si>
  <si>
    <t>11FR25712</t>
  </si>
  <si>
    <t>INIZIATIVE DI ATTRAZIONE INVESTIMENTI E SVILUPPO PRODUTTIVO TERRITORIALE</t>
  </si>
  <si>
    <t>11FR25713</t>
  </si>
  <si>
    <t>11FR25716</t>
  </si>
  <si>
    <t>11FR25717</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</si>
  <si>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</si>
  <si>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</si>
  <si>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</si>
  <si>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</si>
  <si>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</si>
  <si>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11FR25719</t>
  </si>
  <si>
    <t>11FR25720</t>
  </si>
  <si>
    <t>11FR25766</t>
  </si>
  <si>
    <t>11FR25767</t>
  </si>
  <si>
    <t>11FR25768</t>
  </si>
  <si>
    <t>11FR25769</t>
  </si>
  <si>
    <t>11FR25770</t>
  </si>
  <si>
    <t>11FR25771</t>
  </si>
  <si>
    <t>11FR25772</t>
  </si>
  <si>
    <t>11FR25782</t>
  </si>
  <si>
    <t>11FR25784</t>
  </si>
  <si>
    <t>11FR25785</t>
  </si>
  <si>
    <t>11FR25786</t>
  </si>
  <si>
    <t>11FR25787</t>
  </si>
  <si>
    <t>11FR25788</t>
  </si>
  <si>
    <t>11FR25789</t>
  </si>
  <si>
    <t>11FR25791</t>
  </si>
  <si>
    <t>11FR25792</t>
  </si>
  <si>
    <t>11FR25793</t>
  </si>
  <si>
    <t>11FR25794</t>
  </si>
  <si>
    <t>11FR25795</t>
  </si>
  <si>
    <t>11FR25807</t>
  </si>
  <si>
    <t>11FR25808</t>
  </si>
  <si>
    <t>11FR25809</t>
  </si>
  <si>
    <t>11FR25810</t>
  </si>
  <si>
    <t>11FR25811</t>
  </si>
  <si>
    <t>11FR25812</t>
  </si>
  <si>
    <t>11FR25813</t>
  </si>
  <si>
    <t>11FR25814</t>
  </si>
  <si>
    <t>11FR25815</t>
  </si>
  <si>
    <t>CENTRI E LABORATORI ARTIGIANI</t>
  </si>
  <si>
    <t>11FR25816</t>
  </si>
  <si>
    <t>11FR25817</t>
  </si>
  <si>
    <t>11FR25818</t>
  </si>
  <si>
    <t>11FR25819</t>
  </si>
  <si>
    <t>11FR25820</t>
  </si>
  <si>
    <t>11FR25835</t>
  </si>
  <si>
    <t>11FR25836</t>
  </si>
  <si>
    <t>11FR25837</t>
  </si>
  <si>
    <t>11FR25838</t>
  </si>
  <si>
    <t>11FR25840</t>
  </si>
  <si>
    <t>11FR25841</t>
  </si>
  <si>
    <t>11FR25843</t>
  </si>
  <si>
    <t>11FR25844</t>
  </si>
  <si>
    <t>11FR25845</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</si>
  <si>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</si>
  <si>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</si>
  <si>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</si>
  <si>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</si>
  <si>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</si>
  <si>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11FR25849</t>
  </si>
  <si>
    <t>11FR25850</t>
  </si>
  <si>
    <t>11FR25851</t>
  </si>
  <si>
    <t>11FR25852</t>
  </si>
  <si>
    <t>11FR25853</t>
  </si>
  <si>
    <t>11FR25854</t>
  </si>
  <si>
    <t>11FR25855</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</si>
  <si>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</si>
  <si>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</si>
  <si>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</si>
  <si>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</si>
  <si>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</si>
  <si>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11FR25858</t>
  </si>
  <si>
    <t>11FR25859</t>
  </si>
  <si>
    <t>11FR25909</t>
  </si>
  <si>
    <t>11FR25910</t>
  </si>
  <si>
    <t>11FR25911</t>
  </si>
  <si>
    <t>11FR25912</t>
  </si>
  <si>
    <t>11FR25915</t>
  </si>
  <si>
    <t>11FR25916</t>
  </si>
  <si>
    <t>11FR25917</t>
  </si>
  <si>
    <t>11FR25919</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</si>
  <si>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</si>
  <si>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</si>
  <si>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</si>
  <si>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</si>
  <si>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</si>
  <si>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11FR25921</t>
  </si>
  <si>
    <t>11FR25924</t>
  </si>
  <si>
    <t>11FR25925</t>
  </si>
  <si>
    <t>11FR25926</t>
  </si>
  <si>
    <t>11FR25927</t>
  </si>
  <si>
    <t>11FR25957</t>
  </si>
  <si>
    <t>11FR25958</t>
  </si>
  <si>
    <t>11FR25959</t>
  </si>
  <si>
    <t>11FR25963</t>
  </si>
  <si>
    <t>11FR25964</t>
  </si>
  <si>
    <t>11FR25965</t>
  </si>
  <si>
    <t>11FR25966</t>
  </si>
  <si>
    <t>11FR25967</t>
  </si>
  <si>
    <t>11FR25969</t>
  </si>
  <si>
    <t>11FR25970</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</si>
  <si>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</si>
  <si>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</si>
  <si>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</si>
  <si>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</si>
  <si>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</si>
  <si>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11FR25972</t>
  </si>
  <si>
    <t>11FR25973</t>
  </si>
  <si>
    <t>INFRASTRUTTURE DEL SETTORE ENERGETICO</t>
  </si>
  <si>
    <t>PRODUZIONE  DI ENERGIA</t>
  </si>
  <si>
    <t>ALTRI IMPIANTI PER LA PRODUZIONE E L'ESTRAZIONE DI ENERGIA</t>
  </si>
  <si>
    <t>11FR25974</t>
  </si>
  <si>
    <t>11FR25976</t>
  </si>
  <si>
    <t>11FR25978</t>
  </si>
  <si>
    <t>11FR25979</t>
  </si>
  <si>
    <t>11FR25980</t>
  </si>
  <si>
    <t>11FR26000</t>
  </si>
  <si>
    <t>11FR26002</t>
  </si>
  <si>
    <t>11FR26004</t>
  </si>
  <si>
    <t>11FR26007</t>
  </si>
  <si>
    <t>11FR26008</t>
  </si>
  <si>
    <t>11FR26015</t>
  </si>
  <si>
    <t>11FR26017</t>
  </si>
  <si>
    <t>11FR26018</t>
  </si>
  <si>
    <t>11FR26020</t>
  </si>
  <si>
    <t>11FR26021</t>
  </si>
  <si>
    <t>11FR26022</t>
  </si>
  <si>
    <t>11FR26023</t>
  </si>
  <si>
    <t>11FR26032</t>
  </si>
  <si>
    <t>11FR26035</t>
  </si>
  <si>
    <t>11FR26036</t>
  </si>
  <si>
    <t>11FR26037</t>
  </si>
  <si>
    <t>11FR26039</t>
  </si>
  <si>
    <t>11FR26040</t>
  </si>
  <si>
    <t>11FR26041</t>
  </si>
  <si>
    <t>11FR26042</t>
  </si>
  <si>
    <t>11FR26044</t>
  </si>
  <si>
    <t>11FR26045</t>
  </si>
  <si>
    <t>11FR26048</t>
  </si>
  <si>
    <t>11FR26049</t>
  </si>
  <si>
    <t>11FR26050</t>
  </si>
  <si>
    <t>11FR26051</t>
  </si>
  <si>
    <t>11FR26052</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</si>
  <si>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</si>
  <si>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</si>
  <si>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</si>
  <si>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</si>
  <si>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</si>
  <si>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11FR26054</t>
  </si>
  <si>
    <t>11FR26055</t>
  </si>
  <si>
    <t>11FR26056</t>
  </si>
  <si>
    <t>11FR26057</t>
  </si>
  <si>
    <t>11FR26058</t>
  </si>
  <si>
    <t>11FR26060</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</si>
  <si>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</si>
  <si>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</si>
  <si>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</si>
  <si>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</si>
  <si>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</si>
  <si>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11FR26063</t>
  </si>
  <si>
    <t>11FR26064</t>
  </si>
  <si>
    <t>11FR26065</t>
  </si>
  <si>
    <t>11FR26067</t>
  </si>
  <si>
    <t>11FR26068</t>
  </si>
  <si>
    <t>INFRASTRUTTURE PER TELECOMUNICAZIONI</t>
  </si>
  <si>
    <t>IMPIANTI RADIOELETTRICI (ANTENNE E TRASMETTITORI)</t>
  </si>
  <si>
    <t>11FR26069</t>
  </si>
  <si>
    <t>11FR26072</t>
  </si>
  <si>
    <t>OPERE E STRUTTURE PER IL TURISMO</t>
  </si>
  <si>
    <t>ALTRE STRUTTURE DI RICETTIVITA' TURISTICA</t>
  </si>
  <si>
    <t>11FR26075</t>
  </si>
  <si>
    <t>11FR26077</t>
  </si>
  <si>
    <t>11FR26078</t>
  </si>
  <si>
    <t>11FR26080</t>
  </si>
  <si>
    <t>11FR26081</t>
  </si>
  <si>
    <t>11FR26082</t>
  </si>
  <si>
    <t>11FR26083</t>
  </si>
  <si>
    <t>11FR26084</t>
  </si>
  <si>
    <t>11FR26085</t>
  </si>
  <si>
    <t>11FR26086</t>
  </si>
  <si>
    <t>11FR26087</t>
  </si>
  <si>
    <t>11FR26090</t>
  </si>
  <si>
    <t>11FR26091</t>
  </si>
  <si>
    <t>11FR26092</t>
  </si>
  <si>
    <t>11FR26093</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</si>
  <si>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</si>
  <si>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</si>
  <si>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</si>
  <si>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</si>
  <si>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</si>
  <si>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11FR26096</t>
  </si>
  <si>
    <t>11FR26097</t>
  </si>
  <si>
    <t>11FR26098</t>
  </si>
  <si>
    <t>11FR26101</t>
  </si>
  <si>
    <t>11FR26102</t>
  </si>
  <si>
    <t>11FR26103</t>
  </si>
  <si>
    <t>11FR26104</t>
  </si>
  <si>
    <t>11FR26105</t>
  </si>
  <si>
    <t>11FR26106</t>
  </si>
  <si>
    <t>11FR26107</t>
  </si>
  <si>
    <t>11FR26186</t>
  </si>
  <si>
    <t>11FR26187</t>
  </si>
  <si>
    <t>11FR26188</t>
  </si>
  <si>
    <t>11FR26189</t>
  </si>
  <si>
    <t>11FR26190</t>
  </si>
  <si>
    <t>11FR26194</t>
  </si>
  <si>
    <t>11FR26195</t>
  </si>
  <si>
    <t>11FR26196</t>
  </si>
  <si>
    <t>11FR26197</t>
  </si>
  <si>
    <t>11FR26198</t>
  </si>
  <si>
    <t>11FR26199</t>
  </si>
  <si>
    <t>11FR26200</t>
  </si>
  <si>
    <t>11FR26202</t>
  </si>
  <si>
    <t>11FR26203</t>
  </si>
  <si>
    <t>11FR26204</t>
  </si>
  <si>
    <t>11FR26205</t>
  </si>
  <si>
    <t>11FR26206</t>
  </si>
  <si>
    <t>11FR26208</t>
  </si>
  <si>
    <t>11FR26209</t>
  </si>
  <si>
    <t>11FR26211</t>
  </si>
  <si>
    <t>11FR26212</t>
  </si>
  <si>
    <t>11FR26213</t>
  </si>
  <si>
    <t>11FR26214</t>
  </si>
  <si>
    <t>11FR26215</t>
  </si>
  <si>
    <t>11FR26217</t>
  </si>
  <si>
    <t>11FR26218</t>
  </si>
  <si>
    <t>11FR26220</t>
  </si>
  <si>
    <t>11FR26223</t>
  </si>
  <si>
    <t>11FR26226</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</si>
  <si>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</si>
  <si>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</si>
  <si>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</si>
  <si>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</si>
  <si>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</si>
  <si>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11FR26229</t>
  </si>
  <si>
    <t>11FR26231</t>
  </si>
  <si>
    <t>11FR26232</t>
  </si>
  <si>
    <t>11FR26233</t>
  </si>
  <si>
    <t>11FR26234</t>
  </si>
  <si>
    <t>11FR26235</t>
  </si>
  <si>
    <t>11FR26236</t>
  </si>
  <si>
    <t>11FR26237</t>
  </si>
  <si>
    <t>11FR26238</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</si>
  <si>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</si>
  <si>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</si>
  <si>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</si>
  <si>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</si>
  <si>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</si>
  <si>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11FR26241</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</si>
  <si>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</si>
  <si>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</si>
  <si>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</si>
  <si>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</si>
  <si>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</si>
  <si>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11FR26245</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</si>
  <si>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</si>
  <si>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</si>
  <si>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</si>
  <si>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</si>
  <si>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</si>
  <si>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11FR26248</t>
  </si>
  <si>
    <t>11FR26250</t>
  </si>
  <si>
    <t>11FR26251</t>
  </si>
  <si>
    <t>11FR26255</t>
  </si>
  <si>
    <t>11FR26257</t>
  </si>
  <si>
    <t>ALTRE STRUTTURE PER IL COMMERCIO ED I SERVIZI</t>
  </si>
  <si>
    <t>Ristrutturazione con efficientamento energetico</t>
  </si>
  <si>
    <t>11FR29135</t>
  </si>
  <si>
    <t>11FR30248</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</si>
  <si>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</si>
  <si>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</si>
  <si>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</si>
  <si>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</si>
  <si>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</si>
  <si>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11FR30251</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</si>
  <si>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</si>
  <si>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</si>
  <si>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</si>
  <si>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</si>
  <si>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</si>
  <si>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</si>
  <si>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</si>
  <si>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</si>
  <si>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</si>
  <si>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</si>
  <si>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11FR30258</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</si>
  <si>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</si>
  <si>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</si>
  <si>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</si>
  <si>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</si>
  <si>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</si>
  <si>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</si>
  <si>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</si>
  <si>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</si>
  <si>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</si>
  <si>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</si>
  <si>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11FR30263</t>
  </si>
  <si>
    <t>11FR30265</t>
  </si>
  <si>
    <t>11FR30266</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</si>
  <si>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</si>
  <si>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</si>
  <si>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</si>
  <si>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</si>
  <si>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</si>
  <si>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</si>
  <si>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</si>
  <si>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</si>
  <si>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</si>
  <si>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</si>
  <si>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11FR30287</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</si>
  <si>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</si>
  <si>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</si>
  <si>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</si>
  <si>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</si>
  <si>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</si>
  <si>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</si>
  <si>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</si>
  <si>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</si>
  <si>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</si>
  <si>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</si>
  <si>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</si>
  <si>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</si>
  <si>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</si>
  <si>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</si>
  <si>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</si>
  <si>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11FR30790</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</si>
  <si>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</si>
  <si>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</si>
  <si>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</si>
  <si>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</si>
  <si>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</si>
  <si>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</si>
  <si>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</si>
  <si>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</si>
  <si>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</si>
  <si>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</si>
  <si>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11FR30826</t>
  </si>
  <si>
    <t>E93D18000220007</t>
  </si>
  <si>
    <t>FL TECH</t>
  </si>
  <si>
    <t>NUOVA FABBRICA LUDICA DIGITALE - FL TECH.</t>
  </si>
  <si>
    <t>www.opencoesione.gov.it/progetti/11fr30826</t>
  </si>
  <si>
    <t>11FR30931</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</si>
  <si>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</si>
  <si>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</si>
  <si>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</si>
  <si>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</si>
  <si>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</si>
  <si>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</si>
  <si>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</si>
  <si>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</si>
  <si>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</si>
  <si>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</si>
  <si>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11FR30979</t>
  </si>
  <si>
    <t>11FR30998</t>
  </si>
  <si>
    <t>11FR31017</t>
  </si>
  <si>
    <t>11FR31018</t>
  </si>
  <si>
    <t>11FR31029</t>
  </si>
  <si>
    <t>11FR31030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</si>
  <si>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</si>
  <si>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</si>
  <si>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</si>
  <si>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</si>
  <si>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</si>
  <si>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Manutenzione straordinaria con efficientamento energetico</t>
  </si>
  <si>
    <t>IN04</t>
  </si>
  <si>
    <t>Progettazione Esecutiva</t>
  </si>
  <si>
    <t>ALTRI IMPIANTI PRODUZIONE ENERGIE DA FONTI RINNOVABILI</t>
  </si>
  <si>
    <t>ABITATIVE</t>
  </si>
  <si>
    <t>IN01</t>
  </si>
  <si>
    <t>Studio di fattibilità</t>
  </si>
  <si>
    <t>IN06</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</si>
  <si>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</si>
  <si>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</si>
  <si>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</si>
  <si>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</si>
  <si>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</si>
  <si>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</si>
  <si>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</si>
  <si>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</si>
  <si>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</si>
  <si>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</si>
  <si>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</si>
  <si>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</si>
  <si>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</si>
  <si>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</si>
  <si>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</si>
  <si>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</si>
  <si>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</si>
  <si>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</si>
  <si>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</si>
  <si>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</si>
  <si>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11FR31069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</si>
  <si>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</si>
  <si>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</si>
  <si>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</si>
  <si>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</si>
  <si>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</si>
  <si>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</si>
  <si>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</si>
  <si>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</si>
  <si>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</si>
  <si>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</si>
  <si>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</si>
  <si>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</si>
  <si>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</si>
  <si>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</si>
  <si>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</si>
  <si>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</si>
  <si>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</si>
  <si>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</si>
  <si>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</si>
  <si>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</si>
  <si>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</si>
  <si>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</si>
  <si>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</si>
  <si>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</si>
  <si>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</si>
  <si>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11FR31089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</si>
  <si>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</si>
  <si>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</si>
  <si>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</si>
  <si>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</si>
  <si>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</si>
  <si>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11FR31098</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</si>
  <si>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</si>
  <si>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</si>
  <si>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</si>
  <si>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</si>
  <si>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</si>
  <si>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11FR31102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</si>
  <si>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</si>
  <si>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</si>
  <si>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</si>
  <si>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</si>
  <si>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</si>
  <si>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11FR31108</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</si>
  <si>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</si>
  <si>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</si>
  <si>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</si>
  <si>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</si>
  <si>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</si>
  <si>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11FR31111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</si>
  <si>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</si>
  <si>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</si>
  <si>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</si>
  <si>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</si>
  <si>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</si>
  <si>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</si>
  <si>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</si>
  <si>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</si>
  <si>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</si>
  <si>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</si>
  <si>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11FR31115</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</si>
  <si>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</si>
  <si>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</si>
  <si>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</si>
  <si>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</si>
  <si>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</si>
  <si>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</si>
  <si>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</si>
  <si>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</si>
  <si>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</si>
  <si>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</si>
  <si>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</si>
  <si>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</si>
  <si>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</si>
  <si>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</si>
  <si>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</si>
  <si>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</si>
  <si>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</si>
  <si>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</si>
  <si>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</si>
  <si>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</si>
  <si>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</si>
  <si>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</si>
  <si>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</si>
  <si>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</si>
  <si>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</si>
  <si>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11FR31145</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</si>
  <si>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</si>
  <si>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</si>
  <si>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</si>
  <si>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</si>
  <si>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</si>
  <si>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</si>
  <si>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</si>
  <si>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</si>
  <si>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</si>
  <si>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</si>
  <si>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11FR31153</t>
  </si>
  <si>
    <t>11FR31154</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</si>
  <si>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</si>
  <si>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</si>
  <si>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</si>
  <si>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</si>
  <si>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</si>
  <si>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</si>
  <si>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</si>
  <si>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</si>
  <si>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</si>
  <si>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</si>
  <si>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</si>
  <si>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</si>
  <si>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</si>
  <si>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</si>
  <si>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</si>
  <si>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11FR31181</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</si>
  <si>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</si>
  <si>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</si>
  <si>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</si>
  <si>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</si>
  <si>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</si>
  <si>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11FR31184</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</si>
  <si>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</si>
  <si>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</si>
  <si>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</si>
  <si>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</si>
  <si>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</si>
  <si>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</si>
  <si>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</si>
  <si>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</si>
  <si>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</si>
  <si>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</si>
  <si>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</si>
  <si>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</si>
  <si>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</si>
  <si>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</si>
  <si>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</si>
  <si>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</si>
  <si>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</si>
  <si>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</si>
  <si>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</si>
  <si>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</si>
  <si>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</si>
  <si>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</si>
  <si>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</si>
  <si>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</si>
  <si>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</si>
  <si>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</si>
  <si>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</si>
  <si>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</si>
  <si>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</si>
  <si>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</si>
  <si>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</si>
  <si>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</si>
  <si>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</si>
  <si>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</si>
  <si>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</si>
  <si>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</si>
  <si>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</si>
  <si>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</si>
  <si>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</si>
  <si>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</si>
  <si>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</si>
  <si>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</si>
  <si>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</si>
  <si>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</si>
  <si>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</si>
  <si>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</si>
  <si>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</si>
  <si>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</si>
  <si>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</si>
  <si>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</si>
  <si>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11FR31228</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</si>
  <si>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</si>
  <si>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</si>
  <si>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</si>
  <si>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</si>
  <si>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</si>
  <si>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</si>
  <si>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</si>
  <si>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</si>
  <si>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</si>
  <si>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</si>
  <si>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11FR31239</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</si>
  <si>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</si>
  <si>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</si>
  <si>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</si>
  <si>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</si>
  <si>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</si>
  <si>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</si>
  <si>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</si>
  <si>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</si>
  <si>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</si>
  <si>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</si>
  <si>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</si>
  <si>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</si>
  <si>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</si>
  <si>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</si>
  <si>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</si>
  <si>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</si>
  <si>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</si>
  <si>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</si>
  <si>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</si>
  <si>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</si>
  <si>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11FR31252</t>
  </si>
  <si>
    <t>E53D18000220007</t>
  </si>
  <si>
    <t>CLOUDNOTES</t>
  </si>
  <si>
    <t>IMPLEMENTAZIONE DI UNA CLOUD WEB APPLICATION PER L'ARCHIVIAZIONE E LA GESTIONE CONDIVISA DI UNA BASE DATI AD ALTO VALORE DI BUSINESS</t>
  </si>
  <si>
    <t>www.opencoesione.gov.it/progetti/11fr31252</t>
  </si>
  <si>
    <t>11FR31254</t>
  </si>
  <si>
    <t>11FR31255</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</si>
  <si>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</si>
  <si>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</si>
  <si>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</si>
  <si>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</si>
  <si>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</si>
  <si>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11FR31258</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</si>
  <si>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</si>
  <si>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</si>
  <si>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</si>
  <si>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</si>
  <si>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</si>
  <si>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</si>
  <si>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</si>
  <si>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</si>
  <si>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</si>
  <si>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</si>
  <si>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</si>
  <si>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</si>
  <si>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</si>
  <si>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</si>
  <si>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</si>
  <si>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</si>
  <si>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</si>
  <si>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</si>
  <si>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</si>
  <si>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</si>
  <si>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</si>
  <si>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</si>
  <si>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</si>
  <si>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</si>
  <si>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</si>
  <si>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GESTIONE INTEGRATA DELLE FUNZIONI AZIENDALI PER LA VELOCIZZ.DELLE FASI DI PROGETTAZIONE E PRODUZIONE</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</si>
  <si>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</si>
  <si>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</si>
  <si>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</si>
  <si>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</si>
  <si>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</si>
  <si>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</si>
  <si>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</si>
  <si>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</si>
  <si>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</si>
  <si>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</si>
  <si>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11FR31277</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</si>
  <si>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</si>
  <si>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</si>
  <si>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</si>
  <si>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</si>
  <si>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</si>
  <si>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11FR31283</t>
  </si>
  <si>
    <t>11FR31287</t>
  </si>
  <si>
    <t>E33D18000250007</t>
  </si>
  <si>
    <t>"CONNECTING.MARE" - INNOVAZIONE DI PROCESSO E ORGANIZZATIVA MEDIANTE SISTEMI ERP INTEGRATI.</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</si>
  <si>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</si>
  <si>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</si>
  <si>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</si>
  <si>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</si>
  <si>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</si>
  <si>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</si>
  <si>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</si>
  <si>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</si>
  <si>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</si>
  <si>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</si>
  <si>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</si>
  <si>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</si>
  <si>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11FR31296</t>
  </si>
  <si>
    <t>C93D18000260007</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</si>
  <si>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</si>
  <si>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</si>
  <si>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</si>
  <si>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</si>
  <si>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</si>
  <si>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</si>
  <si>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</si>
  <si>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11FR31306</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</si>
  <si>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</si>
  <si>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</si>
  <si>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</si>
  <si>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</si>
  <si>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</si>
  <si>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</si>
  <si>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</si>
  <si>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</si>
  <si>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</si>
  <si>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</si>
  <si>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</si>
  <si>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</si>
  <si>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</si>
  <si>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</si>
  <si>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</si>
  <si>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ALTRE OPERE ED IMPIANTI PER TELECOMUNICAZIONE</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</si>
  <si>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</si>
  <si>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</si>
  <si>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</si>
  <si>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</si>
  <si>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</si>
  <si>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</si>
  <si>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</si>
  <si>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</si>
  <si>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</si>
  <si>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</si>
  <si>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</si>
  <si>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</si>
  <si>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</si>
  <si>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</si>
  <si>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</si>
  <si>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</si>
  <si>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</si>
  <si>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</si>
  <si>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</si>
  <si>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</si>
  <si>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11FR31328</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</si>
  <si>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</si>
  <si>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</si>
  <si>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</si>
  <si>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</si>
  <si>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</si>
  <si>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</si>
  <si>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</si>
  <si>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</si>
  <si>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</si>
  <si>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</si>
  <si>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</si>
  <si>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</si>
  <si>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</si>
  <si>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</si>
  <si>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</si>
  <si>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</si>
  <si>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</si>
  <si>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</si>
  <si>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</si>
  <si>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</si>
  <si>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</si>
  <si>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</si>
  <si>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</si>
  <si>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</si>
  <si>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</si>
  <si>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</si>
  <si>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</si>
  <si>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</si>
  <si>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</si>
  <si>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</si>
  <si>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11FR31348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</si>
  <si>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</si>
  <si>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</si>
  <si>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</si>
  <si>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</si>
  <si>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</si>
  <si>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</si>
  <si>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</si>
  <si>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</si>
  <si>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</si>
  <si>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</si>
  <si>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</si>
  <si>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</si>
  <si>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</si>
  <si>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</si>
  <si>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</si>
  <si>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11FR31355</t>
  </si>
  <si>
    <t>11FR31359</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</si>
  <si>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</si>
  <si>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</si>
  <si>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</si>
  <si>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</si>
  <si>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</si>
  <si>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</si>
  <si>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</si>
  <si>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</si>
  <si>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</si>
  <si>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</si>
  <si>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11FR31364</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</si>
  <si>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</si>
  <si>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</si>
  <si>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</si>
  <si>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</si>
  <si>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</si>
  <si>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</si>
  <si>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</si>
  <si>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</si>
  <si>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</si>
  <si>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</si>
  <si>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</si>
  <si>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</si>
  <si>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</si>
  <si>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</si>
  <si>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</si>
  <si>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</si>
  <si>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</si>
  <si>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</si>
  <si>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</si>
  <si>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</si>
  <si>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</si>
  <si>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</si>
  <si>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</si>
  <si>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</si>
  <si>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</si>
  <si>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</si>
  <si>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</si>
  <si>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</si>
  <si>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</si>
  <si>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</si>
  <si>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</si>
  <si>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</si>
  <si>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</si>
  <si>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</si>
  <si>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</si>
  <si>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11FR31382</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</si>
  <si>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</si>
  <si>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</si>
  <si>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</si>
  <si>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</si>
  <si>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</si>
  <si>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</si>
  <si>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</si>
  <si>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</si>
  <si>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</si>
  <si>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</si>
  <si>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11FR31389</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</si>
  <si>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</si>
  <si>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</si>
  <si>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</si>
  <si>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</si>
  <si>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</si>
  <si>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</si>
  <si>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</si>
  <si>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</si>
  <si>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</si>
  <si>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</si>
  <si>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11FR31400</t>
  </si>
  <si>
    <t>E73D18000140007</t>
  </si>
  <si>
    <t>DENTISTA DIGITALE</t>
  </si>
  <si>
    <t>IL PROGETTO PREVEDE LA DIGITALIZZAZIONE DEL INTERO SISTEMA DI ASSISTENZA E CURA AI CLIENTI/PAZIENTI DELLO STUDIO ODONTOIATRICO.</t>
  </si>
  <si>
    <t>www.opencoesione.gov.it/progetti/11fr31400</t>
  </si>
  <si>
    <t>11FR31402</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</si>
  <si>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</si>
  <si>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</si>
  <si>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</si>
  <si>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</si>
  <si>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</si>
  <si>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</si>
  <si>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</si>
  <si>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</si>
  <si>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</si>
  <si>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</si>
  <si>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</si>
  <si>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</si>
  <si>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</si>
  <si>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</si>
  <si>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</si>
  <si>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</si>
  <si>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</si>
  <si>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</si>
  <si>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</si>
  <si>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</si>
  <si>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</si>
  <si>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</si>
  <si>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</si>
  <si>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</si>
  <si>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</si>
  <si>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11FR31417</t>
  </si>
  <si>
    <t>11FR31422</t>
  </si>
  <si>
    <t>11FR31424</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</si>
  <si>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</si>
  <si>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</si>
  <si>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</si>
  <si>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</si>
  <si>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</si>
  <si>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</si>
  <si>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</si>
  <si>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</si>
  <si>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</si>
  <si>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</si>
  <si>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11FR31431</t>
  </si>
  <si>
    <t>11FR31432</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</si>
  <si>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</si>
  <si>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</si>
  <si>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</si>
  <si>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</si>
  <si>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</si>
  <si>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</si>
  <si>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</si>
  <si>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</si>
  <si>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</si>
  <si>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</si>
  <si>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11FR31452</t>
  </si>
  <si>
    <t>11FR31453</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</si>
  <si>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</si>
  <si>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</si>
  <si>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</si>
  <si>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</si>
  <si>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</si>
  <si>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</si>
  <si>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</si>
  <si>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</si>
  <si>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</si>
  <si>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</si>
  <si>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</si>
  <si>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</si>
  <si>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</si>
  <si>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</si>
  <si>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</si>
  <si>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11FR31462</t>
  </si>
  <si>
    <t>11FR31468</t>
  </si>
  <si>
    <t>11FR31469</t>
  </si>
  <si>
    <t>11FR31475</t>
  </si>
  <si>
    <t>E43D18000330007</t>
  </si>
  <si>
    <t>DOMUS 4.0</t>
  </si>
  <si>
    <t>DIGITALIZZAZIONE DEI PROCESSI PER UN AUMENTO DEL CONTROLLO DI TUTTE LE OPERAZIONI DI PRODUZIONE E DI GESTIONE INTEGRATA DELL'IMPRESA</t>
  </si>
  <si>
    <t>www.opencoesione.gov.it/progetti/11fr31475</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</si>
  <si>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</si>
  <si>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</si>
  <si>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</si>
  <si>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</si>
  <si>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</si>
  <si>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11FR31480</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</si>
  <si>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</si>
  <si>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</si>
  <si>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</si>
  <si>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</si>
  <si>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</si>
  <si>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</si>
  <si>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</si>
  <si>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</si>
  <si>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</si>
  <si>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</si>
  <si>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</si>
  <si>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</si>
  <si>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</si>
  <si>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</si>
  <si>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</si>
  <si>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11FR31491</t>
  </si>
  <si>
    <t>11FR31493</t>
  </si>
  <si>
    <t>11FR31495</t>
  </si>
  <si>
    <t>11FR31501</t>
  </si>
  <si>
    <t>11FR31502</t>
  </si>
  <si>
    <t>11FR31506</t>
  </si>
  <si>
    <t>11FR31512</t>
  </si>
  <si>
    <t>C73D18000310007</t>
  </si>
  <si>
    <t>DIGITALIZZAZIONE AZIENDALE EVOLUTA</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</si>
  <si>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</si>
  <si>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</si>
  <si>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</si>
  <si>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</si>
  <si>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</si>
  <si>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</si>
  <si>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</si>
  <si>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</si>
  <si>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</si>
  <si>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</si>
  <si>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</si>
  <si>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</si>
  <si>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11FR31518</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</si>
  <si>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</si>
  <si>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</si>
  <si>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</si>
  <si>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</si>
  <si>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</si>
  <si>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11FR31523</t>
  </si>
  <si>
    <t>11FR31529</t>
  </si>
  <si>
    <t>11FR31533</t>
  </si>
  <si>
    <t>11FR31535</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</si>
  <si>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</si>
  <si>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</si>
  <si>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</si>
  <si>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</si>
  <si>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</si>
  <si>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11FR31547</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</si>
  <si>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</si>
  <si>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</si>
  <si>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</si>
  <si>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</si>
  <si>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</si>
  <si>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</si>
  <si>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</si>
  <si>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</si>
  <si>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</si>
  <si>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</si>
  <si>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11FR31558</t>
  </si>
  <si>
    <t>11FR31643</t>
  </si>
  <si>
    <t>C23D18000290007</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</si>
  <si>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</si>
  <si>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</si>
  <si>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</si>
  <si>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</si>
  <si>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</si>
  <si>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</si>
  <si>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</si>
  <si>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INCENTIVI DIRETTI PER LA CREAZIONE DELLE IMPRESE</t>
  </si>
  <si>
    <t>11FR32866</t>
  </si>
  <si>
    <t>D22D17000010009</t>
  </si>
  <si>
    <t>BREVISSIMAMENTE S.R.L.</t>
  </si>
  <si>
    <t>INTENDO SVILUPPARE VIDEOGIOCHI E APPLICAZIONI PER DISPOSITIVI MOBILI (SMARTPHONE, TABLET).</t>
  </si>
  <si>
    <t>www.opencoesione.gov.it/progetti/11fr32866</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</si>
  <si>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</si>
  <si>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</si>
  <si>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</si>
  <si>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</si>
  <si>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</si>
  <si>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11FR33097</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</si>
  <si>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</si>
  <si>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</si>
  <si>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</si>
  <si>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</si>
  <si>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</si>
  <si>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Restauro</t>
  </si>
  <si>
    <t>RESTAURO E RIQUALIFICAZIONE DI BENI CULTURALI</t>
  </si>
  <si>
    <t>11FR33397</t>
  </si>
  <si>
    <t>11FR33398</t>
  </si>
  <si>
    <t>11FR33399</t>
  </si>
  <si>
    <t>11FR33400</t>
  </si>
  <si>
    <t>11FR33401</t>
  </si>
  <si>
    <t>11FR33402</t>
  </si>
  <si>
    <t>11FR33404</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</si>
  <si>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</si>
  <si>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</si>
  <si>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</si>
  <si>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</si>
  <si>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</si>
  <si>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11FR33407</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</si>
  <si>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</si>
  <si>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</si>
  <si>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</si>
  <si>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</si>
  <si>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</si>
  <si>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11FR33409</t>
  </si>
  <si>
    <t>11FR33410</t>
  </si>
  <si>
    <t>11FR33411</t>
  </si>
  <si>
    <t>11FR33412</t>
  </si>
  <si>
    <t>11FR33413</t>
  </si>
  <si>
    <t>11FR33415</t>
  </si>
  <si>
    <t>11FR33417</t>
  </si>
  <si>
    <t>11FR33419</t>
  </si>
  <si>
    <t>11FR33420</t>
  </si>
  <si>
    <t>11FR33421</t>
  </si>
  <si>
    <t>11FR33423</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</si>
  <si>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</si>
  <si>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</si>
  <si>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</si>
  <si>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</si>
  <si>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</si>
  <si>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11FR33426</t>
  </si>
  <si>
    <t>11FR33429</t>
  </si>
  <si>
    <t>11FR33431</t>
  </si>
  <si>
    <t>11FR33432</t>
  </si>
  <si>
    <t>11FR33433</t>
  </si>
  <si>
    <t>11FR33435</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</si>
  <si>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</si>
  <si>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</si>
  <si>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</si>
  <si>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</si>
  <si>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</si>
  <si>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11FR33437</t>
  </si>
  <si>
    <t>11FR33438</t>
  </si>
  <si>
    <t>11FR33439</t>
  </si>
  <si>
    <t>11FR33440</t>
  </si>
  <si>
    <t>11FR33442</t>
  </si>
  <si>
    <t>11FR33443</t>
  </si>
  <si>
    <t>11FR33444</t>
  </si>
  <si>
    <t>11FR33445</t>
  </si>
  <si>
    <t>Agenda digitale</t>
  </si>
  <si>
    <t>Applicativi e piattaforme web</t>
  </si>
  <si>
    <t>11FR33454</t>
  </si>
  <si>
    <t>11FR33468</t>
  </si>
  <si>
    <t>11FR33469</t>
  </si>
  <si>
    <t>11FR33480</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</si>
  <si>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</si>
  <si>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</si>
  <si>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</si>
  <si>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</si>
  <si>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</si>
  <si>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11FR33503</t>
  </si>
  <si>
    <t>11FR33504</t>
  </si>
  <si>
    <t>11FR33505</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</si>
  <si>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</si>
  <si>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</si>
  <si>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</si>
  <si>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</si>
  <si>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</si>
  <si>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11FR33507</t>
  </si>
  <si>
    <t>11FR33531</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</si>
  <si>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</si>
  <si>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</si>
  <si>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</si>
  <si>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</si>
  <si>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</si>
  <si>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11FR33566</t>
  </si>
  <si>
    <t>11FR33567</t>
  </si>
  <si>
    <t>11FR33569</t>
  </si>
  <si>
    <t>11FR33570</t>
  </si>
  <si>
    <t>11FR33571</t>
  </si>
  <si>
    <t>11FR33572</t>
  </si>
  <si>
    <t>11FR33573</t>
  </si>
  <si>
    <t>11FR33574</t>
  </si>
  <si>
    <t>11FR33602</t>
  </si>
  <si>
    <t>11FR33645</t>
  </si>
  <si>
    <t>11FR33738</t>
  </si>
  <si>
    <t>11FR33739</t>
  </si>
  <si>
    <t>11FR33827</t>
  </si>
  <si>
    <t>11FR33828</t>
  </si>
  <si>
    <t>11FR33857</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</si>
  <si>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</si>
  <si>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</si>
  <si>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</si>
  <si>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</si>
  <si>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</si>
  <si>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</si>
  <si>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</si>
  <si>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</si>
  <si>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</si>
  <si>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</si>
  <si>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11FR33894</t>
  </si>
  <si>
    <t>11FR33895</t>
  </si>
  <si>
    <t>11FR33929</t>
  </si>
  <si>
    <t>11FR34039</t>
  </si>
  <si>
    <t>11FR34155</t>
  </si>
  <si>
    <t>11FR34156</t>
  </si>
  <si>
    <t>11FR34403</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</si>
  <si>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</si>
  <si>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</si>
  <si>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</si>
  <si>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</si>
  <si>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</si>
  <si>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11FR34422</t>
  </si>
  <si>
    <t>11FR34596</t>
  </si>
  <si>
    <t>C69J18000000007</t>
  </si>
  <si>
    <t>"NUOVI MANUFATTI MOLINARO"</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</si>
  <si>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</si>
  <si>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</si>
  <si>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</si>
  <si>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</si>
  <si>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</si>
  <si>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</si>
  <si>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</si>
  <si>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11FR34707</t>
  </si>
  <si>
    <t>C99J18000060007</t>
  </si>
  <si>
    <t>PIATTAFORMA TECNOLOGICA SMART HEALTH</t>
  </si>
  <si>
    <t>STUDIO DI UNA PIATTAFORMA TECNOLOGICA DESTINATA AD INTRODURRE INNOVAZIONI NEL MONDO DELLO SMART HEALTH</t>
  </si>
  <si>
    <t>www.opencoesione.gov.it/progetti/11fr34707</t>
  </si>
  <si>
    <t>11FR34708</t>
  </si>
  <si>
    <t>11FR34710</t>
  </si>
  <si>
    <t>11FR34765</t>
  </si>
  <si>
    <t>11FR34938</t>
  </si>
  <si>
    <t>11FR34951</t>
  </si>
  <si>
    <t>11FR34955</t>
  </si>
  <si>
    <t>11FR34956</t>
  </si>
  <si>
    <t>11FR35127</t>
  </si>
  <si>
    <t>11FR35132</t>
  </si>
  <si>
    <t>11FR35178</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</si>
  <si>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</si>
  <si>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</si>
  <si>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</si>
  <si>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</si>
  <si>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</si>
  <si>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</si>
  <si>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</si>
  <si>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</si>
  <si>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</si>
  <si>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</si>
  <si>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MUSEI ARCHIVI E BIBLIOTECHE</t>
  </si>
  <si>
    <t>11FR35252</t>
  </si>
  <si>
    <t>11FR35272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</si>
  <si>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</si>
  <si>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</si>
  <si>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</si>
  <si>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</si>
  <si>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</si>
  <si>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11FR35306</t>
  </si>
  <si>
    <t>11FR35307</t>
  </si>
  <si>
    <t>11FR35308</t>
  </si>
  <si>
    <t>11FR35355</t>
  </si>
  <si>
    <t>11FR35364</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</si>
  <si>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</si>
  <si>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</si>
  <si>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</si>
  <si>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</si>
  <si>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</si>
  <si>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TECNOLOGIE DELL'INFORMAZIONE</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</si>
  <si>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</si>
  <si>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</si>
  <si>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</si>
  <si>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</si>
  <si>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</si>
  <si>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11FR35403</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</si>
  <si>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</si>
  <si>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</si>
  <si>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</si>
  <si>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</si>
  <si>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</si>
  <si>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11FR35411</t>
  </si>
  <si>
    <t>11FR35412</t>
  </si>
  <si>
    <t>11FR35419</t>
  </si>
  <si>
    <t>D32C17003440007</t>
  </si>
  <si>
    <t>INTRODUZIONE DI SERVIZI E TECNOLOGIE PER IL COMMERCIO ELETTRONICO</t>
  </si>
  <si>
    <t>SVILUPPO DI UN SITO WEB E-COMMERCE DEDICATO ALLA VENDITA DEI PRODOTTI AZIENDALI</t>
  </si>
  <si>
    <t>www.opencoesione.gov.it/progetti/11fr35419</t>
  </si>
  <si>
    <t>11FR35421</t>
  </si>
  <si>
    <t>D73C17000350007</t>
  </si>
  <si>
    <t>WOLF DIGITAL INNOVATION</t>
  </si>
  <si>
    <t>REALIZZAZIONE DI UNA APP PER SISTEMI DI TELEFONIA MOBILE.</t>
  </si>
  <si>
    <t>www.opencoesione.gov.it/progetti/11fr35421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</si>
  <si>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</si>
  <si>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</si>
  <si>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</si>
  <si>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</si>
  <si>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</si>
  <si>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</si>
  <si>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</si>
  <si>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</si>
  <si>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</si>
  <si>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</si>
  <si>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11FR35519</t>
  </si>
  <si>
    <t>11FR35523</t>
  </si>
  <si>
    <t>11FR35529</t>
  </si>
  <si>
    <t>11FR35530</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</si>
  <si>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</si>
  <si>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</si>
  <si>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</si>
  <si>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</si>
  <si>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</si>
  <si>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11FR35536</t>
  </si>
  <si>
    <t>11FR35544</t>
  </si>
  <si>
    <t>11FR35545</t>
  </si>
  <si>
    <t>11FR35546</t>
  </si>
  <si>
    <t>11FR35553</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</si>
  <si>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</si>
  <si>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</si>
  <si>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</si>
  <si>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</si>
  <si>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</si>
  <si>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11FR35555</t>
  </si>
  <si>
    <t>11FR35569</t>
  </si>
  <si>
    <t>11FR35570</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</si>
  <si>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</si>
  <si>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</si>
  <si>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</si>
  <si>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</si>
  <si>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</si>
  <si>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11FR35574</t>
  </si>
  <si>
    <t>11FR35695</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</si>
  <si>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</si>
  <si>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</si>
  <si>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</si>
  <si>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</si>
  <si>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</si>
  <si>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11FR36030</t>
  </si>
  <si>
    <t>11FR36039</t>
  </si>
  <si>
    <t>11FR36139</t>
  </si>
  <si>
    <t>SERVIZI PER L'INCUBAZIONE D'IMPRESA E L'INNOVAZIONE</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</si>
  <si>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</si>
  <si>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</si>
  <si>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</si>
  <si>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</si>
  <si>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</si>
  <si>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11FR36636</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</si>
  <si>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</si>
  <si>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</si>
  <si>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</si>
  <si>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</si>
  <si>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</si>
  <si>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</si>
  <si>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</si>
  <si>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</si>
  <si>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</si>
  <si>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</si>
  <si>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11FR37007</t>
  </si>
  <si>
    <t>11FR37021</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</si>
  <si>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</si>
  <si>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</si>
  <si>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</si>
  <si>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</si>
  <si>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</si>
  <si>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11FR37067</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</si>
  <si>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</si>
  <si>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</si>
  <si>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</si>
  <si>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</si>
  <si>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</si>
  <si>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11FR37080</t>
  </si>
  <si>
    <t>SERVIZI DI CONSULENZA PER LA VALORIZZAZIONE DELL'OFFERTA TURISTICA</t>
  </si>
  <si>
    <t>11FR37106</t>
  </si>
  <si>
    <t>11FR37107</t>
  </si>
  <si>
    <t>11FR37115</t>
  </si>
  <si>
    <t>11FR37121</t>
  </si>
  <si>
    <t>11FR37124</t>
  </si>
  <si>
    <t>11FR37255</t>
  </si>
  <si>
    <t>C26F16000000009</t>
  </si>
  <si>
    <t>REALIZZAZIONE INFRASTRUTTURA WIFI A SUPPORTO DI RETI IMMATERIALI CIVICI MUSEI E CIVICHE BIBLIOTECHE</t>
  </si>
  <si>
    <t>www.opencoesione.gov.it/progetti/11fr37255</t>
  </si>
  <si>
    <t>IMPIANTI WIRELESS</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</si>
  <si>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</si>
  <si>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</si>
  <si>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</si>
  <si>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</si>
  <si>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</si>
  <si>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11FR38277</t>
  </si>
  <si>
    <t>D23D18000180009</t>
  </si>
  <si>
    <t>NEOSVINE</t>
  </si>
  <si>
    <t>NUOVE BIOTECNOLOGIE PER MIGLIORARE LA SOSTENIBILITÃ  DELLA VITICOLTURA E FRONTEGGIARE I CAMBIAMENTI CLIMATICI</t>
  </si>
  <si>
    <t>www.opencoesione.gov.it/progetti/11fr38277</t>
  </si>
  <si>
    <t>11FR38278</t>
  </si>
  <si>
    <t>D13D18000080007</t>
  </si>
  <si>
    <t>www.opencoesione.gov.it/progetti/11fr38278</t>
  </si>
  <si>
    <t>11FR38629</t>
  </si>
  <si>
    <t>11FR38693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</si>
  <si>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</si>
  <si>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</si>
  <si>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</si>
  <si>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</si>
  <si>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</si>
  <si>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</si>
  <si>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</si>
  <si>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</si>
  <si>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</si>
  <si>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</si>
  <si>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11FR38699</t>
  </si>
  <si>
    <t>11FR38700</t>
  </si>
  <si>
    <t>11FR38701</t>
  </si>
  <si>
    <t>11FR38702</t>
  </si>
  <si>
    <t>11FR38704</t>
  </si>
  <si>
    <t>11FR38705</t>
  </si>
  <si>
    <t>11FR38707</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</si>
  <si>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</si>
  <si>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</si>
  <si>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</si>
  <si>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</si>
  <si>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</si>
  <si>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11FR38710</t>
  </si>
  <si>
    <t>D81B18000140007</t>
  </si>
  <si>
    <t>www.opencoesione.gov.it/progetti/11fr38710</t>
  </si>
  <si>
    <t>11FR38712</t>
  </si>
  <si>
    <t>11FR38714</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</si>
  <si>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</si>
  <si>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</si>
  <si>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</si>
  <si>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</si>
  <si>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</si>
  <si>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11FR38717</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</si>
  <si>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</si>
  <si>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</si>
  <si>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</si>
  <si>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</si>
  <si>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</si>
  <si>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11FR38724</t>
  </si>
  <si>
    <t>11FR38729</t>
  </si>
  <si>
    <t>11FR38730</t>
  </si>
  <si>
    <t>11FR38731</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</si>
  <si>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</si>
  <si>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</si>
  <si>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</si>
  <si>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</si>
  <si>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</si>
  <si>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11FR38733</t>
  </si>
  <si>
    <t>11FR38734</t>
  </si>
  <si>
    <t>11FR38735</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</si>
  <si>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</si>
  <si>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</si>
  <si>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</si>
  <si>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</si>
  <si>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</si>
  <si>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11FR38741</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</si>
  <si>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</si>
  <si>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</si>
  <si>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</si>
  <si>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</si>
  <si>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</si>
  <si>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11FR38746</t>
  </si>
  <si>
    <t>11FR38748</t>
  </si>
  <si>
    <t>11FR38749</t>
  </si>
  <si>
    <t>11FR38750</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</si>
  <si>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</si>
  <si>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</si>
  <si>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</si>
  <si>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</si>
  <si>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</si>
  <si>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</si>
  <si>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</si>
  <si>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</si>
  <si>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</si>
  <si>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</si>
  <si>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11FR38753</t>
  </si>
  <si>
    <t>11FR38754</t>
  </si>
  <si>
    <t>11FR38757</t>
  </si>
  <si>
    <t>11FR38759</t>
  </si>
  <si>
    <t>11FR38761</t>
  </si>
  <si>
    <t>11FR38762</t>
  </si>
  <si>
    <t>11FR38764</t>
  </si>
  <si>
    <t>11FR38766</t>
  </si>
  <si>
    <t>11FR38767</t>
  </si>
  <si>
    <t>11FR38769</t>
  </si>
  <si>
    <t>11FR38770</t>
  </si>
  <si>
    <t>11FR38771</t>
  </si>
  <si>
    <t>11FR38772</t>
  </si>
  <si>
    <t>11FR38774</t>
  </si>
  <si>
    <t>11FR38775</t>
  </si>
  <si>
    <t>11FR38776</t>
  </si>
  <si>
    <t>11FR38777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</si>
  <si>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</si>
  <si>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</si>
  <si>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</si>
  <si>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</si>
  <si>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</si>
  <si>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11FR38781</t>
  </si>
  <si>
    <t>11FR38783</t>
  </si>
  <si>
    <t>11FR38784</t>
  </si>
  <si>
    <t>11FR38785</t>
  </si>
  <si>
    <t>11FR38786</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</si>
  <si>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</si>
  <si>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</si>
  <si>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</si>
  <si>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</si>
  <si>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</si>
  <si>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</si>
  <si>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</si>
  <si>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</si>
  <si>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</si>
  <si>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</si>
  <si>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11FR38790</t>
  </si>
  <si>
    <t>11FR38791</t>
  </si>
  <si>
    <t>11FR38792</t>
  </si>
  <si>
    <t>11FR38793</t>
  </si>
  <si>
    <t>11FR38801</t>
  </si>
  <si>
    <t>11FR38803</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</si>
  <si>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</si>
  <si>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</si>
  <si>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</si>
  <si>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</si>
  <si>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</si>
  <si>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</si>
  <si>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</si>
  <si>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</si>
  <si>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</si>
  <si>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</si>
  <si>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11FR38809</t>
  </si>
  <si>
    <t>D23D18000140007</t>
  </si>
  <si>
    <t>www.opencoesione.gov.it/progetti/11fr38809</t>
  </si>
  <si>
    <t>11FR38810</t>
  </si>
  <si>
    <t>11FR38811</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</si>
  <si>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</si>
  <si>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</si>
  <si>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</si>
  <si>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</si>
  <si>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</si>
  <si>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</si>
  <si>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</si>
  <si>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</si>
  <si>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</si>
  <si>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</si>
  <si>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11FR38814</t>
  </si>
  <si>
    <t>11FR38815</t>
  </si>
  <si>
    <t>11FR38816</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</si>
  <si>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</si>
  <si>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</si>
  <si>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</si>
  <si>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</si>
  <si>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</si>
  <si>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</si>
  <si>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</si>
  <si>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</si>
  <si>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</si>
  <si>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</si>
  <si>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11FR38820</t>
  </si>
  <si>
    <t>11FR38821</t>
  </si>
  <si>
    <t>11FR38822</t>
  </si>
  <si>
    <t>11FR38823</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</si>
  <si>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</si>
  <si>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</si>
  <si>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</si>
  <si>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</si>
  <si>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</si>
  <si>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</si>
  <si>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</si>
  <si>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</si>
  <si>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</si>
  <si>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</si>
  <si>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11FR38826</t>
  </si>
  <si>
    <t>D23D18000200007</t>
  </si>
  <si>
    <t>www.opencoesione.gov.it/progetti/11fr38826</t>
  </si>
  <si>
    <t>11FR38827</t>
  </si>
  <si>
    <t>D23D18000210007</t>
  </si>
  <si>
    <t>www.opencoesione.gov.it/progetti/11fr38827</t>
  </si>
  <si>
    <t>11FR38828</t>
  </si>
  <si>
    <t>11FR38829</t>
  </si>
  <si>
    <t>11FR38831</t>
  </si>
  <si>
    <t>11FR38832</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</si>
  <si>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</si>
  <si>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</si>
  <si>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</si>
  <si>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</si>
  <si>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</si>
  <si>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11FR38837</t>
  </si>
  <si>
    <t>11FR38840</t>
  </si>
  <si>
    <t>11FR38841</t>
  </si>
  <si>
    <t>11FR38842</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</si>
  <si>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</si>
  <si>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</si>
  <si>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</si>
  <si>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</si>
  <si>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</si>
  <si>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11FR38844</t>
  </si>
  <si>
    <t>11FR38845</t>
  </si>
  <si>
    <t>11FR38846</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</si>
  <si>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</si>
  <si>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</si>
  <si>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</si>
  <si>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</si>
  <si>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</si>
  <si>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11FR38849</t>
  </si>
  <si>
    <t>11FR38851</t>
  </si>
  <si>
    <t>11FR38855</t>
  </si>
  <si>
    <t>11FR38856</t>
  </si>
  <si>
    <t>11FR38857</t>
  </si>
  <si>
    <t>11FR38859</t>
  </si>
  <si>
    <t>11FR38861</t>
  </si>
  <si>
    <t>11FR38862</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</si>
  <si>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</si>
  <si>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</si>
  <si>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</si>
  <si>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</si>
  <si>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</si>
  <si>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11FR38866</t>
  </si>
  <si>
    <t>11FR38868</t>
  </si>
  <si>
    <t>11FR38869</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</si>
  <si>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</si>
  <si>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</si>
  <si>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</si>
  <si>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</si>
  <si>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</si>
  <si>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11FR38872</t>
  </si>
  <si>
    <t>11FR38873</t>
  </si>
  <si>
    <t>11FR38876</t>
  </si>
  <si>
    <t>11FR38878</t>
  </si>
  <si>
    <t>11FR38879</t>
  </si>
  <si>
    <t>11FR38880</t>
  </si>
  <si>
    <t>11FR38881</t>
  </si>
  <si>
    <t>11FR38884</t>
  </si>
  <si>
    <t>11FR38887</t>
  </si>
  <si>
    <t>11FR38888</t>
  </si>
  <si>
    <t>11FR38889</t>
  </si>
  <si>
    <t>11FR38890</t>
  </si>
  <si>
    <t>11FR38891</t>
  </si>
  <si>
    <t>11FR38893</t>
  </si>
  <si>
    <t>11FR38895</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</si>
  <si>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</si>
  <si>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</si>
  <si>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</si>
  <si>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</si>
  <si>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</si>
  <si>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11FR38900</t>
  </si>
  <si>
    <t>11FR38901</t>
  </si>
  <si>
    <t>11FR38902</t>
  </si>
  <si>
    <t>11FR38903</t>
  </si>
  <si>
    <t>11FR38907</t>
  </si>
  <si>
    <t>D93D18000210007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</si>
  <si>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</si>
  <si>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</si>
  <si>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www.opencoesione.gov.it/progetti/11fr38907</t>
  </si>
  <si>
    <t>11FR38908</t>
  </si>
  <si>
    <t>11FR38909</t>
  </si>
  <si>
    <t>D93D18000220007</t>
  </si>
  <si>
    <t>www.opencoesione.gov.it/progetti/11fr38909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</si>
  <si>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</si>
  <si>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</si>
  <si>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</si>
  <si>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</si>
  <si>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</si>
  <si>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11FR38913</t>
  </si>
  <si>
    <t>11FR38914</t>
  </si>
  <si>
    <t>11FR38915</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</si>
  <si>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</si>
  <si>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</si>
  <si>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</si>
  <si>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</si>
  <si>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</si>
  <si>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11FR38918</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</si>
  <si>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</si>
  <si>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</si>
  <si>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</si>
  <si>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</si>
  <si>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</si>
  <si>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11FR38924</t>
  </si>
  <si>
    <t>11FR38925</t>
  </si>
  <si>
    <t>11FR38926</t>
  </si>
  <si>
    <t>11FR38928</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</si>
  <si>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</si>
  <si>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</si>
  <si>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</si>
  <si>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</si>
  <si>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</si>
  <si>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11FR38930</t>
  </si>
  <si>
    <t>11FR38931</t>
  </si>
  <si>
    <t>11FR38932</t>
  </si>
  <si>
    <t>11FR38933</t>
  </si>
  <si>
    <t>11FR38934</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</si>
  <si>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</si>
  <si>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</si>
  <si>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</si>
  <si>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</si>
  <si>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</si>
  <si>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</si>
  <si>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</si>
  <si>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</si>
  <si>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</si>
  <si>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</si>
  <si>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11FR38937</t>
  </si>
  <si>
    <t>11FR38939</t>
  </si>
  <si>
    <t>11FR38940</t>
  </si>
  <si>
    <t>11FR38942</t>
  </si>
  <si>
    <t>11FR38945</t>
  </si>
  <si>
    <t>11FR38946</t>
  </si>
  <si>
    <t>11FR38947</t>
  </si>
  <si>
    <t>11FR38949</t>
  </si>
  <si>
    <t>11FR38952</t>
  </si>
  <si>
    <t>11FR38953</t>
  </si>
  <si>
    <t>11FR38954</t>
  </si>
  <si>
    <t>11FR38957</t>
  </si>
  <si>
    <t>11FR38960</t>
  </si>
  <si>
    <t>11FR38961</t>
  </si>
  <si>
    <t>11FR38962</t>
  </si>
  <si>
    <t>11FR38964</t>
  </si>
  <si>
    <t>11FR38965</t>
  </si>
  <si>
    <t>11FR38967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</si>
  <si>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</si>
  <si>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</si>
  <si>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</si>
  <si>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</si>
  <si>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</si>
  <si>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11FR38970</t>
  </si>
  <si>
    <t>11FR38971</t>
  </si>
  <si>
    <t>11FR38972</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</si>
  <si>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</si>
  <si>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</si>
  <si>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</si>
  <si>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</si>
  <si>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</si>
  <si>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11FR38974</t>
  </si>
  <si>
    <t>11FR38977</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</si>
  <si>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</si>
  <si>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</si>
  <si>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</si>
  <si>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</si>
  <si>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</si>
  <si>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11FR38980</t>
  </si>
  <si>
    <t>11FR38981</t>
  </si>
  <si>
    <t>11FR38982</t>
  </si>
  <si>
    <t>11FR38983</t>
  </si>
  <si>
    <t>11FR38984</t>
  </si>
  <si>
    <t>11FR38986</t>
  </si>
  <si>
    <t>11FR38991</t>
  </si>
  <si>
    <t>11FR38992</t>
  </si>
  <si>
    <t>11FR38999</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</si>
  <si>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</si>
  <si>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</si>
  <si>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</si>
  <si>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</si>
  <si>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</si>
  <si>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11FR39285</t>
  </si>
  <si>
    <t>C28F18000030006</t>
  </si>
  <si>
    <t>UDIMUS (UNITED DIGITAL MUSEUM)</t>
  </si>
  <si>
    <t>www.opencoesione.gov.it/progetti/11fr39285</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</si>
  <si>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</si>
  <si>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</si>
  <si>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</si>
  <si>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</si>
  <si>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</si>
  <si>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11FR39467</t>
  </si>
  <si>
    <t>11FR39468</t>
  </si>
  <si>
    <t>11FR39577</t>
  </si>
  <si>
    <t>D96E18000220009</t>
  </si>
  <si>
    <t>IMPACT. VALUTARE E PROMUOVERE DIGITALMENTE LE ORGANIZZAZIONI CULTURALI E CREATIVE</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</si>
  <si>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</si>
  <si>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www.opencoesione.gov.it/progetti/11fr39577</t>
  </si>
  <si>
    <t>SERVIZI DI SUPPORTO ALL'AVVIO ATTIVITA' D'IMPRESA E IMPRENDITORIALITA'</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</si>
  <si>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</si>
  <si>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</si>
  <si>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</si>
  <si>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</si>
  <si>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</si>
  <si>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</si>
  <si>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</si>
  <si>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</si>
  <si>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</si>
  <si>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</si>
  <si>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11FR39594</t>
  </si>
  <si>
    <t>OPERE E INFRASTRUTTURE PER LA RICERCA</t>
  </si>
  <si>
    <t>ALTRE OPERE ED INFRASTRUTTURE PER LA RICERCA</t>
  </si>
  <si>
    <t>11FR39734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</si>
  <si>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</si>
  <si>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</si>
  <si>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</si>
  <si>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</si>
  <si>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</si>
  <si>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</si>
  <si>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</si>
  <si>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</si>
  <si>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</si>
  <si>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</si>
  <si>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</si>
  <si>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</si>
  <si>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</si>
  <si>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</si>
  <si>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</si>
  <si>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</si>
  <si>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</si>
  <si>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</si>
  <si>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</si>
  <si>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</si>
  <si>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</si>
  <si>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</si>
  <si>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</si>
  <si>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</si>
  <si>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</si>
  <si>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11FR40005</t>
  </si>
  <si>
    <t>11FR40010</t>
  </si>
  <si>
    <t>11FR40011</t>
  </si>
  <si>
    <t>11FR40012</t>
  </si>
  <si>
    <t>11FR40013</t>
  </si>
  <si>
    <t>11FR40014</t>
  </si>
  <si>
    <t>PROTEZIONE E PROMOZIONE DELLA SALUTE UMANA</t>
  </si>
  <si>
    <t>11FR40016</t>
  </si>
  <si>
    <t>11FR40018</t>
  </si>
  <si>
    <t>11FR40019</t>
  </si>
  <si>
    <t>PRODUZIONE E TECNOLOGIE INDUSTRIALI</t>
  </si>
  <si>
    <t>11FR40020</t>
  </si>
  <si>
    <t>11FR40021</t>
  </si>
  <si>
    <t>11FR40022</t>
  </si>
  <si>
    <t>11FR40023</t>
  </si>
  <si>
    <t>11FR40024</t>
  </si>
  <si>
    <t>11FR40029</t>
  </si>
  <si>
    <t>11FR40030</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</si>
  <si>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</si>
  <si>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</si>
  <si>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</si>
  <si>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</si>
  <si>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</si>
  <si>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</si>
  <si>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</si>
  <si>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</si>
  <si>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</si>
  <si>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</si>
  <si>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</si>
  <si>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</si>
  <si>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</si>
  <si>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</si>
  <si>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</si>
  <si>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11FR40060</t>
  </si>
  <si>
    <t>11FR40062</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</si>
  <si>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</si>
  <si>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</si>
  <si>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</si>
  <si>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</si>
  <si>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</si>
  <si>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11FR40104</t>
  </si>
  <si>
    <t>11FR40106</t>
  </si>
  <si>
    <t>11FR40107</t>
  </si>
  <si>
    <t>11FR40108</t>
  </si>
  <si>
    <t>11FR40109</t>
  </si>
  <si>
    <t>11FR40110</t>
  </si>
  <si>
    <t>11FR40111</t>
  </si>
  <si>
    <t>11FR40112</t>
  </si>
  <si>
    <t>11FR40113</t>
  </si>
  <si>
    <t>11FR40114</t>
  </si>
  <si>
    <t>11FR40116</t>
  </si>
  <si>
    <t>11FR40119</t>
  </si>
  <si>
    <t>11FR40121</t>
  </si>
  <si>
    <t>11FR40122</t>
  </si>
  <si>
    <t>11FR40123</t>
  </si>
  <si>
    <t>11FR40124</t>
  </si>
  <si>
    <t>11FR40125</t>
  </si>
  <si>
    <t>11FR40126</t>
  </si>
  <si>
    <t>11FR40128</t>
  </si>
  <si>
    <t>11FR40130</t>
  </si>
  <si>
    <t>11FR40131</t>
  </si>
  <si>
    <t>11FR40132</t>
  </si>
  <si>
    <t>11FR40133</t>
  </si>
  <si>
    <t>11FR40136</t>
  </si>
  <si>
    <t>11FR40137</t>
  </si>
  <si>
    <t>11FR40144</t>
  </si>
  <si>
    <t>D93D19000000007</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</si>
  <si>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</si>
  <si>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</si>
  <si>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www.opencoesione.gov.it/progetti/11fr40144</t>
  </si>
  <si>
    <t>11FR40145</t>
  </si>
  <si>
    <t>F96C18000210002</t>
  </si>
  <si>
    <t>www.opencoesione.gov.it/progetti/11fr40145</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</si>
  <si>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</si>
  <si>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</si>
  <si>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</si>
  <si>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</si>
  <si>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</si>
  <si>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11FR40150</t>
  </si>
  <si>
    <t>D93D19000010007</t>
  </si>
  <si>
    <t>www.opencoesione.gov.it/progetti/11fr40150</t>
  </si>
  <si>
    <t>11FR40153</t>
  </si>
  <si>
    <t>D93D19000120007</t>
  </si>
  <si>
    <t>www.opencoesione.gov.it/progetti/11fr40153</t>
  </si>
  <si>
    <t>11FR40155</t>
  </si>
  <si>
    <t>C96C18002890006</t>
  </si>
  <si>
    <t>www.opencoesione.gov.it/progetti/11fr40155</t>
  </si>
  <si>
    <t>11FR40156</t>
  </si>
  <si>
    <t>11FR40157</t>
  </si>
  <si>
    <t>J36C18001230002</t>
  </si>
  <si>
    <t>www.opencoesione.gov.it/progetti/11fr40157</t>
  </si>
  <si>
    <t>11FR40158</t>
  </si>
  <si>
    <t>11FR40159</t>
  </si>
  <si>
    <t>11FR40165</t>
  </si>
  <si>
    <t>J96C17000230006</t>
  </si>
  <si>
    <t>www.opencoesione.gov.it/progetti/11fr40165</t>
  </si>
  <si>
    <t>11FR40167</t>
  </si>
  <si>
    <t>11FR40168</t>
  </si>
  <si>
    <t>11FR40170</t>
  </si>
  <si>
    <t>11FR40171</t>
  </si>
  <si>
    <t>11FR40172</t>
  </si>
  <si>
    <t>11FR40173</t>
  </si>
  <si>
    <t>11FR40174</t>
  </si>
  <si>
    <t>11FR40175</t>
  </si>
  <si>
    <t>11FR40176</t>
  </si>
  <si>
    <t>11FR40179</t>
  </si>
  <si>
    <t>11FR40180</t>
  </si>
  <si>
    <t>11FR40181</t>
  </si>
  <si>
    <t>11FR40183</t>
  </si>
  <si>
    <t>11FR40185</t>
  </si>
  <si>
    <t>11FR40189</t>
  </si>
  <si>
    <t>11FR40190</t>
  </si>
  <si>
    <t>11FR40191</t>
  </si>
  <si>
    <t>11FR40192</t>
  </si>
  <si>
    <t>11FR40193</t>
  </si>
  <si>
    <t>11FR40194</t>
  </si>
  <si>
    <t>11FR40195</t>
  </si>
  <si>
    <t>11FR40196</t>
  </si>
  <si>
    <t>11FR40197</t>
  </si>
  <si>
    <t>11FR40198</t>
  </si>
  <si>
    <t>11FR40200</t>
  </si>
  <si>
    <t>11FR40201</t>
  </si>
  <si>
    <t>11FR40202</t>
  </si>
  <si>
    <t>11FR40203</t>
  </si>
  <si>
    <t>11FR40204</t>
  </si>
  <si>
    <t>11FR40207</t>
  </si>
  <si>
    <t>11FR40208</t>
  </si>
  <si>
    <t>11FR40209</t>
  </si>
  <si>
    <t>11FR40210</t>
  </si>
  <si>
    <t>11FR40211</t>
  </si>
  <si>
    <t>11FR40212</t>
  </si>
  <si>
    <t>11FR40214</t>
  </si>
  <si>
    <t>11FR40216</t>
  </si>
  <si>
    <t>PRODUZIONE E TECNOLOGIE AGRICOLE E DELLA PESCA E ACQUACOLTURA</t>
  </si>
  <si>
    <t>11FR40218</t>
  </si>
  <si>
    <t>11FR40220</t>
  </si>
  <si>
    <t>11FR40221</t>
  </si>
  <si>
    <t>11FR40222</t>
  </si>
  <si>
    <t>11FR40225</t>
  </si>
  <si>
    <t>11FR40226</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</si>
  <si>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</si>
  <si>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</si>
  <si>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</si>
  <si>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</si>
  <si>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</si>
  <si>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11FR40230</t>
  </si>
  <si>
    <t>11FR40231</t>
  </si>
  <si>
    <t>11FR40235</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</si>
  <si>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</si>
  <si>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</si>
  <si>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</si>
  <si>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</si>
  <si>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</si>
  <si>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11FR40237</t>
  </si>
  <si>
    <t>11FR40239</t>
  </si>
  <si>
    <t>D41B19000360007</t>
  </si>
  <si>
    <t>www.opencoesione.gov.it/progetti/11fr40239</t>
  </si>
  <si>
    <t>11FR40241</t>
  </si>
  <si>
    <t>G24I19002190009</t>
  </si>
  <si>
    <t>www.opencoesione.gov.it/progetti/11fr40241</t>
  </si>
  <si>
    <t>11FR40242</t>
  </si>
  <si>
    <t>J94I19001450005</t>
  </si>
  <si>
    <t>www.opencoesione.gov.it/progetti/11fr40242</t>
  </si>
  <si>
    <t>11FR40243</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</si>
  <si>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</si>
  <si>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</si>
  <si>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</si>
  <si>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</si>
  <si>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</si>
  <si>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11FR40251</t>
  </si>
  <si>
    <t>D43D19000070007</t>
  </si>
  <si>
    <t>www.opencoesione.gov.it/progetti/11fr40251</t>
  </si>
  <si>
    <t>11FR40252</t>
  </si>
  <si>
    <t>J36C18001270002</t>
  </si>
  <si>
    <t>www.opencoesione.gov.it/progetti/11fr40252</t>
  </si>
  <si>
    <t>11FR40254</t>
  </si>
  <si>
    <t>D71B20000030007</t>
  </si>
  <si>
    <t>www.opencoesione.gov.it/progetti/11fr40254</t>
  </si>
  <si>
    <t>11FR40256</t>
  </si>
  <si>
    <t>11FR40257</t>
  </si>
  <si>
    <t>J94I19001530006</t>
  </si>
  <si>
    <t>www.opencoesione.gov.it/progetti/11fr40257</t>
  </si>
  <si>
    <t>11FR40258</t>
  </si>
  <si>
    <t>11FR40260</t>
  </si>
  <si>
    <t>11FR40359</t>
  </si>
  <si>
    <t>D61B19000500007</t>
  </si>
  <si>
    <t>www.opencoesione.gov.it/progetti/11fr40359</t>
  </si>
  <si>
    <t>11FR40360</t>
  </si>
  <si>
    <t>11FR40361</t>
  </si>
  <si>
    <t>11FR40362</t>
  </si>
  <si>
    <t>11FR40363</t>
  </si>
  <si>
    <t>11FR40368</t>
  </si>
  <si>
    <t>11FR41498</t>
  </si>
  <si>
    <t>11FR42238</t>
  </si>
  <si>
    <t>11FR42240</t>
  </si>
  <si>
    <t>11FR42249</t>
  </si>
  <si>
    <t>11FR42261</t>
  </si>
  <si>
    <t>11FR42265</t>
  </si>
  <si>
    <t>11FR42269</t>
  </si>
  <si>
    <t>11FR42272</t>
  </si>
  <si>
    <t>11FR42275</t>
  </si>
  <si>
    <t>11FR42276</t>
  </si>
  <si>
    <t>C77I20000220007</t>
  </si>
  <si>
    <t>AUTOMAZIONE E CRESCITA DELLA COMPETITIVITA'</t>
  </si>
  <si>
    <t>ACQUISIZIONE DI NUOVI IMPIANTI DI PRODUZIONE E PROCESSO DI DIGITALIZZAZIONE DELL'INTERA AREA AZIENDALE</t>
  </si>
  <si>
    <t>www.opencoesione.gov.it/progetti/11fr42276</t>
  </si>
  <si>
    <t>11FR42277</t>
  </si>
  <si>
    <t>11FR42279</t>
  </si>
  <si>
    <t>11FR42280</t>
  </si>
  <si>
    <t>11FR42281</t>
  </si>
  <si>
    <t>11FR42282</t>
  </si>
  <si>
    <t>11FR42283</t>
  </si>
  <si>
    <t>11FR42284</t>
  </si>
  <si>
    <t>11FR42285</t>
  </si>
  <si>
    <t>11FR42287</t>
  </si>
  <si>
    <t>11FR42288</t>
  </si>
  <si>
    <t>11FR42290</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</si>
  <si>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</si>
  <si>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</si>
  <si>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</si>
  <si>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</si>
  <si>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</si>
  <si>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11FR42294</t>
  </si>
  <si>
    <t>11FR42295</t>
  </si>
  <si>
    <t>11FR42296</t>
  </si>
  <si>
    <t>11FR42298</t>
  </si>
  <si>
    <t>11FR42299</t>
  </si>
  <si>
    <t>11FR42301</t>
  </si>
  <si>
    <t>11FR42302</t>
  </si>
  <si>
    <t>11FR42303</t>
  </si>
  <si>
    <t>11FR42304</t>
  </si>
  <si>
    <t>11FR42306</t>
  </si>
  <si>
    <t>11FR42307</t>
  </si>
  <si>
    <t>11FR42309</t>
  </si>
  <si>
    <t>11FR42310</t>
  </si>
  <si>
    <t>11FR42314</t>
  </si>
  <si>
    <t>11FR42315</t>
  </si>
  <si>
    <t>11FR42316</t>
  </si>
  <si>
    <t>11FR42317</t>
  </si>
  <si>
    <t>11FR42318</t>
  </si>
  <si>
    <t>11FR42320</t>
  </si>
  <si>
    <t>11FR42321</t>
  </si>
  <si>
    <t>11FR42322</t>
  </si>
  <si>
    <t>11FR42324</t>
  </si>
  <si>
    <t>11FR42325</t>
  </si>
  <si>
    <t>11FR42328</t>
  </si>
  <si>
    <t>11FR42329</t>
  </si>
  <si>
    <t>11FR42330</t>
  </si>
  <si>
    <t>11FR42331</t>
  </si>
  <si>
    <t>11FR42332</t>
  </si>
  <si>
    <t>11FR42333</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</si>
  <si>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</si>
  <si>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</si>
  <si>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</si>
  <si>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</si>
  <si>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</si>
  <si>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11FR42335</t>
  </si>
  <si>
    <t>11FR42336</t>
  </si>
  <si>
    <t>11FR42337</t>
  </si>
  <si>
    <t>11FR42339</t>
  </si>
  <si>
    <t>11FR42342</t>
  </si>
  <si>
    <t>11FR42343</t>
  </si>
  <si>
    <t>SERVIZI E APPLICAZIONI TELEMATICHE PER LE PMI</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</si>
  <si>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</si>
  <si>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</si>
  <si>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</si>
  <si>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</si>
  <si>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</si>
  <si>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11FR42347</t>
  </si>
  <si>
    <t>11FR42348</t>
  </si>
  <si>
    <t>C57I20000120007</t>
  </si>
  <si>
    <t>"EFFICIENCY Â¿ INNOVAZIONE INTEGRATA PER PROCESSO AD ALTA EFFICIENZA E FLESSIBILITÃ Â¿.</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</si>
  <si>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</si>
  <si>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</si>
  <si>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11FR42349</t>
  </si>
  <si>
    <t>11FR42352</t>
  </si>
  <si>
    <t>11FR42354</t>
  </si>
  <si>
    <t>11FR42355</t>
  </si>
  <si>
    <t>11FR42357</t>
  </si>
  <si>
    <t>11FR42358</t>
  </si>
  <si>
    <t>11FR42359</t>
  </si>
  <si>
    <t>11FR42360</t>
  </si>
  <si>
    <t>11FR42361</t>
  </si>
  <si>
    <t>11FR42362</t>
  </si>
  <si>
    <t>11FR42364</t>
  </si>
  <si>
    <t>11FR42366</t>
  </si>
  <si>
    <t>11FR42367</t>
  </si>
  <si>
    <t>11FR42370</t>
  </si>
  <si>
    <t>11FR42371</t>
  </si>
  <si>
    <t>11FR42372</t>
  </si>
  <si>
    <t>11FR42375</t>
  </si>
  <si>
    <t>11FR42377</t>
  </si>
  <si>
    <t>11FR42378</t>
  </si>
  <si>
    <t>11FR42379</t>
  </si>
  <si>
    <t>11FR42382</t>
  </si>
  <si>
    <t>11FR42384</t>
  </si>
  <si>
    <t>11FR42388</t>
  </si>
  <si>
    <t>11FR42390</t>
  </si>
  <si>
    <t>11FR42393</t>
  </si>
  <si>
    <t>11FR42396</t>
  </si>
  <si>
    <t>11FR42401</t>
  </si>
  <si>
    <t>11FR42402</t>
  </si>
  <si>
    <t>11FR42403</t>
  </si>
  <si>
    <t>11FR42405</t>
  </si>
  <si>
    <t>11FR42406</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</si>
  <si>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</si>
  <si>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</si>
  <si>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</si>
  <si>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</si>
  <si>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</si>
  <si>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11FR42409</t>
  </si>
  <si>
    <t>11FR42410</t>
  </si>
  <si>
    <t>11FR42411</t>
  </si>
  <si>
    <t>11FR42412</t>
  </si>
  <si>
    <t>11FR42413</t>
  </si>
  <si>
    <t>11FR42415</t>
  </si>
  <si>
    <t>11FR42418</t>
  </si>
  <si>
    <t>11FR42421</t>
  </si>
  <si>
    <t>11FR42423</t>
  </si>
  <si>
    <t>11FR42426</t>
  </si>
  <si>
    <t>11FR42430</t>
  </si>
  <si>
    <t>11FR42432</t>
  </si>
  <si>
    <t>11FR42433</t>
  </si>
  <si>
    <t>11FR42434</t>
  </si>
  <si>
    <t>11FR42435</t>
  </si>
  <si>
    <t>11FR42436</t>
  </si>
  <si>
    <t>11FR42438</t>
  </si>
  <si>
    <t>11FR42440</t>
  </si>
  <si>
    <t>11FR42442</t>
  </si>
  <si>
    <t>11FR42444</t>
  </si>
  <si>
    <t>11FR42446</t>
  </si>
  <si>
    <t>11FR42447</t>
  </si>
  <si>
    <t>11FR42448</t>
  </si>
  <si>
    <t>11FR42451</t>
  </si>
  <si>
    <t>11FR42452</t>
  </si>
  <si>
    <t>11FR42454</t>
  </si>
  <si>
    <t>11FR42456</t>
  </si>
  <si>
    <t>11FR42466</t>
  </si>
  <si>
    <t>11FR42467</t>
  </si>
  <si>
    <t>11FR42468</t>
  </si>
  <si>
    <t>11FR42477</t>
  </si>
  <si>
    <t>11FR42487</t>
  </si>
  <si>
    <t>11FR42488</t>
  </si>
  <si>
    <t>11FR42489</t>
  </si>
  <si>
    <t>11FR42491</t>
  </si>
  <si>
    <t>11FR42492</t>
  </si>
  <si>
    <t>11FR42493</t>
  </si>
  <si>
    <t>11FR42494</t>
  </si>
  <si>
    <t>11FR42495</t>
  </si>
  <si>
    <t>11FR42497</t>
  </si>
  <si>
    <t>11FR42499</t>
  </si>
  <si>
    <t>11FR42500</t>
  </si>
  <si>
    <t>11FR42502</t>
  </si>
  <si>
    <t>11FR42503</t>
  </si>
  <si>
    <t>11FR42504</t>
  </si>
  <si>
    <t>11FR42505</t>
  </si>
  <si>
    <t>11FR42507</t>
  </si>
  <si>
    <t>11FR42508</t>
  </si>
  <si>
    <t>11FR42510</t>
  </si>
  <si>
    <t>11FR42511</t>
  </si>
  <si>
    <t>11FR42512</t>
  </si>
  <si>
    <t>11FR42513</t>
  </si>
  <si>
    <t>11FR42514</t>
  </si>
  <si>
    <t>11FR42515</t>
  </si>
  <si>
    <t>11FR42516</t>
  </si>
  <si>
    <t>ATTREZZATURE O DOTAZIONI INFORMATICHE</t>
  </si>
  <si>
    <t>11FR42518</t>
  </si>
  <si>
    <t>11FR42521</t>
  </si>
  <si>
    <t>11FR42525</t>
  </si>
  <si>
    <t>11FR42526</t>
  </si>
  <si>
    <t>11FR42529</t>
  </si>
  <si>
    <t>11FR42532</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</si>
  <si>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</si>
  <si>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</si>
  <si>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</si>
  <si>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</si>
  <si>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</si>
  <si>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11FR42534</t>
  </si>
  <si>
    <t>11FR42535</t>
  </si>
  <si>
    <t>11FR42536</t>
  </si>
  <si>
    <t>11FR42537</t>
  </si>
  <si>
    <t>11FR42538</t>
  </si>
  <si>
    <t>11FR42540</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</si>
  <si>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</si>
  <si>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</si>
  <si>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</si>
  <si>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</si>
  <si>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</si>
  <si>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11FR42542</t>
  </si>
  <si>
    <t>11FR42543</t>
  </si>
  <si>
    <t>11FR42545</t>
  </si>
  <si>
    <t>11FR42548</t>
  </si>
  <si>
    <t>11FR42550</t>
  </si>
  <si>
    <t>11FR42551</t>
  </si>
  <si>
    <t>11FR42552</t>
  </si>
  <si>
    <t>11FR42553</t>
  </si>
  <si>
    <t>11FR42554</t>
  </si>
  <si>
    <t>11FR42555</t>
  </si>
  <si>
    <t>11FR42557</t>
  </si>
  <si>
    <t>11FR42559</t>
  </si>
  <si>
    <t>11FR42562</t>
  </si>
  <si>
    <t>11FR42566</t>
  </si>
  <si>
    <t>11FR42567</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</si>
  <si>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</si>
  <si>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</si>
  <si>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</si>
  <si>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</si>
  <si>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</si>
  <si>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11FR42569</t>
  </si>
  <si>
    <t>11FR42570</t>
  </si>
  <si>
    <t>11FR42573</t>
  </si>
  <si>
    <t>11FR42574</t>
  </si>
  <si>
    <t>11FR42578</t>
  </si>
  <si>
    <t>11FR42579</t>
  </si>
  <si>
    <t>11FR42583</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</si>
  <si>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</si>
  <si>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</si>
  <si>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</si>
  <si>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</si>
  <si>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</si>
  <si>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11FR42585</t>
  </si>
  <si>
    <t>11FR42586</t>
  </si>
  <si>
    <t>11FR42587</t>
  </si>
  <si>
    <t>11FR42588</t>
  </si>
  <si>
    <t>11FR42589</t>
  </si>
  <si>
    <t>11FR42590</t>
  </si>
  <si>
    <t>11FR42592</t>
  </si>
  <si>
    <t>11FR42593</t>
  </si>
  <si>
    <t>11FR42594</t>
  </si>
  <si>
    <t>11FR42595</t>
  </si>
  <si>
    <t>11FR42597</t>
  </si>
  <si>
    <t>11FR42602</t>
  </si>
  <si>
    <t>11FR42603</t>
  </si>
  <si>
    <t>11FR42606</t>
  </si>
  <si>
    <t>11FR42608</t>
  </si>
  <si>
    <t>11FR42609</t>
  </si>
  <si>
    <t>11FR42610</t>
  </si>
  <si>
    <t>11FR42611</t>
  </si>
  <si>
    <t>11FR42612</t>
  </si>
  <si>
    <t>11FR42613</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</si>
  <si>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</si>
  <si>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</si>
  <si>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</si>
  <si>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</si>
  <si>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</si>
  <si>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11FR42620</t>
  </si>
  <si>
    <t>11FR42621</t>
  </si>
  <si>
    <t>11FR42630</t>
  </si>
  <si>
    <t>11FR42631</t>
  </si>
  <si>
    <t>11FR42633</t>
  </si>
  <si>
    <t>11FR42634</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</si>
  <si>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</si>
  <si>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</si>
  <si>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</si>
  <si>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</si>
  <si>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</si>
  <si>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11FR42636</t>
  </si>
  <si>
    <t>11FR42637</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</si>
  <si>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</si>
  <si>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</si>
  <si>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</si>
  <si>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</si>
  <si>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</si>
  <si>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11FR42640</t>
  </si>
  <si>
    <t>11FR42644</t>
  </si>
  <si>
    <t>11FR42648</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</si>
  <si>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</si>
  <si>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</si>
  <si>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</si>
  <si>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</si>
  <si>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</si>
  <si>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11FR42650</t>
  </si>
  <si>
    <t>11FR42651</t>
  </si>
  <si>
    <t>11FR42653</t>
  </si>
  <si>
    <t>11FR42654</t>
  </si>
  <si>
    <t>11FR42658</t>
  </si>
  <si>
    <t>11FR42660</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</si>
  <si>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</si>
  <si>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</si>
  <si>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</si>
  <si>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</si>
  <si>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</si>
  <si>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11FR42664</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</si>
  <si>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</si>
  <si>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</si>
  <si>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</si>
  <si>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</si>
  <si>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</si>
  <si>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11FR42667</t>
  </si>
  <si>
    <t>11FR42668</t>
  </si>
  <si>
    <t>11FR42669</t>
  </si>
  <si>
    <t>11FR42671</t>
  </si>
  <si>
    <t>11FR42674</t>
  </si>
  <si>
    <t>11FR42676</t>
  </si>
  <si>
    <t>11FR42678</t>
  </si>
  <si>
    <t>11FR42682</t>
  </si>
  <si>
    <t>11FR42684</t>
  </si>
  <si>
    <t>11FR42687</t>
  </si>
  <si>
    <t>11FR42690</t>
  </si>
  <si>
    <t>11FR42691</t>
  </si>
  <si>
    <t>11FR42692</t>
  </si>
  <si>
    <t>11FR42694</t>
  </si>
  <si>
    <t>11FR42695</t>
  </si>
  <si>
    <t>11FR42698</t>
  </si>
  <si>
    <t>11FR42702</t>
  </si>
  <si>
    <t>11FR42703</t>
  </si>
  <si>
    <t>11FR42706</t>
  </si>
  <si>
    <t>11FR42710</t>
  </si>
  <si>
    <t>11FR42712</t>
  </si>
  <si>
    <t>11FR42714</t>
  </si>
  <si>
    <t>11FR42715</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</si>
  <si>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</si>
  <si>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</si>
  <si>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</si>
  <si>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</si>
  <si>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</si>
  <si>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11FR43071</t>
  </si>
  <si>
    <t>11FR43072</t>
  </si>
  <si>
    <t>11FR43079</t>
  </si>
  <si>
    <t>11FR43089</t>
  </si>
  <si>
    <t>11FR43094</t>
  </si>
  <si>
    <t>11FR43101</t>
  </si>
  <si>
    <t>11FR43110</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</si>
  <si>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</si>
  <si>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</si>
  <si>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</si>
  <si>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</si>
  <si>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</si>
  <si>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</si>
  <si>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</si>
  <si>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</si>
  <si>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</si>
  <si>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</si>
  <si>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</si>
  <si>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</si>
  <si>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</si>
  <si>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</si>
  <si>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</si>
  <si>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11FR43147</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</si>
  <si>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</si>
  <si>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</si>
  <si>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</si>
  <si>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</si>
  <si>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</si>
  <si>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</si>
  <si>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</si>
  <si>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</si>
  <si>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</si>
  <si>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</si>
  <si>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</si>
  <si>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</si>
  <si>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</si>
  <si>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</si>
  <si>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</si>
  <si>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</si>
  <si>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</si>
  <si>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</si>
  <si>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</si>
  <si>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</si>
  <si>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</si>
  <si>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</si>
  <si>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</si>
  <si>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</si>
  <si>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</si>
  <si>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11FR43200</t>
  </si>
  <si>
    <t>IN02</t>
  </si>
  <si>
    <t>Progettazione Preliminare</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</si>
  <si>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</si>
  <si>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</si>
  <si>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</si>
  <si>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</si>
  <si>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</si>
  <si>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</si>
  <si>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</si>
  <si>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</si>
  <si>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</si>
  <si>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</si>
  <si>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11FR45759</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</si>
  <si>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</si>
  <si>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</si>
  <si>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</si>
  <si>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</si>
  <si>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</si>
  <si>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</si>
  <si>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</si>
  <si>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</si>
  <si>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</si>
  <si>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</si>
  <si>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11FR45862</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</si>
  <si>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</si>
  <si>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</si>
  <si>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</si>
  <si>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</si>
  <si>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</si>
  <si>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11FR46210</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</si>
  <si>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</si>
  <si>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</si>
  <si>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</si>
  <si>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</si>
  <si>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</si>
  <si>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</si>
  <si>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</si>
  <si>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</si>
  <si>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</si>
  <si>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</si>
  <si>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11FR46247</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</si>
  <si>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</si>
  <si>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</si>
  <si>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</si>
  <si>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</si>
  <si>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</si>
  <si>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</si>
  <si>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</si>
  <si>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</si>
  <si>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</si>
  <si>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</si>
  <si>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</si>
  <si>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</si>
  <si>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</si>
  <si>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</si>
  <si>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</si>
  <si>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11FR46264</t>
  </si>
  <si>
    <t>11FR46267</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</si>
  <si>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</si>
  <si>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</si>
  <si>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</si>
  <si>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</si>
  <si>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</si>
  <si>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</si>
  <si>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</si>
  <si>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</si>
  <si>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</si>
  <si>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</si>
  <si>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</si>
  <si>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</si>
  <si>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</si>
  <si>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</si>
  <si>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</si>
  <si>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11FR46297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</si>
  <si>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</si>
  <si>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</si>
  <si>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</si>
  <si>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</si>
  <si>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</si>
  <si>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</si>
  <si>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</si>
  <si>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</si>
  <si>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</si>
  <si>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</si>
  <si>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</si>
  <si>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</si>
  <si>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</si>
  <si>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</si>
  <si>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</si>
  <si>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</si>
  <si>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</si>
  <si>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</si>
  <si>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</si>
  <si>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</si>
  <si>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11FR46333</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</si>
  <si>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</si>
  <si>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</si>
  <si>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</si>
  <si>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</si>
  <si>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</si>
  <si>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</si>
  <si>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</si>
  <si>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</si>
  <si>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</si>
  <si>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</si>
  <si>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</si>
  <si>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</si>
  <si>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</si>
  <si>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</si>
  <si>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</si>
  <si>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</si>
  <si>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</si>
  <si>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</si>
  <si>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</si>
  <si>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</si>
  <si>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11FR46345</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</si>
  <si>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</si>
  <si>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</si>
  <si>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</si>
  <si>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</si>
  <si>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</si>
  <si>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</si>
  <si>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</si>
  <si>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</si>
  <si>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</si>
  <si>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</si>
  <si>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11FR46362</t>
  </si>
  <si>
    <t>11FR46363</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</si>
  <si>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</si>
  <si>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</si>
  <si>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</si>
  <si>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</si>
  <si>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</si>
  <si>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11FR46369</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</si>
  <si>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</si>
  <si>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</si>
  <si>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</si>
  <si>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</si>
  <si>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</si>
  <si>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</si>
  <si>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</si>
  <si>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</si>
  <si>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</si>
  <si>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</si>
  <si>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11FR46376</t>
  </si>
  <si>
    <t>11FR46377</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</si>
  <si>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</si>
  <si>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</si>
  <si>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</si>
  <si>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</si>
  <si>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</si>
  <si>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</si>
  <si>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</si>
  <si>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</si>
  <si>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</si>
  <si>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</si>
  <si>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11FR46385</t>
  </si>
  <si>
    <t>11FR46390</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</si>
  <si>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</si>
  <si>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</si>
  <si>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</si>
  <si>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</si>
  <si>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</si>
  <si>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11FR46393</t>
  </si>
  <si>
    <t>11FR46395</t>
  </si>
  <si>
    <t>11FR46397</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</si>
  <si>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</si>
  <si>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</si>
  <si>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</si>
  <si>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</si>
  <si>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</si>
  <si>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</si>
  <si>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</si>
  <si>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</si>
  <si>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</si>
  <si>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</si>
  <si>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11FR46409</t>
  </si>
  <si>
    <t>11FR46410</t>
  </si>
  <si>
    <t>C16G20000340007</t>
  </si>
  <si>
    <t>APPARATI DI NETWORKING PER UNA CONNETTIVITÃ  DATI E VOICE</t>
  </si>
  <si>
    <t>SVILUPPO DI NUOVI APPARATI DI NETWORKING PER LA CONNETTIVITA' DI TUTTE LE FUNZIONI AZIENDALI</t>
  </si>
  <si>
    <t>www.opencoesione.gov.it/progetti/11fr46410</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</si>
  <si>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</si>
  <si>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</si>
  <si>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</si>
  <si>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</si>
  <si>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</si>
  <si>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11FR46416</t>
  </si>
  <si>
    <t>11FR46417</t>
  </si>
  <si>
    <t>11FR46422</t>
  </si>
  <si>
    <t>11FR46428</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</si>
  <si>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</si>
  <si>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</si>
  <si>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</si>
  <si>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</si>
  <si>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</si>
  <si>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</si>
  <si>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</si>
  <si>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</si>
  <si>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</si>
  <si>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</si>
  <si>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11FR46444</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</si>
  <si>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</si>
  <si>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</si>
  <si>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</si>
  <si>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</si>
  <si>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</si>
  <si>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11FR46453</t>
  </si>
  <si>
    <t>C76G20000130007</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</si>
  <si>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</si>
  <si>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</si>
  <si>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</si>
  <si>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11FR46454</t>
  </si>
  <si>
    <t>11FR46456</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</si>
  <si>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</si>
  <si>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</si>
  <si>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</si>
  <si>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</si>
  <si>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</si>
  <si>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11FR46459</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</si>
  <si>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</si>
  <si>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</si>
  <si>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</si>
  <si>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</si>
  <si>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</si>
  <si>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11FR46466</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</si>
  <si>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</si>
  <si>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</si>
  <si>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</si>
  <si>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</si>
  <si>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</si>
  <si>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</si>
  <si>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</si>
  <si>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</si>
  <si>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</si>
  <si>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</si>
  <si>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</si>
  <si>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</si>
  <si>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</si>
  <si>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</si>
  <si>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</si>
  <si>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</si>
  <si>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</si>
  <si>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</si>
  <si>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</si>
  <si>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</si>
  <si>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11FR46481</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</si>
  <si>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</si>
  <si>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</si>
  <si>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</si>
  <si>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</si>
  <si>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</si>
  <si>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</si>
  <si>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</si>
  <si>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</si>
  <si>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</si>
  <si>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</si>
  <si>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11FR46489</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</si>
  <si>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</si>
  <si>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</si>
  <si>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</si>
  <si>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</si>
  <si>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</si>
  <si>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</si>
  <si>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</si>
  <si>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</si>
  <si>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</si>
  <si>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</si>
  <si>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</si>
  <si>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</si>
  <si>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</si>
  <si>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</si>
  <si>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</si>
  <si>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11FR46500</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</si>
  <si>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</si>
  <si>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</si>
  <si>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</si>
  <si>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</si>
  <si>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</si>
  <si>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</si>
  <si>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</si>
  <si>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</si>
  <si>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</si>
  <si>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</si>
  <si>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</si>
  <si>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</si>
  <si>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</si>
  <si>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</si>
  <si>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</si>
  <si>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11FR46508</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</si>
  <si>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</si>
  <si>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</si>
  <si>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</si>
  <si>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</si>
  <si>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</si>
  <si>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11FR46511</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</si>
  <si>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</si>
  <si>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</si>
  <si>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</si>
  <si>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</si>
  <si>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</si>
  <si>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</si>
  <si>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</si>
  <si>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</si>
  <si>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</si>
  <si>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</si>
  <si>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</si>
  <si>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</si>
  <si>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</si>
  <si>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</si>
  <si>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</si>
  <si>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</si>
  <si>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</si>
  <si>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</si>
  <si>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</si>
  <si>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</si>
  <si>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11FR46518</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</si>
  <si>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</si>
  <si>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</si>
  <si>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</si>
  <si>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</si>
  <si>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</si>
  <si>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11FR46521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</si>
  <si>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</si>
  <si>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</si>
  <si>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</si>
  <si>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</si>
  <si>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</si>
  <si>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</si>
  <si>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</si>
  <si>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</si>
  <si>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</si>
  <si>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</si>
  <si>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</si>
  <si>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</si>
  <si>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</si>
  <si>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</si>
  <si>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</si>
  <si>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</si>
  <si>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</si>
  <si>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</si>
  <si>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</si>
  <si>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</si>
  <si>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</si>
  <si>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</si>
  <si>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</si>
  <si>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</si>
  <si>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</si>
  <si>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</si>
  <si>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</si>
  <si>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</si>
  <si>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</si>
  <si>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</si>
  <si>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11FR46540</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</si>
  <si>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</si>
  <si>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</si>
  <si>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</si>
  <si>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</si>
  <si>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</si>
  <si>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11FR46544</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</si>
  <si>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</si>
  <si>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</si>
  <si>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</si>
  <si>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</si>
  <si>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</si>
  <si>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</si>
  <si>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</si>
  <si>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</si>
  <si>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</si>
  <si>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</si>
  <si>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11FR46549</t>
  </si>
  <si>
    <t>11FR46551</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</si>
  <si>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</si>
  <si>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</si>
  <si>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</si>
  <si>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</si>
  <si>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</si>
  <si>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11FR46556</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</si>
  <si>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</si>
  <si>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</si>
  <si>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</si>
  <si>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</si>
  <si>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</si>
  <si>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11FR46560</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</si>
  <si>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</si>
  <si>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</si>
  <si>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</si>
  <si>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11FR46561</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</si>
  <si>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</si>
  <si>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</si>
  <si>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</si>
  <si>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</si>
  <si>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</si>
  <si>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11FR46566</t>
  </si>
  <si>
    <t>11FR46568</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</si>
  <si>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</si>
  <si>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</si>
  <si>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</si>
  <si>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</si>
  <si>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</si>
  <si>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11FR46609</t>
  </si>
  <si>
    <t>11FR46610</t>
  </si>
  <si>
    <t>11FR46611</t>
  </si>
  <si>
    <t>11FR46612</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</si>
  <si>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</si>
  <si>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</si>
  <si>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</si>
  <si>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</si>
  <si>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</si>
  <si>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11FR46614</t>
  </si>
  <si>
    <t>11FR46615</t>
  </si>
  <si>
    <t>11FR46616</t>
  </si>
  <si>
    <t>11FR46617</t>
  </si>
  <si>
    <t>11FR46618</t>
  </si>
  <si>
    <t>11FR46619</t>
  </si>
  <si>
    <t>11FR46621</t>
  </si>
  <si>
    <t>11FR46622</t>
  </si>
  <si>
    <t>11FR46623</t>
  </si>
  <si>
    <t>11FR46624</t>
  </si>
  <si>
    <t>11FR46625</t>
  </si>
  <si>
    <t>11FR46626</t>
  </si>
  <si>
    <t>11FR46627</t>
  </si>
  <si>
    <t>11FR46629</t>
  </si>
  <si>
    <t>11FR46631</t>
  </si>
  <si>
    <t>11FR46632</t>
  </si>
  <si>
    <t>11FR46633</t>
  </si>
  <si>
    <t>11FR46634</t>
  </si>
  <si>
    <t>11FR46635</t>
  </si>
  <si>
    <t>11FR46636</t>
  </si>
  <si>
    <t>11FR46637</t>
  </si>
  <si>
    <t>11FR46638</t>
  </si>
  <si>
    <t>11FR46639</t>
  </si>
  <si>
    <t>11FR46641</t>
  </si>
  <si>
    <t>11FR46642</t>
  </si>
  <si>
    <t>11FR46643</t>
  </si>
  <si>
    <t>11FR46644</t>
  </si>
  <si>
    <t>11FR46645</t>
  </si>
  <si>
    <t>11FR46646</t>
  </si>
  <si>
    <t>11FR46647</t>
  </si>
  <si>
    <t>11FR46649</t>
  </si>
  <si>
    <t>11FR46651</t>
  </si>
  <si>
    <t>11FR46654</t>
  </si>
  <si>
    <t>11FR46655</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</si>
  <si>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</si>
  <si>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</si>
  <si>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</si>
  <si>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</si>
  <si>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</si>
  <si>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11FR46659</t>
  </si>
  <si>
    <t>11FR46660</t>
  </si>
  <si>
    <t>11FR46661</t>
  </si>
  <si>
    <t>11FR46662</t>
  </si>
  <si>
    <t>11FR46663</t>
  </si>
  <si>
    <t>11FR46664</t>
  </si>
  <si>
    <t>11FR46665</t>
  </si>
  <si>
    <t>11FR46666</t>
  </si>
  <si>
    <t>11FR46667</t>
  </si>
  <si>
    <t>11FR46669</t>
  </si>
  <si>
    <t>11FR46670</t>
  </si>
  <si>
    <t>11FR46671</t>
  </si>
  <si>
    <t>11FR46672</t>
  </si>
  <si>
    <t>11FR46673</t>
  </si>
  <si>
    <t>11FR46674</t>
  </si>
  <si>
    <t>11FR46675</t>
  </si>
  <si>
    <t>11FR46676</t>
  </si>
  <si>
    <t>11FR46677</t>
  </si>
  <si>
    <t>11FR46678</t>
  </si>
  <si>
    <t>11FR46679</t>
  </si>
  <si>
    <t>11FR46680</t>
  </si>
  <si>
    <t>11FR46682</t>
  </si>
  <si>
    <t>11FR46683</t>
  </si>
  <si>
    <t>11FR46684</t>
  </si>
  <si>
    <t>11FR46685</t>
  </si>
  <si>
    <t>11FR46687</t>
  </si>
  <si>
    <t>11FR46688</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</si>
  <si>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</si>
  <si>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</si>
  <si>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</si>
  <si>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</si>
  <si>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</si>
  <si>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11FR46690</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</si>
  <si>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</si>
  <si>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</si>
  <si>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</si>
  <si>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</si>
  <si>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</si>
  <si>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</si>
  <si>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</si>
  <si>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</si>
  <si>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</si>
  <si>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</si>
  <si>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</si>
  <si>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</si>
  <si>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</si>
  <si>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</si>
  <si>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</si>
  <si>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</si>
  <si>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</si>
  <si>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</si>
  <si>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</si>
  <si>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</si>
  <si>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11FR46695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</si>
  <si>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</si>
  <si>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</si>
  <si>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</si>
  <si>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</si>
  <si>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</si>
  <si>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</si>
  <si>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</si>
  <si>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</si>
  <si>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</si>
  <si>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</si>
  <si>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</si>
  <si>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</si>
  <si>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</si>
  <si>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</si>
  <si>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</si>
  <si>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</si>
  <si>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</si>
  <si>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</si>
  <si>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</si>
  <si>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</si>
  <si>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11FR46704</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</si>
  <si>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</si>
  <si>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</si>
  <si>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</si>
  <si>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</si>
  <si>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</si>
  <si>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</si>
  <si>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</si>
  <si>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</si>
  <si>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</si>
  <si>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</si>
  <si>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</si>
  <si>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</si>
  <si>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</si>
  <si>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</si>
  <si>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</si>
  <si>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11FR56356</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</si>
  <si>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</si>
  <si>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</si>
  <si>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</si>
  <si>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</si>
  <si>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</si>
  <si>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</si>
  <si>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</si>
  <si>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</si>
  <si>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</si>
  <si>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</si>
  <si>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</si>
  <si>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</si>
  <si>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</si>
  <si>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</si>
  <si>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</si>
  <si>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</si>
  <si>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</si>
  <si>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</si>
  <si>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</si>
  <si>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</si>
  <si>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</si>
  <si>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</si>
  <si>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</si>
  <si>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</si>
  <si>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</si>
  <si>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</si>
  <si>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</si>
  <si>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</si>
  <si>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</si>
  <si>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</si>
  <si>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</si>
  <si>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</si>
  <si>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</si>
  <si>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</si>
  <si>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</si>
  <si>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11FR73169</t>
  </si>
  <si>
    <t>11FR73170</t>
  </si>
  <si>
    <t>11FR73171</t>
  </si>
  <si>
    <t>11FR73177</t>
  </si>
  <si>
    <t>11FR73179</t>
  </si>
  <si>
    <t>11FR73181</t>
  </si>
  <si>
    <t>11FR73182</t>
  </si>
  <si>
    <t>11FR73183</t>
  </si>
  <si>
    <t>11FR73184</t>
  </si>
  <si>
    <t>11FR73185</t>
  </si>
  <si>
    <t>11FR73186</t>
  </si>
  <si>
    <t>11FR73187</t>
  </si>
  <si>
    <t>Manutenzione straordinaria di adeguamento sismico</t>
  </si>
  <si>
    <t>STRADE REGIONALI, PROVINCIALI E COMUNALI</t>
  </si>
  <si>
    <t>ARIANO IRPINO</t>
  </si>
  <si>
    <t>TRASPORTI MULTIMODALI E ALTRE MODALITA' DI TRASPORTO</t>
  </si>
  <si>
    <t>ALTRE STRUTTURE E IMPIANTI PER IL TURISMO</t>
  </si>
  <si>
    <t>SIENA</t>
  </si>
  <si>
    <t>POTENZIAMENTO STRUTTURE DEI SOGGETTI ATTUATORI</t>
  </si>
  <si>
    <t>12TO104921</t>
  </si>
  <si>
    <t>D19J15019640006</t>
  </si>
  <si>
    <t>SMART COMPUTING</t>
  </si>
  <si>
    <t>www.opencoesione.gov.it/progetti/12to104921</t>
  </si>
  <si>
    <t>POGGIBONSI</t>
  </si>
  <si>
    <t>PIANCASTAGNAIO</t>
  </si>
  <si>
    <t>AREZZO</t>
  </si>
  <si>
    <t>BARGA</t>
  </si>
  <si>
    <t>MONTECATINI-TERME</t>
  </si>
  <si>
    <t>MASSA</t>
  </si>
  <si>
    <t>PORTOFERRAIO</t>
  </si>
  <si>
    <t>SAN MINIATO</t>
  </si>
  <si>
    <t>PRATO</t>
  </si>
  <si>
    <t>FIRENZUOLA</t>
  </si>
  <si>
    <t>LUCCA</t>
  </si>
  <si>
    <t>EMPOLI</t>
  </si>
  <si>
    <t>PISTOIA</t>
  </si>
  <si>
    <t>CASTELFIORENTINO</t>
  </si>
  <si>
    <t>GROSSETO</t>
  </si>
  <si>
    <t>LIVORNO</t>
  </si>
  <si>
    <t>PONTEDERA</t>
  </si>
  <si>
    <t>MONTEVARCHI</t>
  </si>
  <si>
    <t>FOLLONICA</t>
  </si>
  <si>
    <t>SINALUNGA</t>
  </si>
  <si>
    <t>VIAREGGIO</t>
  </si>
  <si>
    <t>BIBBIENA</t>
  </si>
  <si>
    <t>MONTEPULCIANO</t>
  </si>
  <si>
    <t>ROSIGNANO MARITTIMO</t>
  </si>
  <si>
    <t>PIOMBINO</t>
  </si>
  <si>
    <t>12TO113195</t>
  </si>
  <si>
    <t>D69J15001680004</t>
  </si>
  <si>
    <t>PRO.B.I.T.S. TECNICO SUPERIORE PER LE PRODUZIONI BIOTECNOLOGICHE INDUSTRIALI - TOSCANA SUD</t>
  </si>
  <si>
    <t>TECNICO SUPERIORE PER LE PRODUZIONI BIOTECNOLOGICHE INDUSTRIALI - TOSCANA SUD</t>
  </si>
  <si>
    <t>www.opencoesione.gov.it/progetti/12to113195</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</si>
  <si>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</si>
  <si>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</si>
  <si>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</si>
  <si>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</si>
  <si>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</si>
  <si>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PERCORSI FORMATIVI INTEGRATI PER LA CREAZIONE DI IMPRESA</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</si>
  <si>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</si>
  <si>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</si>
  <si>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</si>
  <si>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</si>
  <si>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</si>
  <si>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</si>
  <si>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</si>
  <si>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</si>
  <si>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</si>
  <si>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</si>
  <si>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12TO134937</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</si>
  <si>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</si>
  <si>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</si>
  <si>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</si>
  <si>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</si>
  <si>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</si>
  <si>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</si>
  <si>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</si>
  <si>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</si>
  <si>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</si>
  <si>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</si>
  <si>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CONDIVISIONE SPAZI COWORKING</t>
  </si>
  <si>
    <t>CASTEL DEL PIANO</t>
  </si>
  <si>
    <t>12TO147169</t>
  </si>
  <si>
    <t>12TO147309</t>
  </si>
  <si>
    <t>D16J16000830006</t>
  </si>
  <si>
    <t>APPLIED BIOSCIENCES AND BIOTECHNOLOGY</t>
  </si>
  <si>
    <t>INTERVENTI INDIVIDUALI A FAVORE DI MAGGIORELLI FEDERICA (*codice fiscale*)</t>
  </si>
  <si>
    <t>www.opencoesione.gov.it/progetti/12to147309</t>
  </si>
  <si>
    <t>LA SPEZIA</t>
  </si>
  <si>
    <t>POMARANCE</t>
  </si>
  <si>
    <t>CARRARA</t>
  </si>
  <si>
    <t>12TO147394</t>
  </si>
  <si>
    <t>12TO147405</t>
  </si>
  <si>
    <t>12TO147408</t>
  </si>
  <si>
    <t>B16J16001250006</t>
  </si>
  <si>
    <t>www.opencoesione.gov.it/progetti/12to147408</t>
  </si>
  <si>
    <t>12TO147414</t>
  </si>
  <si>
    <t>SERVIZIO CIVILE</t>
  </si>
  <si>
    <t>IFTS (ISTRUZIONE E FORMAZIONE TECNICA SUPERIORE)</t>
  </si>
  <si>
    <t>12TO153938</t>
  </si>
  <si>
    <t>SERVIZIO CIVILE PRESSO PROCURA DELLA REPUBBLICA DI FIRENZE</t>
  </si>
  <si>
    <t>12TO153945</t>
  </si>
  <si>
    <t>D16G16062980006</t>
  </si>
  <si>
    <t>INTERVENTI INDIVIDUALI A FAVORE DI PICCHIOTTI DARIO (*codice fiscale*)</t>
  </si>
  <si>
    <t>www.opencoesione.gov.it/progetti/12to153945</t>
  </si>
  <si>
    <t>12TO154181</t>
  </si>
  <si>
    <t>12TO154191</t>
  </si>
  <si>
    <t>12TO154461</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</si>
  <si>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</si>
  <si>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</si>
  <si>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</si>
  <si>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</si>
  <si>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</si>
  <si>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</si>
  <si>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</si>
  <si>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</si>
  <si>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</si>
  <si>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</si>
  <si>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</si>
  <si>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</si>
  <si>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</si>
  <si>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</si>
  <si>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</si>
  <si>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</si>
  <si>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</si>
  <si>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</si>
  <si>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</si>
  <si>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</si>
  <si>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</si>
  <si>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</si>
  <si>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</si>
  <si>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</si>
  <si>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</si>
  <si>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</si>
  <si>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</si>
  <si>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</si>
  <si>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</si>
  <si>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</si>
  <si>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</si>
  <si>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</si>
  <si>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</si>
  <si>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</si>
  <si>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</si>
  <si>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</si>
  <si>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</si>
  <si>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</si>
  <si>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</si>
  <si>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</si>
  <si>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BOLOGNA</t>
  </si>
  <si>
    <t>CECINA</t>
  </si>
  <si>
    <t>VOLTERRA</t>
  </si>
  <si>
    <t>12TO155142</t>
  </si>
  <si>
    <t>I69D16000500006</t>
  </si>
  <si>
    <t>TECNICO SUPERIORE PER L'AUTOMAZIONE DEI PROCESSI PRODUTTIVI NEL SETTORE FARMACEUTICO E BIOTECNOLOGICO</t>
  </si>
  <si>
    <t>www.opencoesione.gov.it/progetti/12to155142</t>
  </si>
  <si>
    <t>CHIETI</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</si>
  <si>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</si>
  <si>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</si>
  <si>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</si>
  <si>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</si>
  <si>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</si>
  <si>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</si>
  <si>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</si>
  <si>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</si>
  <si>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</si>
  <si>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</si>
  <si>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12TO155219</t>
  </si>
  <si>
    <t>D12J16000130006</t>
  </si>
  <si>
    <t>INTERVENTI INDIVIDUALI A FAVORE DI GUGLIOTTA FERNANDA (*codice fiscale*)</t>
  </si>
  <si>
    <t>www.opencoesione.gov.it/progetti/12to155219</t>
  </si>
  <si>
    <t>PADOVA</t>
  </si>
  <si>
    <t>12TO155579</t>
  </si>
  <si>
    <t>D66G15001060006</t>
  </si>
  <si>
    <t>INTERVENTI INDIVIDUALI A FAVORE DI CIAMPOLI FILIPPO (*codice fiscale*)</t>
  </si>
  <si>
    <t>COMUNICAZIONE DIGITALE PER PICCOLE E MEDIE IMPRESE</t>
  </si>
  <si>
    <t>www.opencoesione.gov.it/progetti/12to155579</t>
  </si>
  <si>
    <t>12TO155580</t>
  </si>
  <si>
    <t>D66G15001070006</t>
  </si>
  <si>
    <t>INTERVENTI INDIVIDUALI A FAVORE DI BROGI SELVAGGIA (*codice fiscale*)</t>
  </si>
  <si>
    <t>www.opencoesione.gov.it/progetti/12to155580</t>
  </si>
  <si>
    <t>12TO155702</t>
  </si>
  <si>
    <t>12TO155725</t>
  </si>
  <si>
    <t>12TO155726</t>
  </si>
  <si>
    <t>PONTREMOLI</t>
  </si>
  <si>
    <t>BORGO SAN LORENZO</t>
  </si>
  <si>
    <t>MONTALCINO</t>
  </si>
  <si>
    <t>CASTAGNETO CARDUCCI</t>
  </si>
  <si>
    <t>MANCIANO</t>
  </si>
  <si>
    <t>MONTE ARGENTARIO</t>
  </si>
  <si>
    <t>SANSEPOLCRO</t>
  </si>
  <si>
    <t>CASTELNUOVO DI GARFAGNANA</t>
  </si>
  <si>
    <t>PIETRASANTA</t>
  </si>
  <si>
    <t>ORBETELLO</t>
  </si>
  <si>
    <t>INTERVENTI INDIVIDUALI A FAVORE DI PIANI ELENA (*codice fiscale*)</t>
  </si>
  <si>
    <t>12TO156921</t>
  </si>
  <si>
    <t>D16G15021490006</t>
  </si>
  <si>
    <t>INTERVENTI INDIVIDUALI A FAVORE DI CAMICIOTTI LORENZO (*codice fiscale*)</t>
  </si>
  <si>
    <t>www.opencoesione.gov.it/progetti/12to156921</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</si>
  <si>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</si>
  <si>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</si>
  <si>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</si>
  <si>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</si>
  <si>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</si>
  <si>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12TO157092</t>
  </si>
  <si>
    <t>INCENTIVI ALLE IMPRESE PER L'OCCUPAZIONE, INCENTIVAZIONE DEL TEMPO PARZIALE</t>
  </si>
  <si>
    <t>12TO157673</t>
  </si>
  <si>
    <t>12TO157678</t>
  </si>
  <si>
    <t>12TO157680</t>
  </si>
  <si>
    <t>12TO157713</t>
  </si>
  <si>
    <t>D19G15001980006</t>
  </si>
  <si>
    <t>DOMANDA TAGLIOTEX DI CERBINI SRL DEL 30-12-2014</t>
  </si>
  <si>
    <t>DD 2079 08-05-2015 DOMANDA TAGLIOTEX DI CERBINI SRL (C-14.13.10)</t>
  </si>
  <si>
    <t>www.opencoesione.gov.it/progetti/12to157713</t>
  </si>
  <si>
    <t>MODENA</t>
  </si>
  <si>
    <t>12TO157762</t>
  </si>
  <si>
    <t>12TO157773</t>
  </si>
  <si>
    <t>12TO157781</t>
  </si>
  <si>
    <t>SAN MARCELLO PISTOIESE</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</si>
  <si>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</si>
  <si>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</si>
  <si>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</si>
  <si>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</si>
  <si>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</si>
  <si>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ISTRUZIONE E FORMAZIONE PROFESSIONALE PRESSO CENTRI ACCREDITATI PER LA QUALIFICA (IeFP)</t>
  </si>
  <si>
    <t>FORMAZIONE NELL'AMBITO DELL'APPRENDISTATO ALL'INTERNO DELL'OBBLIGO FORMATIVO (PER QUALIFICA E DIPLOMA PROFESSIONALE)</t>
  </si>
  <si>
    <t>12TO158074</t>
  </si>
  <si>
    <t>12TO160765</t>
  </si>
  <si>
    <t>12TO162002</t>
  </si>
  <si>
    <t>12TO162003</t>
  </si>
  <si>
    <t>12TO162445</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</si>
  <si>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</si>
  <si>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</si>
  <si>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</si>
  <si>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</si>
  <si>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</si>
  <si>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INTERVENTI INDIVIDUALI A FAVORE DI *individuo* (*codice fiscale*)</t>
  </si>
  <si>
    <t>ACCRESCERE LE COMPETENZE DELLA FORZA LAVORO E AGEVOLARE LA MOBILIT?, L?INSERIMENTO/REINSERIMENTO LAVORATIVO</t>
  </si>
  <si>
    <t>12TO167054</t>
  </si>
  <si>
    <t>12TO167063</t>
  </si>
  <si>
    <t>D29D17001280006</t>
  </si>
  <si>
    <t>SMART WEB</t>
  </si>
  <si>
    <t>www.opencoesione.gov.it/progetti/12to167063</t>
  </si>
  <si>
    <t>12TO167088</t>
  </si>
  <si>
    <t>FORMAZIONE PER LA CREAZIONE D'IMPRESA</t>
  </si>
  <si>
    <t>12TO167092</t>
  </si>
  <si>
    <t>MARCIANA MARINA</t>
  </si>
  <si>
    <t>12TO167124</t>
  </si>
  <si>
    <t>12TO167269</t>
  </si>
  <si>
    <t>12TO167270</t>
  </si>
  <si>
    <t>12TO167286</t>
  </si>
  <si>
    <t>12TO167287</t>
  </si>
  <si>
    <t>12TO167288</t>
  </si>
  <si>
    <t>12TO167289</t>
  </si>
  <si>
    <t>12TO167291</t>
  </si>
  <si>
    <t>12TO167292</t>
  </si>
  <si>
    <t>12TO167293</t>
  </si>
  <si>
    <t>12TO167295</t>
  </si>
  <si>
    <t>12TO167296</t>
  </si>
  <si>
    <t>12TO167375</t>
  </si>
  <si>
    <t>12TO167499</t>
  </si>
  <si>
    <t>12TO167504</t>
  </si>
  <si>
    <t>B16J17000730006</t>
  </si>
  <si>
    <t>www.opencoesione.gov.it/progetti/12to167504</t>
  </si>
  <si>
    <t>12TO167623</t>
  </si>
  <si>
    <t>12TO167628</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</si>
  <si>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</si>
  <si>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</si>
  <si>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</si>
  <si>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</si>
  <si>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</si>
  <si>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12TO167682</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</si>
  <si>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</si>
  <si>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</si>
  <si>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</si>
  <si>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</si>
  <si>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</si>
  <si>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12TO167810</t>
  </si>
  <si>
    <t>12TO167861</t>
  </si>
  <si>
    <t>D59D17001980009</t>
  </si>
  <si>
    <t>INTERVENTI INDIVIDUALI A FAVORE DI ALIOTTA ANDREA (*codice fiscale*)</t>
  </si>
  <si>
    <t>www.opencoesione.gov.it/progetti/12to167861</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</si>
  <si>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</si>
  <si>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</si>
  <si>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</si>
  <si>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</si>
  <si>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</si>
  <si>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</si>
  <si>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</si>
  <si>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</si>
  <si>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</si>
  <si>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</si>
  <si>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</si>
  <si>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</si>
  <si>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</si>
  <si>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</si>
  <si>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</si>
  <si>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12TO168155</t>
  </si>
  <si>
    <t>D12G17000050006</t>
  </si>
  <si>
    <t>GESTIONE ALCUNE ATTIVITA' DEL SISTEMA REGIONALE DI WEB LEARNING TRIO RIGUARDANTI GLI ASPETTI TECNICO SISTEMISTICI CIG 7000819A97</t>
  </si>
  <si>
    <t>www.opencoesione.gov.it/progetti/12to168155</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</si>
  <si>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</si>
  <si>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</si>
  <si>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</si>
  <si>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</si>
  <si>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</si>
  <si>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12TO168222</t>
  </si>
  <si>
    <t>SERVIZI SANITARI</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</si>
  <si>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</si>
  <si>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</si>
  <si>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</si>
  <si>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</si>
  <si>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</si>
  <si>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</si>
  <si>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</si>
  <si>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</si>
  <si>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</si>
  <si>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</si>
  <si>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</si>
  <si>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</si>
  <si>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</si>
  <si>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</si>
  <si>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</si>
  <si>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12TO168329</t>
  </si>
  <si>
    <t>12TO168331</t>
  </si>
  <si>
    <t>12TO168332</t>
  </si>
  <si>
    <t>12TO168333</t>
  </si>
  <si>
    <t>12TO168334</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</si>
  <si>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</si>
  <si>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</si>
  <si>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</si>
  <si>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</si>
  <si>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</si>
  <si>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12TO169666</t>
  </si>
  <si>
    <t>D64F15000020006</t>
  </si>
  <si>
    <t>DOMANDA LIQUIDWEB SRL DEL 25-09-2015</t>
  </si>
  <si>
    <t>DD 6501 29-12-2015 DOMANDA LIQUIDWEB SRL (01293870521) (C-26.30.29)</t>
  </si>
  <si>
    <t>www.opencoesione.gov.it/progetti/12to169666</t>
  </si>
  <si>
    <t>12TO169794</t>
  </si>
  <si>
    <t>TERMOLI</t>
  </si>
  <si>
    <t>12TO169868</t>
  </si>
  <si>
    <t>12TO169920</t>
  </si>
  <si>
    <t>D64F16000320006</t>
  </si>
  <si>
    <t>DOMANDA ALTA RICERCA E SVILUPPO IN BIOTECNOLOGIES.R.L. DEL 14-12-2015</t>
  </si>
  <si>
    <t>DD 5139 17-06-2016 DOMANDA ALTA RICERCA E SVILUPPO IN BIOTECNOLOGIES.R.L. (12364330154) (M-72.11)</t>
  </si>
  <si>
    <t>www.opencoesione.gov.it/progetti/12to169920</t>
  </si>
  <si>
    <t>12TO169959</t>
  </si>
  <si>
    <t>D64F16000400006</t>
  </si>
  <si>
    <t>DOMANDA SAVER CONSULT S.A.S. DI CIOTTI EZIO &amp; C. DEL 18-12-2015</t>
  </si>
  <si>
    <t>DD 5139 17-06-2016 DOMANDA SAVER CONSULT S.A.S. DI CIOTTI EZIO &amp; C. (02650880541) (J-63.11.11)</t>
  </si>
  <si>
    <t>www.opencoesione.gov.it/progetti/12to169959</t>
  </si>
  <si>
    <t>12TO169962</t>
  </si>
  <si>
    <t>D64F16000410006</t>
  </si>
  <si>
    <t>DOMANDA SAVER CONSULT S.A.S. DI CIOTTI EZIO &amp; C. DEL 30-12-2015</t>
  </si>
  <si>
    <t>www.opencoesione.gov.it/progetti/12to169962</t>
  </si>
  <si>
    <t>12TO169996</t>
  </si>
  <si>
    <t>12TO170033</t>
  </si>
  <si>
    <t>D64F16000140006</t>
  </si>
  <si>
    <t>DOMANDA DIGITAL TELECOMMUNICATION SERVICES SRL DEL 23-12-2015</t>
  </si>
  <si>
    <t>DD 5139 17-06-2016 DOMANDA DIGITAL TELECOMMUNICATION SERVICES SRL (01104520521) (C-33.20.02)</t>
  </si>
  <si>
    <t>www.opencoesione.gov.it/progetti/12to170033</t>
  </si>
  <si>
    <t>12TO170145</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</si>
  <si>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</si>
  <si>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</si>
  <si>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</si>
  <si>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</si>
  <si>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</si>
  <si>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12TO170206</t>
  </si>
  <si>
    <t>D19D17001000006</t>
  </si>
  <si>
    <t>CORSO DI WEB MARKETING ED E-COMMERCE</t>
  </si>
  <si>
    <t>WEBSELLER - CORSO DI WEB MARKETING ED E-COMMERCE</t>
  </si>
  <si>
    <t>www.opencoesione.gov.it/progetti/12to170206</t>
  </si>
  <si>
    <t>12TO170944</t>
  </si>
  <si>
    <t>12TO171408</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</si>
  <si>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</si>
  <si>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</si>
  <si>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</si>
  <si>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</si>
  <si>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</si>
  <si>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</si>
  <si>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</si>
  <si>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</si>
  <si>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</si>
  <si>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</si>
  <si>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</si>
  <si>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</si>
  <si>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</si>
  <si>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</si>
  <si>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</si>
  <si>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</si>
  <si>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</si>
  <si>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</si>
  <si>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</si>
  <si>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</si>
  <si>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12TO171503</t>
  </si>
  <si>
    <t>D65D17000190004</t>
  </si>
  <si>
    <t>INTERVENTI DI FORMAZIONE A FAVORE DEGLI OCCUPATI (LAVORATORI E IMPRENDITORI) IN PARTICOLARE NELL'AREA R&amp;S E INNOVAZIONE TECNOLOGICA</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</si>
  <si>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</si>
  <si>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</si>
  <si>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12TO171528</t>
  </si>
  <si>
    <t>12TO171569</t>
  </si>
  <si>
    <t>12TO171585</t>
  </si>
  <si>
    <t>12TO171592</t>
  </si>
  <si>
    <t>12TO172050</t>
  </si>
  <si>
    <t>D44F17000840006</t>
  </si>
  <si>
    <t>DOMANDA FISIOS - CENTRO FIOSIOTERAPICO TOSCANO - SRL DEL 31-01-2017</t>
  </si>
  <si>
    <t>DD 7622 26-05-2017 DOMANDA FISIOS - CENTRO FIOSIOTERAPICO TOSCANO - SRL (00955150495)</t>
  </si>
  <si>
    <t>www.opencoesione.gov.it/progetti/12to172050</t>
  </si>
  <si>
    <t>12TO172170</t>
  </si>
  <si>
    <t>12TO172780</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</si>
  <si>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</si>
  <si>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</si>
  <si>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</si>
  <si>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</si>
  <si>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</si>
  <si>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12TO172800</t>
  </si>
  <si>
    <t>12TO172813</t>
  </si>
  <si>
    <t>12TO172843</t>
  </si>
  <si>
    <t>12TO172846</t>
  </si>
  <si>
    <t>12TO172850</t>
  </si>
  <si>
    <t>12TO172855</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</si>
  <si>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</si>
  <si>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</si>
  <si>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</si>
  <si>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</si>
  <si>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</si>
  <si>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12TO172920</t>
  </si>
  <si>
    <t>12TO172923</t>
  </si>
  <si>
    <t>12TO172924</t>
  </si>
  <si>
    <t>12TO172926</t>
  </si>
  <si>
    <t>12TO172927</t>
  </si>
  <si>
    <t>12TO172928</t>
  </si>
  <si>
    <t>12TO172929</t>
  </si>
  <si>
    <t>12TO172930</t>
  </si>
  <si>
    <t>12TO172932</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</si>
  <si>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</si>
  <si>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</si>
  <si>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</si>
  <si>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</si>
  <si>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</si>
  <si>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</si>
  <si>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</si>
  <si>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</si>
  <si>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</si>
  <si>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</si>
  <si>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12TO172935</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</si>
  <si>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</si>
  <si>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</si>
  <si>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</si>
  <si>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</si>
  <si>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</si>
  <si>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</si>
  <si>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</si>
  <si>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</si>
  <si>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</si>
  <si>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</si>
  <si>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</si>
  <si>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</si>
  <si>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</si>
  <si>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</si>
  <si>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</si>
  <si>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</si>
  <si>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</si>
  <si>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</si>
  <si>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</si>
  <si>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</si>
  <si>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</si>
  <si>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</si>
  <si>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</si>
  <si>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</si>
  <si>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</si>
  <si>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</si>
  <si>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</si>
  <si>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</si>
  <si>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</si>
  <si>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</si>
  <si>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</si>
  <si>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</si>
  <si>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</si>
  <si>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</si>
  <si>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</si>
  <si>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12TO172959</t>
  </si>
  <si>
    <t>D62C17003430006</t>
  </si>
  <si>
    <t>UFFICIO HR. SELEZIONE DEL PERSONALE E ATTIVIT? AMMINISTRATIVA</t>
  </si>
  <si>
    <t>www.opencoesione.gov.it/progetti/12to172959</t>
  </si>
  <si>
    <t>12TO172961</t>
  </si>
  <si>
    <t>12TO172985</t>
  </si>
  <si>
    <t>12TO173132</t>
  </si>
  <si>
    <t>D47D17001090006</t>
  </si>
  <si>
    <t>INTERVENTI INDIVIDUALI A FAVORE DI BIAGIOTTI MARCO (*codice fiscale*)</t>
  </si>
  <si>
    <t>www.opencoesione.gov.it/progetti/12to173132</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</si>
  <si>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</si>
  <si>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</si>
  <si>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</si>
  <si>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</si>
  <si>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</si>
  <si>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</si>
  <si>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</si>
  <si>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</si>
  <si>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</si>
  <si>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</si>
  <si>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12TO173278</t>
  </si>
  <si>
    <t>D55D17000430006</t>
  </si>
  <si>
    <t>INTERVENTI INDIVIDUALI A FAVORE DI INGRASCIOTTA ROBERTA (*codice fiscale*)</t>
  </si>
  <si>
    <t>www.opencoesione.gov.it/progetti/12to173278</t>
  </si>
  <si>
    <t>12TO173328</t>
  </si>
  <si>
    <t>D69D17001520006</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</si>
  <si>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</si>
  <si>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</si>
  <si>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BORSA DI MOBILITA' PROFESSIONALE</t>
  </si>
  <si>
    <t>12TO173380</t>
  </si>
  <si>
    <t>12TO173404</t>
  </si>
  <si>
    <t>D48D17000250006</t>
  </si>
  <si>
    <t>INTERVENTI INDIVIDUALI A FAVORE DI RIMEDIOTTI GIOVANNI (*codice fiscale*)</t>
  </si>
  <si>
    <t>www.opencoesione.gov.it/progetti/12to173404</t>
  </si>
  <si>
    <t>12TO175790</t>
  </si>
  <si>
    <t>STAGE, TIROCINI E PERCORSI DI ALTERNANZA SCUOLA LAVORO</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</si>
  <si>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</si>
  <si>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</si>
  <si>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</si>
  <si>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</si>
  <si>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</si>
  <si>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</si>
  <si>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</si>
  <si>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</si>
  <si>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</si>
  <si>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</si>
  <si>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</si>
  <si>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</si>
  <si>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</si>
  <si>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</si>
  <si>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</si>
  <si>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</si>
  <si>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</si>
  <si>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</si>
  <si>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</si>
  <si>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</si>
  <si>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</si>
  <si>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</si>
  <si>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</si>
  <si>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</si>
  <si>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</si>
  <si>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</si>
  <si>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</si>
  <si>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</si>
  <si>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</si>
  <si>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</si>
  <si>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12TO184358</t>
  </si>
  <si>
    <t>12TO184359</t>
  </si>
  <si>
    <t>12TO184360</t>
  </si>
  <si>
    <t>12TO184361</t>
  </si>
  <si>
    <t>12TO184363</t>
  </si>
  <si>
    <t>12TO184364</t>
  </si>
  <si>
    <t>12TO184365</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</si>
  <si>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</si>
  <si>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</si>
  <si>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</si>
  <si>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</si>
  <si>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</si>
  <si>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GENOVA</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</si>
  <si>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</si>
  <si>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</si>
  <si>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</si>
  <si>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</si>
  <si>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</si>
  <si>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12TO187592</t>
  </si>
  <si>
    <t>12TO187659</t>
  </si>
  <si>
    <t>12TO187667</t>
  </si>
  <si>
    <t>PROGETTO PER LA REALIZZAZIONE DI INTERVENTI A SUPPORTO  DELLE AZIONI DI ALTERNANZA SCUOLA-LAVORO PER FACILITARE LE TRANSAZIONI TRA ISTRUZIONE, FORMAZIONE E LAVORO</t>
  </si>
  <si>
    <t>12TO187671</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</si>
  <si>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</si>
  <si>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</si>
  <si>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</si>
  <si>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</si>
  <si>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</si>
  <si>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</si>
  <si>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</si>
  <si>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</si>
  <si>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</si>
  <si>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</si>
  <si>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12TO187742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</si>
  <si>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</si>
  <si>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</si>
  <si>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</si>
  <si>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</si>
  <si>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</si>
  <si>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12TO187790</t>
  </si>
  <si>
    <t>E65B17009080007</t>
  </si>
  <si>
    <t>DAT- SVILUPPO COMPETENZE DIGITALI  NEI SETTORI DEL TURISMO, CULTURA E SERVIZI</t>
  </si>
  <si>
    <t>www.opencoesione.gov.it/progetti/12to187790</t>
  </si>
  <si>
    <t>12TO188597</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</si>
  <si>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</si>
  <si>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</si>
  <si>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</si>
  <si>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</si>
  <si>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</si>
  <si>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12TO189153</t>
  </si>
  <si>
    <t>12TO189154</t>
  </si>
  <si>
    <t>12TO189155</t>
  </si>
  <si>
    <t>12TO189156</t>
  </si>
  <si>
    <t>INCENTIVI ALLE PERSONE PER IL LAVORO AUTONOMO</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</si>
  <si>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</si>
  <si>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</si>
  <si>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</si>
  <si>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</si>
  <si>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</si>
  <si>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12TO189214</t>
  </si>
  <si>
    <t>12TO189283</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</si>
  <si>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</si>
  <si>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</si>
  <si>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</si>
  <si>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</si>
  <si>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</si>
  <si>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</si>
  <si>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</si>
  <si>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</si>
  <si>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</si>
  <si>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</si>
  <si>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</si>
  <si>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</si>
  <si>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</si>
  <si>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</si>
  <si>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</si>
  <si>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12TO189357</t>
  </si>
  <si>
    <t>12TO189392</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</si>
  <si>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</si>
  <si>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</si>
  <si>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</si>
  <si>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</si>
  <si>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</si>
  <si>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</si>
  <si>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</si>
  <si>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</si>
  <si>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</si>
  <si>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</si>
  <si>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</si>
  <si>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</si>
  <si>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</si>
  <si>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</si>
  <si>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</si>
  <si>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</si>
  <si>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</si>
  <si>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</si>
  <si>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</si>
  <si>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</si>
  <si>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</si>
  <si>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</si>
  <si>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</si>
  <si>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</si>
  <si>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</si>
  <si>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</si>
  <si>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</si>
  <si>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</si>
  <si>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</si>
  <si>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</si>
  <si>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</si>
  <si>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</si>
  <si>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</si>
  <si>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</si>
  <si>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</si>
  <si>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</si>
  <si>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</si>
  <si>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</si>
  <si>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</si>
  <si>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</si>
  <si>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</si>
  <si>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</si>
  <si>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</si>
  <si>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</si>
  <si>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</si>
  <si>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12TO189417</t>
  </si>
  <si>
    <t>12TO189619</t>
  </si>
  <si>
    <t>12TO189626</t>
  </si>
  <si>
    <t>12TO189652</t>
  </si>
  <si>
    <t>D67D18000100006</t>
  </si>
  <si>
    <t>DIGITAL CONSTRUCTION SITE: PERCORSO DI FORMAZIONE E DIGITALIZZAZIONE DELLA DOCUMENTAZIONE DI CANTIERE</t>
  </si>
  <si>
    <t>www.opencoesione.gov.it/progetti/12to189652</t>
  </si>
  <si>
    <t>12TO189653</t>
  </si>
  <si>
    <t>12TO189654</t>
  </si>
  <si>
    <t>12TO189655</t>
  </si>
  <si>
    <t>12TO189657</t>
  </si>
  <si>
    <t>12TO189658</t>
  </si>
  <si>
    <t>12TO189663</t>
  </si>
  <si>
    <t>12TO189665</t>
  </si>
  <si>
    <t>12TO189666</t>
  </si>
  <si>
    <t>12TO189668</t>
  </si>
  <si>
    <t>D57D18000100006</t>
  </si>
  <si>
    <t>SMART AND CRAFTS: TECNOLOGIE INNOVATIVE PER L'IMPRENDITORIA ARTIGIANA</t>
  </si>
  <si>
    <t>www.opencoesione.gov.it/progetti/12to189668</t>
  </si>
  <si>
    <t>12TO189669</t>
  </si>
  <si>
    <t>12TO189670</t>
  </si>
  <si>
    <t>12TO189671</t>
  </si>
  <si>
    <t>12TO189672</t>
  </si>
  <si>
    <t>12TO189673</t>
  </si>
  <si>
    <t>D57D18000090006</t>
  </si>
  <si>
    <t>KSC&amp; ENTREPRENEURSHIP 4.0 KNOWLEDGE-SKILLS-COMPETENCES 4.0 NELLA ROADMAP PER L?ECONOMIA DIGITALE NELLA TOSCANA SUD</t>
  </si>
  <si>
    <t>www.opencoesione.gov.it/progetti/12to189673</t>
  </si>
  <si>
    <t>12TO189674</t>
  </si>
  <si>
    <t>D57D18000120006</t>
  </si>
  <si>
    <t>KSC&amp;ENTREPRENEURSHIP 4.0 KNOWLEDGE-SKILLS-COMPETENCES 4.0 NELLA ROADMAP PER L?ECONOMIA DIGITALE NELLA TOSCANA SUD (SIENA-GROSSETO)</t>
  </si>
  <si>
    <t>www.opencoesione.gov.it/progetti/12to189674</t>
  </si>
  <si>
    <t>DISTRIBUZIONE DI AUDIOVISIVI E MATERIALE INFORMATIVO</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</si>
  <si>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</si>
  <si>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</si>
  <si>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</si>
  <si>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</si>
  <si>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</si>
  <si>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12TO189691</t>
  </si>
  <si>
    <t>12TO189812</t>
  </si>
  <si>
    <t>12TO189814</t>
  </si>
  <si>
    <t>12TO189919</t>
  </si>
  <si>
    <t>D85D17000250002</t>
  </si>
  <si>
    <t>MICROCONTROLLORI ELETTRONICA DIGITALE ELETTRONICA ANALOGICA</t>
  </si>
  <si>
    <t>www.opencoesione.gov.it/progetti/12to189919</t>
  </si>
  <si>
    <t>12TO189920</t>
  </si>
  <si>
    <t>12TO189982</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</si>
  <si>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</si>
  <si>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</si>
  <si>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</si>
  <si>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</si>
  <si>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</si>
  <si>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</si>
  <si>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</si>
  <si>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</si>
  <si>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</si>
  <si>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</si>
  <si>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</si>
  <si>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</si>
  <si>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</si>
  <si>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</si>
  <si>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</si>
  <si>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</si>
  <si>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</si>
  <si>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</si>
  <si>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</si>
  <si>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</si>
  <si>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12TO190022</t>
  </si>
  <si>
    <t>D57D18000110006</t>
  </si>
  <si>
    <t>PERCORSI DI FORMAZIONE CONTINUA PER L?INNOVAZIONE E LA DIGITALIZZAZIONE DELLE PMI</t>
  </si>
  <si>
    <t>www.opencoesione.gov.it/progetti/12to190022</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</si>
  <si>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</si>
  <si>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</si>
  <si>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</si>
  <si>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</si>
  <si>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</si>
  <si>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12TO190182</t>
  </si>
  <si>
    <t>D12H18000130006</t>
  </si>
  <si>
    <t>INTERVENTI INDIVIDUALI A FAVORE DI RAMACCIOTTI ADELE (*codice fiscale*)</t>
  </si>
  <si>
    <t>www.opencoesione.gov.it/progetti/12to190182</t>
  </si>
  <si>
    <t>12TO190184</t>
  </si>
  <si>
    <t>D12H18000150006</t>
  </si>
  <si>
    <t>INTERVENTI INDIVIDUALI A FAVORE DI FELICIOTTI IRENE (*codice fiscale*)</t>
  </si>
  <si>
    <t>www.opencoesione.gov.it/progetti/12to190184</t>
  </si>
  <si>
    <t>12TO190458</t>
  </si>
  <si>
    <t>12TO190485</t>
  </si>
  <si>
    <t>D11C17000080006</t>
  </si>
  <si>
    <t>INTERVENTI INDIVIDUALI A FAVORE DI BATISTINI FERDINANDO (*codice fiscale*)</t>
  </si>
  <si>
    <t>SVILUPPO COMPETENZE IN AMBITO GRAFICO EDITORIALE WEB</t>
  </si>
  <si>
    <t>www.opencoesione.gov.it/progetti/12to190485</t>
  </si>
  <si>
    <t>12TO191872</t>
  </si>
  <si>
    <t>12TO191959</t>
  </si>
  <si>
    <t>D11C17000120006</t>
  </si>
  <si>
    <t>INTERVENTI INDIVIDUALI A FAVORE DI CASTIGLIA LORENZO (*codice fiscale*)</t>
  </si>
  <si>
    <t>CREAZIONE TEAM DI PROFESSIONISTI CON DIVERSE COMPETENZE IN AMBITO GRAFICO EDITORIALE E WEB</t>
  </si>
  <si>
    <t>www.opencoesione.gov.it/progetti/12to191959</t>
  </si>
  <si>
    <t>12TO192014</t>
  </si>
  <si>
    <t>D47H16001430006</t>
  </si>
  <si>
    <t>INCENTIVO ALL'ASSUNZIONE A FAVORE DI POGGIOTONDO SRL</t>
  </si>
  <si>
    <t>INCENTIVO ALL?ASSUNZIONE A FAVORE DI POGGIOTONDO SRL PER IL TIROCINANTE PELLEGRINI VALENTINA</t>
  </si>
  <si>
    <t>www.opencoesione.gov.it/progetti/12to192014</t>
  </si>
  <si>
    <t>12TO192087</t>
  </si>
  <si>
    <t>D37H15002920006</t>
  </si>
  <si>
    <t>INCENTIVO ALL?ASSUNZIONE A FAVORE DI DOLCIARIA TOSCANA</t>
  </si>
  <si>
    <t>INCENTIVO ALL'ASSUNZIONE A FAVORE DI DOLCIARIA TOSCANA  PER IL TIROCINANTE SEAN EDWARD MAZZIOTTA</t>
  </si>
  <si>
    <t>www.opencoesione.gov.it/progetti/12to192087</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</si>
  <si>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</si>
  <si>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</si>
  <si>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</si>
  <si>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</si>
  <si>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</si>
  <si>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</si>
  <si>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</si>
  <si>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</si>
  <si>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</si>
  <si>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</si>
  <si>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</si>
  <si>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</si>
  <si>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</si>
  <si>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</si>
  <si>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</si>
  <si>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</si>
  <si>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</si>
  <si>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</si>
  <si>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</si>
  <si>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</si>
  <si>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</si>
  <si>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</si>
  <si>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</si>
  <si>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</si>
  <si>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</si>
  <si>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12TO192208</t>
  </si>
  <si>
    <t>12TO192230</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</si>
  <si>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</si>
  <si>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</si>
  <si>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</si>
  <si>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</si>
  <si>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</si>
  <si>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12TO193523</t>
  </si>
  <si>
    <t>12TO193533</t>
  </si>
  <si>
    <t>12TO193535</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</si>
  <si>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</si>
  <si>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</si>
  <si>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</si>
  <si>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</si>
  <si>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</si>
  <si>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</si>
  <si>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</si>
  <si>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</si>
  <si>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</si>
  <si>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</si>
  <si>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12TO193542</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</si>
  <si>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</si>
  <si>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</si>
  <si>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</si>
  <si>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</si>
  <si>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</si>
  <si>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</si>
  <si>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</si>
  <si>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</si>
  <si>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</si>
  <si>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</si>
  <si>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12TO197334</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</si>
  <si>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</si>
  <si>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</si>
  <si>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</si>
  <si>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</si>
  <si>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</si>
  <si>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</si>
  <si>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</si>
  <si>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</si>
  <si>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</si>
  <si>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</si>
  <si>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</si>
  <si>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</si>
  <si>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</si>
  <si>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</si>
  <si>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</si>
  <si>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12TO207916</t>
  </si>
  <si>
    <t>12TO207963</t>
  </si>
  <si>
    <t>12TO209201</t>
  </si>
  <si>
    <t>D61C17000000006</t>
  </si>
  <si>
    <t>INTERVENTI INDIVIDUALI A FAVORE DI BARBIERI LINDA (*codice fiscale*)</t>
  </si>
  <si>
    <t>CONSULENZA AZIENDE TURISTICHE E SITI WEB</t>
  </si>
  <si>
    <t>www.opencoesione.gov.it/progetti/12to209201</t>
  </si>
  <si>
    <t>12TO209202</t>
  </si>
  <si>
    <t>12TO209204</t>
  </si>
  <si>
    <t>D11I15000010006</t>
  </si>
  <si>
    <t>GESTIONE DEL SISTEMA REGIONALE DI WEB LEARNING ? TRIO</t>
  </si>
  <si>
    <t>SERVIZIO DI ?GESTIONE DEL SISTEMA REGIONALE DI WEB LEARNING ? TRIO? ? CIG 63166096A4</t>
  </si>
  <si>
    <t>www.opencoesione.gov.it/progetti/12to209204</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</si>
  <si>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</si>
  <si>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</si>
  <si>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</si>
  <si>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</si>
  <si>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</si>
  <si>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</si>
  <si>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</si>
  <si>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</si>
  <si>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</si>
  <si>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</si>
  <si>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12TO219318</t>
  </si>
  <si>
    <t>D11C17000090006</t>
  </si>
  <si>
    <t>INTERVENTI INDIVIDUALI A FAVORE DI BILIOTTI CLAUDIO (*codice fiscale*)</t>
  </si>
  <si>
    <t>DESIGN DI INTERNI E ARREDAMENTO</t>
  </si>
  <si>
    <t>www.opencoesione.gov.it/progetti/12to219318</t>
  </si>
  <si>
    <t>12TO219321</t>
  </si>
  <si>
    <t>D11C17000270006</t>
  </si>
  <si>
    <t>SMARTWORKING E COWORKING PER LO SVILUPPO SOSTENIBILE DELL'IMPRESA</t>
  </si>
  <si>
    <t>www.opencoesione.gov.it/progetti/12to219321</t>
  </si>
  <si>
    <t>12TO219816</t>
  </si>
  <si>
    <t>D11C17000210006</t>
  </si>
  <si>
    <t>INTERVENTI INDIVIDUALI A FAVORE DI MAZZOLENI FEDERICO (*codice fiscale*)</t>
  </si>
  <si>
    <t>www.opencoesione.gov.it/progetti/12to219816</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</si>
  <si>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</si>
  <si>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</si>
  <si>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</si>
  <si>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</si>
  <si>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</si>
  <si>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</si>
  <si>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</si>
  <si>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</si>
  <si>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</si>
  <si>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</si>
  <si>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12TO220444</t>
  </si>
  <si>
    <t>12TO220456</t>
  </si>
  <si>
    <t>I54J18000110006</t>
  </si>
  <si>
    <t>SMART INDUSTRY</t>
  </si>
  <si>
    <t>www.opencoesione.gov.it/progetti/12to220456</t>
  </si>
  <si>
    <t>12TO220468</t>
  </si>
  <si>
    <t>B14J18000050006</t>
  </si>
  <si>
    <t>www.opencoesione.gov.it/progetti/12to220468</t>
  </si>
  <si>
    <t>12TO220493</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</si>
  <si>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</si>
  <si>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</si>
  <si>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</si>
  <si>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</si>
  <si>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</si>
  <si>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12TO220581</t>
  </si>
  <si>
    <t>12TO220584</t>
  </si>
  <si>
    <t>12TO220610</t>
  </si>
  <si>
    <t>12TO220635</t>
  </si>
  <si>
    <t>D57D18002270002</t>
  </si>
  <si>
    <t>INTERVENTI INDIVIDUALI A FAVORE DI UKO MARK SMART (*codice fiscale*)</t>
  </si>
  <si>
    <t>www.opencoesione.gov.it/progetti/12to220635</t>
  </si>
  <si>
    <t>12TO220755</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</si>
  <si>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</si>
  <si>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</si>
  <si>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</si>
  <si>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</si>
  <si>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</si>
  <si>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12TO221137</t>
  </si>
  <si>
    <t>12TO223594</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</si>
  <si>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</si>
  <si>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</si>
  <si>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</si>
  <si>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</si>
  <si>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12TO226029</t>
  </si>
  <si>
    <t>D11C17000050006</t>
  </si>
  <si>
    <t>INTERVENTI INDIVIDUALI A FAVORE DI BETTONI CHIARA (*codice fiscale*)</t>
  </si>
  <si>
    <t>NETWORKING FINALIZZATO ALLA DIGITALIZZAZIONE DELLE AZIENDE TOSCANE</t>
  </si>
  <si>
    <t>www.opencoesione.gov.it/progetti/12to226029</t>
  </si>
  <si>
    <t>12TO226030</t>
  </si>
  <si>
    <t>D11C17000150006</t>
  </si>
  <si>
    <t>INTERVENTI INDIVIDUALI A FAVORE DI DE LUCA FRANCESCA (*codice fiscale*)</t>
  </si>
  <si>
    <t>GRAFICA, WEB, PROGRAMMAZIONE E SVILUPPO DI APP</t>
  </si>
  <si>
    <t>www.opencoesione.gov.it/progetti/12to226030</t>
  </si>
  <si>
    <t>12TO233966</t>
  </si>
  <si>
    <t>D67D18001510009</t>
  </si>
  <si>
    <t>INTERVENTI INDIVIDUALI A FAVORE DI MARIOTTI MARCO (*codice fiscale*)</t>
  </si>
  <si>
    <t>www.opencoesione.gov.it/progetti/12to233966</t>
  </si>
  <si>
    <t>SASSARI</t>
  </si>
  <si>
    <t>12TO234347</t>
  </si>
  <si>
    <t>12TO234388</t>
  </si>
  <si>
    <t>D57D18005130006</t>
  </si>
  <si>
    <t>LOGISTICO! - SMART SPECIALIZATION NELLE OPERAZIONI DI MAGAZZINO</t>
  </si>
  <si>
    <t>www.opencoesione.gov.it/progetti/12to234388</t>
  </si>
  <si>
    <t>12TO234398</t>
  </si>
  <si>
    <t>CASERTA</t>
  </si>
  <si>
    <t>12TO234912</t>
  </si>
  <si>
    <t>D14F18001530006</t>
  </si>
  <si>
    <t>INTERVENTI INDIVIDUALI A FAVORE DI BIAGIOTTI GIULIA (*codice fiscale*)</t>
  </si>
  <si>
    <t>www.opencoesione.gov.it/progetti/12to234912</t>
  </si>
  <si>
    <t>12TO234964</t>
  </si>
  <si>
    <t>D37D18001860002</t>
  </si>
  <si>
    <t>TECNICO DI PROGETTAZIONE, SVILUPPO E AGGIORNAMENTO DI SITI WEB ESPERTO DI WEB MARKETING E E-COMMERCE</t>
  </si>
  <si>
    <t>www.opencoesione.gov.it/progetti/12to234964</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</si>
  <si>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</si>
  <si>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</si>
  <si>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</si>
  <si>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</si>
  <si>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</si>
  <si>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12TO235437</t>
  </si>
  <si>
    <t>D77D18001360006</t>
  </si>
  <si>
    <t>DIGITAL EVOLUTION</t>
  </si>
  <si>
    <t>www.opencoesione.gov.it/progetti/12to235437</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</si>
  <si>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</si>
  <si>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</si>
  <si>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</si>
  <si>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</si>
  <si>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</si>
  <si>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12TO235591</t>
  </si>
  <si>
    <t>D58D18000290006</t>
  </si>
  <si>
    <t>APP E WEB - STRUMENTI PER LO SVILUPPO DIGITALE DELLE AZIENDE</t>
  </si>
  <si>
    <t>www.opencoesione.gov.it/progetti/12to235591</t>
  </si>
  <si>
    <t>12TO235592</t>
  </si>
  <si>
    <t>D67D18002560002</t>
  </si>
  <si>
    <t>NEW JOBS &amp; ICT. SVILUPPATORI E SISTEMISTI NELL?ERA DIGITALE</t>
  </si>
  <si>
    <t>www.opencoesione.gov.it/progetti/12to235592</t>
  </si>
  <si>
    <t>12TO235595</t>
  </si>
  <si>
    <t>D68D18000250002</t>
  </si>
  <si>
    <t>FABBRICA DIGITALE -Â COMPETENZE Â AVANZATE PER LA GESTIONE DELLE NUOVE TECNOLOGIE PRODUTTIVE</t>
  </si>
  <si>
    <t>www.opencoesione.gov.it/progetti/12to235595</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</si>
  <si>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</si>
  <si>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</si>
  <si>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</si>
  <si>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</si>
  <si>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</si>
  <si>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</si>
  <si>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</si>
  <si>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</si>
  <si>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</si>
  <si>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12TO235600</t>
  </si>
  <si>
    <t>D88D18000100006</t>
  </si>
  <si>
    <t>DIGITAL STRATEGY</t>
  </si>
  <si>
    <t>www.opencoesione.gov.it/progetti/12to235600</t>
  </si>
  <si>
    <t>12TO235602</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</si>
  <si>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</si>
  <si>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</si>
  <si>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</si>
  <si>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</si>
  <si>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</si>
  <si>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</si>
  <si>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</si>
  <si>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</si>
  <si>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</si>
  <si>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12TO235606</t>
  </si>
  <si>
    <t>D17D18004520006</t>
  </si>
  <si>
    <t>TEC-WEB: TECNICHE DI PROGETTAZIONE E PROGRAMMAZIONE PER IL WEB</t>
  </si>
  <si>
    <t>www.opencoesione.gov.it/progetti/12to235606</t>
  </si>
  <si>
    <t>12TO235726</t>
  </si>
  <si>
    <t>12TO235729</t>
  </si>
  <si>
    <t>12TO235735</t>
  </si>
  <si>
    <t>12TO235929</t>
  </si>
  <si>
    <t>D75B18003010006</t>
  </si>
  <si>
    <t>INTERVENTI INDIVIDUALI A FAVORE DI BILIOTTI ALESSIO (*codice fiscale*)</t>
  </si>
  <si>
    <t>www.opencoesione.gov.it/progetti/12to235929</t>
  </si>
  <si>
    <t>12TO236896</t>
  </si>
  <si>
    <t>12TO236981</t>
  </si>
  <si>
    <t>12TO237035</t>
  </si>
  <si>
    <t>12TO237036</t>
  </si>
  <si>
    <t>D57D19000410004</t>
  </si>
  <si>
    <t>IOT &amp; AUTOMAZIONE PER LA RISTRUTTURAZIONE AZIENDALE IN TOSTI</t>
  </si>
  <si>
    <t>www.opencoesione.gov.it/progetti/12to237036</t>
  </si>
  <si>
    <t>12TO237037</t>
  </si>
  <si>
    <t>12TO237038</t>
  </si>
  <si>
    <t>12TO237039</t>
  </si>
  <si>
    <t>12TO237040</t>
  </si>
  <si>
    <t>12TO237042</t>
  </si>
  <si>
    <t>12TO237046</t>
  </si>
  <si>
    <t>12TO237047</t>
  </si>
  <si>
    <t>D38D18000250006</t>
  </si>
  <si>
    <t>SMART ENERGY SAVING - RISPARMIO ENERGETICO, VALUTAZIONE DI IMPATTO ED OTTIMIZZAZIONE DEI PROCESSI PRODUTTIVI</t>
  </si>
  <si>
    <t>www.opencoesione.gov.it/progetti/12to237047</t>
  </si>
  <si>
    <t>12TO237053</t>
  </si>
  <si>
    <t>12TO237055</t>
  </si>
  <si>
    <t>12TO237059</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</si>
  <si>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</si>
  <si>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</si>
  <si>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</si>
  <si>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</si>
  <si>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</si>
  <si>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12TO237087</t>
  </si>
  <si>
    <t>D88D18000390006</t>
  </si>
  <si>
    <t>www.opencoesione.gov.it/progetti/12to237087</t>
  </si>
  <si>
    <t>12TO237102</t>
  </si>
  <si>
    <t>12TO237450</t>
  </si>
  <si>
    <t>12TO237498</t>
  </si>
  <si>
    <t>12TO237557</t>
  </si>
  <si>
    <t>D75B19000570006</t>
  </si>
  <si>
    <t>INTERVENTI INDIVIDUALI A FAVORE DI BILIOTTI ELENA (*codice fiscale*)</t>
  </si>
  <si>
    <t>www.opencoesione.gov.it/progetti/12to237557</t>
  </si>
  <si>
    <t>12TO237577</t>
  </si>
  <si>
    <t>E15F19000290006</t>
  </si>
  <si>
    <t>ICT EXPERIENCE SOFT&amp;DIGITAL SKILLS NEI CONTESTI EUROPEI WBL</t>
  </si>
  <si>
    <t>www.opencoesione.gov.it/progetti/12to237577</t>
  </si>
  <si>
    <t>12TO237580</t>
  </si>
  <si>
    <t>12TO237603</t>
  </si>
  <si>
    <t>I15J19000080008</t>
  </si>
  <si>
    <t>WEB&amp;BUSINESS: LABORATORI PER INTRAPRENDERE</t>
  </si>
  <si>
    <t>www.opencoesione.gov.it/progetti/12to237603</t>
  </si>
  <si>
    <t>12TO237751</t>
  </si>
  <si>
    <t>12TO237756</t>
  </si>
  <si>
    <t>F19F19000040006</t>
  </si>
  <si>
    <t>DIGITAL LAB 4.0</t>
  </si>
  <si>
    <t>www.opencoesione.gov.it/progetti/12to237756</t>
  </si>
  <si>
    <t>12TO237758</t>
  </si>
  <si>
    <t>12TO237762</t>
  </si>
  <si>
    <t>12TO237763</t>
  </si>
  <si>
    <t>CROTONE</t>
  </si>
  <si>
    <t>12TO238257</t>
  </si>
  <si>
    <t>12TO238347</t>
  </si>
  <si>
    <t>12TO238387</t>
  </si>
  <si>
    <t>D78D19000290006</t>
  </si>
  <si>
    <t>ADDETTO ALLE PROCEDURE AMMINISTRATIVE DIGITALIZZATE 3.0</t>
  </si>
  <si>
    <t>www.opencoesione.gov.it/progetti/12to238387</t>
  </si>
  <si>
    <t>12TO238447</t>
  </si>
  <si>
    <t>12TO238454</t>
  </si>
  <si>
    <t>12TO238456</t>
  </si>
  <si>
    <t>12TO238457</t>
  </si>
  <si>
    <t>12TO238458</t>
  </si>
  <si>
    <t>D17D19000880004</t>
  </si>
  <si>
    <t>2C DIGITAL PRICING</t>
  </si>
  <si>
    <t>www.opencoesione.gov.it/progetti/12to238458</t>
  </si>
  <si>
    <t>12TO238462</t>
  </si>
  <si>
    <t>12TO238492</t>
  </si>
  <si>
    <t>12TO238500</t>
  </si>
  <si>
    <t>12TO238501</t>
  </si>
  <si>
    <t>12TO238504</t>
  </si>
  <si>
    <t>D77D19000470006</t>
  </si>
  <si>
    <t>D.A.T.A.COOP.S.   DIGITALIZZAZIONE, AUTOMAZIONE ETECNOLOGIE ASSISTIVE  NELLA COOPERAZIONE SOCIALE</t>
  </si>
  <si>
    <t>www.opencoesione.gov.it/progetti/12to238504</t>
  </si>
  <si>
    <t>12TO238505</t>
  </si>
  <si>
    <t>12TO238511</t>
  </si>
  <si>
    <t>12TO238610</t>
  </si>
  <si>
    <t>D15G18000960006</t>
  </si>
  <si>
    <t>SERVIZIO DI PRODUZIONE DI REPORTISTICA AI FINI DELLA VERIFICA DI CONFORMIT? DEI PRODOTTI DEL SISTEMA REGIONALE DI WEB LEARNING - TRIO</t>
  </si>
  <si>
    <t>www.opencoesione.gov.it/progetti/12to238610</t>
  </si>
  <si>
    <t>12TO239359</t>
  </si>
  <si>
    <t>D18D19007830006</t>
  </si>
  <si>
    <t>INTERVENTI INDIVIDUALI A FAVORE DI *individuo* (*codice fiscale*)-TECNICO DELLA  PROGRAMMAZIONE E DELLO SVILUPPO DI SITI INTERNET E PAGINE WEB</t>
  </si>
  <si>
    <t>www.opencoesione.gov.it/progetti/12to239359</t>
  </si>
  <si>
    <t>12TO239626</t>
  </si>
  <si>
    <t>I55J19000120006</t>
  </si>
  <si>
    <t>www.opencoesione.gov.it/progetti/12to239626</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</si>
  <si>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</si>
  <si>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</si>
  <si>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</si>
  <si>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</si>
  <si>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</si>
  <si>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12TO239640</t>
  </si>
  <si>
    <t>B15J19000150006</t>
  </si>
  <si>
    <t>www.opencoesione.gov.it/progetti/12to239640</t>
  </si>
  <si>
    <t>12TO239973</t>
  </si>
  <si>
    <t>D18D18001130006</t>
  </si>
  <si>
    <t>DIGITAL 4 FOOD</t>
  </si>
  <si>
    <t>www.opencoesione.gov.it/progetti/12to239973</t>
  </si>
  <si>
    <t>12TO239977</t>
  </si>
  <si>
    <t>D98D18000160006</t>
  </si>
  <si>
    <t>SMART FARMING 4.0</t>
  </si>
  <si>
    <t>www.opencoesione.gov.it/progetti/12to239977</t>
  </si>
  <si>
    <t>12TO239981</t>
  </si>
  <si>
    <t>PESCARA</t>
  </si>
  <si>
    <t>12TO242823</t>
  </si>
  <si>
    <t>D18D19002110004</t>
  </si>
  <si>
    <t>PIGNONE DIGITAL TWIN</t>
  </si>
  <si>
    <t>www.opencoesione.gov.it/progetti/12to242823</t>
  </si>
  <si>
    <t>12TO242826</t>
  </si>
  <si>
    <t>12TO242827</t>
  </si>
  <si>
    <t>12TO242828</t>
  </si>
  <si>
    <t>12TO242832</t>
  </si>
  <si>
    <t>12TO242833</t>
  </si>
  <si>
    <t>12TO242834</t>
  </si>
  <si>
    <t>12TO242836</t>
  </si>
  <si>
    <t>12TO242989</t>
  </si>
  <si>
    <t>12TO242992</t>
  </si>
  <si>
    <t>D68D19001450004</t>
  </si>
  <si>
    <t>BIOQUALTECH19-TECNICO SUPERIORE PER IL SISTEMA QUALIT? DI PRODOTTI E PROCESSI A BASE BIOTECNOLOGICA</t>
  </si>
  <si>
    <t>www.opencoesione.gov.it/progetti/12to242992</t>
  </si>
  <si>
    <t>12TO242993</t>
  </si>
  <si>
    <t>D58D19003120004</t>
  </si>
  <si>
    <t>www.opencoesione.gov.it/progetti/12to242993</t>
  </si>
  <si>
    <t>12TO243070</t>
  </si>
  <si>
    <t>D15E19000700006</t>
  </si>
  <si>
    <t>INTERVENTI INDIVIDUALI A FAVORE DI MARIOTTI EMMA (*codice fiscale*)</t>
  </si>
  <si>
    <t>www.opencoesione.gov.it/progetti/12to243070</t>
  </si>
  <si>
    <t>12TO243425</t>
  </si>
  <si>
    <t>D85F18003980006</t>
  </si>
  <si>
    <t>UTILIZZO STRUMENTI PER LA MESSA IN ONDA SU RADIO, WEB, SOCIAL E ALTRI CANALI DI INFORMAZIONE E COMUNICAZIONE</t>
  </si>
  <si>
    <t>www.opencoesione.gov.it/progetti/12to243425</t>
  </si>
  <si>
    <t>12TO243621</t>
  </si>
  <si>
    <t>12TO243812</t>
  </si>
  <si>
    <t>12TO243953</t>
  </si>
  <si>
    <t>D58D19003070006</t>
  </si>
  <si>
    <t>INTERVENTI INDIVIDUALI A FAVORE DI GRIGIOTTI ROBERTO (*codice fiscale*)</t>
  </si>
  <si>
    <t>www.opencoesione.gov.it/progetti/12to243953</t>
  </si>
  <si>
    <t>12TO244120</t>
  </si>
  <si>
    <t>D15G19000160008</t>
  </si>
  <si>
    <t>AFFIDAMENTO DELL'INCARICO DI DIRETTORE DELL'ESECUZIONE DEL CONTRATTO PER LA GESTIONE DEL SISTEMA REGIONALE DI WEB LEARNING - TRIO</t>
  </si>
  <si>
    <t>www.opencoesione.gov.it/progetti/12to244120</t>
  </si>
  <si>
    <t>12TO244353</t>
  </si>
  <si>
    <t>12TO244383</t>
  </si>
  <si>
    <t>12TO244431</t>
  </si>
  <si>
    <t>12TO244451</t>
  </si>
  <si>
    <t>12TO244484</t>
  </si>
  <si>
    <t>12TO244486</t>
  </si>
  <si>
    <t>D48D19002090008</t>
  </si>
  <si>
    <t>SMART COOKIE 4.0</t>
  </si>
  <si>
    <t>www.opencoesione.gov.it/progetti/12to244486</t>
  </si>
  <si>
    <t>12TO244487</t>
  </si>
  <si>
    <t>D18D19004030006</t>
  </si>
  <si>
    <t>SMART SD-WAN  BANDA LARGA &amp; COMUNICAZIONE INTEGRATA IN ALTA AFFIDABILIT? PER LE PMI</t>
  </si>
  <si>
    <t>www.opencoesione.gov.it/progetti/12to244487</t>
  </si>
  <si>
    <t>12TO244489</t>
  </si>
  <si>
    <t>LAMEZIA TERME</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</si>
  <si>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</si>
  <si>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</si>
  <si>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</si>
  <si>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</si>
  <si>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</si>
  <si>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</si>
  <si>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</si>
  <si>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</si>
  <si>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</si>
  <si>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</si>
  <si>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SALERNO</t>
  </si>
  <si>
    <t>12TO247066</t>
  </si>
  <si>
    <t>D58D19004650006</t>
  </si>
  <si>
    <t>INTERVENTI INDIVIDUALI A FAVORE DI BILIOTTI MILTON (*codice fiscale*)</t>
  </si>
  <si>
    <t>www.opencoesione.gov.it/progetti/12to247066</t>
  </si>
  <si>
    <t>12TO247081</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</si>
  <si>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</si>
  <si>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</si>
  <si>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</si>
  <si>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</si>
  <si>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12TO247383</t>
  </si>
  <si>
    <t>D68D19002050006</t>
  </si>
  <si>
    <t>INTERVENTI INDIVIDUALI A FAVORE DI GAGGIOTTINI SUSANNA (*codice fiscale*)</t>
  </si>
  <si>
    <t>www.opencoesione.gov.it/progetti/12to247383</t>
  </si>
  <si>
    <t>12TO247420</t>
  </si>
  <si>
    <t>D48E19001090006</t>
  </si>
  <si>
    <t>DIGITAL STRATEGY S.R.L.S. - PROTOCOLLO 9096/2018 - AVVISO OCCUPAZIONE</t>
  </si>
  <si>
    <t>CONTRIBUTI DATORI DI LAVORO - DIGITAL STRATEGY S.R.L.S. - PROTOCOLLO 9096/2018 - AVVISO OCCUPAZIONE</t>
  </si>
  <si>
    <t>www.opencoesione.gov.it/progetti/12to247420</t>
  </si>
  <si>
    <t>12TO247533</t>
  </si>
  <si>
    <t>12TO247742</t>
  </si>
  <si>
    <t>12TO247754</t>
  </si>
  <si>
    <t>12TO247981</t>
  </si>
  <si>
    <t>12TO247982</t>
  </si>
  <si>
    <t>D58D19007060006</t>
  </si>
  <si>
    <t>DIGITAL CRAFTMANSHIP: PERCORSO DI FORMAZIONE PROFESSIONALE PER L'ARTIGIANO 4.0</t>
  </si>
  <si>
    <t>www.opencoesione.gov.it/progetti/12to247982</t>
  </si>
  <si>
    <t>12TO248003</t>
  </si>
  <si>
    <t>12TO248006</t>
  </si>
  <si>
    <t>D58D19006640006</t>
  </si>
  <si>
    <t>SMART MANUFACTURING DEVELOPER 4.0 ? TECNICO DELLA PROGETTAZIONE, SVILUPPO, TESTING E MANUTENZIONE DEL SOFTWARE</t>
  </si>
  <si>
    <t>www.opencoesione.gov.it/progetti/12to248006</t>
  </si>
  <si>
    <t>12TO248032</t>
  </si>
  <si>
    <t>12TO248039</t>
  </si>
  <si>
    <t>D18D19010890006</t>
  </si>
  <si>
    <t>LIFE NET ? COMPETENZE SPECIALISTICHE PER IL SUPPORTO ALL?INTEGRAZIONE DIGITALE DI RETI E SISTEMI NEL COMPARTO BIOMEDICALE</t>
  </si>
  <si>
    <t>www.opencoesione.gov.it/progetti/12to248039</t>
  </si>
  <si>
    <t>12TO248042</t>
  </si>
  <si>
    <t>12TO248379</t>
  </si>
  <si>
    <t>D15F19003480006</t>
  </si>
  <si>
    <t>ASSISTENZA ALLE ORDINARIE DELLA BIBLIOTECA E  COLABORAZIONE NELLA CATALAGOZIONE TRAMITE SOFTWARE EASYCAT/SBN</t>
  </si>
  <si>
    <t>www.opencoesione.gov.it/progetti/12to248379</t>
  </si>
  <si>
    <t>12TO248389</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</si>
  <si>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</si>
  <si>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</si>
  <si>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</si>
  <si>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</si>
  <si>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12TO248497</t>
  </si>
  <si>
    <t>12TO248513</t>
  </si>
  <si>
    <t>12TO248514</t>
  </si>
  <si>
    <t>12TO248516</t>
  </si>
  <si>
    <t>D58D19005600006</t>
  </si>
  <si>
    <t>IL CANTIERE DIGITALE PER LA MANUTENZIONE E IL RESTAURO - TRED</t>
  </si>
  <si>
    <t>www.opencoesione.gov.it/progetti/12to248516</t>
  </si>
  <si>
    <t>12TO248518</t>
  </si>
  <si>
    <t>D48D19003410006</t>
  </si>
  <si>
    <t>PED 4.0 - PERCORSI DI EMPOWERMENT DEI LAVORATORI PER LA DIGITALIZZAZIONE</t>
  </si>
  <si>
    <t>www.opencoesione.gov.it/progetti/12to248518</t>
  </si>
  <si>
    <t>12TO248520</t>
  </si>
  <si>
    <t>D48D19003420006</t>
  </si>
  <si>
    <t>F.M.E. - COMPETENZE PER LA TRASFORMAZIONE DIGITALE</t>
  </si>
  <si>
    <t>www.opencoesione.gov.it/progetti/12to248520</t>
  </si>
  <si>
    <t>12TO248521</t>
  </si>
  <si>
    <t>D18D19007810006</t>
  </si>
  <si>
    <t>SMART &amp; LEAN MANUFACTURING</t>
  </si>
  <si>
    <t>www.opencoesione.gov.it/progetti/12to248521</t>
  </si>
  <si>
    <t>12TO248523</t>
  </si>
  <si>
    <t>12TO248526</t>
  </si>
  <si>
    <t>12TO248530</t>
  </si>
  <si>
    <t>12TO248535</t>
  </si>
  <si>
    <t>12TO248536</t>
  </si>
  <si>
    <t>12TO248694</t>
  </si>
  <si>
    <t>D68D18003470009</t>
  </si>
  <si>
    <t>INTERVENTI INDIVIDUALI A FAVORE DI STRAZIOTA INES (*codice fiscale*)</t>
  </si>
  <si>
    <t>www.opencoesione.gov.it/progetti/12to248694</t>
  </si>
  <si>
    <t>12TO248987</t>
  </si>
  <si>
    <t>D58D19007300006</t>
  </si>
  <si>
    <t>DIGI.Q - QUALIFICHE PER SVILUPPATORI SOFTWARE NELLA DIGITAL FACTORY TOSCANA</t>
  </si>
  <si>
    <t>www.opencoesione.gov.it/progetti/12to248987</t>
  </si>
  <si>
    <t>12TO249263</t>
  </si>
  <si>
    <t>D15E19002270006</t>
  </si>
  <si>
    <t>INTERVENTI INDIVIDUALI A FAVORE DI BIAGIOTTI MICHELANGELO (*codice fiscale*)</t>
  </si>
  <si>
    <t>www.opencoesione.gov.it/progetti/12to249263</t>
  </si>
  <si>
    <t>SAVONA</t>
  </si>
  <si>
    <t>12TO249797</t>
  </si>
  <si>
    <t>12TO249799</t>
  </si>
  <si>
    <t>E54I18002450005</t>
  </si>
  <si>
    <t>COLLEZIONI MUSEALI E ARCHIVI STORICI TOSCANI: ANALISI DEI MATERIALI, DIGITALIZZAZIONE AVANZATA, DISSEMINAZIONE MULTIMEDIALE.</t>
  </si>
  <si>
    <t>www.opencoesione.gov.it/progetti/12to249799</t>
  </si>
  <si>
    <t>12TO250638</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</si>
  <si>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</si>
  <si>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</si>
  <si>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</si>
  <si>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</si>
  <si>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</si>
  <si>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12TO251286</t>
  </si>
  <si>
    <t>D48D19004690006</t>
  </si>
  <si>
    <t>PROMOTER TURISTICO-CULTURALE  LA PROMOZIONE DEL PATRIMONIO CULTURALE E L INNOVAZIONE DIGITALE  - LIVORNO</t>
  </si>
  <si>
    <t>www.opencoesione.gov.it/progetti/12to251286</t>
  </si>
  <si>
    <t>12TO251288</t>
  </si>
  <si>
    <t>12TO251292</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</si>
  <si>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</si>
  <si>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</si>
  <si>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</si>
  <si>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</si>
  <si>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</si>
  <si>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12TO251318</t>
  </si>
  <si>
    <t>12TO251453</t>
  </si>
  <si>
    <t>12TO251457</t>
  </si>
  <si>
    <t>12TO251460</t>
  </si>
  <si>
    <t>12TO251462</t>
  </si>
  <si>
    <t>D48D20000300006</t>
  </si>
  <si>
    <t>INNOVAZIONE DIGITALE 3D</t>
  </si>
  <si>
    <t>www.opencoesione.gov.it/progetti/12to251462</t>
  </si>
  <si>
    <t>12TO251463</t>
  </si>
  <si>
    <t>D58D20000650006</t>
  </si>
  <si>
    <t>E-BIT - ELETTROMECCANICA DIGITALE</t>
  </si>
  <si>
    <t>www.opencoesione.gov.it/progetti/12to251463</t>
  </si>
  <si>
    <t>12TO251464</t>
  </si>
  <si>
    <t>D58D20000660006</t>
  </si>
  <si>
    <t>ACQUAGROUP - DIGITAL TRAINING AND COACHING</t>
  </si>
  <si>
    <t>www.opencoesione.gov.it/progetti/12to251464</t>
  </si>
  <si>
    <t>12TO251467</t>
  </si>
  <si>
    <t>12TO251468</t>
  </si>
  <si>
    <t>12TO251470</t>
  </si>
  <si>
    <t>12TO251474</t>
  </si>
  <si>
    <t>12TO251475</t>
  </si>
  <si>
    <t>12TO251477</t>
  </si>
  <si>
    <t>12TO251479</t>
  </si>
  <si>
    <t>D48D20000330006</t>
  </si>
  <si>
    <t>GOING DIGITAL - PERCORSI DI AGGIORNAMENTO PER LA TRASFORMAZIONE DIGITALE</t>
  </si>
  <si>
    <t>www.opencoesione.gov.it/progetti/12to251479</t>
  </si>
  <si>
    <t>12TO251480</t>
  </si>
  <si>
    <t>12TO251481</t>
  </si>
  <si>
    <t>12TO251483</t>
  </si>
  <si>
    <t>12TO251485</t>
  </si>
  <si>
    <t>12TO251486</t>
  </si>
  <si>
    <t>D28D20000300006</t>
  </si>
  <si>
    <t>FLOWING DIGITAL - COMPETENZE DIGITALI PER LA RIORGANIZZAZIONE DEI PROCESSI</t>
  </si>
  <si>
    <t>www.opencoesione.gov.it/progetti/12to251486</t>
  </si>
  <si>
    <t>12TO251835</t>
  </si>
  <si>
    <t>12TO251853</t>
  </si>
  <si>
    <t>D19D19000290006</t>
  </si>
  <si>
    <t>SOFT.LAB - INNOVAZIONE DIGITALE</t>
  </si>
  <si>
    <t>www.opencoesione.gov.it/progetti/12to251853</t>
  </si>
  <si>
    <t>12TO251855</t>
  </si>
  <si>
    <t>12TO251856</t>
  </si>
  <si>
    <t>12TO252272</t>
  </si>
  <si>
    <t>D58D18002560006</t>
  </si>
  <si>
    <t>INTERVENTI INDIVIDUALI A FAVORE DI NIGIOTTI CLARISSA (*codice fiscale*)</t>
  </si>
  <si>
    <t>www.opencoesione.gov.it/progetti/12to252272</t>
  </si>
  <si>
    <t>12TO252521</t>
  </si>
  <si>
    <t>D18D19010080006</t>
  </si>
  <si>
    <t>INTERVENTI INDIVIDUALI A FAVORE DI SAVIOTTI GAIA (*codice fiscale*)</t>
  </si>
  <si>
    <t>www.opencoesione.gov.it/progetti/12to252521</t>
  </si>
  <si>
    <t>12TO252746</t>
  </si>
  <si>
    <t>D78E19001750006</t>
  </si>
  <si>
    <t>12TO252778</t>
  </si>
  <si>
    <t>CACIOTTI STEFANIA - PROTOCOLLO 859/2019 - AVVISO OCCUPAZIONE</t>
  </si>
  <si>
    <t>CONTRIBUTI DATORI DI LAVORO - CACIOTTI STEFANIA - PROTOCOLLO 859/2019 - AVVISO OCCUPAZIONE</t>
  </si>
  <si>
    <t>www.opencoesione.gov.it/progetti/12to252778</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</si>
  <si>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</si>
  <si>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</si>
  <si>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</si>
  <si>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</si>
  <si>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</si>
  <si>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12TO252798</t>
  </si>
  <si>
    <t>STRUTTURE E RELAZIONI SOCIALI</t>
  </si>
  <si>
    <t>12TO253135</t>
  </si>
  <si>
    <t>12TO253138</t>
  </si>
  <si>
    <t>D55E20000420006</t>
  </si>
  <si>
    <t>PCTO 4.0 ? COMPETENZE PER L?ECONOMIA DIGITALE AL POLO TECNOLOGICO MANETTI-PORCIATTI</t>
  </si>
  <si>
    <t>www.opencoesione.gov.it/progetti/12to253138</t>
  </si>
  <si>
    <t>12TO253142</t>
  </si>
  <si>
    <t>G13J20000190002</t>
  </si>
  <si>
    <t>EMPOWERING PCTO - COMPETENZE DIGITALI E SOFT SKILLS PER L'INSERIMENTO DEI GIOVANI ARETINI NEL NUOVO MONDO DEL LAVORO 4.0</t>
  </si>
  <si>
    <t>www.opencoesione.gov.it/progetti/12to253142</t>
  </si>
  <si>
    <t>12TO253147</t>
  </si>
  <si>
    <t>J36D20000260006</t>
  </si>
  <si>
    <t>LEARNERS 4.0 LA SFIDA DEL SISTEMA DI PCTO NEL QUADRO DELLA TRASFORMAZIONE DIGITALE IN VALDICHIANA</t>
  </si>
  <si>
    <t>www.opencoesione.gov.it/progetti/12to253147</t>
  </si>
  <si>
    <t>12TO253148</t>
  </si>
  <si>
    <t>12TO253437</t>
  </si>
  <si>
    <t>12TO254689</t>
  </si>
  <si>
    <t>12TO255068</t>
  </si>
  <si>
    <t>BENEVENTO</t>
  </si>
  <si>
    <t>12TO256918</t>
  </si>
  <si>
    <t>D67H19003990006</t>
  </si>
  <si>
    <t>INTERVENTI INDIVIDUALI A FAVORE DI POCHIERO AMEDEO (*codice fiscale*)</t>
  </si>
  <si>
    <t>STUDIO E REALIZZAZIONE DI SOLUZIONI DIGITALI INNOVATIVE NEL SETTORE DEL TISSUE</t>
  </si>
  <si>
    <t>www.opencoesione.gov.it/progetti/12to256918</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</si>
  <si>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</si>
  <si>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</si>
  <si>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</si>
  <si>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</si>
  <si>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</si>
  <si>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12TO256923</t>
  </si>
  <si>
    <t>D17H20003120006</t>
  </si>
  <si>
    <t>INTERVENTI INDIVIDUALI A FAVORE DI STARNOTTI CRISTIANA (*codice fiscale*)</t>
  </si>
  <si>
    <t>AFFIANCAMNETO INATTIVITA' DI CUSTOMER CARE, GESTIONE CLIENT, RECALL CLIENTI E WEB MARKETING</t>
  </si>
  <si>
    <t>www.opencoesione.gov.it/progetti/12to256923</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</si>
  <si>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</si>
  <si>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</si>
  <si>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</si>
  <si>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</si>
  <si>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</si>
  <si>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</si>
  <si>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</si>
  <si>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12TO257055</t>
  </si>
  <si>
    <t>12TO257060</t>
  </si>
  <si>
    <t>D69D20000220004</t>
  </si>
  <si>
    <t>TECNICO SUPERIORE PER I SISTEMI ENERGETICI NELLE SMART CITY</t>
  </si>
  <si>
    <t>www.opencoesione.gov.it/progetti/12to257060</t>
  </si>
  <si>
    <t>12TO257063</t>
  </si>
  <si>
    <t>12TO257133</t>
  </si>
  <si>
    <t>I55J20000120006</t>
  </si>
  <si>
    <t>www.opencoesione.gov.it/progetti/12to257133</t>
  </si>
  <si>
    <t>12TO257136</t>
  </si>
  <si>
    <t>B15J20000200006</t>
  </si>
  <si>
    <t>www.opencoesione.gov.it/progetti/12to257136</t>
  </si>
  <si>
    <t>REGGIO DI CALABRIA</t>
  </si>
  <si>
    <t>12TO259818</t>
  </si>
  <si>
    <t>D55J18001020006</t>
  </si>
  <si>
    <t>www.opencoesione.gov.it/progetti/12to259818</t>
  </si>
  <si>
    <t>12TO260855</t>
  </si>
  <si>
    <t>12TO260868</t>
  </si>
  <si>
    <t>12TO260869</t>
  </si>
  <si>
    <t>12TO260871</t>
  </si>
  <si>
    <t>D49D20000180006</t>
  </si>
  <si>
    <t>DIGITAL AUCTION: PERCORSI INNOVATIVI DI FORMAZIONE PER VENDITE ONLINE</t>
  </si>
  <si>
    <t>www.opencoesione.gov.it/progetti/12to260871</t>
  </si>
  <si>
    <t>12TO260872</t>
  </si>
  <si>
    <t>12TO260873</t>
  </si>
  <si>
    <t>12TO260874</t>
  </si>
  <si>
    <t>12TO260876</t>
  </si>
  <si>
    <t>D59D20000360004</t>
  </si>
  <si>
    <t>HR 4.0 - IL PROCESSO DI DIGITALIZZAZIONE DELLA GESTIONE DELLE RISORSE UMANE NELLA COOPERATIVA SOCIALE MELOGRANO</t>
  </si>
  <si>
    <t>www.opencoesione.gov.it/progetti/12to260876</t>
  </si>
  <si>
    <t>FORMAZIONE DI DOCENTI, PERSONALE DELLA SCUOLA, FORMATORI E STAFF</t>
  </si>
  <si>
    <t>12TO273467</t>
  </si>
  <si>
    <t>D17D15000000006</t>
  </si>
  <si>
    <t>SPESE POLIGRAFICO GURI - INDIZIONE GARA SERVIZIO DI WEB LEARNING TRIO</t>
  </si>
  <si>
    <t>www.opencoesione.gov.it/progetti/12to273467</t>
  </si>
  <si>
    <t>13FR1000000966</t>
  </si>
  <si>
    <t>13FR1000000967</t>
  </si>
  <si>
    <t>Progetti di ricerca</t>
  </si>
  <si>
    <t>13FR1000000968</t>
  </si>
  <si>
    <t>13FR1000000969</t>
  </si>
  <si>
    <t>13FR1000000970</t>
  </si>
  <si>
    <t>13FR1000000971</t>
  </si>
  <si>
    <t>13FR1000000975</t>
  </si>
  <si>
    <t>FABBRICATI RESIDENZIALI URBANI</t>
  </si>
  <si>
    <t>13FR1000000994</t>
  </si>
  <si>
    <t>ALTRE STRUTTURE RICREATIVE</t>
  </si>
  <si>
    <t>13FR1000001006</t>
  </si>
  <si>
    <t>13FR1000001011</t>
  </si>
  <si>
    <t>13FR1000001013</t>
  </si>
  <si>
    <t>13FR1000001019</t>
  </si>
  <si>
    <t>13FR1000001020</t>
  </si>
  <si>
    <t>13FR1000001023</t>
  </si>
  <si>
    <t>Ampliamento o potenziamento</t>
  </si>
  <si>
    <t>13FR1000001030</t>
  </si>
  <si>
    <t>13FR1000001031</t>
  </si>
  <si>
    <t>13FR1000001032</t>
  </si>
  <si>
    <t>13FR1000001054</t>
  </si>
  <si>
    <t>13FR1000001057</t>
  </si>
  <si>
    <t>13FR1000001065</t>
  </si>
  <si>
    <t>13FR1000001066</t>
  </si>
  <si>
    <t>13FR1000001067</t>
  </si>
  <si>
    <t>13FR1000001068</t>
  </si>
  <si>
    <t>13FR1000001069</t>
  </si>
  <si>
    <t>13FR1000001070</t>
  </si>
  <si>
    <t>13FR1000001071</t>
  </si>
  <si>
    <t>13FR1000001072</t>
  </si>
  <si>
    <t>13FR1000001073</t>
  </si>
  <si>
    <t>13FR1000001074</t>
  </si>
  <si>
    <t>13FR1000001075</t>
  </si>
  <si>
    <t>13FR1000001076</t>
  </si>
  <si>
    <t>D15B17003000006</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</si>
  <si>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</si>
  <si>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</si>
  <si>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www.opencoesione.gov.it/progetti/13fr1000001076</t>
  </si>
  <si>
    <t>13FR1000001077</t>
  </si>
  <si>
    <t>D21G18000010004</t>
  </si>
  <si>
    <t>www.opencoesione.gov.it/progetti/13fr1000001077</t>
  </si>
  <si>
    <t>13FR1000001078</t>
  </si>
  <si>
    <t>D91G18000010004</t>
  </si>
  <si>
    <t>www.opencoesione.gov.it/progetti/13fr1000001078</t>
  </si>
  <si>
    <t>13FR1000001079</t>
  </si>
  <si>
    <t>D15B17003010006</t>
  </si>
  <si>
    <t>www.opencoesione.gov.it/progetti/13fr1000001079</t>
  </si>
  <si>
    <t>13FR1000001080</t>
  </si>
  <si>
    <t>D15B17003020006</t>
  </si>
  <si>
    <t>www.opencoesione.gov.it/progetti/13fr1000001080</t>
  </si>
  <si>
    <t>13FR1000001081</t>
  </si>
  <si>
    <t>D21I18000170007</t>
  </si>
  <si>
    <t>www.opencoesione.gov.it/progetti/13fr1000001081</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</si>
  <si>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</si>
  <si>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</si>
  <si>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</si>
  <si>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</si>
  <si>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</si>
  <si>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13FR1000001083</t>
  </si>
  <si>
    <t>D15D17002590006</t>
  </si>
  <si>
    <t>www.opencoesione.gov.it/progetti/13fr1000001083</t>
  </si>
  <si>
    <t>13FR1000001084</t>
  </si>
  <si>
    <t>C93D17000550006</t>
  </si>
  <si>
    <t>www.opencoesione.gov.it/progetti/13fr1000001084</t>
  </si>
  <si>
    <t>13FR1000001085</t>
  </si>
  <si>
    <t>D15D17002600006</t>
  </si>
  <si>
    <t>www.opencoesione.gov.it/progetti/13fr1000001085</t>
  </si>
  <si>
    <t>13FR1000001086</t>
  </si>
  <si>
    <t>J92F17000830006</t>
  </si>
  <si>
    <t>www.opencoesione.gov.it/progetti/13fr1000001086</t>
  </si>
  <si>
    <t>13FR1000001087</t>
  </si>
  <si>
    <t>13FR1000001088</t>
  </si>
  <si>
    <t>13FR1000001089</t>
  </si>
  <si>
    <t>13FR1000001090</t>
  </si>
  <si>
    <t>13FR1000001091</t>
  </si>
  <si>
    <t>13FR1000001092</t>
  </si>
  <si>
    <t>13FR1000001093</t>
  </si>
  <si>
    <t>13FR1000001094</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</si>
  <si>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</si>
  <si>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</si>
  <si>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</si>
  <si>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</si>
  <si>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</si>
  <si>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13FR1000001096</t>
  </si>
  <si>
    <t>D15D17002720006</t>
  </si>
  <si>
    <t>www.opencoesione.gov.it/progetti/13fr1000001096</t>
  </si>
  <si>
    <t>13FR1000001097</t>
  </si>
  <si>
    <t>D15D17002730006</t>
  </si>
  <si>
    <t>www.opencoesione.gov.it/progetti/13fr1000001097</t>
  </si>
  <si>
    <t>13FR1000001098</t>
  </si>
  <si>
    <t>D15D17002740006</t>
  </si>
  <si>
    <t>www.opencoesione.gov.it/progetti/13fr1000001098</t>
  </si>
  <si>
    <t>13FR1000001099</t>
  </si>
  <si>
    <t>F73C17000280002</t>
  </si>
  <si>
    <t>www.opencoesione.gov.it/progetti/13fr1000001099</t>
  </si>
  <si>
    <t>13FR1000001100</t>
  </si>
  <si>
    <t>F93C17000040002</t>
  </si>
  <si>
    <t>www.opencoesione.gov.it/progetti/13fr1000001100</t>
  </si>
  <si>
    <t>13FR1000001101</t>
  </si>
  <si>
    <t>13FR1000001102</t>
  </si>
  <si>
    <t>13FR1000001103</t>
  </si>
  <si>
    <t>13FR1000001104</t>
  </si>
  <si>
    <t>13FR1000001105</t>
  </si>
  <si>
    <t>13FR1000001106</t>
  </si>
  <si>
    <t>13FR1000001107</t>
  </si>
  <si>
    <t>13FR1000001110</t>
  </si>
  <si>
    <t>DISTRIBUZIONE DI ENERGIA</t>
  </si>
  <si>
    <t>IMPIANTI PER L'EFFICIENZA DELLE RETI E RISPARMIO ENERGETICO</t>
  </si>
  <si>
    <t>13FR1000001122</t>
  </si>
  <si>
    <t>13FR1000001123</t>
  </si>
  <si>
    <t>13FR1000001126</t>
  </si>
  <si>
    <t>13FR1000001127</t>
  </si>
  <si>
    <t>13FR1000001129</t>
  </si>
  <si>
    <t>D15D17002750006</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</si>
  <si>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</si>
  <si>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</si>
  <si>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</si>
  <si>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13FR1000001130</t>
  </si>
  <si>
    <t>J22F17000100005</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</si>
  <si>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</si>
  <si>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</si>
  <si>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13FR1000001131</t>
  </si>
  <si>
    <t>D15D17002760006</t>
  </si>
  <si>
    <t>www.opencoesione.gov.it/progetti/13fr1000001131</t>
  </si>
  <si>
    <t>13FR1000001132</t>
  </si>
  <si>
    <t>J15E17000070001</t>
  </si>
  <si>
    <t>www.opencoesione.gov.it/progetti/13fr1000001132</t>
  </si>
  <si>
    <t>13FR1000001133</t>
  </si>
  <si>
    <t>D93C17000330008</t>
  </si>
  <si>
    <t>www.opencoesione.gov.it/progetti/13fr1000001133</t>
  </si>
  <si>
    <t>13FR1000001134</t>
  </si>
  <si>
    <t>D19H17000270006</t>
  </si>
  <si>
    <t>www.opencoesione.gov.it/progetti/13fr1000001134</t>
  </si>
  <si>
    <t>13FR1000001137</t>
  </si>
  <si>
    <t>13FR1000001141</t>
  </si>
  <si>
    <t>13FR1000001142</t>
  </si>
  <si>
    <t>ALTRE MODALITA' DI TRASPORTO</t>
  </si>
  <si>
    <t>13FR1000001162</t>
  </si>
  <si>
    <t>13FR1000001164</t>
  </si>
  <si>
    <t>13FR1000001165</t>
  </si>
  <si>
    <t>13FR1000001166</t>
  </si>
  <si>
    <t>13FR1000001167</t>
  </si>
  <si>
    <t>www.opencoesione.gov.it/progetti/13fr1000001167</t>
  </si>
  <si>
    <t>13FR1000001168</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</si>
  <si>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</si>
  <si>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</si>
  <si>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13FR1000001169</t>
  </si>
  <si>
    <t>www.opencoesione.gov.it/progetti/13fr1000001169</t>
  </si>
  <si>
    <t>13FR1000001170</t>
  </si>
  <si>
    <t>www.opencoesione.gov.it/progetti/13fr1000001170</t>
  </si>
  <si>
    <t>13FR1000001171</t>
  </si>
  <si>
    <t>13FR1000001172</t>
  </si>
  <si>
    <t>www.opencoesione.gov.it/progetti/13fr1000001172</t>
  </si>
  <si>
    <t>13FR1000001173</t>
  </si>
  <si>
    <t>www.opencoesione.gov.it/progetti/13fr1000001173</t>
  </si>
  <si>
    <t>13FR1000001752</t>
  </si>
  <si>
    <t>13FR1000001753</t>
  </si>
  <si>
    <t>INFRASTRUTTURE VERDI</t>
  </si>
  <si>
    <t>RISORSE IDRICHE E ACQUE REFLUE</t>
  </si>
  <si>
    <t>13FR1000001768</t>
  </si>
  <si>
    <t>13FR1000001769</t>
  </si>
  <si>
    <t>13FR1000001770</t>
  </si>
  <si>
    <t>13FR1000001771</t>
  </si>
  <si>
    <t>13FR1000001772</t>
  </si>
  <si>
    <t>13FR1000001773</t>
  </si>
  <si>
    <t>AB02</t>
  </si>
  <si>
    <t>13FR1000001774</t>
  </si>
  <si>
    <t>13FR1000001775</t>
  </si>
  <si>
    <t>13FR1000001776</t>
  </si>
  <si>
    <t>13FR1000001780</t>
  </si>
  <si>
    <t>13FR1000001781</t>
  </si>
  <si>
    <t>13FR1000001782</t>
  </si>
  <si>
    <t>13FR1000001783</t>
  </si>
  <si>
    <t>13FR1000001784</t>
  </si>
  <si>
    <t>13FR1000001785</t>
  </si>
  <si>
    <t>13FR1000001788</t>
  </si>
  <si>
    <t>13FR1000001789</t>
  </si>
  <si>
    <t>13FR1000001790</t>
  </si>
  <si>
    <t>13FR1000001791</t>
  </si>
  <si>
    <t>13FR1000001792</t>
  </si>
  <si>
    <t>CENTRI DI INFORMAZIONE / ACCOGLIENZA</t>
  </si>
  <si>
    <t>13FR1000001830</t>
  </si>
  <si>
    <t>13FR1000001833</t>
  </si>
  <si>
    <t>13FR1000001834</t>
  </si>
  <si>
    <t>13FR1000002226</t>
  </si>
  <si>
    <t>I12D18000050007</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</si>
  <si>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</si>
  <si>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</si>
  <si>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www.opencoesione.gov.it/progetti/13fr1000002226</t>
  </si>
  <si>
    <t>13FR1000002227</t>
  </si>
  <si>
    <t>H12D18000190007</t>
  </si>
  <si>
    <t>www.opencoesione.gov.it/progetti/13fr1000002227</t>
  </si>
  <si>
    <t>13FR1000002228</t>
  </si>
  <si>
    <t>F76C18001150007</t>
  </si>
  <si>
    <t>www.opencoesione.gov.it/progetti/13fr1000002228</t>
  </si>
  <si>
    <t>13FR1000002229</t>
  </si>
  <si>
    <t>J32D18000120004</t>
  </si>
  <si>
    <t>www.opencoesione.gov.it/progetti/13fr1000002229</t>
  </si>
  <si>
    <t>13FR1000002230</t>
  </si>
  <si>
    <t>D29F18000860007</t>
  </si>
  <si>
    <t>www.opencoesione.gov.it/progetti/13fr1000002230</t>
  </si>
  <si>
    <t>13FR1000002231</t>
  </si>
  <si>
    <t>F29H18000430006</t>
  </si>
  <si>
    <t>www.opencoesione.gov.it/progetti/13fr1000002231</t>
  </si>
  <si>
    <t>SERVIZI AI DIPENDENTI DI IMPRESE PRODUTTIVE</t>
  </si>
  <si>
    <t>ALTRI SERVIZI AI DIPENDENTI DI IMPRESE PRODUTTIVE</t>
  </si>
  <si>
    <t>13FR1000002232</t>
  </si>
  <si>
    <t>J21B19000050006</t>
  </si>
  <si>
    <t>www.opencoesione.gov.it/progetti/13fr1000002232</t>
  </si>
  <si>
    <t>13FR1000002233</t>
  </si>
  <si>
    <t>J29H18000390007</t>
  </si>
  <si>
    <t>www.opencoesione.gov.it/progetti/13fr1000002233</t>
  </si>
  <si>
    <t>13FR1000002234</t>
  </si>
  <si>
    <t>D16C18003330006</t>
  </si>
  <si>
    <t>www.opencoesione.gov.it/progetti/13fr1000002234</t>
  </si>
  <si>
    <t>13FR1000002235</t>
  </si>
  <si>
    <t>D16C18003340006</t>
  </si>
  <si>
    <t>www.opencoesione.gov.it/progetti/13fr1000002235</t>
  </si>
  <si>
    <t>13FR1000002236</t>
  </si>
  <si>
    <t>D16C18003350006</t>
  </si>
  <si>
    <t>www.opencoesione.gov.it/progetti/13fr1000002236</t>
  </si>
  <si>
    <t>13FR1000002237</t>
  </si>
  <si>
    <t>D16C18003360006</t>
  </si>
  <si>
    <t>www.opencoesione.gov.it/progetti/13fr1000002237</t>
  </si>
  <si>
    <t>13FR1000002238</t>
  </si>
  <si>
    <t>D16C18003370006</t>
  </si>
  <si>
    <t>www.opencoesione.gov.it/progetti/13fr1000002238</t>
  </si>
  <si>
    <t>13FR1000002239</t>
  </si>
  <si>
    <t>D16C18003380006</t>
  </si>
  <si>
    <t>www.opencoesione.gov.it/progetti/13fr1000002239</t>
  </si>
  <si>
    <t>13FR1000002240</t>
  </si>
  <si>
    <t>D16C18003390006</t>
  </si>
  <si>
    <t>www.opencoesione.gov.it/progetti/13fr1000002240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</si>
  <si>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</si>
  <si>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</si>
  <si>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</si>
  <si>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</si>
  <si>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</si>
  <si>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13FR1000002242</t>
  </si>
  <si>
    <t>13FR1000002243</t>
  </si>
  <si>
    <t>13FR1000002245</t>
  </si>
  <si>
    <t>13FR1000002247</t>
  </si>
  <si>
    <t>13FR1000002248</t>
  </si>
  <si>
    <t>13FR1000002275</t>
  </si>
  <si>
    <t>13FR1000002276</t>
  </si>
  <si>
    <t>13FR1000002277</t>
  </si>
  <si>
    <t>13FR1000002278</t>
  </si>
  <si>
    <t>13FR1000002279</t>
  </si>
  <si>
    <t>13FR1000002280</t>
  </si>
  <si>
    <t>13FR1000002281</t>
  </si>
  <si>
    <t>13FR1000002282</t>
  </si>
  <si>
    <t>13FR1000002283</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</si>
  <si>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</si>
  <si>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</si>
  <si>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</si>
  <si>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</si>
  <si>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</si>
  <si>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13FR1000002291</t>
  </si>
  <si>
    <t>C79F19000050006</t>
  </si>
  <si>
    <t>www.opencoesione.gov.it/progetti/13fr1000002291</t>
  </si>
  <si>
    <t>13FR1000002292</t>
  </si>
  <si>
    <t>D19H19000480006</t>
  </si>
  <si>
    <t>www.opencoesione.gov.it/progetti/13fr1000002292</t>
  </si>
  <si>
    <t>13FR1000002293</t>
  </si>
  <si>
    <t>G49E19000890007</t>
  </si>
  <si>
    <t>www.opencoesione.gov.it/progetti/13fr1000002293</t>
  </si>
  <si>
    <t>13FR1000002298</t>
  </si>
  <si>
    <t>13FR1000002299</t>
  </si>
  <si>
    <t>13FR1000002300</t>
  </si>
  <si>
    <t>13FR1000002301</t>
  </si>
  <si>
    <t>13FR1000002302</t>
  </si>
  <si>
    <t>13FR1000002303</t>
  </si>
  <si>
    <t>13FR1000002304</t>
  </si>
  <si>
    <t>ALTRE STRUTTURE/INFRASTRUTTURE MARITTIME E FLUVIALI</t>
  </si>
  <si>
    <t>13FR1000002314</t>
  </si>
  <si>
    <t>D93H19001040006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</si>
  <si>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</si>
  <si>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</si>
  <si>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www.opencoesione.gov.it/progetti/13fr1000002314</t>
  </si>
  <si>
    <t>13FR1000002315</t>
  </si>
  <si>
    <t>F14I19001380002</t>
  </si>
  <si>
    <t>www.opencoesione.gov.it/progetti/13fr1000002315</t>
  </si>
  <si>
    <t>13FR1000002316</t>
  </si>
  <si>
    <t>D13H19000840006</t>
  </si>
  <si>
    <t>www.opencoesione.gov.it/progetti/13fr1000002316</t>
  </si>
  <si>
    <t>13FR1000002317</t>
  </si>
  <si>
    <t>D13H19000830006</t>
  </si>
  <si>
    <t>www.opencoesione.gov.it/progetti/13fr1000002317</t>
  </si>
  <si>
    <t>13FR1000002318</t>
  </si>
  <si>
    <t>D13H19000820006</t>
  </si>
  <si>
    <t>www.opencoesione.gov.it/progetti/13fr1000002318</t>
  </si>
  <si>
    <t>13FR1000002357</t>
  </si>
  <si>
    <t>13FR1000002358</t>
  </si>
  <si>
    <t>13FR1000002359</t>
  </si>
  <si>
    <t>13FR1000002360</t>
  </si>
  <si>
    <t>13FR1000002361</t>
  </si>
  <si>
    <t>13FR1000002386</t>
  </si>
  <si>
    <t>13FR1000002387</t>
  </si>
  <si>
    <t>13FR1000002388</t>
  </si>
  <si>
    <t>13FR1000002389</t>
  </si>
  <si>
    <t>13FR1000002455</t>
  </si>
  <si>
    <t>13FR1000002456</t>
  </si>
  <si>
    <t>13FR1000002457</t>
  </si>
  <si>
    <t>13FR1000002458</t>
  </si>
  <si>
    <t>13FR1000002459</t>
  </si>
  <si>
    <t>13FR1000002460</t>
  </si>
  <si>
    <t>13FR1000002486</t>
  </si>
  <si>
    <t>13FR1000002488</t>
  </si>
  <si>
    <t>H74I19001220007</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</si>
  <si>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</si>
  <si>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</si>
  <si>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www.opencoesione.gov.it/progetti/13fr1000002488</t>
  </si>
  <si>
    <t>13FR1000002489</t>
  </si>
  <si>
    <t>D19H19000510006</t>
  </si>
  <si>
    <t>www.opencoesione.gov.it/progetti/13fr1000002489</t>
  </si>
  <si>
    <t>13FR1000002490</t>
  </si>
  <si>
    <t>D19H19000500006</t>
  </si>
  <si>
    <t>www.opencoesione.gov.it/progetti/13fr1000002490</t>
  </si>
  <si>
    <t>13FR1000002491</t>
  </si>
  <si>
    <t>G34I19001150007</t>
  </si>
  <si>
    <t>www.opencoesione.gov.it/progetti/13fr1000002491</t>
  </si>
  <si>
    <t>13FR1000002492</t>
  </si>
  <si>
    <t>J94I19001500002</t>
  </si>
  <si>
    <t>www.opencoesione.gov.it/progetti/13fr1000002492</t>
  </si>
  <si>
    <t>13FR1000002493</t>
  </si>
  <si>
    <t>D19H19000490006</t>
  </si>
  <si>
    <t>www.opencoesione.gov.it/progetti/13fr1000002493</t>
  </si>
  <si>
    <t>13FR1000002494</t>
  </si>
  <si>
    <t>13FR1000002495</t>
  </si>
  <si>
    <t>13FR1000002496</t>
  </si>
  <si>
    <t>13FR1000002497</t>
  </si>
  <si>
    <t>13FR1000002498</t>
  </si>
  <si>
    <t>13FR1000002499</t>
  </si>
  <si>
    <t>13FR1000002500</t>
  </si>
  <si>
    <t>13FR1000002559</t>
  </si>
  <si>
    <t>D18D19008780006</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</si>
  <si>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</si>
  <si>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</si>
  <si>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www.opencoesione.gov.it/progetti/13fr1000002559</t>
  </si>
  <si>
    <t>13FR1000002560</t>
  </si>
  <si>
    <t>H74I19001360007</t>
  </si>
  <si>
    <t>www.opencoesione.gov.it/progetti/13fr1000002560</t>
  </si>
  <si>
    <t>13FR1000002561</t>
  </si>
  <si>
    <t>G54I19001040005</t>
  </si>
  <si>
    <t>www.opencoesione.gov.it/progetti/13fr1000002561</t>
  </si>
  <si>
    <t>13FR1000002562</t>
  </si>
  <si>
    <t>D13H19000890006</t>
  </si>
  <si>
    <t>www.opencoesione.gov.it/progetti/13fr1000002562</t>
  </si>
  <si>
    <t>13FR1000002563</t>
  </si>
  <si>
    <t>C94I19007520007</t>
  </si>
  <si>
    <t>www.opencoesione.gov.it/progetti/13fr1000002563</t>
  </si>
  <si>
    <t>13FR1000002564</t>
  </si>
  <si>
    <t>D13H19000880006</t>
  </si>
  <si>
    <t>www.opencoesione.gov.it/progetti/13fr1000002564</t>
  </si>
  <si>
    <t>13FR1000002577</t>
  </si>
  <si>
    <t>D13H19000850006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</si>
  <si>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</si>
  <si>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</si>
  <si>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www.opencoesione.gov.it/progetti/13fr1000002577</t>
  </si>
  <si>
    <t>13FR1000002578</t>
  </si>
  <si>
    <t>D13H19000860006</t>
  </si>
  <si>
    <t>www.opencoesione.gov.it/progetti/13fr1000002578</t>
  </si>
  <si>
    <t>13FR1000002579</t>
  </si>
  <si>
    <t>D13H19000870006</t>
  </si>
  <si>
    <t>www.opencoesione.gov.it/progetti/13fr1000002579</t>
  </si>
  <si>
    <t>13FR1000002580</t>
  </si>
  <si>
    <t>D23H19000970006</t>
  </si>
  <si>
    <t>www.opencoesione.gov.it/progetti/13fr1000002580</t>
  </si>
  <si>
    <t>13FR1000002581</t>
  </si>
  <si>
    <t>G24I19002700006</t>
  </si>
  <si>
    <t>www.opencoesione.gov.it/progetti/13fr1000002581</t>
  </si>
  <si>
    <t>13FR1000002582</t>
  </si>
  <si>
    <t>J79E19001610007</t>
  </si>
  <si>
    <t>www.opencoesione.gov.it/progetti/13fr1000002582</t>
  </si>
  <si>
    <t>13FR1000002592</t>
  </si>
  <si>
    <t>13FR1000002593</t>
  </si>
  <si>
    <t>13FR1000002619</t>
  </si>
  <si>
    <t>D15J19000650006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</si>
  <si>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</si>
  <si>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</si>
  <si>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www.opencoesione.gov.it/progetti/13fr1000002619</t>
  </si>
  <si>
    <t>13FR1000002620</t>
  </si>
  <si>
    <t>D15J19000640006</t>
  </si>
  <si>
    <t>www.opencoesione.gov.it/progetti/13fr1000002620</t>
  </si>
  <si>
    <t>13FR1000002621</t>
  </si>
  <si>
    <t>C94I20001240006</t>
  </si>
  <si>
    <t>www.opencoesione.gov.it/progetti/13fr1000002621</t>
  </si>
  <si>
    <t>13FR1000002622</t>
  </si>
  <si>
    <t>G49E20000120006</t>
  </si>
  <si>
    <t>www.opencoesione.gov.it/progetti/13fr1000002622</t>
  </si>
  <si>
    <t>13FR1000002623</t>
  </si>
  <si>
    <t>H19E20000060006</t>
  </si>
  <si>
    <t>www.opencoesione.gov.it/progetti/13fr1000002623</t>
  </si>
  <si>
    <t>13FR1000002661</t>
  </si>
  <si>
    <t>13FR1000002662</t>
  </si>
  <si>
    <t>13FR1000002663</t>
  </si>
  <si>
    <t>www.opencoesione.gov.it/progetti/13fr1000002663</t>
  </si>
  <si>
    <t>13FR1000002664</t>
  </si>
  <si>
    <t>www.opencoesione.gov.it/progetti/13fr1000002664</t>
  </si>
  <si>
    <t>13FR1000002665</t>
  </si>
  <si>
    <t>13FR1000002666</t>
  </si>
  <si>
    <t>13FR1000002667</t>
  </si>
  <si>
    <t>13FR1000002668</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</si>
  <si>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</si>
  <si>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</si>
  <si>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13FR1000002669</t>
  </si>
  <si>
    <t>13FR1000002670</t>
  </si>
  <si>
    <t>PISTE CICLABILI</t>
  </si>
  <si>
    <t>IMPIANTI DI COGENERAZIONE</t>
  </si>
  <si>
    <t>DIREZIONALI E AMMINISTRATIVE</t>
  </si>
  <si>
    <t>ALTRE STRUTTURE/INFRASTRUTTURE DIREZIONALI E AMMINISTRATIVE</t>
  </si>
  <si>
    <t>STRUTTURE/INFRASTRUTTURE PER SEDI DELLA PUBBLICA AMMINISTRAZIONE</t>
  </si>
  <si>
    <t>TEATRI ED ALTRE STRUTTURE PER LO SPETTACOLO</t>
  </si>
  <si>
    <t>13TO10360.14072017.115000028_1029</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</si>
  <si>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</si>
  <si>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</si>
  <si>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</si>
  <si>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</si>
  <si>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</si>
  <si>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EDIFICI E INFRASTRUTTURE PER UFFICI</t>
  </si>
  <si>
    <t>13TO10360.14072017.115000104_1110</t>
  </si>
  <si>
    <t>13TO10360.14072017.115000183_1189</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</si>
  <si>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</si>
  <si>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</si>
  <si>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</si>
  <si>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</si>
  <si>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</si>
  <si>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</si>
  <si>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</si>
  <si>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</si>
  <si>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</si>
  <si>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</si>
  <si>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13TO10360.14072017.115000240_1248</t>
  </si>
  <si>
    <t>13TO10360.14072017.115000284_1292</t>
  </si>
  <si>
    <t>13TO10577.18102016.097000001_1009</t>
  </si>
  <si>
    <t>13TO10577.18102016.097000001_1024</t>
  </si>
  <si>
    <t>13TO10577.18102016.097000005_1032</t>
  </si>
  <si>
    <t>C37G16000000001</t>
  </si>
  <si>
    <t>(10577.18102016.097000005_1032) SMART GRID</t>
  </si>
  <si>
    <t>SMART GRID</t>
  </si>
  <si>
    <t>www.opencoesione.gov.it/progetti/13to1057718102016097000005_1032</t>
  </si>
  <si>
    <t>C71B15000410001</t>
  </si>
  <si>
    <t>13TO10577.18102016.097000007_1077</t>
  </si>
  <si>
    <t>(10577.18102016.097000007_1077) SMART LIBRARY. 10B</t>
  </si>
  <si>
    <t>SMART LIBRARY. 10B</t>
  </si>
  <si>
    <t>www.opencoesione.gov.it/progetti/13to1057718102016097000007_1077</t>
  </si>
  <si>
    <t>D27H16001210001</t>
  </si>
  <si>
    <t>ILLUMINAZIONE PUBBLICA</t>
  </si>
  <si>
    <t>13TO10577.18102016.097000008_1100</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</si>
  <si>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</si>
  <si>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</si>
  <si>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</si>
  <si>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13TO10577.18102016.097000011_1111</t>
  </si>
  <si>
    <t>13TO10577.18102016.097000012_1120</t>
  </si>
  <si>
    <t>13TO11429.27102016.098000002_1002</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</si>
  <si>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</si>
  <si>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</si>
  <si>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</si>
  <si>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</si>
  <si>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</si>
  <si>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</si>
  <si>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</si>
  <si>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</si>
  <si>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</si>
  <si>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</si>
  <si>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13TO11429.27102016.098000011_1013</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</si>
  <si>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</si>
  <si>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</si>
  <si>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</si>
  <si>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</si>
  <si>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</si>
  <si>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13TO11429.27102016.098000014_1015</t>
  </si>
  <si>
    <t>13TO11429.27102016.098000015_1011</t>
  </si>
  <si>
    <t>13TO11429.27102016.098000020_1019</t>
  </si>
  <si>
    <t>13TO11429.27102016.098000021_1022</t>
  </si>
  <si>
    <t>13TO11429.27102016.098000023_1023</t>
  </si>
  <si>
    <t>13TO11429.27102016.098000027_1028</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</si>
  <si>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</si>
  <si>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</si>
  <si>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</si>
  <si>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</si>
  <si>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</si>
  <si>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13TO11429.27102016.098000033_1034</t>
  </si>
  <si>
    <t>13TO11429.27102016.098000034_1035</t>
  </si>
  <si>
    <t>13TO11429.27102016.098000036_1036</t>
  </si>
  <si>
    <t>13TO11429.27102016.098000037_1038</t>
  </si>
  <si>
    <t>13TO11429.27102016.098000038_1039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</si>
  <si>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</si>
  <si>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</si>
  <si>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</si>
  <si>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</si>
  <si>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</si>
  <si>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13TO11429.27102016.098000044_1046</t>
  </si>
  <si>
    <t>13TO11429.27102016.098000045_1047</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</si>
  <si>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</si>
  <si>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</si>
  <si>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</si>
  <si>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</si>
  <si>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</si>
  <si>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</si>
  <si>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</si>
  <si>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</si>
  <si>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</si>
  <si>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</si>
  <si>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13TO11429.27102016.098000050_1052</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</si>
  <si>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</si>
  <si>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</si>
  <si>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</si>
  <si>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</si>
  <si>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</si>
  <si>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</si>
  <si>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</si>
  <si>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</si>
  <si>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</si>
  <si>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</si>
  <si>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13TO11429.27102016.098000056_1058</t>
  </si>
  <si>
    <t>13TO11429.27102016.098000058_1060</t>
  </si>
  <si>
    <t>13TO11429.27102016.098000062_1065</t>
  </si>
  <si>
    <t>13TO11429.27102016.098000063_1063</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</si>
  <si>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</si>
  <si>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</si>
  <si>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</si>
  <si>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</si>
  <si>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</si>
  <si>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13TO11429.27102016.098000066_1067</t>
  </si>
  <si>
    <t>13TO11429.27102016.098000067_1069</t>
  </si>
  <si>
    <t>13TO11429.27102016.098000068_1070</t>
  </si>
  <si>
    <t>13TO11429.27102016.098000073_1075</t>
  </si>
  <si>
    <t>13TO11429.27102016.098000074_1076</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</si>
  <si>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</si>
  <si>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</si>
  <si>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</si>
  <si>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</si>
  <si>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</si>
  <si>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13TO11429.27102016.098000076_1078</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</si>
  <si>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</si>
  <si>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</si>
  <si>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</si>
  <si>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</si>
  <si>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</si>
  <si>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13TO11429.27102016.098000080_1082</t>
  </si>
  <si>
    <t>13TO11429.27102016.098000081_1083</t>
  </si>
  <si>
    <t>13TO11429.27102016.098000082_1084</t>
  </si>
  <si>
    <t>13TO11429.27102016.098000085_1088</t>
  </si>
  <si>
    <t>13TO11429.27102016.098000086_1085</t>
  </si>
  <si>
    <t>13TO11429.27102016.098000093_1095</t>
  </si>
  <si>
    <t>13TO11429.27102016.098000094_1096</t>
  </si>
  <si>
    <t>13TO11429.27102016.098000095_1097</t>
  </si>
  <si>
    <t>13TO11429.27102016.098000096_1098</t>
  </si>
  <si>
    <t>13TO11429.27102016.098000097_1099</t>
  </si>
  <si>
    <t>13TO11429.27102016.098000099_1101</t>
  </si>
  <si>
    <t>13TO11429.27102016.098000103_1105</t>
  </si>
  <si>
    <t>13TO11429.27102016.098000104_1106</t>
  </si>
  <si>
    <t>13TO11429.27102016.098000105_1107</t>
  </si>
  <si>
    <t>13TO11429.27102016.098000106_1108</t>
  </si>
  <si>
    <t>13TO11429.27102016.098000107_1109</t>
  </si>
  <si>
    <t>13TO11429.27102016.098000112_1114</t>
  </si>
  <si>
    <t>13TO11429.27102016.098000113_1115</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</si>
  <si>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</si>
  <si>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</si>
  <si>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</si>
  <si>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</si>
  <si>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</si>
  <si>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13TO11429.27102016.098000120_1123</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</si>
  <si>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</si>
  <si>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</si>
  <si>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</si>
  <si>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</si>
  <si>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</si>
  <si>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13TO11429.27102016.098000127_1130</t>
  </si>
  <si>
    <t>13TO11429.27102016.098000133_1138</t>
  </si>
  <si>
    <t>13TO11429.27102016.098000134_1140</t>
  </si>
  <si>
    <t>13TO11429.27102016.098000135_1141</t>
  </si>
  <si>
    <t>13TO11429.27102016.098000137_1143</t>
  </si>
  <si>
    <t>13TO11429.27102016.098000138_1144</t>
  </si>
  <si>
    <t>13TO11429.27102016.098000139_1145</t>
  </si>
  <si>
    <t>13TO11429.27102016.098000142_1148</t>
  </si>
  <si>
    <t>13TO11429.27102016.098000143_1149</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</si>
  <si>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</si>
  <si>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</si>
  <si>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</si>
  <si>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</si>
  <si>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</si>
  <si>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</si>
  <si>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</si>
  <si>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</si>
  <si>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</si>
  <si>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</si>
  <si>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13TO11429.27102016.098000153_1158</t>
  </si>
  <si>
    <t>13TO11429.27102016.098000154_1160</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</si>
  <si>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</si>
  <si>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</si>
  <si>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</si>
  <si>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</si>
  <si>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</si>
  <si>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13TO11429.27102016.098000156_1163</t>
  </si>
  <si>
    <t>13TO11429.27102016.098000157_1164</t>
  </si>
  <si>
    <t>13TO11429.27102016.098000159_1166</t>
  </si>
  <si>
    <t>13TO11429.27102016.098000160_1168</t>
  </si>
  <si>
    <t>13TO11429.27102016.098000161_1169</t>
  </si>
  <si>
    <t>13TO11429.27102016.098000162_1170</t>
  </si>
  <si>
    <t>13TO11429.27102016.098000163_1171</t>
  </si>
  <si>
    <t>13TO11429.27102016.098000166_1174</t>
  </si>
  <si>
    <t>13TO11429.27102016.098000170_1177</t>
  </si>
  <si>
    <t>13TO11429.27102016.098000171_1178</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</si>
  <si>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</si>
  <si>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</si>
  <si>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</si>
  <si>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</si>
  <si>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</si>
  <si>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13TO11429.27102016.098000173_1181</t>
  </si>
  <si>
    <t>13TO11429.27102016.098000176_1184</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</si>
  <si>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</si>
  <si>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</si>
  <si>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</si>
  <si>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</si>
  <si>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</si>
  <si>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13TO11429.27102016.098000179_1187</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</si>
  <si>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</si>
  <si>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</si>
  <si>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</si>
  <si>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</si>
  <si>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</si>
  <si>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13TO11429.27102016.098000181_1180</t>
  </si>
  <si>
    <t>13TO11429.27102016.098000182_1190</t>
  </si>
  <si>
    <t>13TO11429.27102016.098000185_1193</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</si>
  <si>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</si>
  <si>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</si>
  <si>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</si>
  <si>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</si>
  <si>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</si>
  <si>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13TO11429.27102016.098000194_1201</t>
  </si>
  <si>
    <t>13TO11429.27102016.098000195_1202</t>
  </si>
  <si>
    <t>13TO11429.27102016.098000198_1205</t>
  </si>
  <si>
    <t>13TO11429.27102016.098000200_1207</t>
  </si>
  <si>
    <t>13TO11429.27102016.098000202_1209</t>
  </si>
  <si>
    <t>13TO11429.27102016.098000203_1211</t>
  </si>
  <si>
    <t>13TO11429.27102016.098000204_1212</t>
  </si>
  <si>
    <t>13TO11429.27102016.098000207_1215</t>
  </si>
  <si>
    <t>13TO11429.27102016.098000209_1216</t>
  </si>
  <si>
    <t>13TO11429.27102016.098000210_1217</t>
  </si>
  <si>
    <t>13TO11429.27102016.098000211_1218</t>
  </si>
  <si>
    <t>13TO11429.27102016.098000212_1219</t>
  </si>
  <si>
    <t>13TO11429.27102016.098000215_1222</t>
  </si>
  <si>
    <t>13TO11429.27102016.098000216_1223</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</si>
  <si>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</si>
  <si>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</si>
  <si>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</si>
  <si>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</si>
  <si>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</si>
  <si>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13TO11429.27102016.098000221_1226</t>
  </si>
  <si>
    <t>13TO11429.27102016.098000224_1229</t>
  </si>
  <si>
    <t>13TO11429.27102016.098000229_1234</t>
  </si>
  <si>
    <t>13TO11429.27102016.098000232_1237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</si>
  <si>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</si>
  <si>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</si>
  <si>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</si>
  <si>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</si>
  <si>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</si>
  <si>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</si>
  <si>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</si>
  <si>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</si>
  <si>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</si>
  <si>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</si>
  <si>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</si>
  <si>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</si>
  <si>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</si>
  <si>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</si>
  <si>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</si>
  <si>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13TO11429.27102016.098000243_1247</t>
  </si>
  <si>
    <t>13TO11429.27102016.098000246_1252</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</si>
  <si>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</si>
  <si>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</si>
  <si>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</si>
  <si>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</si>
  <si>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</si>
  <si>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13TO11429.27102016.098000254_1261</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</si>
  <si>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</si>
  <si>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</si>
  <si>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</si>
  <si>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</si>
  <si>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</si>
  <si>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</si>
  <si>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</si>
  <si>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</si>
  <si>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</si>
  <si>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</si>
  <si>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13TO11429.27102016.098000259_1268</t>
  </si>
  <si>
    <t>13TO11429.27102016.098000260_1269</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</si>
  <si>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</si>
  <si>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</si>
  <si>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</si>
  <si>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</si>
  <si>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</si>
  <si>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13TO11429.27102016.098000265_1274</t>
  </si>
  <si>
    <t>13TO11429.27102016.098000268_1277</t>
  </si>
  <si>
    <t>13TO11429.27102016.098000271_1279</t>
  </si>
  <si>
    <t>13TO11429.27102016.098000272_1281</t>
  </si>
  <si>
    <t>13TO11429.27102016.098000273_1282</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</si>
  <si>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</si>
  <si>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</si>
  <si>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</si>
  <si>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</si>
  <si>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</si>
  <si>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13TO11429.27102016.098000276_1280</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</si>
  <si>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</si>
  <si>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</si>
  <si>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</si>
  <si>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</si>
  <si>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</si>
  <si>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13TO11429.27102016.098000278_1286</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</si>
  <si>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</si>
  <si>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</si>
  <si>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</si>
  <si>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</si>
  <si>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</si>
  <si>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13TO11429.27102016.098000281_1289</t>
  </si>
  <si>
    <t>13TO11429.27102016.098000282_1290</t>
  </si>
  <si>
    <t>13TO11429.27102016.098000284_1292</t>
  </si>
  <si>
    <t>13TO11429.27102016.098000287_1295</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</si>
  <si>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</si>
  <si>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</si>
  <si>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</si>
  <si>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</si>
  <si>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</si>
  <si>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13TO11429.27102016.098000293_1302</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</si>
  <si>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</si>
  <si>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</si>
  <si>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</si>
  <si>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</si>
  <si>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</si>
  <si>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13TO11429.27102016.098000296_1304</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</si>
  <si>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</si>
  <si>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</si>
  <si>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</si>
  <si>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</si>
  <si>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</si>
  <si>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</si>
  <si>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</si>
  <si>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</si>
  <si>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</si>
  <si>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</si>
  <si>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13TO11429.27102016.098000311_1320</t>
  </si>
  <si>
    <t>13TO11429.27102016.098000312_1321</t>
  </si>
  <si>
    <t>13TO11429.27102016.098000314_1323</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</si>
  <si>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</si>
  <si>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</si>
  <si>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</si>
  <si>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</si>
  <si>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</si>
  <si>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13TO11429.27102016.098000325_1333</t>
  </si>
  <si>
    <t>13TO11429.27102016.098000330_1338</t>
  </si>
  <si>
    <t>13TO11429.27102016.098000333_1309</t>
  </si>
  <si>
    <t>13TO11429.27102016.098000336_1342</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</si>
  <si>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</si>
  <si>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</si>
  <si>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</si>
  <si>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</si>
  <si>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</si>
  <si>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13TO11429.27102016.098000342_1348</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</si>
  <si>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</si>
  <si>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</si>
  <si>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</si>
  <si>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</si>
  <si>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</si>
  <si>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</si>
  <si>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</si>
  <si>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</si>
  <si>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</si>
  <si>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</si>
  <si>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13TO11429.27102016.098000349_1355</t>
  </si>
  <si>
    <t>13TO11429.27102016.098000353_1359</t>
  </si>
  <si>
    <t>13TO11429.27102016.098000354_1360</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</si>
  <si>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</si>
  <si>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</si>
  <si>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</si>
  <si>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</si>
  <si>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</si>
  <si>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13TO11429.27102016.098000356_1362</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</si>
  <si>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</si>
  <si>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</si>
  <si>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</si>
  <si>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</si>
  <si>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</si>
  <si>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13TO11429.27102016.098000359_1366</t>
  </si>
  <si>
    <t>13TO11429.27102016.098000363_1370</t>
  </si>
  <si>
    <t>13TO11429.27102016.098000371_1377</t>
  </si>
  <si>
    <t>13TO11429.27102016.098000372_1378</t>
  </si>
  <si>
    <t>13TO11429.27102016.098000373_1379</t>
  </si>
  <si>
    <t>13TO11429.27102016.098000379_1385</t>
  </si>
  <si>
    <t>13TO11429.27102016.098000381_1387</t>
  </si>
  <si>
    <t>13TO11429.27102016.098000383_1389</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</si>
  <si>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</si>
  <si>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</si>
  <si>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</si>
  <si>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</si>
  <si>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</si>
  <si>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</si>
  <si>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</si>
  <si>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</si>
  <si>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</si>
  <si>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</si>
  <si>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13TO11429.27102016.098000399_1405</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</si>
  <si>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</si>
  <si>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</si>
  <si>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</si>
  <si>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</si>
  <si>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</si>
  <si>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13TO11429.27102016.098000409_1414</t>
  </si>
  <si>
    <t>13TO11429.27102016.098000411_1418</t>
  </si>
  <si>
    <t>13TO11429.27102016.098000417_1425</t>
  </si>
  <si>
    <t>13TO11429.27102016.098000419_1424</t>
  </si>
  <si>
    <t>13TO11429.27102016.098000420_1427</t>
  </si>
  <si>
    <t>13TO11429.27102016.098000421_1428</t>
  </si>
  <si>
    <t>13TO11429.27102016.098000425_1432</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</si>
  <si>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</si>
  <si>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</si>
  <si>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</si>
  <si>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</si>
  <si>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</si>
  <si>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13TO11429.27102016.098000440_1448</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</si>
  <si>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</si>
  <si>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</si>
  <si>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</si>
  <si>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</si>
  <si>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</si>
  <si>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13TO11429.27102016.098000444_1452</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</si>
  <si>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</si>
  <si>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</si>
  <si>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</si>
  <si>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</si>
  <si>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</si>
  <si>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13TO11429.27102016.098000448_1457</t>
  </si>
  <si>
    <t>13TO11429.27102016.098000450_1459</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</si>
  <si>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</si>
  <si>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</si>
  <si>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</si>
  <si>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</si>
  <si>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</si>
  <si>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13TO11429.27102016.098000453_1462</t>
  </si>
  <si>
    <t>13TO11429.27102016.098000459_1469</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</si>
  <si>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</si>
  <si>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</si>
  <si>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</si>
  <si>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</si>
  <si>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</si>
  <si>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13TO11429.27102016.098000462_1472</t>
  </si>
  <si>
    <t>13TO11429.27102016.098000463_1474</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</si>
  <si>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</si>
  <si>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</si>
  <si>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</si>
  <si>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</si>
  <si>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</si>
  <si>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13TO11429.27102016.098000465_1473</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</si>
  <si>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</si>
  <si>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</si>
  <si>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</si>
  <si>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</si>
  <si>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</si>
  <si>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13TO11429.27102016.098000472_1482</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</si>
  <si>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</si>
  <si>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</si>
  <si>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</si>
  <si>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</si>
  <si>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</si>
  <si>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13TO11429.27102016.098000474_1485</t>
  </si>
  <si>
    <t>13TO11429.27102016.098000476_1486</t>
  </si>
  <si>
    <t>13TO11429.27102016.098000478_1488</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</si>
  <si>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</si>
  <si>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</si>
  <si>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</si>
  <si>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</si>
  <si>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</si>
  <si>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13TO11429.27102016.098000481_1491</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</si>
  <si>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</si>
  <si>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</si>
  <si>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</si>
  <si>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</si>
  <si>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</si>
  <si>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</si>
  <si>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</si>
  <si>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</si>
  <si>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</si>
  <si>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</si>
  <si>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13TO11429.27102016.098000484_1494</t>
  </si>
  <si>
    <t>13TO11429.27102016.098000486_1497</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</si>
  <si>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</si>
  <si>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</si>
  <si>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</si>
  <si>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</si>
  <si>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</si>
  <si>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13TO11429.27102016.098000494_1504</t>
  </si>
  <si>
    <t>13TO11429.27102016.098000501_1512</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</si>
  <si>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</si>
  <si>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</si>
  <si>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</si>
  <si>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</si>
  <si>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</si>
  <si>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13TO11429.27102016.098000509_1520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</si>
  <si>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</si>
  <si>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</si>
  <si>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</si>
  <si>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</si>
  <si>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</si>
  <si>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13TO11429.27102016.098000511_1522</t>
  </si>
  <si>
    <t>13TO11429.27102016.098000512_1523</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</si>
  <si>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</si>
  <si>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</si>
  <si>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</si>
  <si>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</si>
  <si>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</si>
  <si>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13TO11429.27102016.098000529_1541</t>
  </si>
  <si>
    <t>13TO11429.27102016.098000531_1543</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</si>
  <si>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</si>
  <si>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</si>
  <si>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</si>
  <si>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</si>
  <si>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</si>
  <si>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13TO11429.27102016.098000541_1553</t>
  </si>
  <si>
    <t>13TO11429.27102016.098000544_1556</t>
  </si>
  <si>
    <t>13TO11429.27102016.098000546_1558</t>
  </si>
  <si>
    <t>13TO11429.27102016.098000548_1561</t>
  </si>
  <si>
    <t>13TO11429.27102016.098000549_1560</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</si>
  <si>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</si>
  <si>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</si>
  <si>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</si>
  <si>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</si>
  <si>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</si>
  <si>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13TO11429.27102016.098000553_1565</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</si>
  <si>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</si>
  <si>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</si>
  <si>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</si>
  <si>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</si>
  <si>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</si>
  <si>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</si>
  <si>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</si>
  <si>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</si>
  <si>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</si>
  <si>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</si>
  <si>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</si>
  <si>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</si>
  <si>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</si>
  <si>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</si>
  <si>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</si>
  <si>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13TO11429.27102016.098000564_1578</t>
  </si>
  <si>
    <t>13TO11429.27102016.098000565_1579</t>
  </si>
  <si>
    <t>13TO11429.27102016.098000566_1580</t>
  </si>
  <si>
    <t>13TO11429.27102016.098000569_1583</t>
  </si>
  <si>
    <t>13TO11429.27102016.098000574_1588</t>
  </si>
  <si>
    <t>13TO11429.27102016.098000575_1589</t>
  </si>
  <si>
    <t>13TO11429.27102016.098000576_1590</t>
  </si>
  <si>
    <t>13TO11429.27102016.098000577_1591</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</si>
  <si>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</si>
  <si>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</si>
  <si>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</si>
  <si>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</si>
  <si>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</si>
  <si>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13TO11429.27102016.098000579_1593</t>
  </si>
  <si>
    <t>13TO11429.27102016.098000580_1595</t>
  </si>
  <si>
    <t>13TO11429.27102016.098000584_1599</t>
  </si>
  <si>
    <t>13TO11429.27102016.098000585_1600</t>
  </si>
  <si>
    <t>13TO11429.27102016.098000589_1607</t>
  </si>
  <si>
    <t>13TO11429.27102016.098000590_1608</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</si>
  <si>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</si>
  <si>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</si>
  <si>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</si>
  <si>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</si>
  <si>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</si>
  <si>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</si>
  <si>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</si>
  <si>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</si>
  <si>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</si>
  <si>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</si>
  <si>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13TO11429.27102016.098000598_1615</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</si>
  <si>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</si>
  <si>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</si>
  <si>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</si>
  <si>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</si>
  <si>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</si>
  <si>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</si>
  <si>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</si>
  <si>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</si>
  <si>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</si>
  <si>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</si>
  <si>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13TO11429.27102016.098000608_1626</t>
  </si>
  <si>
    <t>13TO11429.27102016.098000614_1632</t>
  </si>
  <si>
    <t>13TO11429.27102016.098000615_1633</t>
  </si>
  <si>
    <t>13TO11429.27102016.098000617_1636</t>
  </si>
  <si>
    <t>13TO11429.27102016.098000619_1638</t>
  </si>
  <si>
    <t>13TO11429.27102016.098000626_1647</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</si>
  <si>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</si>
  <si>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</si>
  <si>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</si>
  <si>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</si>
  <si>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</si>
  <si>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</si>
  <si>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</si>
  <si>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</si>
  <si>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</si>
  <si>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</si>
  <si>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13TO11429.27102016.098000632_1653</t>
  </si>
  <si>
    <t>13TO11429.27102016.098000633_1654</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</si>
  <si>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</si>
  <si>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</si>
  <si>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</si>
  <si>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</si>
  <si>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</si>
  <si>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</si>
  <si>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</si>
  <si>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</si>
  <si>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</si>
  <si>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</si>
  <si>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13TO11429.27102016.098000641_1662</t>
  </si>
  <si>
    <t>13TO11429.27102016.098000643_1664</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</si>
  <si>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</si>
  <si>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</si>
  <si>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</si>
  <si>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</si>
  <si>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</si>
  <si>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13TO11429.27102016.098000648_1668</t>
  </si>
  <si>
    <t>13TO11429.27102016.098000650_1670</t>
  </si>
  <si>
    <t>13TO11429.27102016.098000652_1675</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</si>
  <si>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</si>
  <si>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</si>
  <si>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</si>
  <si>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</si>
  <si>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</si>
  <si>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</si>
  <si>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</si>
  <si>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</si>
  <si>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</si>
  <si>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</si>
  <si>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</si>
  <si>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</si>
  <si>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</si>
  <si>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</si>
  <si>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</si>
  <si>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13TO11429.27102016.098000659_1682</t>
  </si>
  <si>
    <t>13TO11429.27102016.098000661_1684</t>
  </si>
  <si>
    <t>13TO11429.27102016.098000662_1685</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</si>
  <si>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</si>
  <si>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</si>
  <si>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</si>
  <si>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</si>
  <si>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</si>
  <si>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</si>
  <si>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</si>
  <si>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</si>
  <si>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</si>
  <si>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</si>
  <si>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</si>
  <si>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</si>
  <si>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</si>
  <si>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</si>
  <si>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</si>
  <si>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13TO11429.27102016.098000668_1691</t>
  </si>
  <si>
    <t>13TO11429.27102016.098000674_1697</t>
  </si>
  <si>
    <t>13TO11429.27102016.098000677_1702</t>
  </si>
  <si>
    <t>13TO11429.27102016.098000678_1703</t>
  </si>
  <si>
    <t>13TO11429.27102016.098000683_1708</t>
  </si>
  <si>
    <t>13TO11429.27102016.098000685_1710</t>
  </si>
  <si>
    <t>13TO11429.27102016.098000686_1711</t>
  </si>
  <si>
    <t>13TO11429.27102016.098000687_1712</t>
  </si>
  <si>
    <t>13TO11429.27102016.098000688_1714</t>
  </si>
  <si>
    <t>13TO11429.27102016.098000690_1717</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</si>
  <si>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</si>
  <si>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</si>
  <si>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</si>
  <si>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</si>
  <si>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</si>
  <si>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13TO11429.27102016.098000693_1721</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</si>
  <si>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</si>
  <si>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</si>
  <si>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</si>
  <si>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</si>
  <si>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</si>
  <si>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13TO11429.27102016.098000697_1726</t>
  </si>
  <si>
    <t>13TO11429.27102016.098000701_1729</t>
  </si>
  <si>
    <t>13TO11429.27102016.098000702_1730</t>
  </si>
  <si>
    <t>13TO11429.27102016.098000703_1731</t>
  </si>
  <si>
    <t>13TO11429.27102016.098000705_1733</t>
  </si>
  <si>
    <t>13TO11429.27102016.098000707_1735</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</si>
  <si>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</si>
  <si>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</si>
  <si>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</si>
  <si>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</si>
  <si>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</si>
  <si>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13TO11429.27102016.098000709_1737</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</si>
  <si>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</si>
  <si>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</si>
  <si>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</si>
  <si>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</si>
  <si>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</si>
  <si>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13TO11429.27102016.098000712_1740</t>
  </si>
  <si>
    <t>13TO11429.27102016.098000713_1741</t>
  </si>
  <si>
    <t>13TO11429.27102016.098000715_1743</t>
  </si>
  <si>
    <t>13TO11429.27102016.098000716_1744</t>
  </si>
  <si>
    <t>13TO11429.27102016.098000718_1746</t>
  </si>
  <si>
    <t>13TO11429.27102016.098000720_1748</t>
  </si>
  <si>
    <t>13TO11429.27102016.098000721_1749</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</si>
  <si>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</si>
  <si>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</si>
  <si>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</si>
  <si>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</si>
  <si>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</si>
  <si>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13TO11429.27102016.098000725_1753</t>
  </si>
  <si>
    <t>13TO11429.27102016.098000726_1754</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</si>
  <si>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</si>
  <si>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</si>
  <si>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</si>
  <si>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</si>
  <si>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</si>
  <si>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13TO11429.27102016.098000735_1763</t>
  </si>
  <si>
    <t>13TO11429.27102016.098000736_1764</t>
  </si>
  <si>
    <t>13TO11429.27102016.098000739_1767</t>
  </si>
  <si>
    <t>13TO11429.27102016.098000740_1768</t>
  </si>
  <si>
    <t>13TO11429.27102016.098000742_1770</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</si>
  <si>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</si>
  <si>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</si>
  <si>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</si>
  <si>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</si>
  <si>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</si>
  <si>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13TO11429.27102016.098000747_1775</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</si>
  <si>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</si>
  <si>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</si>
  <si>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</si>
  <si>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</si>
  <si>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</si>
  <si>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</si>
  <si>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</si>
  <si>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</si>
  <si>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</si>
  <si>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</si>
  <si>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13TO11429.27102016.098000751_1779</t>
  </si>
  <si>
    <t>13TO11429.27102016.098000752_1780</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</si>
  <si>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</si>
  <si>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</si>
  <si>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</si>
  <si>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</si>
  <si>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</si>
  <si>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13TO11429.27102016.098000757_1786</t>
  </si>
  <si>
    <t>13TO11429.27102016.098000758_1787</t>
  </si>
  <si>
    <t>13TO11429.27102016.098000761_1790</t>
  </si>
  <si>
    <t>13TO11429.27102016.098000762_1791</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</si>
  <si>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</si>
  <si>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</si>
  <si>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</si>
  <si>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</si>
  <si>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</si>
  <si>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13TO11429.27102016.098000764_1794</t>
  </si>
  <si>
    <t>13TO11429.27102016.098000765_1795</t>
  </si>
  <si>
    <t>13TO11429.27102016.098000769_1799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</si>
  <si>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</si>
  <si>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</si>
  <si>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</si>
  <si>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</si>
  <si>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</si>
  <si>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13TO11429.27102016.098000772_1801</t>
  </si>
  <si>
    <t>13TO11429.27102016.098000773_1802</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</si>
  <si>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</si>
  <si>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</si>
  <si>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</si>
  <si>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</si>
  <si>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</si>
  <si>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13TO11429.27102016.098000778_1807</t>
  </si>
  <si>
    <t>13TO11429.27102016.098000780_1809</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</si>
  <si>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</si>
  <si>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</si>
  <si>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</si>
  <si>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</si>
  <si>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</si>
  <si>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13TO11429.27102016.098000784_1810</t>
  </si>
  <si>
    <t>13TO11429.27102016.098000787_1816</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</si>
  <si>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</si>
  <si>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</si>
  <si>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</si>
  <si>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</si>
  <si>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</si>
  <si>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13TO11429.27102016.098000792_1821</t>
  </si>
  <si>
    <t>13TO11429.27102016.098000793_1822</t>
  </si>
  <si>
    <t>13TO11429.27102016.098000794_1824</t>
  </si>
  <si>
    <t>13TO11429.27102016.098000797_1827</t>
  </si>
  <si>
    <t>13TO11429.27102016.098000802_1783</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</si>
  <si>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</si>
  <si>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</si>
  <si>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</si>
  <si>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</si>
  <si>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</si>
  <si>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13TO11429.27102016.098000808_1837</t>
  </si>
  <si>
    <t>13TO11429.27102016.098000809_1836</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</si>
  <si>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</si>
  <si>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</si>
  <si>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</si>
  <si>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</si>
  <si>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</si>
  <si>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13TO11429.27102016.098000812_1842</t>
  </si>
  <si>
    <t>13TO11429.27102016.098000813_1843</t>
  </si>
  <si>
    <t>13TO11429.27102016.098000814_1839</t>
  </si>
  <si>
    <t>13TO11429.27102016.098000815_1838</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</si>
  <si>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</si>
  <si>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</si>
  <si>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</si>
  <si>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</si>
  <si>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</si>
  <si>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13TO11429.27102016.098000817_1845</t>
  </si>
  <si>
    <t>13TO11429.27102016.098000819_1847</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</si>
  <si>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</si>
  <si>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</si>
  <si>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</si>
  <si>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</si>
  <si>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</si>
  <si>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</si>
  <si>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</si>
  <si>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</si>
  <si>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</si>
  <si>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</si>
  <si>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</si>
  <si>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</si>
  <si>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</si>
  <si>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</si>
  <si>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</si>
  <si>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</si>
  <si>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</si>
  <si>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</si>
  <si>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</si>
  <si>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</si>
  <si>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</si>
  <si>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</si>
  <si>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</si>
  <si>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</si>
  <si>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</si>
  <si>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13TO11429.27102016.098000825_1853</t>
  </si>
  <si>
    <t>13TO11429.27102016.098000826_1854</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</si>
  <si>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</si>
  <si>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</si>
  <si>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</si>
  <si>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</si>
  <si>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</si>
  <si>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13TO11429.27102016.098000829_1857</t>
  </si>
  <si>
    <t>13TO11429.27102016.098000837_1865</t>
  </si>
  <si>
    <t>13TO11429.27102016.098000839_1867</t>
  </si>
  <si>
    <t>13TO11429.27102016.098000840_1868</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</si>
  <si>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</si>
  <si>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</si>
  <si>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</si>
  <si>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</si>
  <si>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</si>
  <si>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13TO11429.27102016.098000846_1875</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</si>
  <si>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</si>
  <si>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</si>
  <si>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</si>
  <si>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</si>
  <si>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</si>
  <si>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13TO11429.27102016.098000851_1880</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</si>
  <si>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</si>
  <si>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</si>
  <si>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</si>
  <si>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</si>
  <si>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</si>
  <si>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13TO11429.27102016.098000858_1885</t>
  </si>
  <si>
    <t>13TO11429.27102016.098000859_1888</t>
  </si>
  <si>
    <t>13TO11429.27102016.098000861_1890</t>
  </si>
  <si>
    <t>13TO11429.27102016.098000862_1892</t>
  </si>
  <si>
    <t>13TO11429.27102016.098000863_1893</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</si>
  <si>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</si>
  <si>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</si>
  <si>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</si>
  <si>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</si>
  <si>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</si>
  <si>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</si>
  <si>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</si>
  <si>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</si>
  <si>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</si>
  <si>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</si>
  <si>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</si>
  <si>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</si>
  <si>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</si>
  <si>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</si>
  <si>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</si>
  <si>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13TO11429.27102016.098000881_1912</t>
  </si>
  <si>
    <t>13TO11429.27102016.098000883_1914</t>
  </si>
  <si>
    <t>13TO11429.27102016.098000884_1915</t>
  </si>
  <si>
    <t>13TO11429.27102016.098000887_1918</t>
  </si>
  <si>
    <t>13TO11429.27102016.098000888_1919</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</si>
  <si>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</si>
  <si>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</si>
  <si>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</si>
  <si>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</si>
  <si>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</si>
  <si>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13TO11429.27102016.098000892_1923</t>
  </si>
  <si>
    <t>13TO11429.27102016.098000894_1925</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</si>
  <si>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</si>
  <si>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</si>
  <si>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</si>
  <si>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</si>
  <si>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</si>
  <si>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13TO11429.27102016.098000896_1927</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</si>
  <si>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</si>
  <si>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</si>
  <si>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</si>
  <si>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</si>
  <si>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</si>
  <si>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13TO11429.27102016.098000899_1929</t>
  </si>
  <si>
    <t>13TO11429.27102016.098000900_1930</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</si>
  <si>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</si>
  <si>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</si>
  <si>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</si>
  <si>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</si>
  <si>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</si>
  <si>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</si>
  <si>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</si>
  <si>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</si>
  <si>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</si>
  <si>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</si>
  <si>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13TO11429.27102016.098000905_1935</t>
  </si>
  <si>
    <t>13TO11429.27102016.098000906_1936</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</si>
  <si>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</si>
  <si>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</si>
  <si>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</si>
  <si>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</si>
  <si>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</si>
  <si>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13TO11429.27102016.098000908_1938</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</si>
  <si>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</si>
  <si>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</si>
  <si>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</si>
  <si>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</si>
  <si>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</si>
  <si>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13TO11429.27102016.098000912_1942</t>
  </si>
  <si>
    <t>13TO11429.27102016.098000913_1943</t>
  </si>
  <si>
    <t>13TO11429.27102016.098000915_1945</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</si>
  <si>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</si>
  <si>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</si>
  <si>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</si>
  <si>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</si>
  <si>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</si>
  <si>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</si>
  <si>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</si>
  <si>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</si>
  <si>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</si>
  <si>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</si>
  <si>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</si>
  <si>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</si>
  <si>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</si>
  <si>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</si>
  <si>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</si>
  <si>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13TO11429.27102016.098000920_1951</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</si>
  <si>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</si>
  <si>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</si>
  <si>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</si>
  <si>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</si>
  <si>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</si>
  <si>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13TO11429.27102016.098000924_1954</t>
  </si>
  <si>
    <t>13TO11429.27102016.098000926_1956</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</si>
  <si>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</si>
  <si>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</si>
  <si>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</si>
  <si>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</si>
  <si>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</si>
  <si>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</si>
  <si>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</si>
  <si>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</si>
  <si>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</si>
  <si>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</si>
  <si>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13TO11429.27102016.098000939_1970</t>
  </si>
  <si>
    <t>13TO11429.27102016.098000942_1973</t>
  </si>
  <si>
    <t>13TO11429.27102016.098000943_1974</t>
  </si>
  <si>
    <t>13TO11429.27102016.098000945_1976</t>
  </si>
  <si>
    <t>13TO11429.27102016.098000946_1977</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</si>
  <si>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</si>
  <si>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</si>
  <si>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</si>
  <si>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</si>
  <si>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</si>
  <si>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13TO11429.27102016.098000948_1979</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</si>
  <si>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</si>
  <si>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</si>
  <si>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</si>
  <si>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</si>
  <si>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</si>
  <si>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13TO11429.27102016.098000950_1981</t>
  </si>
  <si>
    <t>13TO11429.27102016.098000951_1982</t>
  </si>
  <si>
    <t>13TO11429.27102016.098000953_1984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</si>
  <si>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</si>
  <si>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</si>
  <si>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</si>
  <si>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</si>
  <si>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</si>
  <si>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13TO11429.27102016.098000957_1989</t>
  </si>
  <si>
    <t>13TO11429.27102016.098000958_1990</t>
  </si>
  <si>
    <t>13TO11429.27102016.098000962_1994</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</si>
  <si>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</si>
  <si>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</si>
  <si>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</si>
  <si>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</si>
  <si>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</si>
  <si>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13TO11429.27102016.098000966_1998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</si>
  <si>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</si>
  <si>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</si>
  <si>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</si>
  <si>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</si>
  <si>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</si>
  <si>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13TO11429.27102016.098000968_2000</t>
  </si>
  <si>
    <t>13TO11429.27102016.098000970_2002</t>
  </si>
  <si>
    <t>13TO11429.27102016.098000973_2005</t>
  </si>
  <si>
    <t>13TO11429.27102016.098000974_2006</t>
  </si>
  <si>
    <t>13TO11430.27102016.099000029_1042</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</si>
  <si>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</si>
  <si>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</si>
  <si>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</si>
  <si>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www.opencoesione.gov.it/progetti/13to1143027102016099000029_1042</t>
  </si>
  <si>
    <t>13TO11430.27102016.099000029_1091</t>
  </si>
  <si>
    <t>www.opencoesione.gov.it/progetti/13to1143027102016099000029_1091</t>
  </si>
  <si>
    <t>13TO11430.27102016.099000029_1097</t>
  </si>
  <si>
    <t>www.opencoesione.gov.it/progetti/13to1143027102016099000029_1097</t>
  </si>
  <si>
    <t>13TO11430.27102016.099000038_1062</t>
  </si>
  <si>
    <t>13TO11430.27102016.099000038_1063</t>
  </si>
  <si>
    <t>13TO11430.27102016.099000038_1067</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</si>
  <si>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</si>
  <si>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</si>
  <si>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</si>
  <si>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</si>
  <si>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</si>
  <si>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</si>
  <si>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</si>
  <si>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</si>
  <si>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</si>
  <si>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</si>
  <si>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</si>
  <si>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</si>
  <si>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</si>
  <si>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13TO11430.27102016.099000042_1083</t>
  </si>
  <si>
    <t>www.opencoesione.gov.it/progetti/13to1143027102016099000042_1083</t>
  </si>
  <si>
    <t>13TO11430.27102016.099000042_1084</t>
  </si>
  <si>
    <t>www.opencoesione.gov.it/progetti/13to1143027102016099000042_1084</t>
  </si>
  <si>
    <t>13TO11430.27102016.099000042_1085</t>
  </si>
  <si>
    <t>www.opencoesione.gov.it/progetti/13to1143027102016099000042_1085</t>
  </si>
  <si>
    <t>13TO11430.27102016.099000049_1095</t>
  </si>
  <si>
    <t>13TO11430.27102016.099000057_1108</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</si>
  <si>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</si>
  <si>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</si>
  <si>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</si>
  <si>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</si>
  <si>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</si>
  <si>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</si>
  <si>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</si>
  <si>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</si>
  <si>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</si>
  <si>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</si>
  <si>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13TO11430.27102016.099000075_1153</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</si>
  <si>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</si>
  <si>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</si>
  <si>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</si>
  <si>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</si>
  <si>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</si>
  <si>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</si>
  <si>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</si>
  <si>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</si>
  <si>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13TO11430.27102016.099000075_1156</t>
  </si>
  <si>
    <t>www.opencoesione.gov.it/progetti/13to1143027102016099000075_1156</t>
  </si>
  <si>
    <t>13TO11430.27102016.099000075_1160</t>
  </si>
  <si>
    <t>www.opencoesione.gov.it/progetti/13to1143027102016099000075_1160</t>
  </si>
  <si>
    <t>13TO11430.27102016.099000075_1161</t>
  </si>
  <si>
    <t>www.opencoesione.gov.it/progetti/13to1143027102016099000075_1161</t>
  </si>
  <si>
    <t>13TO11430.27102016.099000075_1163</t>
  </si>
  <si>
    <t>www.opencoesione.gov.it/progetti/13to1143027102016099000075_1163</t>
  </si>
  <si>
    <t>13TO11430.27102016.099000075_1165</t>
  </si>
  <si>
    <t>www.opencoesione.gov.it/progetti/13to1143027102016099000075_1165</t>
  </si>
  <si>
    <t>13TO11430.27102016.099000075_1331</t>
  </si>
  <si>
    <t>www.opencoesione.gov.it/progetti/13to1143027102016099000075_1331</t>
  </si>
  <si>
    <t>13TO11430.27102016.099000091_1186</t>
  </si>
  <si>
    <t>13TO11430.27102016.099000092_1187</t>
  </si>
  <si>
    <t>13TO11430.27102016.099000092_1238</t>
  </si>
  <si>
    <t>13TO11430.27102016.099000092_1239</t>
  </si>
  <si>
    <t>13TO11430.27102016.099000096_1196</t>
  </si>
  <si>
    <t>13TO11430.27102016.099000096_1199</t>
  </si>
  <si>
    <t>13TO11430.27102016.099000096_1200</t>
  </si>
  <si>
    <t>13TO11430.27102016.099000097_1201</t>
  </si>
  <si>
    <t>13TO11430.27102016.099000097_1221</t>
  </si>
  <si>
    <t>13TO11430.27102016.099000097_1222</t>
  </si>
  <si>
    <t>13TO11430.27102016.099000098_1202</t>
  </si>
  <si>
    <t>13TO11430.27102016.099000098_1203</t>
  </si>
  <si>
    <t>13TO11430.27102016.099000098_1206</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</si>
  <si>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</si>
  <si>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</si>
  <si>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</si>
  <si>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</si>
  <si>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</si>
  <si>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</si>
  <si>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</si>
  <si>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</si>
  <si>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</si>
  <si>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</si>
  <si>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</si>
  <si>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</si>
  <si>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</si>
  <si>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</si>
  <si>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</si>
  <si>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</si>
  <si>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13TO11430.27102016.099000114_1257</t>
  </si>
  <si>
    <t>www.opencoesione.gov.it/progetti/13to1143027102016099000114_1257</t>
  </si>
  <si>
    <t>13TO11430.27102016.099000114_1260</t>
  </si>
  <si>
    <t>www.opencoesione.gov.it/progetti/13to1143027102016099000114_1260</t>
  </si>
  <si>
    <t>13TO11430.27102016.099000115_1247</t>
  </si>
  <si>
    <t>13TO11430.27102016.099000115_1249</t>
  </si>
  <si>
    <t>13TO11430.27102016.099000115_1250</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</si>
  <si>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</si>
  <si>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</si>
  <si>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</si>
  <si>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</si>
  <si>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</si>
  <si>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</si>
  <si>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</si>
  <si>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</si>
  <si>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</si>
  <si>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</si>
  <si>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</si>
  <si>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</si>
  <si>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</si>
  <si>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13TO11430.27102016.099000145_1302</t>
  </si>
  <si>
    <t>13TO11430.27102016.099000145_1303</t>
  </si>
  <si>
    <t>13TO11430.27102016.099000145_1304</t>
  </si>
  <si>
    <t>13TO11430.27102016.099000145_1305</t>
  </si>
  <si>
    <t>13TO11430.27102016.099000145_1306</t>
  </si>
  <si>
    <t>13TO11430.27102016.099000145_1307</t>
  </si>
  <si>
    <t>13TO11430.27102016.099000145_1309</t>
  </si>
  <si>
    <t>13TO11430.27102016.099000145_1312</t>
  </si>
  <si>
    <t>13TO11430.27102016.099000145_1313</t>
  </si>
  <si>
    <t>13TO11430.27102016.099000145_1323</t>
  </si>
  <si>
    <t>13TO11430.27102016.099000146_1308</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</si>
  <si>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</si>
  <si>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</si>
  <si>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</si>
  <si>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www.opencoesione.gov.it/progetti/13to1143027102016099000146_1308</t>
  </si>
  <si>
    <t>13TO11430.27102016.099000146_1310</t>
  </si>
  <si>
    <t>www.opencoesione.gov.it/progetti/13to1143027102016099000146_1310</t>
  </si>
  <si>
    <t>13TO11430.27102016.099000146_1311</t>
  </si>
  <si>
    <t>www.opencoesione.gov.it/progetti/13to1143027102016099000146_1311</t>
  </si>
  <si>
    <t>13TO11430.27102016.099000147_1314</t>
  </si>
  <si>
    <t>13TO11430.27102016.099000147_1318</t>
  </si>
  <si>
    <t>13TO11430.27102016.099000147_1319</t>
  </si>
  <si>
    <t>13TO11430.27102016.099000150_1320</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</si>
  <si>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</si>
  <si>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</si>
  <si>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</si>
  <si>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www.opencoesione.gov.it/progetti/13to1143027102016099000150_1320</t>
  </si>
  <si>
    <t>13TO11430.27102016.099000150_1321</t>
  </si>
  <si>
    <t>www.opencoesione.gov.it/progetti/13to1143027102016099000150_1321</t>
  </si>
  <si>
    <t>13TO11430.27102016.099000150_1322</t>
  </si>
  <si>
    <t>www.opencoesione.gov.it/progetti/13to1143027102016099000150_1322</t>
  </si>
  <si>
    <t>13TO11430.27102016.099000154_1327</t>
  </si>
  <si>
    <t>13TO11430.27102016.099000154_1328</t>
  </si>
  <si>
    <t>13TO11430.27102016.099000154_1346</t>
  </si>
  <si>
    <t>13TO11430.27102016.099000154_1347</t>
  </si>
  <si>
    <t>13TO11430.27102016.099000154_1349</t>
  </si>
  <si>
    <t>13TO11430.27102016.099000155_1332</t>
  </si>
  <si>
    <t>13TO11430.27102016.099000155_1337</t>
  </si>
  <si>
    <t>13TO11430.27102016.099000155_1344</t>
  </si>
  <si>
    <t>13TO11430.27102016.099000158_1334</t>
  </si>
  <si>
    <t>13TO11430.27102016.099000158_1336</t>
  </si>
  <si>
    <t>13TO11430.27102016.099000158_1388</t>
  </si>
  <si>
    <t>13TO11430.27102016.099000158_1389</t>
  </si>
  <si>
    <t>13TO11430.27102016.099000159_1335</t>
  </si>
  <si>
    <t>13TO11430.27102016.099000159_1379</t>
  </si>
  <si>
    <t>13TO11430.27102016.099000159_1381</t>
  </si>
  <si>
    <t>13TO11430.27102016.099000161_1339</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</si>
  <si>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</si>
  <si>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</si>
  <si>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</si>
  <si>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www.opencoesione.gov.it/progetti/13to1143027102016099000161_1339</t>
  </si>
  <si>
    <t>13TO11430.27102016.099000161_1362</t>
  </si>
  <si>
    <t>www.opencoesione.gov.it/progetti/13to1143027102016099000161_1362</t>
  </si>
  <si>
    <t>13TO11430.27102016.099000161_1376</t>
  </si>
  <si>
    <t>www.opencoesione.gov.it/progetti/13to1143027102016099000161_1376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</si>
  <si>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</si>
  <si>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</si>
  <si>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</si>
  <si>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</si>
  <si>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</si>
  <si>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13TO11430.27102016.099000163_1348</t>
  </si>
  <si>
    <t>www.opencoesione.gov.it/progetti/13to1143027102016099000163_1348</t>
  </si>
  <si>
    <t>13TO11430.27102016.099000163_1380</t>
  </si>
  <si>
    <t>www.opencoesione.gov.it/progetti/13to1143027102016099000163_1380</t>
  </si>
  <si>
    <t>13TO11430.27102016.099000163_1385</t>
  </si>
  <si>
    <t>www.opencoesione.gov.it/progetti/13to1143027102016099000163_1385</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</si>
  <si>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</si>
  <si>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</si>
  <si>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</si>
  <si>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</si>
  <si>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</si>
  <si>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13TO11430.27102016.099000165_1364</t>
  </si>
  <si>
    <t>www.opencoesione.gov.it/progetti/13to1143027102016099000165_1364</t>
  </si>
  <si>
    <t>13TO11430.27102016.099000165_1366</t>
  </si>
  <si>
    <t>www.opencoesione.gov.it/progetti/13to1143027102016099000165_1366</t>
  </si>
  <si>
    <t>13TO11430.27102016.099000167_1359</t>
  </si>
  <si>
    <t>13TO11430.27102016.099000167_1360</t>
  </si>
  <si>
    <t>13TO11430.27102016.099000167_1369</t>
  </si>
  <si>
    <t>13TO11430.27102016.099000167_1373</t>
  </si>
  <si>
    <t>13TO11430.27102016.099000169_1367</t>
  </si>
  <si>
    <t>13TO11430.27102016.099000169_1390</t>
  </si>
  <si>
    <t>13TO11430.27102016.099000169_1395</t>
  </si>
  <si>
    <t>13TO11430.27102016.099000170_1370</t>
  </si>
  <si>
    <t>13TO11430.27102016.099000170_1378</t>
  </si>
  <si>
    <t>13TO11430.27102016.099000170_1402</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</si>
  <si>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</si>
  <si>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</si>
  <si>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</si>
  <si>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</si>
  <si>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</si>
  <si>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13TO11430.27102016.099000171_1383</t>
  </si>
  <si>
    <t>www.opencoesione.gov.it/progetti/13to1143027102016099000171_1383</t>
  </si>
  <si>
    <t>13TO11430.27102016.099000171_1387</t>
  </si>
  <si>
    <t>www.opencoesione.gov.it/progetti/13to1143027102016099000171_1387</t>
  </si>
  <si>
    <t>13TO11430.27102016.099000173_1382</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</si>
  <si>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</si>
  <si>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</si>
  <si>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</si>
  <si>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</si>
  <si>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</si>
  <si>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13TO11430.27102016.099000174_1391</t>
  </si>
  <si>
    <t>www.opencoesione.gov.it/progetti/13to1143027102016099000174_1391</t>
  </si>
  <si>
    <t>13TO11430.27102016.099000174_1394</t>
  </si>
  <si>
    <t>www.opencoesione.gov.it/progetti/13to1143027102016099000174_1394</t>
  </si>
  <si>
    <t>13TO12057.23072018.127000001_1001</t>
  </si>
  <si>
    <t>SERVIZI PER L'INTERNAZIONALIZZAZIONE E PROMOZIONE EXPORT</t>
  </si>
  <si>
    <t>13TO12057.23072018.127000003_1003</t>
  </si>
  <si>
    <t>13TO12057.23072018.127000010_1010</t>
  </si>
  <si>
    <t>13TO12057.23072018.127000011_1011</t>
  </si>
  <si>
    <t>13TO12057.23072018.127000013_1013</t>
  </si>
  <si>
    <t>13TO12057.23072018.127000015_1015</t>
  </si>
  <si>
    <t>13TO12057.23072018.127000017_1017</t>
  </si>
  <si>
    <t>13TO12057.23072018.127000018_1018</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</si>
  <si>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</si>
  <si>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</si>
  <si>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</si>
  <si>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</si>
  <si>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</si>
  <si>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13TO12057.23072018.127000025_1025</t>
  </si>
  <si>
    <t>13TO12057.23072018.127000026_1026</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</si>
  <si>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</si>
  <si>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</si>
  <si>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</si>
  <si>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</si>
  <si>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</si>
  <si>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13TO12057.23072018.127000028_1028</t>
  </si>
  <si>
    <t>13TO12057.23072018.127000029_1029</t>
  </si>
  <si>
    <t>13TO12057.23072018.127000030_1030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</si>
  <si>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</si>
  <si>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</si>
  <si>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</si>
  <si>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</si>
  <si>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</si>
  <si>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13TO12057.23072018.127000033_1033</t>
  </si>
  <si>
    <t>13TO12057.23072018.127000037_1037</t>
  </si>
  <si>
    <t>13TO12057.23072018.127000038_1038</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</si>
  <si>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</si>
  <si>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</si>
  <si>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</si>
  <si>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</si>
  <si>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</si>
  <si>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13TO12057.23072018.127000043_1043</t>
  </si>
  <si>
    <t>13TO12057.23072018.127000044_1044</t>
  </si>
  <si>
    <t>13TO12057.23072018.127000045_1045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</si>
  <si>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</si>
  <si>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</si>
  <si>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</si>
  <si>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</si>
  <si>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</si>
  <si>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13TO12057.23072018.127000047_1047</t>
  </si>
  <si>
    <t>13TO12057.23072018.127000049_1049</t>
  </si>
  <si>
    <t>13TO12057.23072018.127000050_1050</t>
  </si>
  <si>
    <t>13TO12057.23072018.127000051_1051</t>
  </si>
  <si>
    <t>13TO12057.23072018.127000053_1053</t>
  </si>
  <si>
    <t>13TO12057.23072018.127000054_1054</t>
  </si>
  <si>
    <t>13TO12057.23072018.127000055_1056</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</si>
  <si>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</si>
  <si>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</si>
  <si>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</si>
  <si>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</si>
  <si>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</si>
  <si>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13TO12057.23072018.127000061_1062</t>
  </si>
  <si>
    <t>13TO12057.23072018.127000062_1063</t>
  </si>
  <si>
    <t>13TO12057.23072018.127000063_1065</t>
  </si>
  <si>
    <t>13TO12057.23072018.127000064_1066</t>
  </si>
  <si>
    <t>13TO12057.23072018.127000065_1067</t>
  </si>
  <si>
    <t>13TO12057.23072018.127000066_1068</t>
  </si>
  <si>
    <t>13TO12057.23072018.127000069_1071</t>
  </si>
  <si>
    <t>13TO12057.23072018.127000070_1072</t>
  </si>
  <si>
    <t>13TO12057.23072018.127000071_1074</t>
  </si>
  <si>
    <t>13TO12057.23072018.127000072_1075</t>
  </si>
  <si>
    <t>13TO12057.23072018.127000073_1076</t>
  </si>
  <si>
    <t>13TO12057.23072018.127000076_1079</t>
  </si>
  <si>
    <t>13TO12057.23072018.127000077_1080</t>
  </si>
  <si>
    <t>13TO12057.23072018.127000079_1082</t>
  </si>
  <si>
    <t>13TO12057.23072018.127000080_1083</t>
  </si>
  <si>
    <t>13TO12057.23072018.127000081_1084</t>
  </si>
  <si>
    <t>13TO12057.23072018.127000083_1086</t>
  </si>
  <si>
    <t>13TO12057.23072018.127000085_1088</t>
  </si>
  <si>
    <t>13TO12057.23072018.127000087_1090</t>
  </si>
  <si>
    <t>13TO12057.23072018.127000090_1093</t>
  </si>
  <si>
    <t>13TO12057.23072018.127000092_1095</t>
  </si>
  <si>
    <t>13TO12057.23072018.127000093_1096</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</si>
  <si>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</si>
  <si>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</si>
  <si>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</si>
  <si>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</si>
  <si>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</si>
  <si>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13TO12057.23072018.127000095_1098</t>
  </si>
  <si>
    <t>13TO12057.23072018.127000097_1100</t>
  </si>
  <si>
    <t>13TO12057.23072018.127000099_1102</t>
  </si>
  <si>
    <t>13TO12057.23072018.127000100_1103</t>
  </si>
  <si>
    <t>13TO12057.23072018.127000101_1104</t>
  </si>
  <si>
    <t>13TO12057.23072018.127000104_1108</t>
  </si>
  <si>
    <t>13TO12057.23072018.127000105_1107</t>
  </si>
  <si>
    <t>13TO12057.23072018.127000106_1109</t>
  </si>
  <si>
    <t>13TO12057.23072018.127000108_1111</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</si>
  <si>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</si>
  <si>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</si>
  <si>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</si>
  <si>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</si>
  <si>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</si>
  <si>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</si>
  <si>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</si>
  <si>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</si>
  <si>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</si>
  <si>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</si>
  <si>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13TO12057.23072018.127000117_1120</t>
  </si>
  <si>
    <t>13TO12057.23072018.127000120_1124</t>
  </si>
  <si>
    <t>13TO12057.23072018.127000121_1125</t>
  </si>
  <si>
    <t>13TO12057.23072018.127000122_1126</t>
  </si>
  <si>
    <t>13TO12057.23072018.127000123_1127</t>
  </si>
  <si>
    <t>13TO12057.23072018.127000124_1129</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</si>
  <si>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</si>
  <si>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</si>
  <si>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</si>
  <si>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</si>
  <si>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</si>
  <si>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13TO12057.23072018.127000126_1130</t>
  </si>
  <si>
    <t>13TO12057.23072018.127000127_1131</t>
  </si>
  <si>
    <t>13TO12057.23072018.127000128_1132</t>
  </si>
  <si>
    <t>13TO12057.23072018.127000130_1134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</si>
  <si>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</si>
  <si>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</si>
  <si>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</si>
  <si>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</si>
  <si>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</si>
  <si>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13TO12057.23072018.127000134_1138</t>
  </si>
  <si>
    <t>13TO12057.23072018.127000135_1139</t>
  </si>
  <si>
    <t>13TO12057.23072018.127000137_1141</t>
  </si>
  <si>
    <t>13TO12057.23072018.127000142_1146</t>
  </si>
  <si>
    <t>13TO12057.23072018.127000143_1147</t>
  </si>
  <si>
    <t>13TO12057.23072018.127000144_1148</t>
  </si>
  <si>
    <t>13TO12057.23072018.127000146_1150</t>
  </si>
  <si>
    <t>13TO12057.23072018.127000149_1153</t>
  </si>
  <si>
    <t>13TO12057.23072018.127000151_1155</t>
  </si>
  <si>
    <t>13TO12057.23072018.127000152_1156</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</si>
  <si>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</si>
  <si>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</si>
  <si>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</si>
  <si>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</si>
  <si>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</si>
  <si>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13TO12057.23072018.127000156_1162</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</si>
  <si>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</si>
  <si>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</si>
  <si>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</si>
  <si>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</si>
  <si>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</si>
  <si>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13TO12057.23072018.127000157_1164</t>
  </si>
  <si>
    <t>www.opencoesione.gov.it/progetti/13to1205723072018127000157_1164</t>
  </si>
  <si>
    <t>13TO12057.23072018.127000157_1165</t>
  </si>
  <si>
    <t>www.opencoesione.gov.it/progetti/13to1205723072018127000157_1165</t>
  </si>
  <si>
    <t>13TO12057.23072018.127000158_1166</t>
  </si>
  <si>
    <t>13TO12057.23072018.127000160_1168</t>
  </si>
  <si>
    <t>13TO12057.23072018.127000162_1170</t>
  </si>
  <si>
    <t>13TO12057.23072018.127000163_1171</t>
  </si>
  <si>
    <t>13TO12057.23072018.127000164_1172</t>
  </si>
  <si>
    <t>13TO12057.23072018.127000165_1173</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</si>
  <si>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</si>
  <si>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</si>
  <si>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</si>
  <si>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</si>
  <si>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</si>
  <si>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</si>
  <si>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</si>
  <si>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</si>
  <si>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</si>
  <si>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</si>
  <si>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</si>
  <si>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</si>
  <si>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</si>
  <si>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</si>
  <si>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</si>
  <si>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13TO12057.23072018.127000169_1177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</si>
  <si>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</si>
  <si>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</si>
  <si>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</si>
  <si>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</si>
  <si>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</si>
  <si>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13TO12057.23072018.127000177_1185</t>
  </si>
  <si>
    <t>13TO12057.23072018.127000178_1186</t>
  </si>
  <si>
    <t>13TO12057.23072018.127000180_1188</t>
  </si>
  <si>
    <t>13TO12057.23072018.127000182_1190</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</si>
  <si>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</si>
  <si>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</si>
  <si>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</si>
  <si>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</si>
  <si>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</si>
  <si>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13TO12057.23072018.127000185_1193</t>
  </si>
  <si>
    <t>13TO12057.23072018.127000187_1195</t>
  </si>
  <si>
    <t>13TO12057.23072018.127000188_1196</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</si>
  <si>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</si>
  <si>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</si>
  <si>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</si>
  <si>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</si>
  <si>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</si>
  <si>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13TO12057.23072018.127000191_1199</t>
  </si>
  <si>
    <t>13TO12057.23072018.127000193_1201</t>
  </si>
  <si>
    <t>13TO12057.23072018.127000194_1202</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</si>
  <si>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</si>
  <si>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</si>
  <si>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</si>
  <si>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</si>
  <si>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</si>
  <si>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13TO12057.23072018.127000198_1207</t>
  </si>
  <si>
    <t>13TO12057.23072018.127000200_1209</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</si>
  <si>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</si>
  <si>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</si>
  <si>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</si>
  <si>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</si>
  <si>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</si>
  <si>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13TO12057.23072018.127000202_1210</t>
  </si>
  <si>
    <t>13TO12057.23072018.127000203_1211</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</si>
  <si>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</si>
  <si>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</si>
  <si>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</si>
  <si>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</si>
  <si>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</si>
  <si>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13TO12057.23072018.127000205_1213</t>
  </si>
  <si>
    <t>13TO12057.23072018.127000206_1214</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</si>
  <si>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</si>
  <si>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</si>
  <si>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</si>
  <si>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</si>
  <si>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</si>
  <si>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</si>
  <si>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</si>
  <si>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</si>
  <si>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</si>
  <si>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</si>
  <si>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</si>
  <si>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</si>
  <si>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</si>
  <si>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</si>
  <si>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</si>
  <si>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</si>
  <si>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</si>
  <si>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</si>
  <si>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</si>
  <si>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</si>
  <si>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</si>
  <si>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</si>
  <si>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</si>
  <si>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</si>
  <si>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</si>
  <si>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13TO12057.23072018.127000213_1220</t>
  </si>
  <si>
    <t>13TO12057.23072018.127000214_1221</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</si>
  <si>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</si>
  <si>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</si>
  <si>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</si>
  <si>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</si>
  <si>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</si>
  <si>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</si>
  <si>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</si>
  <si>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</si>
  <si>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</si>
  <si>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</si>
  <si>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13TO12057.23072018.127000220_1227</t>
  </si>
  <si>
    <t>13TO12057.23072018.127000222_1229</t>
  </si>
  <si>
    <t>13TO12057.23072018.127000223_1230</t>
  </si>
  <si>
    <t>13TO12057.23072018.127000224_1231</t>
  </si>
  <si>
    <t>13TO12057.23072018.127000226_1233</t>
  </si>
  <si>
    <t>13TO12057.23072018.127000228_1235</t>
  </si>
  <si>
    <t>13TO12057.23072018.127000229_1236</t>
  </si>
  <si>
    <t>13TO12057.23072018.127000230_1237</t>
  </si>
  <si>
    <t>13TO12057.23072018.127000231_1238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</si>
  <si>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</si>
  <si>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</si>
  <si>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</si>
  <si>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</si>
  <si>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</si>
  <si>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13TO12057.23072018.127000234_1241</t>
  </si>
  <si>
    <t>13TO12057.23072018.127000235_1242</t>
  </si>
  <si>
    <t>13TO12057.23072018.127000237_1244</t>
  </si>
  <si>
    <t>13TO12057.23072018.127000238_1245</t>
  </si>
  <si>
    <t>13TO12057.23072018.127000239_1246</t>
  </si>
  <si>
    <t>13TO12057.23072018.127000240_1247</t>
  </si>
  <si>
    <t>13TO12057.23072018.127000241_1248</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</si>
  <si>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</si>
  <si>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</si>
  <si>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</si>
  <si>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www.opencoesione.gov.it/progetti/13to1205723072018127000241_1248</t>
  </si>
  <si>
    <t>13TO12057.23072018.127000241_1249</t>
  </si>
  <si>
    <t>www.opencoesione.gov.it/progetti/13to1205723072018127000241_1249</t>
  </si>
  <si>
    <t>13TO12057.23072018.127000241_1250</t>
  </si>
  <si>
    <t>www.opencoesione.gov.it/progetti/13to1205723072018127000241_1250</t>
  </si>
  <si>
    <t>13TO12057.23072018.127000243_1252</t>
  </si>
  <si>
    <t>13TO12057.23072018.127000244_1253</t>
  </si>
  <si>
    <t>13TO12057.23072018.127000245_1254</t>
  </si>
  <si>
    <t>13TO12057.23072018.127000246_1255</t>
  </si>
  <si>
    <t>13TO12057.23072018.127000247_1256</t>
  </si>
  <si>
    <t>13TO12057.23072018.127000248_1257</t>
  </si>
  <si>
    <t>13TO12057.23072018.127000249_1258</t>
  </si>
  <si>
    <t>13TO12057.23072018.127000250_1259</t>
  </si>
  <si>
    <t>13TO12057.23072018.127000252_1261</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</si>
  <si>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</si>
  <si>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</si>
  <si>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</si>
  <si>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</si>
  <si>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</si>
  <si>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13TO12057.23072018.127000254_1263</t>
  </si>
  <si>
    <t>13TO12057.23072018.127000256_1265</t>
  </si>
  <si>
    <t>13TO12057.23072018.127000257_1266</t>
  </si>
  <si>
    <t>13TO12057.23072018.127000258_1267</t>
  </si>
  <si>
    <t>13TO12057.23072018.127000259_1268</t>
  </si>
  <si>
    <t>13TO12057.23072018.127000260_1269</t>
  </si>
  <si>
    <t>13TO12057.23072018.127000261_1270</t>
  </si>
  <si>
    <t>13TO12057.23072018.127000263_1272</t>
  </si>
  <si>
    <t>13TO12057.23072018.127000265_1274</t>
  </si>
  <si>
    <t>13TO12057.23072018.127000266_1275</t>
  </si>
  <si>
    <t>13TO12057.23072018.127000269_1278</t>
  </si>
  <si>
    <t>13TO12057.23072018.127000270_1279</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</si>
  <si>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</si>
  <si>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</si>
  <si>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</si>
  <si>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</si>
  <si>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</si>
  <si>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13TO12057.23072018.127000272_1281</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</si>
  <si>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</si>
  <si>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</si>
  <si>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</si>
  <si>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</si>
  <si>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</si>
  <si>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</si>
  <si>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</si>
  <si>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</si>
  <si>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</si>
  <si>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</si>
  <si>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13TO12057.23072018.127000275_1284</t>
  </si>
  <si>
    <t>13TO12057.23072018.127000276_1285</t>
  </si>
  <si>
    <t>13TO12057.23072018.127000278_1287</t>
  </si>
  <si>
    <t>13TO12057.23072018.127000280_1289</t>
  </si>
  <si>
    <t>13TO12057.23072018.127000281_1290</t>
  </si>
  <si>
    <t>13TO12057.23072018.127000283_1292</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</si>
  <si>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</si>
  <si>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</si>
  <si>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</si>
  <si>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</si>
  <si>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</si>
  <si>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13TO12057.23072018.127000285_1294</t>
  </si>
  <si>
    <t>13TO12057.23072018.127000286_1295</t>
  </si>
  <si>
    <t>13TO12057.23072018.127000287_1296</t>
  </si>
  <si>
    <t>13TO12057.23072018.127000288_1297</t>
  </si>
  <si>
    <t>13TO12057.23072018.127000289_1298</t>
  </si>
  <si>
    <t>13TO12057.23072018.127000290_1299</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</si>
  <si>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</si>
  <si>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</si>
  <si>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</si>
  <si>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</si>
  <si>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</si>
  <si>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</si>
  <si>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</si>
  <si>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</si>
  <si>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</si>
  <si>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</si>
  <si>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13TO12057.23072018.127000293_1303</t>
  </si>
  <si>
    <t>13TO12057.23072018.127000295_1305</t>
  </si>
  <si>
    <t>13TO12057.23072018.127000296_1306</t>
  </si>
  <si>
    <t>13TO12057.23072018.127000297_1307</t>
  </si>
  <si>
    <t>13TO12057.23072018.127000298_1308</t>
  </si>
  <si>
    <t>13TO12057.23072018.127000298_1309</t>
  </si>
  <si>
    <t>13TO12057.23072018.127000298_1310</t>
  </si>
  <si>
    <t>13TO12057.23072018.127000298_1312</t>
  </si>
  <si>
    <t>13TO12057.23072018.127000298_1314</t>
  </si>
  <si>
    <t>13TO12057.23072018.127000298_1315</t>
  </si>
  <si>
    <t>13TO12057.23072018.127000299_1311</t>
  </si>
  <si>
    <t>13TO12057.23072018.127000302_1317</t>
  </si>
  <si>
    <t>13TO12057.23072018.127000303_1318</t>
  </si>
  <si>
    <t>13TO12057.23072018.127000304_1319</t>
  </si>
  <si>
    <t>13TO12057.23072018.127000305_1322</t>
  </si>
  <si>
    <t>13TO12057.23072018.127000307_1323</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</si>
  <si>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</si>
  <si>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</si>
  <si>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</si>
  <si>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</si>
  <si>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</si>
  <si>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13TO12057.23072018.127000311_1327</t>
  </si>
  <si>
    <t>13TO12057.23072018.127000312_1301</t>
  </si>
  <si>
    <t>13TO12057.23072018.127000313_1328</t>
  </si>
  <si>
    <t>13TO12057.23072018.127000314_1329</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</si>
  <si>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</si>
  <si>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</si>
  <si>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</si>
  <si>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</si>
  <si>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</si>
  <si>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13TO12057.23072018.127000317_1332</t>
  </si>
  <si>
    <t>13TO12057.23072018.127000319_1333</t>
  </si>
  <si>
    <t>13TO12057.23072018.127000320_1335</t>
  </si>
  <si>
    <t>13TO12057.23072018.127000321_1336</t>
  </si>
  <si>
    <t>13TO12057.23072018.127000322_1337</t>
  </si>
  <si>
    <t>13TO12057.23072018.127000323_1338</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</si>
  <si>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</si>
  <si>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</si>
  <si>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</si>
  <si>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</si>
  <si>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</si>
  <si>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13TO12057.23072018.127000326_1341</t>
  </si>
  <si>
    <t>13TO12057.23072018.127000327_1342</t>
  </si>
  <si>
    <t>13TO12057.23072018.127000328_1343</t>
  </si>
  <si>
    <t>13TO12057.23072018.127000330_1345</t>
  </si>
  <si>
    <t>13TO12057.23072018.127000330_1346</t>
  </si>
  <si>
    <t>13TO12057.23072018.127000330_1358</t>
  </si>
  <si>
    <t>13TO12057.23072018.127000331_1348</t>
  </si>
  <si>
    <t>13TO12057.23072018.127000332_1349</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</si>
  <si>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</si>
  <si>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</si>
  <si>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</si>
  <si>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</si>
  <si>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</si>
  <si>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</si>
  <si>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</si>
  <si>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</si>
  <si>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</si>
  <si>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</si>
  <si>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13TO12057.23072018.127000335_1352</t>
  </si>
  <si>
    <t>13TO12057.23072018.127000336_1353</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</si>
  <si>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</si>
  <si>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</si>
  <si>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</si>
  <si>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</si>
  <si>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</si>
  <si>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13TO12057.23072018.127000338_1355</t>
  </si>
  <si>
    <t>13TO12057.23072018.127000339_1356</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</si>
  <si>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</si>
  <si>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</si>
  <si>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</si>
  <si>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</si>
  <si>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</si>
  <si>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13TO12057.23072018.127000345_1361</t>
  </si>
  <si>
    <t>13TO12057.23072018.127000346_1362</t>
  </si>
  <si>
    <t>13TO12057.23072018.127000347_1363</t>
  </si>
  <si>
    <t>13TO12057.23072018.127000348_1364</t>
  </si>
  <si>
    <t>13TO12057.23072018.127000350_1367</t>
  </si>
  <si>
    <t>13TO12057.23072018.127000351_1368</t>
  </si>
  <si>
    <t>13TO12057.23072018.127000352_1369</t>
  </si>
  <si>
    <t>13TO12057.23072018.127000353_1370</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</si>
  <si>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</si>
  <si>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</si>
  <si>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</si>
  <si>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</si>
  <si>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</si>
  <si>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13TO12057.23072018.127000358_1375</t>
  </si>
  <si>
    <t>13TO12057.23072018.127000359_1376</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</si>
  <si>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</si>
  <si>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</si>
  <si>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</si>
  <si>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</si>
  <si>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</si>
  <si>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13TO12057.23072018.127000361_1378</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</si>
  <si>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</si>
  <si>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</si>
  <si>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</si>
  <si>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</si>
  <si>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</si>
  <si>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13TO12057.23072018.127000365_1382</t>
  </si>
  <si>
    <t>13TO12057.23072018.127000366_1383</t>
  </si>
  <si>
    <t>13TO12057.23072018.127000370_1387</t>
  </si>
  <si>
    <t>13TO12057.23072018.127000371_1388</t>
  </si>
  <si>
    <t>13TO12057.23072018.127000372_1389</t>
  </si>
  <si>
    <t>13TO12057.23072018.127000373_1390</t>
  </si>
  <si>
    <t>13TO12057.23072018.127000375_1392</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</si>
  <si>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</si>
  <si>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</si>
  <si>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</si>
  <si>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</si>
  <si>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</si>
  <si>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13TO12057.23072018.127000378_1396</t>
  </si>
  <si>
    <t>13TO12057.23072018.127000383_1400</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</si>
  <si>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</si>
  <si>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</si>
  <si>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</si>
  <si>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</si>
  <si>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</si>
  <si>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13TO12057.23072018.127000385_1402</t>
  </si>
  <si>
    <t>13TO12057.23072018.127000389_1406</t>
  </si>
  <si>
    <t>13TO12057.23072018.127000390_1407</t>
  </si>
  <si>
    <t>13TO12057.23072018.127000392_1409</t>
  </si>
  <si>
    <t>13TO12057.23072018.127000394_1411</t>
  </si>
  <si>
    <t>13TO12057.23072018.127000395_1413</t>
  </si>
  <si>
    <t>13TO12057.23072018.127000396_1414</t>
  </si>
  <si>
    <t>13TO12057.23072018.127000398_1416</t>
  </si>
  <si>
    <t>13TO12057.23072018.127000399_1417</t>
  </si>
  <si>
    <t>13TO12057.23072018.127000400_1418</t>
  </si>
  <si>
    <t>13TO12057.23072018.127000401_1419</t>
  </si>
  <si>
    <t>13TO12057.23072018.127000402_1420</t>
  </si>
  <si>
    <t>13TO12057.23072018.127000403_1422</t>
  </si>
  <si>
    <t>13TO12057.23072018.127000404_1421</t>
  </si>
  <si>
    <t>13TO12057.23072018.127000405_1423</t>
  </si>
  <si>
    <t>13TO12057.23072018.127000407_1412</t>
  </si>
  <si>
    <t>13TO12057.23072018.127000408_1425</t>
  </si>
  <si>
    <t>13TO12057.23072018.127000409_1426</t>
  </si>
  <si>
    <t>13TO12057.23072018.127000411_1428</t>
  </si>
  <si>
    <t>13TO12057.23072018.127000412_1429</t>
  </si>
  <si>
    <t>13TO12057.23072018.127000415_1432</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</si>
  <si>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</si>
  <si>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</si>
  <si>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</si>
  <si>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</si>
  <si>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</si>
  <si>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13TO12057.23072018.127000422_1439</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</si>
  <si>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</si>
  <si>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</si>
  <si>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</si>
  <si>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</si>
  <si>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</si>
  <si>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13TO12057.23072018.127000425_1442</t>
  </si>
  <si>
    <t>13TO12057.23072018.127000426_1443</t>
  </si>
  <si>
    <t>13TO12057.23072018.127000428_1445</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</si>
  <si>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</si>
  <si>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</si>
  <si>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</si>
  <si>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</si>
  <si>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</si>
  <si>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13TO12057.23072018.127000430_1447</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</si>
  <si>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</si>
  <si>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</si>
  <si>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</si>
  <si>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</si>
  <si>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</si>
  <si>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</si>
  <si>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</si>
  <si>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</si>
  <si>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</si>
  <si>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</si>
  <si>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13TO12057.23072018.127000433_1450</t>
  </si>
  <si>
    <t>13TO12057.23072018.127000434_1451</t>
  </si>
  <si>
    <t>13TO12057.23072018.127000435_1452</t>
  </si>
  <si>
    <t>13TO12057.23072018.127000436_1453</t>
  </si>
  <si>
    <t>13TO12057.23072018.127000437_1454</t>
  </si>
  <si>
    <t>13TO12057.23072018.127000439_1456</t>
  </si>
  <si>
    <t>13TO12057.23072018.127000440_1457</t>
  </si>
  <si>
    <t>13TO12057.23072018.127000441_1458</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</si>
  <si>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</si>
  <si>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</si>
  <si>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</si>
  <si>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</si>
  <si>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</si>
  <si>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13TO12057.23072018.127000443_1460</t>
  </si>
  <si>
    <t>13TO12057.23072018.127000444_1461</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</si>
  <si>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</si>
  <si>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</si>
  <si>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</si>
  <si>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</si>
  <si>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</si>
  <si>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13TO12057.23072018.127000447_1464</t>
  </si>
  <si>
    <t>13TO12057.23072018.127000448_1465</t>
  </si>
  <si>
    <t>13TO12057.23072018.127000449_1466</t>
  </si>
  <si>
    <t>13TO12057.23072018.127000450_1467</t>
  </si>
  <si>
    <t>13TO12057.23072018.127000454_1471</t>
  </si>
  <si>
    <t>13TO12057.23072018.127000456_1473</t>
  </si>
  <si>
    <t>13TO12057.23072018.127000457_1474</t>
  </si>
  <si>
    <t>13TO12057.23072018.127000460_1477</t>
  </si>
  <si>
    <t>13TO12057.23072018.127000461_1478</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</si>
  <si>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</si>
  <si>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</si>
  <si>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</si>
  <si>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</si>
  <si>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</si>
  <si>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13TO12057.23072018.127000465_1482</t>
  </si>
  <si>
    <t>13TO12057.23072018.127000466_1483</t>
  </si>
  <si>
    <t>13TO12057.23072018.127000467_1484</t>
  </si>
  <si>
    <t>13TO12057.23072018.127000468_1485</t>
  </si>
  <si>
    <t>13TO12057.23072018.127000470_1487</t>
  </si>
  <si>
    <t>13TO12057.23072018.127000472_1489</t>
  </si>
  <si>
    <t>13TO12057.23072018.127000473_1490</t>
  </si>
  <si>
    <t>13TO12057.23072018.127000476_1493</t>
  </si>
  <si>
    <t>13TO12057.23072018.127000484_1501</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</si>
  <si>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</si>
  <si>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</si>
  <si>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</si>
  <si>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</si>
  <si>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</si>
  <si>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13TO12057.23072018.127000486_1503</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</si>
  <si>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</si>
  <si>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</si>
  <si>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</si>
  <si>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</si>
  <si>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</si>
  <si>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13TO12057.23072018.127000489_1506</t>
  </si>
  <si>
    <t>13TO12057.23072018.127000491_1508</t>
  </si>
  <si>
    <t>13TO12057.23072018.127000492_1509</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</si>
  <si>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</si>
  <si>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</si>
  <si>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</si>
  <si>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</si>
  <si>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</si>
  <si>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</si>
  <si>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</si>
  <si>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</si>
  <si>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</si>
  <si>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</si>
  <si>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13TO12057.23072018.127000498_1515</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</si>
  <si>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</si>
  <si>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</si>
  <si>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</si>
  <si>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</si>
  <si>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</si>
  <si>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13TO12057.23072018.127000500_1517</t>
  </si>
  <si>
    <t>13TO12057.23072018.127000501_1518</t>
  </si>
  <si>
    <t>13TO12057.23072018.127000507_1524</t>
  </si>
  <si>
    <t>13TO12057.23072018.127000509_1526</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</si>
  <si>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</si>
  <si>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</si>
  <si>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</si>
  <si>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</si>
  <si>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</si>
  <si>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</si>
  <si>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</si>
  <si>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</si>
  <si>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</si>
  <si>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</si>
  <si>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13TO12057.23072018.127000514_1531</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</si>
  <si>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</si>
  <si>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</si>
  <si>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</si>
  <si>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</si>
  <si>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</si>
  <si>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13TO12057.23072018.127000520_1537</t>
  </si>
  <si>
    <t>13TO12057.23072018.127000521_1538</t>
  </si>
  <si>
    <t>13TO12057.23072018.127000522_1539</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</si>
  <si>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</si>
  <si>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</si>
  <si>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</si>
  <si>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</si>
  <si>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</si>
  <si>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13TO12057.23072018.127000524_1540</t>
  </si>
  <si>
    <t>13TO12057.23072018.127000525_1542</t>
  </si>
  <si>
    <t>13TO12057.23072018.127000526_1543</t>
  </si>
  <si>
    <t>13TO12057.23072018.127000527_1544</t>
  </si>
  <si>
    <t>13TO12057.23072018.127000528_1545</t>
  </si>
  <si>
    <t>13TO12057.23072018.127000529_1546</t>
  </si>
  <si>
    <t>13TO12057.23072018.127000530_1547</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</si>
  <si>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</si>
  <si>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</si>
  <si>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</si>
  <si>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</si>
  <si>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</si>
  <si>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13TO12057.23072018.127000532_1549</t>
  </si>
  <si>
    <t>13TO12057.23072018.127000534_1551</t>
  </si>
  <si>
    <t>13TO12057.23072018.127000535_1552</t>
  </si>
  <si>
    <t>13TO12057.23072018.127000536_1553</t>
  </si>
  <si>
    <t>13TO12057.23072018.127000538_1555</t>
  </si>
  <si>
    <t>13TO12057.23072018.127000540_1557</t>
  </si>
  <si>
    <t>13TO12057.23072018.127000541_1558</t>
  </si>
  <si>
    <t>13TO12057.23072018.127000542_1559</t>
  </si>
  <si>
    <t>13TO12057.23072018.127000543_1560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</si>
  <si>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</si>
  <si>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</si>
  <si>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</si>
  <si>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</si>
  <si>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</si>
  <si>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13TO12057.23072018.127000545_1562</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</si>
  <si>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</si>
  <si>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</si>
  <si>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</si>
  <si>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</si>
  <si>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</si>
  <si>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</si>
  <si>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</si>
  <si>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</si>
  <si>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</si>
  <si>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</si>
  <si>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13TO12057.23072018.127000548_1565</t>
  </si>
  <si>
    <t>13TO12057.23072018.127000550_1567</t>
  </si>
  <si>
    <t>13TO12057.23072018.127000551_1568</t>
  </si>
  <si>
    <t>13TO12057.23072018.127000552_1569</t>
  </si>
  <si>
    <t>13TO12057.23072018.127000553_1570</t>
  </si>
  <si>
    <t>13TO12057.23072018.127000554_1571</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</si>
  <si>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</si>
  <si>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</si>
  <si>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</si>
  <si>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</si>
  <si>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</si>
  <si>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13TO12057.23072018.127000556_1573</t>
  </si>
  <si>
    <t>13TO12057.23072018.127000557_1575</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</si>
  <si>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</si>
  <si>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</si>
  <si>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</si>
  <si>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</si>
  <si>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</si>
  <si>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13TO12057.23072018.127000559_1577</t>
  </si>
  <si>
    <t>13TO12057.23072018.127000560_1578</t>
  </si>
  <si>
    <t>13TO12057.23072018.127000561_1579</t>
  </si>
  <si>
    <t>13TO12057.23072018.127000562_1580</t>
  </si>
  <si>
    <t>13TO12057.23072018.127000563_1581</t>
  </si>
  <si>
    <t>13TO12057.23072018.127000564_1582</t>
  </si>
  <si>
    <t>13TO12057.23072018.127000565_1585</t>
  </si>
  <si>
    <t>13TO12057.23072018.127000565_1587</t>
  </si>
  <si>
    <t>13TO12057.23072018.127000565_1588</t>
  </si>
  <si>
    <t>13TO12057.23072018.127000565_1595</t>
  </si>
  <si>
    <t>13TO12057.23072018.127000565_1596</t>
  </si>
  <si>
    <t>13TO12057.23072018.127000565_1598</t>
  </si>
  <si>
    <t>13TO12057.23072018.127000565_1602</t>
  </si>
  <si>
    <t>13TO12057.23072018.127000565_1603</t>
  </si>
  <si>
    <t>13TO12057.23072018.127000565_1604</t>
  </si>
  <si>
    <t>13TO12057.23072018.127000565_1636</t>
  </si>
  <si>
    <t>13TO12057.23072018.127000566_1584</t>
  </si>
  <si>
    <t>13TO12057.23072018.127000567_1586</t>
  </si>
  <si>
    <t>13TO12057.23072018.127000569_1590</t>
  </si>
  <si>
    <t>13TO12057.23072018.127000570_1591</t>
  </si>
  <si>
    <t>13TO12057.23072018.127000571_1592</t>
  </si>
  <si>
    <t>13TO12057.23072018.127000573_1594</t>
  </si>
  <si>
    <t>13TO12057.23072018.127000574_1597</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</si>
  <si>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</si>
  <si>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</si>
  <si>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</si>
  <si>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</si>
  <si>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</si>
  <si>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13TO12057.23072018.127000577_1601</t>
  </si>
  <si>
    <t>13TO12057.23072018.127000578_1605</t>
  </si>
  <si>
    <t>13TO12057.23072018.127000579_1606</t>
  </si>
  <si>
    <t>13TO12057.23072018.127000580_1607</t>
  </si>
  <si>
    <t>13TO12057.23072018.127000581_1608</t>
  </si>
  <si>
    <t>13TO12057.23072018.127000582_1610</t>
  </si>
  <si>
    <t>13TO12057.23072018.127000582_1611</t>
  </si>
  <si>
    <t>13TO12057.23072018.127000582_1612</t>
  </si>
  <si>
    <t>13TO12057.23072018.127000582_1613</t>
  </si>
  <si>
    <t>13TO12057.23072018.127000582_1614</t>
  </si>
  <si>
    <t>13TO12057.23072018.127000583_1617</t>
  </si>
  <si>
    <t>13TO12057.23072018.127000583_1618</t>
  </si>
  <si>
    <t>13TO12057.23072018.127000583_1619</t>
  </si>
  <si>
    <t>13TO12057.23072018.127000583_1620</t>
  </si>
  <si>
    <t>13TO12057.23072018.127000583_1621</t>
  </si>
  <si>
    <t>13TO12057.23072018.127000583_1622</t>
  </si>
  <si>
    <t>13TO12057.23072018.127000583_1623</t>
  </si>
  <si>
    <t>13TO12057.23072018.127000583_1628</t>
  </si>
  <si>
    <t>13TO12057.23072018.127000583_1632</t>
  </si>
  <si>
    <t>13TO12057.23072018.127000583_1634</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</si>
  <si>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</si>
  <si>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</si>
  <si>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</si>
  <si>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</si>
  <si>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</si>
  <si>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13TO12057.23072018.127000585_1624</t>
  </si>
  <si>
    <t>13TO12057.23072018.127000586_1625</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</si>
  <si>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</si>
  <si>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</si>
  <si>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</si>
  <si>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</si>
  <si>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</si>
  <si>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13TO12057.23072018.127000589_1629</t>
  </si>
  <si>
    <t>13TO12057.23072018.127000590_1630</t>
  </si>
  <si>
    <t>13TO12057.23072018.127000591_1631</t>
  </si>
  <si>
    <t>13TO12057.23072018.127000593_1635</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</si>
  <si>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</si>
  <si>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</si>
  <si>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</si>
  <si>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</si>
  <si>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</si>
  <si>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13TO12057.23072018.127000598_1641</t>
  </si>
  <si>
    <t>13TO12057.23072018.127000600_1643</t>
  </si>
  <si>
    <t>13TO12057.23072018.127000601_1644</t>
  </si>
  <si>
    <t>13TO12057.23072018.127000604_1647</t>
  </si>
  <si>
    <t>13TO12057.23072018.127000608_1651</t>
  </si>
  <si>
    <t>13TO12057.23072018.127000609_1652</t>
  </si>
  <si>
    <t>13TO12057.23072018.127000612_1655</t>
  </si>
  <si>
    <t>13TO12057.23072018.127000613_1656</t>
  </si>
  <si>
    <t>13TO12057.23072018.127000614_1657</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</si>
  <si>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</si>
  <si>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</si>
  <si>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</si>
  <si>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</si>
  <si>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</si>
  <si>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13TO12057.23072018.127000616_1659</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</si>
  <si>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</si>
  <si>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</si>
  <si>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</si>
  <si>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</si>
  <si>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</si>
  <si>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</si>
  <si>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</si>
  <si>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</si>
  <si>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</si>
  <si>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</si>
  <si>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13TO12057.23072018.127000620_1663</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</si>
  <si>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</si>
  <si>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</si>
  <si>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</si>
  <si>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</si>
  <si>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</si>
  <si>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13TO12057.23072018.127000625_1668</t>
  </si>
  <si>
    <t>13TO12057.23072018.127000626_1669</t>
  </si>
  <si>
    <t>13TO12057.23072018.127000627_1670</t>
  </si>
  <si>
    <t>13TO12057.23072018.127000629_1672</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</si>
  <si>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</si>
  <si>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</si>
  <si>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</si>
  <si>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</si>
  <si>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</si>
  <si>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13TO12057.23072018.127000631_1674</t>
  </si>
  <si>
    <t>13TO12057.23072018.127000632_1675</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</si>
  <si>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</si>
  <si>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</si>
  <si>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</si>
  <si>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</si>
  <si>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</si>
  <si>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13TO12057.23072018.127000636_1679</t>
  </si>
  <si>
    <t>13TO12057.23072018.127000638_1682</t>
  </si>
  <si>
    <t>13TO12057.23072018.127000639_1683</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</si>
  <si>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</si>
  <si>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</si>
  <si>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</si>
  <si>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</si>
  <si>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</si>
  <si>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</si>
  <si>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</si>
  <si>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</si>
  <si>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</si>
  <si>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</si>
  <si>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13TO12057.23072018.127000643_1687</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</si>
  <si>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</si>
  <si>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</si>
  <si>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</si>
  <si>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</si>
  <si>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</si>
  <si>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</si>
  <si>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</si>
  <si>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</si>
  <si>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</si>
  <si>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</si>
  <si>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13TO12057.23072018.127000647_1691</t>
  </si>
  <si>
    <t>13TO12057.23072018.127000648_1692</t>
  </si>
  <si>
    <t>13TO12057.23072018.127000649_1693</t>
  </si>
  <si>
    <t>13TO12057.23072018.127000652_1696</t>
  </si>
  <si>
    <t>13TO12057.23072018.127000653_1697</t>
  </si>
  <si>
    <t>13TO12057.23072018.127000654_1698</t>
  </si>
  <si>
    <t>13TO12057.23072018.127000655_1699</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</si>
  <si>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</si>
  <si>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</si>
  <si>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</si>
  <si>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</si>
  <si>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</si>
  <si>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13TO12057.23072018.127000657_1701</t>
  </si>
  <si>
    <t>13TO12057.23072018.127000659_1702</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</si>
  <si>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</si>
  <si>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</si>
  <si>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</si>
  <si>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</si>
  <si>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</si>
  <si>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13TO12057.23072018.127000662_1705</t>
  </si>
  <si>
    <t>13TO12057.23072018.127000664_1707</t>
  </si>
  <si>
    <t>13TO12057.23072018.127000666_1709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</si>
  <si>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</si>
  <si>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</si>
  <si>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</si>
  <si>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</si>
  <si>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</si>
  <si>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13TO12057.23072018.127000669_1712</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</si>
  <si>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</si>
  <si>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</si>
  <si>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</si>
  <si>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</si>
  <si>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</si>
  <si>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13TO12057.23072018.127000671_1715</t>
  </si>
  <si>
    <t>13TO12057.23072018.127000672_1716</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</si>
  <si>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</si>
  <si>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</si>
  <si>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</si>
  <si>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</si>
  <si>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</si>
  <si>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</si>
  <si>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</si>
  <si>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</si>
  <si>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</si>
  <si>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</si>
  <si>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</si>
  <si>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</si>
  <si>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</si>
  <si>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</si>
  <si>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</si>
  <si>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13TO12057.23072018.127000677_1721</t>
  </si>
  <si>
    <t>13TO12057.23072018.127000679_1723</t>
  </si>
  <si>
    <t>13TO12057.23072018.127000681_1725</t>
  </si>
  <si>
    <t>13TO12057.23072018.127000682_1726</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</si>
  <si>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</si>
  <si>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</si>
  <si>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</si>
  <si>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</si>
  <si>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</si>
  <si>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13TO12057.23072018.127000688_1732</t>
  </si>
  <si>
    <t>13TO12057.23072018.127000689_1733</t>
  </si>
  <si>
    <t>13TO12057.23072018.164000001_1007</t>
  </si>
  <si>
    <t>13TO12057.23072018.164000002_1011</t>
  </si>
  <si>
    <t>13TO12057.23072018.164000003_1010</t>
  </si>
  <si>
    <t>13TO12057.23072018.164000004_1009</t>
  </si>
  <si>
    <t>13TO12057.23072018.164000005_1012</t>
  </si>
  <si>
    <t>13TO12057.23072018.164000006_1013</t>
  </si>
  <si>
    <t>13TO12057.23072018.164000007_1014</t>
  </si>
  <si>
    <t>13TO12057.23072018.164000008_1008</t>
  </si>
  <si>
    <t>13TO12057.23072018.164000009_1015</t>
  </si>
  <si>
    <t>13TO12057.23072018.164000010_1016</t>
  </si>
  <si>
    <t>13TO12057.23072018.164000011_1017</t>
  </si>
  <si>
    <t>13TO12057.23072018.164000012_1019</t>
  </si>
  <si>
    <t>13TO12057.23072018.164000013_1018</t>
  </si>
  <si>
    <t>13TO12057.23072018.164000014_1021</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</si>
  <si>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</si>
  <si>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</si>
  <si>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</si>
  <si>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</si>
  <si>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</si>
  <si>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13TO12057.23072018.164000016_1020</t>
  </si>
  <si>
    <t>13TO12057.23072018.164000017_1025</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</si>
  <si>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</si>
  <si>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</si>
  <si>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</si>
  <si>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</si>
  <si>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</si>
  <si>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13TO12057.23072018.164000020_1029</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</si>
  <si>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</si>
  <si>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</si>
  <si>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</si>
  <si>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</si>
  <si>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</si>
  <si>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13TO12057.23072018.164000028_1039</t>
  </si>
  <si>
    <t>13TO12057.23072018.164000029_1042</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</si>
  <si>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</si>
  <si>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</si>
  <si>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</si>
  <si>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</si>
  <si>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</si>
  <si>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13TO12057.23072018.164000032_1043</t>
  </si>
  <si>
    <t>13TO12057.23072018.164000034_1047</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</si>
  <si>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</si>
  <si>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</si>
  <si>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</si>
  <si>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</si>
  <si>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</si>
  <si>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13TO12057.23072018.164000038_1044</t>
  </si>
  <si>
    <t>13TO12057.23072018.164000039_1051</t>
  </si>
  <si>
    <t>13TO12057.23072018.164000040_1040</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</si>
  <si>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</si>
  <si>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</si>
  <si>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</si>
  <si>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</si>
  <si>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</si>
  <si>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13TO12057.23072018.164000044_1058</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</si>
  <si>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</si>
  <si>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</si>
  <si>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</si>
  <si>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</si>
  <si>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</si>
  <si>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13TO12057.23072018.164000047_1060</t>
  </si>
  <si>
    <t>13TO12057.23072018.164000048_1056</t>
  </si>
  <si>
    <t>13TO12057.23072018.164000049_1062</t>
  </si>
  <si>
    <t>13TO12057.23072018.164000053_1070</t>
  </si>
  <si>
    <t>13TO12057.23072018.164000057_1073</t>
  </si>
  <si>
    <t>13TO12057.23072018.164000059_1074</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</si>
  <si>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</si>
  <si>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</si>
  <si>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</si>
  <si>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</si>
  <si>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</si>
  <si>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13TO12057.23072018.164000062_1065</t>
  </si>
  <si>
    <t>13TO12057.23072018.164000063_1076</t>
  </si>
  <si>
    <t>13TO12057.23072018.164000066_1077</t>
  </si>
  <si>
    <t>13TO12057.23072018.164000068_1081</t>
  </si>
  <si>
    <t>13TO12057.23072018.164000069_1080</t>
  </si>
  <si>
    <t>13TO12057.23072018.164000071_1082</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</si>
  <si>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</si>
  <si>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</si>
  <si>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</si>
  <si>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</si>
  <si>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</si>
  <si>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13TO12057.23072018.164000078_1089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</si>
  <si>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</si>
  <si>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</si>
  <si>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</si>
  <si>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</si>
  <si>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</si>
  <si>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13TO12057.23072018.164000082_1093</t>
  </si>
  <si>
    <t>13TO12057.23072018.164000083_1096</t>
  </si>
  <si>
    <t>13TO12057.23072018.164000084_1097</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</si>
  <si>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</si>
  <si>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</si>
  <si>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</si>
  <si>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</si>
  <si>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</si>
  <si>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</si>
  <si>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</si>
  <si>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</si>
  <si>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</si>
  <si>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</si>
  <si>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13TO12057.23072018.164000088_1101</t>
  </si>
  <si>
    <t>13TO12057.23072018.164000091_1105</t>
  </si>
  <si>
    <t>13TO12057.23072018.164000092_1102</t>
  </si>
  <si>
    <t>13TO12057.23072018.164000095_1106</t>
  </si>
  <si>
    <t>13TO12057.23072018.164000100_1112</t>
  </si>
  <si>
    <t>13TO12057.23072018.164000101_1113</t>
  </si>
  <si>
    <t>13TO12057.23072018.164000103_1115</t>
  </si>
  <si>
    <t>13TO12057.23072018.164000104_1116</t>
  </si>
  <si>
    <t>13TO12057.23072018.164000105_1119</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</si>
  <si>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</si>
  <si>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</si>
  <si>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</si>
  <si>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</si>
  <si>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</si>
  <si>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13TO12057.23072018.164000107_1117</t>
  </si>
  <si>
    <t>13TO12057.23072018.164000108_1120</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</si>
  <si>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</si>
  <si>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</si>
  <si>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</si>
  <si>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</si>
  <si>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</si>
  <si>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13TO12057.23072018.164000110_1123</t>
  </si>
  <si>
    <t>13TO12057.23072018.164000112_1125</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</si>
  <si>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</si>
  <si>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</si>
  <si>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</si>
  <si>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</si>
  <si>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</si>
  <si>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13TO12057.23072018.164000115_1127</t>
  </si>
  <si>
    <t>13TO12057.23072018.164000118_1132</t>
  </si>
  <si>
    <t>13TO12057.23072018.164000122_1135</t>
  </si>
  <si>
    <t>13TO12057.23072018.164000123_1136</t>
  </si>
  <si>
    <t>13TO12057.23072018.164000124_1137</t>
  </si>
  <si>
    <t>13TO12057.23072018.164000125_1138</t>
  </si>
  <si>
    <t>13TO12057.23072018.164000126_1139</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</si>
  <si>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</si>
  <si>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</si>
  <si>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</si>
  <si>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</si>
  <si>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</si>
  <si>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13TO12057.23072018.164000128_1141</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</si>
  <si>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</si>
  <si>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</si>
  <si>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</si>
  <si>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</si>
  <si>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</si>
  <si>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</si>
  <si>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</si>
  <si>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</si>
  <si>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</si>
  <si>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</si>
  <si>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13TO12057.23072018.164000131_1144</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</si>
  <si>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</si>
  <si>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</si>
  <si>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</si>
  <si>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</si>
  <si>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</si>
  <si>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13TO12057.23072018.164000136_1150</t>
  </si>
  <si>
    <t>13TO12057.23072018.164000138_1147</t>
  </si>
  <si>
    <t>13TO12057.23072018.164000139_1154</t>
  </si>
  <si>
    <t>13TO12057.23072018.164000140_1152</t>
  </si>
  <si>
    <t>13TO12057.23072018.164000142_1156</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</si>
  <si>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</si>
  <si>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</si>
  <si>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</si>
  <si>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</si>
  <si>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</si>
  <si>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13TO12057.23072018.164000146_1158</t>
  </si>
  <si>
    <t>13TO12057.23072018.164000148_1161</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</si>
  <si>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</si>
  <si>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</si>
  <si>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</si>
  <si>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</si>
  <si>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</si>
  <si>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13TO12057.23072018.164000150_1163</t>
  </si>
  <si>
    <t>13TO12057.23072018.164000156_1169</t>
  </si>
  <si>
    <t>13TO12057.23072018.164000158_1172</t>
  </si>
  <si>
    <t>13TO12057.23072018.164000163_1176</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</si>
  <si>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</si>
  <si>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</si>
  <si>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</si>
  <si>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</si>
  <si>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</si>
  <si>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</si>
  <si>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</si>
  <si>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</si>
  <si>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</si>
  <si>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</si>
  <si>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13TO12057.23072018.164000175_1187</t>
  </si>
  <si>
    <t>13TO12057.23072018.164000179_1191</t>
  </si>
  <si>
    <t>13TO12057.23072018.164000186_1198</t>
  </si>
  <si>
    <t>13TO14075.09092020.173000001_1001</t>
  </si>
  <si>
    <t>13TO14075.09092020.173000002_1002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</si>
  <si>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</si>
  <si>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</si>
  <si>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</si>
  <si>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</si>
  <si>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</si>
  <si>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</si>
  <si>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</si>
  <si>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</si>
  <si>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</si>
  <si>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</si>
  <si>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</si>
  <si>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</si>
  <si>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</si>
  <si>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</si>
  <si>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</si>
  <si>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13TO14075.09092020.173000010_1010</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</si>
  <si>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</si>
  <si>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</si>
  <si>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</si>
  <si>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</si>
  <si>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</si>
  <si>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</si>
  <si>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</si>
  <si>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</si>
  <si>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</si>
  <si>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</si>
  <si>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</si>
  <si>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</si>
  <si>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</si>
  <si>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</si>
  <si>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</si>
  <si>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13TO14075.09092020.173000018_1018</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</si>
  <si>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</si>
  <si>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</si>
  <si>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</si>
  <si>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</si>
  <si>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</si>
  <si>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</si>
  <si>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</si>
  <si>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</si>
  <si>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</si>
  <si>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</si>
  <si>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13TO14075.09092020.173000027_1030</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</si>
  <si>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</si>
  <si>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</si>
  <si>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</si>
  <si>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</si>
  <si>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</si>
  <si>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13TO14075.09092020.173000029_1033</t>
  </si>
  <si>
    <t>13TO14075.09092020.173000030_1031</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</si>
  <si>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</si>
  <si>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</si>
  <si>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</si>
  <si>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</si>
  <si>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</si>
  <si>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</si>
  <si>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</si>
  <si>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</si>
  <si>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</si>
  <si>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</si>
  <si>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13TO14075.09092020.173000043_1049</t>
  </si>
  <si>
    <t>13TO14075.09092020.173000051_1046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</si>
  <si>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</si>
  <si>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</si>
  <si>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</si>
  <si>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</si>
  <si>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</si>
  <si>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</si>
  <si>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</si>
  <si>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</si>
  <si>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</si>
  <si>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</si>
  <si>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</si>
  <si>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</si>
  <si>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</si>
  <si>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</si>
  <si>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</si>
  <si>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13TO14075.09092020.173000119_1118</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</si>
  <si>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</si>
  <si>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</si>
  <si>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</si>
  <si>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</si>
  <si>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</si>
  <si>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13TO14075.09092020.173000126_1125</t>
  </si>
  <si>
    <t>13TO14075.09092020.173000136_1136</t>
  </si>
  <si>
    <t>13TO14075.09092020.173000138_1137</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</si>
  <si>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</si>
  <si>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</si>
  <si>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</si>
  <si>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</si>
  <si>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</si>
  <si>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</si>
  <si>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</si>
  <si>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</si>
  <si>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</si>
  <si>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</si>
  <si>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13TO14075.09092020.173000145_1142</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</si>
  <si>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</si>
  <si>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</si>
  <si>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</si>
  <si>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</si>
  <si>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</si>
  <si>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</si>
  <si>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</si>
  <si>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</si>
  <si>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</si>
  <si>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</si>
  <si>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</si>
  <si>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</si>
  <si>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</si>
  <si>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</si>
  <si>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</si>
  <si>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</si>
  <si>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</si>
  <si>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</si>
  <si>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</si>
  <si>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</si>
  <si>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13TO14075.09092020.173000360_1361</t>
  </si>
  <si>
    <t>13TO14508.17092020.172000001_1080</t>
  </si>
  <si>
    <t>13TO14508.17092020.172000002_1085</t>
  </si>
  <si>
    <t>13TO14508.17092020.172000003_1071</t>
  </si>
  <si>
    <t>13TO14508.17092020.172000004_1099</t>
  </si>
  <si>
    <t>13TO14508.17092020.172000005_1134</t>
  </si>
  <si>
    <t>13TO14508.17092020.172000007_1121</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</si>
  <si>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</si>
  <si>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</si>
  <si>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</si>
  <si>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</si>
  <si>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</si>
  <si>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13TO14508.17092020.172000009_1179</t>
  </si>
  <si>
    <t>13TO14508.17092020.172000010_1185</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</si>
  <si>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</si>
  <si>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</si>
  <si>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</si>
  <si>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</si>
  <si>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</si>
  <si>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13TO14508.17092020.172000012_1108</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</si>
  <si>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</si>
  <si>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</si>
  <si>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</si>
  <si>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</si>
  <si>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</si>
  <si>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13TO14508.17092020.172000014_1202</t>
  </si>
  <si>
    <t>13TO14508.17092020.172000015_1200</t>
  </si>
  <si>
    <t>13TO14508.17092020.172000016_1201</t>
  </si>
  <si>
    <t>13TO14508.17092020.172000017_1172</t>
  </si>
  <si>
    <t>13TO14508.17092020.172000018_1188</t>
  </si>
  <si>
    <t>13TO14508.17092020.172000019_1182</t>
  </si>
  <si>
    <t>13TO14508.17092020.172000020_1165</t>
  </si>
  <si>
    <t>13TO14508.17092020.172000021_1190</t>
  </si>
  <si>
    <t>13TO14508.17092020.172000023_1189</t>
  </si>
  <si>
    <t>13TO14508.17092020.172000024_1146</t>
  </si>
  <si>
    <t>13TO14508.17092020.172000025_1223</t>
  </si>
  <si>
    <t>13TO14508.17092020.172000026_1261</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</si>
  <si>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</si>
  <si>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</si>
  <si>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</si>
  <si>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</si>
  <si>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</si>
  <si>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13TO14508.17092020.172000028_1228</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</si>
  <si>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</si>
  <si>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</si>
  <si>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</si>
  <si>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</si>
  <si>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</si>
  <si>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13TO14508.17092020.172000031_1226</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</si>
  <si>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</si>
  <si>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</si>
  <si>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</si>
  <si>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</si>
  <si>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</si>
  <si>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13TO14508.17092020.172000034_1314</t>
  </si>
  <si>
    <t>13TO14508.17092020.172000035_1277</t>
  </si>
  <si>
    <t>13TO14508.17092020.172000036_1208</t>
  </si>
  <si>
    <t>13TO14508.17092020.172000037_1281</t>
  </si>
  <si>
    <t>13TO14508.17092020.172000038_1279</t>
  </si>
  <si>
    <t>13TO14508.17092020.172000040_1197</t>
  </si>
  <si>
    <t>13TO14508.17092020.172000041_1278</t>
  </si>
  <si>
    <t>13TO14508.17092020.172000042_1341</t>
  </si>
  <si>
    <t>13TO14508.17092020.172000043_1302</t>
  </si>
  <si>
    <t>13TO14508.17092020.172000044_1289</t>
  </si>
  <si>
    <t>13TO14508.17092020.172000045_1227</t>
  </si>
  <si>
    <t>13TO14508.17092020.172000046_1344</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</si>
  <si>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</si>
  <si>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</si>
  <si>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</si>
  <si>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</si>
  <si>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</si>
  <si>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13TO14508.17092020.172000048_1323</t>
  </si>
  <si>
    <t>13TO14508.17092020.172000049_1317</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</si>
  <si>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</si>
  <si>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</si>
  <si>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</si>
  <si>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</si>
  <si>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</si>
  <si>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13TO14508.17092020.172000052_1365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</si>
  <si>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</si>
  <si>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</si>
  <si>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</si>
  <si>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</si>
  <si>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</si>
  <si>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13TO14508.17092020.172000054_1367</t>
  </si>
  <si>
    <t>13TO14508.17092020.172000055_1280</t>
  </si>
  <si>
    <t>13TO14508.17092020.172000056_1358</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</si>
  <si>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</si>
  <si>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</si>
  <si>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</si>
  <si>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</si>
  <si>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</si>
  <si>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</si>
  <si>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</si>
  <si>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</si>
  <si>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</si>
  <si>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</si>
  <si>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13TO14508.17092020.172000059_1401</t>
  </si>
  <si>
    <t>13TO14508.17092020.172000060_1446</t>
  </si>
  <si>
    <t>13TO14508.17092020.172000061_1397</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</si>
  <si>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</si>
  <si>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</si>
  <si>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</si>
  <si>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</si>
  <si>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</si>
  <si>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13TO14508.17092020.172000063_1406</t>
  </si>
  <si>
    <t>13TO14508.17092020.172000064_1322</t>
  </si>
  <si>
    <t>13TO14508.17092020.172000065_1366</t>
  </si>
  <si>
    <t>13TO14508.17092020.172000066_1395</t>
  </si>
  <si>
    <t>13TO14508.17092020.172000068_1332</t>
  </si>
  <si>
    <t>13TO14508.17092020.172000069_1386</t>
  </si>
  <si>
    <t>13TO14508.17092020.172000070_1355</t>
  </si>
  <si>
    <t>13TO14508.17092020.172000071_1375</t>
  </si>
  <si>
    <t>13TO14508.17092020.172000072_1466</t>
  </si>
  <si>
    <t>13TO14508.17092020.172000073_1449</t>
  </si>
  <si>
    <t>13TO14508.17092020.172000075_1475</t>
  </si>
  <si>
    <t>13TO14508.17092020.172000076_1435</t>
  </si>
  <si>
    <t>13TO14508.17092020.172000077_1400</t>
  </si>
  <si>
    <t>13TO14508.17092020.172000078_1237</t>
  </si>
  <si>
    <t>13TO14508.17092020.172000079_1455</t>
  </si>
  <si>
    <t>13TO14508.17092020.172000080_1459</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</si>
  <si>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</si>
  <si>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</si>
  <si>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</si>
  <si>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</si>
  <si>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</si>
  <si>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13TO14508.17092020.172000083_1486</t>
  </si>
  <si>
    <t>13TO14508.17092020.172000084_1489</t>
  </si>
  <si>
    <t>13TO14508.17092020.172000085_1362</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</si>
  <si>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</si>
  <si>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</si>
  <si>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</si>
  <si>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</si>
  <si>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</si>
  <si>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13TO14508.17092020.172000087_1494</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</si>
  <si>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</si>
  <si>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</si>
  <si>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</si>
  <si>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</si>
  <si>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</si>
  <si>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13TO14508.17092020.172000089_1441</t>
  </si>
  <si>
    <t>13TO14508.17092020.172000090_1508</t>
  </si>
  <si>
    <t>13TO14508.17092020.172000091_1478</t>
  </si>
  <si>
    <t>13TO14508.17092020.172000092_1318</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</si>
  <si>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</si>
  <si>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</si>
  <si>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</si>
  <si>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</si>
  <si>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</si>
  <si>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13TO14508.17092020.172000094_1457</t>
  </si>
  <si>
    <t>13TO14508.17092020.172000096_1522</t>
  </si>
  <si>
    <t>13TO14508.17092020.172000097_1518</t>
  </si>
  <si>
    <t>13TO14508.17092020.172000098_1411</t>
  </si>
  <si>
    <t>13TO14508.17092020.172000099_1538</t>
  </si>
  <si>
    <t>13TO14508.17092020.172000100_1523</t>
  </si>
  <si>
    <t>13TO14508.17092020.172000101_1517</t>
  </si>
  <si>
    <t>13TO14508.17092020.172000102_1540</t>
  </si>
  <si>
    <t>13TO14508.17092020.172000103_1264</t>
  </si>
  <si>
    <t>13TO14508.17092020.172000104_1568</t>
  </si>
  <si>
    <t>13TO14508.17092020.172000105_1485</t>
  </si>
  <si>
    <t>13TO14508.17092020.172000106_1535</t>
  </si>
  <si>
    <t>13TO14508.17092020.172000107_1374</t>
  </si>
  <si>
    <t>13TO14508.17092020.172000108_1572</t>
  </si>
  <si>
    <t>13TO14508.17092020.172000109_1550</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</si>
  <si>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</si>
  <si>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</si>
  <si>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</si>
  <si>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</si>
  <si>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</si>
  <si>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13TO14508.17092020.172000111_1596</t>
  </si>
  <si>
    <t>13TO14508.17092020.172000112_1339</t>
  </si>
  <si>
    <t>13TO14508.17092020.172000113_1428</t>
  </si>
  <si>
    <t>13TO14508.17092020.172000114_1511</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</si>
  <si>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</si>
  <si>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</si>
  <si>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</si>
  <si>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</si>
  <si>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</si>
  <si>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13TO14508.17092020.172000116_1573</t>
  </si>
  <si>
    <t>13TO14508.17092020.172000117_1546</t>
  </si>
  <si>
    <t>13TO14508.17092020.172000118_1576</t>
  </si>
  <si>
    <t>13TO14508.17092020.172000119_1592</t>
  </si>
  <si>
    <t>13TO14508.17092020.172000121_1514</t>
  </si>
  <si>
    <t>13TO14508.17092020.172000122_1482</t>
  </si>
  <si>
    <t>13TO14508.17092020.172000123_1499</t>
  </si>
  <si>
    <t>13TO14508.17092020.172000124_1575</t>
  </si>
  <si>
    <t>13TO14508.17092020.172000125_1590</t>
  </si>
  <si>
    <t>13TO14508.17092020.172000126_1539</t>
  </si>
  <si>
    <t>13TO14508.17092020.172000127_1571</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</si>
  <si>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</si>
  <si>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</si>
  <si>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</si>
  <si>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</si>
  <si>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</si>
  <si>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13TO14508.17092020.172000131_1632</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</si>
  <si>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</si>
  <si>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</si>
  <si>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</si>
  <si>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</si>
  <si>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</si>
  <si>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13TO14508.17092020.172000134_1597</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</si>
  <si>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</si>
  <si>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</si>
  <si>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</si>
  <si>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</si>
  <si>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</si>
  <si>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13TO14508.17092020.172000137_1532</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</si>
  <si>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</si>
  <si>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</si>
  <si>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</si>
  <si>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</si>
  <si>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</si>
  <si>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13TO14508.17092020.172000139_1610</t>
  </si>
  <si>
    <t>13TO14508.17092020.172000140_1543</t>
  </si>
  <si>
    <t>13TO14508.17092020.172000141_1611</t>
  </si>
  <si>
    <t>13TO14508.17092020.172000142_1693</t>
  </si>
  <si>
    <t>13TO14508.17092020.172000143_1479</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</si>
  <si>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</si>
  <si>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</si>
  <si>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</si>
  <si>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</si>
  <si>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</si>
  <si>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13TO14508.17092020.172000145_1500</t>
  </si>
  <si>
    <t>13TO14508.17092020.172000146_1598</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</si>
  <si>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</si>
  <si>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</si>
  <si>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</si>
  <si>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</si>
  <si>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</si>
  <si>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</si>
  <si>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</si>
  <si>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</si>
  <si>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</si>
  <si>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</si>
  <si>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</si>
  <si>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</si>
  <si>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</si>
  <si>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</si>
  <si>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</si>
  <si>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13TO14508.17092020.172000150_1751</t>
  </si>
  <si>
    <t>13TO14508.17092020.172000151_1569</t>
  </si>
  <si>
    <t>13TO14508.17092020.172000152_1549</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</si>
  <si>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</si>
  <si>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</si>
  <si>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</si>
  <si>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</si>
  <si>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</si>
  <si>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</si>
  <si>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</si>
  <si>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</si>
  <si>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</si>
  <si>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</si>
  <si>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13TO14508.17092020.172000155_1698</t>
  </si>
  <si>
    <t>13TO14508.17092020.172000157_1574</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</si>
  <si>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</si>
  <si>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</si>
  <si>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</si>
  <si>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</si>
  <si>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</si>
  <si>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13TO14508.17092020.172000159_1564</t>
  </si>
  <si>
    <t>13TO14508.17092020.172000160_1665</t>
  </si>
  <si>
    <t>13TO14508.17092020.172000161_1750</t>
  </si>
  <si>
    <t>13TO14508.17092020.172000162_1545</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</si>
  <si>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</si>
  <si>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</si>
  <si>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</si>
  <si>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</si>
  <si>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</si>
  <si>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13TO14508.17092020.172000164_1795</t>
  </si>
  <si>
    <t>13TO14508.17092020.172000166_1708</t>
  </si>
  <si>
    <t>13TO14508.17092020.172000167_1305</t>
  </si>
  <si>
    <t>13TO14508.17092020.172000168_1647</t>
  </si>
  <si>
    <t>13TO14508.17092020.172000169_1702</t>
  </si>
  <si>
    <t>13TO14508.17092020.172000170_1784</t>
  </si>
  <si>
    <t>13TO14508.17092020.172000171_1810</t>
  </si>
  <si>
    <t>13TO14508.17092020.172000172_1521</t>
  </si>
  <si>
    <t>13TO14508.17092020.172000174_1631</t>
  </si>
  <si>
    <t>13TO14508.17092020.172000175_1612</t>
  </si>
  <si>
    <t>13TO14508.17092020.172000176_1579</t>
  </si>
  <si>
    <t>13TO14508.17092020.172000177_1354</t>
  </si>
  <si>
    <t>13TO14508.17092020.172000178_1884</t>
  </si>
  <si>
    <t>13TO14508.17092020.172000179_1874</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</si>
  <si>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</si>
  <si>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</si>
  <si>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</si>
  <si>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</si>
  <si>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</si>
  <si>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13TO14508.17092020.172000183_1738</t>
  </si>
  <si>
    <t>13TO14508.17092020.172000184_1922</t>
  </si>
  <si>
    <t>13TO14508.17092020.172000185_1767</t>
  </si>
  <si>
    <t>13TO14508.17092020.172000186_1839</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</si>
  <si>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</si>
  <si>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</si>
  <si>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</si>
  <si>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</si>
  <si>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</si>
  <si>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13TO14508.17092020.172000188_1747</t>
  </si>
  <si>
    <t>13TO14508.17092020.172000190_1960</t>
  </si>
  <si>
    <t>13TO14508.17092020.172000191_1952</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</si>
  <si>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</si>
  <si>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</si>
  <si>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</si>
  <si>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</si>
  <si>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</si>
  <si>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13TO14508.17092020.172000193_1959</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</si>
  <si>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</si>
  <si>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</si>
  <si>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</si>
  <si>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</si>
  <si>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</si>
  <si>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13TO14508.17092020.172000197_1923</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</si>
  <si>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</si>
  <si>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</si>
  <si>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</si>
  <si>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</si>
  <si>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</si>
  <si>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13TO14508.17092020.172000199_1967</t>
  </si>
  <si>
    <t>13TO14508.17092020.172000200_1988</t>
  </si>
  <si>
    <t>13TO14508.17092020.172000201_1768</t>
  </si>
  <si>
    <t>13TO14508.17092020.172000202_1830</t>
  </si>
  <si>
    <t>13TO14508.17092020.172000203_1813</t>
  </si>
  <si>
    <t>D84E20002260009</t>
  </si>
  <si>
    <t>(14508.17092020.172000203) COMPASS 360 SERVIZI GLOBALI S.R.L</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</si>
  <si>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</si>
  <si>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www.opencoesione.gov.it/progetti/13to1450817092020172000203_1813</t>
  </si>
  <si>
    <t>13TO14508.17092020.172000204_2064</t>
  </si>
  <si>
    <t>13TO14508.17092020.172000205_2028</t>
  </si>
  <si>
    <t>13TO14508.17092020.172000206_2005</t>
  </si>
  <si>
    <t>13TO14508.17092020.172000207_1974</t>
  </si>
  <si>
    <t>13TO14508.17092020.172000208_2035</t>
  </si>
  <si>
    <t>13TO14508.17092020.172000209_2096</t>
  </si>
  <si>
    <t>13TO14508.17092020.172000210_2057</t>
  </si>
  <si>
    <t>13TO14508.17092020.172000211_2036</t>
  </si>
  <si>
    <t>13TO14508.17092020.172000212_1936</t>
  </si>
  <si>
    <t>13TO14508.17092020.172000213_2102</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</si>
  <si>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</si>
  <si>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</si>
  <si>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</si>
  <si>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</si>
  <si>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</si>
  <si>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13TO14508.17092020.172000215_2078</t>
  </si>
  <si>
    <t>13TO14508.17092020.172000216_2002</t>
  </si>
  <si>
    <t>13TO14508.17092020.172000218_2073</t>
  </si>
  <si>
    <t>13TO14508.17092020.172000219_1983</t>
  </si>
  <si>
    <t>13TO14508.17092020.172000220_1977</t>
  </si>
  <si>
    <t>13TO14508.17092020.172000221_2105</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</si>
  <si>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</si>
  <si>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</si>
  <si>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</si>
  <si>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</si>
  <si>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</si>
  <si>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13TO14508.17092020.172000224_2128</t>
  </si>
  <si>
    <t>13TO14508.17092020.172000225_1993</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</si>
  <si>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</si>
  <si>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</si>
  <si>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</si>
  <si>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</si>
  <si>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</si>
  <si>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</si>
  <si>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</si>
  <si>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</si>
  <si>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</si>
  <si>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</si>
  <si>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13TO14508.17092020.172000228_2161</t>
  </si>
  <si>
    <t>13TO14508.17092020.172000231_2188</t>
  </si>
  <si>
    <t>13TO14508.17092020.172000233_1603</t>
  </si>
  <si>
    <t>13TO14508.17092020.172000234_2176</t>
  </si>
  <si>
    <t>13TO14508.17092020.172000236_2158</t>
  </si>
  <si>
    <t>13TO14508.17092020.172000237_2095</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</si>
  <si>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</si>
  <si>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</si>
  <si>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</si>
  <si>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</si>
  <si>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</si>
  <si>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13TO14508.17092020.172000240_2034</t>
  </si>
  <si>
    <t>13TO14508.17092020.172000241_2135</t>
  </si>
  <si>
    <t>13TO14508.17092020.172000242_2165</t>
  </si>
  <si>
    <t>13TO14508.17092020.172000243_2164</t>
  </si>
  <si>
    <t>13TO14508.17092020.172000244_2190</t>
  </si>
  <si>
    <t>13TO14508.17092020.172000245_2145</t>
  </si>
  <si>
    <t>13TO14508.17092020.172000246_2206</t>
  </si>
  <si>
    <t>13TO14508.17092020.172000250_2042</t>
  </si>
  <si>
    <t>13TO14508.17092020.172000252_2230</t>
  </si>
  <si>
    <t>13TO14508.17092020.172000253_2248</t>
  </si>
  <si>
    <t>13TO14508.17092020.172000254_2223</t>
  </si>
  <si>
    <t>13TO14508.17092020.172000255_2274</t>
  </si>
  <si>
    <t>13TO14508.17092020.172000257_2045</t>
  </si>
  <si>
    <t>13TO14508.17092020.172000258_2275</t>
  </si>
  <si>
    <t>13TO14508.17092020.172000259_2217</t>
  </si>
  <si>
    <t>13TO14508.17092020.172000260_1980</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</si>
  <si>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</si>
  <si>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</si>
  <si>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</si>
  <si>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</si>
  <si>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</si>
  <si>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13TO14508.17092020.172000262_2294</t>
  </si>
  <si>
    <t>13TO14508.17092020.172000263_2253</t>
  </si>
  <si>
    <t>13TO14508.17092020.172000264_2287</t>
  </si>
  <si>
    <t>13TO14508.17092020.172000265_2215</t>
  </si>
  <si>
    <t>13TO14508.17092020.172000267_2247</t>
  </si>
  <si>
    <t>13TO14508.17092020.172000268_2280</t>
  </si>
  <si>
    <t>13TO14508.17092020.172000269_1851</t>
  </si>
  <si>
    <t>13TO14508.17092020.172000270_2119</t>
  </si>
  <si>
    <t>13TO14508.17092020.172000271_2269</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</si>
  <si>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</si>
  <si>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</si>
  <si>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</si>
  <si>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</si>
  <si>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</si>
  <si>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13TO14508.17092020.172000273_2277</t>
  </si>
  <si>
    <t>13TO14508.17092020.172000274_2184</t>
  </si>
  <si>
    <t>13TO14508.17092020.172000275_2272</t>
  </si>
  <si>
    <t>13TO14508.17092020.172000276_2276</t>
  </si>
  <si>
    <t>13TO14508.17092020.172000277_2332</t>
  </si>
  <si>
    <t>13TO14508.17092020.172000278_2340</t>
  </si>
  <si>
    <t>13TO14508.17092020.172000279_2302</t>
  </si>
  <si>
    <t>13TO14508.17092020.172000280_2175</t>
  </si>
  <si>
    <t>13TO14508.17092020.172000284_2273</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</si>
  <si>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</si>
  <si>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</si>
  <si>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</si>
  <si>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</si>
  <si>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</si>
  <si>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13TO14508.17092020.172000287_2367</t>
  </si>
  <si>
    <t>13TO14508.17092020.172000288_2358</t>
  </si>
  <si>
    <t>13TO14508.17092020.172000289_2307</t>
  </si>
  <si>
    <t>13TO14508.17092020.172000291_2361</t>
  </si>
  <si>
    <t>13TO14508.17092020.172000292_2301</t>
  </si>
  <si>
    <t>13TO14508.17092020.172000293_2205</t>
  </si>
  <si>
    <t>13TO14508.17092020.172000294_2343</t>
  </si>
  <si>
    <t>13TO14508.17092020.172000295_2331</t>
  </si>
  <si>
    <t>13TO14508.17092020.172000296_2390</t>
  </si>
  <si>
    <t>13TO14508.17092020.172000299_2291</t>
  </si>
  <si>
    <t>13TO14508.17092020.172000300_2099</t>
  </si>
  <si>
    <t>13TO14508.17092020.172000301_2341</t>
  </si>
  <si>
    <t>13TO14508.17092020.172000303_2326</t>
  </si>
  <si>
    <t>13TO14508.17092020.172000304_2401</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</si>
  <si>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</si>
  <si>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</si>
  <si>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</si>
  <si>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</si>
  <si>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</si>
  <si>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13TO14508.17092020.172000306_2420</t>
  </si>
  <si>
    <t>13TO14508.17092020.172000307_2393</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</si>
  <si>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</si>
  <si>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</si>
  <si>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</si>
  <si>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</si>
  <si>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</si>
  <si>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13TO14508.17092020.172000309_2403</t>
  </si>
  <si>
    <t>13TO14508.17092020.172000310_2387</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</si>
  <si>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</si>
  <si>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</si>
  <si>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</si>
  <si>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</si>
  <si>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</si>
  <si>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13TO14508.17092020.172000314_2365</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</si>
  <si>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</si>
  <si>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</si>
  <si>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</si>
  <si>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</si>
  <si>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</si>
  <si>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</si>
  <si>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</si>
  <si>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</si>
  <si>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</si>
  <si>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</si>
  <si>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13TO14508.17092020.172000318_2402</t>
  </si>
  <si>
    <t>13TO14508.17092020.172000319_2457</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</si>
  <si>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</si>
  <si>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</si>
  <si>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</si>
  <si>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</si>
  <si>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</si>
  <si>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13TO14508.17092020.172000323_2454</t>
  </si>
  <si>
    <t>13TO14508.17092020.172000324_2463</t>
  </si>
  <si>
    <t>13TO14508.17092020.172000325_2441</t>
  </si>
  <si>
    <t>13TO14508.17092020.172000326_2452</t>
  </si>
  <si>
    <t>13TO14508.17092020.172000327_2440</t>
  </si>
  <si>
    <t>13TO14508.17092020.172000328_2464</t>
  </si>
  <si>
    <t>13TO14508.17092020.172000329_2374</t>
  </si>
  <si>
    <t>13TO14508.17092020.172000330_2183</t>
  </si>
  <si>
    <t>13TO14508.17092020.172000331_2439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</si>
  <si>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</si>
  <si>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</si>
  <si>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</si>
  <si>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</si>
  <si>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</si>
  <si>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13TO14508.17092020.172000333_2290</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</si>
  <si>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</si>
  <si>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</si>
  <si>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</si>
  <si>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</si>
  <si>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</si>
  <si>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</si>
  <si>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</si>
  <si>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</si>
  <si>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</si>
  <si>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</si>
  <si>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13TO14508.17092020.172000336_2435</t>
  </si>
  <si>
    <t>13TO14508.17092020.172000340_2352</t>
  </si>
  <si>
    <t>13TO14508.17092020.172000341_2348</t>
  </si>
  <si>
    <t>13TO14508.17092020.172000342_2431</t>
  </si>
  <si>
    <t>13TO14508.17092020.172000343_2467</t>
  </si>
  <si>
    <t>13TO14508.17092020.172000344_2458</t>
  </si>
  <si>
    <t>13TO14508.17092020.172000345_2339</t>
  </si>
  <si>
    <t>13TO14508.17092020.172000346_2477</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</si>
  <si>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</si>
  <si>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</si>
  <si>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</si>
  <si>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</si>
  <si>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</si>
  <si>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13TO14508.17092020.172000348_2468</t>
  </si>
  <si>
    <t>13TO14508.17092020.172000349_2451</t>
  </si>
  <si>
    <t>13TO14508.17092020.172000350_2459</t>
  </si>
  <si>
    <t>13TO14508.17092020.172000351_2488</t>
  </si>
  <si>
    <t>13TO14508.17092020.172000353_2482</t>
  </si>
  <si>
    <t>13TO14508.17092020.172000354_2470</t>
  </si>
  <si>
    <t>13TO14508.17092020.172000355_2494</t>
  </si>
  <si>
    <t>13TO14508.17092020.172000356_2478</t>
  </si>
  <si>
    <t>13TO14508.17092020.172000357_2493</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</si>
  <si>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</si>
  <si>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</si>
  <si>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</si>
  <si>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</si>
  <si>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</si>
  <si>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13TO14508.17092020.172000361_2503</t>
  </si>
  <si>
    <t>13TO14508.17092020.172000362_2455</t>
  </si>
  <si>
    <t>13TO14508.17092020.172000363_2487</t>
  </si>
  <si>
    <t>13TO14508.17092020.172000364_2512</t>
  </si>
  <si>
    <t>13TO14508.17092020.172000365_2480</t>
  </si>
  <si>
    <t>13TO14508.17092020.172000366_2268</t>
  </si>
  <si>
    <t>13TO14508.17092020.172000370_2498</t>
  </si>
  <si>
    <t>13TO14508.17092020.172000371_2475</t>
  </si>
  <si>
    <t>13TO14508.17092020.172000372_2460</t>
  </si>
  <si>
    <t>13TO14508.17092020.172000373_2490</t>
  </si>
  <si>
    <t>13TO14508.17092020.172000374_2450</t>
  </si>
  <si>
    <t>13TO14508.17092020.172000375_2349</t>
  </si>
  <si>
    <t>13TO14508.17092020.172000376_2523</t>
  </si>
  <si>
    <t>13TO14508.17092020.172000377_2496</t>
  </si>
  <si>
    <t>13TO14508.17092020.172000379_2489</t>
  </si>
  <si>
    <t>13TO14508.17092020.172000380_2481</t>
  </si>
  <si>
    <t>13TO14508.17092020.172000382_2495</t>
  </si>
  <si>
    <t>13TO14508.17092020.172000384_2529</t>
  </si>
  <si>
    <t>13TO14508.17092020.172000385_2544</t>
  </si>
  <si>
    <t>D64E20002030009</t>
  </si>
  <si>
    <t>(14508.17092020.172000385) SMARTECH PA S.R.L. REVIEW</t>
  </si>
  <si>
    <t>www.opencoesione.gov.it/progetti/13to1450817092020172000385_2544</t>
  </si>
  <si>
    <t>13TO14508.17092020.172000386_2534</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</si>
  <si>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</si>
  <si>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</si>
  <si>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</si>
  <si>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</si>
  <si>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</si>
  <si>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13TO14508.17092020.172000390_2540</t>
  </si>
  <si>
    <t>13TO14508.17092020.172000391_2514</t>
  </si>
  <si>
    <t>13TO14508.17092020.172000393_2545</t>
  </si>
  <si>
    <t>13TO14508.17092020.172000394_2554</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</si>
  <si>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</si>
  <si>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</si>
  <si>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</si>
  <si>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</si>
  <si>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</si>
  <si>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</si>
  <si>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</si>
  <si>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</si>
  <si>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</si>
  <si>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</si>
  <si>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13TO14508.17092020.172000397_2471</t>
  </si>
  <si>
    <t>13TO14508.17092020.172000398_2511</t>
  </si>
  <si>
    <t>13TO14508.17092020.172000399_2556</t>
  </si>
  <si>
    <t>13TO14508.17092020.172000400_2555</t>
  </si>
  <si>
    <t>13TO14508.17092020.172000401_2553</t>
  </si>
  <si>
    <t>13TO14508.17092020.172000402_2516</t>
  </si>
  <si>
    <t>13TO14508.17092020.172000403_2507</t>
  </si>
  <si>
    <t>13TO14508.17092020.172000404_2497</t>
  </si>
  <si>
    <t>13TO14508.17092020.172000405_2552</t>
  </si>
  <si>
    <t>13TO14508.17092020.172000407_2504</t>
  </si>
  <si>
    <t>13TO14508.17092020.172000408_2500</t>
  </si>
  <si>
    <t>13TO14508.17092020.172000410_2557</t>
  </si>
  <si>
    <t>13TO14508.17092020.172000411_2535</t>
  </si>
  <si>
    <t>13TO14508.17092020.172000412_2580</t>
  </si>
  <si>
    <t>13TO14508.17092020.172000413_2564</t>
  </si>
  <si>
    <t>13TO14508.17092020.172000414_2198</t>
  </si>
  <si>
    <t>13TO14508.17092020.172000415_2551</t>
  </si>
  <si>
    <t>13TO14508.17092020.172000416_2567</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</si>
  <si>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</si>
  <si>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</si>
  <si>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</si>
  <si>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</si>
  <si>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</si>
  <si>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13TO14508.17092020.172000418_2559</t>
  </si>
  <si>
    <t>D14E20003550009</t>
  </si>
  <si>
    <t>(14508.17092020.172000418) TIZIANOHUB</t>
  </si>
  <si>
    <t>ALLESTIMENTO NUOVA SEDE OPERATIVA, DOTATA DI PIATTAFORME DIGITALI.</t>
  </si>
  <si>
    <t>www.opencoesione.gov.it/progetti/13to1450817092020172000418_2559</t>
  </si>
  <si>
    <t>13TO14508.17092020.172000419_2536</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</si>
  <si>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</si>
  <si>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</si>
  <si>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</si>
  <si>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</si>
  <si>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</si>
  <si>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13TO14508.17092020.172000421_2581</t>
  </si>
  <si>
    <t>13TO14508.17092020.172000424_2593</t>
  </si>
  <si>
    <t>13TO14508.17092020.172000425_2585</t>
  </si>
  <si>
    <t>13TO14508.17092020.172000427_2584</t>
  </si>
  <si>
    <t>13TO14508.17092020.172000428_2456</t>
  </si>
  <si>
    <t>13TO14508.17092020.172000431_2591</t>
  </si>
  <si>
    <t>13TO14508.17092020.172000433_2577</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</si>
  <si>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</si>
  <si>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</si>
  <si>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</si>
  <si>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</si>
  <si>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</si>
  <si>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13TO14508.17092020.172000435_2538</t>
  </si>
  <si>
    <t>13TO14508.17092020.172000438_2603</t>
  </si>
  <si>
    <t>13TO14508.17092020.172000439_2563</t>
  </si>
  <si>
    <t>13TO14508.17092020.172000440_2572</t>
  </si>
  <si>
    <t>13TO14508.17092020.172000441_2598</t>
  </si>
  <si>
    <t>13TO14508.17092020.172000442_2607</t>
  </si>
  <si>
    <t>13TO14508.17092020.172000443_2592</t>
  </si>
  <si>
    <t>13TO14508.17092020.172000444_2609</t>
  </si>
  <si>
    <t>13TO14508.17092020.172000445_2569</t>
  </si>
  <si>
    <t>13TO14508.17092020.172000446_2605</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</si>
  <si>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</si>
  <si>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</si>
  <si>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</si>
  <si>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</si>
  <si>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</si>
  <si>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13TO14508.17092020.172000449_2624</t>
  </si>
  <si>
    <t>13TO14508.17092020.172000450_2618</t>
  </si>
  <si>
    <t>13TO14508.17092020.172000451_2608</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</si>
  <si>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</si>
  <si>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</si>
  <si>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</si>
  <si>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</si>
  <si>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</si>
  <si>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13TO14508.17092020.172000454_2615</t>
  </si>
  <si>
    <t>13TO14508.17092020.172000455_2604</t>
  </si>
  <si>
    <t>13TO14508.17092020.172000456_2616</t>
  </si>
  <si>
    <t>13TO14508.17092020.172000457_2590</t>
  </si>
  <si>
    <t>13TO14508.17092020.172000458_2617</t>
  </si>
  <si>
    <t>13TO14508.17092020.172000459_2633</t>
  </si>
  <si>
    <t>13TO14508.17092020.172000460_2558</t>
  </si>
  <si>
    <t>13TO14508.17092020.172000462_2632</t>
  </si>
  <si>
    <t>13TO14508.17092020.172000463_2619</t>
  </si>
  <si>
    <t>13TO14508.17092020.172000464_2613</t>
  </si>
  <si>
    <t>13TO14508.17092020.172000465_2622</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</si>
  <si>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</si>
  <si>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</si>
  <si>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</si>
  <si>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</si>
  <si>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</si>
  <si>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13TO14508.17092020.172000468_2651</t>
  </si>
  <si>
    <t>13TO14508.17092020.172000469_2602</t>
  </si>
  <si>
    <t>13TO14508.17092020.172000470_2657</t>
  </si>
  <si>
    <t>13TO14508.17092020.172000471_2648</t>
  </si>
  <si>
    <t>13TO14508.17092020.172000472_2623</t>
  </si>
  <si>
    <t>13TO14508.17092020.172000474_2641</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</si>
  <si>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</si>
  <si>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</si>
  <si>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</si>
  <si>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</si>
  <si>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</si>
  <si>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13TO14508.17092020.172000476_2628</t>
  </si>
  <si>
    <t>13TO14508.17092020.172000477_2627</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</si>
  <si>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</si>
  <si>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</si>
  <si>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</si>
  <si>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</si>
  <si>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</si>
  <si>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13TO14508.17092020.172000480_2611</t>
  </si>
  <si>
    <t>13TO14508.17092020.172000481_2573</t>
  </si>
  <si>
    <t>13TO14508.17092020.172000482_2635</t>
  </si>
  <si>
    <t>13TO14508.17092020.172000483_2678</t>
  </si>
  <si>
    <t>13TO14508.17092020.172000484_2663</t>
  </si>
  <si>
    <t>13TO14508.17092020.172000485_2620</t>
  </si>
  <si>
    <t>13TO14508.17092020.172000486_1326</t>
  </si>
  <si>
    <t>13TO14508.17092020.172000487_2666</t>
  </si>
  <si>
    <t>13TO14508.17092020.172000488_2668</t>
  </si>
  <si>
    <t>13TO14508.17092020.172000489_2658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</si>
  <si>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</si>
  <si>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</si>
  <si>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</si>
  <si>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</si>
  <si>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</si>
  <si>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</si>
  <si>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</si>
  <si>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</si>
  <si>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</si>
  <si>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</si>
  <si>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13TO14508.17092020.172000492_2677</t>
  </si>
  <si>
    <t>13TO14508.17092020.172000493_2684</t>
  </si>
  <si>
    <t>13TO14508.17092020.172000494_2689</t>
  </si>
  <si>
    <t>13TO14508.17092020.172000495_2683</t>
  </si>
  <si>
    <t>13TO14508.17092020.172000496_2621</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</si>
  <si>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</si>
  <si>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</si>
  <si>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</si>
  <si>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</si>
  <si>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</si>
  <si>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13TO14508.17092020.172000498_2696</t>
  </si>
  <si>
    <t>13TO14508.17092020.172000499_2695</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</si>
  <si>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</si>
  <si>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</si>
  <si>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</si>
  <si>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</si>
  <si>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</si>
  <si>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13TO14508.17092020.172000502_2710</t>
  </si>
  <si>
    <t>13TO14508.17092020.172000503_2692</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</si>
  <si>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</si>
  <si>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</si>
  <si>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</si>
  <si>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</si>
  <si>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</si>
  <si>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13TO14508.17092020.172000505_2672</t>
  </si>
  <si>
    <t>13TO14508.17092020.172000506_2342</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</si>
  <si>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</si>
  <si>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</si>
  <si>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</si>
  <si>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</si>
  <si>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</si>
  <si>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13TO14508.17092020.172000509_2680</t>
  </si>
  <si>
    <t>13TO14508.17092020.172000511_2719</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</si>
  <si>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</si>
  <si>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</si>
  <si>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</si>
  <si>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</si>
  <si>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</si>
  <si>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13TO14508.17092020.172000513_2646</t>
  </si>
  <si>
    <t>13TO14508.17092020.172000514_2735</t>
  </si>
  <si>
    <t>13TO14508.17092020.172000515_2726</t>
  </si>
  <si>
    <t>13TO14508.17092020.172000516_2758</t>
  </si>
  <si>
    <t>13TO14508.17092020.172000517_2700</t>
  </si>
  <si>
    <t>13TO14508.17092020.172000518_2748</t>
  </si>
  <si>
    <t>13TO14508.17092020.172000519_2765</t>
  </si>
  <si>
    <t>13TO14508.17092020.172000520_2738</t>
  </si>
  <si>
    <t>13TO14508.17092020.172000522_2654</t>
  </si>
  <si>
    <t>D64E20002160009</t>
  </si>
  <si>
    <t>(14508.17092020.172000522) GG</t>
  </si>
  <si>
    <t>SOSTITUZIONE DI PROIETTORE DIGITALE NELLA SALA 1 DEL CINEMA LA GRAN GUARDIA</t>
  </si>
  <si>
    <t>www.opencoesione.gov.it/progetti/13to1450817092020172000522_2654</t>
  </si>
  <si>
    <t>13TO14508.17092020.172000525_2775</t>
  </si>
  <si>
    <t>13TO14508.17092020.172000526_2541</t>
  </si>
  <si>
    <t>13TO14508.17092020.172000527_2786</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</si>
  <si>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</si>
  <si>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</si>
  <si>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</si>
  <si>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</si>
  <si>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</si>
  <si>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</si>
  <si>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</si>
  <si>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</si>
  <si>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</si>
  <si>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</si>
  <si>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13TO14508.17092020.172000531_2805</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</si>
  <si>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</si>
  <si>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</si>
  <si>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</si>
  <si>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</si>
  <si>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</si>
  <si>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</si>
  <si>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</si>
  <si>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</si>
  <si>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</si>
  <si>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</si>
  <si>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13TO14508.17092020.172000534_2814</t>
  </si>
  <si>
    <t>13TO14508.17092020.172000535_2853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</si>
  <si>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</si>
  <si>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</si>
  <si>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</si>
  <si>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</si>
  <si>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</si>
  <si>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13TO14508.17092020.172000540_2812</t>
  </si>
  <si>
    <t>13TO14508.17092020.172000541_2829</t>
  </si>
  <si>
    <t>13TO14508.17092020.172000542_2880</t>
  </si>
  <si>
    <t>13TO14508.17092020.172000543_2879</t>
  </si>
  <si>
    <t>13TO14508.17092020.172000544_2840</t>
  </si>
  <si>
    <t>13TO14508.17092020.172000545_2926</t>
  </si>
  <si>
    <t>13TO14508.17092020.172000546_2295</t>
  </si>
  <si>
    <t>13TO14508.17092020.172000547_2742</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</si>
  <si>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</si>
  <si>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</si>
  <si>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</si>
  <si>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</si>
  <si>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</si>
  <si>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</si>
  <si>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</si>
  <si>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</si>
  <si>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</si>
  <si>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</si>
  <si>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13TO14508.17092020.172000550_2936</t>
  </si>
  <si>
    <t>13TO14508.17092020.172000551_2906</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</si>
  <si>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</si>
  <si>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</si>
  <si>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</si>
  <si>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</si>
  <si>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</si>
  <si>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13TO14508.17092020.172000554_2980</t>
  </si>
  <si>
    <t>13TO14508.17092020.172000555_2995</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</si>
  <si>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</si>
  <si>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</si>
  <si>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</si>
  <si>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</si>
  <si>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</si>
  <si>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</si>
  <si>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</si>
  <si>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</si>
  <si>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</si>
  <si>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</si>
  <si>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13TO14508.17092020.172000558_2965</t>
  </si>
  <si>
    <t>13TO14508.17092020.172000559_2876</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</si>
  <si>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</si>
  <si>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</si>
  <si>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</si>
  <si>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</si>
  <si>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</si>
  <si>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13TO14508.17092020.172000561_3017</t>
  </si>
  <si>
    <t>13TO14508.17092020.172000563_2975</t>
  </si>
  <si>
    <t>13TO14508.17092020.172000565_2597</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</si>
  <si>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</si>
  <si>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</si>
  <si>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</si>
  <si>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</si>
  <si>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</si>
  <si>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13TO14508.17092020.172000567_3038</t>
  </si>
  <si>
    <t>13TO14508.17092020.172000569_3064</t>
  </si>
  <si>
    <t>13TO14508.17092020.172000570_3051</t>
  </si>
  <si>
    <t>13TO14508.17092020.172000571_3074</t>
  </si>
  <si>
    <t>13TO14508.17092020.172000572_3057</t>
  </si>
  <si>
    <t>13TO14508.17092020.172000574_3081</t>
  </si>
  <si>
    <t>13TO14508.17092020.172000575_2691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</si>
  <si>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</si>
  <si>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</si>
  <si>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</si>
  <si>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</si>
  <si>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</si>
  <si>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13TO14508.17092020.172000577_3073</t>
  </si>
  <si>
    <t>13TO14508.17092020.172000578_3068</t>
  </si>
  <si>
    <t>13TO14508.17092020.172000580_3114</t>
  </si>
  <si>
    <t>13TO14508.17092020.172000581_3065</t>
  </si>
  <si>
    <t>13TO14508.17092020.172000582_3143</t>
  </si>
  <si>
    <t>13TO14508.17092020.172000583_3137</t>
  </si>
  <si>
    <t>13TO14508.17092020.172000584_2953</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</si>
  <si>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</si>
  <si>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</si>
  <si>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</si>
  <si>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</si>
  <si>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</si>
  <si>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13TO14508.17092020.172000586_3032</t>
  </si>
  <si>
    <t>13TO14508.17092020.172000587_3033</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</si>
  <si>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</si>
  <si>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</si>
  <si>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</si>
  <si>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</si>
  <si>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</si>
  <si>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13TO14508.17092020.172000589_3147</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</si>
  <si>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</si>
  <si>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</si>
  <si>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</si>
  <si>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</si>
  <si>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</si>
  <si>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13TO14508.17092020.172000592_3159</t>
  </si>
  <si>
    <t>13TO14508.17092020.172000593_2304</t>
  </si>
  <si>
    <t>13TO14508.17092020.172000596_3185</t>
  </si>
  <si>
    <t>13TO14508.17092020.172000598_3181</t>
  </si>
  <si>
    <t>13TO14508.17092020.172000599_3197</t>
  </si>
  <si>
    <t>13TO14508.17092020.172000600_3169</t>
  </si>
  <si>
    <t>13TO14508.17092020.172000601_3188</t>
  </si>
  <si>
    <t>13TO14508.17092020.172000602_3166</t>
  </si>
  <si>
    <t>13TO14508.17092020.172000604_3012</t>
  </si>
  <si>
    <t>13TO14508.17092020.172000605_3229</t>
  </si>
  <si>
    <t>13TO14508.17092020.172000608_3252</t>
  </si>
  <si>
    <t>13TO14508.17092020.172000609_3232</t>
  </si>
  <si>
    <t>13TO14508.17092020.172000612_3044</t>
  </si>
  <si>
    <t>13TO14508.17092020.172000613_3046</t>
  </si>
  <si>
    <t>13TO14508.17092020.172000614_3280</t>
  </si>
  <si>
    <t>13TO14508.17092020.172000615_3283</t>
  </si>
  <si>
    <t>13TO14508.17092020.172000616_3271</t>
  </si>
  <si>
    <t>13TO14508.17092020.172000617_3319</t>
  </si>
  <si>
    <t>13TO14508.17092020.172000618_3178</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</si>
  <si>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</si>
  <si>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</si>
  <si>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</si>
  <si>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</si>
  <si>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</si>
  <si>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13TO14508.17092020.172000620_3352</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</si>
  <si>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</si>
  <si>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</si>
  <si>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</si>
  <si>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</si>
  <si>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</si>
  <si>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13TO14508.17092020.172000622_3327</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</si>
  <si>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</si>
  <si>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</si>
  <si>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</si>
  <si>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</si>
  <si>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</si>
  <si>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</si>
  <si>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</si>
  <si>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</si>
  <si>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</si>
  <si>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</si>
  <si>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13TO14508.17092020.172000626_3380</t>
  </si>
  <si>
    <t>13TO14508.17092020.172000627_3353</t>
  </si>
  <si>
    <t>13TO14508.17092020.172000628_3384</t>
  </si>
  <si>
    <t>13TO14508.17092020.172000629_3414</t>
  </si>
  <si>
    <t>13TO14508.17092020.172000630_2817</t>
  </si>
  <si>
    <t>13TO14508.17092020.172000631_3401</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</si>
  <si>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</si>
  <si>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</si>
  <si>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</si>
  <si>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</si>
  <si>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</si>
  <si>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13TO14508.17092020.172000633_3378</t>
  </si>
  <si>
    <t>13TO14508.17092020.172000636_3431</t>
  </si>
  <si>
    <t>13TO14508.17092020.172000637_3040</t>
  </si>
  <si>
    <t>13TO14508.17092020.172000638_3436</t>
  </si>
  <si>
    <t>13TO14508.17092020.172000640_3411</t>
  </si>
  <si>
    <t>13TO14508.17092020.172000641_3129</t>
  </si>
  <si>
    <t>13TO14508.17092020.172000642_3369</t>
  </si>
  <si>
    <t>13TO14508.17092020.172000643_3326</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</si>
  <si>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</si>
  <si>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</si>
  <si>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</si>
  <si>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</si>
  <si>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</si>
  <si>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13TO14508.17092020.172000647_3208</t>
  </si>
  <si>
    <t>13TO14508.17092020.172000650_3522</t>
  </si>
  <si>
    <t>13TO14508.17092020.172000651_3532</t>
  </si>
  <si>
    <t>13TO14508.17092020.172000652_3525</t>
  </si>
  <si>
    <t>13TO14508.17092020.172000653_3571</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</si>
  <si>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</si>
  <si>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</si>
  <si>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</si>
  <si>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</si>
  <si>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</si>
  <si>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13TO14508.17092020.172000656_3582</t>
  </si>
  <si>
    <t>13TO14508.17092020.172000658_3606</t>
  </si>
  <si>
    <t>13TO14508.17092020.172000659_3623</t>
  </si>
  <si>
    <t>13TO14508.17092020.172000662_3654</t>
  </si>
  <si>
    <t>13TO14508.17092020.172000663_3669</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</si>
  <si>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</si>
  <si>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</si>
  <si>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</si>
  <si>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</si>
  <si>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</si>
  <si>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13TO14508.17092020.172000666_3662</t>
  </si>
  <si>
    <t>13TO14508.17092020.172000667_3539</t>
  </si>
  <si>
    <t>13TO14508.17092020.172000669_3494</t>
  </si>
  <si>
    <t>13TO14508.17092020.172000673_2824</t>
  </si>
  <si>
    <t>13TO14508.17092020.172000674_3725</t>
  </si>
  <si>
    <t>13TO14508.17092020.172000675_3714</t>
  </si>
  <si>
    <t>13TO14508.17092020.172000676_3752</t>
  </si>
  <si>
    <t>13TO14508.17092020.172000677_3680</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</si>
  <si>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</si>
  <si>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</si>
  <si>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</si>
  <si>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</si>
  <si>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</si>
  <si>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13TO14508.17092020.172000680_2438</t>
  </si>
  <si>
    <t>13TO14508.17092020.172000682_3726</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</si>
  <si>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</si>
  <si>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</si>
  <si>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</si>
  <si>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</si>
  <si>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</si>
  <si>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13TO14508.17092020.172000686_3865</t>
  </si>
  <si>
    <t>13TO14508.17092020.172000687_3787</t>
  </si>
  <si>
    <t>13TO14508.17092020.172000690_3741</t>
  </si>
  <si>
    <t>13TO14508.17092020.172000692_3912</t>
  </si>
  <si>
    <t>13TO14508.17092020.172000694_3657</t>
  </si>
  <si>
    <t>13TO14508.17092020.172000695_3947</t>
  </si>
  <si>
    <t>13TO14508.17092020.172000696_3958</t>
  </si>
  <si>
    <t>13TO14508.17092020.172000699_3946</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</si>
  <si>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</si>
  <si>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</si>
  <si>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</si>
  <si>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</si>
  <si>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</si>
  <si>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13TO14508.17092020.172000702_4023</t>
  </si>
  <si>
    <t>13TO14508.17092020.172000703_3975</t>
  </si>
  <si>
    <t>13TO14508.17092020.172000704_3983</t>
  </si>
  <si>
    <t>13TO14508.17092020.172000705_3485</t>
  </si>
  <si>
    <t>13TO14508.17092020.172000706_3966</t>
  </si>
  <si>
    <t>13TO14508.17092020.172000707_4100</t>
  </si>
  <si>
    <t>13TO14508.17092020.172000708_3463</t>
  </si>
  <si>
    <t>13TO14508.17092020.172000709_4089</t>
  </si>
  <si>
    <t>13TO14508.17092020.172000710_4124</t>
  </si>
  <si>
    <t>13TO14508.17092020.172000711_4095</t>
  </si>
  <si>
    <t>13TO14508.17092020.172000712_4107</t>
  </si>
  <si>
    <t>13TO14508.17092020.172000713_2436</t>
  </si>
  <si>
    <t>13TO14508.17092020.172000714_4043</t>
  </si>
  <si>
    <t>13TO14508.17092020.172000715_4145</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</si>
  <si>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</si>
  <si>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</si>
  <si>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</si>
  <si>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</si>
  <si>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</si>
  <si>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13TO14508.17092020.172000717_4157</t>
  </si>
  <si>
    <t>13TO14508.17092020.172000719_4175</t>
  </si>
  <si>
    <t>13TO14508.17092020.172000721_4176</t>
  </si>
  <si>
    <t>13TO14508.17092020.172000722_4187</t>
  </si>
  <si>
    <t>13TO14508.17092020.172000723_4212</t>
  </si>
  <si>
    <t>13TO14508.17092020.172000724_4194</t>
  </si>
  <si>
    <t>13TO14508.17092020.172000726_4290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</si>
  <si>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</si>
  <si>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</si>
  <si>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</si>
  <si>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</si>
  <si>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</si>
  <si>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13TO14508.17092020.172000728_4310</t>
  </si>
  <si>
    <t>13TO14508.17092020.172000729_4297</t>
  </si>
  <si>
    <t>13TO14508.17092020.172000730_4338</t>
  </si>
  <si>
    <t>13TO14508.17092020.172000731_4353</t>
  </si>
  <si>
    <t>13TO14508.17092020.172000733_4265</t>
  </si>
  <si>
    <t>13TO14508.17092020.172000735_4437</t>
  </si>
  <si>
    <t>13TO14508.17092020.172000736_4402</t>
  </si>
  <si>
    <t>13TO14508.17092020.172000737_4444</t>
  </si>
  <si>
    <t>13TO14508.17092020.172000738_3475</t>
  </si>
  <si>
    <t>13TO14508.17092020.172000740_4261</t>
  </si>
  <si>
    <t>13TO14508.17092020.172000742_4560</t>
  </si>
  <si>
    <t>13TO14508.17092020.172000743_4595</t>
  </si>
  <si>
    <t>13TO14508.17092020.172000745_4588</t>
  </si>
  <si>
    <t>13TO14508.17092020.172000746_4447</t>
  </si>
  <si>
    <t>13TO14508.17092020.172000747_4594</t>
  </si>
  <si>
    <t>13TO14508.17092020.172000748_4657</t>
  </si>
  <si>
    <t>13TO14508.17092020.172000749_4593</t>
  </si>
  <si>
    <t>13TO14508.17092020.172000750_4681</t>
  </si>
  <si>
    <t>13TO14508.17092020.172000754_4724</t>
  </si>
  <si>
    <t>13TO14508.17092020.172000757_4805</t>
  </si>
  <si>
    <t>13TO14508.17092020.172000758_4850</t>
  </si>
  <si>
    <t>13TO14508.17092020.172000762_4907</t>
  </si>
  <si>
    <t>13TO14508.17092020.172000763_4951</t>
  </si>
  <si>
    <t>13TO14508.17092020.172000765_4953</t>
  </si>
  <si>
    <t>13TO14508.17092020.172000766_4984</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</si>
  <si>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</si>
  <si>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</si>
  <si>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</si>
  <si>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</si>
  <si>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</si>
  <si>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13TO14508.17092020.172000768_4905</t>
  </si>
  <si>
    <t>13TO14508.17092020.172000771_5024</t>
  </si>
  <si>
    <t>13TO14508.17092020.172000772_5047</t>
  </si>
  <si>
    <t>13TO14508.17092020.172000773_4983</t>
  </si>
  <si>
    <t>13TO14508.17092020.172000775_5084</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</si>
  <si>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</si>
  <si>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</si>
  <si>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</si>
  <si>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</si>
  <si>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</si>
  <si>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13TO14508.17092020.172000777_5114</t>
  </si>
  <si>
    <t>13TO14508.17092020.172000778_4993</t>
  </si>
  <si>
    <t>13TO14508.17092020.172000779_5110</t>
  </si>
  <si>
    <t>13TO14508.17092020.172000783_5195</t>
  </si>
  <si>
    <t>13TO14508.17092020.172000785_5184</t>
  </si>
  <si>
    <t>13TO14508.17092020.172000786_5299</t>
  </si>
  <si>
    <t>13TO14508.17092020.172000788_5295</t>
  </si>
  <si>
    <t>13TO14508.17092020.172000790_5323</t>
  </si>
  <si>
    <t>13TO14508.17092020.172000791_5318</t>
  </si>
  <si>
    <t>13TO14508.17092020.172000792_5346</t>
  </si>
  <si>
    <t>13TO14508.17092020.172000793_5173</t>
  </si>
  <si>
    <t>13TO14508.17092020.172000796_5367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</si>
  <si>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</si>
  <si>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</si>
  <si>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</si>
  <si>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</si>
  <si>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</si>
  <si>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13TO14508.17092020.172000800_5415</t>
  </si>
  <si>
    <t>13TO14508.17092020.172000801_5455</t>
  </si>
  <si>
    <t>13TO14508.17092020.172000802_4976</t>
  </si>
  <si>
    <t>13TO14508.17092020.172000803_5447</t>
  </si>
  <si>
    <t>13TO14508.17092020.172000804_5452</t>
  </si>
  <si>
    <t>13TO14508.17092020.172000805_5403</t>
  </si>
  <si>
    <t>13TO14508.17092020.172000806_5485</t>
  </si>
  <si>
    <t>13TO14508.17092020.172000808_5520</t>
  </si>
  <si>
    <t>13TO14508.17092020.172000812_5597</t>
  </si>
  <si>
    <t>13TO14508.17092020.172000813_5574</t>
  </si>
  <si>
    <t>13TO14508.17092020.172000814_5434</t>
  </si>
  <si>
    <t>13TO14508.17092020.172000816_5616</t>
  </si>
  <si>
    <t>13TO14508.17092020.172000817_5221</t>
  </si>
  <si>
    <t>13TO14508.17092020.172000819_5707</t>
  </si>
  <si>
    <t>13TO14508.17092020.172000820_5722</t>
  </si>
  <si>
    <t>13TO14508.17092020.172000821_5752</t>
  </si>
  <si>
    <t>13TO14508.17092020.172000823_4672</t>
  </si>
  <si>
    <t>13TO14508.17092020.172000824_5777</t>
  </si>
  <si>
    <t>13TO14508.17092020.172000825_5808</t>
  </si>
  <si>
    <t>13TO14508.17092020.172000826_5652</t>
  </si>
  <si>
    <t>13TO14508.17092020.172000827_5852</t>
  </si>
  <si>
    <t>13TO14508.17092020.172000828_5895</t>
  </si>
  <si>
    <t>13TO14508.17092020.172000833_6034</t>
  </si>
  <si>
    <t>13TO14508.17092020.172000834_6122</t>
  </si>
  <si>
    <t>13TO14508.17092020.172000835_5962</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</si>
  <si>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</si>
  <si>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</si>
  <si>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</si>
  <si>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</si>
  <si>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</si>
  <si>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13TO14508.17092020.172000837_6211</t>
  </si>
  <si>
    <t>13TO14508.17092020.172000838_6185</t>
  </si>
  <si>
    <t>13TO14508.17092020.172000839_6217</t>
  </si>
  <si>
    <t>13TO14508.17092020.172000841_6210</t>
  </si>
  <si>
    <t>13TO14508.17092020.172000842_6182</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</si>
  <si>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</si>
  <si>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</si>
  <si>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</si>
  <si>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</si>
  <si>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</si>
  <si>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13TO14508.17092020.172000845_6121</t>
  </si>
  <si>
    <t>13TO14508.17092020.172000846_6246</t>
  </si>
  <si>
    <t>13TO14508.17092020.172000847_6055</t>
  </si>
  <si>
    <t>13TO14508.17092020.172000848_6277</t>
  </si>
  <si>
    <t>13TO14508.17092020.172000849_6307</t>
  </si>
  <si>
    <t>13TO14508.17092020.172000850_6415</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</si>
  <si>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</si>
  <si>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</si>
  <si>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</si>
  <si>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</si>
  <si>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</si>
  <si>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13TO14508.17092020.172000853_6448</t>
  </si>
  <si>
    <t>13TO14508.17092020.172000856_6517</t>
  </si>
  <si>
    <t>13TO14508.17092020.172000857_6582</t>
  </si>
  <si>
    <t>13TO14508.17092020.172000858_3515</t>
  </si>
  <si>
    <t>13TO14508.17092020.172000859_6577</t>
  </si>
  <si>
    <t>13TO14508.17092020.172000860_6619</t>
  </si>
  <si>
    <t>13TO14508.17092020.172000861_6624</t>
  </si>
  <si>
    <t>13TO14508.17092020.172000862_6565</t>
  </si>
  <si>
    <t>13TO14508.17092020.172000863_6657</t>
  </si>
  <si>
    <t>13TO14508.17092020.172000864_6667</t>
  </si>
  <si>
    <t>13TO14508.17092020.172000865_6641</t>
  </si>
  <si>
    <t>13TO14508.17092020.172000866_6666</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</si>
  <si>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</si>
  <si>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</si>
  <si>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</si>
  <si>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</si>
  <si>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</si>
  <si>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</si>
  <si>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</si>
  <si>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</si>
  <si>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</si>
  <si>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</si>
  <si>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13TO14508.17092020.172000870_6753</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</si>
  <si>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</si>
  <si>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</si>
  <si>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</si>
  <si>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</si>
  <si>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</si>
  <si>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13TO14508.17092020.172000873_6779</t>
  </si>
  <si>
    <t>13TO14508.17092020.172000874_6789</t>
  </si>
  <si>
    <t>13TO14508.17092020.172000875_6798</t>
  </si>
  <si>
    <t>13TO14508.17092020.172000876_6813</t>
  </si>
  <si>
    <t>13TO14508.17092020.172000877_6849</t>
  </si>
  <si>
    <t>13TO14508.17092020.172000878_6845</t>
  </si>
  <si>
    <t>13TO14508.17092020.172000879_6900</t>
  </si>
  <si>
    <t>13TO14508.17092020.172000881_6878</t>
  </si>
  <si>
    <t>13TO14508.17092020.172000882_6853</t>
  </si>
  <si>
    <t>13TO14508.17092020.172000883_6883</t>
  </si>
  <si>
    <t>13TO14508.17092020.172000884_6850</t>
  </si>
  <si>
    <t>13TO14508.17092020.172000885_6835</t>
  </si>
  <si>
    <t>13TO14508.17092020.172000887_6758</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</si>
  <si>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</si>
  <si>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</si>
  <si>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</si>
  <si>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</si>
  <si>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</si>
  <si>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13TO14508.17092020.172000889_6987</t>
  </si>
  <si>
    <t>13TO14508.17092020.172000890_7061</t>
  </si>
  <si>
    <t>13TO14508.17092020.172000891_7031</t>
  </si>
  <si>
    <t>13TO14508.17092020.172000892_6848</t>
  </si>
  <si>
    <t>13TO14508.17092020.172000893_7090</t>
  </si>
  <si>
    <t>13TO14508.17092020.172000894_6830</t>
  </si>
  <si>
    <t>13TO14508.17092020.172000895_7101</t>
  </si>
  <si>
    <t>13TO14508.17092020.172000896_7139</t>
  </si>
  <si>
    <t>13TO14508.17092020.172000898_7035</t>
  </si>
  <si>
    <t>13TO14508.17092020.172000900_7032</t>
  </si>
  <si>
    <t>13TO14508.17092020.172000901_7174</t>
  </si>
  <si>
    <t>13TO14508.17092020.172000902_7213</t>
  </si>
  <si>
    <t>13TO14508.17092020.172000903_7153</t>
  </si>
  <si>
    <t>13TO14508.17092020.172000904_7212</t>
  </si>
  <si>
    <t>13TO14508.17092020.172000905_7144</t>
  </si>
  <si>
    <t>13TO14508.17092020.172000906_7228</t>
  </si>
  <si>
    <t>13TO14508.17092020.172000907_7195</t>
  </si>
  <si>
    <t>13TO14508.17092020.172000908_7247</t>
  </si>
  <si>
    <t>13TO14508.17092020.172000909_7252</t>
  </si>
  <si>
    <t>13TO14508.17092020.172000911_7336</t>
  </si>
  <si>
    <t>13TO14508.17092020.172000912_7342</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</si>
  <si>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</si>
  <si>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</si>
  <si>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</si>
  <si>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</si>
  <si>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</si>
  <si>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13TO14508.17092020.172000915_7370</t>
  </si>
  <si>
    <t>13TO14508.17092020.172000916_7200</t>
  </si>
  <si>
    <t>13TO14508.17092020.172000917_7389</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</si>
  <si>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</si>
  <si>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</si>
  <si>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</si>
  <si>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</si>
  <si>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</si>
  <si>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13TO14508.17092020.172000920_5851</t>
  </si>
  <si>
    <t>13TO14508.17092020.172000921_7416</t>
  </si>
  <si>
    <t>13TO14508.17092020.172000923_7456</t>
  </si>
  <si>
    <t>13TO14508.17092020.172000925_7502</t>
  </si>
  <si>
    <t>13TO14508.17092020.172000926_7444</t>
  </si>
  <si>
    <t>13TO14508.17092020.172000928_7570</t>
  </si>
  <si>
    <t>13TO14508.17092020.172000929_7562</t>
  </si>
  <si>
    <t>13TO14508.17092020.172000931_7575</t>
  </si>
  <si>
    <t>13TO14508.17092020.172000932_7673</t>
  </si>
  <si>
    <t>13TO14508.17092020.172000933_7714</t>
  </si>
  <si>
    <t>13TO14508.17092020.172000934_7768</t>
  </si>
  <si>
    <t>13TO14508.17092020.172000935_7632</t>
  </si>
  <si>
    <t>13TO14508.17092020.172000936_7549</t>
  </si>
  <si>
    <t>13TO14508.17092020.172000938_7840</t>
  </si>
  <si>
    <t>13TO14508.17092020.172000939_7847</t>
  </si>
  <si>
    <t>13TO14508.17092020.172000940_7839</t>
  </si>
  <si>
    <t>13TO14508.17092020.172000941_7819</t>
  </si>
  <si>
    <t>13TO14508.17092020.172000942_7725</t>
  </si>
  <si>
    <t>13TO14508.17092020.172000943_7850</t>
  </si>
  <si>
    <t>13TO14508.17092020.172000944_7887</t>
  </si>
  <si>
    <t>13TO14508.17092020.172000945_7927</t>
  </si>
  <si>
    <t>13TO14508.17092020.172000946_7960</t>
  </si>
  <si>
    <t>13TO14508.17092020.172000947_8007</t>
  </si>
  <si>
    <t>13TO14508.17092020.172000948_8005</t>
  </si>
  <si>
    <t>13TO14508.17092020.172000949_7924</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</si>
  <si>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</si>
  <si>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</si>
  <si>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</si>
  <si>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</si>
  <si>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</si>
  <si>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13TO14508.17092020.172000951_7963</t>
  </si>
  <si>
    <t>13TO14508.17092020.172000952_7823</t>
  </si>
  <si>
    <t>13TO14508.17092020.172000954_8031</t>
  </si>
  <si>
    <t>13TO14508.17092020.172000955_8074</t>
  </si>
  <si>
    <t>13TO14508.17092020.172000956_8112</t>
  </si>
  <si>
    <t>13TO14508.17092020.172000957_8137</t>
  </si>
  <si>
    <t>13TO14508.17092020.172000958_8138</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</si>
  <si>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</si>
  <si>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</si>
  <si>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</si>
  <si>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</si>
  <si>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</si>
  <si>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13TO14508.17092020.172000961_8192</t>
  </si>
  <si>
    <t>13TO14508.17092020.172000962_8198</t>
  </si>
  <si>
    <t>13TO14508.17092020.172000964_8244</t>
  </si>
  <si>
    <t>13TO14508.17092020.172000965_8266</t>
  </si>
  <si>
    <t>13TO14508.17092020.172000966_8237</t>
  </si>
  <si>
    <t>13TO14508.17092020.172000968_8286</t>
  </si>
  <si>
    <t>13TO14508.17092020.172000969_8154</t>
  </si>
  <si>
    <t>13TO14508.17092020.172000970_8329</t>
  </si>
  <si>
    <t>13TO14508.17092020.172000972_3943</t>
  </si>
  <si>
    <t>13TO14508.17092020.172000973_8405</t>
  </si>
  <si>
    <t>13TO14508.17092020.172000974_8342</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</si>
  <si>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</si>
  <si>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</si>
  <si>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</si>
  <si>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</si>
  <si>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</si>
  <si>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13TO14508.17092020.172000976_8545</t>
  </si>
  <si>
    <t>13TO14508.17092020.172000977_8572</t>
  </si>
  <si>
    <t>13TO14508.17092020.172000978_8236</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</si>
  <si>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</si>
  <si>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</si>
  <si>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</si>
  <si>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</si>
  <si>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</si>
  <si>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</si>
  <si>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</si>
  <si>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</si>
  <si>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</si>
  <si>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</si>
  <si>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13TO14508.17092020.172000982_8691</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</si>
  <si>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</si>
  <si>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</si>
  <si>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</si>
  <si>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</si>
  <si>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</si>
  <si>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13TO14508.17092020.172000985_8759</t>
  </si>
  <si>
    <t>13TO14508.17092020.172000986_2601</t>
  </si>
  <si>
    <t>13TO14508.17092020.172000987_8817</t>
  </si>
  <si>
    <t>13TO14508.17092020.172000988_8791</t>
  </si>
  <si>
    <t>13TO14508.17092020.172000990_8811</t>
  </si>
  <si>
    <t>13TO14508.17092020.172000991_8884</t>
  </si>
  <si>
    <t>13TO14508.17092020.172000992_8920</t>
  </si>
  <si>
    <t>13TO14508.17092020.172000994_8901</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</si>
  <si>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</si>
  <si>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</si>
  <si>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</si>
  <si>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</si>
  <si>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</si>
  <si>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13TO14508.17092020.172000996_8912</t>
  </si>
  <si>
    <t>13TO14508.17092020.172000997_8956</t>
  </si>
  <si>
    <t>13TO14508.17092020.172000998_8990</t>
  </si>
  <si>
    <t>13TO14508.17092020.172000999_9042</t>
  </si>
  <si>
    <t>13TO14508.17092020.172001001_8963</t>
  </si>
  <si>
    <t>13TO14508.17092020.172001002_9017</t>
  </si>
  <si>
    <t>13TO14508.17092020.172001003_9092</t>
  </si>
  <si>
    <t>D54E20002250009</t>
  </si>
  <si>
    <t>(14508.17092020.172001003) DEBORAH DIGITAL</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</si>
  <si>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</si>
  <si>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www.opencoesione.gov.it/progetti/13to1450817092020172001003_9092</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</si>
  <si>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</si>
  <si>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</si>
  <si>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</si>
  <si>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</si>
  <si>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</si>
  <si>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13TO14508.17092020.172001005_9104</t>
  </si>
  <si>
    <t>13TO14508.17092020.172001006_9096</t>
  </si>
  <si>
    <t>13TO14508.17092020.172001007_9129</t>
  </si>
  <si>
    <t>13TO14508.17092020.172001010_9222</t>
  </si>
  <si>
    <t>13TO14508.17092020.172001011_9215</t>
  </si>
  <si>
    <t>13TO14508.17092020.172001012_9170</t>
  </si>
  <si>
    <t>13TO14508.17092020.172001013_9304</t>
  </si>
  <si>
    <t>13TO14508.17092020.172001014_9074</t>
  </si>
  <si>
    <t>13TO14508.17092020.172001016_8638</t>
  </si>
  <si>
    <t>13TO14508.17092020.172001018_9329</t>
  </si>
  <si>
    <t>13TO14508.17092020.172001019_8689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</si>
  <si>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</si>
  <si>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</si>
  <si>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</si>
  <si>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</si>
  <si>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</si>
  <si>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</si>
  <si>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</si>
  <si>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</si>
  <si>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</si>
  <si>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</si>
  <si>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13TO14508.17092020.172001023_8998</t>
  </si>
  <si>
    <t>13TO14508.17092020.172001024_9412</t>
  </si>
  <si>
    <t>13TO14508.17092020.172001025_9444</t>
  </si>
  <si>
    <t>13TO14508.17092020.172001026_9441</t>
  </si>
  <si>
    <t>13TO14508.17092020.172001028_9459</t>
  </si>
  <si>
    <t>13TO14508.17092020.172001031_9558</t>
  </si>
  <si>
    <t>13TO14508.17092020.172001032_9526</t>
  </si>
  <si>
    <t>13TO14508.17092020.172001033_9400</t>
  </si>
  <si>
    <t>13TO14508.17092020.172001034_9527</t>
  </si>
  <si>
    <t>13TO14508.17092020.172001035_9662</t>
  </si>
  <si>
    <t>13TO14508.17092020.172001036_9661</t>
  </si>
  <si>
    <t>13TO14508.17092020.172001037_9663</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</si>
  <si>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</si>
  <si>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</si>
  <si>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</si>
  <si>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</si>
  <si>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</si>
  <si>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13TO14508.17092020.172001041_9746</t>
  </si>
  <si>
    <t>13TO14508.17092020.172001044_9677</t>
  </si>
  <si>
    <t>13TO14508.17092020.172001046_9800</t>
  </si>
  <si>
    <t>13TO14508.17092020.172001047_9749</t>
  </si>
  <si>
    <t>13TO14508.17092020.172001048_9751</t>
  </si>
  <si>
    <t>13TO14508.17092020.172001049_9825</t>
  </si>
  <si>
    <t>13TO14508.17092020.172001050_9771</t>
  </si>
  <si>
    <t>13TO14508.17092020.172001051_9889</t>
  </si>
  <si>
    <t>D64E20002610009</t>
  </si>
  <si>
    <t>(14508.17092020.172001051) CIVIS SRL</t>
  </si>
  <si>
    <t>ACQUISTO DI AUTOMEZZI, STRUMENTI IN FIBRA OTTICA E COMPUTER PER LO SMARTWORKING</t>
  </si>
  <si>
    <t>www.opencoesione.gov.it/progetti/13to1450817092020172001051_9889</t>
  </si>
  <si>
    <t>13TO14508.17092020.172001052_9836</t>
  </si>
  <si>
    <t>13TO14508.17092020.172001053_9879</t>
  </si>
  <si>
    <t>13TO14508.17092020.172001054_9863</t>
  </si>
  <si>
    <t>13TO14508.17092020.172001055_9882</t>
  </si>
  <si>
    <t>13TO14508.17092020.172001056_9894</t>
  </si>
  <si>
    <t>13TO14508.17092020.172001058_9903</t>
  </si>
  <si>
    <t>13TO14508.17092020.172001059_9881</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</si>
  <si>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</si>
  <si>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</si>
  <si>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</si>
  <si>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</si>
  <si>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</si>
  <si>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13TO14508.17092020.172001062_9904</t>
  </si>
  <si>
    <t>13TO14508.17092020.172001063_9898</t>
  </si>
  <si>
    <t>13TO14508.17092020.172001064_9887</t>
  </si>
  <si>
    <t>13TO14508.17092020.172001065_9965</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</si>
  <si>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</si>
  <si>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</si>
  <si>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</si>
  <si>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</si>
  <si>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</si>
  <si>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</si>
  <si>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</si>
  <si>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</si>
  <si>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</si>
  <si>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</si>
  <si>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</si>
  <si>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</si>
  <si>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</si>
  <si>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</si>
  <si>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</si>
  <si>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13TO14508.17092020.172001069_10074</t>
  </si>
  <si>
    <t>13TO14508.17092020.172001071_10118</t>
  </si>
  <si>
    <t>13TO14508.17092020.172001072_10033</t>
  </si>
  <si>
    <t>13TO14508.17092020.172001073_10129</t>
  </si>
  <si>
    <t>13TO14508.17092020.172001075_10140</t>
  </si>
  <si>
    <t>13TO14508.17092020.172001076_10159</t>
  </si>
  <si>
    <t>13TO14508.17092020.172001078_10213</t>
  </si>
  <si>
    <t>13TO14508.17092020.172001080_9883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</si>
  <si>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</si>
  <si>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</si>
  <si>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</si>
  <si>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</si>
  <si>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</si>
  <si>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13TO14508.17092020.172001083_10237</t>
  </si>
  <si>
    <t>13TO14508.17092020.172001084_10273</t>
  </si>
  <si>
    <t>13TO14508.17092020.172001085_10274</t>
  </si>
  <si>
    <t>13TO14508.17092020.172001086_10266</t>
  </si>
  <si>
    <t>13TO14508.17092020.172001087_10295</t>
  </si>
  <si>
    <t>13TO14508.17092020.172001088_10162</t>
  </si>
  <si>
    <t>13TO14508.17092020.172001089_10328</t>
  </si>
  <si>
    <t>13TO14508.17092020.172001090_10352</t>
  </si>
  <si>
    <t>13TO14508.17092020.172001091_10183</t>
  </si>
  <si>
    <t>13TO14508.17092020.172001092_10390</t>
  </si>
  <si>
    <t>13TO14508.17092020.172001095_10402</t>
  </si>
  <si>
    <t>13TO14508.17092020.172001096_10450</t>
  </si>
  <si>
    <t>13TO14508.17092020.172001097_10440</t>
  </si>
  <si>
    <t>13TO14508.17092020.172001098_10435</t>
  </si>
  <si>
    <t>13TO14508.17092020.172001100_10457</t>
  </si>
  <si>
    <t>13TO14508.17092020.172001101_10354</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</si>
  <si>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</si>
  <si>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</si>
  <si>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</si>
  <si>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</si>
  <si>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</si>
  <si>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13TO14508.17092020.172001104_10391</t>
  </si>
  <si>
    <t>13TO14508.17092020.172001105_10425</t>
  </si>
  <si>
    <t>13TO14508.17092020.172001107_10527</t>
  </si>
  <si>
    <t>13TO14508.17092020.172001108_10577</t>
  </si>
  <si>
    <t>13TO14508.17092020.172001109_10576</t>
  </si>
  <si>
    <t>13TO14508.17092020.172001110_10503</t>
  </si>
  <si>
    <t>13TO14508.17092020.172001112_10590</t>
  </si>
  <si>
    <t>13TO14508.17092020.172001113_10587</t>
  </si>
  <si>
    <t>13TO14508.17092020.172001114_10622</t>
  </si>
  <si>
    <t>13TO14508.17092020.172001115_10532</t>
  </si>
  <si>
    <t>13TO14508.17092020.172001116_10549</t>
  </si>
  <si>
    <t>13TO14508.17092020.172001117_10592</t>
  </si>
  <si>
    <t>13TO14508.17092020.172001118_10647</t>
  </si>
  <si>
    <t>13TO14508.17092020.172001119_10676</t>
  </si>
  <si>
    <t>13TO14508.17092020.172001120_10689</t>
  </si>
  <si>
    <t>13TO14508.17092020.172001121_10751</t>
  </si>
  <si>
    <t>13TO14508.17092020.172001123_10760</t>
  </si>
  <si>
    <t>13TO14508.17092020.172001124_10736</t>
  </si>
  <si>
    <t>13TO14508.17092020.172001125_10783</t>
  </si>
  <si>
    <t>13TO14508.17092020.172001126_10743</t>
  </si>
  <si>
    <t>13TO14508.17092020.172001127_10789</t>
  </si>
  <si>
    <t>13TO14508.17092020.172001128_10784</t>
  </si>
  <si>
    <t>13TO14508.17092020.172001129_10741</t>
  </si>
  <si>
    <t>13TO14508.17092020.172001130_10812</t>
  </si>
  <si>
    <t>13TO14508.17092020.172001132_10814</t>
  </si>
  <si>
    <t>13TO14508.17092020.172001133_10823</t>
  </si>
  <si>
    <t>13TO14508.17092020.172001135_10813</t>
  </si>
  <si>
    <t>13TO14508.17092020.172001136_10839</t>
  </si>
  <si>
    <t>13TO14508.17092020.172001137_10834</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</si>
  <si>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</si>
  <si>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</si>
  <si>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</si>
  <si>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</si>
  <si>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</si>
  <si>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</si>
  <si>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</si>
  <si>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</si>
  <si>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</si>
  <si>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</si>
  <si>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13TO14508.17092020.172001141_10849</t>
  </si>
  <si>
    <t>13TO14508.17092020.172001142_10859</t>
  </si>
  <si>
    <t>13TO14508.17092020.172001146_10876</t>
  </si>
  <si>
    <t>13TO14508.17092020.172001147_10891</t>
  </si>
  <si>
    <t>13TO14508.17092020.172001149_10918</t>
  </si>
  <si>
    <t>13TO14508.17092020.172001150_10908</t>
  </si>
  <si>
    <t>13TO14508.17092020.172001152_10938</t>
  </si>
  <si>
    <t>13TO14508.17092020.172001153_10952</t>
  </si>
  <si>
    <t>13TO14508.17092020.172001154_10937</t>
  </si>
  <si>
    <t>13TO14508.17092020.172001157_10919</t>
  </si>
  <si>
    <t>13TO14508.17092020.172001158_10973</t>
  </si>
  <si>
    <t>13TO14508.17092020.172001159_10954</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</si>
  <si>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</si>
  <si>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</si>
  <si>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</si>
  <si>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</si>
  <si>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</si>
  <si>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13TO14508.17092020.172001161_10953</t>
  </si>
  <si>
    <t>13TO14508.17092020.172001162_11000</t>
  </si>
  <si>
    <t>13TO14508.17092020.172001163_11010</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</si>
  <si>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</si>
  <si>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</si>
  <si>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</si>
  <si>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</si>
  <si>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</si>
  <si>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13TO14508.17092020.172001165_11015</t>
  </si>
  <si>
    <t>13TO14508.17092020.172001166_11006</t>
  </si>
  <si>
    <t>13TO14508.17092020.172001167_11024</t>
  </si>
  <si>
    <t>13TO14508.17092020.172001168_10945</t>
  </si>
  <si>
    <t>13TO14508.17092020.172001169_11070</t>
  </si>
  <si>
    <t>13TO14508.17092020.172001170_11069</t>
  </si>
  <si>
    <t>13TO14508.17092020.172001171_11039</t>
  </si>
  <si>
    <t>13TO14508.17092020.172001172_11046</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</si>
  <si>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</si>
  <si>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</si>
  <si>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</si>
  <si>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</si>
  <si>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</si>
  <si>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13TO14508.17092020.172001175_10995</t>
  </si>
  <si>
    <t>13TO14508.17092020.172001177_11104</t>
  </si>
  <si>
    <t>13TO14508.17092020.172001178_11139</t>
  </si>
  <si>
    <t>13TO14508.17092020.172001179_11133</t>
  </si>
  <si>
    <t>13TO14508.17092020.172001180_11148</t>
  </si>
  <si>
    <t>13TO14508.17092020.172001181_10418</t>
  </si>
  <si>
    <t>13TO14508.17092020.172001182_11154</t>
  </si>
  <si>
    <t>13TO14508.17092020.172001184_11145</t>
  </si>
  <si>
    <t>13TO14508.17092020.172001185_11151</t>
  </si>
  <si>
    <t>13TO14508.17092020.172001186_11126</t>
  </si>
  <si>
    <t>13TO14508.17092020.172001187_11181</t>
  </si>
  <si>
    <t>13TO14508.17092020.172001189_11217</t>
  </si>
  <si>
    <t>13TO14508.17092020.172001190_11229</t>
  </si>
  <si>
    <t>13TO14508.17092020.172001192_11218</t>
  </si>
  <si>
    <t>13TO14508.17092020.172001193_11186</t>
  </si>
  <si>
    <t>13TO14508.17092020.172001194_11219</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</si>
  <si>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</si>
  <si>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</si>
  <si>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</si>
  <si>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</si>
  <si>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</si>
  <si>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</si>
  <si>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</si>
  <si>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</si>
  <si>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</si>
  <si>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</si>
  <si>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13TO14508.17092020.172001198_11288</t>
  </si>
  <si>
    <t>13TO14508.17092020.172001199_11291</t>
  </si>
  <si>
    <t>13TO14508.17092020.172001200_11345</t>
  </si>
  <si>
    <t>13TO14508.17092020.172001201_11322</t>
  </si>
  <si>
    <t>13TO14508.17092020.172001202_11330</t>
  </si>
  <si>
    <t>13TO14508.17092020.172001203_11327</t>
  </si>
  <si>
    <t>13TO14508.17092020.172001204_11221</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</si>
  <si>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</si>
  <si>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</si>
  <si>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</si>
  <si>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</si>
  <si>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</si>
  <si>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</si>
  <si>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</si>
  <si>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</si>
  <si>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</si>
  <si>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</si>
  <si>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13TO14508.17092020.172001208_11239</t>
  </si>
  <si>
    <t>13TO14508.17092020.172001209_11385</t>
  </si>
  <si>
    <t>13TO14508.17092020.172001210_11156</t>
  </si>
  <si>
    <t>13TO14508.17092020.172001212_11409</t>
  </si>
  <si>
    <t>13TO14508.17092020.172001213_11442</t>
  </si>
  <si>
    <t>13TO14508.17092020.172001214_11416</t>
  </si>
  <si>
    <t>13TO14508.17092020.172001215_11352</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</si>
  <si>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</si>
  <si>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</si>
  <si>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</si>
  <si>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</si>
  <si>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</si>
  <si>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13TO14508.17092020.172001220_11518</t>
  </si>
  <si>
    <t>13TO14508.17092020.172001224_11566</t>
  </si>
  <si>
    <t>13TO14508.17092020.172001226_11600</t>
  </si>
  <si>
    <t>13TO14508.17092020.172001227_11541</t>
  </si>
  <si>
    <t>13TO14508.17092020.172001228_11538</t>
  </si>
  <si>
    <t>13TO14508.17092020.172001229_11573</t>
  </si>
  <si>
    <t>13TO14508.17092020.172001230_11611</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</si>
  <si>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</si>
  <si>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</si>
  <si>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</si>
  <si>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</si>
  <si>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</si>
  <si>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13TO14508.17092020.172001232_11645</t>
  </si>
  <si>
    <t>13TO14508.17092020.172001233_11656</t>
  </si>
  <si>
    <t>13TO14508.17092020.172001234_11293</t>
  </si>
  <si>
    <t>13TO14508.17092020.172001235_11657</t>
  </si>
  <si>
    <t>13TO14508.17092020.172001236_11660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</si>
  <si>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</si>
  <si>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</si>
  <si>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</si>
  <si>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</si>
  <si>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</si>
  <si>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13TO14508.17092020.172001238_11673</t>
  </si>
  <si>
    <t>13TO14508.17092020.172001239_11686</t>
  </si>
  <si>
    <t>13TO14508.17092020.172001242_11705</t>
  </si>
  <si>
    <t>13TO14508.17092020.172001243_11708</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</si>
  <si>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</si>
  <si>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</si>
  <si>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</si>
  <si>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</si>
  <si>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</si>
  <si>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13TO14508.17092020.172001246_11736</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</si>
  <si>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</si>
  <si>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</si>
  <si>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</si>
  <si>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</si>
  <si>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</si>
  <si>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13TO14508.17092020.172001248_11747</t>
  </si>
  <si>
    <t>13TO14508.17092020.172001249_11762</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</si>
  <si>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</si>
  <si>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</si>
  <si>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</si>
  <si>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</si>
  <si>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</si>
  <si>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13TO14508.17092020.172001252_11800</t>
  </si>
  <si>
    <t>13TO14508.17092020.172001253_11805</t>
  </si>
  <si>
    <t>13TO14508.17092020.172001255_11810</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</si>
  <si>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</si>
  <si>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</si>
  <si>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</si>
  <si>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</si>
  <si>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</si>
  <si>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13TO14508.17092020.172001258_11889</t>
  </si>
  <si>
    <t>13TO14508.17092020.172001259_11895</t>
  </si>
  <si>
    <t>13TO14508.17092020.172001261_11920</t>
  </si>
  <si>
    <t>13TO14508.17092020.172001262_11956</t>
  </si>
  <si>
    <t>13TO14508.17092020.172001264_11953</t>
  </si>
  <si>
    <t>13TO14508.17092020.172001265_12003</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</si>
  <si>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</si>
  <si>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</si>
  <si>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</si>
  <si>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</si>
  <si>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</si>
  <si>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</si>
  <si>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</si>
  <si>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</si>
  <si>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</si>
  <si>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</si>
  <si>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13TO14508.17092020.172001268_12016</t>
  </si>
  <si>
    <t>13TO14508.17092020.172001272_12029</t>
  </si>
  <si>
    <t>13TO14508.17092020.172001273_12002</t>
  </si>
  <si>
    <t>13TO14508.17092020.172001274_12008</t>
  </si>
  <si>
    <t>13TO14508.17092020.172001275_12034</t>
  </si>
  <si>
    <t>13TO14508.17092020.172001278_12055</t>
  </si>
  <si>
    <t>13TO14508.17092020.172001279_12069</t>
  </si>
  <si>
    <t>13TO14508.17092020.172001280_12070</t>
  </si>
  <si>
    <t>13TO14508.17092020.172001281_12044</t>
  </si>
  <si>
    <t>13TO14508.17092020.172001282_12086</t>
  </si>
  <si>
    <t>13TO14508.17092020.172001284_12087</t>
  </si>
  <si>
    <t>13TO14508.17092020.172001286_12089</t>
  </si>
  <si>
    <t>13TO14508.17092020.172001287_12090</t>
  </si>
  <si>
    <t>13TO14508.17092020.172001288_12056</t>
  </si>
  <si>
    <t>13TO14508.17092020.172001289_12088</t>
  </si>
  <si>
    <t>13TO14508.17092020.172001290_12103</t>
  </si>
  <si>
    <t>13TO14508.17092020.172001294_12116</t>
  </si>
  <si>
    <t>13TO14508.17092020.172001295_12099</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</si>
  <si>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</si>
  <si>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</si>
  <si>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</si>
  <si>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</si>
  <si>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</si>
  <si>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13TO14508.17092020.172001297_12124</t>
  </si>
  <si>
    <t>13TO14508.17092020.172001298_12125</t>
  </si>
  <si>
    <t>13TO14508.17092020.172001299_12130</t>
  </si>
  <si>
    <t>13TO14508.17092020.172001300_12133</t>
  </si>
  <si>
    <t>13TO14508.17092020.172001301_12144</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</si>
  <si>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</si>
  <si>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</si>
  <si>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</si>
  <si>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</si>
  <si>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</si>
  <si>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13TO14508.17092020.172001303_12147</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</si>
  <si>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</si>
  <si>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</si>
  <si>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</si>
  <si>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</si>
  <si>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</si>
  <si>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13TO14508.17092020.172001305_12154</t>
  </si>
  <si>
    <t>13TO14508.17092020.172001306_12136</t>
  </si>
  <si>
    <t>13TO14508.17092020.172001307_12166</t>
  </si>
  <si>
    <t>13TO14508.17092020.172001309_12180</t>
  </si>
  <si>
    <t>13TO14508.17092020.172001310_12194</t>
  </si>
  <si>
    <t>13TO14508.17092020.172001311_12195</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</si>
  <si>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</si>
  <si>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</si>
  <si>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</si>
  <si>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</si>
  <si>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</si>
  <si>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13TO14508.17092020.172001314_12207</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</si>
  <si>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</si>
  <si>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</si>
  <si>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</si>
  <si>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</si>
  <si>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</si>
  <si>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13TO14508.17092020.172001316_12219</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</si>
  <si>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</si>
  <si>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</si>
  <si>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</si>
  <si>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</si>
  <si>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</si>
  <si>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13TO14508.17092020.172001318_12231</t>
  </si>
  <si>
    <t>13TO14508.17092020.172001319_12236</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</si>
  <si>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</si>
  <si>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</si>
  <si>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</si>
  <si>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</si>
  <si>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</si>
  <si>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13TO14508.17092020.172001323_12237</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</si>
  <si>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</si>
  <si>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</si>
  <si>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</si>
  <si>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</si>
  <si>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</si>
  <si>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13TO14508.17092020.172001326_12243</t>
  </si>
  <si>
    <t>13TO14508.17092020.172001327_12245</t>
  </si>
  <si>
    <t>13TO14508.17092020.172001328_12246</t>
  </si>
  <si>
    <t>13TO14508.17092020.172001329_12233</t>
  </si>
  <si>
    <t>13TO14508.17092020.172001330_12251</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</si>
  <si>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</si>
  <si>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</si>
  <si>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</si>
  <si>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</si>
  <si>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</si>
  <si>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13TO14508.17092020.172001332_12232</t>
  </si>
  <si>
    <t>13TO14508.17092020.172001333_12253</t>
  </si>
  <si>
    <t>13TO14508.17092020.172001334_12254</t>
  </si>
  <si>
    <t>13TO14508.17092020.172001335_12255</t>
  </si>
  <si>
    <t>13TO14508.17092020.172001336_12249</t>
  </si>
  <si>
    <t>13TO14508.17092020.172001337_12257</t>
  </si>
  <si>
    <t>13TO14508.17092020.172001338_12258</t>
  </si>
  <si>
    <t>13TO14508.17092020.172001339_12256</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</si>
  <si>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</si>
  <si>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</si>
  <si>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</si>
  <si>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</si>
  <si>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</si>
  <si>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13TO14508.17092020.172001342_12265</t>
  </si>
  <si>
    <t>13TO14508.17092020.172001343_12259</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</si>
  <si>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</si>
  <si>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</si>
  <si>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</si>
  <si>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</si>
  <si>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</si>
  <si>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13TO14508.17092020.172001346_12268</t>
  </si>
  <si>
    <t>13TO14508.17092020.172001347_12250</t>
  </si>
  <si>
    <t>13TO14508.17092020.172001348_12267</t>
  </si>
  <si>
    <t>13TO14508.17092020.172001350_12273</t>
  </si>
  <si>
    <t>13TO14508.17092020.172001352_12274</t>
  </si>
  <si>
    <t>13TO14508.17092020.172001353_12279</t>
  </si>
  <si>
    <t>13TO14508.17092020.172001354_12280</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</si>
  <si>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</si>
  <si>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</si>
  <si>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</si>
  <si>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</si>
  <si>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</si>
  <si>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13TO14508.17092020.172001358_12278</t>
  </si>
  <si>
    <t>13TO14508.17092020.172001360_12292</t>
  </si>
  <si>
    <t>13TO14508.17092020.172001363_12298</t>
  </si>
  <si>
    <t>13TO14508.17092020.172001364_12295</t>
  </si>
  <si>
    <t>13TO14508.17092020.172001365_12305</t>
  </si>
  <si>
    <t>13TO14508.17092020.172001366_12307</t>
  </si>
  <si>
    <t>13TO14508.17092020.172001367_12299</t>
  </si>
  <si>
    <t>13TO14508.17092020.172001368_12277</t>
  </si>
  <si>
    <t>13TO14508.17092020.172001370_12300</t>
  </si>
  <si>
    <t>13TO14508.17092020.172001374_12314</t>
  </si>
  <si>
    <t>13TO14508.17092020.172001375_12317</t>
  </si>
  <si>
    <t>13TO14508.17092020.172001376_12318</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</si>
  <si>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</si>
  <si>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</si>
  <si>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</si>
  <si>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</si>
  <si>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</si>
  <si>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13TO14508.17092020.172001378_12320</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</si>
  <si>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</si>
  <si>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</si>
  <si>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</si>
  <si>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</si>
  <si>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</si>
  <si>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13TO14508.17092020.172001382_12324</t>
  </si>
  <si>
    <t>13TO14508.17092020.172001383_12330</t>
  </si>
  <si>
    <t>13TO14508.17092020.172001384_12331</t>
  </si>
  <si>
    <t>13TO14508.17092020.172001385_12336</t>
  </si>
  <si>
    <t>13TO14508.17092020.172001387_12342</t>
  </si>
  <si>
    <t>13TO14508.17092020.172001388_12338</t>
  </si>
  <si>
    <t>13TO14508.17092020.172001389_12351</t>
  </si>
  <si>
    <t>13TO14508.17092020.172001391_12347</t>
  </si>
  <si>
    <t>13TO14508.17092020.172001392_12348</t>
  </si>
  <si>
    <t>13TO14508.17092020.172001394_12363</t>
  </si>
  <si>
    <t>13TO14508.17092020.172001395_12367</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</si>
  <si>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</si>
  <si>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</si>
  <si>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</si>
  <si>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</si>
  <si>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</si>
  <si>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13TO14508.17092020.172001398_12368</t>
  </si>
  <si>
    <t>13TO14508.17092020.172001401_12381</t>
  </si>
  <si>
    <t>13TO14508.17092020.172001402_12377</t>
  </si>
  <si>
    <t>13TO14508.17092020.172001405_12382</t>
  </si>
  <si>
    <t>13TO14508.17092020.172001407_12380</t>
  </si>
  <si>
    <t>13TO14508.17092020.172001409_12387</t>
  </si>
  <si>
    <t>13TO14508.17092020.172001410_12388</t>
  </si>
  <si>
    <t>13TO14508.17092020.172001411_12383</t>
  </si>
  <si>
    <t>13TO14508.17092020.172001413_12395</t>
  </si>
  <si>
    <t>13TO14508.17092020.172001416_12400</t>
  </si>
  <si>
    <t>13TO14508.17092020.172001417_12397</t>
  </si>
  <si>
    <t>13TO14508.17092020.172001418_12398</t>
  </si>
  <si>
    <t>13TO14508.17092020.172001419_12402</t>
  </si>
  <si>
    <t>13TO14508.17092020.172001420_12401</t>
  </si>
  <si>
    <t>13TO14508.17092020.172001421_12404</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</si>
  <si>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</si>
  <si>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</si>
  <si>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</si>
  <si>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</si>
  <si>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</si>
  <si>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13TO14508.17092020.172001423_12405</t>
  </si>
  <si>
    <t>13TO14508.17092020.172001424_12407</t>
  </si>
  <si>
    <t>13TO14508.17092020.172001425_12411</t>
  </si>
  <si>
    <t>13TO14508.17092020.172001427_12410</t>
  </si>
  <si>
    <t>13TO14508.17092020.172001428_12412</t>
  </si>
  <si>
    <t>13TO14508.17092020.172001429_12413</t>
  </si>
  <si>
    <t>13TO14508.17092020.172001430_12415</t>
  </si>
  <si>
    <t>13TO14508.17092020.172001431_12416</t>
  </si>
  <si>
    <t>13TO14508.17092020.172001434_12425</t>
  </si>
  <si>
    <t>13TO14508.17092020.172001435_12427</t>
  </si>
  <si>
    <t>13TO14508.17092020.172001436_12426</t>
  </si>
  <si>
    <t>13TO14508.17092020.172001438_12424</t>
  </si>
  <si>
    <t>13TO14508.17092020.172001439_12429</t>
  </si>
  <si>
    <t>13TO14508.17092020.172001441_12431</t>
  </si>
  <si>
    <t>13TO14508.17092020.172001443_12433</t>
  </si>
  <si>
    <t>13TO14508.17092020.172001444_12434</t>
  </si>
  <si>
    <t>13TO14508.17092020.172001445_12439</t>
  </si>
  <si>
    <t>13TO14508.17092020.172001446_12437</t>
  </si>
  <si>
    <t>13TO14508.17092020.172001447_12441</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</si>
  <si>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</si>
  <si>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</si>
  <si>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</si>
  <si>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</si>
  <si>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</si>
  <si>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13TO14508.17092020.172001449_12438</t>
  </si>
  <si>
    <t>13TO14508.17092020.172001450_12443</t>
  </si>
  <si>
    <t>13TO14508.17092020.172001451_12445</t>
  </si>
  <si>
    <t>13TO14508.17092020.172001452_12440</t>
  </si>
  <si>
    <t>13TO14508.17092020.172001458_12448</t>
  </si>
  <si>
    <t>13TO14508.17092020.172001459_12450</t>
  </si>
  <si>
    <t>13TO14508.17092020.172001461_12452</t>
  </si>
  <si>
    <t>13TO14508.17092020.172001462_12456</t>
  </si>
  <si>
    <t>13TO14508.17092020.172001463_12455</t>
  </si>
  <si>
    <t>13TO14508.17092020.172001465_12460</t>
  </si>
  <si>
    <t>13TO14508.17092020.172001466_12463</t>
  </si>
  <si>
    <t>13TO14508.17092020.172001467_12464</t>
  </si>
  <si>
    <t>13TO14508.17092020.172001469_12444</t>
  </si>
  <si>
    <t>13TO14508.17092020.172001470_12468</t>
  </si>
  <si>
    <t>13TO14508.17092020.172001472_12470</t>
  </si>
  <si>
    <t>13TO14508.17092020.172001476_12474</t>
  </si>
  <si>
    <t>13TO14508.17092020.172001477_12477</t>
  </si>
  <si>
    <t>13TO14508.17092020.172001478_12471</t>
  </si>
  <si>
    <t>13TO14508.17092020.172001479_12482</t>
  </si>
  <si>
    <t>13TO14508.17092020.172001480_12479</t>
  </si>
  <si>
    <t>13TO14508.17092020.172001481_12459</t>
  </si>
  <si>
    <t>13TO14508.17092020.172001482_12485</t>
  </si>
  <si>
    <t>13TO14508.17092020.172001483_12488</t>
  </si>
  <si>
    <t>13TO14508.17092020.172001484_12489</t>
  </si>
  <si>
    <t>13TO14508.17092020.172001485_12491</t>
  </si>
  <si>
    <t>13TO14508.17092020.172001486_12484</t>
  </si>
  <si>
    <t>13TO14508.17092020.172001487_12490</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</si>
  <si>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</si>
  <si>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</si>
  <si>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</si>
  <si>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</si>
  <si>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</si>
  <si>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13TO14508.17092020.172001491_12493</t>
  </si>
  <si>
    <t>13TO14508.17092020.172001493_12506</t>
  </si>
  <si>
    <t>13TO14508.17092020.172001494_12511</t>
  </si>
  <si>
    <t>13TO14508.17092020.172001495_12510</t>
  </si>
  <si>
    <t>13TO14508.17092020.172001496_12509</t>
  </si>
  <si>
    <t>13TO14508.17092020.172001497_12502</t>
  </si>
  <si>
    <t>13TO14508.17092020.172001500_12503</t>
  </si>
  <si>
    <t>13TO14508.17092020.172001501_12517</t>
  </si>
  <si>
    <t>13TO14508.17092020.172001503_12518</t>
  </si>
  <si>
    <t>13TO14508.17092020.172001504_12524</t>
  </si>
  <si>
    <t>13TO14508.17092020.172001505_12527</t>
  </si>
  <si>
    <t>13TO14508.17092020.172001506_12532</t>
  </si>
  <si>
    <t>13TO14508.17092020.172001507_12528</t>
  </si>
  <si>
    <t>13TO14508.17092020.172001508_9507</t>
  </si>
  <si>
    <t>13TO14508.17092020.172001510_12533</t>
  </si>
  <si>
    <t>13TO14508.17092020.172001511_12534</t>
  </si>
  <si>
    <t>13TO14508.17092020.172001513_12536</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</si>
  <si>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</si>
  <si>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</si>
  <si>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</si>
  <si>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</si>
  <si>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</si>
  <si>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13TO14508.17092020.172001516_12546</t>
  </si>
  <si>
    <t>13TO14508.17092020.172001517_12543</t>
  </si>
  <si>
    <t>13TO14508.17092020.172001518_12551</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</si>
  <si>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</si>
  <si>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</si>
  <si>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</si>
  <si>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</si>
  <si>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</si>
  <si>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13TO14508.17092020.172001522_12563</t>
  </si>
  <si>
    <t>13TO14508.17092020.172001523_12565</t>
  </si>
  <si>
    <t>13TO14508.17092020.172001526_12564</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</si>
  <si>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</si>
  <si>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</si>
  <si>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</si>
  <si>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</si>
  <si>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</si>
  <si>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13TO14508.17092020.172001529_12569</t>
  </si>
  <si>
    <t>13TO14508.17092020.172001530_12570</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</si>
  <si>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</si>
  <si>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</si>
  <si>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</si>
  <si>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</si>
  <si>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</si>
  <si>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13TO14508.17092020.172001532_12574</t>
  </si>
  <si>
    <t>13TO14508.17092020.172001533_12571</t>
  </si>
  <si>
    <t>13TO14508.17092020.172001534_12577</t>
  </si>
  <si>
    <t>13TO14508.17092020.172001536_12581</t>
  </si>
  <si>
    <t>13TO14508.17092020.172001537_12578</t>
  </si>
  <si>
    <t>13TO14508.17092020.172001539_12582</t>
  </si>
  <si>
    <t>13TO14508.17092020.172001541_12587</t>
  </si>
  <si>
    <t>13TO14508.17092020.172001542_12584</t>
  </si>
  <si>
    <t>13TO14508.17092020.172001546_12590</t>
  </si>
  <si>
    <t>13TO14508.17092020.172001547_12596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</si>
  <si>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</si>
  <si>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</si>
  <si>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</si>
  <si>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</si>
  <si>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</si>
  <si>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13TO14508.17092020.172001549_12595</t>
  </si>
  <si>
    <t>13TO14508.17092020.172001550_12597</t>
  </si>
  <si>
    <t>13TO14508.17092020.172001552_12598</t>
  </si>
  <si>
    <t>13TO14508.17092020.172001553_12601</t>
  </si>
  <si>
    <t>13TO14508.17092020.172001554_12576</t>
  </si>
  <si>
    <t>13TO14508.17092020.172001555_12603</t>
  </si>
  <si>
    <t>13TO14508.17092020.172001557_12604</t>
  </si>
  <si>
    <t>13TO14508.17092020.172001559_12599</t>
  </si>
  <si>
    <t>13TO14508.17092020.172001561_12617</t>
  </si>
  <si>
    <t>13TO14508.17092020.172001562_12613</t>
  </si>
  <si>
    <t>13TO14508.17092020.172001563_12605</t>
  </si>
  <si>
    <t>13TO14508.17092020.172001564_12624</t>
  </si>
  <si>
    <t>13TO14508.17092020.172001566_12625</t>
  </si>
  <si>
    <t>13TO14508.17092020.172001567_12627</t>
  </si>
  <si>
    <t>13TO14508.17092020.172001568_12423</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</si>
  <si>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</si>
  <si>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</si>
  <si>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</si>
  <si>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</si>
  <si>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</si>
  <si>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13TO14508.17092020.172001573_12633</t>
  </si>
  <si>
    <t>13TO14508.17092020.172001574_12634</t>
  </si>
  <si>
    <t>13TO14508.17092020.172001575_12630</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</si>
  <si>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</si>
  <si>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</si>
  <si>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</si>
  <si>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</si>
  <si>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</si>
  <si>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13TO14508.17092020.172001577_12638</t>
  </si>
  <si>
    <t>13TO14508.17092020.172001580_12642</t>
  </si>
  <si>
    <t>13TO14508.17092020.172001581_12635</t>
  </si>
  <si>
    <t>13TO14508.17092020.172001582_12645</t>
  </si>
  <si>
    <t>13TO14508.17092020.172001585_12649</t>
  </si>
  <si>
    <t>13TO14508.17092020.172001587_12655</t>
  </si>
  <si>
    <t>13TO14508.17092020.172001590_12664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</si>
  <si>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</si>
  <si>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</si>
  <si>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</si>
  <si>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</si>
  <si>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</si>
  <si>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13TO14508.17092020.172001593_12666</t>
  </si>
  <si>
    <t>13TO14508.17092020.172001594_12667</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</si>
  <si>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</si>
  <si>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</si>
  <si>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</si>
  <si>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</si>
  <si>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</si>
  <si>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13TO14508.17092020.172001598_12672</t>
  </si>
  <si>
    <t>13TO14508.17092020.172001599_12659</t>
  </si>
  <si>
    <t>13TO14508.17092020.172001602_12674</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</si>
  <si>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</si>
  <si>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</si>
  <si>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</si>
  <si>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</si>
  <si>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</si>
  <si>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13TO14508.17092020.172001607_12675</t>
  </si>
  <si>
    <t>13TO14508.17092020.172001608_12679</t>
  </si>
  <si>
    <t>13TO14508.17092020.172001611_12682</t>
  </si>
  <si>
    <t>13TO14508.17092020.172001612_12684</t>
  </si>
  <si>
    <t>13TO14508.17092020.172001613_12685</t>
  </si>
  <si>
    <t>13TO14508.17092020.172001614_12688</t>
  </si>
  <si>
    <t>13TO14508.17092020.172001615_12687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</si>
  <si>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</si>
  <si>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</si>
  <si>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</si>
  <si>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</si>
  <si>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</si>
  <si>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13TO14508.17092020.172001617_12683</t>
  </si>
  <si>
    <t>13TO14508.17092020.172001619_12691</t>
  </si>
  <si>
    <t>13TO14508.17092020.172001620_12692</t>
  </si>
  <si>
    <t>13TO14508.17092020.172001621_12698</t>
  </si>
  <si>
    <t>13TO14508.17092020.172001624_12700</t>
  </si>
  <si>
    <t>13TO14508.17092020.172001625_12704</t>
  </si>
  <si>
    <t>13TO14508.17092020.172001627_12703</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</si>
  <si>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</si>
  <si>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</si>
  <si>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</si>
  <si>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</si>
  <si>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</si>
  <si>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13TO14508.17092020.172001631_12721</t>
  </si>
  <si>
    <t>13TO14508.17092020.172001632_12713</t>
  </si>
  <si>
    <t>13TO14508.17092020.172001633_12720</t>
  </si>
  <si>
    <t>13TO14508.17092020.172001634_12723</t>
  </si>
  <si>
    <t>13TO14508.17092020.172001635_12719</t>
  </si>
  <si>
    <t>13TO14508.17092020.172001640_12728</t>
  </si>
  <si>
    <t>13TO14508.17092020.172001641_12748</t>
  </si>
  <si>
    <t>13TO14508.17092020.172001643_12747</t>
  </si>
  <si>
    <t>13TO14508.17092020.172001644_12757</t>
  </si>
  <si>
    <t>13TO14508.17092020.172001645_12766</t>
  </si>
  <si>
    <t>13TO14508.17092020.172001646_12789</t>
  </si>
  <si>
    <t>13TO14508.17092020.172001649_12829</t>
  </si>
  <si>
    <t>13TO14508.17092020.172001650_12820</t>
  </si>
  <si>
    <t>13TO14508.17092020.172001651_12841</t>
  </si>
  <si>
    <t>13TO14508.17092020.172001652_12824</t>
  </si>
  <si>
    <t>13TO14508.17092020.172001654_12844</t>
  </si>
  <si>
    <t>13TO14508.17092020.172001655_12843</t>
  </si>
  <si>
    <t>13TO14508.17092020.172001656_12847</t>
  </si>
  <si>
    <t>13TO14508.17092020.172001658_12823</t>
  </si>
  <si>
    <t>13TO14508.17092020.172001662_12869</t>
  </si>
  <si>
    <t>13TO14508.17092020.172001664_12883</t>
  </si>
  <si>
    <t>13TO14508.17092020.172001665_12882</t>
  </si>
  <si>
    <t>13TO14508.17092020.172001670_12884</t>
  </si>
  <si>
    <t>13TO14508.17092020.172001671_12892</t>
  </si>
  <si>
    <t>13TO14508.17092020.172001674_12927</t>
  </si>
  <si>
    <t>13TO14508.17092020.172001675_12919</t>
  </si>
  <si>
    <t>13TO14508.17092020.172001676_12928</t>
  </si>
  <si>
    <t>13TO14508.17092020.172001677_12931</t>
  </si>
  <si>
    <t>13TO14508.17092020.172001679_12902</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</si>
  <si>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</si>
  <si>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</si>
  <si>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</si>
  <si>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</si>
  <si>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</si>
  <si>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13TO14508.17092020.172001682_12670</t>
  </si>
  <si>
    <t>13TO14508.17092020.172001683_12957</t>
  </si>
  <si>
    <t>13TO14508.17092020.172001684_12937</t>
  </si>
  <si>
    <t>13TO14508.17092020.172001685_12944</t>
  </si>
  <si>
    <t>13TO14508.17092020.172001689_12951</t>
  </si>
  <si>
    <t>13TO14508.17092020.172001691_12980</t>
  </si>
  <si>
    <t>13TO14508.17092020.172001693_12989</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</si>
  <si>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</si>
  <si>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</si>
  <si>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</si>
  <si>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</si>
  <si>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</si>
  <si>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13TO14508.17092020.172001697_12392</t>
  </si>
  <si>
    <t>13TO14508.17092020.172001698_13000</t>
  </si>
  <si>
    <t>13TO14508.17092020.172001700_12992</t>
  </si>
  <si>
    <t>13TO14508.17092020.172001705_13020</t>
  </si>
  <si>
    <t>13TO14508.17092020.172001707_12998</t>
  </si>
  <si>
    <t>13TO14508.17092020.172001708_13023</t>
  </si>
  <si>
    <t>13TO14508.17092020.172001709_13010</t>
  </si>
  <si>
    <t>13TO14508.17092020.172001711_13024</t>
  </si>
  <si>
    <t>13TO14508.17092020.172001713_13026</t>
  </si>
  <si>
    <t>13TO14508.17092020.172001714_13025</t>
  </si>
  <si>
    <t>13TO14508.17092020.172001715_13028</t>
  </si>
  <si>
    <t>MATERA</t>
  </si>
  <si>
    <t>13TO14508.17092020.172001716_13032</t>
  </si>
  <si>
    <t>13TO14508.17092020.172001717_13029</t>
  </si>
  <si>
    <t>13TO14508.17092020.172001719_13033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</si>
  <si>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</si>
  <si>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</si>
  <si>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</si>
  <si>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</si>
  <si>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</si>
  <si>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13TO14508.17092020.172001722_13058</t>
  </si>
  <si>
    <t>13TO14508.17092020.172001723_13051</t>
  </si>
  <si>
    <t>13TO14508.17092020.172001724_13067</t>
  </si>
  <si>
    <t>13TO14508.17092020.172001725_13062</t>
  </si>
  <si>
    <t>13TO14508.17092020.172001727_13094</t>
  </si>
  <si>
    <t>13TO14508.17092020.172001728_13070</t>
  </si>
  <si>
    <t>13TO14508.17092020.172001729_13111</t>
  </si>
  <si>
    <t>13TO14508.17092020.172001730_13124</t>
  </si>
  <si>
    <t>13TO14508.17092020.172001731_13031</t>
  </si>
  <si>
    <t>13TO14508.17092020.172001732_12573</t>
  </si>
  <si>
    <t>13TO14508.17092020.172001733_13159</t>
  </si>
  <si>
    <t>13TO14508.17092020.172001734_13162</t>
  </si>
  <si>
    <t>13TO14508.17092020.172001739_13186</t>
  </si>
  <si>
    <t>13TO14508.17092020.172001740_13183</t>
  </si>
  <si>
    <t>13TO14508.17092020.172001741_13190</t>
  </si>
  <si>
    <t>13TO14508.17092020.172001743_13061</t>
  </si>
  <si>
    <t>13TO14508.17092020.172001744_13013</t>
  </si>
  <si>
    <t>13TO14508.17092020.172001746_13198</t>
  </si>
  <si>
    <t>13TO14508.17092020.172001747_13172</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</si>
  <si>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</si>
  <si>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</si>
  <si>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</si>
  <si>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</si>
  <si>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</si>
  <si>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13TO14508.17092020.172001755_13264</t>
  </si>
  <si>
    <t>13TO14508.17092020.172001756_13212</t>
  </si>
  <si>
    <t>13TO14508.17092020.172001759_13292</t>
  </si>
  <si>
    <t>13TO14508.17092020.172001760_13303</t>
  </si>
  <si>
    <t>13TO14508.17092020.172001767_13355</t>
  </si>
  <si>
    <t>13TO14508.17092020.172001769_13374</t>
  </si>
  <si>
    <t>13TO14508.17092020.172001770_12979</t>
  </si>
  <si>
    <t>13TO14508.17092020.172001771_13394</t>
  </si>
  <si>
    <t>13TO14508.17092020.172001774_13406</t>
  </si>
  <si>
    <t>13TO14508.17092020.172001780_13473</t>
  </si>
  <si>
    <t>13TO14508.17092020.172001781_13470</t>
  </si>
  <si>
    <t>13TO14508.17092020.172001783_13474</t>
  </si>
  <si>
    <t>13TO14508.17092020.172001791_13568</t>
  </si>
  <si>
    <t>13TO14508.17092020.172001792_13403</t>
  </si>
  <si>
    <t>13TO14508.17092020.172001798_13611</t>
  </si>
  <si>
    <t>13TO14508.17092020.172001801_13648</t>
  </si>
  <si>
    <t>13TO14508.17092020.172001802_13612</t>
  </si>
  <si>
    <t>13TO14508.17092020.172001803_13629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</si>
  <si>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</si>
  <si>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</si>
  <si>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</si>
  <si>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</si>
  <si>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</si>
  <si>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</si>
  <si>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</si>
  <si>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</si>
  <si>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</si>
  <si>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</si>
  <si>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13TO14508.17092020.172001808_13649</t>
  </si>
  <si>
    <t>13TO14508.17092020.172001809_13681</t>
  </si>
  <si>
    <t>13TO14508.17092020.172001811_13624</t>
  </si>
  <si>
    <t>13TO14508.17092020.172001812_13693</t>
  </si>
  <si>
    <t>13TO14508.17092020.172001818_13734</t>
  </si>
  <si>
    <t>13TO14508.17092020.172001823_13720</t>
  </si>
  <si>
    <t>13TO14508.17092020.172001824_13705</t>
  </si>
  <si>
    <t>13TO14508.17092020.172001826_13737</t>
  </si>
  <si>
    <t>13TO14508.17092020.172001830_13777</t>
  </si>
  <si>
    <t>13TO14508.17092020.172001831_13847</t>
  </si>
  <si>
    <t>13TO14508.17092020.172001833_13832</t>
  </si>
  <si>
    <t>13TO14508.17092020.172001834_13854</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</si>
  <si>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</si>
  <si>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</si>
  <si>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</si>
  <si>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</si>
  <si>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</si>
  <si>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13TO14508.17092020.172001836_13951</t>
  </si>
  <si>
    <t>13TO14508.17092020.172001838_13994</t>
  </si>
  <si>
    <t>13TO14508.17092020.172001839_14015</t>
  </si>
  <si>
    <t>13TO14508.17092020.172001840_14002</t>
  </si>
  <si>
    <t>13TO14508.17092020.172001841_14022</t>
  </si>
  <si>
    <t>13TO14508.17092020.172001846_14113</t>
  </si>
  <si>
    <t>13TO14508.17092020.172001847_14075</t>
  </si>
  <si>
    <t>13TO14508.17092020.172001851_14107</t>
  </si>
  <si>
    <t>13TO14508.17092020.172001852_14183</t>
  </si>
  <si>
    <t>13TO14508.17092020.172001853_14164</t>
  </si>
  <si>
    <t>13TO14508.17092020.172001857_14078</t>
  </si>
  <si>
    <t>13TO14508.17092020.172001858_14235</t>
  </si>
  <si>
    <t>13TO14508.17092020.172001861_14279</t>
  </si>
  <si>
    <t>13TO14508.17092020.172001870_14375</t>
  </si>
  <si>
    <t>13TO14508.17092020.172001874_14373</t>
  </si>
  <si>
    <t>13TO14508.17092020.172001875_14389</t>
  </si>
  <si>
    <t>13TO14508.17092020.172001878_14403</t>
  </si>
  <si>
    <t>13TO14508.17092020.172001880_14408</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</si>
  <si>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</si>
  <si>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</si>
  <si>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</si>
  <si>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</si>
  <si>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</si>
  <si>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13TO14508.17092020.172001886_14387</t>
  </si>
  <si>
    <t>13TO14508.17092020.172001888_14296</t>
  </si>
  <si>
    <t>13TO14508.17092020.172001890_14398</t>
  </si>
  <si>
    <t>13TO14508.17092020.172001893_14432</t>
  </si>
  <si>
    <t>13TO14508.17092020.172001896_14475</t>
  </si>
  <si>
    <t>13TO14508.17092020.172001898_14480</t>
  </si>
  <si>
    <t>13TO14508.17092020.172001899_14483</t>
  </si>
  <si>
    <t>13TO14508.17092020.172001902_14490</t>
  </si>
  <si>
    <t>13TO14508.17092020.172001904_14484</t>
  </si>
  <si>
    <t>13TO14508.17092020.172001906_14512</t>
  </si>
  <si>
    <t>13TO14508.17092020.172001914_14536</t>
  </si>
  <si>
    <t>13TO14508.17092020.172001921_14577</t>
  </si>
  <si>
    <t>13TO14508.17092020.172001922_14578</t>
  </si>
  <si>
    <t>13TO14508.17092020.172001924_14588</t>
  </si>
  <si>
    <t>13TO14508.17092020.172001925_14589</t>
  </si>
  <si>
    <t>13TO14508.17092020.172001929_14631</t>
  </si>
  <si>
    <t>13TO14508.17092020.172001941_14661</t>
  </si>
  <si>
    <t>D54E20003000009</t>
  </si>
  <si>
    <t>(14508.17092020.172001941) NEW IDEE INVESTIMENTI</t>
  </si>
  <si>
    <t>www.opencoesione.gov.it/progetti/13to1450817092020172001941_14661</t>
  </si>
  <si>
    <t>13TO14508.17092020.172001946_14692</t>
  </si>
  <si>
    <t>13TO14508.17092020.172001950_14717</t>
  </si>
  <si>
    <t>13TO14508.17092020.172001951_14718</t>
  </si>
  <si>
    <t>13TO14508.17092020.172001969_14737</t>
  </si>
  <si>
    <t>13TO14508.17092020.172001971_14736</t>
  </si>
  <si>
    <t>13TO14508.17092020.172001972_14293</t>
  </si>
  <si>
    <t>13TO14508.17092020.172001973_14741</t>
  </si>
  <si>
    <t>13TO14508.17092020.172001976_14744</t>
  </si>
  <si>
    <t>13TO14508.17092020.172001980_14747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</si>
  <si>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</si>
  <si>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</si>
  <si>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</si>
  <si>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</si>
  <si>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</si>
  <si>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13TO14508.17092020.172001985_14735</t>
  </si>
  <si>
    <t>13TO14508.17092020.172001987_14739</t>
  </si>
  <si>
    <t>13TO14508.17092020.172001996_14766</t>
  </si>
  <si>
    <t>13TO14508.17092020.172002005_14779</t>
  </si>
  <si>
    <t>13TO14508.17092020.172002019_14789</t>
  </si>
  <si>
    <t>13TO14508.17092020.172002023_14796</t>
  </si>
  <si>
    <t>13TO14508.17092020.172002024_4424</t>
  </si>
  <si>
    <t>13TO14508.17092020.172002026_14799</t>
  </si>
  <si>
    <t>13TO14508.17092020.172002033_14804</t>
  </si>
  <si>
    <t>13TO14508.17092020.172002034_14805</t>
  </si>
  <si>
    <t>13TO14508.17092020.172002041_14813</t>
  </si>
  <si>
    <t>13TO14508.17092020.172002058_14849</t>
  </si>
  <si>
    <t>13TO14508.17092020.172002072_14855</t>
  </si>
  <si>
    <t>13TO14508.17092020.172002076_2313</t>
  </si>
  <si>
    <t>13TO14508.17092020.172002077_14854</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</si>
  <si>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</si>
  <si>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</si>
  <si>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</si>
  <si>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</si>
  <si>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</si>
  <si>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13TO14508.17092020.172002081_14875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</si>
  <si>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</si>
  <si>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</si>
  <si>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</si>
  <si>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</si>
  <si>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</si>
  <si>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13TO14508.17092020.172002087_14882</t>
  </si>
  <si>
    <t>13TO14508.17092020.172002096_14888</t>
  </si>
  <si>
    <t>13TO14508.17092020.172002100_14899</t>
  </si>
  <si>
    <t>13TO14508.17092020.172002106_14902</t>
  </si>
  <si>
    <t>13TO14508.17092020.172002110_14910</t>
  </si>
  <si>
    <t>13TO14508.17092020.172002112_14898</t>
  </si>
  <si>
    <t>13TO14508.17092020.172002115_14900</t>
  </si>
  <si>
    <t>13TO14508.17092020.172002117_14905</t>
  </si>
  <si>
    <t>13TO14508.17092020.172002119_14919</t>
  </si>
  <si>
    <t>13TO14508.17092020.172002132_14992</t>
  </si>
  <si>
    <t>13TO14508.17092020.172002134_14986</t>
  </si>
  <si>
    <t>13TO14508.17092020.172002135_14997</t>
  </si>
  <si>
    <t>13TO14508.17092020.172002137_15017</t>
  </si>
  <si>
    <t>13TO14508.17092020.172002139_15055</t>
  </si>
  <si>
    <t>13TO14508.17092020.172002144_15100</t>
  </si>
  <si>
    <t>13TO14508.17092020.172002156_15113</t>
  </si>
  <si>
    <t>13TO14508.17092020.172002157_15114</t>
  </si>
  <si>
    <t>13TO14508.17092020.172002160_15116</t>
  </si>
  <si>
    <t>13TO14508.17092020.172002161_15119</t>
  </si>
  <si>
    <t>13TO14508.17092020.172002164_15121</t>
  </si>
  <si>
    <t>13TO14508.17092020.172002165_15129</t>
  </si>
  <si>
    <t>13TO14508.17092020.172002167_15120</t>
  </si>
  <si>
    <t>13TO14508.17092020.172002171_15137</t>
  </si>
  <si>
    <t>13TO14508.17092020.172002172_15136</t>
  </si>
  <si>
    <t>13TO14508.17092020.172002183_15149</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</si>
  <si>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</si>
  <si>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</si>
  <si>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</si>
  <si>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</si>
  <si>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</si>
  <si>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</si>
  <si>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</si>
  <si>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</si>
  <si>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</si>
  <si>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</si>
  <si>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13TO14508.17092020.172002195_15162</t>
  </si>
  <si>
    <t>13TO14508.17092020.172002198_15165</t>
  </si>
  <si>
    <t>13TO14508.17092020.172002200_15161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</si>
  <si>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</si>
  <si>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</si>
  <si>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</si>
  <si>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</si>
  <si>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</si>
  <si>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13TO14508.17092020.172002205_15173</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</si>
  <si>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</si>
  <si>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</si>
  <si>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</si>
  <si>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</si>
  <si>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</si>
  <si>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</si>
  <si>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</si>
  <si>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</si>
  <si>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</si>
  <si>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</si>
  <si>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13TO14508.17092020.172002209_15167</t>
  </si>
  <si>
    <t>13TO14508.17092020.172002216_15182</t>
  </si>
  <si>
    <t>13TO14508.17092020.172002217_15176</t>
  </si>
  <si>
    <t>13TO14508.17092020.172002218_15187</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</si>
  <si>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</si>
  <si>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</si>
  <si>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</si>
  <si>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</si>
  <si>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</si>
  <si>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13TO14508.17092020.172002224_15193</t>
  </si>
  <si>
    <t>13TO14508.17092020.172002228_15179</t>
  </si>
  <si>
    <t>13TO14508.17092020.172002229_15198</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</si>
  <si>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</si>
  <si>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</si>
  <si>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</si>
  <si>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</si>
  <si>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</si>
  <si>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13TO14508.17092020.172002234_15204</t>
  </si>
  <si>
    <t>13TO14508.17092020.172002243_15217</t>
  </si>
  <si>
    <t>13TO14508.17092020.172002245_15218</t>
  </si>
  <si>
    <t>13TO14508.17092020.172002248_15215</t>
  </si>
  <si>
    <t>13TO14508.17092020.172002250_15223</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</si>
  <si>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</si>
  <si>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</si>
  <si>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</si>
  <si>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</si>
  <si>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</si>
  <si>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13TO14508.17092020.172002261_15230</t>
  </si>
  <si>
    <t>13TO14508.17092020.172002267_15199</t>
  </si>
  <si>
    <t>13TO14508.17092020.172002269_15238</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</si>
  <si>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</si>
  <si>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</si>
  <si>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</si>
  <si>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</si>
  <si>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</si>
  <si>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13TO14508.17092020.172002271_15235</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</si>
  <si>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</si>
  <si>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</si>
  <si>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</si>
  <si>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</si>
  <si>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</si>
  <si>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13TO14508.17092020.172002274_15247</t>
  </si>
  <si>
    <t>13TO14508.17092020.172002286_15256</t>
  </si>
  <si>
    <t>13TO14508.17092020.172002289_15260</t>
  </si>
  <si>
    <t>13TO14508.17092020.172002292_15263</t>
  </si>
  <si>
    <t>13TO14508.17092020.172002293_15267</t>
  </si>
  <si>
    <t>13TO14508.17092020.172002298_15271</t>
  </si>
  <si>
    <t>13TO14508.17092020.172002299_15269</t>
  </si>
  <si>
    <t>13TO14508.17092020.172002306_15276</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</si>
  <si>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</si>
  <si>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</si>
  <si>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</si>
  <si>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</si>
  <si>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</si>
  <si>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13TO14508.17092020.172002309_15274</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</si>
  <si>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</si>
  <si>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</si>
  <si>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</si>
  <si>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</si>
  <si>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</si>
  <si>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</si>
  <si>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</si>
  <si>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</si>
  <si>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</si>
  <si>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</si>
  <si>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</si>
  <si>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</si>
  <si>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</si>
  <si>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</si>
  <si>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</si>
  <si>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13TO14508.17092020.172002327_15300</t>
  </si>
  <si>
    <t>13TO14508.17092020.172002328_15295</t>
  </si>
  <si>
    <t>13TO14508.17092020.172002335_15309</t>
  </si>
  <si>
    <t>13TO14508.17092020.172002345_15316</t>
  </si>
  <si>
    <t>13TO14508.17092020.172002351_15322</t>
  </si>
  <si>
    <t>13TO14508.17092020.172002368_15339</t>
  </si>
  <si>
    <t>13TO14508.17092020.172002370_15341</t>
  </si>
  <si>
    <t>13TO14508.17092020.172002392_15361</t>
  </si>
  <si>
    <t>13TO14508.17092020.172002401_15372</t>
  </si>
  <si>
    <t>13TO14508.17092020.172002419_15390</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</si>
  <si>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</si>
  <si>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</si>
  <si>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</si>
  <si>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</si>
  <si>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</si>
  <si>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13TO14508.17092020.172002424_15393</t>
  </si>
  <si>
    <t>13TO14508.17092020.172002426_15397</t>
  </si>
  <si>
    <t>13TO14508.17092020.172002427_15398</t>
  </si>
  <si>
    <t>13TO14508.17092020.172002440_15412</t>
  </si>
  <si>
    <t>13TO14508.17092020.172002448_15420</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</si>
  <si>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</si>
  <si>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</si>
  <si>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</si>
  <si>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</si>
  <si>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</si>
  <si>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13TO14508.17092020.172002466_15437</t>
  </si>
  <si>
    <t>13TO14508.17092020.172002468_15439</t>
  </si>
  <si>
    <t>13TO14508.17092020.172002471_15442</t>
  </si>
  <si>
    <t>13TO14508.17092020.172002474_15445</t>
  </si>
  <si>
    <t>13TO14508.17092020.172002477_15448</t>
  </si>
  <si>
    <t>13TO14508.17092020.172002478_15450</t>
  </si>
  <si>
    <t>13TO14508.17092020.172002483_15454</t>
  </si>
  <si>
    <t>13TO14508.17092020.172002486_15457</t>
  </si>
  <si>
    <t>13TO14508.17092020.172002487_15458</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</si>
  <si>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</si>
  <si>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</si>
  <si>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</si>
  <si>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</si>
  <si>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</si>
  <si>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13TO14508.17092020.172002501_15472</t>
  </si>
  <si>
    <t>13TO14508.17092020.172002502_15473</t>
  </si>
  <si>
    <t>13TO14508.17092020.172002505_15476</t>
  </si>
  <si>
    <t>13TO14508.17092020.172002506_15477</t>
  </si>
  <si>
    <t>13TO14508.17092020.172002507_15481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</si>
  <si>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</si>
  <si>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</si>
  <si>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</si>
  <si>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</si>
  <si>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</si>
  <si>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13TO14508.17092020.172002511_15486</t>
  </si>
  <si>
    <t>13TO14508.17092020.172002512_15487</t>
  </si>
  <si>
    <t>13TO14508.17092020.172002520_15493</t>
  </si>
  <si>
    <t>13TO14508.17092020.172002526_15502</t>
  </si>
  <si>
    <t>13TO14508.17092020.172002530_15508</t>
  </si>
  <si>
    <t>13TO14508.17092020.172002532_15503</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</si>
  <si>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</si>
  <si>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</si>
  <si>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</si>
  <si>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</si>
  <si>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</si>
  <si>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13TO14508.17092020.172002535_15511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</si>
  <si>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</si>
  <si>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</si>
  <si>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</si>
  <si>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</si>
  <si>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</si>
  <si>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13TO14508.17092020.172002545_15521</t>
  </si>
  <si>
    <t>13TO14508.17092020.172002551_15526</t>
  </si>
  <si>
    <t>13TO14508.17092020.172002556_15534</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</si>
  <si>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</si>
  <si>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</si>
  <si>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</si>
  <si>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</si>
  <si>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</si>
  <si>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13TO14508.17092020.172002566_15548</t>
  </si>
  <si>
    <t>13TO14508.17092020.172002574_15553</t>
  </si>
  <si>
    <t>13TO14508.17092020.172002577_15554</t>
  </si>
  <si>
    <t>13TO14508.17092020.172002583_15540</t>
  </si>
  <si>
    <t>13TO14508.17092020.172002585_15562</t>
  </si>
  <si>
    <t>13TO14508.17092020.172002586_15569</t>
  </si>
  <si>
    <t>13TO14508.17092020.172002589_15570</t>
  </si>
  <si>
    <t>13TO14508.17092020.172002598_15580</t>
  </si>
  <si>
    <t>13TO14508.17092020.172002599_15579</t>
  </si>
  <si>
    <t>13TO14508.17092020.172002601_15582</t>
  </si>
  <si>
    <t>13TO14508.17092020.172002602_15583</t>
  </si>
  <si>
    <t>13TO14508.17092020.172002611_15592</t>
  </si>
  <si>
    <t>13TO14508.17092020.172002617_15596</t>
  </si>
  <si>
    <t>13TO14508.17092020.172002625_15605</t>
  </si>
  <si>
    <t>13TO14508.17092020.172002628_15608</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</si>
  <si>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</si>
  <si>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</si>
  <si>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</si>
  <si>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</si>
  <si>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</si>
  <si>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13TO14508.17092020.172002631_15611</t>
  </si>
  <si>
    <t>13TO14508.17092020.172002635_15619</t>
  </si>
  <si>
    <t>13TO14508.17092020.172002639_15624</t>
  </si>
  <si>
    <t>13TO14508.17092020.172002643_15621</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</si>
  <si>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</si>
  <si>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</si>
  <si>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</si>
  <si>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</si>
  <si>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</si>
  <si>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13TO14508.17092020.172002667_15650</t>
  </si>
  <si>
    <t>13TO14508.17092020.172002678_15661</t>
  </si>
  <si>
    <t>13TO14508.17092020.172002679_15659</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</si>
  <si>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</si>
  <si>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</si>
  <si>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</si>
  <si>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</si>
  <si>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</si>
  <si>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13TO14508.17092020.172002685_15674</t>
  </si>
  <si>
    <t>13TO14508.17092020.172002696_15683</t>
  </si>
  <si>
    <t>13TO14508.17092020.172002699_15684</t>
  </si>
  <si>
    <t>13TO14508.17092020.172002710_15696</t>
  </si>
  <si>
    <t>13TO14508.17092020.172002712_15687</t>
  </si>
  <si>
    <t>13TO14508.17092020.172002714_15698</t>
  </si>
  <si>
    <t>13TO14508.17092020.172002717_15678</t>
  </si>
  <si>
    <t>13TO14508.17092020.172002723_15705</t>
  </si>
  <si>
    <t>13TO14508.17092020.172002727_15713</t>
  </si>
  <si>
    <t>13TO14508.17092020.172002733_15682</t>
  </si>
  <si>
    <t>13TO14508.17092020.172002743_15725</t>
  </si>
  <si>
    <t>13TO14508.17092020.172002744_15727</t>
  </si>
  <si>
    <t>13TO14508.17092020.172002746_15728</t>
  </si>
  <si>
    <t>13TO14508.17092020.172002751_15732</t>
  </si>
  <si>
    <t>13TO14508.17092020.172002753_15735</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</si>
  <si>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</si>
  <si>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</si>
  <si>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</si>
  <si>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</si>
  <si>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</si>
  <si>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13TO14508.17092020.172002755_15736</t>
  </si>
  <si>
    <t>13TO14508.17092020.172002756_15739</t>
  </si>
  <si>
    <t>13TO14508.17092020.172002763_15743</t>
  </si>
  <si>
    <t>13TO14508.17092020.172002764_15748</t>
  </si>
  <si>
    <t>13TO14508.17092020.172002768_15753</t>
  </si>
  <si>
    <t>13TO14508.17092020.172002772_15745</t>
  </si>
  <si>
    <t>13TO14508.17092020.172002774_15751</t>
  </si>
  <si>
    <t>13TO14508.17092020.172002775_15758</t>
  </si>
  <si>
    <t>13TO14508.17092020.172002777_15760</t>
  </si>
  <si>
    <t>13TO14508.17092020.172002781_15759</t>
  </si>
  <si>
    <t>13TO14508.17092020.172002784_15769</t>
  </si>
  <si>
    <t>13TO14508.17092020.172002790_15775</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</si>
  <si>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</si>
  <si>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</si>
  <si>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</si>
  <si>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</si>
  <si>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</si>
  <si>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13TO14508.17092020.172002800_15778</t>
  </si>
  <si>
    <t>13TO14508.17092020.172002809_15768</t>
  </si>
  <si>
    <t>13TO14508.17092020.172002811_15793</t>
  </si>
  <si>
    <t>13TO14508.17092020.172002815_15797</t>
  </si>
  <si>
    <t>13TO14508.17092020.172002817_15799</t>
  </si>
  <si>
    <t>13TO14508.17092020.172002820_15794</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</si>
  <si>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</si>
  <si>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</si>
  <si>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</si>
  <si>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</si>
  <si>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</si>
  <si>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13TO14508.17092020.172002822_15803</t>
  </si>
  <si>
    <t>13TO14508.17092020.172002829_15809</t>
  </si>
  <si>
    <t>13TO14508.17092020.172002830_15814</t>
  </si>
  <si>
    <t>13TO14508.17092020.172002831_15813</t>
  </si>
  <si>
    <t>13TO14508.17092020.172002833_15812</t>
  </si>
  <si>
    <t>13TO14508.17092020.172002839_15823</t>
  </si>
  <si>
    <t>13TO14508.17092020.172002843_15822</t>
  </si>
  <si>
    <t>13TO14508.17092020.172002845_15829</t>
  </si>
  <si>
    <t>13TO14508.17092020.172002847_15832</t>
  </si>
  <si>
    <t>13TO14508.17092020.172002856_15843</t>
  </si>
  <si>
    <t>13TO14508.17092020.172002860_15835</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</si>
  <si>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</si>
  <si>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</si>
  <si>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</si>
  <si>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</si>
  <si>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</si>
  <si>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13TO14508.17092020.172002864_15848</t>
  </si>
  <si>
    <t>13TO14508.17092020.172002865_15847</t>
  </si>
  <si>
    <t>13TO14508.17092020.172002871_15854</t>
  </si>
  <si>
    <t>13TO14508.17092020.172002872_15855</t>
  </si>
  <si>
    <t>13TO14508.17092020.172002875_15856</t>
  </si>
  <si>
    <t>13TO14508.17092020.172002877_15859</t>
  </si>
  <si>
    <t>13TO14508.17092020.172002878_15857</t>
  </si>
  <si>
    <t>13TO14508.17092020.172002881_15863</t>
  </si>
  <si>
    <t>13TO14508.17092020.172002883_15869</t>
  </si>
  <si>
    <t>13TO14508.17092020.172002889_15874</t>
  </si>
  <si>
    <t>13TO14508.17092020.172002890_15875</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</si>
  <si>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</si>
  <si>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</si>
  <si>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</si>
  <si>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</si>
  <si>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</si>
  <si>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13TO14508.17092020.172002897_15882</t>
  </si>
  <si>
    <t>13TO14508.17092020.172002901_15885</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</si>
  <si>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</si>
  <si>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</si>
  <si>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</si>
  <si>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</si>
  <si>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</si>
  <si>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13TO14508.17092020.172002915_15899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</si>
  <si>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</si>
  <si>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</si>
  <si>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</si>
  <si>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</si>
  <si>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</si>
  <si>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13TO14508.17092020.172002928_15912</t>
  </si>
  <si>
    <t>13TO14508.17092020.172002929_15913</t>
  </si>
  <si>
    <t>13TO14508.17092020.172002932_15915</t>
  </si>
  <si>
    <t>13TO14508.17092020.172002933_15917</t>
  </si>
  <si>
    <t>13TO14508.17092020.172002936_15920</t>
  </si>
  <si>
    <t>13TO14508.17092020.172002937_15921</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</si>
  <si>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</si>
  <si>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</si>
  <si>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</si>
  <si>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</si>
  <si>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</si>
  <si>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</si>
  <si>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</si>
  <si>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</si>
  <si>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</si>
  <si>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</si>
  <si>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13TO14508.17092020.172002946_15930</t>
  </si>
  <si>
    <t>13TO14508.17092020.172002947_15931</t>
  </si>
  <si>
    <t>13TO14508.17092020.172002948_15932</t>
  </si>
  <si>
    <t>13TO14508.17092020.172002953_15934</t>
  </si>
  <si>
    <t>13TO14508.17092020.172002957_15941</t>
  </si>
  <si>
    <t>13TO14508.17092020.172002960_15944</t>
  </si>
  <si>
    <t>13TO14508.17092020.172002963_15947</t>
  </si>
  <si>
    <t>13TO14508.17092020.172002967_15951</t>
  </si>
  <si>
    <t>13TO14508.17092020.172002975_15958</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</si>
  <si>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</si>
  <si>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</si>
  <si>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</si>
  <si>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</si>
  <si>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</si>
  <si>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13TO14508.17092020.172002984_15968</t>
  </si>
  <si>
    <t>13TO14508.17092020.172002987_15970</t>
  </si>
  <si>
    <t>13TO14508.17092020.172002988_15974</t>
  </si>
  <si>
    <t>13TO14508.17092020.172002989_15972</t>
  </si>
  <si>
    <t>13TO14508.17092020.172002991_15976</t>
  </si>
  <si>
    <t>13TO14508.17092020.172002992_15979</t>
  </si>
  <si>
    <t>13TO14508.17092020.172003016_16003</t>
  </si>
  <si>
    <t>13TO14508.17092020.172003022_16009</t>
  </si>
  <si>
    <t>13TO14508.17092020.172003031_15649</t>
  </si>
  <si>
    <t>13TO14508.17092020.172003036_16021</t>
  </si>
  <si>
    <t>13TO14508.17092020.172003040_16026</t>
  </si>
  <si>
    <t>D74E20003110009</t>
  </si>
  <si>
    <t>(14508.17092020.172003040) RAMACCIOTTI ENIO 2020</t>
  </si>
  <si>
    <t>ACQUISTO MEZZO AZIENDALE</t>
  </si>
  <si>
    <t>www.opencoesione.gov.it/progetti/13to1450817092020172003040_16026</t>
  </si>
  <si>
    <t>13TO14508.17092020.172003041_16028</t>
  </si>
  <si>
    <t>13TO14508.17092020.172003048_16036</t>
  </si>
  <si>
    <t>13TO14508.17092020.172003049_16037</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</si>
  <si>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</si>
  <si>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</si>
  <si>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</si>
  <si>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</si>
  <si>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</si>
  <si>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13TO14508.17092020.172003052_16038</t>
  </si>
  <si>
    <t>13TO14508.17092020.172003058_16046</t>
  </si>
  <si>
    <t>13TO14508.17092020.172003067_16053</t>
  </si>
  <si>
    <t>13TO14508.17092020.172003068_16051</t>
  </si>
  <si>
    <t>13TO14508.17092020.172003070_16055</t>
  </si>
  <si>
    <t>13TO14508.17092020.172003072_16057</t>
  </si>
  <si>
    <t>13TO14508.17092020.172003074_16058</t>
  </si>
  <si>
    <t>13TO14508.17092020.172003078_16064</t>
  </si>
  <si>
    <t>13TO14508.17092020.172003079_16067</t>
  </si>
  <si>
    <t>13TO14508.17092020.172003092_16081</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</si>
  <si>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</si>
  <si>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</si>
  <si>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</si>
  <si>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</si>
  <si>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</si>
  <si>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13TO14508.17092020.172003099_16089</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</si>
  <si>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</si>
  <si>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</si>
  <si>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</si>
  <si>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</si>
  <si>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</si>
  <si>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13TO14508.17092020.172003118_16108</t>
  </si>
  <si>
    <t>13TO14508.17092020.172003120_16107</t>
  </si>
  <si>
    <t>13TO14508.17092020.172003124_16115</t>
  </si>
  <si>
    <t>13TO14508.17092020.172003130_16121</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</si>
  <si>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</si>
  <si>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</si>
  <si>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</si>
  <si>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</si>
  <si>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</si>
  <si>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</si>
  <si>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</si>
  <si>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</si>
  <si>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</si>
  <si>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</si>
  <si>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13TO14508.17092020.172003141_16095</t>
  </si>
  <si>
    <t>13TO14508.17092020.172003144_16136</t>
  </si>
  <si>
    <t>13TO14508.17092020.172003149_16141</t>
  </si>
  <si>
    <t>13TO14508.17092020.172003150_16142</t>
  </si>
  <si>
    <t>13TO14508.17092020.172003154_16148</t>
  </si>
  <si>
    <t>13TO14508.17092020.172003155_16134</t>
  </si>
  <si>
    <t>13TO14508.17092020.172003158_16150</t>
  </si>
  <si>
    <t>13TO14508.17092020.172003163_16155</t>
  </si>
  <si>
    <t>13TO14508.17092020.172003169_16160</t>
  </si>
  <si>
    <t>13TO14508.17092020.172003170_16158</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</si>
  <si>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</si>
  <si>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</si>
  <si>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</si>
  <si>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</si>
  <si>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</si>
  <si>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13TO14508.17092020.172003197_16183</t>
  </si>
  <si>
    <t>13TO14508.17092020.172003205_16191</t>
  </si>
  <si>
    <t>13TO14508.17092020.172003212_16198</t>
  </si>
  <si>
    <t>13TO14508.17092020.172003227_16213</t>
  </si>
  <si>
    <t>13TO14508.17092020.172003238_16223</t>
  </si>
  <si>
    <t>13TO14508.17092020.172003244_16229</t>
  </si>
  <si>
    <t>13TO14508.17092020.172003245_16230</t>
  </si>
  <si>
    <t>13TO14508.17092020.172003256_16240</t>
  </si>
  <si>
    <t>13TO14508.17092020.172003257_16241</t>
  </si>
  <si>
    <t>13TO14508.17092020.172003279_16263</t>
  </si>
  <si>
    <t>13TO14508.17092020.172003292_16280</t>
  </si>
  <si>
    <t>13TO14508.17092020.172003295_16285</t>
  </si>
  <si>
    <t>13TO14508.17092020.172003300_16283</t>
  </si>
  <si>
    <t>13TO14508.17092020.172003308_16295</t>
  </si>
  <si>
    <t>13TO14508.17092020.172003332_16296</t>
  </si>
  <si>
    <t>13TO14613.20122016.103000003_1003</t>
  </si>
  <si>
    <t>13TO14613.20122016.103000004_1004</t>
  </si>
  <si>
    <t>13TO14613.20122016.103000007_1008</t>
  </si>
  <si>
    <t>13TO14613.20122016.103000017_1018</t>
  </si>
  <si>
    <t>13TO14613.20122016.103000019_1019</t>
  </si>
  <si>
    <t>13TO14613.20122016.103000023_1020</t>
  </si>
  <si>
    <t>13TO14721.20122016.102000006_1007</t>
  </si>
  <si>
    <t>13TO14721.20122016.102000023_1012</t>
  </si>
  <si>
    <t>13TO14721.20122016.102000024_1024</t>
  </si>
  <si>
    <t>13TO14721.20122016.102000025_1025</t>
  </si>
  <si>
    <t>13TO14721.20122016.102000026_1026</t>
  </si>
  <si>
    <t>13TO15892.31102017.120000002_1002</t>
  </si>
  <si>
    <t>13TO15892.31102017.120000003_1003</t>
  </si>
  <si>
    <t>13TO15892.31102017.120000005_1005</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</si>
  <si>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</si>
  <si>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</si>
  <si>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</si>
  <si>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</si>
  <si>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</si>
  <si>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13TO15892.31102017.120000010_1010</t>
  </si>
  <si>
    <t>13TO15892.31102017.120000011_1011</t>
  </si>
  <si>
    <t>13TO15892.31102017.120000015_1015</t>
  </si>
  <si>
    <t>13TO15892.31102017.120000017_1017</t>
  </si>
  <si>
    <t>13TO15892.31102017.120000020_1020</t>
  </si>
  <si>
    <t>13TO15892.31102017.120000021_1021</t>
  </si>
  <si>
    <t>13TO15892.31102017.120000023_1023</t>
  </si>
  <si>
    <t>13TO15892.31102017.120000024_1024</t>
  </si>
  <si>
    <t>13TO15988.27102017.119000003_1003</t>
  </si>
  <si>
    <t>13TO15988.27102017.119000005_1005</t>
  </si>
  <si>
    <t>13TO15988.27102017.119000006_1006</t>
  </si>
  <si>
    <t>13TO15988.27102017.119000009_1009</t>
  </si>
  <si>
    <t>13TO15988.27102017.119000014_1015</t>
  </si>
  <si>
    <t>13TO15988.27102017.119000018_1020</t>
  </si>
  <si>
    <t>13TO15988.27102017.119000019_1021</t>
  </si>
  <si>
    <t>13TO15988.27102017.119000022_1024</t>
  </si>
  <si>
    <t>13TO15988.27102017.119000023_1025</t>
  </si>
  <si>
    <t>13TO15988.27102017.119000025_1027</t>
  </si>
  <si>
    <t>13TO15988.27102017.119000028_1030</t>
  </si>
  <si>
    <t>13TO15988.27102017.119000029_1031</t>
  </si>
  <si>
    <t>13TO15988.27102017.119000030_1032</t>
  </si>
  <si>
    <t>13TO15988.27102017.119000031_1033</t>
  </si>
  <si>
    <t>13TO15988.27102017.119000035_1037</t>
  </si>
  <si>
    <t>13TO15988.27102017.119000037_1039</t>
  </si>
  <si>
    <t>13TO15988.27102017.119000038_1040</t>
  </si>
  <si>
    <t>13TO15988.27102017.119000039_1041</t>
  </si>
  <si>
    <t>13TO15988.27102017.119000047_1053</t>
  </si>
  <si>
    <t>13TO15988.27102017.119000048_1054</t>
  </si>
  <si>
    <t>13TO15988.27102017.119000049_1055</t>
  </si>
  <si>
    <t>13TO15988.27102017.119000050_1056</t>
  </si>
  <si>
    <t>13TO15988.27102017.119000052_1058</t>
  </si>
  <si>
    <t>13TO15988.27102017.119000055_1061</t>
  </si>
  <si>
    <t>13TO15988.27102017.119000056_1062</t>
  </si>
  <si>
    <t>13TO15988.27102017.119000057_1063</t>
  </si>
  <si>
    <t>13TO15988.27102017.119000058_1064</t>
  </si>
  <si>
    <t>13TO15988.27102017.119000059_1065</t>
  </si>
  <si>
    <t>13TO15988.27102017.119000061_1067</t>
  </si>
  <si>
    <t>13TO15988.27102017.119000062_1068</t>
  </si>
  <si>
    <t>13TO15988.27102017.119000063_1069</t>
  </si>
  <si>
    <t>13TO15988.27102017.119000065_1071</t>
  </si>
  <si>
    <t>13TO15988.27102017.119000066_1072</t>
  </si>
  <si>
    <t>13TO15988.27102017.119000067_1073</t>
  </si>
  <si>
    <t>13TO15988.27102017.119000068_1074</t>
  </si>
  <si>
    <t>13TO15988.27102017.119000069_1075</t>
  </si>
  <si>
    <t>13TO15988.27102017.119000070_1076</t>
  </si>
  <si>
    <t>13TO15988.27102017.119000071_1077</t>
  </si>
  <si>
    <t>13TO15988.27102017.119000074_1080</t>
  </si>
  <si>
    <t>13TO15988.27102017.119000075_1081</t>
  </si>
  <si>
    <t>13TO15988.27102017.119000076_1082</t>
  </si>
  <si>
    <t>13TO15988.27102017.119000077_1083</t>
  </si>
  <si>
    <t>13TO15988.27102017.119000081_1088</t>
  </si>
  <si>
    <t>13TO15988.27102017.119000085_1092</t>
  </si>
  <si>
    <t>13TO15988.27102017.119000086_1093</t>
  </si>
  <si>
    <t>13TO15988.27102017.119000091_1097</t>
  </si>
  <si>
    <t>13TO15988.27102017.119000095_1101</t>
  </si>
  <si>
    <t>13TO15988.27102017.119000097_1103</t>
  </si>
  <si>
    <t>13TO15988.27102017.119000098_1104</t>
  </si>
  <si>
    <t>13TO15988.27102017.119000100_1106</t>
  </si>
  <si>
    <t>13TO15988.27102017.119000101_1107</t>
  </si>
  <si>
    <t>13TO15988.27102017.119000103_1109</t>
  </si>
  <si>
    <t>13TO15988.27102017.119000104_1110</t>
  </si>
  <si>
    <t>13TO15988.27102017.119000105_1111</t>
  </si>
  <si>
    <t>13TO15988.27102017.119000108_1113</t>
  </si>
  <si>
    <t>13TO15988.27102017.119000110_1116</t>
  </si>
  <si>
    <t>13TO15988.27102017.119000112_1118</t>
  </si>
  <si>
    <t>13TO15988.27102017.119000118_1124</t>
  </si>
  <si>
    <t>13TO15988.27102017.119000119_1125</t>
  </si>
  <si>
    <t>13TO15988.27102017.119000120_1126</t>
  </si>
  <si>
    <t>13TO15988.27102017.119000121_1085</t>
  </si>
  <si>
    <t>13TO15988.27102017.119000124_1129</t>
  </si>
  <si>
    <t>13TO15988.27102017.119000125_1130</t>
  </si>
  <si>
    <t>13TO15988.27102017.119000127_1132</t>
  </si>
  <si>
    <t>13TO15988.27102017.119000132_1137</t>
  </si>
  <si>
    <t>13TO15988.27102017.119000136_1141</t>
  </si>
  <si>
    <t>13TO15988.27102017.119000139_1143</t>
  </si>
  <si>
    <t>13TO15988.27102017.119000144_1148</t>
  </si>
  <si>
    <t>13TO15988.27102017.119000145_1149</t>
  </si>
  <si>
    <t>13TO15988.27102017.119000146_1150</t>
  </si>
  <si>
    <t>13TO15988.27102017.119000149_1153</t>
  </si>
  <si>
    <t>13TO15988.27102017.119000150_1154</t>
  </si>
  <si>
    <t>13TO15988.27102017.119000152_1156</t>
  </si>
  <si>
    <t>13TO15988.27102017.119000153_1157</t>
  </si>
  <si>
    <t>13TO15988.27102017.119000154_1158</t>
  </si>
  <si>
    <t>13TO15988.27102017.119000159_1163</t>
  </si>
  <si>
    <t>13TO16095.02102018.134000001_1001</t>
  </si>
  <si>
    <t>13TO16095.02102018.134000002_1004</t>
  </si>
  <si>
    <t>13TO16807.19102018.132000001_1001</t>
  </si>
  <si>
    <t>13TO16807.19102018.132000002_1003</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</si>
  <si>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</si>
  <si>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</si>
  <si>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</si>
  <si>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</si>
  <si>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</si>
  <si>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</si>
  <si>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</si>
  <si>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</si>
  <si>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</si>
  <si>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</si>
  <si>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13TO16807.19102018.132000005_1006</t>
  </si>
  <si>
    <t>13TO16807.19102018.132000006_1007</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</si>
  <si>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</si>
  <si>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</si>
  <si>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</si>
  <si>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</si>
  <si>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</si>
  <si>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13TO16807.19102018.132000008_1011</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</si>
  <si>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</si>
  <si>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</si>
  <si>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</si>
  <si>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</si>
  <si>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</si>
  <si>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</si>
  <si>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</si>
  <si>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</si>
  <si>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</si>
  <si>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</si>
  <si>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13TO16807.19102018.132000014_1014</t>
  </si>
  <si>
    <t>13TO16807.19102018.132000015_1015</t>
  </si>
  <si>
    <t>13TO16807.19102018.132000016_1016</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</si>
  <si>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</si>
  <si>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</si>
  <si>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</si>
  <si>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</si>
  <si>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</si>
  <si>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</si>
  <si>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</si>
  <si>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</si>
  <si>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</si>
  <si>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</si>
  <si>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13TO16807.19102018.132000021_1021</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</si>
  <si>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</si>
  <si>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</si>
  <si>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</si>
  <si>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</si>
  <si>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</si>
  <si>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13TO16807.19102018.132000023_1023</t>
  </si>
  <si>
    <t>13TO16807.19102018.132000024_1024</t>
  </si>
  <si>
    <t>13TO16807.19102018.132000025_1025</t>
  </si>
  <si>
    <t>13TO16807.19102018.132000026_1026</t>
  </si>
  <si>
    <t>13TO16807.19102018.132000027_1027</t>
  </si>
  <si>
    <t>13TO16807.19102018.132000028_1029</t>
  </si>
  <si>
    <t>13TO16807.19102018.132000029_1028</t>
  </si>
  <si>
    <t>13TO16807.19102018.132000031_1030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</si>
  <si>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</si>
  <si>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</si>
  <si>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</si>
  <si>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</si>
  <si>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</si>
  <si>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</si>
  <si>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</si>
  <si>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</si>
  <si>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</si>
  <si>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</si>
  <si>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13TO16807.19102018.132000034_1034</t>
  </si>
  <si>
    <t>13TO16807.19102018.132000035_1037</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</si>
  <si>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</si>
  <si>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</si>
  <si>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</si>
  <si>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</si>
  <si>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</si>
  <si>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</si>
  <si>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</si>
  <si>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</si>
  <si>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</si>
  <si>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</si>
  <si>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13TO16807.19102018.132000039_1039</t>
  </si>
  <si>
    <t>13TO16807.19102018.132000040_1040</t>
  </si>
  <si>
    <t>13TO16807.19102018.132000041_1041</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</si>
  <si>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</si>
  <si>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</si>
  <si>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</si>
  <si>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</si>
  <si>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</si>
  <si>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13TO16807.19102018.132000044_1045</t>
  </si>
  <si>
    <t>13TO16807.19102018.132000045_1044</t>
  </si>
  <si>
    <t>13TO16807.19102018.132000047_1047</t>
  </si>
  <si>
    <t>13TO16807.19102018.132000048_1049</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</si>
  <si>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</si>
  <si>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</si>
  <si>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</si>
  <si>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</si>
  <si>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</si>
  <si>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</si>
  <si>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</si>
  <si>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</si>
  <si>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</si>
  <si>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</si>
  <si>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13TO16807.19102018.132000051_1051</t>
  </si>
  <si>
    <t>13TO16807.19102018.132000052_1052</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</si>
  <si>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</si>
  <si>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</si>
  <si>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</si>
  <si>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</si>
  <si>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</si>
  <si>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13TO16807.19102018.132000054_1054</t>
  </si>
  <si>
    <t>13TO16807.19102018.132000055_1055</t>
  </si>
  <si>
    <t>13TO16807.19102018.132000056_1056</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</si>
  <si>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</si>
  <si>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</si>
  <si>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</si>
  <si>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</si>
  <si>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</si>
  <si>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13TO16807.19102018.132000058_1058</t>
  </si>
  <si>
    <t>13TO16807.19102018.132000060_1060</t>
  </si>
  <si>
    <t>13TO16807.19102018.132000061_1061</t>
  </si>
  <si>
    <t>13TO16807.19102018.132000063_1064</t>
  </si>
  <si>
    <t>13TO16807.19102018.132000064_1065</t>
  </si>
  <si>
    <t>13TO16807.19102018.132000065_1067</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</si>
  <si>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</si>
  <si>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</si>
  <si>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</si>
  <si>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</si>
  <si>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</si>
  <si>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13TO16807.19102018.132000068_1069</t>
  </si>
  <si>
    <t>13TO16807.19102018.132000069_1070</t>
  </si>
  <si>
    <t>13TO16807.19102018.132000071_1072</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</si>
  <si>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</si>
  <si>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</si>
  <si>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</si>
  <si>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</si>
  <si>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</si>
  <si>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</si>
  <si>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</si>
  <si>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</si>
  <si>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</si>
  <si>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</si>
  <si>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13TO16807.19102018.132000075_1076</t>
  </si>
  <si>
    <t>13TO16807.19102018.132000078_1079</t>
  </si>
  <si>
    <t>13TO16807.19102018.132000079_1080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</si>
  <si>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</si>
  <si>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</si>
  <si>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</si>
  <si>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</si>
  <si>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</si>
  <si>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13TO16807.19102018.132000082_1083</t>
  </si>
  <si>
    <t>13TO16807.19102018.132000083_1084</t>
  </si>
  <si>
    <t>13TO16807.19102018.132000084_1085</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</si>
  <si>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</si>
  <si>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</si>
  <si>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</si>
  <si>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</si>
  <si>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</si>
  <si>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13TO16807.19102018.132000088_1089</t>
  </si>
  <si>
    <t>13TO16807.19102018.132000089_1090</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</si>
  <si>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</si>
  <si>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</si>
  <si>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</si>
  <si>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</si>
  <si>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</si>
  <si>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13TO16807.19102018.132000091_1092</t>
  </si>
  <si>
    <t>13TO16807.19102018.132000093_1094</t>
  </si>
  <si>
    <t>13TO16807.19102018.132000095_1097</t>
  </si>
  <si>
    <t>13TO16807.19102018.132000097_1099</t>
  </si>
  <si>
    <t>13TO16807.19102018.132000098_1096</t>
  </si>
  <si>
    <t>13TO16807.19102018.132000099_1100</t>
  </si>
  <si>
    <t>13TO16807.19102018.132000100_1101</t>
  </si>
  <si>
    <t>13TO16807.19102018.132000101_1102</t>
  </si>
  <si>
    <t>13TO16807.19102018.132000102_1103</t>
  </si>
  <si>
    <t>13TO16807.19102018.132000103_1104</t>
  </si>
  <si>
    <t>13TO16807.19102018.132000107_1108</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</si>
  <si>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</si>
  <si>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</si>
  <si>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</si>
  <si>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</si>
  <si>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</si>
  <si>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</si>
  <si>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</si>
  <si>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</si>
  <si>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</si>
  <si>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</si>
  <si>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13TO16807.19102018.132000113_1114</t>
  </si>
  <si>
    <t>13TO16807.19102018.132000114_1115</t>
  </si>
  <si>
    <t>13TO16807.19102018.132000116_1117</t>
  </si>
  <si>
    <t>13TO16807.19102018.132000117_1118</t>
  </si>
  <si>
    <t>13TO16807.19102018.132000118_1119</t>
  </si>
  <si>
    <t>13TO16807.19102018.132000119_1120</t>
  </si>
  <si>
    <t>13TO16807.19102018.132000120_1122</t>
  </si>
  <si>
    <t>13TO16807.19102018.132000123_1125</t>
  </si>
  <si>
    <t>13TO16807.19102018.132000124_1126</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</si>
  <si>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</si>
  <si>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</si>
  <si>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</si>
  <si>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</si>
  <si>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</si>
  <si>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</si>
  <si>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</si>
  <si>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</si>
  <si>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</si>
  <si>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</si>
  <si>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</si>
  <si>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</si>
  <si>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</si>
  <si>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</si>
  <si>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</si>
  <si>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13TO16807.19102018.132000129_1131</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</si>
  <si>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</si>
  <si>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</si>
  <si>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</si>
  <si>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</si>
  <si>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</si>
  <si>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13TO16807.19102018.132000131_1133</t>
  </si>
  <si>
    <t>13TO16807.19102018.132000132_1134</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</si>
  <si>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</si>
  <si>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</si>
  <si>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</si>
  <si>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</si>
  <si>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</si>
  <si>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</si>
  <si>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</si>
  <si>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</si>
  <si>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</si>
  <si>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</si>
  <si>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13TO16807.19102018.132000138_1140</t>
  </si>
  <si>
    <t>13TO16807.19102018.132000139_1141</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</si>
  <si>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</si>
  <si>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</si>
  <si>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</si>
  <si>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</si>
  <si>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</si>
  <si>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13TO16807.19102018.132000142_1144</t>
  </si>
  <si>
    <t>13TO16807.19102018.132000144_1147</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</si>
  <si>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</si>
  <si>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</si>
  <si>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</si>
  <si>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</si>
  <si>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</si>
  <si>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13TO16807.19102018.132000147_1150</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</si>
  <si>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</si>
  <si>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</si>
  <si>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</si>
  <si>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</si>
  <si>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</si>
  <si>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13TO16807.19102018.132000149_1152</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</si>
  <si>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</si>
  <si>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</si>
  <si>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</si>
  <si>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</si>
  <si>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</si>
  <si>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13TO16807.19102018.132000151_1154</t>
  </si>
  <si>
    <t>13TO16807.19102018.132000154_1157</t>
  </si>
  <si>
    <t>13TO16807.19102018.132000160_1164</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</si>
  <si>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</si>
  <si>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</si>
  <si>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</si>
  <si>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</si>
  <si>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</si>
  <si>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</si>
  <si>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</si>
  <si>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</si>
  <si>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</si>
  <si>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</si>
  <si>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13TO16807.19102018.132000164_1169</t>
  </si>
  <si>
    <t>13TO16807.19102018.132000166_1171</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</si>
  <si>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</si>
  <si>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</si>
  <si>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</si>
  <si>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</si>
  <si>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</si>
  <si>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</si>
  <si>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</si>
  <si>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</si>
  <si>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</si>
  <si>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</si>
  <si>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13TO16807.19102018.132000169_1174</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</si>
  <si>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</si>
  <si>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</si>
  <si>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</si>
  <si>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</si>
  <si>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</si>
  <si>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13TO16807.19102018.132000172_1176</t>
  </si>
  <si>
    <t>13TO16807.19102018.132000175_1158</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</si>
  <si>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</si>
  <si>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</si>
  <si>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</si>
  <si>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</si>
  <si>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</si>
  <si>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</si>
  <si>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</si>
  <si>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</si>
  <si>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</si>
  <si>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</si>
  <si>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13TO16807.19102018.132000181_1184</t>
  </si>
  <si>
    <t>13TO16807.19102018.132000182_1185</t>
  </si>
  <si>
    <t>13TO16807.19102018.132000185_1188</t>
  </si>
  <si>
    <t>13TO16807.19102018.132000187_1190</t>
  </si>
  <si>
    <t>13TO16807.19102018.132000189_1192</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</si>
  <si>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</si>
  <si>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</si>
  <si>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</si>
  <si>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</si>
  <si>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</si>
  <si>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13TO16807.19102018.132000191_1194</t>
  </si>
  <si>
    <t>13TO16807.19102018.132000193_1196</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</si>
  <si>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</si>
  <si>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</si>
  <si>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</si>
  <si>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</si>
  <si>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</si>
  <si>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13TO16807.19102018.132000196_1199</t>
  </si>
  <si>
    <t>13TO16807.19102018.132000197_1200</t>
  </si>
  <si>
    <t>13TO16807.19102018.132000198_1201</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</si>
  <si>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</si>
  <si>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</si>
  <si>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</si>
  <si>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</si>
  <si>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</si>
  <si>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13TO16807.19102018.132000203_1207</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</si>
  <si>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</si>
  <si>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</si>
  <si>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</si>
  <si>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</si>
  <si>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</si>
  <si>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13TO16807.19102018.132000205_1209</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</si>
  <si>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</si>
  <si>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</si>
  <si>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</si>
  <si>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</si>
  <si>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</si>
  <si>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</si>
  <si>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</si>
  <si>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</si>
  <si>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</si>
  <si>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</si>
  <si>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13TO16807.19102018.132000210_1214</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</si>
  <si>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</si>
  <si>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</si>
  <si>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</si>
  <si>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</si>
  <si>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</si>
  <si>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13TO16807.19102018.132000212_1216</t>
  </si>
  <si>
    <t>13TO16807.19102018.132000213_1217</t>
  </si>
  <si>
    <t>13TO16807.19102018.132000214_1218</t>
  </si>
  <si>
    <t>13TO16807.19102018.132000215_1219</t>
  </si>
  <si>
    <t>13TO16807.19102018.132000216_1220</t>
  </si>
  <si>
    <t>13TO16807.19102018.132000217_1221</t>
  </si>
  <si>
    <t>13TO16807.19102018.132000218_1222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</si>
  <si>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</si>
  <si>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</si>
  <si>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</si>
  <si>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</si>
  <si>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</si>
  <si>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13TO16807.19102018.132000221_1121</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</si>
  <si>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</si>
  <si>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13TO16807.19102018.132000224_1229</t>
  </si>
  <si>
    <t>13TO16807.19102018.132000228_1232</t>
  </si>
  <si>
    <t>13TO16807.19102018.132000229_1233</t>
  </si>
  <si>
    <t>13TO16807.19102018.132000232_1236</t>
  </si>
  <si>
    <t>13TO16807.19102018.132000233_1237</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</si>
  <si>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</si>
  <si>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</si>
  <si>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</si>
  <si>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</si>
  <si>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</si>
  <si>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</si>
  <si>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</si>
  <si>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</si>
  <si>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</si>
  <si>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</si>
  <si>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13TO16807.19102018.132000237_1241</t>
  </si>
  <si>
    <t>13TO16807.19102018.132000241_1245</t>
  </si>
  <si>
    <t>13TO16807.19102018.132000242_1246</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</si>
  <si>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</si>
  <si>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</si>
  <si>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</si>
  <si>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</si>
  <si>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</si>
  <si>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13TO16807.19102018.132000248_1251</t>
  </si>
  <si>
    <t>13TO16807.19102018.132000251_1254</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</si>
  <si>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</si>
  <si>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</si>
  <si>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</si>
  <si>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</si>
  <si>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</si>
  <si>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</si>
  <si>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</si>
  <si>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</si>
  <si>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</si>
  <si>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</si>
  <si>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13TO16807.19102018.132000255_1258</t>
  </si>
  <si>
    <t>13TO16807.19102018.132000256_1259</t>
  </si>
  <si>
    <t>13TO16807.19102018.132000257_1260</t>
  </si>
  <si>
    <t>13TO16807.19102018.132000258_1261</t>
  </si>
  <si>
    <t>13TO16807.19102018.132000259_1262</t>
  </si>
  <si>
    <t>13TO16807.19102018.132000260_1263</t>
  </si>
  <si>
    <t>13TO16807.19102018.132000262_1265</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</si>
  <si>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</si>
  <si>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</si>
  <si>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</si>
  <si>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</si>
  <si>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</si>
  <si>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13TO16807.19102018.132000264_1267</t>
  </si>
  <si>
    <t>13TO16807.19102018.132000266_1269</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</si>
  <si>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</si>
  <si>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</si>
  <si>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</si>
  <si>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</si>
  <si>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</si>
  <si>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</si>
  <si>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</si>
  <si>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</si>
  <si>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</si>
  <si>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</si>
  <si>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13TO16807.19102018.132000269_1272</t>
  </si>
  <si>
    <t>13TO16807.19102018.132000272_1275</t>
  </si>
  <si>
    <t>13TO16807.19102018.132000273_1276</t>
  </si>
  <si>
    <t>13TO16807.19102018.132000275_1278</t>
  </si>
  <si>
    <t>13TO16807.19102018.132000278_1282</t>
  </si>
  <si>
    <t>13TO16807.19102018.132000279_1283</t>
  </si>
  <si>
    <t>13TO16807.19102018.132000281_1285</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</si>
  <si>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</si>
  <si>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</si>
  <si>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</si>
  <si>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</si>
  <si>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</si>
  <si>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</si>
  <si>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</si>
  <si>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</si>
  <si>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</si>
  <si>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</si>
  <si>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</si>
  <si>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</si>
  <si>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</si>
  <si>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</si>
  <si>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</si>
  <si>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13TO16807.19102018.132000285_1289</t>
  </si>
  <si>
    <t>13TO16807.19102018.132000286_1290</t>
  </si>
  <si>
    <t>13TO16807.19102018.132000288_1292</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</si>
  <si>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</si>
  <si>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</si>
  <si>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</si>
  <si>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</si>
  <si>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</si>
  <si>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</si>
  <si>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</si>
  <si>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</si>
  <si>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</si>
  <si>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</si>
  <si>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</si>
  <si>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</si>
  <si>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</si>
  <si>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</si>
  <si>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</si>
  <si>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13TO16807.19102018.132000293_1297</t>
  </si>
  <si>
    <t>13TO16807.19102018.132000294_1298</t>
  </si>
  <si>
    <t>13TO16807.19102018.132000295_1299</t>
  </si>
  <si>
    <t>13TO16807.19102018.132000296_1300</t>
  </si>
  <si>
    <t>13TO16807.19102018.132000297_1301</t>
  </si>
  <si>
    <t>13TO16807.19102018.132000298_1302</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</si>
  <si>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</si>
  <si>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</si>
  <si>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</si>
  <si>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</si>
  <si>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</si>
  <si>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13TO16807.19102018.132000303_1307</t>
  </si>
  <si>
    <t>13TO16807.19102018.132000304_1308</t>
  </si>
  <si>
    <t>D78I19000240009</t>
  </si>
  <si>
    <t>(16807.19102018.132000304) SMART_PRESSING</t>
  </si>
  <si>
    <t>www.opencoesione.gov.it/progetti/13to1680719102018132000304_1308</t>
  </si>
  <si>
    <t>13TO16807.19102018.132000305_1309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</si>
  <si>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</si>
  <si>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</si>
  <si>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</si>
  <si>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</si>
  <si>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</si>
  <si>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13TO16807.19102018.132000308_1312</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</si>
  <si>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</si>
  <si>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</si>
  <si>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</si>
  <si>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</si>
  <si>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</si>
  <si>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13TO16807.19102018.132000311_1315</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</si>
  <si>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</si>
  <si>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</si>
  <si>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</si>
  <si>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</si>
  <si>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</si>
  <si>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13TO16807.19102018.132000314_1318</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</si>
  <si>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</si>
  <si>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</si>
  <si>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</si>
  <si>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</si>
  <si>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</si>
  <si>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13TO16807.19102018.132000317_1323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</si>
  <si>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</si>
  <si>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</si>
  <si>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</si>
  <si>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</si>
  <si>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</si>
  <si>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13TO16807.19102018.132000321_1327</t>
  </si>
  <si>
    <t>13TO16807.19102018.132000323_1329</t>
  </si>
  <si>
    <t>13TO16807.19102018.132000326_1332</t>
  </si>
  <si>
    <t>13TO16807.19102018.132000327_1333</t>
  </si>
  <si>
    <t>13TO16807.19102018.132000328_1334</t>
  </si>
  <si>
    <t>13TO16807.19102018.132000329_1335</t>
  </si>
  <si>
    <t>13TO16807.19102018.132000330_1336</t>
  </si>
  <si>
    <t>13TO16807.19102018.132000332_1338</t>
  </si>
  <si>
    <t>13TO16807.19102018.132000334_1340</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</si>
  <si>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</si>
  <si>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</si>
  <si>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</si>
  <si>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</si>
  <si>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</si>
  <si>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13TO16807.19102018.132000338_1344</t>
  </si>
  <si>
    <t>13TO16807.19102018.132000339_1345</t>
  </si>
  <si>
    <t>13TO16807.19102018.132000341_1347</t>
  </si>
  <si>
    <t>13TO16807.19102018.132000343_1349</t>
  </si>
  <si>
    <t>13TO16807.19102018.132000344_1350</t>
  </si>
  <si>
    <t>13TO16807.19102018.132000345_1351</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</si>
  <si>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</si>
  <si>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</si>
  <si>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</si>
  <si>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</si>
  <si>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</si>
  <si>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13TO16807.19102018.132000347_1353</t>
  </si>
  <si>
    <t>13TO16807.19102018.132000348_1354</t>
  </si>
  <si>
    <t>13TO16807.19102018.132000349_1355</t>
  </si>
  <si>
    <t>13TO16807.19102018.132000350_1356</t>
  </si>
  <si>
    <t>13TO16807.19102018.132000352_1358</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</si>
  <si>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</si>
  <si>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</si>
  <si>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</si>
  <si>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</si>
  <si>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</si>
  <si>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13TO16807.19102018.132000354_1360</t>
  </si>
  <si>
    <t>13TO16807.19102018.132000356_1362</t>
  </si>
  <si>
    <t>13TO16807.19102018.132000357_1364</t>
  </si>
  <si>
    <t>13TO16807.19102018.132000358_1365</t>
  </si>
  <si>
    <t>13TO16807.19102018.132000359_1366</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</si>
  <si>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</si>
  <si>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</si>
  <si>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</si>
  <si>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</si>
  <si>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</si>
  <si>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13TO16807.19102018.132000361_1368</t>
  </si>
  <si>
    <t>13TO16807.19102018.132000362_1369</t>
  </si>
  <si>
    <t>13TO16807.19102018.132000363_1370</t>
  </si>
  <si>
    <t>13TO16807.19102018.132000364_1371</t>
  </si>
  <si>
    <t>13TO16807.19102018.132000365_1363</t>
  </si>
  <si>
    <t>13TO16807.19102018.132000368_1374</t>
  </si>
  <si>
    <t>13TO16807.19102018.132000369_1375</t>
  </si>
  <si>
    <t>13TO16807.19102018.132000372_1378</t>
  </si>
  <si>
    <t>13TO16807.19102018.132000373_1379</t>
  </si>
  <si>
    <t>13TO16807.19102018.132000374_1380</t>
  </si>
  <si>
    <t>13TO16807.19102018.132000375_1381</t>
  </si>
  <si>
    <t>13TO16807.19102018.132000376_1382</t>
  </si>
  <si>
    <t>13TO16807.19102018.132000377_1383</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</si>
  <si>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</si>
  <si>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</si>
  <si>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</si>
  <si>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</si>
  <si>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</si>
  <si>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</si>
  <si>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</si>
  <si>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</si>
  <si>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</si>
  <si>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</si>
  <si>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13TO16807.19102018.132000382_1388</t>
  </si>
  <si>
    <t>13TO16807.19102018.132000383_1389</t>
  </si>
  <si>
    <t>13TO16807.19102018.132000384_1390</t>
  </si>
  <si>
    <t>13TO16807.19102018.132000385_1391</t>
  </si>
  <si>
    <t>13TO16807.19102018.132000387_1393</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</si>
  <si>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</si>
  <si>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</si>
  <si>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</si>
  <si>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</si>
  <si>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</si>
  <si>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</si>
  <si>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</si>
  <si>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</si>
  <si>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</si>
  <si>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</si>
  <si>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</si>
  <si>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</si>
  <si>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</si>
  <si>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</si>
  <si>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</si>
  <si>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13TO16807.19102018.132000392_1398</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</si>
  <si>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</si>
  <si>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</si>
  <si>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</si>
  <si>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</si>
  <si>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</si>
  <si>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13TO16807.19102018.132000394_1400</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</si>
  <si>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</si>
  <si>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</si>
  <si>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</si>
  <si>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</si>
  <si>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</si>
  <si>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13TO16807.19102018.132000396_1402</t>
  </si>
  <si>
    <t>13TO16807.19102018.132000397_1403</t>
  </si>
  <si>
    <t>13TO16807.19102018.132000399_1405</t>
  </si>
  <si>
    <t>13TO16807.19102018.132000400_1406</t>
  </si>
  <si>
    <t>13TO16807.19102018.132000401_1407</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</si>
  <si>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</si>
  <si>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</si>
  <si>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</si>
  <si>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</si>
  <si>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</si>
  <si>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13TO16807.19102018.132000403_1409</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</si>
  <si>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</si>
  <si>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</si>
  <si>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</si>
  <si>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</si>
  <si>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</si>
  <si>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13TO16807.19102018.132000408_1414</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</si>
  <si>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</si>
  <si>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</si>
  <si>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</si>
  <si>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</si>
  <si>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</si>
  <si>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</si>
  <si>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</si>
  <si>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</si>
  <si>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</si>
  <si>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</si>
  <si>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</si>
  <si>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</si>
  <si>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</si>
  <si>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</si>
  <si>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</si>
  <si>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13TO16807.19102018.132000414_1420</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</si>
  <si>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</si>
  <si>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</si>
  <si>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</si>
  <si>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</si>
  <si>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</si>
  <si>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13TO16807.19102018.132000416_1422</t>
  </si>
  <si>
    <t>13TO16807.19102018.132000418_1424</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</si>
  <si>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</si>
  <si>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</si>
  <si>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</si>
  <si>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</si>
  <si>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</si>
  <si>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13TO16807.19102018.132000421_1427</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</si>
  <si>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</si>
  <si>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</si>
  <si>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</si>
  <si>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</si>
  <si>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</si>
  <si>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</si>
  <si>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</si>
  <si>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</si>
  <si>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</si>
  <si>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</si>
  <si>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13TO16807.19102018.132000425_1431</t>
  </si>
  <si>
    <t>13TO16807.19102018.132000426_1432</t>
  </si>
  <si>
    <t>13TO16807.19102018.132000428_1434</t>
  </si>
  <si>
    <t>13TO16807.19102018.132000429_1435</t>
  </si>
  <si>
    <t>13TO16807.19102018.132000430_1436</t>
  </si>
  <si>
    <t>13TO16807.19102018.132000435_1441</t>
  </si>
  <si>
    <t>13TO16807.19102018.132000436_1442</t>
  </si>
  <si>
    <t>13TO16807.19102018.132000438_1444</t>
  </si>
  <si>
    <t>13TO16807.19102018.132000439_1445</t>
  </si>
  <si>
    <t>13TO16807.19102018.132000443_1449</t>
  </si>
  <si>
    <t>13TO16807.19102018.132000446_1451</t>
  </si>
  <si>
    <t>13TO16807.19102018.132000447_1453</t>
  </si>
  <si>
    <t>13TO16807.19102018.132000448_1454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</si>
  <si>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</si>
  <si>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</si>
  <si>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</si>
  <si>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</si>
  <si>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</si>
  <si>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13TO16807.19102018.132000453_1459</t>
  </si>
  <si>
    <t>13TO16807.19102018.132000454_1460</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</si>
  <si>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</si>
  <si>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</si>
  <si>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</si>
  <si>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</si>
  <si>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</si>
  <si>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13TO16807.19102018.132000457_1463</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</si>
  <si>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</si>
  <si>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</si>
  <si>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</si>
  <si>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</si>
  <si>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</si>
  <si>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</si>
  <si>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</si>
  <si>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</si>
  <si>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</si>
  <si>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</si>
  <si>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</si>
  <si>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</si>
  <si>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</si>
  <si>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</si>
  <si>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</si>
  <si>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13TO16807.19102018.132000463_1469</t>
  </si>
  <si>
    <t>13TO16807.19102018.132000465_1471</t>
  </si>
  <si>
    <t>13TO16807.19102018.132000466_1472</t>
  </si>
  <si>
    <t>13TO16807.19102018.132000467_1473</t>
  </si>
  <si>
    <t>13TO16807.19102018.132000469_1475</t>
  </si>
  <si>
    <t>13TO16807.19102018.132000470_1476</t>
  </si>
  <si>
    <t>13TO16807.19102018.132000474_1480</t>
  </si>
  <si>
    <t>13TO16807.19102018.132000475_1481</t>
  </si>
  <si>
    <t>13TO16807.19102018.132000476_1482</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</si>
  <si>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</si>
  <si>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</si>
  <si>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</si>
  <si>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</si>
  <si>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</si>
  <si>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</si>
  <si>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</si>
  <si>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</si>
  <si>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</si>
  <si>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</si>
  <si>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13TO16807.19102018.132000479_1485</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</si>
  <si>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</si>
  <si>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</si>
  <si>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</si>
  <si>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</si>
  <si>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</si>
  <si>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13TO16807.19102018.132000482_1488</t>
  </si>
  <si>
    <t>13TO16807.19102018.132000483_1489</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</si>
  <si>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</si>
  <si>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</si>
  <si>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</si>
  <si>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</si>
  <si>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</si>
  <si>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</si>
  <si>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</si>
  <si>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</si>
  <si>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</si>
  <si>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</si>
  <si>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</si>
  <si>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</si>
  <si>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</si>
  <si>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</si>
  <si>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</si>
  <si>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13TO16807.19102018.132000493_1500</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</si>
  <si>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</si>
  <si>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</si>
  <si>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</si>
  <si>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</si>
  <si>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</si>
  <si>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</si>
  <si>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</si>
  <si>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</si>
  <si>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</si>
  <si>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</si>
  <si>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13TO16807.19102018.132000496_1503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</si>
  <si>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</si>
  <si>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</si>
  <si>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</si>
  <si>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</si>
  <si>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</si>
  <si>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13TO16807.19102018.132000500_1507</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</si>
  <si>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</si>
  <si>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</si>
  <si>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</si>
  <si>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</si>
  <si>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</si>
  <si>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13TO16807.19102018.132000506_1513</t>
  </si>
  <si>
    <t>13TO16807.19102018.132000507_1493</t>
  </si>
  <si>
    <t>13TO16807.19102018.132000509_1515</t>
  </si>
  <si>
    <t>13TO16807.19102018.132000510_1516</t>
  </si>
  <si>
    <t>13TO16807.19102018.132000511_1517</t>
  </si>
  <si>
    <t>13TO16807.19102018.132000512_1518</t>
  </si>
  <si>
    <t>13TO16807.19102018.132000514_1520</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</si>
  <si>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</si>
  <si>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</si>
  <si>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</si>
  <si>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</si>
  <si>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</si>
  <si>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</si>
  <si>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</si>
  <si>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</si>
  <si>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</si>
  <si>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</si>
  <si>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</si>
  <si>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</si>
  <si>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</si>
  <si>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</si>
  <si>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</si>
  <si>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13TO16807.19102018.132000518_1524</t>
  </si>
  <si>
    <t>13TO16807.19102018.132000521_1527</t>
  </si>
  <si>
    <t>13TO16807.19102018.132000522_1528</t>
  </si>
  <si>
    <t>13TO16807.19102018.132000523_1529</t>
  </si>
  <si>
    <t>13TO16807.19102018.132000524_1530</t>
  </si>
  <si>
    <t>13TO16807.19102018.132000525_1531</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</si>
  <si>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</si>
  <si>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</si>
  <si>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</si>
  <si>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</si>
  <si>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</si>
  <si>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</si>
  <si>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</si>
  <si>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</si>
  <si>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</si>
  <si>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</si>
  <si>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13TO16807.19102018.132000530_1536</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</si>
  <si>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</si>
  <si>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</si>
  <si>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</si>
  <si>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</si>
  <si>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</si>
  <si>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13TO16807.19102018.132000533_1539</t>
  </si>
  <si>
    <t>13TO16807.19102018.132000534_1540</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</si>
  <si>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</si>
  <si>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</si>
  <si>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</si>
  <si>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</si>
  <si>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</si>
  <si>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</si>
  <si>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</si>
  <si>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</si>
  <si>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</si>
  <si>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</si>
  <si>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13TO16807.19102018.132000537_1543</t>
  </si>
  <si>
    <t>13TO16807.19102018.132000541_1547</t>
  </si>
  <si>
    <t>13TO16807.19102018.132000542_1548</t>
  </si>
  <si>
    <t>13TO16807.19102018.132000545_1551</t>
  </si>
  <si>
    <t>13TO16807.19102018.132000546_1552</t>
  </si>
  <si>
    <t>13TO16807.19102018.132000548_1554</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</si>
  <si>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</si>
  <si>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</si>
  <si>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</si>
  <si>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www.opencoesione.gov.it/progetti/13to1680719102018132000548_1554</t>
  </si>
  <si>
    <t>13TO16807.19102018.132000548_1559</t>
  </si>
  <si>
    <t>www.opencoesione.gov.it/progetti/13to1680719102018132000548_1559</t>
  </si>
  <si>
    <t>13TO16807.19102018.132000548_1605</t>
  </si>
  <si>
    <t>www.opencoesione.gov.it/progetti/13to1680719102018132000548_1605</t>
  </si>
  <si>
    <t>13TO16807.19102018.132000553_1560</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</si>
  <si>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</si>
  <si>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</si>
  <si>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</si>
  <si>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</si>
  <si>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</si>
  <si>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13TO16807.19102018.132000555_1562</t>
  </si>
  <si>
    <t>13TO16807.19102018.132000557_1564</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</si>
  <si>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</si>
  <si>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</si>
  <si>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</si>
  <si>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</si>
  <si>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</si>
  <si>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13TO16807.19102018.132000559_1566</t>
  </si>
  <si>
    <t>13TO16807.19102018.132000561_1568</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</si>
  <si>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</si>
  <si>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</si>
  <si>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</si>
  <si>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</si>
  <si>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</si>
  <si>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</si>
  <si>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</si>
  <si>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</si>
  <si>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</si>
  <si>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</si>
  <si>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</si>
  <si>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</si>
  <si>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</si>
  <si>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</si>
  <si>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</si>
  <si>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13TO16807.19102018.132000566_1573</t>
  </si>
  <si>
    <t>13TO16807.19102018.132000567_1574</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</si>
  <si>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</si>
  <si>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</si>
  <si>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</si>
  <si>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</si>
  <si>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</si>
  <si>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</si>
  <si>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</si>
  <si>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</si>
  <si>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</si>
  <si>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</si>
  <si>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</si>
  <si>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</si>
  <si>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</si>
  <si>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</si>
  <si>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</si>
  <si>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13TO16807.19102018.132000572_1579</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</si>
  <si>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</si>
  <si>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</si>
  <si>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</si>
  <si>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</si>
  <si>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</si>
  <si>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13TO16807.19102018.132000574_1582</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</si>
  <si>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</si>
  <si>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</si>
  <si>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</si>
  <si>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</si>
  <si>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</si>
  <si>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13TO16807.19102018.132000576_1584</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</si>
  <si>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</si>
  <si>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</si>
  <si>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</si>
  <si>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</si>
  <si>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</si>
  <si>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13TO16807.19102018.132000580_1589</t>
  </si>
  <si>
    <t>13TO16807.19102018.132000581_1590</t>
  </si>
  <si>
    <t>13TO16807.19102018.132000584_1593</t>
  </si>
  <si>
    <t>13TO16807.19102018.132000588_1597</t>
  </si>
  <si>
    <t>13TO16807.19102018.132000589_1598</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</si>
  <si>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</si>
  <si>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</si>
  <si>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</si>
  <si>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</si>
  <si>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</si>
  <si>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13TO16807.19102018.132000591_1600</t>
  </si>
  <si>
    <t>13TO16807.19102018.132000594_1603</t>
  </si>
  <si>
    <t>13TO16807.19102018.132000595_1604</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</si>
  <si>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</si>
  <si>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</si>
  <si>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</si>
  <si>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</si>
  <si>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</si>
  <si>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</si>
  <si>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</si>
  <si>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</si>
  <si>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</si>
  <si>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</si>
  <si>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13TO16807.19102018.132000598_1609</t>
  </si>
  <si>
    <t>13TO16807.19102018.132000599_1608</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</si>
  <si>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</si>
  <si>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</si>
  <si>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</si>
  <si>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</si>
  <si>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</si>
  <si>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</si>
  <si>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</si>
  <si>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</si>
  <si>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</si>
  <si>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</si>
  <si>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13TO16807.19102018.132000605_1615</t>
  </si>
  <si>
    <t>13TO16807.19102018.132000606_1616</t>
  </si>
  <si>
    <t>13TO16807.19102018.132000607_1617</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</si>
  <si>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</si>
  <si>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</si>
  <si>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</si>
  <si>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</si>
  <si>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</si>
  <si>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</si>
  <si>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</si>
  <si>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</si>
  <si>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</si>
  <si>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</si>
  <si>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13TO16807.19102018.132000614_1588</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</si>
  <si>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</si>
  <si>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</si>
  <si>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</si>
  <si>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</si>
  <si>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</si>
  <si>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13TO16807.19102018.132000618_1627</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</si>
  <si>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</si>
  <si>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</si>
  <si>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</si>
  <si>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</si>
  <si>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</si>
  <si>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13TO16807.19102018.132000620_1629</t>
  </si>
  <si>
    <t>13TO16807.19102018.132000622_1631</t>
  </si>
  <si>
    <t>13TO16807.19102018.132000623_1632</t>
  </si>
  <si>
    <t>13TO16807.19102018.132000624_1633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</si>
  <si>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</si>
  <si>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</si>
  <si>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</si>
  <si>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</si>
  <si>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</si>
  <si>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13TO16807.19102018.132000626_1635</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</si>
  <si>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</si>
  <si>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</si>
  <si>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</si>
  <si>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</si>
  <si>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</si>
  <si>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13TO16807.19102018.132000629_1638</t>
  </si>
  <si>
    <t>13TO16807.19102018.132000630_1639</t>
  </si>
  <si>
    <t>13TO16807.19102018.132000631_1640</t>
  </si>
  <si>
    <t>13TO16807.19102018.132000633_1642</t>
  </si>
  <si>
    <t>13TO16807.19102018.132000634_1643</t>
  </si>
  <si>
    <t>13TO16807.19102018.132000635_1644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</si>
  <si>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</si>
  <si>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</si>
  <si>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</si>
  <si>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</si>
  <si>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</si>
  <si>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</si>
  <si>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</si>
  <si>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</si>
  <si>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</si>
  <si>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</si>
  <si>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</si>
  <si>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</si>
  <si>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</si>
  <si>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</si>
  <si>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</si>
  <si>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</si>
  <si>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</si>
  <si>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</si>
  <si>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</si>
  <si>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</si>
  <si>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</si>
  <si>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</si>
  <si>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</si>
  <si>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</si>
  <si>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</si>
  <si>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</si>
  <si>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</si>
  <si>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</si>
  <si>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</si>
  <si>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</si>
  <si>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13TO16807.19102018.132000644_1653</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</si>
  <si>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</si>
  <si>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</si>
  <si>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</si>
  <si>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</si>
  <si>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</si>
  <si>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</si>
  <si>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</si>
  <si>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</si>
  <si>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</si>
  <si>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</si>
  <si>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13TO16807.19102018.132000647_1656</t>
  </si>
  <si>
    <t>13TO16807.19102018.132000648_1657</t>
  </si>
  <si>
    <t>13TO16807.19102018.132000652_1661</t>
  </si>
  <si>
    <t>13TO16807.19102018.132000653_1662</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</si>
  <si>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</si>
  <si>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</si>
  <si>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</si>
  <si>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</si>
  <si>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</si>
  <si>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</si>
  <si>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</si>
  <si>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</si>
  <si>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</si>
  <si>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</si>
  <si>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</si>
  <si>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</si>
  <si>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</si>
  <si>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</si>
  <si>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</si>
  <si>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</si>
  <si>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</si>
  <si>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</si>
  <si>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</si>
  <si>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</si>
  <si>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</si>
  <si>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</si>
  <si>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</si>
  <si>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</si>
  <si>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</si>
  <si>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13TO16807.19102018.132000665_1674</t>
  </si>
  <si>
    <t>13TO16807.19102018.132000669_1678</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</si>
  <si>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</si>
  <si>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</si>
  <si>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</si>
  <si>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</si>
  <si>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</si>
  <si>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13TO16807.19102018.132000673_1682</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</si>
  <si>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</si>
  <si>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</si>
  <si>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</si>
  <si>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</si>
  <si>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</si>
  <si>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13TO16807.19102018.132000676_1685</t>
  </si>
  <si>
    <t>13TO16807.19102018.132000678_1687</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</si>
  <si>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</si>
  <si>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</si>
  <si>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</si>
  <si>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</si>
  <si>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</si>
  <si>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</si>
  <si>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</si>
  <si>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</si>
  <si>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</si>
  <si>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</si>
  <si>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13TO16807.19102018.132000684_1693</t>
  </si>
  <si>
    <t>13TO16807.19102018.132000687_1696</t>
  </si>
  <si>
    <t>13TO16807.19102018.132000688_1697</t>
  </si>
  <si>
    <t>13TO16807.19102018.132000689_1698</t>
  </si>
  <si>
    <t>13TO16807.19102018.132000690_1699</t>
  </si>
  <si>
    <t>13TO16807.19102018.132000692_1701</t>
  </si>
  <si>
    <t>13TO16807.19102018.132000695_1704</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</si>
  <si>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</si>
  <si>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</si>
  <si>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</si>
  <si>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</si>
  <si>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</si>
  <si>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13TO16807.19102018.132000698_1708</t>
  </si>
  <si>
    <t>13TO16807.19102018.132000699_1706</t>
  </si>
  <si>
    <t>13TO16807.19102018.132000700_1709</t>
  </si>
  <si>
    <t>13TO16807.19102018.132000703_1712</t>
  </si>
  <si>
    <t>13TO16807.19102018.132000704_1713</t>
  </si>
  <si>
    <t>13TO16807.19102018.132000705_1714</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</si>
  <si>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</si>
  <si>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</si>
  <si>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</si>
  <si>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</si>
  <si>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</si>
  <si>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</si>
  <si>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</si>
  <si>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</si>
  <si>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</si>
  <si>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</si>
  <si>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13TO16807.19102018.132000711_1720</t>
  </si>
  <si>
    <t>13TO16807.19102018.132000712_1721</t>
  </si>
  <si>
    <t>13TO16807.19102018.132000714_1723</t>
  </si>
  <si>
    <t>13TO16807.19102018.132000717_1726</t>
  </si>
  <si>
    <t>13TO16807.19102018.132000719_1728</t>
  </si>
  <si>
    <t>13TO16807.19102018.132000721_1730</t>
  </si>
  <si>
    <t>13TO16807.19102018.132000725_1734</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</si>
  <si>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</si>
  <si>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</si>
  <si>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</si>
  <si>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</si>
  <si>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</si>
  <si>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13TO16807.19102018.132000728_1737</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</si>
  <si>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</si>
  <si>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</si>
  <si>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</si>
  <si>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</si>
  <si>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</si>
  <si>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13TO16807.19102018.132000730_1739</t>
  </si>
  <si>
    <t>13TO16807.19102018.132000731_1740</t>
  </si>
  <si>
    <t>13TO16807.19102018.132000737_1746</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</si>
  <si>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</si>
  <si>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</si>
  <si>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</si>
  <si>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</si>
  <si>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</si>
  <si>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13TO16807.19102018.132000739_1749</t>
  </si>
  <si>
    <t>13TO16807.19102018.132000740_1750</t>
  </si>
  <si>
    <t>13TO16807.19102018.132000742_1752</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</si>
  <si>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</si>
  <si>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</si>
  <si>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</si>
  <si>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</si>
  <si>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</si>
  <si>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13TO16807.19102018.132000747_1756</t>
  </si>
  <si>
    <t>13TO16807.19102018.132000748_1757</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</si>
  <si>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</si>
  <si>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</si>
  <si>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</si>
  <si>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</si>
  <si>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</si>
  <si>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13TO16807.19102018.132000752_1761</t>
  </si>
  <si>
    <t>13TO16807.19102018.132000754_1763</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</si>
  <si>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</si>
  <si>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</si>
  <si>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</si>
  <si>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</si>
  <si>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</si>
  <si>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</si>
  <si>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</si>
  <si>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</si>
  <si>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</si>
  <si>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</si>
  <si>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</si>
  <si>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</si>
  <si>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</si>
  <si>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</si>
  <si>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</si>
  <si>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13TO16807.19102018.132000766_1771</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</si>
  <si>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</si>
  <si>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</si>
  <si>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</si>
  <si>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</si>
  <si>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</si>
  <si>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</si>
  <si>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</si>
  <si>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</si>
  <si>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</si>
  <si>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</si>
  <si>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13TO16807.19102018.132000769_1774</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</si>
  <si>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</si>
  <si>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</si>
  <si>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</si>
  <si>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</si>
  <si>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</si>
  <si>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13TO16807.19102018.132000774_1779</t>
  </si>
  <si>
    <t>13TO16807.19102018.132000778_1783</t>
  </si>
  <si>
    <t>13TO16807.19102018.132000781_1786</t>
  </si>
  <si>
    <t>13TO16807.19102018.132000783_1788</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</si>
  <si>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</si>
  <si>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</si>
  <si>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</si>
  <si>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</si>
  <si>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</si>
  <si>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13TO16807.19102018.132000785_1791</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</si>
  <si>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</si>
  <si>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</si>
  <si>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</si>
  <si>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</si>
  <si>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</si>
  <si>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</si>
  <si>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</si>
  <si>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</si>
  <si>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</si>
  <si>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</si>
  <si>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13TO16807.19102018.132000792_1798</t>
  </si>
  <si>
    <t>13TO16807.19102018.132000793_1799</t>
  </si>
  <si>
    <t>13TO16807.19102018.132000794_1800</t>
  </si>
  <si>
    <t>13TO16807.19102018.132000795_1801</t>
  </si>
  <si>
    <t>13TO16807.19102018.132000797_1803</t>
  </si>
  <si>
    <t>13TO16807.19102018.132000798_1804</t>
  </si>
  <si>
    <t>13TO16807.19102018.132000799_1805</t>
  </si>
  <si>
    <t>13TO16807.19102018.132000800_1806</t>
  </si>
  <si>
    <t>13TO16807.19102018.132000801_1807</t>
  </si>
  <si>
    <t>13TO16807.19102018.132000802_1808</t>
  </si>
  <si>
    <t>13TO16807.19102018.132000803_1809</t>
  </si>
  <si>
    <t>13TO16807.19102018.132000804_1810</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</si>
  <si>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</si>
  <si>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</si>
  <si>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</si>
  <si>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</si>
  <si>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</si>
  <si>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</si>
  <si>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</si>
  <si>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</si>
  <si>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</si>
  <si>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</si>
  <si>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13TO16807.19102018.132000819_1815</t>
  </si>
  <si>
    <t>13TO16807.19102018.132000829_1825</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</si>
  <si>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</si>
  <si>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</si>
  <si>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</si>
  <si>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</si>
  <si>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</si>
  <si>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</si>
  <si>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</si>
  <si>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</si>
  <si>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</si>
  <si>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</si>
  <si>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13TO16807.19102018.132000836_1832</t>
  </si>
  <si>
    <t>13TO16807.19102018.132000843_1839</t>
  </si>
  <si>
    <t>13TO16807.19102018.132000849_1845</t>
  </si>
  <si>
    <t>13TO16807.19102018.132000850_1846</t>
  </si>
  <si>
    <t>13TO16807.19102018.132000851_1847</t>
  </si>
  <si>
    <t>13TO16807.19102018.132000852_1848</t>
  </si>
  <si>
    <t>13TO16807.19102018.132000854_1850</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</si>
  <si>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</si>
  <si>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</si>
  <si>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</si>
  <si>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</si>
  <si>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</si>
  <si>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13TO16807.19102018.132000860_1856</t>
  </si>
  <si>
    <t>13TO16807.19102018.132000863_1859</t>
  </si>
  <si>
    <t>13TO16807.19102018.132000864_1860</t>
  </si>
  <si>
    <t>13TO16807.19102018.132000869_1865</t>
  </si>
  <si>
    <t>13TO16807.19102018.132000871_1867</t>
  </si>
  <si>
    <t>13TO16807.19102018.132000873_1869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</si>
  <si>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</si>
  <si>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</si>
  <si>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</si>
  <si>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</si>
  <si>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</si>
  <si>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13TO16807.19102018.132000878_1874</t>
  </si>
  <si>
    <t>13TO16807.19102018.132000879_1875</t>
  </si>
  <si>
    <t>13TO16807.19102018.132000880_1876</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</si>
  <si>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</si>
  <si>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</si>
  <si>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</si>
  <si>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</si>
  <si>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</si>
  <si>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13TO16807.19102018.132000882_1878</t>
  </si>
  <si>
    <t>13TO16807.19102018.132000884_1880</t>
  </si>
  <si>
    <t>13TO16807.19102018.132000885_1881</t>
  </si>
  <si>
    <t>13TO16807.19102018.132000887_1883</t>
  </si>
  <si>
    <t>13TO16807.19102018.132000888_1884</t>
  </si>
  <si>
    <t>13TO16807.19102018.132000894_1891</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</si>
  <si>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</si>
  <si>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</si>
  <si>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</si>
  <si>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</si>
  <si>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</si>
  <si>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13TO16807.19102018.132000897_1894</t>
  </si>
  <si>
    <t>13TO16807.19102018.132000899_1896</t>
  </si>
  <si>
    <t>13TO16807.19102018.132000900_1897</t>
  </si>
  <si>
    <t>13TO16807.19102018.132000901_1898</t>
  </si>
  <si>
    <t>13TO16807.19102018.132000904_1901</t>
  </si>
  <si>
    <t>13TO16807.19102018.132000907_1904</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</si>
  <si>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</si>
  <si>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</si>
  <si>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</si>
  <si>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</si>
  <si>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</si>
  <si>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13TO16807.19102018.132000909_1906</t>
  </si>
  <si>
    <t>13TO16807.19102018.132000910_1907</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</si>
  <si>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</si>
  <si>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</si>
  <si>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</si>
  <si>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</si>
  <si>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</si>
  <si>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13TO16807.19102018.132000917_1914</t>
  </si>
  <si>
    <t>13TO16808.19102018.133000004_1004</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</si>
  <si>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</si>
  <si>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</si>
  <si>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</si>
  <si>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www.opencoesione.gov.it/progetti/13to1680819102018133000004_1004</t>
  </si>
  <si>
    <t>13TO16808.19102018.133000004_1023</t>
  </si>
  <si>
    <t>www.opencoesione.gov.it/progetti/13to1680819102018133000004_1023</t>
  </si>
  <si>
    <t>13TO16808.19102018.133000004_1031</t>
  </si>
  <si>
    <t>www.opencoesione.gov.it/progetti/13to1680819102018133000004_1031</t>
  </si>
  <si>
    <t>13TO16808.19102018.133000004_1033</t>
  </si>
  <si>
    <t>www.opencoesione.gov.it/progetti/13to1680819102018133000004_1033</t>
  </si>
  <si>
    <t>13TO16808.19102018.133000005_1005</t>
  </si>
  <si>
    <t>13TO16808.19102018.133000005_1006</t>
  </si>
  <si>
    <t>13TO16808.19102018.133000005_1050</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</si>
  <si>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</si>
  <si>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</si>
  <si>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</si>
  <si>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</si>
  <si>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</si>
  <si>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13TO16808.19102018.133000007_1012</t>
  </si>
  <si>
    <t>www.opencoesione.gov.it/progetti/13to1680819102018133000007_1012</t>
  </si>
  <si>
    <t>13TO16808.19102018.133000007_1013</t>
  </si>
  <si>
    <t>www.opencoesione.gov.it/progetti/13to1680819102018133000007_1013</t>
  </si>
  <si>
    <t>13TO16808.19102018.133000009_1010</t>
  </si>
  <si>
    <t>13TO16808.19102018.133000009_1011</t>
  </si>
  <si>
    <t>13TO16808.19102018.133000009_1039</t>
  </si>
  <si>
    <t>13TO16808.19102018.133000010_1014</t>
  </si>
  <si>
    <t>13TO16808.19102018.133000010_1015</t>
  </si>
  <si>
    <t>13TO16808.19102018.133000010_1016</t>
  </si>
  <si>
    <t>13TO16808.19102018.133000011_1017</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</si>
  <si>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</si>
  <si>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</si>
  <si>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</si>
  <si>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</si>
  <si>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</si>
  <si>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</si>
  <si>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</si>
  <si>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</si>
  <si>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</si>
  <si>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</si>
  <si>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13TO16808.19102018.133000015_1024</t>
  </si>
  <si>
    <t>www.opencoesione.gov.it/progetti/13to1680819102018133000015_1024</t>
  </si>
  <si>
    <t>13TO16808.19102018.133000015_1037</t>
  </si>
  <si>
    <t>www.opencoesione.gov.it/progetti/13to1680819102018133000015_1037</t>
  </si>
  <si>
    <t>13TO16808.19102018.133000019_1029</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</si>
  <si>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</si>
  <si>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</si>
  <si>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</si>
  <si>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www.opencoesione.gov.it/progetti/13to1680819102018133000019_1029</t>
  </si>
  <si>
    <t>13TO16808.19102018.133000019_1040</t>
  </si>
  <si>
    <t>www.opencoesione.gov.it/progetti/13to1680819102018133000019_1040</t>
  </si>
  <si>
    <t>13TO16808.19102018.133000019_1041</t>
  </si>
  <si>
    <t>www.opencoesione.gov.it/progetti/13to1680819102018133000019_1041</t>
  </si>
  <si>
    <t>13TO16808.19102018.133000030_1051</t>
  </si>
  <si>
    <t>13TO16808.19102018.133000030_1053</t>
  </si>
  <si>
    <t>13TO16808.19102018.133000030_1054</t>
  </si>
  <si>
    <t>13TO16808.19102018.133000032_1055</t>
  </si>
  <si>
    <t>13TO16808.19102018.133000032_1056</t>
  </si>
  <si>
    <t>13TO16808.19102018.133000032_1057</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</si>
  <si>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</si>
  <si>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</si>
  <si>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</si>
  <si>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</si>
  <si>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</si>
  <si>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13TO16808.19102018.133000037_1061</t>
  </si>
  <si>
    <t>www.opencoesione.gov.it/progetti/13to1680819102018133000037_1061</t>
  </si>
  <si>
    <t>13TO16808.19102018.133000037_1062</t>
  </si>
  <si>
    <t>www.opencoesione.gov.it/progetti/13to1680819102018133000037_1062</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</si>
  <si>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</si>
  <si>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</si>
  <si>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</si>
  <si>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</si>
  <si>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</si>
  <si>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</si>
  <si>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</si>
  <si>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</si>
  <si>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</si>
  <si>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</si>
  <si>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13TO16808.19102018.133000042_1067</t>
  </si>
  <si>
    <t>13TO16808.19102018.133000042_1069</t>
  </si>
  <si>
    <t>13TO16808.19102018.133000042_1075</t>
  </si>
  <si>
    <t>13TO16808.19102018.133000044_1071</t>
  </si>
  <si>
    <t>13TO16808.19102018.133000044_1072</t>
  </si>
  <si>
    <t>13TO16808.19102018.133000044_1073</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</si>
  <si>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</si>
  <si>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</si>
  <si>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</si>
  <si>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</si>
  <si>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</si>
  <si>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13TO16808.19102018.133000046_1077</t>
  </si>
  <si>
    <t>www.opencoesione.gov.it/progetti/13to1680819102018133000046_1077</t>
  </si>
  <si>
    <t>13TO16808.19102018.133000046_1078</t>
  </si>
  <si>
    <t>www.opencoesione.gov.it/progetti/13to1680819102018133000046_1078</t>
  </si>
  <si>
    <t>13TO16808.19102018.133000050_1083</t>
  </si>
  <si>
    <t>13TO16808.19102018.133000054_1087</t>
  </si>
  <si>
    <t>13TO16808.19102018.133000054_1089</t>
  </si>
  <si>
    <t>13TO16808.19102018.133000054_1090</t>
  </si>
  <si>
    <t>13TO16808.19102018.133000056_1091</t>
  </si>
  <si>
    <t>13TO16808.19102018.133000056_1092</t>
  </si>
  <si>
    <t>13TO16808.19102018.133000056_1093</t>
  </si>
  <si>
    <t>13TO16808.19102018.133000056_1094</t>
  </si>
  <si>
    <t>13TO16808.19102018.133000056_1095</t>
  </si>
  <si>
    <t>13TO16808.19102018.133000056_1098</t>
  </si>
  <si>
    <t>13TO16808.19102018.133000056_1099</t>
  </si>
  <si>
    <t>13TO16808.19102018.133000058_1097</t>
  </si>
  <si>
    <t>13TO16808.19102018.133000061_1104</t>
  </si>
  <si>
    <t>13TO16808.19102018.133000061_1184</t>
  </si>
  <si>
    <t>13TO16808.19102018.133000061_1185</t>
  </si>
  <si>
    <t>13TO16808.19102018.133000061_1186</t>
  </si>
  <si>
    <t>13TO16808.19102018.133000064_1108</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</si>
  <si>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</si>
  <si>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</si>
  <si>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</si>
  <si>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www.opencoesione.gov.it/progetti/13to1680819102018133000064_1108</t>
  </si>
  <si>
    <t>13TO16808.19102018.133000064_1109</t>
  </si>
  <si>
    <t>www.opencoesione.gov.it/progetti/13to1680819102018133000064_1109</t>
  </si>
  <si>
    <t>13TO16808.19102018.133000064_1110</t>
  </si>
  <si>
    <t>www.opencoesione.gov.it/progetti/13to1680819102018133000064_1110</t>
  </si>
  <si>
    <t>13TO16808.19102018.133000070_1118</t>
  </si>
  <si>
    <t>13TO16808.19102018.133000070_1132</t>
  </si>
  <si>
    <t>13TO16808.19102018.133000070_1133</t>
  </si>
  <si>
    <t>13TO16808.19102018.133000070_1139</t>
  </si>
  <si>
    <t>13TO16808.19102018.133000071_1120</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</si>
  <si>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</si>
  <si>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</si>
  <si>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</si>
  <si>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www.opencoesione.gov.it/progetti/13to1680819102018133000071_1120</t>
  </si>
  <si>
    <t>13TO16808.19102018.133000071_1121</t>
  </si>
  <si>
    <t>www.opencoesione.gov.it/progetti/13to1680819102018133000071_1121</t>
  </si>
  <si>
    <t>13TO16808.19102018.133000071_1125</t>
  </si>
  <si>
    <t>www.opencoesione.gov.it/progetti/13to1680819102018133000071_1125</t>
  </si>
  <si>
    <t>13TO16808.19102018.133000075_1128</t>
  </si>
  <si>
    <t>13TO16808.19102018.133000075_1130</t>
  </si>
  <si>
    <t>13TO16808.19102018.133000075_1131</t>
  </si>
  <si>
    <t>13TO16808.19102018.133000075_1150</t>
  </si>
  <si>
    <t>13TO16808.19102018.133000078_1135</t>
  </si>
  <si>
    <t>13TO16808.19102018.133000078_1136</t>
  </si>
  <si>
    <t>13TO16808.19102018.133000078_1141</t>
  </si>
  <si>
    <t>13TO16808.19102018.133000078_1142</t>
  </si>
  <si>
    <t>13TO16808.19102018.133000082_1144</t>
  </si>
  <si>
    <t>13TO16808.19102018.133000083_1145</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</si>
  <si>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</si>
  <si>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</si>
  <si>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</si>
  <si>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www.opencoesione.gov.it/progetti/13to1680819102018133000083_1145</t>
  </si>
  <si>
    <t>13TO16808.19102018.133000083_1176</t>
  </si>
  <si>
    <t>www.opencoesione.gov.it/progetti/13to1680819102018133000083_1176</t>
  </si>
  <si>
    <t>13TO16808.19102018.133000083_1177</t>
  </si>
  <si>
    <t>www.opencoesione.gov.it/progetti/13to1680819102018133000083_1177</t>
  </si>
  <si>
    <t>13TO16808.19102018.133000083_1178</t>
  </si>
  <si>
    <t>www.opencoesione.gov.it/progetti/13to1680819102018133000083_1178</t>
  </si>
  <si>
    <t>13TO16808.19102018.133000083_1179</t>
  </si>
  <si>
    <t>www.opencoesione.gov.it/progetti/13to1680819102018133000083_1179</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</si>
  <si>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</si>
  <si>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</si>
  <si>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</si>
  <si>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</si>
  <si>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</si>
  <si>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13TO16808.19102018.133000085_1152</t>
  </si>
  <si>
    <t>www.opencoesione.gov.it/progetti/13to1680819102018133000085_1152</t>
  </si>
  <si>
    <t>13TO16808.19102018.133000085_1161</t>
  </si>
  <si>
    <t>www.opencoesione.gov.it/progetti/13to1680819102018133000085_1161</t>
  </si>
  <si>
    <t>13TO16808.19102018.133000092_1167</t>
  </si>
  <si>
    <t>13TO16808.19102018.133000092_1168</t>
  </si>
  <si>
    <t>13TO16808.19102018.133000092_1174</t>
  </si>
  <si>
    <t>13TO16808.19102018.133000093_1170</t>
  </si>
  <si>
    <t>13TO16808.19102018.133000093_1171</t>
  </si>
  <si>
    <t>13TO16808.19102018.133000093_1172</t>
  </si>
  <si>
    <t>13TO16808.19102018.133000093_1173</t>
  </si>
  <si>
    <t>13TO16808.19102018.133000094_1175</t>
  </si>
  <si>
    <t>13TO16808.19102018.133000096_1182</t>
  </si>
  <si>
    <t>13TO16808.19102018.133000096_1187</t>
  </si>
  <si>
    <t>13TO16808.19102018.133000096_1188</t>
  </si>
  <si>
    <t>13TO16808.19102018.133000100_1191</t>
  </si>
  <si>
    <t>13TO16808.19102018.133000100_1192</t>
  </si>
  <si>
    <t>13TO16808.19102018.133000100_1193</t>
  </si>
  <si>
    <t>13TO19290.18112019.149000001_1001</t>
  </si>
  <si>
    <t>13TO19290.18112019.149000002_1002</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</si>
  <si>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</si>
  <si>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</si>
  <si>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</si>
  <si>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</si>
  <si>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</si>
  <si>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13TO19290.18112019.149000006_1006</t>
  </si>
  <si>
    <t>13TO19290.18112019.149000007_1007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</si>
  <si>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</si>
  <si>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</si>
  <si>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</si>
  <si>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</si>
  <si>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</si>
  <si>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13TO19290.18112019.149000009_1009</t>
  </si>
  <si>
    <t>13TO19290.18112019.149000011_1011</t>
  </si>
  <si>
    <t>13TO1997.09022018.124000003_1003</t>
  </si>
  <si>
    <t>13TO1997.09022018.124000003_1004</t>
  </si>
  <si>
    <t>13TO1997.09022018.124000003_1005</t>
  </si>
  <si>
    <t>13TO1997.09022018.124000003_1006</t>
  </si>
  <si>
    <t>13TO1997.09022018.124000003_1007</t>
  </si>
  <si>
    <t>13TO1997.09022018.124000003_1008</t>
  </si>
  <si>
    <t>13TO1997.09022018.124000003_1009</t>
  </si>
  <si>
    <t>13TO2685.28022017.107000007_1007</t>
  </si>
  <si>
    <t>13TO2685.28022017.107000026_1026</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</si>
  <si>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</si>
  <si>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</si>
  <si>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</si>
  <si>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</si>
  <si>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</si>
  <si>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13TO3953.10032018.116000010_1011</t>
  </si>
  <si>
    <t>13TO3953.10032018.116000011_1012</t>
  </si>
  <si>
    <t>13TO3953.10032018.116000015_1017</t>
  </si>
  <si>
    <t>13TO3953.10032018.116000016_1018</t>
  </si>
  <si>
    <t>13TO3953.10032018.116000018_1020</t>
  </si>
  <si>
    <t>13TO3953.10032018.116000025_1029</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</si>
  <si>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</si>
  <si>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</si>
  <si>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</si>
  <si>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</si>
  <si>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</si>
  <si>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13TO3953.10032018.116000029_1033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</si>
  <si>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</si>
  <si>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</si>
  <si>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</si>
  <si>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</si>
  <si>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</si>
  <si>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13TO3953.10032018.116000034_1038</t>
  </si>
  <si>
    <t>13TO3953.10032018.116000040_1044</t>
  </si>
  <si>
    <t>13TO3953.10032018.116000042_1046</t>
  </si>
  <si>
    <t>13TO3953.10032018.116000044_1048</t>
  </si>
  <si>
    <t>13TO3953.10032018.116000045_1049</t>
  </si>
  <si>
    <t>13TO3953.10032018.116000049_1053</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</si>
  <si>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</si>
  <si>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</si>
  <si>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</si>
  <si>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</si>
  <si>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</si>
  <si>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</si>
  <si>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</si>
  <si>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</si>
  <si>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</si>
  <si>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</si>
  <si>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</si>
  <si>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</si>
  <si>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</si>
  <si>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</si>
  <si>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</si>
  <si>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13TO3953.10032018.116000057_1061</t>
  </si>
  <si>
    <t>13TO3953.10032018.116000060_1064</t>
  </si>
  <si>
    <t>13TO3953.10032018.116000061_1065</t>
  </si>
  <si>
    <t>13TO3953.10032018.116000062_1066</t>
  </si>
  <si>
    <t>13TO4421.02102014.072000022_1074</t>
  </si>
  <si>
    <t>13TO4421.02102014.072000022_1202</t>
  </si>
  <si>
    <t>13TO4421.02102014.072000022_1203</t>
  </si>
  <si>
    <t>13TO4421.02102014.072000022_1204</t>
  </si>
  <si>
    <t>13TO4421.02102014.072000022_1214</t>
  </si>
  <si>
    <t>13TO4421.02102014.072000022_1230</t>
  </si>
  <si>
    <t>13TO4421.02102014.072000022_1239</t>
  </si>
  <si>
    <t>13TO4421.02102014.072000022_1247</t>
  </si>
  <si>
    <t>13TO4421.02102014.072000058_1234</t>
  </si>
  <si>
    <t>13TO4421.02102014.072000058_1256</t>
  </si>
  <si>
    <t>13TO4421.02102014.072000058_1397</t>
  </si>
  <si>
    <t>13TO4421.02102014.072000058_1766</t>
  </si>
  <si>
    <t>13TO4421.02102014.072000078_1265</t>
  </si>
  <si>
    <t>13TO4421.02102014.072000078_1561</t>
  </si>
  <si>
    <t>13TO4421.02102014.072000078_1767</t>
  </si>
  <si>
    <t>13TO4421.02102014.072000078_1768</t>
  </si>
  <si>
    <t>13TO4421.02102014.072000078_1769</t>
  </si>
  <si>
    <t>13TO4421.02102014.072000081_1283</t>
  </si>
  <si>
    <t>13TO4421.02102014.072000081_1504</t>
  </si>
  <si>
    <t>13TO4421.02102014.072000081_1505</t>
  </si>
  <si>
    <t>13TO4421.02102014.072000081_1509</t>
  </si>
  <si>
    <t>13TO4421.02102014.072000081_1538</t>
  </si>
  <si>
    <t>13TO4421.02102014.072000081_1541</t>
  </si>
  <si>
    <t>13TO4421.02102014.072000081_1548</t>
  </si>
  <si>
    <t>13TO4421.02102014.072000081_1567</t>
  </si>
  <si>
    <t>13TO4421.02102014.072000081_1573</t>
  </si>
  <si>
    <t>13TO4421.02102014.072000081_1765</t>
  </si>
  <si>
    <t>13TO4421.02102014.072000088_1365</t>
  </si>
  <si>
    <t>13TO4421.02102014.072000088_1477</t>
  </si>
  <si>
    <t>13TO4421.02102014.072000088_1478</t>
  </si>
  <si>
    <t>13TO4421.02102014.072000088_1482</t>
  </si>
  <si>
    <t>13TO4421.02102014.072000088_1493</t>
  </si>
  <si>
    <t>13TO4421.02102014.072000088_1514</t>
  </si>
  <si>
    <t>13TO4421.02102014.072000088_1519</t>
  </si>
  <si>
    <t>13TO4421.02102014.072000097_1392</t>
  </si>
  <si>
    <t>13TO4421.02102014.072000097_1523</t>
  </si>
  <si>
    <t>13TO4421.02102014.072000097_1524</t>
  </si>
  <si>
    <t>13TO4421.02102014.072000097_1534</t>
  </si>
  <si>
    <t>13TO4421.02102014.072000097_1536</t>
  </si>
  <si>
    <t>13TO4421.02102014.072000097_1539</t>
  </si>
  <si>
    <t>13TO4421.02102014.072000097_1547</t>
  </si>
  <si>
    <t>13TO5158.03042018.125000002_1003</t>
  </si>
  <si>
    <t>13TO5158.03042018.125000005_1007</t>
  </si>
  <si>
    <t>13TO5158.03042018.125000006_1008</t>
  </si>
  <si>
    <t>13TO5158.03042018.125000008_1011</t>
  </si>
  <si>
    <t>13TO5158.03042018.125000010_1009</t>
  </si>
  <si>
    <t>13TO5158.03042018.125000012_1005</t>
  </si>
  <si>
    <t>13TO5158.03042018.125000015_1016</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</si>
  <si>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</si>
  <si>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</si>
  <si>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</si>
  <si>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</si>
  <si>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</si>
  <si>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</si>
  <si>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</si>
  <si>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</si>
  <si>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</si>
  <si>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</si>
  <si>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13TO5158.03042018.125000018_1019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</si>
  <si>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</si>
  <si>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</si>
  <si>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</si>
  <si>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</si>
  <si>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</si>
  <si>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13TO5158.03042018.125000021_1021</t>
  </si>
  <si>
    <t>13TO5158.03042018.125000022_1023</t>
  </si>
  <si>
    <t>13TO5158.03042018.125000024_1024</t>
  </si>
  <si>
    <t>13TO5158.03042018.125000025_1025</t>
  </si>
  <si>
    <t>13TO5158.03042018.125000027_1027</t>
  </si>
  <si>
    <t>13TO5158.03042018.125000028_1028</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</si>
  <si>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</si>
  <si>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</si>
  <si>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</si>
  <si>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</si>
  <si>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</si>
  <si>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13TO5158.03042018.125000036_1036</t>
  </si>
  <si>
    <t>13TO5158.03042018.125000037_1038</t>
  </si>
  <si>
    <t>13TO5158.03042018.125000038_1039</t>
  </si>
  <si>
    <t>13TO5158.03042018.125000040_1041</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</si>
  <si>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</si>
  <si>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</si>
  <si>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</si>
  <si>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</si>
  <si>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</si>
  <si>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13TO5158.03042018.125000044_1045</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</si>
  <si>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</si>
  <si>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</si>
  <si>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</si>
  <si>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</si>
  <si>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</si>
  <si>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13TO5158.03042018.125000046_1047</t>
  </si>
  <si>
    <t>13TO5158.03042018.125000054_1055</t>
  </si>
  <si>
    <t>13TO5158.03042018.125000055_1056</t>
  </si>
  <si>
    <t>13TO5158.03042018.125000057_1058</t>
  </si>
  <si>
    <t>13TO5158.03042018.125000061_1062</t>
  </si>
  <si>
    <t>13TO5158.03042018.125000062_1063</t>
  </si>
  <si>
    <t>13TO5158.03042018.125000065_1066</t>
  </si>
  <si>
    <t>13TO5158.03042018.125000074_1075</t>
  </si>
  <si>
    <t>13TO5158.03042018.125000076_1078</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</si>
  <si>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</si>
  <si>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</si>
  <si>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</si>
  <si>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</si>
  <si>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</si>
  <si>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13TO5158.03042018.125000080_1082</t>
  </si>
  <si>
    <t>13TO5158.03042018.125000081_1083</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</si>
  <si>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</si>
  <si>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</si>
  <si>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</si>
  <si>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</si>
  <si>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</si>
  <si>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13TO5158.03042018.125000083_1086</t>
  </si>
  <si>
    <t>13TO5158.03042018.125000084_1088</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</si>
  <si>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</si>
  <si>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</si>
  <si>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</si>
  <si>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</si>
  <si>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</si>
  <si>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13TO5158.03042018.125000087_1091</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</si>
  <si>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</si>
  <si>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</si>
  <si>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</si>
  <si>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</si>
  <si>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</si>
  <si>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</si>
  <si>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</si>
  <si>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</si>
  <si>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</si>
  <si>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</si>
  <si>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13TO5158.03042018.125000093_1096</t>
  </si>
  <si>
    <t>13TO5158.03042018.125000094_1098</t>
  </si>
  <si>
    <t>13TO5158.03042018.125000095_1099</t>
  </si>
  <si>
    <t>13TO5158.03042018.125000096_1100</t>
  </si>
  <si>
    <t>13TO5158.03042018.125000098_1102</t>
  </si>
  <si>
    <t>13TO5158.03042018.125000099_1103</t>
  </si>
  <si>
    <t>13TO5158.03042018.125000100_1104</t>
  </si>
  <si>
    <t>13TO5158.03042018.125000104_1097</t>
  </si>
  <si>
    <t>13TO5158.03042018.125000107_1111</t>
  </si>
  <si>
    <t>13TO5158.03042018.125000108_1112</t>
  </si>
  <si>
    <t>13TO5158.03042018.125000110_1144</t>
  </si>
  <si>
    <t>13TO5158.03042018.125000110_1194</t>
  </si>
  <si>
    <t>13TO5158.03042018.125000110_1195</t>
  </si>
  <si>
    <t>13TO5158.03042018.125000110_1196</t>
  </si>
  <si>
    <t>13TO5158.03042018.125000110_1197</t>
  </si>
  <si>
    <t>13TO5158.03042018.125000110_1198</t>
  </si>
  <si>
    <t>13TO5158.03042018.125000110_1199</t>
  </si>
  <si>
    <t>13TO5158.03042018.125000110_1208</t>
  </si>
  <si>
    <t>13TO5158.03042018.125000110_1220</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</si>
  <si>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</si>
  <si>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</si>
  <si>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</si>
  <si>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</si>
  <si>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</si>
  <si>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</si>
  <si>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</si>
  <si>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</si>
  <si>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</si>
  <si>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</si>
  <si>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13TO5158.03042018.125000114_1118</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</si>
  <si>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</si>
  <si>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</si>
  <si>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</si>
  <si>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</si>
  <si>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</si>
  <si>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</si>
  <si>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</si>
  <si>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</si>
  <si>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</si>
  <si>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</si>
  <si>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</si>
  <si>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</si>
  <si>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</si>
  <si>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</si>
  <si>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</si>
  <si>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</si>
  <si>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</si>
  <si>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</si>
  <si>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</si>
  <si>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</si>
  <si>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13TO5158.03042018.125000122_1126</t>
  </si>
  <si>
    <t>13TO5158.03042018.125000124_1129</t>
  </si>
  <si>
    <t>13TO5158.03042018.125000125_1130</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</si>
  <si>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</si>
  <si>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</si>
  <si>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</si>
  <si>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www.opencoesione.gov.it/progetti/13to515803042018125000125_1130</t>
  </si>
  <si>
    <t>13TO5158.03042018.125000125_1134</t>
  </si>
  <si>
    <t>www.opencoesione.gov.it/progetti/13to515803042018125000125_1134</t>
  </si>
  <si>
    <t>13TO5158.03042018.125000125_1135</t>
  </si>
  <si>
    <t>www.opencoesione.gov.it/progetti/13to515803042018125000125_1135</t>
  </si>
  <si>
    <t>13TO5158.03042018.125000127_1128</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</si>
  <si>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</si>
  <si>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</si>
  <si>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</si>
  <si>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</si>
  <si>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</si>
  <si>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13TO5158.03042018.125000130_1136</t>
  </si>
  <si>
    <t>13TO5158.03042018.125000134_1141</t>
  </si>
  <si>
    <t>13TO5158.03042018.125000134_1142</t>
  </si>
  <si>
    <t>13TO5158.03042018.125000134_1143</t>
  </si>
  <si>
    <t>13TO5158.03042018.125000134_1153</t>
  </si>
  <si>
    <t>13TO5158.03042018.125000134_1155</t>
  </si>
  <si>
    <t>13TO5158.03042018.125000134_1156</t>
  </si>
  <si>
    <t>13TO5158.03042018.125000134_1229</t>
  </si>
  <si>
    <t>13TO5158.03042018.125000134_1240</t>
  </si>
  <si>
    <t>13TO5158.03042018.125000134_1243</t>
  </si>
  <si>
    <t>13TO5158.03042018.125000134_1245</t>
  </si>
  <si>
    <t>13TO5158.03042018.125000134_1246</t>
  </si>
  <si>
    <t>13TO5158.03042018.125000134_1247</t>
  </si>
  <si>
    <t>13TO5158.03042018.125000134_1248</t>
  </si>
  <si>
    <t>13TO5158.03042018.125000134_1253</t>
  </si>
  <si>
    <t>13TO5158.03042018.125000134_1258</t>
  </si>
  <si>
    <t>13TO5158.03042018.125000134_1259</t>
  </si>
  <si>
    <t>13TO5158.03042018.125000134_1305</t>
  </si>
  <si>
    <t>13TO5158.03042018.125000137_1147</t>
  </si>
  <si>
    <t>13TO5158.03042018.125000138_1149</t>
  </si>
  <si>
    <t>13TO5158.03042018.125000141_1157</t>
  </si>
  <si>
    <t>13TO5158.03042018.125000142_1158</t>
  </si>
  <si>
    <t>13TO5158.03042018.125000143_1159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</si>
  <si>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</si>
  <si>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</si>
  <si>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</si>
  <si>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</si>
  <si>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</si>
  <si>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13TO5158.03042018.125000149_1077</t>
  </si>
  <si>
    <t>13TO5158.03042018.125000152_1167</t>
  </si>
  <si>
    <t>13TO5158.03042018.125000152_1178</t>
  </si>
  <si>
    <t>13TO5158.03042018.125000152_1179</t>
  </si>
  <si>
    <t>13TO5158.03042018.125000152_1182</t>
  </si>
  <si>
    <t>13TO5158.03042018.125000152_1183</t>
  </si>
  <si>
    <t>13TO5158.03042018.125000152_1273</t>
  </si>
  <si>
    <t>13TO5158.03042018.125000152_1310</t>
  </si>
  <si>
    <t>13TO5158.03042018.125000154_1169</t>
  </si>
  <si>
    <t>13TO5158.03042018.125000157_1174</t>
  </si>
  <si>
    <t>13TO5158.03042018.125000158_1175</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</si>
  <si>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</si>
  <si>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</si>
  <si>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</si>
  <si>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</si>
  <si>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</si>
  <si>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13TO5158.03042018.125000163_1184</t>
  </si>
  <si>
    <t>13TO5158.03042018.125000164_1185</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</si>
  <si>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</si>
  <si>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</si>
  <si>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</si>
  <si>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</si>
  <si>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</si>
  <si>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13TO5158.03042018.125000167_1188</t>
  </si>
  <si>
    <t>13TO5158.03042018.125000170_1191</t>
  </si>
  <si>
    <t>13TO5158.03042018.125000171_1192</t>
  </si>
  <si>
    <t>13TO5158.03042018.125000172_1193</t>
  </si>
  <si>
    <t>13TO5158.03042018.125000173_1201</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</si>
  <si>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</si>
  <si>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</si>
  <si>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</si>
  <si>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</si>
  <si>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</si>
  <si>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</si>
  <si>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</si>
  <si>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</si>
  <si>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</si>
  <si>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</si>
  <si>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13TO5158.03042018.125000185_1210</t>
  </si>
  <si>
    <t>13TO5158.03042018.125000189_1215</t>
  </si>
  <si>
    <t>13TO5158.03042018.125000190_1216</t>
  </si>
  <si>
    <t>13TO5158.03042018.125000191_1217</t>
  </si>
  <si>
    <t>13TO5158.03042018.125000192_1219</t>
  </si>
  <si>
    <t>13TO5158.03042018.125000193_1221</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</si>
  <si>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</si>
  <si>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</si>
  <si>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</si>
  <si>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</si>
  <si>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</si>
  <si>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13TO5158.03042018.125000196_1225</t>
  </si>
  <si>
    <t>13TO5158.03042018.125000197_1226</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</si>
  <si>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</si>
  <si>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</si>
  <si>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</si>
  <si>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</si>
  <si>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</si>
  <si>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13TO5158.03042018.125000202_1232</t>
  </si>
  <si>
    <t>13TO5158.03042018.125000203_1233</t>
  </si>
  <si>
    <t>13TO5158.03042018.125000204_1235</t>
  </si>
  <si>
    <t>13TO5158.03042018.125000205_1234</t>
  </si>
  <si>
    <t>13TO5158.03042018.125000206_1236</t>
  </si>
  <si>
    <t>13TO5158.03042018.125000206_1256</t>
  </si>
  <si>
    <t>13TO5158.03042018.125000206_1257</t>
  </si>
  <si>
    <t>13TO5158.03042018.125000209_1239</t>
  </si>
  <si>
    <t>13TO5158.03042018.125000210_1242</t>
  </si>
  <si>
    <t>13TO5158.03042018.125000212_1244</t>
  </si>
  <si>
    <t>13TO5158.03042018.125000213_1249</t>
  </si>
  <si>
    <t>13TO5158.03042018.125000214_1250</t>
  </si>
  <si>
    <t>13TO5158.03042018.125000215_1251</t>
  </si>
  <si>
    <t>13TO5158.03042018.125000218_1255</t>
  </si>
  <si>
    <t>13TO5158.03042018.125000221_1262</t>
  </si>
  <si>
    <t>13TO5158.03042018.125000222_1263</t>
  </si>
  <si>
    <t>13TO5158.03042018.125000223_1264</t>
  </si>
  <si>
    <t>13TO5158.03042018.125000224_1265</t>
  </si>
  <si>
    <t>13TO5158.03042018.125000228_1269</t>
  </si>
  <si>
    <t>13TO5158.03042018.125000230_1271</t>
  </si>
  <si>
    <t>13TO5158.03042018.125000232_1274</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</si>
  <si>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</si>
  <si>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</si>
  <si>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</si>
  <si>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</si>
  <si>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</si>
  <si>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13TO5158.03042018.125000237_1279</t>
  </si>
  <si>
    <t>13TO5158.03042018.125000240_1283</t>
  </si>
  <si>
    <t>13TO5158.03042018.125000241_1285</t>
  </si>
  <si>
    <t>13TO5158.03042018.125000242_1284</t>
  </si>
  <si>
    <t>13TO5158.03042018.125000243_1286</t>
  </si>
  <si>
    <t>13TO5158.03042018.125000244_1287</t>
  </si>
  <si>
    <t>13TO5158.03042018.125000245_1288</t>
  </si>
  <si>
    <t>13TO5158.03042018.125000246_1289</t>
  </si>
  <si>
    <t>13TO5158.03042018.125000251_1294</t>
  </si>
  <si>
    <t>13TO5158.03042018.125000253_1296</t>
  </si>
  <si>
    <t>13TO5158.03042018.125000254_1297</t>
  </si>
  <si>
    <t>13TO5158.03042018.125000255_1298</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</si>
  <si>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</si>
  <si>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</si>
  <si>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</si>
  <si>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</si>
  <si>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</si>
  <si>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13TO5158.03042018.125000257_1300</t>
  </si>
  <si>
    <t>13TO5158.03042018.125000258_1301</t>
  </si>
  <si>
    <t>13TO5158.03042018.125000261_1304</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</si>
  <si>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</si>
  <si>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</si>
  <si>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</si>
  <si>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</si>
  <si>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</si>
  <si>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</si>
  <si>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</si>
  <si>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</si>
  <si>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</si>
  <si>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</si>
  <si>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</si>
  <si>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</si>
  <si>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</si>
  <si>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</si>
  <si>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</si>
  <si>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13TO5158.03042018.125000269_1315</t>
  </si>
  <si>
    <t>13TO5158.03042018.125000270_1316</t>
  </si>
  <si>
    <t>13TO5158.03042018.125000271_1317</t>
  </si>
  <si>
    <t>13TO5158.03042018.125000272_1318</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</si>
  <si>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</si>
  <si>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</si>
  <si>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</si>
  <si>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</si>
  <si>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</si>
  <si>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13TO5158.03042018.125000276_1322</t>
  </si>
  <si>
    <t>13TO5158.03042018.125000279_1325</t>
  </si>
  <si>
    <t>13TO5158.03042018.125000280_1326</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</si>
  <si>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</si>
  <si>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</si>
  <si>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</si>
  <si>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</si>
  <si>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</si>
  <si>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13TO5158.03042018.125000283_1329</t>
  </si>
  <si>
    <t>13TO5158.03042018.125000285_1333</t>
  </si>
  <si>
    <t>13TO5158.03042018.125000287_1334</t>
  </si>
  <si>
    <t>13TO5158.03042018.125000288_1331</t>
  </si>
  <si>
    <t>13TO5158.03042018.125000289_1335</t>
  </si>
  <si>
    <t>13TO5158.03042018.125000290_1336</t>
  </si>
  <si>
    <t>13TO5158.03042018.125000291_1337</t>
  </si>
  <si>
    <t>13TO5158.03042018.125000292_1338</t>
  </si>
  <si>
    <t>13TO5158.03042018.125000294_1309</t>
  </si>
  <si>
    <t>13TO5158.03042018.125000295_1340</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</si>
  <si>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</si>
  <si>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</si>
  <si>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</si>
  <si>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</si>
  <si>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</si>
  <si>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13TO5158.03042018.125000299_1344</t>
  </si>
  <si>
    <t>13TO5158.03042018.125000300_1345</t>
  </si>
  <si>
    <t>13TO5158.03042018.125000301_1346</t>
  </si>
  <si>
    <t>13TO5158.03042018.125000302_1347</t>
  </si>
  <si>
    <t>13TO5158.03042018.125000303_1348</t>
  </si>
  <si>
    <t>13TO5158.03042018.125000304_1349</t>
  </si>
  <si>
    <t>13TO5158.03042018.125000305_1350</t>
  </si>
  <si>
    <t>13TO5158.03042018.125000306_1351</t>
  </si>
  <si>
    <t>13TO5158.03042018.125000309_1354</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</si>
  <si>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</si>
  <si>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</si>
  <si>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</si>
  <si>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</si>
  <si>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</si>
  <si>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13TO5158.03042018.125000310_1356</t>
  </si>
  <si>
    <t>www.opencoesione.gov.it/progetti/13to515803042018125000310_1356</t>
  </si>
  <si>
    <t>13TO5158.03042018.125000310_1359</t>
  </si>
  <si>
    <t>www.opencoesione.gov.it/progetti/13to515803042018125000310_1359</t>
  </si>
  <si>
    <t>13TO5158.03042018.125000311_1357</t>
  </si>
  <si>
    <t>13TO5158.03042018.125000312_1358</t>
  </si>
  <si>
    <t>13TO5158.03042018.125000313_1360</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</si>
  <si>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</si>
  <si>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</si>
  <si>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</si>
  <si>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</si>
  <si>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</si>
  <si>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</si>
  <si>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</si>
  <si>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</si>
  <si>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</si>
  <si>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</si>
  <si>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13TO5158.03042018.125000317_1364</t>
  </si>
  <si>
    <t>13TO5158.03042018.125000318_1365</t>
  </si>
  <si>
    <t>13TO5158.03042018.125000320_1367</t>
  </si>
  <si>
    <t>13TO5158.03042018.125000321_1368</t>
  </si>
  <si>
    <t>13TO5158.03042018.125000322_1369</t>
  </si>
  <si>
    <t>13TO5158.03042018.125000325_1372</t>
  </si>
  <si>
    <t>13TO5158.03042018.125000327_1374</t>
  </si>
  <si>
    <t>13TO5158.03042018.125000328_1375</t>
  </si>
  <si>
    <t>13TO5158.03042018.125000329_1376</t>
  </si>
  <si>
    <t>13TO5158.03042018.125000330_1377</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</si>
  <si>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</si>
  <si>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</si>
  <si>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</si>
  <si>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</si>
  <si>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</si>
  <si>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13TO5158.03042018.125000332_1379</t>
  </si>
  <si>
    <t>13TO5158.03042018.125000333_1380</t>
  </si>
  <si>
    <t>13TO5158.03042018.125000334_1381</t>
  </si>
  <si>
    <t>13TO5391.22032019.138000001_1001</t>
  </si>
  <si>
    <t>13TO5391.22032019.138000001_1003</t>
  </si>
  <si>
    <t>13TO5391.22032019.138000001_1004</t>
  </si>
  <si>
    <t>13TO5391.22032019.138000001_1006</t>
  </si>
  <si>
    <t>13TO5391.22032019.138000001_1007</t>
  </si>
  <si>
    <t>13TO5391.22032019.138000001_1008</t>
  </si>
  <si>
    <t>13TO5391.22032019.138000001_1009</t>
  </si>
  <si>
    <t>13TO5391.22032019.138000001_1010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</si>
  <si>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</si>
  <si>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</si>
  <si>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</si>
  <si>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</si>
  <si>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</si>
  <si>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13TO6439.12122014.079000007_1010</t>
  </si>
  <si>
    <t>13TO6439.12122014.079000023_1037</t>
  </si>
  <si>
    <t>13TO6439.12122014.079000030_1043</t>
  </si>
  <si>
    <t>13TO6439.12122014.079000031_1045</t>
  </si>
  <si>
    <t>13TO6439.12122014.079000039_1053</t>
  </si>
  <si>
    <t>13TO6439.12122014.079000048_1062</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</si>
  <si>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</si>
  <si>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</si>
  <si>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</si>
  <si>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</si>
  <si>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</si>
  <si>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13TO6439.12122014.079000056_1068</t>
  </si>
  <si>
    <t>13TO6439.12122014.079000057_1069</t>
  </si>
  <si>
    <t>13TO6439.12122014.079000058_1070</t>
  </si>
  <si>
    <t>13TO6439.12122014.079000061_1065</t>
  </si>
  <si>
    <t>13TO6439.12122014.079000062_1073</t>
  </si>
  <si>
    <t>13TO6439.12122014.079000063_1074</t>
  </si>
  <si>
    <t>13TO6439.12122014.079000065_1076</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</si>
  <si>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</si>
  <si>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</si>
  <si>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</si>
  <si>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</si>
  <si>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</si>
  <si>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13TO6439.12122014.079000075_1087</t>
  </si>
  <si>
    <t>13TO6439.12122014.079000083_1095</t>
  </si>
  <si>
    <t>13TO6439.12122014.079000086_1098</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</si>
  <si>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</si>
  <si>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</si>
  <si>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</si>
  <si>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</si>
  <si>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</si>
  <si>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</si>
  <si>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</si>
  <si>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</si>
  <si>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</si>
  <si>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</si>
  <si>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13TO6439.12122014.079000094_1107</t>
  </si>
  <si>
    <t>13TO6439.12122014.079000097_1110</t>
  </si>
  <si>
    <t>13TO6439.12122014.079000100_1113</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</si>
  <si>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</si>
  <si>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</si>
  <si>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</si>
  <si>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</si>
  <si>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</si>
  <si>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13TO6439.12122014.079000109_1123</t>
  </si>
  <si>
    <t>13TO6439.12122014.079000111_1126</t>
  </si>
  <si>
    <t>13TO6439.12122014.079000114_1130</t>
  </si>
  <si>
    <t>13TO6439.12122014.079000117_1132</t>
  </si>
  <si>
    <t>13TO6439.12122014.079000120_1003</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</si>
  <si>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</si>
  <si>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</si>
  <si>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</si>
  <si>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</si>
  <si>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</si>
  <si>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13TO6439.12122014.079000126_1140</t>
  </si>
  <si>
    <t>13TO6439.12122014.079000132_1148</t>
  </si>
  <si>
    <t>13TO6439.12122014.079000136_1153</t>
  </si>
  <si>
    <t>13TO6439.12122014.079000139_1156</t>
  </si>
  <si>
    <t>13TO6439.12122014.079000141_1159</t>
  </si>
  <si>
    <t>13TO6439.12122014.079000144_1161</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</si>
  <si>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</si>
  <si>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</si>
  <si>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</si>
  <si>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</si>
  <si>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</si>
  <si>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13TO6439.12122014.079000163_1183</t>
  </si>
  <si>
    <t>13TO6439.12122014.079000166_1186</t>
  </si>
  <si>
    <t>13TO6439.12122014.079000170_1192</t>
  </si>
  <si>
    <t>13TO6439.12122014.079000173_1194</t>
  </si>
  <si>
    <t>13TO6439.12122014.079000174_1195</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</si>
  <si>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</si>
  <si>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</si>
  <si>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</si>
  <si>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</si>
  <si>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</si>
  <si>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13TO6439.12122014.079000183_1122</t>
  </si>
  <si>
    <t>13TO6439.12122014.079000184_1204</t>
  </si>
  <si>
    <t>13TO6439.12122014.079000189_1210</t>
  </si>
  <si>
    <t>13TO6439.12122014.079000191_1213</t>
  </si>
  <si>
    <t>13TO6439.12122014.079000197_1221</t>
  </si>
  <si>
    <t>13TO6439.12122014.079000198_1222</t>
  </si>
  <si>
    <t>13TO6439.12122014.079000200_1228</t>
  </si>
  <si>
    <t>13TO6439.12122014.079000202_1182</t>
  </si>
  <si>
    <t>13TO6439.12122014.079000220_1252</t>
  </si>
  <si>
    <t>13TO6439.12122014.079000223_1246</t>
  </si>
  <si>
    <t>13TO6439.12122014.079000228_1260</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</si>
  <si>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</si>
  <si>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</si>
  <si>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</si>
  <si>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</si>
  <si>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</si>
  <si>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13TO6439.12122014.079000238_1269</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</si>
  <si>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</si>
  <si>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</si>
  <si>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</si>
  <si>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</si>
  <si>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</si>
  <si>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13TO6439.12122014.079000243_1274</t>
  </si>
  <si>
    <t>13TO6439.12122014.079000244_1275</t>
  </si>
  <si>
    <t>13TO6439.12122014.079000249_1282</t>
  </si>
  <si>
    <t>13TO6439.12122014.079000252_1286</t>
  </si>
  <si>
    <t>13TO6439.12122014.079000253_1287</t>
  </si>
  <si>
    <t>13TO6439.12122014.079000254_1289</t>
  </si>
  <si>
    <t>13TO6439.12122014.079000263_1299</t>
  </si>
  <si>
    <t>13TO6439.12122014.079000268_1303</t>
  </si>
  <si>
    <t>13TO6439.12122014.079000270_1305</t>
  </si>
  <si>
    <t>13TO6439.12122014.079000271_1298</t>
  </si>
  <si>
    <t>13TO6439.12122014.079000272_1307</t>
  </si>
  <si>
    <t>13TO6439.12122014.079000272_1310</t>
  </si>
  <si>
    <t>13TO6439.12122014.079000272_1312</t>
  </si>
  <si>
    <t>13TO6439.12122014.079000272_1314</t>
  </si>
  <si>
    <t>13TO6439.12122014.079000272_1317</t>
  </si>
  <si>
    <t>13TO6439.12122014.079000272_1946</t>
  </si>
  <si>
    <t>13TO6439.12122014.079000275_1309</t>
  </si>
  <si>
    <t>13TO6439.12122014.079000277_1316</t>
  </si>
  <si>
    <t>13TO6439.12122014.079000284_1326</t>
  </si>
  <si>
    <t>13TO6439.12122014.079000288_1329</t>
  </si>
  <si>
    <t>13TO6439.12122014.079000295_1336</t>
  </si>
  <si>
    <t>13TO6439.12122014.079000296_1337</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</si>
  <si>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</si>
  <si>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</si>
  <si>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</si>
  <si>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</si>
  <si>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</si>
  <si>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13TO6439.12122014.079000301_1343</t>
  </si>
  <si>
    <t>13TO6439.12122014.079000304_1346</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</si>
  <si>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</si>
  <si>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</si>
  <si>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</si>
  <si>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</si>
  <si>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</si>
  <si>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13TO6439.12122014.079000316_1360</t>
  </si>
  <si>
    <t>13TO6439.12122014.079000317_1359</t>
  </si>
  <si>
    <t>13TO6439.12122014.079000318_1308</t>
  </si>
  <si>
    <t>13TO6439.12122014.079000331_1372</t>
  </si>
  <si>
    <t>13TO6439.12122014.079000333_1374</t>
  </si>
  <si>
    <t>13TO6439.12122014.079000339_1382</t>
  </si>
  <si>
    <t>13TO6439.12122014.079000351_1394</t>
  </si>
  <si>
    <t>13TO6439.12122014.079000362_1406</t>
  </si>
  <si>
    <t>13TO6439.12122014.079000369_1137</t>
  </si>
  <si>
    <t>13TO6439.12122014.079000370_1412</t>
  </si>
  <si>
    <t>13TO6439.12122014.079000371_1413</t>
  </si>
  <si>
    <t>13TO6439.12122014.079000380_1423</t>
  </si>
  <si>
    <t>13TO6439.12122014.079000383_1428</t>
  </si>
  <si>
    <t>13TO6439.12122014.079000386_1431</t>
  </si>
  <si>
    <t>13TO6439.12122014.079000397_1442</t>
  </si>
  <si>
    <t>13TO6439.12122014.079000399_1444</t>
  </si>
  <si>
    <t>13TO6439.12122014.079000410_1455</t>
  </si>
  <si>
    <t>13TO6439.12122014.079000411_1456</t>
  </si>
  <si>
    <t>13TO6439.12122014.079000415_1460</t>
  </si>
  <si>
    <t>13TO6439.12122014.079000422_1467</t>
  </si>
  <si>
    <t>13TO6439.12122014.079000424_1469</t>
  </si>
  <si>
    <t>13TO6439.12122014.079000425_1470</t>
  </si>
  <si>
    <t>13TO6439.12122014.079000430_1476</t>
  </si>
  <si>
    <t>13TO6439.12122014.079000439_1486</t>
  </si>
  <si>
    <t>13TO6439.12122014.079000440_1947</t>
  </si>
  <si>
    <t>13TO6439.12122014.079000446_1495</t>
  </si>
  <si>
    <t>13TO6439.12122014.079000451_1499</t>
  </si>
  <si>
    <t>13TO6439.12122014.079000452_1500</t>
  </si>
  <si>
    <t>13TO6439.12122014.079000454_1502</t>
  </si>
  <si>
    <t>13TO6439.12122014.079000459_1508</t>
  </si>
  <si>
    <t>13TO6439.12122014.079000464_1518</t>
  </si>
  <si>
    <t>13TO6439.12122014.079000470_1524</t>
  </si>
  <si>
    <t>13TO6439.12122014.079000471_1525</t>
  </si>
  <si>
    <t>13TO6439.12122014.079000472_1526</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</si>
  <si>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</si>
  <si>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</si>
  <si>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</si>
  <si>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</si>
  <si>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</si>
  <si>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</si>
  <si>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</si>
  <si>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</si>
  <si>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</si>
  <si>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</si>
  <si>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13TO6439.12122014.079000478_1535</t>
  </si>
  <si>
    <t>13TO6439.12122014.079000479_1536</t>
  </si>
  <si>
    <t>13TO6439.12122014.079000480_1538</t>
  </si>
  <si>
    <t>13TO6439.12122014.079000483_1541</t>
  </si>
  <si>
    <t>13TO6439.12122014.079000485_1543</t>
  </si>
  <si>
    <t>13TO6439.12122014.079000496_1552</t>
  </si>
  <si>
    <t>13TO6439.12122014.079000500_1557</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</si>
  <si>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</si>
  <si>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</si>
  <si>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</si>
  <si>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</si>
  <si>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</si>
  <si>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13TO6439.12122014.079000508_1564</t>
  </si>
  <si>
    <t>13TO6439.12122014.079000510_1568</t>
  </si>
  <si>
    <t>13TO6439.12122014.079000511_1567</t>
  </si>
  <si>
    <t>13TO6439.12122014.079000512_1569</t>
  </si>
  <si>
    <t>13TO6439.12122014.079000515_1572</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</si>
  <si>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</si>
  <si>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</si>
  <si>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</si>
  <si>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</si>
  <si>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</si>
  <si>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</si>
  <si>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</si>
  <si>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</si>
  <si>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</si>
  <si>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</si>
  <si>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13TO6439.12122014.079000527_1582</t>
  </si>
  <si>
    <t>13TO6439.12122014.079000528_1583</t>
  </si>
  <si>
    <t>13TO6439.12122014.079000529_1584</t>
  </si>
  <si>
    <t>13TO6439.12122014.079000530_1585</t>
  </si>
  <si>
    <t>13TO6439.12122014.079000534_1591</t>
  </si>
  <si>
    <t>13TO6439.12122014.079000536_1593</t>
  </si>
  <si>
    <t>13TO6439.12122014.079000538_1596</t>
  </si>
  <si>
    <t>13TO6439.12122014.079000540_1598</t>
  </si>
  <si>
    <t>13TO6439.12122014.079000541_1599</t>
  </si>
  <si>
    <t>13TO6439.12122014.079000545_1603</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</si>
  <si>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</si>
  <si>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</si>
  <si>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</si>
  <si>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</si>
  <si>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</si>
  <si>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13TO6439.12122014.079000551_1609</t>
  </si>
  <si>
    <t>13TO6439.12122014.079000553_1611</t>
  </si>
  <si>
    <t>13TO6439.12122014.079000555_1613</t>
  </si>
  <si>
    <t>13TO6439.12122014.079000558_1617</t>
  </si>
  <si>
    <t>13TO6439.12122014.079000559_1618</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</si>
  <si>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</si>
  <si>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</si>
  <si>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</si>
  <si>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</si>
  <si>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</si>
  <si>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13TO6439.12122014.079000561_1620</t>
  </si>
  <si>
    <t>13TO6439.12122014.079000571_1631</t>
  </si>
  <si>
    <t>13TO6439.12122014.079000572_1633</t>
  </si>
  <si>
    <t>13TO6439.12122014.079000575_1637</t>
  </si>
  <si>
    <t>13TO6439.12122014.079000576_1638</t>
  </si>
  <si>
    <t>13TO6439.12122014.079000578_1640</t>
  </si>
  <si>
    <t>13TO6439.12122014.079000579_1641</t>
  </si>
  <si>
    <t>13TO6439.12122014.079000582_1644</t>
  </si>
  <si>
    <t>13TO6439.12122014.079000583_1646</t>
  </si>
  <si>
    <t>13TO6439.12122014.079000585_1645</t>
  </si>
  <si>
    <t>13TO6439.12122014.079000586_1648</t>
  </si>
  <si>
    <t>13TO6439.12122014.079000587_1649</t>
  </si>
  <si>
    <t>13TO6439.12122014.079000592_1654</t>
  </si>
  <si>
    <t>13TO6439.12122014.079000594_1656</t>
  </si>
  <si>
    <t>13TO6439.12122014.079000598_1616</t>
  </si>
  <si>
    <t>13TO6439.12122014.079000606_1668</t>
  </si>
  <si>
    <t>13TO6439.12122014.079000607_1670</t>
  </si>
  <si>
    <t>13TO6439.12122014.079000608_1671</t>
  </si>
  <si>
    <t>13TO6439.12122014.079000611_1677</t>
  </si>
  <si>
    <t>13TO6439.12122014.079000612_1678</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</si>
  <si>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</si>
  <si>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</si>
  <si>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</si>
  <si>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</si>
  <si>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</si>
  <si>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13TO6439.12122014.079000620_1686</t>
  </si>
  <si>
    <t>13TO6439.12122014.079000621_1687</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</si>
  <si>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</si>
  <si>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</si>
  <si>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</si>
  <si>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</si>
  <si>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</si>
  <si>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13TO6439.12122014.079000623_1688</t>
  </si>
  <si>
    <t>13TO6439.12122014.079000625_1690</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</si>
  <si>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</si>
  <si>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</si>
  <si>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</si>
  <si>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</si>
  <si>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</si>
  <si>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</si>
  <si>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</si>
  <si>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</si>
  <si>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</si>
  <si>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</si>
  <si>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13TO6439.12122014.079000631_1696</t>
  </si>
  <si>
    <t>13TO6439.12122014.079000632_1697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</si>
  <si>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</si>
  <si>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</si>
  <si>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</si>
  <si>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</si>
  <si>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</si>
  <si>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</si>
  <si>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</si>
  <si>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</si>
  <si>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</si>
  <si>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</si>
  <si>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13TO6439.12122014.079000635_1701</t>
  </si>
  <si>
    <t>13TO6439.12122014.079000638_1704</t>
  </si>
  <si>
    <t>13TO6439.12122014.079000639_1705</t>
  </si>
  <si>
    <t>13TO6439.12122014.079000640_1706</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</si>
  <si>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</si>
  <si>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</si>
  <si>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</si>
  <si>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</si>
  <si>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</si>
  <si>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</si>
  <si>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</si>
  <si>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</si>
  <si>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</si>
  <si>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</si>
  <si>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13TO6439.12122014.079000643_1709</t>
  </si>
  <si>
    <t>13TO6439.12122014.079000646_1714</t>
  </si>
  <si>
    <t>13TO6439.12122014.079000647_1715</t>
  </si>
  <si>
    <t>13TO6439.12122014.079000650_1718</t>
  </si>
  <si>
    <t>13TO6439.12122014.079000651_1719</t>
  </si>
  <si>
    <t>13TO6439.12122014.079000653_1722</t>
  </si>
  <si>
    <t>13TO6439.12122014.079000654_1723</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</si>
  <si>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</si>
  <si>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</si>
  <si>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</si>
  <si>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</si>
  <si>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</si>
  <si>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13TO6439.12122014.079000657_1725</t>
  </si>
  <si>
    <t>13TO6439.12122014.079000658_1726</t>
  </si>
  <si>
    <t>13TO6439.12122014.079000660_1729</t>
  </si>
  <si>
    <t>13TO6439.12122014.079000664_1733</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</si>
  <si>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</si>
  <si>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</si>
  <si>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</si>
  <si>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</si>
  <si>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</si>
  <si>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13TO6439.12122014.079000667_1736</t>
  </si>
  <si>
    <t>13TO6439.12122014.079000668_1738</t>
  </si>
  <si>
    <t>13TO6439.12122014.079000670_1735</t>
  </si>
  <si>
    <t>13TO6439.12122014.079000671_1740</t>
  </si>
  <si>
    <t>13TO6439.12122014.079000674_1743</t>
  </si>
  <si>
    <t>13TO6439.12122014.079000679_1751</t>
  </si>
  <si>
    <t>13TO6439.12122014.079000682_1728</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</si>
  <si>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</si>
  <si>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</si>
  <si>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</si>
  <si>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</si>
  <si>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</si>
  <si>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13TO6439.12122014.079000686_1758</t>
  </si>
  <si>
    <t>13TO6439.12122014.079000689_1761</t>
  </si>
  <si>
    <t>13TO6439.12122014.079000692_1764</t>
  </si>
  <si>
    <t>13TO6439.12122014.079000693_1765</t>
  </si>
  <si>
    <t>13TO6439.12122014.079000694_1744</t>
  </si>
  <si>
    <t>13TO6439.12122014.079000695_1766</t>
  </si>
  <si>
    <t>13TO6439.12122014.079000696_1767</t>
  </si>
  <si>
    <t>13TO6439.12122014.079000697_1768</t>
  </si>
  <si>
    <t>13TO6439.12122014.079000699_1747</t>
  </si>
  <si>
    <t>13TO6439.12122014.079000701_1772</t>
  </si>
  <si>
    <t>13TO6439.12122014.079000703_1774</t>
  </si>
  <si>
    <t>13TO6439.12122014.079000706_1777</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</si>
  <si>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</si>
  <si>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</si>
  <si>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</si>
  <si>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</si>
  <si>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</si>
  <si>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13TO6439.12122014.079000708_1778</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</si>
  <si>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</si>
  <si>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</si>
  <si>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</si>
  <si>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</si>
  <si>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</si>
  <si>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</si>
  <si>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</si>
  <si>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</si>
  <si>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</si>
  <si>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</si>
  <si>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13TO6439.12122014.079000717_1788</t>
  </si>
  <si>
    <t>13TO6439.12122014.079000719_1789</t>
  </si>
  <si>
    <t>13TO6439.12122014.079000723_1793</t>
  </si>
  <si>
    <t>13TO6439.12122014.079000727_1799</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</si>
  <si>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</si>
  <si>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</si>
  <si>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</si>
  <si>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</si>
  <si>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</si>
  <si>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13TO6439.12122014.079000734_1806</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</si>
  <si>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</si>
  <si>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</si>
  <si>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</si>
  <si>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</si>
  <si>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</si>
  <si>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</si>
  <si>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</si>
  <si>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</si>
  <si>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</si>
  <si>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</si>
  <si>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</si>
  <si>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</si>
  <si>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</si>
  <si>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</si>
  <si>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</si>
  <si>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</si>
  <si>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</si>
  <si>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</si>
  <si>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</si>
  <si>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</si>
  <si>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13TO6439.12122014.079000743_1816</t>
  </si>
  <si>
    <t>13TO6439.12122014.079000744_1817</t>
  </si>
  <si>
    <t>13TO6439.12122014.079000748_1821</t>
  </si>
  <si>
    <t>13TO6439.12122014.079000752_1824</t>
  </si>
  <si>
    <t>13TO6439.12122014.079000754_1827</t>
  </si>
  <si>
    <t>13TO6439.12122014.079000764_1838</t>
  </si>
  <si>
    <t>13TO6439.12122014.079000766_1840</t>
  </si>
  <si>
    <t>13TO6439.12122014.079000771_1844</t>
  </si>
  <si>
    <t>13TO6439.12122014.079000772_1845</t>
  </si>
  <si>
    <t>13TO6439.12122014.079000773_1846</t>
  </si>
  <si>
    <t>13TO6439.12122014.079000775_1848</t>
  </si>
  <si>
    <t>13TO6439.12122014.079000779_1852</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</si>
  <si>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</si>
  <si>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</si>
  <si>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</si>
  <si>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</si>
  <si>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</si>
  <si>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13TO6439.12122014.079000784_1858</t>
  </si>
  <si>
    <t>13TO6439.12122014.079000786_1860</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</si>
  <si>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</si>
  <si>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</si>
  <si>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</si>
  <si>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</si>
  <si>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</si>
  <si>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</si>
  <si>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</si>
  <si>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</si>
  <si>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</si>
  <si>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</si>
  <si>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13TO6439.12122014.079000798_1878</t>
  </si>
  <si>
    <t>13TO6439.12122014.079000799_1879</t>
  </si>
  <si>
    <t>13TO6439.12122014.079000801_1632</t>
  </si>
  <si>
    <t>13TO6439.12122014.079000802_1884</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</si>
  <si>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</si>
  <si>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</si>
  <si>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</si>
  <si>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</si>
  <si>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</si>
  <si>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13TO6439.12122014.079000806_1887</t>
  </si>
  <si>
    <t>13TO6439.12122014.079000809_1890</t>
  </si>
  <si>
    <t>13TO6439.12122014.079000810_1891</t>
  </si>
  <si>
    <t>13TO6439.12122014.079000813_1894</t>
  </si>
  <si>
    <t>13TO6439.12122014.079000814_1895</t>
  </si>
  <si>
    <t>13TO6439.12122014.079000816_1748</t>
  </si>
  <si>
    <t>13TO6439.12122014.079000817_1710</t>
  </si>
  <si>
    <t>13TO6439.12122014.079000820_1899</t>
  </si>
  <si>
    <t>13TO6439.12122014.079000821_1900</t>
  </si>
  <si>
    <t>13TO6439.12122014.079000825_1904</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</si>
  <si>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</si>
  <si>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</si>
  <si>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</si>
  <si>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</si>
  <si>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</si>
  <si>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13TO6439.12122014.079000831_1913</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</si>
  <si>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</si>
  <si>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</si>
  <si>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</si>
  <si>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</si>
  <si>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</si>
  <si>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13TO6439.12122014.079000841_1923</t>
  </si>
  <si>
    <t>13TO6439.12122014.079000847_1907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</si>
  <si>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</si>
  <si>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</si>
  <si>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</si>
  <si>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</si>
  <si>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</si>
  <si>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13TO6439.12122014.079000852_1931</t>
  </si>
  <si>
    <t>13TO6439.12122014.079000856_1936</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</si>
  <si>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</si>
  <si>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</si>
  <si>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</si>
  <si>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</si>
  <si>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</si>
  <si>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13TO6439.12122014.079000861_1940</t>
  </si>
  <si>
    <t>AREE ARCHEOLOGICHE</t>
  </si>
  <si>
    <t>13TO6621.22072016.100000010_1015</t>
  </si>
  <si>
    <t>13TO6621.22072016.100000010_1020</t>
  </si>
  <si>
    <t>13TO6621.22072016.100000011_1016</t>
  </si>
  <si>
    <t>13TO6621.22072016.100000012_1017</t>
  </si>
  <si>
    <t>13TO6621.22072016.100000013_1018</t>
  </si>
  <si>
    <t>13TO6621.22072016.100000014_1019</t>
  </si>
  <si>
    <t>B88F18000020006</t>
  </si>
  <si>
    <t>13TO6621.22072016.122000001_1002</t>
  </si>
  <si>
    <t>13TO6621.22072016.122000001_1003</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</si>
  <si>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</si>
  <si>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</si>
  <si>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</si>
  <si>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13TO6621.22072016.122000001_1007</t>
  </si>
  <si>
    <t>13TO6621.22072016.122000001_1009</t>
  </si>
  <si>
    <t>13TO7012.22052017.109000010_1010</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</si>
  <si>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</si>
  <si>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</si>
  <si>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</si>
  <si>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</si>
  <si>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</si>
  <si>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13TO7012.22052017.109000050_1053</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</si>
  <si>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</si>
  <si>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</si>
  <si>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</si>
  <si>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</si>
  <si>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</si>
  <si>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13TO7012.22052017.109000062_1064</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</si>
  <si>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</si>
  <si>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</si>
  <si>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</si>
  <si>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</si>
  <si>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</si>
  <si>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13TO7012.22052017.109000084_1088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</si>
  <si>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</si>
  <si>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</si>
  <si>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</si>
  <si>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</si>
  <si>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</si>
  <si>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</si>
  <si>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</si>
  <si>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</si>
  <si>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</si>
  <si>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</si>
  <si>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13TO7012.22052017.109000094_1054</t>
  </si>
  <si>
    <t>13TO7161.24052017.110000004_1005</t>
  </si>
  <si>
    <t>13TO7161.24052017.110000006_1007</t>
  </si>
  <si>
    <t>13TO7161.24052017.110000009_1011</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</si>
  <si>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</si>
  <si>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</si>
  <si>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</si>
  <si>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</si>
  <si>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</si>
  <si>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13TO7161.24052017.110000011_1013</t>
  </si>
  <si>
    <t>13TO7161.24052017.110000014_1016</t>
  </si>
  <si>
    <t>13TO7161.24052017.110000024_1027</t>
  </si>
  <si>
    <t>13TO7161.24052017.110000028_1031</t>
  </si>
  <si>
    <t>13TO7161.24052017.110000030_1033</t>
  </si>
  <si>
    <t>13TO7161.24052017.110000032_1035</t>
  </si>
  <si>
    <t>13TO7161.24052017.110000033_1036</t>
  </si>
  <si>
    <t>13TO7161.24052017.110000037_1041</t>
  </si>
  <si>
    <t>13TO7161.24052017.110000038_1042</t>
  </si>
  <si>
    <t>13TO7161.24052017.110000039_1043</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</si>
  <si>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</si>
  <si>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</si>
  <si>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</si>
  <si>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</si>
  <si>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</si>
  <si>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13TO7161.24052017.110000043_1048</t>
  </si>
  <si>
    <t>13TO7161.24052017.110000044_1049</t>
  </si>
  <si>
    <t>13TO7161.24052017.110000048_1053</t>
  </si>
  <si>
    <t>13TO7161.24052017.110000049_1054</t>
  </si>
  <si>
    <t>13TO7161.24052017.110000051_1056</t>
  </si>
  <si>
    <t>13TO7161.24052017.110000055_1060</t>
  </si>
  <si>
    <t>13TO7161.24052017.110000056_1046</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</si>
  <si>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</si>
  <si>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</si>
  <si>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</si>
  <si>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</si>
  <si>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</si>
  <si>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</si>
  <si>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</si>
  <si>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</si>
  <si>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</si>
  <si>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</si>
  <si>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13TO7161.24052017.110000065_1071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</si>
  <si>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</si>
  <si>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</si>
  <si>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</si>
  <si>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</si>
  <si>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</si>
  <si>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</si>
  <si>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</si>
  <si>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</si>
  <si>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</si>
  <si>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</si>
  <si>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</si>
  <si>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</si>
  <si>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</si>
  <si>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</si>
  <si>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</si>
  <si>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13TO7161.24052017.110000073_1081</t>
  </si>
  <si>
    <t>13TO7161.24052017.110000075_1083</t>
  </si>
  <si>
    <t>13TO7161.24052017.110000077_1086</t>
  </si>
  <si>
    <t>13TO7161.24052017.110000077_1090</t>
  </si>
  <si>
    <t>13TO7161.24052017.110000077_1124</t>
  </si>
  <si>
    <t>13TO7161.24052017.110000080_1089</t>
  </si>
  <si>
    <t>13TO7161.24052017.110000083_1093</t>
  </si>
  <si>
    <t>13TO7161.24052017.110000084_1094</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</si>
  <si>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</si>
  <si>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</si>
  <si>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</si>
  <si>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</si>
  <si>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</si>
  <si>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13TO7161.24052017.110000087_1097</t>
  </si>
  <si>
    <t>13TO7161.24052017.110000088_1098</t>
  </si>
  <si>
    <t>13TO7161.24052017.110000088_1352</t>
  </si>
  <si>
    <t>13TO7161.24052017.110000088_1353</t>
  </si>
  <si>
    <t>13TO7161.24052017.110000088_1385</t>
  </si>
  <si>
    <t>13TO7161.24052017.110000088_1421</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</si>
  <si>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</si>
  <si>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</si>
  <si>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</si>
  <si>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</si>
  <si>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</si>
  <si>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13TO7161.24052017.110000093_1103</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</si>
  <si>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</si>
  <si>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</si>
  <si>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</si>
  <si>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</si>
  <si>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</si>
  <si>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13TO7161.24052017.110000097_1109</t>
  </si>
  <si>
    <t>13TO7161.24052017.110000099_1110</t>
  </si>
  <si>
    <t>13TO7161.24052017.110000100_1113</t>
  </si>
  <si>
    <t>13TO7161.24052017.110000101_1114</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</si>
  <si>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</si>
  <si>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</si>
  <si>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</si>
  <si>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</si>
  <si>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</si>
  <si>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13TO7161.24052017.110000105_1118</t>
  </si>
  <si>
    <t>13TO7161.24052017.110000106_1120</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</si>
  <si>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</si>
  <si>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</si>
  <si>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</si>
  <si>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</si>
  <si>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</si>
  <si>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13TO7161.24052017.110000111_1126</t>
  </si>
  <si>
    <t>13TO7161.24052017.110000111_1222</t>
  </si>
  <si>
    <t>13TO7161.24052017.110000112_1128</t>
  </si>
  <si>
    <t>13TO7161.24052017.110000114_1130</t>
  </si>
  <si>
    <t>13TO7161.24052017.110000120_1136</t>
  </si>
  <si>
    <t>13TO7161.24052017.110000121_1137</t>
  </si>
  <si>
    <t>13TO7161.24052017.110000123_1140</t>
  </si>
  <si>
    <t>13TO7161.24052017.110000125_1037</t>
  </si>
  <si>
    <t>13TO7161.24052017.110000126_1142</t>
  </si>
  <si>
    <t>13TO7161.24052017.110000128_1144</t>
  </si>
  <si>
    <t>13TO7161.24052017.110000129_1145</t>
  </si>
  <si>
    <t>13TO7161.24052017.110000130_1147</t>
  </si>
  <si>
    <t>13TO7161.24052017.110000132_1168</t>
  </si>
  <si>
    <t>13TO7161.24052017.110000132_1169</t>
  </si>
  <si>
    <t>13TO7161.24052017.110000132_1170</t>
  </si>
  <si>
    <t>13TO7161.24052017.110000132_1171</t>
  </si>
  <si>
    <t>13TO7161.24052017.110000132_1172</t>
  </si>
  <si>
    <t>13TO7161.24052017.110000132_1189</t>
  </si>
  <si>
    <t>13TO7161.24052017.110000132_1239</t>
  </si>
  <si>
    <t>13TO7161.24052017.110000132_1242</t>
  </si>
  <si>
    <t>13TO7161.24052017.110000132_1243</t>
  </si>
  <si>
    <t>13TO7161.24052017.110000132_1244</t>
  </si>
  <si>
    <t>13TO7161.24052017.110000132_1245</t>
  </si>
  <si>
    <t>13TO7161.24052017.110000132_1248</t>
  </si>
  <si>
    <t>13TO7161.24052017.110000132_1250</t>
  </si>
  <si>
    <t>13TO7161.24052017.110000132_1252</t>
  </si>
  <si>
    <t>13TO7161.24052017.110000132_1321</t>
  </si>
  <si>
    <t>13TO7161.24052017.110000132_1324</t>
  </si>
  <si>
    <t>13TO7161.24052017.110000132_1335</t>
  </si>
  <si>
    <t>13TO7161.24052017.110000133_1152</t>
  </si>
  <si>
    <t>13TO7161.24052017.110000133_1153</t>
  </si>
  <si>
    <t>13TO7161.24052017.110000133_1154</t>
  </si>
  <si>
    <t>13TO7161.24052017.110000133_1161</t>
  </si>
  <si>
    <t>13TO7161.24052017.110000133_1259</t>
  </si>
  <si>
    <t>13TO7161.24052017.110000138_1158</t>
  </si>
  <si>
    <t>13TO7161.24052017.110000138_1160</t>
  </si>
  <si>
    <t>13TO7161.24052017.110000138_1163</t>
  </si>
  <si>
    <t>13TO7161.24052017.110000138_1247</t>
  </si>
  <si>
    <t>13TO7161.24052017.110000139_1159</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</si>
  <si>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</si>
  <si>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</si>
  <si>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</si>
  <si>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</si>
  <si>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</si>
  <si>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13TO7161.24052017.110000143_1167</t>
  </si>
  <si>
    <t>13TO7161.24052017.110000144_1173</t>
  </si>
  <si>
    <t>13TO7161.24052017.110000146_1175</t>
  </si>
  <si>
    <t>13TO7161.24052017.110000148_1177</t>
  </si>
  <si>
    <t>13TO7161.24052017.110000148_1314</t>
  </si>
  <si>
    <t>13TO7161.24052017.110000148_1347</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</si>
  <si>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</si>
  <si>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</si>
  <si>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</si>
  <si>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</si>
  <si>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</si>
  <si>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</si>
  <si>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</si>
  <si>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</si>
  <si>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</si>
  <si>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</si>
  <si>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13TO7161.24052017.110000156_1186</t>
  </si>
  <si>
    <t>13TO7161.24052017.110000157_1187</t>
  </si>
  <si>
    <t>13TO7161.24052017.110000160_1191</t>
  </si>
  <si>
    <t>13TO7161.24052017.110000165_1197</t>
  </si>
  <si>
    <t>13TO7161.24052017.110000165_1202</t>
  </si>
  <si>
    <t>13TO7161.24052017.110000165_1260</t>
  </si>
  <si>
    <t>13TO7161.24052017.110000165_1270</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</si>
  <si>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</si>
  <si>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</si>
  <si>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</si>
  <si>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</si>
  <si>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</si>
  <si>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13TO7161.24052017.110000172_1205</t>
  </si>
  <si>
    <t>13TO7161.24052017.110000175_1208</t>
  </si>
  <si>
    <t>13TO7161.24052017.110000178_1211</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</si>
  <si>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</si>
  <si>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</si>
  <si>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</si>
  <si>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</si>
  <si>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</si>
  <si>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13TO7161.24052017.110000181_1214</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</si>
  <si>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</si>
  <si>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</si>
  <si>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</si>
  <si>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</si>
  <si>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</si>
  <si>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13TO7161.24052017.110000184_1216</t>
  </si>
  <si>
    <t>13TO7161.24052017.110000188_1220</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</si>
  <si>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</si>
  <si>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</si>
  <si>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</si>
  <si>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</si>
  <si>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</si>
  <si>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</si>
  <si>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</si>
  <si>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</si>
  <si>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</si>
  <si>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</si>
  <si>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13TO7161.24052017.110000194_1228</t>
  </si>
  <si>
    <t>13TO7161.24052017.110000197_1234</t>
  </si>
  <si>
    <t>13TO7161.24052017.110000198_1237</t>
  </si>
  <si>
    <t>13TO7161.24052017.110000206_1254</t>
  </si>
  <si>
    <t>13TO7161.24052017.110000207_1231</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</si>
  <si>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</si>
  <si>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</si>
  <si>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</si>
  <si>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</si>
  <si>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</si>
  <si>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13TO7161.24052017.110000213_1261</t>
  </si>
  <si>
    <t>13TO7161.24052017.110000216_1263</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</si>
  <si>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</si>
  <si>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</si>
  <si>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</si>
  <si>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</si>
  <si>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</si>
  <si>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13TO7161.24052017.110000218_1265</t>
  </si>
  <si>
    <t>13TO7161.24052017.110000218_1266</t>
  </si>
  <si>
    <t>13TO7161.24052017.110000218_1268</t>
  </si>
  <si>
    <t>13TO7161.24052017.110000218_1269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</si>
  <si>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</si>
  <si>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</si>
  <si>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</si>
  <si>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</si>
  <si>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</si>
  <si>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13TO7161.24052017.110000220_1272</t>
  </si>
  <si>
    <t>13TO7161.24052017.110000226_1277</t>
  </si>
  <si>
    <t>13TO7161.24052017.110000227_1278</t>
  </si>
  <si>
    <t>13TO7161.24052017.110000228_1279</t>
  </si>
  <si>
    <t>13TO7161.24052017.110000229_1280</t>
  </si>
  <si>
    <t>13TO7161.24052017.110000230_1281</t>
  </si>
  <si>
    <t>13TO7161.24052017.110000230_1300</t>
  </si>
  <si>
    <t>13TO7161.24052017.110000230_1303</t>
  </si>
  <si>
    <t>13TO7161.24052017.110000230_1305</t>
  </si>
  <si>
    <t>13TO7161.24052017.110000230_1342</t>
  </si>
  <si>
    <t>13TO7161.24052017.110000231_1283</t>
  </si>
  <si>
    <t>13TO7161.24052017.110000232_1285</t>
  </si>
  <si>
    <t>13TO7161.24052017.110000232_1289</t>
  </si>
  <si>
    <t>13TO7161.24052017.110000232_1504</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</si>
  <si>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</si>
  <si>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</si>
  <si>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</si>
  <si>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</si>
  <si>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</si>
  <si>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13TO7161.24052017.110000235_1288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</si>
  <si>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</si>
  <si>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</si>
  <si>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</si>
  <si>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</si>
  <si>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</si>
  <si>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13TO7161.24052017.110000237_1292</t>
  </si>
  <si>
    <t>13TO7161.24052017.110000245_1307</t>
  </si>
  <si>
    <t>13TO7161.24052017.110000247_1309</t>
  </si>
  <si>
    <t>13TO7161.24052017.110000248_1311</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</si>
  <si>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</si>
  <si>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</si>
  <si>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</si>
  <si>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</si>
  <si>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</si>
  <si>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</si>
  <si>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</si>
  <si>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</si>
  <si>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</si>
  <si>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</si>
  <si>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</si>
  <si>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</si>
  <si>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</si>
  <si>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</si>
  <si>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</si>
  <si>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13TO7161.24052017.110000261_1328</t>
  </si>
  <si>
    <t>13TO7161.24052017.110000262_1329</t>
  </si>
  <si>
    <t>13TO7161.24052017.110000272_1345</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</si>
  <si>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</si>
  <si>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</si>
  <si>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</si>
  <si>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</si>
  <si>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</si>
  <si>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</si>
  <si>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</si>
  <si>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</si>
  <si>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</si>
  <si>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</si>
  <si>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13TO7161.24052017.110000283_1363</t>
  </si>
  <si>
    <t>13TO7161.24052017.110000285_1365</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</si>
  <si>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</si>
  <si>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</si>
  <si>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</si>
  <si>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</si>
  <si>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</si>
  <si>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13TO7161.24052017.110000287_1367</t>
  </si>
  <si>
    <t>13TO7161.24052017.110000290_1370</t>
  </si>
  <si>
    <t>13TO7161.24052017.110000290_1372</t>
  </si>
  <si>
    <t>13TO7161.24052017.110000290_1394</t>
  </si>
  <si>
    <t>13TO7161.24052017.110000290_1402</t>
  </si>
  <si>
    <t>13TO7161.24052017.110000290_1405</t>
  </si>
  <si>
    <t>13TO7161.24052017.110000294_1377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</si>
  <si>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</si>
  <si>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</si>
  <si>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</si>
  <si>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</si>
  <si>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</si>
  <si>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13TO7161.24052017.110000299_1381</t>
  </si>
  <si>
    <t>13TO7161.24052017.110000301_1386</t>
  </si>
  <si>
    <t>13TO7161.24052017.110000302_1387</t>
  </si>
  <si>
    <t>13TO7161.24052017.110000303_1388</t>
  </si>
  <si>
    <t>13TO7161.24052017.110000310_1396</t>
  </si>
  <si>
    <t>13TO7161.24052017.110000312_1398</t>
  </si>
  <si>
    <t>13TO7161.24052017.110000315_1401</t>
  </si>
  <si>
    <t>13TO7161.24052017.110000316_1404</t>
  </si>
  <si>
    <t>13TO7161.24052017.110000319_1407</t>
  </si>
  <si>
    <t>13TO7161.24052017.110000320_1408</t>
  </si>
  <si>
    <t>13TO7161.24052017.110000322_1410</t>
  </si>
  <si>
    <t>13TO7161.24052017.110000325_1412</t>
  </si>
  <si>
    <t>13TO7161.24052017.110000325_1413</t>
  </si>
  <si>
    <t>13TO7161.24052017.110000325_1416</t>
  </si>
  <si>
    <t>13TO7161.24052017.110000325_1476</t>
  </si>
  <si>
    <t>13TO7161.24052017.110000330_1419</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</si>
  <si>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</si>
  <si>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</si>
  <si>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</si>
  <si>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</si>
  <si>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</si>
  <si>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13TO7161.24052017.110000333_1423</t>
  </si>
  <si>
    <t>13TO7161.24052017.110000345_1437</t>
  </si>
  <si>
    <t>13TO7161.24052017.110000349_1355</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</si>
  <si>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</si>
  <si>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</si>
  <si>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</si>
  <si>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</si>
  <si>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</si>
  <si>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13TO7161.24052017.110000352_1445</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</si>
  <si>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</si>
  <si>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</si>
  <si>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</si>
  <si>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</si>
  <si>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</si>
  <si>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13TO7161.24052017.110000354_1447</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</si>
  <si>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</si>
  <si>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</si>
  <si>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</si>
  <si>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</si>
  <si>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</si>
  <si>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</si>
  <si>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</si>
  <si>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</si>
  <si>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</si>
  <si>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</si>
  <si>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</si>
  <si>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</si>
  <si>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</si>
  <si>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</si>
  <si>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</si>
  <si>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13TO7161.24052017.110000359_1452</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</si>
  <si>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</si>
  <si>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</si>
  <si>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</si>
  <si>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</si>
  <si>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</si>
  <si>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</si>
  <si>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</si>
  <si>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</si>
  <si>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</si>
  <si>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</si>
  <si>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13TO7161.24052017.110000365_1458</t>
  </si>
  <si>
    <t>13TO7161.24052017.110000366_1181</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</si>
  <si>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</si>
  <si>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</si>
  <si>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</si>
  <si>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</si>
  <si>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</si>
  <si>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13TO7161.24052017.110000373_1465</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</si>
  <si>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</si>
  <si>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</si>
  <si>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</si>
  <si>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</si>
  <si>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</si>
  <si>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13TO7161.24052017.110000381_1473</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</si>
  <si>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</si>
  <si>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</si>
  <si>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</si>
  <si>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</si>
  <si>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</si>
  <si>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13TO7161.24052017.110000390_1483</t>
  </si>
  <si>
    <t>13TO7161.24052017.110000394_1489</t>
  </si>
  <si>
    <t>13TO7161.24052017.110000396_1491</t>
  </si>
  <si>
    <t>13TO7161.24052017.110000398_1493</t>
  </si>
  <si>
    <t>13TO7161.24052017.110000401_1497</t>
  </si>
  <si>
    <t>13TO7161.24052017.110000404_1499</t>
  </si>
  <si>
    <t>13TO7165.24052017.112000001_1001</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</si>
  <si>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</si>
  <si>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</si>
  <si>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</si>
  <si>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www.opencoesione.gov.it/progetti/13to716524052017112000001_1001</t>
  </si>
  <si>
    <t>13TO7165.24052017.112000001_1004</t>
  </si>
  <si>
    <t>www.opencoesione.gov.it/progetti/13to716524052017112000001_1004</t>
  </si>
  <si>
    <t>13TO7165.24052017.112000001_1035</t>
  </si>
  <si>
    <t>www.opencoesione.gov.it/progetti/13to716524052017112000001_1035</t>
  </si>
  <si>
    <t>13TO7165.24052017.112000001_1043</t>
  </si>
  <si>
    <t>www.opencoesione.gov.it/progetti/13to716524052017112000001_1043</t>
  </si>
  <si>
    <t>13TO7165.24052017.112000001_1045</t>
  </si>
  <si>
    <t>www.opencoesione.gov.it/progetti/13to716524052017112000001_1045</t>
  </si>
  <si>
    <t>13TO7165.24052017.112000001_1046</t>
  </si>
  <si>
    <t>www.opencoesione.gov.it/progetti/13to716524052017112000001_1046</t>
  </si>
  <si>
    <t>13TO7165.24052017.112000002_1002</t>
  </si>
  <si>
    <t>13TO7165.24052017.112000002_1022</t>
  </si>
  <si>
    <t>13TO7165.24052017.112000002_1037</t>
  </si>
  <si>
    <t>13TO7165.24052017.112000002_1050</t>
  </si>
  <si>
    <t>13TO7165.24052017.112000002_1051</t>
  </si>
  <si>
    <t>13TO7165.24052017.112000002_1068</t>
  </si>
  <si>
    <t>13TO7165.24052017.112000002_1094</t>
  </si>
  <si>
    <t>13TO7165.24052017.112000003_1003</t>
  </si>
  <si>
    <t>13TO7165.24052017.112000003_1006</t>
  </si>
  <si>
    <t>13TO7165.24052017.112000003_1014</t>
  </si>
  <si>
    <t>13TO7165.24052017.112000003_1015</t>
  </si>
  <si>
    <t>13TO7165.24052017.112000003_1016</t>
  </si>
  <si>
    <t>13TO7165.24052017.112000004_1005</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</si>
  <si>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</si>
  <si>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</si>
  <si>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</si>
  <si>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www.opencoesione.gov.it/progetti/13to716524052017112000004_1005</t>
  </si>
  <si>
    <t>13TO7165.24052017.112000004_1054</t>
  </si>
  <si>
    <t>www.opencoesione.gov.it/progetti/13to716524052017112000004_1054</t>
  </si>
  <si>
    <t>13TO7165.24052017.112000004_1057</t>
  </si>
  <si>
    <t>www.opencoesione.gov.it/progetti/13to716524052017112000004_1057</t>
  </si>
  <si>
    <t>13TO7165.24052017.112000004_1090</t>
  </si>
  <si>
    <t>www.opencoesione.gov.it/progetti/13to716524052017112000004_1090</t>
  </si>
  <si>
    <t>13TO7165.24052017.112000004_1096</t>
  </si>
  <si>
    <t>www.opencoesione.gov.it/progetti/13to716524052017112000004_1096</t>
  </si>
  <si>
    <t>13TO7165.24052017.112000004_1158</t>
  </si>
  <si>
    <t>www.opencoesione.gov.it/progetti/13to716524052017112000004_1158</t>
  </si>
  <si>
    <t>13TO7165.24052017.112000004_1268</t>
  </si>
  <si>
    <t>www.opencoesione.gov.it/progetti/13to716524052017112000004_1268</t>
  </si>
  <si>
    <t>13TO7165.24052017.112000006_1008</t>
  </si>
  <si>
    <t>13TO7165.24052017.112000006_1009</t>
  </si>
  <si>
    <t>13TO7165.24052017.112000006_1010</t>
  </si>
  <si>
    <t>13TO7165.24052017.112000006_1011</t>
  </si>
  <si>
    <t>13TO7165.24052017.112000006_1044</t>
  </si>
  <si>
    <t>13TO7165.24052017.112000007_1012</t>
  </si>
  <si>
    <t>13TO7165.24052017.112000007_1013</t>
  </si>
  <si>
    <t>13TO7165.24052017.112000007_1017</t>
  </si>
  <si>
    <t>13TO7165.24052017.112000007_1018</t>
  </si>
  <si>
    <t>13TO7165.24052017.112000007_1019</t>
  </si>
  <si>
    <t>13TO7165.24052017.112000007_1020</t>
  </si>
  <si>
    <t>13TO7165.24052017.112000008_1023</t>
  </si>
  <si>
    <t>13TO7165.24052017.112000008_1024</t>
  </si>
  <si>
    <t>13TO7165.24052017.112000008_1026</t>
  </si>
  <si>
    <t>13TO7165.24052017.112000008_1093</t>
  </si>
  <si>
    <t>13TO7165.24052017.112000008_1097</t>
  </si>
  <si>
    <t>13TO7165.24052017.112000009_1025</t>
  </si>
  <si>
    <t>13TO7165.24052017.112000009_1120</t>
  </si>
  <si>
    <t>13TO7165.24052017.112000009_1130</t>
  </si>
  <si>
    <t>13TO7165.24052017.112000009_1136</t>
  </si>
  <si>
    <t>13TO7165.24052017.112000009_1215</t>
  </si>
  <si>
    <t>13TO7165.24052017.112000009_1259</t>
  </si>
  <si>
    <t>13TO7165.24052017.112000011_1028</t>
  </si>
  <si>
    <t>13TO7165.24052017.112000011_1091</t>
  </si>
  <si>
    <t>13TO7165.24052017.112000011_1092</t>
  </si>
  <si>
    <t>13TO7165.24052017.112000011_1156</t>
  </si>
  <si>
    <t>13TO7165.24052017.112000011_1236</t>
  </si>
  <si>
    <t>13TO7165.24052017.112000011_1246</t>
  </si>
  <si>
    <t>13TO7165.24052017.112000011_1283</t>
  </si>
  <si>
    <t>13TO7165.24052017.112000011_1287</t>
  </si>
  <si>
    <t>13TO7165.24052017.112000011_1318</t>
  </si>
  <si>
    <t>13TO7165.24052017.112000012_1029</t>
  </si>
  <si>
    <t>13TO7165.24052017.112000012_1030</t>
  </si>
  <si>
    <t>13TO7165.24052017.112000012_1032</t>
  </si>
  <si>
    <t>13TO7165.24052017.112000012_1033</t>
  </si>
  <si>
    <t>13TO7165.24052017.112000012_1034</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</si>
  <si>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</si>
  <si>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</si>
  <si>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</si>
  <si>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</si>
  <si>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</si>
  <si>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13TO7165.24052017.112000014_1038</t>
  </si>
  <si>
    <t>www.opencoesione.gov.it/progetti/13to716524052017112000014_1038</t>
  </si>
  <si>
    <t>13TO7165.24052017.112000014_1039</t>
  </si>
  <si>
    <t>www.opencoesione.gov.it/progetti/13to716524052017112000014_1039</t>
  </si>
  <si>
    <t>13TO7165.24052017.112000014_1040</t>
  </si>
  <si>
    <t>www.opencoesione.gov.it/progetti/13to716524052017112000014_1040</t>
  </si>
  <si>
    <t>13TO7165.24052017.112000015_1041</t>
  </si>
  <si>
    <t>13TO7165.24052017.112000015_1042</t>
  </si>
  <si>
    <t>13TO7165.24052017.112000015_1102</t>
  </si>
  <si>
    <t>13TO7165.24052017.112000015_1132</t>
  </si>
  <si>
    <t>13TO7165.24052017.112000015_1135</t>
  </si>
  <si>
    <t>13TO7165.24052017.112000015_1155</t>
  </si>
  <si>
    <t>13TO7165.24052017.112000015_1224</t>
  </si>
  <si>
    <t>13TO7165.24052017.112000016_1049</t>
  </si>
  <si>
    <t>13TO7165.24052017.112000016_1055</t>
  </si>
  <si>
    <t>13TO7165.24052017.112000016_1056</t>
  </si>
  <si>
    <t>13TO7165.24052017.112000016_1058</t>
  </si>
  <si>
    <t>13TO7165.24052017.112000016_1118</t>
  </si>
  <si>
    <t>13TO7165.24052017.112000016_1126</t>
  </si>
  <si>
    <t>13TO7165.24052017.112000019_1059</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</si>
  <si>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</si>
  <si>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</si>
  <si>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</si>
  <si>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www.opencoesione.gov.it/progetti/13to716524052017112000019_1059</t>
  </si>
  <si>
    <t>13TO7165.24052017.112000019_1060</t>
  </si>
  <si>
    <t>www.opencoesione.gov.it/progetti/13to716524052017112000019_1060</t>
  </si>
  <si>
    <t>13TO7165.24052017.112000019_1061</t>
  </si>
  <si>
    <t>www.opencoesione.gov.it/progetti/13to716524052017112000019_1061</t>
  </si>
  <si>
    <t>13TO7165.24052017.112000019_1062</t>
  </si>
  <si>
    <t>www.opencoesione.gov.it/progetti/13to716524052017112000019_1062</t>
  </si>
  <si>
    <t>13TO7165.24052017.112000019_1063</t>
  </si>
  <si>
    <t>www.opencoesione.gov.it/progetti/13to716524052017112000019_1063</t>
  </si>
  <si>
    <t>13TO7165.24052017.112000019_1075</t>
  </si>
  <si>
    <t>www.opencoesione.gov.it/progetti/13to716524052017112000019_1075</t>
  </si>
  <si>
    <t>13TO7165.24052017.112000020_1064</t>
  </si>
  <si>
    <t>13TO7165.24052017.112000020_1083</t>
  </si>
  <si>
    <t>13TO7165.24052017.112000020_1084</t>
  </si>
  <si>
    <t>13TO7165.24052017.112000020_1164</t>
  </si>
  <si>
    <t>13TO7165.24052017.112000020_1165</t>
  </si>
  <si>
    <t>13TO7165.24052017.112000020_1167</t>
  </si>
  <si>
    <t>13TO7165.24052017.112000020_1168</t>
  </si>
  <si>
    <t>13TO7165.24052017.112000020_1186</t>
  </si>
  <si>
    <t>13TO7165.24052017.112000020_1200</t>
  </si>
  <si>
    <t>13TO7165.24052017.112000020_1234</t>
  </si>
  <si>
    <t>13TO7165.24052017.112000020_1328</t>
  </si>
  <si>
    <t>13TO7165.24052017.112000021_1067</t>
  </si>
  <si>
    <t>13TO7165.24052017.112000021_1069</t>
  </si>
  <si>
    <t>13TO7165.24052017.112000021_1070</t>
  </si>
  <si>
    <t>13TO7165.24052017.112000021_1071</t>
  </si>
  <si>
    <t>13TO7165.24052017.112000021_1072</t>
  </si>
  <si>
    <t>13TO7165.24052017.112000021_1073</t>
  </si>
  <si>
    <t>13TO7165.24052017.112000023_1085</t>
  </si>
  <si>
    <t>13TO7165.24052017.112000023_1086</t>
  </si>
  <si>
    <t>13TO7165.24052017.112000023_1087</t>
  </si>
  <si>
    <t>13TO7165.24052017.112000023_1103</t>
  </si>
  <si>
    <t>13TO7165.24052017.112000023_1105</t>
  </si>
  <si>
    <t>13TO7165.24052017.112000023_1141</t>
  </si>
  <si>
    <t>13TO7165.24052017.112000023_1152</t>
  </si>
  <si>
    <t>13TO7165.24052017.112000023_1307</t>
  </si>
  <si>
    <t>13TO7165.24052017.112000028_1104</t>
  </si>
  <si>
    <t>13TO7165.24052017.112000028_1107</t>
  </si>
  <si>
    <t>13TO7165.24052017.112000028_1109</t>
  </si>
  <si>
    <t>13TO7165.24052017.112000028_1116</t>
  </si>
  <si>
    <t>13TO7165.24052017.112000028_1123</t>
  </si>
  <si>
    <t>13TO7165.24052017.112000028_1166</t>
  </si>
  <si>
    <t>13TO7165.24052017.112000028_1188</t>
  </si>
  <si>
    <t>13TO7165.24052017.112000031_1114</t>
  </si>
  <si>
    <t>13TO7165.24052017.112000031_1125</t>
  </si>
  <si>
    <t>13TO7165.24052017.112000031_1239</t>
  </si>
  <si>
    <t>13TO7165.24052017.112000031_1280</t>
  </si>
  <si>
    <t>13TO7165.24052017.112000032_1048</t>
  </si>
  <si>
    <t>13TO7165.24052017.112000032_1162</t>
  </si>
  <si>
    <t>13TO7165.24052017.112000032_1163</t>
  </si>
  <si>
    <t>13TO7165.24052017.112000032_1180</t>
  </si>
  <si>
    <t>13TO7165.24052017.112000034_1128</t>
  </si>
  <si>
    <t>13TO7165.24052017.112000034_1178</t>
  </si>
  <si>
    <t>13TO7165.24052017.112000034_1179</t>
  </si>
  <si>
    <t>13TO7165.24052017.112000034_1193</t>
  </si>
  <si>
    <t>13TO7165.24052017.112000034_1226</t>
  </si>
  <si>
    <t>13TO7165.24052017.112000034_1265</t>
  </si>
  <si>
    <t>13TO7165.24052017.112000036_1138</t>
  </si>
  <si>
    <t>13TO7165.24052017.112000036_1143</t>
  </si>
  <si>
    <t>13TO7165.24052017.112000036_1144</t>
  </si>
  <si>
    <t>13TO7165.24052017.112000036_1151</t>
  </si>
  <si>
    <t>13TO7165.24052017.112000036_1153</t>
  </si>
  <si>
    <t>13TO7165.24052017.112000036_1248</t>
  </si>
  <si>
    <t>13TO7165.24052017.112000036_1260</t>
  </si>
  <si>
    <t>13TO7165.24052017.112000037_1142</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</si>
  <si>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</si>
  <si>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</si>
  <si>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</si>
  <si>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www.opencoesione.gov.it/progetti/13to716524052017112000037_1142</t>
  </si>
  <si>
    <t>13TO7165.24052017.112000037_1150</t>
  </si>
  <si>
    <t>www.opencoesione.gov.it/progetti/13to716524052017112000037_1150</t>
  </si>
  <si>
    <t>13TO7165.24052017.112000037_1154</t>
  </si>
  <si>
    <t>www.opencoesione.gov.it/progetti/13to716524052017112000037_1154</t>
  </si>
  <si>
    <t>13TO7165.24052017.112000037_1184</t>
  </si>
  <si>
    <t>www.opencoesione.gov.it/progetti/13to716524052017112000037_1184</t>
  </si>
  <si>
    <t>13TO7165.24052017.112000037_1197</t>
  </si>
  <si>
    <t>www.opencoesione.gov.it/progetti/13to716524052017112000037_1197</t>
  </si>
  <si>
    <t>13TO7165.24052017.112000037_1219</t>
  </si>
  <si>
    <t>www.opencoesione.gov.it/progetti/13to716524052017112000037_1219</t>
  </si>
  <si>
    <t>13TO7165.24052017.112000037_1221</t>
  </si>
  <si>
    <t>www.opencoesione.gov.it/progetti/13to716524052017112000037_1221</t>
  </si>
  <si>
    <t>13TO7165.24052017.112000037_1267</t>
  </si>
  <si>
    <t>www.opencoesione.gov.it/progetti/13to716524052017112000037_1267</t>
  </si>
  <si>
    <t>13TO7165.24052017.112000037_1295</t>
  </si>
  <si>
    <t>www.opencoesione.gov.it/progetti/13to716524052017112000037_1295</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</si>
  <si>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</si>
  <si>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</si>
  <si>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</si>
  <si>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13TO7165.24052017.112000038_1145</t>
  </si>
  <si>
    <t>13TO7165.24052017.112000038_1159</t>
  </si>
  <si>
    <t>13TO7165.24052017.112000038_1160</t>
  </si>
  <si>
    <t>13TO7165.24052017.112000038_1161</t>
  </si>
  <si>
    <t>13TO7165.24052017.112000038_1176</t>
  </si>
  <si>
    <t>13TO7165.24052017.112000038_1284</t>
  </si>
  <si>
    <t>13TO7165.24052017.112000040_1169</t>
  </si>
  <si>
    <t>13TO7165.24052017.112000040_1205</t>
  </si>
  <si>
    <t>13TO7165.24052017.112000040_1207</t>
  </si>
  <si>
    <t>13TO7165.24052017.112000040_1211</t>
  </si>
  <si>
    <t>13TO7165.24052017.112000040_1240</t>
  </si>
  <si>
    <t>13TO7165.24052017.112000043_1175</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</si>
  <si>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</si>
  <si>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</si>
  <si>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</si>
  <si>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www.opencoesione.gov.it/progetti/13to716524052017112000043_1175</t>
  </si>
  <si>
    <t>13TO7165.24052017.112000043_1187</t>
  </si>
  <si>
    <t>www.opencoesione.gov.it/progetti/13to716524052017112000043_1187</t>
  </si>
  <si>
    <t>13TO7165.24052017.112000043_1194</t>
  </si>
  <si>
    <t>www.opencoesione.gov.it/progetti/13to716524052017112000043_1194</t>
  </si>
  <si>
    <t>13TO7165.24052017.112000043_1195</t>
  </si>
  <si>
    <t>www.opencoesione.gov.it/progetti/13to716524052017112000043_1195</t>
  </si>
  <si>
    <t>13TO7165.24052017.112000043_1196</t>
  </si>
  <si>
    <t>www.opencoesione.gov.it/progetti/13to716524052017112000043_1196</t>
  </si>
  <si>
    <t>13TO7165.24052017.112000043_1238</t>
  </si>
  <si>
    <t>www.opencoesione.gov.it/progetti/13to716524052017112000043_1238</t>
  </si>
  <si>
    <t>13TO7165.24052017.112000045_1190</t>
  </si>
  <si>
    <t>13TO7165.24052017.112000045_1191</t>
  </si>
  <si>
    <t>13TO7165.24052017.112000045_1192</t>
  </si>
  <si>
    <t>13TO7165.24052017.112000045_1278</t>
  </si>
  <si>
    <t>13TO7165.24052017.112000045_1302</t>
  </si>
  <si>
    <t>13TO7165.24052017.112000046_1202</t>
  </si>
  <si>
    <t>13TO7165.24052017.112000046_1203</t>
  </si>
  <si>
    <t>13TO7165.24052017.112000046_1209</t>
  </si>
  <si>
    <t>13TO7165.24052017.112000046_1210</t>
  </si>
  <si>
    <t>13TO7165.24052017.112000046_1276</t>
  </si>
  <si>
    <t>13TO7165.24052017.112000047_1206</t>
  </si>
  <si>
    <t>13TO7165.24052017.112000047_1235</t>
  </si>
  <si>
    <t>13TO7165.24052017.112000047_1253</t>
  </si>
  <si>
    <t>13TO7165.24052017.112000047_1254</t>
  </si>
  <si>
    <t>13TO7165.24052017.112000047_1262</t>
  </si>
  <si>
    <t>13TO7165.24052017.112000047_1330</t>
  </si>
  <si>
    <t>13TO7165.24052017.112000049_1227</t>
  </si>
  <si>
    <t>13TO7165.24052017.112000049_1228</t>
  </si>
  <si>
    <t>13TO7165.24052017.112000049_1229</t>
  </si>
  <si>
    <t>13TO7165.24052017.112000049_1230</t>
  </si>
  <si>
    <t>13TO7165.24052017.112000049_1237</t>
  </si>
  <si>
    <t>13TO7165.24052017.112000049_1275</t>
  </si>
  <si>
    <t>13TO7165.24052017.112000049_1329</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</si>
  <si>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</si>
  <si>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</si>
  <si>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</si>
  <si>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</si>
  <si>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</si>
  <si>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13TO7165.24052017.112000054_1257</t>
  </si>
  <si>
    <t>www.opencoesione.gov.it/progetti/13to716524052017112000054_1257</t>
  </si>
  <si>
    <t>13TO7165.24052017.112000054_1258</t>
  </si>
  <si>
    <t>www.opencoesione.gov.it/progetti/13to716524052017112000054_1258</t>
  </si>
  <si>
    <t>13TO7165.24052017.112000054_1263</t>
  </si>
  <si>
    <t>www.opencoesione.gov.it/progetti/13to716524052017112000054_1263</t>
  </si>
  <si>
    <t>13TO7165.24052017.112000056_1272</t>
  </si>
  <si>
    <t>13TO7165.24052017.112000056_1273</t>
  </si>
  <si>
    <t>13TO7165.24052017.112000056_1274</t>
  </si>
  <si>
    <t>13TO7165.24052017.112000056_1303</t>
  </si>
  <si>
    <t>13TO7165.24052017.112000056_1305</t>
  </si>
  <si>
    <t>13TO7165.24052017.112000056_1306</t>
  </si>
  <si>
    <t>13TO7165.24052017.112000057_1290</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</si>
  <si>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</si>
  <si>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</si>
  <si>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</si>
  <si>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www.opencoesione.gov.it/progetti/13to716524052017112000057_1290</t>
  </si>
  <si>
    <t>13TO7165.24052017.112000057_1294</t>
  </si>
  <si>
    <t>www.opencoesione.gov.it/progetti/13to716524052017112000057_1294</t>
  </si>
  <si>
    <t>13TO7165.24052017.112000057_1297</t>
  </si>
  <si>
    <t>www.opencoesione.gov.it/progetti/13to716524052017112000057_1297</t>
  </si>
  <si>
    <t>13TO7165.24052017.112000057_1308</t>
  </si>
  <si>
    <t>www.opencoesione.gov.it/progetti/13to716524052017112000057_1308</t>
  </si>
  <si>
    <t>13TO7165.24052017.112000057_1312</t>
  </si>
  <si>
    <t>www.opencoesione.gov.it/progetti/13to716524052017112000057_1312</t>
  </si>
  <si>
    <t>13TO7165.24052017.112000057_1314</t>
  </si>
  <si>
    <t>www.opencoesione.gov.it/progetti/13to716524052017112000057_1314</t>
  </si>
  <si>
    <t>13TO7165.24052017.112000060_1324</t>
  </si>
  <si>
    <t>13TO7165.24052017.112000060_1325</t>
  </si>
  <si>
    <t>13TO7165.24052017.112000060_1326</t>
  </si>
  <si>
    <t>13TO7165.24052017.112000060_1327</t>
  </si>
  <si>
    <t>13TO7429.31052017.113000001_1001</t>
  </si>
  <si>
    <t>13TO7429.31052017.113000001_1195</t>
  </si>
  <si>
    <t>13TO7429.31052017.113000001_1196</t>
  </si>
  <si>
    <t>13TO7429.31052017.113000001_1197</t>
  </si>
  <si>
    <t>13TO7429.31052017.113000001_1217</t>
  </si>
  <si>
    <t>13TO7429.31052017.113000001_1361</t>
  </si>
  <si>
    <t>13TO7429.31052017.113000001_1362</t>
  </si>
  <si>
    <t>13TO7429.31052017.113000001_1376</t>
  </si>
  <si>
    <t>13TO7429.31052017.113000001_1460</t>
  </si>
  <si>
    <t>13TO7429.31052017.113000003_1003</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</si>
  <si>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</si>
  <si>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</si>
  <si>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</si>
  <si>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www.opencoesione.gov.it/progetti/13to742931052017113000003_1003</t>
  </si>
  <si>
    <t>13TO7429.31052017.113000003_1070</t>
  </si>
  <si>
    <t>www.opencoesione.gov.it/progetti/13to742931052017113000003_1070</t>
  </si>
  <si>
    <t>13TO7429.31052017.113000003_1078</t>
  </si>
  <si>
    <t>www.opencoesione.gov.it/progetti/13to742931052017113000003_1078</t>
  </si>
  <si>
    <t>13TO7429.31052017.113000003_1088</t>
  </si>
  <si>
    <t>www.opencoesione.gov.it/progetti/13to742931052017113000003_1088</t>
  </si>
  <si>
    <t>13TO7429.31052017.113000003_1092</t>
  </si>
  <si>
    <t>www.opencoesione.gov.it/progetti/13to742931052017113000003_1092</t>
  </si>
  <si>
    <t>13TO7429.31052017.113000005_1005</t>
  </si>
  <si>
    <t>13TO7429.31052017.113000007_1007</t>
  </si>
  <si>
    <t>13TO7429.31052017.113000007_1229</t>
  </si>
  <si>
    <t>13TO7429.31052017.113000007_1236</t>
  </si>
  <si>
    <t>13TO7429.31052017.113000007_1567</t>
  </si>
  <si>
    <t>13TO7429.31052017.113000007_1741</t>
  </si>
  <si>
    <t>13TO7429.31052017.113000009_1009</t>
  </si>
  <si>
    <t>13TO7429.31052017.113000009_1079</t>
  </si>
  <si>
    <t>13TO7429.31052017.113000009_1130</t>
  </si>
  <si>
    <t>13TO7429.31052017.113000009_1156</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</si>
  <si>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</si>
  <si>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</si>
  <si>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</si>
  <si>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</si>
  <si>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</si>
  <si>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13TO7429.31052017.113000010_1028</t>
  </si>
  <si>
    <t>www.opencoesione.gov.it/progetti/13to742931052017113000010_1028</t>
  </si>
  <si>
    <t>13TO7429.31052017.113000010_1057</t>
  </si>
  <si>
    <t>www.opencoesione.gov.it/progetti/13to742931052017113000010_1057</t>
  </si>
  <si>
    <t>13TO7429.31052017.113000010_1074</t>
  </si>
  <si>
    <t>www.opencoesione.gov.it/progetti/13to742931052017113000010_1074</t>
  </si>
  <si>
    <t>13TO7429.31052017.113000010_1108</t>
  </si>
  <si>
    <t>www.opencoesione.gov.it/progetti/13to742931052017113000010_1108</t>
  </si>
  <si>
    <t>13TO7429.31052017.113000011_1011</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</si>
  <si>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</si>
  <si>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</si>
  <si>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</si>
  <si>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www.opencoesione.gov.it/progetti/13to742931052017113000011_1011</t>
  </si>
  <si>
    <t>13TO7429.31052017.113000011_1016</t>
  </si>
  <si>
    <t>www.opencoesione.gov.it/progetti/13to742931052017113000011_1016</t>
  </si>
  <si>
    <t>13TO7429.31052017.113000011_1026</t>
  </si>
  <si>
    <t>www.opencoesione.gov.it/progetti/13to742931052017113000011_1026</t>
  </si>
  <si>
    <t>13TO7429.31052017.113000011_1054</t>
  </si>
  <si>
    <t>www.opencoesione.gov.it/progetti/13to742931052017113000011_1054</t>
  </si>
  <si>
    <t>13TO7429.31052017.113000016_1020</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</si>
  <si>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</si>
  <si>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</si>
  <si>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</si>
  <si>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</si>
  <si>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</si>
  <si>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13TO7429.31052017.113000017_1037</t>
  </si>
  <si>
    <t>www.opencoesione.gov.it/progetti/13to742931052017113000017_1037</t>
  </si>
  <si>
    <t>13TO7429.31052017.113000017_1041</t>
  </si>
  <si>
    <t>www.opencoesione.gov.it/progetti/13to742931052017113000017_1041</t>
  </si>
  <si>
    <t>13TO7429.31052017.113000017_1071</t>
  </si>
  <si>
    <t>www.opencoesione.gov.it/progetti/13to742931052017113000017_1071</t>
  </si>
  <si>
    <t>13TO7429.31052017.113000019_1023</t>
  </si>
  <si>
    <t>13TO7429.31052017.113000019_1438</t>
  </si>
  <si>
    <t>13TO7429.31052017.113000019_1447</t>
  </si>
  <si>
    <t>13TO7429.31052017.113000020_1025</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</si>
  <si>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</si>
  <si>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</si>
  <si>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</si>
  <si>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</si>
  <si>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</si>
  <si>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13TO7429.31052017.113000021_1029</t>
  </si>
  <si>
    <t>www.opencoesione.gov.it/progetti/13to742931052017113000021_1029</t>
  </si>
  <si>
    <t>13TO7429.31052017.113000021_1031</t>
  </si>
  <si>
    <t>www.opencoesione.gov.it/progetti/13to742931052017113000021_1031</t>
  </si>
  <si>
    <t>13TO7429.31052017.113000021_1143</t>
  </si>
  <si>
    <t>www.opencoesione.gov.it/progetti/13to742931052017113000021_1143</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</si>
  <si>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</si>
  <si>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</si>
  <si>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</si>
  <si>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</si>
  <si>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</si>
  <si>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</si>
  <si>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</si>
  <si>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</si>
  <si>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</si>
  <si>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</si>
  <si>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13TO7429.31052017.113000023_1034</t>
  </si>
  <si>
    <t>www.opencoesione.gov.it/progetti/13to742931052017113000023_1034</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</si>
  <si>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</si>
  <si>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</si>
  <si>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</si>
  <si>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13TO7429.31052017.113000023_1083</t>
  </si>
  <si>
    <t>www.opencoesione.gov.it/progetti/13to742931052017113000023_1083</t>
  </si>
  <si>
    <t>13TO7429.31052017.113000024_1032</t>
  </si>
  <si>
    <t>13TO7429.31052017.113000024_1047</t>
  </si>
  <si>
    <t>13TO7429.31052017.113000024_1063</t>
  </si>
  <si>
    <t>13TO7429.31052017.113000026_1035</t>
  </si>
  <si>
    <t>13TO7429.31052017.113000026_1550</t>
  </si>
  <si>
    <t>13TO7429.31052017.113000026_1571</t>
  </si>
  <si>
    <t>13TO7429.31052017.113000033_1013</t>
  </si>
  <si>
    <t>13TO7429.31052017.113000034_1056</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</si>
  <si>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</si>
  <si>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</si>
  <si>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</si>
  <si>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www.opencoesione.gov.it/progetti/13to742931052017113000034_1056</t>
  </si>
  <si>
    <t>13TO7429.31052017.113000034_1435</t>
  </si>
  <si>
    <t>www.opencoesione.gov.it/progetti/13to742931052017113000034_1435</t>
  </si>
  <si>
    <t>13TO7429.31052017.113000034_1501</t>
  </si>
  <si>
    <t>www.opencoesione.gov.it/progetti/13to742931052017113000034_1501</t>
  </si>
  <si>
    <t>13TO7429.31052017.113000034_1502</t>
  </si>
  <si>
    <t>www.opencoesione.gov.it/progetti/13to742931052017113000034_1502</t>
  </si>
  <si>
    <t>13TO7429.31052017.113000034_1516</t>
  </si>
  <si>
    <t>www.opencoesione.gov.it/progetti/13to742931052017113000034_1516</t>
  </si>
  <si>
    <t>13TO7429.31052017.113000035_1055</t>
  </si>
  <si>
    <t>13TO7429.31052017.113000036_1059</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</si>
  <si>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</si>
  <si>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</si>
  <si>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</si>
  <si>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www.opencoesione.gov.it/progetti/13to742931052017113000036_1059</t>
  </si>
  <si>
    <t>13TO7429.31052017.113000036_1163</t>
  </si>
  <si>
    <t>www.opencoesione.gov.it/progetti/13to742931052017113000036_1163</t>
  </si>
  <si>
    <t>13TO7429.31052017.113000036_1168</t>
  </si>
  <si>
    <t>www.opencoesione.gov.it/progetti/13to742931052017113000036_1168</t>
  </si>
  <si>
    <t>13TO7429.31052017.113000036_1171</t>
  </si>
  <si>
    <t>www.opencoesione.gov.it/progetti/13to742931052017113000036_1171</t>
  </si>
  <si>
    <t>13TO7429.31052017.113000037_1061</t>
  </si>
  <si>
    <t>13TO7429.31052017.113000039_1060</t>
  </si>
  <si>
    <t>13TO7429.31052017.113000039_1064</t>
  </si>
  <si>
    <t>13TO7429.31052017.113000039_1094</t>
  </si>
  <si>
    <t>13TO7429.31052017.113000039_1223</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</si>
  <si>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</si>
  <si>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</si>
  <si>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</si>
  <si>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</si>
  <si>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</si>
  <si>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13TO7429.31052017.113000041_1069</t>
  </si>
  <si>
    <t>www.opencoesione.gov.it/progetti/13to742931052017113000041_1069</t>
  </si>
  <si>
    <t>13TO7429.31052017.113000041_1077</t>
  </si>
  <si>
    <t>www.opencoesione.gov.it/progetti/13to742931052017113000041_1077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</si>
  <si>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</si>
  <si>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</si>
  <si>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</si>
  <si>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13TO7429.31052017.113000042_1072</t>
  </si>
  <si>
    <t>13TO7429.31052017.113000045_1080</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</si>
  <si>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</si>
  <si>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</si>
  <si>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</si>
  <si>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</si>
  <si>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</si>
  <si>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13TO7429.31052017.113000046_1086</t>
  </si>
  <si>
    <t>www.opencoesione.gov.it/progetti/13to742931052017113000046_1086</t>
  </si>
  <si>
    <t>13TO7429.31052017.113000046_1087</t>
  </si>
  <si>
    <t>www.opencoesione.gov.it/progetti/13to742931052017113000046_1087</t>
  </si>
  <si>
    <t>13TO7429.31052017.113000046_1121</t>
  </si>
  <si>
    <t>www.opencoesione.gov.it/progetti/13to742931052017113000046_1121</t>
  </si>
  <si>
    <t>13TO7429.31052017.113000047_1085</t>
  </si>
  <si>
    <t>13TO7429.31052017.113000047_1218</t>
  </si>
  <si>
    <t>13TO7429.31052017.113000047_1226</t>
  </si>
  <si>
    <t>13TO7429.31052017.113000047_1228</t>
  </si>
  <si>
    <t>13TO7429.31052017.113000047_1397</t>
  </si>
  <si>
    <t>13TO7429.31052017.113000047_1398</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</si>
  <si>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</si>
  <si>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</si>
  <si>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</si>
  <si>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</si>
  <si>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</si>
  <si>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13TO7429.31052017.113000055_1098</t>
  </si>
  <si>
    <t>13TO7429.31052017.113000055_1262</t>
  </si>
  <si>
    <t>13TO7429.31052017.113000055_1280</t>
  </si>
  <si>
    <t>13TO7429.31052017.113000055_1297</t>
  </si>
  <si>
    <t>13TO7429.31052017.113000055_1404</t>
  </si>
  <si>
    <t>13TO7429.31052017.113000055_1407</t>
  </si>
  <si>
    <t>13TO7429.31052017.113000055_1639</t>
  </si>
  <si>
    <t>13TO7429.31052017.113000059_1113</t>
  </si>
  <si>
    <t>13TO7429.31052017.113000061_1115</t>
  </si>
  <si>
    <t>13TO7429.31052017.113000062_1117</t>
  </si>
  <si>
    <t>13TO7429.31052017.113000062_1307</t>
  </si>
  <si>
    <t>13TO7429.31052017.113000062_1308</t>
  </si>
  <si>
    <t>13TO7429.31052017.113000062_1340</t>
  </si>
  <si>
    <t>13TO7429.31052017.113000062_1627</t>
  </si>
  <si>
    <t>13TO7429.31052017.113000063_1017</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</si>
  <si>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</si>
  <si>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</si>
  <si>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</si>
  <si>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</si>
  <si>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</si>
  <si>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13TO7429.31052017.113000065_1125</t>
  </si>
  <si>
    <t>www.opencoesione.gov.it/progetti/13to742931052017113000065_1125</t>
  </si>
  <si>
    <t>13TO7429.31052017.113000065_1126</t>
  </si>
  <si>
    <t>www.opencoesione.gov.it/progetti/13to742931052017113000065_1126</t>
  </si>
  <si>
    <t>13TO7429.31052017.113000067_1128</t>
  </si>
  <si>
    <t>13TO7429.31052017.113000067_1142</t>
  </si>
  <si>
    <t>13TO7429.31052017.113000067_1144</t>
  </si>
  <si>
    <t>13TO7429.31052017.113000067_1170</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</si>
  <si>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</si>
  <si>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</si>
  <si>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</si>
  <si>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</si>
  <si>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</si>
  <si>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13TO7429.31052017.113000068_1154</t>
  </si>
  <si>
    <t>www.opencoesione.gov.it/progetti/13to742931052017113000068_1154</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</si>
  <si>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</si>
  <si>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</si>
  <si>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</si>
  <si>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</si>
  <si>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</si>
  <si>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</si>
  <si>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</si>
  <si>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</si>
  <si>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13TO7429.31052017.113000068_1525</t>
  </si>
  <si>
    <t>www.opencoesione.gov.it/progetti/13to742931052017113000068_1525</t>
  </si>
  <si>
    <t>13TO7429.31052017.113000069_1131</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</si>
  <si>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</si>
  <si>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</si>
  <si>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</si>
  <si>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www.opencoesione.gov.it/progetti/13to742931052017113000069_1131</t>
  </si>
  <si>
    <t>13TO7429.31052017.113000069_1134</t>
  </si>
  <si>
    <t>www.opencoesione.gov.it/progetti/13to742931052017113000069_1134</t>
  </si>
  <si>
    <t>13TO7429.31052017.113000069_1140</t>
  </si>
  <si>
    <t>www.opencoesione.gov.it/progetti/13to742931052017113000069_1140</t>
  </si>
  <si>
    <t>13TO7429.31052017.113000069_1227</t>
  </si>
  <si>
    <t>www.opencoesione.gov.it/progetti/13to742931052017113000069_1227</t>
  </si>
  <si>
    <t>13TO7429.31052017.113000070_1135</t>
  </si>
  <si>
    <t>13TO7429.31052017.113000070_1136</t>
  </si>
  <si>
    <t>13TO7429.31052017.113000070_1137</t>
  </si>
  <si>
    <t>13TO7429.31052017.113000070_1145</t>
  </si>
  <si>
    <t>13TO7429.31052017.113000071_1139</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</si>
  <si>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</si>
  <si>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</si>
  <si>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</si>
  <si>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</si>
  <si>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</si>
  <si>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13TO7429.31052017.113000074_1141</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</si>
  <si>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</si>
  <si>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</si>
  <si>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</si>
  <si>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www.opencoesione.gov.it/progetti/13to742931052017113000074_1141</t>
  </si>
  <si>
    <t>13TO7429.31052017.113000074_1147</t>
  </si>
  <si>
    <t>www.opencoesione.gov.it/progetti/13to742931052017113000074_1147</t>
  </si>
  <si>
    <t>13TO7429.31052017.113000074_1151</t>
  </si>
  <si>
    <t>www.opencoesione.gov.it/progetti/13to742931052017113000074_1151</t>
  </si>
  <si>
    <t>13TO7429.31052017.113000074_1153</t>
  </si>
  <si>
    <t>www.opencoesione.gov.it/progetti/13to742931052017113000074_1153</t>
  </si>
  <si>
    <t>13TO7429.31052017.113000078_1152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</si>
  <si>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</si>
  <si>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</si>
  <si>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</si>
  <si>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www.opencoesione.gov.it/progetti/13to742931052017113000078_1152</t>
  </si>
  <si>
    <t>13TO7429.31052017.113000078_1157</t>
  </si>
  <si>
    <t>www.opencoesione.gov.it/progetti/13to742931052017113000078_1157</t>
  </si>
  <si>
    <t>13TO7429.31052017.113000078_1162</t>
  </si>
  <si>
    <t>www.opencoesione.gov.it/progetti/13to742931052017113000078_1162</t>
  </si>
  <si>
    <t>13TO7429.31052017.113000078_1173</t>
  </si>
  <si>
    <t>www.opencoesione.gov.it/progetti/13to742931052017113000078_1173</t>
  </si>
  <si>
    <t>13TO7429.31052017.113000078_1189</t>
  </si>
  <si>
    <t>www.opencoesione.gov.it/progetti/13to742931052017113000078_1189</t>
  </si>
  <si>
    <t>13TO7429.31052017.113000078_1243</t>
  </si>
  <si>
    <t>www.opencoesione.gov.it/progetti/13to742931052017113000078_1243</t>
  </si>
  <si>
    <t>13TO7429.31052017.113000079_1155</t>
  </si>
  <si>
    <t>13TO7429.31052017.113000079_1165</t>
  </si>
  <si>
    <t>13TO7429.31052017.113000079_1245</t>
  </si>
  <si>
    <t>13TO7429.31052017.113000081_1159</t>
  </si>
  <si>
    <t>13TO7429.31052017.113000084_1174</t>
  </si>
  <si>
    <t>13TO7429.31052017.113000084_1177</t>
  </si>
  <si>
    <t>13TO7429.31052017.113000084_1304</t>
  </si>
  <si>
    <t>13TO7429.31052017.113000090_1183</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</si>
  <si>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</si>
  <si>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</si>
  <si>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</si>
  <si>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www.opencoesione.gov.it/progetti/13to742931052017113000090_1183</t>
  </si>
  <si>
    <t>13TO7429.31052017.113000090_1204</t>
  </si>
  <si>
    <t>www.opencoesione.gov.it/progetti/13to742931052017113000090_1204</t>
  </si>
  <si>
    <t>13TO7429.31052017.113000090_1215</t>
  </si>
  <si>
    <t>www.opencoesione.gov.it/progetti/13to742931052017113000090_1215</t>
  </si>
  <si>
    <t>13TO7429.31052017.113000090_1216</t>
  </si>
  <si>
    <t>www.opencoesione.gov.it/progetti/13to742931052017113000090_1216</t>
  </si>
  <si>
    <t>13TO7429.31052017.113000090_1312</t>
  </si>
  <si>
    <t>www.opencoesione.gov.it/progetti/13to742931052017113000090_1312</t>
  </si>
  <si>
    <t>13TO7429.31052017.113000090_1313</t>
  </si>
  <si>
    <t>www.opencoesione.gov.it/progetti/13to742931052017113000090_1313</t>
  </si>
  <si>
    <t>13TO7429.31052017.113000090_1314</t>
  </si>
  <si>
    <t>www.opencoesione.gov.it/progetti/13to742931052017113000090_1314</t>
  </si>
  <si>
    <t>13TO7429.31052017.113000090_1315</t>
  </si>
  <si>
    <t>www.opencoesione.gov.it/progetti/13to742931052017113000090_1315</t>
  </si>
  <si>
    <t>13TO7429.31052017.113000090_1352</t>
  </si>
  <si>
    <t>www.opencoesione.gov.it/progetti/13to742931052017113000090_1352</t>
  </si>
  <si>
    <t>13TO7429.31052017.113000090_1422</t>
  </si>
  <si>
    <t>www.opencoesione.gov.it/progetti/13to742931052017113000090_1422</t>
  </si>
  <si>
    <t>13TO7429.31052017.113000092_1185</t>
  </si>
  <si>
    <t>13TO7429.31052017.113000092_1235</t>
  </si>
  <si>
    <t>13TO7429.31052017.113000092_1428</t>
  </si>
  <si>
    <t>13TO7429.31052017.113000092_1430</t>
  </si>
  <si>
    <t>13TO7429.31052017.113000092_1444</t>
  </si>
  <si>
    <t>13TO7429.31052017.113000092_1792</t>
  </si>
  <si>
    <t>13TO7429.31052017.113000093_1186</t>
  </si>
  <si>
    <t>13TO7429.31052017.113000093_1220</t>
  </si>
  <si>
    <t>13TO7429.31052017.113000093_1221</t>
  </si>
  <si>
    <t>13TO7429.31052017.113000093_1359</t>
  </si>
  <si>
    <t>13TO7429.31052017.113000093_1382</t>
  </si>
  <si>
    <t>13TO7429.31052017.113000093_1383</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</si>
  <si>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</si>
  <si>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</si>
  <si>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</si>
  <si>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</si>
  <si>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</si>
  <si>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13TO7429.31052017.113000094_1202</t>
  </si>
  <si>
    <t>www.opencoesione.gov.it/progetti/13to742931052017113000094_1202</t>
  </si>
  <si>
    <t>13TO7429.31052017.113000094_1364</t>
  </si>
  <si>
    <t>www.opencoesione.gov.it/progetti/13to742931052017113000094_1364</t>
  </si>
  <si>
    <t>13TO7429.31052017.113000094_1552</t>
  </si>
  <si>
    <t>www.opencoesione.gov.it/progetti/13to742931052017113000094_1552</t>
  </si>
  <si>
    <t>13TO7429.31052017.113000095_1190</t>
  </si>
  <si>
    <t>13TO7429.31052017.113000095_1200</t>
  </si>
  <si>
    <t>13TO7429.31052017.113000095_1224</t>
  </si>
  <si>
    <t>13TO7429.31052017.113000095_1272</t>
  </si>
  <si>
    <t>13TO7429.31052017.113000095_1281</t>
  </si>
  <si>
    <t>13TO7429.31052017.113000095_1339</t>
  </si>
  <si>
    <t>13TO7429.31052017.113000096_1191</t>
  </si>
  <si>
    <t>13TO7429.31052017.113000096_1199</t>
  </si>
  <si>
    <t>13TO7429.31052017.113000096_1378</t>
  </si>
  <si>
    <t>13TO7429.31052017.113000096_1379</t>
  </si>
  <si>
    <t>13TO7429.31052017.113000096_1380</t>
  </si>
  <si>
    <t>13TO7429.31052017.113000096_1381</t>
  </si>
  <si>
    <t>13TO7429.31052017.113000096_1408</t>
  </si>
  <si>
    <t>13TO7429.31052017.113000096_1413</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</si>
  <si>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</si>
  <si>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</si>
  <si>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</si>
  <si>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</si>
  <si>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</si>
  <si>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13TO7429.31052017.113000108_1231</t>
  </si>
  <si>
    <t>13TO7429.31052017.113000109_1237</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</si>
  <si>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</si>
  <si>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</si>
  <si>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</si>
  <si>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www.opencoesione.gov.it/progetti/13to742931052017113000109_1237</t>
  </si>
  <si>
    <t>13TO7429.31052017.113000109_1246</t>
  </si>
  <si>
    <t>www.opencoesione.gov.it/progetti/13to742931052017113000109_1246</t>
  </si>
  <si>
    <t>13TO7429.31052017.113000109_1249</t>
  </si>
  <si>
    <t>www.opencoesione.gov.it/progetti/13to742931052017113000109_1249</t>
  </si>
  <si>
    <t>13TO7429.31052017.113000109_1250</t>
  </si>
  <si>
    <t>www.opencoesione.gov.it/progetti/13to742931052017113000109_1250</t>
  </si>
  <si>
    <t>13TO7429.31052017.113000109_1420</t>
  </si>
  <si>
    <t>www.opencoesione.gov.it/progetti/13to742931052017113000109_1420</t>
  </si>
  <si>
    <t>13TO7429.31052017.113000109_1441</t>
  </si>
  <si>
    <t>www.opencoesione.gov.it/progetti/13to742931052017113000109_1441</t>
  </si>
  <si>
    <t>13TO7429.31052017.113000109_1450</t>
  </si>
  <si>
    <t>www.opencoesione.gov.it/progetti/13to742931052017113000109_1450</t>
  </si>
  <si>
    <t>13TO7429.31052017.113000109_1555</t>
  </si>
  <si>
    <t>www.opencoesione.gov.it/progetti/13to742931052017113000109_1555</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</si>
  <si>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</si>
  <si>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</si>
  <si>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</si>
  <si>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</si>
  <si>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</si>
  <si>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13TO7429.31052017.113000110_1240</t>
  </si>
  <si>
    <t>www.opencoesione.gov.it/progetti/13to742931052017113000110_1240</t>
  </si>
  <si>
    <t>13TO7429.31052017.113000110_1256</t>
  </si>
  <si>
    <t>www.opencoesione.gov.it/progetti/13to742931052017113000110_1256</t>
  </si>
  <si>
    <t>13TO7429.31052017.113000110_1405</t>
  </si>
  <si>
    <t>www.opencoesione.gov.it/progetti/13to742931052017113000110_1405</t>
  </si>
  <si>
    <t>13TO7429.31052017.113000110_1432</t>
  </si>
  <si>
    <t>www.opencoesione.gov.it/progetti/13to742931052017113000110_1432</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</si>
  <si>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</si>
  <si>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</si>
  <si>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</si>
  <si>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</si>
  <si>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</si>
  <si>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13TO7429.31052017.113000114_1251</t>
  </si>
  <si>
    <t>13TO7429.31052017.113000115_1252</t>
  </si>
  <si>
    <t>13TO7429.31052017.113000115_1344</t>
  </si>
  <si>
    <t>13TO7429.31052017.113000115_1426</t>
  </si>
  <si>
    <t>13TO7429.31052017.113000115_1478</t>
  </si>
  <si>
    <t>13TO7429.31052017.113000115_1563</t>
  </si>
  <si>
    <t>13TO7429.31052017.113000116_1253</t>
  </si>
  <si>
    <t>13TO7429.31052017.113000116_1277</t>
  </si>
  <si>
    <t>13TO7429.31052017.113000116_1461</t>
  </si>
  <si>
    <t>13TO7429.31052017.113000116_1488</t>
  </si>
  <si>
    <t>13TO7429.31052017.113000116_1499</t>
  </si>
  <si>
    <t>13TO7429.31052017.113000116_1610</t>
  </si>
  <si>
    <t>13TO7429.31052017.113000117_1254</t>
  </si>
  <si>
    <t>13TO7429.31052017.113000117_1345</t>
  </si>
  <si>
    <t>13TO7429.31052017.113000117_1346</t>
  </si>
  <si>
    <t>13TO7429.31052017.113000117_1348</t>
  </si>
  <si>
    <t>13TO7429.31052017.113000117_1391</t>
  </si>
  <si>
    <t>13TO7429.31052017.113000117_1392</t>
  </si>
  <si>
    <t>13TO7429.31052017.113000117_1519</t>
  </si>
  <si>
    <t>13TO7429.31052017.113000117_1659</t>
  </si>
  <si>
    <t>13TO7429.31052017.113000117_1715</t>
  </si>
  <si>
    <t>13TO7429.31052017.113000118_1255</t>
  </si>
  <si>
    <t>13TO7429.31052017.113000118_1260</t>
  </si>
  <si>
    <t>13TO7429.31052017.113000119_1244</t>
  </si>
  <si>
    <t>13TO7429.31052017.113000119_1591</t>
  </si>
  <si>
    <t>13TO7429.31052017.113000119_1593</t>
  </si>
  <si>
    <t>13TO7429.31052017.113000121_1263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</si>
  <si>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</si>
  <si>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</si>
  <si>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</si>
  <si>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</si>
  <si>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</si>
  <si>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13TO7429.31052017.113000123_1283</t>
  </si>
  <si>
    <t>www.opencoesione.gov.it/progetti/13to742931052017113000123_1283</t>
  </si>
  <si>
    <t>13TO7429.31052017.113000123_1358</t>
  </si>
  <si>
    <t>www.opencoesione.gov.it/progetti/13to742931052017113000123_1358</t>
  </si>
  <si>
    <t>13TO7429.31052017.113000123_1370</t>
  </si>
  <si>
    <t>www.opencoesione.gov.it/progetti/13to742931052017113000123_1370</t>
  </si>
  <si>
    <t>13TO7429.31052017.113000123_1570</t>
  </si>
  <si>
    <t>www.opencoesione.gov.it/progetti/13to742931052017113000123_1570</t>
  </si>
  <si>
    <t>13TO7429.31052017.113000123_1680</t>
  </si>
  <si>
    <t>www.opencoesione.gov.it/progetti/13to742931052017113000123_1680</t>
  </si>
  <si>
    <t>13TO7429.31052017.113000127_1270</t>
  </si>
  <si>
    <t>13TO7429.31052017.113000128_1271</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</si>
  <si>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</si>
  <si>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</si>
  <si>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</si>
  <si>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</si>
  <si>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</si>
  <si>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13TO7429.31052017.113000129_1296</t>
  </si>
  <si>
    <t>www.opencoesione.gov.it/progetti/13to742931052017113000129_1296</t>
  </si>
  <si>
    <t>13TO7429.31052017.113000129_1298</t>
  </si>
  <si>
    <t>www.opencoesione.gov.it/progetti/13to742931052017113000129_1298</t>
  </si>
  <si>
    <t>13TO7429.31052017.113000129_1445</t>
  </si>
  <si>
    <t>www.opencoesione.gov.it/progetti/13to742931052017113000129_1445</t>
  </si>
  <si>
    <t>13TO7429.31052017.113000129_1638</t>
  </si>
  <si>
    <t>www.opencoesione.gov.it/progetti/13to742931052017113000129_1638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</si>
  <si>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</si>
  <si>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</si>
  <si>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</si>
  <si>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</si>
  <si>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</si>
  <si>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13TO7429.31052017.113000132_1299</t>
  </si>
  <si>
    <t>www.opencoesione.gov.it/progetti/13to742931052017113000132_1299</t>
  </si>
  <si>
    <t>13TO7429.31052017.113000132_1334</t>
  </si>
  <si>
    <t>(7429.31052017.113000132_1334) SMAG</t>
  </si>
  <si>
    <t>www.opencoesione.gov.it/progetti/13to742931052017113000132_1334</t>
  </si>
  <si>
    <t>13TO7429.31052017.113000132_1455</t>
  </si>
  <si>
    <t>(7429.31052017.113000132_1455) SMAG</t>
  </si>
  <si>
    <t>www.opencoesione.gov.it/progetti/13to742931052017113000132_1455</t>
  </si>
  <si>
    <t>13TO7429.31052017.113000132_1668</t>
  </si>
  <si>
    <t>www.opencoesione.gov.it/progetti/13to742931052017113000132_1668</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</si>
  <si>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</si>
  <si>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</si>
  <si>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</si>
  <si>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</si>
  <si>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</si>
  <si>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13TO7429.31052017.113000133_1347</t>
  </si>
  <si>
    <t>www.opencoesione.gov.it/progetti/13to742931052017113000133_1347</t>
  </si>
  <si>
    <t>13TO7429.31052017.113000133_1439</t>
  </si>
  <si>
    <t>www.opencoesione.gov.it/progetti/13to742931052017113000133_1439</t>
  </si>
  <si>
    <t>13TO7429.31052017.113000133_1440</t>
  </si>
  <si>
    <t>www.opencoesione.gov.it/progetti/13to742931052017113000133_1440</t>
  </si>
  <si>
    <t>13TO7429.31052017.113000133_1582</t>
  </si>
  <si>
    <t>www.opencoesione.gov.it/progetti/13to742931052017113000133_1582</t>
  </si>
  <si>
    <t>13TO7429.31052017.113000134_1289</t>
  </si>
  <si>
    <t>13TO7429.31052017.113000134_1316</t>
  </si>
  <si>
    <t>13TO7429.31052017.113000134_1406</t>
  </si>
  <si>
    <t>13TO7429.31052017.113000134_1411</t>
  </si>
  <si>
    <t>13TO7429.31052017.113000134_1473</t>
  </si>
  <si>
    <t>13TO7429.31052017.113000134_1479</t>
  </si>
  <si>
    <t>13TO7429.31052017.113000134_1583</t>
  </si>
  <si>
    <t>13TO7429.31052017.113000136_1291</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</si>
  <si>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</si>
  <si>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</si>
  <si>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</si>
  <si>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www.opencoesione.gov.it/progetti/13to742931052017113000136_1291</t>
  </si>
  <si>
    <t>13TO7429.31052017.113000136_1427</t>
  </si>
  <si>
    <t>www.opencoesione.gov.it/progetti/13to742931052017113000136_1427</t>
  </si>
  <si>
    <t>13TO7429.31052017.113000137_1292</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</si>
  <si>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</si>
  <si>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</si>
  <si>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</si>
  <si>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</si>
  <si>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</si>
  <si>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13TO7429.31052017.113000141_1403</t>
  </si>
  <si>
    <t>www.opencoesione.gov.it/progetti/13to742931052017113000141_1403</t>
  </si>
  <si>
    <t>13TO7429.31052017.113000141_1468</t>
  </si>
  <si>
    <t>www.opencoesione.gov.it/progetti/13to742931052017113000141_1468</t>
  </si>
  <si>
    <t>13TO7429.31052017.113000141_1650</t>
  </si>
  <si>
    <t>www.opencoesione.gov.it/progetti/13to742931052017113000141_1650</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</si>
  <si>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</si>
  <si>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</si>
  <si>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</si>
  <si>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</si>
  <si>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</si>
  <si>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13TO7429.31052017.113000143_1372</t>
  </si>
  <si>
    <t>www.opencoesione.gov.it/progetti/13to742931052017113000143_1372</t>
  </si>
  <si>
    <t>13TO7429.31052017.113000143_1400</t>
  </si>
  <si>
    <t>www.opencoesione.gov.it/progetti/13to742931052017113000143_1400</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</si>
  <si>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</si>
  <si>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</si>
  <si>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</si>
  <si>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</si>
  <si>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</si>
  <si>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13TO7429.31052017.113000148_1332</t>
  </si>
  <si>
    <t>www.opencoesione.gov.it/progetti/13to742931052017113000148_1332</t>
  </si>
  <si>
    <t>13TO7429.31052017.113000148_1579</t>
  </si>
  <si>
    <t>www.opencoesione.gov.it/progetti/13to742931052017113000148_1579</t>
  </si>
  <si>
    <t>13TO7429.31052017.113000148_1618</t>
  </si>
  <si>
    <t>www.opencoesione.gov.it/progetti/13to742931052017113000148_1618</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</si>
  <si>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</si>
  <si>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</si>
  <si>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</si>
  <si>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</si>
  <si>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</si>
  <si>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13TO7429.31052017.113000149_1356</t>
  </si>
  <si>
    <t>www.opencoesione.gov.it/progetti/13to742931052017113000149_1356</t>
  </si>
  <si>
    <t>13TO7429.31052017.113000149_1367</t>
  </si>
  <si>
    <t>www.opencoesione.gov.it/progetti/13to742931052017113000149_1367</t>
  </si>
  <si>
    <t>13TO7429.31052017.113000149_1409</t>
  </si>
  <si>
    <t>www.opencoesione.gov.it/progetti/13to742931052017113000149_1409</t>
  </si>
  <si>
    <t>13TO7429.31052017.113000151_1350</t>
  </si>
  <si>
    <t>13TO7429.31052017.113000151_1351</t>
  </si>
  <si>
    <t>13TO7429.31052017.113000151_1354</t>
  </si>
  <si>
    <t>13TO7429.31052017.113000151_1366</t>
  </si>
  <si>
    <t>13TO7429.31052017.113000152_1349</t>
  </si>
  <si>
    <t>13TO7429.31052017.113000152_1355</t>
  </si>
  <si>
    <t>13TO7429.31052017.113000152_1373</t>
  </si>
  <si>
    <t>13TO7429.31052017.113000152_1448</t>
  </si>
  <si>
    <t>13TO7429.31052017.113000152_1606</t>
  </si>
  <si>
    <t>13TO7429.31052017.113000153_1357</t>
  </si>
  <si>
    <t>13TO7429.31052017.113000153_1465</t>
  </si>
  <si>
    <t>13TO7429.31052017.113000153_1515</t>
  </si>
  <si>
    <t>13TO7429.31052017.113000153_1674</t>
  </si>
  <si>
    <t>13TO7429.31052017.113000157_1371</t>
  </si>
  <si>
    <t>13TO7429.31052017.113000157_1497</t>
  </si>
  <si>
    <t>13TO7429.31052017.113000157_1507</t>
  </si>
  <si>
    <t>13TO7429.31052017.113000157_1696</t>
  </si>
  <si>
    <t>13TO7429.31052017.113000157_1794</t>
  </si>
  <si>
    <t>13TO7429.31052017.113000159_1374</t>
  </si>
  <si>
    <t>13TO7429.31052017.113000161_1377</t>
  </si>
  <si>
    <t>13TO7429.31052017.113000161_1394</t>
  </si>
  <si>
    <t>13TO7429.31052017.113000161_1395</t>
  </si>
  <si>
    <t>13TO7429.31052017.113000161_1396</t>
  </si>
  <si>
    <t>13TO7429.31052017.113000161_1562</t>
  </si>
  <si>
    <t>13TO7429.31052017.113000161_1598</t>
  </si>
  <si>
    <t>13TO7429.31052017.113000162_1384</t>
  </si>
  <si>
    <t>13TO7429.31052017.113000162_1385</t>
  </si>
  <si>
    <t>13TO7429.31052017.113000162_1386</t>
  </si>
  <si>
    <t>13TO7429.31052017.113000162_1393</t>
  </si>
  <si>
    <t>13TO7429.31052017.113000163_1387</t>
  </si>
  <si>
    <t>13TO7429.31052017.113000163_1388</t>
  </si>
  <si>
    <t>13TO7429.31052017.113000163_1390</t>
  </si>
  <si>
    <t>13TO7429.31052017.113000163_1423</t>
  </si>
  <si>
    <t>13TO7429.31052017.113000163_1793</t>
  </si>
  <si>
    <t>13TO7429.31052017.113000164_1274</t>
  </si>
  <si>
    <t>13TO7429.31052017.113000164_1554</t>
  </si>
  <si>
    <t>13TO7429.31052017.113000164_1597</t>
  </si>
  <si>
    <t>13TO7429.31052017.113000164_1620</t>
  </si>
  <si>
    <t>13TO7429.31052017.113000164_1743</t>
  </si>
  <si>
    <t>13TO7429.31052017.113000165_1401</t>
  </si>
  <si>
    <t>13TO7429.31052017.113000165_1451</t>
  </si>
  <si>
    <t>13TO7429.31052017.113000165_1458</t>
  </si>
  <si>
    <t>13TO7429.31052017.113000165_1474</t>
  </si>
  <si>
    <t>13TO7429.31052017.113000165_1636</t>
  </si>
  <si>
    <t>13TO7429.31052017.113000167_1415</t>
  </si>
  <si>
    <t>13TO7429.31052017.113000170_1418</t>
  </si>
  <si>
    <t>13TO7429.31052017.113000174_1436</t>
  </si>
  <si>
    <t>13TO7429.31052017.113000174_1442</t>
  </si>
  <si>
    <t>13TO7429.31052017.113000174_1449</t>
  </si>
  <si>
    <t>13TO7429.31052017.113000174_1561</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</si>
  <si>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</si>
  <si>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</si>
  <si>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</si>
  <si>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</si>
  <si>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</si>
  <si>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13TO7429.31052017.113000176_1446</t>
  </si>
  <si>
    <t>13TO7429.31052017.113000176_1535</t>
  </si>
  <si>
    <t>13TO7429.31052017.113000176_1602</t>
  </si>
  <si>
    <t>13TO7429.31052017.113000176_1795</t>
  </si>
  <si>
    <t>13TO7429.31052017.113000177_1336</t>
  </si>
  <si>
    <t>13TO7429.31052017.113000179_1454</t>
  </si>
  <si>
    <t>13TO7429.31052017.113000179_1489</t>
  </si>
  <si>
    <t>13TO7429.31052017.113000179_1527</t>
  </si>
  <si>
    <t>13TO7429.31052017.113000179_1569</t>
  </si>
  <si>
    <t>13TO7429.31052017.113000181_1457</t>
  </si>
  <si>
    <t>13TO7429.31052017.113000182_1453</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</si>
  <si>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</si>
  <si>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</si>
  <si>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</si>
  <si>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</si>
  <si>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</si>
  <si>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13TO7429.31052017.113000183_1565</t>
  </si>
  <si>
    <t>www.opencoesione.gov.it/progetti/13to742931052017113000183_1565</t>
  </si>
  <si>
    <t>13TO7429.31052017.113000183_1572</t>
  </si>
  <si>
    <t>www.opencoesione.gov.it/progetti/13to742931052017113000183_1572</t>
  </si>
  <si>
    <t>13TO7429.31052017.113000183_1574</t>
  </si>
  <si>
    <t>www.opencoesione.gov.it/progetti/13to742931052017113000183_1574</t>
  </si>
  <si>
    <t>13TO7429.31052017.113000185_1463</t>
  </si>
  <si>
    <t>13TO7429.31052017.113000185_1471</t>
  </si>
  <si>
    <t>13TO7429.31052017.113000185_1505</t>
  </si>
  <si>
    <t>13TO7429.31052017.113000185_1622</t>
  </si>
  <si>
    <t>13TO7429.31052017.113000186_1464</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</si>
  <si>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</si>
  <si>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</si>
  <si>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</si>
  <si>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www.opencoesione.gov.it/progetti/13to742931052017113000186_1464</t>
  </si>
  <si>
    <t>13TO7429.31052017.113000186_1663</t>
  </si>
  <si>
    <t>www.opencoesione.gov.it/progetti/13to742931052017113000186_1663</t>
  </si>
  <si>
    <t>13TO7429.31052017.113000186_1666</t>
  </si>
  <si>
    <t>www.opencoesione.gov.it/progetti/13to742931052017113000186_1666</t>
  </si>
  <si>
    <t>13TO7429.31052017.113000186_1669</t>
  </si>
  <si>
    <t>www.opencoesione.gov.it/progetti/13to742931052017113000186_1669</t>
  </si>
  <si>
    <t>13TO7429.31052017.113000186_1770</t>
  </si>
  <si>
    <t>www.opencoesione.gov.it/progetti/13to742931052017113000186_1770</t>
  </si>
  <si>
    <t>13TO7429.31052017.113000188_1469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</si>
  <si>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</si>
  <si>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</si>
  <si>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</si>
  <si>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www.opencoesione.gov.it/progetti/13to742931052017113000188_1469</t>
  </si>
  <si>
    <t>13TO7429.31052017.113000188_1475</t>
  </si>
  <si>
    <t>www.opencoesione.gov.it/progetti/13to742931052017113000188_1475</t>
  </si>
  <si>
    <t>13TO7429.31052017.113000188_1729</t>
  </si>
  <si>
    <t>www.opencoesione.gov.it/progetti/13to742931052017113000188_1729</t>
  </si>
  <si>
    <t>13TO7429.31052017.113000189_1476</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</si>
  <si>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</si>
  <si>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</si>
  <si>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</si>
  <si>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</si>
  <si>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</si>
  <si>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13TO7429.31052017.113000192_1486</t>
  </si>
  <si>
    <t>13TO7429.31052017.113000192_1490</t>
  </si>
  <si>
    <t>13TO7429.31052017.113000192_1494</t>
  </si>
  <si>
    <t>13TO7429.31052017.113000192_1495</t>
  </si>
  <si>
    <t>13TO7429.31052017.113000195_1496</t>
  </si>
  <si>
    <t>13TO7429.31052017.113000195_1498</t>
  </si>
  <si>
    <t>13TO7429.31052017.113000195_1761</t>
  </si>
  <si>
    <t>13TO7429.31052017.113000198_1512</t>
  </si>
  <si>
    <t>13TO7429.31052017.113000199_1513</t>
  </si>
  <si>
    <t>13TO7429.31052017.113000200_1122</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</si>
  <si>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</si>
  <si>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</si>
  <si>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</si>
  <si>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</si>
  <si>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</si>
  <si>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13TO7429.31052017.113000201_1653</t>
  </si>
  <si>
    <t>www.opencoesione.gov.it/progetti/13to742931052017113000201_1653</t>
  </si>
  <si>
    <t>13TO7429.31052017.113000204_1529</t>
  </si>
  <si>
    <t>13TO7429.31052017.113000204_1566</t>
  </si>
  <si>
    <t>13TO7429.31052017.113000204_1601</t>
  </si>
  <si>
    <t>13TO7429.31052017.113000204_1617</t>
  </si>
  <si>
    <t>13TO7429.31052017.113000204_1703</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</si>
  <si>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</si>
  <si>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</si>
  <si>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</si>
  <si>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</si>
  <si>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</si>
  <si>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13TO7429.31052017.113000209_1540</t>
  </si>
  <si>
    <t>13TO7429.31052017.113000209_1544</t>
  </si>
  <si>
    <t>13TO7429.31052017.113000209_1629</t>
  </si>
  <si>
    <t>13TO7429.31052017.113000209_1709</t>
  </si>
  <si>
    <t>13TO7429.31052017.113000210_1542</t>
  </si>
  <si>
    <t>13TO7429.31052017.113000210_1546</t>
  </si>
  <si>
    <t>13TO7429.31052017.113000210_1646</t>
  </si>
  <si>
    <t>13TO7429.31052017.113000211_1548</t>
  </si>
  <si>
    <t>13TO7429.31052017.113000213_1556</t>
  </si>
  <si>
    <t>13TO7429.31052017.113000213_1757</t>
  </si>
  <si>
    <t>13TO7429.31052017.113000216_1573</t>
  </si>
  <si>
    <t>13TO7429.31052017.113000216_1658</t>
  </si>
  <si>
    <t>13TO7429.31052017.113000216_1681</t>
  </si>
  <si>
    <t>13TO7429.31052017.113000216_1706</t>
  </si>
  <si>
    <t>13TO7429.31052017.113000217_1580</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</si>
  <si>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</si>
  <si>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</si>
  <si>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</si>
  <si>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</si>
  <si>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</si>
  <si>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13TO7429.31052017.113000219_1608</t>
  </si>
  <si>
    <t>www.opencoesione.gov.it/progetti/13to742931052017113000219_1608</t>
  </si>
  <si>
    <t>13TO7429.31052017.113000219_1613</t>
  </si>
  <si>
    <t>www.opencoesione.gov.it/progetti/13to742931052017113000219_1613</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</si>
  <si>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</si>
  <si>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</si>
  <si>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</si>
  <si>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</si>
  <si>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</si>
  <si>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13TO7429.31052017.113000220_1619</t>
  </si>
  <si>
    <t>(7429.31052017.113000220_1619) SMARTISS</t>
  </si>
  <si>
    <t>www.opencoesione.gov.it/progetti/13to742931052017113000220_1619</t>
  </si>
  <si>
    <t>13TO7429.31052017.113000220_1632</t>
  </si>
  <si>
    <t>(7429.31052017.113000220_1632) SMARTISS</t>
  </si>
  <si>
    <t>www.opencoesione.gov.it/progetti/13to742931052017113000220_1632</t>
  </si>
  <si>
    <t>13TO7429.31052017.113000220_1634</t>
  </si>
  <si>
    <t>(7429.31052017.113000220_1634) SMARTISS</t>
  </si>
  <si>
    <t>www.opencoesione.gov.it/progetti/13to742931052017113000220_1634</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</si>
  <si>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</si>
  <si>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</si>
  <si>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</si>
  <si>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</si>
  <si>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</si>
  <si>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</si>
  <si>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13TO7429.31052017.113000221_1587</t>
  </si>
  <si>
    <t>13TO7429.31052017.113000221_1612</t>
  </si>
  <si>
    <t>13TO7429.31052017.113000221_1643</t>
  </si>
  <si>
    <t>13TO7429.31052017.113000222_1588</t>
  </si>
  <si>
    <t>13TO7429.31052017.113000222_1595</t>
  </si>
  <si>
    <t>13TO7429.31052017.113000222_1609</t>
  </si>
  <si>
    <t>13TO7429.31052017.113000222_1689</t>
  </si>
  <si>
    <t>13TO7429.31052017.113000224_1596</t>
  </si>
  <si>
    <t>13TO7429.31052017.113000224_1600</t>
  </si>
  <si>
    <t>13TO7429.31052017.113000224_1621</t>
  </si>
  <si>
    <t>13TO7429.31052017.113000225_1604</t>
  </si>
  <si>
    <t>13TO7429.31052017.113000225_1611</t>
  </si>
  <si>
    <t>13TO7429.31052017.113000225_1766</t>
  </si>
  <si>
    <t>13TO7429.31052017.113000230_1625</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</si>
  <si>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</si>
  <si>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</si>
  <si>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</si>
  <si>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</si>
  <si>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</si>
  <si>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13TO7429.31052017.113000234_1647</t>
  </si>
  <si>
    <t>13TO7429.31052017.113000240_1675</t>
  </si>
  <si>
    <t>13TO7429.31052017.113000241_1682</t>
  </si>
  <si>
    <t>13TO7429.31052017.113000241_1683</t>
  </si>
  <si>
    <t>13TO7429.31052017.113000241_1684</t>
  </si>
  <si>
    <t>13TO7429.31052017.113000241_1685</t>
  </si>
  <si>
    <t>13TO7429.31052017.113000241_1687</t>
  </si>
  <si>
    <t>13TO7429.31052017.113000241_1690</t>
  </si>
  <si>
    <t>13TO7429.31052017.113000241_1691</t>
  </si>
  <si>
    <t>13TO7429.31052017.113000241_1694</t>
  </si>
  <si>
    <t>13TO7429.31052017.113000246_1712</t>
  </si>
  <si>
    <t>13TO7429.31052017.113000246_1735</t>
  </si>
  <si>
    <t>13TO7429.31052017.113000246_1753</t>
  </si>
  <si>
    <t>13TO7429.31052017.113000246_1765</t>
  </si>
  <si>
    <t>13TO7429.31052017.113000249_1717</t>
  </si>
  <si>
    <t>13TO7429.31052017.113000249_1718</t>
  </si>
  <si>
    <t>13TO7429.31052017.113000249_1724</t>
  </si>
  <si>
    <t>13TO7429.31052017.113000252_1731</t>
  </si>
  <si>
    <t>13TO7429.31052017.113000252_1732</t>
  </si>
  <si>
    <t>13TO7429.31052017.113000252_1733</t>
  </si>
  <si>
    <t>13TO7429.31052017.113000252_1734</t>
  </si>
  <si>
    <t>13TO7429.31052017.113000252_1738</t>
  </si>
  <si>
    <t>13TO7429.31052017.113000254_1739</t>
  </si>
  <si>
    <t>13TO7429.31052017.113000254_1774</t>
  </si>
  <si>
    <t>13TO7429.31052017.113000254_1775</t>
  </si>
  <si>
    <t>13TO7429.31052017.113000256_1749</t>
  </si>
  <si>
    <t>13TO7429.31052017.113000256_1752</t>
  </si>
  <si>
    <t>13TO7429.31052017.113000256_1772</t>
  </si>
  <si>
    <t>13TO7429.31052017.113000257_1750</t>
  </si>
  <si>
    <t>13TO7429.31052017.113000258_1754</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</si>
  <si>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</si>
  <si>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</si>
  <si>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</si>
  <si>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</si>
  <si>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</si>
  <si>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13TO7429.31052017.113000262_1764</t>
  </si>
  <si>
    <t>13TO7429.31052017.113000264_1778</t>
  </si>
  <si>
    <t>13TO8497.05062017.114000002_1004</t>
  </si>
  <si>
    <t>13TO8497.05062017.114000003_1005</t>
  </si>
  <si>
    <t>13TO8497.05062017.114000004_1006</t>
  </si>
  <si>
    <t>13TO8497.05062017.114000005_1007</t>
  </si>
  <si>
    <t>13TO8497.05062017.114000007_1009</t>
  </si>
  <si>
    <t>13TOA19_067_2015_0670001_1004</t>
  </si>
  <si>
    <t>13TOA19_067_2015_0670001_1013</t>
  </si>
  <si>
    <t>13TOA19_067_2015_0670001_1014</t>
  </si>
  <si>
    <t>13TOA19_067_2015_0670001_1015</t>
  </si>
  <si>
    <t>13TOA19_067_2015_0670001_1017</t>
  </si>
  <si>
    <t>13TOA19_067_2015_0670001_1018</t>
  </si>
  <si>
    <t>13TOA19_067_2015_0670001_1024</t>
  </si>
  <si>
    <t>13TOA19_067_2015_0670007_1001</t>
  </si>
  <si>
    <t>13TOA19_067_2015_0670007_1022</t>
  </si>
  <si>
    <t>13TOA19_067_2015_0670007_1023</t>
  </si>
  <si>
    <t>13TOA19_067_2015_0670007_1025</t>
  </si>
  <si>
    <t>13TOA19_067_2015_0670007_1026</t>
  </si>
  <si>
    <t>13TOA19_067_2015_0670007_1027</t>
  </si>
  <si>
    <t>13TOA19_067_2015_0670007_1048</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</si>
  <si>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</si>
  <si>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</si>
  <si>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</si>
  <si>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</si>
  <si>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</si>
  <si>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13TOA19_067_2015_0670010_1041</t>
  </si>
  <si>
    <t>(A19_067_2015_0670010_1041) FEEDBACK</t>
  </si>
  <si>
    <t>www.opencoesione.gov.it/progetti/13toa19_067_2015_0670010_1041</t>
  </si>
  <si>
    <t>13TOA19_067_2015_0670010_1049</t>
  </si>
  <si>
    <t>(A19_067_2015_0670010_1049) FEEDBACK</t>
  </si>
  <si>
    <t>www.opencoesione.gov.it/progetti/13toa19_067_2015_0670010_1049</t>
  </si>
  <si>
    <t>13TOA19_067_2015_0670010_1077</t>
  </si>
  <si>
    <t>(A19_067_2015_0670010_1077) FEEDBACK</t>
  </si>
  <si>
    <t>www.opencoesione.gov.it/progetti/13toa19_067_2015_0670010_1077</t>
  </si>
  <si>
    <t>13TOA19_067_2015_0670010_1312</t>
  </si>
  <si>
    <t>13TOA19_067_2015_0670011_1005</t>
  </si>
  <si>
    <t>13TOA19_067_2015_0670011_1051</t>
  </si>
  <si>
    <t>13TOA19_067_2015_0670011_1174</t>
  </si>
  <si>
    <t>13TOA19_067_2015_0670014_1034</t>
  </si>
  <si>
    <t>13TOA19_067_2015_0670014_1104</t>
  </si>
  <si>
    <t>13TOA19_067_2015_0670014_1110</t>
  </si>
  <si>
    <t>13TOA19_067_2015_0670014_1303</t>
  </si>
  <si>
    <t>13TOA19_067_2015_0670016_1047</t>
  </si>
  <si>
    <t>D52C15001580009</t>
  </si>
  <si>
    <t>(A19_067_2015_0670016_1047)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</si>
  <si>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</si>
  <si>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www.opencoesione.gov.it/progetti/13toa19_067_2015_0670016_1047</t>
  </si>
  <si>
    <t>13TOA19_067_2015_0670016_1086</t>
  </si>
  <si>
    <t>(A19_067_2015_0670016_1086) SMARTGEO</t>
  </si>
  <si>
    <t>www.opencoesione.gov.it/progetti/13toa19_067_2015_0670016_1086</t>
  </si>
  <si>
    <t>13TOA19_067_2015_0670016_1092</t>
  </si>
  <si>
    <t>(A19_067_2015_0670016_1092) SMARTGEO</t>
  </si>
  <si>
    <t>www.opencoesione.gov.it/progetti/13toa19_067_2015_0670016_1092</t>
  </si>
  <si>
    <t>13TOA19_067_2015_0670016_1099</t>
  </si>
  <si>
    <t>(A19_067_2015_0670016_1099) SMARTGEO</t>
  </si>
  <si>
    <t>www.opencoesione.gov.it/progetti/13toa19_067_2015_0670016_1099</t>
  </si>
  <si>
    <t>13TOA19_067_2015_0670016_1123</t>
  </si>
  <si>
    <t>(A19_067_2015_0670016_1123) SMARTGEO</t>
  </si>
  <si>
    <t>www.opencoesione.gov.it/progetti/13toa19_067_2015_0670016_1123</t>
  </si>
  <si>
    <t>13TOA19_067_2015_0670017_1040</t>
  </si>
  <si>
    <t>13TOA19_067_2015_0670017_1058</t>
  </si>
  <si>
    <t>13TOA19_067_2015_0670017_1059</t>
  </si>
  <si>
    <t>13TOA19_067_2015_0670017_1060</t>
  </si>
  <si>
    <t>13TOA19_067_2015_0670017_1062</t>
  </si>
  <si>
    <t>13TOA19_067_2015_0670018_1035</t>
  </si>
  <si>
    <t>D52C15001070009</t>
  </si>
  <si>
    <t>(A19_067_2015_0670018_1035) SCY</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</si>
  <si>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</si>
  <si>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www.opencoesione.gov.it/progetti/13toa19_067_2015_0670018_1035</t>
  </si>
  <si>
    <t>13TOA19_067_2015_0670018_1071</t>
  </si>
  <si>
    <t>(A19_067_2015_0670018_1071) SCY</t>
  </si>
  <si>
    <t>www.opencoesione.gov.it/progetti/13toa19_067_2015_0670018_1071</t>
  </si>
  <si>
    <t>13TOA19_067_2015_0670018_1090</t>
  </si>
  <si>
    <t>(A19_067_2015_0670018_1090) A19_067_2015_0670018_1090</t>
  </si>
  <si>
    <t>www.opencoesione.gov.it/progetti/13toa19_067_2015_0670018_1090</t>
  </si>
  <si>
    <t>13TOA19_067_2015_0670018_1143</t>
  </si>
  <si>
    <t>(A19_067_2015_0670018_1143) A19_067_2015_0670018_1143</t>
  </si>
  <si>
    <t>www.opencoesione.gov.it/progetti/13toa19_067_2015_0670018_1143</t>
  </si>
  <si>
    <t>13TOA19_067_2015_0670018_1305</t>
  </si>
  <si>
    <t>13TOA19_067_2015_0670019_1036</t>
  </si>
  <si>
    <t>13TOA19_067_2015_0670019_1061</t>
  </si>
  <si>
    <t>13TOA19_067_2015_0670019_1063</t>
  </si>
  <si>
    <t>13TOA19_067_2015_0670019_1074</t>
  </si>
  <si>
    <t>13TOA19_067_2015_0670020_1043</t>
  </si>
  <si>
    <t>13TOA19_067_2015_0670020_1140</t>
  </si>
  <si>
    <t>13TOA19_067_2015_0670020_1309</t>
  </si>
  <si>
    <t>13TOA19_067_2015_0670023_1039</t>
  </si>
  <si>
    <t>13TOA19_067_2015_0670023_1080</t>
  </si>
  <si>
    <t>13TOA19_067_2015_0670023_1103</t>
  </si>
  <si>
    <t>13TOA19_067_2015_0670023_1119</t>
  </si>
  <si>
    <t>13TOA19_067_2015_0670023_1311</t>
  </si>
  <si>
    <t>13TOA19_067_2015_0670023_1314</t>
  </si>
  <si>
    <t>13TOA19_067_2015_0670027_1072</t>
  </si>
  <si>
    <t>13TOA19_067_2015_0670027_1088</t>
  </si>
  <si>
    <t>13TOA19_067_2015_0670027_1137</t>
  </si>
  <si>
    <t>13TOA19_067_2015_0670027_1138</t>
  </si>
  <si>
    <t>13TOA19_067_2015_0670027_1240</t>
  </si>
  <si>
    <t>13TOA19_067_2015_0670028_1068</t>
  </si>
  <si>
    <t>13TOA19_067_2015_0670028_1102</t>
  </si>
  <si>
    <t>13TOA19_067_2015_0670028_1115</t>
  </si>
  <si>
    <t>13TOA19_067_2015_0670028_1127</t>
  </si>
  <si>
    <t>13TOA19_067_2015_0670028_1144</t>
  </si>
  <si>
    <t>13TOA19_067_2015_0670028_1162</t>
  </si>
  <si>
    <t>13TOA19_067_2015_0670028_1169</t>
  </si>
  <si>
    <t>13TOA19_067_2015_0670028_1227</t>
  </si>
  <si>
    <t>13TOA19_067_2015_0670028_1250</t>
  </si>
  <si>
    <t>13TOA19_067_2015_0670029_1056</t>
  </si>
  <si>
    <t>13TOA19_067_2015_0670029_1128</t>
  </si>
  <si>
    <t>13TOA19_067_2015_0670029_1131</t>
  </si>
  <si>
    <t>13TOA19_067_2015_0670029_1178</t>
  </si>
  <si>
    <t>13TOA19_067_2015_0670030_1019</t>
  </si>
  <si>
    <t>13TOA19_067_2015_0670030_1095</t>
  </si>
  <si>
    <t>13TOA19_067_2015_0670030_1221</t>
  </si>
  <si>
    <t>13TOA19_067_2015_0670030_1223</t>
  </si>
  <si>
    <t>13TOA19_067_2015_0670030_1304</t>
  </si>
  <si>
    <t>13TOA19_067_2015_0670042_1006</t>
  </si>
  <si>
    <t>13TOA19_067_2015_0670042_1150</t>
  </si>
  <si>
    <t>13TOA19_067_2015_0670042_1154</t>
  </si>
  <si>
    <t>13TOA19_067_2015_0670042_1196</t>
  </si>
  <si>
    <t>13TOA19_067_2015_0670042_1198</t>
  </si>
  <si>
    <t>13TOA19_067_2015_0670044_1124</t>
  </si>
  <si>
    <t>13TOA19_067_2015_0670044_1170</t>
  </si>
  <si>
    <t>13TOA19_067_2015_0670044_1195</t>
  </si>
  <si>
    <t>13TOA19_067_2015_0670044_1308</t>
  </si>
  <si>
    <t>13TOA19_067_2015_0670049_1133</t>
  </si>
  <si>
    <t>D56G15001340009</t>
  </si>
  <si>
    <t>(A19_067_2015_0670049_1133)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</si>
  <si>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</si>
  <si>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www.opencoesione.gov.it/progetti/13toa19_067_2015_0670049_1133</t>
  </si>
  <si>
    <t>13TOA19_067_2015_0670049_1175</t>
  </si>
  <si>
    <t>(A19_067_2015_0670049_1175) SUNRISE</t>
  </si>
  <si>
    <t>www.opencoesione.gov.it/progetti/13toa19_067_2015_0670049_1175</t>
  </si>
  <si>
    <t>13TOA19_067_2015_0670049_1176</t>
  </si>
  <si>
    <t>(A19_067_2015_0670049_1176) SUNRISE</t>
  </si>
  <si>
    <t>www.opencoesione.gov.it/progetti/13toa19_067_2015_0670049_1176</t>
  </si>
  <si>
    <t>13TOA19_067_2015_0670049_1180</t>
  </si>
  <si>
    <t>(A19_067_2015_0670049_1180) SUNRISE</t>
  </si>
  <si>
    <t>www.opencoesione.gov.it/progetti/13toa19_067_2015_0670049_1180</t>
  </si>
  <si>
    <t>13TOA19_067_2015_0670049_1184</t>
  </si>
  <si>
    <t>(A19_067_2015_0670049_1184) SUNRISE</t>
  </si>
  <si>
    <t>www.opencoesione.gov.it/progetti/13toa19_067_2015_0670049_1184</t>
  </si>
  <si>
    <t>13TOA19_067_2015_0670049_1185</t>
  </si>
  <si>
    <t>(A19_067_2015_0670049_1185) SUNRISE</t>
  </si>
  <si>
    <t>www.opencoesione.gov.it/progetti/13toa19_067_2015_0670049_1185</t>
  </si>
  <si>
    <t>13TOA19_067_2015_0670049_1186</t>
  </si>
  <si>
    <t>(A19_067_2015_0670049_1186) SUNRISE</t>
  </si>
  <si>
    <t>www.opencoesione.gov.it/progetti/13toa19_067_2015_0670049_1186</t>
  </si>
  <si>
    <t>13TOA19_067_2015_0670050_1134</t>
  </si>
  <si>
    <t>13TOA19_067_2015_0670050_1193</t>
  </si>
  <si>
    <t>13TOA19_067_2015_0670050_1206</t>
  </si>
  <si>
    <t>13TOA19_067_2015_0670050_1306</t>
  </si>
  <si>
    <t>13TOA19_067_2015_0670057_1116</t>
  </si>
  <si>
    <t>13TOA19_067_2015_0670057_1197</t>
  </si>
  <si>
    <t>13TOA19_067_2015_0670057_1231</t>
  </si>
  <si>
    <t>13TOA19_067_2015_0670057_1313</t>
  </si>
  <si>
    <t>13TOA19_067_2015_0670062_1182</t>
  </si>
  <si>
    <t>13TOA19_067_2015_0670062_1212</t>
  </si>
  <si>
    <t>13TOA19_067_2015_0670062_1215</t>
  </si>
  <si>
    <t>13TOA19_067_2015_0670062_1218</t>
  </si>
  <si>
    <t>13TOA19_067_2015_0670062_1233</t>
  </si>
  <si>
    <t>13TOA19_067_2015_0670062_1241</t>
  </si>
  <si>
    <t>13TOA19_067_2015_0670062_1245</t>
  </si>
  <si>
    <t>13TOA19_067_2015_0670063_1155</t>
  </si>
  <si>
    <t>13TOA19_067_2015_0670063_1213</t>
  </si>
  <si>
    <t>13TOA19_067_2015_0670063_1214</t>
  </si>
  <si>
    <t>13TOA19_067_2015_0670063_1217</t>
  </si>
  <si>
    <t>13TOA19_067_2015_0670063_1219</t>
  </si>
  <si>
    <t>13TOA19_067_2015_0670063_1237</t>
  </si>
  <si>
    <t>13TOA19_067_2015_0670064_1173</t>
  </si>
  <si>
    <t>13TOA19_067_2015_0670064_1220</t>
  </si>
  <si>
    <t>13TOA19_067_2015_0670064_1236</t>
  </si>
  <si>
    <t>13TOA19_067_2015_0670064_1287</t>
  </si>
  <si>
    <t>13TOA19_067_2015_0670064_1299</t>
  </si>
  <si>
    <t>13TOA19_067_2015_0670067_1216</t>
  </si>
  <si>
    <t>13TOA19_067_2015_0670067_1291</t>
  </si>
  <si>
    <t>13TOA19_067_2015_0670067_1293</t>
  </si>
  <si>
    <t>13TOA19_067_2015_0670067_1298</t>
  </si>
  <si>
    <t>13TOA19_067_2015_0670067_1300</t>
  </si>
  <si>
    <t>13TOA19_067_2015_0670070_1235</t>
  </si>
  <si>
    <t>13TOA19_067_2015_0670070_1255</t>
  </si>
  <si>
    <t>13TOA19_067_2015_0670070_1310</t>
  </si>
  <si>
    <t>13TOA19_067_2015_0670075_1268</t>
  </si>
  <si>
    <t>13TOA19_067_2015_0670075_1284</t>
  </si>
  <si>
    <t>13TOA19_067_2015_0670075_1286</t>
  </si>
  <si>
    <t>13TOA19_067_2015_0670075_1288</t>
  </si>
  <si>
    <t>13TOA19_068_2015_0680001_1007</t>
  </si>
  <si>
    <t>13TOA19_068_2015_0680001_1237</t>
  </si>
  <si>
    <t>13TOA19_068_2015_0680001_1290</t>
  </si>
  <si>
    <t>13TOA19_068_2015_0680001_1291</t>
  </si>
  <si>
    <t>13TOA19_068_2015_0680002_1003</t>
  </si>
  <si>
    <t>13TOA19_068_2015_0680002_1101</t>
  </si>
  <si>
    <t>13TOA19_068_2015_0680002_1156</t>
  </si>
  <si>
    <t>13TOA19_068_2015_0680003_1006</t>
  </si>
  <si>
    <t>13TOA19_068_2015_0680003_1050</t>
  </si>
  <si>
    <t>13TOA19_068_2015_0680003_1855</t>
  </si>
  <si>
    <t>13TOA19_068_2015_0680004_1016</t>
  </si>
  <si>
    <t>13TOA19_068_2015_0680004_1049</t>
  </si>
  <si>
    <t>13TOA19_068_2015_0680004_1051</t>
  </si>
  <si>
    <t>13TOA19_068_2015_0680004_1053</t>
  </si>
  <si>
    <t>13TOA19_068_2015_0680005_1001</t>
  </si>
  <si>
    <t>13TOA19_068_2015_0680005_1046</t>
  </si>
  <si>
    <t>13TOA19_068_2015_0680005_1105</t>
  </si>
  <si>
    <t>13TOA19_068_2015_0680005_1122</t>
  </si>
  <si>
    <t>13TOA19_068_2015_0680005_1284</t>
  </si>
  <si>
    <t>13TOA19_068_2015_0680006_1004</t>
  </si>
  <si>
    <t>13TOA19_068_2015_0680006_1097</t>
  </si>
  <si>
    <t>13TOA19_068_2015_0680006_1131</t>
  </si>
  <si>
    <t>13TOA19_068_2015_0680006_1145</t>
  </si>
  <si>
    <t>13TOA19_068_2015_0680006_1192</t>
  </si>
  <si>
    <t>13TOA19_068_2015_0680009_1090</t>
  </si>
  <si>
    <t>D56G15001020009</t>
  </si>
  <si>
    <t>(A19_068_2015_0680009_1090) SHIELD</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</si>
  <si>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</si>
  <si>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www.opencoesione.gov.it/progetti/13toa19_068_2015_0680009_1090</t>
  </si>
  <si>
    <t>13TOA19_068_2015_0680009_1092</t>
  </si>
  <si>
    <t>(A19_068_2015_0680009_1092) SHIELD</t>
  </si>
  <si>
    <t>www.opencoesione.gov.it/progetti/13toa19_068_2015_0680009_1092</t>
  </si>
  <si>
    <t>13TOA19_068_2015_0680009_1234</t>
  </si>
  <si>
    <t>(A19_068_2015_0680009_1234) A19_068_2015_0680009_1234</t>
  </si>
  <si>
    <t>www.opencoesione.gov.it/progetti/13toa19_068_2015_0680009_1234</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</si>
  <si>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</si>
  <si>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</si>
  <si>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</si>
  <si>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</si>
  <si>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</si>
  <si>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13TOA19_068_2015_0680012_1086</t>
  </si>
  <si>
    <t>13TOA19_068_2015_0680012_1103</t>
  </si>
  <si>
    <t>13TOA19_068_2015_0680012_1118</t>
  </si>
  <si>
    <t>13TOA19_068_2015_0680012_1163</t>
  </si>
  <si>
    <t>13TOA19_068_2015_0680012_1206</t>
  </si>
  <si>
    <t>13TOA19_068_2015_0680014_1015</t>
  </si>
  <si>
    <t>13TOA19_068_2015_0680014_1088</t>
  </si>
  <si>
    <t>13TOA19_068_2015_0680014_1539</t>
  </si>
  <si>
    <t>13TOA19_068_2015_0680014_1872</t>
  </si>
  <si>
    <t>13TOA19_068_2015_0680017_1048</t>
  </si>
  <si>
    <t>13TOA19_068_2015_0680017_1108</t>
  </si>
  <si>
    <t>13TOA19_068_2015_0680017_1110</t>
  </si>
  <si>
    <t>13TOA19_068_2015_0680017_1115</t>
  </si>
  <si>
    <t>13TOA19_068_2015_0680018_1014</t>
  </si>
  <si>
    <t>13TOA19_068_2015_0680018_1149</t>
  </si>
  <si>
    <t>13TOA19_068_2015_0680018_1166</t>
  </si>
  <si>
    <t>13TOA19_068_2015_0680018_1229</t>
  </si>
  <si>
    <t>13TOA19_068_2015_0680018_1236</t>
  </si>
  <si>
    <t>13TOA19_068_2015_0680018_1250</t>
  </si>
  <si>
    <t>13TOA19_068_2015_0680019_1064</t>
  </si>
  <si>
    <t>13TOA19_068_2015_0680019_1217</t>
  </si>
  <si>
    <t>13TOA19_068_2015_0680019_1243</t>
  </si>
  <si>
    <t>13TOA19_068_2015_0680019_1312</t>
  </si>
  <si>
    <t>13TOA19_068_2015_0680023_1062</t>
  </si>
  <si>
    <t>13TOA19_068_2015_0680023_1147</t>
  </si>
  <si>
    <t>13TOA19_068_2015_0680023_1148</t>
  </si>
  <si>
    <t>13TOA19_068_2015_0680023_1171</t>
  </si>
  <si>
    <t>13TOA19_068_2015_0680023_1223</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</si>
  <si>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</si>
  <si>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</si>
  <si>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</si>
  <si>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</si>
  <si>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</si>
  <si>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13TOA19_068_2015_0680025_1180</t>
  </si>
  <si>
    <t>(A19_068_2015_0680025_1180) JOIN</t>
  </si>
  <si>
    <t>www.opencoesione.gov.it/progetti/13toa19_068_2015_0680025_1180</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</si>
  <si>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</si>
  <si>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</si>
  <si>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</si>
  <si>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</si>
  <si>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13TOA19_068_2015_0680029_1045</t>
  </si>
  <si>
    <t>13TOA19_068_2015_0680029_1187</t>
  </si>
  <si>
    <t>13TOA19_068_2015_0680029_1235</t>
  </si>
  <si>
    <t>13TOA19_068_2015_0680029_1242</t>
  </si>
  <si>
    <t>13TOA19_068_2015_0680031_1030</t>
  </si>
  <si>
    <t>13TOA19_068_2015_0680033_1060</t>
  </si>
  <si>
    <t>13TOA19_068_2015_0680033_1182</t>
  </si>
  <si>
    <t>13TOA19_068_2015_0680033_1232</t>
  </si>
  <si>
    <t>13TOA19_068_2015_0680033_1253</t>
  </si>
  <si>
    <t>13TOA19_068_2015_0680034_1059</t>
  </si>
  <si>
    <t>13TOA19_068_2015_0680034_1224</t>
  </si>
  <si>
    <t>13TOA19_068_2015_0680034_1600</t>
  </si>
  <si>
    <t>13TOA19_068_2015_0680034_1856</t>
  </si>
  <si>
    <t>13TOA19_068_2015_0680037_1052</t>
  </si>
  <si>
    <t>13TOA19_068_2015_0680037_1189</t>
  </si>
  <si>
    <t>13TOA19_068_2015_0680037_1294</t>
  </si>
  <si>
    <t>13TOA19_068_2015_0680037_1380</t>
  </si>
  <si>
    <t>13TOA19_068_2015_0680037_1403</t>
  </si>
  <si>
    <t>13TOA19_068_2015_0680038_1024</t>
  </si>
  <si>
    <t>13TOA19_068_2015_0680039_1136</t>
  </si>
  <si>
    <t>13TOA19_068_2015_0680039_1202</t>
  </si>
  <si>
    <t>13TOA19_068_2015_0680039_1226</t>
  </si>
  <si>
    <t>13TOA19_068_2015_0680040_1043</t>
  </si>
  <si>
    <t>13TOA19_068_2015_0680043_1094</t>
  </si>
  <si>
    <t>13TOA19_068_2015_0680043_1233</t>
  </si>
  <si>
    <t>13TOA19_068_2015_0680043_1317</t>
  </si>
  <si>
    <t>13TOA19_068_2015_0680043_1614</t>
  </si>
  <si>
    <t>13TOA19_068_2015_0680043_1640</t>
  </si>
  <si>
    <t>13TOA19_068_2015_0680043_1649</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</si>
  <si>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</si>
  <si>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</si>
  <si>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</si>
  <si>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</si>
  <si>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</si>
  <si>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13TOA19_068_2015_0680045_1068</t>
  </si>
  <si>
    <t>13TOA19_068_2015_0680047_1141</t>
  </si>
  <si>
    <t>13TOA19_068_2015_0680049_1146</t>
  </si>
  <si>
    <t>13TOA19_068_2015_0680049_1231</t>
  </si>
  <si>
    <t>13TOA19_068_2015_0680049_1292</t>
  </si>
  <si>
    <t>13TOA19_068_2015_0680049_1309</t>
  </si>
  <si>
    <t>13TOA19_068_2015_0680052_1157</t>
  </si>
  <si>
    <t>13TOA19_068_2015_0680052_1238</t>
  </si>
  <si>
    <t>13TOA19_068_2015_0680052_1240</t>
  </si>
  <si>
    <t>13TOA19_068_2015_0680053_1063</t>
  </si>
  <si>
    <t>13TOA19_068_2015_0680053_1301</t>
  </si>
  <si>
    <t>13TOA19_068_2015_0680053_1303</t>
  </si>
  <si>
    <t>13TOA19_068_2015_0680053_1510</t>
  </si>
  <si>
    <t>13TOA19_068_2015_0680054_1128</t>
  </si>
  <si>
    <t>13TOA19_068_2015_0680054_1247</t>
  </si>
  <si>
    <t>13TOA19_068_2015_0680054_1255</t>
  </si>
  <si>
    <t>13TOA19_068_2015_0680054_1259</t>
  </si>
  <si>
    <t>13TOA19_068_2015_0680054_1279</t>
  </si>
  <si>
    <t>13TOA19_068_2015_0680055_1184</t>
  </si>
  <si>
    <t>13TOA19_068_2015_0680055_1257</t>
  </si>
  <si>
    <t>13TOA19_068_2015_0680055_1354</t>
  </si>
  <si>
    <t>13TOA19_068_2015_0680056_1140</t>
  </si>
  <si>
    <t>D56G15001000009</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</si>
  <si>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</si>
  <si>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</si>
  <si>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</si>
  <si>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13TOA19_068_2015_0680056_1261</t>
  </si>
  <si>
    <t>(A19_068_2015_0680056_1261) ARACNE</t>
  </si>
  <si>
    <t>www.opencoesione.gov.it/progetti/13toa19_068_2015_0680056_1261</t>
  </si>
  <si>
    <t>13TOA19_068_2015_0680056_1273</t>
  </si>
  <si>
    <t>(A19_068_2015_0680056_1273) ARACNE</t>
  </si>
  <si>
    <t>www.opencoesione.gov.it/progetti/13toa19_068_2015_0680056_1273</t>
  </si>
  <si>
    <t>13TOA19_068_2015_0680056_1275</t>
  </si>
  <si>
    <t>(A19_068_2015_0680056_1275) ARACNE</t>
  </si>
  <si>
    <t>www.opencoesione.gov.it/progetti/13toa19_068_2015_0680056_1275</t>
  </si>
  <si>
    <t>13TOA19_068_2015_0680056_1452</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</si>
  <si>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</si>
  <si>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</si>
  <si>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</si>
  <si>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13TOA19_068_2015_0680057_1066</t>
  </si>
  <si>
    <t>13TOA19_068_2015_0680057_1345</t>
  </si>
  <si>
    <t>13TOA19_068_2015_0680057_1371</t>
  </si>
  <si>
    <t>13TOA19_068_2015_0680057_1778</t>
  </si>
  <si>
    <t>13TOA19_068_2015_0680059_1134</t>
  </si>
  <si>
    <t>13TOA19_068_2015_0680064_1127</t>
  </si>
  <si>
    <t>13TOA19_068_2015_0680064_1307</t>
  </si>
  <si>
    <t>13TOA19_068_2015_0680064_1324</t>
  </si>
  <si>
    <t>13TOA19_068_2015_0680065_1181</t>
  </si>
  <si>
    <t>D52C15001820009</t>
  </si>
  <si>
    <t>(A19_068_2015_0680065_1181) ECOMAPS</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</si>
  <si>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</si>
  <si>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www.opencoesione.gov.it/progetti/13toa19_068_2015_0680065_1181</t>
  </si>
  <si>
    <t>13TOA19_068_2015_0680065_1302</t>
  </si>
  <si>
    <t>(A19_068_2015_0680065_1302) A19_068_2015_0680065_1302</t>
  </si>
  <si>
    <t>www.opencoesione.gov.it/progetti/13toa19_068_2015_0680065_1302</t>
  </si>
  <si>
    <t>13TOA19_068_2015_0680065_1305</t>
  </si>
  <si>
    <t>(A19_068_2015_0680065_1305) ECOMAPS</t>
  </si>
  <si>
    <t>www.opencoesione.gov.it/progetti/13toa19_068_2015_0680065_1305</t>
  </si>
  <si>
    <t>13TOA19_068_2015_0680065_1342</t>
  </si>
  <si>
    <t>(A19_068_2015_0680065_1342) ECOMAPS</t>
  </si>
  <si>
    <t>www.opencoesione.gov.it/progetti/13toa19_068_2015_0680065_1342</t>
  </si>
  <si>
    <t>13TOA19_068_2015_0680066_1143</t>
  </si>
  <si>
    <t>13TOA19_068_2015_0680066_1306</t>
  </si>
  <si>
    <t>13TOA19_068_2015_0680066_1319</t>
  </si>
  <si>
    <t>13TOA19_068_2015_0680066_1330</t>
  </si>
  <si>
    <t>13TOA19_068_2015_0680066_1364</t>
  </si>
  <si>
    <t>13TOA19_068_2015_0680066_1854</t>
  </si>
  <si>
    <t>13TOA19_068_2015_0680068_1074</t>
  </si>
  <si>
    <t>13TOA19_068_2015_0680070_1216</t>
  </si>
  <si>
    <t>13TOA19_068_2015_0680072_1246</t>
  </si>
  <si>
    <t>13TOA19_068_2015_0680072_1361</t>
  </si>
  <si>
    <t>13TOA19_068_2015_0680072_1490</t>
  </si>
  <si>
    <t>13TOA19_068_2015_0680072_1852</t>
  </si>
  <si>
    <t>13TOA19_068_2015_0680075_1107</t>
  </si>
  <si>
    <t>13TOA19_068_2015_0680077_1029</t>
  </si>
  <si>
    <t>13TOA19_068_2015_0680077_1366</t>
  </si>
  <si>
    <t>13TOA19_068_2015_0680077_1434</t>
  </si>
  <si>
    <t>13TOA19_068_2015_0680077_1436</t>
  </si>
  <si>
    <t>13TOA19_068_2015_0680079_1116</t>
  </si>
  <si>
    <t>13TOA19_068_2015_0680079_1320</t>
  </si>
  <si>
    <t>13TOA19_068_2015_0680079_1584</t>
  </si>
  <si>
    <t>13TOA19_068_2015_0680080_1178</t>
  </si>
  <si>
    <t>13TOA19_068_2015_0680080_1322</t>
  </si>
  <si>
    <t>13TOA19_068_2015_0680080_1404</t>
  </si>
  <si>
    <t>13TOA19_068_2015_0680080_1406</t>
  </si>
  <si>
    <t>13TOA19_068_2015_0680080_1409</t>
  </si>
  <si>
    <t>13TOA19_068_2015_0680083_1123</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</si>
  <si>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</si>
  <si>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</si>
  <si>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</si>
  <si>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</si>
  <si>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</si>
  <si>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13TOA19_068_2015_0680084_1341</t>
  </si>
  <si>
    <t>(A19_068_2015_0680084_1341) I-WASTE</t>
  </si>
  <si>
    <t>www.opencoesione.gov.it/progetti/13toa19_068_2015_0680084_1341</t>
  </si>
  <si>
    <t>13TOA19_068_2015_0680084_1343</t>
  </si>
  <si>
    <t>(A19_068_2015_0680084_1343) I-WASTE</t>
  </si>
  <si>
    <t>www.opencoesione.gov.it/progetti/13toa19_068_2015_0680084_1343</t>
  </si>
  <si>
    <t>13TOA19_068_2015_0680084_1391</t>
  </si>
  <si>
    <t>(A19_068_2015_0680084_1391) A19_068_2015_0680084_1391</t>
  </si>
  <si>
    <t>www.opencoesione.gov.it/progetti/13toa19_068_2015_0680084_1391</t>
  </si>
  <si>
    <t>13TOA19_068_2015_0680088_1150</t>
  </si>
  <si>
    <t>13TOA19_068_2015_0680088_1388</t>
  </si>
  <si>
    <t>13TOA19_068_2015_0680088_1544</t>
  </si>
  <si>
    <t>13TOA19_068_2015_0680089_1256</t>
  </si>
  <si>
    <t>13TOA19_068_2015_0680092_1270</t>
  </si>
  <si>
    <t>D52C15001850009</t>
  </si>
  <si>
    <t>(A19_068_2015_0680092_1270)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</si>
  <si>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</si>
  <si>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www.opencoesione.gov.it/progetti/13toa19_068_2015_0680092_1270</t>
  </si>
  <si>
    <t>13TOA19_068_2015_0680092_1365</t>
  </si>
  <si>
    <t>(A19_068_2015_0680092_1365) TURFUP</t>
  </si>
  <si>
    <t>www.opencoesione.gov.it/progetti/13toa19_068_2015_0680092_1365</t>
  </si>
  <si>
    <t>13TOA19_068_2015_0680092_1369</t>
  </si>
  <si>
    <t>(A19_068_2015_0680092_1369) TURFUP</t>
  </si>
  <si>
    <t>www.opencoesione.gov.it/progetti/13toa19_068_2015_0680092_1369</t>
  </si>
  <si>
    <t>13TOA19_068_2015_0680092_1375</t>
  </si>
  <si>
    <t>(A19_068_2015_0680092_1375) A19_068_2015_0680092_1375</t>
  </si>
  <si>
    <t>www.opencoesione.gov.it/progetti/13toa19_068_2015_0680092_1375</t>
  </si>
  <si>
    <t>13TOA19_068_2015_0680092_1664</t>
  </si>
  <si>
    <t>(A19_068_2015_0680092_1664) TURFUP</t>
  </si>
  <si>
    <t>www.opencoesione.gov.it/progetti/13toa19_068_2015_0680092_1664</t>
  </si>
  <si>
    <t>13TOA19_068_2015_0680092_1869</t>
  </si>
  <si>
    <t>13TOA19_068_2015_0680093_1153</t>
  </si>
  <si>
    <t>13TOA19_068_2015_0680093_1373</t>
  </si>
  <si>
    <t>13TOA19_068_2015_0680093_1383</t>
  </si>
  <si>
    <t>13TOA19_068_2015_0680093_1385</t>
  </si>
  <si>
    <t>13TOA19_068_2015_0680093_1633</t>
  </si>
  <si>
    <t>13TOA19_068_2015_0680095_1126</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</si>
  <si>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</si>
  <si>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</si>
  <si>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</si>
  <si>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</si>
  <si>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</si>
  <si>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13TOA19_068_2015_0680098_1477</t>
  </si>
  <si>
    <t>(A19_068_2015_0680098_1477) TOURINET</t>
  </si>
  <si>
    <t>www.opencoesione.gov.it/progetti/13toa19_068_2015_0680098_1477</t>
  </si>
  <si>
    <t>13TOA19_068_2015_0680098_1481</t>
  </si>
  <si>
    <t>(A19_068_2015_0680098_1481) TOURINET</t>
  </si>
  <si>
    <t>www.opencoesione.gov.it/progetti/13toa19_068_2015_0680098_1481</t>
  </si>
  <si>
    <t>13TOA19_068_2015_0680101_1195</t>
  </si>
  <si>
    <t>13TOA19_068_2015_0680101_1535</t>
  </si>
  <si>
    <t>13TOA19_068_2015_0680101_1536</t>
  </si>
  <si>
    <t>13TOA19_068_2015_0680102_1269</t>
  </si>
  <si>
    <t>13TOA19_068_2015_0680102_1392</t>
  </si>
  <si>
    <t>13TOA19_068_2015_0680102_1393</t>
  </si>
  <si>
    <t>13TOA19_068_2015_0680102_1394</t>
  </si>
  <si>
    <t>13TOA19_068_2015_0680102_1398</t>
  </si>
  <si>
    <t>13TOA19_068_2015_0680109_1338</t>
  </si>
  <si>
    <t>13TOA19_068_2015_0680111_1186</t>
  </si>
  <si>
    <t>13TOA19_068_2015_0680112_1264</t>
  </si>
  <si>
    <t>13TOA19_068_2015_0680114_1032</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</si>
  <si>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</si>
  <si>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</si>
  <si>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</si>
  <si>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</si>
  <si>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</si>
  <si>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13TOA19_068_2015_0680118_1446</t>
  </si>
  <si>
    <t>(A19_068_2015_0680118_1446) A19_068_2015_0680118_1446</t>
  </si>
  <si>
    <t>www.opencoesione.gov.it/progetti/13toa19_068_2015_0680118_1446</t>
  </si>
  <si>
    <t>13TOA19_068_2015_0680118_1451</t>
  </si>
  <si>
    <t>(A19_068_2015_0680118_1451) GENIALE</t>
  </si>
  <si>
    <t>www.opencoesione.gov.it/progetti/13toa19_068_2015_0680118_1451</t>
  </si>
  <si>
    <t>13TOA19_068_2015_0680118_1493</t>
  </si>
  <si>
    <t>(A19_068_2015_0680118_1493) GENIALE</t>
  </si>
  <si>
    <t>www.opencoesione.gov.it/progetti/13toa19_068_2015_0680118_1493</t>
  </si>
  <si>
    <t>13TOA19_068_2015_0680120_1326</t>
  </si>
  <si>
    <t>D52C15001920009</t>
  </si>
  <si>
    <t>13TOA19_068_2015_0680120_1506</t>
  </si>
  <si>
    <t>13TOA19_068_2015_0680120_1509</t>
  </si>
  <si>
    <t>13TOA19_068_2015_0680120_1574</t>
  </si>
  <si>
    <t>13TOA19_068_2015_0680120_1864</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</si>
  <si>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</si>
  <si>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</si>
  <si>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</si>
  <si>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</si>
  <si>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</si>
  <si>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</si>
  <si>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</si>
  <si>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</si>
  <si>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13TOA19_068_2015_0680122_1429</t>
  </si>
  <si>
    <t>(A19_068_2015_0680122_1429) A19_068_2015_0680122_1429</t>
  </si>
  <si>
    <t>www.opencoesione.gov.it/progetti/13toa19_068_2015_0680122_1429</t>
  </si>
  <si>
    <t>13TOA19_068_2015_0680122_1504</t>
  </si>
  <si>
    <t>(A19_068_2015_0680122_1504) A19_068_2015_0680122_1504</t>
  </si>
  <si>
    <t>www.opencoesione.gov.it/progetti/13toa19_068_2015_0680122_1504</t>
  </si>
  <si>
    <t>13TOA19_068_2015_0680122_1586</t>
  </si>
  <si>
    <t>(A19_068_2015_0680122_1586) A19_068_2015_0680122_1586</t>
  </si>
  <si>
    <t>www.opencoesione.gov.it/progetti/13toa19_068_2015_0680122_1586</t>
  </si>
  <si>
    <t>13TOA19_068_2015_0680126_1350</t>
  </si>
  <si>
    <t>13TOA19_068_2015_0680126_1438</t>
  </si>
  <si>
    <t>13TOA19_068_2015_0680126_1599</t>
  </si>
  <si>
    <t>13TOA19_068_2015_0680129_1041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</si>
  <si>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</si>
  <si>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</si>
  <si>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</si>
  <si>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</si>
  <si>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</si>
  <si>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13TOA19_068_2015_0680134_1357</t>
  </si>
  <si>
    <t>D52C15001380009</t>
  </si>
  <si>
    <t>(A19_068_2015_0680134_1357) AGRIN-MEC</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</si>
  <si>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</si>
  <si>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www.opencoesione.gov.it/progetti/13toa19_068_2015_0680134_1357</t>
  </si>
  <si>
    <t>13TOA19_068_2015_0680134_1462</t>
  </si>
  <si>
    <t>(A19_068_2015_0680134_1462) A19_068_2015_0680134_1462</t>
  </si>
  <si>
    <t>www.opencoesione.gov.it/progetti/13toa19_068_2015_0680134_1462</t>
  </si>
  <si>
    <t>13TOA19_068_2015_0680134_1465</t>
  </si>
  <si>
    <t>(A19_068_2015_0680134_1465) A19_068_2015_0680134_1465</t>
  </si>
  <si>
    <t>www.opencoesione.gov.it/progetti/13toa19_068_2015_0680134_1465</t>
  </si>
  <si>
    <t>13TOA19_068_2015_0680134_1513</t>
  </si>
  <si>
    <t>(A19_068_2015_0680134_1513) AGRIN-MEC</t>
  </si>
  <si>
    <t>www.opencoesione.gov.it/progetti/13toa19_068_2015_0680134_1513</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</si>
  <si>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</si>
  <si>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</si>
  <si>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</si>
  <si>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</si>
  <si>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</si>
  <si>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13TOA19_068_2015_0680137_1469</t>
  </si>
  <si>
    <t>(A19_068_2015_0680137_1469) LIGHTAN</t>
  </si>
  <si>
    <t>www.opencoesione.gov.it/progetti/13toa19_068_2015_0680137_1469</t>
  </si>
  <si>
    <t>13TOA19_068_2015_0680137_1470</t>
  </si>
  <si>
    <t>(A19_068_2015_0680137_1470) LIGHTAN</t>
  </si>
  <si>
    <t>www.opencoesione.gov.it/progetti/13toa19_068_2015_0680137_1470</t>
  </si>
  <si>
    <t>13TOA19_068_2015_0680137_1471</t>
  </si>
  <si>
    <t>(A19_068_2015_0680137_1471) LIGHTAN</t>
  </si>
  <si>
    <t>www.opencoesione.gov.it/progetti/13toa19_068_2015_0680137_1471</t>
  </si>
  <si>
    <t>13TOA19_068_2015_0680137_1475</t>
  </si>
  <si>
    <t>(A19_068_2015_0680137_1475) LIGHTAN</t>
  </si>
  <si>
    <t>www.opencoesione.gov.it/progetti/13toa19_068_2015_0680137_1475</t>
  </si>
  <si>
    <t>13TOA19_068_2015_0680137_1534</t>
  </si>
  <si>
    <t>(A19_068_2015_0680137_1534) LIGHTAN</t>
  </si>
  <si>
    <t>www.opencoesione.gov.it/progetti/13toa19_068_2015_0680137_1534</t>
  </si>
  <si>
    <t>13TOA19_068_2015_0680137_1537</t>
  </si>
  <si>
    <t>(A19_068_2015_0680137_1537) A19_068_2015_0680137_1537</t>
  </si>
  <si>
    <t>www.opencoesione.gov.it/progetti/13toa19_068_2015_0680137_1537</t>
  </si>
  <si>
    <t>13TOA19_068_2015_0680139_1196</t>
  </si>
  <si>
    <t>13TOA19_068_2015_0680139_1472</t>
  </si>
  <si>
    <t>13TOA19_068_2015_0680139_1473</t>
  </si>
  <si>
    <t>13TOA19_068_2015_0680139_1540</t>
  </si>
  <si>
    <t>13TOA19_068_2015_0680139_1541</t>
  </si>
  <si>
    <t>13TOA19_068_2015_0680139_1543</t>
  </si>
  <si>
    <t>13TOA19_068_2015_0680143_1241</t>
  </si>
  <si>
    <t>13TOA19_068_2015_0680144_1308</t>
  </si>
  <si>
    <t>13TOA19_068_2015_0680144_1501</t>
  </si>
  <si>
    <t>13TOA19_068_2015_0680144_1603</t>
  </si>
  <si>
    <t>13TOA19_068_2015_0680144_1859</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</si>
  <si>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</si>
  <si>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</si>
  <si>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</si>
  <si>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</si>
  <si>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</si>
  <si>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13TOA19_068_2015_0680145_1507</t>
  </si>
  <si>
    <t>(A19_068_2015_0680145_1507) CLOUDADDRESSES</t>
  </si>
  <si>
    <t>www.opencoesione.gov.it/progetti/13toa19_068_2015_0680145_1507</t>
  </si>
  <si>
    <t>13TOA19_068_2015_0680145_1522</t>
  </si>
  <si>
    <t>(A19_068_2015_0680145_1522) CLOUDADDRESSES</t>
  </si>
  <si>
    <t>www.opencoesione.gov.it/progetti/13toa19_068_2015_0680145_1522</t>
  </si>
  <si>
    <t>13TOA19_068_2015_0680146_1437</t>
  </si>
  <si>
    <t>13TOA19_068_2015_0680148_1348</t>
  </si>
  <si>
    <t>13TOA19_068_2015_0680148_1518</t>
  </si>
  <si>
    <t>13TOA19_068_2015_0680148_1521</t>
  </si>
  <si>
    <t>13TOA19_068_2015_0680149_1304</t>
  </si>
  <si>
    <t>13TOA19_068_2015_0680155_1464</t>
  </si>
  <si>
    <t>13TOA19_068_2015_0680155_1526</t>
  </si>
  <si>
    <t>13TOA19_068_2015_0680155_1853</t>
  </si>
  <si>
    <t>13TOA19_068_2015_0680156_1069</t>
  </si>
  <si>
    <t>13TOA19_068_2015_0680160_1488</t>
  </si>
  <si>
    <t>13TOA19_068_2015_0680160_1861</t>
  </si>
  <si>
    <t>13TOA19_068_2015_0680160_1862</t>
  </si>
  <si>
    <t>13TOA19_068_2015_0680160_1863</t>
  </si>
  <si>
    <t>13TOA19_068_2015_0680166_1390</t>
  </si>
  <si>
    <t>13TOA19_068_2015_0680170_1402</t>
  </si>
  <si>
    <t>13TOA19_068_2015_0680174_1121</t>
  </si>
  <si>
    <t>13TOA19_068_2015_0680176_1546</t>
  </si>
  <si>
    <t>13TOA19_068_2015_0680176_1585</t>
  </si>
  <si>
    <t>13TOA19_068_2015_0680176_1645</t>
  </si>
  <si>
    <t>13TOA19_068_2015_0680176_1836</t>
  </si>
  <si>
    <t>13TOA19_068_2015_0680178_1424</t>
  </si>
  <si>
    <t>13TOA19_068_2015_0680179_1561</t>
  </si>
  <si>
    <t>13TOA19_068_2015_0680179_1589</t>
  </si>
  <si>
    <t>13TOA19_068_2015_0680179_1590</t>
  </si>
  <si>
    <t>13TOA19_068_2015_0680179_1610</t>
  </si>
  <si>
    <t>13TOA19_068_2015_0680184_1191</t>
  </si>
  <si>
    <t>13TOA19_068_2015_0680184_1606</t>
  </si>
  <si>
    <t>13TOA19_068_2015_0680184_1608</t>
  </si>
  <si>
    <t>13TOA19_068_2015_0680184_1611</t>
  </si>
  <si>
    <t>13TOA19_068_2015_0680192_1527</t>
  </si>
  <si>
    <t>13TOA19_068_2015_0680192_1626</t>
  </si>
  <si>
    <t>13TOA19_068_2015_0680192_1630</t>
  </si>
  <si>
    <t>13TOA19_068_2015_0680192_1641</t>
  </si>
  <si>
    <t>13TOA19_068_2015_0680193_1560</t>
  </si>
  <si>
    <t>13TOA19_068_2015_0680193_1629</t>
  </si>
  <si>
    <t>13TOA19_068_2015_0680193_1634</t>
  </si>
  <si>
    <t>13TOA19_068_2015_0680193_1637</t>
  </si>
  <si>
    <t>13TOA19_068_2015_0680194_1582</t>
  </si>
  <si>
    <t>13TOA19_068_2015_0680195_1547</t>
  </si>
  <si>
    <t>13TOA19_068_2015_0680195_1693</t>
  </si>
  <si>
    <t>13TOA19_068_2015_0680195_1718</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</si>
  <si>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</si>
  <si>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</si>
  <si>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</si>
  <si>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</si>
  <si>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</si>
  <si>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13TOA19_068_2015_0680199_1643</t>
  </si>
  <si>
    <t>(A19_068_2015_0680199_1643) R.ES.PRO.AIR.FLA.</t>
  </si>
  <si>
    <t>www.opencoesione.gov.it/progetti/13toa19_068_2015_0680199_1643</t>
  </si>
  <si>
    <t>13TOA19_068_2015_0680199_1776</t>
  </si>
  <si>
    <t>(A19_068_2015_0680199_1776) R.ES.PRO.AIR.FLA.</t>
  </si>
  <si>
    <t>www.opencoesione.gov.it/progetti/13toa19_068_2015_0680199_1776</t>
  </si>
  <si>
    <t>13TOA19_068_2015_0680209_1568</t>
  </si>
  <si>
    <t>13TOA19_068_2015_0680216_1362</t>
  </si>
  <si>
    <t>13TOA19_068_2015_0680221_1333</t>
  </si>
  <si>
    <t>13TOA19_068_2015_0680222_1491</t>
  </si>
  <si>
    <t>13TOA19_068_2015_0680222_1686</t>
  </si>
  <si>
    <t>13TOA19_068_2015_0680222_1696</t>
  </si>
  <si>
    <t>13TOA19_068_2015_0680222_1699</t>
  </si>
  <si>
    <t>13TOA19_068_2015_0680222_1700</t>
  </si>
  <si>
    <t>13TOA19_068_2015_0680228_1583</t>
  </si>
  <si>
    <t>13TOA19_068_2015_0680230_1337</t>
  </si>
  <si>
    <t>13TOA19_068_2015_0680237_1360</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</si>
  <si>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</si>
  <si>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</si>
  <si>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</si>
  <si>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</si>
  <si>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</si>
  <si>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13TOA19_068_2015_0680241_1722</t>
  </si>
  <si>
    <t>(A19_068_2015_0680241_1722) A19_068_2015_0680241_1722</t>
  </si>
  <si>
    <t>www.opencoesione.gov.it/progetti/13toa19_068_2015_0680241_1722</t>
  </si>
  <si>
    <t>13TOA19_068_2015_0680241_1723</t>
  </si>
  <si>
    <t>(A19_068_2015_0680241_1723) PHA</t>
  </si>
  <si>
    <t>www.opencoesione.gov.it/progetti/13toa19_068_2015_0680241_1723</t>
  </si>
  <si>
    <t>13TOA19_068_2015_0680241_1780</t>
  </si>
  <si>
    <t>(A19_068_2015_0680241_1780) A19_068_2015_0680241_1780</t>
  </si>
  <si>
    <t>www.opencoesione.gov.it/progetti/13toa19_068_2015_0680241_1780</t>
  </si>
  <si>
    <t>13TOA19_068_2015_0680241_1781</t>
  </si>
  <si>
    <t>(A19_068_2015_0680241_1781) PHA</t>
  </si>
  <si>
    <t>www.opencoesione.gov.it/progetti/13toa19_068_2015_0680241_1781</t>
  </si>
  <si>
    <t>13TOA19_068_2015_0680241_1782</t>
  </si>
  <si>
    <t>(A19_068_2015_0680241_1782) A19_068_2015_0680241_1782</t>
  </si>
  <si>
    <t>www.opencoesione.gov.it/progetti/13toa19_068_2015_0680241_1782</t>
  </si>
  <si>
    <t>13TOA19_068_2015_0680242_1636</t>
  </si>
  <si>
    <t>13TOA19_068_2015_0680242_1724</t>
  </si>
  <si>
    <t>13TOA19_068_2015_0680242_1726</t>
  </si>
  <si>
    <t>13TOA19_068_2015_0680242_1783</t>
  </si>
  <si>
    <t>13TOA19_068_2015_0680242_1868</t>
  </si>
  <si>
    <t>13TOA19_068_2015_0680242_1871</t>
  </si>
  <si>
    <t>13TOA19_068_2015_0680248_1331</t>
  </si>
  <si>
    <t>13TOA19_068_2015_0680249_1339</t>
  </si>
  <si>
    <t>13TOA19_068_2015_0680251_1688</t>
  </si>
  <si>
    <t>13TOA19_068_2015_0680251_1741</t>
  </si>
  <si>
    <t>13TOA19_068_2015_0680251_1742</t>
  </si>
  <si>
    <t>13TOA19_068_2015_0680251_1743</t>
  </si>
  <si>
    <t>13TOA19_068_2015_0680251_1747</t>
  </si>
  <si>
    <t>13TOA19_068_2015_0680251_1753</t>
  </si>
  <si>
    <t>13TOA19_068_2015_0680252_1660</t>
  </si>
  <si>
    <t>13TOA19_068_2015_0680253_1698</t>
  </si>
  <si>
    <t>13TOA19_068_2015_0680253_1752</t>
  </si>
  <si>
    <t>13TOA19_068_2015_0680253_1806</t>
  </si>
  <si>
    <t>13TOA19_068_2015_0680253_1873</t>
  </si>
  <si>
    <t>13TOA19_068_2015_0680266_1355</t>
  </si>
  <si>
    <t>13TOA19_068_2015_0680270_1652</t>
  </si>
  <si>
    <t>13TOA19_068_2015_0680270_1798</t>
  </si>
  <si>
    <t>13TOA19_068_2015_0680270_1799</t>
  </si>
  <si>
    <t>13TOA19_068_2015_0680275_1694</t>
  </si>
  <si>
    <t>13TOA19_068_2015_0680275_1808</t>
  </si>
  <si>
    <t>13TOA19_068_2015_0680275_1809</t>
  </si>
  <si>
    <t>13TOA19_068_2015_0680275_1833</t>
  </si>
  <si>
    <t>13TOA19_068_2015_0680278_1683</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</si>
  <si>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</si>
  <si>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</si>
  <si>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</si>
  <si>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</si>
  <si>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</si>
  <si>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13TOA19_068_2015_0680287_1705</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</si>
  <si>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</si>
  <si>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</si>
  <si>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</si>
  <si>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</si>
  <si>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</si>
  <si>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13TOA19_068_2015_0680294_1824</t>
  </si>
  <si>
    <t>(A19_068_2015_0680294_1824) NANOTERM</t>
  </si>
  <si>
    <t>www.opencoesione.gov.it/progetti/13toa19_068_2015_0680294_1824</t>
  </si>
  <si>
    <t>13TOA19_068_2015_0680294_1870</t>
  </si>
  <si>
    <t>(A19_068_2015_0680294_1870) NANOTERM</t>
  </si>
  <si>
    <t>www.opencoesione.gov.it/progetti/13toa19_068_2015_0680294_1870</t>
  </si>
  <si>
    <t>13TOA19_068_2015_0680295_1755</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</si>
  <si>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</si>
  <si>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</si>
  <si>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</si>
  <si>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</si>
  <si>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</si>
  <si>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13TOA19_068_2015_0680307_1744</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</si>
  <si>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</si>
  <si>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</si>
  <si>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</si>
  <si>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</si>
  <si>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</si>
  <si>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</si>
  <si>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</si>
  <si>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</si>
  <si>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</si>
  <si>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</si>
  <si>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13TOA19_069_2015_0690011_19</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</si>
  <si>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</si>
  <si>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</si>
  <si>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</si>
  <si>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</si>
  <si>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</si>
  <si>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13TOA19_069_2015_0690015_12</t>
  </si>
  <si>
    <t>13TOA19_069_2015_0690020_23</t>
  </si>
  <si>
    <t>13TOA19_069_2015_0690022_48</t>
  </si>
  <si>
    <t>13TOA19_069_2015_0690023_57</t>
  </si>
  <si>
    <t>13TOA19_069_2015_0690029_44</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</si>
  <si>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</si>
  <si>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</si>
  <si>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</si>
  <si>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</si>
  <si>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</si>
  <si>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</si>
  <si>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</si>
  <si>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</si>
  <si>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</si>
  <si>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</si>
  <si>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</si>
  <si>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</si>
  <si>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</si>
  <si>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</si>
  <si>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</si>
  <si>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13TOA19_069_2015_0690046_76</t>
  </si>
  <si>
    <t>13TOA19_069_2015_0690047_90</t>
  </si>
  <si>
    <t>13TOA19_069_2015_0690049_81</t>
  </si>
  <si>
    <t>13TOA19_069_2015_0690050_41</t>
  </si>
  <si>
    <t>13TOA19_069_2015_0690051_87</t>
  </si>
  <si>
    <t>13TOA19_069_2015_0690052_75</t>
  </si>
  <si>
    <t>13TOA19_069_2015_0690053_121</t>
  </si>
  <si>
    <t>13TOA19_069_2015_0690056_82</t>
  </si>
  <si>
    <t>13TOA19_069_2015_0690058_110</t>
  </si>
  <si>
    <t>13TOA19_069_2015_0690059_134</t>
  </si>
  <si>
    <t>13TOA19_069_2015_0690060_135</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</si>
  <si>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</si>
  <si>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</si>
  <si>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</si>
  <si>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</si>
  <si>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</si>
  <si>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13TOA19_069_2015_0690072_146</t>
  </si>
  <si>
    <t>13TOA19_069_2015_0690074_133</t>
  </si>
  <si>
    <t>13TOA19_069_2015_0690075_85</t>
  </si>
  <si>
    <t>13TOA19_069_2015_0690080_159</t>
  </si>
  <si>
    <t>13TOA19_069_2015_0690081_71</t>
  </si>
  <si>
    <t>13TOA19_069_2015_0690082_164</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</si>
  <si>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</si>
  <si>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</si>
  <si>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</si>
  <si>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</si>
  <si>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</si>
  <si>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13TOA19_069_2015_0690086_114</t>
  </si>
  <si>
    <t>13TOA19_069_2015_0690088_72</t>
  </si>
  <si>
    <t>13TOA19_069_2015_0690089_106</t>
  </si>
  <si>
    <t>13TOA19_069_2015_0690099_86</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</si>
  <si>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</si>
  <si>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</si>
  <si>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</si>
  <si>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</si>
  <si>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</si>
  <si>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13TOA19_069_2015_0690106_168</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</si>
  <si>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</si>
  <si>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</si>
  <si>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</si>
  <si>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</si>
  <si>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</si>
  <si>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13TOA19_069_2015_0690111_202</t>
  </si>
  <si>
    <t>13TOA19_069_2015_0690112_193</t>
  </si>
  <si>
    <t>13TOA19_069_2015_0690116_167</t>
  </si>
  <si>
    <t>13TOA19_069_2015_0690118_210</t>
  </si>
  <si>
    <t>13TOA19_069_2015_0690119_109</t>
  </si>
  <si>
    <t>13TOA19_069_2015_0690122_218</t>
  </si>
  <si>
    <t>13TOA19_069_2015_0690123_55</t>
  </si>
  <si>
    <t>13TOA19_069_2015_0690131_104</t>
  </si>
  <si>
    <t>13TOA19_069_2015_0690132_215</t>
  </si>
  <si>
    <t>13TOA19_069_2015_0690135_175</t>
  </si>
  <si>
    <t>13TOA19_069_2015_0690136_123</t>
  </si>
  <si>
    <t>13TOA19_069_2015_0690139_212</t>
  </si>
  <si>
    <t>13TOA19_069_2015_0690142_128</t>
  </si>
  <si>
    <t>13TOA19_069_2015_0690143_127</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</si>
  <si>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</si>
  <si>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</si>
  <si>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</si>
  <si>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</si>
  <si>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</si>
  <si>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13TOA19_069_2015_0690145_225</t>
  </si>
  <si>
    <t>13TOA19_069_2015_0690145_258</t>
  </si>
  <si>
    <t>13TOA19_069_2015_0690145_259</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</si>
  <si>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</si>
  <si>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</si>
  <si>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</si>
  <si>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</si>
  <si>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</si>
  <si>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13TOA19_069_2015_0690148_66</t>
  </si>
  <si>
    <t>13TOA19_069_2015_0690151_208</t>
  </si>
  <si>
    <t>13TOA19_069_2015_0690151_277</t>
  </si>
  <si>
    <t>13TOA19_069_2015_0690151_284</t>
  </si>
  <si>
    <t>13TOA19_069_2015_0690153_105</t>
  </si>
  <si>
    <t>13TOA19_069_2015_0690159_148</t>
  </si>
  <si>
    <t>13TOA19_069_2015_0690160_221</t>
  </si>
  <si>
    <t>13TOA19_069_2015_0690162_129</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</si>
  <si>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</si>
  <si>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</si>
  <si>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</si>
  <si>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</si>
  <si>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</si>
  <si>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13TOA19_069_2015_0690169_250</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</si>
  <si>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</si>
  <si>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</si>
  <si>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</si>
  <si>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</si>
  <si>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</si>
  <si>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13TOA19_069_2015_0690171_171</t>
  </si>
  <si>
    <t>13TOA19_069_2015_0690179_92</t>
  </si>
  <si>
    <t>13TOA19_069_2015_0690182_222</t>
  </si>
  <si>
    <t>13TOA19_069_2015_0690183_265</t>
  </si>
  <si>
    <t>13TOA19_069_2015_0690189_252</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</si>
  <si>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</si>
  <si>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</si>
  <si>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</si>
  <si>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</si>
  <si>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</si>
  <si>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13TOA19_069_2015_0690206_275</t>
  </si>
  <si>
    <t>13TOA19_069_2015_0690208_147</t>
  </si>
  <si>
    <t>13TOA19_069_2015_0690209_156</t>
  </si>
  <si>
    <t>13TOA19_069_2015_0690221_262</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</si>
  <si>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</si>
  <si>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</si>
  <si>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</si>
  <si>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</si>
  <si>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</si>
  <si>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13TOA19_069_2015_0690233_224</t>
  </si>
  <si>
    <t>13TOA19_074_2015_0740002_1008</t>
  </si>
  <si>
    <t>13TOA19_074_2015_0740003_1007</t>
  </si>
  <si>
    <t>13TOA19_074_2015_0740095_1101</t>
  </si>
  <si>
    <t>13TOA19_075_2015_0750012_1018</t>
  </si>
  <si>
    <t>13TOA19_075_2015_0750014_1017</t>
  </si>
  <si>
    <t>13TOA19_082_2015_0820005_1006</t>
  </si>
  <si>
    <t>13TOA19_082_2015_0820016_1014</t>
  </si>
  <si>
    <t>13TOA19_082_2015_0820017_1017</t>
  </si>
  <si>
    <t>13TOA19_082_2015_0820018_1019</t>
  </si>
  <si>
    <t>13TOA19_082_2015_0820024_1026</t>
  </si>
  <si>
    <t>13TOA19_082_2015_0820026_1027</t>
  </si>
  <si>
    <t>13TOA19_082_2015_0820035_1038</t>
  </si>
  <si>
    <t>13TOA19_082_2015_0820037_1028</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</si>
  <si>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</si>
  <si>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</si>
  <si>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</si>
  <si>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</si>
  <si>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</si>
  <si>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13TOA19_082_2015_0820045_1047</t>
  </si>
  <si>
    <t>13TOA19_082_2015_0820048_1052</t>
  </si>
  <si>
    <t>13TOA19_082_2015_0820048_1053</t>
  </si>
  <si>
    <t>13TOA19_082_2015_0820048_1054</t>
  </si>
  <si>
    <t>13TOA19_082_2015_0820049_1055</t>
  </si>
  <si>
    <t>13TOA19_082_2015_0820051_1057</t>
  </si>
  <si>
    <t>13TOA19_082_2015_0820051_1162</t>
  </si>
  <si>
    <t>13TOA19_082_2015_0820051_1193</t>
  </si>
  <si>
    <t>13TOA19_082_2015_0820054_1060</t>
  </si>
  <si>
    <t>13TOA19_082_2015_0820056_1063</t>
  </si>
  <si>
    <t>13TOA19_082_2015_0820071_1079</t>
  </si>
  <si>
    <t>13TOA19_082_2015_0820075_1077</t>
  </si>
  <si>
    <t>13TOA19_082_2015_0820076_1150</t>
  </si>
  <si>
    <t>13TOA19_082_2015_0820076_1152</t>
  </si>
  <si>
    <t>13TOA19_082_2015_0820076_1200</t>
  </si>
  <si>
    <t>13TOA19_082_2015_0820076_1202</t>
  </si>
  <si>
    <t>13TOA19_082_2015_0820076_1207</t>
  </si>
  <si>
    <t>13TOA19_082_2015_0820079_1086</t>
  </si>
  <si>
    <t>13TOA19_082_2015_0820079_1126</t>
  </si>
  <si>
    <t>13TOA19_082_2015_0820079_1156</t>
  </si>
  <si>
    <t>13TOA19_082_2015_0820079_1234</t>
  </si>
  <si>
    <t>13TOA19_082_2015_0820081_1089</t>
  </si>
  <si>
    <t>13TOA19_082_2015_0820082_1088</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</si>
  <si>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</si>
  <si>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</si>
  <si>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</si>
  <si>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</si>
  <si>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</si>
  <si>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</si>
  <si>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</si>
  <si>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</si>
  <si>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</si>
  <si>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</si>
  <si>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13TOA19_082_2015_0820093_1101</t>
  </si>
  <si>
    <t>13TOA19_082_2015_0820093_1130</t>
  </si>
  <si>
    <t>13TOA19_082_2015_0820093_1132</t>
  </si>
  <si>
    <t>13TOA19_082_2015_0820093_1165</t>
  </si>
  <si>
    <t>13TOA19_082_2015_0820093_1210</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</si>
  <si>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</si>
  <si>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</si>
  <si>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</si>
  <si>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</si>
  <si>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</si>
  <si>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13TOA19_082_2015_0820104_1114</t>
  </si>
  <si>
    <t>13TOA19_082_2015_0820104_1118</t>
  </si>
  <si>
    <t>13TOA19_082_2015_0820104_1223</t>
  </si>
  <si>
    <t>13TOA19_082_2015_0820108_1120</t>
  </si>
  <si>
    <t>13TOA19_082_2015_0820108_1194</t>
  </si>
  <si>
    <t>13TOA19_082_2015_0820108_1212</t>
  </si>
  <si>
    <t>13TOA19_082_2015_0820109_1122</t>
  </si>
  <si>
    <t>13TOA19_082_2015_0820111_1124</t>
  </si>
  <si>
    <t>13TOA19_082_2015_0820111_1159</t>
  </si>
  <si>
    <t>13TOA19_082_2015_0820111_1192</t>
  </si>
  <si>
    <t>13TOA19_082_2015_0820111_1208</t>
  </si>
  <si>
    <t>13TOA19_082_2015_0820112_1127</t>
  </si>
  <si>
    <t>13TOA19_082_2015_0820113_1128</t>
  </si>
  <si>
    <t>13TOA19_082_2015_0820119_1135</t>
  </si>
  <si>
    <t>13TOA19_082_2015_0820122_1138</t>
  </si>
  <si>
    <t>13TOA19_082_2015_0820122_1154</t>
  </si>
  <si>
    <t>13TOA19_082_2015_0820122_1206</t>
  </si>
  <si>
    <t>13TOA19_082_2015_0820123_1139</t>
  </si>
  <si>
    <t>13TOA19_082_2015_0820125_1142</t>
  </si>
  <si>
    <t>13TOA19_082_2015_0820130_1147</t>
  </si>
  <si>
    <t>13TOA19_082_2015_0820133_1153</t>
  </si>
  <si>
    <t>13TOA19_082_2015_0820137_1205</t>
  </si>
  <si>
    <t>13TOA19_082_2015_0820137_1255</t>
  </si>
  <si>
    <t>13TOA19_082_2015_0820137_1256</t>
  </si>
  <si>
    <t>13TOA19_082_2015_0820137_1258</t>
  </si>
  <si>
    <t>13TOA19_082_2015_0820138_1160</t>
  </si>
  <si>
    <t>13TOA19_082_2015_0820138_1177</t>
  </si>
  <si>
    <t>13TOA19_082_2015_0820139_1161</t>
  </si>
  <si>
    <t>13TOA19_082_2015_0820143_1167</t>
  </si>
  <si>
    <t>13TOA19_082_2015_0820147_1174</t>
  </si>
  <si>
    <t>13TOA19_082_2015_0820159_1188</t>
  </si>
  <si>
    <t>13TOA19_082_2015_0820162_1186</t>
  </si>
  <si>
    <t>13TOA19_082_2015_0820163_1195</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</si>
  <si>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</si>
  <si>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</si>
  <si>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</si>
  <si>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</si>
  <si>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</si>
  <si>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13TOA19_082_2015_0820169_1213</t>
  </si>
  <si>
    <t>13TOA19_082_2015_0820170_1214</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</si>
  <si>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</si>
  <si>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</si>
  <si>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</si>
  <si>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</si>
  <si>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</si>
  <si>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</si>
  <si>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</si>
  <si>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</si>
  <si>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</si>
  <si>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</si>
  <si>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13TOA19_082_2015_0820177_1237</t>
  </si>
  <si>
    <t>(A19_082_2015_0820177_1237) GREEN TENDER 2.0</t>
  </si>
  <si>
    <t>www.opencoesione.gov.it/progetti/13toa19_082_2015_0820177_1237</t>
  </si>
  <si>
    <t>13TOA19_082_2015_0820177_1257</t>
  </si>
  <si>
    <t>(A19_082_2015_0820177_1257) GREEN TENDER 2.0</t>
  </si>
  <si>
    <t>www.opencoesione.gov.it/progetti/13toa19_082_2015_0820177_1257</t>
  </si>
  <si>
    <t>13TOA19_082_2015_0820180_1229</t>
  </si>
  <si>
    <t>13TOA19_082_2015_0820183_1232</t>
  </si>
  <si>
    <t>13TOA19_082_2015_0820183_1262</t>
  </si>
  <si>
    <t>13TOA19_082_2015_0820183_1265</t>
  </si>
  <si>
    <t>13TOA19_082_2015_0820192_1279</t>
  </si>
  <si>
    <t>13TOA19_082_2015_0820192_1301</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</si>
  <si>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</si>
  <si>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</si>
  <si>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</si>
  <si>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</si>
  <si>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</si>
  <si>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13TOA19_082_2015_0820195_1259</t>
  </si>
  <si>
    <t>13TOA19_082_2015_0820197_1217</t>
  </si>
  <si>
    <t>13TOA19_082_2015_0820200_1268</t>
  </si>
  <si>
    <t>13TOA19_082_2015_0820203_1271</t>
  </si>
  <si>
    <t>13TOA19_082_2015_0820204_1241</t>
  </si>
  <si>
    <t>13TOA19_082_2015_0820207_1276</t>
  </si>
  <si>
    <t>13TOA19_082_2015_0820208_1274</t>
  </si>
  <si>
    <t>13TOA19_084_2015_0840001_1001</t>
  </si>
  <si>
    <t>13TOA19_084_2015_0840001_1004</t>
  </si>
  <si>
    <t>13TOA19_084_2015_0840001_1007</t>
  </si>
  <si>
    <t>13TOA19_084_2015_0840001_1009</t>
  </si>
  <si>
    <t>13TOA19_084_2015_0840001_1016</t>
  </si>
  <si>
    <t>13TOA19_084_2015_0840001_1017</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</si>
  <si>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</si>
  <si>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</si>
  <si>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</si>
  <si>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</si>
  <si>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</si>
  <si>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13TOA19_084_2015_0840004_1011</t>
  </si>
  <si>
    <t>(A19_084_2015_0840004_1011) A19_084_2015_0840004_1011</t>
  </si>
  <si>
    <t>www.opencoesione.gov.it/progetti/13toa19_084_2015_0840004_1011</t>
  </si>
  <si>
    <t>13TOA19_084_2015_0840004_1013</t>
  </si>
  <si>
    <t>(A19_084_2015_0840004_1013) A19_084_2015_0840004_1013</t>
  </si>
  <si>
    <t>www.opencoesione.gov.it/progetti/13toa19_084_2015_0840004_1013</t>
  </si>
  <si>
    <t>13TOA19_084_2015_0840004_1015</t>
  </si>
  <si>
    <t>(A19_084_2015_0840004_1015) A19_084_2015_0840004_1015</t>
  </si>
  <si>
    <t>www.opencoesione.gov.it/progetti/13toa19_084_2015_0840004_1015</t>
  </si>
  <si>
    <t>13TOA19_084_2015_0840008_1019</t>
  </si>
  <si>
    <t>13TOA19_084_2015_0840009_1020</t>
  </si>
  <si>
    <t>13TOA19_086_2016_0860001_1001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</si>
  <si>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</si>
  <si>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</si>
  <si>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</si>
  <si>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</si>
  <si>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</si>
  <si>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13TOA19_090_2016_0900002_1002</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</si>
  <si>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</si>
  <si>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</si>
  <si>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</si>
  <si>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</si>
  <si>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</si>
  <si>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13TOA19_090_2016_0900004_1005</t>
  </si>
  <si>
    <t>13TOA19_090_2016_0900005_1006</t>
  </si>
  <si>
    <t>13TOA19_090_2016_0900006_1008</t>
  </si>
  <si>
    <t>13TOA19_090_2016_0900007_1010</t>
  </si>
  <si>
    <t>13TOA19_090_2016_0900008_1012</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</si>
  <si>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</si>
  <si>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</si>
  <si>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</si>
  <si>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</si>
  <si>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</si>
  <si>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13TOA19_092_2016_0920005_1005</t>
  </si>
  <si>
    <t>13TOA19_092_2016_0920010_1011</t>
  </si>
  <si>
    <t>13TOA19_092_2016_0920016_1018</t>
  </si>
  <si>
    <t>13TOA19_092_2016_0920019_1021</t>
  </si>
  <si>
    <t>13TOA19_092_2016_0920020_1022</t>
  </si>
  <si>
    <t>13TOA19_092_2016_0920022_1024</t>
  </si>
  <si>
    <t>13TOA19_092_2016_0920023_1025</t>
  </si>
  <si>
    <t>13TOA19_092_2016_0920026_1029</t>
  </si>
  <si>
    <t>13TOA19_092_2016_0920036_1039</t>
  </si>
  <si>
    <t>13TOA19_092_2016_0920039_1042</t>
  </si>
  <si>
    <t>13TOA19_092_2016_0920040_1043</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</si>
  <si>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</si>
  <si>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</si>
  <si>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</si>
  <si>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</si>
  <si>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</si>
  <si>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13TOA19_092_2016_0920045_1052</t>
  </si>
  <si>
    <t>13TOA19_092_2016_0920047_1054</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</si>
  <si>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</si>
  <si>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</si>
  <si>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</si>
  <si>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</si>
  <si>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</si>
  <si>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13TOA19_092_2016_0920050_1008</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</si>
  <si>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</si>
  <si>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</si>
  <si>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</si>
  <si>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</si>
  <si>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</si>
  <si>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13TOA19_092_2016_0920053_1060</t>
  </si>
  <si>
    <t>13TOA19_092_2016_0920061_1069</t>
  </si>
  <si>
    <t>13TOA19_092_2016_0920064_1071</t>
  </si>
  <si>
    <t>13TOA19_092_2016_0920066_1073</t>
  </si>
  <si>
    <t>13TOA19_092_2016_0920067_1074</t>
  </si>
  <si>
    <t>13TOA19_092_2016_0920067_1077</t>
  </si>
  <si>
    <t>13TOA19_092_2016_0920067_1137</t>
  </si>
  <si>
    <t>13TOA19_092_2016_0920074_1081</t>
  </si>
  <si>
    <t>13TOA19_092_2016_0920075_1084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</si>
  <si>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</si>
  <si>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</si>
  <si>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</si>
  <si>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</si>
  <si>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</si>
  <si>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13TOA19_092_2016_0920077_1086</t>
  </si>
  <si>
    <t>13TOA19_092_2016_0920078_1168</t>
  </si>
  <si>
    <t>13TOA19_092_2016_0920078_1226</t>
  </si>
  <si>
    <t>13TOA19_092_2016_0920078_1228</t>
  </si>
  <si>
    <t>13TOA19_092_2016_0920078_1229</t>
  </si>
  <si>
    <t>13TOA19_092_2016_0920078_1230</t>
  </si>
  <si>
    <t>13TOA19_092_2016_0920078_1236</t>
  </si>
  <si>
    <t>13TOA19_092_2016_0920078_1251</t>
  </si>
  <si>
    <t>13TOA19_092_2016_0920078_1252</t>
  </si>
  <si>
    <t>13TOA19_092_2016_0920078_1262</t>
  </si>
  <si>
    <t>13TOA19_092_2016_0920078_1295</t>
  </si>
  <si>
    <t>13TOA19_092_2016_0920078_1298</t>
  </si>
  <si>
    <t>13TOA19_092_2016_0920078_1375</t>
  </si>
  <si>
    <t>13TOA19_092_2016_0920080_1164</t>
  </si>
  <si>
    <t>13TOA19_092_2016_0920080_1167</t>
  </si>
  <si>
    <t>13TOA19_092_2016_0920080_1263</t>
  </si>
  <si>
    <t>13TOA19_092_2016_0920080_1269</t>
  </si>
  <si>
    <t>13TOA19_092_2016_0920080_1274</t>
  </si>
  <si>
    <t>13TOA19_092_2016_0920080_1276</t>
  </si>
  <si>
    <t>13TOA19_092_2016_0920080_1280</t>
  </si>
  <si>
    <t>13TOA19_092_2016_0920080_1282</t>
  </si>
  <si>
    <t>13TOA19_092_2016_0920080_1339</t>
  </si>
  <si>
    <t>13TOA19_092_2016_0920080_1351</t>
  </si>
  <si>
    <t>13TOA19_092_2016_0920080_1360</t>
  </si>
  <si>
    <t>13TOA19_092_2016_0920080_1396</t>
  </si>
  <si>
    <t>13TOA19_092_2016_0920081_1090</t>
  </si>
  <si>
    <t>D58I16000400009</t>
  </si>
  <si>
    <t>(A19_092_2016_0920081_1090)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</si>
  <si>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</si>
  <si>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www.opencoesione.gov.it/progetti/13toa19_092_2016_0920081_1090</t>
  </si>
  <si>
    <t>13TOA19_092_2016_0920081_1105</t>
  </si>
  <si>
    <t>(A19_092_2016_0920081_1105) T-LUX: TOSCANA LUXURY FURNITURE GROUP: MERCATI ESTERI 2016</t>
  </si>
  <si>
    <t>www.opencoesione.gov.it/progetti/13toa19_092_2016_0920081_1105</t>
  </si>
  <si>
    <t>13TOA19_092_2016_0920081_1106</t>
  </si>
  <si>
    <t>(A19_092_2016_0920081_1106) T-LUX: TOSCANA LUXURY FURNITURE GROUP: MERCATI ESTERI 2016</t>
  </si>
  <si>
    <t>www.opencoesione.gov.it/progetti/13toa19_092_2016_0920081_1106</t>
  </si>
  <si>
    <t>13TOA19_092_2016_0920081_1155</t>
  </si>
  <si>
    <t>(A19_092_2016_0920081_1155) T-LUX: TOSCANA LUXURY FURNITURE GROUP: MERCATI ESTERI 2016</t>
  </si>
  <si>
    <t>www.opencoesione.gov.it/progetti/13toa19_092_2016_0920081_1155</t>
  </si>
  <si>
    <t>13TOA19_092_2016_0920081_1162</t>
  </si>
  <si>
    <t>(A19_092_2016_0920081_1162) T-LUX: TOSCANA LUXURY FURNITURE GROUP: MERCATI ESTERI 2016</t>
  </si>
  <si>
    <t>www.opencoesione.gov.it/progetti/13toa19_092_2016_0920081_1162</t>
  </si>
  <si>
    <t>13TOA19_092_2016_0920081_1218</t>
  </si>
  <si>
    <t>(A19_092_2016_0920081_1218) T-LUX: TOSCANA LUXURY FURNITURE GROUP: MERCATI ESTERI 2016</t>
  </si>
  <si>
    <t>www.opencoesione.gov.it/progetti/13toa19_092_2016_0920081_1218</t>
  </si>
  <si>
    <t>13TOA19_092_2016_0920081_1221</t>
  </si>
  <si>
    <t>(A19_092_2016_0920081_1221) T-LUX: TOSCANA LUXURY FURNITURE GROUP: MERCATI ESTERI 2016</t>
  </si>
  <si>
    <t>www.opencoesione.gov.it/progetti/13toa19_092_2016_0920081_1221</t>
  </si>
  <si>
    <t>13TOA19_092_2016_0920081_1333</t>
  </si>
  <si>
    <t>(A19_092_2016_0920081_1333) T-LUX: TOSCANA LUXURY FURNITURE GROUP: MERCATI ESTERI 2016</t>
  </si>
  <si>
    <t>www.opencoesione.gov.it/progetti/13toa19_092_2016_0920081_1333</t>
  </si>
  <si>
    <t>13TOA19_092_2016_0920082_1092</t>
  </si>
  <si>
    <t>13TOA19_092_2016_0920086_1101</t>
  </si>
  <si>
    <t>13TOA19_092_2016_0920087_1102</t>
  </si>
  <si>
    <t>13TOA19_092_2016_0920089_1104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</si>
  <si>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</si>
  <si>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</si>
  <si>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</si>
  <si>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</si>
  <si>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</si>
  <si>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13TOA19_092_2016_0920097_1117</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</si>
  <si>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</si>
  <si>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</si>
  <si>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</si>
  <si>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</si>
  <si>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</si>
  <si>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</si>
  <si>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</si>
  <si>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</si>
  <si>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</si>
  <si>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</si>
  <si>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13TOA19_092_2016_0920103_1125</t>
  </si>
  <si>
    <t>13TOA19_092_2016_0920113_1139</t>
  </si>
  <si>
    <t>13TOA19_092_2016_0920117_1143</t>
  </si>
  <si>
    <t>13TOA19_092_2016_0920118_1144</t>
  </si>
  <si>
    <t>13TOA19_092_2016_0920124_1151</t>
  </si>
  <si>
    <t>13TOA19_092_2016_0920128_1147</t>
  </si>
  <si>
    <t>13TOA19_092_2016_0920129_1153</t>
  </si>
  <si>
    <t>13TOA19_092_2016_0920130_1156</t>
  </si>
  <si>
    <t>13TOA19_092_2016_0920131_1157</t>
  </si>
  <si>
    <t>13TOA19_092_2016_0920133_1159</t>
  </si>
  <si>
    <t>13TOA19_092_2016_0920138_1166</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</si>
  <si>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</si>
  <si>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</si>
  <si>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</si>
  <si>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</si>
  <si>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</si>
  <si>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13TOA19_092_2016_0920142_1172</t>
  </si>
  <si>
    <t>13TOA19_092_2016_0920144_1174</t>
  </si>
  <si>
    <t>13TOA19_092_2016_0920145_1175</t>
  </si>
  <si>
    <t>13TOA19_092_2016_0920148_1179</t>
  </si>
  <si>
    <t>13TOA19_092_2016_0920151_1186</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</si>
  <si>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</si>
  <si>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</si>
  <si>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</si>
  <si>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</si>
  <si>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</si>
  <si>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13TOA19_092_2016_0920154_1188</t>
  </si>
  <si>
    <t>13TOA19_092_2016_0920156_1190</t>
  </si>
  <si>
    <t>13TOA19_092_2016_0920160_1194</t>
  </si>
  <si>
    <t>13TOA19_092_2016_0920162_1196</t>
  </si>
  <si>
    <t>13TOA19_092_2016_0920164_1205</t>
  </si>
  <si>
    <t>13TOA19_092_2016_0920165_1201</t>
  </si>
  <si>
    <t>13TOA19_092_2016_0920168_1206</t>
  </si>
  <si>
    <t>13TOA19_092_2016_0920170_1209</t>
  </si>
  <si>
    <t>13TOA19_092_2016_0920176_1217</t>
  </si>
  <si>
    <t>13TOA19_092_2016_0920177_1222</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</si>
  <si>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</si>
  <si>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</si>
  <si>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</si>
  <si>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</si>
  <si>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</si>
  <si>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13TOA19_092_2016_0920183_1235</t>
  </si>
  <si>
    <t>13TOA19_092_2016_0920184_1237</t>
  </si>
  <si>
    <t>13TOA19_092_2016_0920184_1254</t>
  </si>
  <si>
    <t>13TOA19_092_2016_0920184_1300</t>
  </si>
  <si>
    <t>13TOA19_092_2016_0920184_1382</t>
  </si>
  <si>
    <t>13TOA19_092_2016_0920188_1225</t>
  </si>
  <si>
    <t>13TOA19_092_2016_0920190_1245</t>
  </si>
  <si>
    <t>13TOA19_092_2016_0920193_1200</t>
  </si>
  <si>
    <t>13TOA19_092_2016_0920196_1255</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</si>
  <si>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</si>
  <si>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</si>
  <si>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</si>
  <si>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</si>
  <si>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</si>
  <si>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13TOA19_092_2016_0920202_1266</t>
  </si>
  <si>
    <t>13TOA19_092_2016_0920202_1272</t>
  </si>
  <si>
    <t>13TOA19_092_2016_0920206_1273</t>
  </si>
  <si>
    <t>13TOA19_092_2016_0920207_1275</t>
  </si>
  <si>
    <t>13TOA19_092_2016_0920209_1283</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</si>
  <si>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</si>
  <si>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</si>
  <si>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</si>
  <si>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</si>
  <si>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</si>
  <si>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13TOA19_092_2016_0920211_1284</t>
  </si>
  <si>
    <t>13TOA19_092_2016_0920212_1285</t>
  </si>
  <si>
    <t>13TOA19_092_2016_0920213_1287</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</si>
  <si>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</si>
  <si>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</si>
  <si>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</si>
  <si>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</si>
  <si>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</si>
  <si>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13TOA19_092_2016_0920220_1293</t>
  </si>
  <si>
    <t>13TOA19_092_2016_0920223_1297</t>
  </si>
  <si>
    <t>13TOA19_092_2016_0920226_1302</t>
  </si>
  <si>
    <t>13TOA19_092_2016_0920228_1305</t>
  </si>
  <si>
    <t>13TOA19_092_2016_0920229_1306</t>
  </si>
  <si>
    <t>13TOA19_092_2016_0920231_1309</t>
  </si>
  <si>
    <t>13TOA19_092_2016_0920232_1260</t>
  </si>
  <si>
    <t>13TOA19_092_2016_0920235_1311</t>
  </si>
  <si>
    <t>13TOA19_092_2016_0920237_1315</t>
  </si>
  <si>
    <t>13TOA19_092_2016_0920237_1316</t>
  </si>
  <si>
    <t>13TOA19_092_2016_0920237_1345</t>
  </si>
  <si>
    <t>13TOA19_092_2016_0920240_1319</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</si>
  <si>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</si>
  <si>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</si>
  <si>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</si>
  <si>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</si>
  <si>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</si>
  <si>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</si>
  <si>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</si>
  <si>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</si>
  <si>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</si>
  <si>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</si>
  <si>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13TOA19_092_2016_0920260_1343</t>
  </si>
  <si>
    <t>13TOA19_092_2016_0920261_1344</t>
  </si>
  <si>
    <t>13TOA19_092_2016_0920261_1432</t>
  </si>
  <si>
    <t>13TOA19_092_2016_0920261_1447</t>
  </si>
  <si>
    <t>13TOA19_092_2016_0920263_1349</t>
  </si>
  <si>
    <t>13TOA19_092_2016_0920264_1353</t>
  </si>
  <si>
    <t>13TOA19_092_2016_0920265_1354</t>
  </si>
  <si>
    <t>D58I16001340009</t>
  </si>
  <si>
    <t>(A19_092_2016_0920265_1354)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</si>
  <si>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</si>
  <si>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www.opencoesione.gov.it/progetti/13toa19_092_2016_0920265_1354</t>
  </si>
  <si>
    <t>13TOA19_092_2016_0920265_1355</t>
  </si>
  <si>
    <t>(A19_092_2016_0920265_1355) PROGRAMMA DI SVILUPPO COMMERCIALE INTERNAZIONALE RIVOLTO AI PAESI EX URSS</t>
  </si>
  <si>
    <t>www.opencoesione.gov.it/progetti/13toa19_092_2016_0920265_1355</t>
  </si>
  <si>
    <t>13TOA19_092_2016_0920265_1364</t>
  </si>
  <si>
    <t>(A19_092_2016_0920265_1364) PROGRAMMA DI SVILUPPO COMMERCIALE INTERNAZIONALE RIVOLTO AI PAESI EX URSS</t>
  </si>
  <si>
    <t>www.opencoesione.gov.it/progetti/13toa19_092_2016_0920265_1364</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</si>
  <si>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</si>
  <si>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</si>
  <si>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</si>
  <si>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</si>
  <si>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</si>
  <si>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13TOA19_092_2016_0920268_1358</t>
  </si>
  <si>
    <t>13TOA19_092_2016_0920269_1359</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</si>
  <si>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</si>
  <si>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</si>
  <si>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</si>
  <si>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</si>
  <si>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</si>
  <si>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13TOA19_092_2016_0920271_1363</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</si>
  <si>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</si>
  <si>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</si>
  <si>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</si>
  <si>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</si>
  <si>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</si>
  <si>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13TOA19_092_2016_0920278_1376</t>
  </si>
  <si>
    <t>13TOA19_092_2016_0920281_1380</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</si>
  <si>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</si>
  <si>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</si>
  <si>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</si>
  <si>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</si>
  <si>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</si>
  <si>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13TOA19_092_2016_0920283_1383</t>
  </si>
  <si>
    <t>13TOA19_092_2016_0920283_1386</t>
  </si>
  <si>
    <t>13TOA19_092_2016_0920283_1406</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</si>
  <si>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</si>
  <si>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</si>
  <si>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</si>
  <si>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</si>
  <si>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</si>
  <si>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13TOA19_092_2016_0920287_1390</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</si>
  <si>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</si>
  <si>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</si>
  <si>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</si>
  <si>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</si>
  <si>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</si>
  <si>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13TOA19_092_2016_0920291_1400</t>
  </si>
  <si>
    <t>(A19_092_2016_0920291_1400) RTI FLORENCE</t>
  </si>
  <si>
    <t>www.opencoesione.gov.it/progetti/13toa19_092_2016_0920291_1400</t>
  </si>
  <si>
    <t>13TOA19_092_2016_0920291_1402</t>
  </si>
  <si>
    <t>(A19_092_2016_0920291_1402) RTI FLORENCE</t>
  </si>
  <si>
    <t>www.opencoesione.gov.it/progetti/13toa19_092_2016_0920291_1402</t>
  </si>
  <si>
    <t>13TOA19_092_2016_0920291_1403</t>
  </si>
  <si>
    <t>(A19_092_2016_0920291_1403) RTI FLORENCE</t>
  </si>
  <si>
    <t>www.opencoesione.gov.it/progetti/13toa19_092_2016_0920291_1403</t>
  </si>
  <si>
    <t>13TOA19_092_2016_0920294_1407</t>
  </si>
  <si>
    <t>13TOA19_092_2016_0920295_1408</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</si>
  <si>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</si>
  <si>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</si>
  <si>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</si>
  <si>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</si>
  <si>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</si>
  <si>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13TOA19_092_2016_0920306_1422</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</si>
  <si>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</si>
  <si>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</si>
  <si>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</si>
  <si>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</si>
  <si>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</si>
  <si>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13TOA19_092_2016_0920316_1435</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</si>
  <si>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</si>
  <si>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</si>
  <si>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</si>
  <si>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</si>
  <si>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</si>
  <si>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Manutenzione</t>
  </si>
  <si>
    <t>13TOA19_093_2016_0930040_1038</t>
  </si>
  <si>
    <t>13TOA19_093_2016_0930067_1066</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</si>
  <si>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</si>
  <si>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</si>
  <si>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</si>
  <si>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</si>
  <si>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</si>
  <si>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D11E15000530007</t>
  </si>
  <si>
    <t>13TORT1_2012_0008</t>
  </si>
  <si>
    <t>13TORT1_2015_0027</t>
  </si>
  <si>
    <t>13TORT1_2015_01_BANCHE_DATI</t>
  </si>
  <si>
    <t>13TORT1_2015_01_COMUNICAZIONE</t>
  </si>
  <si>
    <t>13TORT1_2015_01_CONSULENZE</t>
  </si>
  <si>
    <t>13TORT1_2015_01_EVENTI_MISSIONI</t>
  </si>
  <si>
    <t>13TORT1_2015_01_OPEN_I_C</t>
  </si>
  <si>
    <t>13TORT1_2016_0010</t>
  </si>
  <si>
    <t>13TORT1_2016_0011</t>
  </si>
  <si>
    <t>13TORT1_2016_0012</t>
  </si>
  <si>
    <t>13TORT1_2016_0024</t>
  </si>
  <si>
    <t>13TORT1_2016_0030</t>
  </si>
  <si>
    <t>13TORT1_2016_0034</t>
  </si>
  <si>
    <t>13TORT1_2016_0069</t>
  </si>
  <si>
    <t>13TORT1_2016_0071</t>
  </si>
  <si>
    <t>13TORT1_2016_0076</t>
  </si>
  <si>
    <t>13TORT1_2016_0077</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</si>
  <si>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</si>
  <si>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</si>
  <si>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</si>
  <si>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</si>
  <si>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13TORT1_2016_0080</t>
  </si>
  <si>
    <t>13TORT1_2016_009</t>
  </si>
  <si>
    <t>13TORT1_2017_00121</t>
  </si>
  <si>
    <t>13TORT1_2017_00159</t>
  </si>
  <si>
    <t>13TORT1_2017_0026</t>
  </si>
  <si>
    <t>13TORT1_2017_0039</t>
  </si>
  <si>
    <t>13TORT1_2017_0054</t>
  </si>
  <si>
    <t>13TORT1_2017_0058</t>
  </si>
  <si>
    <t>13TORT1_2017_0081</t>
  </si>
  <si>
    <t>13TORT1_2017_0091</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</si>
  <si>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</si>
  <si>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</si>
  <si>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</si>
  <si>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13TORT1_2017_0095</t>
  </si>
  <si>
    <t>13TORT1_2017_055</t>
  </si>
  <si>
    <t>13TORT1_2018_00112</t>
  </si>
  <si>
    <t>13TORT1_2018_00113</t>
  </si>
  <si>
    <t>13TORT1_2018_00115</t>
  </si>
  <si>
    <t>13TORT1_2018_0022</t>
  </si>
  <si>
    <t>13TORT1_2018_0066</t>
  </si>
  <si>
    <t>13TORT1_2018_0086</t>
  </si>
  <si>
    <t>13TORT1_2019_00154</t>
  </si>
  <si>
    <t>13TORT1_2019_TLC_001_221</t>
  </si>
  <si>
    <t>13TORT1_2019_TLC_002_221</t>
  </si>
  <si>
    <t>D11D18000360008</t>
  </si>
  <si>
    <t>(RT1_2019_TLC_002_221) DIGITAL TRANSITION</t>
  </si>
  <si>
    <t>CONV. 27/05/2016</t>
  </si>
  <si>
    <t>www.opencoesione.gov.it/progetti/13tort1_2019_tlc_002_221</t>
  </si>
  <si>
    <t>13TORT1_2019_TLC_003_221</t>
  </si>
  <si>
    <t>13TORT1_2019_TLC_005_222</t>
  </si>
  <si>
    <t>D14E19000670009</t>
  </si>
  <si>
    <t>(RT1_2019_TLC_005_222) SMART CITIES</t>
  </si>
  <si>
    <t>SMART CITIES</t>
  </si>
  <si>
    <t>www.opencoesione.gov.it/progetti/13tort1_2019_tlc_005_222</t>
  </si>
  <si>
    <t>13TORT1_2019_TLC_006_222</t>
  </si>
  <si>
    <t>13TORTAP_2014_FONDO_CREAZ_141</t>
  </si>
  <si>
    <t>13TORTAP_2014_FONDO_PRESTITI_351A1</t>
  </si>
  <si>
    <t>13TORTAP_2014_FONDO_PRESTITI_351A2</t>
  </si>
  <si>
    <t>13TORTAP_2015_351_MICROCREDITO</t>
  </si>
  <si>
    <t>13TORTAP_2016_FT-2015-5036</t>
  </si>
  <si>
    <t>13TORTAP_2016_FT-2016-1169</t>
  </si>
  <si>
    <t>13TORTAP_2016_FT-2016-1642</t>
  </si>
  <si>
    <t>13TORTAP_2016_FT-2016-169</t>
  </si>
  <si>
    <t>13TORTAP_2016_FT-2016-347</t>
  </si>
  <si>
    <t>D54E15001270002</t>
  </si>
  <si>
    <t>(RTAP_2016_FT-2016-347) CREAZIONE SITO WEB E RISTRUTTURAZIONE STRUTTURA RICETTIVA</t>
  </si>
  <si>
    <t>CREAZIONE SITO WEB E RISTRUTTURAZIONE STRUTTURA RICETTIVA</t>
  </si>
  <si>
    <t>www.opencoesione.gov.it/progetti/13tortap_2016_ft-2016-347</t>
  </si>
  <si>
    <t>13TORTAP_2016_PR 02</t>
  </si>
  <si>
    <t>D57J16000000008</t>
  </si>
  <si>
    <t>13TORTAP_2016_PR 03</t>
  </si>
  <si>
    <t>(RTAP_2016_PR 03) TURISMO DIGITALE</t>
  </si>
  <si>
    <t>TURISMO DIGITALE</t>
  </si>
  <si>
    <t>www.opencoesione.gov.it/progetti/13tortap_2016_pr-03</t>
  </si>
  <si>
    <t>13TORTAP_2016_PR 04</t>
  </si>
  <si>
    <t>13TORTAP_2016_PR_01</t>
  </si>
  <si>
    <t>13TORTAP_2017_CSP004</t>
  </si>
  <si>
    <t>13TORTAP_2017_CSP005</t>
  </si>
  <si>
    <t>13TORTAP_2017_F/040008/00/X31</t>
  </si>
  <si>
    <t>13TORTAP_2017_F/040009/01/X31</t>
  </si>
  <si>
    <t>13TORTAP_2017_F/040009/02/X31</t>
  </si>
  <si>
    <t>13TORTAP_2017_F/040010/01/X31_MISE</t>
  </si>
  <si>
    <t>13TORTAP_2017_F/040010/02/X31_MISE</t>
  </si>
  <si>
    <t>13TORTAP_2017_FT-2016-1163</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</si>
  <si>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</si>
  <si>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</si>
  <si>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</si>
  <si>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</si>
  <si>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</si>
  <si>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13TORTAP_2017_FT-2016-2132</t>
  </si>
  <si>
    <t>13TORTAP_2018_CONCIA_UNIFI_DIEF</t>
  </si>
  <si>
    <t>13TORTAP_2018_CONCIA_UNIPI_DESTEC</t>
  </si>
  <si>
    <t>13TORTAP_2018_CONCIA_UNIPI_DICI</t>
  </si>
  <si>
    <t>13TORTAP_2018_CONCIA_UNISI_DIISM</t>
  </si>
  <si>
    <t>13TORTAP_2018_CONCIA_UNISI_DISAG</t>
  </si>
  <si>
    <t>13TORTAP_2018_CSP006</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</si>
  <si>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</si>
  <si>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</si>
  <si>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</si>
  <si>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</si>
  <si>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</si>
  <si>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13TORTAP_2018_FT-2017-2726</t>
  </si>
  <si>
    <t>13TORTAP_2018_MARMI_CARRARA</t>
  </si>
  <si>
    <t>13TORTAP_2018_RT_114B_PI</t>
  </si>
  <si>
    <t>13TORTAP_2018_RT_114B_SI</t>
  </si>
  <si>
    <t>13TORTAP_2019_5G</t>
  </si>
  <si>
    <t>13TORTAP_2019_ACCORDO_SNS_21_27</t>
  </si>
  <si>
    <t>13TORTAP_2019_ACCORDO_UNISI_21_27</t>
  </si>
  <si>
    <t>13TORTAP_2019_CSP007</t>
  </si>
  <si>
    <t>13TORTAP_2020_C3T_CNR_IIT</t>
  </si>
  <si>
    <t>13TORTAP_2020_C3T_IMT_LUCCA</t>
  </si>
  <si>
    <t>13TORTAP_2020_C3T_UNIFI_DISIA</t>
  </si>
  <si>
    <t>13TORTAP_2020_C3T_UNISI_DIISM</t>
  </si>
  <si>
    <t>AS01</t>
  </si>
  <si>
    <t>14TOALACRES2</t>
  </si>
  <si>
    <t>14TOALIEM</t>
  </si>
  <si>
    <t>CAGLIARI</t>
  </si>
  <si>
    <t>14TOALSERV</t>
  </si>
  <si>
    <t>14TOARTLABEXPER</t>
  </si>
  <si>
    <t>14TOARTLABNET</t>
  </si>
  <si>
    <t>14TOBlueConnect</t>
  </si>
  <si>
    <t>14TOCIEVP</t>
  </si>
  <si>
    <t>ALGHERO</t>
  </si>
  <si>
    <t>14TOEasyLog</t>
  </si>
  <si>
    <t>14TOEcoSTRIM</t>
  </si>
  <si>
    <t>14TOFR-ONT-IT</t>
  </si>
  <si>
    <t>14TOFRI_START</t>
  </si>
  <si>
    <t>14TOFrINET2</t>
  </si>
  <si>
    <t>14TOGEREMIA</t>
  </si>
  <si>
    <t>14TOGIM</t>
  </si>
  <si>
    <t>14TOGRRinPORT</t>
  </si>
  <si>
    <t>14TOGoSMarTMed</t>
  </si>
  <si>
    <t>14TOIMPACT</t>
  </si>
  <si>
    <t>14TOIMPATTI-NO</t>
  </si>
  <si>
    <t>14TOINTERMEDIA</t>
  </si>
  <si>
    <t>14TOIS@M</t>
  </si>
  <si>
    <t>14TOISIDE</t>
  </si>
  <si>
    <t>OLBIA</t>
  </si>
  <si>
    <t>14TOITINERAROMANICA+</t>
  </si>
  <si>
    <t>14TOIn.Agro.</t>
  </si>
  <si>
    <t>14TOIn.Vi.Tra.</t>
  </si>
  <si>
    <t>14TOL.I.S.T.Port</t>
  </si>
  <si>
    <t>14TOLOSE+</t>
  </si>
  <si>
    <t>14TOMAREDIAGRUMI</t>
  </si>
  <si>
    <t>C26D16007240007</t>
  </si>
  <si>
    <t>MARCHIO TURISTICO E BIOTECNOLOGIE VERDI PER LO SVILUPPO DI IMPRESE SU UNA RISORSA COMUNE: GLI AGRUMI</t>
  </si>
  <si>
    <t>www.opencoesione.gov.it/progetti/14tomarediagrumi</t>
  </si>
  <si>
    <t>14TOMARITTIMOMOB</t>
  </si>
  <si>
    <t>14TOMARITTIMOTECH</t>
  </si>
  <si>
    <t>14TOMATRAC-ACP</t>
  </si>
  <si>
    <t>14TOME.T.A.V.I.E.</t>
  </si>
  <si>
    <t>14TOMED-Star</t>
  </si>
  <si>
    <t>14TOMEDPSS</t>
  </si>
  <si>
    <t>14TOMe.Co.</t>
  </si>
  <si>
    <t>14TOPORT-5R</t>
  </si>
  <si>
    <t>14TOPROTERINA-3Ãvolution</t>
  </si>
  <si>
    <t>14TOREPORT</t>
  </si>
  <si>
    <t>14TORETIC</t>
  </si>
  <si>
    <t>14TOSA.VO.I.R.S</t>
  </si>
  <si>
    <t>ORISTANO</t>
  </si>
  <si>
    <t>14TOSEDITERRA</t>
  </si>
  <si>
    <t>14TOSICOMARplus</t>
  </si>
  <si>
    <t>14TOSINAPSI</t>
  </si>
  <si>
    <t>14TOSISTINA</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</si>
  <si>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</si>
  <si>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</si>
  <si>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</si>
  <si>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</si>
  <si>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</si>
  <si>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14TOSMARTTOURISM</t>
  </si>
  <si>
    <t>D34J20000010007</t>
  </si>
  <si>
    <t>SMART TOURISM Â¿ SERVIZI QUALIFICATI PER IL CONSOLIDAMENTO E LA COMPETITIVITÃ  DELLE FILIERE DI IMPRESA TURISTICA TRANSNAZIONALE</t>
  </si>
  <si>
    <t>www.opencoesione.gov.it/progetti/14tosmarttourism</t>
  </si>
  <si>
    <t>14TOSPlasH!</t>
  </si>
  <si>
    <t>14TOSTEP</t>
  </si>
  <si>
    <t>14TOSTEp-IN-UP</t>
  </si>
  <si>
    <t>14TOSTRATUS</t>
  </si>
  <si>
    <t>14TOSUCCESS</t>
  </si>
  <si>
    <t>14TOT.R.I.G-Eau</t>
  </si>
  <si>
    <t>14TOTDIRETE-GNL</t>
  </si>
  <si>
    <t>NUORO</t>
  </si>
  <si>
    <t>14TOTesoriNascosti</t>
  </si>
  <si>
    <t>GRAVINA IN PUGLIA</t>
  </si>
  <si>
    <t>REGIMAZIONE ACQUE</t>
  </si>
  <si>
    <t>SANT'ANGELO DEI LOMBARDI</t>
  </si>
  <si>
    <t>CASTELNOVO NE' MONTI</t>
  </si>
  <si>
    <t>ALTRI BENI CULTURALI</t>
  </si>
  <si>
    <t>MONUMENTI</t>
  </si>
  <si>
    <t>ALBERGHI</t>
  </si>
  <si>
    <t>INFRASTRUTTURE PER L'ATTREZZATURA DI AREE PRODUTTIVE</t>
  </si>
  <si>
    <t>ALTRE INFRASTRUTTURE PER ATTREZZATURE DI AREE PRODUTTIVE</t>
  </si>
  <si>
    <t>CENTRI DI RICERCA</t>
  </si>
  <si>
    <t>ALTRI IMPIANTI DI DISTRIBUZIONE ENERGIA</t>
  </si>
  <si>
    <t>ALTRI STRUTTURE/INFRASTRUTTURE DI TRASPORTO URBANE</t>
  </si>
  <si>
    <t>AVELLINO</t>
  </si>
  <si>
    <t>1AGCOE1004</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</si>
  <si>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</si>
  <si>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</si>
  <si>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</si>
  <si>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</si>
  <si>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</si>
  <si>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</si>
  <si>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1AGCOE1006</t>
  </si>
  <si>
    <t>CAMPOBASSO</t>
  </si>
  <si>
    <t>1AGCOE1007</t>
  </si>
  <si>
    <t>1AGCOE1008</t>
  </si>
  <si>
    <t>1AGCOE1009</t>
  </si>
  <si>
    <t>1AGCOE1010</t>
  </si>
  <si>
    <t>1AGCOE1011</t>
  </si>
  <si>
    <t>1AGCOE1012</t>
  </si>
  <si>
    <t>ISERNIA</t>
  </si>
  <si>
    <t>CIRÒ MARINA</t>
  </si>
  <si>
    <t>MARINA DI GIOIOSA IONICA</t>
  </si>
  <si>
    <t>GIOIA TAURO</t>
  </si>
  <si>
    <t>VIBO VALENTIA</t>
  </si>
  <si>
    <t>CATANZARO</t>
  </si>
  <si>
    <t>1AGCOE1024</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</si>
  <si>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</si>
  <si>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</si>
  <si>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</si>
  <si>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</si>
  <si>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</si>
  <si>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BRINDISI</t>
  </si>
  <si>
    <t>ACQUAVIVA DELLE FONTI</t>
  </si>
  <si>
    <t>MESAGNE</t>
  </si>
  <si>
    <t>1AGCOE104</t>
  </si>
  <si>
    <t>BARLETTA</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</si>
  <si>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</si>
  <si>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</si>
  <si>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</si>
  <si>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</si>
  <si>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</si>
  <si>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1AGCOE1058</t>
  </si>
  <si>
    <t>ROSARNO</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</si>
  <si>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</si>
  <si>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</si>
  <si>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</si>
  <si>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</si>
  <si>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</si>
  <si>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</si>
  <si>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</si>
  <si>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</si>
  <si>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</si>
  <si>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</si>
  <si>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1AGCOE1067</t>
  </si>
  <si>
    <t>1AGCOE1069</t>
  </si>
  <si>
    <t>PISTICCI</t>
  </si>
  <si>
    <t>RUTIGLIANO</t>
  </si>
  <si>
    <t>1AGCOE1077</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</si>
  <si>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</si>
  <si>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</si>
  <si>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</si>
  <si>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</si>
  <si>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</si>
  <si>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1AGCOE1086</t>
  </si>
  <si>
    <t>1AGCOE1087</t>
  </si>
  <si>
    <t>CORIGLIANO-ROSSANO</t>
  </si>
  <si>
    <t>1AGCOE1090</t>
  </si>
  <si>
    <t>1AGCOE1091</t>
  </si>
  <si>
    <t>1AGCOE1092</t>
  </si>
  <si>
    <t>1AGCOE1094</t>
  </si>
  <si>
    <t>1AGCOE1097</t>
  </si>
  <si>
    <t>1AGCOE1098</t>
  </si>
  <si>
    <t>FOGGIA</t>
  </si>
  <si>
    <t>1AGCOE1102</t>
  </si>
  <si>
    <t>1AGCOE1104</t>
  </si>
  <si>
    <t>1AGCOE1105</t>
  </si>
  <si>
    <t>1AGCOE1106</t>
  </si>
  <si>
    <t>CASSANO ALL'IONIO</t>
  </si>
  <si>
    <t>1AGCOE1110</t>
  </si>
  <si>
    <t>1AGCOE1111</t>
  </si>
  <si>
    <t>1AGCOE1112</t>
  </si>
  <si>
    <t>1AGCOE1113</t>
  </si>
  <si>
    <t>1AGCOE1114</t>
  </si>
  <si>
    <t>TRICASE</t>
  </si>
  <si>
    <t>1AGCOE1115</t>
  </si>
  <si>
    <t>1AGCOE1116</t>
  </si>
  <si>
    <t>1AGCOE1117</t>
  </si>
  <si>
    <t>1AGCOE1118</t>
  </si>
  <si>
    <t>1AGCOE1119</t>
  </si>
  <si>
    <t>1AGCOE1120</t>
  </si>
  <si>
    <t>1AGCOE1121</t>
  </si>
  <si>
    <t>Ammodernamento tecnologico e laboratoriale</t>
  </si>
  <si>
    <t>MELFI</t>
  </si>
  <si>
    <t>1AGCOE1123</t>
  </si>
  <si>
    <t>CASTROVILLARI</t>
  </si>
  <si>
    <t>1AGCOE1124</t>
  </si>
  <si>
    <t>1AGCOE1125</t>
  </si>
  <si>
    <t>1AGCOE1126</t>
  </si>
  <si>
    <t>1AGCOE1127</t>
  </si>
  <si>
    <t>1AGCOE1128</t>
  </si>
  <si>
    <t>MELITO DI PORTO SALVO</t>
  </si>
  <si>
    <t>1AGCOE1129</t>
  </si>
  <si>
    <t>1AGCOE1132</t>
  </si>
  <si>
    <t>1AGCOE1133</t>
  </si>
  <si>
    <t>1AGCOE1134</t>
  </si>
  <si>
    <t>1AGCOE1135</t>
  </si>
  <si>
    <t>1AGCOE1136</t>
  </si>
  <si>
    <t>OSTUNI</t>
  </si>
  <si>
    <t>1AGCOE1139</t>
  </si>
  <si>
    <t>1AGCOE1140</t>
  </si>
  <si>
    <t>COSENZA</t>
  </si>
  <si>
    <t>1AGCOE1141</t>
  </si>
  <si>
    <t>1AGCOE1142</t>
  </si>
  <si>
    <t>1AGCOE1143</t>
  </si>
  <si>
    <t>1AGCOE1144</t>
  </si>
  <si>
    <t>1AGCOE1146</t>
  </si>
  <si>
    <t>1AGCOE1147</t>
  </si>
  <si>
    <t>1AGCOE1148</t>
  </si>
  <si>
    <t>1AGCOE1149</t>
  </si>
  <si>
    <t>1AGCOE1151</t>
  </si>
  <si>
    <t>1AGCOE1156</t>
  </si>
  <si>
    <t>SISTEMI ED IMPIANTI DI CONTROLLO E VIDEOSORVEGLIANZA</t>
  </si>
  <si>
    <t>1AGCOE1171</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</si>
  <si>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</si>
  <si>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</si>
  <si>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</si>
  <si>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</si>
  <si>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</si>
  <si>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1AGCOE1181</t>
  </si>
  <si>
    <t>1AGCOE1193</t>
  </si>
  <si>
    <t>1AGCOE1196</t>
  </si>
  <si>
    <t>J91G18000370001</t>
  </si>
  <si>
    <t>BARI INNOVAZIONE SOCIALE: LAVORI ED ALLESTIMENTO BIBLIOTECHE DI QUARTIERE</t>
  </si>
  <si>
    <t>LAVORI PRESSO LE BIBLIOTECHE DI BARI NELL'AMBITO DEL PROGETTO COLIBRÃ</t>
  </si>
  <si>
    <t>www.opencoesione.gov.it/progetti/1agcoe1196</t>
  </si>
  <si>
    <t>1AGCOE1203</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</si>
  <si>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</si>
  <si>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</si>
  <si>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</si>
  <si>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</si>
  <si>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</si>
  <si>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1AGCOE1216</t>
  </si>
  <si>
    <t>1AGCOE1217</t>
  </si>
  <si>
    <t>1AGCOE1237</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</si>
  <si>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</si>
  <si>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</si>
  <si>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</si>
  <si>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</si>
  <si>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</si>
  <si>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</si>
  <si>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</si>
  <si>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</si>
  <si>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</si>
  <si>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</si>
  <si>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</si>
  <si>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</si>
  <si>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</si>
  <si>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</si>
  <si>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</si>
  <si>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1AGCOE1280</t>
  </si>
  <si>
    <t>1AGCOE129</t>
  </si>
  <si>
    <t>1AGCOE1297</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</si>
  <si>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</si>
  <si>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</si>
  <si>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</si>
  <si>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</si>
  <si>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</si>
  <si>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</si>
  <si>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</si>
  <si>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</si>
  <si>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</si>
  <si>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</si>
  <si>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</si>
  <si>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</si>
  <si>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</si>
  <si>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</si>
  <si>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</si>
  <si>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1AGCOE161</t>
  </si>
  <si>
    <t>C19G17000200006</t>
  </si>
  <si>
    <t>CRUSCOTTISTICA URBANA E GOVERNO DEI DATI</t>
  </si>
  <si>
    <t>COSTRUZIONE DI UN SISTEMA DI RILEVAZIONE, MONITORAGGIO, OSSERVAZIONE E GOVERNANCE DI PARAMETRI DI UNA SMART CITY</t>
  </si>
  <si>
    <t>www.opencoesione.gov.it/progetti/1agcoe161</t>
  </si>
  <si>
    <t>1AGCOE166</t>
  </si>
  <si>
    <t>C16G17000210005</t>
  </si>
  <si>
    <t>RIQUALIFICAZIONE ENERGETICA - EDIFICI PER LA CULTURA - BIBLIOTECA GEISSER</t>
  </si>
  <si>
    <t>OPERE DI RIQUALIFICAZIONE ENERGETICA BIBLIOTECA CIVICA GEISSER</t>
  </si>
  <si>
    <t>www.opencoesione.gov.it/progetti/1agcoe166</t>
  </si>
  <si>
    <t>1AGCOE167</t>
  </si>
  <si>
    <t>C11B17000230006</t>
  </si>
  <si>
    <t>DIFFUSIONE DEI SERVIZI</t>
  </si>
  <si>
    <t>REALIZZAZIONE PIATTAFORME APERTE, INTEGRATE E INTEROPERABILI PER NUOVI SERVIZI DIGITALI PER I COMUNI DELL'AREA METROPOLITANA DI TORINO</t>
  </si>
  <si>
    <t>www.opencoesione.gov.it/progetti/1agcoe167</t>
  </si>
  <si>
    <t>1AGCOE168</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</si>
  <si>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</si>
  <si>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</si>
  <si>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</si>
  <si>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</si>
  <si>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</si>
  <si>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1AGCOE171</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</si>
  <si>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</si>
  <si>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</si>
  <si>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</si>
  <si>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</si>
  <si>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</si>
  <si>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1AGCOE174</t>
  </si>
  <si>
    <t>1AGCOE177</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</si>
  <si>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</si>
  <si>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</si>
  <si>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</si>
  <si>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</si>
  <si>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</si>
  <si>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1AGCOE185</t>
  </si>
  <si>
    <t>F34E17000600007</t>
  </si>
  <si>
    <t>1AGCOE217</t>
  </si>
  <si>
    <t>H99J16001040006</t>
  </si>
  <si>
    <t>SMART MOBILITYSISTEMA DIGITALE MULTISERVIZIO PER LA SMARTMOBILITY (E-TICKETING)</t>
  </si>
  <si>
    <t>SMART MOBILITY SISTEMA DIGITALE MULTISERVIZIO PER LA SMARTMOBILITY (E-TICKETING)</t>
  </si>
  <si>
    <t>www.opencoesione.gov.it/progetti/1agcoe217</t>
  </si>
  <si>
    <t>1AGCOE225</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</si>
  <si>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</si>
  <si>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</si>
  <si>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</si>
  <si>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1AGCOE226</t>
  </si>
  <si>
    <t>1AGCOE236</t>
  </si>
  <si>
    <t>1AGCOE242</t>
  </si>
  <si>
    <t>1AGCOE243</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</si>
  <si>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</si>
  <si>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</si>
  <si>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</si>
  <si>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</si>
  <si>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</si>
  <si>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</si>
  <si>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</si>
  <si>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</si>
  <si>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</si>
  <si>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</si>
  <si>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1AGCOE248</t>
  </si>
  <si>
    <t>1AGCOE276</t>
  </si>
  <si>
    <t>H35B17000080006</t>
  </si>
  <si>
    <t>AMMINISTRAZIONE DIGITALE</t>
  </si>
  <si>
    <t>REALIZZAZIONE DI UNA PIATTAFORMAAPPLICATIVA MULTICANALE (P.A.M.) PER LAGESTIONE DIGITALE DEI PROCESSIAMMINISTRATIVI DEL COMUNE DI REGGIOCALABRIA</t>
  </si>
  <si>
    <t>www.opencoesione.gov.it/progetti/1agcoe276</t>
  </si>
  <si>
    <t>1AGCOE29</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</si>
  <si>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</si>
  <si>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</si>
  <si>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</si>
  <si>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</si>
  <si>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</si>
  <si>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1AGCOE298</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</si>
  <si>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</si>
  <si>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</si>
  <si>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</si>
  <si>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</si>
  <si>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</si>
  <si>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1AGCOE304</t>
  </si>
  <si>
    <t>1AGCOE305</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</si>
  <si>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</si>
  <si>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</si>
  <si>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</si>
  <si>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</si>
  <si>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</si>
  <si>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</si>
  <si>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</si>
  <si>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</si>
  <si>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</si>
  <si>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</si>
  <si>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</si>
  <si>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</si>
  <si>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</si>
  <si>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</si>
  <si>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</si>
  <si>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POTENZA</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</si>
  <si>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</si>
  <si>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</si>
  <si>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</si>
  <si>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</si>
  <si>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</si>
  <si>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</si>
  <si>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</si>
  <si>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</si>
  <si>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</si>
  <si>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</si>
  <si>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</si>
  <si>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</si>
  <si>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</si>
  <si>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</si>
  <si>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</si>
  <si>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1AGCOE425</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</si>
  <si>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</si>
  <si>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</si>
  <si>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</si>
  <si>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</si>
  <si>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</si>
  <si>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</si>
  <si>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</si>
  <si>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</si>
  <si>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</si>
  <si>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</si>
  <si>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</si>
  <si>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</si>
  <si>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</si>
  <si>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</si>
  <si>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</si>
  <si>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1AGCOE45</t>
  </si>
  <si>
    <t>J84E12000630004</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</si>
  <si>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</si>
  <si>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</si>
  <si>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</si>
  <si>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</si>
  <si>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</si>
  <si>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</si>
  <si>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</si>
  <si>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</si>
  <si>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</si>
  <si>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</si>
  <si>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</si>
  <si>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</si>
  <si>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</si>
  <si>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</si>
  <si>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</si>
  <si>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</si>
  <si>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</si>
  <si>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</si>
  <si>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</si>
  <si>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</si>
  <si>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</si>
  <si>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</si>
  <si>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</si>
  <si>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</si>
  <si>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</si>
  <si>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</si>
  <si>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</si>
  <si>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</si>
  <si>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1AGCOE464</t>
  </si>
  <si>
    <t>LINEE METROPOLITANE E TRAMVIARIE</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</si>
  <si>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</si>
  <si>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</si>
  <si>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</si>
  <si>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</si>
  <si>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</si>
  <si>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1AGCOE479</t>
  </si>
  <si>
    <t>1AGCOE480</t>
  </si>
  <si>
    <t>1AGCOE516</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</si>
  <si>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</si>
  <si>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</si>
  <si>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</si>
  <si>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</si>
  <si>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</si>
  <si>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</si>
  <si>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</si>
  <si>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</si>
  <si>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</si>
  <si>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</si>
  <si>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</si>
  <si>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</si>
  <si>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</si>
  <si>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</si>
  <si>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</si>
  <si>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1AGCOE522</t>
  </si>
  <si>
    <t>H11B14000730006</t>
  </si>
  <si>
    <t>PIATTAFORMA EDILIZIA AMBIENTE - SERVIZI RAFFORZATIVI SIT PER PEA</t>
  </si>
  <si>
    <t>SERVIZI DIGITALI SU DATI TERRITORIALI</t>
  </si>
  <si>
    <t>www.opencoesione.gov.it/progetti/1agcoe522</t>
  </si>
  <si>
    <t>1AGCOE527</t>
  </si>
  <si>
    <t>1AGCOE53</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</si>
  <si>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</si>
  <si>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</si>
  <si>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</si>
  <si>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</si>
  <si>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</si>
  <si>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</si>
  <si>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</si>
  <si>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</si>
  <si>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</si>
  <si>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</si>
  <si>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</si>
  <si>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</si>
  <si>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</si>
  <si>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1AGCOE588</t>
  </si>
  <si>
    <t>F49E17000040006</t>
  </si>
  <si>
    <t>CLOUDME</t>
  </si>
  <si>
    <t>CLOUDME - REVISIONE E POTENZIAMENTO DELL'INFRASTRUTTURA DEL CED DEL COMUNE DI MESSINA PER SODDISFARE LE ESIGENZE DELLE SOLUZIONI DIGITALI IDEATE.</t>
  </si>
  <si>
    <t>www.opencoesione.gov.it/progetti/1agcoe588</t>
  </si>
  <si>
    <t>1AGCOE601</t>
  </si>
  <si>
    <t>C19D18000620001</t>
  </si>
  <si>
    <t>TOO(L)SMART STRUMENTI PER LA GESTIONE INFORMATA E INCLUSIVA DELLE POLITICHE URBANE PER LE SMART CITIES</t>
  </si>
  <si>
    <t>www.opencoesione.gov.it/progetti/1agcoe601</t>
  </si>
  <si>
    <t>1AGCOE602</t>
  </si>
  <si>
    <t>1AGCOE604</t>
  </si>
  <si>
    <t>1AGCOE606</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</si>
  <si>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</si>
  <si>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</si>
  <si>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</si>
  <si>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</si>
  <si>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</si>
  <si>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1AGCOE608</t>
  </si>
  <si>
    <t>1AGCOE610</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</si>
  <si>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</si>
  <si>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</si>
  <si>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</si>
  <si>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</si>
  <si>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</si>
  <si>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</si>
  <si>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</si>
  <si>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</si>
  <si>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</si>
  <si>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</si>
  <si>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1AGCOE615</t>
  </si>
  <si>
    <t>D81J18000000007</t>
  </si>
  <si>
    <t>COMUN WEB</t>
  </si>
  <si>
    <t>TRASFERIMENTO DI STRUMENTI E APPLICAZIONI PER FAVORIRE IL DIALOGO TRA ENTI E CITTADINI</t>
  </si>
  <si>
    <t>www.opencoesione.gov.it/progetti/1agcoe615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</si>
  <si>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</si>
  <si>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</si>
  <si>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</si>
  <si>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</si>
  <si>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</si>
  <si>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</si>
  <si>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</si>
  <si>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</si>
  <si>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</si>
  <si>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</si>
  <si>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1AGCOE626</t>
  </si>
  <si>
    <t>1AGCOE627</t>
  </si>
  <si>
    <t>1AGCOE63</t>
  </si>
  <si>
    <t>1AGCOE632</t>
  </si>
  <si>
    <t>C14E18000020006</t>
  </si>
  <si>
    <t>WEB MERCATI GESTIONE AREE PUBBLICHE DESTINATE AL COMMERCIO</t>
  </si>
  <si>
    <t>www.opencoesione.gov.it/progetti/1agcoe632</t>
  </si>
  <si>
    <t>1AGCOE639</t>
  </si>
  <si>
    <t>E32G18000060006</t>
  </si>
  <si>
    <t>VELA VELOCE, LEGGERO, AGILE SMART WORKING PER LA PA</t>
  </si>
  <si>
    <t>PROGETTO PER LA COSTRUZIONE DI UNA BUONA PRATICA (E RELATIVO KIT RIUSO) SULLO SMART WORKING</t>
  </si>
  <si>
    <t>www.opencoesione.gov.it/progetti/1agcoe639</t>
  </si>
  <si>
    <t>1AGCOE643</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</si>
  <si>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</si>
  <si>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</si>
  <si>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</si>
  <si>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</si>
  <si>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</si>
  <si>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</si>
  <si>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</si>
  <si>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</si>
  <si>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</si>
  <si>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</si>
  <si>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</si>
  <si>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</si>
  <si>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</si>
  <si>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</si>
  <si>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</si>
  <si>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</si>
  <si>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</si>
  <si>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</si>
  <si>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1AGCOE656</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</si>
  <si>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</si>
  <si>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</si>
  <si>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</si>
  <si>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</si>
  <si>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</si>
  <si>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1AGCOE664</t>
  </si>
  <si>
    <t>TORRE DEL GRECO</t>
  </si>
  <si>
    <t>1AGCOE669</t>
  </si>
  <si>
    <t>MONDRAGONE</t>
  </si>
  <si>
    <t>CASTELLAMMARE DI STABIA</t>
  </si>
  <si>
    <t>NOLA</t>
  </si>
  <si>
    <t>IMPIANTI DI DISTRIBUZIONE DI ENERGIA ELETTRICA E TERMICA, CIVILE E INDUSTRIALE</t>
  </si>
  <si>
    <t>1AGCOE678</t>
  </si>
  <si>
    <t>1AGCOE682</t>
  </si>
  <si>
    <t>1AGCOE688</t>
  </si>
  <si>
    <t>1AGCOE693</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</si>
  <si>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</si>
  <si>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</si>
  <si>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</si>
  <si>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</si>
  <si>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</si>
  <si>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</si>
  <si>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</si>
  <si>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</si>
  <si>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</si>
  <si>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</si>
  <si>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</si>
  <si>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</si>
  <si>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</si>
  <si>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</si>
  <si>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</si>
  <si>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1AGCOE727</t>
  </si>
  <si>
    <t>1AGCOE73</t>
  </si>
  <si>
    <t>1AGCOE731</t>
  </si>
  <si>
    <t>1AGCOE735</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</si>
  <si>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</si>
  <si>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</si>
  <si>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</si>
  <si>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</si>
  <si>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</si>
  <si>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LOCALI ATTREZZATI PER CENTRI DI SERVIZIO INFORMATICI</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</si>
  <si>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</si>
  <si>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</si>
  <si>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</si>
  <si>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</si>
  <si>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</si>
  <si>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</si>
  <si>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</si>
  <si>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</si>
  <si>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</si>
  <si>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</si>
  <si>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</si>
  <si>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</si>
  <si>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</si>
  <si>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</si>
  <si>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</si>
  <si>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</si>
  <si>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</si>
  <si>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</si>
  <si>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</si>
  <si>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1AGCOE760</t>
  </si>
  <si>
    <t>E59E18000920007</t>
  </si>
  <si>
    <t>QUALIFICAZIONE DELL'INAIL COME POLO STRATEGICO NAZIONALE OT11</t>
  </si>
  <si>
    <t>PROGETTO COERENTE FINALIZZATO AD IMPLEMENTARE PROCESSI STANDARDIZZATI E STRUTTURATI PER L'EROGAZIONE DI SERVIZI DIGITALI ALLE PA</t>
  </si>
  <si>
    <t>www.opencoesione.gov.it/progetti/1agcoe760</t>
  </si>
  <si>
    <t>1AGCOE761</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</si>
  <si>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</si>
  <si>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</si>
  <si>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</si>
  <si>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1AGCOE764</t>
  </si>
  <si>
    <t>1AGCOE769</t>
  </si>
  <si>
    <t>F41I18000230006</t>
  </si>
  <si>
    <t>MESMART</t>
  </si>
  <si>
    <t>REALIZZAZIONE DI UN ECOSISTEMA DIGITALE CON ACQUISTO DI SENSORI E SOFTWARE APPLICATIVI CON ATTREZZAGGIO DI UNA CONTROL ROOM.</t>
  </si>
  <si>
    <t>www.opencoesione.gov.it/progetti/1agcoe769</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</si>
  <si>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</si>
  <si>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</si>
  <si>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</si>
  <si>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</si>
  <si>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</si>
  <si>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1AGCOE771</t>
  </si>
  <si>
    <t>1AGCOE775</t>
  </si>
  <si>
    <t>1AGCOE779</t>
  </si>
  <si>
    <t>1AGCOE780</t>
  </si>
  <si>
    <t>F39H18000360007</t>
  </si>
  <si>
    <t>AZIONI DI GOVERNANCE, TRASFORMAZIONE DIGITALE E DEMATERIALIZZAZIONE PER BOLOGNA, PER UNA PUBBLICA AMMINISTRAZIONE APERTA, VELOCE E VICINA AI CITTADINI</t>
  </si>
  <si>
    <t>www.opencoesione.gov.it/progetti/1agcoe780</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</si>
  <si>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</si>
  <si>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</si>
  <si>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</si>
  <si>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</si>
  <si>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</si>
  <si>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</si>
  <si>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</si>
  <si>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</si>
  <si>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</si>
  <si>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</si>
  <si>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1AGCOE793</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</si>
  <si>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</si>
  <si>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</si>
  <si>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</si>
  <si>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</si>
  <si>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</si>
  <si>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</si>
  <si>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</si>
  <si>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</si>
  <si>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</si>
  <si>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</si>
  <si>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</si>
  <si>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</si>
  <si>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</si>
  <si>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</si>
  <si>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</si>
  <si>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</si>
  <si>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</si>
  <si>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</si>
  <si>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</si>
  <si>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</si>
  <si>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</si>
  <si>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</si>
  <si>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</si>
  <si>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</si>
  <si>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</si>
  <si>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1AGCOE849</t>
  </si>
  <si>
    <t>1AGCOE876</t>
  </si>
  <si>
    <t>B46G17000580006</t>
  </si>
  <si>
    <t>QUARTIERI CONNESSI.PIATTAFORMA DIGITALE</t>
  </si>
  <si>
    <t>SVILUPPO E IMPLEMENTAZIONE DEL SISTEMA INFORMATIVO ESISTENTE PER GESTIONE ERP ATTRAVERSO DIVERSE AZIONI INTEGRATE E COORDINATE</t>
  </si>
  <si>
    <t>www.opencoesione.gov.it/progetti/1agcoe876</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</si>
  <si>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</si>
  <si>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</si>
  <si>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</si>
  <si>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</si>
  <si>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</si>
  <si>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1AGCOE895</t>
  </si>
  <si>
    <t>1AGCOE908</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</si>
  <si>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</si>
  <si>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</si>
  <si>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</si>
  <si>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</si>
  <si>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</si>
  <si>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1AGCOE929</t>
  </si>
  <si>
    <t>1AGCOE930</t>
  </si>
  <si>
    <t>1AGCOE934</t>
  </si>
  <si>
    <t>1AGCOE948</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</si>
  <si>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</si>
  <si>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</si>
  <si>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</si>
  <si>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</si>
  <si>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</si>
  <si>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</si>
  <si>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</si>
  <si>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</si>
  <si>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</si>
  <si>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</si>
  <si>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</si>
  <si>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</si>
  <si>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</si>
  <si>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</si>
  <si>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</si>
  <si>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</si>
  <si>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</si>
  <si>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</si>
  <si>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</si>
  <si>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</si>
  <si>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1AGCOE971</t>
  </si>
  <si>
    <t>1AGCOE973</t>
  </si>
  <si>
    <t>In avvio di progettazione</t>
  </si>
  <si>
    <t>1ANAISCAP_A1_12</t>
  </si>
  <si>
    <t>RETI FOGNARIE</t>
  </si>
  <si>
    <t>1ANAISCAP_A1_9</t>
  </si>
  <si>
    <t>1ANAISCAP_A3_3.1</t>
  </si>
  <si>
    <t>1ANAISCAP_A3_3.3</t>
  </si>
  <si>
    <t>1ANAISCAP_A3_3.4</t>
  </si>
  <si>
    <t>1ANAISCAP_A3_3.5</t>
  </si>
  <si>
    <t>AGNONE</t>
  </si>
  <si>
    <t>1ANAISMOL_A1_13</t>
  </si>
  <si>
    <t>1ANAISMOL_A1_16</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</si>
  <si>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</si>
  <si>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</si>
  <si>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</si>
  <si>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</si>
  <si>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</si>
  <si>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</si>
  <si>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</si>
  <si>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</si>
  <si>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</si>
  <si>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</si>
  <si>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</si>
  <si>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</si>
  <si>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</si>
  <si>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</si>
  <si>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</si>
  <si>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</si>
  <si>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1ANAISMOL_A1_35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</si>
  <si>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</si>
  <si>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</si>
  <si>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</si>
  <si>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</si>
  <si>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</si>
  <si>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L'AQUILA</t>
  </si>
  <si>
    <t>TERAMO</t>
  </si>
  <si>
    <t>ATESSA</t>
  </si>
  <si>
    <t>POLICORO</t>
  </si>
  <si>
    <t>SALA CONSILINA</t>
  </si>
  <si>
    <t>PADULA</t>
  </si>
  <si>
    <t>SOVERATO</t>
  </si>
  <si>
    <t>SERRA SAN BRUNO</t>
  </si>
  <si>
    <t>LOCRI</t>
  </si>
  <si>
    <t>PAOLA</t>
  </si>
  <si>
    <t>CARIATI</t>
  </si>
  <si>
    <t>PETILIA POLICASTRO</t>
  </si>
  <si>
    <t>SCALEA</t>
  </si>
  <si>
    <t>ROCCELLA IONICA</t>
  </si>
  <si>
    <t>SAN GIOVANNI IN FIORE</t>
  </si>
  <si>
    <t>CETRARO</t>
  </si>
  <si>
    <t>MONTESARCHIO</t>
  </si>
  <si>
    <t>NOCERA INFERIORE</t>
  </si>
  <si>
    <t>CAPACCIO</t>
  </si>
  <si>
    <t>OLIVETO CITRA</t>
  </si>
  <si>
    <t>TEANO</t>
  </si>
  <si>
    <t>PUTIGNANO</t>
  </si>
  <si>
    <t>CORATO</t>
  </si>
  <si>
    <t>FASANO</t>
  </si>
  <si>
    <t>MARTINA FRANCA</t>
  </si>
  <si>
    <t>SANLURI</t>
  </si>
  <si>
    <t>VILLACIDRO</t>
  </si>
  <si>
    <t>CARBONIA</t>
  </si>
  <si>
    <t>TERRALBA</t>
  </si>
  <si>
    <t>LANUSEI</t>
  </si>
  <si>
    <t>IGLESIAS</t>
  </si>
  <si>
    <t>OZIERI</t>
  </si>
  <si>
    <t>TEMPIO PAUSANIA</t>
  </si>
  <si>
    <t>ISILI</t>
  </si>
  <si>
    <t>MURAVERA</t>
  </si>
  <si>
    <t>MACOMER</t>
  </si>
  <si>
    <t>GHILARZA</t>
  </si>
  <si>
    <t>BONO</t>
  </si>
  <si>
    <t>SAN MARCO ARGENTANO</t>
  </si>
  <si>
    <t>TEULADA</t>
  </si>
  <si>
    <t>GIOIA DEL COLLE</t>
  </si>
  <si>
    <t>TROPEA</t>
  </si>
  <si>
    <t>AMANTEA</t>
  </si>
  <si>
    <t>SELLIA MARINA</t>
  </si>
  <si>
    <t>CHIARAVALLE CENTRALE</t>
  </si>
  <si>
    <t>CASTELSARDO</t>
  </si>
  <si>
    <t>TORTOLÌ</t>
  </si>
  <si>
    <t>SORGONO</t>
  </si>
  <si>
    <t>BENETUTTI</t>
  </si>
  <si>
    <t>MONOPOLI</t>
  </si>
  <si>
    <t>RETI IDRICHE URBANE</t>
  </si>
  <si>
    <t>CAMEROTA</t>
  </si>
  <si>
    <t>STRUTTURE RICETTIVE PER AGRITURISMO E TURISMO RURALE</t>
  </si>
  <si>
    <t>SERVIZI COMUNI PER LA FRUIZIONE DEI BENI CULTURALI</t>
  </si>
  <si>
    <t>WEB MARKETING</t>
  </si>
  <si>
    <t>ACRI</t>
  </si>
  <si>
    <t>J61E15000880006</t>
  </si>
  <si>
    <t>1CL213916</t>
  </si>
  <si>
    <t>B51E14000120006</t>
  </si>
  <si>
    <t>BANDA ULTRALARGA E SVILUPPO DIGITALE IN CALABRIA SECONDA FASE MODELLO A</t>
  </si>
  <si>
    <t>www.opencoesione.gov.it/progetti/1cl213916</t>
  </si>
  <si>
    <t>J52C16000190007</t>
  </si>
  <si>
    <t>J54E16000630009</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</si>
  <si>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</si>
  <si>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</si>
  <si>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</si>
  <si>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</si>
  <si>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</si>
  <si>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1CL214291</t>
  </si>
  <si>
    <t>1CL214711</t>
  </si>
  <si>
    <t>1CL214988</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</si>
  <si>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</si>
  <si>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</si>
  <si>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</si>
  <si>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</si>
  <si>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</si>
  <si>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1CL215012</t>
  </si>
  <si>
    <t>1CL215071</t>
  </si>
  <si>
    <t>1CL215072</t>
  </si>
  <si>
    <t>1CL215073</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</si>
  <si>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</si>
  <si>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</si>
  <si>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</si>
  <si>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</si>
  <si>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</si>
  <si>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1CL215134</t>
  </si>
  <si>
    <t>J57H17000630006</t>
  </si>
  <si>
    <t>AVVISO PUBBLICO PER IL FINANZIAMENTO DI VOUCHER PER LA PARTECIPAZIONE A MASTER DI I E II LIVELLO ? ANNUALIT? 2017</t>
  </si>
  <si>
    <t>1CL215161</t>
  </si>
  <si>
    <t>GUGLIOTTA GIADA  - MASTER I LIV.,EMERGENZA/URGENZA E MAXIEMERGENZA SANITARIA/GRANDI CATASTROFI</t>
  </si>
  <si>
    <t>www.opencoesione.gov.it/progetti/1cl215161</t>
  </si>
  <si>
    <t>1CL215171</t>
  </si>
  <si>
    <t>1CL215177</t>
  </si>
  <si>
    <t>1CL215179</t>
  </si>
  <si>
    <t>1CL215180</t>
  </si>
  <si>
    <t>1CL215183</t>
  </si>
  <si>
    <t>1CL215186</t>
  </si>
  <si>
    <t>1CL215189</t>
  </si>
  <si>
    <t>1CL215190</t>
  </si>
  <si>
    <t>CIMINO ASSUNTA  - MASTER II LIV.,CONSERVATORE DEI DOCUMENTI DIGITALI</t>
  </si>
  <si>
    <t>www.opencoesione.gov.it/progetti/1cl215190</t>
  </si>
  <si>
    <t>1CL215204</t>
  </si>
  <si>
    <t>1CL215205</t>
  </si>
  <si>
    <t>1CL215207</t>
  </si>
  <si>
    <t>1CL215208</t>
  </si>
  <si>
    <t>1CL215210</t>
  </si>
  <si>
    <t>ESPOSITO VALENTINA  - MASTER II LIV.,CONSERVATORE DEI DOCUMENTI DIGITALI</t>
  </si>
  <si>
    <t>www.opencoesione.gov.it/progetti/1cl215210</t>
  </si>
  <si>
    <t>1CL215218</t>
  </si>
  <si>
    <t>1CL215219</t>
  </si>
  <si>
    <t>1CL215220</t>
  </si>
  <si>
    <t>GIGLIOTTI SALVATORE  - MASTER II LIV.,ESPERTO IN CONTROLLO E CERTIFICAZIONE DI ALIMENTI ESCA</t>
  </si>
  <si>
    <t>www.opencoesione.gov.it/progetti/1cl215220</t>
  </si>
  <si>
    <t>1CL215224</t>
  </si>
  <si>
    <t>1CL215225</t>
  </si>
  <si>
    <t>1CL215228</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</si>
  <si>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</si>
  <si>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</si>
  <si>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</si>
  <si>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</si>
  <si>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</si>
  <si>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</si>
  <si>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1CL215236</t>
  </si>
  <si>
    <t>1CL215239</t>
  </si>
  <si>
    <t>1CL215241</t>
  </si>
  <si>
    <t>1CL215244</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</si>
  <si>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</si>
  <si>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</si>
  <si>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</si>
  <si>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</si>
  <si>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</si>
  <si>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</si>
  <si>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</si>
  <si>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</si>
  <si>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</si>
  <si>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1CL215256</t>
  </si>
  <si>
    <t>1CL215257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</si>
  <si>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</si>
  <si>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</si>
  <si>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</si>
  <si>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</si>
  <si>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</si>
  <si>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1CL215260</t>
  </si>
  <si>
    <t>1CL215261</t>
  </si>
  <si>
    <t>1CL215262</t>
  </si>
  <si>
    <t>1CL215263</t>
  </si>
  <si>
    <t>1CL215264</t>
  </si>
  <si>
    <t>1CL215265</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</si>
  <si>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</si>
  <si>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</si>
  <si>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</si>
  <si>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</si>
  <si>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</si>
  <si>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1CL215288</t>
  </si>
  <si>
    <t>1CL215291</t>
  </si>
  <si>
    <t>1CL215293</t>
  </si>
  <si>
    <t>1CL215294</t>
  </si>
  <si>
    <t>1CL215295</t>
  </si>
  <si>
    <t>1CL215297</t>
  </si>
  <si>
    <t>1CL215298</t>
  </si>
  <si>
    <t>1CL215299</t>
  </si>
  <si>
    <t>1CL215300</t>
  </si>
  <si>
    <t>1CL215302</t>
  </si>
  <si>
    <t>1CL215303</t>
  </si>
  <si>
    <t>1CL215305</t>
  </si>
  <si>
    <t>1CL215306</t>
  </si>
  <si>
    <t>1CL215309</t>
  </si>
  <si>
    <t>1CL215310</t>
  </si>
  <si>
    <t>1CL215311</t>
  </si>
  <si>
    <t>1CL215313</t>
  </si>
  <si>
    <t>1CL215314</t>
  </si>
  <si>
    <t>1CL215315</t>
  </si>
  <si>
    <t>1CL215316</t>
  </si>
  <si>
    <t>1CL215318</t>
  </si>
  <si>
    <t>1CL215319</t>
  </si>
  <si>
    <t>1CL215321</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</si>
  <si>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</si>
  <si>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</si>
  <si>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</si>
  <si>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</si>
  <si>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</si>
  <si>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1CL215323</t>
  </si>
  <si>
    <t>1CL215324</t>
  </si>
  <si>
    <t>1CL215325</t>
  </si>
  <si>
    <t>1CL215326</t>
  </si>
  <si>
    <t>1CL215327</t>
  </si>
  <si>
    <t>1CL215328</t>
  </si>
  <si>
    <t>1CL215329</t>
  </si>
  <si>
    <t>1CL215330</t>
  </si>
  <si>
    <t>1CL215331</t>
  </si>
  <si>
    <t>1CL215335</t>
  </si>
  <si>
    <t>1CL215337</t>
  </si>
  <si>
    <t>1CL215339</t>
  </si>
  <si>
    <t>1CL215340</t>
  </si>
  <si>
    <t>1CL215343</t>
  </si>
  <si>
    <t>1CL215344</t>
  </si>
  <si>
    <t>1CL215345</t>
  </si>
  <si>
    <t>1CL215354</t>
  </si>
  <si>
    <t>1CL215355</t>
  </si>
  <si>
    <t>1CL215356</t>
  </si>
  <si>
    <t>J64E14001920005</t>
  </si>
  <si>
    <t>SERVIZI INNOVAZIONE - SMART ACCESS</t>
  </si>
  <si>
    <t>IMPLEMENTAZIONE DI UN SISTEMA DI IDENTIFICAZIONE ON-LINE PER IL RICONOSCIMENTO BIOMETRICO E LA FIRMA ELETTRONICA AVANZATA.</t>
  </si>
  <si>
    <t>www.opencoesione.gov.it/progetti/1cl215356</t>
  </si>
  <si>
    <t>1CL215357</t>
  </si>
  <si>
    <t>J64E14001770005</t>
  </si>
  <si>
    <t>SERVIZI INNOVAZIONE - COLLARE IAGO PER INTERNET OF THINGS</t>
  </si>
  <si>
    <t>TECNOLOGIE PER L'OTTIMIZZAZIONE DELLE CONNESSIONI ALLA RETE E TRASMISSIONE DATI.</t>
  </si>
  <si>
    <t>www.opencoesione.gov.it/progetti/1cl215357</t>
  </si>
  <si>
    <t>1CL215358</t>
  </si>
  <si>
    <t>1CL215359</t>
  </si>
  <si>
    <t>1CL215360</t>
  </si>
  <si>
    <t>1CL215375</t>
  </si>
  <si>
    <t>1CL215376</t>
  </si>
  <si>
    <t>1CL215377</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</si>
  <si>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</si>
  <si>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</si>
  <si>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</si>
  <si>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</si>
  <si>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</si>
  <si>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1CL215379</t>
  </si>
  <si>
    <t>1CL215380</t>
  </si>
  <si>
    <t>1CL215381</t>
  </si>
  <si>
    <t>1CL215382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</si>
  <si>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</si>
  <si>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</si>
  <si>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</si>
  <si>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</si>
  <si>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</si>
  <si>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1CL215384</t>
  </si>
  <si>
    <t>1CL215385</t>
  </si>
  <si>
    <t>1CL215386</t>
  </si>
  <si>
    <t>1CL215387</t>
  </si>
  <si>
    <t>1CL215388</t>
  </si>
  <si>
    <t>1CL215389</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</si>
  <si>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</si>
  <si>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</si>
  <si>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</si>
  <si>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</si>
  <si>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</si>
  <si>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1CL215395</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</si>
  <si>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</si>
  <si>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</si>
  <si>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</si>
  <si>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</si>
  <si>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</si>
  <si>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1CL215397</t>
  </si>
  <si>
    <t>J95H17000000005</t>
  </si>
  <si>
    <t>ATTINA' E FORTI-WEBPOWER</t>
  </si>
  <si>
    <t>ATTINA' E FORTI-ESIGENZA TECNICA E/O OPPORTUNIT? DI SVILUPPO O MIGLIORAMENTO NEL CONTESTO COMPETITIVO E TECNOLOGICO</t>
  </si>
  <si>
    <t>www.opencoesione.gov.it/progetti/1cl215397</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</si>
  <si>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</si>
  <si>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</si>
  <si>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</si>
  <si>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</si>
  <si>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</si>
  <si>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1CL215400</t>
  </si>
  <si>
    <t>1CL215401</t>
  </si>
  <si>
    <t>1CL215402</t>
  </si>
  <si>
    <t>1CL215413</t>
  </si>
  <si>
    <t>1CL215414</t>
  </si>
  <si>
    <t>1CL215416</t>
  </si>
  <si>
    <t>1CL215417</t>
  </si>
  <si>
    <t>1CL215418</t>
  </si>
  <si>
    <t>1CL215459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</si>
  <si>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</si>
  <si>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</si>
  <si>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</si>
  <si>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</si>
  <si>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</si>
  <si>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1CL215461</t>
  </si>
  <si>
    <t>1CL215462</t>
  </si>
  <si>
    <t>G14D17000110003</t>
  </si>
  <si>
    <t>FORMARE CON IL WEB</t>
  </si>
  <si>
    <t>F51I17000010002</t>
  </si>
  <si>
    <t>1CL215531</t>
  </si>
  <si>
    <t>1CL215532</t>
  </si>
  <si>
    <t>1CL215533</t>
  </si>
  <si>
    <t>1CL215534</t>
  </si>
  <si>
    <t>1CL215535</t>
  </si>
  <si>
    <t>1CL215536</t>
  </si>
  <si>
    <t>1CL215537</t>
  </si>
  <si>
    <t>1CL215539</t>
  </si>
  <si>
    <t>J28C17000120006</t>
  </si>
  <si>
    <t>RICERCA SVILUPPO - SMART-HYBRID</t>
  </si>
  <si>
    <t>PIATTAFORMA DI GESTIONE OTTIMALE DEI WORKLOAD IN AMBIENTE CLOUD IBRIDO</t>
  </si>
  <si>
    <t>www.opencoesione.gov.it/progetti/1cl215539</t>
  </si>
  <si>
    <t>1CL215540</t>
  </si>
  <si>
    <t>1CL215541</t>
  </si>
  <si>
    <t>1CL215542</t>
  </si>
  <si>
    <t>1CL215543</t>
  </si>
  <si>
    <t>J28C17000100006</t>
  </si>
  <si>
    <t>RICERCA SVILUPPO - SILI4.0</t>
  </si>
  <si>
    <t>SMART INDOOR LOCALIZATION PER APPLICAZIONI INDUSTRY 4.0</t>
  </si>
  <si>
    <t>www.opencoesione.gov.it/progetti/1cl215543</t>
  </si>
  <si>
    <t>1CL215544</t>
  </si>
  <si>
    <t>J48C17000180006</t>
  </si>
  <si>
    <t>RICERCA SVILUPPO - SMAFINEC</t>
  </si>
  <si>
    <t>SMART MANUFACTURING PER FIBRE NATURALI ED ECOSOSTENIBILI</t>
  </si>
  <si>
    <t>www.opencoesione.gov.it/progetti/1cl215544</t>
  </si>
  <si>
    <t>1CL215545</t>
  </si>
  <si>
    <t>1CL215546</t>
  </si>
  <si>
    <t>1CL215547</t>
  </si>
  <si>
    <t>1CL215548</t>
  </si>
  <si>
    <t>1CL215549</t>
  </si>
  <si>
    <t>1CL215550</t>
  </si>
  <si>
    <t>1CL215551</t>
  </si>
  <si>
    <t>1CL215552</t>
  </si>
  <si>
    <t>1CL215553</t>
  </si>
  <si>
    <t>J98C17000170006</t>
  </si>
  <si>
    <t>RICERCA SVILUPPO - FORUM</t>
  </si>
  <si>
    <t>FRAZIONE ORGANICA RIFIUTI URBANI - SMART MANAGEMENT.</t>
  </si>
  <si>
    <t>www.opencoesione.gov.it/progetti/1cl215553</t>
  </si>
  <si>
    <t>1CL215554</t>
  </si>
  <si>
    <t>1CL215555</t>
  </si>
  <si>
    <t>1CL215557</t>
  </si>
  <si>
    <t>1CL215558</t>
  </si>
  <si>
    <t>J88C17000170006</t>
  </si>
  <si>
    <t>RICERCA SVILUPPO - ODIN</t>
  </si>
  <si>
    <t>OLIO EXTRA VERGINE D'OLIVA DIGITAL ID MANAGEMENT</t>
  </si>
  <si>
    <t>www.opencoesione.gov.it/progetti/1cl215558</t>
  </si>
  <si>
    <t>1CL215559</t>
  </si>
  <si>
    <t>1CL215560</t>
  </si>
  <si>
    <t>1CL215561</t>
  </si>
  <si>
    <t>J38C17000120006</t>
  </si>
  <si>
    <t>RICERCA SVILUPPO - SE.FR.IOT.</t>
  </si>
  <si>
    <t>SECURITY FRAMEWORK FOR IOT</t>
  </si>
  <si>
    <t>www.opencoesione.gov.it/progetti/1cl215561</t>
  </si>
  <si>
    <t>1CL215562</t>
  </si>
  <si>
    <t>1CL215563</t>
  </si>
  <si>
    <t>1CL215564</t>
  </si>
  <si>
    <t>J28C17000160006</t>
  </si>
  <si>
    <t>RICERCA SVILUPPO - SELINA</t>
  </si>
  <si>
    <t>SMART ELECTRONIC INVOICES ACCOUNTING</t>
  </si>
  <si>
    <t>www.opencoesione.gov.it/progetti/1cl215564</t>
  </si>
  <si>
    <t>1CL215565</t>
  </si>
  <si>
    <t>J28C17000150006</t>
  </si>
  <si>
    <t>RICERCA SVILUPPO - SMART</t>
  </si>
  <si>
    <t>SOCIAL MEDIA ANALYZER TOOLKIT</t>
  </si>
  <si>
    <t>www.opencoesione.gov.it/progetti/1cl215565</t>
  </si>
  <si>
    <t>1CL215566</t>
  </si>
  <si>
    <t>1CL215567</t>
  </si>
  <si>
    <t>1CL215568</t>
  </si>
  <si>
    <t>1CL215569</t>
  </si>
  <si>
    <t>1CL215570</t>
  </si>
  <si>
    <t>1CL215571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</si>
  <si>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</si>
  <si>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</si>
  <si>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</si>
  <si>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</si>
  <si>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</si>
  <si>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1CL215573</t>
  </si>
  <si>
    <t>1CL215574</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</si>
  <si>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</si>
  <si>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</si>
  <si>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</si>
  <si>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</si>
  <si>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</si>
  <si>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1CL215580</t>
  </si>
  <si>
    <t>1CL215581</t>
  </si>
  <si>
    <t>1CL215582</t>
  </si>
  <si>
    <t>1CL215583</t>
  </si>
  <si>
    <t>1CL215584</t>
  </si>
  <si>
    <t>1CL215585</t>
  </si>
  <si>
    <t>1CL215586</t>
  </si>
  <si>
    <t>1CL215587</t>
  </si>
  <si>
    <t>1CL215588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</si>
  <si>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</si>
  <si>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</si>
  <si>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</si>
  <si>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</si>
  <si>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</si>
  <si>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1CL215590</t>
  </si>
  <si>
    <t>1CL215591</t>
  </si>
  <si>
    <t>1CL215592</t>
  </si>
  <si>
    <t>1CL215593</t>
  </si>
  <si>
    <t>1CL215594</t>
  </si>
  <si>
    <t>1CL215595</t>
  </si>
  <si>
    <t>1CL215596</t>
  </si>
  <si>
    <t>1CL215597</t>
  </si>
  <si>
    <t>1CL215598</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</si>
  <si>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</si>
  <si>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</si>
  <si>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</si>
  <si>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</si>
  <si>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</si>
  <si>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1CL215600</t>
  </si>
  <si>
    <t>1CL215601</t>
  </si>
  <si>
    <t>1CL215602</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</si>
  <si>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</si>
  <si>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</si>
  <si>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</si>
  <si>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</si>
  <si>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</si>
  <si>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1CL215604</t>
  </si>
  <si>
    <t>1CL215605</t>
  </si>
  <si>
    <t>1CL215606</t>
  </si>
  <si>
    <t>1CL215607</t>
  </si>
  <si>
    <t>1CL215608</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</si>
  <si>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</si>
  <si>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</si>
  <si>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</si>
  <si>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</si>
  <si>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</si>
  <si>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1CL215610</t>
  </si>
  <si>
    <t>1CL215612</t>
  </si>
  <si>
    <t>1CL215613</t>
  </si>
  <si>
    <t>1CL215614</t>
  </si>
  <si>
    <t>J28C17000350006</t>
  </si>
  <si>
    <t>RICERCA SVILUPPO - DEFACTO</t>
  </si>
  <si>
    <t>A DIGITAL ECOSYSTEM FOR A SOFTWARE FACTORY OF THE FUTURE</t>
  </si>
  <si>
    <t>www.opencoesione.gov.it/progetti/1cl215614</t>
  </si>
  <si>
    <t>1CL215615</t>
  </si>
  <si>
    <t>J38C17000130006</t>
  </si>
  <si>
    <t>RICERCA SVILUPPO - ALLESTIMENTO NUOVE CONDOTTE</t>
  </si>
  <si>
    <t>ALLESTIMENTO NUOVE CONDOTTE CON SMART TECHNOLOGY PER INDUSTRIA 4.0</t>
  </si>
  <si>
    <t>www.opencoesione.gov.it/progetti/1cl215615</t>
  </si>
  <si>
    <t>1CL215616</t>
  </si>
  <si>
    <t>1CL215618</t>
  </si>
  <si>
    <t>1CL215619</t>
  </si>
  <si>
    <t>1CL215620</t>
  </si>
  <si>
    <t>1CL215621</t>
  </si>
  <si>
    <t>1CL215622</t>
  </si>
  <si>
    <t>1CL215623</t>
  </si>
  <si>
    <t>1CL215624</t>
  </si>
  <si>
    <t>J68C17000230006</t>
  </si>
  <si>
    <t>RICERCA SVILUPPO - DE4PA</t>
  </si>
  <si>
    <t>DIGITAL ECOSYSTEM FOR PUBLIC ADMINISTRATION</t>
  </si>
  <si>
    <t>www.opencoesione.gov.it/progetti/1cl215624</t>
  </si>
  <si>
    <t>1CL215626</t>
  </si>
  <si>
    <t>1CL215627</t>
  </si>
  <si>
    <t>1CL215628</t>
  </si>
  <si>
    <t>1CL215629</t>
  </si>
  <si>
    <t>1CL215630</t>
  </si>
  <si>
    <t>J88C17000210006</t>
  </si>
  <si>
    <t>RICERCA SVILUPPO - ECO IOT</t>
  </si>
  <si>
    <t>ENERGY CONTROL AND OPTIMIZATION WITH INTERNET OF THINGS</t>
  </si>
  <si>
    <t>www.opencoesione.gov.it/progetti/1cl215630</t>
  </si>
  <si>
    <t>1CL215631</t>
  </si>
  <si>
    <t>1CL215632</t>
  </si>
  <si>
    <t>1CL215633</t>
  </si>
  <si>
    <t>1CL215634</t>
  </si>
  <si>
    <t>J28C17000250006</t>
  </si>
  <si>
    <t>RICERCA SVILUPPO - GLAMOUR</t>
  </si>
  <si>
    <t>GLAMOUR: GREEN LEARNING AND ADAPTIVE MULTI-INTERFACE IOT ENABLED DEVICES THROUGH SOCIAL INTERACTIONS</t>
  </si>
  <si>
    <t>www.opencoesione.gov.it/progetti/1cl215634</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</si>
  <si>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</si>
  <si>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</si>
  <si>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</si>
  <si>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</si>
  <si>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</si>
  <si>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1CL215636</t>
  </si>
  <si>
    <t>1CL215637</t>
  </si>
  <si>
    <t>J68C17000130006</t>
  </si>
  <si>
    <t>RICERCA SVILUPPO - IDESK</t>
  </si>
  <si>
    <t>INNOVATIVE DIGITAL ENVIRONMENT FOR SERVICE DESK</t>
  </si>
  <si>
    <t>www.opencoesione.gov.it/progetti/1cl215637</t>
  </si>
  <si>
    <t>1CL215638</t>
  </si>
  <si>
    <t>1CL215639</t>
  </si>
  <si>
    <t>1CL215640</t>
  </si>
  <si>
    <t>1CL215641</t>
  </si>
  <si>
    <t>J48C17000230006</t>
  </si>
  <si>
    <t>RICERCA SVILUPPO - IOT</t>
  </si>
  <si>
    <t>INTERNET OF THINGS (IOT) E BLOCKCHAIN: RICERCA, DESIGN E SVILUPPO DI SOLUZIONI PER IL MERCATO</t>
  </si>
  <si>
    <t>www.opencoesione.gov.it/progetti/1cl215641</t>
  </si>
  <si>
    <t>1CL215642</t>
  </si>
  <si>
    <t>J68C17000160006</t>
  </si>
  <si>
    <t>RICERCA SVILUPPO - ITRTEAM</t>
  </si>
  <si>
    <t>IOT REAL TIME ANALYTICS PER L?ENERGY MANAGEMENT</t>
  </si>
  <si>
    <t>www.opencoesione.gov.it/progetti/1cl215642</t>
  </si>
  <si>
    <t>1CL215643</t>
  </si>
  <si>
    <t>1CL215644</t>
  </si>
  <si>
    <t>J88C17000250006</t>
  </si>
  <si>
    <t>RICERCA SVILUPPO - KISS</t>
  </si>
  <si>
    <t>KEEP IT SUSTAINABLE AND SMART</t>
  </si>
  <si>
    <t>www.opencoesione.gov.it/progetti/1cl215644</t>
  </si>
  <si>
    <t>1CL215645</t>
  </si>
  <si>
    <t>1CL215647</t>
  </si>
  <si>
    <t>1CL215648</t>
  </si>
  <si>
    <t>1CL215649</t>
  </si>
  <si>
    <t>1CL215650</t>
  </si>
  <si>
    <t>1CL215651</t>
  </si>
  <si>
    <t>1CL215652</t>
  </si>
  <si>
    <t>1CL215653</t>
  </si>
  <si>
    <t>1CL215654</t>
  </si>
  <si>
    <t>1CL215655</t>
  </si>
  <si>
    <t>1CL215656</t>
  </si>
  <si>
    <t>1CL215657</t>
  </si>
  <si>
    <t>J88C17000340006</t>
  </si>
  <si>
    <t>RICERCA SVILUPPO - SPID SPIDASEC</t>
  </si>
  <si>
    <t>PROCESSI E TECNOLOGIE INNOVATIVE PER LA DIFFUSIONE E LA PROTEZIONE DELL?IDENTIT? DIGITALE BASATA SU SPID</t>
  </si>
  <si>
    <t>www.opencoesione.gov.it/progetti/1cl215657</t>
  </si>
  <si>
    <t>1CL215658</t>
  </si>
  <si>
    <t>1CL215659</t>
  </si>
  <si>
    <t>1CL215660</t>
  </si>
  <si>
    <t>1CL215661</t>
  </si>
  <si>
    <t>1CL215662</t>
  </si>
  <si>
    <t>1CL215663</t>
  </si>
  <si>
    <t>1CL215664</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</si>
  <si>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</si>
  <si>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</si>
  <si>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</si>
  <si>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</si>
  <si>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</si>
  <si>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1CL215666</t>
  </si>
  <si>
    <t>1CL215667</t>
  </si>
  <si>
    <t>1CL215668</t>
  </si>
  <si>
    <t>1CL215669</t>
  </si>
  <si>
    <t>1CL215670</t>
  </si>
  <si>
    <t>1CL215671</t>
  </si>
  <si>
    <t>1CL215672</t>
  </si>
  <si>
    <t>1CL215675</t>
  </si>
  <si>
    <t>1CL215676</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</si>
  <si>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</si>
  <si>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</si>
  <si>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</si>
  <si>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</si>
  <si>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</si>
  <si>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1CL215678</t>
  </si>
  <si>
    <t>1CL215679</t>
  </si>
  <si>
    <t>1CL215680</t>
  </si>
  <si>
    <t>1CL215681</t>
  </si>
  <si>
    <t>J28C17000170006</t>
  </si>
  <si>
    <t>RICERCA SVILUPPO - SCALS</t>
  </si>
  <si>
    <t>SMART CITIES ADAPTIVE LIGHTING SYSTEMS</t>
  </si>
  <si>
    <t>www.opencoesione.gov.it/progetti/1cl215681</t>
  </si>
  <si>
    <t>1CL215682</t>
  </si>
  <si>
    <t>J18C17000580006</t>
  </si>
  <si>
    <t>RICERCA SVILUPPO - SMART MACINGO</t>
  </si>
  <si>
    <t>SMART MACINGO</t>
  </si>
  <si>
    <t>www.opencoesione.gov.it/progetti/1cl215682</t>
  </si>
  <si>
    <t>1CL215683</t>
  </si>
  <si>
    <t>J88C17000280006</t>
  </si>
  <si>
    <t>RICERCA SVILUPPO - SMORI</t>
  </si>
  <si>
    <t>SMART MONITORING PER IL CONTROLLO DI BACINI AD ELEVATO RISCHIO IDROGEOLOGICO</t>
  </si>
  <si>
    <t>www.opencoesione.gov.it/progetti/1cl215683</t>
  </si>
  <si>
    <t>1CL215685</t>
  </si>
  <si>
    <t>J28C17000320006</t>
  </si>
  <si>
    <t>RICERCA SVILUPPO - SMART4AGRI</t>
  </si>
  <si>
    <t>SMART SENSOR NETWORK FOR PRECISION AGRICULTURE</t>
  </si>
  <si>
    <t>www.opencoesione.gov.it/progetti/1cl215685</t>
  </si>
  <si>
    <t>1CL215686</t>
  </si>
  <si>
    <t>1CL215687</t>
  </si>
  <si>
    <t>1CL215688</t>
  </si>
  <si>
    <t>1CL215689</t>
  </si>
  <si>
    <t>1CL215690</t>
  </si>
  <si>
    <t>1CL215691</t>
  </si>
  <si>
    <t>1CL215692</t>
  </si>
  <si>
    <t>1CL215693</t>
  </si>
  <si>
    <t>J68C17000170006</t>
  </si>
  <si>
    <t>RICERCA SVILUPPO - MEMBRANA SMART</t>
  </si>
  <si>
    <t>SUPERFICIE MULTISENSORIALE E ARTISTICA</t>
  </si>
  <si>
    <t>www.opencoesione.gov.it/progetti/1cl215693</t>
  </si>
  <si>
    <t>1CL215694</t>
  </si>
  <si>
    <t>1CL215695</t>
  </si>
  <si>
    <t>1CL215696</t>
  </si>
  <si>
    <t>1CL215697</t>
  </si>
  <si>
    <t>1CL215698</t>
  </si>
  <si>
    <t>1CL215699</t>
  </si>
  <si>
    <t>1CL215700</t>
  </si>
  <si>
    <t>1CL215701</t>
  </si>
  <si>
    <t>1CL215702</t>
  </si>
  <si>
    <t>1CL215703</t>
  </si>
  <si>
    <t>1CL215704</t>
  </si>
  <si>
    <t>1CL215705</t>
  </si>
  <si>
    <t>1CL215706</t>
  </si>
  <si>
    <t>1CL215707</t>
  </si>
  <si>
    <t>1CL215709</t>
  </si>
  <si>
    <t>1CL215710</t>
  </si>
  <si>
    <t>1CL215712</t>
  </si>
  <si>
    <t>1CL215714</t>
  </si>
  <si>
    <t>1CL215715</t>
  </si>
  <si>
    <t>1CL215716</t>
  </si>
  <si>
    <t>1CL215717</t>
  </si>
  <si>
    <t>1CL215718</t>
  </si>
  <si>
    <t>1CL215719</t>
  </si>
  <si>
    <t>1CL215720</t>
  </si>
  <si>
    <t>1CL215721</t>
  </si>
  <si>
    <t>1CL215722</t>
  </si>
  <si>
    <t>1CL215723</t>
  </si>
  <si>
    <t>1CL215724</t>
  </si>
  <si>
    <t>1CL215725</t>
  </si>
  <si>
    <t>1CL215736</t>
  </si>
  <si>
    <t>1CL215737</t>
  </si>
  <si>
    <t>1CL215738</t>
  </si>
  <si>
    <t>1CL215739</t>
  </si>
  <si>
    <t>1CL215740</t>
  </si>
  <si>
    <t>1CL215741</t>
  </si>
  <si>
    <t>1CL215742</t>
  </si>
  <si>
    <t>1CL215743</t>
  </si>
  <si>
    <t>1CL215744</t>
  </si>
  <si>
    <t>1CL215745</t>
  </si>
  <si>
    <t>1CL215746</t>
  </si>
  <si>
    <t>1CL215747</t>
  </si>
  <si>
    <t>1CL215748</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</si>
  <si>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</si>
  <si>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</si>
  <si>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</si>
  <si>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</si>
  <si>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</si>
  <si>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</si>
  <si>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</si>
  <si>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</si>
  <si>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</si>
  <si>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</si>
  <si>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</si>
  <si>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</si>
  <si>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</si>
  <si>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</si>
  <si>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</si>
  <si>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1CL215899</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</si>
  <si>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</si>
  <si>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</si>
  <si>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</si>
  <si>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</si>
  <si>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</si>
  <si>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1CL215905</t>
  </si>
  <si>
    <t>1CL215907</t>
  </si>
  <si>
    <t>1CL215908</t>
  </si>
  <si>
    <t>1CL215909</t>
  </si>
  <si>
    <t>1CL215910</t>
  </si>
  <si>
    <t>1CL215911</t>
  </si>
  <si>
    <t>1CL215912</t>
  </si>
  <si>
    <t>1CL215913</t>
  </si>
  <si>
    <t>1CL215914</t>
  </si>
  <si>
    <t>1CL215939</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</si>
  <si>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</si>
  <si>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</si>
  <si>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</si>
  <si>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</si>
  <si>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</si>
  <si>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1CL215941</t>
  </si>
  <si>
    <t>1CL215942</t>
  </si>
  <si>
    <t>1CL215943</t>
  </si>
  <si>
    <t>1CL215944</t>
  </si>
  <si>
    <t>1CL215945</t>
  </si>
  <si>
    <t>1CL215946</t>
  </si>
  <si>
    <t>1CL215947</t>
  </si>
  <si>
    <t>1CL215948</t>
  </si>
  <si>
    <t>1CL216144</t>
  </si>
  <si>
    <t>NICOLETTA ROSANNA  - MASTER II LIV.,MASTER AMBIENTI DI APPRENDIMENTO CON TECNOLOGIE DIGITALI.</t>
  </si>
  <si>
    <t>www.opencoesione.gov.it/progetti/1cl216144</t>
  </si>
  <si>
    <t>1CL216189</t>
  </si>
  <si>
    <t>1CL216227</t>
  </si>
  <si>
    <t>1CL216228</t>
  </si>
  <si>
    <t>1CL216229</t>
  </si>
  <si>
    <t>1CL216230</t>
  </si>
  <si>
    <t>1CL216231</t>
  </si>
  <si>
    <t>1CL216232</t>
  </si>
  <si>
    <t>1CL216233</t>
  </si>
  <si>
    <t>1CL216234</t>
  </si>
  <si>
    <t>1CL216235</t>
  </si>
  <si>
    <t>1CL216237</t>
  </si>
  <si>
    <t>1CL216238</t>
  </si>
  <si>
    <t>1CL216239</t>
  </si>
  <si>
    <t>1CL216240</t>
  </si>
  <si>
    <t>1CL216241</t>
  </si>
  <si>
    <t>1CL216242</t>
  </si>
  <si>
    <t>1CL216243</t>
  </si>
  <si>
    <t>1CL216248</t>
  </si>
  <si>
    <t>1CL216265</t>
  </si>
  <si>
    <t>1CL216266</t>
  </si>
  <si>
    <t>1CL216267</t>
  </si>
  <si>
    <t>1CL216269</t>
  </si>
  <si>
    <t>1CL216271</t>
  </si>
  <si>
    <t>1CL216273</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</si>
  <si>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</si>
  <si>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</si>
  <si>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</si>
  <si>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</si>
  <si>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</si>
  <si>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1CL216276</t>
  </si>
  <si>
    <t>1CL216277</t>
  </si>
  <si>
    <t>1CL216278</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</si>
  <si>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</si>
  <si>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</si>
  <si>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</si>
  <si>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</si>
  <si>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</si>
  <si>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1CL216281</t>
  </si>
  <si>
    <t>1CL216282</t>
  </si>
  <si>
    <t>1CL216283</t>
  </si>
  <si>
    <t>1CL216284</t>
  </si>
  <si>
    <t>1CL216285</t>
  </si>
  <si>
    <t>1CL216287</t>
  </si>
  <si>
    <t>1CL216288</t>
  </si>
  <si>
    <t>1CL216289</t>
  </si>
  <si>
    <t>1CL216290</t>
  </si>
  <si>
    <t>1CL216291</t>
  </si>
  <si>
    <t>1CL216294</t>
  </si>
  <si>
    <t>1CL216296</t>
  </si>
  <si>
    <t>1CL216297</t>
  </si>
  <si>
    <t>1CL216299</t>
  </si>
  <si>
    <t>1CL216300</t>
  </si>
  <si>
    <t>1CL216301</t>
  </si>
  <si>
    <t>1CL216302</t>
  </si>
  <si>
    <t>1CL216303</t>
  </si>
  <si>
    <t>1CL216304</t>
  </si>
  <si>
    <t>1CL216305</t>
  </si>
  <si>
    <t>1CL216306</t>
  </si>
  <si>
    <t>1CL216307</t>
  </si>
  <si>
    <t>1CL216308</t>
  </si>
  <si>
    <t>1CL216309</t>
  </si>
  <si>
    <t>1CL216310</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</si>
  <si>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</si>
  <si>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</si>
  <si>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</si>
  <si>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</si>
  <si>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</si>
  <si>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1CL216314</t>
  </si>
  <si>
    <t>1CL216315</t>
  </si>
  <si>
    <t>1CL216316</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</si>
  <si>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</si>
  <si>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</si>
  <si>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</si>
  <si>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</si>
  <si>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</si>
  <si>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1CL216322</t>
  </si>
  <si>
    <t>1CL216323</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</si>
  <si>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</si>
  <si>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</si>
  <si>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</si>
  <si>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</si>
  <si>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</si>
  <si>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</si>
  <si>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</si>
  <si>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</si>
  <si>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</si>
  <si>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</si>
  <si>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1CL216373</t>
  </si>
  <si>
    <t>1CL216374</t>
  </si>
  <si>
    <t>1CL216376</t>
  </si>
  <si>
    <t>1CL216406</t>
  </si>
  <si>
    <t>B24D17000040007</t>
  </si>
  <si>
    <t>1CL216440</t>
  </si>
  <si>
    <t>1CL216445</t>
  </si>
  <si>
    <t>1CL216450</t>
  </si>
  <si>
    <t>1CL216454</t>
  </si>
  <si>
    <t>1CL216471</t>
  </si>
  <si>
    <t>D58G17000030007</t>
  </si>
  <si>
    <t>2017.10.8.1.068 - " GIOVANNI XXIII" MELISSA - SMART STUDENTS</t>
  </si>
  <si>
    <t>www.opencoesione.gov.it/progetti/1cl216471</t>
  </si>
  <si>
    <t>1CL216481</t>
  </si>
  <si>
    <t>1CL216488</t>
  </si>
  <si>
    <t>G64D17000250008</t>
  </si>
  <si>
    <t>2017.10.8.1.085 - ISTITUTO COMPRENSIVO   GUARDIA P. - BONIFATI - LANGUAGES AND DIGITAL SKILLS</t>
  </si>
  <si>
    <t>www.opencoesione.gov.it/progetti/1cl216488</t>
  </si>
  <si>
    <t>E84D17000570007</t>
  </si>
  <si>
    <t>1CL216502</t>
  </si>
  <si>
    <t>F14D17000500006</t>
  </si>
  <si>
    <t>2017.10.8.1.099 - IS "E. FERMI" - L'AULA MULTIMEDIALE PER UNA LEZIONE DIGITALE.</t>
  </si>
  <si>
    <t>2017.10.8.1.099 - IS "E. FERMI" - LAULA MULTIMEDIALE PER UNA LEZIONE DIGITALE.</t>
  </si>
  <si>
    <t>www.opencoesione.gov.it/progetti/1cl216502</t>
  </si>
  <si>
    <t>1CL216519</t>
  </si>
  <si>
    <t>1CL216523</t>
  </si>
  <si>
    <t>J74D17000260007</t>
  </si>
  <si>
    <t>2017.10.8.1.120 - ISTITUTO COMPRENSIVO   AMANTEA  MAMELI - MANZONI - DIGITALMENTE-INNOVALAGO</t>
  </si>
  <si>
    <t>www.opencoesione.gov.it/progetti/1cl216523</t>
  </si>
  <si>
    <t>1CL216545</t>
  </si>
  <si>
    <t>J44D17000350007</t>
  </si>
  <si>
    <t>2017.10.8.1.142 - IC KAROL WOJTYLA - APPRENDERE IN DIGITALE</t>
  </si>
  <si>
    <t>www.opencoesione.gov.it/progetti/1cl216545</t>
  </si>
  <si>
    <t>1CL216564</t>
  </si>
  <si>
    <t>E63D17001450006</t>
  </si>
  <si>
    <t>2017.10.8.1.161 - IST. COMPRENSIVO DI ROMBIOLO (VV) - UNA DID@TTIC@ PER NATIVI DIGITALI</t>
  </si>
  <si>
    <t>2017.10.8.1.161 - IST. COMPRENSIVO DI ROMBIOLO - UNA DID@TTIC@ PER NATIVI DIGITALI</t>
  </si>
  <si>
    <t>www.opencoesione.gov.it/progetti/1cl216564</t>
  </si>
  <si>
    <t>1CL216568</t>
  </si>
  <si>
    <t>1CL216570</t>
  </si>
  <si>
    <t>C92H17000250008</t>
  </si>
  <si>
    <t>2017.10.8.1.167 - IC PAOLA I. GENTILI - CLASSE INTERATTIVA DIGITALE</t>
  </si>
  <si>
    <t>www.opencoesione.gov.it/progetti/1cl216570</t>
  </si>
  <si>
    <t>1CL216574</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</si>
  <si>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</si>
  <si>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</si>
  <si>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</si>
  <si>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</si>
  <si>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</si>
  <si>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</si>
  <si>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</si>
  <si>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</si>
  <si>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1CL216597</t>
  </si>
  <si>
    <t>1CL216600</t>
  </si>
  <si>
    <t>D18G18000010002</t>
  </si>
  <si>
    <t>2017.10.8.1.197 - IC MANDATORICCIO - CL@SSI DIGITALI 2.0 IC MANDATORICCIO</t>
  </si>
  <si>
    <t>www.opencoesione.gov.it/progetti/1cl216600</t>
  </si>
  <si>
    <t>1CL216602</t>
  </si>
  <si>
    <t>I33D17000680006</t>
  </si>
  <si>
    <t>2017.10.8.1.199 - LICEO SCIENTIFICO  "A. VOLTA" - DIGITAL &amp; INNOVATION</t>
  </si>
  <si>
    <t>www.opencoesione.gov.it/progetti/1cl216602</t>
  </si>
  <si>
    <t>1CL216607</t>
  </si>
  <si>
    <t>B44F17007420005</t>
  </si>
  <si>
    <t>2017.10.8.1.204 - ISTITUTO ISTRUZIONE SECON SUPERIORE POLO - LABORATORIO LINGUISTICO DIGITALE</t>
  </si>
  <si>
    <t>www.opencoesione.gov.it/progetti/1cl216607</t>
  </si>
  <si>
    <t>1CL216613</t>
  </si>
  <si>
    <t>G38G17000010007</t>
  </si>
  <si>
    <t>2017.10.8.1.210 - IC  CETRARO - DIGITAL CLASSROOMS</t>
  </si>
  <si>
    <t>www.opencoesione.gov.it/progetti/1cl216613</t>
  </si>
  <si>
    <t>1CL216620</t>
  </si>
  <si>
    <t>1CL216632</t>
  </si>
  <si>
    <t>E56G17000800002</t>
  </si>
  <si>
    <t>2017.10.8.1.229 - ITS "G. FILANGIERI" TREBISACCE - DIGITAL ENVIRONMENT AT SCHOOL</t>
  </si>
  <si>
    <t>www.opencoesione.gov.it/progetti/1cl216632</t>
  </si>
  <si>
    <t>1CL216650</t>
  </si>
  <si>
    <t>1CL216662</t>
  </si>
  <si>
    <t>1CL216670</t>
  </si>
  <si>
    <t>C38G17000060007</t>
  </si>
  <si>
    <t>2017.10.8.5.002 - PIATTAFORMA WEB E SISTEMI DI APPRENDIMENTO A SUPPORTO DELLA DIDATTICA INCLUSIVA.</t>
  </si>
  <si>
    <t>www.opencoesione.gov.it/progetti/1cl216670</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</si>
  <si>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</si>
  <si>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</si>
  <si>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</si>
  <si>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</si>
  <si>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</si>
  <si>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</si>
  <si>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</si>
  <si>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</si>
  <si>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</si>
  <si>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</si>
  <si>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</si>
  <si>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</si>
  <si>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</si>
  <si>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</si>
  <si>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</si>
  <si>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</si>
  <si>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</si>
  <si>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</si>
  <si>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</si>
  <si>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</si>
  <si>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</si>
  <si>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</si>
  <si>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</si>
  <si>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</si>
  <si>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</si>
  <si>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</si>
  <si>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</si>
  <si>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</si>
  <si>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</si>
  <si>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</si>
  <si>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</si>
  <si>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</si>
  <si>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</si>
  <si>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</si>
  <si>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</si>
  <si>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</si>
  <si>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</si>
  <si>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</si>
  <si>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</si>
  <si>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</si>
  <si>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</si>
  <si>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</si>
  <si>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</si>
  <si>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</si>
  <si>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</si>
  <si>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</si>
  <si>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</si>
  <si>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</si>
  <si>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</si>
  <si>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</si>
  <si>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</si>
  <si>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</si>
  <si>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</si>
  <si>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</si>
  <si>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</si>
  <si>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</si>
  <si>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</si>
  <si>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</si>
  <si>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</si>
  <si>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</si>
  <si>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</si>
  <si>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</si>
  <si>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</si>
  <si>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</si>
  <si>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1CL216702</t>
  </si>
  <si>
    <t>B77D17000180006</t>
  </si>
  <si>
    <t>2017.10.8.5.034 - PIATTAFORMA WEB</t>
  </si>
  <si>
    <t>www.opencoesione.gov.it/progetti/1cl216702</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</si>
  <si>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</si>
  <si>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</si>
  <si>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</si>
  <si>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</si>
  <si>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</si>
  <si>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</si>
  <si>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</si>
  <si>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</si>
  <si>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</si>
  <si>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</si>
  <si>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</si>
  <si>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</si>
  <si>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</si>
  <si>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</si>
  <si>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</si>
  <si>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</si>
  <si>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</si>
  <si>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</si>
  <si>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</si>
  <si>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</si>
  <si>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</si>
  <si>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</si>
  <si>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</si>
  <si>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</si>
  <si>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</si>
  <si>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</si>
  <si>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</si>
  <si>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</si>
  <si>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</si>
  <si>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</si>
  <si>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</si>
  <si>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</si>
  <si>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1CL216717</t>
  </si>
  <si>
    <t>1CL216719</t>
  </si>
  <si>
    <t>D87D17000390007</t>
  </si>
  <si>
    <t>2017.10.8.5.051 - SCUOLA DIGITALE</t>
  </si>
  <si>
    <t>www.opencoesione.gov.it/progetti/1cl216719</t>
  </si>
  <si>
    <t>1CL216720</t>
  </si>
  <si>
    <t>B97D17000020002</t>
  </si>
  <si>
    <t>2017.10.8.5.052 - SCUOLA DIGITALE</t>
  </si>
  <si>
    <t>www.opencoesione.gov.it/progetti/1cl216720</t>
  </si>
  <si>
    <t>1CL216723</t>
  </si>
  <si>
    <t>C28G18000010007</t>
  </si>
  <si>
    <t>2017.10.8.5.055 - PIATTAFORMA WEB</t>
  </si>
  <si>
    <t>www.opencoesione.gov.it/progetti/1cl216723</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</si>
  <si>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</si>
  <si>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</si>
  <si>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</si>
  <si>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</si>
  <si>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</si>
  <si>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</si>
  <si>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</si>
  <si>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</si>
  <si>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</si>
  <si>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</si>
  <si>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</si>
  <si>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</si>
  <si>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</si>
  <si>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</si>
  <si>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</si>
  <si>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</si>
  <si>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</si>
  <si>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</si>
  <si>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</si>
  <si>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</si>
  <si>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</si>
  <si>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</si>
  <si>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</si>
  <si>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</si>
  <si>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</si>
  <si>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</si>
  <si>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</si>
  <si>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</si>
  <si>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</si>
  <si>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</si>
  <si>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</si>
  <si>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</si>
  <si>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</si>
  <si>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</si>
  <si>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</si>
  <si>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</si>
  <si>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</si>
  <si>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</si>
  <si>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</si>
  <si>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</si>
  <si>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</si>
  <si>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</si>
  <si>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</si>
  <si>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</si>
  <si>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</si>
  <si>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</si>
  <si>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</si>
  <si>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</si>
  <si>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</si>
  <si>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</si>
  <si>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</si>
  <si>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</si>
  <si>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1CL216758</t>
  </si>
  <si>
    <t>J82H18000030008</t>
  </si>
  <si>
    <t>2017.10.8.5.090 - RIVOLUZIONIAMO DIGITALMENTE LA DIDATTICA</t>
  </si>
  <si>
    <t>www.opencoesione.gov.it/progetti/1cl216758</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</si>
  <si>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</si>
  <si>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</si>
  <si>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</si>
  <si>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</si>
  <si>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</si>
  <si>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</si>
  <si>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</si>
  <si>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</si>
  <si>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</si>
  <si>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</si>
  <si>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</si>
  <si>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</si>
  <si>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</si>
  <si>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</si>
  <si>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</si>
  <si>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</si>
  <si>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1CL216769</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</si>
  <si>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</si>
  <si>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</si>
  <si>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</si>
  <si>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</si>
  <si>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</si>
  <si>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</si>
  <si>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</si>
  <si>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</si>
  <si>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</si>
  <si>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</si>
  <si>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</si>
  <si>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</si>
  <si>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</si>
  <si>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</si>
  <si>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</si>
  <si>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</si>
  <si>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</si>
  <si>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</si>
  <si>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</si>
  <si>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</si>
  <si>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1CL216785</t>
  </si>
  <si>
    <t>B12H18000100002</t>
  </si>
  <si>
    <t>2017.10.8.5.117 - SCUOLA DIGITALE</t>
  </si>
  <si>
    <t>www.opencoesione.gov.it/progetti/1cl216785</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</si>
  <si>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</si>
  <si>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</si>
  <si>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</si>
  <si>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</si>
  <si>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</si>
  <si>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</si>
  <si>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</si>
  <si>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</si>
  <si>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</si>
  <si>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</si>
  <si>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</si>
  <si>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</si>
  <si>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1CL216795</t>
  </si>
  <si>
    <t>J98G17000020007</t>
  </si>
  <si>
    <t>2017.10.8.5.127 - INNOVIAMO DIGITALMENTE</t>
  </si>
  <si>
    <t>www.opencoesione.gov.it/progetti/1cl216795</t>
  </si>
  <si>
    <t>1CL216797</t>
  </si>
  <si>
    <t>F36G18000680006</t>
  </si>
  <si>
    <t>2017.10.8.5.129 - CAMPANELLA FOR WEB</t>
  </si>
  <si>
    <t>www.opencoesione.gov.it/progetti/1cl216797</t>
  </si>
  <si>
    <t>1CL216800</t>
  </si>
  <si>
    <t>1CL216802</t>
  </si>
  <si>
    <t>I15G17000100006</t>
  </si>
  <si>
    <t>2017.10.8.5.134 - WEBMAZZINI.NET</t>
  </si>
  <si>
    <t>www.opencoesione.gov.it/progetti/1cl216802</t>
  </si>
  <si>
    <t>1CL216804</t>
  </si>
  <si>
    <t>J18G18000080007</t>
  </si>
  <si>
    <t>2017.10.8.5.136 - PIATTAFORMA WEB</t>
  </si>
  <si>
    <t>www.opencoesione.gov.it/progetti/1cl216804</t>
  </si>
  <si>
    <t>1CL216807</t>
  </si>
  <si>
    <t>H79C18000040008</t>
  </si>
  <si>
    <t>2017.10.8.5.139 - WEB LEARNING</t>
  </si>
  <si>
    <t>www.opencoesione.gov.it/progetti/1cl216807</t>
  </si>
  <si>
    <t>1CL216809</t>
  </si>
  <si>
    <t>H37D18000780007</t>
  </si>
  <si>
    <t>2017.10.8.5.141 - SCUOLA DIGITALE</t>
  </si>
  <si>
    <t>www.opencoesione.gov.it/progetti/1cl216809</t>
  </si>
  <si>
    <t>1CL216812</t>
  </si>
  <si>
    <t>C17D17000120007</t>
  </si>
  <si>
    <t>2017.10.8.5.144 - WEB E ICT</t>
  </si>
  <si>
    <t>www.opencoesione.gov.it/progetti/1cl216812</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</si>
  <si>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</si>
  <si>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</si>
  <si>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</si>
  <si>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</si>
  <si>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</si>
  <si>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</si>
  <si>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</si>
  <si>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</si>
  <si>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</si>
  <si>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</si>
  <si>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</si>
  <si>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</si>
  <si>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</si>
  <si>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</si>
  <si>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</si>
  <si>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</si>
  <si>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</si>
  <si>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</si>
  <si>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</si>
  <si>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</si>
  <si>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</si>
  <si>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</si>
  <si>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</si>
  <si>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</si>
  <si>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</si>
  <si>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</si>
  <si>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</si>
  <si>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</si>
  <si>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1CL216842</t>
  </si>
  <si>
    <t>1CL216844</t>
  </si>
  <si>
    <t>B38G17000040006</t>
  </si>
  <si>
    <t>2017.10.8.5.177 - FABRIZIA WEB</t>
  </si>
  <si>
    <t>www.opencoesione.gov.it/progetti/1cl216844</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</si>
  <si>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</si>
  <si>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</si>
  <si>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</si>
  <si>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</si>
  <si>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</si>
  <si>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</si>
  <si>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</si>
  <si>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</si>
  <si>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</si>
  <si>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</si>
  <si>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</si>
  <si>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</si>
  <si>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</si>
  <si>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</si>
  <si>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</si>
  <si>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</si>
  <si>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</si>
  <si>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</si>
  <si>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</si>
  <si>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</si>
  <si>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</si>
  <si>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</si>
  <si>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</si>
  <si>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</si>
  <si>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</si>
  <si>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</si>
  <si>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</si>
  <si>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</si>
  <si>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</si>
  <si>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</si>
  <si>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</si>
  <si>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</si>
  <si>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</si>
  <si>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</si>
  <si>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</si>
  <si>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</si>
  <si>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</si>
  <si>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</si>
  <si>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</si>
  <si>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</si>
  <si>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</si>
  <si>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</si>
  <si>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</si>
  <si>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</si>
  <si>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1CL216884</t>
  </si>
  <si>
    <t>2017.10.8.5.217 - SCUOLA DIGITALE</t>
  </si>
  <si>
    <t>www.opencoesione.gov.it/progetti/1cl216884</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</si>
  <si>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</si>
  <si>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</si>
  <si>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</si>
  <si>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</si>
  <si>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</si>
  <si>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</si>
  <si>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</si>
  <si>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</si>
  <si>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</si>
  <si>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</si>
  <si>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</si>
  <si>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</si>
  <si>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1CL216914</t>
  </si>
  <si>
    <t>I97D18000100007</t>
  </si>
  <si>
    <t>2017.10.8.5.247 - 10.8.5 SVILUPPARE PIATTAFORME WEB E RISORSE DI APPRENDIMENTO ON-LINE A SUPPORTO DELLA DIDATTICA</t>
  </si>
  <si>
    <t>www.opencoesione.gov.it/progetti/1cl216914</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</si>
  <si>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</si>
  <si>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</si>
  <si>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</si>
  <si>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</si>
  <si>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</si>
  <si>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</si>
  <si>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</si>
  <si>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</si>
  <si>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</si>
  <si>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</si>
  <si>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</si>
  <si>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</si>
  <si>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</si>
  <si>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</si>
  <si>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</si>
  <si>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</si>
  <si>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1CL216930</t>
  </si>
  <si>
    <t>1CL216934</t>
  </si>
  <si>
    <t>D58G17000060006</t>
  </si>
  <si>
    <t>2017.10.8.5.267 - UNA SCUOLA SMART</t>
  </si>
  <si>
    <t>www.opencoesione.gov.it/progetti/1cl216934</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</si>
  <si>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</si>
  <si>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</si>
  <si>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</si>
  <si>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</si>
  <si>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</si>
  <si>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1CL216938</t>
  </si>
  <si>
    <t>B19C17000040002</t>
  </si>
  <si>
    <t>2017.10.8.5.271 - ?STUDIA ET OPERA CUM DIGITAL?.</t>
  </si>
  <si>
    <t>www.opencoesione.gov.it/progetti/1cl216938</t>
  </si>
  <si>
    <t>1CL216992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</si>
  <si>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</si>
  <si>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</si>
  <si>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</si>
  <si>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</si>
  <si>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</si>
  <si>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1CL216995</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</si>
  <si>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</si>
  <si>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</si>
  <si>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</si>
  <si>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</si>
  <si>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</si>
  <si>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1CL216997</t>
  </si>
  <si>
    <t>1CL217032</t>
  </si>
  <si>
    <t>1CL217033</t>
  </si>
  <si>
    <t>1CL217034</t>
  </si>
  <si>
    <t>1CL217035</t>
  </si>
  <si>
    <t>1CL217036</t>
  </si>
  <si>
    <t>1CL217037</t>
  </si>
  <si>
    <t>1CL217039</t>
  </si>
  <si>
    <t>1CL217040</t>
  </si>
  <si>
    <t>1CL217043</t>
  </si>
  <si>
    <t>1CL217045</t>
  </si>
  <si>
    <t>1CL217046</t>
  </si>
  <si>
    <t>1CL217047</t>
  </si>
  <si>
    <t>1CL217049</t>
  </si>
  <si>
    <t>1CL217050</t>
  </si>
  <si>
    <t>1CL217051</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</si>
  <si>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</si>
  <si>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</si>
  <si>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</si>
  <si>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</si>
  <si>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</si>
  <si>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1CL217053</t>
  </si>
  <si>
    <t>1CL217160</t>
  </si>
  <si>
    <t>1CL217234</t>
  </si>
  <si>
    <t>1CL217236</t>
  </si>
  <si>
    <t>1CL217238</t>
  </si>
  <si>
    <t>1CL217241</t>
  </si>
  <si>
    <t>1CL217242</t>
  </si>
  <si>
    <t>1CL217257</t>
  </si>
  <si>
    <t>1CL217258</t>
  </si>
  <si>
    <t>1CL217259</t>
  </si>
  <si>
    <t>1CL217261</t>
  </si>
  <si>
    <t>1CL217262</t>
  </si>
  <si>
    <t>1CL217263</t>
  </si>
  <si>
    <t>1CL217264</t>
  </si>
  <si>
    <t>1CL217265</t>
  </si>
  <si>
    <t>1CL217266</t>
  </si>
  <si>
    <t>1CL217267</t>
  </si>
  <si>
    <t>1CL217269</t>
  </si>
  <si>
    <t>1CL217270</t>
  </si>
  <si>
    <t>1CL217271</t>
  </si>
  <si>
    <t>1CL217272</t>
  </si>
  <si>
    <t>1CL217286</t>
  </si>
  <si>
    <t>1CL217287</t>
  </si>
  <si>
    <t>1CL217288</t>
  </si>
  <si>
    <t>1CL217289</t>
  </si>
  <si>
    <t>1CL217290</t>
  </si>
  <si>
    <t>1CL217291</t>
  </si>
  <si>
    <t>1CL217292</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</si>
  <si>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</si>
  <si>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</si>
  <si>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</si>
  <si>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</si>
  <si>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</si>
  <si>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1CL217295</t>
  </si>
  <si>
    <t>1CL217297</t>
  </si>
  <si>
    <t>1CL217298</t>
  </si>
  <si>
    <t>1CL217299</t>
  </si>
  <si>
    <t>1CL217300</t>
  </si>
  <si>
    <t>1CL217301</t>
  </si>
  <si>
    <t>1CL217302</t>
  </si>
  <si>
    <t>1CL217303</t>
  </si>
  <si>
    <t>1CL217304</t>
  </si>
  <si>
    <t>1CL217305</t>
  </si>
  <si>
    <t>1CL217306</t>
  </si>
  <si>
    <t>1CL217307</t>
  </si>
  <si>
    <t>1CL217309</t>
  </si>
  <si>
    <t>1CL217310</t>
  </si>
  <si>
    <t>1CL217311</t>
  </si>
  <si>
    <t>1CL217313</t>
  </si>
  <si>
    <t>1CL217314</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</si>
  <si>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</si>
  <si>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</si>
  <si>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</si>
  <si>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</si>
  <si>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</si>
  <si>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1CL217372</t>
  </si>
  <si>
    <t>J51J18000020007</t>
  </si>
  <si>
    <t>APP MOBILE REGIONALE CON SISTEMA UNICO DI ACCESSO AGLI ECOSISTEMI DIGITALI SANITARI REGIONALI</t>
  </si>
  <si>
    <t>www.opencoesione.gov.it/progetti/1cl217372</t>
  </si>
  <si>
    <t>1CL217374</t>
  </si>
  <si>
    <t>1CL217376</t>
  </si>
  <si>
    <t>1CL217377</t>
  </si>
  <si>
    <t>1CL217378</t>
  </si>
  <si>
    <t>1CL217379</t>
  </si>
  <si>
    <t>1CL217381</t>
  </si>
  <si>
    <t>1CL217382</t>
  </si>
  <si>
    <t>1CL217383</t>
  </si>
  <si>
    <t>1CL217384</t>
  </si>
  <si>
    <t>1CL217385</t>
  </si>
  <si>
    <t>1CL217386</t>
  </si>
  <si>
    <t>1CL217388</t>
  </si>
  <si>
    <t>1CL217390</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</si>
  <si>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</si>
  <si>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</si>
  <si>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</si>
  <si>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</si>
  <si>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</si>
  <si>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</si>
  <si>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</si>
  <si>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</si>
  <si>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</si>
  <si>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</si>
  <si>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</si>
  <si>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</si>
  <si>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</si>
  <si>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</si>
  <si>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</si>
  <si>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1CL217396</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</si>
  <si>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</si>
  <si>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</si>
  <si>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</si>
  <si>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</si>
  <si>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</si>
  <si>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1CL217409</t>
  </si>
  <si>
    <t>1CL217410</t>
  </si>
  <si>
    <t>1CL217411</t>
  </si>
  <si>
    <t>1CL217412</t>
  </si>
  <si>
    <t>1CL217413</t>
  </si>
  <si>
    <t>1CL217414</t>
  </si>
  <si>
    <t>1CL217463</t>
  </si>
  <si>
    <t>1CL217490</t>
  </si>
  <si>
    <t>1CL217491</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</si>
  <si>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</si>
  <si>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</si>
  <si>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</si>
  <si>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</si>
  <si>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</si>
  <si>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1CL217494</t>
  </si>
  <si>
    <t>1CL217496</t>
  </si>
  <si>
    <t>1CL217497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</si>
  <si>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</si>
  <si>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</si>
  <si>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</si>
  <si>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</si>
  <si>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</si>
  <si>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1CL217501</t>
  </si>
  <si>
    <t>1CL217502</t>
  </si>
  <si>
    <t>1CL217503</t>
  </si>
  <si>
    <t>1CL217505</t>
  </si>
  <si>
    <t>1CL217506</t>
  </si>
  <si>
    <t>1CL217507</t>
  </si>
  <si>
    <t>1CL217508</t>
  </si>
  <si>
    <t>1CL217509</t>
  </si>
  <si>
    <t>1CL217510</t>
  </si>
  <si>
    <t>1CL217511</t>
  </si>
  <si>
    <t>1CL217512</t>
  </si>
  <si>
    <t>1CL217513</t>
  </si>
  <si>
    <t>1CL217514</t>
  </si>
  <si>
    <t>1CL217515</t>
  </si>
  <si>
    <t>1CL217516</t>
  </si>
  <si>
    <t>1CL217519</t>
  </si>
  <si>
    <t>1CL217520</t>
  </si>
  <si>
    <t>1CL217521</t>
  </si>
  <si>
    <t>OPERE E INFRASTRUTTURE PER L'IMPRESA SOCIALE</t>
  </si>
  <si>
    <t>SPAZI E STRUTTURE PER LE ATTIVITA' DI IMPRESA SOCIALE</t>
  </si>
  <si>
    <t>1CL217647</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</si>
  <si>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</si>
  <si>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</si>
  <si>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</si>
  <si>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</si>
  <si>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</si>
  <si>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1CL217655</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</si>
  <si>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</si>
  <si>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</si>
  <si>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</si>
  <si>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</si>
  <si>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</si>
  <si>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</si>
  <si>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</si>
  <si>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</si>
  <si>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</si>
  <si>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</si>
  <si>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</si>
  <si>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</si>
  <si>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</si>
  <si>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</si>
  <si>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</si>
  <si>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1CL217659</t>
  </si>
  <si>
    <t>1CL217660</t>
  </si>
  <si>
    <t>1CL217661</t>
  </si>
  <si>
    <t>1CL217662</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</si>
  <si>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</si>
  <si>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</si>
  <si>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</si>
  <si>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</si>
  <si>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</si>
  <si>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</si>
  <si>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</si>
  <si>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</si>
  <si>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</si>
  <si>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</si>
  <si>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</si>
  <si>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</si>
  <si>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</si>
  <si>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</si>
  <si>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</si>
  <si>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</si>
  <si>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</si>
  <si>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</si>
  <si>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</si>
  <si>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</si>
  <si>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</si>
  <si>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</si>
  <si>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</si>
  <si>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</si>
  <si>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</si>
  <si>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1CL217709</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</si>
  <si>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</si>
  <si>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</si>
  <si>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</si>
  <si>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</si>
  <si>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</si>
  <si>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</si>
  <si>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</si>
  <si>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</si>
  <si>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</si>
  <si>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</si>
  <si>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</si>
  <si>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</si>
  <si>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</si>
  <si>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</si>
  <si>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</si>
  <si>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</si>
  <si>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</si>
  <si>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</si>
  <si>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</si>
  <si>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</si>
  <si>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</si>
  <si>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</si>
  <si>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</si>
  <si>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</si>
  <si>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</si>
  <si>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</si>
  <si>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</si>
  <si>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</si>
  <si>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</si>
  <si>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</si>
  <si>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</si>
  <si>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</si>
  <si>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</si>
  <si>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</si>
  <si>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</si>
  <si>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</si>
  <si>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</si>
  <si>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</si>
  <si>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</si>
  <si>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</si>
  <si>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</si>
  <si>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</si>
  <si>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</si>
  <si>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</si>
  <si>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</si>
  <si>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</si>
  <si>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</si>
  <si>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</si>
  <si>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</si>
  <si>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</si>
  <si>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</si>
  <si>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</si>
  <si>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</si>
  <si>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</si>
  <si>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</si>
  <si>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</si>
  <si>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</si>
  <si>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</si>
  <si>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</si>
  <si>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</si>
  <si>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</si>
  <si>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</si>
  <si>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</si>
  <si>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</si>
  <si>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</si>
  <si>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1CL217840</t>
  </si>
  <si>
    <t>1CL217841</t>
  </si>
  <si>
    <t>1CL217842</t>
  </si>
  <si>
    <t>1CL217843</t>
  </si>
  <si>
    <t>1CL217844</t>
  </si>
  <si>
    <t>1CL217845</t>
  </si>
  <si>
    <t>1CL217846</t>
  </si>
  <si>
    <t>1CL217853</t>
  </si>
  <si>
    <t>1CL217854</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</si>
  <si>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</si>
  <si>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</si>
  <si>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</si>
  <si>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</si>
  <si>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</si>
  <si>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</si>
  <si>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</si>
  <si>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</si>
  <si>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</si>
  <si>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</si>
  <si>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1CL217859</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</si>
  <si>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</si>
  <si>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</si>
  <si>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</si>
  <si>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</si>
  <si>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</si>
  <si>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</si>
  <si>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</si>
  <si>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</si>
  <si>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</si>
  <si>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</si>
  <si>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</si>
  <si>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</si>
  <si>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</si>
  <si>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</si>
  <si>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</si>
  <si>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</si>
  <si>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</si>
  <si>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</si>
  <si>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</si>
  <si>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</si>
  <si>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</si>
  <si>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</si>
  <si>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</si>
  <si>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</si>
  <si>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</si>
  <si>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</si>
  <si>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</si>
  <si>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</si>
  <si>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</si>
  <si>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</si>
  <si>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</si>
  <si>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</si>
  <si>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</si>
  <si>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</si>
  <si>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</si>
  <si>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1CL218030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</si>
  <si>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</si>
  <si>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</si>
  <si>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</si>
  <si>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</si>
  <si>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</si>
  <si>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1CL218032</t>
  </si>
  <si>
    <t>1CL218033</t>
  </si>
  <si>
    <t>1CL218034</t>
  </si>
  <si>
    <t>1CL218038</t>
  </si>
  <si>
    <t>1CL218040</t>
  </si>
  <si>
    <t>1CL218041</t>
  </si>
  <si>
    <t>1CL218043</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</si>
  <si>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</si>
  <si>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</si>
  <si>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</si>
  <si>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</si>
  <si>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</si>
  <si>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1CL218045</t>
  </si>
  <si>
    <t>1CL218046</t>
  </si>
  <si>
    <t>1CL218047</t>
  </si>
  <si>
    <t>J87H18000720006</t>
  </si>
  <si>
    <t>PIATTAFORMA "GENERAL PURPOSE" PER L'IOT E BIG DATA</t>
  </si>
  <si>
    <t>DIGITALIZZAZIONE</t>
  </si>
  <si>
    <t>www.opencoesione.gov.it/progetti/1cl218047</t>
  </si>
  <si>
    <t>1CL218048</t>
  </si>
  <si>
    <t>1CL218050</t>
  </si>
  <si>
    <t>1CL218051</t>
  </si>
  <si>
    <t>1CL218052</t>
  </si>
  <si>
    <t>1CL218053</t>
  </si>
  <si>
    <t>1CL218054</t>
  </si>
  <si>
    <t>1CL218055</t>
  </si>
  <si>
    <t>1CL218056</t>
  </si>
  <si>
    <t>1CL218057</t>
  </si>
  <si>
    <t>1CL218058</t>
  </si>
  <si>
    <t>1CL218059</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</si>
  <si>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</si>
  <si>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</si>
  <si>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</si>
  <si>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</si>
  <si>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1CL218066</t>
  </si>
  <si>
    <t>1CL218067</t>
  </si>
  <si>
    <t>1CL218068</t>
  </si>
  <si>
    <t>1CL218069</t>
  </si>
  <si>
    <t>1CL218070</t>
  </si>
  <si>
    <t>1CL218071</t>
  </si>
  <si>
    <t>1CL218072</t>
  </si>
  <si>
    <t>1CL218073</t>
  </si>
  <si>
    <t>1CL218074</t>
  </si>
  <si>
    <t>1CL218079</t>
  </si>
  <si>
    <t>PROGETTAZIONE, REALIZZAZIONE, INSTALLAZIONE E MANUTENZIONE DEL PORTALE WEB ISTITUZIONALE "CALABRIA EUROPA".</t>
  </si>
  <si>
    <t>www.opencoesione.gov.it/progetti/1cl218079</t>
  </si>
  <si>
    <t>J55F18000320009</t>
  </si>
  <si>
    <t>AVVISO PUBBLICO PER IL FINANZIAMENTO DI VOUCHER PER LA PARTECIPAZIONE A MASTER DI I E II LIVELLO - ANNUALIT? 2018</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</si>
  <si>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</si>
  <si>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</si>
  <si>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</si>
  <si>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</si>
  <si>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</si>
  <si>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</si>
  <si>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</si>
  <si>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</si>
  <si>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</si>
  <si>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</si>
  <si>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</si>
  <si>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1CL218156</t>
  </si>
  <si>
    <t>1CL218157</t>
  </si>
  <si>
    <t>1CL218166</t>
  </si>
  <si>
    <t>1CL218177</t>
  </si>
  <si>
    <t>DOMMA PIETRO - MASTER II LIV. - COMPETENZE DIGITALI PER LA PROTEZIONE DEI DATI, LA CYBERSECURITY E LA PRIVACY</t>
  </si>
  <si>
    <t>www.opencoesione.gov.it/progetti/1cl218177</t>
  </si>
  <si>
    <t>1CL218194</t>
  </si>
  <si>
    <t>1CL218201</t>
  </si>
  <si>
    <t>1CL218268</t>
  </si>
  <si>
    <t>1CL218269</t>
  </si>
  <si>
    <t>1CL218270</t>
  </si>
  <si>
    <t>1CL218271</t>
  </si>
  <si>
    <t>1CL218272</t>
  </si>
  <si>
    <t>1CL218273</t>
  </si>
  <si>
    <t>1CL218326</t>
  </si>
  <si>
    <t>1CL218344</t>
  </si>
  <si>
    <t>www.opencoesione.gov.it/progetti/1cl218344</t>
  </si>
  <si>
    <t>1CL218352</t>
  </si>
  <si>
    <t>?COMUNICARE IN EUROPA? ATTRAVERSO LE NUOVE TECNOLOGIE DIGITALI</t>
  </si>
  <si>
    <t>www.opencoesione.gov.it/progetti/1cl218352</t>
  </si>
  <si>
    <t>1CL218369</t>
  </si>
  <si>
    <t>1CL218388</t>
  </si>
  <si>
    <t>1CL218389</t>
  </si>
  <si>
    <t>1CL218390</t>
  </si>
  <si>
    <t>1CL218391</t>
  </si>
  <si>
    <t>1CL218392</t>
  </si>
  <si>
    <t>1CL218393</t>
  </si>
  <si>
    <t>1CL218394</t>
  </si>
  <si>
    <t>1CL218395</t>
  </si>
  <si>
    <t>1CL218396</t>
  </si>
  <si>
    <t>1CL218397</t>
  </si>
  <si>
    <t>1CL218457</t>
  </si>
  <si>
    <t>1CL218459</t>
  </si>
  <si>
    <t>1CL218460</t>
  </si>
  <si>
    <t>1CL218461</t>
  </si>
  <si>
    <t>1CL218462</t>
  </si>
  <si>
    <t>ATTIVIT? PER LA DIGITALIZZAZIONE DELLE PROCEDURE DI GESTIONE DEGLI AVVISI PUBBLICI PER LA CONCESSIONE DI AIUTI ALLE IMPRESE, AIUTI ALLA PERSONA (3.1)</t>
  </si>
  <si>
    <t>www.opencoesione.gov.it/progetti/1cl218462</t>
  </si>
  <si>
    <t>1CL218465</t>
  </si>
  <si>
    <t>1CL218467</t>
  </si>
  <si>
    <t>1CL218469</t>
  </si>
  <si>
    <t>1CL218470</t>
  </si>
  <si>
    <t>1CL218473</t>
  </si>
  <si>
    <t>1CL218475</t>
  </si>
  <si>
    <t>POLIFRONIO MICHELE - MASTER I LIV. - GESTIONE AMMINISTRAZIONE DIGITALE</t>
  </si>
  <si>
    <t>www.opencoesione.gov.it/progetti/1cl218475</t>
  </si>
  <si>
    <t>1CL218476</t>
  </si>
  <si>
    <t>1CL218480</t>
  </si>
  <si>
    <t>1CL218481</t>
  </si>
  <si>
    <t>1CL218483</t>
  </si>
  <si>
    <t>1CL218484</t>
  </si>
  <si>
    <t>1CL218485</t>
  </si>
  <si>
    <t>1CL218486</t>
  </si>
  <si>
    <t>1CL218491</t>
  </si>
  <si>
    <t>1CL218492</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</si>
  <si>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</si>
  <si>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</si>
  <si>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</si>
  <si>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</si>
  <si>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</si>
  <si>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1CL218610</t>
  </si>
  <si>
    <t>1CL218665</t>
  </si>
  <si>
    <t>1CL218666</t>
  </si>
  <si>
    <t>1CL218667</t>
  </si>
  <si>
    <t>1CL218668</t>
  </si>
  <si>
    <t>1CL218669</t>
  </si>
  <si>
    <t>1CL218670</t>
  </si>
  <si>
    <t>1CL218671</t>
  </si>
  <si>
    <t>1CL218672</t>
  </si>
  <si>
    <t>1CL218673</t>
  </si>
  <si>
    <t>1CL218674</t>
  </si>
  <si>
    <t>1CL218675</t>
  </si>
  <si>
    <t>1CL218681</t>
  </si>
  <si>
    <t>1CL218682</t>
  </si>
  <si>
    <t>1CL218683</t>
  </si>
  <si>
    <t>1CL218684</t>
  </si>
  <si>
    <t>1CL218685</t>
  </si>
  <si>
    <t>1CL218686</t>
  </si>
  <si>
    <t>1CL218687</t>
  </si>
  <si>
    <t>1CL218688</t>
  </si>
  <si>
    <t>1CL218689</t>
  </si>
  <si>
    <t>1CL218690</t>
  </si>
  <si>
    <t>1CL218691</t>
  </si>
  <si>
    <t>1CL218692</t>
  </si>
  <si>
    <t>1CL218693</t>
  </si>
  <si>
    <t>1CL218694</t>
  </si>
  <si>
    <t>1CL218695</t>
  </si>
  <si>
    <t>1CL218733</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</si>
  <si>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</si>
  <si>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</si>
  <si>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</si>
  <si>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</si>
  <si>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</si>
  <si>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1CL218735</t>
  </si>
  <si>
    <t>1CL218736</t>
  </si>
  <si>
    <t>1CL218737</t>
  </si>
  <si>
    <t>1CL218750</t>
  </si>
  <si>
    <t>1CL218757</t>
  </si>
  <si>
    <t>1CL218758</t>
  </si>
  <si>
    <t>1CL218807</t>
  </si>
  <si>
    <t>1CL218894</t>
  </si>
  <si>
    <t>1CL218895</t>
  </si>
  <si>
    <t>1CL218896</t>
  </si>
  <si>
    <t>1CL218900</t>
  </si>
  <si>
    <t>1CL218901</t>
  </si>
  <si>
    <t>1CL218904</t>
  </si>
  <si>
    <t>1CL218911</t>
  </si>
  <si>
    <t>1CL218912</t>
  </si>
  <si>
    <t>1CL218913</t>
  </si>
  <si>
    <t>1CL218915</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</si>
  <si>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</si>
  <si>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</si>
  <si>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</si>
  <si>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</si>
  <si>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</si>
  <si>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1CL218917</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</si>
  <si>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</si>
  <si>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</si>
  <si>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</si>
  <si>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</si>
  <si>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</si>
  <si>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</si>
  <si>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</si>
  <si>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</si>
  <si>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</si>
  <si>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</si>
  <si>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1CL218920</t>
  </si>
  <si>
    <t>1CL218928</t>
  </si>
  <si>
    <t>1CL218929</t>
  </si>
  <si>
    <t>1CL218930</t>
  </si>
  <si>
    <t>1CL218931</t>
  </si>
  <si>
    <t>1CL218932</t>
  </si>
  <si>
    <t>1CL218933</t>
  </si>
  <si>
    <t>1CL218934</t>
  </si>
  <si>
    <t>1CL218935</t>
  </si>
  <si>
    <t>1CL218937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</si>
  <si>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</si>
  <si>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</si>
  <si>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</si>
  <si>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</si>
  <si>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</si>
  <si>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1CL218987</t>
  </si>
  <si>
    <t>J61F19000080006</t>
  </si>
  <si>
    <t>CONFERENZA SUSTAINABLE BUILT ENVIRONMENT (SBE) 2019 TRA LE INIZIATIVE DELLA SMART SPECIALISATION STRATEGY (S3) CALABRIA NELL' AREA DI INNOVAZIONE EDILIZIA SOSTENIBILE</t>
  </si>
  <si>
    <t>www.opencoesione.gov.it/progetti/1cl218987</t>
  </si>
  <si>
    <t>1CL219016</t>
  </si>
  <si>
    <t>1CL219034</t>
  </si>
  <si>
    <t>1CL219035</t>
  </si>
  <si>
    <t>1CL219036</t>
  </si>
  <si>
    <t>1CL219037</t>
  </si>
  <si>
    <t>1CL219038</t>
  </si>
  <si>
    <t>1CL219039</t>
  </si>
  <si>
    <t>1CL219042</t>
  </si>
  <si>
    <t>1CL219043</t>
  </si>
  <si>
    <t>1CL219044</t>
  </si>
  <si>
    <t>1CL219045</t>
  </si>
  <si>
    <t>1CL219046</t>
  </si>
  <si>
    <t>1CL219047</t>
  </si>
  <si>
    <t>1CL219048</t>
  </si>
  <si>
    <t>1CL219049</t>
  </si>
  <si>
    <t>1CL219050</t>
  </si>
  <si>
    <t>1CL219051</t>
  </si>
  <si>
    <t>1CL219075</t>
  </si>
  <si>
    <t>1CL219083</t>
  </si>
  <si>
    <t>1CL219084</t>
  </si>
  <si>
    <t>1CL219125</t>
  </si>
  <si>
    <t>1CL219130</t>
  </si>
  <si>
    <t>1CL219138</t>
  </si>
  <si>
    <t>1CL219169</t>
  </si>
  <si>
    <t>1CL219200</t>
  </si>
  <si>
    <t>1CL219262</t>
  </si>
  <si>
    <t>1CL219296</t>
  </si>
  <si>
    <t>1CL219297</t>
  </si>
  <si>
    <t>1CL219298</t>
  </si>
  <si>
    <t>1CL219299</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</si>
  <si>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</si>
  <si>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</si>
  <si>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</si>
  <si>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</si>
  <si>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</si>
  <si>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</si>
  <si>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</si>
  <si>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</si>
  <si>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</si>
  <si>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</si>
  <si>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</si>
  <si>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</si>
  <si>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</si>
  <si>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</si>
  <si>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</si>
  <si>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1CL219351</t>
  </si>
  <si>
    <t>1CL219352</t>
  </si>
  <si>
    <t>1CL219353</t>
  </si>
  <si>
    <t>1CL219395</t>
  </si>
  <si>
    <t>1CL219396</t>
  </si>
  <si>
    <t>1CL219397</t>
  </si>
  <si>
    <t>CONCESSIONE DI INCENTIVI ECONOMICI PER SOSTENERE L'AVVIO DI NUOVE INIZIATIVE IMPRENDITORIALI (LAVORO AUTONOMO O ATTIVIT? DI IMPRESA) E ALL'OFFERTA DI SERVIZI DI TUTORAGGIO, ACCOMPAGNAMENTO E CONSULENZA A SUPPORTO DELLA CREAZIONE E SVILUPPO DELLE INIZIATIVE</t>
  </si>
  <si>
    <t>1CL219449</t>
  </si>
  <si>
    <t>1CL219450</t>
  </si>
  <si>
    <t>1CL219451</t>
  </si>
  <si>
    <t>1CL219452</t>
  </si>
  <si>
    <t>1CL219453</t>
  </si>
  <si>
    <t>1CL219454</t>
  </si>
  <si>
    <t>1CL219455</t>
  </si>
  <si>
    <t>1CL219456</t>
  </si>
  <si>
    <t>1CL219457</t>
  </si>
  <si>
    <t>1CL219458</t>
  </si>
  <si>
    <t>1CL219497</t>
  </si>
  <si>
    <t>J56B18000100004</t>
  </si>
  <si>
    <t>AVVISO PUBBLICO PER IL SOSTEGNO ALL'AUTOIMPIEGO E ALL'AUTOIMPRENDITORIALIT?  - CASTRIOTA GIUSEPPE</t>
  </si>
  <si>
    <t>www.opencoesione.gov.it/progetti/1cl219497</t>
  </si>
  <si>
    <t>1CL219505</t>
  </si>
  <si>
    <t>1CL219518</t>
  </si>
  <si>
    <t>1CL219606</t>
  </si>
  <si>
    <t>1CL219609</t>
  </si>
  <si>
    <t>1CL219620</t>
  </si>
  <si>
    <t>1CL219621</t>
  </si>
  <si>
    <t>1CL219622</t>
  </si>
  <si>
    <t>1CL219792</t>
  </si>
  <si>
    <t>1CL219793</t>
  </si>
  <si>
    <t>1CL219794</t>
  </si>
  <si>
    <t>1CL219795</t>
  </si>
  <si>
    <t>1CL219796</t>
  </si>
  <si>
    <t>1CL219801</t>
  </si>
  <si>
    <t>1CL219820</t>
  </si>
  <si>
    <t>1CL219828</t>
  </si>
  <si>
    <t>1CL219848</t>
  </si>
  <si>
    <t>1CL219893</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</si>
  <si>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</si>
  <si>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</si>
  <si>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</si>
  <si>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</si>
  <si>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</si>
  <si>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1CL220007</t>
  </si>
  <si>
    <t>1CL220008</t>
  </si>
  <si>
    <t>1CL220196</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</si>
  <si>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</si>
  <si>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</si>
  <si>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</si>
  <si>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1CL220203</t>
  </si>
  <si>
    <t>1CL220204</t>
  </si>
  <si>
    <t>1CL220248</t>
  </si>
  <si>
    <t>1CL220359</t>
  </si>
  <si>
    <t>1CL220383</t>
  </si>
  <si>
    <t>J56G19000090009</t>
  </si>
  <si>
    <t>AVVISO PUBBLICO PER IL FINANZIAMENTO DI VOUCHER PER LA PARTECIPAZIONE A MASTER DI I E II LIVELLO 19-20-21 ? 1^ FINESTRA ANNO 2019</t>
  </si>
  <si>
    <t>1CL220482</t>
  </si>
  <si>
    <t>1CL220483</t>
  </si>
  <si>
    <t>1CL220678</t>
  </si>
  <si>
    <t>1CL220679</t>
  </si>
  <si>
    <t>1CL220681</t>
  </si>
  <si>
    <t>1CL220683</t>
  </si>
  <si>
    <t>1CL220686</t>
  </si>
  <si>
    <t>1CL220687</t>
  </si>
  <si>
    <t>1CL220688</t>
  </si>
  <si>
    <t>1CL220689</t>
  </si>
  <si>
    <t>1CL220692</t>
  </si>
  <si>
    <t>1CL220836</t>
  </si>
  <si>
    <t>PORTO GAETANA - MASTER II LIVELLO ? BIOLOGIA E BIOTECNOLOGIE DELLA RIPRODUZIONE</t>
  </si>
  <si>
    <t>www.opencoesione.gov.it/progetti/1cl220836</t>
  </si>
  <si>
    <t>1CL221014</t>
  </si>
  <si>
    <t>1CL221015</t>
  </si>
  <si>
    <t>1CL221045</t>
  </si>
  <si>
    <t>1CL221047</t>
  </si>
  <si>
    <t>1CL221048</t>
  </si>
  <si>
    <t>1CL221049</t>
  </si>
  <si>
    <t>1CL221050</t>
  </si>
  <si>
    <t>1CL221051</t>
  </si>
  <si>
    <t>1CL221052</t>
  </si>
  <si>
    <t>1CL221053</t>
  </si>
  <si>
    <t>1CL221054</t>
  </si>
  <si>
    <t>1CL221055</t>
  </si>
  <si>
    <t>1CL221056</t>
  </si>
  <si>
    <t>1CL221057</t>
  </si>
  <si>
    <t>J61B19000270005</t>
  </si>
  <si>
    <t>TECNOVINE</t>
  </si>
  <si>
    <t>REALIZZAZIONE DI UN DEVICE IOT  DA INSTALLARE IN VIGNA  AUTOALIMENTATO E INTERFACCIABILE CON IL CLOUD TRAMITE APP PER DISPOSITIVI MOBILE</t>
  </si>
  <si>
    <t>www.opencoesione.gov.it/progetti/1cl221057</t>
  </si>
  <si>
    <t>1CL221058</t>
  </si>
  <si>
    <t>1CL221059</t>
  </si>
  <si>
    <t>1CL221060</t>
  </si>
  <si>
    <t>1CL221062</t>
  </si>
  <si>
    <t>1CL221063</t>
  </si>
  <si>
    <t>1CL221064</t>
  </si>
  <si>
    <t>1CL221065</t>
  </si>
  <si>
    <t>1CL221066</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</si>
  <si>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</si>
  <si>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</si>
  <si>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</si>
  <si>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</si>
  <si>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</si>
  <si>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1CL221068</t>
  </si>
  <si>
    <t>1CL221103</t>
  </si>
  <si>
    <t>1CL221598</t>
  </si>
  <si>
    <t>1CL221601</t>
  </si>
  <si>
    <t>1CL221602</t>
  </si>
  <si>
    <t>1CL221605</t>
  </si>
  <si>
    <t>1CL221606</t>
  </si>
  <si>
    <t>1CL221609</t>
  </si>
  <si>
    <t>1CL221611</t>
  </si>
  <si>
    <t>1CL221616</t>
  </si>
  <si>
    <t>1CL221618</t>
  </si>
  <si>
    <t>1CL221619</t>
  </si>
  <si>
    <t>J35F17000150009</t>
  </si>
  <si>
    <t>BIOTECH SOC.CCOP. A RL - GARANZIA GIOVANI - AUMENTARE LOCCUPAZIONE DI GIOVANI ATTRAVERSO PERCORSI DI POLITICA ATTIVA - TIROCINI EXTRA ?CURRICULARI ANCHE IN MOBILIT? GEOGRAFICA</t>
  </si>
  <si>
    <t>www.opencoesione.gov.it/progetti/1cl221619</t>
  </si>
  <si>
    <t>1CL221634</t>
  </si>
  <si>
    <t>D69E18001600002</t>
  </si>
  <si>
    <t>AZIONE 1- ANNUALIT? 2018- BIBLIOTECA APERTA E SOCIALE-LUOGO DI INCLUSIONE E CULTURA</t>
  </si>
  <si>
    <t>www.opencoesione.gov.it/progetti/1cl221634</t>
  </si>
  <si>
    <t>1CL221635</t>
  </si>
  <si>
    <t>B59F19000030002</t>
  </si>
  <si>
    <t>AZIONE 1- ANNUALIT? 2018 - CRESCERE CON I LIBRI O LA LETTURA-LA BIBLIOTECA UN LUOGO FISICO</t>
  </si>
  <si>
    <t>www.opencoesione.gov.it/progetti/1cl221635</t>
  </si>
  <si>
    <t>1CL221638</t>
  </si>
  <si>
    <t>H99F19000010006</t>
  </si>
  <si>
    <t>AZIONE 1- ANNUALIT? 2018 - BIBLIOTECA OGGI -</t>
  </si>
  <si>
    <t>www.opencoesione.gov.it/progetti/1cl221638</t>
  </si>
  <si>
    <t>1CL221641</t>
  </si>
  <si>
    <t>C61G18000470007</t>
  </si>
  <si>
    <t>AZIONE 1- ANNUALIT? 2018 - COLLEZIONI DIGITALI.</t>
  </si>
  <si>
    <t>www.opencoesione.gov.it/progetti/1cl221641</t>
  </si>
  <si>
    <t>1CL221736</t>
  </si>
  <si>
    <t>C27D18000340002</t>
  </si>
  <si>
    <t>AZ. 1 ANNUALIT? 2018- VIVIAMO IN BIBLIOTECA - COMUNE DI MANGONE</t>
  </si>
  <si>
    <t>AZ. 1 VIVIAMO IN BIBLIOTECA - COMUNE DI MANGONE</t>
  </si>
  <si>
    <t>www.opencoesione.gov.it/progetti/1cl221736</t>
  </si>
  <si>
    <t>1CL221737</t>
  </si>
  <si>
    <t>I19F18001080006</t>
  </si>
  <si>
    <t>AZ. 1- ANNUALIT? 2018- BIBLIOTECA CAMP-D?EUROPA DEL MEDITERRANEO-COMUNE DI SIDERNO</t>
  </si>
  <si>
    <t>www.opencoesione.gov.it/progetti/1cl221737</t>
  </si>
  <si>
    <t>1CL221796</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</si>
  <si>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</si>
  <si>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</si>
  <si>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</si>
  <si>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</si>
  <si>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</si>
  <si>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1CL221828</t>
  </si>
  <si>
    <t>G69F18001380006</t>
  </si>
  <si>
    <t>AZ. 1- ANNUALIT? 2018- LA BIBLIOTECA UNA PIAZZA PER CONOSCERE     - COMUNE DI GIOIOSA JONICA</t>
  </si>
  <si>
    <t>www.opencoesione.gov.it/progetti/1cl221828</t>
  </si>
  <si>
    <t>1CL221952</t>
  </si>
  <si>
    <t>E99E19000060002</t>
  </si>
  <si>
    <t>AZ. 1 - ANNUALIT? 2018 "BIBLIOTECA CULTURA APERTA"-COMUNE DI STEFANACONI</t>
  </si>
  <si>
    <t>www.opencoesione.gov.it/progetti/1cl221952</t>
  </si>
  <si>
    <t>1CL222001</t>
  </si>
  <si>
    <t>J99E18000290009</t>
  </si>
  <si>
    <t>PAC 2014/2020 - AZ. 1 TIP. 1.3 - ANNUALITA' 2018 - DIGITAL - OLTRE SRL</t>
  </si>
  <si>
    <t>www.opencoesione.gov.it/progetti/1cl222001</t>
  </si>
  <si>
    <t>1CL222045</t>
  </si>
  <si>
    <t>J69F18000670001</t>
  </si>
  <si>
    <t>REALIZZAZIONE DEI PERCORSI FORMATIVI ?EXPORT PASSPORT? E ?DIGITAL EXPORT ACADEMY? CON ICE AGENZIA - DDS N. 14348 DEL 04/12/2018</t>
  </si>
  <si>
    <t>www.opencoesione.gov.it/progetti/1cl222045</t>
  </si>
  <si>
    <t>1CL222493</t>
  </si>
  <si>
    <t>1CL222496</t>
  </si>
  <si>
    <t>1CL222723</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</si>
  <si>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</si>
  <si>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</si>
  <si>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</si>
  <si>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</si>
  <si>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</si>
  <si>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</si>
  <si>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</si>
  <si>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</si>
  <si>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</si>
  <si>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</si>
  <si>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1CMCM0FMT2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</si>
  <si>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</si>
  <si>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</si>
  <si>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</si>
  <si>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</si>
  <si>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</si>
  <si>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1CMRC089</t>
  </si>
  <si>
    <t>1CMRC09</t>
  </si>
  <si>
    <t>SANTA TERESA GALLURA</t>
  </si>
  <si>
    <t>AZIONI DI ACCOMPAGNAMENTO</t>
  </si>
  <si>
    <t>VOUCHER FORMATIVI</t>
  </si>
  <si>
    <t>FORMAZIONE</t>
  </si>
  <si>
    <t>ALBENGA</t>
  </si>
  <si>
    <t>CONTRIBUTI ALL'IMPRESA</t>
  </si>
  <si>
    <t>CHIAVARI</t>
  </si>
  <si>
    <t>D49J16002550009</t>
  </si>
  <si>
    <t>1LI1162</t>
  </si>
  <si>
    <t>TURISMART (EVENTO)</t>
  </si>
  <si>
    <t>www.opencoesione.gov.it/progetti/1li1162</t>
  </si>
  <si>
    <t>1LI1198</t>
  </si>
  <si>
    <t>1LI1199</t>
  </si>
  <si>
    <t>VENTIMIGLIA</t>
  </si>
  <si>
    <t>SANREMO</t>
  </si>
  <si>
    <t>1LI1403</t>
  </si>
  <si>
    <t>1LI1475</t>
  </si>
  <si>
    <t>SESTRI LEVANTE</t>
  </si>
  <si>
    <t>1LI1523</t>
  </si>
  <si>
    <t>D39D17002100006</t>
  </si>
  <si>
    <t>1LI1598</t>
  </si>
  <si>
    <t>FORM. BREVE: DIGITAL FABRICATION  E STAMP.-LINEA 1</t>
  </si>
  <si>
    <t>www.opencoesione.gov.it/progetti/1li1598</t>
  </si>
  <si>
    <t>D39D17002140006</t>
  </si>
  <si>
    <t>1LI1651</t>
  </si>
  <si>
    <t>PROGETTO PONTEDECIMO DIGITALIZZAZIONE DOC.-LINEA 1</t>
  </si>
  <si>
    <t>www.opencoesione.gov.it/progetti/1li1651</t>
  </si>
  <si>
    <t>D34D17000280009</t>
  </si>
  <si>
    <t>1LI1744</t>
  </si>
  <si>
    <t>PROIEZIONE DIGITALE APPLICATA ALL. MUSEALI-B1</t>
  </si>
  <si>
    <t>www.opencoesione.gov.it/progetti/1li1744</t>
  </si>
  <si>
    <t>1LI1787</t>
  </si>
  <si>
    <t>D33B17000100008</t>
  </si>
  <si>
    <t>1LI1830</t>
  </si>
  <si>
    <t>DIGITAL STORY TELLER/CONTENT SPECIALIST - OB2</t>
  </si>
  <si>
    <t>www.opencoesione.gov.it/progetti/1li1830</t>
  </si>
  <si>
    <t>1LI1924</t>
  </si>
  <si>
    <t>1LI1926</t>
  </si>
  <si>
    <t>D35D17000380009</t>
  </si>
  <si>
    <t>INTERNET OF THINGS AND BIG DATA</t>
  </si>
  <si>
    <t>www.opencoesione.gov.it/progetti/1li1926</t>
  </si>
  <si>
    <t>D35D17000620009</t>
  </si>
  <si>
    <t>1LI1970</t>
  </si>
  <si>
    <t>DIGITAL TRANSFORMATION - LINEA B</t>
  </si>
  <si>
    <t>www.opencoesione.gov.it/progetti/1li1970</t>
  </si>
  <si>
    <t>D85D17000050006</t>
  </si>
  <si>
    <t>1LI1995</t>
  </si>
  <si>
    <t>DIGITAL</t>
  </si>
  <si>
    <t>www.opencoesione.gov.it/progetti/1li1995</t>
  </si>
  <si>
    <t>1LI2049</t>
  </si>
  <si>
    <t>D35D17000770007</t>
  </si>
  <si>
    <t>1LI2125</t>
  </si>
  <si>
    <t>DIGITAL LEADERSHIP - LINEA B</t>
  </si>
  <si>
    <t>www.opencoesione.gov.it/progetti/1li2125</t>
  </si>
  <si>
    <t>D55D17000390006</t>
  </si>
  <si>
    <t>1LI2154</t>
  </si>
  <si>
    <t>MARKETING DIGITALE PER IL TURISMO</t>
  </si>
  <si>
    <t>www.opencoesione.gov.it/progetti/1li2154</t>
  </si>
  <si>
    <t>D35D17000750007</t>
  </si>
  <si>
    <t>1LI2159</t>
  </si>
  <si>
    <t>I WEB SUPPLY INSTRUMENTS - LINEA B</t>
  </si>
  <si>
    <t>www.opencoesione.gov.it/progetti/1li2159</t>
  </si>
  <si>
    <t>D29J16000690009</t>
  </si>
  <si>
    <t>1LI220</t>
  </si>
  <si>
    <t>TECNICO DEL WEB MARKETING TURISTICO</t>
  </si>
  <si>
    <t>www.opencoesione.gov.it/progetti/1li220</t>
  </si>
  <si>
    <t>1LI221</t>
  </si>
  <si>
    <t>G39J17000010009</t>
  </si>
  <si>
    <t>1LI2230</t>
  </si>
  <si>
    <t>FORMAZIONE ALLINEAMENTO COMPETENZE DIGITALI</t>
  </si>
  <si>
    <t>www.opencoesione.gov.it/progetti/1li2230</t>
  </si>
  <si>
    <t>1LI2258</t>
  </si>
  <si>
    <t>1LI2259</t>
  </si>
  <si>
    <t>1LI2276</t>
  </si>
  <si>
    <t>1LI2284</t>
  </si>
  <si>
    <t>D35D17000680009</t>
  </si>
  <si>
    <t>WEB MARKETING -SEO- LINEA B -</t>
  </si>
  <si>
    <t>www.opencoesione.gov.it/progetti/1li2284</t>
  </si>
  <si>
    <t>1LI2294</t>
  </si>
  <si>
    <t>D35D17000720009</t>
  </si>
  <si>
    <t>WEB MARKETING-SEO - B3</t>
  </si>
  <si>
    <t>www.opencoesione.gov.it/progetti/1li2294</t>
  </si>
  <si>
    <t>1LI2297</t>
  </si>
  <si>
    <t>D35D17000550009</t>
  </si>
  <si>
    <t>1) LA DIGITALIZZAZ. NEL SETTORE DELLE COSTRUZ - B1</t>
  </si>
  <si>
    <t>www.opencoesione.gov.it/progetti/1li2297</t>
  </si>
  <si>
    <t>1LI2409</t>
  </si>
  <si>
    <t>D57D18000220006</t>
  </si>
  <si>
    <t>PROGETTO SMART HOMES</t>
  </si>
  <si>
    <t>www.opencoesione.gov.it/progetti/1li2409</t>
  </si>
  <si>
    <t>D37D17000780009</t>
  </si>
  <si>
    <t>1LI2497</t>
  </si>
  <si>
    <t>2-COMUNICAZIONE E WEB MARKETING - LINEA B1</t>
  </si>
  <si>
    <t>www.opencoesione.gov.it/progetti/1li2497</t>
  </si>
  <si>
    <t>1LI2523</t>
  </si>
  <si>
    <t>1LI2524</t>
  </si>
  <si>
    <t>D37D17000580009</t>
  </si>
  <si>
    <t>1LI2573</t>
  </si>
  <si>
    <t>2. E-COMMERCE E WEB MARKETING - LINEA B1</t>
  </si>
  <si>
    <t>www.opencoesione.gov.it/progetti/1li2573</t>
  </si>
  <si>
    <t>1LI2655</t>
  </si>
  <si>
    <t>D97D17000310009</t>
  </si>
  <si>
    <t>1LI2673</t>
  </si>
  <si>
    <t>www.opencoesione.gov.it/progetti/1li2673</t>
  </si>
  <si>
    <t>1LI2783</t>
  </si>
  <si>
    <t>1LI2784</t>
  </si>
  <si>
    <t>1LI2785</t>
  </si>
  <si>
    <t>1LI2806</t>
  </si>
  <si>
    <t>1LI2807</t>
  </si>
  <si>
    <t>1LI2808</t>
  </si>
  <si>
    <t>1LI2809</t>
  </si>
  <si>
    <t>1LI2810</t>
  </si>
  <si>
    <t>1LI2811</t>
  </si>
  <si>
    <t>1LI2812</t>
  </si>
  <si>
    <t>1LI2813</t>
  </si>
  <si>
    <t>1LI2814</t>
  </si>
  <si>
    <t>1LI2815</t>
  </si>
  <si>
    <t>1LI2816</t>
  </si>
  <si>
    <t>1LI2817</t>
  </si>
  <si>
    <t>1LI2818</t>
  </si>
  <si>
    <t>1LI2819</t>
  </si>
  <si>
    <t>1LI2820</t>
  </si>
  <si>
    <t>1LI2821</t>
  </si>
  <si>
    <t>1LI2822</t>
  </si>
  <si>
    <t>1LI2823</t>
  </si>
  <si>
    <t>1LI2824</t>
  </si>
  <si>
    <t>1LI2825</t>
  </si>
  <si>
    <t>1LI2826</t>
  </si>
  <si>
    <t>D36C18001190006</t>
  </si>
  <si>
    <t>BORSA 1: EMPOWERED INTERNET OF THINGS (EMPIOT)</t>
  </si>
  <si>
    <t>www.opencoesione.gov.it/progetti/1li2826</t>
  </si>
  <si>
    <t>1LI2827</t>
  </si>
  <si>
    <t>1LI2828</t>
  </si>
  <si>
    <t>1LI2829</t>
  </si>
  <si>
    <t>D36C18001200006</t>
  </si>
  <si>
    <t>D59J16001080009</t>
  </si>
  <si>
    <t>1LI2830</t>
  </si>
  <si>
    <t>BORSA N. 2: TI DALLA PROGETTAZIONE ALL'APPLICAZIONE DI TECNOLOGIE DI INTERNET DELLE COSE (IOT)</t>
  </si>
  <si>
    <t>www.opencoesione.gov.it/progetti/1li2830</t>
  </si>
  <si>
    <t>1LI2831</t>
  </si>
  <si>
    <t>1LI2832</t>
  </si>
  <si>
    <t>1LI285</t>
  </si>
  <si>
    <t>ADDETTO VENDITA NELL'ERA DI INTERNET</t>
  </si>
  <si>
    <t>www.opencoesione.gov.it/progetti/1li285</t>
  </si>
  <si>
    <t>1LI2863</t>
  </si>
  <si>
    <t>1LI2864</t>
  </si>
  <si>
    <t>1LI2865</t>
  </si>
  <si>
    <t>1LI2866</t>
  </si>
  <si>
    <t>D39B17000020009</t>
  </si>
  <si>
    <t>BORSA 1: SMART COGNITIVE REHAB . TELERIABILITAZIONE PER I DISTURBI DEL NEUROSVILUPPO</t>
  </si>
  <si>
    <t>www.opencoesione.gov.it/progetti/1li2866</t>
  </si>
  <si>
    <t>1LI2871</t>
  </si>
  <si>
    <t>D36C18001160009</t>
  </si>
  <si>
    <t>BORSA 2: PIATTAFORME WEB-BASED PER DIAGNOSTICA</t>
  </si>
  <si>
    <t>www.opencoesione.gov.it/progetti/1li2871</t>
  </si>
  <si>
    <t>1LI2872</t>
  </si>
  <si>
    <t>1LI2901</t>
  </si>
  <si>
    <t>G37D18001710009</t>
  </si>
  <si>
    <t>ESPERTO WEB E SOCIAL MEDIA PER IL TURISMO ESPERENZIALE</t>
  </si>
  <si>
    <t>www.opencoesione.gov.it/progetti/1li2901</t>
  </si>
  <si>
    <t>1LI2905</t>
  </si>
  <si>
    <t>G37D18001640009</t>
  </si>
  <si>
    <t>SVILUPPO E GESTIONE SITI WEB PER IL TURISMO DIGITALE</t>
  </si>
  <si>
    <t>www.opencoesione.gov.it/progetti/1li2905</t>
  </si>
  <si>
    <t>1LI2908</t>
  </si>
  <si>
    <t>SEO E WEB MARKETING OER IL TURISMO DIGITALE</t>
  </si>
  <si>
    <t>www.opencoesione.gov.it/progetti/1li2908</t>
  </si>
  <si>
    <t>1LI2910</t>
  </si>
  <si>
    <t>WEB COPYWRITING (ENGLISH) PER IL TURISMO DIGITALE</t>
  </si>
  <si>
    <t>www.opencoesione.gov.it/progetti/1li2910</t>
  </si>
  <si>
    <t>1LI2911</t>
  </si>
  <si>
    <t>GRAFICA EDITORIALE PER IL TURISMO DIGITALE</t>
  </si>
  <si>
    <t>www.opencoesione.gov.it/progetti/1li2911</t>
  </si>
  <si>
    <t>1LI2912</t>
  </si>
  <si>
    <t>G37D18001670009</t>
  </si>
  <si>
    <t>DIGITAL STRATEGIES: STRATEGIE EFFICACI DI COMUNICAZIONE DIGITALE PER IL TURISMO</t>
  </si>
  <si>
    <t>www.opencoesione.gov.it/progetti/1li2912</t>
  </si>
  <si>
    <t>1LI2913</t>
  </si>
  <si>
    <t>DIGITAL MARKETING: GLI STRUMENTI DEL MARKETING ON LINE PER IL SETTORE TURISTICO</t>
  </si>
  <si>
    <t>www.opencoesione.gov.it/progetti/1li2913</t>
  </si>
  <si>
    <t>1LI2916</t>
  </si>
  <si>
    <t>G37D18001720009</t>
  </si>
  <si>
    <t>1LI2929</t>
  </si>
  <si>
    <t>DIGITAL MANAGER PER IL TURISMO ESPERENZIALE</t>
  </si>
  <si>
    <t>www.opencoesione.gov.it/progetti/1li2929</t>
  </si>
  <si>
    <t>G37D18001740009</t>
  </si>
  <si>
    <t>1LI2942</t>
  </si>
  <si>
    <t>STRATEGIE DIGITALI PER IL TURISMO</t>
  </si>
  <si>
    <t>www.opencoesione.gov.it/progetti/1li2942</t>
  </si>
  <si>
    <t>G37D18001820009</t>
  </si>
  <si>
    <t>1LI2958</t>
  </si>
  <si>
    <t>TURISMO DIGITALE. COMPETENZE INNOVATIVE PER L'INTERAZIONE CULTURALE</t>
  </si>
  <si>
    <t>www.opencoesione.gov.it/progetti/1li2958</t>
  </si>
  <si>
    <t>1LI2959</t>
  </si>
  <si>
    <t>WEB E SOCIAL MEDIA MARKETING PER IL TURISMO DIGITALE</t>
  </si>
  <si>
    <t>www.opencoesione.gov.it/progetti/1li2959</t>
  </si>
  <si>
    <t>1LI2960</t>
  </si>
  <si>
    <t>COMPETENZE DIGITALI PER LA GESTIONE ALBERGHIERA E L'HOUSEKEEPING</t>
  </si>
  <si>
    <t>www.opencoesione.gov.it/progetti/1li2960</t>
  </si>
  <si>
    <t>1LI2962</t>
  </si>
  <si>
    <t>1LI2976</t>
  </si>
  <si>
    <t>G37D16000010003</t>
  </si>
  <si>
    <t>TECNICO LUCI/SUONO/VIDEO/DJ DI BORDO (TECNICO MULTIMEDIALE DIGITALE) - 2019/2020</t>
  </si>
  <si>
    <t>www.opencoesione.gov.it/progetti/1li2976</t>
  </si>
  <si>
    <t>1LI2979</t>
  </si>
  <si>
    <t>1LI2980</t>
  </si>
  <si>
    <t>1LI2981</t>
  </si>
  <si>
    <t>1LI2985</t>
  </si>
  <si>
    <t>1LI2988</t>
  </si>
  <si>
    <t>1LI2990</t>
  </si>
  <si>
    <t>1LI2991</t>
  </si>
  <si>
    <t>1LI2994</t>
  </si>
  <si>
    <t>1LI2995</t>
  </si>
  <si>
    <t>G36C18000340003</t>
  </si>
  <si>
    <t>USABLE SECURITY FOR IOT - SVILUPPO DI UN FRAMEWORK PER LO STUDIO E LO SVILUPPO DI NUOVE METODOLOGIE</t>
  </si>
  <si>
    <t>www.opencoesione.gov.it/progetti/1li2995</t>
  </si>
  <si>
    <t>1LI2997</t>
  </si>
  <si>
    <t>1LI2999</t>
  </si>
  <si>
    <t>1LI3001</t>
  </si>
  <si>
    <t>1LI3008</t>
  </si>
  <si>
    <t>G37D18001750009</t>
  </si>
  <si>
    <t>COMUNICAZIONE WEB E SOCIAL PER LE IMPRESE DEL TURISMO</t>
  </si>
  <si>
    <t>www.opencoesione.gov.it/progetti/1li3008</t>
  </si>
  <si>
    <t>1LI3009</t>
  </si>
  <si>
    <t>1LI301</t>
  </si>
  <si>
    <t>D59D16000580009</t>
  </si>
  <si>
    <t>SPEC. DIGITALIZZAZIONE DEL PROCESSO PROGETTUALE</t>
  </si>
  <si>
    <t>www.opencoesione.gov.it/progetti/1li301</t>
  </si>
  <si>
    <t>G37D18001870009</t>
  </si>
  <si>
    <t>G37D18001700009</t>
  </si>
  <si>
    <t>1LI3068</t>
  </si>
  <si>
    <t>WEB CONTENT MANAGER</t>
  </si>
  <si>
    <t>www.opencoesione.gov.it/progetti/1li3068</t>
  </si>
  <si>
    <t>1LI3076</t>
  </si>
  <si>
    <t>CORSO DI QUALIFICA PER WEB CONTENT MANAGER</t>
  </si>
  <si>
    <t>www.opencoesione.gov.it/progetti/1li3076</t>
  </si>
  <si>
    <t>1LI3099</t>
  </si>
  <si>
    <t>G39C18000050006</t>
  </si>
  <si>
    <t>SCUOLA DIGITALE ANNUALITA' 2018 - 2019</t>
  </si>
  <si>
    <t>www.opencoesione.gov.it/progetti/1li3099</t>
  </si>
  <si>
    <t>1LI3346</t>
  </si>
  <si>
    <t>1LI3348</t>
  </si>
  <si>
    <t>1LI3349</t>
  </si>
  <si>
    <t>1LI3350</t>
  </si>
  <si>
    <t>1LI3353</t>
  </si>
  <si>
    <t>1LI3356</t>
  </si>
  <si>
    <t>1LI3357</t>
  </si>
  <si>
    <t>D58D18000120004</t>
  </si>
  <si>
    <t>GDPR E WEB APPLICATIONS</t>
  </si>
  <si>
    <t>www.opencoesione.gov.it/progetti/1li3357</t>
  </si>
  <si>
    <t>1LI3365</t>
  </si>
  <si>
    <t>1LI3367</t>
  </si>
  <si>
    <t>1LI3370</t>
  </si>
  <si>
    <t>1LI3371</t>
  </si>
  <si>
    <t>1LI3372</t>
  </si>
  <si>
    <t>1LI3373</t>
  </si>
  <si>
    <t>1LI3374</t>
  </si>
  <si>
    <t>1LI3376</t>
  </si>
  <si>
    <t>1LI3377</t>
  </si>
  <si>
    <t>1LI3379</t>
  </si>
  <si>
    <t>1LI3381</t>
  </si>
  <si>
    <t>1LI3383</t>
  </si>
  <si>
    <t>1LI3384</t>
  </si>
  <si>
    <t>1LI3385</t>
  </si>
  <si>
    <t>1LI3387</t>
  </si>
  <si>
    <t>1LI3388</t>
  </si>
  <si>
    <t>1LI3389</t>
  </si>
  <si>
    <t>1LI3390</t>
  </si>
  <si>
    <t>1LI3391</t>
  </si>
  <si>
    <t>1LI3416</t>
  </si>
  <si>
    <t>1LI3417</t>
  </si>
  <si>
    <t>1LI3418</t>
  </si>
  <si>
    <t>1LI3419</t>
  </si>
  <si>
    <t>1LI3420</t>
  </si>
  <si>
    <t>1LI3421</t>
  </si>
  <si>
    <t>1LI3422</t>
  </si>
  <si>
    <t>1LI3423</t>
  </si>
  <si>
    <t>1LI3424</t>
  </si>
  <si>
    <t>1LI3425</t>
  </si>
  <si>
    <t>1LI3428</t>
  </si>
  <si>
    <t>1LI3429</t>
  </si>
  <si>
    <t>1LI3431</t>
  </si>
  <si>
    <t>1LI3433</t>
  </si>
  <si>
    <t>1LI3434</t>
  </si>
  <si>
    <t>G34I18000670009</t>
  </si>
  <si>
    <t>STUDIO PROGETTAZIONE ED IMPLEMENTAZIONE DI STRUMENTI DI MACHINE LEARNING, IN CONTESTI DI INTERNET OF</t>
  </si>
  <si>
    <t>www.opencoesione.gov.it/progetti/1li3434</t>
  </si>
  <si>
    <t>1LI3435</t>
  </si>
  <si>
    <t>1LI3436</t>
  </si>
  <si>
    <t>1LI3437</t>
  </si>
  <si>
    <t>1LI3441</t>
  </si>
  <si>
    <t>1LI3442</t>
  </si>
  <si>
    <t>1LI3443</t>
  </si>
  <si>
    <t>1LI3444</t>
  </si>
  <si>
    <t>1LI3447</t>
  </si>
  <si>
    <t>1LI3448</t>
  </si>
  <si>
    <t>1LI3449</t>
  </si>
  <si>
    <t>1LI3451</t>
  </si>
  <si>
    <t>1LI3452</t>
  </si>
  <si>
    <t>1LI3453</t>
  </si>
  <si>
    <t>G34I18000070009</t>
  </si>
  <si>
    <t>DESIGN E ANALISI DI FORME 3D PER LA FABBRICAZIONE DIGITALE</t>
  </si>
  <si>
    <t>www.opencoesione.gov.it/progetti/1li3453</t>
  </si>
  <si>
    <t>1LI3454</t>
  </si>
  <si>
    <t>1LI3455</t>
  </si>
  <si>
    <t>1LI3456</t>
  </si>
  <si>
    <t>1LI3457</t>
  </si>
  <si>
    <t>1LI3459</t>
  </si>
  <si>
    <t>1LI3460</t>
  </si>
  <si>
    <t>1LI3461</t>
  </si>
  <si>
    <t>1LI3462</t>
  </si>
  <si>
    <t>1LI3497</t>
  </si>
  <si>
    <t>D38D19000530009</t>
  </si>
  <si>
    <t>LA GESTIONE AZIENDALE DELLA COOPERATIVA: RIORGANIZZ. AMMINISTRAT. DIGITALIZZ., PROCED.- ATTIVITA' B1</t>
  </si>
  <si>
    <t>www.opencoesione.gov.it/progetti/1li3497</t>
  </si>
  <si>
    <t>1LI3498</t>
  </si>
  <si>
    <t>1LI3510</t>
  </si>
  <si>
    <t>D38D19000830009</t>
  </si>
  <si>
    <t>1LI3555</t>
  </si>
  <si>
    <t>2. WEB &amp; SOCIAL MEDIA MARKETING - ATTIVITA' B3</t>
  </si>
  <si>
    <t>www.opencoesione.gov.it/progetti/1li3555</t>
  </si>
  <si>
    <t>1LI3636</t>
  </si>
  <si>
    <t>D38D19001650009</t>
  </si>
  <si>
    <t>1LI3648</t>
  </si>
  <si>
    <t>GESTIONE DEL SITO INTERNET E DEI SOCIAL - ATTIVITA' B1</t>
  </si>
  <si>
    <t>www.opencoesione.gov.it/progetti/1li3648</t>
  </si>
  <si>
    <t>1LI3665</t>
  </si>
  <si>
    <t>D38D19001810009</t>
  </si>
  <si>
    <t>MANUTENZIONE AGGIORNAMENTO ED UTILIZZAZIONE DEL SITO WEB - ATTIVITA'  B1 -</t>
  </si>
  <si>
    <t>www.opencoesione.gov.it/progetti/1li3665</t>
  </si>
  <si>
    <t>1LI3690</t>
  </si>
  <si>
    <t>1LI3727</t>
  </si>
  <si>
    <t>D38D19000170007</t>
  </si>
  <si>
    <t>1LI3732</t>
  </si>
  <si>
    <t>5_WEBMARKETING PER IL SOCIALE -ATTIVITA' B1 -</t>
  </si>
  <si>
    <t>www.opencoesione.gov.it/progetti/1li3732</t>
  </si>
  <si>
    <t>1LI3772</t>
  </si>
  <si>
    <t>D38D19001920009</t>
  </si>
  <si>
    <t>1LI3776</t>
  </si>
  <si>
    <t>1LI3779</t>
  </si>
  <si>
    <t>BIOTECNICHE DEL MASSAGGIO - ATTIVITA' B1</t>
  </si>
  <si>
    <t>www.opencoesione.gov.it/progetti/1li3779</t>
  </si>
  <si>
    <t>1LI4129</t>
  </si>
  <si>
    <t>1LI436</t>
  </si>
  <si>
    <t>D59D16000590009</t>
  </si>
  <si>
    <t>WEB MARKETING E SOCIAL MEDIA</t>
  </si>
  <si>
    <t>www.opencoesione.gov.it/progetti/1li436</t>
  </si>
  <si>
    <t>1LI452</t>
  </si>
  <si>
    <t>D59D16000600009</t>
  </si>
  <si>
    <t>SOFTWARE PER LA GESTIONE AZIENDALE E PER IL WEB</t>
  </si>
  <si>
    <t>www.opencoesione.gov.it/progetti/1li452</t>
  </si>
  <si>
    <t>1LI464</t>
  </si>
  <si>
    <t>D39J16000170009</t>
  </si>
  <si>
    <t>WEB 2.0 SOCIAL MEDIA SETTORE ENOGASTR.- LINEA 3</t>
  </si>
  <si>
    <t>www.opencoesione.gov.it/progetti/1li464</t>
  </si>
  <si>
    <t>G35J19000470009</t>
  </si>
  <si>
    <t>1LI4667</t>
  </si>
  <si>
    <t>ALTA FORMAZIONE: EPICT TECNOLOGIE DIGITALI PER LA CLASSE INCLUSIVA E I BISOGNI EDUCATIVI SPECIALI</t>
  </si>
  <si>
    <t>www.opencoesione.gov.it/progetti/1li4667</t>
  </si>
  <si>
    <t>1LI4669</t>
  </si>
  <si>
    <t>MASTER I: EPICT - CERTIFICAZIONE PEDAGOGICA EUROPEA SULL'USO DELLE TECNOLOGIE DIGITALI</t>
  </si>
  <si>
    <t>www.opencoesione.gov.it/progetti/1li4669</t>
  </si>
  <si>
    <t>1LI4689</t>
  </si>
  <si>
    <t>ALTA FORMAZIONE: INNOVAZIONE DIGITALE PER I BENI E LE ATTIVITA' CULTURALI</t>
  </si>
  <si>
    <t>www.opencoesione.gov.it/progetti/1li4689</t>
  </si>
  <si>
    <t>1LI4699</t>
  </si>
  <si>
    <t>MASTER I: INDUSTRY 4.0 DESIGN - ENTERPRISE DIGITALISATION AND 4.0 TECHNOLOGIES</t>
  </si>
  <si>
    <t>www.opencoesione.gov.it/progetti/1li4699</t>
  </si>
  <si>
    <t>1LI4723</t>
  </si>
  <si>
    <t>1LI4766</t>
  </si>
  <si>
    <t>G35J19000710009</t>
  </si>
  <si>
    <t>www.opencoesione.gov.it/progetti/1li4766</t>
  </si>
  <si>
    <t>1LI4767</t>
  </si>
  <si>
    <t>ALTA FORMAZIONE: INNOVAZIONE DIGITALE PER I BENI E LE ATTIVITA' CULTURALI BAC</t>
  </si>
  <si>
    <t>www.opencoesione.gov.it/progetti/1li4767</t>
  </si>
  <si>
    <t>1LI4769</t>
  </si>
  <si>
    <t>www.opencoesione.gov.it/progetti/1li4769</t>
  </si>
  <si>
    <t>1LI4773</t>
  </si>
  <si>
    <t>www.opencoesione.gov.it/progetti/1li4773</t>
  </si>
  <si>
    <t>1LI4776</t>
  </si>
  <si>
    <t>www.opencoesione.gov.it/progetti/1li4776</t>
  </si>
  <si>
    <t>1LI4782</t>
  </si>
  <si>
    <t>www.opencoesione.gov.it/progetti/1li4782</t>
  </si>
  <si>
    <t>1LI4786</t>
  </si>
  <si>
    <t>D39J16000200009</t>
  </si>
  <si>
    <t>1LI4790</t>
  </si>
  <si>
    <t>MASTER I: RADIOTERAPIA ONCOLOGICA: ASPETTI TECNOLOGICI TERAPEUTICI E DOSIMETRICI</t>
  </si>
  <si>
    <t>www.opencoesione.gov.it/progetti/1li4790</t>
  </si>
  <si>
    <t>1LI4791</t>
  </si>
  <si>
    <t>ALTA FORMAZIONE: SMART CITY PIANIFICAZIONE E SVILUPPO ECONOMICO TERRITORIALE</t>
  </si>
  <si>
    <t>www.opencoesione.gov.it/progetti/1li4791</t>
  </si>
  <si>
    <t>1LI480</t>
  </si>
  <si>
    <t>DIGITALY - WEB MARKETING PER LE PMI 2 ED - LINEA 3</t>
  </si>
  <si>
    <t>www.opencoesione.gov.it/progetti/1li480</t>
  </si>
  <si>
    <t>1LI4831</t>
  </si>
  <si>
    <t>1LI4854</t>
  </si>
  <si>
    <t>G35J19000740009</t>
  </si>
  <si>
    <t>ALTA FORMAZIONE: INNOVAZIONE DIGITALE PER I BENI E LE ATTIVITA' CULTURALI (BAC)</t>
  </si>
  <si>
    <t>www.opencoesione.gov.it/progetti/1li4854</t>
  </si>
  <si>
    <t>1LI4862</t>
  </si>
  <si>
    <t>1LI4881</t>
  </si>
  <si>
    <t>1LI4888</t>
  </si>
  <si>
    <t>1LI4889</t>
  </si>
  <si>
    <t>1LI4890</t>
  </si>
  <si>
    <t>1LI4891</t>
  </si>
  <si>
    <t>1LI4892</t>
  </si>
  <si>
    <t>www.opencoesione.gov.it/progetti/1li4892</t>
  </si>
  <si>
    <t>1LI4894</t>
  </si>
  <si>
    <t>1LI4900</t>
  </si>
  <si>
    <t>1LI4901</t>
  </si>
  <si>
    <t>www.opencoesione.gov.it/progetti/1li4901</t>
  </si>
  <si>
    <t>1LI4902</t>
  </si>
  <si>
    <t>www.opencoesione.gov.it/progetti/1li4902</t>
  </si>
  <si>
    <t>1LI4909</t>
  </si>
  <si>
    <t>MASTER II: ARCHITETTURA DIGITALE</t>
  </si>
  <si>
    <t>www.opencoesione.gov.it/progetti/1li4909</t>
  </si>
  <si>
    <t>1LI4911</t>
  </si>
  <si>
    <t>MASTER II: PROFESSIONE EDITORIA CARTACEA E DIGITALE</t>
  </si>
  <si>
    <t>www.opencoesione.gov.it/progetti/1li4911</t>
  </si>
  <si>
    <t>1LI4913</t>
  </si>
  <si>
    <t>1LI4930</t>
  </si>
  <si>
    <t>MASTER II: INTERNET ECOSYSTEM: GOVERNANCE E DIRITTI</t>
  </si>
  <si>
    <t>www.opencoesione.gov.it/progetti/1li4930</t>
  </si>
  <si>
    <t>D39D16000570009</t>
  </si>
  <si>
    <t>1LI4993</t>
  </si>
  <si>
    <t>1LI4995</t>
  </si>
  <si>
    <t>D18D20000210009</t>
  </si>
  <si>
    <t>WEB MARKETING E TURISMO</t>
  </si>
  <si>
    <t>www.opencoesione.gov.it/progetti/1li4995</t>
  </si>
  <si>
    <t>D28D20000660009</t>
  </si>
  <si>
    <t>1LI4997</t>
  </si>
  <si>
    <t>CORSO DI WEB 4.0 E NEW MEDIA</t>
  </si>
  <si>
    <t>www.opencoesione.gov.it/progetti/1li4997</t>
  </si>
  <si>
    <t>1LI502</t>
  </si>
  <si>
    <t>WEB 2.0 E SOCIALMEDIA PER IL SETT BENES.-LINEA 3</t>
  </si>
  <si>
    <t>www.opencoesione.gov.it/progetti/1li502</t>
  </si>
  <si>
    <t>D46J16000440006</t>
  </si>
  <si>
    <t>1LI516</t>
  </si>
  <si>
    <t>TECNICO ESPERTO IN TECNOLOGIE DIGITALI PER .......</t>
  </si>
  <si>
    <t>www.opencoesione.gov.it/progetti/1li516</t>
  </si>
  <si>
    <t>1LI5349</t>
  </si>
  <si>
    <t>G35J20000050009</t>
  </si>
  <si>
    <t>www.opencoesione.gov.it/progetti/1li5349</t>
  </si>
  <si>
    <t>1LI5350</t>
  </si>
  <si>
    <t>1LI5361</t>
  </si>
  <si>
    <t>www.opencoesione.gov.it/progetti/1li5361</t>
  </si>
  <si>
    <t>1LI5394</t>
  </si>
  <si>
    <t>D38D20000160009</t>
  </si>
  <si>
    <t>1- UTILIZZO DI DISPOSITIVI MOBILI DIGITALI (SMARTPHONE E TABLET) NELL' ATT. PROFES. -LINEA B1</t>
  </si>
  <si>
    <t>www.opencoesione.gov.it/progetti/1li5394</t>
  </si>
  <si>
    <t>1LI5448</t>
  </si>
  <si>
    <t>1LI5513</t>
  </si>
  <si>
    <t>1LI5526</t>
  </si>
  <si>
    <t>1LI5537</t>
  </si>
  <si>
    <t>1LI5538</t>
  </si>
  <si>
    <t>1LI5565</t>
  </si>
  <si>
    <t>G35J20000210009</t>
  </si>
  <si>
    <t>1LI5666</t>
  </si>
  <si>
    <t>www.opencoesione.gov.it/progetti/1li5666</t>
  </si>
  <si>
    <t>1LI5674</t>
  </si>
  <si>
    <t>www.opencoesione.gov.it/progetti/1li5674</t>
  </si>
  <si>
    <t>1LI5675</t>
  </si>
  <si>
    <t>1LI5677</t>
  </si>
  <si>
    <t>1LI5684</t>
  </si>
  <si>
    <t>1LI5686</t>
  </si>
  <si>
    <t>www.opencoesione.gov.it/progetti/1li5686</t>
  </si>
  <si>
    <t>1LI5687</t>
  </si>
  <si>
    <t>www.opencoesione.gov.it/progetti/1li5687</t>
  </si>
  <si>
    <t>1LI5694</t>
  </si>
  <si>
    <t>1LI5704</t>
  </si>
  <si>
    <t>1LI5712</t>
  </si>
  <si>
    <t>1LI5715</t>
  </si>
  <si>
    <t>MASTER I: L'ESPERTO DI METODOLOGIE E DI TECNOLOGIE DIDATTICHE: L'ANIMATORE DIGITALE</t>
  </si>
  <si>
    <t>www.opencoesione.gov.it/progetti/1li5715</t>
  </si>
  <si>
    <t>1LI5719</t>
  </si>
  <si>
    <t>www.opencoesione.gov.it/progetti/1li5719</t>
  </si>
  <si>
    <t>1LI5720</t>
  </si>
  <si>
    <t>www.opencoesione.gov.it/progetti/1li5720</t>
  </si>
  <si>
    <t>1LI5727</t>
  </si>
  <si>
    <t>www.opencoesione.gov.it/progetti/1li5727</t>
  </si>
  <si>
    <t>1LI5732</t>
  </si>
  <si>
    <t>MASTER I: TERAPIA MANUALE E FISIOTERAPIA MUSCOLOSCHELETRICA - TMFM</t>
  </si>
  <si>
    <t>www.opencoesione.gov.it/progetti/1li5732</t>
  </si>
  <si>
    <t>1LI5744</t>
  </si>
  <si>
    <t>1LI5746</t>
  </si>
  <si>
    <t>1LI5779</t>
  </si>
  <si>
    <t>www.opencoesione.gov.it/progetti/1li5779</t>
  </si>
  <si>
    <t>1LI5787</t>
  </si>
  <si>
    <t>MASTER I: FISIOTERAPIA SPORTIVA</t>
  </si>
  <si>
    <t>www.opencoesione.gov.it/progetti/1li5787</t>
  </si>
  <si>
    <t>1LI5789</t>
  </si>
  <si>
    <t>1LI5791</t>
  </si>
  <si>
    <t>1LI5812</t>
  </si>
  <si>
    <t>G35H20000000009</t>
  </si>
  <si>
    <t>IO FORMO SMART - EROGAZIONE VOUCHER OFA PER SMART WORKING E POTENZIAMENTO FAD</t>
  </si>
  <si>
    <t>www.opencoesione.gov.it/progetti/1li5812</t>
  </si>
  <si>
    <t>1LI5814</t>
  </si>
  <si>
    <t>G34G20000030009</t>
  </si>
  <si>
    <t>IO FORMO SMART - COMPENSO FILSE</t>
  </si>
  <si>
    <t>www.opencoesione.gov.it/progetti/1li5814</t>
  </si>
  <si>
    <t>1LI5988</t>
  </si>
  <si>
    <t>1LI5989</t>
  </si>
  <si>
    <t>1LI5991</t>
  </si>
  <si>
    <t>G34I18000870009</t>
  </si>
  <si>
    <t>ANALYTICS OF TRAFFIC IN THE SMART CITY (ALISA)</t>
  </si>
  <si>
    <t>www.opencoesione.gov.it/progetti/1li5991</t>
  </si>
  <si>
    <t>1LI5992</t>
  </si>
  <si>
    <t>1LI6006</t>
  </si>
  <si>
    <t>1LI6007</t>
  </si>
  <si>
    <t>D39J16000210009</t>
  </si>
  <si>
    <t>AZIONI DI ACCOMPAGNAMENTO AL LAVORO</t>
  </si>
  <si>
    <t>1LI607</t>
  </si>
  <si>
    <t>WEB MARKETING E SOCIAL MEDIA - LINEA 3 (3 EDIZ.)</t>
  </si>
  <si>
    <t>www.opencoesione.gov.it/progetti/1li607</t>
  </si>
  <si>
    <t>1LI6088</t>
  </si>
  <si>
    <t>D49D19000080009</t>
  </si>
  <si>
    <t>TECNICO PER LA PROGETTAZIONE E LO SVILUPPO DI APPLICAZIONI INFORMATICHE IOT PER LA FABBRICA DIGITALE</t>
  </si>
  <si>
    <t>www.opencoesione.gov.it/progetti/1li6088</t>
  </si>
  <si>
    <t>1LI6089</t>
  </si>
  <si>
    <t>VOUCHER FORMATIVO A CATALOGO</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</si>
  <si>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</si>
  <si>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</si>
  <si>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</si>
  <si>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</si>
  <si>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</si>
  <si>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</si>
  <si>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</si>
  <si>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1LI6747</t>
  </si>
  <si>
    <t>D39D19000260009</t>
  </si>
  <si>
    <t>ADDETTO CONTABILE CON COMPETENZE DIGITALI Â¿ 1^ EDIZIONE</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</si>
  <si>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</si>
  <si>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</si>
  <si>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</si>
  <si>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</si>
  <si>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</si>
  <si>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</si>
  <si>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</si>
  <si>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D39D19000470009</t>
  </si>
  <si>
    <t>1LI6790</t>
  </si>
  <si>
    <t>ESPERTO CREAZIONE SITI WEB-SOCIAL MEDIA E REALTA' AUMENTATA - 1A EDIZ. - B2</t>
  </si>
  <si>
    <t>www.opencoesione.gov.it/progetti/1li6790</t>
  </si>
  <si>
    <t>1LI6793</t>
  </si>
  <si>
    <t>D39D19000480009</t>
  </si>
  <si>
    <t>CONSULENTE DIGITALE PER IL PATRIMONIO CULTURALE E MUSEALE -1A EDIZ. - B2</t>
  </si>
  <si>
    <t>www.opencoesione.gov.it/progetti/1li6793</t>
  </si>
  <si>
    <t>1LI680</t>
  </si>
  <si>
    <t>D69D19000280009</t>
  </si>
  <si>
    <t>1LI6967</t>
  </si>
  <si>
    <t>1LI6970</t>
  </si>
  <si>
    <t>1LI6975</t>
  </si>
  <si>
    <t>1LI6976</t>
  </si>
  <si>
    <t>1LI7062</t>
  </si>
  <si>
    <t>D31D19000090009</t>
  </si>
  <si>
    <t>A1-FATTORI DI SUCCESSO PER IMPLEMENTARE SOLUZIONI DIGITALI IN AZIENDA Â¿ 1^ EDIZIONE</t>
  </si>
  <si>
    <t>www.opencoesione.gov.it/progetti/1li7062</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</si>
  <si>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</si>
  <si>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</si>
  <si>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</si>
  <si>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</si>
  <si>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</si>
  <si>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</si>
  <si>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</si>
  <si>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</si>
  <si>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</si>
  <si>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</si>
  <si>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1LI7135</t>
  </si>
  <si>
    <t>ADDETTO CONTABILE CON COMPETENZE DIGITALI Â¿ 4^ EDIZIONE - B2</t>
  </si>
  <si>
    <t>www.opencoesione.gov.it/progetti/1li7135</t>
  </si>
  <si>
    <t>1LI7147</t>
  </si>
  <si>
    <t>D31D19000200009</t>
  </si>
  <si>
    <t>SOLUZIONI E PROPOSTE A SUPPORTO DELLO SMART WORKING: COLLABORARE CON MS TEAMS</t>
  </si>
  <si>
    <t>www.opencoesione.gov.it/progetti/1li7147</t>
  </si>
  <si>
    <t>1LI7155</t>
  </si>
  <si>
    <t>DIGITAL TRANSFORMATION - LA DIGITAL TRANSFORMATION IN AMBITO FISCALE E CONTABILE</t>
  </si>
  <si>
    <t>www.opencoesione.gov.it/progetti/1li7155</t>
  </si>
  <si>
    <t>CONSULENZA E ASSISTENZA  ALLA GESTIONE DI IMPRESE AGRICOLE E FORESTALI</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</si>
  <si>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</si>
  <si>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</si>
  <si>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</si>
  <si>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</si>
  <si>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</si>
  <si>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1MATTMDGRIN_21_0026</t>
  </si>
  <si>
    <t>1MATTMDGRIN_21_0027</t>
  </si>
  <si>
    <t>1MATTMDGRIN_21_0031</t>
  </si>
  <si>
    <t>1MATTMDGRIN_21_4</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</si>
  <si>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</si>
  <si>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</si>
  <si>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</si>
  <si>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</si>
  <si>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</si>
  <si>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</si>
  <si>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</si>
  <si>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</si>
  <si>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</si>
  <si>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</si>
  <si>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1MATTMDGSTA_22_0205</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</si>
  <si>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</si>
  <si>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</si>
  <si>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</si>
  <si>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</si>
  <si>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</si>
  <si>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1MATTMDGSTA_22_0231</t>
  </si>
  <si>
    <t>ARZACHENA</t>
  </si>
  <si>
    <t>THIESI</t>
  </si>
  <si>
    <t>BOSA</t>
  </si>
  <si>
    <t>SINISCOLA</t>
  </si>
  <si>
    <t>OROSEI</t>
  </si>
  <si>
    <t>1MATTMDGSTA_22_0441</t>
  </si>
  <si>
    <t>1MATTMDGSTA_25_0060</t>
  </si>
  <si>
    <t>1MATTMDGSTA_25_0110</t>
  </si>
  <si>
    <t>1MD2016-CIS-IMP-05</t>
  </si>
  <si>
    <t>AGRICOLTURA 2.0</t>
  </si>
  <si>
    <t>1MIPAFAGRI201741002</t>
  </si>
  <si>
    <t>J51J17000090005</t>
  </si>
  <si>
    <t>PORTALE WEB PER LA COMUNICAZIONE TRASPARENTE DI INFORMAZIONI E OPPORTUNITÂ  RELATIVE AI PRODOTTI DOP IGP A LIVELLO NAZIONALE E INTERNAZIONALE</t>
  </si>
  <si>
    <t>www.opencoesione.gov.it/progetti/1mipafagri201741002</t>
  </si>
  <si>
    <t>1MIPAFFILI2019222</t>
  </si>
  <si>
    <t>1MIPAFFILI2019223</t>
  </si>
  <si>
    <t>1MIPAFFILI2019224</t>
  </si>
  <si>
    <t>1MIPAFFILI20202176</t>
  </si>
  <si>
    <t>1MIPAFFILI20202177</t>
  </si>
  <si>
    <t>1MIPAFFILI20202178</t>
  </si>
  <si>
    <t>1MIPAFFILI20202179</t>
  </si>
  <si>
    <t>1MIPAFFILI20202180</t>
  </si>
  <si>
    <t>1MIPAFFILI20202181</t>
  </si>
  <si>
    <t>1MIPAFFILI20202182</t>
  </si>
  <si>
    <t>1MIPAFFILI20202183</t>
  </si>
  <si>
    <t>1MIPAFFILI20202184</t>
  </si>
  <si>
    <t>1MIPAFFILI20202185</t>
  </si>
  <si>
    <t>1MIPAFFILI20202186</t>
  </si>
  <si>
    <t>1MIPAFFILI20202187</t>
  </si>
  <si>
    <t>1MIPAFFILI20202188</t>
  </si>
  <si>
    <t>1MIPAFFILI20202189</t>
  </si>
  <si>
    <t>1MIPAFFILI20202190</t>
  </si>
  <si>
    <t>1MIPAFFILI20202191</t>
  </si>
  <si>
    <t>1MIPAFFILI20202192</t>
  </si>
  <si>
    <t>1MIPAFFILI20202193</t>
  </si>
  <si>
    <t>1MIPAFFILI20202194</t>
  </si>
  <si>
    <t>1MIPAFFILI20202195</t>
  </si>
  <si>
    <t>1MIPAFFILI20202196</t>
  </si>
  <si>
    <t>1MIPAFFILI20202197</t>
  </si>
  <si>
    <t>1MIPAFFILI20202198</t>
  </si>
  <si>
    <t>1MIPAFFILI20202199</t>
  </si>
  <si>
    <t>1MIPAFFILI20202200</t>
  </si>
  <si>
    <t>1MIPAFFILI20202201</t>
  </si>
  <si>
    <t>1MIPAFFILI20202202</t>
  </si>
  <si>
    <t>1MIPAFFILI20202203</t>
  </si>
  <si>
    <t>1MIPAFFILI20202204</t>
  </si>
  <si>
    <t>1MIPAFFILI20202205</t>
  </si>
  <si>
    <t>1MIPAFFILI20202206</t>
  </si>
  <si>
    <t>1MIPAFFILI20202208</t>
  </si>
  <si>
    <t>1MIPAFFILI20202209</t>
  </si>
  <si>
    <t>1MIPAFFILI20202210</t>
  </si>
  <si>
    <t>1MIPAFFILI20202211</t>
  </si>
  <si>
    <t>1MIPAFFILI20202212</t>
  </si>
  <si>
    <t>1MIPAFRIID201917</t>
  </si>
  <si>
    <t>DESULO</t>
  </si>
  <si>
    <t>NURRI</t>
  </si>
  <si>
    <t>SAN TEODORO</t>
  </si>
  <si>
    <t>FONNI</t>
  </si>
  <si>
    <t>BITTI</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</si>
  <si>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</si>
  <si>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</si>
  <si>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</si>
  <si>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</si>
  <si>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</si>
  <si>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1MISE01IR121/G3</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</si>
  <si>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</si>
  <si>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</si>
  <si>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</si>
  <si>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</si>
  <si>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</si>
  <si>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GALATINA</t>
  </si>
  <si>
    <t>SEUI</t>
  </si>
  <si>
    <t>1MISE13930</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</si>
  <si>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</si>
  <si>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</si>
  <si>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</si>
  <si>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</si>
  <si>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</si>
  <si>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1MISE14333</t>
  </si>
  <si>
    <t>PERDASDEFOGU</t>
  </si>
  <si>
    <t>BUDDUSÒ</t>
  </si>
  <si>
    <t>1MISE20173CRP3H_001</t>
  </si>
  <si>
    <t>1MISE20173CRP3H_002</t>
  </si>
  <si>
    <t>1MISE20173CRP3H_003</t>
  </si>
  <si>
    <t>1MISE20173WKCM5_001</t>
  </si>
  <si>
    <t>1MISE20173WKCM5_002</t>
  </si>
  <si>
    <t>1MISE201742PW2W_001</t>
  </si>
  <si>
    <t>1MISE201742PW2W_002</t>
  </si>
  <si>
    <t>1MISE201742PW2W_003</t>
  </si>
  <si>
    <t>1MISE201744BN5T_001</t>
  </si>
  <si>
    <t>1MISE201744BN5T_002</t>
  </si>
  <si>
    <t>1MISE201744BN5T_003</t>
  </si>
  <si>
    <t>1MISE201744BN5T_004</t>
  </si>
  <si>
    <t>1MISE201744BN5T_005</t>
  </si>
  <si>
    <t>1MISE20174ARRHT_001</t>
  </si>
  <si>
    <t>1MISE20174ARRHT_002</t>
  </si>
  <si>
    <t>1MISE20174ARRHT_003</t>
  </si>
  <si>
    <t>1MISE20174ARRHT_004</t>
  </si>
  <si>
    <t>1MISE20174BE543_001</t>
  </si>
  <si>
    <t>1MISE20174BE543_002</t>
  </si>
  <si>
    <t>1MISE20174BE543_003</t>
  </si>
  <si>
    <t>1MISE20174BE543_004</t>
  </si>
  <si>
    <t>1MISE20174EH2MR_001</t>
  </si>
  <si>
    <t>1MISE20174EH2MR_002</t>
  </si>
  <si>
    <t>1MISE20174EH2MR_003</t>
  </si>
  <si>
    <t>1MISE20174EH2MR_004</t>
  </si>
  <si>
    <t>1MISE201752AABX_001</t>
  </si>
  <si>
    <t>1MISE201752AABX_002</t>
  </si>
  <si>
    <t>1MISE201752AABX_003</t>
  </si>
  <si>
    <t>1MISE201752AABX_004</t>
  </si>
  <si>
    <t>1MISE2017593TWL_001</t>
  </si>
  <si>
    <t>1MISE2017593TWL_002</t>
  </si>
  <si>
    <t>1MISE2017593TWL_003</t>
  </si>
  <si>
    <t>1MISE2017593TWL_004</t>
  </si>
  <si>
    <t>1MISE20175MT5EM_001</t>
  </si>
  <si>
    <t>1MISE20175MT5EM_002</t>
  </si>
  <si>
    <t>1MISE20175MT5EM_003</t>
  </si>
  <si>
    <t>1MISE20175MT5EM_004</t>
  </si>
  <si>
    <t>1MISE20175MT5EM_005</t>
  </si>
  <si>
    <t>1MISE201773AHHL_001</t>
  </si>
  <si>
    <t>1MISE201773AHHL_002</t>
  </si>
  <si>
    <t>1MISE201773AHHL_004</t>
  </si>
  <si>
    <t>1MISE201773AHHL_005</t>
  </si>
  <si>
    <t>1MISE20177BZMAH_001</t>
  </si>
  <si>
    <t>1MISE20177BZMAH_002</t>
  </si>
  <si>
    <t>1MISE20177BZMAH_003</t>
  </si>
  <si>
    <t>1MISE20177EJ75C_001</t>
  </si>
  <si>
    <t>1MISE20177EJ75C_002</t>
  </si>
  <si>
    <t>1MISE20177EJ75C_003</t>
  </si>
  <si>
    <t>1MISE20177MKB4H_001</t>
  </si>
  <si>
    <t>1MISE20177MKB4H_002</t>
  </si>
  <si>
    <t>1MISE20177MKB4H_003</t>
  </si>
  <si>
    <t>1MISE20177MKB4H_004</t>
  </si>
  <si>
    <t>1MISE20177SL7HC_001</t>
  </si>
  <si>
    <t>1MISE20177SL7HC_002</t>
  </si>
  <si>
    <t>1MISE20177SL7HC_003</t>
  </si>
  <si>
    <t>1MISE20177SL7HC_004</t>
  </si>
  <si>
    <t>1MISE201784ZP9R_001</t>
  </si>
  <si>
    <t>1MISE201784ZP9R_002</t>
  </si>
  <si>
    <t>1MISE201784ZP9R_003</t>
  </si>
  <si>
    <t>1MISE201785Z5H9_001</t>
  </si>
  <si>
    <t>1MISE201785Z5H9_002</t>
  </si>
  <si>
    <t>1MISE201794A3F2_001</t>
  </si>
  <si>
    <t>1MISE201794A3F2_002</t>
  </si>
  <si>
    <t>1MISE201794A3F2_003</t>
  </si>
  <si>
    <t>1MISE201794A3F2_004</t>
  </si>
  <si>
    <t>1MISE20179CL5C5_001</t>
  </si>
  <si>
    <t>1MISE20179CL5C5_002</t>
  </si>
  <si>
    <t>1MISE20179CL5C5_003</t>
  </si>
  <si>
    <t>1MISE20179CL5C5_004</t>
  </si>
  <si>
    <t>1MISE20179J2P9J_001</t>
  </si>
  <si>
    <t>1MISE20179J2P9J_002</t>
  </si>
  <si>
    <t>1MISE20179J2P9J_003</t>
  </si>
  <si>
    <t>1MISE20179WLPP2_001</t>
  </si>
  <si>
    <t>1MISE20179WLPP2_002</t>
  </si>
  <si>
    <t>1MISE2017A95NCJ_001</t>
  </si>
  <si>
    <t>1MISE2017A95NCJ_002</t>
  </si>
  <si>
    <t>1MISE2017A95NCJ_003</t>
  </si>
  <si>
    <t>1MISE2017A95NCJ_004</t>
  </si>
  <si>
    <t>1MISE2017ALCR7C_001</t>
  </si>
  <si>
    <t>1MISE2017ALCR7C_003</t>
  </si>
  <si>
    <t>1MISE2017ALCR7C_004</t>
  </si>
  <si>
    <t>1MISE2017ALCR7C_005</t>
  </si>
  <si>
    <t>1MISE2017ALCR7C_006</t>
  </si>
  <si>
    <t>1MISE2017AMRES2_001</t>
  </si>
  <si>
    <t>1MISE2017AMRES2_003</t>
  </si>
  <si>
    <t>1MISE2017AMRES2_004</t>
  </si>
  <si>
    <t>1MISE2017AMRES2_005</t>
  </si>
  <si>
    <t>1MISE2017AYM8XW_001</t>
  </si>
  <si>
    <t>1MISE2017AYM8XW_002</t>
  </si>
  <si>
    <t>1MISE2017AYM8XW_003</t>
  </si>
  <si>
    <t>1MISE2017AYM8XW_004</t>
  </si>
  <si>
    <t>1MISE2017AYM8XW_005</t>
  </si>
  <si>
    <t>1MISE2017AYM8XW_006</t>
  </si>
  <si>
    <t>1MISE2017BHH84R_001</t>
  </si>
  <si>
    <t>1MISE2017BHH84R_002</t>
  </si>
  <si>
    <t>1MISE2017BHH84R_003</t>
  </si>
  <si>
    <t>1MISE2017BHH84R_004</t>
  </si>
  <si>
    <t>1MISE2017BHH84R_005</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</si>
  <si>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</si>
  <si>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</si>
  <si>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</si>
  <si>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</si>
  <si>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1MISE2017C5CLFB_003</t>
  </si>
  <si>
    <t>D74I19001320001</t>
  </si>
  <si>
    <t>www.opencoesione.gov.it/progetti/1mise2017c5clfb_003</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</si>
  <si>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</si>
  <si>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</si>
  <si>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</si>
  <si>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</si>
  <si>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1MISE2017C5CLFB_005</t>
  </si>
  <si>
    <t>B54I17000140001</t>
  </si>
  <si>
    <t>www.opencoesione.gov.it/progetti/1mise2017c5clfb_005</t>
  </si>
  <si>
    <t>1MISE2017C7KLSX_001</t>
  </si>
  <si>
    <t>1MISE2017C7KLSX_002</t>
  </si>
  <si>
    <t>1MISE2017C7KLSX_003</t>
  </si>
  <si>
    <t>1MISE2017C7KLSX_004</t>
  </si>
  <si>
    <t>1MISE2017CH4RNP_001</t>
  </si>
  <si>
    <t>1MISE2017CH4RNP_002</t>
  </si>
  <si>
    <t>1MISE2017CH4RNP_003</t>
  </si>
  <si>
    <t>1MISE2017CPLH32_001</t>
  </si>
  <si>
    <t>1MISE2017CPLH32_002</t>
  </si>
  <si>
    <t>1MISE2017CPLH32_003</t>
  </si>
  <si>
    <t>1MISE2017CPLH32_004</t>
  </si>
  <si>
    <t>1MISE2017CPLH32_005</t>
  </si>
  <si>
    <t>1MISE2017CPLH32_006</t>
  </si>
  <si>
    <t>1MISE2017E844SL_001</t>
  </si>
  <si>
    <t>1MISE2017E844SL_002</t>
  </si>
  <si>
    <t>1MISE2017EC9WF2_001</t>
  </si>
  <si>
    <t>1MISE2017EC9WF2_002</t>
  </si>
  <si>
    <t>1MISE2017EC9WF2_003</t>
  </si>
  <si>
    <t>1MISE2017EC9WF2_004</t>
  </si>
  <si>
    <t>1MISE2017EKMFTN_001</t>
  </si>
  <si>
    <t>1MISE2017EKMFTN_002</t>
  </si>
  <si>
    <t>1MISE2017EKMFTN_003</t>
  </si>
  <si>
    <t>1MISE2017EKMFTN_004</t>
  </si>
  <si>
    <t>1MISE2017EKMFTN_005</t>
  </si>
  <si>
    <t>1MISE2017EKMFTN_006</t>
  </si>
  <si>
    <t>1MISE2017EX5AC3_001</t>
  </si>
  <si>
    <t>1MISE2017EX5AC3_002</t>
  </si>
  <si>
    <t>1MISE2017EX5AC3_003</t>
  </si>
  <si>
    <t>1MISE2017H5KPLL_001</t>
  </si>
  <si>
    <t>1MISE2017HBTK5P_001</t>
  </si>
  <si>
    <t>1MISE2017HBTK5P_002</t>
  </si>
  <si>
    <t>1MISE2017HBTK5P_003</t>
  </si>
  <si>
    <t>1MISE2017HBTK5P_004</t>
  </si>
  <si>
    <t>1MISE2017J92TM5_001</t>
  </si>
  <si>
    <t>1MISE2017J92TM5_002</t>
  </si>
  <si>
    <t>1MISE2017J92TM5_003</t>
  </si>
  <si>
    <t>1MISE2017J92TM5_004</t>
  </si>
  <si>
    <t>1MISE2017JFFHSH_001</t>
  </si>
  <si>
    <t>1MISE2017JFFHSH_002</t>
  </si>
  <si>
    <t>1MISE2017JFFHSH_003</t>
  </si>
  <si>
    <t>1MISE2017JMHK4F_001</t>
  </si>
  <si>
    <t>1MISE2017JMHK4F_002</t>
  </si>
  <si>
    <t>E54I19002510006</t>
  </si>
  <si>
    <t>RICERCA SMART OPEN URBAN-RURAL INNOVATION DATA (SOUND): A PROJECT FOR SMART SPECIALISATION STRATEGIES AND TERRITORIAL KNOWLEDGE BUILT IN AN OPEN INNOVATION PLATFORM FOR ECONOMIC REGENERATION.</t>
  </si>
  <si>
    <t>www.opencoesione.gov.it/progetti/1mise2017jmhk4f_002</t>
  </si>
  <si>
    <t>1MISE2017JMHK4F_003</t>
  </si>
  <si>
    <t>1MISE2017JMHK4F_004</t>
  </si>
  <si>
    <t>D44I17000550006</t>
  </si>
  <si>
    <t>www.opencoesione.gov.it/progetti/1mise2017jmhk4f_004</t>
  </si>
  <si>
    <t>1MISE2017JNKCYZ_001</t>
  </si>
  <si>
    <t>1MISE2017JNKCYZ_002</t>
  </si>
  <si>
    <t>1MISE2017JNKCYZ_003</t>
  </si>
  <si>
    <t>1MISE2017JPCAPN_001</t>
  </si>
  <si>
    <t>1MISE2017JPCAPN_002</t>
  </si>
  <si>
    <t>1MISE2017JPCAPN_003</t>
  </si>
  <si>
    <t>1MISE2017JPCAPN_004</t>
  </si>
  <si>
    <t>1MISE2017JPCAPN_005</t>
  </si>
  <si>
    <t>1MISE2017JPCAPN_006</t>
  </si>
  <si>
    <t>1MISE2017JTNK78_001</t>
  </si>
  <si>
    <t>1MISE2017JTNK78_002</t>
  </si>
  <si>
    <t>1MISE2017JTNK78_003</t>
  </si>
  <si>
    <t>1MISE2017JTNK78_006</t>
  </si>
  <si>
    <t>1MISE2017JTNK78_007</t>
  </si>
  <si>
    <t>1MISE2017JTNK78_008</t>
  </si>
  <si>
    <t>1MISE2017JYRZFF_001</t>
  </si>
  <si>
    <t>1MISE2017JYRZFF_002</t>
  </si>
  <si>
    <t>1MISE2017JYRZFF_003</t>
  </si>
  <si>
    <t>1MISE2017JYRZFF_004</t>
  </si>
  <si>
    <t>1MISE2017JYWF7P_001</t>
  </si>
  <si>
    <t>1MISE2017JYWF7P_002</t>
  </si>
  <si>
    <t>1MISE2017JYWF7P_003</t>
  </si>
  <si>
    <t>1MISE2017JYWF7P_004</t>
  </si>
  <si>
    <t>1MISE2017KXXBBX_001</t>
  </si>
  <si>
    <t>1MISE2017KXXBBX_002</t>
  </si>
  <si>
    <t>1MISE2017KXXBBX_003</t>
  </si>
  <si>
    <t>1MISE2017KXXBBX_004</t>
  </si>
  <si>
    <t>1MISE2017KZZLYP_001</t>
  </si>
  <si>
    <t>1MISE2017KZZLYP_002</t>
  </si>
  <si>
    <t>1MISE2017M42834_001</t>
  </si>
  <si>
    <t>1MISE2017M42834_002</t>
  </si>
  <si>
    <t>1MISE2017M42834_003</t>
  </si>
  <si>
    <t>1MISE2017M83XFJ_001</t>
  </si>
  <si>
    <t>1MISE2017M83XFJ_002</t>
  </si>
  <si>
    <t>1MISE2017M83XFJ_003</t>
  </si>
  <si>
    <t>1MISE2017M83XFJ_004</t>
  </si>
  <si>
    <t>1MISE2017M8R7N9_001</t>
  </si>
  <si>
    <t>1MISE2017M8R7N9_002</t>
  </si>
  <si>
    <t>1MISE2017M8R7N9_003</t>
  </si>
  <si>
    <t>1MISE2017M8R7N9_004</t>
  </si>
  <si>
    <t>1MISE2017M8R7N9_005</t>
  </si>
  <si>
    <t>1MISE2017M8R7N9_006</t>
  </si>
  <si>
    <t>1MISE2017M8YMR8_001</t>
  </si>
  <si>
    <t>1MISE2017M8YMR8_002</t>
  </si>
  <si>
    <t>1MISE2017M8YMR8_003</t>
  </si>
  <si>
    <t>1MISE2017M8YMR8_004</t>
  </si>
  <si>
    <t>1MISE2017M8YMR8_005</t>
  </si>
  <si>
    <t>1MISE2017M93ABL_001</t>
  </si>
  <si>
    <t>1MISE2017M93ABL_002</t>
  </si>
  <si>
    <t>1MISE2017M93ABL_003</t>
  </si>
  <si>
    <t>1MISE2017M93ABL_004</t>
  </si>
  <si>
    <t>1MISE2017M9C25L_001</t>
  </si>
  <si>
    <t>1MISE2017M9L3L8_001</t>
  </si>
  <si>
    <t>1MISE2017M9L3L8_002</t>
  </si>
  <si>
    <t>1MISE2017M9L3L8_003</t>
  </si>
  <si>
    <t>1MISE2017MHHWBN_001</t>
  </si>
  <si>
    <t>1MISE2017MHHWBN_002</t>
  </si>
  <si>
    <t>1MISE2017MHHWBN_003</t>
  </si>
  <si>
    <t>1MISE2017MHHWBN_004</t>
  </si>
  <si>
    <t>1MISE2017MHJJ55_001</t>
  </si>
  <si>
    <t>1MISE2017MHJJ55_002</t>
  </si>
  <si>
    <t>1MISE2017MHJJ55_004</t>
  </si>
  <si>
    <t>1MISE2017MHJJ55_005</t>
  </si>
  <si>
    <t>1MISE2017MS9F49_001</t>
  </si>
  <si>
    <t>1MISE2017MS9F49_002</t>
  </si>
  <si>
    <t>1MISE2017MS9F49_003</t>
  </si>
  <si>
    <t>1MISE2017MS9F49_004</t>
  </si>
  <si>
    <t>1MISE2017MS9F49_005</t>
  </si>
  <si>
    <t>1MISE2017MS9F49_006</t>
  </si>
  <si>
    <t>1MISE2017NKB2N4_001</t>
  </si>
  <si>
    <t>1MISE2017NKB2N4_002</t>
  </si>
  <si>
    <t>1MISE2017NKB2N4_003</t>
  </si>
  <si>
    <t>1MISE2017NKB2N4_004</t>
  </si>
  <si>
    <t>1MISE2017NKB2N4_005</t>
  </si>
  <si>
    <t>1MISE2017NKB2N4_006</t>
  </si>
  <si>
    <t>1MISE2017NS5BTS_001</t>
  </si>
  <si>
    <t>1MISE2017PAB8EM_001</t>
  </si>
  <si>
    <t>1MISE2017PAB8EM_002</t>
  </si>
  <si>
    <t>1MISE2017PAB8EM_003</t>
  </si>
  <si>
    <t>1MISE2017PAB8EM_004</t>
  </si>
  <si>
    <t>1MISE2017PAB8EM_005</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</si>
  <si>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</si>
  <si>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</si>
  <si>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</si>
  <si>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</si>
  <si>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1MISE2017PHRC8X_002</t>
  </si>
  <si>
    <t>D54I19002410005</t>
  </si>
  <si>
    <t>www.opencoesione.gov.it/progetti/1mise2017phrc8x_002</t>
  </si>
  <si>
    <t>1MISE2017PHRC8X_003</t>
  </si>
  <si>
    <t>D44I17000390006</t>
  </si>
  <si>
    <t>www.opencoesione.gov.it/progetti/1mise2017phrc8x_003</t>
  </si>
  <si>
    <t>1MISE2017PHRC8X_004</t>
  </si>
  <si>
    <t>B24I19000730001</t>
  </si>
  <si>
    <t>www.opencoesione.gov.it/progetti/1mise2017phrc8x_004</t>
  </si>
  <si>
    <t>1MISE2017RHFXK4_001</t>
  </si>
  <si>
    <t>1MISE2017RHFXK4_002</t>
  </si>
  <si>
    <t>1MISE2017RHFXK4_003</t>
  </si>
  <si>
    <t>1MISE2017RHX2E4_001</t>
  </si>
  <si>
    <t>1MISE2017RHX2E4_002</t>
  </si>
  <si>
    <t>1MISE2017RHX2E4_003</t>
  </si>
  <si>
    <t>1MISE2017RHX2E4_004</t>
  </si>
  <si>
    <t>1MISE2017SFBFER_001</t>
  </si>
  <si>
    <t>1MISE2017SFBFER_002</t>
  </si>
  <si>
    <t>1MISE2017SFBFER_003</t>
  </si>
  <si>
    <t>1MISE2017SFBFER_004</t>
  </si>
  <si>
    <t>1MISE2017SFBFER_005</t>
  </si>
  <si>
    <t>1MISE2017SFBFER_006</t>
  </si>
  <si>
    <t>1MISE2017SFTX3Y_001</t>
  </si>
  <si>
    <t>1MISE2017SFTX3Y_002</t>
  </si>
  <si>
    <t>1MISE2017SFTX3Y_003</t>
  </si>
  <si>
    <t>1MISE2017SFTX3Y_004</t>
  </si>
  <si>
    <t>1MISE2017SFTX3Y_005</t>
  </si>
  <si>
    <t>1MISE2017SFTX3Y_006</t>
  </si>
  <si>
    <t>1MISE2017SYRTCN_001</t>
  </si>
  <si>
    <t>1MISE2017SYRTCN_002</t>
  </si>
  <si>
    <t>1MISE2017SYRTCN_003</t>
  </si>
  <si>
    <t>1MISE2017SYRTCN_004</t>
  </si>
  <si>
    <t>1MISE2017T9JNLT_001</t>
  </si>
  <si>
    <t>1MISE2017T9JNLT_002</t>
  </si>
  <si>
    <t>1MISE2017T9JNLT_003</t>
  </si>
  <si>
    <t>1MISE2017T9JNLT_004</t>
  </si>
  <si>
    <t>1MISE2017W4HA7S_001</t>
  </si>
  <si>
    <t>1MISE2017W4HA7S_004</t>
  </si>
  <si>
    <t>1MISE2017W4HA7S_005</t>
  </si>
  <si>
    <t>1MISE2017W4HA7S_006</t>
  </si>
  <si>
    <t>1MISE2017W4HA7S_007</t>
  </si>
  <si>
    <t>1MISE2017WBZFHL_001</t>
  </si>
  <si>
    <t>1MISE2017WBZFHL_002</t>
  </si>
  <si>
    <t>1MISE2017WBZFHL_003</t>
  </si>
  <si>
    <t>1MISE2017WBZFHL_005</t>
  </si>
  <si>
    <t>1MISE2017WBZFHL_006</t>
  </si>
  <si>
    <t>1MISE2017WLKYAM_001</t>
  </si>
  <si>
    <t>1MISE2017WLKYAM_002</t>
  </si>
  <si>
    <t>1MISE2017WLKYAM_003</t>
  </si>
  <si>
    <t>1MISE2017WLPTRL_001</t>
  </si>
  <si>
    <t>1MISE2017WLPTRL_002</t>
  </si>
  <si>
    <t>1MISE2017WLPTRL_003</t>
  </si>
  <si>
    <t>1MISE2017WLPTRL_004</t>
  </si>
  <si>
    <t>1MISE2017WNKSLR_001</t>
  </si>
  <si>
    <t>1MISE2017WNKSLR_002</t>
  </si>
  <si>
    <t>1MISE2017WNKSLR_003</t>
  </si>
  <si>
    <t>1MISE2017WNKSLR_004</t>
  </si>
  <si>
    <t>1MISE2017WNKSLR_005</t>
  </si>
  <si>
    <t>1MISE2017WR2LRS_001</t>
  </si>
  <si>
    <t>1MISE2017WR2LRS_002</t>
  </si>
  <si>
    <t>1MISE2017WR2LRS_003</t>
  </si>
  <si>
    <t>1MISE2017WR2LRS_004</t>
  </si>
  <si>
    <t>1MISE2017WR2LRS_005</t>
  </si>
  <si>
    <t>1MISE2017WZFTZP_001</t>
  </si>
  <si>
    <t>1MISE2017WZFTZP_002</t>
  </si>
  <si>
    <t>1MISE2017WZFTZP_003</t>
  </si>
  <si>
    <t>1MISE2017WZFTZP_004</t>
  </si>
  <si>
    <t>1MISE2017WZFTZP_005</t>
  </si>
  <si>
    <t>1MISE2017WZFTZP_006</t>
  </si>
  <si>
    <t>1MISE2017X4FNRL_001</t>
  </si>
  <si>
    <t>1MISE2017X4FNRL_002</t>
  </si>
  <si>
    <t>1MISE2017X4FNRL_003</t>
  </si>
  <si>
    <t>1MISE2017X4FNRL_004</t>
  </si>
  <si>
    <t>1MISE2017XC73BW_001</t>
  </si>
  <si>
    <t>1MISE2017XC73BW_002</t>
  </si>
  <si>
    <t>1MISE2017XC73BW_003</t>
  </si>
  <si>
    <t>1MISE2017XKJTLW_001</t>
  </si>
  <si>
    <t>1MISE2017XKJTLW_002</t>
  </si>
  <si>
    <t>1MISE2017XKJTLW_003</t>
  </si>
  <si>
    <t>1MISE2017XKWWK9_001</t>
  </si>
  <si>
    <t>1MISE2017XKWWK9_002</t>
  </si>
  <si>
    <t>1MISE2017XKWWK9_003</t>
  </si>
  <si>
    <t>1MISE2017XKWWK9_004</t>
  </si>
  <si>
    <t>1MISE2017XKWWK9_005</t>
  </si>
  <si>
    <t>1MISE2017XLFJAX_001</t>
  </si>
  <si>
    <t>1MISE2017XLFJAX_002</t>
  </si>
  <si>
    <t>1MISE2017XLFJAX_003</t>
  </si>
  <si>
    <t>1MISE2017XLFJAX_004</t>
  </si>
  <si>
    <t>1MISE2017XLFJAX_005</t>
  </si>
  <si>
    <t>1MISE2017YJMPZN_001</t>
  </si>
  <si>
    <t>1MISE2017YJMPZN_002</t>
  </si>
  <si>
    <t>1MISE2017YJMPZN_003</t>
  </si>
  <si>
    <t>1MISE2017YJMPZN_004</t>
  </si>
  <si>
    <t>1MISE2017YJMPZN_005</t>
  </si>
  <si>
    <t>1MISE2017YJMPZN_006</t>
  </si>
  <si>
    <t>1MISE2017YZF7MA_001</t>
  </si>
  <si>
    <t>1MISE2017YZF7MA_002</t>
  </si>
  <si>
    <t>1MISE2017YZF7MA_003</t>
  </si>
  <si>
    <t>1MISE2017YZF7MA_004</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</si>
  <si>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</si>
  <si>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</si>
  <si>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</si>
  <si>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</si>
  <si>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</si>
  <si>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1MISE3.4.1 - NO18088</t>
  </si>
  <si>
    <t>1MISE3.4.2 - NO18101</t>
  </si>
  <si>
    <t>1MISE3.4.3 - NO18089</t>
  </si>
  <si>
    <t>1MISE37</t>
  </si>
  <si>
    <t>1MISE43</t>
  </si>
  <si>
    <t>1MISE44</t>
  </si>
  <si>
    <t>1MISE45</t>
  </si>
  <si>
    <t>1MISE46</t>
  </si>
  <si>
    <t>1MISE48</t>
  </si>
  <si>
    <t>1MISEABCI-PSRA-36/01</t>
  </si>
  <si>
    <t>1MISEABRA-PSRA-48-01</t>
  </si>
  <si>
    <t>1MISEABRA-PSRA-48-04</t>
  </si>
  <si>
    <t>1MISEABRP-PSRA-50-01</t>
  </si>
  <si>
    <t>1MISEABSS-PSRA-58-04</t>
  </si>
  <si>
    <t>1MISEABSS-PSRA-58-05</t>
  </si>
  <si>
    <t>1MISEABSS-PSRA-60-01</t>
  </si>
  <si>
    <t>D79D16002850001</t>
  </si>
  <si>
    <t>REALIZZAZIONE DI UN POLO CULTURALE INTEGRATO - EX CASERMA BUCCIANTE DI CHIETI CON RIALLOCAZIONE DELLA BIBLIOTECA PROVINCIALE A.C. DE MEIS - PRIMO LOTTO.</t>
  </si>
  <si>
    <t>www.opencoesione.gov.it/progetti/1miseabss-psra-60-01</t>
  </si>
  <si>
    <t>1MISEACQ02</t>
  </si>
  <si>
    <t>C41E17000100003</t>
  </si>
  <si>
    <t>SMART ZTL &amp; PARKING CONTROL</t>
  </si>
  <si>
    <t>CREAZIONE ZONA ZTL E INSTALLAZIONE STAZIONI DI PARCHEGGIO AUTOMATIZZATE</t>
  </si>
  <si>
    <t>www.opencoesione.gov.it/progetti/1miseacq02</t>
  </si>
  <si>
    <t>1MISEAEROSPAZIO</t>
  </si>
  <si>
    <t>1MISEAG_AGR_006</t>
  </si>
  <si>
    <t>1MISEAIM1800370 - 1</t>
  </si>
  <si>
    <t>1MISEAIM1800370 - 2</t>
  </si>
  <si>
    <t>1MISEAIM1801253 - 1</t>
  </si>
  <si>
    <t>1MISEAIM1801289 - 2</t>
  </si>
  <si>
    <t>1MISEAIM1801749 - 1</t>
  </si>
  <si>
    <t>1MISEAIM1801749 - 3</t>
  </si>
  <si>
    <t>1MISEAIM1802831 - 1</t>
  </si>
  <si>
    <t>1MISEAIM1802990 - 2</t>
  </si>
  <si>
    <t>1MISEAIM1803052 - 1</t>
  </si>
  <si>
    <t>1MISEAIM1803052 - 2</t>
  </si>
  <si>
    <t>1MISEAIM1804097 - 1</t>
  </si>
  <si>
    <t>1MISEAIM1804355 - 1</t>
  </si>
  <si>
    <t>1MISEAIM1804478 - 2</t>
  </si>
  <si>
    <t>1MISEAIM1804798 - 1</t>
  </si>
  <si>
    <t>1MISEAIM1804798 - 2</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</si>
  <si>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</si>
  <si>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</si>
  <si>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</si>
  <si>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</si>
  <si>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1MISEAIM1805501 - 1</t>
  </si>
  <si>
    <t>1MISEAIM1805501 - 2</t>
  </si>
  <si>
    <t>1MISEAIM1805524 - 1</t>
  </si>
  <si>
    <t>1MISEAIM1807107 - 1</t>
  </si>
  <si>
    <t>1MISEAIM1807107 - 2</t>
  </si>
  <si>
    <t>1MISEAIM1807107 - 3</t>
  </si>
  <si>
    <t>1MISEAIM1808223 - 1</t>
  </si>
  <si>
    <t>1MISEAIM1808223 - 2</t>
  </si>
  <si>
    <t>1MISEAIM1808474 - 1</t>
  </si>
  <si>
    <t>1MISEAIM1808474 - 3</t>
  </si>
  <si>
    <t>1MISEAIM1808594 - 2</t>
  </si>
  <si>
    <t>1MISEAIM1809078 - 1</t>
  </si>
  <si>
    <t>1MISEAIM1809078 - 2</t>
  </si>
  <si>
    <t>1MISEAIM1809115 - 1</t>
  </si>
  <si>
    <t>1MISEAIM1809115 - 2</t>
  </si>
  <si>
    <t>1MISEAIM1809115 - 3</t>
  </si>
  <si>
    <t>1MISEAIM1809459 - 2</t>
  </si>
  <si>
    <t>1MISEAIM1810057 - 3</t>
  </si>
  <si>
    <t>1MISEAIM1810287 - 1</t>
  </si>
  <si>
    <t>1MISEAIM1810287 - 2</t>
  </si>
  <si>
    <t>1MISEAIM1811283 - 2</t>
  </si>
  <si>
    <t>1MISEAIM1811283 - 3</t>
  </si>
  <si>
    <t>1MISEAIM1811822 - 1</t>
  </si>
  <si>
    <t>1MISEAIM1811822 - 2</t>
  </si>
  <si>
    <t>1MISEAIM1812923 - 1</t>
  </si>
  <si>
    <t>1MISEAIM1813040 - 1</t>
  </si>
  <si>
    <t>1MISEAIM1813040 - 2</t>
  </si>
  <si>
    <t>1MISEAIM1813080 - 1</t>
  </si>
  <si>
    <t>1MISEAIM1813080 - 2</t>
  </si>
  <si>
    <t>1MISEAIM1813213 - 1</t>
  </si>
  <si>
    <t>1MISEAIM1813255 - 1</t>
  </si>
  <si>
    <t>B26C19000040001</t>
  </si>
  <si>
    <t>RICERCA MODELLO DI SMART, SECURE AND INCLUSIVE COMMUNITY APPLICABILE AL TERRITORIO CAMPANO</t>
  </si>
  <si>
    <t>www.opencoesione.gov.it/progetti/1miseaim1813255-1</t>
  </si>
  <si>
    <t>1MISEAIM1814338 - 1</t>
  </si>
  <si>
    <t>1MISEAIM1814443 - 2</t>
  </si>
  <si>
    <t>1MISEAIM1815315 - 3</t>
  </si>
  <si>
    <t>1MISEAIM1815402 - 1</t>
  </si>
  <si>
    <t>1MISEAIM1815472 - 1</t>
  </si>
  <si>
    <t>1MISEAIM1815472 - 2</t>
  </si>
  <si>
    <t>1MISEAIM1815840 - 1</t>
  </si>
  <si>
    <t>1MISEAIM1817979 - 1</t>
  </si>
  <si>
    <t>1MISEAIM1817979 - 2</t>
  </si>
  <si>
    <t>1MISEAIM1817979 - 3</t>
  </si>
  <si>
    <t>1MISEAIM1818071 - 2</t>
  </si>
  <si>
    <t>1MISEAIM1818314 - 1</t>
  </si>
  <si>
    <t>1MISEAIM1818742 - 1</t>
  </si>
  <si>
    <t>1MISEAIM1818742 - 2</t>
  </si>
  <si>
    <t>1MISEAIM1818742 - 3</t>
  </si>
  <si>
    <t>1MISEAIM1820049 - 2</t>
  </si>
  <si>
    <t>1MISEAIM1821024 - 3</t>
  </si>
  <si>
    <t>1MISEAIM1821944 - 3</t>
  </si>
  <si>
    <t>1MISEAIM1823125 - 1</t>
  </si>
  <si>
    <t>1MISEAIM1823125 - 2</t>
  </si>
  <si>
    <t>1MISEAIM1823125 - 3</t>
  </si>
  <si>
    <t>1MISEAIM1823220 - 1</t>
  </si>
  <si>
    <t>1MISEAIM1823277 - 1</t>
  </si>
  <si>
    <t>1MISEAIM1823712 - 1</t>
  </si>
  <si>
    <t>1MISEAIM1823712 - 2</t>
  </si>
  <si>
    <t>1MISEAIM1823923 - 2</t>
  </si>
  <si>
    <t>1MISEAIM1823923 - 3</t>
  </si>
  <si>
    <t>1MISEAIM1824112 - 1</t>
  </si>
  <si>
    <t>1MISEAIM1824112 - 2</t>
  </si>
  <si>
    <t>1MISEAIM1824595 - 2</t>
  </si>
  <si>
    <t>1MISEAIM1824595 - 3</t>
  </si>
  <si>
    <t>1MISEAIM1824990 - 1</t>
  </si>
  <si>
    <t>E61G19000020001</t>
  </si>
  <si>
    <t>1MISEAIM1824990 - 3</t>
  </si>
  <si>
    <t>RICERCA DOSIMETRIA PERSONALE IN RADIOTERAPIA, ANALISI E LA CLASSIFICAZIONE DEI  TUMORI SOLIDI, DEFINIZIONE DEI MARCATORI BIOMOLECOLARI</t>
  </si>
  <si>
    <t>www.opencoesione.gov.it/progetti/1miseaim1824990-3</t>
  </si>
  <si>
    <t>1MISEAIM1825157 - 1</t>
  </si>
  <si>
    <t>1MISEAIM1825157 - 2</t>
  </si>
  <si>
    <t>1MISEAIM1825535 - 1</t>
  </si>
  <si>
    <t>1MISEAIM1825535 - 2</t>
  </si>
  <si>
    <t>1MISEAIM1825887 - 1</t>
  </si>
  <si>
    <t>1MISEAIM1825887 - 2</t>
  </si>
  <si>
    <t>1MISEAIM1828841 - 1</t>
  </si>
  <si>
    <t>1MISEAIM1828841 - 2</t>
  </si>
  <si>
    <t>1MISEAIM1828841 - 3</t>
  </si>
  <si>
    <t>1MISEAIM1829227 - 2</t>
  </si>
  <si>
    <t>1MISEAIM1829227 - 3</t>
  </si>
  <si>
    <t>1MISEAIM1829299 - 1</t>
  </si>
  <si>
    <t>1MISEAIM1829299 - 2</t>
  </si>
  <si>
    <t>1MISEAIM1829370 - 1</t>
  </si>
  <si>
    <t>1MISEAIM1829571 - 1</t>
  </si>
  <si>
    <t>1MISEAIM1829941 - 1</t>
  </si>
  <si>
    <t>1MISEAIM1830147 - 2</t>
  </si>
  <si>
    <t>1MISEAIM1830147 - 3</t>
  </si>
  <si>
    <t>1MISEAIM1830542 - 2</t>
  </si>
  <si>
    <t>1MISEAIM1830542 - 3</t>
  </si>
  <si>
    <t>1MISEAIM1830849 - 1</t>
  </si>
  <si>
    <t>1MISEAIM1830849 - 2</t>
  </si>
  <si>
    <t>1MISEAIM1831390 - 1</t>
  </si>
  <si>
    <t>1MISEAIM1833071 - 1</t>
  </si>
  <si>
    <t>1MISEAIM1833071 - 2</t>
  </si>
  <si>
    <t>1MISEAIM1833071 - 3</t>
  </si>
  <si>
    <t>1MISEAIM1834118 - 2</t>
  </si>
  <si>
    <t>1MISEAIM1834448 - 1</t>
  </si>
  <si>
    <t>1MISEAIM1834448 - 2</t>
  </si>
  <si>
    <t>1MISEAIM1834927 - 1</t>
  </si>
  <si>
    <t>1MISEAIM1834927 - 2</t>
  </si>
  <si>
    <t>1MISEAIM1834927 - 3</t>
  </si>
  <si>
    <t>1MISEAIM1835232 - 1</t>
  </si>
  <si>
    <t>1MISEAIM1835525 - 1</t>
  </si>
  <si>
    <t>1MISEAIM1835525 - 3</t>
  </si>
  <si>
    <t>1MISEAIM1837342 - 3</t>
  </si>
  <si>
    <t>1MISEAIM1838319 - 2</t>
  </si>
  <si>
    <t>1MISEAIM1838734 - 1</t>
  </si>
  <si>
    <t>1MISEAIM1838734 - 2</t>
  </si>
  <si>
    <t>1MISEAIM1838734 - 3</t>
  </si>
  <si>
    <t>1MISEAIM1838914 - 2</t>
  </si>
  <si>
    <t>1MISEAIM1839112 - 3</t>
  </si>
  <si>
    <t>1MISEAIM1839117 - 1</t>
  </si>
  <si>
    <t>1MISEAIM1839117 - 2</t>
  </si>
  <si>
    <t>1MISEAIM1839117 - 3</t>
  </si>
  <si>
    <t>1MISEAIM1840221 - 1</t>
  </si>
  <si>
    <t>1MISEAIM1840348 - 1</t>
  </si>
  <si>
    <t>1MISEAIM1840348 - 2</t>
  </si>
  <si>
    <t>1MISEAIM1840348 - 3</t>
  </si>
  <si>
    <t>1MISEAIM1842894 - 1</t>
  </si>
  <si>
    <t>1MISEAIM1842894 - 3</t>
  </si>
  <si>
    <t>1MISEAIM1843103 - 1</t>
  </si>
  <si>
    <t>1MISEAIM1843180 - 1</t>
  </si>
  <si>
    <t>1MISEAIM1843180 - 2</t>
  </si>
  <si>
    <t>1MISEAIM1843180 - 3</t>
  </si>
  <si>
    <t>1MISEAIM1843443 - 1</t>
  </si>
  <si>
    <t>1MISEAIM1844213 - 1</t>
  </si>
  <si>
    <t>1MISEAIM1844213 - 2</t>
  </si>
  <si>
    <t>1MISEAIM1844221 - 1</t>
  </si>
  <si>
    <t>1MISEAIM1844291 - 1</t>
  </si>
  <si>
    <t>1MISEAIM1844291 - 2</t>
  </si>
  <si>
    <t>1MISEAIM1845378 - 1</t>
  </si>
  <si>
    <t>1MISEAIM1845378 - 2</t>
  </si>
  <si>
    <t>1MISEAIM1845825 - 1</t>
  </si>
  <si>
    <t>1MISEAIM1845825 - 2</t>
  </si>
  <si>
    <t>1MISEAIM1845825 - 3</t>
  </si>
  <si>
    <t>1MISEAIM1847547 - 1</t>
  </si>
  <si>
    <t>1MISEAIM1848200 - 1</t>
  </si>
  <si>
    <t>1MISEAIM1848200 - 2</t>
  </si>
  <si>
    <t>1MISEAIM1848200 - 3</t>
  </si>
  <si>
    <t>1MISEAIM1848704 - 1</t>
  </si>
  <si>
    <t>1MISEAIM1848704 - 3</t>
  </si>
  <si>
    <t>1MISEAIM1848751 - 1</t>
  </si>
  <si>
    <t>1MISEAIM1848751 - 2</t>
  </si>
  <si>
    <t>1MISEAIM1848788 - 1</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</si>
  <si>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</si>
  <si>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</si>
  <si>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</si>
  <si>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</si>
  <si>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</si>
  <si>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</si>
  <si>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</si>
  <si>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</si>
  <si>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</si>
  <si>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</si>
  <si>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</si>
  <si>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</si>
  <si>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1MISEAIM1848992 - 1</t>
  </si>
  <si>
    <t>1MISEAIM1848992 - 3</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</si>
  <si>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</si>
  <si>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</si>
  <si>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</si>
  <si>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</si>
  <si>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1MISEAIM1849024 - 2</t>
  </si>
  <si>
    <t>1MISEAIM1849024 - 3</t>
  </si>
  <si>
    <t>1MISEAIM184902B - 3</t>
  </si>
  <si>
    <t>1MISEAIM1849341 - 1</t>
  </si>
  <si>
    <t>1MISEAIM1849341 - 2</t>
  </si>
  <si>
    <t>1MISEAIM1849341 - 3</t>
  </si>
  <si>
    <t>1MISEAIM1849353 - 2</t>
  </si>
  <si>
    <t>1MISEAIM1849725 - 1</t>
  </si>
  <si>
    <t>1MISEAIM1849854 - 1</t>
  </si>
  <si>
    <t>1MISEAIM1849854 - 3</t>
  </si>
  <si>
    <t>1MISEAIM1850344 - 1</t>
  </si>
  <si>
    <t>1MISEAIM1851228 - 1</t>
  </si>
  <si>
    <t>1MISEAIM1851228 - 2</t>
  </si>
  <si>
    <t>1MISEAIM1851487 - 1</t>
  </si>
  <si>
    <t>1MISEAIM1851487 - 2</t>
  </si>
  <si>
    <t>1MISEAIM1852570 - 1</t>
  </si>
  <si>
    <t>1MISEAIM1852570 - 2</t>
  </si>
  <si>
    <t>1MISEAIM1852803 - 1</t>
  </si>
  <si>
    <t>1MISEAIM1852803 - 2</t>
  </si>
  <si>
    <t>1MISEAIM1852923 - 2</t>
  </si>
  <si>
    <t>1MISEAIM1852923 - 3</t>
  </si>
  <si>
    <t>1MISEAIM1853149 - 1</t>
  </si>
  <si>
    <t>1MISEAIM1853334 - 2</t>
  </si>
  <si>
    <t>1MISEAIM1854833 - 2</t>
  </si>
  <si>
    <t>1MISEAIM1854833 - 3</t>
  </si>
  <si>
    <t>1MISEAIM1855388 - 1</t>
  </si>
  <si>
    <t>1MISEAIM1855453 - 1</t>
  </si>
  <si>
    <t>E14I19001510005</t>
  </si>
  <si>
    <t>RICERCA SCIENZE CLINICHE APPLICATE E BIOTECNOLOGICHE</t>
  </si>
  <si>
    <t>www.opencoesione.gov.it/progetti/1miseaim1855453-1</t>
  </si>
  <si>
    <t>1MISEAIM1855453 - 2</t>
  </si>
  <si>
    <t>E14I19001480001</t>
  </si>
  <si>
    <t>www.opencoesione.gov.it/progetti/1miseaim1855453-2</t>
  </si>
  <si>
    <t>1MISEAIM1855840 - 3</t>
  </si>
  <si>
    <t>1MISEAIM1857122 - 1</t>
  </si>
  <si>
    <t>1MISEAIM1857122 - 2</t>
  </si>
  <si>
    <t>1MISEAIM1857411 - 1</t>
  </si>
  <si>
    <t>1MISEAIM1857439 - 1</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</si>
  <si>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</si>
  <si>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</si>
  <si>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</si>
  <si>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</si>
  <si>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1MISEAIM1857780 - 2</t>
  </si>
  <si>
    <t>1MISEAIM1858058 - 1</t>
  </si>
  <si>
    <t>1MISEAIM1858058 - 2</t>
  </si>
  <si>
    <t>1MISEAIM1858058 - 3</t>
  </si>
  <si>
    <t>1MISEAIM1858584 - 1</t>
  </si>
  <si>
    <t>1MISEAIM1858584 - 2</t>
  </si>
  <si>
    <t>1MISEAIM1859079 - 3</t>
  </si>
  <si>
    <t>1MISEAIM1859324 - 3</t>
  </si>
  <si>
    <t>1MISEAIM1859451 - 2</t>
  </si>
  <si>
    <t>1MISEAIM1859451 - 3</t>
  </si>
  <si>
    <t>1MISEAIM1859703 - 1</t>
  </si>
  <si>
    <t>1MISEAIM1859703 - 2</t>
  </si>
  <si>
    <t>1MISEAIM1859703 - 3</t>
  </si>
  <si>
    <t>1MISEAIM1871082 - 1</t>
  </si>
  <si>
    <t>1MISEAIM1871082 - 2</t>
  </si>
  <si>
    <t>1MISEAIM1871328 - 1</t>
  </si>
  <si>
    <t>1MISEAIM1871444 - 1</t>
  </si>
  <si>
    <t>1MISEAIM1871444 - 2</t>
  </si>
  <si>
    <t>1MISEAIM1871444 - 3</t>
  </si>
  <si>
    <t>1MISEAIM1871518 - 1</t>
  </si>
  <si>
    <t>1MISEAIM1871822 - 1</t>
  </si>
  <si>
    <t>1MISEAIM1871822 - 2</t>
  </si>
  <si>
    <t>1MISEAIM1871822 - 3</t>
  </si>
  <si>
    <t>1MISEAIM1872170 - 1</t>
  </si>
  <si>
    <t>1MISEAIM1872170 - 2</t>
  </si>
  <si>
    <t>1MISEAIM1872170 - 3</t>
  </si>
  <si>
    <t>1MISEAIM1872330 - 1</t>
  </si>
  <si>
    <t>1MISEAIM1872330 - 2</t>
  </si>
  <si>
    <t>1MISEAIM1872991 - 1</t>
  </si>
  <si>
    <t>1MISEAIM1872991 - 2</t>
  </si>
  <si>
    <t>1MISEAIM1873018 - 1</t>
  </si>
  <si>
    <t>E61G19000030005</t>
  </si>
  <si>
    <t>RICERCA MEDICINA MOLECOLARE E BIOTECNOLOGIE MEDICHE - AIM1873018 - 1</t>
  </si>
  <si>
    <t>www.opencoesione.gov.it/progetti/1miseaim1873018-1</t>
  </si>
  <si>
    <t>1MISEAIM1873018 - 2</t>
  </si>
  <si>
    <t>1MISEAIM1873058 - 1</t>
  </si>
  <si>
    <t>1MISEAIM1873058 - 2</t>
  </si>
  <si>
    <t>1MISEAIM1873131 - 2</t>
  </si>
  <si>
    <t>1MISEAIM1873193 - 1</t>
  </si>
  <si>
    <t>1MISEAIM1873193 - 2</t>
  </si>
  <si>
    <t>1MISEAIM1873471 - 1</t>
  </si>
  <si>
    <t>1MISEAIM1873471 - 2</t>
  </si>
  <si>
    <t>1MISEAIM1874125 - 3</t>
  </si>
  <si>
    <t>1MISEAIM1874325 - 1</t>
  </si>
  <si>
    <t>1MISEAIM1874325 - 2</t>
  </si>
  <si>
    <t>1MISEAIM1874325 - 3</t>
  </si>
  <si>
    <t>1MISEAIM1874450 - 1</t>
  </si>
  <si>
    <t>1MISEAIM1874450 - 2</t>
  </si>
  <si>
    <t>1MISEAIM1874450 - 3</t>
  </si>
  <si>
    <t>1MISEAIM1874823 - 1</t>
  </si>
  <si>
    <t>1MISEAIM1874835 - 1</t>
  </si>
  <si>
    <t>1MISEAIM1874835 - 2</t>
  </si>
  <si>
    <t>1MISEAIM1875400 - 1</t>
  </si>
  <si>
    <t>1MISEAIM1875400 - 2</t>
  </si>
  <si>
    <t>1MISEAIM1875705 - 1</t>
  </si>
  <si>
    <t>1MISEAIM1875705 - 2</t>
  </si>
  <si>
    <t>1MISEAIM1877124 - 1</t>
  </si>
  <si>
    <t>1MISEAIM1877124 - 3</t>
  </si>
  <si>
    <t>1MISEAIM1877128 - 1</t>
  </si>
  <si>
    <t>1MISEAIM1877157 - 1</t>
  </si>
  <si>
    <t>1MISEAIM1877327 - 1</t>
  </si>
  <si>
    <t>1MISEAIM1877327 - 2</t>
  </si>
  <si>
    <t>1MISEAIM1877579 - 1</t>
  </si>
  <si>
    <t>1MISEAIM1877579 - 3</t>
  </si>
  <si>
    <t>1MISEAIM1877838 - 1</t>
  </si>
  <si>
    <t>1MISEAIM1878192 - 2</t>
  </si>
  <si>
    <t>1MISEAIM1878192 - 3</t>
  </si>
  <si>
    <t>1MISEAIM1878214 - 1</t>
  </si>
  <si>
    <t>1MISEAIM1878214 - 2</t>
  </si>
  <si>
    <t>1MISEAIM1878847 - 1</t>
  </si>
  <si>
    <t>H24I19000600007</t>
  </si>
  <si>
    <t>RICERCA USO DI TECNOLOGIE ICT PER AFFRONTARE LE PIU IMPORTANTI SFIDE DELLE SMART CITIES/COMMUNITIES</t>
  </si>
  <si>
    <t>www.opencoesione.gov.it/progetti/1miseaim1878847-1</t>
  </si>
  <si>
    <t>1MISEAIM1878847 - 2</t>
  </si>
  <si>
    <t>1MISEAIM1878847 - 3</t>
  </si>
  <si>
    <t>1MISEAIM1878982 - 1</t>
  </si>
  <si>
    <t>1MISEAIM1878982 - 2</t>
  </si>
  <si>
    <t>1MISEAIM1878982 - 3</t>
  </si>
  <si>
    <t>1MISEAIM1879123 - 1</t>
  </si>
  <si>
    <t>1MISEAIM1879147 - 3</t>
  </si>
  <si>
    <t>1MISEAIM1879349 - 1</t>
  </si>
  <si>
    <t>1MISEAIM1879349 - 2</t>
  </si>
  <si>
    <t>1MISEAIM1879351 - 1</t>
  </si>
  <si>
    <t>1MISEAIM1879351 - 2</t>
  </si>
  <si>
    <t>1MISEAIM1879351 - 3</t>
  </si>
  <si>
    <t>1MISEAIM1879911 - 1</t>
  </si>
  <si>
    <t>1MISEAIM1879911 - 2</t>
  </si>
  <si>
    <t>1MISEAIM1879911 - 3</t>
  </si>
  <si>
    <t>1MISEAIM1880573 - 1</t>
  </si>
  <si>
    <t>D14I19005290001</t>
  </si>
  <si>
    <t>RICERCA SPERIMENTAZIONE SULLE TECNOLOGIE DIGITALI RITENUTE ESSENZIALI PER LA VALORIZZAZIONE ECONOMICA E IL PROGRESSO SOCIALE DEL PATRIMONIO CULTURALE</t>
  </si>
  <si>
    <t>www.opencoesione.gov.it/progetti/1miseaim1880573-1</t>
  </si>
  <si>
    <t>1MISEAIM1880573 - 2</t>
  </si>
  <si>
    <t>D14I18000310001</t>
  </si>
  <si>
    <t>www.opencoesione.gov.it/progetti/1miseaim1880573-2</t>
  </si>
  <si>
    <t>1MISEAIM1881148 - 2</t>
  </si>
  <si>
    <t>1MISEAIM1881148 - 3</t>
  </si>
  <si>
    <t>1MISEAIM1881152 - 1</t>
  </si>
  <si>
    <t>1MISEAIM1881152 - 2</t>
  </si>
  <si>
    <t>1MISEAIM1881755 - 1</t>
  </si>
  <si>
    <t>1MISEAIM1882491 - 1</t>
  </si>
  <si>
    <t>1MISEAIM1882491 - 2</t>
  </si>
  <si>
    <t>1MISEAIM1882491 - 3</t>
  </si>
  <si>
    <t>1MISEAIM1882725 - 1</t>
  </si>
  <si>
    <t>1MISEAIM1882733 - 1</t>
  </si>
  <si>
    <t>1MISEAIM1882733 - 2</t>
  </si>
  <si>
    <t>1MISEAIM1882733 - 3</t>
  </si>
  <si>
    <t>1MISEAIM1883713 - 2</t>
  </si>
  <si>
    <t>1MISEAIM1884240 - 2</t>
  </si>
  <si>
    <t>1MISEAIM1887257 - 2</t>
  </si>
  <si>
    <t>1MISEAIM1887257 - 3</t>
  </si>
  <si>
    <t>1MISEAIM1887373 - 1</t>
  </si>
  <si>
    <t>1MISEAIM1887574 - 2</t>
  </si>
  <si>
    <t>1MISEAIM1887574 - 3</t>
  </si>
  <si>
    <t>1MISEAIM1887720 - 1</t>
  </si>
  <si>
    <t>1MISEAIM1887720 - 3</t>
  </si>
  <si>
    <t>1MISEAIM1888201 - 1</t>
  </si>
  <si>
    <t>1MISEAIM1888385 - 1</t>
  </si>
  <si>
    <t>1MISEAIM1889077 - 1</t>
  </si>
  <si>
    <t>D56C19000310005</t>
  </si>
  <si>
    <t>RICERCA SCIENZE MEDICHE, ORALI E BIOTECNOLOGICHE - AIM1889077 - 1</t>
  </si>
  <si>
    <t>www.opencoesione.gov.it/progetti/1miseaim1889077-1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</si>
  <si>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</si>
  <si>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</si>
  <si>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</si>
  <si>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</si>
  <si>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</si>
  <si>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</si>
  <si>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</si>
  <si>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</si>
  <si>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1MISEAIM1889410 - 1</t>
  </si>
  <si>
    <t>1MISEAIM1889410 - 2</t>
  </si>
  <si>
    <t>1MISEAIM1889410 - 3</t>
  </si>
  <si>
    <t>1MISEAIM1889595 - 2</t>
  </si>
  <si>
    <t>1MISEAIM1890255 - 2</t>
  </si>
  <si>
    <t>1MISEAIM1890255 - 3</t>
  </si>
  <si>
    <t>1MISEAIM1890405 - 1</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</si>
  <si>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</si>
  <si>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</si>
  <si>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</si>
  <si>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</si>
  <si>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1MISEAIM1890405 - 3</t>
  </si>
  <si>
    <t>1MISEAIM1890410 - 2</t>
  </si>
  <si>
    <t>1MISEAIM1890410 - 3</t>
  </si>
  <si>
    <t>1MISEAIM1890997 - 2</t>
  </si>
  <si>
    <t>1MISEAIM1892002 - 1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</si>
  <si>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</si>
  <si>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</si>
  <si>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</si>
  <si>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</si>
  <si>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</si>
  <si>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</si>
  <si>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</si>
  <si>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</si>
  <si>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</si>
  <si>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</si>
  <si>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</si>
  <si>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</si>
  <si>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1MISEAIM1892500 - 2</t>
  </si>
  <si>
    <t>1MISEAIM1892500 - 3</t>
  </si>
  <si>
    <t>1MISEAIM1892731 - 1</t>
  </si>
  <si>
    <t>1MISEAIM1892731 - 2</t>
  </si>
  <si>
    <t>1MISEAIM1892731 - 3</t>
  </si>
  <si>
    <t>1MISEAIM1892824 - 1</t>
  </si>
  <si>
    <t>1MISEAIM1892824 - 3</t>
  </si>
  <si>
    <t>1MISEAIM1893153 - 1</t>
  </si>
  <si>
    <t>1MISEAIM1893457 - 1</t>
  </si>
  <si>
    <t>1MISEAIM1893457 - 2</t>
  </si>
  <si>
    <t>H95G18000070006</t>
  </si>
  <si>
    <t>RICERCA BIOSCIENZE, BIOTECNOLOGIE E BIOFARMACEUTICA - AIM1893457 - 2</t>
  </si>
  <si>
    <t>www.opencoesione.gov.it/progetti/1miseaim1893457-2</t>
  </si>
  <si>
    <t>1MISEAIM1893457 - 3</t>
  </si>
  <si>
    <t>H95G18000080006</t>
  </si>
  <si>
    <t>RICERCA BIOSCIENZE, BIOTECNOLOGIE E BIOFARMACEUTICA - AIM1893457 - 3</t>
  </si>
  <si>
    <t>www.opencoesione.gov.it/progetti/1miseaim1893457-3</t>
  </si>
  <si>
    <t>1MISEAIM1893589 - 1</t>
  </si>
  <si>
    <t>1MISEAIM1893589 - 2</t>
  </si>
  <si>
    <t>1MISEAIM1893589 - 3</t>
  </si>
  <si>
    <t>1MISEAIM1894039 - 1</t>
  </si>
  <si>
    <t>1MISEAIM1894039 - 2</t>
  </si>
  <si>
    <t>1MISEAIM1894039 - 3</t>
  </si>
  <si>
    <t>1MISEAIM1894130 - 1</t>
  </si>
  <si>
    <t>1MISEAIM1894130 - 2</t>
  </si>
  <si>
    <t>1MISEAIM1894130 - 3</t>
  </si>
  <si>
    <t>1MISEAIM1894150 - 1</t>
  </si>
  <si>
    <t>1MISEAIM1894150 - 2</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</si>
  <si>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</si>
  <si>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</si>
  <si>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</si>
  <si>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</si>
  <si>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1MISEAIM1894803 - 1</t>
  </si>
  <si>
    <t>1MISEAIM1894803 - 3</t>
  </si>
  <si>
    <t>1MISEAIM1895471 - 1</t>
  </si>
  <si>
    <t>1MISEAIM1895471 - 2</t>
  </si>
  <si>
    <t>1MISEAIM1895471 - 3</t>
  </si>
  <si>
    <t>1MISEAIM1895597 - 1</t>
  </si>
  <si>
    <t>1MISEAIM1895597 - 2</t>
  </si>
  <si>
    <t>1MISEAIM1895943 - 1</t>
  </si>
  <si>
    <t>1MISEAIM1895943 - 3</t>
  </si>
  <si>
    <t>1MISEAIM1897321 - 3</t>
  </si>
  <si>
    <t>1MISEAIM1897595 - 2</t>
  </si>
  <si>
    <t>1MISEAIM1898397 - 1</t>
  </si>
  <si>
    <t>1MISEAIM1899188 - 1</t>
  </si>
  <si>
    <t>1MISEAIM1899188 - 3</t>
  </si>
  <si>
    <t>1MISEAIM1899391 - 1</t>
  </si>
  <si>
    <t>1MISEAIM1899391 - 2</t>
  </si>
  <si>
    <t>1MISEAIM18CC183 - 1</t>
  </si>
  <si>
    <t>1MISEAIM18CC183 - 2</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</si>
  <si>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</si>
  <si>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</si>
  <si>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</si>
  <si>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</si>
  <si>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</si>
  <si>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1MISEAIM18CC625 - 2</t>
  </si>
  <si>
    <t>1MISEAIM18CC745 - 1</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</si>
  <si>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</si>
  <si>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</si>
  <si>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</si>
  <si>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</si>
  <si>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</si>
  <si>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1MISEARS01_00046/1</t>
  </si>
  <si>
    <t>1MISEARS01_00046/2</t>
  </si>
  <si>
    <t>1MISEARS01_00046/3</t>
  </si>
  <si>
    <t>1MISEARS01_00046/4</t>
  </si>
  <si>
    <t>1MISEARS01_00046/5</t>
  </si>
  <si>
    <t>1MISEARS01_00046/6</t>
  </si>
  <si>
    <t>1MISEARS01_00132/1</t>
  </si>
  <si>
    <t>1MISEARS01_00132/2</t>
  </si>
  <si>
    <t>1MISEARS01_00132/3</t>
  </si>
  <si>
    <t>1MISEARS01_00132/4</t>
  </si>
  <si>
    <t>1MISEARS01_00132/5</t>
  </si>
  <si>
    <t>1MISEARS01_00141/1</t>
  </si>
  <si>
    <t>1MISEARS01_00141/2</t>
  </si>
  <si>
    <t>1MISEARS01_00141/3</t>
  </si>
  <si>
    <t>1MISEARS01_00141/4</t>
  </si>
  <si>
    <t>1MISEARS01_00144/1</t>
  </si>
  <si>
    <t>1MISEARS01_00144/10</t>
  </si>
  <si>
    <t>1MISEARS01_00144/2</t>
  </si>
  <si>
    <t>1MISEARS01_00144/3</t>
  </si>
  <si>
    <t>1MISEARS01_00144/4</t>
  </si>
  <si>
    <t>1MISEARS01_00144/5</t>
  </si>
  <si>
    <t>1MISEARS01_00144/6</t>
  </si>
  <si>
    <t>1MISEARS01_00144/7</t>
  </si>
  <si>
    <t>1MISEARS01_00144/8</t>
  </si>
  <si>
    <t>1MISEARS01_00144/9</t>
  </si>
  <si>
    <t>1MISEARS01_00145/1</t>
  </si>
  <si>
    <t>1MISEARS01_00145/2</t>
  </si>
  <si>
    <t>1MISEARS01_00145/3</t>
  </si>
  <si>
    <t>1MISEARS01_00145/4</t>
  </si>
  <si>
    <t>1MISEARS01_00145/5</t>
  </si>
  <si>
    <t>1MISEARS01_00145/7</t>
  </si>
  <si>
    <t>1MISEARS01_00145/8</t>
  </si>
  <si>
    <t>1MISEARS01_00145/9</t>
  </si>
  <si>
    <t>1MISEARS01_00158/1</t>
  </si>
  <si>
    <t>1MISEARS01_00158/2</t>
  </si>
  <si>
    <t>1MISEARS01_00158/3</t>
  </si>
  <si>
    <t>1MISEARS01_00158/4</t>
  </si>
  <si>
    <t>1MISEARS01_00158/5</t>
  </si>
  <si>
    <t>1MISEARS01_00158/6</t>
  </si>
  <si>
    <t>1MISEARS01_00243/1</t>
  </si>
  <si>
    <t>1MISEARS01_00243/2</t>
  </si>
  <si>
    <t>1MISEARS01_00243/3</t>
  </si>
  <si>
    <t>1MISEARS01_00243/5</t>
  </si>
  <si>
    <t>1MISEARS01_00254/1</t>
  </si>
  <si>
    <t>B14E20000090005</t>
  </si>
  <si>
    <t>AGREED - AGRICULTURE, GREEN &amp; DIGITAL</t>
  </si>
  <si>
    <t>www.opencoesione.gov.it/progetti/1misears01_002541</t>
  </si>
  <si>
    <t>1MISEARS01_00254/10</t>
  </si>
  <si>
    <t>B64I20000050005</t>
  </si>
  <si>
    <t>www.opencoesione.gov.it/progetti/1misears01_0025410</t>
  </si>
  <si>
    <t>1MISEARS01_00254/11</t>
  </si>
  <si>
    <t>B74I20000100005</t>
  </si>
  <si>
    <t>www.opencoesione.gov.it/progetti/1misears01_0025411</t>
  </si>
  <si>
    <t>1MISEARS01_00254/2</t>
  </si>
  <si>
    <t>B64E20000130003</t>
  </si>
  <si>
    <t>www.opencoesione.gov.it/progetti/1misears01_002542</t>
  </si>
  <si>
    <t>1MISEARS01_00254/3</t>
  </si>
  <si>
    <t>B94E20000310005</t>
  </si>
  <si>
    <t>www.opencoesione.gov.it/progetti/1misears01_002543</t>
  </si>
  <si>
    <t>1MISEARS01_00254/4</t>
  </si>
  <si>
    <t>B94E20000320005</t>
  </si>
  <si>
    <t>www.opencoesione.gov.it/progetti/1misears01_002544</t>
  </si>
  <si>
    <t>1MISEARS01_00254/6</t>
  </si>
  <si>
    <t>B94I20000170005</t>
  </si>
  <si>
    <t>www.opencoesione.gov.it/progetti/1misears01_002546</t>
  </si>
  <si>
    <t>1MISEARS01_00254/7</t>
  </si>
  <si>
    <t>B94I20000180006</t>
  </si>
  <si>
    <t>www.opencoesione.gov.it/progetti/1misears01_002547</t>
  </si>
  <si>
    <t>1MISEARS01_00254/8</t>
  </si>
  <si>
    <t>B44I20000120005</t>
  </si>
  <si>
    <t>www.opencoesione.gov.it/progetti/1misears01_002548</t>
  </si>
  <si>
    <t>1MISEARS01_00254/9</t>
  </si>
  <si>
    <t>B74E20000170005</t>
  </si>
  <si>
    <t>www.opencoesione.gov.it/progetti/1misears01_002549</t>
  </si>
  <si>
    <t>1MISEARS01_00293/1</t>
  </si>
  <si>
    <t>1MISEARS01_00293/2</t>
  </si>
  <si>
    <t>1MISEARS01_00293/3</t>
  </si>
  <si>
    <t>1MISEARS01_00293/4</t>
  </si>
  <si>
    <t>1MISEARS01_00293/5</t>
  </si>
  <si>
    <t>1MISEARS01_00293/6</t>
  </si>
  <si>
    <t>1MISEARS01_00297/1</t>
  </si>
  <si>
    <t>1MISEARS01_00297/2</t>
  </si>
  <si>
    <t>1MISEARS01_00297/3</t>
  </si>
  <si>
    <t>1MISEARS01_00297/5</t>
  </si>
  <si>
    <t>1MISEARS01_00297/6</t>
  </si>
  <si>
    <t>1MISEARS01_00297/7</t>
  </si>
  <si>
    <t>1MISEARS01_00297/8</t>
  </si>
  <si>
    <t>1MISEARS01_00297/9</t>
  </si>
  <si>
    <t>1MISEARS01_00305/1</t>
  </si>
  <si>
    <t>1MISEARS01_00305/10</t>
  </si>
  <si>
    <t>1MISEARS01_00305/11</t>
  </si>
  <si>
    <t>1MISEARS01_00305/12</t>
  </si>
  <si>
    <t>1MISEARS01_00305/13</t>
  </si>
  <si>
    <t>1MISEARS01_00305/14</t>
  </si>
  <si>
    <t>1MISEARS01_00305/15</t>
  </si>
  <si>
    <t>1MISEARS01_00305/17</t>
  </si>
  <si>
    <t>1MISEARS01_00305/18</t>
  </si>
  <si>
    <t>1MISEARS01_00305/19</t>
  </si>
  <si>
    <t>1MISEARS01_00305/2</t>
  </si>
  <si>
    <t>1MISEARS01_00305/20</t>
  </si>
  <si>
    <t>1MISEARS01_00305/3</t>
  </si>
  <si>
    <t>1MISEARS01_00305/4</t>
  </si>
  <si>
    <t>1MISEARS01_00305/5</t>
  </si>
  <si>
    <t>1MISEARS01_00305/6</t>
  </si>
  <si>
    <t>1MISEARS01_00305/8</t>
  </si>
  <si>
    <t>1MISEARS01_00305/9</t>
  </si>
  <si>
    <t>1MISEARS01_00345/1</t>
  </si>
  <si>
    <t>1MISEARS01_00345/10</t>
  </si>
  <si>
    <t>1MISEARS01_00345/2</t>
  </si>
  <si>
    <t>1MISEARS01_00345/3</t>
  </si>
  <si>
    <t>1MISEARS01_00345/4</t>
  </si>
  <si>
    <t>1MISEARS01_00345/5</t>
  </si>
  <si>
    <t>1MISEARS01_00345/6</t>
  </si>
  <si>
    <t>1MISEARS01_00345/7</t>
  </si>
  <si>
    <t>1MISEARS01_00345/8</t>
  </si>
  <si>
    <t>1MISEARS01_00345/9</t>
  </si>
  <si>
    <t>1MISEARS01_00353/1</t>
  </si>
  <si>
    <t>1MISEARS01_00353/2</t>
  </si>
  <si>
    <t>1MISEARS01_00353/3</t>
  </si>
  <si>
    <t>1MISEARS01_00353/4</t>
  </si>
  <si>
    <t>1MISEARS01_00353/5</t>
  </si>
  <si>
    <t>1MISEARS01_00353/6</t>
  </si>
  <si>
    <t>1MISEARS01_00353/7</t>
  </si>
  <si>
    <t>1MISEARS01_00353/8</t>
  </si>
  <si>
    <t>1MISEARS01_00353/9</t>
  </si>
  <si>
    <t>1MISEARS01_00401/1</t>
  </si>
  <si>
    <t>1MISEARS01_00401/2</t>
  </si>
  <si>
    <t>1MISEARS01_00401/3</t>
  </si>
  <si>
    <t>1MISEARS01_00401/4</t>
  </si>
  <si>
    <t>1MISEARS01_00401/5</t>
  </si>
  <si>
    <t>1MISEARS01_00405/1</t>
  </si>
  <si>
    <t>1MISEARS01_00405/10</t>
  </si>
  <si>
    <t>1MISEARS01_00405/11</t>
  </si>
  <si>
    <t>1MISEARS01_00405/12</t>
  </si>
  <si>
    <t>1MISEARS01_00405/13</t>
  </si>
  <si>
    <t>1MISEARS01_00405/2</t>
  </si>
  <si>
    <t>1MISEARS01_00405/3</t>
  </si>
  <si>
    <t>1MISEARS01_00405/4</t>
  </si>
  <si>
    <t>1MISEARS01_00405/5</t>
  </si>
  <si>
    <t>1MISEARS01_00405/6</t>
  </si>
  <si>
    <t>1MISEARS01_00405/7</t>
  </si>
  <si>
    <t>1MISEARS01_00405/8</t>
  </si>
  <si>
    <t>1MISEARS01_00405/9</t>
  </si>
  <si>
    <t>1MISEARS01_00421/1</t>
  </si>
  <si>
    <t>1MISEARS01_00421/10</t>
  </si>
  <si>
    <t>1MISEARS01_00421/2</t>
  </si>
  <si>
    <t>1MISEARS01_00421/3</t>
  </si>
  <si>
    <t>1MISEARS01_00421/4</t>
  </si>
  <si>
    <t>1MISEARS01_00421/5</t>
  </si>
  <si>
    <t>1MISEARS01_00421/6</t>
  </si>
  <si>
    <t>1MISEARS01_00421/7</t>
  </si>
  <si>
    <t>1MISEARS01_00421/8</t>
  </si>
  <si>
    <t>1MISEARS01_00421/9</t>
  </si>
  <si>
    <t>1MISEARS01_00432/1</t>
  </si>
  <si>
    <t>1MISEARS01_00432/10</t>
  </si>
  <si>
    <t>1MISEARS01_00432/11</t>
  </si>
  <si>
    <t>1MISEARS01_00432/2</t>
  </si>
  <si>
    <t>1MISEARS01_00432/3</t>
  </si>
  <si>
    <t>1MISEARS01_00432/4</t>
  </si>
  <si>
    <t>1MISEARS01_00432/5</t>
  </si>
  <si>
    <t>1MISEARS01_00432/6</t>
  </si>
  <si>
    <t>1MISEARS01_00432/7</t>
  </si>
  <si>
    <t>1MISEARS01_00432/9</t>
  </si>
  <si>
    <t>1MISEARS01_00456/1</t>
  </si>
  <si>
    <t>B36G18001010005</t>
  </si>
  <si>
    <t>VALORIZZAZIONE SMART DEL PATRIMONIO ARTISTICO DELLE CITTA' ITALIANE</t>
  </si>
  <si>
    <t>www.opencoesione.gov.it/progetti/1misears01_004561</t>
  </si>
  <si>
    <t>1MISEARS01_00456/10</t>
  </si>
  <si>
    <t>B26G18001140005</t>
  </si>
  <si>
    <t>www.opencoesione.gov.it/progetti/1misears01_0045610</t>
  </si>
  <si>
    <t>1MISEARS01_00456/11</t>
  </si>
  <si>
    <t>F26C18000220005</t>
  </si>
  <si>
    <t>www.opencoesione.gov.it/progetti/1misears01_0045611</t>
  </si>
  <si>
    <t>1MISEARS01_00456/2</t>
  </si>
  <si>
    <t>B86G18000570008</t>
  </si>
  <si>
    <t>www.opencoesione.gov.it/progetti/1misears01_004562</t>
  </si>
  <si>
    <t>1MISEARS01_00456/3</t>
  </si>
  <si>
    <t>B46G18000540005</t>
  </si>
  <si>
    <t>www.opencoesione.gov.it/progetti/1misears01_004563</t>
  </si>
  <si>
    <t>1MISEARS01_00456/4</t>
  </si>
  <si>
    <t>B66G18000440008</t>
  </si>
  <si>
    <t>www.opencoesione.gov.it/progetti/1misears01_004564</t>
  </si>
  <si>
    <t>1MISEARS01_00456/5</t>
  </si>
  <si>
    <t>B66G18000450008</t>
  </si>
  <si>
    <t>www.opencoesione.gov.it/progetti/1misears01_004565</t>
  </si>
  <si>
    <t>1MISEARS01_00456/6</t>
  </si>
  <si>
    <t>B46G18000530005</t>
  </si>
  <si>
    <t>www.opencoesione.gov.it/progetti/1misears01_004566</t>
  </si>
  <si>
    <t>1MISEARS01_00456/7</t>
  </si>
  <si>
    <t>G86C18000100008</t>
  </si>
  <si>
    <t>www.opencoesione.gov.it/progetti/1misears01_004567</t>
  </si>
  <si>
    <t>1MISEARS01_00456/8</t>
  </si>
  <si>
    <t>H16C18000170005</t>
  </si>
  <si>
    <t>www.opencoesione.gov.it/progetti/1misears01_004568</t>
  </si>
  <si>
    <t>1MISEARS01_00456/9</t>
  </si>
  <si>
    <t>D26C18000300005</t>
  </si>
  <si>
    <t>www.opencoesione.gov.it/progetti/1misears01_004569</t>
  </si>
  <si>
    <t>1MISEARS01_00459/1</t>
  </si>
  <si>
    <t>1MISEARS01_00459/2</t>
  </si>
  <si>
    <t>1MISEARS01_00459/4</t>
  </si>
  <si>
    <t>1MISEARS01_00459/5</t>
  </si>
  <si>
    <t>1MISEARS01_00459/6</t>
  </si>
  <si>
    <t>1MISEARS01_00459/7</t>
  </si>
  <si>
    <t>1MISEARS01_00459/8</t>
  </si>
  <si>
    <t>1MISEARS01_00459/9</t>
  </si>
  <si>
    <t>1MISEARS01_00492/1</t>
  </si>
  <si>
    <t>1MISEARS01_00492/2</t>
  </si>
  <si>
    <t>1MISEARS01_00492/3</t>
  </si>
  <si>
    <t>1MISEARS01_00492/4</t>
  </si>
  <si>
    <t>1MISEARS01_00492/5</t>
  </si>
  <si>
    <t>1MISEARS01_00492/6</t>
  </si>
  <si>
    <t>1MISEARS01_00519/100</t>
  </si>
  <si>
    <t>1MISEARS01_00519/2</t>
  </si>
  <si>
    <t>1MISEARS01_00519/3</t>
  </si>
  <si>
    <t>1MISEARS01_00519/4</t>
  </si>
  <si>
    <t>1MISEARS01_00519/5</t>
  </si>
  <si>
    <t>1MISEARS01_00519/6</t>
  </si>
  <si>
    <t>1MISEARS01_00519/7</t>
  </si>
  <si>
    <t>1MISEARS01_00519/8</t>
  </si>
  <si>
    <t>1MISEARS01_00519/9</t>
  </si>
  <si>
    <t>1MISEARS01_00530/1</t>
  </si>
  <si>
    <t>1MISEARS01_00530/2</t>
  </si>
  <si>
    <t>1MISEARS01_00530/4</t>
  </si>
  <si>
    <t>1MISEARS01_00530/5</t>
  </si>
  <si>
    <t>1MISEARS01_00532/1</t>
  </si>
  <si>
    <t>1MISEARS01_00532/10</t>
  </si>
  <si>
    <t>1MISEARS01_00532/2</t>
  </si>
  <si>
    <t>1MISEARS01_00532/3</t>
  </si>
  <si>
    <t>1MISEARS01_00532/4</t>
  </si>
  <si>
    <t>1MISEARS01_00532/5</t>
  </si>
  <si>
    <t>1MISEARS01_00532/6</t>
  </si>
  <si>
    <t>1MISEARS01_00532/7</t>
  </si>
  <si>
    <t>1MISEARS01_00532/8</t>
  </si>
  <si>
    <t>1MISEARS01_00532/9</t>
  </si>
  <si>
    <t>1MISEARS01_00566/1</t>
  </si>
  <si>
    <t>1MISEARS01_00566/2</t>
  </si>
  <si>
    <t>1MISEARS01_00566/3</t>
  </si>
  <si>
    <t>1MISEARS01_00566/4</t>
  </si>
  <si>
    <t>1MISEARS01_00580/1</t>
  </si>
  <si>
    <t>1MISEARS01_00580/2</t>
  </si>
  <si>
    <t>1MISEARS01_00580/3</t>
  </si>
  <si>
    <t>1MISEARS01_00580/4</t>
  </si>
  <si>
    <t>1MISEARS01_00580/5</t>
  </si>
  <si>
    <t>1MISEARS01_00582/1</t>
  </si>
  <si>
    <t>C56C18000300005</t>
  </si>
  <si>
    <t>VIRTUALIZZAZIONE, SENSING  E IOT PER LAINNOVAZIONE DEL PROCESSO PRODUTTIVO INDUSTRIALE DELLE BEVANDE</t>
  </si>
  <si>
    <t>www.opencoesione.gov.it/progetti/1misears01_005821</t>
  </si>
  <si>
    <t>1MISEARS01_00582/2</t>
  </si>
  <si>
    <t>B56G18000520005</t>
  </si>
  <si>
    <t>www.opencoesione.gov.it/progetti/1misears01_005822</t>
  </si>
  <si>
    <t>1MISEARS01_00582/4</t>
  </si>
  <si>
    <t>B66G18000780005</t>
  </si>
  <si>
    <t>www.opencoesione.gov.it/progetti/1misears01_005824</t>
  </si>
  <si>
    <t>1MISEARS01_00582/5</t>
  </si>
  <si>
    <t>B56G18000530005</t>
  </si>
  <si>
    <t>www.opencoesione.gov.it/progetti/1misears01_005825</t>
  </si>
  <si>
    <t>1MISEARS01_00582/6</t>
  </si>
  <si>
    <t>B56G18000500005</t>
  </si>
  <si>
    <t>www.opencoesione.gov.it/progetti/1misears01_005826</t>
  </si>
  <si>
    <t>1MISEARS01_00582/7</t>
  </si>
  <si>
    <t>B76C18000750008</t>
  </si>
  <si>
    <t>www.opencoesione.gov.it/progetti/1misears01_005827</t>
  </si>
  <si>
    <t>1MISEARS01_00582/8</t>
  </si>
  <si>
    <t>B56G18000510005</t>
  </si>
  <si>
    <t>www.opencoesione.gov.it/progetti/1misears01_005828</t>
  </si>
  <si>
    <t>1MISEARS01_00582/9</t>
  </si>
  <si>
    <t>B26C18000370005</t>
  </si>
  <si>
    <t>www.opencoesione.gov.it/progetti/1misears01_005829</t>
  </si>
  <si>
    <t>1MISEARS01_00587/1</t>
  </si>
  <si>
    <t>1MISEARS01_00587/2</t>
  </si>
  <si>
    <t>1MISEARS01_00587/3</t>
  </si>
  <si>
    <t>1MISEARS01_00587/4</t>
  </si>
  <si>
    <t>1MISEARS01_00587/5</t>
  </si>
  <si>
    <t>1MISEARS01_00587/6</t>
  </si>
  <si>
    <t>1MISEARS01_00587/7</t>
  </si>
  <si>
    <t>1MISEARS01_00587/8</t>
  </si>
  <si>
    <t>1MISEARS01_00587/9</t>
  </si>
  <si>
    <t>1MISEARS01_00597/1</t>
  </si>
  <si>
    <t>1MISEARS01_00597/2</t>
  </si>
  <si>
    <t>1MISEARS01_00597/3</t>
  </si>
  <si>
    <t>1MISEARS01_00597/4</t>
  </si>
  <si>
    <t>1MISEARS01_00606/1</t>
  </si>
  <si>
    <t>1MISEARS01_00606/2</t>
  </si>
  <si>
    <t>1MISEARS01_00606/3</t>
  </si>
  <si>
    <t>1MISEARS01_00606/4</t>
  </si>
  <si>
    <t>1MISEARS01_00606/5</t>
  </si>
  <si>
    <t>1MISEARS01_00606/6</t>
  </si>
  <si>
    <t>1MISEARS01_00606/7</t>
  </si>
  <si>
    <t>1MISEARS01_00606/8</t>
  </si>
  <si>
    <t>1MISEARS01_00615/1</t>
  </si>
  <si>
    <t>B26G18000250005</t>
  </si>
  <si>
    <t>IIOT OPEN PLATFORM E APPLICAZIONI PER IL MANUFACTURING</t>
  </si>
  <si>
    <t>www.opencoesione.gov.it/progetti/1misears01_006151</t>
  </si>
  <si>
    <t>1MISEARS01_00615/2</t>
  </si>
  <si>
    <t>B76G18000150005</t>
  </si>
  <si>
    <t>www.opencoesione.gov.it/progetti/1misears01_006152</t>
  </si>
  <si>
    <t>1MISEARS01_00615/3</t>
  </si>
  <si>
    <t>B26G18000260005</t>
  </si>
  <si>
    <t>www.opencoesione.gov.it/progetti/1misears01_006153</t>
  </si>
  <si>
    <t>1MISEARS01_00615/4</t>
  </si>
  <si>
    <t>B26G18000270005</t>
  </si>
  <si>
    <t>www.opencoesione.gov.it/progetti/1misears01_006154</t>
  </si>
  <si>
    <t>1MISEARS01_00615/5</t>
  </si>
  <si>
    <t>E26C18000150005</t>
  </si>
  <si>
    <t>www.opencoesione.gov.it/progetti/1misears01_006155</t>
  </si>
  <si>
    <t>1MISEARS01_00625/1</t>
  </si>
  <si>
    <t>1MISEARS01_00625/10</t>
  </si>
  <si>
    <t>1MISEARS01_00625/3</t>
  </si>
  <si>
    <t>1MISEARS01_00625/4</t>
  </si>
  <si>
    <t>1MISEARS01_00625/5</t>
  </si>
  <si>
    <t>1MISEARS01_00625/6</t>
  </si>
  <si>
    <t>1MISEARS01_00625/7</t>
  </si>
  <si>
    <t>1MISEARS01_00625/8</t>
  </si>
  <si>
    <t>1MISEARS01_00625/9</t>
  </si>
  <si>
    <t>1MISEARS01_00637/1</t>
  </si>
  <si>
    <t>1MISEARS01_00637/10</t>
  </si>
  <si>
    <t>1MISEARS01_00637/11</t>
  </si>
  <si>
    <t>1MISEARS01_00637/2</t>
  </si>
  <si>
    <t>1MISEARS01_00637/3</t>
  </si>
  <si>
    <t>1MISEARS01_00637/4</t>
  </si>
  <si>
    <t>1MISEARS01_00637/5</t>
  </si>
  <si>
    <t>1MISEARS01_00637/6</t>
  </si>
  <si>
    <t>1MISEARS01_00637/7</t>
  </si>
  <si>
    <t>1MISEARS01_00637/8</t>
  </si>
  <si>
    <t>1MISEARS01_00637/9</t>
  </si>
  <si>
    <t>1MISEARS01_00640/1</t>
  </si>
  <si>
    <t>1MISEARS01_00640/11</t>
  </si>
  <si>
    <t>1MISEARS01_00640/12</t>
  </si>
  <si>
    <t>1MISEARS01_00640/13</t>
  </si>
  <si>
    <t>1MISEARS01_00640/14</t>
  </si>
  <si>
    <t>1MISEARS01_00640/15</t>
  </si>
  <si>
    <t>1MISEARS01_00640/16</t>
  </si>
  <si>
    <t>1MISEARS01_00640/17</t>
  </si>
  <si>
    <t>1MISEARS01_00640/18</t>
  </si>
  <si>
    <t>1MISEARS01_00640/19</t>
  </si>
  <si>
    <t>1MISEARS01_00640/2</t>
  </si>
  <si>
    <t>1MISEARS01_00640/3</t>
  </si>
  <si>
    <t>1MISEARS01_00640/4</t>
  </si>
  <si>
    <t>1MISEARS01_00640/5</t>
  </si>
  <si>
    <t>1MISEARS01_00640/6</t>
  </si>
  <si>
    <t>1MISEARS01_00640/7</t>
  </si>
  <si>
    <t>1MISEARS01_00640/8</t>
  </si>
  <si>
    <t>1MISEARS01_00640/9</t>
  </si>
  <si>
    <t>1MISEARS01_00653/1</t>
  </si>
  <si>
    <t>1MISEARS01_00653/2</t>
  </si>
  <si>
    <t>1MISEARS01_00653/3</t>
  </si>
  <si>
    <t>1MISEARS01_00653/4</t>
  </si>
  <si>
    <t>1MISEARS01_00653/5</t>
  </si>
  <si>
    <t>1MISEARS01_00668/1</t>
  </si>
  <si>
    <t>1MISEARS01_00668/2</t>
  </si>
  <si>
    <t>1MISEARS01_00668/3</t>
  </si>
  <si>
    <t>1MISEARS01_00668/4</t>
  </si>
  <si>
    <t>1MISEARS01_00668/5</t>
  </si>
  <si>
    <t>1MISEARS01_00668/6</t>
  </si>
  <si>
    <t>1MISEARS01_00668/7</t>
  </si>
  <si>
    <t>1MISEARS01_00682/1</t>
  </si>
  <si>
    <t>1MISEARS01_00682/10</t>
  </si>
  <si>
    <t>1MISEARS01_00682/11</t>
  </si>
  <si>
    <t>1MISEARS01_00682/12</t>
  </si>
  <si>
    <t>1MISEARS01_00682/13</t>
  </si>
  <si>
    <t>1MISEARS01_00682/14</t>
  </si>
  <si>
    <t>1MISEARS01_00682/15</t>
  </si>
  <si>
    <t>1MISEARS01_00682/2</t>
  </si>
  <si>
    <t>1MISEARS01_00682/4</t>
  </si>
  <si>
    <t>1MISEARS01_00682/5</t>
  </si>
  <si>
    <t>1MISEARS01_00682/6</t>
  </si>
  <si>
    <t>1MISEARS01_00682/7</t>
  </si>
  <si>
    <t>1MISEARS01_00682/8</t>
  </si>
  <si>
    <t>1MISEARS01_00682/9</t>
  </si>
  <si>
    <t>1MISEARS01_00693/1</t>
  </si>
  <si>
    <t>1MISEARS01_00693/10</t>
  </si>
  <si>
    <t>1MISEARS01_00693/11</t>
  </si>
  <si>
    <t>1MISEARS01_00693/12</t>
  </si>
  <si>
    <t>1MISEARS01_00693/2</t>
  </si>
  <si>
    <t>1MISEARS01_00693/3</t>
  </si>
  <si>
    <t>1MISEARS01_00693/4</t>
  </si>
  <si>
    <t>1MISEARS01_00693/5</t>
  </si>
  <si>
    <t>1MISEARS01_00693/6</t>
  </si>
  <si>
    <t>1MISEARS01_00693/7</t>
  </si>
  <si>
    <t>1MISEARS01_00693/8</t>
  </si>
  <si>
    <t>1MISEARS01_00693/9</t>
  </si>
  <si>
    <t>1MISEARS01_00697/1</t>
  </si>
  <si>
    <t>1MISEARS01_00697/10</t>
  </si>
  <si>
    <t>1MISEARS01_00697/11</t>
  </si>
  <si>
    <t>1MISEARS01_00697/2</t>
  </si>
  <si>
    <t>1MISEARS01_00697/3</t>
  </si>
  <si>
    <t>1MISEARS01_00697/4</t>
  </si>
  <si>
    <t>1MISEARS01_00697/5</t>
  </si>
  <si>
    <t>1MISEARS01_00697/6</t>
  </si>
  <si>
    <t>1MISEARS01_00697/7</t>
  </si>
  <si>
    <t>1MISEARS01_00697/8</t>
  </si>
  <si>
    <t>1MISEARS01_00697/9</t>
  </si>
  <si>
    <t>1MISEARS01_00702/1</t>
  </si>
  <si>
    <t>1MISEARS01_00702/2</t>
  </si>
  <si>
    <t>1MISEARS01_00702/3</t>
  </si>
  <si>
    <t>1MISEARS01_00702/4</t>
  </si>
  <si>
    <t>1MISEARS01_00702/5</t>
  </si>
  <si>
    <t>1MISEARS01_00702/6</t>
  </si>
  <si>
    <t>1MISEARS01_00707/1</t>
  </si>
  <si>
    <t>1MISEARS01_00707/10</t>
  </si>
  <si>
    <t>1MISEARS01_00707/2</t>
  </si>
  <si>
    <t>1MISEARS01_00707/3</t>
  </si>
  <si>
    <t>1MISEARS01_00707/4</t>
  </si>
  <si>
    <t>1MISEARS01_00707/5</t>
  </si>
  <si>
    <t>1MISEARS01_00707/6</t>
  </si>
  <si>
    <t>1MISEARS01_00707/7</t>
  </si>
  <si>
    <t>1MISEARS01_00707/8</t>
  </si>
  <si>
    <t>1MISEARS01_00707/9</t>
  </si>
  <si>
    <t>1MISEARS01_00717/1</t>
  </si>
  <si>
    <t>1MISEARS01_00717/10</t>
  </si>
  <si>
    <t>1MISEARS01_00717/11</t>
  </si>
  <si>
    <t>1MISEARS01_00717/2</t>
  </si>
  <si>
    <t>1MISEARS01_00717/3</t>
  </si>
  <si>
    <t>1MISEARS01_00717/5</t>
  </si>
  <si>
    <t>1MISEARS01_00717/6</t>
  </si>
  <si>
    <t>1MISEARS01_00717/8</t>
  </si>
  <si>
    <t>1MISEARS01_00717/9</t>
  </si>
  <si>
    <t>1MISEARS01_00721/1</t>
  </si>
  <si>
    <t>1MISEARS01_00721/2</t>
  </si>
  <si>
    <t>1MISEARS01_00721/3</t>
  </si>
  <si>
    <t>1MISEARS01_00721/4</t>
  </si>
  <si>
    <t>1MISEARS01_00755/1</t>
  </si>
  <si>
    <t>1MISEARS01_00755/10</t>
  </si>
  <si>
    <t>1MISEARS01_00755/11</t>
  </si>
  <si>
    <t>1MISEARS01_00755/2</t>
  </si>
  <si>
    <t>1MISEARS01_00755/3</t>
  </si>
  <si>
    <t>1MISEARS01_00755/5</t>
  </si>
  <si>
    <t>1MISEARS01_00755/6</t>
  </si>
  <si>
    <t>1MISEARS01_00755/7</t>
  </si>
  <si>
    <t>1MISEARS01_00755/8</t>
  </si>
  <si>
    <t>1MISEARS01_00755/9</t>
  </si>
  <si>
    <t>1MISEARS01_00758/1</t>
  </si>
  <si>
    <t>1MISEARS01_00758/2</t>
  </si>
  <si>
    <t>1MISEARS01_00758/3</t>
  </si>
  <si>
    <t>1MISEARS01_00758/4</t>
  </si>
  <si>
    <t>1MISEARS01_00769/1</t>
  </si>
  <si>
    <t>1MISEARS01_00769/2</t>
  </si>
  <si>
    <t>1MISEARS01_00769/3</t>
  </si>
  <si>
    <t>1MISEARS01_00769/4</t>
  </si>
  <si>
    <t>1MISEARS01_00769/5</t>
  </si>
  <si>
    <t>1MISEARS01_00769/6</t>
  </si>
  <si>
    <t>1MISEARS01_00769/7</t>
  </si>
  <si>
    <t>1MISEARS01_00769/8</t>
  </si>
  <si>
    <t>1MISEARS01_00785/1</t>
  </si>
  <si>
    <t>B96C18001090005</t>
  </si>
  <si>
    <t>AUTENTICAZIONE SICURA E SENZA PASSWORD PER L'IDENTITA' DIGITALE</t>
  </si>
  <si>
    <t>www.opencoesione.gov.it/progetti/1misears01_007851</t>
  </si>
  <si>
    <t>1MISEARS01_00785/2</t>
  </si>
  <si>
    <t>B86C18003540005</t>
  </si>
  <si>
    <t>www.opencoesione.gov.it/progetti/1misears01_007852</t>
  </si>
  <si>
    <t>1MISEARS01_00785/3</t>
  </si>
  <si>
    <t>B16C18002190005</t>
  </si>
  <si>
    <t>www.opencoesione.gov.it/progetti/1misears01_007853</t>
  </si>
  <si>
    <t>1MISEARS01_00801/1</t>
  </si>
  <si>
    <t>1MISEARS01_00801/2</t>
  </si>
  <si>
    <t>1MISEARS01_00801/3</t>
  </si>
  <si>
    <t>1MISEARS01_00801/4</t>
  </si>
  <si>
    <t>1MISEARS01_00801/5</t>
  </si>
  <si>
    <t>1MISEARS01_00802/1</t>
  </si>
  <si>
    <t>1MISEARS01_00802/2</t>
  </si>
  <si>
    <t>1MISEARS01_00802/3</t>
  </si>
  <si>
    <t>1MISEARS01_00802/4</t>
  </si>
  <si>
    <t>1MISEARS01_00806/1</t>
  </si>
  <si>
    <t>1MISEARS01_00806/2</t>
  </si>
  <si>
    <t>1MISEARS01_00806/3</t>
  </si>
  <si>
    <t>1MISEARS01_00806/4</t>
  </si>
  <si>
    <t>1MISEARS01_00806/5</t>
  </si>
  <si>
    <t>1MISEARS01_00806/6</t>
  </si>
  <si>
    <t>1MISEARS01_00806/7</t>
  </si>
  <si>
    <t>1MISEARS01_00806/8</t>
  </si>
  <si>
    <t>1MISEARS01_00806/9</t>
  </si>
  <si>
    <t>1MISEARS01_00815/1</t>
  </si>
  <si>
    <t>1MISEARS01_00815/2</t>
  </si>
  <si>
    <t>1MISEARS01_00815/3</t>
  </si>
  <si>
    <t>1MISEARS01_00815/4</t>
  </si>
  <si>
    <t>1MISEARS01_00815/5</t>
  </si>
  <si>
    <t>1MISEARS01_00820/1</t>
  </si>
  <si>
    <t>1MISEARS01_00820/2</t>
  </si>
  <si>
    <t>1MISEARS01_00820/3</t>
  </si>
  <si>
    <t>1MISEARS01_00820/4</t>
  </si>
  <si>
    <t>1MISEARS01_00820/5</t>
  </si>
  <si>
    <t>1MISEARS01_00820/7</t>
  </si>
  <si>
    <t>1MISEARS01_00820/8</t>
  </si>
  <si>
    <t>1MISEARS01_00820/9</t>
  </si>
  <si>
    <t>1MISEARS01_00821/1</t>
  </si>
  <si>
    <t>B86G18000470005</t>
  </si>
  <si>
    <t>FLEET MANAGEMENT OPTIMIZATION THROUGH I4.0 ENABLED SMART MAINTENANCE  (FLET4.0)</t>
  </si>
  <si>
    <t>www.opencoesione.gov.it/progetti/1misears01_008211</t>
  </si>
  <si>
    <t>1MISEARS01_00821/2</t>
  </si>
  <si>
    <t>E16G18000200005</t>
  </si>
  <si>
    <t>www.opencoesione.gov.it/progetti/1misears01_008212</t>
  </si>
  <si>
    <t>1MISEARS01_00821/3</t>
  </si>
  <si>
    <t>B86G18000480005</t>
  </si>
  <si>
    <t>www.opencoesione.gov.it/progetti/1misears01_008213</t>
  </si>
  <si>
    <t>1MISEARS01_00821/4</t>
  </si>
  <si>
    <t>B36G18000320005</t>
  </si>
  <si>
    <t>www.opencoesione.gov.it/progetti/1misears01_008214</t>
  </si>
  <si>
    <t>1MISEARS01_00825/1</t>
  </si>
  <si>
    <t>1MISEARS01_00825/10</t>
  </si>
  <si>
    <t>1MISEARS01_00825/11</t>
  </si>
  <si>
    <t>1MISEARS01_00825/12</t>
  </si>
  <si>
    <t>1MISEARS01_00825/2</t>
  </si>
  <si>
    <t>1MISEARS01_00825/3</t>
  </si>
  <si>
    <t>1MISEARS01_00825/4</t>
  </si>
  <si>
    <t>1MISEARS01_00825/5</t>
  </si>
  <si>
    <t>1MISEARS01_00825/6</t>
  </si>
  <si>
    <t>1MISEARS01_00825/7</t>
  </si>
  <si>
    <t>1MISEARS01_00825/8</t>
  </si>
  <si>
    <t>1MISEARS01_00825/9</t>
  </si>
  <si>
    <t>1MISEARS01_00836/1</t>
  </si>
  <si>
    <t>1MISEARS01_00836/10</t>
  </si>
  <si>
    <t>1MISEARS01_00836/11</t>
  </si>
  <si>
    <t>1MISEARS01_00836/12</t>
  </si>
  <si>
    <t>1MISEARS01_00836/13</t>
  </si>
  <si>
    <t>1MISEARS01_00836/14</t>
  </si>
  <si>
    <t>1MISEARS01_00836/15</t>
  </si>
  <si>
    <t>1MISEARS01_00836/2</t>
  </si>
  <si>
    <t>1MISEARS01_00836/4</t>
  </si>
  <si>
    <t>1MISEARS01_00836/6</t>
  </si>
  <si>
    <t>1MISEARS01_00836/7</t>
  </si>
  <si>
    <t>1MISEARS01_00836/8</t>
  </si>
  <si>
    <t>1MISEARS01_00836/9</t>
  </si>
  <si>
    <t>1MISEARS01_00849/1</t>
  </si>
  <si>
    <t>1MISEARS01_00849/2</t>
  </si>
  <si>
    <t>1MISEARS01_00849/3</t>
  </si>
  <si>
    <t>1MISEARS01_00849/4</t>
  </si>
  <si>
    <t>1MISEARS01_00849/5</t>
  </si>
  <si>
    <t>1MISEARS01_00849/6</t>
  </si>
  <si>
    <t>1MISEARS01_00849/7</t>
  </si>
  <si>
    <t>1MISEARS01_00860/1</t>
  </si>
  <si>
    <t>1MISEARS01_00860/2</t>
  </si>
  <si>
    <t>1MISEARS01_00860/3</t>
  </si>
  <si>
    <t>1MISEARS01_00860/4</t>
  </si>
  <si>
    <t>1MISEARS01_00860/5</t>
  </si>
  <si>
    <t>1MISEARS01_00860/6</t>
  </si>
  <si>
    <t>1MISEARS01_00861/1</t>
  </si>
  <si>
    <t>1MISEARS01_00861/2</t>
  </si>
  <si>
    <t>1MISEARS01_00861/3</t>
  </si>
  <si>
    <t>1MISEARS01_00861/4</t>
  </si>
  <si>
    <t>1MISEARS01_00861/5</t>
  </si>
  <si>
    <t>1MISEARS01_00861/6</t>
  </si>
  <si>
    <t>1MISEARS01_00861/7</t>
  </si>
  <si>
    <t>1MISEARS01_00861/8</t>
  </si>
  <si>
    <t>1MISEARS01_00861/9</t>
  </si>
  <si>
    <t>1MISEARS01_00865/1</t>
  </si>
  <si>
    <t>1MISEARS01_00865/10</t>
  </si>
  <si>
    <t>1MISEARS01_00865/12</t>
  </si>
  <si>
    <t>1MISEARS01_00865/2</t>
  </si>
  <si>
    <t>1MISEARS01_00865/4</t>
  </si>
  <si>
    <t>1MISEARS01_00865/6</t>
  </si>
  <si>
    <t>1MISEARS01_00865/7</t>
  </si>
  <si>
    <t>1MISEARS01_00865/8</t>
  </si>
  <si>
    <t>1MISEARS01_00865/9</t>
  </si>
  <si>
    <t>1MISEARS01_00871/1</t>
  </si>
  <si>
    <t>B79J20001060005</t>
  </si>
  <si>
    <t>NUOVE SOLUZIONI AD ELEVATA AUTOMAZIONE PER L'IMPREGNAZIONE E AVVOLGIMENTO DI TOW - SMART TOW WINDING</t>
  </si>
  <si>
    <t>www.opencoesione.gov.it/progetti/1misears01_008711</t>
  </si>
  <si>
    <t>1MISEARS01_00871/2</t>
  </si>
  <si>
    <t>B79J20001070005</t>
  </si>
  <si>
    <t>NUOVE SOLUZIONI AD ELEVATA AUTOMAZIONE PER L'IMPREGNAZIONE E AVVOLGIMENTO DI TOW SMART TOW WINDING</t>
  </si>
  <si>
    <t>www.opencoesione.gov.it/progetti/1misears01_008712</t>
  </si>
  <si>
    <t>1MISEARS01_00871/3</t>
  </si>
  <si>
    <t>B29J20001570005</t>
  </si>
  <si>
    <t>www.opencoesione.gov.it/progetti/1misears01_008713</t>
  </si>
  <si>
    <t>1MISEARS01_00871/4</t>
  </si>
  <si>
    <t>B39C20000150005</t>
  </si>
  <si>
    <t>www.opencoesione.gov.it/progetti/1misears01_008714</t>
  </si>
  <si>
    <t>1MISEARS01_00871/5</t>
  </si>
  <si>
    <t>B59J20000810005</t>
  </si>
  <si>
    <t>www.opencoesione.gov.it/progetti/1misears01_008715</t>
  </si>
  <si>
    <t>1MISEARS01_00871/6</t>
  </si>
  <si>
    <t>B69J20000570005</t>
  </si>
  <si>
    <t>www.opencoesione.gov.it/progetti/1misears01_008716</t>
  </si>
  <si>
    <t>1MISEARS01_00871/7</t>
  </si>
  <si>
    <t>B19C20000340005</t>
  </si>
  <si>
    <t>www.opencoesione.gov.it/progetti/1misears01_008717</t>
  </si>
  <si>
    <t>1MISEARS01_00876/1</t>
  </si>
  <si>
    <t>1MISEARS01_00876/10</t>
  </si>
  <si>
    <t>1MISEARS01_00876/11</t>
  </si>
  <si>
    <t>1MISEARS01_00876/12</t>
  </si>
  <si>
    <t>1MISEARS01_00876/13</t>
  </si>
  <si>
    <t>1MISEARS01_00876/2</t>
  </si>
  <si>
    <t>1MISEARS01_00876/3</t>
  </si>
  <si>
    <t>1MISEARS01_00876/4</t>
  </si>
  <si>
    <t>1MISEARS01_00876/5</t>
  </si>
  <si>
    <t>1MISEARS01_00876/6</t>
  </si>
  <si>
    <t>1MISEARS01_00876/7</t>
  </si>
  <si>
    <t>1MISEARS01_00876/8</t>
  </si>
  <si>
    <t>1MISEARS01_00876/9</t>
  </si>
  <si>
    <t>1MISEARS01_00881/1</t>
  </si>
  <si>
    <t>1MISEARS01_00881/2</t>
  </si>
  <si>
    <t>1MISEARS01_00881/3</t>
  </si>
  <si>
    <t>1MISEARS01_00881/4</t>
  </si>
  <si>
    <t>1MISEARS01_00881/5</t>
  </si>
  <si>
    <t>1MISEARS01_00881/6</t>
  </si>
  <si>
    <t>1MISEARS01_00882/1</t>
  </si>
  <si>
    <t>1MISEARS01_00882/2</t>
  </si>
  <si>
    <t>1MISEARS01_00882/3</t>
  </si>
  <si>
    <t>1MISEARS01_00882/4</t>
  </si>
  <si>
    <t>1MISEARS01_00882/5</t>
  </si>
  <si>
    <t>1MISEARS01_00882/6</t>
  </si>
  <si>
    <t>1MISEARS01_00882/7</t>
  </si>
  <si>
    <t>1MISEARS01_00891/1</t>
  </si>
  <si>
    <t>1MISEARS01_00891/2</t>
  </si>
  <si>
    <t>1MISEARS01_00891/3</t>
  </si>
  <si>
    <t>1MISEARS01_00891/4</t>
  </si>
  <si>
    <t>1MISEARS01_00891/5</t>
  </si>
  <si>
    <t>1MISEARS01_00891/6</t>
  </si>
  <si>
    <t>1MISEARS01_00891/7</t>
  </si>
  <si>
    <t>1MISEARS01_00891/8</t>
  </si>
  <si>
    <t>1MISEARS01_00900/1</t>
  </si>
  <si>
    <t>1MISEARS01_00900/10</t>
  </si>
  <si>
    <t>1MISEARS01_00900/3</t>
  </si>
  <si>
    <t>1MISEARS01_00900/4</t>
  </si>
  <si>
    <t>1MISEARS01_00900/5</t>
  </si>
  <si>
    <t>1MISEARS01_00900/8</t>
  </si>
  <si>
    <t>1MISEARS01_00900/9</t>
  </si>
  <si>
    <t>1MISEARS01_00906/1</t>
  </si>
  <si>
    <t>1MISEARS01_00906/2</t>
  </si>
  <si>
    <t>1MISEARS01_00906/3</t>
  </si>
  <si>
    <t>1MISEARS01_00906/4</t>
  </si>
  <si>
    <t>1MISEARS01_00906/6</t>
  </si>
  <si>
    <t>1MISEARS01_00906/7</t>
  </si>
  <si>
    <t>1MISEARS01_00913/1</t>
  </si>
  <si>
    <t>1MISEARS01_00913/10</t>
  </si>
  <si>
    <t>1MISEARS01_00913/2</t>
  </si>
  <si>
    <t>1MISEARS01_00913/3</t>
  </si>
  <si>
    <t>1MISEARS01_00913/4</t>
  </si>
  <si>
    <t>1MISEARS01_00913/5</t>
  </si>
  <si>
    <t>1MISEARS01_00913/6</t>
  </si>
  <si>
    <t>1MISEARS01_00913/7</t>
  </si>
  <si>
    <t>1MISEARS01_00913/8</t>
  </si>
  <si>
    <t>1MISEARS01_00913/9</t>
  </si>
  <si>
    <t>1MISEARS01_00914/1</t>
  </si>
  <si>
    <t>1MISEARS01_00914/10</t>
  </si>
  <si>
    <t>1MISEARS01_00914/11</t>
  </si>
  <si>
    <t>1MISEARS01_00914/13</t>
  </si>
  <si>
    <t>1MISEARS01_00914/2</t>
  </si>
  <si>
    <t>1MISEARS01_00914/3</t>
  </si>
  <si>
    <t>1MISEARS01_00914/4</t>
  </si>
  <si>
    <t>1MISEARS01_00914/5</t>
  </si>
  <si>
    <t>1MISEARS01_00914/6</t>
  </si>
  <si>
    <t>1MISEARS01_00914/7</t>
  </si>
  <si>
    <t>1MISEARS01_00914/9</t>
  </si>
  <si>
    <t>1MISEARS01_00917/1</t>
  </si>
  <si>
    <t>1MISEARS01_00917/10</t>
  </si>
  <si>
    <t>1MISEARS01_00917/2</t>
  </si>
  <si>
    <t>1MISEARS01_00917/3</t>
  </si>
  <si>
    <t>1MISEARS01_00917/4</t>
  </si>
  <si>
    <t>1MISEARS01_00917/5</t>
  </si>
  <si>
    <t>1MISEARS01_00917/6</t>
  </si>
  <si>
    <t>1MISEARS01_00917/7</t>
  </si>
  <si>
    <t>1MISEARS01_00917/8</t>
  </si>
  <si>
    <t>1MISEARS01_00917/9</t>
  </si>
  <si>
    <t>1MISEARS01_00920/1</t>
  </si>
  <si>
    <t>1MISEARS01_00920/11</t>
  </si>
  <si>
    <t>1MISEARS01_00920/12</t>
  </si>
  <si>
    <t>1MISEARS01_00920/2</t>
  </si>
  <si>
    <t>1MISEARS01_00920/3</t>
  </si>
  <si>
    <t>1MISEARS01_00920/4</t>
  </si>
  <si>
    <t>1MISEARS01_00920/5</t>
  </si>
  <si>
    <t>1MISEARS01_00920/6</t>
  </si>
  <si>
    <t>1MISEARS01_00920/7</t>
  </si>
  <si>
    <t>1MISEARS01_00920/9</t>
  </si>
  <si>
    <t>1MISEARS01_00922/1</t>
  </si>
  <si>
    <t>1MISEARS01_00922/10</t>
  </si>
  <si>
    <t>1MISEARS01_00922/11</t>
  </si>
  <si>
    <t>1MISEARS01_00922/12</t>
  </si>
  <si>
    <t>1MISEARS01_00922/13</t>
  </si>
  <si>
    <t>1MISEARS01_00922/2</t>
  </si>
  <si>
    <t>1MISEARS01_00922/3</t>
  </si>
  <si>
    <t>1MISEARS01_00922/4</t>
  </si>
  <si>
    <t>1MISEARS01_00922/5</t>
  </si>
  <si>
    <t>1MISEARS01_00922/7</t>
  </si>
  <si>
    <t>1MISEARS01_00922/8</t>
  </si>
  <si>
    <t>1MISEARS01_00922/9</t>
  </si>
  <si>
    <t>1MISEARS01_00926/1</t>
  </si>
  <si>
    <t>1MISEARS01_00926/10</t>
  </si>
  <si>
    <t>1MISEARS01_00926/2</t>
  </si>
  <si>
    <t>1MISEARS01_00926/3</t>
  </si>
  <si>
    <t>1MISEARS01_00926/4</t>
  </si>
  <si>
    <t>1MISEARS01_00926/5</t>
  </si>
  <si>
    <t>1MISEARS01_00926/6</t>
  </si>
  <si>
    <t>1MISEARS01_00926/7</t>
  </si>
  <si>
    <t>1MISEARS01_00926/8</t>
  </si>
  <si>
    <t>1MISEARS01_00926/9</t>
  </si>
  <si>
    <t>1MISEARS01_00927/1</t>
  </si>
  <si>
    <t>1MISEARS01_00927/2</t>
  </si>
  <si>
    <t>1MISEARS01_00927/3</t>
  </si>
  <si>
    <t>1MISEARS01_00927/4</t>
  </si>
  <si>
    <t>1MISEARS01_00927/5</t>
  </si>
  <si>
    <t>1MISEARS01_00927/6</t>
  </si>
  <si>
    <t>1MISEARS01_00927/7</t>
  </si>
  <si>
    <t>1MISEARS01_00927/8</t>
  </si>
  <si>
    <t>1MISEARS01_00934/1</t>
  </si>
  <si>
    <t>1MISEARS01_00934/2</t>
  </si>
  <si>
    <t>1MISEARS01_00934/3</t>
  </si>
  <si>
    <t>1MISEARS01_00934/4</t>
  </si>
  <si>
    <t>1MISEARS01_00934/5</t>
  </si>
  <si>
    <t>1MISEARS01_00934/6</t>
  </si>
  <si>
    <t>1MISEARS01_00940/1</t>
  </si>
  <si>
    <t>1MISEARS01_00940/2</t>
  </si>
  <si>
    <t>1MISEARS01_00940/3</t>
  </si>
  <si>
    <t>1MISEARS01_00940/4</t>
  </si>
  <si>
    <t>1MISEARS01_00940/5</t>
  </si>
  <si>
    <t>1MISEARS01_00940/6</t>
  </si>
  <si>
    <t>1MISEARS01_00940/7</t>
  </si>
  <si>
    <t>1MISEARS01_00940/8</t>
  </si>
  <si>
    <t>1MISEARS01_00945/1</t>
  </si>
  <si>
    <t>1MISEARS01_00945/2</t>
  </si>
  <si>
    <t>1MISEARS01_00945/3</t>
  </si>
  <si>
    <t>1MISEARS01_00945/4</t>
  </si>
  <si>
    <t>1MISEARS01_00945/5</t>
  </si>
  <si>
    <t>1MISEARS01_00951/1</t>
  </si>
  <si>
    <t>1MISEARS01_00951/3</t>
  </si>
  <si>
    <t>1MISEARS01_00951/4</t>
  </si>
  <si>
    <t>1MISEARS01_00951/5</t>
  </si>
  <si>
    <t>1MISEARS01_00951/6</t>
  </si>
  <si>
    <t>1MISEARS01_00959/1</t>
  </si>
  <si>
    <t>1MISEARS01_00959/10</t>
  </si>
  <si>
    <t>1MISEARS01_00959/11</t>
  </si>
  <si>
    <t>1MISEARS01_00959/2</t>
  </si>
  <si>
    <t>1MISEARS01_00959/3</t>
  </si>
  <si>
    <t>1MISEARS01_00959/4</t>
  </si>
  <si>
    <t>1MISEARS01_00959/5</t>
  </si>
  <si>
    <t>1MISEARS01_00959/6</t>
  </si>
  <si>
    <t>1MISEARS01_00959/7</t>
  </si>
  <si>
    <t>1MISEARS01_00959/8</t>
  </si>
  <si>
    <t>1MISEARS01_00959/9</t>
  </si>
  <si>
    <t>1MISEARS01_00964/1</t>
  </si>
  <si>
    <t>1MISEARS01_00964/10</t>
  </si>
  <si>
    <t>1MISEARS01_00964/2</t>
  </si>
  <si>
    <t>1MISEARS01_00964/3</t>
  </si>
  <si>
    <t>1MISEARS01_00964/4</t>
  </si>
  <si>
    <t>1MISEARS01_00964/5</t>
  </si>
  <si>
    <t>1MISEARS01_00964/6</t>
  </si>
  <si>
    <t>1MISEARS01_00964/7</t>
  </si>
  <si>
    <t>1MISEARS01_00964/8</t>
  </si>
  <si>
    <t>1MISEARS01_00964/9</t>
  </si>
  <si>
    <t>1MISEARS01_00985/1</t>
  </si>
  <si>
    <t>1MISEARS01_00985/10</t>
  </si>
  <si>
    <t>1MISEARS01_00985/11</t>
  </si>
  <si>
    <t>1MISEARS01_00985/12</t>
  </si>
  <si>
    <t>1MISEARS01_00985/13</t>
  </si>
  <si>
    <t>1MISEARS01_00985/2</t>
  </si>
  <si>
    <t>1MISEARS01_00985/3</t>
  </si>
  <si>
    <t>1MISEARS01_00985/4</t>
  </si>
  <si>
    <t>1MISEARS01_00985/5</t>
  </si>
  <si>
    <t>1MISEARS01_00985/6</t>
  </si>
  <si>
    <t>1MISEARS01_00985/8</t>
  </si>
  <si>
    <t>1MISEARS01_00985/9</t>
  </si>
  <si>
    <t>1MISEARS01_00996/1</t>
  </si>
  <si>
    <t>1MISEARS01_00996/10</t>
  </si>
  <si>
    <t>1MISEARS01_00996/11</t>
  </si>
  <si>
    <t>1MISEARS01_00996/12</t>
  </si>
  <si>
    <t>1MISEARS01_00996/13</t>
  </si>
  <si>
    <t>1MISEARS01_00996/2</t>
  </si>
  <si>
    <t>1MISEARS01_00996/3</t>
  </si>
  <si>
    <t>1MISEARS01_00996/4</t>
  </si>
  <si>
    <t>1MISEARS01_00996/5</t>
  </si>
  <si>
    <t>1MISEARS01_00996/6</t>
  </si>
  <si>
    <t>1MISEARS01_00996/7</t>
  </si>
  <si>
    <t>1MISEARS01_00996/8</t>
  </si>
  <si>
    <t>1MISEARS01_00996/9</t>
  </si>
  <si>
    <t>1MISEARS01_01000/1</t>
  </si>
  <si>
    <t>1MISEARS01_01000/2</t>
  </si>
  <si>
    <t>1MISEARS01_01000/3</t>
  </si>
  <si>
    <t>1MISEARS01_01000/4</t>
  </si>
  <si>
    <t>1MISEARS01_01002/1</t>
  </si>
  <si>
    <t>1MISEARS01_01002/10</t>
  </si>
  <si>
    <t>1MISEARS01_01002/11</t>
  </si>
  <si>
    <t>1MISEARS01_01002/12</t>
  </si>
  <si>
    <t>1MISEARS01_01002/13</t>
  </si>
  <si>
    <t>1MISEARS01_01002/2</t>
  </si>
  <si>
    <t>1MISEARS01_01002/3</t>
  </si>
  <si>
    <t>1MISEARS01_01002/4</t>
  </si>
  <si>
    <t>1MISEARS01_01002/5</t>
  </si>
  <si>
    <t>1MISEARS01_01002/6</t>
  </si>
  <si>
    <t>1MISEARS01_01002/7</t>
  </si>
  <si>
    <t>1MISEARS01_01002/8</t>
  </si>
  <si>
    <t>1MISEARS01_01002/9</t>
  </si>
  <si>
    <t>1MISEARS01_01007/1</t>
  </si>
  <si>
    <t>1MISEARS01_01007/2</t>
  </si>
  <si>
    <t>1MISEARS01_01007/3</t>
  </si>
  <si>
    <t>1MISEARS01_01007/4</t>
  </si>
  <si>
    <t>1MISEARS01_01031/1</t>
  </si>
  <si>
    <t>1MISEARS01_01031/2</t>
  </si>
  <si>
    <t>1MISEARS01_01031/3</t>
  </si>
  <si>
    <t>1MISEARS01_01031/4</t>
  </si>
  <si>
    <t>1MISEARS01_01031/5</t>
  </si>
  <si>
    <t>1MISEARS01_01031/6</t>
  </si>
  <si>
    <t>1MISEARS01_01031/7</t>
  </si>
  <si>
    <t>1MISEARS01_01032/1</t>
  </si>
  <si>
    <t>1MISEARS01_01032/2</t>
  </si>
  <si>
    <t>1MISEARS01_01032/3</t>
  </si>
  <si>
    <t>1MISEARS01_01032/4</t>
  </si>
  <si>
    <t>1MISEARS01_01032/5</t>
  </si>
  <si>
    <t>1MISEARS01_01032/6</t>
  </si>
  <si>
    <t>1MISEARS01_01044/1</t>
  </si>
  <si>
    <t>1MISEARS01_01044/2</t>
  </si>
  <si>
    <t>1MISEARS01_01044/3</t>
  </si>
  <si>
    <t>1MISEARS01_01044/4</t>
  </si>
  <si>
    <t>1MISEARS01_01044/5</t>
  </si>
  <si>
    <t>1MISEARS01_01044/6</t>
  </si>
  <si>
    <t>1MISEARS01_01046/1</t>
  </si>
  <si>
    <t>1MISEARS01_01046/2</t>
  </si>
  <si>
    <t>1MISEARS01_01046/3</t>
  </si>
  <si>
    <t>1MISEARS01_01046/4</t>
  </si>
  <si>
    <t>1MISEARS01_01046/5</t>
  </si>
  <si>
    <t>1MISEARS01_01046/6</t>
  </si>
  <si>
    <t>1MISEARS01_01046/7</t>
  </si>
  <si>
    <t>1MISEARS01_01046/8</t>
  </si>
  <si>
    <t>1MISEARS01_01060/1</t>
  </si>
  <si>
    <t>1MISEARS01_01060/2</t>
  </si>
  <si>
    <t>1MISEARS01_01060/3</t>
  </si>
  <si>
    <t>1MISEARS01_01060/4</t>
  </si>
  <si>
    <t>1MISEARS01_01060/5</t>
  </si>
  <si>
    <t>1MISEARS01_01060/6</t>
  </si>
  <si>
    <t>1MISEARS01_01060/7</t>
  </si>
  <si>
    <t>1MISEARS01_01060/8</t>
  </si>
  <si>
    <t>1MISEARS01_01061/1</t>
  </si>
  <si>
    <t>1MISEARS01_01061/2</t>
  </si>
  <si>
    <t>1MISEARS01_01061/3</t>
  </si>
  <si>
    <t>1MISEARS01_01061/4</t>
  </si>
  <si>
    <t>1MISEARS01_01061/5</t>
  </si>
  <si>
    <t>1MISEARS01_01061/6</t>
  </si>
  <si>
    <t>1MISEARS01_01061/7</t>
  </si>
  <si>
    <t>1MISEARS01_01061/8</t>
  </si>
  <si>
    <t>1MISEARS01_01061/9</t>
  </si>
  <si>
    <t>1MISEARS01_01067/1</t>
  </si>
  <si>
    <t>1MISEARS01_01067/2</t>
  </si>
  <si>
    <t>1MISEARS01_01067/3</t>
  </si>
  <si>
    <t>1MISEARS01_01067/4</t>
  </si>
  <si>
    <t>1MISEARS01_01067/5</t>
  </si>
  <si>
    <t>1MISEARS01_01080/1</t>
  </si>
  <si>
    <t>1MISEARS01_01080/2</t>
  </si>
  <si>
    <t>1MISEARS01_01080/3</t>
  </si>
  <si>
    <t>1MISEARS01_01080/5</t>
  </si>
  <si>
    <t>1MISEARS01_01080/6</t>
  </si>
  <si>
    <t>1MISEARS01_01080/7</t>
  </si>
  <si>
    <t>1MISEARS01_01080/8</t>
  </si>
  <si>
    <t>1MISEARS01_01080/9</t>
  </si>
  <si>
    <t>1MISEARS01_01081/1</t>
  </si>
  <si>
    <t>B26G18000360005</t>
  </si>
  <si>
    <t>PRODOTTI INNOVATIVI AD ALTO CONTENUTO BIOTECNOLOGICO PER IL SETTORE MEDICALE</t>
  </si>
  <si>
    <t>www.opencoesione.gov.it/progetti/1misears01_010811</t>
  </si>
  <si>
    <t>1MISEARS01_01081/2</t>
  </si>
  <si>
    <t>B26G18000370005</t>
  </si>
  <si>
    <t>www.opencoesione.gov.it/progetti/1misears01_010812</t>
  </si>
  <si>
    <t>1MISEARS01_01081/3</t>
  </si>
  <si>
    <t>B26G18000380005</t>
  </si>
  <si>
    <t>www.opencoesione.gov.it/progetti/1misears01_010813</t>
  </si>
  <si>
    <t>1MISEARS01_01081/4</t>
  </si>
  <si>
    <t>F26C18000160005</t>
  </si>
  <si>
    <t>www.opencoesione.gov.it/progetti/1misears01_010814</t>
  </si>
  <si>
    <t>1MISEARS01_01081/5</t>
  </si>
  <si>
    <t>C46C18000140005</t>
  </si>
  <si>
    <t>www.opencoesione.gov.it/progetti/1misears01_010815</t>
  </si>
  <si>
    <t>1MISEARS01_01081/6</t>
  </si>
  <si>
    <t>C96G18000210005</t>
  </si>
  <si>
    <t>www.opencoesione.gov.it/progetti/1misears01_010816</t>
  </si>
  <si>
    <t>1MISEARS01_01088/1</t>
  </si>
  <si>
    <t>1MISEARS01_01088/2</t>
  </si>
  <si>
    <t>1MISEARS01_01088/3</t>
  </si>
  <si>
    <t>1MISEARS01_01088/4</t>
  </si>
  <si>
    <t>1MISEARS01_01088/5</t>
  </si>
  <si>
    <t>1MISEARS01_01088/6</t>
  </si>
  <si>
    <t>1MISEARS01_01088/7</t>
  </si>
  <si>
    <t>1MISEARS01_01116/1</t>
  </si>
  <si>
    <t>1MISEARS01_01116/10</t>
  </si>
  <si>
    <t>1MISEARS01_01116/11</t>
  </si>
  <si>
    <t>1MISEARS01_01116/12</t>
  </si>
  <si>
    <t>1MISEARS01_01116/13</t>
  </si>
  <si>
    <t>1MISEARS01_01116/14</t>
  </si>
  <si>
    <t>1MISEARS01_01116/15</t>
  </si>
  <si>
    <t>1MISEARS01_01116/16</t>
  </si>
  <si>
    <t>1MISEARS01_01116/18</t>
  </si>
  <si>
    <t>1MISEARS01_01116/19</t>
  </si>
  <si>
    <t>1MISEARS01_01116/2</t>
  </si>
  <si>
    <t>1MISEARS01_01116/3</t>
  </si>
  <si>
    <t>1MISEARS01_01116/4</t>
  </si>
  <si>
    <t>1MISEARS01_01116/5</t>
  </si>
  <si>
    <t>1MISEARS01_01116/6</t>
  </si>
  <si>
    <t>1MISEARS01_01116/8</t>
  </si>
  <si>
    <t>1MISEARS01_01116/9</t>
  </si>
  <si>
    <t>1MISEARS01_01120/1</t>
  </si>
  <si>
    <t>1MISEARS01_01120/11</t>
  </si>
  <si>
    <t>1MISEARS01_01120/12</t>
  </si>
  <si>
    <t>1MISEARS01_01120/13</t>
  </si>
  <si>
    <t>1MISEARS01_01120/14</t>
  </si>
  <si>
    <t>1MISEARS01_01120/15</t>
  </si>
  <si>
    <t>1MISEARS01_01120/16</t>
  </si>
  <si>
    <t>1MISEARS01_01120/17</t>
  </si>
  <si>
    <t>1MISEARS01_01120/18</t>
  </si>
  <si>
    <t>1MISEARS01_01120/2</t>
  </si>
  <si>
    <t>1MISEARS01_01120/3</t>
  </si>
  <si>
    <t>1MISEARS01_01120/4</t>
  </si>
  <si>
    <t>1MISEARS01_01120/5</t>
  </si>
  <si>
    <t>1MISEARS01_01120/6</t>
  </si>
  <si>
    <t>1MISEARS01_01120/7</t>
  </si>
  <si>
    <t>1MISEARS01_01120/8</t>
  </si>
  <si>
    <t>1MISEARS01_01120/9</t>
  </si>
  <si>
    <t>1MISEARS01_01136/1</t>
  </si>
  <si>
    <t>B84I20000310005</t>
  </si>
  <si>
    <t>TECNOLOGIE PER L'AGRICOLTURA DIGITALE SOSTENIBILE</t>
  </si>
  <si>
    <t>www.opencoesione.gov.it/progetti/1misears01_011361</t>
  </si>
  <si>
    <t>1MISEARS01_01136/10</t>
  </si>
  <si>
    <t>B64E20000240005</t>
  </si>
  <si>
    <t>www.opencoesione.gov.it/progetti/1misears01_0113610</t>
  </si>
  <si>
    <t>1MISEARS01_01136/11</t>
  </si>
  <si>
    <t>B34E20000290005</t>
  </si>
  <si>
    <t>www.opencoesione.gov.it/progetti/1misears01_0113611</t>
  </si>
  <si>
    <t>1MISEARS01_01136/12</t>
  </si>
  <si>
    <t>B84E20000340005</t>
  </si>
  <si>
    <t>www.opencoesione.gov.it/progetti/1misears01_0113612</t>
  </si>
  <si>
    <t>1MISEARS01_01136/13</t>
  </si>
  <si>
    <t>B94E20000440005</t>
  </si>
  <si>
    <t>www.opencoesione.gov.it/progetti/1misears01_0113613</t>
  </si>
  <si>
    <t>1MISEARS01_01136/14</t>
  </si>
  <si>
    <t>B84E20000350005</t>
  </si>
  <si>
    <t>www.opencoesione.gov.it/progetti/1misears01_0113614</t>
  </si>
  <si>
    <t>1MISEARS01_01136/2</t>
  </si>
  <si>
    <t>B74E20000190005</t>
  </si>
  <si>
    <t>www.opencoesione.gov.it/progetti/1misears01_011362</t>
  </si>
  <si>
    <t>1MISEARS01_01136/3</t>
  </si>
  <si>
    <t>B24E20000240005</t>
  </si>
  <si>
    <t>www.opencoesione.gov.it/progetti/1misears01_011363</t>
  </si>
  <si>
    <t>1MISEARS01_01136/4</t>
  </si>
  <si>
    <t>B84I20000320005</t>
  </si>
  <si>
    <t>www.opencoesione.gov.it/progetti/1misears01_011364</t>
  </si>
  <si>
    <t>1MISEARS01_01136/5</t>
  </si>
  <si>
    <t>B84I20000330005</t>
  </si>
  <si>
    <t>www.opencoesione.gov.it/progetti/1misears01_011365</t>
  </si>
  <si>
    <t>1MISEARS01_01136/6</t>
  </si>
  <si>
    <t>B54E20000260005</t>
  </si>
  <si>
    <t>www.opencoesione.gov.it/progetti/1misears01_011366</t>
  </si>
  <si>
    <t>1MISEARS01_01136/7</t>
  </si>
  <si>
    <t>B64E20000190005</t>
  </si>
  <si>
    <t>www.opencoesione.gov.it/progetti/1misears01_011367</t>
  </si>
  <si>
    <t>1MISEARS01_01136/8</t>
  </si>
  <si>
    <t>B94E20000430005</t>
  </si>
  <si>
    <t>www.opencoesione.gov.it/progetti/1misears01_011368</t>
  </si>
  <si>
    <t>1MISEARS01_01136/9</t>
  </si>
  <si>
    <t>B84I20000570005</t>
  </si>
  <si>
    <t>www.opencoesione.gov.it/progetti/1misears01_011369</t>
  </si>
  <si>
    <t>1MISEARS01_01137/1</t>
  </si>
  <si>
    <t>B26G18001350005</t>
  </si>
  <si>
    <t>SMART ENERGY EFFICIENCY &amp; ENVIRONMENT FOR INDUSTRY</t>
  </si>
  <si>
    <t>www.opencoesione.gov.it/progetti/1misears01_011371</t>
  </si>
  <si>
    <t>1MISEARS01_01137/2</t>
  </si>
  <si>
    <t>B46G18000350005</t>
  </si>
  <si>
    <t>www.opencoesione.gov.it/progetti/1misears01_011372</t>
  </si>
  <si>
    <t>1MISEARS01_01137/3</t>
  </si>
  <si>
    <t>I66G18000230005</t>
  </si>
  <si>
    <t>www.opencoesione.gov.it/progetti/1misears01_011373</t>
  </si>
  <si>
    <t>1MISEARS01_01137/4</t>
  </si>
  <si>
    <t>B86G18000640005</t>
  </si>
  <si>
    <t>www.opencoesione.gov.it/progetti/1misears01_011374</t>
  </si>
  <si>
    <t>1MISEARS01_01137/5</t>
  </si>
  <si>
    <t>B76G18000400005</t>
  </si>
  <si>
    <t>www.opencoesione.gov.it/progetti/1misears01_011375</t>
  </si>
  <si>
    <t>1MISEARS01_01147/1</t>
  </si>
  <si>
    <t>1MISEARS01_01147/11</t>
  </si>
  <si>
    <t>1MISEARS01_01147/12</t>
  </si>
  <si>
    <t>1MISEARS01_01147/2</t>
  </si>
  <si>
    <t>1MISEARS01_01147/4</t>
  </si>
  <si>
    <t>1MISEARS01_01147/5</t>
  </si>
  <si>
    <t>1MISEARS01_01147/6</t>
  </si>
  <si>
    <t>1MISEARS01_01147/7</t>
  </si>
  <si>
    <t>1MISEARS01_01147/8</t>
  </si>
  <si>
    <t>1MISEARS01_01147/9</t>
  </si>
  <si>
    <t>1MISEARS01_01158/1</t>
  </si>
  <si>
    <t>1MISEARS01_01158/10</t>
  </si>
  <si>
    <t>1MISEARS01_01158/11</t>
  </si>
  <si>
    <t>1MISEARS01_01158/2</t>
  </si>
  <si>
    <t>1MISEARS01_01158/3</t>
  </si>
  <si>
    <t>1MISEARS01_01158/4</t>
  </si>
  <si>
    <t>1MISEARS01_01158/5</t>
  </si>
  <si>
    <t>1MISEARS01_01158/6</t>
  </si>
  <si>
    <t>1MISEARS01_01158/7</t>
  </si>
  <si>
    <t>1MISEARS01_01158/8</t>
  </si>
  <si>
    <t>1MISEARS01_01158/9</t>
  </si>
  <si>
    <t>1MISEARS01_01163/1</t>
  </si>
  <si>
    <t>1MISEARS01_01163/2</t>
  </si>
  <si>
    <t>1MISEARS01_01163/3</t>
  </si>
  <si>
    <t>1MISEARS01_01163/4</t>
  </si>
  <si>
    <t>1MISEARS01_01166/1</t>
  </si>
  <si>
    <t>1MISEARS01_01166/10</t>
  </si>
  <si>
    <t>1MISEARS01_01166/2</t>
  </si>
  <si>
    <t>1MISEARS01_01166/3</t>
  </si>
  <si>
    <t>1MISEARS01_01166/4</t>
  </si>
  <si>
    <t>1MISEARS01_01166/5</t>
  </si>
  <si>
    <t>1MISEARS01_01166/6</t>
  </si>
  <si>
    <t>1MISEARS01_01166/7</t>
  </si>
  <si>
    <t>1MISEARS01_01166/8</t>
  </si>
  <si>
    <t>1MISEARS01_01166/9</t>
  </si>
  <si>
    <t>1MISEARS01_01181/1</t>
  </si>
  <si>
    <t>1MISEARS01_01181/2</t>
  </si>
  <si>
    <t>1MISEARS01_01181/3</t>
  </si>
  <si>
    <t>1MISEARS01_01181/4</t>
  </si>
  <si>
    <t>1MISEARS01_01183/1</t>
  </si>
  <si>
    <t>1MISEARS01_01183/2</t>
  </si>
  <si>
    <t>1MISEARS01_01183/3</t>
  </si>
  <si>
    <t>1MISEARS01_01183/4</t>
  </si>
  <si>
    <t>1MISEARS01_01188/1</t>
  </si>
  <si>
    <t>1MISEARS01_01188/2</t>
  </si>
  <si>
    <t>1MISEARS01_01188/3</t>
  </si>
  <si>
    <t>1MISEARS01_01188/4</t>
  </si>
  <si>
    <t>1MISEARS01_01195/1</t>
  </si>
  <si>
    <t>1MISEARS01_01195/2</t>
  </si>
  <si>
    <t>1MISEARS01_01195/3</t>
  </si>
  <si>
    <t>1MISEARS01_01195/4</t>
  </si>
  <si>
    <t>1MISEARS01_01195/5</t>
  </si>
  <si>
    <t>1MISEARS01_01195/6</t>
  </si>
  <si>
    <t>1MISEARS01_01202/1</t>
  </si>
  <si>
    <t>1MISEARS01_01202/2</t>
  </si>
  <si>
    <t>1MISEARS01_01202/3</t>
  </si>
  <si>
    <t>1MISEARS01_01202/4</t>
  </si>
  <si>
    <t>1MISEARS01_01202/5</t>
  </si>
  <si>
    <t>1MISEARS01_01202/6</t>
  </si>
  <si>
    <t>1MISEARS01_01202/7</t>
  </si>
  <si>
    <t>1MISEARS01_01202/8</t>
  </si>
  <si>
    <t>1MISEARS01_01202/9</t>
  </si>
  <si>
    <t>1MISEARS01_01205/1</t>
  </si>
  <si>
    <t>1MISEARS01_01205/2</t>
  </si>
  <si>
    <t>1MISEARS01_01205/3</t>
  </si>
  <si>
    <t>1MISEARS01_01205/4</t>
  </si>
  <si>
    <t>1MISEARS01_01205/5</t>
  </si>
  <si>
    <t>1MISEARS01_01215/1</t>
  </si>
  <si>
    <t>1MISEARS01_01215/2</t>
  </si>
  <si>
    <t>1MISEARS01_01215/3</t>
  </si>
  <si>
    <t>1MISEARS01_01215/4</t>
  </si>
  <si>
    <t>1MISEARS01_01215/5</t>
  </si>
  <si>
    <t>1MISEARS01_01215/6</t>
  </si>
  <si>
    <t>1MISEARS01_01215/7</t>
  </si>
  <si>
    <t>1MISEARS01_01215/8</t>
  </si>
  <si>
    <t>1MISEARS01_01220/1</t>
  </si>
  <si>
    <t>B36G18001390005</t>
  </si>
  <si>
    <t>COSTITUZIONE DELLA BIOBANCA DEL MICROBIOTA INTESTINALE E SALIVARE UMANO:DALLA DISBIOSI ALLA SIMBIOSI</t>
  </si>
  <si>
    <t>www.opencoesione.gov.it/progetti/1misears01_012201</t>
  </si>
  <si>
    <t>1MISEARS01_01220/2</t>
  </si>
  <si>
    <t>B86G18000710008</t>
  </si>
  <si>
    <t>www.opencoesione.gov.it/progetti/1misears01_012202</t>
  </si>
  <si>
    <t>1MISEARS01_01220/3</t>
  </si>
  <si>
    <t>B26G18001470005</t>
  </si>
  <si>
    <t>www.opencoesione.gov.it/progetti/1misears01_012203</t>
  </si>
  <si>
    <t>1MISEARS01_01220/4</t>
  </si>
  <si>
    <t>J66C18000470008</t>
  </si>
  <si>
    <t>www.opencoesione.gov.it/progetti/1misears01_012204</t>
  </si>
  <si>
    <t>1MISEARS01_01224/1</t>
  </si>
  <si>
    <t>1MISEARS01_01224/10</t>
  </si>
  <si>
    <t>1MISEARS01_01224/12</t>
  </si>
  <si>
    <t>1MISEARS01_01224/13</t>
  </si>
  <si>
    <t>1MISEARS01_01224/14</t>
  </si>
  <si>
    <t>1MISEARS01_01224/15</t>
  </si>
  <si>
    <t>1MISEARS01_01224/16</t>
  </si>
  <si>
    <t>1MISEARS01_01224/17</t>
  </si>
  <si>
    <t>1MISEARS01_01224/18</t>
  </si>
  <si>
    <t>1MISEARS01_01224/19</t>
  </si>
  <si>
    <t>1MISEARS01_01224/2</t>
  </si>
  <si>
    <t>1MISEARS01_01224/20</t>
  </si>
  <si>
    <t>1MISEARS01_01224/21</t>
  </si>
  <si>
    <t>1MISEARS01_01224/3</t>
  </si>
  <si>
    <t>1MISEARS01_01224/4</t>
  </si>
  <si>
    <t>1MISEARS01_01224/5</t>
  </si>
  <si>
    <t>1MISEARS01_01224/6</t>
  </si>
  <si>
    <t>1MISEARS01_01224/7</t>
  </si>
  <si>
    <t>1MISEARS01_01224/8</t>
  </si>
  <si>
    <t>1MISEARS01_01224/9</t>
  </si>
  <si>
    <t>1MISEARS01_01226/1</t>
  </si>
  <si>
    <t>1MISEARS01_01226/2</t>
  </si>
  <si>
    <t>1MISEARS01_01226/3</t>
  </si>
  <si>
    <t>1MISEARS01_01226/4</t>
  </si>
  <si>
    <t>1MISEARS01_01226/5</t>
  </si>
  <si>
    <t>1MISEARS01_01226/6</t>
  </si>
  <si>
    <t>1MISEARS01_01226/7</t>
  </si>
  <si>
    <t>1MISEARS01_01226/8</t>
  </si>
  <si>
    <t>1MISEARS01_01226/9</t>
  </si>
  <si>
    <t>1MISEARS01_01249/1</t>
  </si>
  <si>
    <t>1MISEARS01_01249/2</t>
  </si>
  <si>
    <t>1MISEARS01_01249/3</t>
  </si>
  <si>
    <t>1MISEARS01_01249/4</t>
  </si>
  <si>
    <t>1MISEARS01_01249/5</t>
  </si>
  <si>
    <t>1MISEARS01_01259/1</t>
  </si>
  <si>
    <t>1MISEARS01_01259/10</t>
  </si>
  <si>
    <t>1MISEARS01_01259/11</t>
  </si>
  <si>
    <t>1MISEARS01_01259/12</t>
  </si>
  <si>
    <t>1MISEARS01_01259/13</t>
  </si>
  <si>
    <t>1MISEARS01_01259/14</t>
  </si>
  <si>
    <t>1MISEARS01_01259/15</t>
  </si>
  <si>
    <t>1MISEARS01_01259/2</t>
  </si>
  <si>
    <t>1MISEARS01_01259/3</t>
  </si>
  <si>
    <t>1MISEARS01_01259/4</t>
  </si>
  <si>
    <t>1MISEARS01_01259/5</t>
  </si>
  <si>
    <t>1MISEARS01_01259/6</t>
  </si>
  <si>
    <t>1MISEARS01_01259/7</t>
  </si>
  <si>
    <t>1MISEARS01_01259/8</t>
  </si>
  <si>
    <t>1MISEARS01_01259/9</t>
  </si>
  <si>
    <t>1MISEARS01_01270/1</t>
  </si>
  <si>
    <t>1MISEARS01_01270/2</t>
  </si>
  <si>
    <t>1MISEARS01_01270/3</t>
  </si>
  <si>
    <t>1MISEARS01_01270/4</t>
  </si>
  <si>
    <t>1MISEARS01_01270/5</t>
  </si>
  <si>
    <t>1MISEARS01_01270/6</t>
  </si>
  <si>
    <t>1MISEARS01_01270/7</t>
  </si>
  <si>
    <t>1MISEARS01_01283/1</t>
  </si>
  <si>
    <t>1MISEARS01_01283/2</t>
  </si>
  <si>
    <t>1MISEARS01_01283/3</t>
  </si>
  <si>
    <t>1MISEARS01_01283/4</t>
  </si>
  <si>
    <t>1MISEARS01_01318/1</t>
  </si>
  <si>
    <t>1MISEARS01_01318/2</t>
  </si>
  <si>
    <t>1MISEARS01_01318/3</t>
  </si>
  <si>
    <t>1MISEARS01_01318/4</t>
  </si>
  <si>
    <t>1MISEARS01_01384/1</t>
  </si>
  <si>
    <t>1MISEARS01_01384/2</t>
  </si>
  <si>
    <t>1MISEARS01_01384/3</t>
  </si>
  <si>
    <t>1MISEARS01_01384/4</t>
  </si>
  <si>
    <t>1MISEARS01_01384/5</t>
  </si>
  <si>
    <t>1MISEARS01_01384/6</t>
  </si>
  <si>
    <t>1MISEARS01_01384/7</t>
  </si>
  <si>
    <t>1MISEARS01_01398/1</t>
  </si>
  <si>
    <t>1MISEARS01_01398/2</t>
  </si>
  <si>
    <t>1MISEARS01_01398/3</t>
  </si>
  <si>
    <t>1MISEAS_LAV_001</t>
  </si>
  <si>
    <t>1MISEATARS</t>
  </si>
  <si>
    <t>1MISEB042_3</t>
  </si>
  <si>
    <t>1MISEB082_1</t>
  </si>
  <si>
    <t>G47G17000150001</t>
  </si>
  <si>
    <t>SCUOLA DIGITALE - AGENDA DIGITALE NELLE SCUOLE DI BASILICATA  COMPLETAMENTO FASE II ED ESTENSIONE</t>
  </si>
  <si>
    <t>REALIZZAZIONE CLASSI 2.0 NEGLI ISTITUTI SCOLASTICI DI BASILICATA</t>
  </si>
  <si>
    <t>www.opencoesione.gov.it/progetti/1miseb082_1</t>
  </si>
  <si>
    <t>1MISEB084_3</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</si>
  <si>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</si>
  <si>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</si>
  <si>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</si>
  <si>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</si>
  <si>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</si>
  <si>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1MISEB101_5</t>
  </si>
  <si>
    <t>1MISEB131_38_17IR029</t>
  </si>
  <si>
    <t>1MISEB192_3</t>
  </si>
  <si>
    <t>1MISEB193_1_DGR 804_2017_172</t>
  </si>
  <si>
    <t>1MISEB193_2_DGR 778 2016_13</t>
  </si>
  <si>
    <t>1MISEB193_2_DGR 778 2016_15</t>
  </si>
  <si>
    <t>1MISEB195_3</t>
  </si>
  <si>
    <t>1MISEB201_10</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</si>
  <si>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</si>
  <si>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</si>
  <si>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</si>
  <si>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</si>
  <si>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</si>
  <si>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1MISEB261_1</t>
  </si>
  <si>
    <t>1MISEB261_10</t>
  </si>
  <si>
    <t>1MISEB261_12</t>
  </si>
  <si>
    <t>1MISEB261_13</t>
  </si>
  <si>
    <t>1MISEB261_14</t>
  </si>
  <si>
    <t>1MISEB261_15</t>
  </si>
  <si>
    <t>1MISEB261_16</t>
  </si>
  <si>
    <t>1MISEB261_17</t>
  </si>
  <si>
    <t>1MISEB261_18</t>
  </si>
  <si>
    <t>1MISEB261_2</t>
  </si>
  <si>
    <t>1MISEB261_3</t>
  </si>
  <si>
    <t>1MISEB261_4</t>
  </si>
  <si>
    <t>1MISEB261_5</t>
  </si>
  <si>
    <t>1MISEB261_6</t>
  </si>
  <si>
    <t>1MISEB261_7</t>
  </si>
  <si>
    <t>1MISEB261_8</t>
  </si>
  <si>
    <t>1MISEB261_9</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</si>
  <si>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</si>
  <si>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</si>
  <si>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</si>
  <si>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</si>
  <si>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</si>
  <si>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</si>
  <si>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</si>
  <si>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</si>
  <si>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</si>
  <si>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</si>
  <si>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</si>
  <si>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</si>
  <si>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</si>
  <si>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</si>
  <si>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1MISEBAR05</t>
  </si>
  <si>
    <t>1MISEBEI20142020</t>
  </si>
  <si>
    <t>1MISEBEIEXANTE</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</si>
  <si>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</si>
  <si>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</si>
  <si>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</si>
  <si>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</si>
  <si>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</si>
  <si>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1MISEBLUEGROWTH</t>
  </si>
  <si>
    <t>1MISEBN_AMB_008</t>
  </si>
  <si>
    <t>1MISEBST-PSRA-4-6</t>
  </si>
  <si>
    <t>J89J17000240008</t>
  </si>
  <si>
    <t>SERVIZI DIGITALI ASSOCIATI VERSO CITTADINI E IMPRESE</t>
  </si>
  <si>
    <t>www.opencoesione.gov.it/progetti/1misebst-psra-4-6</t>
  </si>
  <si>
    <t>1MISECHVERDE</t>
  </si>
  <si>
    <t>1MISECIR01_00005</t>
  </si>
  <si>
    <t>1MISECIR01_00008</t>
  </si>
  <si>
    <t>1MISECIR01_00010</t>
  </si>
  <si>
    <t>1MISECIR01_00011/1</t>
  </si>
  <si>
    <t>1MISECIR01_00011/2</t>
  </si>
  <si>
    <t>1MISECIR01_00011/3</t>
  </si>
  <si>
    <t>1MISECIR01_00011/4</t>
  </si>
  <si>
    <t>1MISECIR01_00011/5</t>
  </si>
  <si>
    <t>1MISECIR01_00011/6</t>
  </si>
  <si>
    <t>1MISECIR01_00013/1</t>
  </si>
  <si>
    <t>1MISECIR01_00013/2</t>
  </si>
  <si>
    <t>1MISECIR01_00013/3</t>
  </si>
  <si>
    <t>1MISECIR01_00013/4</t>
  </si>
  <si>
    <t>1MISECIR01_00015/1</t>
  </si>
  <si>
    <t>1MISECIR01_00015/2</t>
  </si>
  <si>
    <t>1MISECIR01_00015/3</t>
  </si>
  <si>
    <t>1MISECIR01_00015/4</t>
  </si>
  <si>
    <t>1MISECIR01_00015/5</t>
  </si>
  <si>
    <t>1MISECIR01_00015/6</t>
  </si>
  <si>
    <t>1MISECIR01_00016</t>
  </si>
  <si>
    <t>1MISECIR01_00017/1</t>
  </si>
  <si>
    <t>1MISECIR01_00017/2</t>
  </si>
  <si>
    <t>1MISECIR01_00017/3</t>
  </si>
  <si>
    <t>1MISECIR01_00018/1</t>
  </si>
  <si>
    <t>1MISECIR01_00018/2</t>
  </si>
  <si>
    <t>1MISECIR01_00018/3</t>
  </si>
  <si>
    <t>1MISECIR01_00018/4</t>
  </si>
  <si>
    <t>1MISECIR01_00019/1</t>
  </si>
  <si>
    <t>1MISECIR01_00019/2</t>
  </si>
  <si>
    <t>1MISECIR01_00019/3</t>
  </si>
  <si>
    <t>1MISECIR01_00020</t>
  </si>
  <si>
    <t>1MISECIR01_00021/1</t>
  </si>
  <si>
    <t>1MISECIR01_00021/2</t>
  </si>
  <si>
    <t>1MISECIR01_00022</t>
  </si>
  <si>
    <t>1MISECIR01_00023</t>
  </si>
  <si>
    <t>1MISECIR01_00028/1</t>
  </si>
  <si>
    <t>1MISECIR01_00028/2</t>
  </si>
  <si>
    <t>1MISECIR01_00028/3</t>
  </si>
  <si>
    <t>1MISECIR01_00028/4</t>
  </si>
  <si>
    <t>1MISECIR01_00029</t>
  </si>
  <si>
    <t>1MISECIR01_00030/1</t>
  </si>
  <si>
    <t>1MISECIR01_00030/2</t>
  </si>
  <si>
    <t>1MISECIR01_00030/3</t>
  </si>
  <si>
    <t>1MISECIR01_00032/1</t>
  </si>
  <si>
    <t>1MISECIR01_00032/2</t>
  </si>
  <si>
    <t>1MISECIR01_00032/3</t>
  </si>
  <si>
    <t>1MISECL167JECPW/1</t>
  </si>
  <si>
    <t>1MISECL1699KLTB</t>
  </si>
  <si>
    <t>1MISECL16E2XY4Z</t>
  </si>
  <si>
    <t>1MISECL16EJTXJX</t>
  </si>
  <si>
    <t>1MISECL16HAYPPM</t>
  </si>
  <si>
    <t>1MISECL16JWECRH</t>
  </si>
  <si>
    <t>1MISECL16MY7XTA/1</t>
  </si>
  <si>
    <t>1MISECL16P9PHWS</t>
  </si>
  <si>
    <t>1MISECL16ZPCNW2</t>
  </si>
  <si>
    <t>1MISECMB02_A</t>
  </si>
  <si>
    <t>C39E18000210001</t>
  </si>
  <si>
    <t>BARI GUEST CARD  RETE DEGLI ATTRATTORI CULTURALI - POLO SBN TERRA DI BARI - RISORSE DIGITALI IN RETE</t>
  </si>
  <si>
    <t>BIBLIOTECA METROPOLITANA DE GEMMIS DI</t>
  </si>
  <si>
    <t>www.opencoesione.gov.it/progetti/1misecmb02_a</t>
  </si>
  <si>
    <t>1MISECMB02_B</t>
  </si>
  <si>
    <t>1MISECN162T83MN</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</si>
  <si>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</si>
  <si>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</si>
  <si>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</si>
  <si>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</si>
  <si>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</si>
  <si>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</si>
  <si>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</si>
  <si>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</si>
  <si>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</si>
  <si>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</si>
  <si>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1MISECOVID19_LP01</t>
  </si>
  <si>
    <t>EFFICIENTAMENTO ENERGETICO</t>
  </si>
  <si>
    <t>1MISECTN01_00034_594053/139885_P</t>
  </si>
  <si>
    <t>1MISECTN01_00034_594053/142897_P</t>
  </si>
  <si>
    <t>1MISECTN01_00034_594053/394853_P</t>
  </si>
  <si>
    <t>1MISECTN01_00034_594053/469486_P</t>
  </si>
  <si>
    <t>1MISECTN01_00034_594053/F142897_P</t>
  </si>
  <si>
    <t>1MISECTN01_00034_594122/142897_P</t>
  </si>
  <si>
    <t>1MISECTN01_00034_594122/460136_P</t>
  </si>
  <si>
    <t>1MISECTN01_00034_594122/F142897_P</t>
  </si>
  <si>
    <t>1MISECTN01_00063_255060/127120_P</t>
  </si>
  <si>
    <t>1MISECTN01_00063_255060/145974_P</t>
  </si>
  <si>
    <t>1MISECTN01_00063_255060/F145974_P</t>
  </si>
  <si>
    <t>1MISECTN01_00063_49295/119101_P</t>
  </si>
  <si>
    <t>1MISECTN01_00063_49295/46624_P</t>
  </si>
  <si>
    <t>1MISECTN01_00063_49393/130788_P</t>
  </si>
  <si>
    <t>1MISECTN01_00063_49393/46624_P</t>
  </si>
  <si>
    <t>1MISECTN01_00128_111357/507701_P</t>
  </si>
  <si>
    <t>1MISECTN01_00128_111357/F507701_P</t>
  </si>
  <si>
    <t>1MISECTN01_00128_297061/111537_P</t>
  </si>
  <si>
    <t>1MISECTN01_00128_297061/250050_P</t>
  </si>
  <si>
    <t>1MISECTN01_00128_297061/259867_P</t>
  </si>
  <si>
    <t>1MISECTN01_00128_297061/385310_P</t>
  </si>
  <si>
    <t>1MISECTN01_00128_297089/111537_P</t>
  </si>
  <si>
    <t>1MISECTN01_00128_297089/7859804_P</t>
  </si>
  <si>
    <t>B76J13000460007</t>
  </si>
  <si>
    <t>IN-AAL. CORSO SPECIALISTICO MULTISCIPLINARE IN INNOVAZIONE, PROGETTAZIONE E INTERAZIONE AVANZATA PER GLI AMBIENTI DI VITA ATTRAVERSO L'INTEGRAZIONE DI STRUMENTI DIGITALI</t>
  </si>
  <si>
    <t>1MISECTN01_00128_297089/F111537_P</t>
  </si>
  <si>
    <t>IN-AAL. CORSO SPECIALISTICO MULTISCIPLINARE IN INNOVAZIONE, PROGETTAZIONE E INTERAZIONE AVANZATA PER GLI AMBIENTI DI VITA</t>
  </si>
  <si>
    <t>www.opencoesione.gov.it/progetti/1misectn01_00128_297089f111537_p</t>
  </si>
  <si>
    <t>B49D15001380007</t>
  </si>
  <si>
    <t>1MISECTN01_00128_297089/F7859804_P</t>
  </si>
  <si>
    <t>www.opencoesione.gov.it/progetti/1misectn01_00128_297089f7859804_p</t>
  </si>
  <si>
    <t>1MISECTN01_00163_148175/154668_P</t>
  </si>
  <si>
    <t>1MISECTN01_00163_148175/733676_P</t>
  </si>
  <si>
    <t>1MISECTN01_00163_148175/F154668_P</t>
  </si>
  <si>
    <t>B28F13000120005</t>
  </si>
  <si>
    <t>ADAPTIVE AND MODULAR APPROACHES FOR THE DIGITAL ENABLED FACTORY</t>
  </si>
  <si>
    <t>1MISECTN01_00163_216730/4320249_P</t>
  </si>
  <si>
    <t>www.opencoesione.gov.it/progetti/1misectn01_00163_2167304320249_p</t>
  </si>
  <si>
    <t>B38F13000280005</t>
  </si>
  <si>
    <t>1MISECTN01_00163_216730/489822_P</t>
  </si>
  <si>
    <t>www.opencoesione.gov.it/progetti/1misectn01_00163_216730489822_p</t>
  </si>
  <si>
    <t>E28C13000030005</t>
  </si>
  <si>
    <t>1MISECTN01_00163_216730/497163_P</t>
  </si>
  <si>
    <t>www.opencoesione.gov.it/progetti/1misectn01_00163_216730497163_p</t>
  </si>
  <si>
    <t>B26D13000840007</t>
  </si>
  <si>
    <t>ADAPTIVE AND MODULAR APPROACHES FOR THE DIGITAL ENABLED FACTORY (AMADI) - PROGRAMMA DI FORMAZIONE</t>
  </si>
  <si>
    <t>1MISECTN01_00163_216730/F4320249_P</t>
  </si>
  <si>
    <t>www.opencoesione.gov.it/progetti/1misectn01_00163_216730f4320249_p</t>
  </si>
  <si>
    <t>E26J13000190007</t>
  </si>
  <si>
    <t>1MISECTN01_00163_216730/F497163_P</t>
  </si>
  <si>
    <t>www.opencoesione.gov.it/progetti/1misectn01_00163_216730f497163_p</t>
  </si>
  <si>
    <t>B38F13000310005</t>
  </si>
  <si>
    <t>SMART MANUFACTURING 2020</t>
  </si>
  <si>
    <t>1MISECTN01_00163_216744/369547_P</t>
  </si>
  <si>
    <t>www.opencoesione.gov.it/progetti/1misectn01_00163_216744369547_p</t>
  </si>
  <si>
    <t>B68F13000430005</t>
  </si>
  <si>
    <t>1MISECTN01_00163_216744/715364_P</t>
  </si>
  <si>
    <t>www.opencoesione.gov.it/progetti/1misectn01_00163_216744715364_p</t>
  </si>
  <si>
    <t>1MISECTN01_00163_216758/216875_P</t>
  </si>
  <si>
    <t>1MISECTN01_00163_216758/862807_P</t>
  </si>
  <si>
    <t>1MISECTN01_00163_216758/872878_P</t>
  </si>
  <si>
    <t>1MISECTN01_00176_163601/296308_P</t>
  </si>
  <si>
    <t>1MISECTN01_00176_163601/398363_P</t>
  </si>
  <si>
    <t>1MISECTN01_00176_163601/406392_P</t>
  </si>
  <si>
    <t>1MISECTN01_00176_166167/272802_P</t>
  </si>
  <si>
    <t>1MISECTN01_00176_166167/303410_P</t>
  </si>
  <si>
    <t>1MISECTN01_00176_166167/317796_P</t>
  </si>
  <si>
    <t>1MISECTN01_00176_166167/355591_P</t>
  </si>
  <si>
    <t>1MISECTN01_00176_166167/404335_P</t>
  </si>
  <si>
    <t>1MISECTN01_00176_166167/469069_P</t>
  </si>
  <si>
    <t>1MISECTN01_00176_166167/F469069_P</t>
  </si>
  <si>
    <t>1MISECTN01_00176_166195/184921_P</t>
  </si>
  <si>
    <t>1MISECTN01_00177_817708/799339_P</t>
  </si>
  <si>
    <t>1MISECTN01_00177_817708/806516_P</t>
  </si>
  <si>
    <t>1MISECTN01_00177_817708/F806516_P</t>
  </si>
  <si>
    <t>1MISECTN01_00177_888744/806516_P</t>
  </si>
  <si>
    <t>1MISECTN01_00177_888744/857124_P</t>
  </si>
  <si>
    <t>1MISECTN01_00177_888744/861634_P</t>
  </si>
  <si>
    <t>1MISECTN01_00177_888744/F806516_P</t>
  </si>
  <si>
    <t>1MISECTN01_00177_888744/F861634_P</t>
  </si>
  <si>
    <t>1MISECTN01_00177_962865/7562819_P</t>
  </si>
  <si>
    <t>1MISECTN01_00177_962865/806516_P</t>
  </si>
  <si>
    <t>1MISECTN01_00177_962865/915706_P</t>
  </si>
  <si>
    <t>1MISECTN01_00177_962865/F806516_P</t>
  </si>
  <si>
    <t>B58F13000180005</t>
  </si>
  <si>
    <t>1MISECTN01_00230_248064/248244_P</t>
  </si>
  <si>
    <t>SAFE&amp;SMART - NUOVE TECNOLOGIE ABILITANTI PER LA FOOD SAFETY E L'INTEGRIT DELLE FILIERE AGRO-ALIMENTARI IN UNO SCENARIO GLOBALE</t>
  </si>
  <si>
    <t>www.opencoesione.gov.it/progetti/1misectn01_00230_248064248244_p</t>
  </si>
  <si>
    <t>B68C13000310005</t>
  </si>
  <si>
    <t>1MISECTN01_00230_248064/411437_P</t>
  </si>
  <si>
    <t>SAFE&amp;SMART - NUOVE TECNOLOGIE ABILITANTI PER LA FOOD SAFETY E L'INTEGRIT DELLE FILIERE AGRO-ALIMENTARI</t>
  </si>
  <si>
    <t>www.opencoesione.gov.it/progetti/1misectn01_00230_248064411437_p</t>
  </si>
  <si>
    <t>B28F13000240005</t>
  </si>
  <si>
    <t>1MISECTN01_00230_248064/413110_P</t>
  </si>
  <si>
    <t>www.opencoesione.gov.it/progetti/1misectn01_00230_248064413110_p</t>
  </si>
  <si>
    <t>B28F13000260005</t>
  </si>
  <si>
    <t>1MISECTN01_00230_248064/415114_P</t>
  </si>
  <si>
    <t>www.opencoesione.gov.it/progetti/1misectn01_00230_248064415114_p</t>
  </si>
  <si>
    <t>I18C13000100005</t>
  </si>
  <si>
    <t>1MISECTN01_00230_248064/416924_P</t>
  </si>
  <si>
    <t>SAFE&amp;SMART</t>
  </si>
  <si>
    <t>www.opencoesione.gov.it/progetti/1misectn01_00230_248064416924_p</t>
  </si>
  <si>
    <t>B58F13000210005</t>
  </si>
  <si>
    <t>1MISECTN01_00230_248064/417351_P</t>
  </si>
  <si>
    <t>SSAFE&amp;SMART - NUOVE TECNOLOGIE ABILITANTI PER LA FOOD SAFETY E L'INTEGRITA DELLE FILIERE AGRO-ALIMENTARI IN UNO SCENARIO GLOBALE</t>
  </si>
  <si>
    <t>www.opencoesione.gov.it/progetti/1misectn01_00230_248064417351_p</t>
  </si>
  <si>
    <t>B28F13000250005</t>
  </si>
  <si>
    <t>1MISECTN01_00230_248064/418695_P</t>
  </si>
  <si>
    <t>www.opencoesione.gov.it/progetti/1misectn01_00230_248064418695_p</t>
  </si>
  <si>
    <t>B88F13000550008</t>
  </si>
  <si>
    <t>1MISECTN01_00230_248064/488870_P</t>
  </si>
  <si>
    <t>www.opencoesione.gov.it/progetti/1misectn01_00230_248064488870_p</t>
  </si>
  <si>
    <t>1MISECTN01_00230_248064/590740_P</t>
  </si>
  <si>
    <t>B88F13000610008</t>
  </si>
  <si>
    <t>www.opencoesione.gov.it/progetti/1misectn01_00230_248064590740_p</t>
  </si>
  <si>
    <t>I16J13000340007</t>
  </si>
  <si>
    <t>1MISECTN01_00230_248064/F416924_P</t>
  </si>
  <si>
    <t>NUOVE PROFESSIONALIT "SMART" PER LA SICUREZZA DELLE FILIERE AGROALIMENTARI</t>
  </si>
  <si>
    <t>www.opencoesione.gov.it/progetti/1misectn01_00230_248064f416924_p</t>
  </si>
  <si>
    <t>1MISECTN01_00230_413096/413110_P</t>
  </si>
  <si>
    <t>1MISECTN01_00230_413096/562283</t>
  </si>
  <si>
    <t>1MISECTN01_00230_450760/411437_P</t>
  </si>
  <si>
    <t>1MISECTN01_00230_450760/418206_P</t>
  </si>
  <si>
    <t>1MISECTN01_00230_450760/419140_P</t>
  </si>
  <si>
    <t>1MISECTN01_00230_450760/475023_P</t>
  </si>
  <si>
    <t>1MISECTN01_00230_450760/475074_P</t>
  </si>
  <si>
    <t>1MISECTN01_00230_450760/475121_P</t>
  </si>
  <si>
    <t>1MISECTN01_00230_450760/F411437_P</t>
  </si>
  <si>
    <t>1MISECTN01_00236_256622/544626_P</t>
  </si>
  <si>
    <t>1MISECTN01_00236_256622/669248_P</t>
  </si>
  <si>
    <t>1MISECTN01_00236_256622/717200_P</t>
  </si>
  <si>
    <t>1MISECTN01_00236_256622/F669248_P</t>
  </si>
  <si>
    <t>1MISECTN01_00236_256622/F717200_P</t>
  </si>
  <si>
    <t>1MISECTN01_00236_494934/363092_P</t>
  </si>
  <si>
    <t>1MISECTN01_00236_494934/4329569_P</t>
  </si>
  <si>
    <t>1MISECTN01_00236_494934/570995</t>
  </si>
  <si>
    <t>1MISECTN01_00236_494934/683426_P</t>
  </si>
  <si>
    <t>1MISECTN01_00236_494934/685883_P</t>
  </si>
  <si>
    <t>1MISECTN01_00236_683072/661993_P</t>
  </si>
  <si>
    <t>1MISECTN01_00236_683072/715185_P</t>
  </si>
  <si>
    <t>1MISECTN01_00236_683072/722923_P</t>
  </si>
  <si>
    <t>1MISECTN01_00236_683072/830390_P</t>
  </si>
  <si>
    <t>1MISECTN01_00236_683072/F661993_P</t>
  </si>
  <si>
    <t>1MISECULTURALHERITAGE</t>
  </si>
  <si>
    <t>1MISEDCMI</t>
  </si>
  <si>
    <t>1MISEDOT-B29D17001610006</t>
  </si>
  <si>
    <t>1MISEDOT-D49D17000250006</t>
  </si>
  <si>
    <t>1MISEDOT-D92F16000360003</t>
  </si>
  <si>
    <t>1MISEDOT-D92F17000000006</t>
  </si>
  <si>
    <t>1MISEDOT-F66J17000020006</t>
  </si>
  <si>
    <t>1MISEDOT-H26J17000030006</t>
  </si>
  <si>
    <t>1MISEDOT-H39D17000190001</t>
  </si>
  <si>
    <t>1MISEDOT-I62F16000160005</t>
  </si>
  <si>
    <t>1MISEDOT-J86J16001610001</t>
  </si>
  <si>
    <t>1MISEDOT-POLIBA38-5BORSE-2018</t>
  </si>
  <si>
    <t>1MISEDOT-POLIBA44-4BORSE-2019</t>
  </si>
  <si>
    <t>1MISEDOT-POLIBA53-12BORSE-2017</t>
  </si>
  <si>
    <t>1MISEDOT-POLIBA53POC-2BORSE-2019</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</si>
  <si>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</si>
  <si>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</si>
  <si>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</si>
  <si>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</si>
  <si>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</si>
  <si>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</si>
  <si>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</si>
  <si>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</si>
  <si>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</si>
  <si>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1MISEDOT-UNICAMPANIA1-9BORSE-2019</t>
  </si>
  <si>
    <t>B22G19000950006</t>
  </si>
  <si>
    <t>1MISEDOT-UNICAMPANIA1POC-6BORSE-2019</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</si>
  <si>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</si>
  <si>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</si>
  <si>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1MISEDOT-UNICH33-2BORSE-2019</t>
  </si>
  <si>
    <t>D54I19004740005</t>
  </si>
  <si>
    <t>BIOTECNOLOGIE MEDICHE</t>
  </si>
  <si>
    <t>www.opencoesione.gov.it/progetti/1misedot-unich33-2borse-2019</t>
  </si>
  <si>
    <t>1MISEDOT-UNICH34-3BORSE-2019</t>
  </si>
  <si>
    <t>1MISEDOT-UNICH35-2BORSE-2019</t>
  </si>
  <si>
    <t>1MISEDOT-UNICH36-2BORSE-2019</t>
  </si>
  <si>
    <t>1MISEDOT-UNICH37-3BORSE-2019</t>
  </si>
  <si>
    <t>1MISEDOT-UNICH38-3BORSE-2019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</si>
  <si>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</si>
  <si>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</si>
  <si>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</si>
  <si>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</si>
  <si>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1MISEDOT-UNICZ117-8BORSE-2017</t>
  </si>
  <si>
    <t>1MISEDOT-UNICZ57-2BORSE-2018</t>
  </si>
  <si>
    <t>1MISEDOT-UNIFG51-2BORSE-2017</t>
  </si>
  <si>
    <t>1MISEDOT-UNIFG52-4BORSE-2017</t>
  </si>
  <si>
    <t>1MISEDOT-UNIMOL156-6BORSE-2017</t>
  </si>
  <si>
    <t>H39H18000160006</t>
  </si>
  <si>
    <t>BIOSCIENZE E TERRITORIO, MEDICINA TRASLAZIONALE E CLINICA, TECNOLOGIE E BIOTECNOLOGIE AGRARIE</t>
  </si>
  <si>
    <t>www.opencoesione.gov.it/progetti/1misedot-unimol156-6borse-2017</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</si>
  <si>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</si>
  <si>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</si>
  <si>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</si>
  <si>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</si>
  <si>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</si>
  <si>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1MISEDOT-UNINA39-34BORSE-2018</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</si>
  <si>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</si>
  <si>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</si>
  <si>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</si>
  <si>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</si>
  <si>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</si>
  <si>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1MISEDOT-UNIPARTHENOPE196-3BORSE-2017</t>
  </si>
  <si>
    <t>1MISEDOT-UNIPARTHENOPE196-3BORSE-2018</t>
  </si>
  <si>
    <t>1MISEDOT-UNISA30-13BORSE-2019</t>
  </si>
  <si>
    <t>1MISEDOT-UNISA30-25BORSE-2018</t>
  </si>
  <si>
    <t>1MISEDOT-UNISA47-32BORSE-2017</t>
  </si>
  <si>
    <t>1MISEDOT-UNISA47POC-12BORSE-2019</t>
  </si>
  <si>
    <t>1MISEDOT-UNISALENTO66-2BORSE-2018</t>
  </si>
  <si>
    <t>1MISEDOT-UNISALENTO67-2BORSE-2018</t>
  </si>
  <si>
    <t>1MISEDOT-UNISALENTO68-3BORSE-2018</t>
  </si>
  <si>
    <t>1MISEDOT-UNISOB.NA37-2BORSE-2018</t>
  </si>
  <si>
    <t>1MISEDOT-UNISS119-2BORSE-2019</t>
  </si>
  <si>
    <t>1MISEDOT-UNISS120-2BORSE-2019</t>
  </si>
  <si>
    <t>J88D19001010001</t>
  </si>
  <si>
    <t>LIFE SCIENCES AND BIOTECHNOLOGIES - SCIENZE DELLA VITA E BIOTECNOLOGIE</t>
  </si>
  <si>
    <t>www.opencoesione.gov.it/progetti/1misedot-uniss120-2borse-2019</t>
  </si>
  <si>
    <t>1MISEDOT-UNISS121-2BORSE-2019</t>
  </si>
  <si>
    <t>1MISEDOT-UNISS122-2BORSE-2019</t>
  </si>
  <si>
    <t>1MISEDOT-UNISS123-2BORSE-2019</t>
  </si>
  <si>
    <t>1MISEDOT-UNISS124-2BORSE-2019</t>
  </si>
  <si>
    <t>1MISEDOT-UNISS203-3BORSE-2017</t>
  </si>
  <si>
    <t>1MISEDOT-UNISS204-2BORSE-2017</t>
  </si>
  <si>
    <t>1MISEDOT-UNISS205-3BORSE-2017</t>
  </si>
  <si>
    <t>J85D17000190001</t>
  </si>
  <si>
    <t>www.opencoesione.gov.it/progetti/1misedot-uniss205-3borse-2017</t>
  </si>
  <si>
    <t>1MISEDOT-UNISS206-2BORSE-2017</t>
  </si>
  <si>
    <t>1MISEDOT-UNISS207-2BORSE-2017</t>
  </si>
  <si>
    <t>1MISEDOT-UNISS208-2BORSE-2017</t>
  </si>
  <si>
    <t>1MISEDOT1302183-2</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</si>
  <si>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</si>
  <si>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</si>
  <si>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</si>
  <si>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</si>
  <si>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1MISEDOT1304455-2-2018</t>
  </si>
  <si>
    <t>1MISEDOT1305037-1-2018</t>
  </si>
  <si>
    <t>1MISEDOT1305037-2-2018</t>
  </si>
  <si>
    <t>1MISEDOT1305040-1-2018</t>
  </si>
  <si>
    <t>1MISEDOT1305040-3-2017</t>
  </si>
  <si>
    <t>1MISEDOT1305040-4-2017</t>
  </si>
  <si>
    <t>1MISEDOT1305040-5-2017</t>
  </si>
  <si>
    <t>1MISEDOT1305053-1-2017</t>
  </si>
  <si>
    <t>1MISEDOT1305053-2-2017</t>
  </si>
  <si>
    <t>1MISEDOT1305053-2-2018</t>
  </si>
  <si>
    <t>1MISEDOT1305053-3-2018</t>
  </si>
  <si>
    <t>1MISEDOT1305053-5-2017</t>
  </si>
  <si>
    <t>1MISEDOT1305191-1-2017</t>
  </si>
  <si>
    <t>1MISEDOT1305191-2-2017</t>
  </si>
  <si>
    <t>1MISEDOT1305191-2-2019</t>
  </si>
  <si>
    <t>1MISEDOT1305191-3-2019</t>
  </si>
  <si>
    <t>1MISEDOT1305191-5-2017</t>
  </si>
  <si>
    <t>1MISEDOT1305448-1-2017</t>
  </si>
  <si>
    <t>1MISEDOT1305448-1-2019</t>
  </si>
  <si>
    <t>1MISEDOT1305448-2-2017</t>
  </si>
  <si>
    <t>1MISEDOT1305448-2-2018</t>
  </si>
  <si>
    <t>1MISEDOT1305448-3-2017</t>
  </si>
  <si>
    <t>1MISEDOT1305448-4-2017</t>
  </si>
  <si>
    <t>1MISEDOT1305448-5-2017</t>
  </si>
  <si>
    <t>1MISEDOT1305451-3-2019</t>
  </si>
  <si>
    <t>1MISEDOT1305904-1-2018</t>
  </si>
  <si>
    <t>1MISEDOT1305904-2-2017</t>
  </si>
  <si>
    <t>1MISEDOT1312193-1-2017</t>
  </si>
  <si>
    <t>1MISEDOT1312193-2</t>
  </si>
  <si>
    <t>1MISEDOT1312193-2-2018</t>
  </si>
  <si>
    <t>1MISEDOT1312193-3-2019</t>
  </si>
  <si>
    <t>1MISEDOT1312193-5-2017</t>
  </si>
  <si>
    <t>1MISEDOT1312457-1</t>
  </si>
  <si>
    <t>1MISEDOT1312457-1-2017</t>
  </si>
  <si>
    <t>1MISEDOT1312457-2-2017</t>
  </si>
  <si>
    <t>1MISEDOT1312457-2-2019</t>
  </si>
  <si>
    <t>1MISEDOT1312457-3</t>
  </si>
  <si>
    <t>1MISEDOT1312457-3-2017</t>
  </si>
  <si>
    <t>1MISEDOT1312457-4-2017</t>
  </si>
  <si>
    <t>1MISEDOT1312593-2-2018</t>
  </si>
  <si>
    <t>1MISEDOT1312707-1</t>
  </si>
  <si>
    <t>1MISEDOT1312707-1-2017</t>
  </si>
  <si>
    <t>1MISEDOT1312707-1-2018</t>
  </si>
  <si>
    <t>1MISEDOT1312707-2-2017</t>
  </si>
  <si>
    <t>1MISEDOT1312707-3</t>
  </si>
  <si>
    <t>1MISEDOT1312707-3-2017</t>
  </si>
  <si>
    <t>1MISEDOT1312707-3-2019</t>
  </si>
  <si>
    <t>1MISEDOT1312707-4-2017</t>
  </si>
  <si>
    <t>1MISEDOT1312788-1</t>
  </si>
  <si>
    <t>1MISEDOT1312788-2</t>
  </si>
  <si>
    <t>1MISEDOT1312788-5-2017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</si>
  <si>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</si>
  <si>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</si>
  <si>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</si>
  <si>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</si>
  <si>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</si>
  <si>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</si>
  <si>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</si>
  <si>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</si>
  <si>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1MISEDOT1314029-1-2019</t>
  </si>
  <si>
    <t>1MISEDOT1314141-1-2019</t>
  </si>
  <si>
    <t>1MISEDOT1314335-1-2019</t>
  </si>
  <si>
    <t>1MISEDOT1314335-2-2019</t>
  </si>
  <si>
    <t>1MISEDOT1314335-3-2017</t>
  </si>
  <si>
    <t>1MISEDOT1314588-1-2017</t>
  </si>
  <si>
    <t>1MISEDOT1314588-2-2017</t>
  </si>
  <si>
    <t>1MISEDOT1314842-1-2018</t>
  </si>
  <si>
    <t>1MISEDOT1314842-2-2019</t>
  </si>
  <si>
    <t>1MISEDOT1314877-5-2017</t>
  </si>
  <si>
    <t>1MISEDOT1314952-1</t>
  </si>
  <si>
    <t>1MISEDOT1314952-1-2018</t>
  </si>
  <si>
    <t>1MISEDOT1314952-2-2019</t>
  </si>
  <si>
    <t>1MISEDOT1314952-3-2017</t>
  </si>
  <si>
    <t>1MISEDOT1314952-4-2017</t>
  </si>
  <si>
    <t>1MISEDOT1314952-5-2017</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</si>
  <si>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</si>
  <si>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</si>
  <si>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</si>
  <si>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</si>
  <si>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1MISEDOT1320192-1</t>
  </si>
  <si>
    <t>1MISEDOT1320192-1-2019</t>
  </si>
  <si>
    <t>1MISEDOT1320192-3-2019</t>
  </si>
  <si>
    <t>1MISEDOT1320519-1</t>
  </si>
  <si>
    <t>1MISEDOT1320519-1-2019</t>
  </si>
  <si>
    <t>1MISEDOT1320519-2-2019</t>
  </si>
  <si>
    <t>1MISEDOT1320519-3-2019</t>
  </si>
  <si>
    <t>1MISEDOT1320535-3-2019</t>
  </si>
  <si>
    <t>1MISEDOT1320558-1</t>
  </si>
  <si>
    <t>1MISEDOT1320558-3</t>
  </si>
  <si>
    <t>1MISEDOT1320559-1-2018</t>
  </si>
  <si>
    <t>1MISEDOT1320559-2-2019</t>
  </si>
  <si>
    <t>1MISEDOT1320559-3-2017</t>
  </si>
  <si>
    <t>1MISEDOT1320559-3-2018</t>
  </si>
  <si>
    <t>1MISEDOT1320559-4-2017</t>
  </si>
  <si>
    <t>1MISEDOT1320852-1-2019</t>
  </si>
  <si>
    <t>1MISEDOT1320852-2</t>
  </si>
  <si>
    <t>1MISEDOT1320852-2-2019</t>
  </si>
  <si>
    <t>1MISEDOT1320852-3-2019</t>
  </si>
  <si>
    <t>1MISEDOT1320875-1</t>
  </si>
  <si>
    <t>1MISEDOT1320875-1-2019</t>
  </si>
  <si>
    <t>1MISEDOT1320875-3-2019</t>
  </si>
  <si>
    <t>1MISEDOT1320917-1</t>
  </si>
  <si>
    <t>1MISEDOT1329971-2-2018</t>
  </si>
  <si>
    <t>J81G18000690001</t>
  </si>
  <si>
    <t>CORSO DI DOTTORATO LIFE SCIENCES AND BIOTECHNOLOGIES - SCIENZE DELLA VITA E BIOTECNOLOGIE</t>
  </si>
  <si>
    <t>www.opencoesione.gov.it/progetti/1misedot1329971-2-2018</t>
  </si>
  <si>
    <t>1MISEDOT1338191-1-2017</t>
  </si>
  <si>
    <t>1MISEDOT1338191-1-2019</t>
  </si>
  <si>
    <t>1MISEDOT1338440-1-2017</t>
  </si>
  <si>
    <t>1MISEDOT1338440-1-2018</t>
  </si>
  <si>
    <t>1MISEDOT1338440-2-2018</t>
  </si>
  <si>
    <t>1MISEDOT1338517-1</t>
  </si>
  <si>
    <t>1MISEDOT1338517-1-2017</t>
  </si>
  <si>
    <t>1MISEDOT1338517-1-2019</t>
  </si>
  <si>
    <t>1MISEDOT1338517-3-2018</t>
  </si>
  <si>
    <t>1MISEDOT1338573-1-2017</t>
  </si>
  <si>
    <t>1MISEDOT1338573-1-2018</t>
  </si>
  <si>
    <t>1MISEDOT1338573-2</t>
  </si>
  <si>
    <t>1MISEDOT1338573-2-2017</t>
  </si>
  <si>
    <t>1MISEDOT1338573-2-2018</t>
  </si>
  <si>
    <t>1MISEDOT1338573-3-2017</t>
  </si>
  <si>
    <t>1MISEDOT1338573-3-2018</t>
  </si>
  <si>
    <t>1MISEDOT1339335-2-2019</t>
  </si>
  <si>
    <t>H38D19001790007</t>
  </si>
  <si>
    <t>TECNOLOGIE E BIOTECNOLOGIE AGRARIE</t>
  </si>
  <si>
    <t>www.opencoesione.gov.it/progetti/1misedot1339335-2-2019</t>
  </si>
  <si>
    <t>1MISEDOT1341333-1-2019</t>
  </si>
  <si>
    <t>1MISEDOT1341429-3-2019</t>
  </si>
  <si>
    <t>1MISEDOT1342747-2</t>
  </si>
  <si>
    <t>1MISEDOT1353182-1-2018</t>
  </si>
  <si>
    <t>1MISEDOT1353182-2-2019</t>
  </si>
  <si>
    <t>1MISEDOT1353182-3-2018</t>
  </si>
  <si>
    <t>1MISEDOT1353282-1-2019</t>
  </si>
  <si>
    <t>1MISEDOT13A8025-1</t>
  </si>
  <si>
    <t>C42F16000350001</t>
  </si>
  <si>
    <t>BORSA STUDIO 1 - CORSO DI DOTTORATO DI RICERCA IN BIOTECNOLOGIE CELLULARI E MOLECOLARI</t>
  </si>
  <si>
    <t>www.opencoesione.gov.it/progetti/1misedot13a8025-1</t>
  </si>
  <si>
    <t>1MISEDOT13A8025-1-2017</t>
  </si>
  <si>
    <t>C41I17000200006</t>
  </si>
  <si>
    <t>BIOTECNOLOGIE CELLULARI E MOLECOLARI</t>
  </si>
  <si>
    <t>www.opencoesione.gov.it/progetti/1misedot13a8025-1-2017</t>
  </si>
  <si>
    <t>1MISEDOT13A8025-1-2019</t>
  </si>
  <si>
    <t>C44I19001600006</t>
  </si>
  <si>
    <t>www.opencoesione.gov.it/progetti/1misedot13a8025-1-2019</t>
  </si>
  <si>
    <t>1MISEDOT13A8025-2</t>
  </si>
  <si>
    <t>C42F16000360001</t>
  </si>
  <si>
    <t>BORSA STUDIO 2 - CORSO DID OTTORATO DI RICRERCA IN BIOTECNOLOGIE CELLULARI E MOLECOLARI</t>
  </si>
  <si>
    <t>www.opencoesione.gov.it/progetti/1misedot13a8025-2</t>
  </si>
  <si>
    <t>1MISEDOT13A8025-2-2017</t>
  </si>
  <si>
    <t>C41I17000210006</t>
  </si>
  <si>
    <t>www.opencoesione.gov.it/progetti/1misedot13a8025-2-2017</t>
  </si>
  <si>
    <t>1MISEDOT13A8025-3</t>
  </si>
  <si>
    <t>C42F16000370001</t>
  </si>
  <si>
    <t>BORSA STUDIO 3 - CORSO DI DOTTORATO DI RICERCA IN BIOTECNOLOGIE CELLULARI E MOLECOLARI</t>
  </si>
  <si>
    <t>www.opencoesione.gov.it/progetti/1misedot13a8025-3</t>
  </si>
  <si>
    <t>1MISEDOT13A8025-3-2017</t>
  </si>
  <si>
    <t>C41I17000220006</t>
  </si>
  <si>
    <t>www.opencoesione.gov.it/progetti/1misedot13a8025-3-2017</t>
  </si>
  <si>
    <t>1MISEDOT13A8025-3-2018</t>
  </si>
  <si>
    <t>C46C18000470006</t>
  </si>
  <si>
    <t>CORSO DI DOTTORATO BIOTECNOLOGIE CELLULARI E MOLECOLARI</t>
  </si>
  <si>
    <t>www.opencoesione.gov.it/progetti/1misedot13a8025-3-2018</t>
  </si>
  <si>
    <t>1MISEDOT13A8025-4-2017</t>
  </si>
  <si>
    <t>C41I17000230006</t>
  </si>
  <si>
    <t>www.opencoesione.gov.it/progetti/1misedot13a8025-4-2017</t>
  </si>
  <si>
    <t>1MISEDOT13A8025-5-2017</t>
  </si>
  <si>
    <t>C41I17000240006</t>
  </si>
  <si>
    <t>www.opencoesione.gov.it/progetti/1misedot13a8025-5-2017</t>
  </si>
  <si>
    <t>1MISEDOT13A8031-1</t>
  </si>
  <si>
    <t>1MISEDOT13A8031-1-2017</t>
  </si>
  <si>
    <t>1MISEDOT13A8031-1-2018</t>
  </si>
  <si>
    <t>1MISEDOT13A8031-2-2017</t>
  </si>
  <si>
    <t>1MISEDOT13A8031-2-2018</t>
  </si>
  <si>
    <t>1MISEDOT13A8031-3-2017</t>
  </si>
  <si>
    <t>1MISEDOT13A8031-3-2018</t>
  </si>
  <si>
    <t>1MISEDOT13A8421-1</t>
  </si>
  <si>
    <t>1MISEDOT13A8421-1-2019</t>
  </si>
  <si>
    <t>1MISEDOT13A8421-2-2018</t>
  </si>
  <si>
    <t>1MISEDOT13A8421-3-2019</t>
  </si>
  <si>
    <t>1MISEDOT13A8435-1-2017</t>
  </si>
  <si>
    <t>1MISEDOT13A8435-1-2019</t>
  </si>
  <si>
    <t>1MISEDOT13A8435-2-2019</t>
  </si>
  <si>
    <t>1MISEDOT13A8435-3-2019</t>
  </si>
  <si>
    <t>1MISEDOT13A8724-1-2019</t>
  </si>
  <si>
    <t>1MISEDOT13YISJ8-1-2019</t>
  </si>
  <si>
    <t>1MISEDOT13YISJ8-2-2019</t>
  </si>
  <si>
    <t>1MISEDOT13YISJ8-3-2019</t>
  </si>
  <si>
    <t>1MISEDOT1405473-1-2018</t>
  </si>
  <si>
    <t>1MISEDOT1405473-3-2018</t>
  </si>
  <si>
    <t>1MISEDOT1412034-1</t>
  </si>
  <si>
    <t>1MISEDOT1412034-1-2019</t>
  </si>
  <si>
    <t>1MISEDOT1412034-2-2017</t>
  </si>
  <si>
    <t>1MISEDOT1412034-2-2019</t>
  </si>
  <si>
    <t>1MISEDOT1412034-3-2017</t>
  </si>
  <si>
    <t>1MISEDOT1412034-3-2018</t>
  </si>
  <si>
    <t>1MISEDOT1412034-4-2017</t>
  </si>
  <si>
    <t>1MISEDOT1412784-1-2018</t>
  </si>
  <si>
    <t>1MISEDOT1420214-2-2019</t>
  </si>
  <si>
    <t>1MISEDOT1420214-3-2018</t>
  </si>
  <si>
    <t>1MISEDOT1420214-5-2017</t>
  </si>
  <si>
    <t>1MISEDOT1438158-1</t>
  </si>
  <si>
    <t>1MISEDOT1438158-1-2017</t>
  </si>
  <si>
    <t>1MISEDOT1438158-1-2019</t>
  </si>
  <si>
    <t>1MISEDOT1438158-2-2019</t>
  </si>
  <si>
    <t>1MISEDOT1438158-3</t>
  </si>
  <si>
    <t>1MISEDOT1438158-3-2019</t>
  </si>
  <si>
    <t>1MISEDOT1439800-2-2019</t>
  </si>
  <si>
    <t>1MISEDOT1459928-2-2017</t>
  </si>
  <si>
    <t>1MISEDOT1520959-2</t>
  </si>
  <si>
    <t>1MISEDOT1520959-3</t>
  </si>
  <si>
    <t>1MISEDOT1629375-3-2018</t>
  </si>
  <si>
    <t>1MISEDOT1629893-1-2019</t>
  </si>
  <si>
    <t>1MISEDOT1629893-2-2018</t>
  </si>
  <si>
    <t>1MISEDOT1653023-1-2018</t>
  </si>
  <si>
    <t>1MISEDOT1708221-1-2017</t>
  </si>
  <si>
    <t>E87H18000210006</t>
  </si>
  <si>
    <t>BIOTECNOLOGIE</t>
  </si>
  <si>
    <t>www.opencoesione.gov.it/progetti/1misedot1708221-1-2017</t>
  </si>
  <si>
    <t>1MISEDOT1708221-1-2019</t>
  </si>
  <si>
    <t>E65E19001080006</t>
  </si>
  <si>
    <t>www.opencoesione.gov.it/progetti/1misedot1708221-1-2019</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</si>
  <si>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</si>
  <si>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</si>
  <si>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</si>
  <si>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</si>
  <si>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</si>
  <si>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</si>
  <si>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</si>
  <si>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</si>
  <si>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</si>
  <si>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</si>
  <si>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1MISEDOT1712250-2-2017</t>
  </si>
  <si>
    <t>1MISEDOT1712250-3-2017</t>
  </si>
  <si>
    <t>1MISEDOT1712250-4-2017</t>
  </si>
  <si>
    <t>1MISEDOT1714942-3-2017</t>
  </si>
  <si>
    <t>1MISEDOT184TJCN-1-2018</t>
  </si>
  <si>
    <t>1MISEDOT184TJCN-2-2018</t>
  </si>
  <si>
    <t>1MISEDOT184TJCN-3-2018</t>
  </si>
  <si>
    <t>1MISEDOT18ASEPP-1-2018</t>
  </si>
  <si>
    <t>1MISEDOT18STJ8Z-1-2019</t>
  </si>
  <si>
    <t>1MISEECSEL16_00027/1</t>
  </si>
  <si>
    <t>B61J17000040005</t>
  </si>
  <si>
    <t>CONNECT</t>
  </si>
  <si>
    <t>CONNECT-INNOVATIVE SMART COMPONENTS, MODULES AND APPLIANCES FOR A TRULY CONNECTED, EFFICIENT AND SECURE SMART GRID</t>
  </si>
  <si>
    <t>www.opencoesione.gov.it/progetti/1miseecsel16_000271</t>
  </si>
  <si>
    <t>1MISEECSEL16_00027/2</t>
  </si>
  <si>
    <t>D93C17000100006</t>
  </si>
  <si>
    <t>www.opencoesione.gov.it/progetti/1miseecsel16_000272</t>
  </si>
  <si>
    <t>1MISEECSEL16_00091/1</t>
  </si>
  <si>
    <t>1MISEECSEL16_00091/2</t>
  </si>
  <si>
    <t>1MISEECSEL16_00183/1</t>
  </si>
  <si>
    <t>1MISEECSEL17_00047/1</t>
  </si>
  <si>
    <t>1MISEECSEL17_00047/2</t>
  </si>
  <si>
    <t>1MISEEMIAE20</t>
  </si>
  <si>
    <t>1MISEERVS09</t>
  </si>
  <si>
    <t>1MISEERVS14</t>
  </si>
  <si>
    <t>F37J18000150009</t>
  </si>
  <si>
    <t>TEATRO COMUNALE DI BOLOGNA</t>
  </si>
  <si>
    <t>ACQUISTO ATTREZZATURE TECNICHE: AUDIO, VIDEO, ARCHIVIAZIONE DIGITALE, PROIETTORI, SCHERMO ECC.</t>
  </si>
  <si>
    <t>www.opencoesione.gov.it/progetti/1miseervs14</t>
  </si>
  <si>
    <t>1MISEERVS23</t>
  </si>
  <si>
    <t>1MISEERVS29</t>
  </si>
  <si>
    <t>1MISEERVS32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</si>
  <si>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</si>
  <si>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</si>
  <si>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</si>
  <si>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</si>
  <si>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</si>
  <si>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</si>
  <si>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</si>
  <si>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</si>
  <si>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</si>
  <si>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</si>
  <si>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</si>
  <si>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</si>
  <si>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</si>
  <si>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</si>
  <si>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</si>
  <si>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1MISEF44B99000040001</t>
  </si>
  <si>
    <t>1MISEF62C17000080005</t>
  </si>
  <si>
    <t>1MISEFABINT</t>
  </si>
  <si>
    <t>1MISEFI 4.2.1</t>
  </si>
  <si>
    <t>1MISEFI 5.2.1</t>
  </si>
  <si>
    <t>1MISEFI 5.2.2</t>
  </si>
  <si>
    <t>1MISEFI 5.2.3</t>
  </si>
  <si>
    <t>1MISEFI 5.2.4</t>
  </si>
  <si>
    <t>1MISEFI 5.2.5</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</si>
  <si>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</si>
  <si>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</si>
  <si>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</si>
  <si>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</si>
  <si>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1MISEFII_GPPC8</t>
  </si>
  <si>
    <t>F69G15000040006</t>
  </si>
  <si>
    <t>SERVIZIO DI DIGITALIZZAZIONE E CATALOGAZIONE DOCUMENTI FOTOGRAFICI E CARTACEI</t>
  </si>
  <si>
    <t>www.opencoesione.gov.it/progetti/1misefii_gppc8</t>
  </si>
  <si>
    <t>1MISEFSC-BELLSCAPOLI</t>
  </si>
  <si>
    <t>1MISEFSC-BRERA1</t>
  </si>
  <si>
    <t>F47E19000170001</t>
  </si>
  <si>
    <t>PINACOTECA DI BRERA - BIBLIOTECA NAZIONALE BRAIDENSE*VIA BRERA, 28*INTERVENTI PER LA FRUIZIONE E LA REALIZZAZIONE DI MISURE ANTINCENDIO</t>
  </si>
  <si>
    <t>www.opencoesione.gov.it/progetti/1misefsc-brera1</t>
  </si>
  <si>
    <t>1MISEFSC-BRERA2</t>
  </si>
  <si>
    <t>F47E19000160001</t>
  </si>
  <si>
    <t>PINACOTECA DI BRERA - BIBLIOTECA NAZIONALE BRAIDENSE*VIA BRERA, 28*INTERVENTI DI RIQUALIFICAZIONE DEGLI SPAZI DI PERTINENZA E DELLE AREE ESTERNE</t>
  </si>
  <si>
    <t>www.opencoesione.gov.it/progetti/1misefsc-brera2</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</si>
  <si>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</si>
  <si>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</si>
  <si>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</si>
  <si>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</si>
  <si>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1MISEFSC-CIC2020-2021PARMA</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</si>
  <si>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</si>
  <si>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</si>
  <si>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</si>
  <si>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</si>
  <si>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</si>
  <si>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</si>
  <si>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</si>
  <si>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</si>
  <si>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</si>
  <si>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</si>
  <si>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</si>
  <si>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</si>
  <si>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</si>
  <si>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</si>
  <si>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1MISEFSC-IDMS</t>
  </si>
  <si>
    <t>F52I18000210001</t>
  </si>
  <si>
    <t>ITALIA DESTINATION MANAGEMENT SYSTEM - PIATTAFORMA DIGITALE</t>
  </si>
  <si>
    <t>www.opencoesione.gov.it/progetti/1misefsc-idms</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</si>
  <si>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</si>
  <si>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</si>
  <si>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</si>
  <si>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</si>
  <si>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</si>
  <si>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</si>
  <si>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</si>
  <si>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</si>
  <si>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</si>
  <si>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1MISEIM_LLP_002-PattoA19</t>
  </si>
  <si>
    <t>1MISEINFRASTRUTTURE RICERCA</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</si>
  <si>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</si>
  <si>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</si>
  <si>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</si>
  <si>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</si>
  <si>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</si>
  <si>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</si>
  <si>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</si>
  <si>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</si>
  <si>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</si>
  <si>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</si>
  <si>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</si>
  <si>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</si>
  <si>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</si>
  <si>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</si>
  <si>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</si>
  <si>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</si>
  <si>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</si>
  <si>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</si>
  <si>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</si>
  <si>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</si>
  <si>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</si>
  <si>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</si>
  <si>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</si>
  <si>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</si>
  <si>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</si>
  <si>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</si>
  <si>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</si>
  <si>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</si>
  <si>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</si>
  <si>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</si>
  <si>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1MISEINVRSRSUD0000492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</si>
  <si>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</si>
  <si>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</si>
  <si>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</si>
  <si>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</si>
  <si>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</si>
  <si>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</si>
  <si>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</si>
  <si>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</si>
  <si>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</si>
  <si>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</si>
  <si>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</si>
  <si>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</si>
  <si>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</si>
  <si>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</si>
  <si>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</si>
  <si>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</si>
  <si>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</si>
  <si>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</si>
  <si>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</si>
  <si>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</si>
  <si>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</si>
  <si>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</si>
  <si>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</si>
  <si>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</si>
  <si>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</si>
  <si>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</si>
  <si>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</si>
  <si>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</si>
  <si>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</si>
  <si>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</si>
  <si>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</si>
  <si>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</si>
  <si>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</si>
  <si>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</si>
  <si>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</si>
  <si>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</si>
  <si>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</si>
  <si>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</si>
  <si>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</si>
  <si>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</si>
  <si>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</si>
  <si>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</si>
  <si>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</si>
  <si>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</si>
  <si>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</si>
  <si>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</si>
  <si>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</si>
  <si>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</si>
  <si>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</si>
  <si>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</si>
  <si>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</si>
  <si>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</si>
  <si>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</si>
  <si>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</si>
  <si>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</si>
  <si>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</si>
  <si>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</si>
  <si>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</si>
  <si>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</si>
  <si>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</si>
  <si>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</si>
  <si>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</si>
  <si>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</si>
  <si>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</si>
  <si>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</si>
  <si>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</si>
  <si>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</si>
  <si>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</si>
  <si>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</si>
  <si>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</si>
  <si>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</si>
  <si>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</si>
  <si>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</si>
  <si>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</si>
  <si>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</si>
  <si>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1MISEINVRSRSUD0002519</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</si>
  <si>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</si>
  <si>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</si>
  <si>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</si>
  <si>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</si>
  <si>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</si>
  <si>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</si>
  <si>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</si>
  <si>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</si>
  <si>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</si>
  <si>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</si>
  <si>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</si>
  <si>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</si>
  <si>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</si>
  <si>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</si>
  <si>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</si>
  <si>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</si>
  <si>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</si>
  <si>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</si>
  <si>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</si>
  <si>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</si>
  <si>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</si>
  <si>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</si>
  <si>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</si>
  <si>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</si>
  <si>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</si>
  <si>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</si>
  <si>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</si>
  <si>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</si>
  <si>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</si>
  <si>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</si>
  <si>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</si>
  <si>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</si>
  <si>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</si>
  <si>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</si>
  <si>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</si>
  <si>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</si>
  <si>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</si>
  <si>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</si>
  <si>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</si>
  <si>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</si>
  <si>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</si>
  <si>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</si>
  <si>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</si>
  <si>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</si>
  <si>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</si>
  <si>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</si>
  <si>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</si>
  <si>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</si>
  <si>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</si>
  <si>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</si>
  <si>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</si>
  <si>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</si>
  <si>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</si>
  <si>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</si>
  <si>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</si>
  <si>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</si>
  <si>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</si>
  <si>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</si>
  <si>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</si>
  <si>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</si>
  <si>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1MISEINVRSRSUD0005145</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</si>
  <si>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</si>
  <si>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</si>
  <si>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</si>
  <si>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</si>
  <si>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</si>
  <si>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</si>
  <si>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</si>
  <si>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</si>
  <si>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</si>
  <si>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</si>
  <si>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</si>
  <si>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</si>
  <si>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</si>
  <si>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</si>
  <si>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</si>
  <si>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</si>
  <si>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</si>
  <si>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</si>
  <si>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</si>
  <si>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</si>
  <si>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</si>
  <si>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</si>
  <si>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</si>
  <si>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</si>
  <si>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</si>
  <si>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</si>
  <si>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</si>
  <si>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</si>
  <si>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</si>
  <si>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</si>
  <si>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</si>
  <si>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</si>
  <si>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</si>
  <si>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</si>
  <si>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</si>
  <si>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</si>
  <si>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</si>
  <si>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</si>
  <si>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</si>
  <si>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</si>
  <si>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</si>
  <si>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</si>
  <si>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</si>
  <si>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</si>
  <si>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</si>
  <si>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</si>
  <si>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</si>
  <si>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</si>
  <si>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</si>
  <si>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</si>
  <si>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</si>
  <si>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</si>
  <si>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</si>
  <si>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</si>
  <si>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</si>
  <si>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</si>
  <si>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</si>
  <si>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</si>
  <si>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</si>
  <si>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</si>
  <si>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</si>
  <si>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</si>
  <si>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</si>
  <si>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</si>
  <si>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</si>
  <si>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1MISEINVRSRSUD0007161</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</si>
  <si>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</si>
  <si>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</si>
  <si>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</si>
  <si>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</si>
  <si>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</si>
  <si>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</si>
  <si>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</si>
  <si>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</si>
  <si>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</si>
  <si>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</si>
  <si>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</si>
  <si>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</si>
  <si>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</si>
  <si>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</si>
  <si>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</si>
  <si>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</si>
  <si>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</si>
  <si>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</si>
  <si>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</si>
  <si>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</si>
  <si>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</si>
  <si>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</si>
  <si>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</si>
  <si>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</si>
  <si>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</si>
  <si>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</si>
  <si>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</si>
  <si>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</si>
  <si>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</si>
  <si>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</si>
  <si>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1MISEINVRSRSUD0008188</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</si>
  <si>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</si>
  <si>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</si>
  <si>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</si>
  <si>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</si>
  <si>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</si>
  <si>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</si>
  <si>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</si>
  <si>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</si>
  <si>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</si>
  <si>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</si>
  <si>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</si>
  <si>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</si>
  <si>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</si>
  <si>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</si>
  <si>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</si>
  <si>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</si>
  <si>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</si>
  <si>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</si>
  <si>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</si>
  <si>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</si>
  <si>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</si>
  <si>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</si>
  <si>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</si>
  <si>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</si>
  <si>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</si>
  <si>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</si>
  <si>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</si>
  <si>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</si>
  <si>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</si>
  <si>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</si>
  <si>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</si>
  <si>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</si>
  <si>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</si>
  <si>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</si>
  <si>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</si>
  <si>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1MISEINVRSRSUD0009234</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</si>
  <si>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</si>
  <si>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</si>
  <si>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</si>
  <si>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</si>
  <si>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</si>
  <si>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</si>
  <si>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</si>
  <si>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</si>
  <si>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</si>
  <si>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</si>
  <si>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</si>
  <si>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</si>
  <si>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</si>
  <si>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</si>
  <si>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</si>
  <si>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</si>
  <si>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</si>
  <si>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</si>
  <si>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</si>
  <si>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</si>
  <si>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</si>
  <si>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</si>
  <si>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</si>
  <si>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</si>
  <si>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</si>
  <si>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</si>
  <si>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</si>
  <si>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</si>
  <si>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</si>
  <si>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</si>
  <si>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</si>
  <si>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</si>
  <si>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</si>
  <si>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</si>
  <si>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</si>
  <si>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1MISEINVRSRSUD0009931</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</si>
  <si>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</si>
  <si>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</si>
  <si>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</si>
  <si>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</si>
  <si>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</si>
  <si>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</si>
  <si>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</si>
  <si>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</si>
  <si>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</si>
  <si>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</si>
  <si>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</si>
  <si>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</si>
  <si>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</si>
  <si>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</si>
  <si>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</si>
  <si>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</si>
  <si>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</si>
  <si>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</si>
  <si>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</si>
  <si>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</si>
  <si>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</si>
  <si>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</si>
  <si>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</si>
  <si>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</si>
  <si>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</si>
  <si>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</si>
  <si>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</si>
  <si>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</si>
  <si>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</si>
  <si>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</si>
  <si>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</si>
  <si>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</si>
  <si>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</si>
  <si>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</si>
  <si>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</si>
  <si>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</si>
  <si>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</si>
  <si>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</si>
  <si>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</si>
  <si>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</si>
  <si>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</si>
  <si>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</si>
  <si>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</si>
  <si>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</si>
  <si>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</si>
  <si>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</si>
  <si>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</si>
  <si>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</si>
  <si>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</si>
  <si>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</si>
  <si>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</si>
  <si>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</si>
  <si>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</si>
  <si>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</si>
  <si>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</si>
  <si>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</si>
  <si>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</si>
  <si>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</si>
  <si>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</si>
  <si>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</si>
  <si>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</si>
  <si>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</si>
  <si>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</si>
  <si>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</si>
  <si>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</si>
  <si>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</si>
  <si>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</si>
  <si>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</si>
  <si>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</si>
  <si>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</si>
  <si>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</si>
  <si>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</si>
  <si>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</si>
  <si>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</si>
  <si>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</si>
  <si>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</si>
  <si>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</si>
  <si>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</si>
  <si>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</si>
  <si>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</si>
  <si>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</si>
  <si>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</si>
  <si>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</si>
  <si>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</si>
  <si>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</si>
  <si>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</si>
  <si>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</si>
  <si>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</si>
  <si>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</si>
  <si>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</si>
  <si>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</si>
  <si>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</si>
  <si>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</si>
  <si>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</si>
  <si>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</si>
  <si>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</si>
  <si>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</si>
  <si>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</si>
  <si>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</si>
  <si>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</si>
  <si>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</si>
  <si>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</si>
  <si>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</si>
  <si>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</si>
  <si>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</si>
  <si>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</si>
  <si>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</si>
  <si>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</si>
  <si>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</si>
  <si>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</si>
  <si>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1MISEINVRSRSUD0012512</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</si>
  <si>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</si>
  <si>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</si>
  <si>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</si>
  <si>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</si>
  <si>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</si>
  <si>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</si>
  <si>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</si>
  <si>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</si>
  <si>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</si>
  <si>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</si>
  <si>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</si>
  <si>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</si>
  <si>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</si>
  <si>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</si>
  <si>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</si>
  <si>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</si>
  <si>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</si>
  <si>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</si>
  <si>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</si>
  <si>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</si>
  <si>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</si>
  <si>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</si>
  <si>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</si>
  <si>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</si>
  <si>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</si>
  <si>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</si>
  <si>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</si>
  <si>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</si>
  <si>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</si>
  <si>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</si>
  <si>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</si>
  <si>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</si>
  <si>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</si>
  <si>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</si>
  <si>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</si>
  <si>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1MISEINVRSRSUD0013446</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</si>
  <si>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</si>
  <si>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</si>
  <si>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</si>
  <si>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</si>
  <si>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</si>
  <si>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</si>
  <si>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</si>
  <si>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</si>
  <si>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</si>
  <si>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</si>
  <si>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1MISEINVRSRSUD0014667</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</si>
  <si>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</si>
  <si>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</si>
  <si>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</si>
  <si>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</si>
  <si>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</si>
  <si>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PARK SMART SRL</t>
  </si>
  <si>
    <t>1MISEIS_BBC_021</t>
  </si>
  <si>
    <t>1MISELA_PIS_001</t>
  </si>
  <si>
    <t>1MISELA_PIS_002</t>
  </si>
  <si>
    <t>1MISELOC02</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</si>
  <si>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</si>
  <si>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</si>
  <si>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</si>
  <si>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</si>
  <si>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1MISEME_IND_001</t>
  </si>
  <si>
    <t>1MISEME_IND_006_02</t>
  </si>
  <si>
    <t>1MISEME_IND_006_03</t>
  </si>
  <si>
    <t>1MISEME_IND_006_05</t>
  </si>
  <si>
    <t>1MISEME_IND_006_06</t>
  </si>
  <si>
    <t>1MISEME_IND_006_07</t>
  </si>
  <si>
    <t>1MISEME_IND_006_09</t>
  </si>
  <si>
    <t>1MISEME_IND_006_10</t>
  </si>
  <si>
    <t>1MISEME_IND_006_100</t>
  </si>
  <si>
    <t>1MISEME_IND_006_104</t>
  </si>
  <si>
    <t>1MISEME_IND_006_105</t>
  </si>
  <si>
    <t>1MISEME_IND_006_107</t>
  </si>
  <si>
    <t>1MISEME_IND_006_109</t>
  </si>
  <si>
    <t>1MISEME_IND_006_11</t>
  </si>
  <si>
    <t>1MISEME_IND_006_111</t>
  </si>
  <si>
    <t>1MISEME_IND_006_12</t>
  </si>
  <si>
    <t>1MISEME_IND_006_13</t>
  </si>
  <si>
    <t>1MISEME_IND_006_14</t>
  </si>
  <si>
    <t>1MISEME_IND_006_16</t>
  </si>
  <si>
    <t>1MISEME_IND_006_17</t>
  </si>
  <si>
    <t>1MISEME_IND_006_18</t>
  </si>
  <si>
    <t>1MISEME_IND_006_19</t>
  </si>
  <si>
    <t>1MISEME_IND_006_21</t>
  </si>
  <si>
    <t>1MISEME_IND_006_23</t>
  </si>
  <si>
    <t>1MISEME_IND_006_24</t>
  </si>
  <si>
    <t>1MISEME_IND_006_25</t>
  </si>
  <si>
    <t>1MISEME_IND_006_26</t>
  </si>
  <si>
    <t>1MISEME_IND_006_27</t>
  </si>
  <si>
    <t>1MISEME_IND_006_28</t>
  </si>
  <si>
    <t>1MISEME_IND_006_33</t>
  </si>
  <si>
    <t>1MISEME_IND_006_34</t>
  </si>
  <si>
    <t>1MISEME_IND_006_35</t>
  </si>
  <si>
    <t>1MISEME_IND_006_36</t>
  </si>
  <si>
    <t>1MISEME_IND_006_38</t>
  </si>
  <si>
    <t>1MISEME_IND_006_39</t>
  </si>
  <si>
    <t>1MISEME_IND_006_40</t>
  </si>
  <si>
    <t>1MISEME_IND_006_41</t>
  </si>
  <si>
    <t>1MISEME_IND_006_42</t>
  </si>
  <si>
    <t>1MISEME_IND_006_46</t>
  </si>
  <si>
    <t>1MISEME_IND_006_49</t>
  </si>
  <si>
    <t>1MISEME_IND_006_50</t>
  </si>
  <si>
    <t>1MISEME_IND_006_51</t>
  </si>
  <si>
    <t>1MISEME_IND_006_54</t>
  </si>
  <si>
    <t>1MISEME_IND_006_55</t>
  </si>
  <si>
    <t>1MISEME_IND_006_56</t>
  </si>
  <si>
    <t>1MISEME_IND_006_57</t>
  </si>
  <si>
    <t>1MISEME_IND_006_58</t>
  </si>
  <si>
    <t>1MISEME_IND_006_59</t>
  </si>
  <si>
    <t>1MISEME_IND_006_60</t>
  </si>
  <si>
    <t>1MISEME_IND_006_62</t>
  </si>
  <si>
    <t>1MISEME_IND_006_64</t>
  </si>
  <si>
    <t>1MISEME_IND_006_65</t>
  </si>
  <si>
    <t>1MISEME_IND_006_66</t>
  </si>
  <si>
    <t>1MISEME_IND_006_67</t>
  </si>
  <si>
    <t>1MISEME_IND_006_68</t>
  </si>
  <si>
    <t>1MISEME_IND_006_69</t>
  </si>
  <si>
    <t>1MISEME_IND_006_73</t>
  </si>
  <si>
    <t>1MISEME_IND_006_74</t>
  </si>
  <si>
    <t>1MISEME_IND_006_77</t>
  </si>
  <si>
    <t>1MISEME_IND_006_79</t>
  </si>
  <si>
    <t>1MISEME_IND_006_80</t>
  </si>
  <si>
    <t>1MISEME_IND_006_81</t>
  </si>
  <si>
    <t>1MISEME_IND_006_82</t>
  </si>
  <si>
    <t>1MISEME_IND_006_83</t>
  </si>
  <si>
    <t>1MISEME_IND_006_84</t>
  </si>
  <si>
    <t>1MISEME_IND_006_85</t>
  </si>
  <si>
    <t>1MISEME_IND_006_86</t>
  </si>
  <si>
    <t>1MISEME_IND_006_88</t>
  </si>
  <si>
    <t>1MISEME_IND_006_90</t>
  </si>
  <si>
    <t>1MISEME_IND_006_92</t>
  </si>
  <si>
    <t>1MISEME_IND_006_93</t>
  </si>
  <si>
    <t>1MISEME_IND_006_94</t>
  </si>
  <si>
    <t>1MISEME_IND_007</t>
  </si>
  <si>
    <t>1MISEMOBILITA</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</si>
  <si>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</si>
  <si>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</si>
  <si>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</si>
  <si>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</si>
  <si>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</si>
  <si>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</si>
  <si>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</si>
  <si>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</si>
  <si>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</si>
  <si>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</si>
  <si>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</si>
  <si>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</si>
  <si>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</si>
  <si>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</si>
  <si>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</si>
  <si>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1MISENOI BUSINESS</t>
  </si>
  <si>
    <t>1MISENOI RESEARCH</t>
  </si>
  <si>
    <t>SMART HERITAGE</t>
  </si>
  <si>
    <t>1MISEPAMOIN.CC.PIT A.M.M. 22</t>
  </si>
  <si>
    <t>1MISEPAMOIN.VI.M29</t>
  </si>
  <si>
    <t>1MISEPAMOIN.VI.M42</t>
  </si>
  <si>
    <t>1MISEPAMOSE.AC3.COVID</t>
  </si>
  <si>
    <t>1MISEPAMOSE.AC3.PMI</t>
  </si>
  <si>
    <t>1MISEPAMOSE.AC3.PMI.C001</t>
  </si>
  <si>
    <t>1MISEPAMOSE.AC3.PMI.C002</t>
  </si>
  <si>
    <t>1MISEPAMOSE.AC3.PMI.C004</t>
  </si>
  <si>
    <t>1MISEPAMOSE.AC3.PMI.C005</t>
  </si>
  <si>
    <t>1MISEPAMOSE.AC3.PMI.C006</t>
  </si>
  <si>
    <t>1MISEPAMOSE.AC3.PMI.C007</t>
  </si>
  <si>
    <t>1MISEPAMOSE.AC3.PMI.C008</t>
  </si>
  <si>
    <t>1MISEPAMOSE.AC3.PMI.C009</t>
  </si>
  <si>
    <t>1MISEPAMOSE.AC3.PMI.C010</t>
  </si>
  <si>
    <t>1MISEPAMOSE.AC3.PMI.C011</t>
  </si>
  <si>
    <t>1MISEPAMOSE.AC3.PMI.C012</t>
  </si>
  <si>
    <t>1MISEPAMOSE.AC3.PMI.C013</t>
  </si>
  <si>
    <t>1MISEPAMOSE.AC3.PMI.C014</t>
  </si>
  <si>
    <t>1MISEPAMOSE.AC3.PMI.C015</t>
  </si>
  <si>
    <t>1MISEPAMOSE.AC3.PMI.C016</t>
  </si>
  <si>
    <t>1MISEPAMOSE.AC3.PMI.C017</t>
  </si>
  <si>
    <t>1MISEPAMOSE.AC3.PMI.C018</t>
  </si>
  <si>
    <t>1MISEPAMOSE.AC3.PMI.C019</t>
  </si>
  <si>
    <t>1MISEPAMOSE.AC3.PMI.C020</t>
  </si>
  <si>
    <t>1MISEPAMOSE.AC3.PMI.C021</t>
  </si>
  <si>
    <t>1MISEPAMOSE.AC3.PMI.C022</t>
  </si>
  <si>
    <t>1MISEPAMOSE.AC3.PMI.C023</t>
  </si>
  <si>
    <t>1MISEPAMOSE.AC3.PMI.C024</t>
  </si>
  <si>
    <t>1MISEPAMOSE.AC3.PMI.C025</t>
  </si>
  <si>
    <t>1MISEPAMOSE.AC3.PMI.C030</t>
  </si>
  <si>
    <t>1MISEPAMOSE.AC3.PMI.C031</t>
  </si>
  <si>
    <t>1MISEPAMOSE.AC3.PMI.C032</t>
  </si>
  <si>
    <t>1MISEPAMOSE.AC3.PMI.C033</t>
  </si>
  <si>
    <t>1MISEPAMOSE.AC3.PMI.C034</t>
  </si>
  <si>
    <t>1MISEPAMOSE.AC3.PMI.C035</t>
  </si>
  <si>
    <t>1MISEPAMOSE.AC3.PMI.C036</t>
  </si>
  <si>
    <t>1MISEPAMOSE.AC3.PMI.C037</t>
  </si>
  <si>
    <t>1MISEPAMOSE.AC3.PMI.C038</t>
  </si>
  <si>
    <t>1MISEPAMOSE.AC3.PMI.C039</t>
  </si>
  <si>
    <t>1MISEPAMOSE.AC3.PMI.C040</t>
  </si>
  <si>
    <t>1MISEPAMOSE.AC3.PMI.C041</t>
  </si>
  <si>
    <t>1MISEPAMOTC.IS</t>
  </si>
  <si>
    <t>1MISEPAMOTC.MAV.01</t>
  </si>
  <si>
    <t>1MISEPAMOTC.MAV.03</t>
  </si>
  <si>
    <t>1MISEPAMOTC.MAV.04</t>
  </si>
  <si>
    <t>1MISEPAMOTC.MAV.05</t>
  </si>
  <si>
    <t>1MISEPAMOTC.MAV.07</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</si>
  <si>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</si>
  <si>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</si>
  <si>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</si>
  <si>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</si>
  <si>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</si>
  <si>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1MISEPAMOTC.MI.SM61</t>
  </si>
  <si>
    <t>1MISEPAMOTC.MI.SM62</t>
  </si>
  <si>
    <t>1MISEPAMOTC.MI.TC2019</t>
  </si>
  <si>
    <t>1MISEPAMOTC.MI.TC2020</t>
  </si>
  <si>
    <t>1MISEPAMOTC.MI.TC2020.01</t>
  </si>
  <si>
    <t>1MISEPAPA109</t>
  </si>
  <si>
    <t>D79D16002650001</t>
  </si>
  <si>
    <t>SMART CITY NETWORK PALERMO CONNESSA.</t>
  </si>
  <si>
    <t>SMART CITY NETWORK - PALERMO CONNESSA.</t>
  </si>
  <si>
    <t>www.opencoesione.gov.it/progetti/1misepapa109</t>
  </si>
  <si>
    <t>1MISEPAPA164</t>
  </si>
  <si>
    <t>D79D16002360005</t>
  </si>
  <si>
    <t>BIBLIOTECA E BIBLIOTECHE DI QUARTIERE</t>
  </si>
  <si>
    <t>ATTIVITA' DI PROMOZIONE ED EDUCAZIONE ALLA LETTURA E LABORATORI DI FORMAZIONE IN AMBITO BIBLIOTECHE</t>
  </si>
  <si>
    <t>www.opencoesione.gov.it/progetti/1misepapa164</t>
  </si>
  <si>
    <t>1MISEPAPA181</t>
  </si>
  <si>
    <t>1MISEPIR01_00005</t>
  </si>
  <si>
    <t>1MISEPIR01_00008</t>
  </si>
  <si>
    <t>1MISEPIR01_00010</t>
  </si>
  <si>
    <t>1MISEPIR01_00011</t>
  </si>
  <si>
    <t>1MISEPIR01_00013</t>
  </si>
  <si>
    <t>1MISEPIR01_00015</t>
  </si>
  <si>
    <t>1MISEPIR01_00016</t>
  </si>
  <si>
    <t>1MISEPIR01_00017</t>
  </si>
  <si>
    <t>1MISEPIR01_00018</t>
  </si>
  <si>
    <t>1MISEPIR01_00019</t>
  </si>
  <si>
    <t>1MISEPIR01_00020</t>
  </si>
  <si>
    <t>1MISEPIR01_00021</t>
  </si>
  <si>
    <t>1MISEPIR01_00022</t>
  </si>
  <si>
    <t>1MISEPIR01_00023</t>
  </si>
  <si>
    <t>1MISEPIR01_00028</t>
  </si>
  <si>
    <t>1MISEPIR01_00029</t>
  </si>
  <si>
    <t>1MISEPIR01_00030</t>
  </si>
  <si>
    <t>1MISEPIR01_00032</t>
  </si>
  <si>
    <t>1MISEPIR01_00034</t>
  </si>
  <si>
    <t>1MISEPIR01_00035</t>
  </si>
  <si>
    <t>1MISEPOC01_00016</t>
  </si>
  <si>
    <t>1MISEPOC01_00042</t>
  </si>
  <si>
    <t>1MISEPOC01_00043</t>
  </si>
  <si>
    <t>1MISEPOC01_00049</t>
  </si>
  <si>
    <t>1MISEPOC01_00052/1</t>
  </si>
  <si>
    <t>1MISEPOC01_00052/2</t>
  </si>
  <si>
    <t>1MISEPOC01_00054</t>
  </si>
  <si>
    <t>E64I19000330008</t>
  </si>
  <si>
    <t>PEPSLA</t>
  </si>
  <si>
    <t>PEPSLA - SVILUPPO DI PEPTIDI SINTETICI QUALI MOLECOLE DA AVVIARE A STUDI CLINICI SULLA SCLEROSI LATERALE AMIOTROFICA</t>
  </si>
  <si>
    <t>www.opencoesione.gov.it/progetti/1misepoc01_00054</t>
  </si>
  <si>
    <t>1MISEPOC01_00057</t>
  </si>
  <si>
    <t>1MISEPOC01_00061</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</si>
  <si>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</si>
  <si>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</si>
  <si>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</si>
  <si>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</si>
  <si>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</si>
  <si>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1MISEPOC01_00069</t>
  </si>
  <si>
    <t>1MISEPOC01_00071</t>
  </si>
  <si>
    <t>1MISEPOC01_00072</t>
  </si>
  <si>
    <t>1MISEPOC01_00078</t>
  </si>
  <si>
    <t>1MISEPOC01_00094</t>
  </si>
  <si>
    <t>1MISEPOC01_00095</t>
  </si>
  <si>
    <t>1MISEPOC01_00097/1</t>
  </si>
  <si>
    <t>1MISEPOC01_00097/2</t>
  </si>
  <si>
    <t>1MISEPOC01_00109</t>
  </si>
  <si>
    <t>1MISEPOC01_00111</t>
  </si>
  <si>
    <t>1MISEPOC01_00118</t>
  </si>
  <si>
    <t>F84I19000620008</t>
  </si>
  <si>
    <t>SMARTER</t>
  </si>
  <si>
    <t>SMARTER - SYSTEMS AND MONITORING APPARATA BASED ON REFLECTOMETRIC TECHNIQUES FOR ENHANCED REVEALING</t>
  </si>
  <si>
    <t>www.opencoesione.gov.it/progetti/1misepoc01_00118</t>
  </si>
  <si>
    <t>1MISEPOC01_00121</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</si>
  <si>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</si>
  <si>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</si>
  <si>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</si>
  <si>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</si>
  <si>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</si>
  <si>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1MISEPON03PE_00012_1/14569953_P</t>
  </si>
  <si>
    <t>1MISEPON03PE_00012_1/16212247_P</t>
  </si>
  <si>
    <t>1MISEPON03PE_00012_1/16212582_P</t>
  </si>
  <si>
    <t>1MISEPON03PE_00012_1/F14569953_P</t>
  </si>
  <si>
    <t>1MISEPON03PE_00012_1/F16212247_P</t>
  </si>
  <si>
    <t>1MISEPON03PE_00012_1_00122_1/4</t>
  </si>
  <si>
    <t>1MISEPON03PE_00012_1_00122_1/5</t>
  </si>
  <si>
    <t>1MISEPON03PE_00012_1_00122_1/6</t>
  </si>
  <si>
    <t>1MISEPON03PE_00012_1_00122_1/7</t>
  </si>
  <si>
    <t>1MISEPON03PE_00012_1_00122_1/8</t>
  </si>
  <si>
    <t>1MISEPON03PE_00012_1_00122_1/9</t>
  </si>
  <si>
    <t>1MISEPON03PE_00060_2/15374106_P</t>
  </si>
  <si>
    <t>1MISEPON03PE_00060_2/16681260_P</t>
  </si>
  <si>
    <t>1MISEPON03PE_00060_2/16688292_P</t>
  </si>
  <si>
    <t>1MISEPON03PE_00060_2/16732290_P</t>
  </si>
  <si>
    <t>1MISEPON03PE_00060_2/16732362_P</t>
  </si>
  <si>
    <t>1MISEPON03PE_00060_2/16732472_P</t>
  </si>
  <si>
    <t>1MISEPON03PE_00060_2/16740600_P</t>
  </si>
  <si>
    <t>1MISEPON03PE_00060_2/16740636_P</t>
  </si>
  <si>
    <t>1MISEPON03PE_00060_2/16740672_P</t>
  </si>
  <si>
    <t>1MISEPON03PE_00060_2/16863883_P</t>
  </si>
  <si>
    <t>1MISEPON03PE_00060_2/17515351_P</t>
  </si>
  <si>
    <t>1MISEPON03PE_00060_2/17602715_P</t>
  </si>
  <si>
    <t>1MISEPON03PE_00060_2/17653006_P</t>
  </si>
  <si>
    <t>1MISEPON03PE_00060_2/17653367_P</t>
  </si>
  <si>
    <t>1MISEPON03PE_00060_2/17878002_P</t>
  </si>
  <si>
    <t>1MISEPON03PE_00060_2/F15374106_P</t>
  </si>
  <si>
    <t>1MISEPON03PE_00060_2/F16740600_P</t>
  </si>
  <si>
    <t>1MISEPON03PE_00060_2/F16740636_P</t>
  </si>
  <si>
    <t>1MISEPON03PE_00060_2/F16740672_P</t>
  </si>
  <si>
    <t>1MISEPON03PE_00060_2/F16863883_P</t>
  </si>
  <si>
    <t>1MISEPON03PE_00060_2/F17653006_P</t>
  </si>
  <si>
    <t>1MISEPON03PE_00060_2/F17653367_P</t>
  </si>
  <si>
    <t>1MISEPON03PE_00060_3/15374106_P</t>
  </si>
  <si>
    <t>1MISEPON03PE_00060_3/16674397_P</t>
  </si>
  <si>
    <t>1MISEPON03PE_00060_3/16682114_P</t>
  </si>
  <si>
    <t>1MISEPON03PE_00060_3/16686147_P</t>
  </si>
  <si>
    <t>1MISEPON03PE_00060_3/16686809_P</t>
  </si>
  <si>
    <t>1MISEPON03PE_00060_3/16732528_P</t>
  </si>
  <si>
    <t>1MISEPON03PE_00060_3/16732648_P</t>
  </si>
  <si>
    <t>1MISEPON03PE_00060_3/16740310_P</t>
  </si>
  <si>
    <t>1MISEPON03PE_00060_3/16740600_P</t>
  </si>
  <si>
    <t>1MISEPON03PE_00060_3/16863883_P</t>
  </si>
  <si>
    <t>1MISEPON03PE_00060_3/17515279_P</t>
  </si>
  <si>
    <t>1MISEPON03PE_00060_3/17602751_P</t>
  </si>
  <si>
    <t>1MISEPON03PE_00060_3/17602891_P</t>
  </si>
  <si>
    <t>1MISEPON03PE_00060_3/17653006_P</t>
  </si>
  <si>
    <t>1MISEPON03PE_00060_3/17653367_P</t>
  </si>
  <si>
    <t>1MISEPON03PE_00060_3/17878002_P</t>
  </si>
  <si>
    <t>1MISEPON03PE_00060_3/17895292_P</t>
  </si>
  <si>
    <t>1MISEPON03PE_00060_3/F15374106_P</t>
  </si>
  <si>
    <t>1MISEPON03PE_00060_3/F16740600_P</t>
  </si>
  <si>
    <t>1MISEPON03PE_00060_3/F17602751_P</t>
  </si>
  <si>
    <t>1MISEPON03PE_00060_3/F17602891_P</t>
  </si>
  <si>
    <t>1MISEPON03PE_00060_3/F17653006_P</t>
  </si>
  <si>
    <t>1MISEPON03PE_00060_3/F17653367_P</t>
  </si>
  <si>
    <t>1MISEPON03PE_00060_3/F17895292_P</t>
  </si>
  <si>
    <t>1MISEPON03PE_00060_5/15374106_P</t>
  </si>
  <si>
    <t>1MISEPON03PE_00060_5/16687857_P</t>
  </si>
  <si>
    <t>1MISEPON03PE_00060_5/16732400_P</t>
  </si>
  <si>
    <t>1MISEPON03PE_00060_5/16737755_P</t>
  </si>
  <si>
    <t>1MISEPON03PE_00060_5/16737800_P</t>
  </si>
  <si>
    <t>1MISEPON03PE_00060_5/16863883_P</t>
  </si>
  <si>
    <t>1MISEPON03PE_00060_5/17602751_P</t>
  </si>
  <si>
    <t>1MISEPON03PE_00060_5/17602891_P</t>
  </si>
  <si>
    <t>1MISEPON03PE_00060_5/17653006_P</t>
  </si>
  <si>
    <t>1MISEPON03PE_00060_5/17653367_P</t>
  </si>
  <si>
    <t>1MISEPON03PE_00060_5/17878002_P</t>
  </si>
  <si>
    <t>1MISEPON03PE_00060_5/F15374106_P</t>
  </si>
  <si>
    <t>1MISEPON03PE_00060_5/F16863883_P</t>
  </si>
  <si>
    <t>1MISEPON03PE_00060_5/F17602751_P</t>
  </si>
  <si>
    <t>1MISEPON03PE_00060_5/F17602891_P</t>
  </si>
  <si>
    <t>1MISEPON03PE_00060_5/F17653006_P</t>
  </si>
  <si>
    <t>1MISEPON03PE_00060_5/F17653367_P</t>
  </si>
  <si>
    <t>1MISEPON03PE_00060_8/15374106_P</t>
  </si>
  <si>
    <t>1MISEPON03PE_00060_8/16686204_P</t>
  </si>
  <si>
    <t>1MISEPON03PE_00060_8/16692809_P</t>
  </si>
  <si>
    <t>1MISEPON03PE_00060_8/16732326_P</t>
  </si>
  <si>
    <t>1MISEPON03PE_00060_8/16732436_P</t>
  </si>
  <si>
    <t>1MISEPON03PE_00060_8/17515128_P</t>
  </si>
  <si>
    <t>1MISEPON03PE_00060_8/17602751_P</t>
  </si>
  <si>
    <t>1MISEPON03PE_00060_8/17602891_P</t>
  </si>
  <si>
    <t>1MISEPON03PE_00060_8/17653006_P</t>
  </si>
  <si>
    <t>1MISEPON03PE_00060_8/17832958_P</t>
  </si>
  <si>
    <t>1MISEPON03PE_00060_8/17878002_P</t>
  </si>
  <si>
    <t>1MISEPON03PE_00060_8/F15374106_P</t>
  </si>
  <si>
    <t>1MISEPON03PE_00060_8/F16740600_P</t>
  </si>
  <si>
    <t>1MISEPON03PE_00060_8/F17602751_P</t>
  </si>
  <si>
    <t>1MISEPON03PE_00060_8/F17602891_P</t>
  </si>
  <si>
    <t>1MISEPON03PE_00060_8/F17653006_P</t>
  </si>
  <si>
    <t>1MISEPON03PE_00067 _5/1</t>
  </si>
  <si>
    <t>1MISEPON03PE_00067 _5/2</t>
  </si>
  <si>
    <t>1MISEPON03PE_00067 _5/3</t>
  </si>
  <si>
    <t>1MISEPON03PE_00067 _5/F1</t>
  </si>
  <si>
    <t>1MISEPON03PE_00067 _5/F2</t>
  </si>
  <si>
    <t>1MISEPON03PE_00067_3/15385190</t>
  </si>
  <si>
    <t>1MISEPON03PE_00078_1/15595316</t>
  </si>
  <si>
    <t>1MISEPON03PE_00078_2/15595316</t>
  </si>
  <si>
    <t>1MISEPON03PE_00090_2/15682280_P</t>
  </si>
  <si>
    <t>1MISEPON03PE_00090_2/15682535_P</t>
  </si>
  <si>
    <t>1MISEPON03PE_00090_2/15754856_P</t>
  </si>
  <si>
    <t>1MISEPON03PE_00090_2/15755999_P</t>
  </si>
  <si>
    <t>1MISEPON03PE_00090_2/15757673_P</t>
  </si>
  <si>
    <t>1MISEPON03PE_00090_2/15793050_P</t>
  </si>
  <si>
    <t>1MISEPON03PE_00090_2/15793096_P</t>
  </si>
  <si>
    <t>1MISEPON03PE_00090_2/15932303_P</t>
  </si>
  <si>
    <t>1MISEPON03PE_00090_2/F15932303_P</t>
  </si>
  <si>
    <t>1MISEPON03PE_00091_1/15683311_P</t>
  </si>
  <si>
    <t>1MISEPON03PE_00091_1/16094990_P</t>
  </si>
  <si>
    <t>1MISEPON03PE_00091_1/16095026_P</t>
  </si>
  <si>
    <t>1MISEPON03PE_00091_1/16095062_P</t>
  </si>
  <si>
    <t>1MISEPON03PE_00091_1/16130582_P</t>
  </si>
  <si>
    <t>1MISEPON03PE_00091_1/F15683311_P</t>
  </si>
  <si>
    <t>1MISEPON03PE_00091_1/F16094990_P</t>
  </si>
  <si>
    <t>1MISEPON03PE_00091_1/F16095026_P</t>
  </si>
  <si>
    <t>1MISEPON03PE_00091_1/F16095062_P</t>
  </si>
  <si>
    <t>1MISEPON03PE_00091_1/F16130582_P</t>
  </si>
  <si>
    <t>1MISEPON03PE_00111_1/16091649</t>
  </si>
  <si>
    <t>1MISEPON03PE_00111_1/16091900</t>
  </si>
  <si>
    <t>1MISEPON03PE_00111_1/16091962</t>
  </si>
  <si>
    <t>1MISEPON03PE_00111_1/16092085</t>
  </si>
  <si>
    <t>1MISEPON03PE_00111_1/16092338</t>
  </si>
  <si>
    <t>1MISEPON03PE_00111_1/16092374</t>
  </si>
  <si>
    <t>1MISEPON03PE_00111_1/16092418</t>
  </si>
  <si>
    <t>1MISEPON03PE_00111_1/16092723</t>
  </si>
  <si>
    <t>1MISEPON03PE_00111_2/16092338</t>
  </si>
  <si>
    <t>1MISEPON03PE_00111_2/16092418</t>
  </si>
  <si>
    <t>1MISEPON03PE_00111_2/16092633</t>
  </si>
  <si>
    <t>1MISEPON03PE_00111_2/16092906</t>
  </si>
  <si>
    <t>1MISEPON03PE_00128_1/16289081_P</t>
  </si>
  <si>
    <t>1MISEPON03PE_00128_1/17043572_P</t>
  </si>
  <si>
    <t>1MISEPON03PE_00128_1/17044058_P</t>
  </si>
  <si>
    <t>1MISEPON03PE_00128_1/17044094_P</t>
  </si>
  <si>
    <t>1MISEPON03PE_00128_1/17078831_P</t>
  </si>
  <si>
    <t>1MISEPON03PE_00128_1/17078900_P</t>
  </si>
  <si>
    <t>1MISEPON03PE_00128_1/17078963_P</t>
  </si>
  <si>
    <t>1MISEPON03PE_00128_1/17079044_P</t>
  </si>
  <si>
    <t>1MISEPON03PE_00128_1/17079119_P</t>
  </si>
  <si>
    <t>1MISEPON03PE_00128_1/17079164_P</t>
  </si>
  <si>
    <t>1MISEPON03PE_00128_1/17079215_P</t>
  </si>
  <si>
    <t>1MISEPON03PE_00128_1/17079254_P</t>
  </si>
  <si>
    <t>1MISEPON03PE_00128_1/17079323_P</t>
  </si>
  <si>
    <t>1MISEPON03PE_00128_1/17079389_P</t>
  </si>
  <si>
    <t>1MISEPON03PE_00128_1/17079448_P</t>
  </si>
  <si>
    <t>1MISEPON03PE_00128_1/17084073_P</t>
  </si>
  <si>
    <t>1MISEPON03PE_00128_1/17084127_P</t>
  </si>
  <si>
    <t>1MISEPON03PE_00128_1/17084196_P</t>
  </si>
  <si>
    <t>1MISEPON03PE_00128_1/17084462_P</t>
  </si>
  <si>
    <t>1MISEPON03PE_00128_1/17084523_P</t>
  </si>
  <si>
    <t>1MISEPON03PE_00128_1/17742770_P</t>
  </si>
  <si>
    <t>1MISEPON03PE_00128_1/F17043572_P</t>
  </si>
  <si>
    <t>1MISEPON03PE_00128_1/F17044058_P</t>
  </si>
  <si>
    <t>1MISEPON03PE_00128_1/F17044094_P</t>
  </si>
  <si>
    <t>1MISEPON03PE_00128_1/F17078831_P</t>
  </si>
  <si>
    <t>1MISEPON03PE_00128_1/F17078900_P</t>
  </si>
  <si>
    <t>1MISEPON03PE_00128_1/F17078963_P</t>
  </si>
  <si>
    <t>1MISEPON03PE_00128_1/F17079044_P</t>
  </si>
  <si>
    <t>1MISEPON03PE_00128_1/F17079119_P</t>
  </si>
  <si>
    <t>1MISEPON03PE_00128_1/F17079164_P</t>
  </si>
  <si>
    <t>1MISEPON03PE_00128_1/F17079215_P</t>
  </si>
  <si>
    <t>1MISEPON03PE_00128_1/F17079254_P</t>
  </si>
  <si>
    <t>1MISEPON03PE_00128_1/F17079323_P</t>
  </si>
  <si>
    <t>1MISEPON03PE_00128_1/F17079389_P</t>
  </si>
  <si>
    <t>1MISEPON03PE_00128_1/F17079448_P</t>
  </si>
  <si>
    <t>1MISEPON03PE_00128_1/F17084073_P</t>
  </si>
  <si>
    <t>1MISEPON03PE_00128_1/F17084127_P</t>
  </si>
  <si>
    <t>1MISEPON03PE_00128_1/F17084196_P</t>
  </si>
  <si>
    <t>1MISEPON03PE_00128_1/F17084462_P</t>
  </si>
  <si>
    <t>1MISEPON03PE_00128_1/F17084523_P</t>
  </si>
  <si>
    <t>1MISEPON03PE_00128_1/F17742770_P</t>
  </si>
  <si>
    <t>1MISEPON03PE_00135_1/16438602_P</t>
  </si>
  <si>
    <t>1MISEPON03PE_00135_1/F16438602_P</t>
  </si>
  <si>
    <t>B32F12000480005</t>
  </si>
  <si>
    <t>DIGITAL SERVICES ECOSYSTEM: DSE</t>
  </si>
  <si>
    <t>1MISEPON03PE_00136_1/1_P</t>
  </si>
  <si>
    <t>www.opencoesione.gov.it/progetti/1misepon03pe_00136_11_p</t>
  </si>
  <si>
    <t>B69D12000320007</t>
  </si>
  <si>
    <t>DIGITAL SERVICES EDUCATION: DSE</t>
  </si>
  <si>
    <t>1MISEPON03PE_00136_1/F1_P</t>
  </si>
  <si>
    <t>www.opencoesione.gov.it/progetti/1misepon03pe_00136_1f1_p</t>
  </si>
  <si>
    <t>1MISEPON03PE_00138_1/16498890_P</t>
  </si>
  <si>
    <t>1MISEPON03PE_00138_1/F16498890_P</t>
  </si>
  <si>
    <t>1MISEPON03PE_00155_1/16863286_P</t>
  </si>
  <si>
    <t>1MISEPON03PE_00155_1/16966611_P</t>
  </si>
  <si>
    <t>1MISEPON03PE_00155_1/16966699_P</t>
  </si>
  <si>
    <t>1MISEPON03PE_00155_1/16966737_P</t>
  </si>
  <si>
    <t>1MISEPON03PE_00155_1/16966851_P</t>
  </si>
  <si>
    <t>1MISEPON03PE_00155_1/16966975_P</t>
  </si>
  <si>
    <t>1MISEPON03PE_00155_1/17006926_P</t>
  </si>
  <si>
    <t>1MISEPON03PE_00155_1/17007033_P</t>
  </si>
  <si>
    <t>1MISEPON03PE_00155_1/17007084_P</t>
  </si>
  <si>
    <t>1MISEPON03PE_00155_1/17007562_P</t>
  </si>
  <si>
    <t>1MISEPON03PE_00155_1/17041840_P</t>
  </si>
  <si>
    <t>1MISEPON03PE_00155_1/17221637_P</t>
  </si>
  <si>
    <t>1MISEPON03PE_00155_1/F16966611_P</t>
  </si>
  <si>
    <t>1MISEPON03PE_00155_1/F16966699_P</t>
  </si>
  <si>
    <t>1MISEPON03PE_00155_1/F16966737_P</t>
  </si>
  <si>
    <t>1MISEPON03PE_00155_1/F16966975_P</t>
  </si>
  <si>
    <t>1MISEPON03PE_00155_1/F17006926_P</t>
  </si>
  <si>
    <t>1MISEPON03PE_00155_1/F17007033_P</t>
  </si>
  <si>
    <t>1MISEPON03PE_00155_1/F17007084_P</t>
  </si>
  <si>
    <t>1MISEPON03PE_00155_1/F17007562_P</t>
  </si>
  <si>
    <t>B84C12000290005</t>
  </si>
  <si>
    <t>SMART GENERATION</t>
  </si>
  <si>
    <t>1MISEPON03PE_00157_1/16932838_P</t>
  </si>
  <si>
    <t>www.opencoesione.gov.it/progetti/1misepon03pe_00157_116932838_p</t>
  </si>
  <si>
    <t>B44C12000290005</t>
  </si>
  <si>
    <t>1MISEPON03PE_00157_1/17474539_P</t>
  </si>
  <si>
    <t>www.opencoesione.gov.it/progetti/1misepon03pe_00157_117474539_p</t>
  </si>
  <si>
    <t>B24C12000210005</t>
  </si>
  <si>
    <t>1MISEPON03PE_00157_1/17474585_P</t>
  </si>
  <si>
    <t>www.opencoesione.gov.it/progetti/1misepon03pe_00157_117474585_p</t>
  </si>
  <si>
    <t>B34C12000300005</t>
  </si>
  <si>
    <t>1MISEPON03PE_00157_1/17474631_P</t>
  </si>
  <si>
    <t>www.opencoesione.gov.it/progetti/1misepon03pe_00157_117474631_p</t>
  </si>
  <si>
    <t>B64C12000650005</t>
  </si>
  <si>
    <t>1MISEPON03PE_00157_1/17474677_P</t>
  </si>
  <si>
    <t>www.opencoesione.gov.it/progetti/1misepon03pe_00157_117474677_p</t>
  </si>
  <si>
    <t>B14C12000200005</t>
  </si>
  <si>
    <t>1MISEPON03PE_00157_1/17474815_P</t>
  </si>
  <si>
    <t>www.opencoesione.gov.it/progetti/1misepon03pe_00157_117474815_p</t>
  </si>
  <si>
    <t>B64C12000660005</t>
  </si>
  <si>
    <t>1MISEPON03PE_00157_1/17474861_P</t>
  </si>
  <si>
    <t>www.opencoesione.gov.it/progetti/1misepon03pe_00157_117474861_p</t>
  </si>
  <si>
    <t>B64C12000670005</t>
  </si>
  <si>
    <t>1MISEPON03PE_00157_1/17474917_P</t>
  </si>
  <si>
    <t>www.opencoesione.gov.it/progetti/1misepon03pe_00157_117474917_p</t>
  </si>
  <si>
    <t>B64C12000680005</t>
  </si>
  <si>
    <t>1MISEPON03PE_00157_1/17474953_P</t>
  </si>
  <si>
    <t>www.opencoesione.gov.it/progetti/1misepon03pe_00157_117474953_p</t>
  </si>
  <si>
    <t>B64C12000700005</t>
  </si>
  <si>
    <t>1MISEPON03PE_00157_1/17475045_P</t>
  </si>
  <si>
    <t>www.opencoesione.gov.it/progetti/1misepon03pe_00157_117475045_p</t>
  </si>
  <si>
    <t>B64G14000030005</t>
  </si>
  <si>
    <t>1MISEPON03PE_00157_1/17475193_P</t>
  </si>
  <si>
    <t>www.opencoesione.gov.it/progetti/1misepon03pe_00157_117475193_p</t>
  </si>
  <si>
    <t>I64G14000010005</t>
  </si>
  <si>
    <t>1MISEPON03PE_00157_1/17475677_P</t>
  </si>
  <si>
    <t>www.opencoesione.gov.it/progetti/1misepon03pe_00157_117475677_p</t>
  </si>
  <si>
    <t>B74C12000380005</t>
  </si>
  <si>
    <t>1MISEPON03PE_00157_1/17475723_P</t>
  </si>
  <si>
    <t>www.opencoesione.gov.it/progetti/1misepon03pe_00157_117475723_p</t>
  </si>
  <si>
    <t>E94G14000200005</t>
  </si>
  <si>
    <t>1MISEPON03PE_00157_1/17475769_P</t>
  </si>
  <si>
    <t>www.opencoesione.gov.it/progetti/1misepon03pe_00157_117475769_p</t>
  </si>
  <si>
    <t>D44G14000050005</t>
  </si>
  <si>
    <t>1MISEPON03PE_00157_1/17516313_P</t>
  </si>
  <si>
    <t>www.opencoesione.gov.it/progetti/1misepon03pe_00157_117516313_p</t>
  </si>
  <si>
    <t>I74G14000010005</t>
  </si>
  <si>
    <t>1MISEPON03PE_00157_1/17516369_P</t>
  </si>
  <si>
    <t>www.opencoesione.gov.it/progetti/1misepon03pe_00157_117516369_p</t>
  </si>
  <si>
    <t>B64C12000710005</t>
  </si>
  <si>
    <t>1MISEPON03PE_00157_1/17516441_P</t>
  </si>
  <si>
    <t>www.opencoesione.gov.it/progetti/1misepon03pe_00157_117516441_p</t>
  </si>
  <si>
    <t>F84B12001630005</t>
  </si>
  <si>
    <t>1MISEPON03PE_00157_1/17822240_P</t>
  </si>
  <si>
    <t>www.opencoesione.gov.it/progetti/1misepon03pe_00157_117822240_p</t>
  </si>
  <si>
    <t>B64C12000720005</t>
  </si>
  <si>
    <t>1MISEPON03PE_00157_1/17891648_P</t>
  </si>
  <si>
    <t>www.opencoesione.gov.it/progetti/1misepon03pe_00157_117891648_p</t>
  </si>
  <si>
    <t>B64C12000730005</t>
  </si>
  <si>
    <t>1MISEPON03PE_00157_1/17892740_P</t>
  </si>
  <si>
    <t>www.opencoesione.gov.it/progetti/1misepon03pe_00157_117892740_p</t>
  </si>
  <si>
    <t>1MISEPON03PE_00157_1/F17474539_P</t>
  </si>
  <si>
    <t>1MISEPON03PE_00157_1/F17474631_P</t>
  </si>
  <si>
    <t>1MISEPON03PE_00157_1/F17474677_P</t>
  </si>
  <si>
    <t>1MISEPON03PE_00157_1/F17474815_P</t>
  </si>
  <si>
    <t>1MISEPON03PE_00157_1/F17474917_P</t>
  </si>
  <si>
    <t>1MISEPON03PE_00157_1/F17475193_P</t>
  </si>
  <si>
    <t>1MISEPON03PE_00157_1/F17475677_P</t>
  </si>
  <si>
    <t>1MISEPON03PE_00157_1/F17475723_P</t>
  </si>
  <si>
    <t>1MISEPON03PE_00157_1/F17475769_P</t>
  </si>
  <si>
    <t>1MISEPON03PE_00157_1/F17516313_P</t>
  </si>
  <si>
    <t>1MISEPON03PE_00157_1/F17516369_P</t>
  </si>
  <si>
    <t>1MISEPON03PE_00159_6/17041574_P</t>
  </si>
  <si>
    <t>1MISEPON03PE_00159_6/17041879_P</t>
  </si>
  <si>
    <t>1MISEPON03PE_00159_6/17041986_P</t>
  </si>
  <si>
    <t>1MISEPON03PE_00159_6/17042046_P</t>
  </si>
  <si>
    <t>1MISEPON03PE_00159_6/17085446_P</t>
  </si>
  <si>
    <t>1MISEPON03PE_00159_6/17659805_P</t>
  </si>
  <si>
    <t>1MISEPON03PE_00159_6/F17041574_P</t>
  </si>
  <si>
    <t>1MISEPON03PE_00159_6/F17041879_P</t>
  </si>
  <si>
    <t>1MISEPON03PE_00159_6/F17041986_P</t>
  </si>
  <si>
    <t>1MISEPON03PE_00159_6/F17042046_P</t>
  </si>
  <si>
    <t>1MISEPON03PE_00159_6/F17085446_P</t>
  </si>
  <si>
    <t>1MISEPON03PE_00159_6/F17659805_P</t>
  </si>
  <si>
    <t>1MISEPON03PE_00159_7/17041574_P</t>
  </si>
  <si>
    <t>1MISEPON03PE_00159_7/17085446_P</t>
  </si>
  <si>
    <t>1MISEPON03PE_00159_7/17820313_P</t>
  </si>
  <si>
    <t>1MISEPON03PE_00159_7/F17041574_P</t>
  </si>
  <si>
    <t>1MISEPON03PE_00159_7/F17085446_P</t>
  </si>
  <si>
    <t>1MISEPON03PE_00159_7/F17820313_P</t>
  </si>
  <si>
    <t>1MISEPON03PE_00175_1/17586216_P</t>
  </si>
  <si>
    <t>1MISEPON03PE_00175_1/17587222_P</t>
  </si>
  <si>
    <t>1MISEPON03PE_00175_1/17587297_P</t>
  </si>
  <si>
    <t>1MISEPON03PE_00175_1/17587368_P</t>
  </si>
  <si>
    <t>1MISEPON03PE_00175_1/17587424_P</t>
  </si>
  <si>
    <t>1MISEPON03PE_00175_1/17645014_P</t>
  </si>
  <si>
    <t>1MISEPON03PE_00175_1/17645060_P</t>
  </si>
  <si>
    <t>1MISEPON03PE_00175_1/17645106_P</t>
  </si>
  <si>
    <t>1MISEPON03PE_00175_1/17645152_P</t>
  </si>
  <si>
    <t>1MISEPON03PE_00175_1/17823135_P</t>
  </si>
  <si>
    <t>1MISEPON03PE_00175_1/F17587424_P</t>
  </si>
  <si>
    <t>1MISEPON03PE_00180_1/17659549_P</t>
  </si>
  <si>
    <t>1MISEPON03PE_00180_1/17659585_P</t>
  </si>
  <si>
    <t>1MISEPON03PE_00180_1/17659621_P</t>
  </si>
  <si>
    <t>1MISEPON03PE_00180_1/17659657_P</t>
  </si>
  <si>
    <t>1MISEPON03PE_00180_1/17659693_P</t>
  </si>
  <si>
    <t>1MISEPON03PE_00180_1/17659729_P</t>
  </si>
  <si>
    <t>1MISEPON03PE_00180_1/17659765_P</t>
  </si>
  <si>
    <t>1MISEPON03PE_00180_1/17660427_P</t>
  </si>
  <si>
    <t>1MISEPON03PE_00180_1/17660463_P</t>
  </si>
  <si>
    <t>1MISEPON03PE_00180_1/17660499_P</t>
  </si>
  <si>
    <t>1MISEPON03PE_00180_1/17660535_P</t>
  </si>
  <si>
    <t>1MISEPON03PE_00180_1/17660571_P</t>
  </si>
  <si>
    <t>1MISEPON03PE_00180_1/17660607_P</t>
  </si>
  <si>
    <t>1MISEPON03PE_00180_1/17660643_P</t>
  </si>
  <si>
    <t>1MISEPON03PE_00180_1/17660679_P</t>
  </si>
  <si>
    <t>1MISEPON03PE_00180_1/17660715_P</t>
  </si>
  <si>
    <t>1MISEPON03PE_00180_1/17660751_P</t>
  </si>
  <si>
    <t>1MISEPON03PE_00180_1/17660787_P</t>
  </si>
  <si>
    <t>1MISEPON03PE_00180_1/17931809_P</t>
  </si>
  <si>
    <t>1MISEPON03PE_00180_1/F17660463_P</t>
  </si>
  <si>
    <t>1MISEPON03PE_00203_1/20145620_P</t>
  </si>
  <si>
    <t>1MISEPON03PE_00203_1/20509980_P</t>
  </si>
  <si>
    <t>1MISEPON03PE_00203_1/20611989_P</t>
  </si>
  <si>
    <t>1MISEPON03PE_00203_1/20612424_P</t>
  </si>
  <si>
    <t>1MISEPON03PE_00203_1/20612469_P</t>
  </si>
  <si>
    <t>1MISEPON03PE_00203_1/20612505_P</t>
  </si>
  <si>
    <t>1MISEPON03PE_00203_1/20683403_P</t>
  </si>
  <si>
    <t>1MISEPON03PE_00203_1/20685656_P</t>
  </si>
  <si>
    <t>1MISEPON03PE_00203_1/20685767_P</t>
  </si>
  <si>
    <t>1MISEPON03PE_00203_1/20685843_P</t>
  </si>
  <si>
    <t>1MISEPON03PE_00203_1/20685959_P</t>
  </si>
  <si>
    <t>1MISEPON03PE_00203_1/20755459_P</t>
  </si>
  <si>
    <t>1MISEPON03PE_00203_1/20755602_P</t>
  </si>
  <si>
    <t>1MISEPON03PE_00203_1/21117970_P</t>
  </si>
  <si>
    <t>1MISEPON03PE_00203_1/F20755459_P</t>
  </si>
  <si>
    <t>1MISEPON03PE_00214_1/21232041_P</t>
  </si>
  <si>
    <t>1MISEPON03PE_00214_1/21233061_P</t>
  </si>
  <si>
    <t>1MISEPON03PE_00214_1/21233097_P</t>
  </si>
  <si>
    <t>1MISEPON03PE_00214_1/21233136_P</t>
  </si>
  <si>
    <t>1MISEPON03PE_00214_1/21236988_P</t>
  </si>
  <si>
    <t>1MISEPON03PE_00214_1/21237255_P</t>
  </si>
  <si>
    <t>1MISEPON03PE_00214_1/21237623_P</t>
  </si>
  <si>
    <t>1MISEPON03PE_00214_1/F21232041_P</t>
  </si>
  <si>
    <t>1MISEPON03PE_00214_1/F21233061_P</t>
  </si>
  <si>
    <t>1MISEPON03PE_00214_2/21232041_P</t>
  </si>
  <si>
    <t>1MISEPON03PE_00214_2/21233061_P</t>
  </si>
  <si>
    <t>1MISEPON03PE_00214_2/21233097_P</t>
  </si>
  <si>
    <t>1MISEPON03PE_00214_2/21233136_P</t>
  </si>
  <si>
    <t>1MISEPON03PE_00214_2/21233265_P</t>
  </si>
  <si>
    <t>1MISEPON03PE_00214_2/21233646_P</t>
  </si>
  <si>
    <t>1MISEPON03PE_00214_2/21236988_P</t>
  </si>
  <si>
    <t>1MISEPON03PE_00214_2/21237466_P</t>
  </si>
  <si>
    <t>1MISEPON03PE_00214_2/21237623_P</t>
  </si>
  <si>
    <t>1MISEPON03PE_00214_2/F21232041_P</t>
  </si>
  <si>
    <t>1MISEPON03PE_00214_2/F21233061_P</t>
  </si>
  <si>
    <t>1MISEPON03PE_00214_3/21232041_P</t>
  </si>
  <si>
    <t>1MISEPON03PE_00214_3/21233061_P</t>
  </si>
  <si>
    <t>1MISEPON03PE_00214_3/21233097_P</t>
  </si>
  <si>
    <t>1MISEPON03PE_00214_3/21236988_P</t>
  </si>
  <si>
    <t>1MISEPON03PE_00214_3/21237024_P</t>
  </si>
  <si>
    <t>1MISEPON03PE_00214_3/21237381_P</t>
  </si>
  <si>
    <t>1MISEPON03PE_00214_3/F21232041_P</t>
  </si>
  <si>
    <t>1MISEPON03PE_00214_3/F21233061_P</t>
  </si>
  <si>
    <t>1MISEPON03PE_00216_1/21532249_P</t>
  </si>
  <si>
    <t>1MISEPON03PE_00216_1/21676118_P</t>
  </si>
  <si>
    <t>1MISEPON03PE_00216_1/21677150_P</t>
  </si>
  <si>
    <t>1MISEPON03PE_00216_1/21677395_P</t>
  </si>
  <si>
    <t>1MISEPON03PE_00216_1/21677998_P</t>
  </si>
  <si>
    <t>1MISEPON03PE_00216_1/21678358_P</t>
  </si>
  <si>
    <t>1MISEPON03PE_00216_1/21678415_P</t>
  </si>
  <si>
    <t>1MISEPON03PE_00216_1/21678529_P</t>
  </si>
  <si>
    <t>1MISEPON03PE_00216_1/21719251_P</t>
  </si>
  <si>
    <t>1MISEPON03PE_00216_1/21720171_P</t>
  </si>
  <si>
    <t>1MISEPON03PE_00216_1/F21532249_P</t>
  </si>
  <si>
    <t>1MISEPON03PE_00216_1/F21677150_P</t>
  </si>
  <si>
    <t>1MISEPON03PE_00216_1/F21678415_P</t>
  </si>
  <si>
    <t>B21D11000080007</t>
  </si>
  <si>
    <t>BIOLIFE: SCIENZE E BIOTECNOLOGIE PER LA SALUTE</t>
  </si>
  <si>
    <t>B91D11000120007</t>
  </si>
  <si>
    <t>FORMAZIONE DI PERSONALE ALTAMENTE QUALIFICATO NEL CAMPO DELLE BIOTECNOLOGIE ORIENTATE A STUDI PRECLINICI DELLE MALATTIE INFIAMMATORIE E METABOLICHE</t>
  </si>
  <si>
    <t>B71D11000140007</t>
  </si>
  <si>
    <t>MEDITERRANEAN CENTER FOR HUMAN HEALTH ADVANCED BIOTECHNOLOGIES (MED-CHHAB)</t>
  </si>
  <si>
    <t>F61D11000140007</t>
  </si>
  <si>
    <t>F61D11000150007</t>
  </si>
  <si>
    <t>1MISEPONBAS-MT05</t>
  </si>
  <si>
    <t>1MISEPONBASPUG-INTERISTITUTI</t>
  </si>
  <si>
    <t>1MISEPONCAL-DIGITALE</t>
  </si>
  <si>
    <t>F23J20000040007</t>
  </si>
  <si>
    <t>PIANO DIGITALE PER LA PROTEZIONE DEGLI ATTRATTORI CULTURALI DELLA CALABRIA</t>
  </si>
  <si>
    <t>MUSEO E PARCO ARCHEOLOGICO NAZIONALE DI</t>
  </si>
  <si>
    <t>www.opencoesione.gov.it/progetti/1miseponcal-digitale</t>
  </si>
  <si>
    <t>1MISEPONCAL-SCOLACIUM02</t>
  </si>
  <si>
    <t>F63J20000050007</t>
  </si>
  <si>
    <t>DEPOSITI DIGITALI DELLA RETE DEI MUSEI ARCHEOLOGICI INDIVIDUATI COME GRANDI ATTRATTORI</t>
  </si>
  <si>
    <t>www.opencoesione.gov.it/progetti/1miseponcal-scolacium02</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</si>
  <si>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</si>
  <si>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</si>
  <si>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</si>
  <si>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</si>
  <si>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</si>
  <si>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</si>
  <si>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</si>
  <si>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</si>
  <si>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</si>
  <si>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</si>
  <si>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</si>
  <si>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</si>
  <si>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</si>
  <si>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</si>
  <si>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</si>
  <si>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</si>
  <si>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</si>
  <si>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</si>
  <si>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</si>
  <si>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</si>
  <si>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</si>
  <si>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</si>
  <si>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</si>
  <si>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</si>
  <si>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1MISEPONCAM-SA01</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</si>
  <si>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</si>
  <si>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</si>
  <si>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</si>
  <si>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</si>
  <si>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</si>
  <si>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</si>
  <si>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</si>
  <si>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</si>
  <si>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</si>
  <si>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</si>
  <si>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</si>
  <si>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</si>
  <si>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</si>
  <si>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</si>
  <si>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</si>
  <si>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</si>
  <si>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</si>
  <si>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</si>
  <si>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</si>
  <si>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</si>
  <si>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1MISEPONa3_00007/1_P</t>
  </si>
  <si>
    <t>1MISEPONa3_00007/2_P</t>
  </si>
  <si>
    <t>1MISEPONa3_00007/3_P</t>
  </si>
  <si>
    <t>1MISEPONa3_00007/4_P</t>
  </si>
  <si>
    <t>1MISEPONa3_00007/F2_P</t>
  </si>
  <si>
    <t>1MISEPONa3_00007/F3_P</t>
  </si>
  <si>
    <t>1MISEPONa3_00007/F4_P</t>
  </si>
  <si>
    <t>1MISEPONa3_00011/1_P</t>
  </si>
  <si>
    <t>1MISEPONa3_00011/3_P</t>
  </si>
  <si>
    <t>1MISEPONa3_00011/4_P</t>
  </si>
  <si>
    <t>1MISEPONa3_00011/F1_P</t>
  </si>
  <si>
    <t>1MISEPONa3_00011/F4_P</t>
  </si>
  <si>
    <t>1MISEPONa3_00016/1_P</t>
  </si>
  <si>
    <t>1MISEPONa3_00016/F1_P</t>
  </si>
  <si>
    <t>1MISEPONa3_00025/1_P</t>
  </si>
  <si>
    <t>1MISEPONa3_00025/2_P</t>
  </si>
  <si>
    <t>1MISEPONa3_00025/3_P</t>
  </si>
  <si>
    <t>1MISEPONa3_00025/F1_P</t>
  </si>
  <si>
    <t>1MISEPONa3_00025/F2_P</t>
  </si>
  <si>
    <t>1MISEPONa3_00025/F3_P</t>
  </si>
  <si>
    <t>1MISEPONa3_00035/1_P</t>
  </si>
  <si>
    <t>www.opencoesione.gov.it/progetti/1misepona3_000351_p</t>
  </si>
  <si>
    <t>1MISEPONa3_00035/F1_P</t>
  </si>
  <si>
    <t>1MISEPONa3_00038/1_P</t>
  </si>
  <si>
    <t>1MISEPONa3_00038/F1_P</t>
  </si>
  <si>
    <t>1MISEPONa3_00052/1_P</t>
  </si>
  <si>
    <t>1MISEPONa3_00052/2_P</t>
  </si>
  <si>
    <t>1MISEPONa3_00052/3_P</t>
  </si>
  <si>
    <t>1MISEPONa3_00052/F1_P</t>
  </si>
  <si>
    <t>1MISEPONa3_00052/F2_P</t>
  </si>
  <si>
    <t>1MISEPONa3_00052/F3_P</t>
  </si>
  <si>
    <t>1MISEPONa3_00053/1_P</t>
  </si>
  <si>
    <t>1MISEPONa3_00053/2_P</t>
  </si>
  <si>
    <t>1MISEPONa3_00053/3_P</t>
  </si>
  <si>
    <t>1MISEPONa3_00053/F1_P</t>
  </si>
  <si>
    <t>1MISEPONa3_00055/1_P</t>
  </si>
  <si>
    <t>1MISEPONa3_00055/F1_P</t>
  </si>
  <si>
    <t>1MISEPONa3_00067/1_P</t>
  </si>
  <si>
    <t>1MISEPONa3_00077/1_P</t>
  </si>
  <si>
    <t>1MISEPONa3_00104/1_P</t>
  </si>
  <si>
    <t>1MISEPONa3_00104/F1_P</t>
  </si>
  <si>
    <t>1MISEPONa3_00109/1_P</t>
  </si>
  <si>
    <t>1MISEPONa3_00109/F1_P</t>
  </si>
  <si>
    <t>1MISEPONa3_00134/3_P</t>
  </si>
  <si>
    <t>1MISEPONa3_00134/4_P</t>
  </si>
  <si>
    <t>1MISEPONa3_00134/5_P</t>
  </si>
  <si>
    <t>1MISEPONa3_00134/6_P</t>
  </si>
  <si>
    <t>1MISEPONa3_00134/F6_P</t>
  </si>
  <si>
    <t>1MISEPONa3_00138/1_P</t>
  </si>
  <si>
    <t>1MISEPONa3_00138/F1_P</t>
  </si>
  <si>
    <t>1MISEPONa3_00166/1_P</t>
  </si>
  <si>
    <t>1MISEPONa3_00173/1_P</t>
  </si>
  <si>
    <t>1MISEPONa3_00173/2_P</t>
  </si>
  <si>
    <t>1MISEPONa3_00173/F2_P</t>
  </si>
  <si>
    <t>1MISEPONa3_00210/1_P</t>
  </si>
  <si>
    <t>1MISEPONa3_00210/2_P</t>
  </si>
  <si>
    <t>1MISEPONa3_00210/3_P</t>
  </si>
  <si>
    <t>1MISEPONa3_00210/F1_P</t>
  </si>
  <si>
    <t>1MISEPONa3_00210/F2_P</t>
  </si>
  <si>
    <t>1MISEPONa3_00210/F3_P</t>
  </si>
  <si>
    <t>1MISEPONa3_00239/1_P</t>
  </si>
  <si>
    <t>1MISEPONa3_00239/2_P</t>
  </si>
  <si>
    <t>1MISEPONa3_00239/3_P</t>
  </si>
  <si>
    <t>1MISEPONa3_00239/F1_P</t>
  </si>
  <si>
    <t>www.opencoesione.gov.it/progetti/1misepona3_00239f1_p</t>
  </si>
  <si>
    <t>1MISEPONa3_00273/1_P</t>
  </si>
  <si>
    <t>www.opencoesione.gov.it/progetti/1misepona3_002731_p</t>
  </si>
  <si>
    <t>1MISEPONa3_00273/F1_P</t>
  </si>
  <si>
    <t>1MISEPONa3_00278/1_P</t>
  </si>
  <si>
    <t>1MISEPONa3_00298/1_P</t>
  </si>
  <si>
    <t>1MISEPONa3_00298/2_P</t>
  </si>
  <si>
    <t>1MISEPONa3_00298/F1_P</t>
  </si>
  <si>
    <t>1MISEPONa3_00298/F2_P</t>
  </si>
  <si>
    <t>1MISEPONa3_00308/1_P</t>
  </si>
  <si>
    <t>1MISEPONa3_00308/2_P</t>
  </si>
  <si>
    <t>1MISEPONa3_00308/F2_P</t>
  </si>
  <si>
    <t>1MISEPONa3_00309/1_P</t>
  </si>
  <si>
    <t>1MISEPONa3_00309/F1_P</t>
  </si>
  <si>
    <t>1MISEPONa3_00311/1_P</t>
  </si>
  <si>
    <t>1MISEPONa3_00311/F1_P</t>
  </si>
  <si>
    <t>1MISEPONa3_00326/F1_P</t>
  </si>
  <si>
    <t>1MISEPONa3_00331/F1_P</t>
  </si>
  <si>
    <t>1MISEPONa3_00334/1_P</t>
  </si>
  <si>
    <t>1MISEPONa3_00334/F1_P</t>
  </si>
  <si>
    <t>1MISEPONa3_00335/1_P</t>
  </si>
  <si>
    <t>1MISEPONa3_00335/2_P</t>
  </si>
  <si>
    <t>1MISEPONa3_00335/F1_P</t>
  </si>
  <si>
    <t>1MISEPONa3_00341/1_P</t>
  </si>
  <si>
    <t>1MISEPONa3_00341/F1_P</t>
  </si>
  <si>
    <t>1MISEPONa3_00343/1_P</t>
  </si>
  <si>
    <t>1MISEPONa3_00343/2_P</t>
  </si>
  <si>
    <t>1MISEPONa3_00343/3_P</t>
  </si>
  <si>
    <t>1MISEPONa3_00343/4_P</t>
  </si>
  <si>
    <t>1MISEPONa3_00343/5_P</t>
  </si>
  <si>
    <t>1MISEPONa3_00343/6_P</t>
  </si>
  <si>
    <t>1MISEPONa3_00343/7_P</t>
  </si>
  <si>
    <t>1MISEPONa3_00343/F1_P</t>
  </si>
  <si>
    <t>1MISEPONa3_00343/F2_P</t>
  </si>
  <si>
    <t>1MISEPONa3_00343/F3_P</t>
  </si>
  <si>
    <t>1MISEPONa3_00343/F4_P</t>
  </si>
  <si>
    <t>1MISEPONa3_00343/F5_P</t>
  </si>
  <si>
    <t>1MISEPONa3_00343/F7_P</t>
  </si>
  <si>
    <t>1MISEPONa3_00354/1_P</t>
  </si>
  <si>
    <t>1MISEPONa3_00354/F1_P</t>
  </si>
  <si>
    <t>1MISEPONa3_00359/1_P</t>
  </si>
  <si>
    <t>1MISEPONa3_00359/F1_P</t>
  </si>
  <si>
    <t>1MISEPONa3_00362/1_P</t>
  </si>
  <si>
    <t>1MISEPONa3_00363/1_P</t>
  </si>
  <si>
    <t>1MISEPONa3_00369/1_P</t>
  </si>
  <si>
    <t>1MISEPONa3_00369/F1_P</t>
  </si>
  <si>
    <t>1MISEPONa3_00370/1_P</t>
  </si>
  <si>
    <t>1MISEPONa3_00370/2_P</t>
  </si>
  <si>
    <t>1MISEPONa3_00370/F1_P</t>
  </si>
  <si>
    <t>1MISEPONa3_00372/1_P</t>
  </si>
  <si>
    <t>1MISEPONa3_00372/F1_P</t>
  </si>
  <si>
    <t>1MISEPONa3_00373/1_P</t>
  </si>
  <si>
    <t>1MISEPONa3_00373/F1_P</t>
  </si>
  <si>
    <t>1MISEPONa3_00374/1_P</t>
  </si>
  <si>
    <t>1MISEPONa3_00374/F1_P</t>
  </si>
  <si>
    <t>1MISEPONa3_00395/1_P</t>
  </si>
  <si>
    <t>1MISEPONa3_00395/F1_P</t>
  </si>
  <si>
    <t>1MISEPONa3_00403/1_P</t>
  </si>
  <si>
    <t>1MISEPONa3_00403/2_P</t>
  </si>
  <si>
    <t>1MISEPONa3_00403/F1_P</t>
  </si>
  <si>
    <t>1MISEPONa3_00403/F2_P</t>
  </si>
  <si>
    <t>1MISEPONa3_00403/F3_P</t>
  </si>
  <si>
    <t>1MISEPONa3_00422/1_P</t>
  </si>
  <si>
    <t>1MISEPONa3_00422/F1_P</t>
  </si>
  <si>
    <t>1MISEPONa3_00424/1_P</t>
  </si>
  <si>
    <t>1MISEPONa3_00424/F1_P</t>
  </si>
  <si>
    <t>1MISEPONa3_00435/1_P</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</si>
  <si>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</si>
  <si>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</si>
  <si>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</si>
  <si>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1MISEPONa3_00435/F1_P</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</si>
  <si>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</si>
  <si>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</si>
  <si>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1MISEPO_LLP_016</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</si>
  <si>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</si>
  <si>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</si>
  <si>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</si>
  <si>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</si>
  <si>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</si>
  <si>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1MISEPSAL02</t>
  </si>
  <si>
    <t>1MISEPT_BBC_001_4.2.1</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</si>
  <si>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</si>
  <si>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</si>
  <si>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</si>
  <si>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</si>
  <si>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</si>
  <si>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1MISEPT_CRP_0001_3.a.1.1.</t>
  </si>
  <si>
    <t>1MISEPT_CRP_17_18</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</si>
  <si>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</si>
  <si>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</si>
  <si>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</si>
  <si>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</si>
  <si>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</si>
  <si>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1MISEParcheggio sotterraneo NOI Techpark Brunico</t>
  </si>
  <si>
    <t>1MISERC_CRP_002</t>
  </si>
  <si>
    <t>1MISERC_CRP_003</t>
  </si>
  <si>
    <t>1MISERC_CRP_004</t>
  </si>
  <si>
    <t>1MISERC_CRP_006</t>
  </si>
  <si>
    <t>1MISERC_CRP_007</t>
  </si>
  <si>
    <t>1MISERC_CRP_008</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</si>
  <si>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</si>
  <si>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</si>
  <si>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</si>
  <si>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</si>
  <si>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</si>
  <si>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</si>
  <si>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</si>
  <si>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</si>
  <si>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</si>
  <si>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</si>
  <si>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1MISERC_CRP_011</t>
  </si>
  <si>
    <t>1MISERC_CRP_012</t>
  </si>
  <si>
    <t>1MISERC_CRP_015</t>
  </si>
  <si>
    <t>1MISERC_CRP_016</t>
  </si>
  <si>
    <t>1MISERC_CRP_017</t>
  </si>
  <si>
    <t>1MISERC_CRP_018</t>
  </si>
  <si>
    <t>1MISERC_CRP_019</t>
  </si>
  <si>
    <t>1MISERC_CRP_020</t>
  </si>
  <si>
    <t>1MISERC_CRP_021</t>
  </si>
  <si>
    <t>1MISERC_CRP_022</t>
  </si>
  <si>
    <t>1MISERC_CRP_023</t>
  </si>
  <si>
    <t>1MISERC_CRP_024</t>
  </si>
  <si>
    <t>1MISERC_CRP_025</t>
  </si>
  <si>
    <t>1MISERC_CRP_029</t>
  </si>
  <si>
    <t>1MISERC_CRP_030</t>
  </si>
  <si>
    <t>1MISERC_CRP_031</t>
  </si>
  <si>
    <t>1MISERC_CRP_032</t>
  </si>
  <si>
    <t>1MISERC_CRP_034</t>
  </si>
  <si>
    <t>1MISERC_CRP_040</t>
  </si>
  <si>
    <t>1MISERC_CRP_043</t>
  </si>
  <si>
    <t>1MISERC_CRP_045</t>
  </si>
  <si>
    <t>1MISERC_CRP_051</t>
  </si>
  <si>
    <t>1MISERC_CRP_052</t>
  </si>
  <si>
    <t>1MISERC_CRP_054</t>
  </si>
  <si>
    <t>1MISERC_CRP_061</t>
  </si>
  <si>
    <t>1MISERC_CRP_062</t>
  </si>
  <si>
    <t>1MISERC_CRP_063</t>
  </si>
  <si>
    <t>1MISERC_CRP_066</t>
  </si>
  <si>
    <t>1MISERF_TRA_002</t>
  </si>
  <si>
    <t>1MISERI_LLP_054</t>
  </si>
  <si>
    <t>1MISESOAT7230</t>
  </si>
  <si>
    <t>1MISESOIS5510</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</si>
  <si>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</si>
  <si>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</si>
  <si>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</si>
  <si>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</si>
  <si>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</si>
  <si>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1MISESO_LAV_SING00034_S</t>
  </si>
  <si>
    <t>E44I18000050002</t>
  </si>
  <si>
    <t>COMUNE DI AUSTIS_CANTIERESING00034</t>
  </si>
  <si>
    <t>PROGETTI DI DIGITALIZZAZIONE DEI BENI CULTURALI</t>
  </si>
  <si>
    <t>www.opencoesione.gov.it/progetti/1miseso_lav_sing00034_s</t>
  </si>
  <si>
    <t>1MISESO_LAV_SING00064_S</t>
  </si>
  <si>
    <t>G29F18000960002</t>
  </si>
  <si>
    <t>COMUNE DI BONORVA - CANTIERE SING00064</t>
  </si>
  <si>
    <t>5.1 PROGETTI DI DIGITALIZZAZIONE DEI BENI CULTURALI</t>
  </si>
  <si>
    <t>www.opencoesione.gov.it/progetti/1miseso_lav_sing00064_s</t>
  </si>
  <si>
    <t>1MISESO_LAV_SING00337_S</t>
  </si>
  <si>
    <t>1MISESO_LAV_SING00514_S</t>
  </si>
  <si>
    <t>D46E18000140002</t>
  </si>
  <si>
    <t>COMUNE DI TRATALIAS-SO_LAV_SING00514</t>
  </si>
  <si>
    <t>PROGETTO DI CENSIMENTO E DIGITALIZZAZIONE E MONITORAGGIO DELLE RETI IDRICHE</t>
  </si>
  <si>
    <t>www.opencoesione.gov.it/progetti/1miseso_lav_sing00514_s</t>
  </si>
  <si>
    <t>1MISESO_LAV_SING00519_S</t>
  </si>
  <si>
    <t>E57B18000250002</t>
  </si>
  <si>
    <t>COMUNE DI TUILI - CANTIERE SING00519</t>
  </si>
  <si>
    <t>www.opencoesione.gov.it/progetti/1miseso_lav_sing00519_s</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</si>
  <si>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</si>
  <si>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</si>
  <si>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</si>
  <si>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</si>
  <si>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</si>
  <si>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1MISESS_SAN_042</t>
  </si>
  <si>
    <t>1MISESS_SAN_043</t>
  </si>
  <si>
    <t>1MISESS_SAN_044</t>
  </si>
  <si>
    <t>1MISETECNAMBIENTI</t>
  </si>
  <si>
    <t>1MISETOSCB2</t>
  </si>
  <si>
    <t>D12I16002570001</t>
  </si>
  <si>
    <t>ARCHIVI MEDIATECA 2.0</t>
  </si>
  <si>
    <t>MEDIATECA TOSCANA E SEDI DISTACCATE DI MEDIATECA 2.0*VIA SAN GALLO N. 25*COMPLETAMENTO DIGITALIZZAZIONE DI ARCHIVI</t>
  </si>
  <si>
    <t>www.opencoesione.gov.it/progetti/1misetoscb2</t>
  </si>
  <si>
    <t>1MISETOSCC2.1</t>
  </si>
  <si>
    <t>1MISETOSCC2.10</t>
  </si>
  <si>
    <t>1MISETOSCC2.11</t>
  </si>
  <si>
    <t>1MISETOSCC2.12</t>
  </si>
  <si>
    <t>1MISETOSCC2.14</t>
  </si>
  <si>
    <t>1MISETOSCC2.15</t>
  </si>
  <si>
    <t>1MISETOSCC2.16</t>
  </si>
  <si>
    <t>1MISETOSCC2.17</t>
  </si>
  <si>
    <t>1MISETOSCC2.18</t>
  </si>
  <si>
    <t>1MISETOSCC2.19</t>
  </si>
  <si>
    <t>1MISETOSCC2.2</t>
  </si>
  <si>
    <t>1MISETOSCC2.20</t>
  </si>
  <si>
    <t>1MISETOSCC2.21</t>
  </si>
  <si>
    <t>1MISETOSCC2.22</t>
  </si>
  <si>
    <t>1MISETOSCC2.23</t>
  </si>
  <si>
    <t>1MISETOSCC2.24</t>
  </si>
  <si>
    <t>1MISETOSCC2.25</t>
  </si>
  <si>
    <t>1MISETOSCC2.26</t>
  </si>
  <si>
    <t>1MISETOSCC2.27</t>
  </si>
  <si>
    <t>1MISETOSCC2.28</t>
  </si>
  <si>
    <t>1MISETOSCC2.29</t>
  </si>
  <si>
    <t>1MISETOSCC2.3</t>
  </si>
  <si>
    <t>1MISETOSCC2.30</t>
  </si>
  <si>
    <t>1MISETOSCC2.31</t>
  </si>
  <si>
    <t>1MISETOSCC2.32</t>
  </si>
  <si>
    <t>1MISETOSCC2.33</t>
  </si>
  <si>
    <t>1MISETOSCC2.34</t>
  </si>
  <si>
    <t>1MISETOSCC2.35</t>
  </si>
  <si>
    <t>1MISETOSCC2.36</t>
  </si>
  <si>
    <t>1MISETOSCC2.4</t>
  </si>
  <si>
    <t>1MISETOSCC2.5</t>
  </si>
  <si>
    <t>1MISETOSCC2.6</t>
  </si>
  <si>
    <t>1MISETOSCC2.7</t>
  </si>
  <si>
    <t>1MISETOSCC2.8</t>
  </si>
  <si>
    <t>1MISETOSCC2.9</t>
  </si>
  <si>
    <t>1MISETOSCG1.5</t>
  </si>
  <si>
    <t>D19G16001500001</t>
  </si>
  <si>
    <t>BIBLIOTECA NAZIONALE</t>
  </si>
  <si>
    <t>www.opencoesione.gov.it/progetti/1misetoscg15</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</si>
  <si>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</si>
  <si>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</si>
  <si>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</si>
  <si>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</si>
  <si>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</si>
  <si>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1MISEVERIFICAARS</t>
  </si>
  <si>
    <t>1MISEZU_CRP_002</t>
  </si>
  <si>
    <t>1MISEb201_11</t>
  </si>
  <si>
    <t>1MISEtoscc5</t>
  </si>
  <si>
    <t>1MISEtosce2.1</t>
  </si>
  <si>
    <t>D19J16025650001</t>
  </si>
  <si>
    <t>FORMAZIONE PROFESSIONALE VECCHI MESTIERI PER NUOVE ATTIVITA': MANIFATTURA DEL CINEMA IN AREA PISANA</t>
  </si>
  <si>
    <t>MANIFATTURE DIGITALI CINEMA PISA</t>
  </si>
  <si>
    <t>www.opencoesione.gov.it/progetti/1misetosce21</t>
  </si>
  <si>
    <t>1MISEtosce2.2</t>
  </si>
  <si>
    <t>D39J16000520001</t>
  </si>
  <si>
    <t>FORMAZIONE PROFESSIONALE VECCHI MESTIERI PER NUOVE ATTIVITA': MANIFATTURE DEL CINEMA DI PRATO</t>
  </si>
  <si>
    <t>MANIFATTURE DIGITALI DEL CINEMA DI PRATO</t>
  </si>
  <si>
    <t>www.opencoesione.gov.it/progetti/1misetosce22</t>
  </si>
  <si>
    <t>1MSALAT_FSC_POSALUTE</t>
  </si>
  <si>
    <t>1RSUF1C.1-1.1-13</t>
  </si>
  <si>
    <t>1RSUF1C.1-1.1-90</t>
  </si>
  <si>
    <t>1RSUF1C1-1.1-18</t>
  </si>
  <si>
    <t>1RSUF1C1-1.1-41</t>
  </si>
  <si>
    <t>1RSUF1C1-1.1-70</t>
  </si>
  <si>
    <t>1RSUF1C1-1.1-9</t>
  </si>
  <si>
    <t>1RSUF1C1-2.1-65</t>
  </si>
  <si>
    <t>1RSUF1C1-3.1-16</t>
  </si>
  <si>
    <t>1RSUF1C1-3.1-31</t>
  </si>
  <si>
    <t>1RSUF1C1-3.2-05</t>
  </si>
  <si>
    <t>1RSUF1C1-3.2-60</t>
  </si>
  <si>
    <t>1RSUF1C1-3.2-79</t>
  </si>
  <si>
    <t>1SA00000201113 aPRATT1295120181</t>
  </si>
  <si>
    <t>G45J18000110006</t>
  </si>
  <si>
    <t>TURIOGLIASTRA SNC DI SECCI MARIA ANGELA&amp;C</t>
  </si>
  <si>
    <t>IL PIANO DI INTERVENTO PREVEDE LA REALIZZAZIONE DEL SERVIZIO B6 STRUMENTI ICT E SERVIZI DI SUPPORTO ALLÂ¿INNOVAZIONE PER LE IMPRESE DEL TURISMO E DEI BENI CULTURALI E AMBIENTALI DAL CATAOLGO DEI SERVIZI. NELLO SPECIFICO CON LA CONSULENZA RICHIESTA SI CERCHERÃ  DI INTERVENIRE SUL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</si>
  <si>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www.opencoesione.gov.it/progetti/1sa00000201113-apratt1295120181</t>
  </si>
  <si>
    <t>1SA00000201113 aPRATT12951201810</t>
  </si>
  <si>
    <t>1SA00000201113 aPRATT12951201811</t>
  </si>
  <si>
    <t>1SA00000201113 aPRATT12951201812</t>
  </si>
  <si>
    <t>1SA00000201113 aPRATT12951201813</t>
  </si>
  <si>
    <t>1SA00000201113 aPRATT12951201814</t>
  </si>
  <si>
    <t>1SA00000201113 aPRATT12951201815</t>
  </si>
  <si>
    <t>1SA00000201113 aPRATT12951201816</t>
  </si>
  <si>
    <t>1SA00000201113 aPRATT12951201817</t>
  </si>
  <si>
    <t>1SA00000201113 aPRATT12951201818</t>
  </si>
  <si>
    <t>1SA00000201113 aPRATT12951201819</t>
  </si>
  <si>
    <t>1SA00000201113 aPRATT1295120182</t>
  </si>
  <si>
    <t>G65J18000160006</t>
  </si>
  <si>
    <t>DORI DORO_SERVIZI INNOVAZIONE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</si>
  <si>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t>
  </si>
  <si>
    <t>www.opencoesione.gov.it/progetti/1sa00000201113-apratt1295120182</t>
  </si>
  <si>
    <t>1SA00000201113 aPRATT12951201820</t>
  </si>
  <si>
    <t>1SA00000201113 aPRATT12951201821</t>
  </si>
  <si>
    <t>1SA00000201113 aPRATT12951201822</t>
  </si>
  <si>
    <t>1SA00000201113 aPRATT12951201823</t>
  </si>
  <si>
    <t>G74J19000050006</t>
  </si>
  <si>
    <t>MAGI S.R.L.__BANDO SERVIZI TURISMO MPMI_2018</t>
  </si>
  <si>
    <t>L'ASPETTO INNOVATIVO DEL PROGETTO CONSISTE PRINCIPALMENTE NELL'APPROCCIO INTEGRATO DEI MODULI GESTIONALI SVILUPPATI ED INTEGRATI CHE CONSENTIRANNO ALL'ALBERGATORE DI GESTIRE I DIVERSI CONTENUTI DIGITALI DELL'ALBERGO IN MANIERA AUTONOMA E DI AVERE UNA SERIE DI INDICATORI PER AGIRE IN TEMPO REALE E MIGLIORARE LE PERFORMANCE DEI PROPRI CANALI DIGITALI: SITO WEB/NEWSLETTER/BLOG/PPC.TUTTI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</si>
  <si>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www.opencoesione.gov.it/progetti/1sa00000201113-apratt12951201823</t>
  </si>
  <si>
    <t>1SA00000201113 aPRATT12951201824</t>
  </si>
  <si>
    <t>G44J19000070006</t>
  </si>
  <si>
    <t>TURIGEST 2000_BANDO SERVIZI DI INNOVAZIONE PER IL TURISMO MPMI</t>
  </si>
  <si>
    <t>L'INNOVAZIONE DEL PROGETTO CONSISTE NELL'IMPLEMENTAZIONE DI STRUMENTI IT GESTIONALI SVILUPPATI ED INTEGRATI FRA LORO CHE CONSENTIRANNO ALL'IMPRESA DI GESTIRE I CLIENTI, I MERCATI A CUI SI RIVOLGE L'ATTIVITÃ  ED I DIVERSI CONTENUTI DIGITALI DELL'IMPRESA IN MANIERA AUTONOMA E DI AVERE UNA SERIE DI INDICATORI PER AGIRE IN TEMPO REALE E MIGLIORARE LE PERFORMANCE DEI PROPRI CANALI DIGITALI: SITO WEB/NEWSLETTER/BLOG/PPC. TUTTI QUESTI ASPETTI CONSENTONO DI INCREMENTARE LÂ¿EFFICIENZA E LÂ¿EFFICACIA DELLÂ¿OFFERTA ESISTENTE MIGLIORANDO PRESENZA E APPEAL DELLA STRUTTURA NEI CONFRONTI DEL MERCATO DI RIFERIMENTO SIA A LIVELLO NAZIONALE CHE ESTERO. ATTRAVERSO LA GESTIONE AUTONOMA ED OTTIMIZZATA DI ASPETTI COMUNICATIVI, POSIZIONAMENTO E CAPACITÃ  DI GESTIONE DEI CLIENTI SI AUMENTA LA COMPETITIVITÃ  DELLA STRUTTURA SUL MERCATO E SI ENFATIZZA LA DIFFERENZIAZIONE DELLA STESSA RISPETTO AI COMPETITOR DIRETTI ED INDIRETTI</t>
  </si>
  <si>
    <t>www.opencoesione.gov.it/progetti/1sa00000201113-apratt12951201824</t>
  </si>
  <si>
    <t>1SA00000201113 aPRATT12951201825</t>
  </si>
  <si>
    <t>G94J20000010006</t>
  </si>
  <si>
    <t>F.LLI CORDA SNC__BANDO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</si>
  <si>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DELL'ALBERGO, DOTARE LÂ¿ALBERGATORE DI UNO STRUMENTO PROFESSIONALE RMS PER LA GESTIONE DINAMICA DELLE TARIFFE, POSIZIONARE IL SITO WEB DELL'ALBERGO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</si>
  <si>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www.opencoesione.gov.it/progetti/1sa00000201113-apratt12951201825</t>
  </si>
  <si>
    <t>1SA00000201113 aPRATT12951201826</t>
  </si>
  <si>
    <t>G94J20000000006</t>
  </si>
  <si>
    <t>BONSAI S.R.L.__BANDO SERVIZI TURISMO MPMI_2018</t>
  </si>
  <si>
    <t>www.opencoesione.gov.it/progetti/1sa00000201113-apratt12951201826</t>
  </si>
  <si>
    <t>1SA00000201113 aPRATT12951201827</t>
  </si>
  <si>
    <t>G54J20000020006</t>
  </si>
  <si>
    <t>PARK HOTEL S.R.L.__BANDO SERVIZI TURISMO MPMI_2018</t>
  </si>
  <si>
    <t>www.opencoesione.gov.it/progetti/1sa00000201113-apratt12951201827</t>
  </si>
  <si>
    <t>1SA00000201113 aPRATT12951201828</t>
  </si>
  <si>
    <t>G94J20000020006</t>
  </si>
  <si>
    <t>CAMPING SAN TEODORO LA CINTA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</si>
  <si>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L'ALBERGATORE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</si>
  <si>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www.opencoesione.gov.it/progetti/1sa00000201113-apratt12951201828</t>
  </si>
  <si>
    <t>1SA00000201113 aPRATT12951201829</t>
  </si>
  <si>
    <t>G64J20000010006</t>
  </si>
  <si>
    <t>ISCRIXEDDA S.R.L.__BANDO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</si>
  <si>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L'ALBERGATORE DI UNO STRUMENTO DI WEB MARKETING TERRITORIALE BASATO SUI CONTENUTI GESTITI DIRETTAMENTE DAL SITO DEL CAMPEGGIO, DOTARE LÂ¿AZIENDA DI UNO STRUMENTO PROFESSIONALE RMS PER LA GESTIONE DINAMICA DELLE TARIFFE, POSIZIONARE IL SITO WEB DEL CAMPEGGIO SU ALCUNE CHIAVI DI RICERCA NON PRESIDIATE PRECEDENTEMENTE, AUMENTARE LE PRENOTAZIONI DIRETTE TRAMITE MOBILE/IPAD, IMPLEMENTARE STRUMENTI DI BUSINESS INTELLIGENCE COMMERCIALE E ATTIVARE UNA COMMERCIALIZZAZIONE AUTONOMA DELLA STRUTTURA SU INTERNET PER LA COMMERCIALIZZAZIONE DIRETTA SENZA COMMISSIONI AD ALTRI OPERATORI</t>
  </si>
  <si>
    <t>www.opencoesione.gov.it/progetti/1sa00000201113-apratt12951201829</t>
  </si>
  <si>
    <t>Trasferimento</t>
  </si>
  <si>
    <t>1SA00000201113 aPRATT1295120183</t>
  </si>
  <si>
    <t>G65J18000140006</t>
  </si>
  <si>
    <t>CORTE FIORITA_SERVIZI INNOVAZIONE TURISMO MPMI_2018</t>
  </si>
  <si>
    <t>IL PIANO DI INNOVAZIONE PREVEDE,CON LA REALIZZAZIONE DEL SERVIZIO "STRUMENTI ICT E SERVIZI DI SUPPORTO ALLÂ¿INNOVAZIONE PER LE IMPRESE DEL TURISMO E DEI BENI CULTURALI E AMBIENTALI" IL RAGGIUNGIMENTO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(LANDING/OFFERTE/BLOG), POSIZIONARE IL SITO WEB DELL'ALBERGO SU ALCUNE CHIAVI DI RICERCA NON PRESIDIATE PRECEDENTEMENTE, AUMENTARE LE PRENOTAZIONI DIRETTE TRAMITE MOBILE/IPAD.</t>
  </si>
  <si>
    <t>www.opencoesione.gov.it/progetti/1sa00000201113-apratt1295120183</t>
  </si>
  <si>
    <t>1SA00000201113 aPRATT12951201830</t>
  </si>
  <si>
    <t>G74J20000020006</t>
  </si>
  <si>
    <t>SARDINIA TOURIST GUIDE D.I.__BANDO SERVIZI TURISMO MPMI_2018</t>
  </si>
  <si>
    <t>L'OBIETTIVO CHE SI INTENDE RAGGIUNGERE COL PIANO DI INNOVAZIONE E IN PARTICOLARE CON IL SERVIZIO B6 STRUMENTI ICT E SERVIZI DI SUPPORTO ALLÂ¿INNOVAZIONE PER LE IMPRESE DEL TURISMO E DEI BENI CULTURALI E AMBIENTALI SONO I SEGUENTI: AUMENTO DELLE PRENOTAZIONI DIRETTE TRAMITE IL SITO WEB, DOTARE L'OPERATORE DI UNO STRUMENTO UNICO PER GESTIRE I DIVERSI CANALI ONLINE DI VENDITA, DOTARE L'OPERATORE DI UNO STRUMENTO DI WEB MARKETING TERRITORIALE BASATO SUI CONTENUTI GESTITI DIRETTAMENTE DAL SITO DEI SERVIZI ESCURSIONISTICI, POSIZIONARE IL SITO WEB DEI SERVIZI ESCURSIONISTICI SU ALCUNE CHIAVI DI RICERCA NON PRESIDIATE PRECEDENTEMENTE, AUMENTARE LE PRENOTAZIONI DIRETTE TRAMITE MOBILE/IPAD, IMPLEMENTARE STRUMENTI DI BUSINESS INTELLIGENCE COMMERCIALE E ATTIVARE UNA COMMERCIALIZZAZIONE AUTONOMA DEI SERVIZI SU INTERNET PER LA COMMERCIALIZZAZIONE DIRETTA SENZA COMMISSIONI AD ALTRI OPERATORI. L'AZIENDA INTENDE DOTARSI DI UN PIANO STRATEGICO DI MARKETING E DI PROMO-COMMERCIALIZZAZIONE DEI SERVIZI</t>
  </si>
  <si>
    <t>www.opencoesione.gov.it/progetti/1sa00000201113-apratt12951201830</t>
  </si>
  <si>
    <t>1SA00000201113 aPRATT1295120184</t>
  </si>
  <si>
    <t>G35J18000040006</t>
  </si>
  <si>
    <t>LA NUOVA LANTERNA_SERVIZI INNOVAZIONE TURISMO MPMI_2018</t>
  </si>
  <si>
    <t>IL PIANO DI INNOVAZIONE PREVEDE IL RAGGIUNGIMENTO, TRAMITE IL SERVIZIO B6 "STRUMENTI ICT DI SUPPORTO ALLÂ¿INNOVAZIONE PER LE IMPRESE DEL TURISMO E DEI BENI CULTURALI E AMBIENTALI", DEI SEGUENTI OBIETTIVI: AUMENTO DELLE PRENOTAZIONI DIRETTE TRAMITE IL SITO WEB, DOTARE L'ALBERGATORE DI UNO STRUMENTO UNICO PER GESTIRE I DIVERSI CANALI ONLINE DI VENDITA, DOTARE L'ALBERGATORE DI UNO STRUMENTO DI WEB MARKETING TERRITORIALE BASATO SUI CONTENUTI GESTITI DIRETTAMENTE DAL SITO DELL'ALBERGO (PER ESEMPIO LANDING/OFFERTE/BLOG), POSIZIONARE IL SITO WEB DELL'ALBERGO SU ALCUNE CHIAVI DI RICERCA NON PRESIDIATE PRECEDENTEMENTE, AUMENTARE LE PRENOTAZIONI DIRETTE TRAMITE MOBILE/IPAD</t>
  </si>
  <si>
    <t>www.opencoesione.gov.it/progetti/1sa00000201113-apratt1295120184</t>
  </si>
  <si>
    <t>1SA00000201113 aPRATT1295120185</t>
  </si>
  <si>
    <t>G85I18000380006</t>
  </si>
  <si>
    <t>HOTEL SAN FRANCISCO DI SALE FRANCA LUCIA &amp;C_BANDO SERVIZI INNOVAZIONE TURISMO MPMI 2018</t>
  </si>
  <si>
    <t>www.opencoesione.gov.it/progetti/1sa00000201113-apratt1295120185</t>
  </si>
  <si>
    <t>1SA00000201113 aPRATT1295120186</t>
  </si>
  <si>
    <t>G55J18000050006</t>
  </si>
  <si>
    <t>TIR.SO.S.C.C._BANDO SERVIZI INNOVAZIONE TURISMO MPMI 2018</t>
  </si>
  <si>
    <t>IL PIANO DI INNOVAZIONE PROPONE LÂ¿IMPLEMENTAZIONE DI STRUMENTI GESTIONALI INFORMATICI E INTEGRATI ATTI A FAVORIRE LÂ¿INNOVAZIONE DI PROCESSO. LE ATTIVITÃ  E PROCESSI AZIENDALI SUI QUALI SI INTENDE INTERVENIRE RIGUARDANO:IL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</si>
  <si>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www.opencoesione.gov.it/progetti/1sa00000201113-apratt1295120186</t>
  </si>
  <si>
    <t>1SA00000201113 aPRATT1295120187</t>
  </si>
  <si>
    <t>1SA00000201113 aPRATT1295120188</t>
  </si>
  <si>
    <t>G65I18000410006</t>
  </si>
  <si>
    <t>HOTEL RISTORANTE PAUSANIA INN_BANDO SERVIZI INNOVAZIONE TURISMO MPMI 2018</t>
  </si>
  <si>
    <t>IL PIANO DI INNOVAZIONE PROPONE UNÂ¿INNOVAZIONE DI PROCESSO PER LA DIGITALIZZAZIONE DEI MERCATI MEDIANTE LÂ¿UTILIZZO DI STRUMENTI ICT. CON LA REALIZZAZIONE DEL PIANO , LA STRUTTURA RICETTIVA SI PONE LÂ¿OBIETTIVO DI INCREMENTARE LÂ¿EFFICIENZA E LÂ¿EFFICACIA DELLÂ¿OFFERTA ESISTENTE MIGLIORANDO PRESENZA E VISIBILITÃ  DELLA STRUTTURA NEI CONFRONTI DEL MERCATO DI RIFERIMENTO SIA A LIVELLO NAZIONALE CHE ESTERO. ATTRAVERSO LA GESTIONE AUTONOMA E OTTIMIZZATA DEGLI ASPETTI COMUNICATIVI, LA TARIFFAZIONE DINAMICA, IL POSIZIONAMENTO E LA CAPACITÃ  DI GESTIONE DEI CLIENTI SI AUMENTA LA COMPETITIVITÃ  DELLA STRUTTURA SUL MERCATO E SI ENFATIZZA LA DIFFERENZIAZIONE DELLA STESSA RISPETTO AI COMPETITOR DIRETTI E INDIRETTI.</t>
  </si>
  <si>
    <t>www.opencoesione.gov.it/progetti/1sa00000201113-apratt1295120188</t>
  </si>
  <si>
    <t>1SA00000201113 aPRATT1295120189</t>
  </si>
  <si>
    <t>G65J18000360006</t>
  </si>
  <si>
    <t>HOTEL CONFORT_BANDO SERVIZI INNOVAZIONE TURISMO MPMI 2018</t>
  </si>
  <si>
    <t>IL PIANI DI INNOVAZIONE APPROVATO AI FINI DEL FINANZIAMENTO SI BASA SULLA REALIZZAZIONE DEL SERVIZIO B. 6 - STRUMENTI ICT E SERVIZI DI SUPPORTO ALLÂ¿INNOVAZIONE PER LE IMPRESE DEL TURISMO E DEI BENI CULTURALI E AMBIENTALI. NELLO SPECIFICO IL PIANO VERTERÃ  NELLA DIGITALIZZAZIONE DEI MERCATI MEDIANTE LÂ¿UTILIZZO DI STRUMENTI ICT ATTUANDO LE SEGUENTI ATTIVITÃ  APPROVATE:GESTIONE DELLE PRENOTAZIONI ANCHE MEDIANTE IL SITO WEB,SITO WEB AZIENDALE REALIZZATO SECONDO TECNICHE DI RESPONSIVE WEB DESIGN ALIMENTATO DA UN SISTEMA EDITORIALE PER LA GESTIONE DEI CONTENUTI,GESTIONE CLIENTI (CRM CON FUNZIONI DI DIRECT MARKETING, ON LINE CONCIERGE), GESTIONE CANALI DI VENDITA (SISTEMI DI CHANNEL MANAGER),WEB MARKETING: STUDIO E IMPLEMENTAZIONE DI POLITICHE DI SOCIAL MEDIA, OTTIMIZZAZIONE SITO PER I MOTORI DI RICERCA, PIANIFICAZIONE DI CAMPAGNE ADVERTISEMENT SU WEB</t>
  </si>
  <si>
    <t>www.opencoesione.gov.it/progetti/1sa00000201113-apratt1295120189</t>
  </si>
  <si>
    <t>1SA00000201113 aPRATT1296220181</t>
  </si>
  <si>
    <t>1SA00000201113 aPRATT12962201810</t>
  </si>
  <si>
    <t>1SA00000201113 aPRATT12962201811</t>
  </si>
  <si>
    <t>1SA00000201113 aPRATT12962201812</t>
  </si>
  <si>
    <t>G24B19000120006</t>
  </si>
  <si>
    <t>LA CASA DEL GRANO_BANDO SERVIZI INNOVAZIONE MPMI_2018</t>
  </si>
  <si>
    <t>IL PIANO DI INNOVAZIONE PREVEDE: LO STUDIO E LA PROGETTAZIONE DELLA CONFEZIONE, DEL FORMATO E DELLE ETICHETTE RELATIVE ALLE NUOVE REFERENZE DELLA LINEA "LE INTEGRALI DELLA CASA"; LÂ¿IMPLEMENTAZIONE DELLÂ¿ATTUALE SISTEMA DI E-COMMERCE CON UNA INTERFACCIA SOFTWARE CHE GESTISCA LA COMUNICAZIONE TRA IL SITO WEB AZIENDALE, E/O LE PIATTAFORME DI TERZI, E IL SOFTWARE PER LA GESTIONE DEGLI ORDINI, DELLA FATTURAZIONE E DEL MAGAZZINO; LO STUDIO E LA PROGETTAZIONE DELLE CAMPAGNE PROMOZIONALI ATTRAVERSO LE QUALI PROMUOVERE I NUOVI FORMATI DI PASTE INTEGRALI E PREDISPORRE LE CONSEGUENTI ATTIVITÃ  MARKETING; LA REALIZZAZIONE DI UN VIDEO, IN LINEA CON IL CONCEPT ESPRESSO IN TUTTI GLI ALTRI STRUMENTI PROMOZIONALI PREVISTI NELLÂ¿AMBITO DEL PIANO DÂ¿INNOVAZIONE E IN PARTICOLARE CON GLI INDIRIZZI CHE SARANNO ESPLICITATI NEL PIANO DI MARKETING.</t>
  </si>
  <si>
    <t>www.opencoesione.gov.it/progetti/1sa00000201113-apratt12962201812</t>
  </si>
  <si>
    <t>1SA00000201113 aPRATT12962201813</t>
  </si>
  <si>
    <t>1SA00000201113 aPRATT12962201814</t>
  </si>
  <si>
    <t>1SA00000201113 aPRATT12962201815</t>
  </si>
  <si>
    <t>1SA00000201113 aPRATT12962201816</t>
  </si>
  <si>
    <t>1SA00000201113 aPRATT12962201817</t>
  </si>
  <si>
    <t>1SA00000201113 aPRATT12962201818</t>
  </si>
  <si>
    <t>1SA00000201113 aPRATT12962201819</t>
  </si>
  <si>
    <t>1SA00000201113 aPRATT1296220182</t>
  </si>
  <si>
    <t>G75I18000210006</t>
  </si>
  <si>
    <t>ARGEI LE FATTORIE RENOLIA_SERVIZI INNOVAZIONE MPMI_2018</t>
  </si>
  <si>
    <t>L'OBIETTIVO DEL PROGETTO ÃŠ SUPPORTARE LA STRATEGIA DI INSERIMENTO DI NUOVO PRODOTTO ARGEI NEI MERCATI ESTERI, ALLO SCOPO DI ACQUISIRE NUOVI CONTATTI E APRIRE TRATTATIVE COMMERCIALI. LÂ¿OBIETTIVO DEL SERVIZIO ÃŠ INDIVIDUARE E SELEZIONARE POTENZIALI OPERATORI CON CUI STABILIRE NUOVI ACCORDI, NEI PRINCIPALI MERCATI DÂ¿INTERESSE SECONDO LA STRATEGIA DI APPROCCIO E PER CANALE TRADIZIONALI E NUOVI CANALI DIGITALI. IL SERVIZIO PREVEDE ANCHE IL SUPPORTO NELLA NEGOZIAZIONE E LA MODALITÃ  DÂ¿ACCORDO</t>
  </si>
  <si>
    <t>www.opencoesione.gov.it/progetti/1sa00000201113-apratt1296220182</t>
  </si>
  <si>
    <t>1SA00000201113 aPRATT12962201820</t>
  </si>
  <si>
    <t>1SA00000201113 aPRATT12962201821</t>
  </si>
  <si>
    <t>1SA00000201113 aPRATT12962201822</t>
  </si>
  <si>
    <t>G24B19000520006</t>
  </si>
  <si>
    <t>INFORA_BANDO SERVIZI INNOVAZIONE MPMI_2018</t>
  </si>
  <si>
    <t>IL PIANO DI INNOVAZIONE INTENDE RIPROGETTARE IL GIOCO DENOMINATO ASCENSUM. LE COMPONENTI PRINCIPALI DI ASCENSUM NON SARANNO PIÃ¹ DELLE CARTE, MA DELLE MINIATURE (PERSONAGGI E OGGETTI), CON CONSEGUENTE RIPROGETTAZIONE DELLE DINAMICHE DEL SISTEMA, LO SVILUPPO DI UNA DIFFERENTE APP PER SMARTPHONE E DI UNA NUOVA PROGRAMMAZIONE DEL SISTEMA HARDWARE/SOFTWARE. PER LA REALIZZAZIONE DEL PIANO SONO STATE RICHIESTE E AMMESSE I SEGUENTI SERVIZI: A.1 SERVIZI TECNICI DI PROGETTAZIONE E IMPLEMENTAZIONE DI INNOVAZIONE DI PRODOTTO O DI PROCESSO PRODUTTIVO; A.1 SERVIZI TECNICI DI PROGETTAZIONE E IMPLEMENTAZIONE (MODELL. 3D).</t>
  </si>
  <si>
    <t>www.opencoesione.gov.it/progetti/1sa00000201113-apratt12962201822</t>
  </si>
  <si>
    <t>1SA00000201113 aPRATT12962201823</t>
  </si>
  <si>
    <t>G24B20000030006</t>
  </si>
  <si>
    <t>1SA00000201113 aPRATT12962201824</t>
  </si>
  <si>
    <t>1SA00000201113 aPRATT12962201825</t>
  </si>
  <si>
    <t>1SA00000201113 aPRATT12962201826</t>
  </si>
  <si>
    <t>1SA00000201113 aPRATT12962201827</t>
  </si>
  <si>
    <t>1SA00000201113 aPRATT12962201828</t>
  </si>
  <si>
    <t>1SA00000201113 aPRATT12962201829</t>
  </si>
  <si>
    <t>G13D20000630006</t>
  </si>
  <si>
    <t>CANTINA DELLA VERNACCIA_BANDO SERVIZI INNOVAZIONE MPMI_2018</t>
  </si>
  <si>
    <t>IL PIANO DI INNOVAZIONE PARTE DALLO SVILUPPO DI TRE REFERENZE, NELLÂ¿ORDINE:  ARISTANIS SBOCCATURA TARDIVA JUIGHISSA SPUMANTE METODO CLASSICO;TOSTOINU IGT ISOLA DEI NURAGHI BOVALE; CORBESA VERNACCIA VALLE DEL TIRSO. ARISTANIS STJ ÃŠ STATO PRESENTATO ESCLUSIVAMENTE SUL MERCATO REGIONALE NEL MESE DI DICEMBRE 2019 ATTRAVERSO IL CANALE HORECA. TOSTOINU E CORBESA INVECE NON SONO STATI PRESENTATI SUL MERCATO REGIONALE/EXTRAREGIONALE E NON SONO STATE RECLAMIZZATE SULLA PAGINA WEB AZIENDALE. IL PIANO DI INNOVAZIONE PROPONE UNA NUOVA STRATEGIA DI MARKETING MAGGIORMENTE RISPONDENTE ALL'ATTUALE SCENARIO COMPETITIVO DEL SETTORE E UN MIRATO PIANO DI COMUNICAZIONE PER LA PROMOZIONE DEI NUOVI PRODOTTI.</t>
  </si>
  <si>
    <t>www.opencoesione.gov.it/progetti/1sa00000201113-apratt12962201829</t>
  </si>
  <si>
    <t>1SA00000201113 aPRATT1296220183</t>
  </si>
  <si>
    <t>1SA00000201113 aPRATT12962201830</t>
  </si>
  <si>
    <t>1SA00000201113 aPRATT12962201831</t>
  </si>
  <si>
    <t>1SA00000201113 aPRATT1296220184</t>
  </si>
  <si>
    <t>1SA00000201113 aPRATT1296220185</t>
  </si>
  <si>
    <t>1SA00000201113 aPRATT1296220186</t>
  </si>
  <si>
    <t>1SA00000201113 aPRATT1296220187</t>
  </si>
  <si>
    <t>1SA00000201113 aPRATT1296220188</t>
  </si>
  <si>
    <t>1SA00000201113 aPRATT1296220189</t>
  </si>
  <si>
    <t>1SA00000201113 aPRATT48420141</t>
  </si>
  <si>
    <t>1SA00000201113 aPRATT536920161</t>
  </si>
  <si>
    <t>IDPOST_BANDO SERVIZI INNOVAZIONE MPMI_2018</t>
  </si>
  <si>
    <t>OBIETTIVO DEL PIANO INNOVATIVO ÃŠ LO SVILUPPO DI UN "PRODOTTO/SERVIZIO" NEL SETTORE POSTALE, DESTINATO A INTRODURRE SISTEMI DIGITALI PER IL PROCESSO DI GESTIONE E TRANCIABILITÃ  DELLE INFORMAZIONI.</t>
  </si>
  <si>
    <t>www.opencoesione.gov.it/progetti/1sa00000201113-apratt536920161</t>
  </si>
  <si>
    <t>1SA00000201113 aPRATT537020161</t>
  </si>
  <si>
    <t>1SA00000201113 aPRATT583220171</t>
  </si>
  <si>
    <t>1SA00000201113 aPRATT5832201710</t>
  </si>
  <si>
    <t>1SA00000201113 aPRATT5832201711</t>
  </si>
  <si>
    <t>G25I18000280006</t>
  </si>
  <si>
    <t>GREENLAND_BANDO R&amp;S</t>
  </si>
  <si>
    <t>IL PROGETTO MIRA A SVILUPPARE TECNOLOGIE A BASSO COSTO CHE CONSENTANO IL DISINQUINAMENTO DA IDROCARBURI PER LA RIQUALIFICAZIONE DI AREE DEGRADATE ATTRAVERSO L'USO DI CIPPATI CHE PERMETTONO ALTRESÃ¬ IL MIGLIORAMENTO DELLA FERTILITÃ  E L'INSEDIAMENTO DI SPECIE VEGETALI PIONIERE PER IL LANDSCAPING.L'APPLICAZIONE SUL SUOLO DI SIGNIFICATIVE MASSE DI SOSTANZA ORGANICA SOTTO FORMA DI CIPPATI IN EVOLUZIONE,OPPORTUNAMENTE BILANCIATE, PUÃ² DA UN LATO FAVORIRE L'AUMENTO DELLA PERMEABILITÃ  E DELLA CAPACITÃ  DI DRENAGGIO DEL SUOLO; L'AUMENTO DELLA CAPACITÃ  DI RITENZIONE IDRICA DEL SUOLO; LA DISPONIBILITÃ  DI IMPORTANTI QUANTITÃ  DI LIGNINA, CHE PUÃ² ESSERE TRASFORMATA IN SOSTANZE HUMICHE (ACIDI HUMICI E FULVICI) E FAVORIRE PERCIÃ² L'AUMENTO DELLA FERTILITÃ  DEL TERRENO.IN PARALLELO LA SOSTANZA ORGANICA PUÃ² COSTITUIRE IL PABULUM LO SVILUPPO DI UNA COMUNITÃ  MICROBICA ETEROTROFICA NEL TERRENO (IL COSIDDETTO MICROBIOTA), LA CUI PRESENZA PUÃ² FAVORIRE LÂ¿AUMENTO DELLA DISPONIBILITÃ  DELLE SOSTANZE N</t>
  </si>
  <si>
    <t>www.opencoesione.gov.it/progetti/1sa00000201113-apratt5832201711</t>
  </si>
  <si>
    <t>1SA00000201113 aPRATT5832201712</t>
  </si>
  <si>
    <t>G25I18000130006</t>
  </si>
  <si>
    <t>EDIL METAL GRONDA SRL</t>
  </si>
  <si>
    <t>IL PROGETTO PROPONE DI SVILUPPARE UN SISTEMA INTELLIGENTE PER SMART HOMES/FACTORIES DI RILEVAZIONE E PULIZIA ON DEMAND DELLA FULIGGINE IN CALDAIE DOMESTICHE ED INDUSTRIALI, IN MODO DA FACILITARE E RIDURRE LE OPERAZIONI DI MANUTENZIONE, NONCHÃ© IN GRADO DI RIDURRE IL RISCHIO DI INCENDI DERIVANTE DALLÂ¿OCCLUSIONE DEI CONDOTTI AD OPERA DELLA FULIGGINE, AUMENTARE IL RENDIMENTO ENERGETICO E DI MITIGARE LÂ¿IMPATTO AMBIENTALE DEI FUMI DI COMBUSTIONE GENERATI DALLE CALDAIE, CONTENENTI PARTICOLATO AERODISPERSO. IN QUESTO CONTESTO LÂ¿OBIETTIVO GENERALE DELLÂ¿AZIENDA PROPONENTE EDIL METAL GRONDA ÃŠ QUELLO DI AMPLIARE IL PROPRIO MODELLO DI BUSINESS DALLA PRODUZIONE DI GRONDE E CONDOTTI DI ASPIRAZIONE, ALLA FORNITURA DI APPARECCHIATURE PER IL MONITORAGGIO E LA PULIZIA DEI CONDOTTI DI ASPIRAZIONE, DI FATTO INSERENDOSI IN UN NUOVO MERCATO, IN QUALCHE MODO PARALLELO, PIÃ¹ ORIENTATO ALLA FORNITURA DI DEVICES PER SERVIZI</t>
  </si>
  <si>
    <t>www.opencoesione.gov.it/progetti/1sa00000201113-apratt5832201712</t>
  </si>
  <si>
    <t>1SA00000201113 aPRATT5832201713</t>
  </si>
  <si>
    <t>1SA00000201113 aPRATT5832201714</t>
  </si>
  <si>
    <t>1SA00000201113 aPRATT5832201715</t>
  </si>
  <si>
    <t>1SA00000201113 aPRATT5832201716</t>
  </si>
  <si>
    <t>1SA00000201113 aPRATT5832201717</t>
  </si>
  <si>
    <t>G35I18000640006</t>
  </si>
  <si>
    <t>STAM_BANDO R&amp;S II CALL</t>
  </si>
  <si>
    <t>IL PROGETTO SUNRISE SI PONE LÂ¿OBIETTIVO DI SVILUPPARE UN INSEGUITORE SOLARE PASSIVO IN GRADO DI RAPPRESENTARE UNÂ¿INNOVATIVA SOLUZIONE PER LA PRODUZIONE E LÂ¿ACCUMULO DI ENERGIA ELETTRICA CON UN ELEVATO GRADO DI EFFICIENZA. IN PARTICOLARE, LÂ¿IDEA ALLA BASE DEL PROGETTO CONSISTE NELLÂ¿INTEGRAZIONE DI UN SISTEMA PASSIVO DI MOVIMENTAZIONE DI PANNELLI SOLARI, CHE CONSENTE UN MIGLIORE ASSORBIMENTO DELLÂ¿ENERGIA SOLARE DURANTE LÂ¿ARCO DELLA GIORNATA, CON UN SISTEMA INTEGRATO DI ACCUMULO DELLÂ¿ENERGIA PRODOTTA CHE PERMETTE UNA MAGGIORE MODULAZIONE DELLÂ¿ENERGIA PRODOTTA RISPETTO ALLA DOMANDA. I RISULTATI ATTESI PERMETTERANNO DI: DIMINUIRE I COSTI DEGLI INSEGUITORI SOLARI ED ELIMINARE LA MANUTENZIONE DEL SISTEMA; MIGLIORARE LA PRODUTTIVITÃ  ENERGETICA; FORNIRE ALTE PRESTAZIONI IN TUTTE LE CONDIZIONI CLIMATICHE; GARANTIRE UNA FACILE ED OTTIMALE INTEGRAZIONE CON LE MODERNE SMART GRID; FORNIRE UN SISTEMA FOTOVOLTAICO ALTAMENTE FLESSIBILE ED AUTONOMO.</t>
  </si>
  <si>
    <t>www.opencoesione.gov.it/progetti/1sa00000201113-apratt5832201717</t>
  </si>
  <si>
    <t>1SA00000201113 aPRATT5832201718</t>
  </si>
  <si>
    <t>G25I18000610006</t>
  </si>
  <si>
    <t>IT EUROMEDIA_BANDO R&amp;S II CALL</t>
  </si>
  <si>
    <t>IL PROGETTO, DENOMINATO "SMART AREA MARINA PROTETTA "CAPO CARBONARA" PREVEDE LÂ¿INSTALLAZIONE DI PIÃ¹ GATEWAY LPWAN,DI UNA SERIE DI NODI CON FUNZIONI E CARATTERISTICHE DIVERSE, UN SISTEMA DI VIDEOSORVEGLIANZA DI ULTIMA GENERAZIONE E UNA FLOTTA DI DRONI, IL TUTTO PER MONITORARE LA COSTA, LE ISOLE, SECCHE COMPRESE E GLI SPECCHI DÂ¿ACQUA COMPRESI NELLÂ¿AMP. I GATEWAY, TRAMITE UNÂ¿ANTENNA A LUNGO RAGGIO SARANNO IN GRADO DI RICEVERE I DATI DAI SINGOLI NODI, POSTI ANCHE A DIVERSI CHILOMETRI DI DISTANZA. AI NODI ÃŠ INVECE DEMANDATA LA MISURAZIONE E LA RACCOLTA DEI DATI E, IN ALCUNI CASI, LO SVOLGIMENTO DI DETERMINATE AZIONI.LÂ¿INTERO NETWORK COMUNICHERÃ  I DATI AD UNÂ¿UNITÃ  CENTRALE (DETTA CONTROL ROOM), QUESTA AVRÃ  IL COMPITO DI RENDERE DISPONIBILI I DATI SUI TABLET/PC DEL PERSONALE CHE GESTISCE LÂ¿AMP, COSÃ¬ DA POTER MONITORARE LÂ¿INTERA AREA.</t>
  </si>
  <si>
    <t>www.opencoesione.gov.it/progetti/1sa00000201113-apratt5832201718</t>
  </si>
  <si>
    <t>1SA00000201113 aPRATT5832201719</t>
  </si>
  <si>
    <t>1SA00000201113 aPRATT583220172</t>
  </si>
  <si>
    <t>G77E18000020006</t>
  </si>
  <si>
    <t>KEMOTECH_BANDO R&amp;S</t>
  </si>
  <si>
    <t>DOPICAN: SVILUPPO DI NUOVI LIGANDI DEI RECETTORI DEGLI OPPIOIDI DELTA E DEI CANNABINOIDI CON IMPLICAZIONI NEL TRATTAMENTO DI DIFFERENTI PATOLOGIE. L'INIZIATIVA CONSISTE NELL' AMPLIARE IL PROPRIO PORTAFOGLIO PRODOTTI ED ACQUISIRE MAGGIORE VISIBILITÃ  AI FINI DI UN SUO COINVOLGIMENTO IN ATTIVITÃ  DI RICERCA CONTO TERZI, SVILUPPANDO NUOVE CLASSI DI POTENZIALI PRINCIPI ATTIVI CON IMPLICAZIONI NEL TRATTAMENTO DEL DOLORE E DI ALTRE PATOLOGIE. OLTRE ALLO SVILUPPO INTERNO DI INTERESSANTI PRINCIPI ATTIVI INNOVATIVI NEL SETTORE DEI CHEMIOTERAPICI E DEI RELATIVI CONIUGATI PER LA TARGETTED THERAPY DEL TUMORE, NEGLI ULTIMI ANNI KEMOTECH, IN COLLABORAZIONE CON IL DIPARTIMENTO DI CHIMICA E FARMACIA DELLÂ¿UNIVERSITÃ  DI SASSARI (COPROPONENTE), HA AVUTO LA POSSIBILITÃ  DI ACQUISIRE INTERESSANTI RISULTATI RELATIVAMENTE ALLA SINTESI DI LIGANDI SELETTIVI DEI RECETTORI DEGLI OPPIOIDI DELTA (DOR) O DEI CANNABINOIDI CB1 E CB2, ALLO SCOPO DI INDIVIDUARE NUOVE STRATEGIE FARMACOLOGICHE PER LA TERAPIA DEL DOLORE</t>
  </si>
  <si>
    <t>www.opencoesione.gov.it/progetti/1sa00000201113-apratt583220172</t>
  </si>
  <si>
    <t>1SA00000201113 aPRATT5832201720</t>
  </si>
  <si>
    <t>1SA00000201113 aPRATT5832201721</t>
  </si>
  <si>
    <t>G25F18000360006</t>
  </si>
  <si>
    <t>ENTANDO_BANDO R&amp;S II CALL</t>
  </si>
  <si>
    <t>IL PROGETTO INTENDE REALIZZARE UNA "DIGITAL EXPERIENCE PLATFORM (DXP) PER LO SVILUPPO MODERNO DI APPLICAZIONI" CHE CONSISTE NELLA CREAZIONE, NELLA MANUTENZIONE E NELLA GESTIONE DELLE APPLICAZIONI IN USO SU COMPLESSI AMBIENTI CLOUD IBRIDI IN MODO RAPIDO, E SENZA CHE QUESTI ULTIMI NECESSITINO DI MODIFICHE. QUESTO APPROCCIO CONSENTE ALLE ORGANIZZAZIONI DI OTTENERE IL MASSIMO DEI VANTAGGI DA TECNOLOGIE ALL'AVANGUARDIA COME I CONTAINER E I MICROSERVIZI, OLTRE CHE DA PRATICHE INNOVATIVE. LA PIATTAFORMA DI DIGITAL EXCHANGE CHE SI VUOLE DI REALIZZARE, POSSA FORNIRE ALLE ORGANIZZAZIONI UN EFFICACE STRUMENTO PER LA RAZIONALIZZAZIONE E LA MODERNIZZAZIONE DI TUTTI I PROCESSI DI GESTIONE, STANDARDIZZAZIONE E DISTRIBUZIONE DEI PROPRI ASSET ICT IN UNA GENERALE LOGICA DI RIUSO, OTTIMIZZAZIONE DELLE RISORSE E QUINDI DI RISPARMIO.</t>
  </si>
  <si>
    <t>www.opencoesione.gov.it/progetti/1sa00000201113-apratt5832201721</t>
  </si>
  <si>
    <t>1SA00000201113 aPRATT5832201722</t>
  </si>
  <si>
    <t>1SA00000201113 aPRATT5832201723</t>
  </si>
  <si>
    <t>G25I18000390006</t>
  </si>
  <si>
    <t>DATABANK_BANDO R&amp;S II CALL</t>
  </si>
  <si>
    <t>IL PROGETTO DENOMINATO "ARTELLER - AUGMENTED REALITY STORYTELLER" HA COME OBIETTIVO LO STUDIO DI UNÂ¿ARCHITETTURA PER LA FORNITURA DI SERVIZI IN REALTÃ  AUMENTATA APPLICATO AL SETTORE DEI MUSEI/BENI CULTURALI/SITI ARCHEOLOGICI. IL PROGETTO SVILUPPERÃ  UN PROTOTIPO DIMOSTRATIVO PER LA SPERIMENTAZIONE DI METODI PER LA MAPPATURA 3D DI MUSEI/BENI CULTURALI/SITI ARCHEOLOGICI, PER LA CREAZIONE E ASSOCIAZIONE DI METADATI DA ASSOCIARE AGLI OGGETTI DI INTERESSE, PER LA LOCALIZZAZIONE DELLÂ¿UTENTE (DELLO SMARTPHONE DELLÂ¿UTENTE) ALLÂ¿INTERNO DI UNA STRUTTURA MUSEALE, PER LA GESTIONE E PROFILAZIONE DEGLI UTENTI, PER LA GESTIONE DELLA PRENOTAZIONE VISITA E BIGLIETTERIA, PER LA FORNITURA DI SERVIZI IN REALTÃ  AUMENTATA (SOVRAPPOSIZIONE DEI METADATI SULLA VISTA RIPRESA DALLO SMARTPHONE), PER LÂ¿ARCHIVIAZIONE E CONDIVISIONE SU RETI SOCIALI DEI PERCORSI DI VISITA.</t>
  </si>
  <si>
    <t>www.opencoesione.gov.it/progetti/1sa00000201113-apratt5832201723</t>
  </si>
  <si>
    <t>1SA00000201113 aPRATT5832201724</t>
  </si>
  <si>
    <t>G85I18000560006</t>
  </si>
  <si>
    <t>INNOVERY_BANDO R&amp;S II CALL</t>
  </si>
  <si>
    <t>IL PROGETTO, DENOMINATO "INNOVERY BIG ENERGY DATA ANALYTICS EFFICIENCY INN BEDAE" ÃŠ FINALIZZATO AL POTENZIAMENTO DELLE CAPACITÃ  DI OFFERTA DI SERVIZI BIG DATA E LA LORO APPLICAZIONE SU NUOVI MERCATI. LA PROPOSTA SI DIFFERENZIA IN QUANTO IMPLICA LA PROTOTIPIZZAZIONE DI UN GATEWAY DI COMUNICAZIONE PER APPLICAZIONI HBES E BIMS, E DI SEGUITO UNO SVILUPPO TECNOLOGICO IN TERMINI DEI TOOL UTILIZZATI. IL PROTOTIPO PRENDERÃ  LE SUE ORIGINI DAL DEVICE EBERRY, SVILUPPATO DA BE SMART, E VERRÃ  UTILIZZATO PER LÂ¿INTEGRAZIONE ED IL CONTROLLO DI SISTEMI DI MONITORAGGIO E CONTROLLO NEGLI EDIFICI CIVILI ED INDUSTRIALI. LÂ¿APPARECCHIATURA CONSENTIRÃ  DI RACCOGLIERE I DATI DAL CAMPO, DA DIFFERENTI FONTI E CON DIFFERENTI TECNOLOGIE E TRASFERIRLE AL SISTEMA CENTRALIZZATO DI CONTROLLO TRAMITE INTERFACCIA.</t>
  </si>
  <si>
    <t>www.opencoesione.gov.it/progetti/1sa00000201113-apratt5832201724</t>
  </si>
  <si>
    <t>1SA00000201113 aPRATT5832201725</t>
  </si>
  <si>
    <t>1SA00000201113 aPRATT5832201726</t>
  </si>
  <si>
    <t>1SA00000201113 aPRATT5832201727</t>
  </si>
  <si>
    <t>G44B19000000006</t>
  </si>
  <si>
    <t>SMARTPATH_BANDO R&amp;S II CALL</t>
  </si>
  <si>
    <t>IL PROGETTO INTENDE PROPORRE E SPERIMENTARE UN PROCESSO DIAGNOSTICO INNOVATIVO A MALATTIE PARTICOLARMENTE CRITICHE,QUALI LE MALATTIE NEOPLASTICHE, IN CUI QUALITÃ  E TEMPESTIVITÃ  DELLA DIAGNOSI SONO DETERMINANTI PER STABILIRE LA PROBABILITÃ  DI GUARIGIONE. "WHOLE SLIDE IMAGING" SIGNIFICA "TRASFERIRE" IN FORMA DIGITALE LÂ¿INTERO CONTENUTO INFORMATIVO ASSOCIATO AD UN PREPARATO ISTOLOGICO-CITOLOGICO (VETRINO), PERMETTENDO IN QUESTO MODO OGNI GENERE DI TRATTAMENTO COMPUTERIZZATO DELLÂ¿INFORMAZIONE COME, AD ESEMPIO, ANALIZZARE LA MORFOLOGIA DELLÂ¿AGGREGATO CELLULARE VIRTUALMENTE RAPPRESENTATO DALL'IMMAGINE E DI ASSOCIARE AD ESSA LE INFORMAZIONI STRUTTURATE DI TIPO CLINICO/ANAMNESTICO CHE CARATTERIZZANO IL CASO IN ESAME.</t>
  </si>
  <si>
    <t>www.opencoesione.gov.it/progetti/1sa00000201113-apratt5832201727</t>
  </si>
  <si>
    <t>1SA00000201113 aPRATT5832201728</t>
  </si>
  <si>
    <t>1SA00000201113 aPRATT5832201729</t>
  </si>
  <si>
    <t>G55I19000020006</t>
  </si>
  <si>
    <t>PAYFOLDER_BANDO R&amp;S II CALL</t>
  </si>
  <si>
    <t>IL PROGETTO INTELLICREDIT PER IL DIGITAL LENDING INTENDE SVILUPPARE E SPERIMENTARE UNA PIATTAFORMA IN GRADO DI ACCEDERE AGLI OPENDATA DELLA STORIA BANCARIA DI SOGGETTI NON NECESSARIAMENTE IN POSSESSO DI GIUSTIFICAZIONI TRADIZIONALI DEL MERITO CREDITIZIO (BUSTA PAGA) PER POTER CALCOLARE UN PROFILO DI RISCHIO E QUINDI UN MERITO CREDITIZIO BASATO SU ALGORITMI DI CREDIT SCORING ALLO STATO DELLÂ¿ARTE BASATI SU TECNOLOGIE DI ARTIFICIAI INTELLIGENCE E BIG DATA ALLO STATO DELLÂ¿ARTE. LO SCORE CALCOLATO DALLÂ¿ALGORITMO DETERMINA IL MERITO CREDITIZIO E QUINDI LÂ¿EFFETTIVA POSSIBILITÃ  DI ACCEDERE AL CREDITO DEL RICHIEDENTE E IL TASSO DI INTERESSE A CUI PUÃ² ESSERE AFFIDATO. IN QUESTO MODO PAYFOLDER SI CONFIGURA COME UNO DEI PRIMI PLAYER DI MERCATO IN GRADO DI OFFRIRE SERVIZI FINANZIARI A UN NUOVO IMPORTANTE SEGMENTO DEL MERCATO DEI RICHIEDENTI CREDITO, ANTICIPANDO I COMPETITORS E GUADAGNANDO IMMEDIATAMENTE UNA FONDAMENTALE NICCHIA DI UN MERCATO MOLTO PROFITTEVOLE E VASTO.</t>
  </si>
  <si>
    <t>www.opencoesione.gov.it/progetti/1sa00000201113-apratt5832201729</t>
  </si>
  <si>
    <t>1SA00000201113 aPRATT5832201730</t>
  </si>
  <si>
    <t>G44J19000030006</t>
  </si>
  <si>
    <t>TPL INFORMATICA_BANDO R&amp;S II CALL</t>
  </si>
  <si>
    <t>IL PROGETTO, DENOMINATO "AGREE - SMART MICROGRID USER AGGREGATION" HA COME OBIETTIVO LA REALIZZAZIONE DI UN SISTEMA DI MONITORAGGIO E CONTROLLO DELLE RETI DI DISTRIBUZIONE DI ENERGIA BASATO SU IOT: UNA PIATTAFORMA PER LA GESTIONE INTELLIGENTE DELLE RETI DI DISTRIBUZIONE DELLÂ¿ENERGIA (SMART GRID) CON LO SCOPO DI MONITORARLE, CONTROLLARLE, MEMORIZZARNE I DATI ED EFFETTUARE PREVISIONI SULLA DOMANDA E SULLÂ¿OFFERTA DI ENERGIA SUL TERRITORIO. IL PROGETTO SI INSERISCE NELLA FASE DI TRANSIZIONE DELLA PRODUZIONE DI ENERGIA DALLE FONTI TRADIZIONALI ALLE FONTI RINNOVABILI IN CUI LA RETE ELETTRICA E LE RETI DI TELECOMUNICAZIONI RAPPRESENTANO LÂ¿INFRASTRUTTURA DI BASE DELLA RETE ELETTRICA INTELLIGENTE. DI INTERESSE SEMPRE PIÃ¹ GRANDE SONO LE MICROGRID, RETI LOCALI DI PICCOLE DIMENSIONI IN GRADO DI RENDERE UN'UTENZA (UN EDIFICIO, UNÂ¿AREA) ENERGETICAMENTE AUTOSUFFICIENTE. ESSE POSSONO SCAMBIARE ENERGIA CON LA RETE PRINCIPALE E SONO IN GRADO DI DISCONNETERVISI PER GUASTI O ALTRO, AL FINE DI GARANTI</t>
  </si>
  <si>
    <t>www.opencoesione.gov.it/progetti/1sa00000201113-apratt5832201730</t>
  </si>
  <si>
    <t>1SA00000201113 aPRATT5832201731</t>
  </si>
  <si>
    <t>G24B19000180006</t>
  </si>
  <si>
    <t>I.NEXTRA TECNOLOGIE NET PC_BANDO R&amp;S II CALL</t>
  </si>
  <si>
    <t>IL PROGETTO, DENOMINATO "CLEAR SALES V.1 -" HA PER OGGETTO LÂ¿ANALISI DELLE RETI DI VENDITA AL FINE DI DETERMINARE UN INDICE DI QUALITÃ  "OGGETTIVO" CHE POSSA ARRIVARE A QUALIFICARE IL SINGOLO "OPERATORE" CHE MATERIALMENTE ESEGUE LA VENDITA. SCOPO DEL PROGETTO CLEARSALES ÃŠ QUINDI QUELLO DI CREARE UNÂ¿EVOLUZIONE DELLE PIATTAFORME ATTUALMENTE ESISTENTI ATTE AD ELABORARE UNO "SCORING", OVVERO UN PUNTEGGIO, AGGIORNATO IN TEMPO REALE, SULLA QUALITÃ  DELLE VENDITE PER SINGOLO OPERATORE. IL PROGETTO STESSO VERTERÃ  PERTANTO SULLA CREAZIONE DI UN NUOVO SISTEMA (NELLA FORMA DI UN PORTALE WEB E/O DI UNA APP PER DISPOSITIVI MOBILI) CAPACE DI ELABORARE E PUBBLICARE LA "QUALITÃ " DI VENDITA PRODOTTA DAL SINGOLO OPERATORE.</t>
  </si>
  <si>
    <t>www.opencoesione.gov.it/progetti/1sa00000201113-apratt5832201731</t>
  </si>
  <si>
    <t>1SA00000201113 aPRATT5832201732</t>
  </si>
  <si>
    <t>1SA00000201113 aPRATT583220175</t>
  </si>
  <si>
    <t>G27E18000380006</t>
  </si>
  <si>
    <t>SOFTFOBIA_BANDO R&amp;S</t>
  </si>
  <si>
    <t>GO TO MARKETPLACE. IL PROGETTO HA L'OBIETTIVO DI SVILUPPARE UN SOFTWARE CHE CONSENTA ALLE IMPRESE DOTATE DI UN SISTEMA DI E-COMMERCE DI COLLEGARSI CON I PRINCIPALI MARKETPLACE CON DIFFUSIONE INTERNAZIONALE. LÂ¿OBIETTIVO TECNOLOGICO ÃŠ DI PROGETTARE E REALIZZARE UN PRODOTTO SOFTWARE WEB CLOUD CHE COLLEGHI UN BRAND O UN RETAILER A PIÃ¹ VETRINE MARKETPLACE (QUALI AMAZON ,ETSY, ECC.), SEMPLIFICANDO ED ORGANIZZANDO LO SCAMBIO DATI, LA PUBBLICAZIONE DI PRODOTTI, DI FOTO E LISTINI CHE POSSANO INCREMENTARE LA VISIBILITÃ  DELLE AZIENDE E LE VENDITE DI BRAND SU VARI MERCATI INTERNAZIONALI ED A COSTI RIDOTTI</t>
  </si>
  <si>
    <t>www.opencoesione.gov.it/progetti/1sa00000201113-apratt583220175</t>
  </si>
  <si>
    <t>1SA00000201113 aPRATT583220176</t>
  </si>
  <si>
    <t>1SA00000201113 aPRATT583220177</t>
  </si>
  <si>
    <t>1SA00000201113 aPRATT583220178</t>
  </si>
  <si>
    <t>G25I18000040006</t>
  </si>
  <si>
    <t>WONDERSTORE SRL _EX KRUELL_BANDO R&amp;S</t>
  </si>
  <si>
    <t>KSHOP. IL PROGETTO HA L'OBIETTIVO DI REALIZZARE LÂ¿INTEGRAZIONE TECNOLOGICA TRA LE DIVERSE FASI DEL PROCESSO DI VENDITA E IN PARTICOLARE: PRE SALE - KSHOP INTERAGIRÃ  CON I SOCIAL MEDIA PER CREARE LÂ¿IMMAGINE AZIENDALE, FIDELIZZARE IL POTENZIALE CLIENTE E ATTIRARE IL SUO INTERESSE; FRONT STORE - KSHOP GESTIRÃ  IL DIGITAL SIGNAGE, CON VIDEOWALL INSTALLATI NELLE VETRINE "INTELLIGENTI" E INTEGRATI NEI SISTEMI DI FACE RECOGNITION (PER INDIVIDUARE CON UNA TELECAMERA LA TIPOLOGIA DI CLIENTE CHE SI AFFACCIA ALLA VETRINA) E OBJECT RECOGNITION (PER DETERMINARE CON UNA TELECAMERA LA TIPOLOGIA DI ACCESSORI CHE INDOSSA E MOSTRARE, SULLA BASE DEI DATI RACCOLTI, I VIDEO PROMOZIONALI DI SUO INTERESSE), IN STORE - KSHOP INTERAGIRÃ  CON I PRODOTTI DOTATI DI "ETICHETTE INTELLIGENTI" CHE MOSTRERÃ  LE CARATTERISTICHE DEL CAPO PRESO DAL VISITATORE E SUGGERIRÃ  LA SCELTA DI ALTRI PRODOTTI DA POTER ABBINARE ALLÂ¿ACQUISTO. CHECKOUT - KSHOP CONSENTIRÃ  DI ACCEDERE ANCHE ALLE SOLUZIONI DI PAGAMENTO INTEGRATE</t>
  </si>
  <si>
    <t>www.opencoesione.gov.it/progetti/1sa00000201113-apratt583220178</t>
  </si>
  <si>
    <t>1SA00000201113 aPRATT583220179</t>
  </si>
  <si>
    <t>1SA00000201113 aPRATT68420131</t>
  </si>
  <si>
    <t>G95J16000000002</t>
  </si>
  <si>
    <t>BAIA MARINA_SERVIZI INNOVAZIONE TURISMO III CALL</t>
  </si>
  <si>
    <t>BAIA MARINA_SERVIZI INNOVAZIONE TURISMO _AZIONE 1.1.3.IL PIANO DI INTERVENTO APPROVATO PREVEDE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CON RIFERIMENTO ANCHE AGLI ANNI PRECEDENTI; DEFINIZIONE DI UN MODELLO DI REVENUE MANAGEMENT</t>
  </si>
  <si>
    <t>www.opencoesione.gov.it/progetti/1sa00000201113-apratt68420131</t>
  </si>
  <si>
    <t>1SA00000201113 aPRATT68420132</t>
  </si>
  <si>
    <t>G83J16000040002</t>
  </si>
  <si>
    <t>SARDEGNA HOLIDAYS_SERVIZI INNOVAZIONE TURISMO</t>
  </si>
  <si>
    <t>IL PROGETTO HA COME OBIETTIVO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MANAGER;DOTARE LÂ¿ALBERGATORE DI STRUMENTI DI ANALISI PER MONITORARE I PRINCIPALI DATI PROVENIENTI DAL SITO WEB, DAL SISTEMA DI BOOKING E DAL CRM CON INDICAZIONE DELLE PERFORMANCE DEL MOTORE DI PRENOTAZIONE E DI STRUMENTI DI ANALISI PER VALUTARE LÂ¿EFFICACIA DELLE POLITICHE DI WEB MARKETING</t>
  </si>
  <si>
    <t>www.opencoesione.gov.it/progetti/1sa00000201113-apratt68420132</t>
  </si>
  <si>
    <t>1SA00000201114 aPRATT1286220161</t>
  </si>
  <si>
    <t>1SA00000201114 aPRATT1286220162</t>
  </si>
  <si>
    <t>1SA00000201114 aPRATT1286220164</t>
  </si>
  <si>
    <t>1SA00000201114 aPRATT1286620181</t>
  </si>
  <si>
    <t>1SA00000201114 aPRATT768020161</t>
  </si>
  <si>
    <t>J81I18000510002</t>
  </si>
  <si>
    <t>PROGETTO NUR_WAY_UNISS_BANDO CLUSTER TOP DOWN</t>
  </si>
  <si>
    <t>NUR_WAY_UNISS_IL PROGETTO DI RICERCA INTENDE ELABORARE UN APPROCCIO TOTALMENTE INNOVATIVO PER LA REALTÃ  DEI BENI CULTURALI SARDI, BASATO SULLÂ¿USO INTENSIVO DELLÂ¿INFORMATION TECHNOLOGY. IN PARTICOLARE SI PROPONE DI ELABORARE CON TAGLIO SIA SCIENTIFICO CHE DIVULGATIVO UNA BASE INFORMATIVA DEI DATI ARCHEOLOGICI E DI APPLICARE E INTEGRARE LE NUOVE TECNOLOGIE DIGITALI PER L'ANALISI, LA DOCUMENTAZIONE E LA VALORIZZAZIONE DEI BENI CULTURALI, FINALIZZATE IN MODO PARTICOLARE AL TRASFERIMENTO DI CONOSCENZE E TECNOLOGIE ALLE IMPRESE CHE GESTISCONO SITI ARCHEOLOGICI. TALE APPROCCIO SARÃ  RESO POSSIBILE, NELLÂ¿AMBITO DEI SITI ARCHEOLOGICI, DALLÂ¿INTEGRAZIONE DELLÂ¿UNIVERSITÃ  CON LE PMI COINVOLTE NELLÂ¿AZIONE CLUSTER E SI CONCRETIZZA NELLA PROGETTAZIONE E REALIZZAZIONE DI PERCORSI DI VISITA, CARATTERIZZATI DA UNA FORTE INTEGRAZIONE SINERGICA TRA CONTENUTI SCIENTIFICI, APPROCCIO DIVULGATIVO E APPLICAZIONI TECNOLOGICHE.</t>
  </si>
  <si>
    <t>www.opencoesione.gov.it/progetti/1sa00000201114-apratt768020161</t>
  </si>
  <si>
    <t>1SA00000201114 aPRATT7680201610</t>
  </si>
  <si>
    <t>1SA00000201114 aPRATT7680201611</t>
  </si>
  <si>
    <t>1SA00000201114 aPRATT7680201612</t>
  </si>
  <si>
    <t>1SA00000201114 aPRATT7680201613</t>
  </si>
  <si>
    <t>1SA00000201114 aPRATT7680201614</t>
  </si>
  <si>
    <t>1SA00000201114 aPRATT7680201615</t>
  </si>
  <si>
    <t>J81I17000640006</t>
  </si>
  <si>
    <t>PROGETTO MI.NU.FOR.TE_UNISS_BANDO CLUSTER TOP DOWN</t>
  </si>
  <si>
    <t>PROGETTO MI.NU.FOR.TE_UNISS_QUESTO PROGETTO VUOLE CONTRIBUIRE AL RILANCIO DELLA PRODUZIONE CASEARIA DELLA SARDEGNA ATTRAVERSO AZIONI MIRATE SULLA TRASFORMAZIONE DEL LATTE CON L'APPLICAZIONE DI BIOPROCESSI REALIZZATI DA MICRORGANISMI AUTOCTONI IN GRADO DI CONTROLLARE E GARANTIRE LA SALUBRITÃ  E LA QUALITÃ  DIETOTERAPEUTICA, FAVORIRE L'ACCUMULO DI METABOLITI FUNZIONALI E CONTRIBUIRE AL MIGLIORAMENTO NUTRIZIONALE DEI PRODOTTI.SARANNO SVILUPPATI MODELLI PREDITTIVI DELLA DINAMICA DELLE PRINCIPALI SPECIE/CEPPI BATTERICHE IMPLICATE NEI PROCESSI FERMENTATIVI E MATURATIVI DEI PRODOTTI CASEARI FRESCHI NONCHÃ© LA CONTAMINAZIONE DI SPECIE O CEPPI NON COSTITUENTI IL CARATTERISTICO MICROBIOTA DEL PRODOTTO. SARÃ  PERTANTO REALIZZATA LA BIOTIPIZZAZIONE MOLECOLARE PER LA DETERMINAZIONE DI UNA IDENTITÃ  TERRITORIALE DEL BIOPRODOTTO E IL MONITORAGGIO (TRACCIABILITÃ ) DEI MICRORGANISMI CHE ENTRANO IN GIOCO NELLE PRODUZIONI CASEARIE SPERIMENTALI</t>
  </si>
  <si>
    <t>www.opencoesione.gov.it/progetti/1sa00000201114-apratt7680201615</t>
  </si>
  <si>
    <t>1SA00000201114 aPRATT7680201616</t>
  </si>
  <si>
    <t>1SA00000201114 aPRATT7680201617</t>
  </si>
  <si>
    <t>F21B17000720005</t>
  </si>
  <si>
    <t>PROGETTO SIMPLE_UNICA_BANDO CLUSTER TOP DOWN</t>
  </si>
  <si>
    <t>PROGETTO SIMPLE_UNICA_IL PROGETTO SIMPLE SI FOCALIZZA SULLA DIFFUSIONE DI STRUMENTI TECNOLOGICI INNOVATIVI PER LA: COMUNICAZIONE VERSO LÂ¿UTENZA: FORNIRE, IN MODO SEMPLICE DA ACQUISIRE,  INFORMAZIONI ACCURATE, AFFIDABILI ED IN TEMPO REALE AGLI UTENTI DEI SERVIZI DI TRASPORTO E DI MOBILITÃ  MEDIANTE CANALI WEB E MOBILE ATTRAVERSO SISTEMI INNOVATIVI CHE SIANO IN GRADO DI COMUNICARE E DIALOGARE CON QUELLI DEI FORNITORI DEI SERVIZI DI TRASPORTO; B) SEMPLIFICAZIONE NELLÂ¿USO DEI SERVIZI; C)PERSUASIONE DELLÂ¿UTENTE</t>
  </si>
  <si>
    <t>www.opencoesione.gov.it/progetti/1sa00000201114-apratt7680201617</t>
  </si>
  <si>
    <t>1SA00000201114 aPRATT7680201618</t>
  </si>
  <si>
    <t>1SA00000201114 aPRATT7680201619</t>
  </si>
  <si>
    <t>1SA00000201114 aPRATT768020162</t>
  </si>
  <si>
    <t>1SA00000201114 aPRATT7680201620</t>
  </si>
  <si>
    <t>1SA00000201114 aPRATT7680201621</t>
  </si>
  <si>
    <t>1SA00000201114 aPRATT768020163</t>
  </si>
  <si>
    <t>1SA00000201114 aPRATT768020164</t>
  </si>
  <si>
    <t>1SA00000201114 aPRATT768020165</t>
  </si>
  <si>
    <t>1SA00000201114 aPRATT768020166</t>
  </si>
  <si>
    <t>F21B17000880005</t>
  </si>
  <si>
    <t>PROGETTO VIRTUALENERGY_UNICA_BANDO CLUSTER TOP DOWN</t>
  </si>
  <si>
    <t>PROGETTO VIRTUALENERGY_UNICA_IL PROGETTO RIGUARDA LO SVILUPPO DI SISTEMI PER LÂ¿AGGREGAZIONE, IL COORDINAMENTO E LÂ¿OTTIMIZZAZIONE DI UN VIRTUAL POWER PLANT COSTITUITO DA RISORSE ENERGETICHE (DER-DISTRIBUTED ENERGY RESOURCES) MEDIANTE SISTEMI IOT E CLOUD. IL PROGETTO INTENDE  REALIZZARE UN SISTEMA DI AGGREGAZIONE, COORDINAMENTO E OTTIMIZZAZIONE DI DER, IN  GRADO DI FORNIRE SERVIZI DI DISPACCIAMENTO AL DISTRIBUTORE ELETTRICO. IL SISTEMA CHE SARÃ  SVILUPPATO PREVEDE LA CONVERGENZA DELLE RETI DI TELECOMUNICAZIONE MOBILE E CABLATE IN ARCHITETTURE DI CLOUD COMPUTING CON CUI SVILUPPARE SOLUZIONI CHE PERMETTANO DI INTEGRARE EFFICACEMENTE TECNICHE DI CONTROLLO E GESTIONE DEI DISPOSITIVI (CARICHI E DER) INNOVATIVE PER GESTIRE LÂ¿ENERGIA NEL SETTORE DELLA DISTRIBUZIONE E UTILIZZAZIONE DELLÂ¿ENERGIA ELETTRICA SECONDO IL PARADIGMA SMART GRID E NELLO SPECIFICO SECONDO IL CONCETTO DI VIRTUAL POWER PLANT</t>
  </si>
  <si>
    <t>www.opencoesione.gov.it/progetti/1sa00000201114-apratt768020166</t>
  </si>
  <si>
    <t>1SA00000201114 aPRATT768020167</t>
  </si>
  <si>
    <t>1SA00000201114 aPRATT768020168</t>
  </si>
  <si>
    <t>1SA00000201114 aPRATT768020169</t>
  </si>
  <si>
    <t>1SA00000201122 aPRATT1145220181</t>
  </si>
  <si>
    <t>J72F17000020002</t>
  </si>
  <si>
    <t>1SA00000201122 aPRATT11452201810</t>
  </si>
  <si>
    <t>1SA00000201122 aPRATT11452201811</t>
  </si>
  <si>
    <t>G76J17001370002</t>
  </si>
  <si>
    <t>1SA00000201122 aPRATT11452201812</t>
  </si>
  <si>
    <t>1SA00000201122 aPRATT11452201813</t>
  </si>
  <si>
    <t>1SA00000201122 aPRATT11452201814</t>
  </si>
  <si>
    <t>1SA00000201122 aPRATT11452201815</t>
  </si>
  <si>
    <t>1SA00000201122 aPRATT11452201816</t>
  </si>
  <si>
    <t>1SA00000201122 aPRATT11452201817</t>
  </si>
  <si>
    <t>1SA00000201122 aPRATT11452201818</t>
  </si>
  <si>
    <t>PROGETTO STARTING A4A_ANNUALITÃ  2017</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</si>
  <si>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</si>
  <si>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www.opencoesione.gov.it/progetti/1sa00000201122-apratt11452201818</t>
  </si>
  <si>
    <t>1SA00000201122 aPRATT11452201819</t>
  </si>
  <si>
    <t>1SA00000201122 aPRATT1145220182</t>
  </si>
  <si>
    <t>1SA00000201122 aPRATT11452201820</t>
  </si>
  <si>
    <t>PROGETTO GIS HPCN_ANNUALITÃ  2017</t>
  </si>
  <si>
    <t>PROGETTO GIS_IL PROGETTO HA L'OBIETTIVO DI REALIZZAZIONE DI UNA PIATTAFORMA PER LA GESTIONE DEI DATI RACCOLTI CON TECNICHE DI PGIS IN DIVERSI CAMPI DI APPLICAZIONI TRAMITE STRUMENTI ON LINE SUL WEB. CON IL GIS PARTECIPATIVO SI UTILIZZANO STRUMENTI GIS PER FAVORIRE LA PARTECIPAZIONE ATTIVA DEI PORTATORI DI INTERESSE.LA PIATTAFORMA SARÃ  REALIZZATA IN LINEA CON LA FILOSOFIA OPEN E VERRÃ  UTILIZZATA E ADATTATA PER APPLICAZIONI QUALI AD ESEMPIO LÂ¿ARCHEOLOGIA E IL TURISMO ATTIVO OGGETTO DI INTERESSE PER COOPERATIVE CHE GESTISCONO SITI ARCHEOLOGICI E MUSEI</t>
  </si>
  <si>
    <t>www.opencoesione.gov.it/progetti/1sa00000201122-apratt11452201820</t>
  </si>
  <si>
    <t>1SA00000201122 aPRATT11452201821</t>
  </si>
  <si>
    <t>PROGETTO JIC_ANNUALITÃ  2017</t>
  </si>
  <si>
    <t>IL PROGETTO HA COME OBIETTIVO LA REALIZZAZIONE DI UNÂ¿INFRASTRUTTURA SPERIMENTALE CON CUI VERRANNO SVILUPPATE NUOVE TECNOLOGIE PER LA CONNETTIVITÃ  DIFFUSA SU SCALA METROPOLITANA, FUNZIONALE ALLO SVILUPPO DI MODELLI MATEMATICI VOLTI A RISOLVERE PROBLEMATICHE LEGATE ALLE SMART CITY, LA SPERIMENTAZIONE SENSORISTICA DIFFUSA PER LÂ¿ACQUISIZIONE DI GRANDI MOLI DI DATI CHE SARANNO GESTITE ATTRAVERSO LO SVILUPPO DI ARCHITETTURE PEER OPENDATA, BIG DATA, LA SPERIMENTAZIONE DI SISTEMI PER LA SICUREZZA NELLA CITTÃ  (SAFE CITY) E LO STUDIO DEI SISTEMI E-LTE DI NUOVA GENERAZIONE.</t>
  </si>
  <si>
    <t>www.opencoesione.gov.it/progetti/1sa00000201122-apratt11452201821</t>
  </si>
  <si>
    <t>1SA00000201122 aPRATT11452201822</t>
  </si>
  <si>
    <t>1SA00000201122 aPRATT11452201823</t>
  </si>
  <si>
    <t>J76C18000130002</t>
  </si>
  <si>
    <t>PROGETTO STARTING A4A_ANNUALITÃ  2018</t>
  </si>
  <si>
    <t>IL PROGETTO AIROPRT 4ALL GARANTISCE LÂ¿ACCESSIBILITÃ  ALLE INFORMAZIONI SUI VOLI DEI PRINCIPALI AEROPORTI DELLA SARDEGNA MEDIANTE LÂ¿UTILIZZO DI UN APP SCARICABILE SUL PROPRIO SMARTPHONE, CHE CONSENTE AGGIORNAMENTI IN TEMPO REALE MEDIANTE LÂ¿INVIO DI MESSAGGI. LÂ¿OBIETTIVO DEL PROGETTO ÃŠ GARANTIRE LÂ¿ACCESSIBILITÃ  ALLE INFORMAZIONI SUI VOLI DEGLI AEROPORTI DELLA SARDEGNA A TUTTI I VIAGGIATORI, SIANO ESSI NORMODOTATI, CON DISABILITÃ  UDITIVA O SORDITÃ , GRAZIE ALLA RICEZIONE SUL PROPRIO SMARTPHONE DI AGGIORNAMENTI IN TEMPO REALE E DI MESSAGGI AD-HOC CHE LI SUPPORTINO DAL CHECK-IN ALLÂ¿IMBARCO E DALLÂ¿ATTERRAGGIO AL RITIRO BAGAGLI</t>
  </si>
  <si>
    <t>www.opencoesione.gov.it/progetti/1sa00000201122-apratt11452201823</t>
  </si>
  <si>
    <t>1SA00000201122 aPRATT1145220183</t>
  </si>
  <si>
    <t>1SA00000201122 aPRATT1145220184</t>
  </si>
  <si>
    <t>1SA00000201122 aPRATT1145220185</t>
  </si>
  <si>
    <t>1SA00000201122 aPRATT1145220186</t>
  </si>
  <si>
    <t>1SA00000201122 aPRATT1145220187</t>
  </si>
  <si>
    <t>PROGETTO GIS HPCN_ANNUALITÃ  2016</t>
  </si>
  <si>
    <t>www.opencoesione.gov.it/progetti/1sa00000201122-apratt1145220187</t>
  </si>
  <si>
    <t>1SA00000201122 aPRATT1145220188</t>
  </si>
  <si>
    <t>PROGETTO JIC_ANNUALITÃ  2016</t>
  </si>
  <si>
    <t>www.opencoesione.gov.it/progetti/1sa00000201122-apratt1145220188</t>
  </si>
  <si>
    <t>1SA00000201122 aPRATT1145220189</t>
  </si>
  <si>
    <t>1SA00000201122 aPRATT1207920181</t>
  </si>
  <si>
    <t>1SA00000201122 aPRATT1207920182</t>
  </si>
  <si>
    <t>1SA00000201122 aPRATT1207920183</t>
  </si>
  <si>
    <t>G85I18000170006</t>
  </si>
  <si>
    <t>LA SIA_PROGETTO COMPLESSO RETI INTELLIGENTI</t>
  </si>
  <si>
    <t>LÂ¿IDEA PROGETTUALE, HA COME FINALITÃ  IL SUPERAMENTO DEI LIMITI DI ACCETTAZIONE ED ADOZIONE DELLE MISURE DI EFFICIENTAMENTO ENERGETICO E DI DR ATTRAVERSO LO SVILUPPO DI UN INNOVATIVO SISTEMA ICT CLOUD-BASED PER LA GESTIONE, LA MISURA E LÂ¿OTTIMIZZAZIONE DEI CONSUMI ENERGETICI TRAMITE INTERFACCIA CON STRUMENTI AVANZATI (E.G. SMART PLUG O CONTATORI TELELETTI). IL SISTEMA, ATTRAVERSO UNÂ¿INTERFACCIA DI ACQUISIZIONE MODULARE, PERMETTERÃ  ALLÂ¿UTENTE DI INIZIARE A MODELLARE IL PROPRIO COMPORTAMENTO ENERGETICO SOLAMENTE INSERENDO MANUALMENTE ALCUNI DATI, SENZA DOVER NECESSARIAMENTE EFFETTUARE ALCUN INVESTIMENTO O INSTALLAZIONE ACCESSORIA. INOLTRE, ATTRAVERSO INNOVATIVI MODULI PREDITTIVI E LOGICHE PROATTIVE DI DECISION SUPPORT, IL SISTEMA POTRÃ  SUGGERIRE SCENARI DI EFFICIENTAMENTO ENERGETICO E DEMAND RESPONSE, CORREDATI DA PROIEZIONI DI RITORNO ECONOMICO.</t>
  </si>
  <si>
    <t>www.opencoesione.gov.it/progetti/1sa00000201122-apratt1207920183</t>
  </si>
  <si>
    <t>1SA00000201122 aPRATT1207920184</t>
  </si>
  <si>
    <t>G35I18000100006</t>
  </si>
  <si>
    <t>STAM_PROGETTO COMPLESSO RETI INTELLIGENTI</t>
  </si>
  <si>
    <t>SARDINE RISPONDE ALLÂ¿ESIGENZA DI PROGETTUALITÃ  DELLE SMART GRID MIRANDO A CREARE UN WEB-BASED DECISION-SUPPORT APPLICATION CHE TRAMITE UN TOOL PERMETTA DI AUMENTARE L'EFFICACIA DELL'ANALISI DURANTE LA PROGETTAZIONE DI SMART GRID NUOVE O DI RETROFITTING DI SOLUZIONI DA MIGLIORARE. PER FARE QUESTO INTEGRA DIVERSE METODOLOGIE CHE COMPRENDONO: IL GEOGRAPHIC INFORMATION SYSTEM (GIS),LÂ¿OTTIMIZZAZIONE MULTICRITERIO (OM) E IL LIFE CYCLE ASSESSMENT (LCA).NELLO SPECIFICO IL SISTEMA GIS VERRÃ  UTILIZZATO PER RACCOGLIERE, COLLEZIONARE E PRESENTARE I DATI E I VINCOLI GEOGRAFICI TRAMITE IL WBDSA; LA METODOLOGIA LCA PERMETTERÃ  DI ELABORARE DATI E VINCOLI SOCIALI, ECONOMICI E AMBIENTALI; LÂ¿OTTIMIZZAZIONE MULTICRITERIO FORNIRÃ  LA BASE MATEMATICA PER VALUTARE E FORNIRE AL PROGETTISTA DELLA SMART GRID LE OPZIONI INDICANDO QUELLE MIGLIORI IN BASE ALLE RICHIESTE ESPRESSE</t>
  </si>
  <si>
    <t>www.opencoesione.gov.it/progetti/1sa00000201122-apratt1207920184</t>
  </si>
  <si>
    <t>1SA00000201122 aPRATT1207920185</t>
  </si>
  <si>
    <t>1SA00000201122 aPRATT1228320181</t>
  </si>
  <si>
    <t>1SA00000201122 aPRATT1228320182</t>
  </si>
  <si>
    <t>1SA00000201122 aPRATT1228320183</t>
  </si>
  <si>
    <t>1SA00000201122 aPRATT1228320184</t>
  </si>
  <si>
    <t>1SA00000201122 aPRATT1228320185</t>
  </si>
  <si>
    <t>1SA00000201122 aPRATT1228320186</t>
  </si>
  <si>
    <t>1SA00000201122 aPRATT2450620201</t>
  </si>
  <si>
    <t>G84B20000140006</t>
  </si>
  <si>
    <t>SMART SENSORY SOLUTIONS_BANDO VOUCHER STARTUP_AZIONE 1.2.2.</t>
  </si>
  <si>
    <t>SMART SENSORY SOLUTION S.R.L. ÃŠ UNA STARTUP COSTITUITA NEL 2018 IL CUI FOCUS ÃŠ INCENTRATO SUL COMPLETAMENTO DI UNA PIAT-TAFORMA INTEGRATA HARDWARE/SOFTWARE DENOMINATA SMART SENSORY BOX CHE FACILITA LA GESTIONE E LA PROGETTAZIONE DEI TEST SENSORIALI STANDARDIZZATI CHE VENGONO SOTTOPOSTI A UN GRUPPO DI GIUDICI SECONDO PRECISE REGOLE METODOLOGICHE. IL MODELLO DI BUSINESS SI FONDA SULLA VENDITA DELLE SMART SENSORY BOX E DEI MODULI TEST/PLUG-IN AGGIUNTIVI E DAI RELATIVI CANONI DI LICENZA.</t>
  </si>
  <si>
    <t>www.opencoesione.gov.it/progetti/1sa00000201122-apratt2450620201</t>
  </si>
  <si>
    <t>1SA00000201122 aPRATT2450620202</t>
  </si>
  <si>
    <t>1SA00000201122 aPRATT417820161</t>
  </si>
  <si>
    <t>G73D16000410006</t>
  </si>
  <si>
    <t>1SA00000201122 aPRATT417820162</t>
  </si>
  <si>
    <t>1SA00000201122 aPRATT417820163</t>
  </si>
  <si>
    <t>G72F17000020006</t>
  </si>
  <si>
    <t>TESSUTO DIGITALE METROPOLITANO_CRS4</t>
  </si>
  <si>
    <t>IL PROGETTO TESSUTO DIGITALE METROPOLITANO ÃŠ UNÂ¿INIZIATIVA DI RICERCA, TRASFERIMENTO TECNOLOGICO E FORMAZIONE SVILUPPATA IN COLLABORAZIONE TRA CRS4 E UNIVERSITÃ  DI CAGLIARI, CHE MIRA A STUDIARE E SVILUPPARE METODI E TECNOLOGIE INNOVATIVE PER OFFRIRE NUOVE SOLUZIONI INTELLIGENTI PER LA COSTRUZIONE E LA GESTIONE DELLE NOSTRE CITTÃ </t>
  </si>
  <si>
    <t>www.opencoesione.gov.it/progetti/1sa00000201122-apratt417820163</t>
  </si>
  <si>
    <t>1SA00000201122 aPRATT417820164</t>
  </si>
  <si>
    <t>F23C17000010006</t>
  </si>
  <si>
    <t>TESSUTO DIGITALE METROPOLITANO_UNICA</t>
  </si>
  <si>
    <t>www.opencoesione.gov.it/progetti/1sa00000201122-apratt417820164</t>
  </si>
  <si>
    <t>1SA00000201122 aPRATT417820165</t>
  </si>
  <si>
    <t>1SA00000201122 aPRATT417820166</t>
  </si>
  <si>
    <t>1SA00000201122 aPRATT417820167</t>
  </si>
  <si>
    <t>1SA00000201122 aPRATT417820168</t>
  </si>
  <si>
    <t>1SA00000201122 aPRATT751120181</t>
  </si>
  <si>
    <t>G25I18000350006</t>
  </si>
  <si>
    <t>BITHIATEC_PROGETTO COMPLESSO ICT</t>
  </si>
  <si>
    <t>IL PROGETTO SI PONE LÂ¿OBIETTIVO DI REALIZZARE UNA "SMART DATA PROCESSING PLATFORM" LA PIATTAFORMA SARÃ  UN SISTEMA COMPLESSO IN GRADO DI:IMMAGAZZINARE E PROCESSARE UN NUMERO ELEVATO DI DATI Â¿ SUPPORTARE LA FUNZIONE DI "IMPORT" DI DATI DA ALTRI SISTEMI GIÃ  PREDISPOSTI PER QUESTO REQUISITO;RICONOSCERE IN MODO INTELLIGENTE LE CORRELAZIONI TRA I DATI;SUPPORTARE DELLE VERTICALIZZAZIONI PER SPECIFICI PROCESSI COME PER ESEMPIO LÂ¿AUTOMATIZZAZIONE DI UN PROCESSO COMPLESSO DI DIAGNOSI NELLÂ¿AMBITO DELLA GENETICA MEDICA NELLO SPECIFICO DI QUESTO PROGETTO SI CERCHERÃ  DI RAGGIUNGERE UNA PRIMA VERSIONE DI PROTOTIPO/PRODOTTO CON UNA VERTICALIZZAZIONE CHE CONSENTIRÃ  DI FORNIRE, AD UN SOGGETTO CHE SI SOTTOPONE AD UN PROCESSO DI DIAGNOSI, LA PERCENTUALE DI RISCHIO DI INSORGENZA DI ALCUNE PATOLOGIE AUTO IMMUNI</t>
  </si>
  <si>
    <t>www.opencoesione.gov.it/progetti/1sa00000201122-apratt751120181</t>
  </si>
  <si>
    <t>1SA00000201122 aPRATT751120182</t>
  </si>
  <si>
    <t>G25I18000320006</t>
  </si>
  <si>
    <t>FLOSSLAB_PROGETTO COMPLESSO ICT</t>
  </si>
  <si>
    <t>IL PROGETTO PROPONE UN SISTEMA CHE MITIGHI I RISCHI CHE UN RISPARMIATORE SI ASSUME INVESTENDO IN UNA ICO E PER LE STARTUP INNOVATIVE CHE DECIDONO DI UTILIZZARE LO STRUMENTO DELLE ICO COME FONTE DI FINANZIAMENTO INIZIALE DEL PROPRIO BUSINESS, TRAMITE SERVIZI DI VERIFICA, MONITORAGGIO E SEGNALAZIONE DELLÂ¿ANOMALIA REAL TIME DEGLI SMART CONTRACT.UN SISTEMA CHE, A PARTIRE DAGLI STEP INIZIALI DEL PROCESSO DI VALIDAZIONE E ANDANDO SUCCESSIVAMENTE AD ANALIZZARE IL FLUSSO DATI RICONDUCIBILE AL TOKEN IN TEMPO REALE, SIA IN GRADO DI CORRELARE I DATI CON LE INFORMAZIONI RACCOLTE SULLE ALTRE ICO ED EVIDENZIARE TEMPESTIVAMENTE EVENTUALI ANOMALIE NELLE TRANSAZIONI. LA PIATTAFORMA OFFRIREBBE NUOVI SERVIZI ALLE STARTUP AFFIANCANDOLE NELLÂ¿INTERO PROCESSO DI FINANZIAMENTO, VERIFICANDO PATTERN, ANTIPATTERN E VULNERABILITÃ  NEL CODICE DEGLI SMART CONTRACT A PARTIRE DAGLI STEP INIZIALI DEL PROCESSO DI VALIDAZIONE E ANDANDO SUCCESSIVAMENTE AD ANALIZZARE IL FLUSSO DATI RICONDUCIBILE AL TOKEN IN TEMPO</t>
  </si>
  <si>
    <t>www.opencoesione.gov.it/progetti/1sa00000201122-apratt751120182</t>
  </si>
  <si>
    <t>1SA00000201122 aPRATT751120183</t>
  </si>
  <si>
    <t>1SA00000201122 aPRATT751120184</t>
  </si>
  <si>
    <t>G25I18000340006</t>
  </si>
  <si>
    <t>ECOS ELETTRONICA_PROGETTO COMPLESSO ICT</t>
  </si>
  <si>
    <t>IL PROGETTO PROPONE LA RICERCA E LO SVILUPPO DI UNA TECNOLOGIA APERTA PER LA SENSORISTICA DIFFUSA A BASSO COSTO E CARATTERIZZATA DA RIDOTTI CONSUMI DI ENERGIA ELETTRICA E DA UN RIDOTTO IMPATTO AMBIENTALE/STRUTTURALE. EÂ¿ PREVISTO LO STUDIO DI ARCHITETTURE DI SENSORI PER LÂ¿ACQUISIZIONE DI PARAMETRI AMBIENTALI,DI COMFORT ED ENERGETICI IN EDIFICI PUBBLICI E PRIVATI, DA UTILIZZARE PER LÂ¿ANALISI DELLA FATTIBILITÃ  TECNICO-ECONOMICA DI POSSIBILI INTERVENTI DI RIQUALIFICAZIONE ENERGETICA E PER LA GESTIONE DEGLI EDIFICI SECONDO IL PARADIGMA DELLA SMART CITY. IN PARTICOLARE, SI PREVEDE DI EFFETTUARE LO STUDIO DELLE ARCHITETTURE DI RETI RADIO PIÃ¹ ADATTE AL TRASFERIMENTO DEI DATI ACQUISITI DAI SENSORI CARATTERIZZATI DA UN BASSO CONSUMO DI ENERGIA (ENERGIA PER BIT INFORMAZIONE TRASMESSO) E LO STUDIO DI SERVIZI DI RETE SCALABILI PER LA RACCOLTA, LÂ¿ELABORAZIONE,LA PROTEZIONE E LA RAPPRESENTAZIONE DEI DATI.</t>
  </si>
  <si>
    <t>www.opencoesione.gov.it/progetti/1sa00000201122-apratt751120184</t>
  </si>
  <si>
    <t>1SA00000201122 aPRATT887920171</t>
  </si>
  <si>
    <t>1SA00000201122 aPRATT887920172</t>
  </si>
  <si>
    <t>1SA00000201122 aPRATT887920173</t>
  </si>
  <si>
    <t>1SA00000201122 aPRATT887920174</t>
  </si>
  <si>
    <t>1SA00000201131 aPRATT1132020171</t>
  </si>
  <si>
    <t>1SA00000201131 aPRATT1132020172</t>
  </si>
  <si>
    <t>1SA00000201131 aPRATT1132020173</t>
  </si>
  <si>
    <t>B76H18000210002</t>
  </si>
  <si>
    <t>COMUNE DI PULA_BANDO INNOVAZIONE PA</t>
  </si>
  <si>
    <t>PRODUZIONE INNOVATIVA DI ENERGIA TERMICA ED ELETTRICA PER INFRASTRUTTURE COMUNALI. REALIZZARE DI UN SISTEMA COMPLESSO COSTITUITO DA IMPIANTO DI PRODUZIONE DA FER, DA UN SISTEMA DI ACCUMULO E DA UN SISTEMA DI GESTIONE E CONTROLLO CHE COSTITUISCA UNA SMART GRID CAPACE DI SERVIRE ALLÂ¿OCCORRENZA LE UTENZE COMUNALI INTERESSATE E APPOSITE COLONNINE DI RICARICA PER IL SETTORE AUTOMOTIVE, IL TUTTO A BASSO IMPATTO AMBIENTALE E INSERITO NEL CONTESTO URBANO DEL COMUNE CON FUNZIONE DI SPAZIO PUBBLICO FUNZIONALE</t>
  </si>
  <si>
    <t>www.opencoesione.gov.it/progetti/1sa00000201131-apratt1132020173</t>
  </si>
  <si>
    <t>1SA00000201131 aPRATT1132020174</t>
  </si>
  <si>
    <t>1SA00000201131 aPRATT1132020175</t>
  </si>
  <si>
    <t>1SA00000201131 aPRATT1132020176</t>
  </si>
  <si>
    <t>1SA00000201131 aPRATT1132020177</t>
  </si>
  <si>
    <t>1SA00000201131 aPRATT1132020178</t>
  </si>
  <si>
    <t>1SA00000201131 aPRATT2374720191</t>
  </si>
  <si>
    <t>1SA00000201131 aPRATT2374720192</t>
  </si>
  <si>
    <t>1SA00000201131 aPRATT2374720193</t>
  </si>
  <si>
    <t>1SA00000201132 aPRATT2031220191</t>
  </si>
  <si>
    <t>1SA00000201132 aPRATT20312201910</t>
  </si>
  <si>
    <t>1SA00000201132 aPRATT20312201911</t>
  </si>
  <si>
    <t>G24B19000530006</t>
  </si>
  <si>
    <t>IOTOPON_BANDO MICROINCENTIVI II CALL</t>
  </si>
  <si>
    <t>IL PROGETTO APPROVATO INTENDE USUFRUIRE DEI SERVIZI DI PROPRIETÃ  INTELLETTUALE. L'OBIETTIVO DEL PROGETTO ÃŠ LA NAZIONALIZZAZIONE DELLA DOMANDA DI BREVETTO INTERNAZIONALE NÂ° PCT/IB2018/0549795 IN EUROPA STATI UNITI GIAPPONE E CINA. LA TUTELA DELLA PROPRIETÃ  INTELLETTUALE PUÃ² RAPPRESENTARE UN VANTAGGIO COMPETITIVO PER L'IMPRESA.</t>
  </si>
  <si>
    <t>www.opencoesione.gov.it/progetti/1sa00000201132-apratt20312201911</t>
  </si>
  <si>
    <t>1SA00000201132 aPRATT20312201912</t>
  </si>
  <si>
    <t>G24B19000540006</t>
  </si>
  <si>
    <t>REVOLUTIONINVESTMENTS_BANDO MICROINCENTIVI II CALL</t>
  </si>
  <si>
    <t>IL PROGETTO PREVEDE LO SVILUPPO, LA PROGETTAZIONE E L'IMPLEMENTAZIONE DI UNA TECNOLOGIA DI SCANSIONE CORPOREA 3D, CHE SARÃ  INTEGRATO ALL'INTERNO DELLÂ¿APPLICATIVO MEDICAL REVOLUTION, FONDATA SULL'UTILIZZO DI UN SENSORE DI ACQUISIZIONE ESTREMAMENTE PICCOLO E LA CREAZIONE DI UN SOFTWARE DI GESTIONE DEL PROCESSO DI SCANSIONE 3D, OPERANTE DIRETTAMENTE DALL'APPLICATIVO (ATTRAVERSO CELLULARE), SENZA LÂ¿UTILIZZO DI SOFTWARE DI TERZE PARTI. LÂ¿APPLICAZIONE DI TALI TECNOLOGIE IN CAMPO MEDICO (FISIOTERAPIA-RIABILITAZIONE) RISULTA ANCORA POCO DIFFUSO PER CUI, LO SVILUPPO DELLÂ¿INIZIATIVA, RAPPRESENTANDO UNÂ¿INNOVAZIONE DI PROCESSO/PRODOTTO RISPETTO AL SETTORE DI RIFERIMENTO DELLÂ¿AZIENDA.</t>
  </si>
  <si>
    <t>www.opencoesione.gov.it/progetti/1sa00000201132-apratt20312201912</t>
  </si>
  <si>
    <t>1SA00000201132 aPRATT20312201913</t>
  </si>
  <si>
    <t>G24B19000550006</t>
  </si>
  <si>
    <t>BEBIOTECH_BANDO MICROINCENTIVI II CALL</t>
  </si>
  <si>
    <t>LÂ¿ OBIETTIVO PRINCIPALE DELLA PROPOSTA ÃŠ LO STUDIO COMPARATIVO DEI DATI ANALITICI OTTENUTI DALL'ANALISI DELLA DETERMINAZIONE DELLÂ¿ATTIVITÃ  ENZIMATICA DELLA G6PD SU SANGUE INTERO MEDIANTE LA METODICA SVILUPPATA DA BE BIOTECH, COSTITUITA DA REAGENTI LIQUIDI PRONTI ALL'USO E LA METODICA TRINITY BIOTECH (GOLD STANDARD CE-IVD E FDA APPROVAL), COSTITUITA DA REATTIVI LIOFILI I QUALI DEVONO ESSERE RICOSTITUITI PRIMA DEL LORO UTILIZZO.LA SPERIMENTAZIONE HA LO SCOPO DI DIMOSTRARE LA SOVRAPPONIBILITÃ  DEI DATI OTTENUTI DALLÂ¿ANALISI DELLA G6PD MEDIANTE LA METODICA BE BIOTECH IN RELAZIONE AI RISULTATI OTTENUTI DALLA METODICA TRINITY BIOTECH. LA PROPOSTA PROGETTUALE PREVEDE LÂ¿ANALISI E LA COMPARAZIONE DEI DATI OTTENUTI DA CIRCA 500 CAMPIONI DI SANGUE INTERO</t>
  </si>
  <si>
    <t>www.opencoesione.gov.it/progetti/1sa00000201132-apratt20312201913</t>
  </si>
  <si>
    <t>1SA00000201132 aPRATT20312201914</t>
  </si>
  <si>
    <t>1SA00000201132 aPRATT20312201915</t>
  </si>
  <si>
    <t>1SA00000201132 aPRATT20312201916</t>
  </si>
  <si>
    <t>1SA00000201132 aPRATT20312201917</t>
  </si>
  <si>
    <t>G34B19000320006</t>
  </si>
  <si>
    <t>STAM_BANDO MICROINCENTIVI II CALL</t>
  </si>
  <si>
    <t>LÂ¿OBIETTIVO DEL PROGETTO ÃŠ QUELLO DI SVILUPPARE UN NUOVO SOFTWARE, DENOMINATO DSPLANET, PER SUPPORTARE GLI UTENTI NELLA SCELTA DELLE OFFERTE ENERGETICHE MIGLIORI. IL SISTEMA, ATTRAVERSO LE LOGICHE DI DECISION SUPPORT, PERMETTERÃ  ALLÂ¿UTENTE DI MODELLARE IL PROPRIO COMPORTAMENTO ENERGETICO INSERENDO I DATI RICHIESTI DAL SISTEMA INTELLIGENTE DI ELABORAZIONE TRAMITE UNÂ¿INTERFACCIA WEB. LÂ¿UTENTE SARÃ  GUIDATO VERSO UNA RIDUZIONE DEI CONSUMI E DELLA SPESA, INCENTIVANDO UN USO CONSAPEVOLE DELLÂ¿ENERGIA. IL SOFTWARE HA LO SCOPO DI FACILITARE LÂ¿INGRESSO DEGLI UTENTI DOMESTICI NEL MONDO DEL DEMAND RESPONSE (DR) PER LA GESTIONE FLESSIBILE DELLA RICHIESTA DI ENERGIA ELETTRICA. IL SISTEMA RICONOSCE LÂ¿UTENTE COME UN "NODO INTELLIGENTE" DELLA RETE, IN GRADO DI INFLUENZARE LE DINAMICHE DEL SISTEMA ELETTRICO NEL SUO COMPLESSO E DI RECEPIRE I VANTAGGI DERIVANTI DALL'ADOZIONE DELLO STRUMENTO.</t>
  </si>
  <si>
    <t>www.opencoesione.gov.it/progetti/1sa00000201132-apratt20312201917</t>
  </si>
  <si>
    <t>1SA00000201132 aPRATT20312201918</t>
  </si>
  <si>
    <t>G84B19000340006</t>
  </si>
  <si>
    <t>SMART SENSORY SOLUTIONS_BANDO MICROINCENTIVI II CALL</t>
  </si>
  <si>
    <t>LÂ¿OBIETTIVO PRINCIPALE DEL PROGETTO ÃŠ LA REALIZZAZIONE DELLA FUNZIONE "INTERNET OF SENSES", CHE PERMETTA LA GESTIONE DEGLI "HOME TEST", IN CUI I PRODOTTI POSSONO ESSERE TESTATI NEL LORO COMUNE AMBIENTE DI UTILIZZO. LÂ¿INTERVENTO PREVEDE LÂ¿IMPLEMENTAZIONE DEL SISTEMA DI PUBBLICAZIONE DEL TEST E DEL TEMPORARY CLOUD (PER IL PANEL LEADER) E LA CREAZIONE DELLÂ¿APP COLLEGATA, CHE PERMETTE AL GIUDICE DI ESEGUIRE IL TEST SU DEVICE MOBILE. LÂ¿ATTIVITÃ  PROGETTUALE ÃŠ VOLTA AD UN MIGLIORAMENTO DELL'ATTUALE SOLUZIONE TECNOLOGICA SMART SENSORY BOX, CHE POTREBBE CONSENTIRE ALLÂ¿IMPRESA DI PROGREDIRE NEL MERCATO DI RIFERIMENTO E IN DIVERSI CONTESTI APPLICATIVI.</t>
  </si>
  <si>
    <t>www.opencoesione.gov.it/progetti/1sa00000201132-apratt20312201918</t>
  </si>
  <si>
    <t>1SA00000201132 aPRATT20312201919</t>
  </si>
  <si>
    <t>1SA00000201132 aPRATT2031220192</t>
  </si>
  <si>
    <t>G24B19000390006</t>
  </si>
  <si>
    <t>19INFOM@RKER SAS DI ANDREA MURGIA_BANDO MICROINCENTIVI_II CALL</t>
  </si>
  <si>
    <t>IL PROGETTO ARG-AI VUOLE CREARE UN SISTEMA INNOVATIVO CHE SI INTEGRERÃ  CON LA PIATTAFORMA VERTICALIZZATA ARGIA.ARG-AI SARÃ  BASATA SU TECNICHE DI INTELLIGENZA ARTIFICIALE E MACHINE LEARNING. SARÃ  POSIZIONATA COME UN "ASSISTENTE DIGITALE CRM INTELLIGENTE" PER GLI UTENTI, IN GRADO DI OFFRIRE SUPPORTO DECISIONALE PER VENDITE, SERVIZI, MARKETING, COMMERCIO ETC. ARG-AI CONSENTIRÃ : LA GESTIONE DEL DIALOGO E LÂ¿IDENTIFICAZIONE DELL'UTENTE,L'IDENTIFICAZIONE DELL'INTENTO DELLA RICHIESTA DELLÂ¿UTENTE PER LA CLASSIFICAZIONE DEL PROBLEMA, LA CLASSIFICAZIONE DEL DIALOGO PER LA PRODUZIONE IN AUTOMATICO DI SCHEDA UTENTE E SCHEDA TICKET.</t>
  </si>
  <si>
    <t>www.opencoesione.gov.it/progetti/1sa00000201132-apratt2031220192</t>
  </si>
  <si>
    <t>1SA00000201132 aPRATT20312201920</t>
  </si>
  <si>
    <t>1SA00000201132 aPRATT20312201921</t>
  </si>
  <si>
    <t>1SA00000201132 aPRATT20312201922</t>
  </si>
  <si>
    <t>1SA00000201132 aPRATT20312201923</t>
  </si>
  <si>
    <t>1SA00000201132 aPRATT20312201924</t>
  </si>
  <si>
    <t>G74B20000040006</t>
  </si>
  <si>
    <t>ABACONS S.R.L._BANDO MICROINCENTIVI II CALL</t>
  </si>
  <si>
    <t>IL PROGETTO PREVEDE LA REALIZZAZIONE DI UN PROTOTIPO DI UN CASCO/COPRICAPO PORTATILE DA UTILIZZARSI DA POCO PRIMA DELLA CHEMIOTERAPIA FINO A 4 ORE DOPO, AL FINE DI RAFFREDDARE LA CUTE PER INIBIRE, IN TAL MODO, LA CIRCOLAZIONE SANGUIGNA PERIFERICA SUL CUOIO CAPELLUTO E IMPEDIRE  AL FARMACO DI RAGGIUNGERE TALI ZONE, OVE  ÃŠ CAUSA DEL FENOMENO DELLA PERDITA DEI CAPELLI.</t>
  </si>
  <si>
    <t>www.opencoesione.gov.it/progetti/1sa00000201132-apratt20312201924</t>
  </si>
  <si>
    <t>1SA00000201132 aPRATT20312201925</t>
  </si>
  <si>
    <t>G24B20000110006</t>
  </si>
  <si>
    <t>LUCA LACONI_BANDO MICROINCENTIVI II CALL</t>
  </si>
  <si>
    <t>IL PROGETTO EDRIK PREVEDE LO SVILUPPO DI UN ASSISTENTE DIGITALE IN GRADO DI SUPPORTARE LO STUDIO DI UN COMMERCIALISTA NELLE PROPRIE ATTIVITÃ  SPECIFICHE ATTRAVERSO LÂ¿IMPIEGO DI ALGORITMI DI INTELLIGENZA ARTIFICIALE (AI) E MACHINE LEARNING (ML).  GLI STRUMENTI INDIVIDUATI NEL PROGETTO SONO I SEGUENTI  -UNA WEB APPLICATION - PROTOTIPO CHE CONSENTA LÂ¿ACCESSO AI SERVIZI OFFERTI DALLÂ¿ASSISTENTE DIGITALE.  -UN ASSISTENTE DIGITALE DENOMINATO EDRIK - PROTOTIPO - CHE UTILIZZA LE STRUTTURE SINTATTICO-SEMANTICHE DEL LINGUAGGIO NATURALE PER INTERAGIRE ED ESEGUIRE UNA SERIE DI FUNZIONALITÃ .</t>
  </si>
  <si>
    <t>www.opencoesione.gov.it/progetti/1sa00000201132-apratt20312201925</t>
  </si>
  <si>
    <t>1SA00000201132 aPRATT20312201926</t>
  </si>
  <si>
    <t>1SA00000201132 aPRATT20312201927</t>
  </si>
  <si>
    <t>1SA00000201132 aPRATT20312201928</t>
  </si>
  <si>
    <t>1SA00000201132 aPRATT20312201929</t>
  </si>
  <si>
    <t>1SA00000201132 aPRATT2031220193</t>
  </si>
  <si>
    <t>1SA00000201132 aPRATT20312201930</t>
  </si>
  <si>
    <t>G84B20000080006</t>
  </si>
  <si>
    <t>SPACEARTH TECHNOLOGY S.R.L._BANDO MICROINCENTIVI II CALL</t>
  </si>
  <si>
    <t>LÂ¿INTERVENTO PROPOSTO ÃŠ FINALIZZATO AL MIGLIORAMENTO DEL DISPOSITIVO PROTOTIPALE RESPER, CHE MISURA LA RESISTIVITÃ  E LA PERMITTIVITÃ  ELETTRICA DEL MEZZO SOTTO INDAGINE ED ÃŠ IN GRADO DI VALUTARE LA QUALITÃ  DEL CALCESTRUZZO SIA SU STRUTTURE ESISTENTI CHE QUELLE IN COSTRUZIONE, DOVE IL CALCESTRUZZO NON ÃŠ ANCORA CONSOLIDATO. IN PARTICOLARE, SONO PREVISTE LE SEGUENTI ATTIVITÃ : ADATTAMENTO DELLA GEOMETRIA E DELLA TIPOLOGIA DELLA SONDA; PROGETTAZIONE DI UNA SCHEDA A MICROCONTROLLORE (UC) CON ARCHITETTURA ARM A 32 BIT; PROGETTAZIONE E REALIZZAZIONE DI UNO STADIO DEL TRATTAMENTO (AMPLIFICAZIONE) DEI SEGNALI; PROGETTAZIONE E REALIZZAZIONE DEL FIRMWARE DELLA SCHEDA A MICROCONTROLLORE. PROGETTAZIONE, REALIZZAZIONE E CONFIGURAZIONE DI UN MODULO WI-FI PER LA TRASMISSIONE DEI DATI; STUDIO E CONFIGURAZIONE DI UN WEB SERVER CHE RICEVA I DATI DEL RESPER INVIATI DAL TABLET/PC; REALIZZAZIONE DI UN NUOVO PROTOTIPO DEL DISPOSITIVO RESPER 2.0;TEST E VERIFICA DEL CORRETTO FUNZIONAMENTO DEL PROTOTIPO.</t>
  </si>
  <si>
    <t>www.opencoesione.gov.it/progetti/1sa00000201132-apratt20312201930</t>
  </si>
  <si>
    <t>1SA00000201132 aPRATT20312201931</t>
  </si>
  <si>
    <t>1SA00000201132 aPRATT2031220194</t>
  </si>
  <si>
    <t>G24B19000370006</t>
  </si>
  <si>
    <t>TECNIT_BANDO MICROINCENTIVI_II CALL</t>
  </si>
  <si>
    <t>IL PROGETTO HA COME OBIETTIVO LO SVILUPPO DI UN SISTEMA DI CONTROLLO DEI CANTIERI CAPACE DI SEGNALARE EVENTUALI ANOMALIE, GARANTIRE LE MISURE DI SICUREZZA E GLI ADEMPIMENTI CONTRATTUALI, E MONITORARE EVENTUALI ELUSIONI DELLA NORMATIVA SUL LAVORO COME SUBAPPALTI E ACCESSI DA PARTE DI PERSONALE NON AUTORIZZATO, TUTTO CIÃ² ATTRAVERSO LO SVILUPPO DI UN'APPLICAZIONE WEB/MOBILE FRUIBILE ATTRAVERSO UNA PIATTAFORMA IN CLOUD, UN'INFRASTRUTTURA NETWORK COSIDDETTA LONG RANGE CHE PERMETTA DI VISUALIZZARE SU UNA MAPPA TRAMITE LA LOCALIZZAZIONE GPS LA POSIZIONE GEOGRAFICA DEI CANTIERI, I MEZZI CHE VI SONO ALL'INTERNO, LE PERSONE CHE VI STANNO LAVORANDO, PER QUALI DITTE LAVORANO, CHE TIPO DI ATTIVITÃ  STANNO SVOLGENDO E SEHANNO LE QUALIFICHE E LE SPECIALIZZAZIONI NECESSARIE.</t>
  </si>
  <si>
    <t>www.opencoesione.gov.it/progetti/1sa00000201132-apratt2031220194</t>
  </si>
  <si>
    <t>1SA00000201132 aPRATT2031220195</t>
  </si>
  <si>
    <t>1SA00000201132 aPRATT2031220196</t>
  </si>
  <si>
    <t>1SA00000201132 aPRATT2031220197</t>
  </si>
  <si>
    <t>G54B19000210006</t>
  </si>
  <si>
    <t>KODE_BANDO MICROINCENTIVI II CALL</t>
  </si>
  <si>
    <t>L'OBIETTIVO DEL PROGETTO ÃŠ SVILUPPARE UN SERVIZIO WEB ALL'INTERNO DI TWEETMOOD (SOFTWARE DELL'AZIENDA CON LO SCOPO DI MONITORARE DISCUSSIONI RIGUARDANTI SPECIFICHE TEMATICHE PRESENTI NELLA PIATTAFORMA SOCIAL TWITTER) CHE UTILIZZI TECNICHE DI MACHINE LEARNING APPLICATE ALLA TEXT ANALYSIS CAPACE DI RESTITUIRE UNA CLASSIFICAZIONE DI SENTIMENT SCORE DATO UN TESTO (TWEET) IN LINGUA ITALIANA. IN TAL MODO, ATTRAVERSO L'ANALISI TESTUALE DEL TWEET, IL CLIENTE POTRÃ  AVERE UN QUADRO AGGIORNATO DEL PROPRIO BRAND O DI DETERMINATI AGGIORNAMENTI</t>
  </si>
  <si>
    <t>www.opencoesione.gov.it/progetti/1sa00000201132-apratt2031220197</t>
  </si>
  <si>
    <t>1SA00000201132 aPRATT2031220198</t>
  </si>
  <si>
    <t>1SA00000201132 aPRATT2031220199</t>
  </si>
  <si>
    <t>1SA00000201132 aPRATT2450620201</t>
  </si>
  <si>
    <t>1SA00000201132 aPRATT2500820201</t>
  </si>
  <si>
    <t>1SA00000201132 aPRATT2500820202</t>
  </si>
  <si>
    <t>1SA00000201132 aPRATT52520131</t>
  </si>
  <si>
    <t>G83D15001420006</t>
  </si>
  <si>
    <t>LIFELY_VOUCHER START UP</t>
  </si>
  <si>
    <t>LIFELY_VOUCHER START UP AZIONE 1.3.2 SOSTEGNO ALLA GENERAZIONE DI SOLUZIONI INNOVATIVE A SPECIFICI PROBLEMI DI RILEVANZA SOCIALE. IL PIANO DI UTILIZZO DEL VOUCHER ERA VOLTO AL RAGGIUNGIMENTO DI 4 OBIETTIVI: - PASSAGGIO DA PROTOTIPO A PRODOTTO DEL VASO WIFI, REINGEGNERIZZAZIONE DEL SOCIALÂ¿WEB CHE PERMETTERÃ  DI VERIFICARE LA FATTIBILITÃ  TECNICA DI TUTTO IL SISTEMA INTEGRATO: OGGETTO + SOCIAL + MOBILE APPS. PREDISPOSIZIONE DEGLI STRUMENTI ORGANIZZATIVI E LÂ¿EVENTUALE ASSUNZIONE DI PERSONALE QUALIFICATO PER LA GESTIONE DEI FUTURI CLIENTI (IL CUSTOMER CARE HA RIVELATO DI ESSERE UN ASPETTO ESSENZIALE DI QUESTO TIPO DI PRODOTTI) PREDISPOSIZIONE SIA DEL PRODOTTO CHE DELLE LINEE PER LA PRODUZIONE E COMMERCIALIZZAZIONE DEL VASO LIFELY (IN PARTICOLAR MODO ORIENTATA ALLÂ¿OTTENIMENTO DELLE CERTIFICAZIONI CE)</t>
  </si>
  <si>
    <t>www.opencoesione.gov.it/progetti/1sa00000201132-apratt52520131</t>
  </si>
  <si>
    <t>1SA00000201132 aPRATT537120161</t>
  </si>
  <si>
    <t>G85I18000210006</t>
  </si>
  <si>
    <t>BABAIOLA_BANDO VOUCHER START UP</t>
  </si>
  <si>
    <t>IL PROGETTO PROPONE LO SVILUPPO DI UNA PIATTAFORMA WEB RIVOLTA ALLA COMUNITA LGBT CHE TRAMITE LO SVILUPPO DI FUNZIONALITÃ  PROPRIETARIE FACILITÃ  IL REPERIMENTO DI INFORMAZIONI TURISTICHE DEDICATE ALLA COMUNITÃ  LGBT E OFFRELA POSSIBILITÃ  DI PRENOTARE VOLI, HOTEL LOCALI. LO SVILUPPO DI UN APP ESPRESSAMENTE DEDICATA AL POPOLAMENTO DELLA COMMUNITY E ALLA GENERAZIONE DI UNA GROSSA MOLE DI DATI CONSENTIRÃ  DI AUTOMATIZZARE LA GENERAZIONE DI INFORMAZIONI UTILI PER I TOUR OPERATOR E DI ATTUARE IL MODELLO DI BUSINESS PLAN BASATO PRINCIPALMENTE SULLE REVENUE GENERATE DAI DATI VENDUTI AL TOUR OPERATOR.</t>
  </si>
  <si>
    <t>www.opencoesione.gov.it/progetti/1sa00000201132-apratt537120161</t>
  </si>
  <si>
    <t>1SA00000201132 aPRATT537120162</t>
  </si>
  <si>
    <t>G75I18000060006</t>
  </si>
  <si>
    <t>INTENDIME_BANDO VOUCHER START UP</t>
  </si>
  <si>
    <t>IL PROGETTO PROPONE UN DISPOSITIVO PENSATO PER AIUTARE LE PERSONE AFFETTE DA DISTURBI DELL'UDITO A PERCEPIRE E GESTIRE IN MANIERA PIU CONFORTEVOLE I RUMORI DELLA PROPRIA ABITAZIONE PREVENENDO SITUAZIONI DI POTENZIALE PERICOLO E FACENDOLE SENTIRE PIU INDIPENDENTI E SICURE. IL MODELLO DI BUSINESS SI FONDA SULLE REVENUE GENERATE DALLA VENDITA DI UN KIT (SMART WATCH + SENSORI)E DI UN ABBONAMENTO ANNUALE</t>
  </si>
  <si>
    <t>www.opencoesione.gov.it/progetti/1sa00000201132-apratt537120162</t>
  </si>
  <si>
    <t>1SA00000201132 aPRATT537120163</t>
  </si>
  <si>
    <t>G23D20000290006</t>
  </si>
  <si>
    <t>HEALTHY VIRTUOSO_BANDO VOUCHER STARTUP_AZIONE 132</t>
  </si>
  <si>
    <t>LA PIATTAFORMA HEALTHY VIRTUOSO SI RIVOLGE PREVALENTEMENTE AL MERCATO B2C, OFFRENDO UNÂ¿APPLICAZIONE MOBILE CHE, UTILIZZANDO I DATI GENERATI DALLO SMARTPHONE E RACCOLTI DALL'INTEGRAZIONE CON OLTRE 20.000 APP - PREMIA GLI UTENTI CHE DIMOSTRANO DI AVERE UNO STILE DI VITA SALUTARE.  LÂ¿INTRODUZIONE DEL PRODOTTO CORPORATE HEALTH CHALLENGE RICHIEDE UNA RISTRUTTURAZIONE DELLÂ¿ARCHITETTURA DELLÂ¿ATTUALE PIATTAFORMA HEALTHY VIRTUOSO IN MODO DA DOTARLA DI SCALABILITÃ  FUNZIONALE DI SUPPORTO ALL'OPERATIONS E AL SALES SUI SERVIZI DENOMINATI "CHALLENGE", PER POTER AGGREDIRE IL MERCATO DELLE PMI A LIVELLO EUROPEO E DI SCALABILITÃ  TECNOLOGICA DI SUPPORTO ALLE NUMERICHE PREVISTE DALL'APERTURA AL MERCATO DI CUI AL PUNTO PRECEDENTE</t>
  </si>
  <si>
    <t>www.opencoesione.gov.it/progetti/1sa00000201132-apratt537120163</t>
  </si>
  <si>
    <t>1SA00000201132 aPRATT537120164</t>
  </si>
  <si>
    <t>1SA00000201132 aPRATT537120165</t>
  </si>
  <si>
    <t>G23D20001020006</t>
  </si>
  <si>
    <t>MAESTRO_BANDO VOUCHER STARTUP_AZIONE 132</t>
  </si>
  <si>
    <t>MAESTRO SRL ÃŠ UNA STARTUP INNOVATIVA FOCALIZZATA SULLÂ¿EDUTAINMENT ONLINE. PROPONE  UNA PIATTAFORMA ATTRAVERSO LA QUALE PRODUCE E DISTRIBUISCE ONLINE DELLE "ESPERIENZE" DIGITALI DI INTRATTENIMENTO EDUCATIVO REALIZZATE CON MAESTRI DI LIVELLO INTERNAZIONALE, RIVOLTE A CHIUNQUE ABBIA UNA GRANDE PASSIONE, SIA ESSA HOBBY O PROFESSIONE,  A CUI OFFRE INOOTRE LA POSSIBILITÃ  DI ENTRARE IN CONTATTO REALMENTE CON UN GRANDE MAESTRO NON SOLAMENTE ATTRAVERSO LE VIDEO LEZIONI MA ANCHE ATTRAVERSO LA POSSIBILITÃ  DI INCONTRARLO IN DIRETTA LIVE STREAMING. L'OBIETTIVO DEL PIANO ÃŠ L'EVOLUZIONE DELLA PIATTAFROMA TECNOLOGICA E L'IMPLEMENTAZIONE DELLE FUNZIONALITÃ  INTERATTIVE E SOCIAL, ATTRAVERSO DUE FASI DI LAVORO: 1. LO SVILUPPO, L'ESECUZIONE E LA REALIZZAZIONE DEL PROGETTO ESECUTIVO E 2. L'IMMISSIONE SUL MERCATO.</t>
  </si>
  <si>
    <t>www.opencoesione.gov.it/progetti/1sa00000201132-apratt537120165</t>
  </si>
  <si>
    <t>1SA00000201132 aPRATT777920171</t>
  </si>
  <si>
    <t>1SA00000201132 aPRATT7779201710</t>
  </si>
  <si>
    <t>G27E18000050006</t>
  </si>
  <si>
    <t>IT EUROMEDIA_BANDO MICROINCENTIVI I CALL</t>
  </si>
  <si>
    <t>GESTIONE INTERFERENZE UOMINI-MEZZ. IL PROGETTO ÃŠ INDIRIZZATO AD UTILIZZARE NUOVE SOLUZIONI TECNOLOGICHE PER RAGGIUNGERE IN MANIERA PIÃ¹ EFFICACE LÂ¿OBIETTIVO DEL LAVORO IN SICUREZZA DEGLI OPERAI COINVOLTI NELLE ATTIVITÃ  IN FABBRICA. TALE OBIETTIVO RICHIEDE LÂ¿IMPLEMENTAZIONE DI UN PROGETTO DI NATURA IOT (INTERNET OF THINGS) CHE DOVRÃ  COINVOLGERE TUTTE LE TEMATICHE DI SICUREZZA ATTIVE NEL CONTESTO DEL SITO. LÂ¿ESIGENZA PRINCIPALE ÃŠ RAPPRESENTATA DALLA ATTUALE MANCANZA DI CONTROLLI AUTOMATICI RELATIVAMENTE AI MOVIMENTI DEI MACCHINARI NEL PERIMETRO DELLA FABBRICA. POICHÃ© LA MANOVRABILITÃ  E LA VISIBILITÃ  PER QUESTI MEZZI NON ÃŠ SEMPRE OTTIMALE, E CONSIDERANDO CHE MOLTI TRAGITTI PREVEDONO PASSAGGIO PEDONALE, SI RENDE NECESSARIO UN CONTROLLO AUTOMATIZZATO CHE SIA IN GRADO DI GESTIRE ALERT ISTANTANEI AI CONDUCENTI DEI MEZZI NEI CASI DI PROSSIMITÃ  CON I PEDONI (OPERAI IMPEGNATI NELLO STESSO PERIMETRO DI MANOVRA DEL MEZZO)</t>
  </si>
  <si>
    <t>www.opencoesione.gov.it/progetti/1sa00000201132-apratt7779201710</t>
  </si>
  <si>
    <t>1SA00000201132 aPRATT7779201711</t>
  </si>
  <si>
    <t>1SA00000201132 aPRATT7779201712</t>
  </si>
  <si>
    <t>1SA00000201132 aPRATT7779201713</t>
  </si>
  <si>
    <t>G97E18000020006</t>
  </si>
  <si>
    <t>LOGUS MONDI INTERATTIVI_BANDO MICROINCENTIVI I CALL</t>
  </si>
  <si>
    <t>SMART E-LIBRARY. IL PROGETTO ÃŠ INDIRIZZATO A METTERE IN LINEA LA PIATTAFORMA (SERVER DEDICATO DELLA LOGUS) IN MODO DA CARICARE IL PROPRIO CATALOGO DI OLTRE 80 OPERE E ATTIRARE ALTRI EDITORI A PARTECIPARE ALLA RETE CHE SI VIENE A CREARE ATTORNO ALLA PIATTAFORMA STESSA. AL FINE DI DARE UN VALORE AGGIUNTIVO FORTE E INCENTIVANTE PER GLI EDITORI AD AFFILIARSI, MA UTILE ANCHE PER IL CATALOGO DELLA LOGUS, INTENDE SVILUPPARE UN MODULO AGGIUNTIVO ALLA PIATTAFORMA IN MODO DA AGGANCIARE LE FUNZIONALITÃ  GIÃ  PRESENTI NELLA STESSA ED IN PARTICOLARE QUELLE LEGATE AL MONITORAGGIO DELLE ATTIVITÃ  DEGLI UTENTI (ANALITYCS) PER RESTITUIRE QUESTI DATI IN TEMPO REALE, IN MODO PIÃ¹ O MENO AGGREGATO, AI PORTATORI DI INTERESSE. CREARE UN ULTERIORE MODULO AGGIUNTIVO CHE PESCANDO IN MODO AUTOMATICO BRANI DEI TITOLI DEL CATALOGO, PUBBLICHI DEI POST NEI PRINCIPALI SOCIAL NETWORK IN MODO DA CREARE UN SERVIZIO DI PROMOZIONE AUTOMATICA DEI CONTENUTI</t>
  </si>
  <si>
    <t>www.opencoesione.gov.it/progetti/1sa00000201132-apratt7779201713</t>
  </si>
  <si>
    <t>1SA00000201132 aPRATT7779201714</t>
  </si>
  <si>
    <t>G27E18000110006</t>
  </si>
  <si>
    <t>PENTAMEDIA MANAGEMENT_BANDO MICROINCENTIVI I CALL</t>
  </si>
  <si>
    <t>PAYMYWEDDING. L'INIZIATIVA CONSISTE NELLA PIATTAFORMA RESPONSIVE, DESTINATA A FACILITARE LE MODALITÃ  DI RACCOLTA FONDI, FRUIBILE ATTRAVERSO WEB E/O A MEZZO MOBILE (IOS E ANDROID), CON LE SEGUENTI FUNZIONALITÃ : TRACCIARE CHI PARTECIPA AL CROWDFUNDING, STIMOLARE I PARTECIPANTI E RACCOGLIERE SOLDI,CREARE LISTE NOZZE CON I MIGLIORI PREZZI DI MERCATO, RICEVERE PAGAMENTI ONLINE CON CARTA DI CREDITO. ATTRAVERSO LA PIATTAFORMA SARÃ  POSSIBILE CHIEDERE UN SUPPORTO ECONOMICO PER: LE SPESE DI ORGANIZZAZIONE DEL MATRIMONIO (CATERING, FOTOGRAFO, FIORI, ABITI CERIMONIALI, FEDI NUZIALI, ECC.). LA LISTA NOZZE VIRTUALE CHE VERRÃ  CREATA AD HOC PER SODDISFARE LE NECESSITÃ  DEGLI SPOSI (VIAGGI DI NOZZE, ELETTRODOMESTICI, ARREDO, ECC.)</t>
  </si>
  <si>
    <t>www.opencoesione.gov.it/progetti/1sa00000201132-apratt7779201714</t>
  </si>
  <si>
    <t>1SA00000201132 aPRATT7779201715</t>
  </si>
  <si>
    <t>1SA00000201132 aPRATT7779201716</t>
  </si>
  <si>
    <t>G17E18000050006</t>
  </si>
  <si>
    <t>PLUS IMMOBILIARE_BANDO MICROINCENTIVI I CALL</t>
  </si>
  <si>
    <t>QUOTAZIONI IMMOBILIARI INTELLIGENTI. IL PROGETTO HA L'OBIETTIVO DI REALIZZAZIONE DI UN PRODOTTO CHE FORNISCA TRAMITE LÂ¿UTILIZZO DELLE MIGLIORI TECNICHE DI ANALISI E DI TUTTE LE FONTI DI DATI DISPONIBILI UNA STIMA AUTOMATICA ED INTELLIGENTE DEL VALORE DI UN IMMOBILE.TALE PRODOTTO INTENDE COSTITUIRE UN SUPPORTO INTELLIGENTE AL LAVORO DEI PERITI/CONSULENTI, ANCHE ATTRAVERSO LÂ¿INTEGRAZIONE CON ALTRI SERVIZI E CERTIFICAZIONI DOCUMENTALI.DAL PUNTO DI VISTA OPERATIVO SIGNIFICATIVA SARÃ  LA POSSIBILITÃ  DI APPORRE UN "DISTINTIVO DIGITALE" (FIRMATO DIGITALMENTE) SUGLI ANNUNCI RELATIVI ALLE UNITÃ  IMMOBILIARI CHE CERTIFICHI LA COERENZA DEL PREZZO RICHIESTO RISPETTO ALLE CONDIZIONI MERCATO E ALLE CARATTERISTICHE DELLÂ¿IMMOBILE.ASPETTO FONDAMENTALE PER  GARANTIRE IL MASSIMO VANTAGGIO POSSIBILE ÃŠ LA REALIZZAZIONE ATTRAVERSO LA VERIFICA, LÂ¿AGGIORNAMENTO E IL MIGLIORAMENTO DI TUTTI GLI STRUMENTI TECNOLOGICI ATTUALMENTE GIÃ  UTILIZZATI DA CAASA (IN PARTICOLARE PER LÂ¿ACQUISIZIONE E LÂ¿ANALISI DEI</t>
  </si>
  <si>
    <t>www.opencoesione.gov.it/progetti/1sa00000201132-apratt7779201716</t>
  </si>
  <si>
    <t>1SA00000201132 aPRATT7779201717</t>
  </si>
  <si>
    <t>1SA00000201132 aPRATT7779201718</t>
  </si>
  <si>
    <t>1SA00000201132 aPRATT7779201719</t>
  </si>
  <si>
    <t>1SA00000201132 aPRATT777920172</t>
  </si>
  <si>
    <t>G27E18000010006</t>
  </si>
  <si>
    <t>APPUNOW_BANDO MICROINCENTIVI I CALL</t>
  </si>
  <si>
    <t>HOUSENTINEL:IL PROGETTO SI BASA SULLE CARATTERISTICHE CHE LE TELECAMERE ADERENTI AL NOSTRO CIRCUITO FILMANO SEMPRE E TENGONO TUTTO IN MEMORIA PER TOT GIORNI, MA A DIFFERENZA DELLE ALTRE TELECAMERE, I FILMATI SONO CRIPTATI E SONO DEL TUTTO NON VISUALIZZABILI DAI PROPRIETARI, OLTRE CONTRASSEGNARE OGNI FOTOGRAMMA CON COORDINATE GPS, ORA PRECISA NAZIONALE, IDENTIFICATIVO UNIVOCO TELECAMERA, CHE SARANNO STATI RICEVUTI DALLA APP DELLO SMARTPHONE DEI PROPRIETARI E A QUESTA TRASMESSI DAL NOSTRO CLOUD. GLI UNICI SOGGETTI CHE POTRANNO VISIONARE I FILMATI SARANNO LE FF.OO. DALLA PIATTAFORMA CLOUD, A SEGUITO DI FORMALIZZATA DENUNCIA, ACCEDERANNO AD UN'AREA RISERVATA IN CUI POTRANNO DELIMITARE UN'AREA GEOGRAFICA, UNA DATA E UN ORARIO, E CON UN CLICK POTRANNO NOTIFICARE A TUTTE LE APP I CUI PROPRIETARI AVRANNO INSERITO LA PROPRIA TELECAMERA NEL NOSTRO CIRCUITO, LA RICHIESTA DI INVIARE I FILMATI DISPONIBILI IN MEMORIA CONTRASSEGNATI DALLE STESSE COORDINATE GPS, DALLE STESSE DATE E DAGLI STESSI ORARI.</t>
  </si>
  <si>
    <t>www.opencoesione.gov.it/progetti/1sa00000201132-apratt777920172</t>
  </si>
  <si>
    <t>1SA00000201132 aPRATT7779201721</t>
  </si>
  <si>
    <t>G27E18000120006</t>
  </si>
  <si>
    <t>RESTYLE&amp;CO_BANDO MICROINCENTIVI I CALL</t>
  </si>
  <si>
    <t>SMART LIVING E TOURISM. IL PROGETTO ÃŠ INDIRIZZATO A SVILUPPARE UNA PIATTAFORMA WEB PER LA GESTIONE DELLE PRENOTAZIONI DEL PATRIMONIO IMMOBILIARE DELLE SECONDE CASE. COSI DA MIGLIORARE L'OFFERTA AZIENDALE E TURISTICA DEL TERRITORIO SARDO ANCHE IN TERMINI ECONOMICI RISPETTO AL MERCATO SERVITO E/O POTENZIALE VELOCIZZANDO LE PROCEDURE DI PRENOTAZIONE/AFFITTO, FACILITANDO IL SISTEMA DI ACCESSO E FRUIZIONE DEL PATRIMONIO IMMOBILIARE GESTITO. OBIETTIVI GENERALI: ACCELERARE E SEMPLIFICARE I TEMPI DI IDENTIFICAZIONE DEI DESIDERI DELLÂ¿UTENTE E AFFITTO DEL PATRIMONIO IMMOBILIARE DELLE SECONDE CASE; PERSONALIZZARE LE SCELTE ATTRAVERSO GLI INDICATORI DI DESIDERIO IDENTIFICATI ATTRAVERSO SISTEMI DI INTELLIGENZA ARTIFICIALE; SISTEMA INNOVATIVO DI RICERCA SCELTA E AFFITTO BASATO SUL DESIDERIO E SUL COMPORTAMENTO DI ACQUISTO; ADEGUARSI ALLE TENDENZE DI MERCATO ATTUALI AL FINE DI POTENZIARE IL SETTORE; RAFFORZARE LÂ¿ECONOMIA LOCALE ATTRAVERSO LA CREAZIONE DI UN NETWORK DI PROFESSIONISTI PARTNER</t>
  </si>
  <si>
    <t>www.opencoesione.gov.it/progetti/1sa00000201132-apratt7779201721</t>
  </si>
  <si>
    <t>1SA00000201132 aPRATT7779201722</t>
  </si>
  <si>
    <t>1SA00000201132 aPRATT7779201723</t>
  </si>
  <si>
    <t>G27E18000210006</t>
  </si>
  <si>
    <t>SHARDANA TOURISM LAB_BANDO MICROINCENTIVI I CALL</t>
  </si>
  <si>
    <t>ALADDIN MENÃ¹. IL PROGETTO HA L'OBIETTIVO DI REALIZZARE UNA PIATTAFORMA WEB/PROTOTIPO CHE SI PROPONE DI CAMBIARE IL MODELLO ATTUALMENTE UTILIZZATO IN MOLTI PORTALI SIMILI IN CUI L'UTENTE PRENDE UNA DECISIONE BASANDOSI SU UN RATING COMPLESSIVO. NEL PROTOTIPO CHE SI INTENDE REALIZZARE I RISULTATI DELLA RICERCA EFFETTUATA VERRANNO ORDINATI BASANDOSI SULL'ANALISI DEI DESIDERI/ GUSTI ESPRESSI, E TRAMITE GEOREFERENZIAZIONE DEL CONSUMATORE. IN PARTICOLARE CONSENTIRÃ  DI:SCEGLIERE UN PRODOTTO ENOGASTRONOMICO IN BASE AI PROPRI GUSTI, UTILIZZARE IL LINGUAGGIO NATURALE PER ESPRIMERE I GUSTI,RICERCARE SU DB IN BASE AI DESIDERI/GUSTI DEL CONSUMATORE E LA SUA GEOLOCALIZZAZIONE;MAPPARE I GUSTI E I DESIDERI DEL CONSUMATORE; MAPPARE I PUNTI DI INTERESSE ENOGASTRONOMICO (RISTORANTI, PASTICCERIE, PICCOLI RISTORATORI LOCALI PRIVATI) PRESENTI SUL TERRITORIO; COLLEGARE IL PUNTO DI INTERESSE ENOGASTRONOMICO CON I GUSTI E IL RATING E RECENSIONI DISPONIBILI, GESTIRE LE PRENOTAZIONI E LE CONSEGNE A DOMICILIO.</t>
  </si>
  <si>
    <t>www.opencoesione.gov.it/progetti/1sa00000201132-apratt7779201723</t>
  </si>
  <si>
    <t>1SA00000201132 aPRATT7779201725</t>
  </si>
  <si>
    <t>1SA00000201132 aPRATT7779201726</t>
  </si>
  <si>
    <t>1SA00000201132 aPRATT7779201728</t>
  </si>
  <si>
    <t>G85I18000040006</t>
  </si>
  <si>
    <t>FG SAS DI GIANLUCA BASCIU &amp; C_BANDO MICROINCENTIVI I CALL</t>
  </si>
  <si>
    <t>SURFSKI FGSS1_IL SURFSKI ÃŠ UNA CANOA A STRUTTURA MONOSCOCCA "SIT ON TOP" OVVERO IL PAGAIATORE SEDUTO HA LE GAMBE SCOPERTE.IN QUESTI ANNI LÂ¿AZIENDA HA MATURATO LA NECESSARIA ESPERIENZA PER AVVIARE IL PROGETTO DI INNOVAZIONE DEL PRODOTTO SURFSKI FGSS1 E GRAZIE ALLÂ¿AVVICINAMENTO ALLE TECNICHE DI PROGETTAZIONE DIGITALE CHE HA APERTO UN VENTAGLIO DI NUOVE POSSIBILITÃ  PROGETTUALI E INVESTENDO LE PROPRIE RISORSE HA COMPLETATO LE FASI DI RICERCA E SVILUPPO DELLA NUOVA IMBARCAZIONE DI PROPRIA CONCEZIONE.IL PROGETTO FGSS1 NECESSITA DI ESSERE FABBRICATO DIGITALMENTE PER LA NATURA DELLA GEOMETRIA STESSA DEL PRODOTTO.LA FABBRICAZIONE DIGITALE DEI MODELLI DA CUI DERIVARE GLI STAMPI PER LA PRODUZIONE DELLE PARTI IN MATERIALE COMPOSITO, PERMETTEREBBE DI TRASFERIRE IN MODO FEDELE I RISULTATI CONSEGUITI DURANTE LA FASE DI PROGETTAZIONE E ELIMINARE LE INEVITABILI IMPRECISIONI E DIFETTI CHE EMERGEREBBERO DA UN PROCESSO PRODUTTIVO BASATO SULLE TECNICHE MANUALI ATTUALMENTE IN USO PRESSO L'AZIENDA</t>
  </si>
  <si>
    <t>www.opencoesione.gov.it/progetti/1sa00000201132-apratt7779201728</t>
  </si>
  <si>
    <t>1SA00000201132 aPRATT7779201729</t>
  </si>
  <si>
    <t>G25I18000090006</t>
  </si>
  <si>
    <t>IOTOPON_BANDO MICROINCENTIVI I CALL</t>
  </si>
  <si>
    <t>L'ATTUALE PRODOTTO IN FASE DI SVILUPPO ÃŠ CARATTERIZZATO DA UN DUPLICE VINCOLO, FUNZIONALE ED ENERGETICO. QUELLO FUNZIONALE ATTIENE ALLA NECESSITÃ  DI COLLEGARE IL DEVICE ALLO SMARTPHONE DELL'UTENTE (CHE SVOLGE FUNZIONI DI GEOTAGGING E GATEWAY VERSO IL CLOUD). QUELLO ENERGETICO LO RENDE DIPENDENTE DA UNA FONTE ENERGETICA STANDARD, POCO ECO-COMPATIBILE, PER L'ALIMENTAZIONE DELLA SUA ELETTRONICA (BATTERIA "COIN CELL").PER SUPERARE QUESTE LIMITAZIONI, NELLA ROADMAP AZIENDALE SI INTENDE AFFIANCARE ALLA VERSIONE STANDARD UNA VERSIONE STAND-ALONE. TALE DEFINIZIONE ATTIENE SIA ALL'AUTOSUFFICIENZA FUNZIONALE (DISPOSITIVO AUTONOMAMENTE IN GRADO DI SVOLGERE LE FUNZIONI DI GEOTAGGING E UPOLOAD VERSO IL CLOUD), CHE A QUELLA ENERGETICA(ALIMENTAZIONE TRAMITE MICRO-GENERAZIONE EOLICA). LA FINALITÃ  ÃŠ POTER AVVIARE FIN DA ORA PARTE DELLE ATTIVITÃ  NECESSARIE ALLO SVILUPPO DELLA VERSIONE STAND-ALONE</t>
  </si>
  <si>
    <t>www.opencoesione.gov.it/progetti/1sa00000201132-apratt7779201729</t>
  </si>
  <si>
    <t>1SA00000201132 aPRATT777920173</t>
  </si>
  <si>
    <t>1SA00000201132 aPRATT7779201731</t>
  </si>
  <si>
    <t>1SA00000201132 aPRATT7779201732</t>
  </si>
  <si>
    <t>1SA00000201132 aPRATT7779201733</t>
  </si>
  <si>
    <t>1SA00000201132 aPRATT7779201734</t>
  </si>
  <si>
    <t>G85I18000070006</t>
  </si>
  <si>
    <t>AUXNET_BANDO MICROINCENTIVI I CALL</t>
  </si>
  <si>
    <t>IL PROGETTO INTENDE RENDERE INTERAMENTE DIGITALE IL PROCESSO DI REALIZZAZIONE DEL PLANTARE ORTOPEDICO SVILUPPANDO UN NUOVO SISTEMA DI PERSONALIZZAZIONE DIGITALE DEL PRODOTTO MEDICALE. LA SCANSIONE DEL PIEDE FORNIRÃ  I DATI PER VISUALIZZARE IL PRODOTTO E LA PREISCRIZIONE IN TEMPO REALE. AUXNET S.R.L. CONVERTIRÃ  POI LE SCANSIONI DEI MODELLI 3D, IN SOLETTE PERSONALIZZATE. SÃ¬PLAN HA PERTANTO, PER OGGETTO IL MERCATO DEI PLANTARI PERSONALIZZATI E PREVEDE LA REALIZZAZIONE DI UN PROTOTIPO DI PEDANA/TOTEM CHE PERMETTA LA LETTURA MORFOLOGICA DEL PIEDE E UN SISTEMA DIGITALIZZATO DI RACCOLTA E ANALISI DEI DATI.</t>
  </si>
  <si>
    <t>www.opencoesione.gov.it/progetti/1sa00000201132-apratt7779201734</t>
  </si>
  <si>
    <t>1SA00000201132 aPRATT7779201736</t>
  </si>
  <si>
    <t>1SA00000201132 aPRATT7779201738</t>
  </si>
  <si>
    <t>1SA00000201132 aPRATT7779201739</t>
  </si>
  <si>
    <t>1SA00000201132 aPRATT777920174</t>
  </si>
  <si>
    <t>1SA00000201132 aPRATT7779201741</t>
  </si>
  <si>
    <t>G75I18000090006</t>
  </si>
  <si>
    <t>ECONFIDENCE_BANDO MICROINCENTIVI I CALL</t>
  </si>
  <si>
    <t>L'OBIETTIVO DEL PROGETTO ÃŠ CREARE UNA PIATTAFORMA APP/CLOUD/WEB DOVE IN PRATICA I CONTI CORRENTI DEGLI ENTI COLLETTIVI CHE ADERIRANNO DIETRO DELIBERA ASSEMBLEARE ALLA PIATTAFORMA NOREPORTNOPAY (COLLEGHERANNO ALLA PIATTAFORMA IL LORO CONTO CORRENTE INSERENDO SULLA APP LE CREDENZIALI DI ACCESSO ALLA PROPRIA BANCA ON LINE, CON ASSOLUTA GARANZIA COME SPIEGHEREMO DI SEGUITO) NON POTRANNO PIÃ¹ FARE BONIFICI SEMPLICEMENTE A SEGUITO DELLA AUTONOMA E NON PREVENTIVAMENTE CONTROLLATA ATTIVITÃ  DELLÂ¿AMMINISTRATORE, MA QUESTI SARANNO CREATI ED ESEGUITI MATERIALMENTE DALLA PIATTAFORMA SOLO A SEGUITO DEL RISPETTO DA PARTE DELLÂ¿AMMINISTRATORE DI PRECISI INELUDIBILI PASSAGGI DI TRASPARENZA COME PRELIMINARE OBBLIGATA COMUNICAZIONE DI TUTTI DOCUMENTI E DI TUTTE LE INFORMAZIONI E DI TEMPISTICHE MINIME (ES. 30 GG) PRIMA CHE I BONIFICI SIANO MATERIALMENTE ESEGUITI</t>
  </si>
  <si>
    <t>www.opencoesione.gov.it/progetti/1sa00000201132-apratt7779201741</t>
  </si>
  <si>
    <t>1SA00000201132 aPRATT7779201742</t>
  </si>
  <si>
    <t>1SA00000201132 aPRATT7779201743</t>
  </si>
  <si>
    <t>1SA00000201132 aPRATT7779201745</t>
  </si>
  <si>
    <t>1SA00000201132 aPRATT7779201747</t>
  </si>
  <si>
    <t>1SA00000201132 aPRATT7779201748</t>
  </si>
  <si>
    <t>G25I18000160006</t>
  </si>
  <si>
    <t>NET PRESS DI VALERIA GALLETTA_BANDO MICROINCENTIVI I CALL</t>
  </si>
  <si>
    <t>IL PROGETTO SI PROPONE DI REALIZZARE UN VIDEOGAME MULTIPLAYER DA VENDERE SUL MERCATO DEI GIOCHI PER PC. NEGLI ANNI PASSATI NET PRESS HA SVILUPPATO UNA ESPERIENZA PLURIENNALE NELLO SVILUPPO DI VIDEOGAME SU COMMISSIONE. CON QUESTO PROGETTO NET PRESS INTENDE ENTRARE DIRETTAMENTE NEL MERCATO DEI VIDEOGAME REALIZZANDO UN VIDEOGIOCO PER PROPRIO CONTO, DA VENDERE ATTRAVERSO LE PIÃ¹ DIFFUSE PIATTAFORME DI DISTRIBUZIONE DIGITALE. NET PRESS INTENDE SFRUTTARE LA CRESCIUTA PROPENSIONE DEI VIDEOGIOCATORI AD ACQUISTARE DA PIATTAFORME DI DISTRIBUZIONE DIGITALE CHE PERMETTONO DI SALTARE INTERMEDIARI (EDITORE E DISTRIBUTORE) E DI ARRIVARE DIRETTAMENTE ALLÂ¿UTENTE FINALE. ATTRAVERSO LO STESSO MEZZO NET PRESS INTENDE GIOVARSI DEL FLORIDO MERCATO DEI VIDEOGAME INDIE.</t>
  </si>
  <si>
    <t>www.opencoesione.gov.it/progetti/1sa00000201132-apratt7779201748</t>
  </si>
  <si>
    <t>1SA00000201132 aPRATT7779201749</t>
  </si>
  <si>
    <t>1SA00000201132 aPRATT7779201750</t>
  </si>
  <si>
    <t>G35I18000060006</t>
  </si>
  <si>
    <t>A GROUP_BANDO MICROINCENTIVI I CALL</t>
  </si>
  <si>
    <t>LÂ¿INTERVENTO PROPOSTO SI INSERISCE NEL MERCATO DELLE INFRASTRUTTURE PER LA RICARICA DEI VEICOLI ELETTRICI. LÂ¿IDEA COMMERCIALE MIRA A SVILUPPARE UN SISTEMA DI EROGAZIONE, A CONTROLLO ELETTRONICO E A BASSO COSTO,UTILIZZANDO GLI IMPIANTI PUBBLICI PER LÂ¿ILLUMINAZIONE GIÃ  ESISTENTI, INTEGRANDOLI PER FARLI DIVENTARE DELLE VERE E PROPRIE STAZIONI SMART DI RICARICA PER VEICOLI ELETTRICI.SARÃ  POSSIBILE INTEGRARE UN SUPPORTO, SFRUTTABILE COMMERCIALMENTE DALLÂ¿AZIENDA RICHIEDENTE, CHE PERMETTERÃ  DI RIDURRE I COSTI DI INSTALLAZIONE DELLE STAZIONI DI RICARICA E DI AUMENTARE LA CAPILLARITÃ  DEI SERVIZI DI EROGAZIONE, PERMETTENDO DI SODDISFARE IN MANIERA PIÃ¹ EFFICIENTE, SPECIALMENTE NELLE ZONE RURALI, UNA DOMANDA SEMPRE CRESCENTE, CON SIGNIFICATIVI VANTAGGI SIA SUGLI ASPETTI ECOLOGICI CHE SULLÂ¿OFFERTA IN AMBITO TURISTICO.</t>
  </si>
  <si>
    <t>www.opencoesione.gov.it/progetti/1sa00000201132-apratt7779201750</t>
  </si>
  <si>
    <t>1SA00000201132 aPRATT7779201751</t>
  </si>
  <si>
    <t>1SA00000201132 aPRATT777920176</t>
  </si>
  <si>
    <t>G17E18000010006</t>
  </si>
  <si>
    <t>CONSULMEDIA_BANDO MICROINCENTIVI I CALL</t>
  </si>
  <si>
    <t>FARMWARE: IL PROGETTO HA L'OBIETTIVO DI REALIZZARE DI UN PROTOTIPO AL FINE DI CREARE UN SISTEMA DI SUPPORTO DECISIONALE CHE POGGIA SU TECNOLOGIE IOT IN GRADO DI RACCOGLIERE ED ELABORARE DATI IN TEMPO REALE E CHE HA LA CAPACITÃ  DI FORNIRE INFORMAZIONI RIGUARDANTI TUTTI GLI ASPETTI LEGATI ALLA COLTIVAZIONE. UNA DELLE APPLICAZIONI CONCRETE, AD ESEMPIO DI TALE PROTOTIPO, SARÃ  NEI VIGNETI: DEI SENSORI CONNESSI POTRANNO ESSERE INSTALLATI IN DIVERSE POSIZIONI ALLÂ¿INTERNO DEI VARI SETTORI DOVE SONO PIANTATE LE VITI; SARÃ  POSSIBILE OTTENERE DEI DATI MOLTO UTILI SUL TERRENO E SULLE PIANTE CHE POSSONO ESSERE UTILIZZATI PER PREVENIRE MALATTIE COME LE PERONOSPORA, UNA MALATTIA CAUSATA DA VARI MICRO ORGANISMI, SALVANDO LA PRODUZIONE DI UVA E DI VINO</t>
  </si>
  <si>
    <t>www.opencoesione.gov.it/progetti/1sa00000201132-apratt777920176</t>
  </si>
  <si>
    <t>1SA00000201132 aPRATT777920177</t>
  </si>
  <si>
    <t>G97E18000030006</t>
  </si>
  <si>
    <t>DI.BE_BANDO MICROINCENTIVI I CALL</t>
  </si>
  <si>
    <t>SVILUPPO DI UNA APP INNOVATIVA PER LA GESTIONE DELLE PRENOTAZIONI E DEI PAGAMENTI TRAMITE SMARTPHONE. IL PROGETTO ÃŠ INDIRIZZATO A SVILUPPARE UN ECOSISTEMA COMPOSTO DA APP E BACKOFFICE CHE PERMETTERÃ  AL CLIENTE (RESIDENTE O TURISTA) DI PRENOTARE DAL PROPRIO SMARTPHONE E PAGARE DIGITALMENTE I VIAGGI, IN VIA ANTICIPATA, CON CARTA DI CREDITO. IL SISTEMA SI COMPONE DI UNA APP E DI UN SISTEMA DI BACKOFFICE WEB A SUPPORTO, PER LA GESTIONE DELLE INFORMAZIONI, IN GRADO DI DIALOGARE CON LÂ¿APP STESSA. LA APP VERRÃ  SVILUPPATA IN AMBIENTE APPLE (IOS) E IN AMBIENTE ANDROID. LE DUE APPLICAZIONI VERRANNO PUBBLICATE SUI RISPETTIVI STORE: APPLE STORE E GOOGLE PLAY PER ANDROID E POTRANNO ESSERE SCARICATE GRATUITAMENTE DA PARTE DEI CLIENTI. IL BACKOFFICE SARÃ  INSTALLATO SU WEB FARM IN CLOUD, COSÃ¬ DA ESSERE ACCESSIBILE TRAMITE INTERNET. LÂ¿OBIETTIVO PRINCIPALE DELLÂ¿INTERVENTO PROPOSTO ÃŠ QUELLO DI INTRODURRE UN IMPORTANTE INNOVAZIONE DI PROCESSO</t>
  </si>
  <si>
    <t>www.opencoesione.gov.it/progetti/1sa00000201132-apratt777920177</t>
  </si>
  <si>
    <t>1SA00000201132 aPRATT777920178</t>
  </si>
  <si>
    <t>1SA00000201132 aPRATT777920179</t>
  </si>
  <si>
    <t>1SA00010100231dPRATT96920161</t>
  </si>
  <si>
    <t>E29D16001600009</t>
  </si>
  <si>
    <t>E-DEMOCRACY 3.0</t>
  </si>
  <si>
    <t>QUESTO INTERVENTO, ARTICOLATO IN TRE PROGETTI, RIGUARDA IL POTENZIAMENTO DELLE AZIONI E DEGLI STRUMENTI PER INCENTIVARE E QUALIFICARE LA PARTECIPAZIONE DA PARTE DELLA COLLETTIVITÃ  ATTRAVERSO LÂ¿ATTIVAZIONE DI UN WEB COM LAB (A), LÂ¿ACQUISIZIONE DI MODERNE TECNOLOGIE PER LÂ¿UTILIZZO DEI NUOVI STRUMENTI DI ICT PRESSO LA RETE DEGLI URP REGIONALE - URP 2.0 (B) NONCHÃ© LO SVILUPPO E IL MIGLIORAMENTO DEL SISTEMA INFORMATIVO REGIONALE ATTRAVERSO LÂ¿INTEGRAZIONE TRA ASV E DL.</t>
  </si>
  <si>
    <t>www.opencoesione.gov.it/progetti/1sa00010100231dpratt96920161</t>
  </si>
  <si>
    <t>1SA00020105222d SdIPRATT768520161</t>
  </si>
  <si>
    <t>E79J16000590002</t>
  </si>
  <si>
    <t>GIUSTIZIA-DIGITALE2</t>
  </si>
  <si>
    <t>PROGETTO PER L'EVOLUZIONE TECNOLOGICA A SUPPORTO DELL'INFORMATIZZAZIONE DEL COMPARTO GIUSTIZIA DELLA SARDEGNA E DELL'AMMINISTRAZIONE REGIONALE</t>
  </si>
  <si>
    <t>www.opencoesione.gov.it/progetti/1sa00020105222d-sdipratt768520161</t>
  </si>
  <si>
    <t>1SA00036000113 b SR TurPRATT684201310</t>
  </si>
  <si>
    <t>G23J17000080002</t>
  </si>
  <si>
    <t>SPINNAKER SRL_SERVIZI INNOVAZIONE MPMI TURISMO</t>
  </si>
  <si>
    <t>SPINNAKER SRL_SERVIZI INNOVAZIONE MPMI TURISMO AZIONE 1.1.3. GLI OBIETTIVI ORGANIZZATIVI DA RAGGIUNGERE SONO: INSERIRE UNO STRUMENTO CRM PER LA GESTIONE DELLE PRENOTAZIONI DELL'ALBERGO: DAL PRIMO CONTATTO ALLA FASE POST SOGGIORNO, FINO ALLA GESTIONE DEL TASSO DI RITORNO NELLA STRUTTURA ED ALLA BRAND REPUTATION; DOTARE IL SITO DEL SISTEMA DI PRENOTAZIONE ONLINE INTEGRATO CON IL SISTEMA DI CRM, RENDERE IL SITO WEB UN SISTEMA DI GESTIONE, PIANIFICAZIONE E MONITORAGGIO DEI CONTENUTI EDITORIALI, ATTIVARE TUTTI  GLI OPPORTUNI STRUMENTI DI WEB MARKETING PER ATTRARRE CLIENTI ED AUMENTARE LE PRENOTAZIONI, DOTARE IL MANAGEMENT DI STRUMENTI DI ANALISI PER MONITORARE L'EFFICACIA DELLE POLITICHE DI WEB MARKETING ATTRAVERSO I PRINCIPALI INDICATORI DI PERFORMANCE.</t>
  </si>
  <si>
    <t>www.opencoesione.gov.it/progetti/1sa00036000113-b-sr-turpratt684201310</t>
  </si>
  <si>
    <t>1SA00036000113 b SR TurPRATT684201311</t>
  </si>
  <si>
    <t>1SA00036000113 b SR TurPRATT684201312</t>
  </si>
  <si>
    <t>G13J17000290006</t>
  </si>
  <si>
    <t>SOC COOP TURISTICA LA MARINA_SERVIZI INNOVAZIONE MPMI TURISMO</t>
  </si>
  <si>
    <t>SOC COOP TURISTICA LA MARINA_SERVIZI INNOVAZIONE MPMI TURISMO AZIONE 1.1.3. IL PROGETTO PREVEDE LÂ¿IMPLEMENTAZIONE DI UN SISTEMA DI STRUMENTI GESTIONALI INFORMATICI OPERANTI IN MANIERA INTEGRATA, AUTOMATICA E SINCRONIZZATA PER LA GESTIONE DEI PRINCIPALI PROCESSI E ATTIVITÃ  INERENTI LE ATTIVITÃ  DI SALES &amp; MARKETING. GLI STRUMENTI ICT SARANNO UTILIZZATI COME LEVA PER MIGLIORARE LÂ¿OFFERTA TURISTICA E MIGLIORARE IL MARKETING SUI NUOVI MEDIA INTERNET AIUTANDO LE IMPRESE A COMMERCIALIZZARSI. LÂ¿OBIETTIVO ÃŠ QUELLO DI DIVERSIFICARE LÂ¿OFFERTA TURISTICA PER UN TARGET DI CLIENTELA SEMPRE PIÃ¹ INTERESSATO ALLÂ¿AUTENTICITÃ  DELLÂ¿ESPERIENZA.</t>
  </si>
  <si>
    <t>www.opencoesione.gov.it/progetti/1sa00036000113-b-sr-turpratt684201312</t>
  </si>
  <si>
    <t>1SA00036000113 b SR TurPRATT684201314</t>
  </si>
  <si>
    <t>1SA00036000113 b SR TurPRATT684201315</t>
  </si>
  <si>
    <t>1SA00036000113 b SR TurPRATT684201317</t>
  </si>
  <si>
    <t>1SA00036000113 b SR TurPRATT684201318</t>
  </si>
  <si>
    <t>1SA00036000113 b SR TurPRATT684201319</t>
  </si>
  <si>
    <t>G33J17000330006</t>
  </si>
  <si>
    <t>ORCHIDEA SRL_SERVIZI INNOVAZIONE MPMI TURISMO</t>
  </si>
  <si>
    <t>ORCHIDEA SRL_SERVIZI INNOVAZIONE MPMI TURISMO AZIONE 1.1.3. IL PIANO DI INNOVAZIONE PREVEDE IL RAGGIUNGIMENTO DI DIVERSI OBIETTIVI :ELABORAZIONE DI UN NUOVO SITO WEB; IMPLEMENTAZIONE DI UN PACCHETTO DI ATTIVITÃ  DI WEB MARKETING; IMPLEMENTARE UN NUOVO PMS CHE SI INTERFACCIA CON IL SITO WEB E CON IL SISTEMA DI BOOKING ON LINE; IMPLEMENTARE UN SISTEMA DI INTERFACCIAMENTO TRA IL PMS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</si>
  <si>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www.opencoesione.gov.it/progetti/1sa00036000113-b-sr-turpratt684201319</t>
  </si>
  <si>
    <t>1SA00036000113 b SR TurPRATT684201321</t>
  </si>
  <si>
    <t>1SA00036000113 b SR TurPRATT684201322</t>
  </si>
  <si>
    <t>G33J17000320006</t>
  </si>
  <si>
    <t>IL GABBIANO DI PORTO CERVO_SERVIZI INNOVAZIONE MPMI TURISMO</t>
  </si>
  <si>
    <t>IL GABBIANO DI PORTO CERVO_SERVIZI INNOVAZIONE MPMI TURISMO AZIONE 1.1.3. IL PIANO DI INNOVAZIONE APPROVATO PREVEDEVA LÂ¿ACQUISIZIONE DI ALCUNI STRUMENTI GESTIONALI INTEGRATI VOLTI RAGGIUNGERE DIVERSI OBIETTIVI QUALI: ELABORAZIONE DI UN NUOVO SITO WEB; IMPLEMENTAZIONE DI UN PACCHETTO DI ATTIVITÃ  DI WEB MARKETING; IMPLEMENTAZIONE DI UN SISTEMA DI BOOKING ON LINE; IMPLEMENTAZIONE DEL CHANNEL MANAGER IMPLEMENTARE UN SISTEMA DI INTERFACCIAMENTO TRA IL PMS BOOKING ENGINE E IL CHANNEL MANAGER; SVILUPPARE UN MODELLO DI CRM; 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</si>
  <si>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www.opencoesione.gov.it/progetti/1sa00036000113-b-sr-turpratt684201322</t>
  </si>
  <si>
    <t>1SA00036000113 b SR TurPRATT684201323</t>
  </si>
  <si>
    <t>G23J17000310006</t>
  </si>
  <si>
    <t>HOTEL LIDO DEGLI SPAGNOLI SRL_SERVIZI INNOVAZIONE MPMI TURISMO</t>
  </si>
  <si>
    <t>HOTEL LIDO DEGLI SPAGNOLI SRL_SERVIZI INNOVAZIONE MPMI TURISMO AZIONE 1.1.3. IL PIANO DI INNOVAZIONE PREVEDE LA REALIZZAZIONE DELLE SEGUENTI ATTIVTÃ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</si>
  <si>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www.opencoesione.gov.it/progetti/1sa00036000113-b-sr-turpratt684201323</t>
  </si>
  <si>
    <t>1SA00036000113 b SR TurPRATT684201324</t>
  </si>
  <si>
    <t>G43J17000190002</t>
  </si>
  <si>
    <t>HOTEL GORROPU SAS DI SIMONA MULAS&amp; C_SERVIZI INNOVAZIONE MPMI TURISMO</t>
  </si>
  <si>
    <t>HOTEL GORROPU SAS DI SIMONA MULAS&amp; C_SERVIZI INNOVAZIONE MPMI TURISMO AZIONE 1.1.3. IL PROGETTO PREVEDE LE SEGUENTI ATTIVTÃ :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</si>
  <si>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www.opencoesione.gov.it/progetti/1sa00036000113-b-sr-turpratt684201324</t>
  </si>
  <si>
    <t>1SA00036000113 b SR TurPRATT68420136</t>
  </si>
  <si>
    <t>G13J15000380002</t>
  </si>
  <si>
    <t>IMMOBILIARE ALBERGHIERA CATALOGNA SPA SERVIZI INNOVAZIONE PER IL TURISMO</t>
  </si>
  <si>
    <t>IMMOBILIARE ALBERGHIERA CATALOGNA SPA_AZIONE 113 SERVIZI INNOVAZIONE PER IL TURISMO III CALL. IL PROGETTO PREVEDE: LÂ¿ELABORAZIONE DI UN NUOVO SITO WEB; LÂ¿IMPLEMENTAZIONE E LA CONFIGURAZIONE DI UN BOOKING ENGINE E DI UN CHANNEL MANAGER PER LA DISTRIBUZIONE ELETTRONICA SULLE OTA, SUL SITO WEB UFFICIALE SUI SOCIAL NETWORK E SUI DISPOSITIVI MOBILE CON LA FINALITÃ  DI UTILIZZARE I PORTALI DI VENDITA ONLINE PER AVERE IL MASSIMO DELLA VISIBILITÃ  E SUCCESSIVAMENTE ATTUARE LE STRATEGIE DI DISINTERMEDIAZIONE PER MIGLIORARE SIGNIFICATIVAMENTE IL FATTURATO DIRETTO;LÂ¿ELABORAZIONE E ATTUAZIONE DI UNA STRATEGIA DI REVENUE MANAGEMENT ALBERGHIERO; LÂ¿IMPLEMENTAZIONE DI UNA PACCHETTO DI ATTIVITÃ  DI WEB MARKETING DELLA DURATA DI UN ANNO; LA CONCESSIONE DI UN SISTEMA DI CRS PER LA GESTIONE DELLE CHIAMATE TELEFONICHE E DELLE PRESTAZIONI ONLINE SUI SOCIAL NETWORK E I DISPOSITIVI MOBILE</t>
  </si>
  <si>
    <t>www.opencoesione.gov.it/progetti/1sa00036000113-b-sr-turpratt68420136</t>
  </si>
  <si>
    <t>1SA00036000113 b SR TurPRATT68420137</t>
  </si>
  <si>
    <t>G83J17000130006</t>
  </si>
  <si>
    <t>VIVAMARE SRL_BANDO INNOVAZIONE MPMI TURISMO</t>
  </si>
  <si>
    <t>VIVAMARE SRL_BANDO INNOVAZIONE MPMI TURISMO AZIONE 1.1.3. IL PROGETTO PREVEDE: IL PROCESSO DI PRENOTAZIONE ONLINE E L'INTEGRAZIONE CON L'INTERO PROCESSO DI GESTIONE DEL CLIENTE,LE ATTIVITÃ  DELLA GESTIONE DELLE PRENOTAZIONI, DEI SOLLECITI, DEI PREVENTIVI, DELLE EMAIL POST SOGGIORNO PER ATTIVARE LE RECENSIONI SPONTANEE, PROFILAZIONE E GESTIONE DEI CLIENTI, PIANIFICAZIONE DI UNA STRATEGIA DI CONTENUTI DIGITALI CHE COMPRENDA LA REDAZIONE DEI CONTENUTI, LA CONDIVISIONE ATTRAVERSO I SOCIAL, LA RICERCA DI CONTENUTI AD HOC PER IL TARGET. I RISULTATI CHE SI VOGLIONO OTTENERE RIGUARDANO: AUMENTO DELLE PRENOTAZIONI DIRETTE TRAMITE IL SITO WEB, DOTARE LA STRUTTURA DI UNO STRUMENTO UNICO PER GESTIRE I DIVERSI CANALI DI ACQUISIZIONE DELLE RICHIESTE, DOTARE LA STRUTTURA DI UNO STRUMENTO DI WEB MARKETING TERRITORIALE, POSIZIONARE IL SITO WEB DELL'ALBERGO SU ALCUNE CHIAVI DI RICERCA NON PRESIDIATE</t>
  </si>
  <si>
    <t>www.opencoesione.gov.it/progetti/1sa00036000113-b-sr-turpratt68420137</t>
  </si>
  <si>
    <t>1SA00036000113 b SR TurPRATT68420138</t>
  </si>
  <si>
    <t>G23J17000320002</t>
  </si>
  <si>
    <t>TURISTICA BELVEDERE SRL_BANDO INNOVAZIONE MPMI TURISMO</t>
  </si>
  <si>
    <t>TURISTICA BELVEDERE SRL_BANDO INNOVAZIONE MPMI TURISMO AZIONE 1.1.3. IL PROGETTO ÃŠ FINALIZZATO ALLÂ¿ IMPLEMENTAZIONE DI UN SISTEMA DI STRUMENTI GESTIONALI INFORMATICI OPERANTI IN MANIERA INTEGRATA, AUTOMATICA E SINCRONIZZATA PER LA GESTIONE DEI PRINCIPALI PROCESSI E ATTIVITÃ  INERENTI LE ATTIVITÃ  DI SALES &amp; MARKETING. L'OBIETTIVO DEL PIANO ÃŠ QUINDI LA REALIZZAZIONE DI UN NUOVO SITO WEB, PIÃ¹ FACILE DA NAVIGARE E MAGGIORMENTE ORIENTATO ALLA VENDITA DEL PRODOTTO LANTANA RESORT, LAVORANDO ALLA SUA PROMOZIONE ATTRAVERSO DELLE ATTIVITÃ  DI WEB MARKETING, UTILIZZANDO INOLTRE UN BOOKING ENGINE ED UN CHANNEL MANAGER PER LE PRENOTAZIONI ALBERGHIERE, POSSIBILMENTE INTERFACCIATO CON IL GESTIONALE ALBERGHIERO PRESENTE ALLÂ¿INTERNO DELLA STRUTTURA</t>
  </si>
  <si>
    <t>www.opencoesione.gov.it/progetti/1sa00036000113-b-sr-turpratt68420138</t>
  </si>
  <si>
    <t>1SA00036000113 bPRATT402820141</t>
  </si>
  <si>
    <t>1SA00036000113 bPRATT402820142</t>
  </si>
  <si>
    <t>1SA00036000113 bPRATT68420136</t>
  </si>
  <si>
    <t>1SA00036000113 c SR R&amp;SPRATT417820151</t>
  </si>
  <si>
    <t>1SA00036000113 cPRATT147720161</t>
  </si>
  <si>
    <t>1SA00036000113a SRPRATT48420141</t>
  </si>
  <si>
    <t>G23D15005370002</t>
  </si>
  <si>
    <t>ENTANDO_SERVIZI PER L'INNOVAZIONE</t>
  </si>
  <si>
    <t>IL PIANO DI INTERVENTO APPROVATO CONSISTE NELLA REALIZZAZIONE DI UNA DIGITAL EXPERIENCE PLATFORM CON FORTE ORIENTAMENTO ALL'INTERNET OF THINGS E ALLA REALIZZAZIONE DI UN KIT HARDWARE. IN PARTICOLARE SI VUOLE CHE LA PIATTAFORMA SIA CAPACE DI IMPLEMENTARE MODALITÃ  DI COMUNICAZIONE E DI INTERAZIONE TRA DIVERSE TIPOLOGIE DI DISPOSITIVI, PERSONE PROCESSO, OGGETTI. PER FARE QUESTO IL PIANO INNOVATIVO INIZIALE COMPRENDEVA DIVERSI SERVIZI CHE POI SONO VIA VIA MODIFICATI IN CORSO D'OPERA IL BENEFICIARIO SI ÃŠ ORIENTATO PER ESEMPIO VERSO UN'ALTRA PIATTAFORMA ( EUROTECH EVERYWARE CLOUD). I RISULTATI DA OTTENERE SI COLLOCANO NEL PROCESSO EVOLUTIVO DELLA PIATTAFORMA ENTANDO CHE ÃŠ PIÃ¹ ORIENTATA ALL'UTILIZZO DELLE PERSONE PIÃ¹ CHE DELLE MACCHINE</t>
  </si>
  <si>
    <t>www.opencoesione.gov.it/progetti/1sa00036000113a-srpratt48420141</t>
  </si>
  <si>
    <t>1SA00036000113a SRPRATT48420142</t>
  </si>
  <si>
    <t>1SA00036000113a SRPRATT48420143</t>
  </si>
  <si>
    <t>1SA00036000113a SRPRATT48420144</t>
  </si>
  <si>
    <t>1SA00036000113a SRPRATT48420145</t>
  </si>
  <si>
    <t>1SA00036000113a SRPRATT48420146</t>
  </si>
  <si>
    <t>1SA00036000113a SRPRATT48420147</t>
  </si>
  <si>
    <t>G13J15000250002</t>
  </si>
  <si>
    <t>HOTEL PICCADA_SERVIZI INNOVAZIONE TURISMO</t>
  </si>
  <si>
    <t>HOTEL PICCADA_SERVIZI INNOVAZIONE TURISMO AZIONE 1.1.3. IL PIANO DI INTERVENTO APPROVATO PREVEDEVA LÂ¿IMPLEMENTAZIONE DI ALCUNI STRUMENTI GESTIONALI INTEGRATI VOLTI RAGGIUNGERE DIVERSI OBIETTIVI QUALI: DOTARE LA STRUTTURA DI UN NUOVO SITO WEB RESPONSIVE E DI UN  SISTEMA DI PRENOTAZIONE ON LINE; PIANIFICARE E MONITORARE I CONTENUTI EDITORIALI; IMPLEMENTARE IL MODULO DI CHANNEL MANAGER E DI CRM; IMPLEMENTARE UN PACCHETTO DI ATTIVITÃ  DI WEB MARKETING; ADOTTAE UN SISTEMA DI CRO PER LA GESTIONE DELLE PRENOTAZIONI PROVENIENTI DA TUTTI I CANALI ON LINE E OFF LINE;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 DEFINIRE UN MODELLO DI REVENUE MANAGEMENT</t>
  </si>
  <si>
    <t>www.opencoesione.gov.it/progetti/1sa00036000113a-srpratt48420147</t>
  </si>
  <si>
    <t>1SA00036000113a SRPRATT536920161</t>
  </si>
  <si>
    <t>G23D17000000002</t>
  </si>
  <si>
    <t>SANT REMY_BANDO INNOVAZIONE MPMI</t>
  </si>
  <si>
    <t>IL PROGETTO CONSISTE NELL'ACQUISIRE UN SISTEMA DIGITALE COMPLETO DI SCANSIONE 3D CHE GLI PERMETTA DI VELOCIZZARE E RENDERE PIÃ¹ PRECISA ED ACCURATA LA REGISTRAZIONE E ACQUISIZIONE DELLE MISURE DEI PROPRI CLIENTI. I MODELLI 3D INFATTI CHE VERRANNO GENERATI DAL SISTEMA CONTERRANNO TUTTE LE INFORMAZIONI NECESSARIE AL SARTO PER IL TAGLIO DELLE STOFFE E PER LA CREAZIONE DELLÂ¿ABITO. IL SISTEMA SARÃ  COMPOSTO DA UN SISTEMA HARDWARE DI SCANSIONE 3D PER LA GENERAZIONE DELLA NUVOLA DI PUNTI DEL CORPO DA MISURARE, DA UN SOFTWARE DI ACQUISIZIONE E DI ELABORAZIONE DEI DATI CAMPIONATI CHE PERMETTA DI OTTENERE DIRETTAMENTE IL CARTAMODELLO ED INFINE IL FILE DA INVIARE ALLA MACCHINA A TAGLIO LASER PER IL TAGLIO OTTIMALE DELLA STOFFA.</t>
  </si>
  <si>
    <t>www.opencoesione.gov.it/progetti/1sa00036000113a-srpratt536920161</t>
  </si>
  <si>
    <t>1SA00036000113a SRPRATT5369201611</t>
  </si>
  <si>
    <t>1SA00036000113a SRPRATT536920162</t>
  </si>
  <si>
    <t>1SA00036000113a SRPRATT536920163</t>
  </si>
  <si>
    <t>1SA00036000113a SRPRATT536920164</t>
  </si>
  <si>
    <t>1SA00036000113a SRPRATT536920165</t>
  </si>
  <si>
    <t>G23D17000080006</t>
  </si>
  <si>
    <t>LABORATORI INFORMATICA APPLICATA_BANDO INNOVAZIONE MPMI</t>
  </si>
  <si>
    <t>IL PIANO DI INTERVENTO APPROVATO CONSISTE IN UNA DOMANDA DI BREVETTO INTERNAZIONALE. SI TRATTA DI UN DISPOSITIVO MEDICO DI CLASSE 2Â° CHE FA USO DI UN ALGORITMO, FRUTTO DI UNO STUDIO DI RICERCA PREGRESSO, PER LA RILEVAZIONE DI POTENZIALI EVENTI PERICOLOSI PER IL PAZIENTE AFFETTO DA BRONCOPNEUMOPATIA CRONICA OSTRUTTIVA (BPCO). TALE ALGORITMO, UTILIZZANDO LE MISURAZIONI DI FREQUENZA CARDIACA E SATURAZIONE EMOGLOBINICA ACQUISITE ATTRAVERSO LÂ¿USO DI UN PULSIOSSIMETRO COLLEGATO AD UNO SMARTPHONE, SU CUI DEVE ESSERE INSTALLATA UNA SPECIFICA APP, ÃŠ CAPACE DI RILEVARE E SEGNALARE LÂ¿INSORGENZA DI RIACUTIZZAZIONI, O DI SITUAZIONI CLINICAMENTE CRITICHE. EÂ¿ UN DISPOSITIVO MEDICO CAPACE DI EVIDENZIARE UN SINTOMO A VALORE PREDITTIVO CHE IL MALATO NON ÃŠ ANCORA IN GRADO DI PERCEPIRE, METTENDOLO IN CONDIZIONI DI RIVOLGERSI AL MEDICO CURANTE PER UN INTERVENTO PRECOCE RISPETTO AD UNA SITUAZIONE POTENZIALMENTE PERICOLOSA, ANCOR PRIMA CHE I SINTOMI SI MANIFESTINO</t>
  </si>
  <si>
    <t>www.opencoesione.gov.it/progetti/1sa00036000113a-srpratt536920165</t>
  </si>
  <si>
    <t>1SA00036000113a SRPRATT536920166</t>
  </si>
  <si>
    <t>1SA00036000113a SRPRATT536920167</t>
  </si>
  <si>
    <t>1SA00036000113a SRPRATT536920168</t>
  </si>
  <si>
    <t>1SA00036000113a SRPRATT536920169</t>
  </si>
  <si>
    <t>1SA00036000113a SRPRATT583220171</t>
  </si>
  <si>
    <t>1SA00036000113a SRPRATT5832201710</t>
  </si>
  <si>
    <t>1SA00036000113a SRPRATT5832201711</t>
  </si>
  <si>
    <t>G23D17000400006</t>
  </si>
  <si>
    <t>NOVISERVICE SRL_BANDO R&amp;S</t>
  </si>
  <si>
    <t>ID@P IDENTITÃ  DIGITALE POSTALE. IL PROGETTO ÃŠ INDIRIZZATO A SEGNARE LA STRADA PER UNÂ¿OFFERTA COMPLETA DI SERVIZI CHE COMPLETINO IL CICLO DI FATTURAZIONE PER CONTO DI AZIENDE, SIA PUBBLICHE CHE PRIVATE, FORNITRICI DI SERVIZI SVILUPPANDO UN PROTOTIPO DI PIATTAFORMA INFORMATICA ATTRAVERSO CUI LÂ¿UTENTE AVRÃ  LA POSSIBILITÃ  DI USUFRUIRE DEI SERVIZI PRESENTI IN UN PORTALE E UNÂ¿APP. ID@P RAPPRESENTERÃ  UN INDIRIZZO UNIVOCO DIGITALE POSTALE, CHE COME IL CODICE FISCALE O LA PARTITA IVA IDENTIFICA LA PERSONA/IMPRESA, E SUL QUALE, IN FORMATO DIGITALE, SI POTRANNO RICEVERE ED INVIARE TUTTE LE COMUNICAZIONI DIGITALIZZABILI. LA SEMPLIFICAZIONE DEI PROCESSI ÃŠ QUINDI ALLA BASE DELLÂ¿INNOVAZIONE PROPOSTA, RIDUCENDO SENSIBILMENTE LÂ¿USO DELLA CARTA E I TEMPI DI CONSEGNA DELLE COMUNICAZIONI. LÂ¿APPLICABILITÃ  ÃŠ VASTISSIMA IN QUANTO POTRANNO USUFRUIRE DEL NUOVO STRUMENTO TUTTI I SOGGETTI, SIA PERSONE FISICHE SIA PERSONE GIURIDICHE, SIA PRIVATI SIA PUBBLICHE AMMINISTRAZIONI</t>
  </si>
  <si>
    <t>www.opencoesione.gov.it/progetti/1sa00036000113a-srpratt5832201711</t>
  </si>
  <si>
    <t>1SA00036000113a SRPRATT5832201712</t>
  </si>
  <si>
    <t>1SA00036000113a SRPRATT5832201713</t>
  </si>
  <si>
    <t>1SA00036000113a SRPRATT5832201714</t>
  </si>
  <si>
    <t>1SA00036000113a SRPRATT5832201715</t>
  </si>
  <si>
    <t>1SA00036000113a SRPRATT5832201716</t>
  </si>
  <si>
    <t>1SA00036000113a SRPRATT5832201718</t>
  </si>
  <si>
    <t>1SA00036000113a SRPRATT5832201719</t>
  </si>
  <si>
    <t>1SA00036000113a SRPRATT583220172</t>
  </si>
  <si>
    <t>G83D17000230006</t>
  </si>
  <si>
    <t>ABINSULA SRL_BANDO R&amp;S</t>
  </si>
  <si>
    <t>EVIOT. L'INIZIATIVA CONSISTE NELLA DEFINIZIONE E SVILUPPO DELLE FUNZIONALITÃ  PER UNA PIATTAFORMA IOT EVOLUTIVA, IN GRADO DI ADATTARSI ALLE EVOLUZIONI DELLE ESIGENZE E CONTESTI.IN PARTICOLARE IL PROGETTO AVANZERÃ  LO STATO DELLÂ¿ARTE TRAMITE LÂ¿INTRODUZIONE DI UN SET DI API (APPLICATION PROGRAMMING INTERFACES) APERTE E STANDARD PER FAVORIRE L'INTEROPERABILITÃ  TRA PIATTAFORME, INSIEME A UN SET DI REGOLE E LOGICHE NECESSARIE PER STIMOLARE LO SVILUPPO DI OGGETTI COGNITIVI PER SOSTENERE LA COOPERAZIONE TRA I SISTEMI GESTITI DA DIVERSE AMMINISTRAZIONI.EÂ¿ PREVISTO LO SVILUPPO DI METODOLOGIE PER IL MONITORAGGIO DELLA QUALITÃ  DELLÂ¿ESPERIENZA VISSUTA DAGLI UTILIZZATORI, PER VALUTARE IN MODO CONTINUATIVO IL VALORE PERCEPITO ALLÂ¿UTILIZZATORE E PER ADATTARE LE APPLICAZIONI CON LÂ¿OBIETTIVO DI AUMENTARNE LE PROBABILITÃ  DI SUCCESSO.PER LO SVILUPPO DELLA PIATTAFORMA, SI PARTIRÃ  DALLE SOLUZIONI GIÃ  IN USO IN AZIENDA, A CUI VERRANNO AGGIUNTE LE FUNZIONALITÃ  AGGIUNTIVE OGGETTO DELLE ATTIVITÃ  D</t>
  </si>
  <si>
    <t>www.opencoesione.gov.it/progetti/1sa00036000113a-srpratt583220172</t>
  </si>
  <si>
    <t>1SA00036000113a SRPRATT5832201720</t>
  </si>
  <si>
    <t>1SA00036000113a SRPRATT5832201721</t>
  </si>
  <si>
    <t>1SA00036000113a SRPRATT5832201722</t>
  </si>
  <si>
    <t>1SA00036000113a SRPRATT5832201723</t>
  </si>
  <si>
    <t>1SA00036000113a SRPRATT5832201724</t>
  </si>
  <si>
    <t>1SA00036000113a SRPRATT5832201725</t>
  </si>
  <si>
    <t>1SA00036000113a SRPRATT5832201726</t>
  </si>
  <si>
    <t>1SA00036000113a SRPRATT5832201727</t>
  </si>
  <si>
    <t>1SA00036000113a SRPRATT5832201728</t>
  </si>
  <si>
    <t>1SA00036000113a SRPRATT5832201729</t>
  </si>
  <si>
    <t>1SA00036000113a SRPRATT583220173</t>
  </si>
  <si>
    <t>G43D17000450006</t>
  </si>
  <si>
    <t>ABISSI SRL_BANDO R&amp;S</t>
  </si>
  <si>
    <t>DEEP FISHER - A PLATFORM FOR CYBER INVESTIGATOR. IL PROGETTO HA LÃ¬OBIETTIVO DI SVILUPPARE UNO STRUMENTO DI CYBER INTELLIGENCE INNOVATIVO PER LA RILEVAZIONE DEGLI ATTACCHI, MINACCI, FRODI INFORMATICHE (MONITORANDO, IN VIA PREVENTIVA, IN MANIERA SISTEMATICA ED INCREMENTALE TUTTE QUELLE INFORMAZIONI CHE SEGNALANO UN POSSIBILE ATTACCO) ATTRAVERSO IL CONSOLIDAMENTO DI UNA METODOLOGIA DI ANALISI E RILEVAZIONE DELLE MINACCE/FRODI ATTRAVERSO L'ANALISI MASSIVA SIA DEL WORLD WIDE WEB CHE DEL DEEP WEB, OVVERO LA PARTE DEL WORLD WIDE WEB CHE NON ÃŠ INDICIZZATA DAI TRADIZIONALI MOTORI DI RICERCA;SVILUPPARE UNA PIATTAFORMA SOFTWARE WEB BASED CHE SUPPORTI LÂ¿OPERATORE - CYBER INVESTIGATOR NELLÂ¿ANALISI E NELLA RACCOLTA DI INFORMAZIONI/INDIZI E CONSENTA ALLA METODOLOGIA DI SCALARE, SUPERANDO IL LIMITE DI UN INTERVENTO MANUALE DELLÂ¿OPERATORE ALTAMENTE SPECIALIZZATO</t>
  </si>
  <si>
    <t>www.opencoesione.gov.it/progetti/1sa00036000113a-srpratt583220173</t>
  </si>
  <si>
    <t>1SA00036000113a SRPRATT5832201730</t>
  </si>
  <si>
    <t>G28C17000190006</t>
  </si>
  <si>
    <t>TE.X SRL_BANDO R&amp;S</t>
  </si>
  <si>
    <t>SMART COLLABORATIVE ENGINEERING. L'INIZIATIVA CONSISTE NELLA REALIZZAZIONE DI UNÂ¿INFRASTRUTTURA SOFTWARE PER LÂ¿INGEGNERIA COLLABORATIVA, CHE METTA A DISPOSIZIONE DEI PROFESSIONISTI UNO SPAZIO PER LA CONDIVISIONE DI IDEE E PROGETTI, PUNTANDO ALLA CREAZIONE DI UNA PIATTAFORMA DEMOCRATICA DI COLLABORAZIONE E DISCUSSIONE PARTECIPATA, IN CUI LE PROPOSTE DEGLI UTENTI AVRANNO LA VISIBILITÃ  E LÂ¿IMPORTANZA CHE MERITANO IN UNA COMMUNITY INTERNAZIONALE CHE PROMUOVE LÂ¿INGEGNERIA COLLABORATIVA</t>
  </si>
  <si>
    <t>www.opencoesione.gov.it/progetti/1sa00036000113a-srpratt5832201730</t>
  </si>
  <si>
    <t>1SA00036000113a SRPRATT5832201731</t>
  </si>
  <si>
    <t>G88C17000160006</t>
  </si>
  <si>
    <t>ALKEMY TECH SRL_BANDO R&amp;S</t>
  </si>
  <si>
    <t>CULTURA 4.0. IL PROGETTO HA L'OBIETTIVO DI CREARE NUOVI PRODOTTI DIGITALI PER LA COMUNICAZIONE DEL PATRIMONIO CULTURALE, AMBIENTALE E TURISTICO CHE PONGANO AL CENTRO L'IMPORTANZA DELLA USER-EXPERIENCE E DELLA INTERAZIONE DIGITALE. IL PROGETTO SARÃ  PERTANTO FOCALIZZATO SULLO STUDIO E SULLA VALIDAZIONE DI NUOVI MODELLI APPLICATIVI ORIENTATI ALLA MASSIMIZZAZIONE DELL'ESPERIENZA PERSONALE E COLLETTIVA (SOCIAL EXPERIENCE) ATTRAVERSO PIATTAFORME DI DIGITAL SIGNAGE, VIRTUAL REALITY, AUGMENTED REALITY E INTERNET OF THINGS E ALLA GENERAZIONE E ANALISI DI DATI OTTENUTI DALLE INTERAZIONI DA PARTE DEI FRUITORI.</t>
  </si>
  <si>
    <t>www.opencoesione.gov.it/progetti/1sa00036000113a-srpratt5832201731</t>
  </si>
  <si>
    <t>1SA00036000113a SRPRATT5832201732</t>
  </si>
  <si>
    <t>1SA00036000113a SRPRATT5832201733</t>
  </si>
  <si>
    <t>1SA00036000113a SRPRATT5832201734</t>
  </si>
  <si>
    <t>1SA00036000113a SRPRATT5832201735</t>
  </si>
  <si>
    <t>1SA00036000113a SRPRATT5832201737</t>
  </si>
  <si>
    <t>G28C17000240006</t>
  </si>
  <si>
    <t>ATHLOS_BANDO R&amp;S</t>
  </si>
  <si>
    <t>ROBOTIKA.IL PROGETTO HA LÂ¿OBIETTIVO DI SVILUPPARE UN PROTOTIPO DI ROBOT COMMESSO-ADDETTO ALLE VENDITE AL DETTAGLIO, ATTRAVERSO LO SVILUPPO DI UNA PIATTAFORMA ROBOTICA DI TIPO CLOUD (MYROBOTIKA) CHE PERMETTERÃ  DI UTILIZZARE INTERNET PER AUMENTARNE LE CAPACITÃ  DEL ROBOT, PRINCIPALMENTE DELEGANDO LA PARTE COMPUTAZIONALE E FORNENDO SERVIZI ON-DEMAND E LO SVILUPPO DI UN ROBOT CONVERSAZIONALE, DA IMPIEGARE COME ADDETTO ALLE VENDITE AL DETTAGLIO. IN PARTICOLARE IL ROBOT, DENOMINATO ROBOTIKA, SARÃ  IN GRADO DI RICONOSCERE I COMANDI VOCALI E INDIVIDUARE L'AMBIENTE CIRCOSTANTE TRAMITE SENSORI E MICROCAMERE, PERCEPIRE SUONI E RUMORI, VEDERE E MUOVERSI AUTONOMAMENTE. GRAZIE ALL'USO DI TECNOLOGIE APERTE E COMPONENTI OPEN SOURCE COME LA SUITE ARDUINO, ROBOTIKA INTEGRERÃ  IN UN'UNICA PIATTAFORMA DELLE MICROCAMERE, DEI SENSORI E UN SISTEMA DI MOVIMENTO FUNZIONANTE, OLTRE ALLA POSSIBILITÃ  DI CONNETTERSI AD UN QUALSIASI COMPUTER</t>
  </si>
  <si>
    <t>www.opencoesione.gov.it/progetti/1sa00036000113a-srpratt5832201737</t>
  </si>
  <si>
    <t>1SA00036000113a SRPRATT5832201738</t>
  </si>
  <si>
    <t>G28C17000280006</t>
  </si>
  <si>
    <t>BITHIATEC_BANDO R&amp;S</t>
  </si>
  <si>
    <t>SMART RHC - IOT (SMART READER-HUB CONTROLLER IOT).IL PROGETTO HA L'OBIETTIVO DI REALIZZARE UN DISPOSITIVO, SMART READER, E DI UN HUB CONTROLLER NEL CONTESTO INTERNET OF THE THINGS (IOT), PER CREARE UN PROTOTIPO PRECOMMERCIALE "STABILE, FLESSIBILE E SCALABILE" DA IMPIEGARE NEL CAMPO DELLE SMART GRID PER IL MONITORAGGIO DELLÂ¿ENERGIA ELETTRICA E, IN PROSPETTIVA, DEL GAS E DEI SISTEMI IDRICI.LA PIATTAFORMA POTRÃ  PERMETTERE DI MONITORARE COSTANTEMENTE UN NUMERO ELEVATO DI DISPOSITIVI CHE ACQUISISCONO UNÂ¿AMPIA GAMMA DI GRANDEZZE DI TIPOLOGIE DIVERSE. INOLTRE, VERRANNO IMPLEMENTATE DELLE PROCEDURE CENTRALIZZATE ED AUTOMATICHE PER CONSENTIRE LÂ¿INTERAZIONE REMOTA COI DISPOSITIVI DI MISURAZIONE. LÂ¿OBIETTIVO SARÃ  QUELLO DI RIDURRE I TEMPI DI ESECUZIONE ED I MARGINI DI ERRORE DELL'OPERATORE, COME AUSPICATO ANCHE DALLA"AUTORITÃ  PER L'ENERGIA ELETTRICA, IL GAS E IL SISTEMA IDRICO"</t>
  </si>
  <si>
    <t>www.opencoesione.gov.it/progetti/1sa00036000113a-srpratt5832201738</t>
  </si>
  <si>
    <t>1SA00036000113a SRPRATT5832201739</t>
  </si>
  <si>
    <t>G28C17000330006</t>
  </si>
  <si>
    <t>ENERGIA MEDITERRANEA_BANDO R&amp;S</t>
  </si>
  <si>
    <t>TECHUS 2.0. IL PROGETTO HA L'OBIETTIVO DI REALIZZARE UN UPGRADE TECNOLOGICO DEGLI ATTUALI DISPOSITIVI DI MISURA DEI CONSUMI ELETTRICI (SMART METER TECHUS 1.0, REALIZZATI DA ENERGIA MEDITERRANEA) E DEI RELATIVI APPLICATIVI SOFTWARE, CON LÂ¿OBIETTIVO DI OTTENERE UN DISPOSITIVO CHE, OLTRE ALLE FUNZIONALITÃ  DI METERING EVOLUTE, SIA ANCHE BASE STATION PER LÂ¿INTERFACCIAMENTO DI DISPOSITIVI IOT. IL PROGETTO HA LO SCOPO DI UTILIZZARE IN MODO PIÃ¹ AMPIO LE CAPACITÃ  DEL DISPOSITIVO ESISTENTE, AL FINE DI CREARE A PARITÃ  O MINOR COSTO UN DISPOSITIVO CON MAGGIORI FUNZIONALITÃ </t>
  </si>
  <si>
    <t>www.opencoesione.gov.it/progetti/1sa00036000113a-srpratt5832201739</t>
  </si>
  <si>
    <t>1SA00036000113a SRPRATT583220174</t>
  </si>
  <si>
    <t>1SA00036000113a SRPRATT5832201740</t>
  </si>
  <si>
    <t>1SA00036000113a SRPRATT5832201741</t>
  </si>
  <si>
    <t>G28C17000400006</t>
  </si>
  <si>
    <t>GREENSHARE_BANDO R&amp;S</t>
  </si>
  <si>
    <t>LOW-COST SYSTEM TO ENABLE SMART MOBILITY - STEMETY.IL PROGETTO, HA COME OBIETTIVO LO STUDIO E LA REALIZZAZIONE DI UN DIMOSTRATORE DI UN SISTEMA AVM/AVL LOWCOST ALTAMENTE FLESSIBILE,  PARTENDO DALLE PRINCIPALI PROBLEMATICHE LEGATE AGLI ATTUALI SISTEMI DI GESTIONE DELLE FLOTTE E DEI SERVIZI DI INFOMOBILITÃ  BASATI SU SOLUZIONI AVM/AVL (QUALI COSTI DELLA TECNOLOGIA, ALTA INVASIVITÃ  E BASSA FLESSIBILITÃ  DELLE SOLUZIONI PRESENTI SUL MERCATO)</t>
  </si>
  <si>
    <t>www.opencoesione.gov.it/progetti/1sa00036000113a-srpratt5832201741</t>
  </si>
  <si>
    <t>1SA00036000113a SRPRATT5832201743</t>
  </si>
  <si>
    <t>1SA00036000113a SRPRATT5832201744</t>
  </si>
  <si>
    <t>G88C17000130006</t>
  </si>
  <si>
    <t>NEATEC_BANDO R&amp;S</t>
  </si>
  <si>
    <t>SIRE (SMART INTEGRATED REASONER).IL PROGETTO HA LÂ¿OBIETTIVO DI  FONDERE LA TECNOLOGIA DI IOT E LÂ¿IDEA DEGLI SMART ENVIRONMENTS APPLICANDO LA TECNOLOGIA CLOUD, SU CUI FAR RISIEDERE LÂ¿INTELLIGENZA DEL SISTEMA. IL SISTEMA PROPOSTO ÃŠ UN NUOVO PRODOTTO/SERVIZIO CON CARATTERISTICHE FORTEMENTE INNOVATIVE: FLESSIBILITÃ ; SEMPLICITÃ  DI UTILIZZO; PREDITTIVITÃ . UNO DEGLI ASPETTI INNOVATIVI DEL SISTEMA SARÃ  LA CAPACITÃ  DI STIMARE IL VERIFICARSI DI EVENTI FUTURI. LA SOLUZIONE RENDERÃ  LÂ¿UTENTE IN GRADO DI DEFINIRE AUTONOMAMENTE ED IN MODO FLESSIBILE, TRAMITE UNA SEMPLICE INTERFACCIA VISUALE DI PROGRAMMAZIONE ICONICA, LE SITUAZIONI DI INTERESSE E RIMANDARE A SOFISTICATI MECCANISMI DI INTELLIGENZA ARTIFICIALE IL COMPITO DI INVIARE NOTIFICHE ED EFFETTUARE AZIONI NEL CONTESTO DI APPLICAZIONE. IL SISTEMA SARÃ  INOLTRE FRUIBILE TRAMITE APPOSITA APPLICATION PROGRAM INTERFACE (API) IN MODO DA ESSERE UTILIZZABILE TRAMITE ULTERIORI SISTEMI ED APPLICAZIONI IN UNÂ¿OTTICA DI FORNITURA B2B OLTRE CHE CON</t>
  </si>
  <si>
    <t>www.opencoesione.gov.it/progetti/1sa00036000113a-srpratt5832201744</t>
  </si>
  <si>
    <t>1SA00036000113a SRPRATT5832201745</t>
  </si>
  <si>
    <t>1SA00036000113a SRPRATT5832201746</t>
  </si>
  <si>
    <t>G38C18000010006</t>
  </si>
  <si>
    <t>MARINANOW_BANDO R&amp;S</t>
  </si>
  <si>
    <t>MARINANOW SERVICES 3.0. IL PROGETTO HA LÂ¿OBIETTIVO DI DIVENTARE UN HUB TRANSNAZIONALE NEL MERCATO NAUTICO, MIRANDO AD AUMENTARE LA REDDITIVITÃ  E A PROMUOVERE IL TERRITORIO ATTRAVERSO LA PIATTAFORMA MARINANOW.COM. IL RISULTATO DI CRESCITA DEL VOLUME DÂ¿AFFARI DERIVERÃ  DAL PROGETTO DI INTELLIGENZA ARTIFICIALE PER TARGHETTIZZARE I CLIENTI, FORNIRE A PORTI, SOCIETÃ  DI CHARTER, AGENZIE DI SERVIZI, E HOTEL DELL'AREA MEDITERRANEA UN SISTEMA GESTIONALE COMPLETO. TALE SISTEMA SARÃ  IMPLEMENTATO COME UNA PIATTAFORMA TECNOLOGICA CHE CONSENTIRÃ  DI DIGITALIZZARE SCAMBI DOCUMENTALI NECESSARI ALLE NAVI DA DIPORTO PER LA FASE DI ENTRATA E USCITA, PER PRENOTARE UN POSTO BARCA E PER PRENOTARE LE IMBARCAZIONI DISPONIBILI E IN TEMPO REALE. LA PIATTAFORMA PERMETTERÃ  DI INSERIRE TUTTI I SERVIZI CHE RUOTANO INTORNO AL SETTORE I QUALI SARANNO FACILMENTE INTERCETTATI E PRENOTABILI CON UN CLICK DIRETTAMENTE DAL SISTEMA GESTIONALE</t>
  </si>
  <si>
    <t>www.opencoesione.gov.it/progetti/1sa00036000113a-srpratt5832201746</t>
  </si>
  <si>
    <t>1SA00036000113a SRPRATT5832201747</t>
  </si>
  <si>
    <t>1SA00036000113a SRPRATT5832201748</t>
  </si>
  <si>
    <t>G28C18000000006</t>
  </si>
  <si>
    <t>ENTANDO_BANDO R&amp;S</t>
  </si>
  <si>
    <t>I--EDX (IMMERSIVE ENTANDO DIGITAL EXPERIENCE). L'INIZIATIVA CONSISTE IN DUE FASI DI RICERCA INDUSTRIALE, UNA DEDICATA ALLA ANALISI DEL DOMINIO E DELLO STATO DELLÂ¿ARTE ED UNA DEDICATA A STUDIARE E DEFINIRE NUOVI MODELLI DI DESIGN CHE CONSENTANO DI ESTENDERE LE FEATURE DELLA DXP ENTANDO CON LA CAPACITÃ  DI GENERARE OGGETTI FRUIBILI ANCHE IN CONTESTI IMMERSIVI. I RISULTATI DELLA RICERCA INDUSTRIALE VERRANNO CONCRETIZZATI ATTRAVERSO DUE SUCCESSIVE FASI DI SVILUPPO SPERIMENTALE DEDICATE A REALIZZARE PROTOTIPI, A SPERIMENTARLI E VALIDARLI.DALLE ANALISI DI FATTIBILITÃ  CHE SONO STATE CONDOTTE, UNA PIATTAFORMA DXP INTEGRATA CON CARATTERISTICHE CHE CONSENTANO DI DISEGNARE OGGETTI FRUIBILI SIA ATTRAVERSO CANALI "TRADIZIONALI" CHE IN AMBIENTI IMMERSIVI AVREBBE GRANDI  POTENZIALITÃ  DI MERCATO E CONSENTIREBBE DI REALIZZARE SISTEMI INTEGRATI UTILIZZABILI IN DIFFERENTI CONTESTI, TUTTI DI GRANDE MPORTANZA NELLÂ¿AMBITO DELLA "DIGITAL TRANSFORMATION" CHE ÃŠ IN ATTO</t>
  </si>
  <si>
    <t>www.opencoesione.gov.it/progetti/1sa00036000113a-srpratt5832201748</t>
  </si>
  <si>
    <t>1SA00036000113a SRPRATT5832201749</t>
  </si>
  <si>
    <t>1SA00036000113a SRPRATT583220175</t>
  </si>
  <si>
    <t>1SA00036000113a SRPRATT5832201750</t>
  </si>
  <si>
    <t>G88C17000140006</t>
  </si>
  <si>
    <t>LOGICA SOLUTION_BANDO R&amp;S</t>
  </si>
  <si>
    <t>APOSENTU - INNOVATIVA PLANCIA DI COMANDO PER STRUTTURE RICETTIVE. IL PROGETTO HA L'OBIETTIVO DI IMPLEMENTARE UNA SOLUZIONE CHE INTEGRA DIVERSE FUNZIONALITÃ  IN UN'UNICA PIATTAFORMA DI PRENOTAZIONE, PER CONSENTIRE AGLI OPERATORI TURISTICI DI POTER INTERAGIRE CON I PROPRI CLIENTI, PROPORRE E PROMUOVERE PACCHETTI PERSONALIZZABILI. IL FULCRO DELLA PIATTAFORMA ÃŠ UN MODULO SOFTWARE CAPACE DI PRODURRE IL GIUSTO PREZZO TENENDO CONTO DI MOLTEPLICI FATTORI: DATI DELLA STRUTTURA (ES OCCUPAZIONE DEL PERIODO, PREZZO MEDIO DEL COMPETITOR, WEB REPUTATION, COSTI FISSI E VARIABILI, FREQUENZA DI PRENOTAZIONI. LA SOLUZIONE PROPOSTA POTRÃ , INOLTRE, INTEGRARE AL SUO INTERNO UNA PIATTAFORMA DI BOOKING E DI PRENOTAZIONE BASATA SUGLI ALGORITMI DI GESTIONE DEI PREZZI CON INNOVATIVI STRUMENTI DI MARKETING E DI GESTIONE DELLA WEB REPUTATION</t>
  </si>
  <si>
    <t>www.opencoesione.gov.it/progetti/1sa00036000113a-srpratt5832201750</t>
  </si>
  <si>
    <t>1SA00036000113a SRPRATT5832201751</t>
  </si>
  <si>
    <t>1SA00036000113a SRPRATT5832201752</t>
  </si>
  <si>
    <t>1SA00036000113a SRPRATT5832201753</t>
  </si>
  <si>
    <t>1SA00036000113a SRPRATT5832201754</t>
  </si>
  <si>
    <t>G28C17000380006</t>
  </si>
  <si>
    <t>IT EUROMEDIA_BANDO R&amp;S</t>
  </si>
  <si>
    <t>POTENZIAMENTO DELLÂ¿AREA DEL LUNGOMARE DI CAGLIARI IN CHIAVE SMART E GREEN. IL PROGETTO HA COME OBIETTIVO LA CREAZIONE DI NUOVI SERVIZI IN SPIAGGIA DA REALIZZARSI MEDIANTE LÂ¿INFRASTRUTTURAZIONE DI UNA TECNOLOGIA LORAWAN (LONG RANGE WIDE-AREA NETWORK) CHE FORNISCE UNA CONNETTIVITÃ  WIRELESS LOW POWER A LUNGO RAGGIO. CON LÂ¿INSTALLAZIONE DI UNO O PIÃ¹ GATEWAY ÃŠ POSSIBILE RICEVERE I DATI DAI SINGOLI NODI CHE MISURANO, RACCOLGONO I DATI E, IN ALCUNI CASI SVOLGONO DETERMINATE AZIONI. I SERVIZI REALIZZABILI MEDIANTE IL SISTEMA SONO: ATTIVAZIONE DI UN SISTEMA DI MONETA VIRTUALE (EWALLET) SU BRACCIALETTO WATRPROOF O SMARTPHONE PRESSO LE ATTIVITÃ  CONVENZIONATE, INSTALLAZIONE DI UN SISTEMA INTELLIGENTE DI PARCHEGGI, TRACKING DELLA POSIZIONE PER BAMBINI E BAGNANTI, SISTEMA DI BOE PER LA RILEVAZIONE DI CORRENTI, CONTROLLO DEGLI ACCESSI, PROTEZIONE DEGLI ARREDI, MONITORAGGIO DELLE ATTIVITÃ  UMANE E DELLÂ¿ANDAMENTO DEGLI INTERVENTI NELLÂ¿AREA</t>
  </si>
  <si>
    <t>www.opencoesione.gov.it/progetti/1sa00036000113a-srpratt5832201754</t>
  </si>
  <si>
    <t>1SA00036000113a SRPRATT5832201755</t>
  </si>
  <si>
    <t>G28C17000360006</t>
  </si>
  <si>
    <t>LUPPOLO &amp; BIRRA_BANDO R&amp;S</t>
  </si>
  <si>
    <t>LA QUINTAMORA. IL PROGETTO HA L'OBIETTIVO DI PRODURRE UNA BIRRA LIGHT, A BASSO CONTENUTO ALCOLICO, CARATTERIZZATA DA UN APPORTO NUTRACEUTICO E HEALTH PROMOTING ALLA DIETA DI FASCE DI CONSUMATORI (SPORTIVI, DONNE, ANZIANI) IN ESPANSIONE NEL MERCATO DELLA BIRRA ARTIGIANALE. PER OTTENERE TALE BIRRA ÃŠ PREVISTO LÂ¿UTILIZZO DI UN FERMENTATO A BASSO GRADO ALCOLICO (&lt;1%), AROMATIZZATO CON ESSENZE LOCALI (AGRUMI, ECC.) ED ARRICCHITO PER VIA BIOLOGICA DI BETA-GLUCANI (CEREALI), FOLATO E MICRONUTRIENTI (LIEVITI). I BETA-GLUCANI OLTRE AD AGIRE COME ANTIOSSIDANTI, POSSONO RIDURRE IL COLESTEROLO, LA GLICEMIA, AUMENTARE LA RISPOSTA DEL SISTEMA IMMUNITARIO, E AVERE UN EFFETTO PREBIOTICO</t>
  </si>
  <si>
    <t>www.opencoesione.gov.it/progetti/1sa00036000113a-srpratt5832201755</t>
  </si>
  <si>
    <t>1SA00036000113a SRPRATT5832201756</t>
  </si>
  <si>
    <t>1SA00036000113a SRPRATT5832201757</t>
  </si>
  <si>
    <t>1SA00036000113a SRPRATT5832201758</t>
  </si>
  <si>
    <t>1SA00036000113a SRPRATT5832201759</t>
  </si>
  <si>
    <t>1SA00036000113a SRPRATT583220176</t>
  </si>
  <si>
    <t>1SA00036000113a SRPRATT5832201760</t>
  </si>
  <si>
    <t>1SA00036000113a SRPRATT5832201761</t>
  </si>
  <si>
    <t>1SA00036000113a SRPRATT5832201762</t>
  </si>
  <si>
    <t>1SA00036000113a SRPRATT5832201763</t>
  </si>
  <si>
    <t>1SA00036000113a SRPRATT5832201764</t>
  </si>
  <si>
    <t>1SA00036000113a SRPRATT5832201765</t>
  </si>
  <si>
    <t>G77E18000000006</t>
  </si>
  <si>
    <t>ENNOVA RESEARCH_BANDO R&amp;S</t>
  </si>
  <si>
    <t>NLM4CMS. IL PROGETTO HA L'OBIETTIVO DI REALIZZARE IL PRIMO SISTEMA INDUSTRIALE DI CONVERSATIONAL COMMERCE BASATO SU INTELLIGENZA ARTIFICIALE E NATURAL LANGUAGE PROCESSING E ACCESSIBILE ATTRAVERSO CANALI INSTANT E SOCIAL. IL PROGETTO INTENDE RENDERE DISPONIBILI NUOVE STRADE PER LA CREAZIONE DI SERVIZI REALI, NON SOLO IN AMBITO E-COMMERCE MA ANCHE IN ALTRI SETTORI APPLICATIVI, COME L'IOT E I SERVIZI AL CITTADINO.LÂ¿IDEA PROGETTUALE NASCE DALLA NECESSITÃ  DEL MERCATO GLOBALE DI DISPORRE DI SISTEMI CHE CONSENTANO LA REALIZZAZIONE DI SERVIZI INNOVATIVI SU PIATTAFORME DI INSTANT MESSAGING E SOCIAL NETWORK (POSSIBILMENTE SENZA DOVER PROGRAMMARE MA SOLO SELEZIONANDO TIPOLOGIE DI SERVIZI E DEFINENDO PARAMETRIZZAZIONI E MODELLI ATTRAVERSO UNA INTERFACCIA WEB O MOBILE). QUESTO SISTEMA CONSENTIRÃ  DI ESTENDERE ED INDUSTRIALIZZARE QUELLI CHE POSSONO ESSERE CONSIDERATI I PRIMI APPROCCI AL PROBLEMA, OFFERTI DALLE PRIME AZIENDE DI AUTOMAZIONE DI TEXT MESSAGING E PROCESSING ESISTENTI IN CALIFORNIA</t>
  </si>
  <si>
    <t>www.opencoesione.gov.it/progetti/1sa00036000113a-srpratt5832201765</t>
  </si>
  <si>
    <t>1SA00036000113a SRPRATT5832201766</t>
  </si>
  <si>
    <t>1SA00036000113a SRPRATT5832201767</t>
  </si>
  <si>
    <t>1SA00036000113a SRPRATT5832201768</t>
  </si>
  <si>
    <t>G88C18000010006</t>
  </si>
  <si>
    <t>PROSSIMA ISOLA_BANDO R&amp;S</t>
  </si>
  <si>
    <t>DALLA POLITICA TARIFFARIA DI UN HOTEL ALLA VENDITA ONLINE DELLE SUE CAMERE E DEI SUOI SERVIZI: UNÂ¿INNOVATIVA PIATTAFORMA CLOUD DI MARKETING AUTOMATION PER GLI ALBERGHI. IL PROGETTO HA L'OBIETTIVO DI REALIZZARE UNA PIATTAFORMA INNOVATIVA, CLOUD, DI MARKETING AUTOMATION PER GLI ALBERGHI. IN PARTICOLARE, LA SOCIETÃ  SI PROPONE DI MIGLIORARE ED INTEGRARE NUOVE FUNZIONALITÃ  NEL SUO PRODOTTO DI PUNTA ZILLIOON, UN DIGITAL MARKETING SYSTEM, PER RENDERLO IN GRADO DI AUTOMATIZZARE TUTTI I PASSAGGI CHE VANNO DALLA DEFINIZIONE DI UNA POLITICA COMMERCIALE FINO AL MONITORING DELLA SINGOLA AZIONE DI MARKETING</t>
  </si>
  <si>
    <t>www.opencoesione.gov.it/progetti/1sa00036000113a-srpratt5832201768</t>
  </si>
  <si>
    <t>1SA00036000113a SRPRATT5832201769</t>
  </si>
  <si>
    <t>1SA00036000113a SRPRATT583220177</t>
  </si>
  <si>
    <t>1SA00036000113a SRPRATT583220178</t>
  </si>
  <si>
    <t>1SA00036000113a SRPRATT583220179</t>
  </si>
  <si>
    <t>1SA00036000113a SRPRATT68420131</t>
  </si>
  <si>
    <t>G83J17000260006</t>
  </si>
  <si>
    <t>GUSTOS SRL_SERVIZI INNOVAZIONE MPMI TURISMO</t>
  </si>
  <si>
    <t>GUSTOS SRL_SERVIZI INNOVAZIONE MPMI TURISMO AZIONE 1.1.3. IL PROGETTO PREVEDE LE SEGUENTI ATTIVITÃ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</si>
  <si>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t>
  </si>
  <si>
    <t>1SA00036000113a SRPRATT684201310</t>
  </si>
  <si>
    <t>G43J17000290006</t>
  </si>
  <si>
    <t>ALBERGO MEDITERRANEO SNC DI GRIVA ROBERTO_SERVIZI INNOVAZIONE MPMI TURISMO</t>
  </si>
  <si>
    <t>ALBERGO MEDITERRANEO SNC DI GRIVA ROBERTO_SERVIZI INNOVAZIONE MPMI TURISMO AZIONE 1.1.3. LE ATTIVITÃ  E PROCESSI AZIENDALI SUI QUALI SI INTENDE INTERVENIRE RIGUARDANO: IL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 CHE COMPRENDA LA REDAZIONE DEI CONTENUTI, LA CONDIVISIONE ATTRAVERSO I SOCIAL, LA RICERCA DI CONTENUTI AD HOC PER IL TARGET DELL'ALBERGO, MONITORAGGIO DEGLI INDICATORI ECONOMICI PRINCIPALI LEGATI AI CANALI DIGITALI ATTIVATI</t>
  </si>
  <si>
    <t>www.opencoesione.gov.it/progetti/1sa00036000113a-srpratt684201310</t>
  </si>
  <si>
    <t>1SA00036000113a SRPRATT684201311</t>
  </si>
  <si>
    <t>G73J15000220002</t>
  </si>
  <si>
    <t>COP.TUR_SERVIZI INNOVAZIONE TURISMO</t>
  </si>
  <si>
    <t>COP.TUR_SERVIZI INNOVAZIONE TURISMO III CALL AZIONE 1.1.3.  IL PIANO DI INTERVENTO APPROVATO PREVEDEVA L'IMPLEMENTAZIONE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LA STRUTTURA DI UN CRM CON FUNZIONI DI DIRECT MARKETING; DOTARE L'ALBERGATORE DI STRUMENTI DI ANALISI PER MONITORARE I PRINCIPALI DATI PROVENIENTI DAL SITO WEB.</t>
  </si>
  <si>
    <t>www.opencoesione.gov.it/progetti/1sa00036000113a-srpratt684201311</t>
  </si>
  <si>
    <t>1SA00036000113a SRPRATT684201312</t>
  </si>
  <si>
    <t>G23J16000110002</t>
  </si>
  <si>
    <t>GESTITUR_SERVIZI INNOVAZIONE TURISMO</t>
  </si>
  <si>
    <t>GESTITUR_SERVIZI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</si>
  <si>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www.opencoesione.gov.it/progetti/1sa00036000113a-srpratt684201312</t>
  </si>
  <si>
    <t>1SA00036000113a SRPRATT684201313</t>
  </si>
  <si>
    <t>G53J16000190002</t>
  </si>
  <si>
    <t>LA FOCE_SERVIZI INNOVAZIONE TURISMO</t>
  </si>
  <si>
    <t>LA FOCE_SERVIZI INNOVAZIONE TURISMO AZIONE 1.1.3. .IL PIANO DI INTERVENTO APPROVATO PREVEDEVA LÂ¿IMPLEMENTAZIONE DI ALCUNI STRUMENTI GESTIONALI INTEGRATI VOLTI A RAGGIUNGERE DIVERSI OBIETTIVI QUALI: DOTARE LA STRUTTURA DI UN NUOVO SITO WEB E DI UN SISTEMA DI PRENOTAZIONE ON LINE;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</si>
  <si>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www.opencoesione.gov.it/progetti/1sa00036000113a-srpratt684201313</t>
  </si>
  <si>
    <t>1SA00036000113a SRPRATT684201314</t>
  </si>
  <si>
    <t>G23J16000000002</t>
  </si>
  <si>
    <t>MAGIC SARDINIA TOUR_SERVIZI INNOVAZIONE TURISMO</t>
  </si>
  <si>
    <t>MAGIC SARDINIA TOUR_SERVIZI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</si>
  <si>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www.opencoesione.gov.it/progetti/1sa00036000113a-srpratt684201314</t>
  </si>
  <si>
    <t>1SA00036000113a SRPRATT684201315</t>
  </si>
  <si>
    <t>G13J16000040002</t>
  </si>
  <si>
    <t>MARVIN INDUSTRIE TURISTICHE_SERVIZI INNOVAZIONE TURISMO</t>
  </si>
  <si>
    <t>MARVIN INDUSTRIE TURISTICHE_SERVIZI INNOVAZIONE TURISMO AZIONE 1.1.3. IL PIANO DI INTERVENTO APPROVATO PREVEDEVA LÂ¿ACQUISIZIONE DI ALCUNI STRUMENTI GESTIONALI INTEGRATI VOLTI RAGGIUNGERE DIVERSI OBIETTIVI QUALI: ELABORAZIONE DI UN NUOVO SITO WEB; IMPLEMENTARE UN PMS CHE SI INTERFACCIA CON IL SITO WEB E CON IL SISTEMA DI BOOKING ON LINE; IMPLEMENTARE UN SISTEMA DI CHANNEL MANAGER; SVILUPPARE UN MODELLO DI CRM E DI ON LINE CONCIERGE; IMPLEMENTAZIONE DELLE ATTIVITÃ  DI WEB MARKETING RELATIVE ALLÂ¿OTTIMIZZAZIONE NEI MOTORI DI RICERCA; SVILUPPARE UN MODELLO CHE PERMETTE DI VISUALIZZARE I DATI CONSOLIDATI E PREVISIONALI CON RIFERIMENTO ANCHE AGLI ANNI PRECEDENTI PER LA DETERMINAZIONE DEL MIGLIO PREZZO IN LINEA CON LA DOMANDA DA IMPUTARE A TUTTA LA FILIERA DISTRIBUTIVA; DEFINIRE UN MODELLO DI REVENUE MANAGEMENT</t>
  </si>
  <si>
    <t>www.opencoesione.gov.it/progetti/1sa00036000113a-srpratt684201315</t>
  </si>
  <si>
    <t>1SA00036000113a SRPRATT684201316</t>
  </si>
  <si>
    <t>G23J16000010002</t>
  </si>
  <si>
    <t>ULIVI E PALME_SERVIZI INNOVAZIONE TURISMO</t>
  </si>
  <si>
    <t>ULIVI E PALME_SERVIZI INNOVAZIONE TURISMO AZIONE 1.1.3. IL PIANO DI INTERVENTO APPROVATO PREVEDEVA LÂ¿ACQUISIZIONE DI ALCUNI STRUMENTI GESTIONALI INTEGRATI VOLTI RAGGIUNGERE DIVERSI OBIETTIVI QUALI: ELABORAZIONE DI UN NUOVO SITO WEB; IMPLEMENTAZIONE DI UN PACCHETTO DI ATTIVITÃ  DI WEB MARKETING; IMPLEMENTARE UN SISTEMA DI BOOKING ON LINE; IMPLEMENTARE UN SISTEMA DI INTERFACCIAMENTO TRA IL SITO WEB E IL CHANNEL MANAGER; DOTARE LÂ¿ALBERGATORE DI STRUMENTI DI ANALISI PER MONITORARE I PRINCIPALI DATI PROVENIENTI DAL SITO WEB, DAL SISTEMA DI BOOKING E DAL CRM CON INDICAZIONE DELLE PERFORMANCE DEL MOTORE DI PRENOTAZIONE, DI STRUMENTI DI ANALISI PER VALUTARE LÂ¿EFFICACIA DELLE POLITICHE DI WEB MARKETING E PER LA DETERMINAZIONE DEL MIGLIO PREZZO IN LINEA CON LA DOMANDA DA IMPUTARE A TUTTA LA FILIERA DISTRIBUTIVA</t>
  </si>
  <si>
    <t>www.opencoesione.gov.it/progetti/1sa00036000113a-srpratt684201316</t>
  </si>
  <si>
    <t>1SA00036000113a SRPRATT684201317</t>
  </si>
  <si>
    <t>G85J16000010002</t>
  </si>
  <si>
    <t>SARDINIA DI SPANU ANTONIO&amp;C_SERVIZI INNOVAZIONE TURISMO</t>
  </si>
  <si>
    <t>SARDINIA DI SPANU ANTONIO&amp;C_SERVIZI INNOVAZIONE TURISMO AZIONE 1.1.3. IL PROGETTO PREVEDE LE SEGUENTI AZIONI:PROGETTAZIONE E REALIZZAZIONE SITO, IMPLEMENTAZIONE PMS PROPRIETARIO ONLINE, IMPLEMENTAZIONE BOOKING ENGINE PROPRIETARIO ONLINE, IMPLEMENTAZIONE CHANNEL MANAGER, ATTUAZIONE DELLA STRATEGIA DI WEB MARKETING. GLI INTERVENTI PROPOSTI NEL PIANO DI POTENZIAMENTO SONO: LA PROGETTAZIONE E ADEGUAMENTO STRUMENTI PROMOZIONALI, LÂ¿ASSISTENZA ALLÂ¿AVVIO DI CONTATTI CON PARTNER COMMERCIALI ALLÂ¿ESTERO, LÂ¿ORGANIZZAZIONE E PARTECIPAZIONI A MANIFESTAZIONI FIERISTICHE,LÂ¿ORGANIZZAZIONE E REALIZZAZIONE DI EDUCATIONAL TOUR</t>
  </si>
  <si>
    <t>www.opencoesione.gov.it/progetti/1sa00036000113a-srpratt684201317</t>
  </si>
  <si>
    <t>1SA00036000113a SRPRATT684201318</t>
  </si>
  <si>
    <t>G23J16000040002</t>
  </si>
  <si>
    <t>FLORA_SERVIZI INNOVAZIONE TURISMO</t>
  </si>
  <si>
    <t>FLORA_SERVIZI INNOVAZIONE TURISMO III CALL AZIONE 1.1.3. IL PIANO DI INTERVENTO APPROVATO HA PREVISTO LÂ¿ACQUISIZIONE DI ALCUNI STRUMENTI GESTIONALI INTEGRATI VOLTI RAGGIUNGERE DIVERSI OBIETTIVI QUALI: ELABORAZIONE DI UN NUOVO SITO WEB E INTERFACCIAMENTO CON IL PMS; IMPLEMENTAZIONE DI UN PACCHETTO DI ATTIVITÃ  DI WEB MARKETING; IMPLEMENTAZIONE DI UN SISTEMA DI BOOKING ON LINE CHE SI INTERFACCIA CON IL SITO WEB; IMPLEMENTAZIONE DI UN SISTEMA DI INTERFACCIAMENTO TRA IL SISTEMA DI BOOKING ON LINE E IL CHANNEL MANAGER; SVILUPPO DI UN MODELLO DI CRM E DI ON LINE CONCIERGE; SVILUPPO DI UN MODELLO CHE PERMETTE DI VISUALIZZARE I DATI CONSOLIDATI E PREVISIONALI; DEFINIZIONE DI UN MODELLO DI REVENUE MANAGEMENT</t>
  </si>
  <si>
    <t>www.opencoesione.gov.it/progetti/1sa00036000113a-srpratt684201318</t>
  </si>
  <si>
    <t>1SA00036000113a SRPRATT684201319</t>
  </si>
  <si>
    <t>G13J15000260002</t>
  </si>
  <si>
    <t>MIRALONGA_SERVIZI INNOVAZIONE TURISMO</t>
  </si>
  <si>
    <t>MIRALONGA_SERVIZI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</si>
  <si>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www.opencoesione.gov.it/progetti/1sa00036000113a-srpratt684201319</t>
  </si>
  <si>
    <t>1SA00036000113a SRPRATT68420132</t>
  </si>
  <si>
    <t>G13J17000030006</t>
  </si>
  <si>
    <t>GESTIONI ALBERGHIERE SRL_SERVIZI INNOVAZIONE MPMI TURISMO</t>
  </si>
  <si>
    <t>GESTIONI ALBERGHIERE SRL_SERVIZI INNOVAZIONE MPMI TURISMO AZIONE 1.1.3. IL PIANO  APPROVATO PREVEDE LÂ¿ACQUISIZIONE DI ALCUNI STRUMENTI GESTIONALI INTEGRATI VOLTI RAGGIUNGERE DIVERSI OBIETTIVI QUALI:ELABORAZIONE DI UN NUOVO SITO WEB; IMPLEMENTAZIONE DI UN PACCHETTO DI ATTIVITÃ  DI WEB MARKETING; IMPLEMENTARE UN NUOVO PMS CHE SI INTERFACCIA CON IL SITO WEB E CON IL SISTEMA DI BOOKING ON LINE;IMPLEMENTARE UN SISTEMA DI INTERFACCIAMENTO TRA IL PMS E IL CHANNEL MANAGER;SVILUPPARE UN MODELLO DI CRM;SVILUPPARE UN MODELLO CHE PERMETTE DI VISUALIZZARE I DATI CONSOLIDATI E PREVISIONALI CON RIFERIMENTO ANCHE AGLI ANNI PRECEDENTI PER LA DETERMINAZIONE DEL MIGLIO PREZZO IN LINEA CON LA DOMANDA DA IMPUTARE A TUTTA LA FILIERA DISTRIBUTIVA</t>
  </si>
  <si>
    <t>www.opencoesione.gov.it/progetti/1sa00036000113a-srpratt68420132</t>
  </si>
  <si>
    <t>1SA00036000113a SRPRATT684201320</t>
  </si>
  <si>
    <t>G83J15000260002</t>
  </si>
  <si>
    <t>HOTEL OLLASTU_SERVIZI INNOVAZIONE TURISMO</t>
  </si>
  <si>
    <t>HOTEL OLLASTU_SERVIZI INNOVAZIONE TURISMO AZIONE 1.1.3. IL PIANO DI INTERVENTO APPROVATO PREVEDEVA LÂ¿IMPLEMENTAZIONE DI ALCUNI STRUMENTI GESTIONALI INTEGRATI VOLTI A RAGGIUNGERE DIVERSI OBIETTIVI QUALI: DOTARE LA STRUTTURA DI UN NUOVO SITO WEB E DI UN  SISTEMA DI PRENOTAZIONE ON LINE INTEGRATO CON IL PMS; PIANIFICARE E MONITORARE I CONTENUTI EDITORIALI; ATTIVARE TUTTI GLI STRUMENTI DI WEB MARKETING DISPONIBILI; IMPLEMENTARE IL MODULO DI CHANNEL MANAGER; DOTARE LÂ¿ALBERGATORE SIA DI STRUMENTI DI ANALISI PER MONITORARE I PRINCIPALI DATI PROVENIENTI DAL SITO WEB, DAL SISTEMA DI BOOKING E DAL CRM CON INDICAZIONE DELLE PERFORMANCE DEL MOTORE DI PRENOTAZIONE, SIA DI STRUMENTI DI ANALISI PER VALUTARE LÂ¿EFFICACIA DELLE POLITICHE DI WEB MARKETING</t>
  </si>
  <si>
    <t>www.opencoesione.gov.it/progetti/1sa00036000113a-srpratt684201320</t>
  </si>
  <si>
    <t>1SA00036000113a SRPRATT68420135</t>
  </si>
  <si>
    <t>G53J17000230006</t>
  </si>
  <si>
    <t>CONSORZIO TURISTICO ALTRA SARDEGNA_SERVIZI INNOVAZIONE MPMI TURISMO</t>
  </si>
  <si>
    <t>CONSORZIO TURISTICO ALTRA SARDEGNA_SERVIZI INNOVAZIONE MPMI TURISMO AZIONE 1.1.3.  LÂ¿INTERVENTO SI PONE I SEGUENTI OBIETTIVI: INNOVAZIONE DI PROCESSO PER LA GESTIONE DEGLI ACQUISTI E DELLE PRENOTAZIONI, INNOVAZIONE NEI PROCESSI CONSORTILI ED AZIENDALI DI COMUNICAZIONE E MARKETING, INNOVAZIONE ORGANIZZATIVA NEL POPOLAMENTO DEL SITO CON UN SISTEMA EDITORIALE CHE PASSA DA UNA GESTIONE CENTRALIZZATA DA PARTE DEL CONSORZIO AD UNA GESTIONE CONSORTILE SEMPLIFICATA E CONDIVISA, INNOVAZIONE NEI PROCESSI DI GESTIONE DEI CLIENTI, INNOVAZIONE NEL POSIZIONAMENTO SUL MERCATO ATTRAVERSO CONSULENZE DI WEB MARKETING, INNOVAZIONE NEL PROCESSO CONSORTILE DI ASSISTENZA E INFORMAZIONE AL TURISTA</t>
  </si>
  <si>
    <t>www.opencoesione.gov.it/progetti/1sa00036000113a-srpratt68420135</t>
  </si>
  <si>
    <t>1SA00036000113a SRPRATT68420136</t>
  </si>
  <si>
    <t>1SA00036000113a SRPRATT68420137</t>
  </si>
  <si>
    <t>G83J17000140002</t>
  </si>
  <si>
    <t>CM VACANZE_SERVIZI INNOVAZIONE MPMI TURISMO</t>
  </si>
  <si>
    <t>CM VACANZE_SERVIZI INNOVAZIONE MPMI TURISMO AZIONE 1.1.3. GLI OBIETTIVI PRINCIPALI DEL PIANO SONO: INSERIRE UNO STRUMENTO PER LA GESTIONE DELLE PRENOTAZIONI DELL'ALBERGO DAL PRIMO CONTATTO ALLA FASE POST SOGGIORNO FINO ALLA GESTIONE DEL TASSO DI RITORNO NELLA STRUTTURA ED ALLA BRAND REPUTATION, DOTARE IL SITO DEL SISTEMA DI PRENOTAZIONE ONLINE INTEGRATO CON IL SISTEMA DI CRM, ATTIVARE GLI STRUMENTI DI WEB MARKETING DISPONIBILI SUL MERCATO, DOTARE L'ALBERGATORE DI STRUMENTI DI ANALISI PER MONITORARE L'EFFICACIA DELLE POLITICHE DI WEB MARKETING</t>
  </si>
  <si>
    <t>www.opencoesione.gov.it/progetti/1sa00036000113a-srpratt68420137</t>
  </si>
  <si>
    <t>1SA00036000113a SRPRATT68420138</t>
  </si>
  <si>
    <t>1SA00036000113a SRPRATT68420139</t>
  </si>
  <si>
    <t>G73J17000490006</t>
  </si>
  <si>
    <t>AVITUR SRL_SERVIZI INNOVAZIONE MPMI TURISMO</t>
  </si>
  <si>
    <t>AVITUR SRL_SERVIZI INNOVAZIONE MPMI TURISMO AZIONE 1.1.3. L'INTERVENTO PREVEDE LA COSTRUZIONE DI UN SITO DEL TO CHE PERMETTA AL VISITATORE DI ORGANIZZARE LA PROPRIA VACANZA NELLE DIVERSE DESTINAZIONI OFFERTE. IL SITO PERMETTERÃ  DI PRENOTARE L'APPARTAMENTO PER LA VACANZA OPPURE IL PACCHETTO TURISTICO COMPRENSIVO DI APPARTAMENTO E TRAGHETTO DA/PER LA SARDEGNA. IL PIANO DI INNOVAZIONE PREVEDE DI INTERVENIRE SUL PROCESSO DI PRENOTAZIONE ONLINE E L'INTEGRAZIONE CON L'INTERO PROCESSO DI GESTIONE DEL CLIENTE, LE ATTIVITÃ  DELLA GESTIONE DELLE PRENOTAZIONI, DEI SOLLECITI, DEI PREVENTIVI, DELLE EMAIL POST SOGGIORNO PER ATTIVARE LE RECENSIONI SPONTANEE, PROFILAZIONE E GESTIONE DEI CLIENTI (CRM), PIANIFICAZIONE DI UNA STRATEGIA DI CONTENUTI DIGITALI,LA CONDIVISIONE ATTRAVERSO I SOCIAL, LA RICERCA DI CONTENUTI AD HOC, MONITORAGGIO DEI PRINCIPALI INDICATORI ECONOMICI</t>
  </si>
  <si>
    <t>www.opencoesione.gov.it/progetti/1sa00036000113a-srpratt68420139</t>
  </si>
  <si>
    <t>1SA00036000113aPRATT484201414</t>
  </si>
  <si>
    <t>G23D15006380002</t>
  </si>
  <si>
    <t>LA CASA DEL GRANO SRL_SERVIZI PER L'INNOVAZIONE</t>
  </si>
  <si>
    <t>IL PIANO PREVEDE L'INNOVAZIONE DEL PROPRIO PRODOTTO CON UNA NUOVA LINEA DI PASTE SECCHE PRODOTTE CON SEMOLA INTEGRALE DI GRANO DURO CHE ANDRÃ  A INTEGRARE LA GAMMA DI PASTE SECCHE GIÃ  PRESENTI SUL MERCATO. PER QUESTE NUOVE GAMME DI PRODOTTI, IL PIANO DI INNOVAZIONE HA PREVISTO LE SEGUENTI ATTIVITÃ : STRUMENTI PROMOZIONALI PRESSO PUNTI VENDITA; STUDIO E PROGETTAZIONE DEL MARCHIO DELLA NUOVA LINEA, DEL NOME DEL PRODOTTO, DELLA CONFEZIONE E DEL FORMATO. INOLTRE PREVEDE ANCHE LA PROGETTAZIONE DI UN DEPLIANT AZIENDALE, DI UN CATALOGO PROMOZIONALE, LA REALIZZAZIONE DI UN SITO WEB E UN VIDEO PROMOZIONALE. OLTRE A QUESTI SERVIZI IL PIANO DI INNOVAZIONE SI FOCALIZZA SULLA PROGETTAZIONE E IMPLEMENTAZIONE DI ALTRI STRUMENTI (SISTEMA CUSTOMER SATISFACTION, UN PIANO STRATEGICO DI MARKETING, PARTECIPAZIONE A FIERE ED EVENTI DEL SETTORE), CHE PERMETTANO IL SUPERAMENTO DI CRITICITÃ  E MANCANZE</t>
  </si>
  <si>
    <t>www.opencoesione.gov.it/progetti/1sa00036000113apratt484201414</t>
  </si>
  <si>
    <t>1SA00036000113aPRATT484201422</t>
  </si>
  <si>
    <t>G23D15004730002</t>
  </si>
  <si>
    <t>PANIFICIO PIRAS SNC DI MARCELLO E CLAUDIA PIRAS_SERVIZI PER L'INNOVAZIONE</t>
  </si>
  <si>
    <t>L PIANO DI INNOVAZIONE ÃŠ FINALIZZATO ALLA REALIZZAZIONE DI TRE NUOVE LINEE DI PRODOTTO: PREPARAZIONE IN LABORATORIO DI DIFFERENTI FORMULAZIONI PER OGNI LINEA; PREPARAZIONI IN AZIENDA DI DIFFERENTI FORMULAZIONI PER OGNI LINEA E TEST; STUDIO DELLO SHELF LIFE; STUDIO E PROGETTAZIONE DI LOGO E MARCHIO DI TRE LINEE DI PRODOTTI; STUDIO E PROGETTAZIONE DELLA CONFEZIONE E DEL FORMATO IDEALE; STUDIO E PROGETTAZIONE DEL DÃ©PLIANT AZIENDALE; PROGETTAZIONE E REALIZZAZIONE DEL SITO WEB.</t>
  </si>
  <si>
    <t>www.opencoesione.gov.it/progetti/1sa00036000113apratt484201422</t>
  </si>
  <si>
    <t>1SA00036000113aPRATT484201433</t>
  </si>
  <si>
    <t>G23D15006370006</t>
  </si>
  <si>
    <t>SO.GE.S SOCIETÃ  GESTIONE SERVIZI SAS</t>
  </si>
  <si>
    <t>IL PIANO DI INNOVAZIONE PREVEDE DI SOSTENERE LO SVILUPPO NAZIONALE E INTERNAZIONALE DELLA PIATTAFORMA EBOOKECM CLOUD ( EVOLUZIONE DELLA PIATTAFORMA EBOOKECM.IT, ATTIVATA NEL 2011, DEDICATA ALLA FORMAZIONE OBBLIGATORIA DEI MEDICI PRIVATI). LO SVILUPPO NAZIONALE DEL MODELLO DI BUSINESS SI BASA SU UN PIANO DI COMUNICAZIONE (SERVIZIO B9), LO STUDIO DI TUTORIAL ( SERVIZIO B10), E SERVIZIO DI ORGANIZZAZIONE E REALIZZAZIONE EDUCATIONAL TOUR NAZIONALE ( B12). PER SOSTENERE, INVECE, LO SVILUPPO INTERNAZIONALE DELL'APPLICAZIONE WEB EBOOKECM CLOUD SONO NECESSARI DEI SERVIZI DI ORGANIZZAZIONE E REALIZZAZIONE DI EDUCATIONAL TOUR INTERNAZIONALI, SERVIZI PER  L'INDIVIDIAZIONE E L'ADEGUAMENTO A NORMATIVE TECNICHE ESTERE ( A4). PER ADESSO LA PIATTAFORMA ÃŠ ADEGUATA ALLA NORMATIVA NAZIONALE, E PER QUESTO DOVRÃ  ESSERE ADEGUATA ALLA NORMATIVA INTERNAZIONALE CME</t>
  </si>
  <si>
    <t>www.opencoesione.gov.it/progetti/1sa00036000113apratt484201433</t>
  </si>
  <si>
    <t>1SA00036000113aPRATT48420145</t>
  </si>
  <si>
    <t>1SA00036000113aPRATT48420147</t>
  </si>
  <si>
    <t>1SA00036000114a SRPRATT768020161</t>
  </si>
  <si>
    <t>1SA00036000114a SRPRATT7680201610</t>
  </si>
  <si>
    <t>F21B17000840005</t>
  </si>
  <si>
    <t>PROGETTO PRELUDE_UNICA DIP ING CIVILE_BANDO CLUSTER TOP DOWN</t>
  </si>
  <si>
    <t>PROGETTO PRELUDE_UNICA DIP ING CIVILE_IL PROGETTO MIRA A CREARE UNA PIATTAFORMA DIGITALE ED UN PROTOCOLLO PER IL MONITORAGGIO, L'ELABORAZIONE DATI E LA CREAZIONE DI UN MODELLO VIRTUALE DELLÂ¿EDIFICIO PER LA SIMULAZIONE DEGLI  SCENARI  DI  INTERVENTO  COMPLETI  ED  EFFICACI E NELLA  RAPPRESENTAZIONE  DELLE  RELATIVE RICADUTE IN TERMINI DI BENEFICI E COSTI</t>
  </si>
  <si>
    <t>www.opencoesione.gov.it/progetti/1sa00036000114a-srpratt7680201610</t>
  </si>
  <si>
    <t>1SA00036000114a SRPRATT7680201611</t>
  </si>
  <si>
    <t>1SA00036000114a SRPRATT7680201612</t>
  </si>
  <si>
    <t>1SA00036000114a SRPRATT7680201613</t>
  </si>
  <si>
    <t>1SA00036000114a SRPRATT7680201614</t>
  </si>
  <si>
    <t>F21B17000850005</t>
  </si>
  <si>
    <t>PROGETTO SARDCOIN_UNICA DIP MATEMATICA_BANDO CLUSTER TOP DOWN</t>
  </si>
  <si>
    <t>PROGETTO SARDCOIN_UNICA DIP MATEMATICA_L PROGETTO SVILUPPERÃ  UN ECOSISTEMA DI SMART COUPON, ALIMENTATO E USATO DAI DIVERSI ATTORI DEL COMPARTO TURISTICO.LÂ¿ADESIONE AL PROGETTO ÃŠ STATA CONFERMATA DA 13 IMPRESE OPERANTI NEL SETTORE TURISTICO, ICT,COMUNICAZIONE E MARKETING, OLTRE ALL'ASSESSORATO AL TURISMO RAS, CHE PARTECIPA COME SOGGETTO PARTNER, CHE AVRANNO DIVERSI RUOLI CHIAVE ALLÂ¿INTERNO DEL PROGETTO: FORNITORI DI SERVIZI TURISTICI (HOTEL, RISTORANTI, MUSEI, ECC.);BROKER DI SERVIZI TURISTICI (AGENZIE DI VIAGGIO, TOUR OPERATOR, ASSESSORATI AL TURISMO): CONSUMATORI FINALI (TURISTI E CITTADINI)</t>
  </si>
  <si>
    <t>www.opencoesione.gov.it/progetti/1sa00036000114a-srpratt7680201614</t>
  </si>
  <si>
    <t>1SA00036000114a SRPRATT768020162</t>
  </si>
  <si>
    <t>1SA00036000114a SRPRATT768020163</t>
  </si>
  <si>
    <t>1SA00036000114a SRPRATT768020164</t>
  </si>
  <si>
    <t>G13C17000130007</t>
  </si>
  <si>
    <t>PROGETTO PAFASEF_PORTO CONTE RICERCHE_BANDO CLUSTER TOP DOWN</t>
  </si>
  <si>
    <t>PROGETTO PAFASEF_OBIETTIVO GENERALE DELLA PRESENTE PROPOSTA PROGETTUALE ÃŠ QUELLO DI INNOVARE LA PRODUZIONE DI PASTA. ATTRAVERSO LÂ¿USO DELLE BIOTECNOLOGIE SI VUOLE OTTENERE UN NUOVO PRODOTTO CARATTERIZZATO DA UN ELEVATO VALORE NUTRIZIONALE ED UNÂ¿APPROPRIATA SHELF LIFE ALLO SCOPO DI ARRICCHIRE LÂ¿OFFERTA DA PARTE DELLE IMPRESE DI TRASFORMAZIONE, SODDISFARE LE ESIGENZE DEI CONSUMATORI PER LE SUE COMPONENTI SALUTISTICHE E NUTRIZIONALI, PERMETTERE AI RISTORATORI LÂ¿INTRODUZIONE NEL MENÃ¹ DI PIATTI A FORTE CONNOTAZIONE TERRITORIALE. IL MIGLIORAMENTO DELLE CARATTERISTICHE QUALITATIVE E DELLA SHELF LIFE DEL PRODOTTO, CON UNA FORTE CONNOTAZIONE TERRITORIALE,POTRÃ  ESSERE FONTE DI CONQUISTA DI NUOVE NICCHIE DI MERCATO, SE ACCOMPAGNATA DA UNA ADEGUATA STRATEGIA DI MARKETING E DI PROMOZIONE AZIENDALE.</t>
  </si>
  <si>
    <t>www.opencoesione.gov.it/progetti/1sa00036000114a-srpratt768020164</t>
  </si>
  <si>
    <t>1SA00036000114a SRPRATT768020165</t>
  </si>
  <si>
    <t>F21B17000740005</t>
  </si>
  <si>
    <t>PROGETTO SMARTPOLYGEN_UNICA DIEE_PROGETTO CLUSTER TOP DOWN</t>
  </si>
  <si>
    <t>PROGETTO SMARTPOLYGEN_UNICA DIEE_IL PROGETTO AD ALTO CARATTERE INNOVATIVO, ÃŠ FINALIZZATO ALLA REALIZZAZIONE DI UN PROTOTIPO DI MICRORETE INTELLIGENTE E ALLA VERIFICA DELLE MODALITÃ  CON CUI IL PROCESSO DI PRODUZIONE E UTILIZZO DELLÂ¿ENERGIA ELETTRICA ALLÂ¿INTERNO DELLE AZIENDE PUÃ² ESSERE MIGLIORATO SECONDO UNÂ¿OTTICA DI GESTIONE RISPONDENTE AL PARADIGMA DELLE SMART GRID. SU QUESTE TEMATICHE VERTE IL TRASFERIMENTO TECNOLOGICO DELLE COMPETENZE UNIVERSITARIE ALLE IMPRESE DEL TERRITORIO CHE SI OCCUPANO DI SVILUPPO DI MICRORETI ENERGETICHE NEI DIVERSI ASPETTI CHE LE CARATTERIZZANO, TRA CUI LA PROGETTAZIONE ELETTRICA, LA GESTIONE E IL CONTROLLO, LÂ¿INSTALLAZIONE DELLA COMPONENTISTICA E QUADRISTICA ELETTRICA</t>
  </si>
  <si>
    <t>www.opencoesione.gov.it/progetti/1sa00036000114a-srpratt768020165</t>
  </si>
  <si>
    <t>1SA00036000114a SRPRATT768020166</t>
  </si>
  <si>
    <t>1SA00036000114a SRPRATT768020167</t>
  </si>
  <si>
    <t>1SA00036000114a SRPRATT768020168</t>
  </si>
  <si>
    <t>1SA00036000114a SRPRATT768020169</t>
  </si>
  <si>
    <t>1SA00036000114aPRATT147720161</t>
  </si>
  <si>
    <t>1SA00036000114b SR TopPRATT417820151</t>
  </si>
  <si>
    <t>1SA00036000122a SRPRATT417820152</t>
  </si>
  <si>
    <t>1SA00036000122a SRPRATT417820153</t>
  </si>
  <si>
    <t>1SA00036000122a SRPRATT720820171</t>
  </si>
  <si>
    <t>G26G17000140006</t>
  </si>
  <si>
    <t>BEBIOTECH_PROGETTO COMPLESSO BIOMEDICINA</t>
  </si>
  <si>
    <t>IL PROGETTO PRESENTATO CONSISTE IN UN NUOVO STUDIO RELATIVO ALL'ENZIMOPATIA PIU FREQUENTE DEL MONDO, LA CARENZA DELL'ENZIMA GLUCOSIO 6 FOSFATO. LO STUDIO HA LO SCOPO DI DIMOSTRARE LA VALIDITÃ  DEGLI INTERVALLI DI RIFERIMENTO DELLE DUE METODICHE ATTUALMENTE IN USO O IN ALTERNATIVA LA RIDEFINIZIONE DI TALI INTERVALLI. LE DUE METODICHE VERRANNO INTEGRATE DA NUOVI STUDI DI BIOLOGIA MOLECOLARE NEI CASI DUBBI E/O DISCORDANTI E/O QUANDO SI SOSPETTI UNA VARIANTE DI GPD DIFFERENTE DA QUELLE PIU COMUNI DELLA POPOLAZIONE SARDA. LA PRESENZA DI UNA VARIANTE RARA SARÃ  VALIDATA MEDIANTE L'ANALISI GENETICA DEI FAMILIARI DEL PAZIENTE. LO STUDIO VERRÃ  EFFETTUATO SU UNA POPOLAZIONE MISTA ( PAZIENTI OSPEDALIZZATI E PAZIENTI ESTERNI ).</t>
  </si>
  <si>
    <t>www.opencoesione.gov.it/progetti/1sa00036000122a-srpratt720820171</t>
  </si>
  <si>
    <t>1SA00036000122a SRPRATT720820172</t>
  </si>
  <si>
    <t>1SA00036000122a SRPRATT720820173</t>
  </si>
  <si>
    <t>1SA00036000122a SRPRATT720820174</t>
  </si>
  <si>
    <t>1SA00036000122a SRPRATT720820175</t>
  </si>
  <si>
    <t>G46G17000340006</t>
  </si>
  <si>
    <t>ASI_PROGETTO COMPLESSO BIOMEDICINA</t>
  </si>
  <si>
    <t>IL PROGETTO CHE SI VORREBBE REALIZZARE CONSISTE NELLA SPERIMENTAZIONE CLINICA DI UNA TECNICA RAPIDA PER LÂ¿ANALISI MICROBIOLOGICA DELLE URINE, CHE CONSENTA DI TESTARE LA EFFICACIA DI UNA SELEZIONE SIGNIFICATIVA DEI PIÃ¹ USATI ANTIBIOTICI SUL PATOGENO CONTENUTO NEL CAMPIONE GIÃ  RISULTATO NON (SICURAMENTE) NEGATIVO AL PRECEDENTE SCREENING. LA SPERIMENTAZIONE ANDREBBE CONDOTTA IN UNA PRESTIGIOSA STRUTTURA SANITARIA, CONFRONTANDO I RISULTATI OTTENUTI CON LÂ¿USO DELLA STRUMENTAZIONE E DELLA TECNICA ASI, SUI CAMPIONI MESSI A DISPOSIZIONE DI ASI PRIMA DELLO SMALTIMENTO, CON I RISULTATI OTTENUTI DAL LABORATORIO DELLA STRUTTURA PER GLI STESSI CAMPIONI CON LE TECNICHE CORRENTEMENTE IN USO. LA PROCEDURA MESSA A PUNTO DA ASI DOVREBBE PERMETTERE DI AVERE INFORMAZIONI UTILI SULLA EFFICACIA DI UN CERTO NUMERO DI ANTIBIOTICI SIGNIFICATIVI IN TEMPI MOLTO BREVI, DELLÂ¿ORDINE DELLE 2 ORE, CIOÃŠ PRIMA DELLA PRIMA SOMMINISTRAZIONE DEL FARMACO</t>
  </si>
  <si>
    <t>www.opencoesione.gov.it/progetti/1sa00036000122a-srpratt720820175</t>
  </si>
  <si>
    <t>1SA00036000122a SRPRATT777320171</t>
  </si>
  <si>
    <t>G88I18000000006</t>
  </si>
  <si>
    <t>ABINSULA_NICOLAUS_PROGETTO COMPLESSO AEROSPAZIO</t>
  </si>
  <si>
    <t>NICOLAUS.IL PROGETTO HA LÂ¿OBIETTIVO DI FONDERE DATI RILEVATI ATTRAVERSO OSSERVAZIONI SATELLITARI E DATI RILEVATI LOCALMENTE CON LÂ¿OBIETTIVO DI MIGLIORARE LE DECISIONI NELLÂ¿AMBITO DELLÂ¿AGRICOLTURA DI PRECISIONE, E RENDERE UN SISTEMA COMPLESSO, FRUIBILE E USER FRIENDLY . DEFINIRE, DOPO ANALISI DEI DATI SITO-SPECIFICI, UN SISTEMA DI SUPPORTO DECISIONALE PER L'INTERA GESTIONE AZIENDALE, CON L'OBIETTIVO DI OTTIMIZZARE I RENDIMENTI NELLÂ¿OTTICA DI UNA SOSTENIBILITÃ  AVANZATA DI TIPO CLIMATICA ED AMBIENTALE, ECONOMICA, PRODUTTIVA E SOCIALE". LO SVILUPPO DEL FRAMEWORK DI NICOLAUS HA LÂ¿OBIETTIVO DI PRENDERE LA GIUSTA DECISIONE (WISDOM) (ÃŠ IL MOMENTO DI PIANTARE, RACCOGLIERE, QUANDO INNAFFIARE, QUANDO FERTILIZZARE ETC) SULLA BASE DI INDICATORI DI PERFORMANCE (KNOWLEDGE) CHE INTEGRANO LE MAPPE DI PRESCRIZIONE CON I DATI DEL CONTESTO (INFORMATION) RILEVATI SIA DA OSSERVAZIONI SATELLITARI, SENSORISTICA LOCALE, INFORMAZIONI RILEVATE DAL WEB</t>
  </si>
  <si>
    <t>www.opencoesione.gov.it/progetti/1sa00036000122a-srpratt777320171</t>
  </si>
  <si>
    <t>1SA00036000122a SRPRATT777320172</t>
  </si>
  <si>
    <t>G27E18000090006</t>
  </si>
  <si>
    <t>AERONIKE_PROGETTO COMPLESSO AEROSPAZIO</t>
  </si>
  <si>
    <t>STRUMENTI INNOVATIVI DI SORVEGLIANZA REALIZZATI ATTRAVERSO LÂ¿IMPIEGO DI SENSORI (PAYLOAD) AVIOTRASPORTATI PER LA SICUREZZA E LA GESTIONE DEL TERRITORIO. IL PROGETTO ÃŠ INDIRIZZATO ALLO STUDIO E SULLO SVILUPPO DI UN INSIEME DI STRUMENTI INTEGRATI MIRATI A SUPERARE LE ATTUALI LIMITAZIONI DEI TRADIZIONALI SISTEMI DI VIDEOSORVEGLIANZA, IN PARTICOLARE QUANDO ÃŠ RICHIESTO IL MONITORAGGIO DI AREE MOLTO AFFOLLATE. IL PROGETTO SVILUPPERÃ  UNA PIATTAFORMA TECNOLOGICA CARATTERIZZATA DA DIVERSI ELEMENTI INNOVATIVI.SI STUDIERÃ  LA POSSIBILITÃ  DI UTILIZZO DI TELECAMERE POSIZIONATE SU DRONI O SU ALTRE TIPOLOGIE DI AEROMOBILI. IN QUESTO MODO SARÃ  POSSIBILE UN VELOCE DEPLOYMENT DELL'INTERA INFRASTRUTTURA ANCHE IN AREE NON SERVITE DA SISTEMI DI VIDEOSORVEGLIANZA TRADIZIONALI. IL PUNTO DI RIPRESA "A VOLO D'UCCELLO", CONSENTIRÃ  INOLTRE DI MONITORARE I FLUSSI DI FOLLA SU UNA VASTA AREA, IDENTIFICANDO E PREVENENDO SITUAZIONI DI POTENZIALE PERICOLO</t>
  </si>
  <si>
    <t>www.opencoesione.gov.it/progetti/1sa00036000122a-srpratt777320172</t>
  </si>
  <si>
    <t>1SA00036000122a SRPRATT777320173</t>
  </si>
  <si>
    <t>1SA00036000122a SRPRATT777320174</t>
  </si>
  <si>
    <t>G67E18000000006</t>
  </si>
  <si>
    <t>NEATEC_PROGETTO COMPLESSO AEROSPAZIO</t>
  </si>
  <si>
    <t>IL PROGETTO MIRA A REALIZZARE UN SISTEMA INTELLIGENTE DI MONITORAGGIO DELLE COLTURE AGRICOLE BASATO SULLÂ¿UTILIZZO DI DRONI, EQUIPAGGIATI CON TELECAMERE E SENSORI SPECIALIZZATI PER MAPPARE CON PRECISIONE LE COLTIVAZIONI, VALUTARE LE NECESSITÃ  IRRIGUE, INDIVIDUARE IL GRADO DI INFESTAZIONE DEI PARASSITI E DETERMINARE IN ANTICIPO IL POTENZIALE RISCHIO DI INSORGENZA DI FITOPATOLOGIE. LÂ¿IMPIEGO DEI DRONI PERMETTERÃ  DI ESPLORARE LE COLTURE AD UNA FRAZIONE DEL COSTO E AD UN LIVELLO DI SCALA SPAZIALE E TEMPORALE PRATICAMENTE IRRAGGIUNGIBILE DAI SATELLITI O DAGLI AEROMOBILI TRADIZIONALI. I DRONI TRASMETTERANNO LE INFORMAZIONI RACCOLTE AD UN SISTEMA DI ELABORAZIONE ED ANALISI CHE COSTITUIRÃ  IL CENTRO SOFTWARE INTELLIGENTE ED ESTENDIBILE SU CUI SARANNO IMPLEMENTATI GLI ALGORITMI DI MONITORAGGIO E PREVISIONE. I SERVIZI INFORMATIVI PERSONALIZZATI EROGATI DAL CLOUD SARANNO FRUIBILI TRAMITE COMUNI DISPOSITIVI WEB-ENABLED (ES. PC, TABLET, SMARTPHONE).</t>
  </si>
  <si>
    <t>www.opencoesione.gov.it/progetti/1sa00036000122a-srpratt777320174</t>
  </si>
  <si>
    <t>1SA00036000122a SRPRATT777320175</t>
  </si>
  <si>
    <t>1SA00036000122a SRPRATT777320176</t>
  </si>
  <si>
    <t>G28I18000010006</t>
  </si>
  <si>
    <t>NURJANA TECHNOLOGIES_S2IGI_PROGETTO COMPLESSO AEROSPAZIO</t>
  </si>
  <si>
    <t>S2IGI_SISTEMA SATELLITARE INTEGRATO GESTIONE INCENDI. IL PROGETTO ÃŠ INDIRIZZATO A CONTRIBUIRE ALLA RIDUZIONE DEI DANNI ARRECATI DAGLI INCENDI BOSCHIVI ALLÂ¿AMBIENTE E ALLE ATTIVITÃ  ECONOMICHE ATTRAVERSO LO SVILUPPO DI UN SISTEMA SOFTWARE UTILE ALLA PIANIFICAZIONE DEGLI INTERVENTI FINALIZZATI SIA ALLA PREVENZIONE E GESTIONE DEGLI INCENDI, SIA AL RECUPERO POST-INCENDIO. IL SISTEMA SOFTWARE INTEGRERÃ  INNOVATIVE TECNICHE DI ELABORAZIONE DATI AD ELEVATA RISOLUZIONE SPAZIALE E TEMPORALE FORNITI DA NUOVE TECNOLOGIE SATELLITARI, PREVISIONI ELABORATE DA MODELLI METEOROLOGICI E SIMULAZIONI DELLA PROPAGAZIONE DEGLI INCENDI BOSCHIVI. NEL SISTEMA SOFTWARE SARANNO INTEGRATI DIVERSI APPLICATIVI LE CUI PROCEDURE DI INPUT-OUTPUT SARANNO GESTITE MEDIANTE UNÂ¿INTERFACCIA WEB CAPACE DI ELABORARE E VISUALIZZARE NUMEROSI STRATI INFORMATIVI. LÂ¿UTILIZZO DEL SISTEMA SOFTWARE CONSENTIRÃ  LÂ¿INDIVIDUAZIONE PRECOCE DEGLI INCENDI IN ATTO E LA PREVISIONE A BREVE TERMINE DELLÂ¿EVOLUZIONE DEL FRONTE DELLÂ¿INCENDI</t>
  </si>
  <si>
    <t>www.opencoesione.gov.it/progetti/1sa00036000122a-srpratt777320176</t>
  </si>
  <si>
    <t>1SA00036000122a SRPRATT777320177</t>
  </si>
  <si>
    <t>1SA00036000122a SRPRATT777320178</t>
  </si>
  <si>
    <t>1SA00036000122d SR BioPRATT417820151</t>
  </si>
  <si>
    <t>1SA00036000122dPRATT147720161</t>
  </si>
  <si>
    <t>1SA00036000122f SR RetPRATT417820151</t>
  </si>
  <si>
    <t>PROGETTO COMPLESSO RETI INTELLIGENTI_ACQUISIZIONE BENI&amp;SERVIZI</t>
  </si>
  <si>
    <t>PROGETTO COMPLESSO RETI INTELLIGENTI_ AZIONE 1.2.2. IL PROGETTO COMPLESSO RUOTA ATTORNO AL PROGETTO DRIVER DIMOSTRATIVO DI SMART GRID NEI COMUNI DI BENETUTTI E BERCHIDDA. ACCANTO AL PROGETTO DRIVER SARANNO SVILUPPATE ATTIVITÃ  DI ANIMAZIONE, DIVULGAZIONE E FORMAZIONE, E UN PROGRAMMA DI AIUTI SU TEMATICHE COERENTI.</t>
  </si>
  <si>
    <t>www.opencoesione.gov.it/progetti/1sa00036000122f-sr-retpratt417820151</t>
  </si>
  <si>
    <t>1SA00036000122g SR SpoPRATT417820151</t>
  </si>
  <si>
    <t>1SA00036000122i SR BrePRATT417820151</t>
  </si>
  <si>
    <t>1SA00036000122l SR S3PRATT417820151</t>
  </si>
  <si>
    <t>1SA00036000131a SR ForPRATT417820151</t>
  </si>
  <si>
    <t>1SA00036000131b SR InnPRATT417820151</t>
  </si>
  <si>
    <t>1SA00036000131bPRATT147720161</t>
  </si>
  <si>
    <t>1SA00036000131c SR AppPRATT417820151</t>
  </si>
  <si>
    <t>1SA00036000132a SR VouPRATT52520131</t>
  </si>
  <si>
    <t>1SA00036000132a SRPRATT52520131</t>
  </si>
  <si>
    <t>G43D17000010002</t>
  </si>
  <si>
    <t>LUCHE SRL_BANDO VOUCHER START UP</t>
  </si>
  <si>
    <t>LUCHE SRL_BANDO VOUCHER START UP AZIONE 1.3.2 SOSTEGNO ALLA GENERAZIONE DI SOLUZIONI INNOVATIVE A SPECIFICI PROBLEMI DI RILEVANZA SOCIALE.IL PIANO DEL VOUCHER REALIZZERÃ  TRAMITE STAMPI IN SILICONE LE SCOCCHE IN MATERIALE PLASTICO CHE CONTERRANNO IL PIEZOELETTRICO E LA SCHEDA ELETTRONICA IN CUI ANDRANNO SALDATE LE COMPONENTI DI CONTROLLO E DI INTERFACCIA DELLA PARTE PIEZOELETTRICA CON LA SCHEDA DI ACQUISIZIONE/INVIO DEI SEGNALI ELETTRICI ALLÂ¿APPLICAZIONE WEB SERVER SVILUPPATA DAL PARTNER ENTANDO PER VERANU. QUESTA APPLICAZIONE IOT PERMETTERÃ  ALL'UTENTE DI INTERFACCIARSI CON VERANU FORNENDO INFORMAZIONI SIA SULL'ENERGIA PRODOTTA DA CIASCUN PASSO PER MODULO SIA SULLO STATO DI FUNZIONAMENTO DI VERANU E SULLA NECESSITÃ  DI MANUTENZIONE. ALTRO ELEMENTO ÃŠ LA GESTIONE BREVETTUALE: ATTUALMENTE VERANU ÃŠ UNA TECNOLOGIA PROTETTA NEL TERRITORIO ITALIANO. LE RICHIESTE SULLA COMMERCIALIZZAZIONE DEL PRODOTTO DA PARTE DI CLIENTI INTERNAZIONALI SPINGE AD ESTENDERE IL BREVETTO A LIVELLO INTERNAZIONA</t>
  </si>
  <si>
    <t>www.opencoesione.gov.it/progetti/1sa00036000132a-srpratt52520131</t>
  </si>
  <si>
    <t>1SA00036000132a SRPRATT52520132</t>
  </si>
  <si>
    <t>1SA00036000132a SRPRATT52520133</t>
  </si>
  <si>
    <t>G23D17000040006</t>
  </si>
  <si>
    <t>BEETOBIT SRL_BANDO VOUCHER START UP</t>
  </si>
  <si>
    <t>BEETOBIT SRL_BANDO VOUCHER START UP AZIONE 1.3.2 SOSTEGNO ALLA GENERAZIONE DI SOLUZIONI INNOVATIVE A SPECIFICI PROBLEMI DI RILEVANZA SOCIALE. ATTRAVERSO IL PIANO DI UTILIZZO DEL VOUCHER E INVESTIMENTI PROPRI, BEETOBIT INTENDE: COMPLETARE LO SVILUPPO DELLA PIATTAFORMA, AGGIUNGENDO LE FEATURE MANCANTI PROGETTANDO E IMPLEMENTANDO EX NOVO IL MODULO DI GESTIONE DEL WORKFLOW E APPRONTANDO OPPORTUNE PROCEDURE DI DEPLOYMENT E CONFIGURAZIONE CHE CONSENTANO IL PROVISIONING DEL PRODOTTO PER I NUOVI CLIENTI; VALIDARNE E TESTARNE LE FUNZIONALITÃ  LE PRESTAZIONI E LA SICUREZZA; ELABORARE UN PIANO DI MARKETING E UNA STRATEGIA COMMERCIALE CHE DEFINISCA IL MODELLO DI PRICING DEFINITIVO DEL PRODOTTO, INDIVIDUI CON PRECISIONE IL TARGET COMMERCIALE ALLÂ¿INTERNO DEGLI ENTI PUBBLICI, ELABORI UNA STRATEGIA DI MARKETING E COMUNICAZIONE, SIA ATTRAVERSO TECNICHE MARKETING ONLINE CHE ORGANIZZAZIONE DI EVENTI E UN SITO WEB DEDICATO APPOSITAMENTE AL PRODOTTO, NE CONSENTA IL LANCIO SUL MERCATO NAZIONALE</t>
  </si>
  <si>
    <t>www.opencoesione.gov.it/progetti/1sa00036000132a-srpratt52520133</t>
  </si>
  <si>
    <t>1SA00036000132a SRPRATT52520134</t>
  </si>
  <si>
    <t>G23D17000070006</t>
  </si>
  <si>
    <t>ART BACKERS SRL_BANDO VOUCHER START UP</t>
  </si>
  <si>
    <t>ART BACKERS SRL_BANDO VOUCHER START UP AZIONE 1.3.2 SOSTEGNO ALLA GENERAZIONE DI SOLUZIONI INNOVATIVE A SPECIFICI PROBLEMI DI RILEVANZA SOCIALE. CON IL PIANO DI UTILIZZO DEL VOUCHER IL BENEFICIARIO, POTRÃ  REALIZZARE LA PIATTAFORMA WEB ART RIGHTS, CON I MODULI RELATIVI AL SISTEMA ART MANAGER E ALLÂ¿AUTOMAZIONE DELLA PROCEDURA DI CERTIFICAZIONE TRAMITE BLOCKCHAIN, INSIEME ALLO SVILUPPO DELLÂ¿APPARATO LEGALE E OPERATIVO DELLA SOCIETÃ . LA RICHIESTA MIRA AD AUTOMATIZZARE LA PROCEDURA DI CATALOGAZIONE E CERTIFICAZIONE ISTITUENDO DEI PROTOCOLLI DI FUNZIONAMENTO COMPLETAMENTE AUTOMATICI "CALL TO ACTION" DI ART RIGHTS. SUPPORTARE LA SOCIETÃ  NELLO SVILUPPO E IMPLEMENTAZIONE DI NUOVI SERVIZI E LINEE DI BUSINESS DEDICATE AL SETTORE SPECIFICO DELLA TUTELA DEL DIRITTO DÂ¿AUTORE E DELLA CERTIFICAZIONE DÂ¿AUTENTICA DÂ¿ARTE. INOLTRE IL PRESENTE PROGETTO PERMETTERÃ  LA REALIZZAZIONE DI PROTOCOLLI DI SICUREZZA E SALVATAGGIO DEI DATI, NONCHÃ© LA LORO STABILITÃ  NEL TEMPO SIA SOFTWARE CHE HARDWARE</t>
  </si>
  <si>
    <t>www.opencoesione.gov.it/progetti/1sa00036000132a-srpratt52520134</t>
  </si>
  <si>
    <t>1SA00036000132a SRPRATT52520135</t>
  </si>
  <si>
    <t>1SA00036000132a SRPRATT52520136</t>
  </si>
  <si>
    <t>1SA00036000132a SRPRATT52520137</t>
  </si>
  <si>
    <t>1SA00036000132a SRPRATT52520138</t>
  </si>
  <si>
    <t>1SA00036000132a SRPRATT52520139</t>
  </si>
  <si>
    <t>1SA00036000132a SRPRATT537120161</t>
  </si>
  <si>
    <t>G87E18000020006</t>
  </si>
  <si>
    <t>SOONAPSE_VOUCHER START UP</t>
  </si>
  <si>
    <t>SOONAPSE_VOUCHER START UP AZIONE 1.3.2. IL PROGETTO PREVEDE LA REALIZZAZIONE E SUCCESSIVA VENDITA DI UN SERVIZIO SOFTWARE EROGATO IN CLOUD IN GRADO DI OTTIMIZZARE LÂ¿USO DELLA RISORSA IDRICA IN AGRICOLTURA, DA DESTINARE PRIORITARIAMENTE AL MERCATO DENOMINATO DELLA "SMART IRRIGATION" E IN PARTICOLAR MODO PRIORITARIAMENTE ALLE AZIENDE AGRICOLE. LE REVENUE SONO GENERATE DALLA VENDITA DELLE SOTTOSCRIZIONI ANNUALI AL SERVIZIO PARI AD UN COSTO INIZIALE IL PROGETTO PREVEDE CHE IL PROTOTIPO EVOLVA FINO AD ASSUMERE LO STATUS DI UNA PIATTAFORMA COMPLETA DI SERVIZI CLOUD DI TPO IOT: ROBUSTEIIA E SCALABILITÃ  DELLÂ¿INFRASTRUTURA, GESTONE DINAMICA DEGLI ACCOUNT E DELLA USER INTERFACE, API REST PER IL COLLOQUIO CON TUTTI DEVICE E I SERVIII WEB ESTERNI</t>
  </si>
  <si>
    <t>www.opencoesione.gov.it/progetti/1sa00036000132a-srpratt537120161</t>
  </si>
  <si>
    <t>1SA00036000132aPRATT525201311</t>
  </si>
  <si>
    <t>G23D16000290002</t>
  </si>
  <si>
    <t>PLAYCAR S.R.L VOUCHER START UP</t>
  </si>
  <si>
    <t>PLAYCAR S.R.L VOUCHER START UP SUB AZIONE 1.3.2. PLAYMOOVE ÃŠ UNA SOLUZIONE SMART DI NOLEGGIO SENZA CONDUCENTE, DIRETTA AD INTRODURRE UNÂ¿INNOVAZIONE IN NELLE MODALITÃ  DI EROGAZIONE DEL SERVIZIO, RIDUCENDO I COSTI DI GESTIONE IN CAPO AGLI OPERATORI. MEDIANTE PLAYMOOVE GLI OPERATORI POTRANNO IMPIEGARE UN PRODOTTO WHITE LABEL, PERSONALIZZABILE MEDIANTE IL PROPRIO LOGO E LE PROPRIE SPECIFICHE (LOCALIZZAZIONE FLOTTA E UFFICI, PREZZI, CONTATTI ETC), CON IL QUALE POTRANNO OFFRIRE AI PROPRI CLIENTI UN SERVIZIO DI NOLEGGIO PIÃ¹ RISPONDENTE ALLE LORO ESIGENZE. PLAYMOOVE GRAZIE ALLÂ¿AUTOMAZIONE E ALLO SNELLIMENTO DEI PROCESSI RIDUCE LA NECESSITÃ  DELLÂ¿INTERVENTO UMANO E RENDE NON PIÃ¹ NECESSARIA LA PRESENZA DI SPAZI FISICI (UFFICI E BOX), IN QUANTO IL CLIENTE FINALE POTRÃ  ACQUISIRE LA DISPONIBILITÃ  DEL VEICOLO, EFFETTUARE IL PAGAMENTO E RESTITUIRE IL MEZZO, SENZA CHE SIA NECESSARIO LÂ¿INTERVENTO DI UN OPERATORE IN LOCO.</t>
  </si>
  <si>
    <t>www.opencoesione.gov.it/progetti/1sa00036000132apratt525201311</t>
  </si>
  <si>
    <t>1SA00036000132aPRATT525201312</t>
  </si>
  <si>
    <t>1SA00036000132aPRATT525201314</t>
  </si>
  <si>
    <t>1SA00036000132aPRATT525201315</t>
  </si>
  <si>
    <t>1SA00036000132aPRATT52520133</t>
  </si>
  <si>
    <t>1SA00036000132aPRATT52520134</t>
  </si>
  <si>
    <t>G43D16000150002</t>
  </si>
  <si>
    <t>EVENTA SRL VOUCHER START UP</t>
  </si>
  <si>
    <t>EVENTA SRL VOUCHER START UP SUB AZIONE 1.3.2. EVENTA AGGREGA TUTTI GLI EVENTI DISPONIBILI E PERMETTE A CHIUNQUE DI SCOPRIRLI ATTRAVERSO UN SERVIZIO WEB/MOBILE; PRESENTA AI SUOI UTENTI, IN MODO IMMEDIATO ED INTUITIVO, UN DATABASE DI EVENTI COSTANTEMENTE AGGIORNATO ED ORGANIZZATO IN MANIERA DA OFFRIRE GLI EVENTI DI INTERESSE EFFETTIVO PER OGNI SUO SINGOLO UTENTE:IL CRAWLER DI EVENTA RACCOGLIE CONTINUAMENTE EVENTI DAL WEB DA DIVERSE FONTI TRA CUI FACEBOOK, TICKETONE, EVENTBRITE E SEATWAVE; OGNI EVENTO VIENE AUTOMATICAMENTE GEO-REFERENZIATO, CATEGORIZZATO E CLASSIFICATO (MISURA DI QUALITÃ  DELL'EVENTO) IN BASE ALLE INFORMAZIONI RACCOLTE ONLINE; GLI EVENTI VENGONO QUINDI AGGREGATI E PRESENTATI IN MANIERA PERSONALIZZATA E INTUITIVA AGLI UTENTI DELLA PIATTAFORMA</t>
  </si>
  <si>
    <t>www.opencoesione.gov.it/progetti/1sa00036000132apratt52520134</t>
  </si>
  <si>
    <t>1SA00036000132aPRATT52520138</t>
  </si>
  <si>
    <t>1SA00036000132aPRATT52520139</t>
  </si>
  <si>
    <t>G23D15006080006</t>
  </si>
  <si>
    <t>PAYMEABIT S.R.L VOUCHER START UP</t>
  </si>
  <si>
    <t>PAYMEABIT S.R.L VOUCHER START UP SUB AZIONE 1.3.2.A POR FESR 2014/2020. IL PIANO DI UTILIZZO DEL VOUCHER ÃŠ VOLTO AL RAGGIUNGIMENTO DEI SEGUENTI OBIETTIVI: COMPLETARE IL MARKETPLACE DI PAYMEABIT; CONSENTIRE AGLI UTENTI DI TROVARE E ACQUISTARE BENI DIGITALI IN BITCOIN; CONSENTIRE AI CONTENT CREATOR DI FARE LÂ¿UPLOAD DI CONTENUTI IN VENDITA E DI CURARE SIA I CONTENUTI CHE I DETTAGLI DEL PRODOTTO TRAMITE UN CMS; ACQUISIRE UNA BASE DI 5000 UTENTI GIORNALIERI; OTTENERE ALMENO UN LOGIN A SETTIMANA DA PARTE DEL 30% DEGLI UTENTI; SPESA MEDIA GIORNALIERA PER UTENTE DI 0.07Â¬ (ARPU); IMPLEMENTARE SISTEMI DI ANALYTICS; INTEGRARE E OTTIMIZZARE FEATURES PER AUMENTARE LA RETENTION (TIP, COMMENTI, NOTIFICHE, CATEGORIZZAZIONE).</t>
  </si>
  <si>
    <t>www.opencoesione.gov.it/progetti/1sa00036000132apratt52520139</t>
  </si>
  <si>
    <t>1SA00036000132c SR LivPRATT417820151</t>
  </si>
  <si>
    <t>1SA00036000132cPRATT147720161</t>
  </si>
  <si>
    <t>1SA00036000222 pPRATT1799120181</t>
  </si>
  <si>
    <t>1SA00036000231 cPRATT1799120181</t>
  </si>
  <si>
    <t>J72F18000060006</t>
  </si>
  <si>
    <t>POTENZIAMENTO INFRASTRUTTURE TECNOLOGICHE PER CREAZIONE, SPERIMENTAZIONE E CONDIVISIONE CONOSCENZA E INNOVAZIONE TECNOLOGIE ABILITANTI DIGITALI</t>
  </si>
  <si>
    <t>LÂ¿OBIETTIVO DEL PROGETTO DI ADEGUAMENTO E CONSOLIDAMENTO DELLE RISORSE DI CALCOLO DEL CRS4 ÃŠ DI FORNIRE LE NECESSARIE INFRASTRUTTURE TECNOLOGICHE ICT PER CONSENTIRE AL CENTRO DI SVOLGERE E IMPLEMENTARE LE ATTIVITÃ  DI RICERCA E INNOVAZIONE , ALLA LUCE DELLÂ¿IMPEGNO DELLA REGIONE DI SUPPORTARE LÂ¿INNOVAZIONE NELLE AZIENDE E LO SVILUPPO DELLE AZIENDE HIGH-TECH PRESENTI NEL TERRITORIO REGIONALE OLTRE CHE METTERE A DISPOSIZIONE LA CONOSCENZA E LE RISORSE ICT PER STIMOLARE, NELLÂ¿AMBITO DELLA S3 IN MODO INTEGRATO CON LÂ¿AZIONE 1.3.2, LA REALIZZAZIONE E LA SPERIMENTAZIONE DI SOLUZIONI TECNOLOGICHE PER RISOLVERE PROBLEMATICHE DI TIPO SOCIALE (LIVING LAB, LABORATORI FAB/LAB).</t>
  </si>
  <si>
    <t>www.opencoesione.gov.it/progetti/1sa00036000231-cpratt1799120181</t>
  </si>
  <si>
    <t>1SA00036000331 dPRATT41420141</t>
  </si>
  <si>
    <t>1SA00036000331 dPRATT414201410</t>
  </si>
  <si>
    <t>1SA00036000331 dPRATT414201411</t>
  </si>
  <si>
    <t>E14B14000700007</t>
  </si>
  <si>
    <t>AIUTI PER L'AMPLIAMENTO DI UN'IMPRESA OPERANTE NEL SETTORE DEL TURISMO NAUTICO - PSL00611</t>
  </si>
  <si>
    <t>L'INTERVENTO HA RIGUARDATO IL POTENZIAMENTO TECNOLOGICO E L'INCREMENTO DELLA CAPACITÃ  PRODUTTIVA DELLA SOCIETÃ  L'ANCORA DI VENERE, CHE OPERA NEL SETTORE DEL TRASPORTO MARITTIMO DEI TURISTI DAL PORTO DI CALA GONONE ALLE SPIAGGE E ALLE GROTTE DEL GOLFO DI OROSEI. L'INVESTIMENTO DI MODERNIZZAZIONE, REALIZZATO SULLA MOTONAVE VENERE, RELATIVO ALLA SOSTITUZIONE DI VECCHI E INQUINANTI MOTORI MARINI CON DEI NUOVI MODELLI, HA CONSENTITO DI RIPORTARE L'IMBARCAZIONE AD ALTI STANDARD DI EFFICIENZA E SICUREZZA; ALL'ADEGUAMENTO ALLE NUOVE NORMATIVE IN TERMINI AMBIENTALI; A UNA MAGGIORE EFFICIENZA PRODUTTIVA IN QUANTO PIÃ¹ VELOCE E QUINDI IN GRADO DI EFFETTUARE PIÃ¹ CORSE. AL POTENZIAMENTO TECNOLOGICO, SI UNISCE L'INVESTIMENTO IN AZIONI DI MARKETING E COMUNICAZIONE WEB CHE PERMETTONO ON-LINE LA PUBBLICIZZAZIONE, PRENOTAZIONE E PAGAMENTO DEI SERVIZI PROPOSTI.</t>
  </si>
  <si>
    <t>www.opencoesione.gov.it/progetti/1sa00036000331-dpratt414201411</t>
  </si>
  <si>
    <t>1SA00036000331 dPRATT414201412</t>
  </si>
  <si>
    <t>E74E14003680007</t>
  </si>
  <si>
    <t>AIUTI PER L'AMPLIAMENTO DI UN PASTIFICIO - PSL00612</t>
  </si>
  <si>
    <t>L'INTERVENTO HA RIGUARDATO IL POTENZIAMENTO DEL PASTIFICIO ARTIGIANO COSSU, SPECIALIZZATO NELLA PRODUZIONE DI PASTE FRESCHE ALIMENTARI, LOCALIZZATO NEL COMUNE DI MUSEI. L'INVESTIMENTO HA PREVISTO L'ACQUISTO DI UNA MODERNA LINEA PRODUTTIVA CON MIGLIORI CARATTERISTICHE DI PRODUTTIVITÃ , EFFICIENZA ENERGETICA E TUTELA DELLA SALUTE DEI LAVORATORI. COMPLETANO L'INVESTIMENTO UNA COORDINATA AZIONE DI MARKETING, LA REALIZZAZIONE DI UN NUOVO SITO INTERNET, LA RIVISITAZIONE DEL MARCHIO E LA PREDISPOSIZIONE DI NUOVO MATERIALE INFORMATIVO SUI PRODOTTI REALIZZATI. TRA GLI EFFETTI DERIVANTI DALL'AMMODERNAMENTO DELL'IMPRESA PREVISTO L'OTTENIMENTO DELLA CERTIFICAZIONE BRC - IFS CHE RAPPRESENTA LO STRUMENTO OPERATIVO PIÃ¹ UTILIZZATO DAGLI OPERATORI DELLA FILIERA AGROALIMENTARE PER QUALIFICARE I FORNITORI DELLA GRANDE DISTRIBUZIONE ORGANIZZATA.</t>
  </si>
  <si>
    <t>www.opencoesione.gov.it/progetti/1sa00036000331-dpratt414201412</t>
  </si>
  <si>
    <t>1SA00036000331 dPRATT414201413</t>
  </si>
  <si>
    <t>1SA00036000331 dPRATT414201414</t>
  </si>
  <si>
    <t>E23D14005830007</t>
  </si>
  <si>
    <t>AIUTI PER L'AMPLIAMENTO DI UN'IMPRESA DI RISTORAZIONE - PSL00933</t>
  </si>
  <si>
    <t>L'INTERVENTO HA RIGUARDATO IL POTENZIAMENTO DI UN'UNITÃ  OPERATIVA DELLA COOP. MARBA, OPERANTE NEL SETTORE DELLA RISTORAZIONE, LOCALIZZATA A CALA D'OLIVA, SULL'ISOLA DELL'ASINARA. L'INVESTIMENTO, ATTRAVERSO L'ACQUISTO DI MACCHINARI, ATTREZZATURE, ARREDI, IMPIANTI IDRICI ED ELETTRICI HA CONSENTITO L'AVVIO DI UN NUOVO ED UNICO SERVIZIO DI RISTORAZIONE INTEGRATO CON IL TERRITORIO, LA STORIA E LE TRADIZIONI CHE IL LUOGO CUSTODISCE. LA STRUTTURA, COSTITUENDO L'UNICO PUNTO DI RISTORO A CALA D'OLIVA, ASSOLVE OLTRE AD UNA FUNZIONE SOCIALE ANCHE DI PROMOZIONE TERRITORIALE, ATTRAVERSO LA REALIZZAZIONE DI UN PICCOLO CENTRO PER LA VALORIZZAZIONE DELL'ARTIGIANATO ISOLANO, CON VETRINE ESPOSITIVE REALIZZATE SU MISURA E BANNER INFORMATIVI. COMPLETANO L'INVESTIMENTO UNA COORDINATA AZIONE DI MARKETING, LA REALIZZAZIONE DI UN SITO INTERNET, LA RIVISITAZIONE DEL MARCHIO E LA PREDISPOSIZIONE DI MATERIALE INFORMATIVO SUI SERVIZI OFFERTI.</t>
  </si>
  <si>
    <t>www.opencoesione.gov.it/progetti/1sa00036000331-dpratt414201414</t>
  </si>
  <si>
    <t>1SA00036000331 dPRATT414201415</t>
  </si>
  <si>
    <t>1SA00036000331 dPRATT414201416</t>
  </si>
  <si>
    <t>1SA00036000331 dPRATT414201417</t>
  </si>
  <si>
    <t>1SA00036000331 dPRATT414201418</t>
  </si>
  <si>
    <t>1SA00036000331 dPRATT414201419</t>
  </si>
  <si>
    <t>1SA00036000331 dPRATT41420142</t>
  </si>
  <si>
    <t>1SA00036000331 dPRATT414201420</t>
  </si>
  <si>
    <t>1SA00036000331 dPRATT414201421</t>
  </si>
  <si>
    <t>1SA00036000331 dPRATT414201422</t>
  </si>
  <si>
    <t>1SA00036000331 dPRATT414201423</t>
  </si>
  <si>
    <t>1SA00036000331 dPRATT414201424</t>
  </si>
  <si>
    <t>1SA00036000331 dPRATT414201425</t>
  </si>
  <si>
    <t>1SA00036000331 dPRATT414201426</t>
  </si>
  <si>
    <t>1SA00036000331 dPRATT414201427</t>
  </si>
  <si>
    <t>1SA00036000331 dPRATT414201428</t>
  </si>
  <si>
    <t>1SA00036000331 dPRATT41420143</t>
  </si>
  <si>
    <t>1SA00036000331 dPRATT41420144</t>
  </si>
  <si>
    <t>1SA00036000331 dPRATT41420145</t>
  </si>
  <si>
    <t>1SA00036000331 dPRATT41420146</t>
  </si>
  <si>
    <t>E69G14000440007</t>
  </si>
  <si>
    <t>AIUTI PER L'AMPLIAMENTO DI UN'AZIENDA AGROALIMENTARE (AFFUMICATI DI PESCE) - PSL00370</t>
  </si>
  <si>
    <t>L'INTERVENTO HA RIGUARDATO L'AMPLIAMENTO DELLA CAPACITÃ  PRODUTTIVA E L'INTRODUZIONE DI NUOVI PROCESSI E PRODOTTI DELL'AZIENDA SARDA AFFUMICATI S.R.L., LOCALIZZATA A BUGGERRU, IDENTIFICATA SUL MERCATO PER LA LAVORAZIONE DEL PESCE AFFUMICATO E NON AFFUMICATO. L'INVESTIMENTO, ATTRAVERSO L'INTRODUZIONE DI ATTREZZATURE ED IMPIANTI INNOVATIVI, HA CONSENTITO: IL MIGLIORAMENTO DEGLI ASPETTI TECNICI E TECNOLOGICI, L'INCREMENTO E L'EFFICIENZA DEL PROCESSO PRODUTTIVO, LA QUALITÃ  E LA VARIETÃ  DEI PRODOTTI LAVORATI. L'INSERIMENTO DI NUOVI PRODOTTI QUALI INSACCATI DI PESCE (POLPO, PESCE SPADA, ETC.), DI NUOVI PACKAGING, UNITAMENTE AGLI INVESTIMENTI SULL'AREA COMMERCIALE E DI COMUNICAZIONE (EVENTI, FIERE, SITO WEB) HANNO FAVORITO L'AMPLIAMENTO E L'APERTURA DI NUOVI SEGMENTI DI MERCATO ANCHE EXTRA EUROPEI.</t>
  </si>
  <si>
    <t>www.opencoesione.gov.it/progetti/1sa00036000331-dpratt41420146</t>
  </si>
  <si>
    <t>1SA00036000331 dPRATT41420147</t>
  </si>
  <si>
    <t>1SA00036000331 dPRATT41420148</t>
  </si>
  <si>
    <t>1SA00036000331 dPRATT41420149</t>
  </si>
  <si>
    <t>1SA00036000331 ePRATT402820141</t>
  </si>
  <si>
    <t>1SA00036000331 ePRATT402820142</t>
  </si>
  <si>
    <t>1SA00036000331dPRATT41420141</t>
  </si>
  <si>
    <t>1SA00036000331dPRATT414201410</t>
  </si>
  <si>
    <t>1SA00036000331dPRATT414201411</t>
  </si>
  <si>
    <t>1SA00036000331dPRATT414201413</t>
  </si>
  <si>
    <t>1SA00036000331dPRATT414201414</t>
  </si>
  <si>
    <t>1SA00036000331dPRATT414201415</t>
  </si>
  <si>
    <t>1SA00036000331dPRATT414201416</t>
  </si>
  <si>
    <t>1SA00036000331dPRATT414201417</t>
  </si>
  <si>
    <t>1SA00036000331dPRATT414201418</t>
  </si>
  <si>
    <t>1SA00036000331dPRATT414201419</t>
  </si>
  <si>
    <t>1SA00036000331dPRATT41420142</t>
  </si>
  <si>
    <t>1SA00036000331dPRATT414201420</t>
  </si>
  <si>
    <t>1SA00036000331dPRATT414201421</t>
  </si>
  <si>
    <t>1SA00036000331dPRATT414201422</t>
  </si>
  <si>
    <t>E19G14000660007</t>
  </si>
  <si>
    <t>AIUTI PER L'AMPLIAMENTO DI UN PASTIFICIO - PSL00304</t>
  </si>
  <si>
    <t>L'INTERVENTO HA RIGUARDATO L'AMPLIAMENTO DELLA CAPACITÃ  PRODUTTIVA DEL PASTIFICIO CONTINI, OPERANTE NEL SETTORE DELLA PRODUZIONE DI PASTE FRESCHE E SURGELATE DELLA TRADIZIONE SARDA. L'INVESTIMENTO HA RIGUARDATO L'AUMENTO DEGLI SPAZI OPERATIVI DEDICATI ALLA PRODUZIONE, AL MAGAZZINO, AI MATERIALI PER L'IMBALLAGGIO NONCHÃ© ALL'INTRODUZIONE DI IMPORTANTI INNOVAZIONI NEL PROCESSO PRODUTTIVO, CONSISTENTI NELL'INSERIMENTO DI UN IMPIANTO FOTOVOLTAICO E DI UN METAL DETECTOR PER VERIFICARE EVENTUALI INTRODUZIONI DI MATERIALI METALLICI NELLE CONFEZIONI DI VENDITA. COMPLETANO L'INVESTIMENTO LO STUDIO E LA REALIZZAZIONE DEL SITO INTERNET DINAMICO E L'INDIVIDUAZIONE DI AZIONI DI WEB MARKETING.</t>
  </si>
  <si>
    <t>www.opencoesione.gov.it/progetti/1sa00036000331dpratt414201422</t>
  </si>
  <si>
    <t>1SA00036000331dPRATT414201423</t>
  </si>
  <si>
    <t>1SA00036000331dPRATT414201425</t>
  </si>
  <si>
    <t>1SA00036000331dPRATT414201426</t>
  </si>
  <si>
    <t>E14E14004670007</t>
  </si>
  <si>
    <t>AIUTI PER L'AMPLIAMENTO DI UN'IMPRESA OPERANTE NEL SETTORE DEL TURISMO NAUTICO - PSL00230</t>
  </si>
  <si>
    <t>L'INTERVENTO HA RIGUARDATO LA REALIZZAZIONE DI UNA NUOVA ATTIVITÃ , LOCALIZZATA AD ALGHERO, DI SERVIZI TURISTICI INCENTRATA SUL TRASPORTO, ACCOMPAGNAMENTO E VISITA GUIDATA DI TURISTI NELLE AREE MARINE PROTETTE E DEI PARCHI MARINI DEL NORD-OVEST DELLA SARDEGNA. L'INVESTIMENTO HA PREVISTO L'ACQUISTO DI UN'IMBARCAZIONE DA DIPORTO UNITAMENTE ALLA REALIZZAZIONE DEL SITO INTERNET DINAMICO E L'INDIVIDUAZIONE DI AZIONI DI WEB MARKETING. LA TIPOLOGIA DELL'IMBARCAZIONE CONSENTE DI PROPORSI SUL MERCATO TURISTICO CON ESCURSIONI NATURALISTICHE, ITINERARI SETTIMANALI CON GUIDA TURISTICA, PERNOTTAMENTO E RISTORAZIONE A BORDO. IL SERVIZIO ÃŠ RIVOLTO AD UN TARGET SPECIFICO, MEDIO-ALTO, DI PERSONE AMANTI DELL'AMBIENTE, DEL MARE, DELLA VELA, E DELL'ESCURSIONE MEDIO LUNGA.</t>
  </si>
  <si>
    <t>www.opencoesione.gov.it/progetti/1sa00036000331dpratt414201426</t>
  </si>
  <si>
    <t>1SA00036000331dPRATT414201427</t>
  </si>
  <si>
    <t>1SA00036000331dPRATT414201428</t>
  </si>
  <si>
    <t>1SA00036000331dPRATT414201429</t>
  </si>
  <si>
    <t>1SA00036000331dPRATT41420143</t>
  </si>
  <si>
    <t>1SA00036000331dPRATT414201430</t>
  </si>
  <si>
    <t>E49G14000320007</t>
  </si>
  <si>
    <t>AIUTI PER L'AVVIO DI UNA NUOVA IMPRESA DI SERVIZI TURISTICI - PSL00941</t>
  </si>
  <si>
    <t>L'INTERVENTO HA RIGUARDATO LA REALIZZAZIONE DI UNA NUOVA ATTIVITÃ , LOCALIZZATA A SINISCOLA, DI SERVIZI TURISTICI INCENTRATA SUL TRASPORTO, ACCOMPAGNAMENTO E VISITA GUIDATA DI TURISTI NELLE AREE MARINE PROTETTE CHE VANNO DAL GOLFO DI OROSEI A QUELLE DI TAVOLARA-PUNTA CODA CAVALLO. L'INVESTIMENTO, RELATIVO ALL'ACQUISTO DI DUE IMBARCAZIONI A VELA, A BASSO IMPATTO AMBIENTALE E CON MINIME EMISSIONI, COSTITUISCONO DELLE NOVITÃ  ASSOLUTE, PRESENTATE NEI SALONI INTERNAZIONALI DI SETTORE. LA TIPOLOGIA DELLE IMBARCAZIONI CONSENTE DI PROPORSI SUL MERCATO TURISTICO CON ESCURSIONI NATURALISTICHE RIVOLTO PERSONE AMANTI DELL'AMBIENTE, DEL MARE, DELLA VELA E DELL'ESCURSIONE MEDIO LUNGA. COMPLETANO L'INVESTIMENTO LO STUDIO E LA REALIZZAZIONE DEL SITO INTERNET DINAMICO E L'INDIVIDUAZIONE DI AZIONI DI WEB MARKETING.</t>
  </si>
  <si>
    <t>www.opencoesione.gov.it/progetti/1sa00036000331dpratt414201430</t>
  </si>
  <si>
    <t>1SA00036000331dPRATT414201431</t>
  </si>
  <si>
    <t>1SA00036000331dPRATT41420144</t>
  </si>
  <si>
    <t>1SA00036000331dPRATT41420145</t>
  </si>
  <si>
    <t>1SA00036000331dPRATT41420146</t>
  </si>
  <si>
    <t>1SA00036000331dPRATT41420147</t>
  </si>
  <si>
    <t>1SA00036000331dPRATT41420148</t>
  </si>
  <si>
    <t>1SA00036000331dPRATT41420149</t>
  </si>
  <si>
    <t>1SA00036000331dPRATT41420161</t>
  </si>
  <si>
    <t>1SA00036000331dPRATT414201611</t>
  </si>
  <si>
    <t>1SA00036000331dPRATT414201612</t>
  </si>
  <si>
    <t>1SA00036000331dPRATT414201613</t>
  </si>
  <si>
    <t>1SA00036000331dPRATT414201615</t>
  </si>
  <si>
    <t>1SA00036000331dPRATT414201617</t>
  </si>
  <si>
    <t>1SA00036000331dPRATT414201618</t>
  </si>
  <si>
    <t>1SA00036000331dPRATT414201619</t>
  </si>
  <si>
    <t>1SA00036000331dPRATT41420162</t>
  </si>
  <si>
    <t>1SA00036000331dPRATT414201620</t>
  </si>
  <si>
    <t>1SA00036000331dPRATT414201622</t>
  </si>
  <si>
    <t>1SA00036000331dPRATT41420163</t>
  </si>
  <si>
    <t>1SA00036000331dPRATT41420164</t>
  </si>
  <si>
    <t>1SA00036000331dPRATT41420165</t>
  </si>
  <si>
    <t>1SA00036000331dPRATT41420166</t>
  </si>
  <si>
    <t>1SA00036000331dPRATT41420167</t>
  </si>
  <si>
    <t>1SA00036000331dPRATT41420168</t>
  </si>
  <si>
    <t>1SA00036000331dPRATT41420169</t>
  </si>
  <si>
    <t>1SA00036000361 a COVIDPRATT2593120201</t>
  </si>
  <si>
    <t>1SA00036000361a CrpPRATT186720161</t>
  </si>
  <si>
    <t>1SA00036000364 bPRATT1207020171</t>
  </si>
  <si>
    <t>G27E18000140006</t>
  </si>
  <si>
    <t>DIGITALPA_NUOVE IMPRESE INNOVATIVE</t>
  </si>
  <si>
    <t>SMART DIGITAL COMUNITY" ÃŠ UN PROGETTO DI UNIFICAZIONE DELLA COMUNICAZIONE ISTITUZIONALE E DI EFFICIENTAMENTO DELLA PA E AZIENDE. UN NUOVO ED EFFICACE PUNTO DI INCONTRO TRA LA DOMANDA E LÂ¿OFFERTA DI NUOVI SERVIZI DIGITALI, PER UN MAGGIOR COINVOLGIMENTO DEI CITTADINI, DELLA PA, DEI PROFESSIONISTI E DELLE IMPRESE CON LÂ¿APERTURA AL MERCATO COMUNITARIO</t>
  </si>
  <si>
    <t>www.opencoesione.gov.it/progetti/1sa00036000364-bpratt1207020171</t>
  </si>
  <si>
    <t>1SA00036000364 bPRATT12070201710</t>
  </si>
  <si>
    <t>1SA00036000364 bPRATT1207020172</t>
  </si>
  <si>
    <t>1SA00036000364 bPRATT1207020173</t>
  </si>
  <si>
    <t>1SA00036000364 bPRATT1207020174</t>
  </si>
  <si>
    <t>1SA00036000364 bPRATT1207020175</t>
  </si>
  <si>
    <t>G87E18000060006</t>
  </si>
  <si>
    <t>LIFELY_NUOVE IMPRESE INNOVATIVE</t>
  </si>
  <si>
    <t>IL PROGETTO AGRUMINO ÃŠ UN DISPOSITIVO PROGRAMMABILE E APERTO PER I MAKERS APPASSIONATI DI AGRICOLTURA. LA PIATTAFORMA LIFELY PERMETTERÃ  DI CREARE UNA PROPRIA SOLUZIONE COMPLETA IOT E SOCIAL PER VASI, FIORIERE, GIARDINI. LA PIATTAFORMA SARÃ  IL CANALE PER PORTARE LE PIANTE SUL WEB E I SOCIAL NETWORK E CONDIVIDERE LA PROPRIA PASSIONE CON LE PROPRIE RETI SOCIALI.</t>
  </si>
  <si>
    <t>www.opencoesione.gov.it/progetti/1sa00036000364-bpratt1207020175</t>
  </si>
  <si>
    <t>1SA00036000364 bPRATT1207020178</t>
  </si>
  <si>
    <t>1SA00036000364 bPRATT1207020179</t>
  </si>
  <si>
    <t>1SA00036000364 bPRATT147720161</t>
  </si>
  <si>
    <t>1SA00036000364 bPRATT537120161</t>
  </si>
  <si>
    <t>G27E18000020006</t>
  </si>
  <si>
    <t>FARE DIGITAL MEDIA_VOUCHER START UP AZIONE 364</t>
  </si>
  <si>
    <t>LA PROPOSTA OGGETTO DEL PIANO DI UTILIZZO DEL VOUCHER ÃŠ FOCALIZZATA SULLA IMPLEMENTAZIONE DI UN TRAVEL COMMUNITY MAGAZINE DENOMINATO GENTE IN VIAGGIO BASATO SU UN PROGETTO DI STORYTELLING CHE COINVOLGE VIAGGIATORI E AZIENDE TURISTICHE ATTRAVERSO MECCANISMI DI GAMIFICATION AUTOMATIZZATI TRAMITE LO SVILUPPO DI ALGORITMO DI MACHINE LEARNING. IL MODELLO DI BUSINESS OGGETTO DELLA PROPOSTA ÃŠ MULTI SIDE E VEDE COINVOLTI NELLA GENERAZIONE DELLE REVENUE I DUE ATTORI PRINCIPALI OVVERO I TURISTI CONSUMER E IL CLIENTE BUSINESS OSSIA LA PMI CHE NECESSITA DI VISIBILITÃ  E PROMOZIONE. IL MODELLO DI REVENUE DERIVA DALLA VENDITA AL CLIENTE BUSINESS DI CINQUE DIFFERENTI TIPOLOGIE DI ABBONAMENTO DA QUELLO FREE A QUELLO CUSTOM CON COSTI PROGRESSIVAMENTE CRESCENTI.</t>
  </si>
  <si>
    <t>www.opencoesione.gov.it/progetti/1sa00036000364-bpratt537120161</t>
  </si>
  <si>
    <t>1SA00036000364 bPRATT537120162</t>
  </si>
  <si>
    <t>G27E18000420006</t>
  </si>
  <si>
    <t>BAUTIFUL_VOUCHER START UP AZIONE 364</t>
  </si>
  <si>
    <t>BAUTIFUL BOX ÃŠ UN DISPOSITIVO DOTATO DI UN EROGATORE, UNA TELECAMERA, AUDIO A DUE VIE E NUMEROSI SENSORI. IL DEVICE SI COLLEGA AD INTERNET E CONTIENE UN FIRMWARE ED UN SOFTWARE CHE, COORDINATI TRA LORO, GLI PERMETTONO DI INTERPRETARE IL COMPORTAMENTO DELL'ANIMALE DOMESTICO E DI EDUCARLO AUTONOMAMENTE TRAMITE SISTEMI DI CONDIZIONAMENTO, ABITUAZIONE E/O DESENSIBILIZZAZIONE, E RINFORZO POSITIVO. IL MODELLO DI BUSINESS DELLA STARTUP PREVEDE IL LANCIO - NEL MEDIO/LUNGO PERIODO - DI PRODOTTI COMPLEMENTARI CHE ANDRANNO A FORMARE UNA PIATTAFORMA UNICA CON IL PRODOTTO BAUTIFUL BOX, OGNUNO DEDICATO A SPECIFICHE ATTIVITÃ  INTRATTENITIVE E DI GIOCO</t>
  </si>
  <si>
    <t>www.opencoesione.gov.it/progetti/1sa00036000364-bpratt537120162</t>
  </si>
  <si>
    <t>1SA00036000364 bPRATT751020163</t>
  </si>
  <si>
    <t>1SA00036000364b AdGPRATT537120162</t>
  </si>
  <si>
    <t>1SA00036000364b AdGPRATT537120163</t>
  </si>
  <si>
    <t>1SA00036000364b AdGPRATT537120164</t>
  </si>
  <si>
    <t>G23D17000130002</t>
  </si>
  <si>
    <t>INCOME SERVICE_VOUCHER START UP AZIONE364</t>
  </si>
  <si>
    <t>IL PIANO DI UTILIZZO DEL VOUCHER SI PONE IL RAGGIUNGIMENTO DEI SEGUENTI OBIETTIVI: 1. SVILUPPARE LA PIATTAFORMA WEB; 2. SVILUPPARE NUOVE FUNZIONALITÃ  DELLÂ¿APP IOS; SVILUPPARE NUOVE FUNZIONALITÃ  DELLA APP ANDROID; SVILUPPARE IL SERVIZIO NELLA CTTÃ  DI MILANO; SVILUPPARE IL SERVIZIO NELLA CITTÃ  DI ROMA</t>
  </si>
  <si>
    <t>www.opencoesione.gov.it/progetti/1sa00036000364b-adgpratt537120164</t>
  </si>
  <si>
    <t>1SA00036000364b AdGPRATT537120165</t>
  </si>
  <si>
    <t>G28C17000100006</t>
  </si>
  <si>
    <t>IOTOPON_VOUCHER START UP AZIONE 364</t>
  </si>
  <si>
    <t>IL PROGETTO METEOTRACKER, OGGETTO DEL PIANO DI UTILIZZO DEL VOUCHER, SI INSERISCE NEL DOMINIO DELLE PREVISIONI METEOROLOGICHE, ASSECONDANDO LÂ¿INTERAZIONE TRA LE PERSONE OSSIA GLI UTILIZZATORI DEL DISPOSITIVO PER SVILUPPARE UN PROGETTO IN CUI LE FINALITÃ  LUDICO-RICREATIVE FUNZIONALI ALLA DIFFUSIONE DEL PRODOTTO NEL MERCATO CONDURRANNO AD UN INCREMENTO DELLA CONOSCENZA SCIENTIFICA DEI FENOMENI METEOROLOGICI CONSENTENDO DI RICONOSCERE LE VARIAZIONI E LÂ¿EVOLUZIONE CLIMATICA ANCHE IN RIFERIMENTO AD AREE TERRITORIALI DI LIMITATA ESTENSIONE. IL PERCORSO CHE DAL PROTOTIPO PORTERÃ  A UN PRODOTTO FINITO CHE POSSA ESSERE APPREZZATO DALLE DIFFERENTI CATEGORIE DI SOGGETTI TARGET IDENTIFICATE, PASSA ATTRAVERSO IL CONSEGUIMENTO DI DUE OBIETTIVI PRINCIPALI: IMPLEMENTARE UN PRODOTTO INNOVATIVO E SCALABILE; GO TO MARKET STRATEGY</t>
  </si>
  <si>
    <t>www.opencoesione.gov.it/progetti/1sa00036000364b-adgpratt537120165</t>
  </si>
  <si>
    <t>1SA00036000411b55850299991</t>
  </si>
  <si>
    <t>1SA00036000431a IndPRATT225120171</t>
  </si>
  <si>
    <t>B89D17009680002</t>
  </si>
  <si>
    <t>AZIONI PER LO SVILUPPO DI PROGETTI SPERIMENTALI DI RETI INTELLIGENTI NEI COMUNI DELLA SARDEGNA - COMUNE DI NULVI</t>
  </si>
  <si>
    <t>IL PROGETTO PREVEDE LA REALIZZAZIONE DI RETI INTELLIGENTI (SMART GRID) IN EDIFICI PUBBLICI GIÃ  DOTATI DI UN IMPIANTO FOTOVOLTAICO IN ESERCIZIO. IN TAL MODO SI FAVORISCE LA MASSIMIZZAZIONE DELL'AUTOCONSUMO DI ENERGIA PRODOTTA DA FONTI RINNOVABILI (FER) ATTRAVERSO L'INSTALLAZIONE DI SISTEMI DI ACCUMULO E DI OPPORTUNI SISTEMI DI GESTIONE CHE CONSENTONO LÂ¿INTEGRAZIONE TRA PRODUZIONE, ACCUMULO E CONSUMO DI ENERGIA  IN MODO DINAMICO ED IN TEMPO REALE. LA RAZIONALIZZAZIONE DELL'USO DELL'ENERGIA ELETTRICA COSÃ¬ OTTENUTA CONTRIBUISCE ALL'ABBATTIMENTO DELLA CO2, OBIETTIVO DELLA STRATEGIA EUROPA 2020.</t>
  </si>
  <si>
    <t>www.opencoesione.gov.it/progetti/1sa00036000431a-indpratt225120171</t>
  </si>
  <si>
    <t>1SA00036000431a IndPRATT2251201710</t>
  </si>
  <si>
    <t>B96J17000370006</t>
  </si>
  <si>
    <t>AZIONI PER LO SVILUPPO DI PROGETTI SPERIMENTALI DI RETI INTELLIGENTI NEI COMUNI DELLA SARDEGNA - COMUNE DI SILIUS</t>
  </si>
  <si>
    <t>www.opencoesione.gov.it/progetti/1sa00036000431a-indpratt2251201710</t>
  </si>
  <si>
    <t>1SA00036000431a IndPRATT2251201711</t>
  </si>
  <si>
    <t>C77H17000390008</t>
  </si>
  <si>
    <t>AZIONI PER LO SVILUPPO DI PROGETTI SPERIMENTALI DI RETI INTELLIGENTI NEI COMUNI DELLA SARDEGNA - COMUNE DI TISSI</t>
  </si>
  <si>
    <t>www.opencoesione.gov.it/progetti/1sa00036000431a-indpratt2251201711</t>
  </si>
  <si>
    <t>1SA00036000431a IndPRATT2251201712</t>
  </si>
  <si>
    <t>E34E17001470002</t>
  </si>
  <si>
    <t>AZIONI PER LO SVILUPPO DI PROGETTI SPERIMENTALI DI RETI INTELLIGENTI NEI COMUNI DELLA SARDEGNA - COMUNE DI LOCERI</t>
  </si>
  <si>
    <t>www.opencoesione.gov.it/progetti/1sa00036000431a-indpratt2251201712</t>
  </si>
  <si>
    <t>1SA00036000431a IndPRATT2251201713</t>
  </si>
  <si>
    <t>H97H17000780002</t>
  </si>
  <si>
    <t>AZIONI PER LO SVILUPPO DI PROGETTI SPERIMENTALI DI RETI INTELLIGENTI NEI COMUNI DELLA SARDEGNA - COMUNE DI FLORINAS</t>
  </si>
  <si>
    <t>www.opencoesione.gov.it/progetti/1sa00036000431a-indpratt2251201713</t>
  </si>
  <si>
    <t>1SA00036000431a IndPRATT2251201714</t>
  </si>
  <si>
    <t>H47H17000520002</t>
  </si>
  <si>
    <t>AZIONI PER LO SVILUPPO DI PROGETTI SPERIMENTALI DI RETI INTELLIGENTI NEI COMUNI DELLA SARDEGNA - COMUNE DI BIDONÃ¬</t>
  </si>
  <si>
    <t>www.opencoesione.gov.it/progetti/1sa00036000431a-indpratt2251201714</t>
  </si>
  <si>
    <t>1SA00036000431a IndPRATT2251201715</t>
  </si>
  <si>
    <t>C52F17000380002</t>
  </si>
  <si>
    <t>AZIONI PER LO SVILUPPO DI PROGETTI SPERIMENTALI DI RETI INTELLIGENTI NEI COMUNI DELLA SARDEGNA - COMUNE DI OSIDDA</t>
  </si>
  <si>
    <t>www.opencoesione.gov.it/progetti/1sa00036000431a-indpratt2251201715</t>
  </si>
  <si>
    <t>1SA00036000431a IndPRATT2251201716</t>
  </si>
  <si>
    <t>E79D17001120002</t>
  </si>
  <si>
    <t>AZIONI PER LO SVILUPPO DI PROGETTI SPERIMENTALI DI RETI INTELLIGENTI NEI COMUNI DELLA SARDEGNA - COMUNE DI NURACHI</t>
  </si>
  <si>
    <t>www.opencoesione.gov.it/progetti/1sa00036000431a-indpratt2251201716</t>
  </si>
  <si>
    <t>1SA00036000431a IndPRATT2251201717</t>
  </si>
  <si>
    <t>J29D17000380002</t>
  </si>
  <si>
    <t>AZIONI PER LO SVILUPPO DI PROGETTI SPERIMENTALI DI RETI INTELLIGENTI NEI COMUNI DELLA SARDEGNA - COMUNE DI URI</t>
  </si>
  <si>
    <t>www.opencoesione.gov.it/progetti/1sa00036000431a-indpratt2251201717</t>
  </si>
  <si>
    <t>1SA00036000431a IndPRATT2251201718</t>
  </si>
  <si>
    <t>E33G17000730006</t>
  </si>
  <si>
    <t>AZIONI PER LO SVILUPPO DI PROGETTI SPERIMENTALI DI RETI INTELLIGENTI NEI COMUNI DELLA SARDEGNA - COMUNE DI OSILO</t>
  </si>
  <si>
    <t>www.opencoesione.gov.it/progetti/1sa00036000431a-indpratt2251201718</t>
  </si>
  <si>
    <t>1SA00036000431a IndPRATT2251201719</t>
  </si>
  <si>
    <t>E44E17002950002</t>
  </si>
  <si>
    <t>AZIONI PER LO SVILUPPO DI PROGETTI SPERIMENTALI DI RETI INTELLIGENTI NEI COMUNI DELLA SARDEGNA - COMUNE DI MONASTIR</t>
  </si>
  <si>
    <t>www.opencoesione.gov.it/progetti/1sa00036000431a-indpratt2251201719</t>
  </si>
  <si>
    <t>1SA00036000431a IndPRATT225120172</t>
  </si>
  <si>
    <t>I57H17000580002</t>
  </si>
  <si>
    <t>AZIONI PER LO SVILUPPO DI PROGETTI SPERIMENTALI DI RETI INTELLIGENTI NEI COMUNI DELLA SARDEGNA - COMUNE DI BONARCADO</t>
  </si>
  <si>
    <t>www.opencoesione.gov.it/progetti/1sa00036000431a-indpratt225120172</t>
  </si>
  <si>
    <t>1SA00036000431a IndPRATT2251201720</t>
  </si>
  <si>
    <t>H69J17000130002</t>
  </si>
  <si>
    <t>AZIONI PER LO SVILUPPO DI PROGETTI SPERIMENTALI DI RETI INTELLIGENTI NEI COMUNI DELLA SARDEGNA - COMUNE DI BORTIGIADAS</t>
  </si>
  <si>
    <t>www.opencoesione.gov.it/progetti/1sa00036000431a-indpratt2251201720</t>
  </si>
  <si>
    <t>1SA00036000431a IndPRATT2251201721</t>
  </si>
  <si>
    <t>B65I17000030002</t>
  </si>
  <si>
    <t>AZIONI PER LO SVILUPPO DI PROGETTI SPERIMENTALI DI RETI INTELLIGENTI NEI COMUNI DELLA SARDEGNA - COMUNE DI SEULO</t>
  </si>
  <si>
    <t>www.opencoesione.gov.it/progetti/1sa00036000431a-indpratt2251201721</t>
  </si>
  <si>
    <t>1SA00036000431a IndPRATT2251201722</t>
  </si>
  <si>
    <t>H46J17000110002</t>
  </si>
  <si>
    <t>AZIONI PER LO SVILUPPO DI PROGETTI SPERIMENTALI DI RETI INTELLIGENTI NEI COMUNI DELLA SARDEGNA - COMUNE DI SIMAXIS</t>
  </si>
  <si>
    <t>www.opencoesione.gov.it/progetti/1sa00036000431a-indpratt2251201722</t>
  </si>
  <si>
    <t>1SA00036000431a IndPRATT2251201723</t>
  </si>
  <si>
    <t>H23G17000350008</t>
  </si>
  <si>
    <t>AZIONI PER LO SVILUPPO DI PROGETTI SPERIMENTALI DI RETI INTELLIGENTI NEI COMUNI DELLA SARDEGNA - COMUNE DI ILLORAI</t>
  </si>
  <si>
    <t>www.opencoesione.gov.it/progetti/1sa00036000431a-indpratt2251201723</t>
  </si>
  <si>
    <t>1SA00036000431a IndPRATT2251201724</t>
  </si>
  <si>
    <t>C58I17000140002</t>
  </si>
  <si>
    <t>AZIONI PER LO SVILUPPO DI PROGETTI SPERIMENTALI DI RETI INTELLIGENTI NEI COMUNI DELLA SARDEGNA - COMUNE DI LODÃŠ</t>
  </si>
  <si>
    <t>www.opencoesione.gov.it/progetti/1sa00036000431a-indpratt2251201724</t>
  </si>
  <si>
    <t>1SA00036000431a IndPRATT2251201725</t>
  </si>
  <si>
    <t>C12F17000090002</t>
  </si>
  <si>
    <t>AZIONI PER LO SVILUPPO DI PROGETTI SPERIMENTALI DI RETI INTELLIGENTI NEI COMUNI DELLA SARDEGNA - COMUNE DI OLMEDO</t>
  </si>
  <si>
    <t>www.opencoesione.gov.it/progetti/1sa00036000431a-indpratt2251201725</t>
  </si>
  <si>
    <t>1SA00036000431a IndPRATT2251201726</t>
  </si>
  <si>
    <t>D43D17000200002</t>
  </si>
  <si>
    <t>AZIONI PER LO SVILUPPO DI PROGETTI SPERIMENTALI DI RETI INTELLIGENTI NEI COMUNI DELLA SARDEGNA - COMUNE DI SERRENTI</t>
  </si>
  <si>
    <t>www.opencoesione.gov.it/progetti/1sa00036000431a-indpratt2251201726</t>
  </si>
  <si>
    <t>1SA00036000431a IndPRATT2251201727</t>
  </si>
  <si>
    <t>E19D17001470002</t>
  </si>
  <si>
    <t>AZIONI PER LO SVILUPPO DI PROGETTI SPERIMENTALI DI RETI INTELLIGENTI NEI COMUNI DELLA SARDEGNA - COMUNE DI MARTIS</t>
  </si>
  <si>
    <t>www.opencoesione.gov.it/progetti/1sa00036000431a-indpratt2251201727</t>
  </si>
  <si>
    <t>1SA00036000431a IndPRATT2251201728</t>
  </si>
  <si>
    <t>D84E17000300006</t>
  </si>
  <si>
    <t>AZIONI PER LO SVILUPPO DI PROGETTI SPERIMENTALI DI RETI INTELLIGENTI NEI COMUNI DELLA SARDEGNA - COMUNE DI VILLAURBANA</t>
  </si>
  <si>
    <t>www.opencoesione.gov.it/progetti/1sa00036000431a-indpratt2251201728</t>
  </si>
  <si>
    <t>1SA00036000431a IndPRATT2251201729</t>
  </si>
  <si>
    <t>B49J17000220005</t>
  </si>
  <si>
    <t>AZIONI PER LO SVILUPPO DI PROGETTI SPERIMENTALI DI RETI INTELLIGENTI NEI COMUNI DELLA SARDEGNA - COMUNE DI LOCULI</t>
  </si>
  <si>
    <t>www.opencoesione.gov.it/progetti/1sa00036000431a-indpratt2251201729</t>
  </si>
  <si>
    <t>1SA00036000431a IndPRATT225120173</t>
  </si>
  <si>
    <t>B24H17000550002</t>
  </si>
  <si>
    <t>AZIONI PER LO SVILUPPO DI PROGETTI SPERIMENTALI DI RETI INTELLIGENTI NEI COMUNI DELLA SARDEGNA - COMUNE DI PALMAS ARBOREA</t>
  </si>
  <si>
    <t>www.opencoesione.gov.it/progetti/1sa00036000431a-indpratt225120173</t>
  </si>
  <si>
    <t>1SA00036000431a IndPRATT2251201730</t>
  </si>
  <si>
    <t>F93G17000110006</t>
  </si>
  <si>
    <t>AZIONI PER LO SVILUPPO DI PROGETTI SPERIMENTALI DI RETI INTELLIGENTI NEI COMUNI DELLA SARDEGNA - COMUNE DI SAN NICOLÃ² D'ARCIDANO</t>
  </si>
  <si>
    <t>www.opencoesione.gov.it/progetti/1sa00036000431a-indpratt2251201730</t>
  </si>
  <si>
    <t>1SA00036000431a IndPRATT2251201731</t>
  </si>
  <si>
    <t>D92C17000070006</t>
  </si>
  <si>
    <t>AZIONI PER LO SVILUPPO DI PROGETTI SPERIMENTALI DI RETI INTELLIGENTI NEI COMUNI DELLA SARDEGNA - COMUNE DI BARADILI</t>
  </si>
  <si>
    <t>www.opencoesione.gov.it/progetti/1sa00036000431a-indpratt2251201731</t>
  </si>
  <si>
    <t>1SA00036000431a IndPRATT2251201732</t>
  </si>
  <si>
    <t>B34E17000550002</t>
  </si>
  <si>
    <t>AZIONI PER LO SVILUPPO DI PROGETTI SPERIMENTALI DI RETI INTELLIGENTI NEI COMUNI DELLA SARDEGNA - COMUNE DI USINI</t>
  </si>
  <si>
    <t>www.opencoesione.gov.it/progetti/1sa00036000431a-indpratt2251201732</t>
  </si>
  <si>
    <t>1SA00036000431a IndPRATT225120174</t>
  </si>
  <si>
    <t>D89D17001180006</t>
  </si>
  <si>
    <t>AZIONI PER LO SVILUPPO DI PROGETTI SPERIMENTALI DI RETI INTELLIGENTI NEI COMUNI DELLA SARDEGNA - COMUNE DI OSCHIRI</t>
  </si>
  <si>
    <t>www.opencoesione.gov.it/progetti/1sa00036000431a-indpratt225120174</t>
  </si>
  <si>
    <t>1SA00036000431a IndPRATT225120175</t>
  </si>
  <si>
    <t>H84E17000370002</t>
  </si>
  <si>
    <t>AZIONI PER LO SVILUPPO DI PROGETTI SPERIMENTALI DI RETI INTELLIGENTI NEI COMUNI DELLA SARDEGNA - COMUNE DI SAMUGHEO</t>
  </si>
  <si>
    <t>www.opencoesione.gov.it/progetti/1sa00036000431a-indpratt225120175</t>
  </si>
  <si>
    <t>1SA00036000431a IndPRATT225120176</t>
  </si>
  <si>
    <t>F36J17000380002</t>
  </si>
  <si>
    <t>AZIONI PER LO SVILUPPO DI PROGETTI SPERIMENTALI DI RETI INTELLIGENTI NEI COMUNI DELLA SARDEGNA - COMUNE DI BARI SARDO</t>
  </si>
  <si>
    <t>www.opencoesione.gov.it/progetti/1sa00036000431a-indpratt225120176</t>
  </si>
  <si>
    <t>1SA00036000431a IndPRATT225120177</t>
  </si>
  <si>
    <t>I45I17000090006</t>
  </si>
  <si>
    <t>AZIONI PER LO SVILUPPO DI PROGETTI SPERIMENTALI DI RETI INTELLIGENTI NEI COMUNI DELLA SARDEGNA - COMUNE DI SAN VERO MILIS</t>
  </si>
  <si>
    <t>www.opencoesione.gov.it/progetti/1sa00036000431a-indpratt225120177</t>
  </si>
  <si>
    <t>1SA00036000431a IndPRATT225120178</t>
  </si>
  <si>
    <t>G77H17001040006</t>
  </si>
  <si>
    <t>AZIONI PER LO SVILUPPO DI PROGETTI SPERIMENTALI DI RETI INTELLIGENTI NEI COMUNI DELLA SARDEGNA - COMUNE DI BELVÃ¬</t>
  </si>
  <si>
    <t>www.opencoesione.gov.it/progetti/1sa00036000431a-indpratt225120178</t>
  </si>
  <si>
    <t>1SA00036000431a IndPRATT225120179</t>
  </si>
  <si>
    <t>H63D17000470006</t>
  </si>
  <si>
    <t>AZIONI PER LO SVILUPPO DI PROGETTI SPERIMENTALI DI RETI INTELLIGENTI NEI COMUNI DELLA SARDEGNA - COMUNE DI SEDILO</t>
  </si>
  <si>
    <t>www.opencoesione.gov.it/progetti/1sa00036000431a-indpratt225120179</t>
  </si>
  <si>
    <t>1SA00036000463a TraPRATT15520152</t>
  </si>
  <si>
    <t>1SA00036000463aPRATT15520151</t>
  </si>
  <si>
    <t>1SA00036000661aPRATT132520163</t>
  </si>
  <si>
    <t>1SA00036000811a CrpPRATT426820172</t>
  </si>
  <si>
    <t>1SA00036000966a ITI SSPRATT163620161</t>
  </si>
  <si>
    <t>1SA00036000966a ITI SSPRATT163620163</t>
  </si>
  <si>
    <t>1SA00070104331b TurPRATT769220171</t>
  </si>
  <si>
    <t>1SA00070104331b TurPRATT7692201710</t>
  </si>
  <si>
    <t>1SA00070104331b TurPRATT7692201711</t>
  </si>
  <si>
    <t>1SA00070104331b TurPRATT7692201712</t>
  </si>
  <si>
    <t>1SA00070104331b TurPRATT7692201713</t>
  </si>
  <si>
    <t>1SA00070104331b TurPRATT7692201714</t>
  </si>
  <si>
    <t>1SA00070104331b TurPRATT7692201715</t>
  </si>
  <si>
    <t>1SA00070104331b TurPRATT7692201716</t>
  </si>
  <si>
    <t>1SA00070104331b TurPRATT7692201717</t>
  </si>
  <si>
    <t>1SA00070104331b TurPRATT7692201718</t>
  </si>
  <si>
    <t>1SA00070104331b TurPRATT7692201719</t>
  </si>
  <si>
    <t>1SA00070104331b TurPRATT769220172</t>
  </si>
  <si>
    <t>1SA00070104331b TurPRATT7692201720</t>
  </si>
  <si>
    <t>1SA00070104331b TurPRATT7692201721</t>
  </si>
  <si>
    <t>1SA00070104331b TurPRATT7692201722</t>
  </si>
  <si>
    <t>1SA00070104331b TurPRATT7692201723</t>
  </si>
  <si>
    <t>1SA00070104331b TurPRATT7692201724</t>
  </si>
  <si>
    <t>1SA00070104331b TurPRATT7692201725</t>
  </si>
  <si>
    <t>1SA00070104331b TurPRATT7692201728</t>
  </si>
  <si>
    <t>1SA00070104331b TurPRATT7692201729</t>
  </si>
  <si>
    <t>1SA00070104331b TurPRATT769220173</t>
  </si>
  <si>
    <t>1SA00070104331b TurPRATT7692201730</t>
  </si>
  <si>
    <t>E92E17000000007</t>
  </si>
  <si>
    <t>IMPRESA ARTIGIANA T1C_4</t>
  </si>
  <si>
    <t>IL PIANO ÃŠ FINALIZZATO ALL'ACQUISTO DI MACCHINARI E SERVIZI DI CONSULENZA PER LA REALIZZAZIONE DI UN CENTRO STAMPA DIGITALE AD ALTA TECNOLOGIA ED ALL'ACQUISIZIONE DI SERVIZI INERENTI LO STUDIO, LA PROGETTAZIONE E LA PIANIFICAZIONE DELLA STRATEGIA DI COMUNICAZIONE AZIENDALE SUI MEDIA TRADIZIONALI E SUI SOCIAL WEB.</t>
  </si>
  <si>
    <t>www.opencoesione.gov.it/progetti/1sa00070104331b-turpratt7692201730</t>
  </si>
  <si>
    <t>1SA00070104331b TurPRATT7692201731</t>
  </si>
  <si>
    <t>1SA00070104331b TurPRATT7692201732</t>
  </si>
  <si>
    <t>1SA00070104331b TurPRATT7692201734</t>
  </si>
  <si>
    <t>1SA00070104331b TurPRATT7692201735</t>
  </si>
  <si>
    <t>1SA00070104331b TurPRATT7692201736</t>
  </si>
  <si>
    <t>1SA00070104331b TurPRATT7692201737</t>
  </si>
  <si>
    <t>1SA00070104331b TurPRATT7692201738</t>
  </si>
  <si>
    <t>1SA00070104331b TurPRATT7692201739</t>
  </si>
  <si>
    <t>1SA00070104331b TurPRATT769220174</t>
  </si>
  <si>
    <t>1SA00070104331b TurPRATT7692201740</t>
  </si>
  <si>
    <t>1SA00070104331b TurPRATT7692201741</t>
  </si>
  <si>
    <t>1SA00070104331b TurPRATT769220175</t>
  </si>
  <si>
    <t>1SA00070104331b TurPRATT769220176</t>
  </si>
  <si>
    <t>1SA00070104331b TurPRATT769220177</t>
  </si>
  <si>
    <t>1SA00070104331b TurPRATT769220178</t>
  </si>
  <si>
    <t>1SA00070104331b TurPRATT769220179</t>
  </si>
  <si>
    <t>1SA00070104332b TurPRATT769220172</t>
  </si>
  <si>
    <t>1SA00070104332b TurPRATT769220173</t>
  </si>
  <si>
    <t>1SA00070104332b TurPRATT769220174</t>
  </si>
  <si>
    <t>1SA00087000411 cPRATT5936201710</t>
  </si>
  <si>
    <t>B38E18000060008</t>
  </si>
  <si>
    <t>INTERVENTI DI EFFICIENTAMENTO ENERGETICO DEGLI EDIFICI PUBBLICI DEL COMUNE DI POZZOMAGGIORE</t>
  </si>
  <si>
    <t>L'INIZIATIVA CONSISTE NELL'INTERVENTO DI EFFICIENTAMENTO ENERGETICO DEL PALAZZO MUNICIPALE, BIBLIOTECA  E SCUOLA MEDIA MEDIANTE LA TRASFORMAZIONE DEGLI STESSI IN NZEB.</t>
  </si>
  <si>
    <t>www.opencoesione.gov.it/progetti/1sa00087000411-cpratt5936201710</t>
  </si>
  <si>
    <t>1SA00087000411 cPRATT5936201711</t>
  </si>
  <si>
    <t>F87J17000010008</t>
  </si>
  <si>
    <t>INTERVENTI DI EFFICIENTAMENTO ENERGETICO DEGLI EDIFICI PUBBLICI DEL COMUNE DI DORGALI</t>
  </si>
  <si>
    <t>IL PROGETTO PREVEDE LA RIQUALIFICAZIONE ENERGETICA DEGLI EDIFICI  CHE OSPITANO GLI UFFICI DEL COMUNE MEDIANTE LA REALIZZAZIONE DI UN IMPIANTO TERMICO E ILLUMINAZIONE AD ALTA EFFICIENZA, POSA IN OPERA INFISSI AD ELEVATE PRESTAZIONI DI ISOLAMENTO TERMICO REALIZZAZIONE DI SISTEMA PER LA VENTILAZIONE MECCANICA CONTROLLATA,IMPLEMENTAZIONE DI BUILDING AUTOMATION, REGOLAZIONE E AUTOMAZIONE,ADOZIONE DI SISTEMI DI COMUNICAZIONE DIGITALE E MONITORAGGIO SMART GRID.</t>
  </si>
  <si>
    <t>www.opencoesione.gov.it/progetti/1sa00087000411-cpratt5936201711</t>
  </si>
  <si>
    <t>1SA00087000411 cPRATT5936201712</t>
  </si>
  <si>
    <t>1SA00087000411 cPRATT5936201715</t>
  </si>
  <si>
    <t>H66I18000100006</t>
  </si>
  <si>
    <t>J47F18000120007</t>
  </si>
  <si>
    <t>1SA00087000411 cPRATT593620173</t>
  </si>
  <si>
    <t>J29I18000000009</t>
  </si>
  <si>
    <t>INTERVENTI DI EFFICIENTAMENTO ENERGETICO DEGLI EDIFICI PUBBLICI DELLA CITTÃ  METROPOLITANA DI CAGLIARI</t>
  </si>
  <si>
    <t>IL PROGETTO PREVEDE LAVORI DI EFFICIENTAMENTO ENERGETICO DI DUE IMMOBILI ADIBITI AD USO UFFICI E BIBLIOTECA DELLA CITTÃ  METROPOLITANA DI CAGLIARI, ATTRAVERSO LA REALIZZAZIONE DI ISOLAMENTO TERMICO DELL'EDIFICIO, SOSTITUZIONE CORPI ILLUMINANTI CON DISPOSITIVI AD ALTA EFFICIENZA ENERGETICA, COIBENTAZIONE INVOLUCRO, SOSTITUZIONE SERRAMENTI, RISTRUTTURAZIONE IMPIANTO TERMICO.</t>
  </si>
  <si>
    <t>www.opencoesione.gov.it/progetti/1sa00087000411-cpratt593620173</t>
  </si>
  <si>
    <t>1SA00087000411 cPRATT5936201731</t>
  </si>
  <si>
    <t>J38H17000130002</t>
  </si>
  <si>
    <t>INTERVENTI DI EFFICIENTAMENTO ENERGETICO DEGLI EDIFICI PUBBLICI DEL COMUNE DI BORTIGALI</t>
  </si>
  <si>
    <t>IL PROGETTO PREVEDE LA TRASFORMAZIONE DEL MUNICIPIO E DELLA BIBLIOTECA  IN  EDIFICI AD ELEVATA EFFICIENZA ENERGETICA (NZEB)  TRAMITE  LAVORI DI RISTRUTTURAZIONE .</t>
  </si>
  <si>
    <t>www.opencoesione.gov.it/progetti/1sa00087000411-cpratt5936201731</t>
  </si>
  <si>
    <t>1SA00087000411 cPRATT5936201746</t>
  </si>
  <si>
    <t>G96I17000500001</t>
  </si>
  <si>
    <t>INTERVENTI DI EFFICIENTAMENTO ENERGETICO DEGLI EDIFICI PUBBLICI DEL COMUNE DI USSANA</t>
  </si>
  <si>
    <t>L'INIZIATIVA CONSISTE NELLA RIQUALIFICAZIONE ENERGETICA DEGLI EDIFICI PUBBLICI MUNICIPIO E BIBLIOTECA COMUNALI CON L'OBIETTIVO DI RIDURRE SIGNIFICATIVAMENTE LE DISPERSIONI TERMICHE DELLÂ¿INVOLUCRO OPACO E TRASPARENTE, VERTICALE E ORIZZONTALE, RIDUCENDO IL FABBISOGNO DI ENERGIA ELETTRICA DA FONTI DI ILLUMINAZIONE  TRAMITE LÂ¿INSTALLAZIONE DI SISTEMI LED CON CONTROLLI AUTOMATIZZATI E DI ENERGIA TERMICA ATTRAVERSO LÂ¿INSTALLAZIONE DI IMPIANTO SOLARE TERMICO.</t>
  </si>
  <si>
    <t>www.opencoesione.gov.it/progetti/1sa00087000411-cpratt5936201746</t>
  </si>
  <si>
    <t>1SA00087000411 cPRATT5936201749</t>
  </si>
  <si>
    <t>D48I18000130002</t>
  </si>
  <si>
    <t>INTERVENTI DI EFFICIENTAMENTO ENERGETICO DEGLI EDIFICI PUBBLICI DEL COMUNE DI LOTZORAI</t>
  </si>
  <si>
    <t>IL PROGETTO PREVEDE L'EFFICIENTAMENTO ENERGETICO DEL MUNICIPIO, BIBLIOTECA, SCUOLA ELEMENTARE MEDIANTE L'INSTALLAZIONE DI IMPIANTI FOTOVOLTAICI DOTATI DI INVERTER PER LA CONNESSIONE ALLA RETE E DI ACCUMULATORI DOTATI DEL SISTEMA DI INTERFACCIA PER LA VERIFICA DI CARICA E CONTROLLO A DISTANZA, L'EFFICIENTAMENTO DEGLI IMPIANTI DI ILLUMINAZIONE INTERNA MEDIANTE LÂ¿ISTALLAZIONE DI DISPOSITIVI A LED GARANTENDO UN ALTO RISPARMIO E ALLO STESSO TEMPO UN MIGLIORE CONFORT VISIVO.</t>
  </si>
  <si>
    <t>www.opencoesione.gov.it/progetti/1sa00087000411-cpratt5936201749</t>
  </si>
  <si>
    <t>1SA00087000411 cPRATT593620175</t>
  </si>
  <si>
    <t>1SA00087000411 cPRATT5936201751</t>
  </si>
  <si>
    <t>1SA00087000411 cPRATT5936201757</t>
  </si>
  <si>
    <t>H46I17000020002</t>
  </si>
  <si>
    <t>INTERVENTI DI EFFICIENTAMENTO ENERGETICO DEGLI EDIFICI PUBBLICI DEL COMUNE DI ALLAI</t>
  </si>
  <si>
    <t>IL PROGETTO HA COME OBIETTIVO L'EFFICIENTAMENTO ENERGETICO DEL MUNICIPIO E DELLA BIBLIOTECA COMUNALE MEDIANTE LA SOSTITUZIONE DI INFISSI, LA REALIZZAZIONE DI SCHERMATURE SOLARI, LA SOSTITUZIONE DELL'IMPIANTO DI ILLUMINAZIONE DA TRADIZIONALE A LED, L'INSTALLAZIONE DI POMPA DI CALORE ARIA-ACQUA E LA RIQUALIFICAZIONE DELL'INVOLUCRO EDILIZIO.</t>
  </si>
  <si>
    <t>www.opencoesione.gov.it/progetti/1sa00087000411-cpratt5936201757</t>
  </si>
  <si>
    <t>I86I18001710006</t>
  </si>
  <si>
    <t>1SA00087000411 cPRATT5936201761</t>
  </si>
  <si>
    <t>E37J18000120002</t>
  </si>
  <si>
    <t>I57J17000000007</t>
  </si>
  <si>
    <t>H47D18000640006</t>
  </si>
  <si>
    <t>1SA00087000411 cPRATT5936201774</t>
  </si>
  <si>
    <t>H54D17000030006</t>
  </si>
  <si>
    <t>INTERVENTI DI EFFICIENTAMENTO ENERGETICO DEGLI EDIFICI PUBBLICI DEL COMUNE DI MUROS</t>
  </si>
  <si>
    <t>IL PROGETTO PREVEDE INTERVENTI DI EFFICIENTAMENTO ENERGETICO NELL'EDIFICIO ADIBITO A BIBLIOTECA E CENTRO CULTURALE MEDIANTE OPERE DI ISOLAMENTO TERMICO, INSTALLAZIONE DI IMPIANTI DI CLIMATIZZAZIONE E IMPIANTI DI PRODUZIONE DI ACQUA CALDA.</t>
  </si>
  <si>
    <t>www.opencoesione.gov.it/progetti/1sa00087000411-cpratt5936201774</t>
  </si>
  <si>
    <t>C27J19000000006</t>
  </si>
  <si>
    <t>I28I19000000002</t>
  </si>
  <si>
    <t>F47J18000280006</t>
  </si>
  <si>
    <t>D27J18000280006</t>
  </si>
  <si>
    <t>B17B18000260006</t>
  </si>
  <si>
    <t>1SA00087000411 cPRATT593620179</t>
  </si>
  <si>
    <t>F77B18000010007</t>
  </si>
  <si>
    <t>INTERVENTI DI EFFICIENTAMENTO ENERGETICO DEGLI EDIFICI PUBBLICI DEL COMUNE DI COSSOINE</t>
  </si>
  <si>
    <t>IL PROGETTO PREVEDE LA TRASFORMAZIONE DEL MUNICIPIO E DELLA BIBLIOTECA IN  EDIFICI AD ELEVATA EFFICIENZA ENERGETICA (NZEB).</t>
  </si>
  <si>
    <t>www.opencoesione.gov.it/progetti/1sa00087000411-cpratt593620179</t>
  </si>
  <si>
    <t>B77B18000350003</t>
  </si>
  <si>
    <t>G81F19000010002</t>
  </si>
  <si>
    <t>E71B19000130006</t>
  </si>
  <si>
    <t>1SA00087000431 cPRATT593620171</t>
  </si>
  <si>
    <t>C16C18000030008</t>
  </si>
  <si>
    <t>REALIZZAZIONE DI MICRORETI NELLE STRUTTURE PUBBLICHE DEL  COMUNE DI DOLIANOVA</t>
  </si>
  <si>
    <t>IL PROGETTO PREVEDE  LA REALIZZAZIONE DI UNA CONNESSIONE TRAMITE SMART GRID A SERVIZIO DELLA SCUOLA DELLÂ¿INFANZIA E PRIMARIA, DELLA SCUOLA SECONDARIA DI I GRADO E DEL MUNICIPIO CONSISTENTE IN UN IMPIANTO FOTOVOLTAICO POSIZIONATO SULLA COPERTURA DELLE SCUOLE STESSE. LA SMART GRID SARÃ , INOLTRE, INTEGRATA DA DUE COLONNINE DI RICARICA PER VEICOLI ELETTRICI CON LÂ¿INTEGRAZIONE NEL PARCO AUTO COMUNALE DI DUE VEICOLI ELETTRICI.</t>
  </si>
  <si>
    <t>www.opencoesione.gov.it/progetti/1sa00087000431-cpratt593620171</t>
  </si>
  <si>
    <t>1SA00087000431 cPRATT5936201712</t>
  </si>
  <si>
    <t>J46I18000020006</t>
  </si>
  <si>
    <t>REALIZZAZIONE DI MICRORETI NELLE STRUTTURE PUBBLICHE DEL COMUNE DI ARMUNGIA</t>
  </si>
  <si>
    <t>IL PROGETTO PREVEDE L'INSTALLAZIONE DI UN IMPIANTO FOTOVOLTAICO CON INVERTER E ANNESSO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t>
  </si>
  <si>
    <t>www.opencoesione.gov.it/progetti/1sa00087000431-cpratt5936201712</t>
  </si>
  <si>
    <t>1SA00087000431 cPRATT5936201713</t>
  </si>
  <si>
    <t>D66I17000020006</t>
  </si>
  <si>
    <t>REALIZZAZIONE DI MICRORETI NELLE STRUTTURE PUBBLICHE DEL  COMUNE DI CODRONGIANOS</t>
  </si>
  <si>
    <t>IL PROGETTO PREVEDE, PER IL MUNICIPIO,  L'INSTALLAZIONE DI IMPIANTO FOTOVOLTAICO E SISTEMI DI ACCUMULO DI ENERGIA, L'INSTALLAZIONE DI RETI INTELLIGENTI SMART-GRID, L'INSTALLAZIONE DI COLONNINE DI RICARICA ELETTRICA E ACQUISTO DI UN VEICOLO ELETTRICO.</t>
  </si>
  <si>
    <t>www.opencoesione.gov.it/progetti/1sa00087000431-cpratt5936201713</t>
  </si>
  <si>
    <t>1SA00087000431 cPRATT5936201715</t>
  </si>
  <si>
    <t>F19I18000020002</t>
  </si>
  <si>
    <t>REALIZZAZIONE DI MICRORETI NELLE STRUTTURE PUBBLICHE DEL COMUNE DI BONO</t>
  </si>
  <si>
    <t>IL PROGETTO PREVEDE LA COPERTURA DEI CONSUMI DI ENERGETICI ATTRAVERSO LA PRODUZIONE DI ENERGIA RINNOVABILE, DA FOTOVOLTAICO E SOLARE TERMICO. I DUE STABILI QUALI IL  MUNICIPIO E LA SCUOLA ELEMENTARE SARANNO COLLEGATI TRA LORO ATTRAVERSO SMART-GRID CHE PERMETTA LA GESTIONE  DELL'ENERGIA ELETTRICA PRODOTTA. SONO PREVISTE DUE COLONNINE DI RICARICA PER VEICOLI ELETTRICI.</t>
  </si>
  <si>
    <t>www.opencoesione.gov.it/progetti/1sa00087000431-cpratt5936201715</t>
  </si>
  <si>
    <t>1SA00087000431 cPRATT5936201717</t>
  </si>
  <si>
    <t>C55B16000020009</t>
  </si>
  <si>
    <t>REALIZZAZIONE DI MICRORETI NELLE STRUTTURE PUBBLICHE DEL COMUNE DI BERCHIDDA</t>
  </si>
  <si>
    <t>IL PROGETTO PREVEDE , PER LA SCUOLA ELEMENTARE, LA REALIZZAZIONE DI UN IMPIANTO FOTOVOLTAICO, UTILIZZO DALLA STRUTTURA DELL'ENERGIA PRODOTTA ATTRAVERSO UN SISTEMA DI CONTROLLO SMART-GRID, REALIZZAZIONE DI  UNA COLONNINA PER LA RICARICA DELLE VETTURE ELETTRICHE.</t>
  </si>
  <si>
    <t>www.opencoesione.gov.it/progetti/1sa00087000431-cpratt5936201717</t>
  </si>
  <si>
    <t>1SA00087000431 cPRATT5936201718</t>
  </si>
  <si>
    <t>G87J18000030001</t>
  </si>
  <si>
    <t>REALIZZAZIONE DI MICRORETI NELLE STRUTTURE PUBBLICHE DEL  COMUNE DI NURAMINIS</t>
  </si>
  <si>
    <t>IL PROGETTO PREVEDE, NELLÂ¿EDIFICIO DEL MUNICIPIO, L'INSTALLAZIONE DI IMPIANTI DI PRODUZIONE DI ENERGIA ELETTRICA DA FONTE RINNOVABILE INTEGRATI NELLA MICRORETE/SMART GRID, DI SISTEMI DI ACCUMULO ELETTROCHIMICO, DI SISTEMI INTELLIGENTI DI TELECONTROLLO, DI COLONNINA DI RICARICA E L'ACQUISTO DI UN'AUTO ELETTRICA</t>
  </si>
  <si>
    <t>www.opencoesione.gov.it/progetti/1sa00087000431-cpratt5936201718</t>
  </si>
  <si>
    <t>1SA00087000431 cPRATT5936201719</t>
  </si>
  <si>
    <t>E87D18000100006</t>
  </si>
  <si>
    <t>REALIZZAZIONE DI MICRORETI NELLE STRUTTURE PUBBLICHE DEL  COMUNE DI OVODDA</t>
  </si>
  <si>
    <t>IL PROGETTO HA L'OBIETTIVO DI REALIZZARE SMART GRID DI CONNESSIONE NEL COMPLESSO DI 4 EDIFICI COMUNALI AD USO SCOLASTICO, SISTEMI DI ACCUMULO E INVERTER.</t>
  </si>
  <si>
    <t>www.opencoesione.gov.it/progetti/1sa00087000431-cpratt5936201719</t>
  </si>
  <si>
    <t>1SA00087000431 cPRATT593620172</t>
  </si>
  <si>
    <t>H35H18000150007</t>
  </si>
  <si>
    <t>REALIZZAZIONE DI MICRORETI NELLE STRUTTURE PUBBLICHE DELL'UNIONE DEI COMUNI DEL MONTALBO</t>
  </si>
  <si>
    <t>IL PROGETTO PREVEDE L'INSTALLAZIONE DI IMPIANTI DI PRODUZIONE DI ENERGIA ELETTRICA DA FONTE RINNOVABILE INTEGRATI NELLA MICRORETE/SMART GRID, SISTEMI DI ACCUMULO E COLONNINE DI RICARICA PER VEICOLI ELETTRICI NEGLI EDIFICI DEI COMUNI DELL'UNIONE.</t>
  </si>
  <si>
    <t>www.opencoesione.gov.it/progetti/1sa00087000431-cpratt593620172</t>
  </si>
  <si>
    <t>1SA00087000431 cPRATT5936201720</t>
  </si>
  <si>
    <t>C57D18000530002</t>
  </si>
  <si>
    <t>REALIZZAZIONE DI MICRORETI NELLE STRUTTURE PUBBLICHE DEL  COMUNE DI LURAS</t>
  </si>
  <si>
    <t>IL PROGETTO PREVEDE, NELL'EDIFICIO ADIBITO A MUNICIPIO,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</si>
  <si>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www.opencoesione.gov.it/progetti/1sa00087000431-cpratt5936201720</t>
  </si>
  <si>
    <t>1SA00087000431 cPRATT5936201721</t>
  </si>
  <si>
    <t>C19I18000010006</t>
  </si>
  <si>
    <t>REALIZZAZIONE DI MICRORETI NELLE STRUTTURE PUBBLICHE DEL  COMUNE DI MOGORO</t>
  </si>
  <si>
    <t>IL PROGETTO PREVEDE, PER GLI EDIFICI ADIBITI A MUNICIPIO, FIERA E SCUOLA DELL'INFANZIA, LA REALIZZAZIONE IMPIANTO FOTOVOLTAICO CON ACCUMULO DI ENERGIA ELETTRICA, PREDISPOSIZIONE COLONNINA DI RICARICA ELETTRICA, IMPLEMENTAZIONE HARDWARE/ SOFTWARE COMANDI E CONTROLLI GESTIONE SMART GRID.</t>
  </si>
  <si>
    <t>www.opencoesione.gov.it/progetti/1sa00087000431-cpratt5936201721</t>
  </si>
  <si>
    <t>1SA00087000431 cPRATT5936201722</t>
  </si>
  <si>
    <t>REALIZZAZIONE DI MICRORETI NELLE STRUTTURE PUBBLICHE DEL  COMUNE DI SEDILO</t>
  </si>
  <si>
    <t>IL PROGETTO HA L'OBIETTIVO DI REALIZZARE  RETI INTELLIGENTI DI DISTRIBUZIONE DELLÂ¿ENERGIA (SMART GRIDS) E INTERVENTI  SULLE RETI DI TRASMISSIONE STRETTAMENTE COMPLEMENTARI E VOLTI AD INCREMENTARE DIRETTAMENTE LA DISTRIBUZIONE DI ENERGIA PRODOTTA DA FONTI RINNOVABILI NEL MUNICIPIO DI SEDILO.</t>
  </si>
  <si>
    <t>www.opencoesione.gov.it/progetti/1sa00087000431-cpratt5936201722</t>
  </si>
  <si>
    <t>1SA00087000431 cPRATT5936201723</t>
  </si>
  <si>
    <t>J27D18000110002</t>
  </si>
  <si>
    <t>REALIZZAZIONE DI MICRORETI NELLE STRUTTURE PUBBLICHE DEL  COMUNE DI URI</t>
  </si>
  <si>
    <t>IL PROGETTO PREVEDE HA L'OBIETTIVO DI REALIZZARE NELLA SCUOLA ELEMENTARE UN IMPIANTO FOTOVOLTAICO E SISTEMI DI ACCUMULO ELETTROCHIMICO PER LO STOCCAGGIO DI ENERGIA ELETTRICA, INSTALLARE SISTEMI DI INTERFACCIA CON LA RETE PER LA GESTIONE DELLA MICRORETE/SMART GRID SMART GRID  E COLONNINE DI RICARICA PER I VEICOLI ELETTRICI, OLTRE ALL'ACQUISTO DI UN VEICOLO ELETTRICO.</t>
  </si>
  <si>
    <t>www.opencoesione.gov.it/progetti/1sa00087000431-cpratt5936201723</t>
  </si>
  <si>
    <t>1SA00087000431 cPRATT5936201725</t>
  </si>
  <si>
    <t>REALIZZAZIONE DI MICRORETI NELLE STRUTTURE PUBBLICHE DEL  COMUNE DI ITTIRI</t>
  </si>
  <si>
    <t>IL PROGETTO PREVEDE LA COPERTURA DEI CONSUMI DI ENERGETICI ATTRAVERSO LA PRODUZIONE DI ENERGIA RINNOVABILE, DA FOTOVOLTAICO E SOLARE TERMICO NEI DUE EDIFICI, PALAZZO VIA MARINI E DELLA SCUOLA MEDIA CHE SARANNO COLLEGATI TRA LORO ATTRAVERSO SMART-GRID CHE PERMETTA LA GESTIONE  DELL'ENERGIA ELETTRICA PRODOTTA. SONO INOLTRE PREVISTE DUE COLONNINE DI RICARICA PER VEICOLI ELETTRICI.</t>
  </si>
  <si>
    <t>www.opencoesione.gov.it/progetti/1sa00087000431-cpratt5936201725</t>
  </si>
  <si>
    <t>1SA00087000431 cPRATT5936201726</t>
  </si>
  <si>
    <t>F68E18000070006</t>
  </si>
  <si>
    <t>REALIZZAZIONE DI MICRORETI NELLE STRUTTURE PUBBLICHE DEL  COMUNE DI IRGOLI</t>
  </si>
  <si>
    <t>IL PROGETTO PREVEDE PER GLI EDIFICI SCOLATICI, LA REALIZZAZIONE DI UN IMPIANTO FOTOVOLTAICO CON ACCUMULO, INSTALLAZIONE DI UNA COLONNINA DI RICARICA ELETTRICA, IMPLEMENTAZIONE HARDWARE/ SOFTWARE DEI COMANDI E CONTROLLI E GESTIONE DELLA SMART GRID.</t>
  </si>
  <si>
    <t>www.opencoesione.gov.it/progetti/1sa00087000431-cpratt5936201726</t>
  </si>
  <si>
    <t>1SA00087000431 cPRATT5936201727</t>
  </si>
  <si>
    <t>I27H18000480006</t>
  </si>
  <si>
    <t>REALIZZAZIONE DI MICRORETI NELLE STRUTTURE PUBBLICHE DEI COMUNI MARRUBIU E URAS</t>
  </si>
  <si>
    <t>IL PROGETTO CONSISTE NELLA REALIZZAZIONE DI IMPIANTO FOTOVOLTAICO CON ACCUMULO, PREDISPOSIZIONE COLONNINA DI RICARICA V2G, IMPLEMENTAZIONE HARDWARE/ SOFTWARE COMANDI E CONTROLLI GESTIONE SMART GRID NEGLI EDIFICI DI PROPRIETÃ  DEI COMUNI DI MARRUBIU E URAS.</t>
  </si>
  <si>
    <t>www.opencoesione.gov.it/progetti/1sa00087000431-cpratt5936201727</t>
  </si>
  <si>
    <t>1SA00087000431 cPRATT5936201729</t>
  </si>
  <si>
    <t>J38H17000140002</t>
  </si>
  <si>
    <t>REALIZZAZIONE DI MICRORETI NELLE STRUTTURE PUBBLICHE DEL COMUNE DI BORTIGALI</t>
  </si>
  <si>
    <t>IL PROGETTO PREVEDE LA COPERTURA DEI CONSUMI DI ENERGETICI ATTRAVERSO LA PRODUZIONE DI ENERGIA RINNOVABILE, DA FOTOVOLTAICO E SOLARE TERMICO. I DUE STABILI QUALI IL  MUNICIPIO E LA BIBLIOTECA  SARANNO COLLEGATI TRA LORO ATTRAVERSO SMART-GRID CHE PERMETTA LA GESTIONE  DELL'ENERGIA ELETTRICA PRODOTTA. SONO PREVISTE DUE COLONNINE DI RICARICA PER VEICOLI ELETTRICI.</t>
  </si>
  <si>
    <t>www.opencoesione.gov.it/progetti/1sa00087000431-cpratt5936201729</t>
  </si>
  <si>
    <t>1SA00087000431 cPRATT593620173</t>
  </si>
  <si>
    <t>J23D18000090005</t>
  </si>
  <si>
    <t>REALIZZAZIONE DI MICRORETI NELLE STRUTTURE PUBBLICHE DELLA CITTÃ  METROPOLITANA DI CAGLIARI</t>
  </si>
  <si>
    <t>IL PROGETTO PREVEDE, PER DUE IMMOBILI ADIBITI AD USO UFFICI E BIBLIOTECA DELLA CITTÃ  METROPOLITANA DI CAGLIARI,  L'INSTALLAZIONE DI IMPIANTI DI PRODUZIONE DI ENERGIA ELETTRICA DA FONTE RINNOVABILE DESTINATA ALLÂ¿AUTOCONSUMO INTEGRATI E CON ACCUMULO NELLA MICRORETE/SMART GRID  SISTEMI INTELLIGENTI DI TELECONTROLLO,  COLONNINE DI RICARICA ED ACQUISTO DI VEICOLI ELETTRICI .</t>
  </si>
  <si>
    <t>www.opencoesione.gov.it/progetti/1sa00087000431-cpratt593620173</t>
  </si>
  <si>
    <t>1SA00087000431 cPRATT5936201730</t>
  </si>
  <si>
    <t>E17J17000040002</t>
  </si>
  <si>
    <t>REALIZZAZIONE DI MICRORETI NELLE STRUTTURE PUBBLICHE DEL  COMUNE DI MARTIS</t>
  </si>
  <si>
    <t>IL PROGETTO PREVEDE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</si>
  <si>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www.opencoesione.gov.it/progetti/1sa00087000431-cpratt5936201730</t>
  </si>
  <si>
    <t>1SA00087000431 cPRATT5936201734</t>
  </si>
  <si>
    <t>G28I18000600004</t>
  </si>
  <si>
    <t>REALIZZAZIONE DI MICRORETI NELLE STRUTTURE PUBBLICHE DEL  COMUNE DI CAGLIARI</t>
  </si>
  <si>
    <t>IL PROGETTO PREVEDE LA REALIZZAZIONE DI SMART-GRID  SU PENSILINE OMBREGGIANTI E SISTEMA DI ACCUMULO, INTERCONNESSIONE A COLONNINE DI RICARICA ELETTRICA.</t>
  </si>
  <si>
    <t>www.opencoesione.gov.it/progetti/1sa00087000431-cpratt5936201734</t>
  </si>
  <si>
    <t>1SA00087000431 cPRATT5936201735</t>
  </si>
  <si>
    <t>H39I18000010006</t>
  </si>
  <si>
    <t>REALIZZAZIONE DI MICRORETI NELLE STRUTTURE PUBBLICHE DEL  COMUNE DI VALLERMOSA</t>
  </si>
  <si>
    <t>IL PROGETTO HA L'OBIETTIVO DI REALIZZARE, NEGLI EDIFICI SCOLASTICI DEL COMUNE,  UN IMPIANTO FOTOVOLTAICO CON ACCUMULO PREDISPOSIZIONE COLONNINA DI RICARICA ELETTRICA E L'IMPLEMENTAZIONE HARDWARE/ SOFTWARE PER LA GESTIONE DELLA SMART GRID.</t>
  </si>
  <si>
    <t>www.opencoesione.gov.it/progetti/1sa00087000431-cpratt5936201735</t>
  </si>
  <si>
    <t>1SA00087000431 cPRATT5936201736</t>
  </si>
  <si>
    <t>G96I17000030002</t>
  </si>
  <si>
    <t>REALIZZAZIONE DI MICRORETI NELLE STRUTTURE PUBBLICHE DEL  COMUNE DI PERFUGAS</t>
  </si>
  <si>
    <t>IL PROGETTO HA L'OBIETTIVO DI INSTALLAZIONE IMPIANTO FOTOVOLTAICO E DI SISTEMI DI ACCUMULO  PER LO STOCCAGGIO DI ENERGIA ELETTRICA  INSTALLAZIONE DELLA MICRORETE/SMART GRID  INSTALLAZIONE DI COLONNINE DI RICARICA PER I VEICOLI ELETTRICI ED ACQUISTO DI VEICOLO ELETTRICO</t>
  </si>
  <si>
    <t>www.opencoesione.gov.it/progetti/1sa00087000431-cpratt5936201736</t>
  </si>
  <si>
    <t>1SA00087000431 cPRATT5936201738</t>
  </si>
  <si>
    <t>I97J18000060001</t>
  </si>
  <si>
    <t>REALIZZAZIONE DI MICRORETI NELLE STRUTTURE PUBBLICHE DEL  COMUNE DI VILLAPUTZU</t>
  </si>
  <si>
    <t>IL PROGETTO HA L'OBIETTIVO DI REALIZZARE UNA SMART GRID TRA GLI EDIFICI PUBBLICI COMUNALI E L'INSTALLAZIONE DI COLONNINE DI RICARICA PER I VEICOLI ELETTRICI ED EVENTUALE INTEGRAZIONE CON ACQUISTO DI VEICOLI ELETTRICI IN SOSTITUZIONE DI VEICOLI NON ELETTRICI.</t>
  </si>
  <si>
    <t>www.opencoesione.gov.it/progetti/1sa00087000431-cpratt5936201738</t>
  </si>
  <si>
    <t>1SA00087000431 cPRATT5936201739</t>
  </si>
  <si>
    <t>B86I18000060008</t>
  </si>
  <si>
    <t>REALIZZAZIONE DI MICRORETI NELLE STRUTTURE PUBBLICHE DEL  COMUNE DI NULVI</t>
  </si>
  <si>
    <t>IL PROGETTO PREVEDE, NEGLI EDIFICI ADIBITI A PALAZZETTO DELLO SPORT E ANNESSI SPOGLIATOI DEL CAMPO DI CALCIO, L'INSTALLAZIONE DI UN IMPIANTO FOTOVOLTAICO  E DI SISTEMI DI ACCUMULO ELETTROCHIMICO PER LO STOCCAGGIO DI ENERGIA  ELETTRICA  INSTALLAZIONE DI SISTEMI DI INTERFACCIA CON LA RETE PER LA GESTIONE DELLA MICRORETE/SMART GRID,  INSTALLAZIONE DI DUE COLONNINE DI RICARICA PER I VEICOLI ELETTRICI.</t>
  </si>
  <si>
    <t>www.opencoesione.gov.it/progetti/1sa00087000431-cpratt5936201739</t>
  </si>
  <si>
    <t>1SA00087000431 cPRATT593620174</t>
  </si>
  <si>
    <t>J18B18000060008</t>
  </si>
  <si>
    <t>REALIZZAZIONE DI MICRORETI NELLE STRUTTURE PUBBLICHE DEL COMUNE DI AGLIENTU</t>
  </si>
  <si>
    <t>IL PROGETTO PREVEDE LA REALIZZAZIONE DI UNA SMART GRID DI COLLEGAMENTO TRA IL MUNICIPIO E SCUOLA DELL'INFANZIA, L'INSTALLAZIONE DI DUE COLONNINE DI RICARICA E L'ACQUISTO DI UN VEICOLO ELETTRICO.</t>
  </si>
  <si>
    <t>www.opencoesione.gov.it/progetti/1sa00087000431-cpratt593620174</t>
  </si>
  <si>
    <t>1SA00087000431 cPRATT5936201745</t>
  </si>
  <si>
    <t>F38H17000190007</t>
  </si>
  <si>
    <t>REALIZZAZIONE DI MICRORETI NELLE STRUTTURE PUBBLICHE DEL  COMUNE DI ITTIREDDU</t>
  </si>
  <si>
    <t>IL PROGETTO PREVEDE LA COPERTURA DEI CONSUMI DI ENERGETICI ATTRAVERSO LA PRODUZIONE DI ENERGIA RINNOVABILE, DA FOTOVOLTAICO E SOLARE TERMICO NEGLI EDIFICI DEL MUNICIPIO, DEL MUSEO E DELLA PALESTRA CHE SARANNO COLLEGATI TRA LORO ATTRAVERSO SMART-GRID CHE PERMETTA LA GESTIONE  DELL'ENERGIA ELETTRICA PRODOTTA. SONO PREVISTE INOLTRE DUE COLONNINE DI RICARICA PER VEICOLI ELETTRICI.</t>
  </si>
  <si>
    <t>www.opencoesione.gov.it/progetti/1sa00087000431-cpratt5936201745</t>
  </si>
  <si>
    <t>1SA00087000431 cPRATT5936201747</t>
  </si>
  <si>
    <t>E98H18000010007</t>
  </si>
  <si>
    <t>REALIZZAZIONE DI MICRORETI NELLE STRUTTURE PUBBLICHE DEL COMUNE DI BONNANARO</t>
  </si>
  <si>
    <t>IL PROGETTO HA L'OBIETTIVO DI REALIZZARE LA SMART-GRID DI COLLEGAMENTO TRA I TRE EDIFICI - MUNICIPIO, L'EX SCUOLA ELEMENTARE E IL CENTRO SOCIALE. LE RISPETTIVE  MICROGRID AL SERVIZIO DEI TRE EDIFICI SONO COMPLETE DI SISTEMI DI ACCUMULO PER LO STOCCAGGIO DI ENERGIA E  TRE COLONNINE DI RICARICA PER MACCHINE ELETTRICHE.</t>
  </si>
  <si>
    <t>www.opencoesione.gov.it/progetti/1sa00087000431-cpratt5936201747</t>
  </si>
  <si>
    <t>1SA00087000431 cPRATT5936201748</t>
  </si>
  <si>
    <t>H97H18001080004</t>
  </si>
  <si>
    <t>REALIZZAZIONE DI MICRORETI NELLE STRUTTURE PUBBLICHE DEL  COMUNE DI FLORINAS</t>
  </si>
  <si>
    <t>IL PROGETTO PREVEDE LA REALIZZAZIONE DI IMPIANTI FOTOVOLTAICI  NELLA SCUOLA ELEMENTARE E NEL MUNICIPIO, PER LA PRODUZIONE DI ENERGIA DESTINATA ALLÂ¿AUTOCONSUMO E INTEGRATI NELLA MICRORETE/SMART GRID NELLÂ¿EDIFICIO E L'INSTALLAZIONE DI SISTEMI DI ACCUMULO ELETTROCHIMICO FUNZIONALE ALLA SMART GRID E DOTATI DI SISTEMI INTELLIGENTI DI TELECONTROLLO.</t>
  </si>
  <si>
    <t>www.opencoesione.gov.it/progetti/1sa00087000431-cpratt5936201748</t>
  </si>
  <si>
    <t>1SA00087000431 cPRATT5936201749</t>
  </si>
  <si>
    <t>D48I18000140002</t>
  </si>
  <si>
    <t>REALIZZAZIONE DI MICRORETI NELLE STRUTTURE PUBBLICHE DEL  COMUNE DI LOTZORAI</t>
  </si>
  <si>
    <t>IL PROGETTO PREVEDE LA REALIZZAZIONE DI SMART GRID PER IL COLLEGAMENTO TRA GLI EDIFICI ADIBITI A MUNICIPIO, SCUOLA ELEMENTARE E BIBLIOTECA. REALIZZAZIONE DI INTERVENTI NECESSARI PER LA CONNESSIONE ALLA RETE DI GESTIONE E DI MONITORAGGIO GLOBALE.</t>
  </si>
  <si>
    <t>www.opencoesione.gov.it/progetti/1sa00087000431-cpratt5936201749</t>
  </si>
  <si>
    <t>1SA00087000431 cPRATT593620175</t>
  </si>
  <si>
    <t>E27J18000110001</t>
  </si>
  <si>
    <t>REALIZZAZIONE DI MICRORETI NELLE STRUTTURE PUBBLICHE DEL  COMUNE DI GUSPINI</t>
  </si>
  <si>
    <t>IL PROGETTO HA L'OBIETTIVO DI REALIZZARE UNA SMART GRID DI COLLEGAMENTO TRA IL MUNICIPIO E I DISLOCATI UFFICI COMUNALI  ATTAVERSO DELLE MICRO-GRID IN GRADO DI PRODURRE E STOCCARE L'ENERGIA IN MANIERA AUTONOMA E PREVEDE INOLTRE L'INSTALLAZIONE DI DUE COLONNINE DI RICARICA E L'ACQUISTO DI UN VEICOLO ELETTRICO.</t>
  </si>
  <si>
    <t>www.opencoesione.gov.it/progetti/1sa00087000431-cpratt593620175</t>
  </si>
  <si>
    <t>1SA00087000431 cPRATT5936201750</t>
  </si>
  <si>
    <t>G27D18000190006</t>
  </si>
  <si>
    <t>REALIZZAZIONE DI MICRORETI NELLE STRUTTURE PUBBLICHE DEL COMUNE DI BONORVA</t>
  </si>
  <si>
    <t>IL PROGETTO PREVEDE LA COPERTURA DEI CONSUMI DI ENERGETICI ATTRAVERSO LA PRODUZIONE DI ENERGIA RINNOVABILE, DA FOTOVOLTAICO E SOLARE TERMICO. I TRE STABILI QUALI IL  MUNICIPIO,  IL MERCATO CIVICO E IL CENTRO ANZIANI  SARANNO COLLEGATI TRA LORO ATTRAVERSO SMART-GRID CHE PERMETTA LA GESTIONE  DELL'ENERGIA ELETTRICA PRODOTTA. SONO PREVISTE TRE COLONNINE DI RICARICA PER VEICOLI ELETTRICI.</t>
  </si>
  <si>
    <t>www.opencoesione.gov.it/progetti/1sa00087000431-cpratt5936201750</t>
  </si>
  <si>
    <t>1SA00087000431 cPRATT5936201752</t>
  </si>
  <si>
    <t>B47J17000050003</t>
  </si>
  <si>
    <t>REALIZZAZIONE DI MICRORETI NELLE STRUTTURE PUBBLICHE DEL COMUNE DI BORUTTA</t>
  </si>
  <si>
    <t>IL PROGETTO PREVEDE LA COPERTURA DEI CONSUMI DI ENERGETICI ATTRAVERSO LA PRODUZIONE DI ENERGIA RINNOVABILE, DA FOTOVOLTAICO E SOLARE TERMICO. I TRE STABILI QUALI IL MUNICIPIO, IL CENTRO SOCIALE E IL CENTRO POLIFUNZIONALE   SARANNO COLLEGATI TRA LORO ATTRAVERSO SMART-GRID CHE PERMETTA LA GESTIONE  DELL'ENERGIA ELETTRICA PRODOTTA. SONO PREVISTE DUE COLONNINE DI RICARICA PER VEICOLI ELETTRICI.</t>
  </si>
  <si>
    <t>www.opencoesione.gov.it/progetti/1sa00087000431-cpratt5936201752</t>
  </si>
  <si>
    <t>1SA00087000431 cPRATT5936201753</t>
  </si>
  <si>
    <t>E16I17000630002</t>
  </si>
  <si>
    <t>REALIZZAZIONE DI MICRORETI NELLE STRUTTURE PUBBLICHE DEL  COMUNE DI SANTA GIUSTA</t>
  </si>
  <si>
    <t>IL PROGETTO PREVEDE L'INSTALLAZIONE E L'INTEGRAZIONE ALL'INTERNO DELLA MICRO RETE/SMART GRID DI COLONNINE DI RICARICA PER I VEICOLI ELETTRICI, ACQUISTO VEICOLI ELETTRICI, INSTALLAZIONE DI IMPIANTI DI PRODUZIONE DI ENERGIA ELETTRICA DA FONTE RINNOVABILE</t>
  </si>
  <si>
    <t>www.opencoesione.gov.it/progetti/1sa00087000431-cpratt5936201753</t>
  </si>
  <si>
    <t>1SA00087000431 cPRATT5936201754</t>
  </si>
  <si>
    <t>REALIZZAZIONE DI MICRORETI NELLE STRUTTURE PUBBLICHE DEL  COMUNE DI USSANA</t>
  </si>
  <si>
    <t>LÂ¿INTERVENTO PREVEDE LA REALIZZAZIONE DI UN SISTEMA INTEGRATO MICRO GRID, MUNICIPIO - BIBLIOTECA,  CARATTERIZZATO DALLÂ¿USO DI TECNOLOGIE TRADIZIONALI E SOLUZIONI DIGITALI INNOVATIVE, AL FINE DI RENDERE LA GESTIONE DELLÂ¿ENERGIA PIÃ¹ FLESSIBILE.</t>
  </si>
  <si>
    <t>www.opencoesione.gov.it/progetti/1sa00087000431-cpratt5936201754</t>
  </si>
  <si>
    <t>1SA00087000431 cPRATT5936201755</t>
  </si>
  <si>
    <t>J26C18000090006</t>
  </si>
  <si>
    <t>REALIZZAZIONE DI MICRORETI NELLE STRUTTURE PUBBLICHE DEL COMUNE DI ALÃ  DEI SARDI</t>
  </si>
  <si>
    <t>IL PROGETTO PREVEDE LA REALIZZAZIONE DI UNA SMART GRID DI COLLEGAMENTO TRA IL MUNICIPIO, IL CENTRO SOCIALE E LA SCUOLA DELL'INFANZIA, LA REALIZZAZIONE DI DUE COLONNINE DI RICARICA E L'ACQUISTO DI UN VEICOLO ELETTRICO.</t>
  </si>
  <si>
    <t>www.opencoesione.gov.it/progetti/1sa00087000431-cpratt5936201755</t>
  </si>
  <si>
    <t>1SA00087000431 cPRATT5936201756</t>
  </si>
  <si>
    <t>I67D18000250006</t>
  </si>
  <si>
    <t>REALIZZAZIONE DI MICRORETI NELLE STRUTTURE PUBBLICHE DEL  COMUNE DI NUGHEDU SAN NICOLÃ²</t>
  </si>
  <si>
    <t>IL PROGETTO PREVEDE L'INSTALLAZIONE NEGLI EDIFICI ADIBITI A MUNICIPIO, MUSEO E CENTRO SOCIALE DI UN IMPIANTO FOTOVOLTAICO  E DI SISTEMI DI ACCUMULO ELETTROCHIMICO PER LO STOCCAGGIO DI ENERGIA  ELETTRICA  INSTALLAZIONE DI SISTEMI DI INTERFACCIA CON LA RETE PER LA GESTIONE DELLA MICRORETE/SMART GRID,  INSTALLAZIONE DI COLONNINE DI RICARICA PER I VEICOLI ELETTRICI.</t>
  </si>
  <si>
    <t>www.opencoesione.gov.it/progetti/1sa00087000431-cpratt5936201756</t>
  </si>
  <si>
    <t>1SA00087000431 cPRATT5936201759</t>
  </si>
  <si>
    <t>H47J17000030002</t>
  </si>
  <si>
    <t>REALIZZAZIONE DI MICRORETI NELLE STRUTTURE PUBBLICHE DEL COMUNE DI ALLAI</t>
  </si>
  <si>
    <t>IL PROGETTO CONSISTE NELLA REALIZZAZIONE DI UN  IMPIANTO FOTOVOLTAICO CON ACCUMULO, NELLA PREDISPOSIZIONE DI UNA COLONNINA DI RICARICA ELETTRICA, L'IMPLEMENTAZIONE HARDWARE/ SOFTWARE COMANDI E CONTROLLI GESTIONE SMART-GRID NEL MUNICIPIO E NELLA BIBLIOTECA COMUNALE.</t>
  </si>
  <si>
    <t>www.opencoesione.gov.it/progetti/1sa00087000431-cpratt5936201759</t>
  </si>
  <si>
    <t>1SA00087000431 cPRATT5936201760</t>
  </si>
  <si>
    <t>REALIZZAZIONE DI MICRORETI NELLE STRUTTURE PUBBLICHE DEL  COMUNE DI NURECI</t>
  </si>
  <si>
    <t>IL PROGETTO PREVEDE LA CONNESSIONE DEI DUE EDIFICI ATTRAVERSO UNA MICRO RETE.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</si>
  <si>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www.opencoesione.gov.it/progetti/1sa00087000431-cpratt5936201760</t>
  </si>
  <si>
    <t>1SA00087000431 cPRATT5936201761</t>
  </si>
  <si>
    <t>C16C18000270008</t>
  </si>
  <si>
    <t>REALIZZAZIONE DI MICRORETI NELLE STRUTTURE PUBBLICHE DEL  COMUNE DI OLMEDO</t>
  </si>
  <si>
    <t>IL PROGETTO PREVEDE, NEL CENTRO DI AGGREGAZIONE SOCIALE, L'INSTALLAZIONE DI UN IMPIANTO FOTOVOLTAICO E DI SISTEMI DI ACCUMULO PER LO STOCCAGGIO DI ENERGIA ELETTRICA, L'INSTALLAZIONE DI SISTEMI DI INTERFACCIA CON LA RETE PER LA GESTIONE DELLA MICRORETE/SMART GRID, L'INSTALLAZIONE DI COLONNINE DI RICARICA PER I VEICOLI ELETTRICI ED ACQUISTO DI VEICOLO ELETTRICO.</t>
  </si>
  <si>
    <t>www.opencoesione.gov.it/progetti/1sa00087000431-cpratt5936201761</t>
  </si>
  <si>
    <t>1SA00087000431 cPRATT5936201762</t>
  </si>
  <si>
    <t>C87G18000090006</t>
  </si>
  <si>
    <t>REALIZZAZIONE DI MICRORETI NELLE STRUTTURE PUBBLICHE DEL  COMUNE DI ISILI</t>
  </si>
  <si>
    <t>IL PROGETTO PREVEDE LA REALIZZAZIONE DI UN IMPIANTO FOTOVOLTAICO  AD INTEGRAZIONE DI QUELLO ESISTENTE NELLA SCUOLA MEDIA E PER GLI IMPIANTI DEL CAMPO SPORTIVO, L'INSTALLAZIONE DEI SISTEMI DI ACCUMULO ELETTROCHIMICO PER L'AUTOCONSUMO DELLA ENERGIA PRODOTTA, REALIZZAZIONE DI UNA SMART GRID PER LA GESTIONE DEI FLUSSI DI ENERGIA IN REAL TIME E LÂ¿OTTIMIZZAZIONE DEI CONSUMI E L'ACQUISTO DI UNÂ¿AUTO ELETTRICA.</t>
  </si>
  <si>
    <t>www.opencoesione.gov.it/progetti/1sa00087000431-cpratt5936201762</t>
  </si>
  <si>
    <t>1SA00087000431 cPRATT5936201763</t>
  </si>
  <si>
    <t>REALIZZAZIONE DI MICRORETI NELLE STRUTTURE PUBBLICHE DEL  COMUNE DI OSILO</t>
  </si>
  <si>
    <t>IL PROGETTO PREVEDE L'INSTALLAZIONE DELL'IMPIANTO FOTOVOLTAICO E DI SISTEMI DI ACCUMULO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</si>
  <si>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www.opencoesione.gov.it/progetti/1sa00087000431-cpratt5936201763</t>
  </si>
  <si>
    <t>1SA00087000431 cPRATT5936201764</t>
  </si>
  <si>
    <t>F21B17000910005</t>
  </si>
  <si>
    <t>REALIZZAZIONE DI MICRORETI NELLE STRUTTURE  DEL CONSORZIO INDUSTRIALE PROVINCIALE DI CAGLIARI</t>
  </si>
  <si>
    <t>IL PROGETTO PREVEDE LA REALIZZAZIONE DI UN IMPIANTO FOTOVOLTAICO INTEGRATO SU PENSILINE DA PORRE A COPERTURA DEI PARCHEGGI, DI UN SISTEMA DI ACCUMULO ELETTROCHIMICO E DI UNA SMART GRID  INSTALLAZIONE DI COLONNINE DI RICARICA E DI SISTEMI INTELLIGENTI DI TELECONTROLLO, REGOLAZIONE, GESTIONE, MONITORAGGIO E OTTIMIZZAZIONE DEI CONSUMI ENERGETICI  ACQUISTO DI TRE AUTO ELETTRICHE.</t>
  </si>
  <si>
    <t>www.opencoesione.gov.it/progetti/1sa00087000431-cpratt5936201764</t>
  </si>
  <si>
    <t>1SA00087000431 cPRATT5936201765</t>
  </si>
  <si>
    <t>REALIZZAZIONE DI MICRORETI NELLE STRUTTURE PUBBLICHE DEL COMUNE DI BOTTIDDA</t>
  </si>
  <si>
    <t>IL PROGETTO PREVEDE LA COPERTURA DEI CONSUMI DI ENERGETICI ATTRAVERSO LA PRODUZIONE DI ENERGIA RINNOVABILE, DA FOTOVOLTAICO E SOLARE TERMICO. I DUE IMMOBILI  SARANNO COLLEGATI TRA LORO ATTRAVERSO SMART-GRID CHE PERMETTA LA GESTIONE  DELL'ENERGIA ELETTRICA PRODOTTA. SONO PREVISTE DUE COLONNINE DI RICARICA PER VEICOLI ELETTRICI.INSTALLAZIONE DI MICRO-GRID DI INSTALLAZIONE DI SISTEMI INTELLIGENTI DI TELECONTROLLO, REGOLAZIONE, GESTIONE, MONITORAGGIO E OTTIMIZZAZIONE DEI CONSUMI ENERGETICI</t>
  </si>
  <si>
    <t>www.opencoesione.gov.it/progetti/1sa00087000431-cpratt5936201765</t>
  </si>
  <si>
    <t>1SA00087000431 cPRATT5936201766</t>
  </si>
  <si>
    <t>REALIZZAZIONE DI MICRORETI NELLE STRUTTURE PUBBLICHE DEL  COMUNE DI GONNESA</t>
  </si>
  <si>
    <t>IL PROGETTO PEVEDE LA REALIZZAZIONE DI UN IMPIANTO FOTOVOLTAICO CON ANNESSO UN SISTEMA DI ACCUMULO, INSTALLAZIONE DI SISTEMI DI INTERFACCIA CON LA RETE PER LA GESTIONE DELLA MICRORETE/SMARTGRID E SISTEMI INTELLIGENTI DI REGOLAZIONE, GESTIONE, MONITORAGGIO E OTTIMIZZAZIONE DEI CONSUMI ENERGETICI FUNZIONALI ALLA GESTIONE DEI FLUSSI ENERGETICI INTERNI ALLA MICRORETE DEL MUNICIPIO, DELLA SCUOLA ELEMENTARE E MEDIA E DELLA PALESTRA.</t>
  </si>
  <si>
    <t>www.opencoesione.gov.it/progetti/1sa00087000431-cpratt5936201766</t>
  </si>
  <si>
    <t>1SA00087000431 cPRATT5936201768</t>
  </si>
  <si>
    <t>B99J18002550006</t>
  </si>
  <si>
    <t>REALIZZAZIONE DI MICRORETI NELLE STRUTTURE PUBBLICHE DEL  COMUNE DI MOGORELLA</t>
  </si>
  <si>
    <t>IL PROGETTO PREVEDE, NELL'EDIFICIO ADIBITO A MUNICIPIO, L'INSTALLAZIONE DI UN IMPIANTO FOTOVOLTAICO  E DI SISTEMI DI ACCUMULO ELETTROCHIMICO PER LO STOCCAGGIO DI ENERGIA  ELETTRICA  INSTALLAZIONE DI SISTEMI DI INTERFACCIA CON LA RETE PER LA GESTIONE DELLA MICRORETE/SMART GRID,  INSTALLAZIONE DI COLONNINE DI RICARICA PER I VEICOLI ELETTRICI ED ACQUISTO DI VEICOLO ELETTRICO.</t>
  </si>
  <si>
    <t>www.opencoesione.gov.it/progetti/1sa00087000431-cpratt5936201768</t>
  </si>
  <si>
    <t>1SA00087000431 cPRATT593620177</t>
  </si>
  <si>
    <t>G86I17000020001</t>
  </si>
  <si>
    <t>REALIZZAZIONE DI MICRORETI NELLE STRUTTURE PUBBLICHE DEL  COMUNE DI CARBONIA</t>
  </si>
  <si>
    <t>IL PROGETTO PREVEDE LA REALIZZAZIONE, PER L'EDIFICIO COMUNALE DENOMINATO "EX TRIBUNALE" DI UN IMPIANTO FOTOVOLTAICO PER AUTOPRODUZIONE DI ENERGIA, INTEGRATO NELLA SMART GRID PER LA GESTIONE INTEGRATA ED INTELLIGENTE DEI SERVIZI ENERGETICI PREVISTI NELLA MICRO RETE,  COLONNINA DI RICARICA INTERFACCIATA ALLA MICRORETE E ACQUISTO DI VEICOLI ELETTRICA.</t>
  </si>
  <si>
    <t>www.opencoesione.gov.it/progetti/1sa00087000431-cpratt593620177</t>
  </si>
  <si>
    <t>1SA00087000431 cPRATT5936201770</t>
  </si>
  <si>
    <t>REALIZZAZIONE DI MICRORETI NELLE STRUTTURE PUBBLICHE DEL  COMUNE DI MUROS</t>
  </si>
  <si>
    <t>IL PROGETTO PREVEDE LA REALIZZAZIONE DI SMART GRID NEGLI EDIFICI DELLA BIBLIOTECA E DEL CENTRO CULTURALE,  INSTALLAZIONE DI  IMPIANTI PER LA PRODUZIONE DI ENERGIA ELETTRICA DA FONTI RINNOVABILI E DESTINATI ALL'AUTOCONSUMO,  L'INSTALLAZIONE  DI SISTEMI DI ACCUMULO ELETTROCHIMICO PER LO STOCCAGGIO DI ENERGIA  ELETTRICA  INSTALLAZIONE DI SISTEMI DI INTERFACCIA CON LA RETE PER LA GESTIONE DELLA MICRORETE/SMART GRID.</t>
  </si>
  <si>
    <t>www.opencoesione.gov.it/progetti/1sa00087000431-cpratt5936201770</t>
  </si>
  <si>
    <t>1SA00087000431 cPRATT5936201774</t>
  </si>
  <si>
    <t>B39J18002530009</t>
  </si>
  <si>
    <t>REALIZZAZIONE DI MICRORETI NELLE STRUTTURE PUBBLICHE DEL  COMUNE DI USINI</t>
  </si>
  <si>
    <t>IL PROGETTO PREVEDE L'INSTALLAZIONE DI UN IMPIANTO FOTOVOLTAICO E DI SISTEMI DI ACCUMULO NELL'EDIFICIO DELLA SCUOLA MEDIA,  SISTEMI DI INTERFACCIA CON LA RETE PER LA GESTIONE DELLA MICRORETE/SMART GRID, COLONNINE DI RICARICA PER I VEICOLI ELETTRICI ED ACQUISTO DI VEICOLO ELETTRICO.</t>
  </si>
  <si>
    <t>www.opencoesione.gov.it/progetti/1sa00087000431-cpratt5936201774</t>
  </si>
  <si>
    <t>1SA00087000431 cPRATT5936201775</t>
  </si>
  <si>
    <t>B47D17000240002</t>
  </si>
  <si>
    <t>REALIZZAZIONE DI MICRORETI NELLE STRUTTURE PUBBLICHE DEL  COMUNE DI VILLASOR</t>
  </si>
  <si>
    <t>IL PROGETTO, AVENTE AD OGGETTO GLI EDIFICI PUBBLICI, PREVEDE LA REALIZZAZIONE DI UN IMPIANTO FOTOVOLTAICO CON ACCUMULO, LA PREDISPOSIZIONE DI UNA COLONNINA DI RICARICA ELETTRICA E L'IMPLEMENTAZIONE DELL'HARDWARE/ SOFTWARE PER LA GESTIONE DELLA SMART GRID.</t>
  </si>
  <si>
    <t>www.opencoesione.gov.it/progetti/1sa00087000431-cpratt5936201775</t>
  </si>
  <si>
    <t>1SA00087000431 cPRATT5936201776</t>
  </si>
  <si>
    <t>REALIZZAZIONE DI MICRORETI NELLE STRUTTURE PUBBLICHE DEL COMUNE DI ARZANA</t>
  </si>
  <si>
    <t>IL PROGETTO PREVEDE  PER IL MUNICIPIO LA REALIZZAZIONE DI IMPIANTI DI PRODUZIONE DI ENERGIA ELETTRICA DA FONTE RINNOVABILE DESTINATA ALLÂ¿AUTOCONSUMO E INTEGRATI NELLA MICRORETE/SMART GRID; INSTALLAZIONE DI SISTEMI DI ACCUMULO ELETTROCHIMICO PER LO STOCCAGGIO DI ENERGIA DA FONTI ENERGETICHE RINNOVABILI (FER) FUNZIONALI ALLA REALIZZAZIONE DELLA MICRORETE/SMART-GRID, L'INSTALLAZIONE/SOSTITUZIONE DI INVERTER FINALIZZATI ALLÂ¿INTEGRAZIONE DI UN IMPIANTO DI PRODUZIONE DI ENERGIA ELETTRICA DA FONTE RINNOVABILE CON UNA MICRORETE/SMART-GRID, INSTALLAZIONE DI SISTEMI INTELLIGENTI DI TELECONTROLLO, REGOLAZIONE, GESTIONE, MONITORAGGIO E OTTIMIZZAZIONE DEI CONSUMI ENERGETICI.</t>
  </si>
  <si>
    <t>www.opencoesione.gov.it/progetti/1sa00087000431-cpratt5936201776</t>
  </si>
  <si>
    <t>1SA00087000431 cPRATT5936201777</t>
  </si>
  <si>
    <t>D88H18000130002</t>
  </si>
  <si>
    <t>REALIZZAZIONE DI MICRORETI NELLE STRUTTURE PUBBLICHE DEL COMUNE DI BESSUDE</t>
  </si>
  <si>
    <t>IL PROGETTO PREVEDE LA COPERTURA DEI CONSUMI DI ENERGETICI ATTRAVERSO LA PRODUZIONE DI ENERGIA RINNOVABILE, DA FOTOVOLTAICO E SOLARE TERMICO. I TRE STABILI QUALI IL  MUNICIPIO, L' EX COMUNE E LA CASA PALA SARANNO COLLEGATI TRA LORO ATTRAVERSO SMART-RID CHE PERMETTA LA GESTIONE  DELL'ENERGIA ELETTRICA PRODOTTA. SONO PREVISTE DUE COLONNINE DI RICARICA PER VEICOLI ELETTRICI.</t>
  </si>
  <si>
    <t>www.opencoesione.gov.it/progetti/1sa00087000431-cpratt5936201777</t>
  </si>
  <si>
    <t>1SA00087000431 cPRATT5936201778</t>
  </si>
  <si>
    <t>E54F18000370001</t>
  </si>
  <si>
    <t>REALIZZAZIONE DI MICRORETI NELLE STRUTTURE PUBBLICHE DEL  COMUNE DI SORGONO</t>
  </si>
  <si>
    <t>IL PROGETTO HA L'OBIETTIVO DI REALIZZARE NELLE SCUOLE UN IMPIANTO FOTOVOLTAICO CON ACCUMULO, INSTALLARE UNA  COLONNINA DI RICARICA, IMPLEMENTARE L'HARDWARE/ SOFTWARE  PER COMANDI E CONTROLLI DI GESTIONE DELLA SMART GRID.</t>
  </si>
  <si>
    <t>www.opencoesione.gov.it/progetti/1sa00087000431-cpratt5936201778</t>
  </si>
  <si>
    <t>1SA00087000431 cPRATT5936201779</t>
  </si>
  <si>
    <t>REALIZZAZIONE DI MICRORETI NELLE STRUTTURE PUBBLICHE DELL'UNIONE DEI COMUNI DEL GUILCIER</t>
  </si>
  <si>
    <t>IL PROGETTO HA L'OBIETTIVO DELLA REALIZZAZIONE DI RETI INTELLIGENTI DI DISTRIBUZIONE DELLÂ¿ENERGIA (SMART GRIDS) E INTERVENTI SULLE RETI DI TRASMISSIONE STRETTAMENTE COMPLEMENTARI E VOLTI AD INCREMENTARE DIRETTAMENTE LA DISTRIBUZIONE DI ENERGIA PRODOTTA DA FONTI RINNOVABILI NELLA SEDE DELL'UNIONE DEI COMUNI DEL GUILCER PRESSO L'EX PRETURA DI GHILARZA.</t>
  </si>
  <si>
    <t>www.opencoesione.gov.it/progetti/1sa00087000431-cpratt5936201779</t>
  </si>
  <si>
    <t>1SA00087000431 cPRATT593620178</t>
  </si>
  <si>
    <t>F74H18000000002</t>
  </si>
  <si>
    <t>REALIZZAZIONE DI MICRORETI NELLE STRUTTURE PUBBLICHE DEL  COMUNE DI COSSOINE</t>
  </si>
  <si>
    <t>IL PROGETTO PREVEDE LA COPERTURA DEI CONSUMI DI ENERGETICI ATTRAVERSO LA PRODUZIONE DI ENERGIA RINNOVABILE, DA FOTOVOLTAICO E SOLARE TERMICO NEL  MUNICIPIO E NELLA BIBLIOTECA. GLI EDIFICI SARANNO COLLEGATI TRA LORO ATTRAVERSO SMART-GRID CHE PERMETTA LA GESTIONE  DELL'ENERGIA ELETTRICA PRODOTTA. SONO INOLTRE PREVISTE TRE COLONNINE DI RICARICA PER VEICOLI ELETTRICI.</t>
  </si>
  <si>
    <t>www.opencoesione.gov.it/progetti/1sa00087000431-cpratt593620178</t>
  </si>
  <si>
    <t>1SA00087000431 cPRATT5936201781</t>
  </si>
  <si>
    <t>C46C18000450009</t>
  </si>
  <si>
    <t>REALIZZAZIONE DI MICRORETI NELLE STRUTTURE PUBBLICHE DEL  COMUNE DI VILLANOVA MONTELEONE</t>
  </si>
  <si>
    <t>IL PROGETTO HA L'OBIETTIVO DI REALIZZARE  LA SMART GRID DI COLLEGAMENTO TRA LA SCUOLA ELEMENTARE E LE SCUOLA MEDIA  AL SERVIZIO DELLE RISPETTIVE MICROGRID.</t>
  </si>
  <si>
    <t>www.opencoesione.gov.it/progetti/1sa00087000431-cpratt5936201781</t>
  </si>
  <si>
    <t>1SA00087000431 cPRATT5936201782</t>
  </si>
  <si>
    <t>REALIZZAZIONE DI MICRORETI NELLE STRUTTURE PUBBLICHE DEL  COMUNE DI ESCALAPLANO</t>
  </si>
  <si>
    <t>IL PROGETTO PREVEDE DEGLI INTERVENTI  IN DUE  EDIFICI COMUNALI, MUNICIPIO E CENTRO SOCIO CULTURALE E SPORTIVO. I LAVORI CONSISTONO NELLÂ¿INSTALLAZIONE DI IMPIANTI DI PRODUZIONE DI ENERGIA ELETTRICA, INSTALLAZIONE DI ACCUMULI ELETTROCHIMICI, INSTALLAZIONE DI SISTEMI DI TELECONTROLLO, REGOLAZIONE, SONDE DI MISURAZIONE, MICRORETE/SMART GRID DI  COLONNINE DI RICARICA AUTOVEICOLI ELETTRICI.</t>
  </si>
  <si>
    <t>www.opencoesione.gov.it/progetti/1sa00087000431-cpratt5936201782</t>
  </si>
  <si>
    <t>1SA00087000431 cPRATT5936201784</t>
  </si>
  <si>
    <t>REALIZZAZIONE DI MICRORETI NELLE STRUTTURE PUBBLICHE DEL  COMUNE DI OLLOLAI</t>
  </si>
  <si>
    <t>IL PROGETTO PREVEDE LA REALIZZAZIONE DI UNA MICRO-RETE PER LA PALESTRA COMUNALE. LA MICRO RETE SARÃ  GESTITA DA UN SISTEMA DI COMUNICAZIONE DIGITALE, DI MISURAZIONE INTELLIGENTE, DI CONTROLLO E MONITORAGGIO DEI FLUSSI CHE CONSENTE DI MASSIMIZZARE IL CONTROLLO E L'EFFICIENZA DEL SISTEMA ENERGETICO.</t>
  </si>
  <si>
    <t>www.opencoesione.gov.it/progetti/1sa00087000431-cpratt5936201784</t>
  </si>
  <si>
    <t>1SA00087000431 cPRATT5936201786</t>
  </si>
  <si>
    <t>REALIZZAZIONE DI MICRORETI NELLE STRUTTURE PUBBLICHE DEL  COMUNE DI ZEDDIANI</t>
  </si>
  <si>
    <t>IL PROGETTO PREVEDE LA REALIZZAZIONE DELLA SMART GRID TRA I 3 EDIFICI DEL MUNICIPIO, DEL CENTRO DI AGGREGAZIONE SOCIALE E DELLA EX SCUOLA ELEMENTARE, LÂ¿INSTALLAZIONE DI SISTEMI DI ACCUMULO ELETTROCHIMICO PRESSO GLI IMPIANTI FV ESISTENTI , LÂ¿INSTALLAZIONE DI SISTEMI INTELLIGENTI DI TELECONTROLLO, MONITORAGGIO, REGOLAZIONE E GESTIONE, LÂ¿INSTALLAZIONE ALLÂ¿INTERNO DELLA SMART GRID DI COLONNINE PER LA RICARICA DI VEICOLI ELETTRICI E LÂ¿ACQUISTO DI UN VEICOLO ELETTRICO IN SOSTITUZIONE DI UN VEICOLO NON ELETTRICO.</t>
  </si>
  <si>
    <t>www.opencoesione.gov.it/progetti/1sa00087000431-cpratt5936201786</t>
  </si>
  <si>
    <t>1SA00087000431 cPRATT5936201787</t>
  </si>
  <si>
    <t>REALIZZAZIONE DI MICRORETI NELLE STRUTTURE PUBBLICHE DEL COMUNE DI BUSACHI</t>
  </si>
  <si>
    <t>IL PROGETTO RIGUARDA LA REALIZZAZIONE E GESTIONE DI SMART-GRID NEGLI EDIFICI COMUNALI E L'INSTALLAZIONE DI UNA COLONNINA DI RICARICA PER VEICOLI ELETTRICI</t>
  </si>
  <si>
    <t>www.opencoesione.gov.it/progetti/1sa00087000431-cpratt5936201787</t>
  </si>
  <si>
    <t>1SA00087000431 cPRATT5936201788</t>
  </si>
  <si>
    <t>REALIZZAZIONE DI MICRORETI NELLE STRUTTURE PUBBLICHE DEL  COMUNE DI ESPORLATU</t>
  </si>
  <si>
    <t>IL PROGETTO ÃŠ FINALIZZATO ALLA REALIZZAZIONE E GESTIONE  DI SMART-GRID NEL MUNICIPIO E NELLA SCUOLA</t>
  </si>
  <si>
    <t>www.opencoesione.gov.it/progetti/1sa00087000431-cpratt5936201788</t>
  </si>
  <si>
    <t>1SA00087000431 cPRATT5936201789</t>
  </si>
  <si>
    <t>D22G18000170005</t>
  </si>
  <si>
    <t>REALIZZAZIONE DI MICRORETI NELLE STRUTTURE PUBBLICHE DEL  COMUNE DI SIURGUS DONIGALA</t>
  </si>
  <si>
    <t>IL PROGETTO PREVEDE LA REALIZZAZIONE DI UN IMPIANTO FOTOVOLTAICO CON ACCUMULO, L'INSTALLAZIONE DI UNA COLONNINA DI RICARICA E L'IMPLEMENTAZIONE HARDWARE/ SOFTWARE COMANDI E CONTROLLI GESTIONE SMART GRID PER IL MUNICIPIO E DUE SCUOLE.</t>
  </si>
  <si>
    <t>www.opencoesione.gov.it/progetti/1sa00087000431-cpratt5936201789</t>
  </si>
  <si>
    <t>1SA00087000431 cPRATT593620179</t>
  </si>
  <si>
    <t>B34J18000040002</t>
  </si>
  <si>
    <t>REALIZZAZIONE DI MICRORETI NELLE STRUTTURE PUBBLICHE DEL  COMUNE DI POZZOMAGGIORE</t>
  </si>
  <si>
    <t>IL PROGETTO HA L'OBIETTIVO DI REALIZZARE UNA RETE DI COLLEGAMENTO, MICRO RETE INTELLIGENTE, AL SERVIZIO DEI TRE  EDIFICI  "PALAZZO MUNICIPALE"  "BIBLIOTECA" E "SCUOLA MEDIA" COMPLETA DI SISTEMI DI ACCUMULO PER LO STOCCAGGIO DI ENERGIA E DI DUE COLONNINE DI RICARICA ELETTRICA.</t>
  </si>
  <si>
    <t>www.opencoesione.gov.it/progetti/1sa00087000431-cpratt593620179</t>
  </si>
  <si>
    <t>1SA00087000431 cPRATT5936201790</t>
  </si>
  <si>
    <t>REALIZZAZIONE DI MICRORETI NELLE STRUTTURE PUBBLICHE DEL  COMUNE DI TRINITÃ  D'AGULTU E VIGNOLA</t>
  </si>
  <si>
    <t>IL PROGETTO PREVEDE LA REALIZZAZIONE DI UNA PICCOLA SMART GRID, CONNETTENDO FISICAMENTE IL CENTRO SOCIALE E LA SCUOLA. CIASCUN EDIFICIO VERRÃ  DOTATO DI IMPIANTO FOTOVOLTAICO. INSTALLAZIONE IN CIASCUN EDIFICIO DI COLONNINA DI RICARICA  PER VEICOLI ELETTRICI.</t>
  </si>
  <si>
    <t>www.opencoesione.gov.it/progetti/1sa00087000431-cpratt5936201790</t>
  </si>
  <si>
    <t>1SA00090100331h IndPRATT327320171</t>
  </si>
  <si>
    <t>E23G17001050007</t>
  </si>
  <si>
    <t>AUMENTO COMPETITIVITÃ  PMI - CRITERIA S.R.L.</t>
  </si>
  <si>
    <t>IL PIANO DI SVILUPPO ÃŠ FINALIZZATO ALLA DIVERSIFICAZIONE DEI SERVIZI OFFERTI ALLA CLIENTELA DELL'IMPRESA, ATTRAVERSO L'ACQUISTO DELLE ATTREZZATURE E SOFTWARE NECESSARI PER LA REALIZZAZIONE DI: BANCHE DATI MORFO-TOPOGRAFICO-BATIMETRICHE DIGITALI, MODELLI DIGITALI DEL TERRENO, ELABORAZIONI E RAPPRESENTAZIONI CARTOGRAFICHE DELLA TOPOGRAFIA DELLE SUPERFICI E DELLE ORTOFOTO DELLE AREE EMERSE</t>
  </si>
  <si>
    <t>www.opencoesione.gov.it/progetti/1sa00090100331h-indpratt327320171</t>
  </si>
  <si>
    <t>1SA00090100331h IndPRATT3273201710</t>
  </si>
  <si>
    <t>E25H17000020007</t>
  </si>
  <si>
    <t>AUMENTO COMPETITIVITÃ  PMI - DOUBLE A UNIPERSONALE S.R.L.</t>
  </si>
  <si>
    <t>IL PIANO DI SVILUPPO ÃŠ FINALIZZATO ALLA PREDISPOSIZIONE ALL'INTERNO DEL MAGAZZINO AZIENDALE DI UN ADEGUATO SPAZIO DI STOCCAGGIO OVE DESTINARE LE MERCI IN CONTO DEPOSITO ALLO SCOPO DI EFFICIENTARE LA ROTAZIONE DI MAGAZZINO DEI PROPRI FRANCHISEE. E' PREVISTO INOLTRE L'IMPLEMENTAZIONE DEL SITO WEB AZIENDALE E LA PARTECIPAZIONE AD UNA FIERA</t>
  </si>
  <si>
    <t>www.opencoesione.gov.it/progetti/1sa00090100331h-indpratt3273201710</t>
  </si>
  <si>
    <t>1SA00090100331h IndPRATT3273201716</t>
  </si>
  <si>
    <t>1SA00090100331h IndPRATT327320172</t>
  </si>
  <si>
    <t>1SA00090100331h IndPRATT327320173</t>
  </si>
  <si>
    <t>1SA00090100331h IndPRATT327320174</t>
  </si>
  <si>
    <t>1SA00090100331h IndPRATT327320175</t>
  </si>
  <si>
    <t>E23G17001100007</t>
  </si>
  <si>
    <t>AUMENTO COMPETITIVITÃ  PMI - GM. SOLUTION S.R.L.</t>
  </si>
  <si>
    <t>L'INIZIATIVA ÃŠ FINALIZZATA ALL'AMPLIAMENTO DELLO STABILIMENTO ESISTENTE ATTRAVERSO L'INSERIMENTO NEL CICLO PRODUTTIVO DI UN MACCHINARIO PER L'IMBOTTIGLIAMENTO AUTOMATICO  E DI 3 SPETTROFOTOMETRI. COMPLETA L'INVESTIMENTO LA REALIZZAZIONE SITO WEB</t>
  </si>
  <si>
    <t>www.opencoesione.gov.it/progetti/1sa00090100331h-indpratt327320175</t>
  </si>
  <si>
    <t>1SA00090100331h IndPRATT327320176</t>
  </si>
  <si>
    <t>1SA00090100331h IndPRATT327320178</t>
  </si>
  <si>
    <t>E23G17001090007</t>
  </si>
  <si>
    <t>AUMENTO COMPETITIVITÃ  PMI - INTERNETTARE S.R.L.</t>
  </si>
  <si>
    <t>IL PIANO DI SVILUPPO ÃŠ FINALIZZATO ALL'ACQUISTO DI NUOVI MACCHINARI TECNOLOGICAMENTE AVANZATI CHE PERMETTERANNO DI AUTOMATIZZARE IL PROCESSO PRODUTTIVO, CON L'OBIETTIVO DI RIDURRE I TEMPI DI PRODUZIONE E AMPLIARE LA CAPACITÃ  PRODUTTIVA ATTUALE, INOLTRE CONSENTIRANNO LA REALIAZZAZIONE E L'OFFERTA DI NUOVI PRODOTTI/SERVIZI.</t>
  </si>
  <si>
    <t>www.opencoesione.gov.it/progetti/1sa00090100331h-indpratt327320178</t>
  </si>
  <si>
    <t>1SA00090102331a IndPRATT3273201710</t>
  </si>
  <si>
    <t>1SA00090102331a IndPRATT3273201711</t>
  </si>
  <si>
    <t>E43G17000670007</t>
  </si>
  <si>
    <t>AUMENTO COMPETITIVITÃ  PMI - COSSU ANNA MARIA</t>
  </si>
  <si>
    <t>IL PIANO DI SVILUPPO CONSISTE NELL'ACQUISIZIONE DELLE ATTREZZATURE NECESSARIE PER LO SVOLGIMENTO DI CONTROLLI SULLE MACCHINE IRRORATRICI DI FITOFARMACI. COMPLETA IL PIANO LA REALIZZAZIONE DI UN SITO WEB E DI BROCHURE INFORMATIVE DEI SERVIZI CHE VERRANNO PROPOSTI</t>
  </si>
  <si>
    <t>www.opencoesione.gov.it/progetti/1sa00090102331a-indpratt3273201711</t>
  </si>
  <si>
    <t>1SA00090102331a IndPRATT3273201712</t>
  </si>
  <si>
    <t>1SA00090102331a IndPRATT3273201713</t>
  </si>
  <si>
    <t>1SA00090102331a IndPRATT327320173</t>
  </si>
  <si>
    <t>1SA00090102331a IndPRATT327320174</t>
  </si>
  <si>
    <t>1SA00090102331a IndPRATT327320175</t>
  </si>
  <si>
    <t>1SA00090102331a IndPRATT327320176</t>
  </si>
  <si>
    <t>1SA00090102331a IndPRATT327320177</t>
  </si>
  <si>
    <t>1SA00090102331a IndPRATT327320179</t>
  </si>
  <si>
    <t>1SA00090102331a IndPRATT68020161</t>
  </si>
  <si>
    <t>1SA00090102331a IndPRATT680201610</t>
  </si>
  <si>
    <t>1SA00090102331a IndPRATT680201611</t>
  </si>
  <si>
    <t>1SA00090102331a IndPRATT680201612</t>
  </si>
  <si>
    <t>1SA00090102331a IndPRATT680201618</t>
  </si>
  <si>
    <t>1SA00090102331a IndPRATT680201619</t>
  </si>
  <si>
    <t>1SA00090102331a IndPRATT68020162</t>
  </si>
  <si>
    <t>1SA00090102331a IndPRATT680201620</t>
  </si>
  <si>
    <t>1SA00090102331a IndPRATT680201621</t>
  </si>
  <si>
    <t>1SA00090102331a IndPRATT680201622</t>
  </si>
  <si>
    <t>1SA00090102331a IndPRATT68020163</t>
  </si>
  <si>
    <t>1SA00090102331a IndPRATT68020165</t>
  </si>
  <si>
    <t>1SA00090102331a IndPRATT68020166</t>
  </si>
  <si>
    <t>1SA00090102331a IndPRATT68020167</t>
  </si>
  <si>
    <t>1SA00090102331aPRATT68020161</t>
  </si>
  <si>
    <t>1SA00090102331aPRATT68020162</t>
  </si>
  <si>
    <t>1SA00090102331aPRATT68020163</t>
  </si>
  <si>
    <t>1SA00090102331aPRATT68020164</t>
  </si>
  <si>
    <t>1SA00090102331aPRATT68020165</t>
  </si>
  <si>
    <t>1SA00090102331aPRATT68020166</t>
  </si>
  <si>
    <t>1SA00090102331aPRATT68120161</t>
  </si>
  <si>
    <t>1SA00090102341a IndPRATT46020152</t>
  </si>
  <si>
    <t>E93D17000690007</t>
  </si>
  <si>
    <t>DITTA BUGIOTTI RENATO - IMPRESA INDIVIDUALE</t>
  </si>
  <si>
    <t>REALIZZAZIONE DI UN PIANO DI INTERNAZIONALIZZAZIONE PER LA PROMOZIONE DEI PRODOTTI REGIONALI DI ECCELLENZA, CON PARTICOLARE RIFERIMENTO AL MERCATO DEGLI EMIRATI ARABI UNITI.</t>
  </si>
  <si>
    <t>www.opencoesione.gov.it/progetti/1sa00090102341a-indpratt46020152</t>
  </si>
  <si>
    <t>1SA00090102341aPRATT46020151</t>
  </si>
  <si>
    <t>1SA00090102341aPRATT46020152</t>
  </si>
  <si>
    <t>1SA00090103331h IndPRATT327320174</t>
  </si>
  <si>
    <t>1SA00090103331h IndPRATT327320175</t>
  </si>
  <si>
    <t>1SA00090103431 aPRATT225120171</t>
  </si>
  <si>
    <t>F74D17000030002</t>
  </si>
  <si>
    <t>AZIONI PER LO SVILUPPO DI PROGETTI SPERIMENTALI DI RETI INTELLIGENTI NEI COMUNI DELLA SARDEGNA - COMUNE DI OLBIA</t>
  </si>
  <si>
    <t>www.opencoesione.gov.it/progetti/1sa00090103431-apratt225120171</t>
  </si>
  <si>
    <t>1SA00090103431 aPRATT2251201710</t>
  </si>
  <si>
    <t>E34D17000020006</t>
  </si>
  <si>
    <t>AZIONI PER LO SVILUPPO DI PROGETTI SPERIMENTALI DI RETI INTELLIGENTI NEI COMUNI DELLA SARDEGNA - COMUNE DI OLZAI</t>
  </si>
  <si>
    <t>www.opencoesione.gov.it/progetti/1sa00090103431-apratt2251201710</t>
  </si>
  <si>
    <t>1SA00090103431 aPRATT2251201711</t>
  </si>
  <si>
    <t>F71J17000090006</t>
  </si>
  <si>
    <t>AZIONI PER LO SVILUPPO DI PROGETTI SPERIMENTALI DI RETI INTELLIGENTI NEI COMUNI DELLA SARDEGNA - COMUNE DI SELARGIUS</t>
  </si>
  <si>
    <t>www.opencoesione.gov.it/progetti/1sa00090103431-apratt2251201711</t>
  </si>
  <si>
    <t>1SA00090103431 aPRATT2251201712</t>
  </si>
  <si>
    <t>J52C17000180002</t>
  </si>
  <si>
    <t>AZIONI PER LO SVILUPPO DI PROGETTI SPERIMENTALI DI RETI INTELLIGENTI NEI COMUNI DELLA SARDEGNA - COMUNE DI BANARI</t>
  </si>
  <si>
    <t>www.opencoesione.gov.it/progetti/1sa00090103431-apratt2251201712</t>
  </si>
  <si>
    <t>1SA00090103431 aPRATT2251201713</t>
  </si>
  <si>
    <t>H12E17000050002</t>
  </si>
  <si>
    <t>AZIONI PER LO SVILUPPO DI PROGETTI SPERIMENTALI DI RETI INTELLIGENTI NEI COMUNI DELLA SARDEGNA - COMUNE DI MAMOIADA</t>
  </si>
  <si>
    <t>www.opencoesione.gov.it/progetti/1sa00090103431-apratt2251201713</t>
  </si>
  <si>
    <t>1SA00090103431 aPRATT2251201714</t>
  </si>
  <si>
    <t>G83C17000400002</t>
  </si>
  <si>
    <t>AZIONI PER LO SVILUPPO DI PROGETTI SPERIMENTALI DI RETI INTELLIGENTI NEI COMUNI DELLA SARDEGNA - COMUNE DI TALANA</t>
  </si>
  <si>
    <t>www.opencoesione.gov.it/progetti/1sa00090103431-apratt2251201714</t>
  </si>
  <si>
    <t>1SA00090103431 aPRATT2251201715</t>
  </si>
  <si>
    <t>C33D17000630006</t>
  </si>
  <si>
    <t>AZIONI PER LO SVILUPPO DI PROGETTI SPERIMENTALI DI RETI INTELLIGENTI NEI COMUNI DELLA SARDEGNA - COMUNE DI TONARA</t>
  </si>
  <si>
    <t>www.opencoesione.gov.it/progetti/1sa00090103431-apratt2251201715</t>
  </si>
  <si>
    <t>1SA00090103431 aPRATT2251201716</t>
  </si>
  <si>
    <t>H42E17000060006</t>
  </si>
  <si>
    <t>AZIONI PER LO SVILUPPO DI PROGETTI SPERIMENTALI DI RETI INTELLIGENTI NEI COMUNI DELLA SARDEGNA - COMUNE DI ARBUS</t>
  </si>
  <si>
    <t>www.opencoesione.gov.it/progetti/1sa00090103431-apratt2251201716</t>
  </si>
  <si>
    <t>1SA00090103431 aPRATT2251201717</t>
  </si>
  <si>
    <t>C53G17000320006</t>
  </si>
  <si>
    <t>AZIONI PER LO SVILUPPO DI PROGETTI SPERIMENTALI DI RETI INTELLIGENTI NEI COMUNI DELLA SARDEGNA - COMUNE DI SANT'ANNA ARRESI</t>
  </si>
  <si>
    <t>www.opencoesione.gov.it/progetti/1sa00090103431-apratt2251201717</t>
  </si>
  <si>
    <t>1SA00090103431 aPRATT2251201718</t>
  </si>
  <si>
    <t>F82C17000990003</t>
  </si>
  <si>
    <t>AZIONI PER LO SVILUPPO DI PROGETTI SPERIMENTALI DI RETI INTELLIGENTI NEI COMUNI DELLA SARDEGNA - COMUNE DI DORGALI</t>
  </si>
  <si>
    <t>www.opencoesione.gov.it/progetti/1sa00090103431-apratt2251201718</t>
  </si>
  <si>
    <t>1SA00090103431 aPRATT225120172</t>
  </si>
  <si>
    <t>B42E17003600002</t>
  </si>
  <si>
    <t>AZIONI PER LO SVILUPPO DI PROGETTI SPERIMENTALI DI RETI INTELLIGENTI NEI COMUNI DELLA SARDEGNA - COMUNE DI ORUNE</t>
  </si>
  <si>
    <t>www.opencoesione.gov.it/progetti/1sa00090103431-apratt225120172</t>
  </si>
  <si>
    <t>1SA00090103431 aPRATT2251201720</t>
  </si>
  <si>
    <t>G12C17000080002</t>
  </si>
  <si>
    <t>AZIONI PER LO SVILUPPO DI PROGETTI SPERIMENTALI DI RETI INTELLIGENTI NEI COMUNI DELLA SARDEGNA - COMUNE DI SAMATZAI</t>
  </si>
  <si>
    <t>www.opencoesione.gov.it/progetti/1sa00090103431-apratt2251201720</t>
  </si>
  <si>
    <t>1SA00090103431 aPRATT225120173</t>
  </si>
  <si>
    <t>J72E17000000002</t>
  </si>
  <si>
    <t>AZIONI PER LO SVILUPPO DI PROGETTI SPERIMENTALI DI RETI INTELLIGENTI NEI COMUNI DELLA SARDEGNA - COMUNE DI BULTEI</t>
  </si>
  <si>
    <t>www.opencoesione.gov.it/progetti/1sa00090103431-apratt225120173</t>
  </si>
  <si>
    <t>1SA00090103431 aPRATT225120174</t>
  </si>
  <si>
    <t>I43F17000010002</t>
  </si>
  <si>
    <t>AZIONI PER LO SVILUPPO DI PROGETTI SPERIMENTALI DI RETI INTELLIGENTI NEI COMUNI DELLA SARDEGNA - COMUNE DI SORSO</t>
  </si>
  <si>
    <t>www.opencoesione.gov.it/progetti/1sa00090103431-apratt225120174</t>
  </si>
  <si>
    <t>1SA00090103431 aPRATT225120175</t>
  </si>
  <si>
    <t>J43C17000020002</t>
  </si>
  <si>
    <t>AZIONI PER LO SVILUPPO DI PROGETTI SPERIMENTALI DI RETI INTELLIGENTI NEI COMUNI DELLA SARDEGNA - COMUNE DI ITTIRI</t>
  </si>
  <si>
    <t>www.opencoesione.gov.it/progetti/1sa00090103431-apratt225120175</t>
  </si>
  <si>
    <t>1SA00090103431 aPRATT225120176</t>
  </si>
  <si>
    <t>B48I17001250008</t>
  </si>
  <si>
    <t>AZIONI PER LO SVILUPPO DI PROGETTI SPERIMENTALI DI RETI INTELLIGENTI NEI COMUNI DELLA SARDEGNA - COMUNE DI BORUTTA</t>
  </si>
  <si>
    <t>www.opencoesione.gov.it/progetti/1sa00090103431-apratt225120176</t>
  </si>
  <si>
    <t>1SA00090103431 aPRATT225120177</t>
  </si>
  <si>
    <t>J53D17000830002</t>
  </si>
  <si>
    <t>AZIONI PER LO SVILUPPO DI PROGETTI SPERIMENTALI DI RETI INTELLIGENTI NEI COMUNI DELLA SARDEGNA - COMUNE DI LAERRU</t>
  </si>
  <si>
    <t>www.opencoesione.gov.it/progetti/1sa00090103431-apratt225120177</t>
  </si>
  <si>
    <t>1SA00090103431 aPRATT225120178</t>
  </si>
  <si>
    <t>D82C17000170006</t>
  </si>
  <si>
    <t>AZIONI PER LO SVILUPPO DI PROGETTI SPERIMENTALI DI RETI INTELLIGENTI NEI COMUNI DELLA SARDEGNA - COMUNE DI MILIS</t>
  </si>
  <si>
    <t>www.opencoesione.gov.it/progetti/1sa00090103431-apratt225120178</t>
  </si>
  <si>
    <t>1SA00090103431 aPRATT225120179</t>
  </si>
  <si>
    <t>B83D17001310002</t>
  </si>
  <si>
    <t>AZIONI PER LO SVILUPPO DI PROGETTI SPERIMENTALI DI RETI INTELLIGENTI NEI COMUNI DELLA SARDEGNA - COMUNE DI BULZI</t>
  </si>
  <si>
    <t>www.opencoesione.gov.it/progetti/1sa00090103431-apratt225120179</t>
  </si>
  <si>
    <t>1SA00090103431a IndPRATT225120171</t>
  </si>
  <si>
    <t>E74H17000490006</t>
  </si>
  <si>
    <t>AZIONI PER LO SVILUPPO DI PROGETTI SPERIMENTALI DI RETI INTELLIGENTI NEI COMUNI DELLA SARDEGNA - COMUNE DI LULA</t>
  </si>
  <si>
    <t>www.opencoesione.gov.it/progetti/1sa00090103431a-indpratt225120171</t>
  </si>
  <si>
    <t>1SA00090103431a IndPRATT2251201710</t>
  </si>
  <si>
    <t>I64H17000340002</t>
  </si>
  <si>
    <t>AZIONI PER LO SVILUPPO DI PROGETTI SPERIMENTALI DI RETI INTELLIGENTI NEI COMUNI DELLA SARDEGNA - COMUNE DI FONNI</t>
  </si>
  <si>
    <t>www.opencoesione.gov.it/progetti/1sa00090103431a-indpratt2251201710</t>
  </si>
  <si>
    <t>1SA00090103431a IndPRATT2251201711</t>
  </si>
  <si>
    <t>I12E17000010002</t>
  </si>
  <si>
    <t>AZIONI PER LO SVILUPPO DI PROGETTI SPERIMENTALI DI RETI INTELLIGENTI NEI COMUNI DELLA SARDEGNA - COMUNE DI BOLOTANA</t>
  </si>
  <si>
    <t>www.opencoesione.gov.it/progetti/1sa00090103431a-indpratt2251201711</t>
  </si>
  <si>
    <t>1SA00090103431a IndPRATT2251201712</t>
  </si>
  <si>
    <t>C21J17000040002</t>
  </si>
  <si>
    <t>AZIONI PER LO SVILUPPO DI PROGETTI SPERIMENTALI DI RETI INTELLIGENTI NEI COMUNI DELLA SARDEGNA - COMUNE DI SILANUS</t>
  </si>
  <si>
    <t>www.opencoesione.gov.it/progetti/1sa00090103431a-indpratt2251201712</t>
  </si>
  <si>
    <t>1SA00090103431a IndPRATT2251201713</t>
  </si>
  <si>
    <t>F68I17000060002</t>
  </si>
  <si>
    <t>AZIONI PER LO SVILUPPO DI PROGETTI SPERIMENTALI DI RETI INTELLIGENTI NEI COMUNI DELLA SARDEGNA - COMUNE DI PADRIA</t>
  </si>
  <si>
    <t>www.opencoesione.gov.it/progetti/1sa00090103431a-indpratt2251201713</t>
  </si>
  <si>
    <t>1SA00090103431a IndPRATT2251201714</t>
  </si>
  <si>
    <t>H31B17000500006</t>
  </si>
  <si>
    <t>AZIONI PER LO SVILUPPO DI PROGETTI SPERIMENTALI DI RETI INTELLIGENTI NEI COMUNI DELLA SARDEGNA - COMUNE DI GALLURA</t>
  </si>
  <si>
    <t>www.opencoesione.gov.it/progetti/1sa00090103431a-indpratt2251201714</t>
  </si>
  <si>
    <t>1SA00090103431a IndPRATT2251201715</t>
  </si>
  <si>
    <t>G92C17000130008</t>
  </si>
  <si>
    <t>AZIONI PER LO SVILUPPO DI PROGETTI SPERIMENTALI DI RETI INTELLIGENTI NEI COMUNI DELLA SARDEGNA - COMUNE DI ABBASANTA</t>
  </si>
  <si>
    <t>www.opencoesione.gov.it/progetti/1sa00090103431a-indpratt2251201715</t>
  </si>
  <si>
    <t>1SA00090103431a IndPRATT2251201716</t>
  </si>
  <si>
    <t>G58B17000020002</t>
  </si>
  <si>
    <t>AZIONI PER LO SVILUPPO DI PROGETTI SPERIMENTALI DI RETI INTELLIGENTI NEI COMUNI DELLA SARDEGNA - COMUNE DI TELTI</t>
  </si>
  <si>
    <t>www.opencoesione.gov.it/progetti/1sa00090103431a-indpratt2251201716</t>
  </si>
  <si>
    <t>1SA00090103431a IndPRATT2251201717</t>
  </si>
  <si>
    <t>J92C17000070002</t>
  </si>
  <si>
    <t>AZIONI PER LO SVILUPPO DI PROGETTI SPERIMENTALI DI RETI INTELLIGENTI NEI COMUNI DELLA SARDEGNA - COMUNE DI  VILLA VERDE</t>
  </si>
  <si>
    <t>www.opencoesione.gov.it/progetti/1sa00090103431a-indpratt2251201717</t>
  </si>
  <si>
    <t>1SA00090103431a IndPRATT2251201718</t>
  </si>
  <si>
    <t>G63D16000580006</t>
  </si>
  <si>
    <t>AZIONI PER LO SVILUPPO DI PROGETTI SPERIMENTALI DI RETI INTELLIGENTI NEI COMUNI DELLA SARDEGNA - COMUNE DI VILLAGRANDE STRISAILI</t>
  </si>
  <si>
    <t>www.opencoesione.gov.it/progetti/1sa00090103431a-indpratt2251201718</t>
  </si>
  <si>
    <t>1SA00090103431a IndPRATT2251201719</t>
  </si>
  <si>
    <t>B78I17000730006</t>
  </si>
  <si>
    <t>AZIONI PER LO SVILUPPO DI PROGETTI SPERIMENTALI DI RETI INTELLIGENTI NEI COMUNI DELLA SARDEGNA - COMUNE DI SAN SPERATE</t>
  </si>
  <si>
    <t>www.opencoesione.gov.it/progetti/1sa00090103431a-indpratt2251201719</t>
  </si>
  <si>
    <t>1SA00090103431a IndPRATT225120172</t>
  </si>
  <si>
    <t>J59D17000520006</t>
  </si>
  <si>
    <t>AZIONI PER LO SVILUPPO DI PROGETTI SPERIMENTALI DI RETI INTELLIGENTI NEI COMUNI DELLA SARDEGNA - COMUNE DI PABILLONIS</t>
  </si>
  <si>
    <t>www.opencoesione.gov.it/progetti/1sa00090103431a-indpratt225120172</t>
  </si>
  <si>
    <t>1SA00090103431a IndPRATT2251201720</t>
  </si>
  <si>
    <t>E23D17001580002</t>
  </si>
  <si>
    <t>AZIONI PER LO SVILUPPO DI PROGETTI SPERIMENTALI DI RETI INTELLIGENTI NEI COMUNI DELLA SARDEGNA - COMUNE DI GHILARZA</t>
  </si>
  <si>
    <t>www.opencoesione.gov.it/progetti/1sa00090103431a-indpratt2251201720</t>
  </si>
  <si>
    <t>1SA00090103431a IndPRATT2251201721</t>
  </si>
  <si>
    <t>G93D17000880002</t>
  </si>
  <si>
    <t>AZIONI PER LO SVILUPPO DI PROGETTI SPERIMENTALI DI RETI INTELLIGENTI NEI COMUNI DELLA SARDEGNA - COMUNE DI PERFUGAS</t>
  </si>
  <si>
    <t>www.opencoesione.gov.it/progetti/1sa00090103431a-indpratt2251201721</t>
  </si>
  <si>
    <t>1SA00090103431a IndPRATT2251201722</t>
  </si>
  <si>
    <t>H93D17001270006</t>
  </si>
  <si>
    <t>AZIONI PER LO SVILUPPO DI PROGETTI SPERIMENTALI DI RETI INTELLIGENTI NEI COMUNI DELLA SARDEGNA - COMUNE DI GESTURI</t>
  </si>
  <si>
    <t>www.opencoesione.gov.it/progetti/1sa00090103431a-indpratt2251201722</t>
  </si>
  <si>
    <t>1SA00090103431a IndPRATT2251201723</t>
  </si>
  <si>
    <t>C44D17000060002</t>
  </si>
  <si>
    <t>AZIONI PER LO SVILUPPO DI PROGETTI SPERIMENTALI DI RETI INTELLIGENTI NEI COMUNI DELLA SARDEGNA - COMUNE DI URZULEI</t>
  </si>
  <si>
    <t>www.opencoesione.gov.it/progetti/1sa00090103431a-indpratt2251201723</t>
  </si>
  <si>
    <t>1SA00090103431a IndPRATT2251201724</t>
  </si>
  <si>
    <t>D98I17000750002</t>
  </si>
  <si>
    <t>AZIONI PER LO SVILUPPO DI PROGETTI SPERIMENTALI DI RETI INTELLIGENTI NEI COMUNI DELLA SARDEGNA - COMUNE DI MARA</t>
  </si>
  <si>
    <t>www.opencoesione.gov.it/progetti/1sa00090103431a-indpratt2251201724</t>
  </si>
  <si>
    <t>1SA00090103431a IndPRATT2251201725</t>
  </si>
  <si>
    <t>G23D17000490006</t>
  </si>
  <si>
    <t>AZIONI PER LO SVILUPPO DI PROGETTI SPERIMENTALI DI RETI INTELLIGENTI NEI COMUNI DELLA SARDEGNA - COMUNE DI BONORVA</t>
  </si>
  <si>
    <t>www.opencoesione.gov.it/progetti/1sa00090103431a-indpratt2251201725</t>
  </si>
  <si>
    <t>1SA00090103431a IndPRATT2251201726</t>
  </si>
  <si>
    <t>D88J17000030002</t>
  </si>
  <si>
    <t>AZIONI PER LO SVILUPPO DI PROGETTI SPERIMENTALI DI RETI INTELLIGENTI NEI COMUNI DELLA SARDEGNA - COMUNE DI TRATALIAS</t>
  </si>
  <si>
    <t>www.opencoesione.gov.it/progetti/1sa00090103431a-indpratt2251201726</t>
  </si>
  <si>
    <t>1SA00090103431a IndPRATT2251201727</t>
  </si>
  <si>
    <t>E52C17000080006</t>
  </si>
  <si>
    <t>AZIONI PER LO SVILUPPO DI PROGETTI SPERIMENTALI DI RETI INTELLIGENTI NEI COMUNI DELLA SARDEGNA - COMUNE DI OZIERI</t>
  </si>
  <si>
    <t>www.opencoesione.gov.it/progetti/1sa00090103431a-indpratt2251201727</t>
  </si>
  <si>
    <t>1SA00090103431a IndPRATT2251201728</t>
  </si>
  <si>
    <t>B33D17001240002</t>
  </si>
  <si>
    <t>AZIONI PER LO SVILUPPO DI PROGETTI SPERIMENTALI DI RETI INTELLIGENTI NEI COMUNI DELLA SARDEGNA - COMUNE DI POZZOMAGGIORE</t>
  </si>
  <si>
    <t>www.opencoesione.gov.it/progetti/1sa00090103431a-indpratt2251201728</t>
  </si>
  <si>
    <t>1SA00090103431a IndPRATT2251201729</t>
  </si>
  <si>
    <t>F73D17000160002</t>
  </si>
  <si>
    <t>AZIONI PER LO SVILUPPO DI PROGETTI SPERIMENTALI DI RETI INTELLIGENTI NEI COMUNI DELLA SARDEGNA - COMUNE DI MUSEI</t>
  </si>
  <si>
    <t>www.opencoesione.gov.it/progetti/1sa00090103431a-indpratt2251201729</t>
  </si>
  <si>
    <t>1SA00090103431a IndPRATT225120173</t>
  </si>
  <si>
    <t>I53D17000550002</t>
  </si>
  <si>
    <t>AZIONI PER LO SVILUPPO DI PROGETTI SPERIMENTALI DI RETI INTELLIGENTI NEI COMUNI DELLA SARDEGNA - COMUNE DI BOTTIDDA</t>
  </si>
  <si>
    <t>www.opencoesione.gov.it/progetti/1sa00090103431a-indpratt225120173</t>
  </si>
  <si>
    <t>1SA00090103431a IndPRATT2251201730</t>
  </si>
  <si>
    <t>E48I17000320002</t>
  </si>
  <si>
    <t>AZIONI PER LO SVILUPPO DI PROGETTI SPERIMENTALI DI RETI INTELLIGENTI NEI COMUNI DELLA SARDEGNA - COMUNE DI CURCURIS</t>
  </si>
  <si>
    <t>www.opencoesione.gov.it/progetti/1sa00090103431a-indpratt2251201730</t>
  </si>
  <si>
    <t>1SA00090103431a IndPRATT2251201731</t>
  </si>
  <si>
    <t>J32C17000070002</t>
  </si>
  <si>
    <t>AZIONI PER LO SVILUPPO DI PROGETTI SPERIMENTALI DI RETI INTELLIGENTI NEI COMUNI DELLA SARDEGNA - COMUNE DI BORTIGALI</t>
  </si>
  <si>
    <t>www.opencoesione.gov.it/progetti/1sa00090103431a-indpratt2251201731</t>
  </si>
  <si>
    <t>1SA00090103431a IndPRATT2251201732</t>
  </si>
  <si>
    <t>I23D17000410006</t>
  </si>
  <si>
    <t>AZIONI PER LO SVILUPPO DI PROGETTI SPERIMENTALI DI RETI INTELLIGENTI NEI COMUNI DELLA SARDEGNA - COMUNE DI ELMAS</t>
  </si>
  <si>
    <t>www.opencoesione.gov.it/progetti/1sa00090103431a-indpratt2251201732</t>
  </si>
  <si>
    <t>1SA00090103431a IndPRATT2251201733</t>
  </si>
  <si>
    <t>G82E17000080002</t>
  </si>
  <si>
    <t>AZIONI PER LO SVILUPPO DI PROGETTI SPERIMENTALI DI RETI INTELLIGENTI NEI COMUNI DELLA SARDEGNA - COMUNE DI ESPORLATU</t>
  </si>
  <si>
    <t>www.opencoesione.gov.it/progetti/1sa00090103431a-indpratt2251201733</t>
  </si>
  <si>
    <t>1SA00090103431a IndPRATT2251201734</t>
  </si>
  <si>
    <t>D81J17000030006</t>
  </si>
  <si>
    <t>AZIONI PER LO SVILUPPO DI PROGETTI SPERIMENTALI DI RETI INTELLIGENTI NEI COMUNI DELLA SARDEGNA - COMUNE DI BESSUDE</t>
  </si>
  <si>
    <t>www.opencoesione.gov.it/progetti/1sa00090103431a-indpratt2251201734</t>
  </si>
  <si>
    <t>1SA00090103431a IndPRATT2251201735</t>
  </si>
  <si>
    <t>B18I18000100002</t>
  </si>
  <si>
    <t>AZIONI PER LO SVILUPPO DI PROGETTI SPERIMENTALI DI RETI INTELLIGENTI NEI COMUNI DELLA SARDEGNA - COMUNE DI VILLASALTO</t>
  </si>
  <si>
    <t>www.opencoesione.gov.it/progetti/1sa00090103431a-indpratt2251201735</t>
  </si>
  <si>
    <t>1SA00090103431a IndPRATT225120174</t>
  </si>
  <si>
    <t>C92C17000180008</t>
  </si>
  <si>
    <t>AZIONI PER LO SVILUPPO DI PROGETTI SPERIMENTALI DI RETI INTELLIGENTI NEI COMUNI DELLA SARDEGNA - COMUNE DI SEDINI</t>
  </si>
  <si>
    <t>www.opencoesione.gov.it/progetti/1sa00090103431a-indpratt225120174</t>
  </si>
  <si>
    <t>1SA00090103431a IndPRATT225120175</t>
  </si>
  <si>
    <t>B93G17000420006</t>
  </si>
  <si>
    <t>AZIONI PER LO SVILUPPO DI PROGETTI SPERIMENTALI DI RETI INTELLIGENTI NEI COMUNI DELLA SARDEGNA - COMUNE DI ILBONO</t>
  </si>
  <si>
    <t>www.opencoesione.gov.it/progetti/1sa00090103431a-indpratt225120175</t>
  </si>
  <si>
    <t>1SA00090103431a IndPRATT225120176</t>
  </si>
  <si>
    <t>G47H17000980006</t>
  </si>
  <si>
    <t>AZIONI PER LO SVILUPPO DI PROGETTI SPERIMENTALI DI RETI INTELLIGENTI NEI COMUNI DELLA SARDEGNA - COMUNE DI SADALI</t>
  </si>
  <si>
    <t>www.opencoesione.gov.it/progetti/1sa00090103431a-indpratt225120176</t>
  </si>
  <si>
    <t>1SA00090103431a IndPRATT225120177</t>
  </si>
  <si>
    <t>J96J17000440002</t>
  </si>
  <si>
    <t>AZIONI PER LO SVILUPPO DI PROGETTI SPERIMENTALI DI RETI INTELLIGENTI NEI COMUNI DELLA SARDEGNA - COMUNE DI OLLASTRA</t>
  </si>
  <si>
    <t>www.opencoesione.gov.it/progetti/1sa00090103431a-indpratt225120177</t>
  </si>
  <si>
    <t>1SA00090103431a IndPRATT225120178</t>
  </si>
  <si>
    <t>B75I17000150002</t>
  </si>
  <si>
    <t>AZIONI PER LO SVILUPPO DI PROGETTI SPERIMENTALI DI RETI INTELLIGENTI NEI COMUNI DELLA SARDEGNA - COMUNE DI SOLARUSSA</t>
  </si>
  <si>
    <t>www.opencoesione.gov.it/progetti/1sa00090103431a-indpratt225120178</t>
  </si>
  <si>
    <t>1SA00090103431a IndPRATT225120179</t>
  </si>
  <si>
    <t>C66J17000440006</t>
  </si>
  <si>
    <t>AZIONI PER LO SVILUPPO DI PROGETTI SPERIMENTALI DI RETI INTELLIGENTI NEI COMUNI DELLA SARDEGNA - COMUNE DI TEMPIO PAUSANIA</t>
  </si>
  <si>
    <t>www.opencoesione.gov.it/progetti/1sa00090103431a-indpratt225120179</t>
  </si>
  <si>
    <t>1SA00110103222c BCPRATT785620181</t>
  </si>
  <si>
    <t>E21E16000250009</t>
  </si>
  <si>
    <t>PARIS</t>
  </si>
  <si>
    <t>SISTEMA REGIONALE INTEGRATO PER L'ACCESSO UNITARIO ALLE RISORSE INFORMATIVE SUL PATRIMONIO CULTURALE REGIONALE PRODOTTE IN AMBITO ABM (ARCHIVI, BIBLIOTECHE, MUSEI)</t>
  </si>
  <si>
    <t>www.opencoesione.gov.it/progetti/1sa00110103222c-bcpratt785620181</t>
  </si>
  <si>
    <t>1SA00110103371a BCPRATT498201613</t>
  </si>
  <si>
    <t>E25C17000010007</t>
  </si>
  <si>
    <t>LA NUOVA LUNA SOC. COOP. - BANDO VOUCHER</t>
  </si>
  <si>
    <t>BANDO CULTURE VOUCHER - VOUCHER PER L'ACQUISTO DI SERVIZI RIVOLTI ALLE IMPRESE OPERANTI NEL SETTORE CULTURALE - ID WEB 14931</t>
  </si>
  <si>
    <t>www.opencoesione.gov.it/progetti/1sa00110103371a-bcpratt498201613</t>
  </si>
  <si>
    <t>1SA00110103371a BCPRATT498201615</t>
  </si>
  <si>
    <t>E15C17000030007</t>
  </si>
  <si>
    <t>GALAVERAS DI CONGIU GIOVANNNA MARIA FRANCESCA &amp; C. S.N.C.</t>
  </si>
  <si>
    <t>www.opencoesione.gov.it/progetti/1sa00110103371a-bcpratt498201615</t>
  </si>
  <si>
    <t>1SA00110103371a BCPRATT49899991</t>
  </si>
  <si>
    <t>1SA00110103371aPRATT49820161</t>
  </si>
  <si>
    <t>1SA00110103671 a PTPRATT21288201613</t>
  </si>
  <si>
    <t>1SA00110103671 a PTPRATT21288201614</t>
  </si>
  <si>
    <t>I97B18000060002</t>
  </si>
  <si>
    <t>SISTEMA MUSEALE DEL NUORESE: ADEGUAMENTO DEGLI SPAZI E ALLESTIMENTO NUOVA SEDE DEL MUSEO DIDATTICO AMBIENTALE - TETI</t>
  </si>
  <si>
    <t>LÂ¿INTERVENTO STRUTTURALE PREVISTO POTENZIERÃ  IL RUOLO DI LEADERSHIP DEL MUSEO. I LAVORI PREVISTI SONO: SOSTITUZIONE SOLAIO COPERTURA E MANTO TEGOLE . - OPERE RACCOLTA E SMALTIMENTO ACQUE METEO. - COPERTURA PATIO A GIORNO IN ALLUMINIO-VETRO COIBENTAZIONE TERMICA A CAPOTTO AD ALTE PRESTAZIONI TERMO-ACUSTICHE PARETI VERTICALI SOSTITUZIONE INFISSI FINESTRA CON CON MODELLI CON ALTE PRESTAZIONI TERMOACUSTICHE. REALIZZAZIONE BARRIERE TERMOACUSTICA INTRADOSSO SOLAIO SEMINTERRATO. SOSTITUZIONE IMPIANTO TERMICO A GASOLIO E RADIATORI GHISA CON IMPIANTO A GAS AD ALTO RENDIMENTO E FANCOILS- INSTALLAZIONE IMPIANTO FOTOVOLTAICO INTEGRATO DA 20KW ADEGUAMENTO IMPIANTO AUDIO VIDEO- ELETTRICO E ILLUMINAZIONE CON CORPI ILLUMINANTI LED. COMPLETAMENTO ARREDAMENTO E ATTREZZATURE. COMPLETAMENTO SISTEMAZIONI ESTERNE, IMPIANTO IDRICO, ELETTRICO E ILLUMINAZIONE. PIANO DI COMUNICAZIONE - PORTALE WEB BLOG- FORMAZIONE ARCHIVIO DOCUMENTALE DIGITALE</t>
  </si>
  <si>
    <t>www.opencoesione.gov.it/progetti/1sa00110103671-a-ptpratt21288201614</t>
  </si>
  <si>
    <t>1SA00110103671 a PTPRATT2316420181</t>
  </si>
  <si>
    <t>1SA00110103671 a PTPRATT2316420184</t>
  </si>
  <si>
    <t>1SA00120105222b55470599991</t>
  </si>
  <si>
    <t>1SA00120105938a San3631899996</t>
  </si>
  <si>
    <t>1SA00130104463b TraPRATT15520151</t>
  </si>
  <si>
    <t>1SA004</t>
  </si>
  <si>
    <t>1SA010502631 aPRATT1210920181</t>
  </si>
  <si>
    <t>1SA020104211 aPRATT1304520172</t>
  </si>
  <si>
    <t>1SA030104361 bPRATT1642920151</t>
  </si>
  <si>
    <t>1SA050104651 aPRATT1778820182</t>
  </si>
  <si>
    <t>B72E18003230002</t>
  </si>
  <si>
    <t>PROGETTO DI CONNETTIVITÃ  ECOLOGICA E DELLA QUALITÃ  DELLÂ¿ECOMOSAICO DI CAPO DI PULA - COMUNE DI PULA</t>
  </si>
  <si>
    <t>LÂ¿INTERVENTO RIGUARDA LÂ¿ARGINE DEL RIO DI PULA, LA SPIAGGIA DI FOXI DURCI/SU STANGIONI E LÂ¿AREA PERILAGUNARE NORD OCCIDENTALE DELLA LAGUNA DI NORA, RICADENTI INTERAMENTE NELLA ZSC "CAPO DI PULA. IL SETTORE DÂ¿INTERVENTO RISULTA INSERITO IN UN CONTESTO LARGAMENTE ANTROPIZZATO DOVE LA FRUIZIONE INCONTROLLATA E LA PRESENZA DI SPECIE ALLOCTONE HANNO FRAMMENTATO GLI HABITAT DI INTERESSE COMUNITARIO PRESENTI.  GLI INTERVENTI PREVISTI PREVEDONO LÂ¿ERADICAZIONE DELLE SPECIE ALIENE, LA RINATURALIZZAZIONE DELLÂ¿ARGINE DEL RIO PULA ATTRAVERSO LA PIANTUMAZIONE DI ENTITÃ  FLORISTICHE ARBOREE E ARBUSTIVE, LA REALIZZAZIONE DI UNA PASSERELLA PEDONALE E INTERVENTI DI SALVAGUARDIA DELLE DUNE CON OPERE DI INGEGNERIA NATURALISTICA. SONO PREVISTI INOLTRE INTERVENTI DI RINATURALIZZAZIONE DELLA FASCIA PERILAGUNARE DELLA LAGUNA DI NORA E LA POSA DI RECINZIONI CON LÂ¿OBIETTIVO DI LIMITAZIONE LA FRAMMENTAZIONE DELLE FORMAZIONI ALOFILE E DI INCREMENTARE IL GRADO DI CONSERVAZIONE DEGLI HABITAT 1420 E 1510.</t>
  </si>
  <si>
    <t>www.opencoesione.gov.it/progetti/1sa050104651-apratt1778820182</t>
  </si>
  <si>
    <t>1SA050104651 aPRATT17788201820</t>
  </si>
  <si>
    <t>E15D20000020006</t>
  </si>
  <si>
    <t>TUTELA DI HABITAT DÂ¿INTERESSE COMUNITARIO E SPECIE MINACCIATE NEL SIC STAGNO DI SANTA GIUSTA - COMUNE DI SANTA GIUSTA</t>
  </si>
  <si>
    <t>- RIPRISTINO DELLA CONNETTIVITÃ  ECOLOGICA TRA LO STAGNO DI SANTA GIUSTA E IL PAULE TABENTIS; - RINATURAZIONE; - STACCIONATE, CHIUSURA DI STRADELLI DI ACCESSO E SEGNALETICA INFORMATIVO-PRESCRITTIVA; - QUINTE IN CANNE; - PASSERELLA IN LEGNO; - BONIFICA DI MICRODISCARICHE DI RIFIUTI INGOMBRANTI E MATERIALI INERTI; - CONTROLLO DEI CANNETI A CANNA DOMESTICA;</t>
  </si>
  <si>
    <t>www.opencoesione.gov.it/progetti/1sa050104651-apratt17788201820</t>
  </si>
  <si>
    <t>1SA050104651 aPRATT1778820188</t>
  </si>
  <si>
    <t>1SA050104661 aPRATT1325201610</t>
  </si>
  <si>
    <t>1SA050104661 aPRATT1325201611</t>
  </si>
  <si>
    <t>D21E19000080002</t>
  </si>
  <si>
    <t>INTERVENTO SU SERVIZI E INFRASTRUTTURE TECNOLOGICHE PER LA VALORIZZAZIONE E LA COMUNICAZIONE COORDINATA DI TUTTA LA R.E.S.</t>
  </si>
  <si>
    <t>ATTIVITÃ  TRASVERSALE, COLLATERALE A TUTTI GLI INTERVENTI DELLA LINEA "SENTIERI FORESTAS" ED ÃŠ DEDICATA ALLA DOTAZIONE DI INFRASTRUTTURE TECNOLOGICHE (PUBBLICAZIONE CONTENUTI CON LICENZE APERTE (CREATIVE COMMONS)ED OPEN DATA SUI CATALOGHI REGIONALI, SUL PORTALE REGIONALE DELLA SENTIERISTICA E SUL CATASTO REGIONALE SENTIERI (PRE-ESISTENTI) ANCHE ATTRAVERSO LA DOTAZIONE DI HUB E CONNESSIONI TRA I SISTEMI INFORMATIVI FINALIZZATE ALLA PUBBLICAZIONE,  E QUINDI ALLA FRUIZIONE IN MODALITÃ  WEB "ACCESSIBILE" A TUTTI I POTENZIALI FRUITORI. UNA PARTE IMPORTANTE DI QUESTA DOTAZIONE TECNOLOGICA SARÃ  DEDICATA ANCHE ALLA CREAZIONE DI CONTENUTI MULTIMEDIALI CHE FUNGONO DA RACCORDO TRA IL MONDO REALE (GLI SCENARI ED I SENTIERI FRUTTO DEGLI INTERVENTI FINANZIATI) ED IL MONDO VIRTUALE, SECONDO UNO STEREOTIPO EFFICIENTE ED IMPRESCINDIBILE DI FRUIZIONE E DIFFUSIONE VIRALE DEI CONTENUTI, IN OTTICA DI IMMAGINE COORDINATA E DI ESPOSIZIONE OPEN DATA DELLE INFORMAZIONI TECNICHE, GEOGRAFICHE, TURISTICHE.</t>
  </si>
  <si>
    <t>www.opencoesione.gov.it/progetti/1sa050104661-apratt1325201611</t>
  </si>
  <si>
    <t>1SA050104V511bDDS14518</t>
  </si>
  <si>
    <t>I53B18000100002</t>
  </si>
  <si>
    <t>INTERVENTI DI DIFESA DALL'EROSIONE COSTIERA NEL LITORALE IN LOCALITÃ  PERD'ÃŠ SALI - COMUNE DI SARROCH - [CITTÃ  METROPOLITANA DI CAGLIARI]</t>
  </si>
  <si>
    <t>LÂ¿INTERVENTO ÃŠ INDIRIZZATO ALLA DIFESA NELLÂ¿AREA DI PERDÂ¿E SALI SOGGETTA AD UNA ELEVATA EROSIONE A CAUSA FONDAMENTALMENTE DELLÂ¿AZIONE DEL MOTO ONDOSO E DALLA PRESENZA DEL PORTICCIOLO DI PERDÂ¿E SALI CHE PERALTRO RISULTA INTERRATO DAGLI APPORTI SEDIMENTARI. IL PROGETTO ÃŠ FINALIZZATO AD EVITARE CHE IL FORTE PROCESSO EROSIVO IN ATTO, CONTINUI A CREARE ULTERIORI PROBLEMI ALLE ABITAZIONI E AI TERRENI PIÃ¹ PROSSIMI ALLA SPIAGGIA.  IL PROGETTO DI PONE LÂ¿OBBIETTIVO RIVALUTARE LÂ¿EFFICACIA DELLE BARRIERE ESISTENTI IN RELAZIONE ALLÂ¿ENERGIA DEL MOTO ONDOSO INCIDENTE PREVEDENDO DI INCREMENTARLE IN PARTICOLARE NELLA PARTE SUD E COMPLETARE IL SISTEMA DI DIFESA MEDIANTE LA REALIZZAZIONE DI OPERE TRASVERSALI (PENNELLI) LUNGO LÂ¿INTERO TRATTO DEL LITORALE PER LÂ¿INTERCETTAZIONE DELLE CORRENTI LITORANEE E EFFETTUARE UN RIPASCIMENTO CON APPORTO DI MATERIALE MISTO, GHIAIOSO-CIOTTOLOSO, ADEGUATO ALLÂ¿ENERGIA IDRODINAMICA, DA INTEGRARE AL MATERIALE SABBIOSO DISPONIBILE NEL LITORALE E INTRAPPOLATO DA</t>
  </si>
  <si>
    <t>www.opencoesione.gov.it/progetti/1sa050104v511bdds14518</t>
  </si>
  <si>
    <t>1SA070102683gPTPRATT1187220184</t>
  </si>
  <si>
    <t>I17B18000080002</t>
  </si>
  <si>
    <t>CENTRO SERVIZI TURISTICI PER IL TERRITORIO - GOLFO ARANCI (MONTE ACUTO - RIVIERA DI GALLURA, TERRITORI DI ECCELLENZA DELLA SARDEGNA)</t>
  </si>
  <si>
    <t>LÂ¿INTERVENTO MIRA A REALIZZARE UNA STRUTTURA CHE OPERI COME PUNTO DI RIFERIMENTO NELLÂ¿EROGAZIONE DI SERVIZI DI TIPO TURISTICO. LÂ¿INTERVENTO ÃŠ INFATTI TESO ALLA REALIZZAZIONE DI UNO SPAZIO STRUTTURATO PER CREARE UN POLO DI ATTRAZIONE IN SINERGIA CON LE RISORSE STORICHE, AMBIENTALI, CULTURALI, ARTISTICHE ED ANCHE ENOGRASTRONOMICHE DELLE AREE TERRITORIALI DEI COMUNI DELLA COMUNITÃ  MONTANA MONTE ACUTO E DELLÂ¿UNIONE DI COMUNI RIVIERA DI GALLURA. IN PARTICOLARE, LA STRUTTURA INTENDE AFFERMARSI A LIVELLO TERRITORIALE COME HUB DI SERVIZI TURISTICI AVANZATI: NON SOLO UNO SPAZIO IN CUI ACCOGLIERE IL TURISTA E FORNIRGLI INFORMAZIONI SUL TERRITORIO E SERVIZI ESSENZIALI (SALA MULTIMEDIALE PER LA CONSULTAZIONE INFORMATICA, LINEA INTERNET, CONSULTAZIONE DI GUIDE O ALTRA DOCUMENTAZIONE SUL TERRITORIO) MA ANCHE UNA SERIE DI SERVIZI AGGIUNTIVI FAVORENDO LÂ¿INTEGRAZIONE CON LA COMUNITÃ .</t>
  </si>
  <si>
    <t>www.opencoesione.gov.it/progetti/1sa070102683gptpratt1187220184</t>
  </si>
  <si>
    <t>1SA070102683hPdSN11</t>
  </si>
  <si>
    <t>D66E18000140005</t>
  </si>
  <si>
    <t>PIANO STRAORDINARIO DI RILANCIO DEL NUORESE - PROGETTO "DISTRETTO CULTURALE" - 1.1. BUILDING DEL DISTRETTO</t>
  </si>
  <si>
    <t>L'INTERVENTO RIGUARDA LA RIQUALIFICAZIONE E L'ALLESTIMENTO DELLA STRUTTURA DEFINITA "BUILDING" DESTINATA A SEDE DEL DISTRETTO CULTURALE DEL QUALE COSTITUISCE QUINDI LA "PORTA FISICA" DI GESTIONE DELLA DESTINAZIONE TURISTICA "DISTRETTO CULTURALE DEL NUORESE". INSERITO NELL'AZIONE 1 "RIQUALIFICAZIONE URBANA", ÃŠ PARTE DI UN PROGETTO COMPLESSO CHE PREVEDE ALMENO ALTRI 2 INTERVENTI SINERGICI E COLLEGATI: - AZIONE 2 "DIGITALIZZAZIONE E COMUNICAZIONE/STRUTTURAZIONE DELÂ¿OFFERTA" - 2.1 "LE PORTE DEL DISTRETTO" (LDA 6.8.3 FESR), PORTALE VIRTUALE DI GESTIONE DELLA DESTINAZIONE "DISTRETTO CULTURALE DEL NUORESE", - AZIONE 3 "SERVIZI" - 3.3 "CO-WORKING SPACE DEL DISTRETTO" (LDA 4.1.2 FSC), SPAZIO INTERNO AL BUILDING DESTINATO ALLE START-UP LEGATE AL DISTRETTO CULTURALE.</t>
  </si>
  <si>
    <t>www.opencoesione.gov.it/progetti/1sa070102683hpdsn11</t>
  </si>
  <si>
    <t>1SA070102683hPdSN12</t>
  </si>
  <si>
    <t>D72J18000100007</t>
  </si>
  <si>
    <t>PIANO STRAORDINARIO DI RILANCIO DEL NUORESE - PROGETTO "DISTRETTO CULTURALE" - 1.2. SITI DEL DISTRETTO</t>
  </si>
  <si>
    <t>L'INTERVENTO RIGUARDA L'INFRASTRUTTURAZIONE DIGITALE LEGGERA DEI PUNTI INFORMATIVI NEI TRE COMUNI DI SARULE, ONIFERI E OSIDDA. IL PRESENTE INTERVENTO ÃŠ INSERITO NELL'AZIONE STRATEGICA 1 "RIQUALIFICAZIONE URBANA" DEL QUALE FANNO PARTE ANCHE GLI INTERVENTI "BUILDING DEL DISTRETTO" E "PERCORSI DEL DISTRETTO". SI TRATTA DI SPAZI DI PROPRIETÃ  DEI COMUNI CHE HANNO LA NECESSITÃ  DI UNA MINIMA RIQUALIFICAZIONE E DI UNA DOTAZIONE CHE LI RENDA ADEGUATI ALLE ESIGENZE ESPRESSE PRINCIPALMENTE DAL DISTRETTO CULTURALE, DEL QUALE DIVERRANNO "BANDIERA", MA ANCHE DAL SISTEMA MUSEALE, ASSOLVENDO ALLA FUNZIONE DI PUNTI INFORMATIVI CONNESSI IN RETE CON IL BUILDING E CON VISIT NUORESE E DI CENTRI DI RACCOLTA DELLE INFORMAZIONI NECESSARIE PER DELLE INFORMAZIONI NECESSARIE PER ALIMENTARE IL "DATA BASE" PREVISTO CON LÂ¿INTERVENTO 2.2.</t>
  </si>
  <si>
    <t>www.opencoesione.gov.it/progetti/1sa070102683hpdsn12</t>
  </si>
  <si>
    <t>1SA070103331 bPRATT1241420171</t>
  </si>
  <si>
    <t>1SA070103331 bPRATT1241420172</t>
  </si>
  <si>
    <t>1SA070103331 bPRATT1241420173</t>
  </si>
  <si>
    <t>1SA070103331 bPRATT1241420174</t>
  </si>
  <si>
    <t>1SA070103331 bPRATT1241420175</t>
  </si>
  <si>
    <t>1SA070103331 bPRATT1241420176</t>
  </si>
  <si>
    <t>1SA070103331 bPRATT1241420177</t>
  </si>
  <si>
    <t>1SA070103331 bPRATT1241420178</t>
  </si>
  <si>
    <t>1SA070103331 bPRATT1241420179</t>
  </si>
  <si>
    <t>1SA070103331 bPRATT1791120171</t>
  </si>
  <si>
    <t>1SA070103331 bPRATT17911201710</t>
  </si>
  <si>
    <t>1SA070103331 bPRATT1791120172</t>
  </si>
  <si>
    <t>1SA070103331 bPRATT1791120173</t>
  </si>
  <si>
    <t>1SA070103331 bPRATT1791120174</t>
  </si>
  <si>
    <t>1SA070103331 bPRATT1791120175</t>
  </si>
  <si>
    <t>1SA070103331 bPRATT1791120176</t>
  </si>
  <si>
    <t>1SA070103331 bPRATT1791120177</t>
  </si>
  <si>
    <t>1SA070103331 bPRATT1791120178</t>
  </si>
  <si>
    <t>1SA070103331 bPRATT1791120179</t>
  </si>
  <si>
    <t>1SA070103331 bPRATT769220171</t>
  </si>
  <si>
    <t>1SA070103331 bPRATT7692201710</t>
  </si>
  <si>
    <t>1SA070103331 bPRATT7692201711</t>
  </si>
  <si>
    <t>1SA070103331 bPRATT7692201712</t>
  </si>
  <si>
    <t>1SA070103331 bPRATT7692201713</t>
  </si>
  <si>
    <t>1SA070103331 bPRATT7692201714</t>
  </si>
  <si>
    <t>1SA070103331 bPRATT7692201715</t>
  </si>
  <si>
    <t>E37G17000060007</t>
  </si>
  <si>
    <t>IMPRESA TURISTICA T1C_121</t>
  </si>
  <si>
    <t>IL PIANO DI SVILUPPO ÃŠ FINALIZZATO ALL'IMPLEMENTAZIONE DELLA CAPACITÃ  RICETTIVA MEDIANTE L'INSERIMENTO DI DUE NUOVI SERVIZI ACCESSORI: LA CREAZIONE DI UN'AREA FITNESS, L'AMPLIAMENTO DELL'OFFERTA GASTRONOMICA MEDIANTE L'INTRODUZIONE DELLO SHOW COOKING, INOLTRE ÃŠ PREVISTA LA CREAZIONE DI UN SISTEMA WEB MARKETING E DI MOBILE APP.</t>
  </si>
  <si>
    <t>www.opencoesione.gov.it/progetti/1sa070103331-bpratt7692201715</t>
  </si>
  <si>
    <t>1SA070103331 bPRATT7692201716</t>
  </si>
  <si>
    <t>1SA070103331 bPRATT7692201717</t>
  </si>
  <si>
    <t>1SA070103331 bPRATT7692201718</t>
  </si>
  <si>
    <t>1SA070103331 bPRATT7692201719</t>
  </si>
  <si>
    <t>1SA070103331 bPRATT769220172</t>
  </si>
  <si>
    <t>1SA070103331 bPRATT7692201720</t>
  </si>
  <si>
    <t>E88H16000000007</t>
  </si>
  <si>
    <t>IMPRESA ARTIGIANA T1C_206</t>
  </si>
  <si>
    <t>IL PIANO DI SVILUPPO ÃŠ FINALIZZATO ALL'AMPLIAMENTO DELL'UNITÃ  PRODUTTIVA ESISTENTE ATTRAVERSO LA RISTRUTTURAZIONE E L'ALLESTIMENTO DI UN IMMOBILE, RECENTEMENTE ACQUISTATO, ADIACENTE L'ATTUALE UNITÃ  LOCALE. L'IMPRESA INTENDE ALTRESÃ¬ REALIZZARE GLI IMPIANTI E ACQUISTARE LE ATTREZZATURE NECESSARIE PER CREARE UN NUOVO LABORATORIO E PUNTO VENDITA. COMPLETA IL PIANO LA PROGETTAZIONE E REALIZZAZIONE DI UN SITO WEB.</t>
  </si>
  <si>
    <t>www.opencoesione.gov.it/progetti/1sa070103331-bpratt7692201720</t>
  </si>
  <si>
    <t>1SA070103331 bPRATT7692201721</t>
  </si>
  <si>
    <t>1SA070103331 bPRATT7692201722</t>
  </si>
  <si>
    <t>1SA070103331 bPRATT7692201723</t>
  </si>
  <si>
    <t>1SA070103331 bPRATT7692201724</t>
  </si>
  <si>
    <t>1SA070103331 bPRATT7692201725</t>
  </si>
  <si>
    <t>E47G18000010007</t>
  </si>
  <si>
    <t>IMPRESA TURISTICA T1C_44</t>
  </si>
  <si>
    <t>IL PIANO DI SVILUPPO ÃŠ FINALIZZATO ALL'AMPLIAMENTO DELLA SALA COLAZIONI, ORMAI INSUFFICIENTE AD ACCOGLIERE GLI OSPITI NEI MESI DI BASSA STAGIONE, NONCHÃŠ ALLA REALIZZAZIONE DI UNA SALA POLIFUNZIONALE, CON POSTAZIONI INTERNET POINT, PER RIUNIONI, EVENTI, SERATE. COMPLETA L'INVESTIMENTO LA REALIZZAZIONE DI UN IMPIANTO DI VIDEOSORVEGLIANZA E LA PARTECIPAZIONE, PER IL PERSONALE ADDETTO AL FRONT OFFICE, AD UN CORSO DI LINGUA STRANIERA.</t>
  </si>
  <si>
    <t>www.opencoesione.gov.it/progetti/1sa070103331-bpratt7692201725</t>
  </si>
  <si>
    <t>1SA070103331 bPRATT7692201726</t>
  </si>
  <si>
    <t>1SA070103331 bPRATT7692201727</t>
  </si>
  <si>
    <t>1SA070103331 bPRATT7692201728</t>
  </si>
  <si>
    <t>E27G17000040007</t>
  </si>
  <si>
    <t>IMPRESA TURISTICA T1C_105</t>
  </si>
  <si>
    <t>IL PIANO DI SVILUPPO ÃŠ FINALIZZATO ALL'AMPLIAMENTO E ALLA RIQUALIFICAZIONE DELLA SEDE OPERATIVA, COMPRENDE LA REALIZZAZIONE DI OPERE EDILI E L'ACQUISTO DI ATTREZZATURE VE ARREDI PER IL RISTORANTE, LA REALIZZAZIONE DI UN PIANO STRATEGICO DI MARKETING E LA REALIZZAZIONE DI UN SITO INTERNET.</t>
  </si>
  <si>
    <t>www.opencoesione.gov.it/progetti/1sa070103331-bpratt7692201728</t>
  </si>
  <si>
    <t>1SA070103331 bPRATT7692201729</t>
  </si>
  <si>
    <t>E28G17000050007</t>
  </si>
  <si>
    <t>IMPRESA TURISTICA T1C_107</t>
  </si>
  <si>
    <t>COL PRESENTE PIANO DI SVILUPPO SI INTENDE AMPLIARE L'ATTIVITÃ  ESISTENTE DI BAR, INSERENDO ANCHE LA RISTORAZIONE. PERTANTO NEL PIANO ÃŠ PREVISTO L'ACQUISTO DELL'ATTREZZATURA PER L'ALLESTIMENTO DELLA CUCINA, AVVIO DI UN PIANO MARKETING CHE PREVEDE ATTIVITÃ  DI PROMOZIONE E CREAZIONE DI UN SITO INTERNET E UN'APP INTERATTIVA.</t>
  </si>
  <si>
    <t>www.opencoesione.gov.it/progetti/1sa070103331-bpratt7692201729</t>
  </si>
  <si>
    <t>1SA070103331 bPRATT769220173</t>
  </si>
  <si>
    <t>1SA070103331 bPRATT7692201730</t>
  </si>
  <si>
    <t>1SA070103331 bPRATT7692201731</t>
  </si>
  <si>
    <t>1SA070103331 bPRATT7692201733</t>
  </si>
  <si>
    <t>1SA070103331 bPRATT7692201734</t>
  </si>
  <si>
    <t>1SA070103331 bPRATT7692201735</t>
  </si>
  <si>
    <t>1SA070103331 bPRATT7692201736</t>
  </si>
  <si>
    <t>1SA070103331 bPRATT7692201737</t>
  </si>
  <si>
    <t>1SA070103331 bPRATT7692201738</t>
  </si>
  <si>
    <t>1SA070103331 bPRATT7692201739</t>
  </si>
  <si>
    <t>1SA070103331 bPRATT769220174</t>
  </si>
  <si>
    <t>1SA070103331 bPRATT7692201740</t>
  </si>
  <si>
    <t>1SA070103331 bPRATT769220175</t>
  </si>
  <si>
    <t>1SA070103331 bPRATT769220176</t>
  </si>
  <si>
    <t>1SA070103331 bPRATT769220177</t>
  </si>
  <si>
    <t>1SA070103331 bPRATT769220178</t>
  </si>
  <si>
    <t>1SA070103331 bPRATT769220179</t>
  </si>
  <si>
    <t>1SA0701II222EHY170006</t>
  </si>
  <si>
    <t>E71B16000470009</t>
  </si>
  <si>
    <t>EVOLUZIONE DELLA PIATTAFORMA SARDEGNATURISMO E DELL'OSSERVATORIO DEL TURISMO, ARTIGIANATO E COMMERCIO</t>
  </si>
  <si>
    <t>IN LINEA CON GLI OBIETTIVI PROGRAMMATICI DEFINITI NELL'AGENDA DIGITALE DELLA SARDEGNA, L'OPERAZIONE INTENDE UTILIZZARE IL POTENZIALE DELLE TECNOLOGIE DELL'INFORMAZIONE PER FAVORIRE L'INNOVAZIONE, LA CRESCITA ECONOMICA, IL BUSINESS PER LE IMPRESE E LA COMPETITIVITÃ  DEL MERCATO NEI TRE COMPARTI DEL TURISMO, ARTIGIANATO E COMMERCIO.</t>
  </si>
  <si>
    <t>www.opencoesione.gov.it/progetti/1sa0701ii222ehy170006</t>
  </si>
  <si>
    <t>1SA090101222 fPRATT2264320201</t>
  </si>
  <si>
    <t>1SA090101222 fPRATT22643202010</t>
  </si>
  <si>
    <t>1SA090101222 fPRATT22643202011</t>
  </si>
  <si>
    <t>1SA090101222 fPRATT22643202014</t>
  </si>
  <si>
    <t>1SA090101222 fPRATT22643202015</t>
  </si>
  <si>
    <t>1SA090101222 fPRATT22643202016</t>
  </si>
  <si>
    <t>1SA090101222 fPRATT22643202017</t>
  </si>
  <si>
    <t>1SA090101222 fPRATT22643202019</t>
  </si>
  <si>
    <t>1SA090101222 fPRATT2264320202</t>
  </si>
  <si>
    <t>1SA090101222 fPRATT22643202022</t>
  </si>
  <si>
    <t>1SA090101222 fPRATT22643202023</t>
  </si>
  <si>
    <t>1SA090101222 fPRATT22643202025</t>
  </si>
  <si>
    <t>1SA090101222 fPRATT22643202026</t>
  </si>
  <si>
    <t>1SA090101222 fPRATT22643202027</t>
  </si>
  <si>
    <t>1SA090101222 fPRATT22643202029</t>
  </si>
  <si>
    <t>1SA090101222 fPRATT2264320203</t>
  </si>
  <si>
    <t>1SA090101222 fPRATT2264320204</t>
  </si>
  <si>
    <t>1SA090101222 fPRATT2264320205</t>
  </si>
  <si>
    <t>1SA090101222 fPRATT2264320206</t>
  </si>
  <si>
    <t>1SA090101222 fPRATT2264320209</t>
  </si>
  <si>
    <t>1SA090102331 mPRATT1241420171</t>
  </si>
  <si>
    <t>1SA090102331 mPRATT12414201710</t>
  </si>
  <si>
    <t>1SA090102331 mPRATT12414201712</t>
  </si>
  <si>
    <t>1SA090102331 mPRATT12414201713</t>
  </si>
  <si>
    <t>1SA090102331 mPRATT12414201714</t>
  </si>
  <si>
    <t>1SA090102331 mPRATT12414201715</t>
  </si>
  <si>
    <t>1SA090102331 mPRATT12414201716</t>
  </si>
  <si>
    <t>E23C18000120007</t>
  </si>
  <si>
    <t>AUMENTO COMPETITIVITÃ  PMI - I.M. LOGISTICA S.R.L.</t>
  </si>
  <si>
    <t>L'INIZIATIVA CONSISTE NELLA REALIZZAZIONE DI UN CENTRO DEPOSITO MERCI, TEMPORANEO E A LUNGO TERMINE, PER PARTITE DI MERCI PALLETTIZZATE E NON. E' PREVISTO IL COMPLETAMENTO DEL CAPANNONE ADIBITO A DEPOSITO MERCI E UFFICI OPERATIVI E DEL RELATIVO PIAZZALE ESTERNO, ACQUISIZIONE DI ATTREZZATURE, ARREDI E DI UN SOFTWARE PER LA GESTIONE DELL'ATTIVITÃ  OLTRE ALLO SVILUPPO DEL SITO INTERNET</t>
  </si>
  <si>
    <t>www.opencoesione.gov.it/progetti/1sa090102331-mpratt12414201716</t>
  </si>
  <si>
    <t>1SA090102331 mPRATT12414201719</t>
  </si>
  <si>
    <t>1SA090102331 mPRATT1241420172</t>
  </si>
  <si>
    <t>1SA090102331 mPRATT12414201720</t>
  </si>
  <si>
    <t>1SA090102331 mPRATT12414201721</t>
  </si>
  <si>
    <t>1SA090102331 mPRATT12414201722</t>
  </si>
  <si>
    <t>1SA090102331 mPRATT12414201723</t>
  </si>
  <si>
    <t>1SA090102331 mPRATT12414201724</t>
  </si>
  <si>
    <t>1SA090102331 mPRATT12414201725</t>
  </si>
  <si>
    <t>1SA090102331 mPRATT12414201726</t>
  </si>
  <si>
    <t>1SA090102331 mPRATT12414201727</t>
  </si>
  <si>
    <t>1SA090102331 mPRATT12414201728</t>
  </si>
  <si>
    <t>1SA090102331 mPRATT12414201729</t>
  </si>
  <si>
    <t>1SA090102331 mPRATT1241420173</t>
  </si>
  <si>
    <t>1SA090102331 mPRATT12414201730</t>
  </si>
  <si>
    <t>1SA090102331 mPRATT12414201731</t>
  </si>
  <si>
    <t>1SA090102331 mPRATT12414201732</t>
  </si>
  <si>
    <t>1SA090102331 mPRATT12414201733</t>
  </si>
  <si>
    <t>1SA090102331 mPRATT12414201734</t>
  </si>
  <si>
    <t>1SA090102331 mPRATT12414201735</t>
  </si>
  <si>
    <t>1SA090102331 mPRATT12414201736</t>
  </si>
  <si>
    <t>1SA090102331 mPRATT12414201737</t>
  </si>
  <si>
    <t>1SA090102331 mPRATT12414201738</t>
  </si>
  <si>
    <t>1SA090102331 mPRATT1241420174</t>
  </si>
  <si>
    <t>1SA090102331 mPRATT12414201740</t>
  </si>
  <si>
    <t>1SA090102331 mPRATT12414201741</t>
  </si>
  <si>
    <t>1SA090102331 mPRATT12414201742</t>
  </si>
  <si>
    <t>1SA090102331 mPRATT12414201744</t>
  </si>
  <si>
    <t>1SA090102331 mPRATT12414201745</t>
  </si>
  <si>
    <t>E67I20000170007</t>
  </si>
  <si>
    <t>AUMENTO COMPETITIVITÃ  PMI- TAULARA S.R.L.</t>
  </si>
  <si>
    <t>IL PIANO DI SVILUPPO ÃŠ FINALIZZATO ALL'AMPLIAMENTO DELLA CAPACITÃ  PRODUTTIVA MEDIANTE L'ALLESTIMENTO DI UN NUOVO CAPANNONE IMPIEGATO PER INCREMENTARE L'ATTIVITÃ  DI ARCHIVIAZIONE FISICA DEI DOCUMENTI CARTACEI E DI DIGITALIZZAZIONE DEGLI STESSI MEDIANTE APPARATI TECNOLOGICI PREPOSTI A TALE SCOPO. IL PIANO PREVEDE LA REALIZZAZIONE DI OPERE MURARIE PER L'ADEGUAMENTO DELLA NUOVA STRUTTURA E L'ACQUISTO DELLE NECESSARIE ATTREZZATURE PER LO SVOLGIMENTO DELLE PREDETTE ATTIVITÃ </t>
  </si>
  <si>
    <t>www.opencoesione.gov.it/progetti/1sa090102331-mpratt12414201745</t>
  </si>
  <si>
    <t>1SA090102331 mPRATT1241420175</t>
  </si>
  <si>
    <t>1SA090102331 mPRATT1241420176</t>
  </si>
  <si>
    <t>1SA090102331 mPRATT1241420177</t>
  </si>
  <si>
    <t>1SA090102331 mPRATT1241420178</t>
  </si>
  <si>
    <t>1SA090102331 mPRATT1241420179</t>
  </si>
  <si>
    <t>1SA090102331 mPRATT1791120171</t>
  </si>
  <si>
    <t>1SA090102331 mPRATT17911201710</t>
  </si>
  <si>
    <t>1SA090102331 mPRATT17911201711</t>
  </si>
  <si>
    <t>1SA090102331 mPRATT17911201712</t>
  </si>
  <si>
    <t>1SA090102331 mPRATT17911201713</t>
  </si>
  <si>
    <t>1SA090102331 mPRATT17911201714</t>
  </si>
  <si>
    <t>E23G20000420007</t>
  </si>
  <si>
    <t>AIUTI ALLE IMPRESE IN FASE DI AVVIAMENTO - OPEN CAMPUS S.R.L.</t>
  </si>
  <si>
    <t>IL PIANO DI SVILUPPO ÃŠ FINALIZZATO AL POTENZIAMENTO DEI SERVIZI GIÃ  OFFERTI, CON UN AMPLIAMENTO DELLA CAPACITÃ  DI COWORKING E UN MIGLIORAMENTO DELLE STRUTTURE ATTE ALL'EROGAZIONE DI SERVIZI DI FORMAZIONE E ALL'INTRODUZIONE DI SERVIZI INNOVATIVI PER L'ATTIVITÃ  DI COWORKING SPACE QUALI UFFICI PRIVATI ALL'INTERNO DI SPAZI CONDIVISI. NEL DETTAGLIO ÃŠ PREVISTA L'ACQUISIZIONE DI MOBILI, ARREDI E ATTREZZATURE E LA REALIZZAZIONE DI IMPIANTI PER CABLAGGIO RETE INTERNET.</t>
  </si>
  <si>
    <t>www.opencoesione.gov.it/progetti/1sa090102331-mpratt17911201714</t>
  </si>
  <si>
    <t>1SA090102331 mPRATT17911201715</t>
  </si>
  <si>
    <t>1SA090102331 mPRATT17911201716</t>
  </si>
  <si>
    <t>1SA090102331 mPRATT1791120172</t>
  </si>
  <si>
    <t>1SA090102331 mPRATT1791120173</t>
  </si>
  <si>
    <t>1SA090102331 mPRATT1791120174</t>
  </si>
  <si>
    <t>1SA090102331 mPRATT1791120175</t>
  </si>
  <si>
    <t>1SA090102331 mPRATT1791120176</t>
  </si>
  <si>
    <t>1SA090102331 mPRATT1791120177</t>
  </si>
  <si>
    <t>1SA090102331 mPRATT1791120178</t>
  </si>
  <si>
    <t>1SA090102331 mPRATT1791120179</t>
  </si>
  <si>
    <t>1SA090102341 aPRATT1717320184</t>
  </si>
  <si>
    <t>E96G18001440007</t>
  </si>
  <si>
    <t>DITTA BUGIOTTI RENATO</t>
  </si>
  <si>
    <t>REALIZZAZIONE DI UN PIANO DI INTERNAZIONALIZZAZIONE NEL SETTORE DELLE LAVORAZIONI DEL METALLO (SIA ARTISTICHE CHE COMPLEMENTI D'ARREDO) NEL MERCATO DEL REGNO UNITO.</t>
  </si>
  <si>
    <t>www.opencoesione.gov.it/progetti/1sa090102341-apratt1717320184</t>
  </si>
  <si>
    <t>1SA090103331 aPRATT68020161</t>
  </si>
  <si>
    <t>1SA090103331 aPRATT680201610</t>
  </si>
  <si>
    <t>1SA090103331 aPRATT680201611</t>
  </si>
  <si>
    <t>1SA090103331 aPRATT680201614</t>
  </si>
  <si>
    <t>1SA090103331 aPRATT680201616</t>
  </si>
  <si>
    <t>1SA090103331 aPRATT680201618</t>
  </si>
  <si>
    <t>1SA090103331 aPRATT68020162</t>
  </si>
  <si>
    <t>1SA090103331 aPRATT680201620</t>
  </si>
  <si>
    <t>1SA090103331 aPRATT680201621</t>
  </si>
  <si>
    <t>1SA090103331 aPRATT680201623</t>
  </si>
  <si>
    <t>1SA090103331 aPRATT680201624</t>
  </si>
  <si>
    <t>1SA090103331 aPRATT680201625</t>
  </si>
  <si>
    <t>1SA090103331 aPRATT680201626</t>
  </si>
  <si>
    <t>1SA090103331 aPRATT680201627</t>
  </si>
  <si>
    <t>1SA090103331 aPRATT68020164</t>
  </si>
  <si>
    <t>1SA090103331 aPRATT68020165</t>
  </si>
  <si>
    <t>1SA090103331 aPRATT68020166</t>
  </si>
  <si>
    <t>1SA090103331 aPRATT68020167</t>
  </si>
  <si>
    <t>1SA090103331 aPRATT68020169</t>
  </si>
  <si>
    <t>1SA090103431 aPRATT225120171</t>
  </si>
  <si>
    <t>J13D17000780009</t>
  </si>
  <si>
    <t>AZIONI PER LO SVILUPPO DI PROGETTI SPERIMENTALI DI RETI INTELLIGENTI NEI COMUNI DELLA SARDEGNA - COMUNE DI SINNAI</t>
  </si>
  <si>
    <t>www.opencoesione.gov.it/progetti/1sa090103431-apratt225120171</t>
  </si>
  <si>
    <t>1SA090103431 aPRATT2251201710</t>
  </si>
  <si>
    <t>B32C19000040009</t>
  </si>
  <si>
    <t>COMUNE DI USINI - BANDO MICRO GRID :AZIONI PER LO SVILUPPO DI PROGETTI SPERIMENTALI DI RETI INTELLIGENTI NEI COMUNI DELLA SARDEGNA - II AVVISO</t>
  </si>
  <si>
    <t>www.opencoesione.gov.it/progetti/1sa090103431-apratt2251201710</t>
  </si>
  <si>
    <t>1SA090103431 aPRATT2251201711</t>
  </si>
  <si>
    <t>B89J19000040002</t>
  </si>
  <si>
    <t>COMUNE DI SASSARI - BANDO MICRO GRID :AZIONI PER LO SVILUPPO DI PROGETTI SPERIMENTALI DI RETI INTELLIGENTI NEI COMUNI DELLA SARDEGNA - II AVVISO</t>
  </si>
  <si>
    <t>www.opencoesione.gov.it/progetti/1sa090103431-apratt2251201711</t>
  </si>
  <si>
    <t>1SA090103431 aPRATT2251201712</t>
  </si>
  <si>
    <t>H51B19000090002</t>
  </si>
  <si>
    <t>COMUNE DI CARLOFORTE - BANDO MICRO GRID :AZIONI PER LO SVILUPPO DI PROGETTI SPERIMENTALI DI RETI INTELLIGENTI NEI COMUNI DELLA SARDEGNA - II AVVISO</t>
  </si>
  <si>
    <t>www.opencoesione.gov.it/progetti/1sa090103431-apratt2251201712</t>
  </si>
  <si>
    <t>1SA090103431 aPRATT2251201713</t>
  </si>
  <si>
    <t>B22D19000000002</t>
  </si>
  <si>
    <t>COMUNE DI PALMAS ARBOREA - BANDO MICRO GRID :AZIONI PER LO SVILUPPO DI PROGETTI SPERIMENTALI DI RETI INTELLIGENTI NEI COMUNI DELLA SARDEGNA - II AVVISO</t>
  </si>
  <si>
    <t>www.opencoesione.gov.it/progetti/1sa090103431-apratt2251201713</t>
  </si>
  <si>
    <t>1SA090103431 aPRATT2251201714</t>
  </si>
  <si>
    <t>E55F19000060002</t>
  </si>
  <si>
    <t>COMUNE DI TUILI - BANDO MICRO GRID :AZIONI PER LO SVILUPPO DI PROGETTI SPERIMENTALI DI RETI INTELLIGENTI NEI COMUNI DELLA SARDEGNA - II AVVISO</t>
  </si>
  <si>
    <t>www.opencoesione.gov.it/progetti/1sa090103431-apratt2251201714</t>
  </si>
  <si>
    <t>1SA090103431 aPRATT2251201715</t>
  </si>
  <si>
    <t>C12G19000000002</t>
  </si>
  <si>
    <t>COMUNE DI OLMEDO - BANDO MICRO GRID :AZIONI PER LO SVILUPPO DI PROGETTI SPERIMENTALI DI RETI INTELLIGENTI NEI COMUNI DELLA SARDEGNA - II AVVISO</t>
  </si>
  <si>
    <t>www.opencoesione.gov.it/progetti/1sa090103431-apratt2251201715</t>
  </si>
  <si>
    <t>1SA090103431 aPRATT2251201716</t>
  </si>
  <si>
    <t>H95F19000030002</t>
  </si>
  <si>
    <t>COMUNE DI FLORINAS - BANDO MICRO GRID :AZIONI PER LO SVILUPPO DI PROGETTI SPERIMENTALI DI RETI INTELLIGENTI NEI COMUNI DELLA SARDEGNA - II AVVISO</t>
  </si>
  <si>
    <t>www.opencoesione.gov.it/progetti/1sa090103431-apratt2251201716</t>
  </si>
  <si>
    <t>1SA090103431 aPRATT2251201717</t>
  </si>
  <si>
    <t>J77I18000990002</t>
  </si>
  <si>
    <t>COMUNE DI NULE - BANDO MICRO GRID :AZIONI PER LO SVILUPPO DI PROGETTI SPERIMENTALI DI RETI INTELLIGENTI NEI COMUNI DELLA SARDEGNA - II AVVISO</t>
  </si>
  <si>
    <t>www.opencoesione.gov.it/progetti/1sa090103431-apratt2251201717</t>
  </si>
  <si>
    <t>1SA090103431 aPRATT2251201718</t>
  </si>
  <si>
    <t>B61B19000150006</t>
  </si>
  <si>
    <t>COMUNE DI SEULO - BANDO MICRO GRID :AZIONI PER LO SVILUPPO DI PROGETTI SPERIMENTALI DI RETI INTELLIGENTI NEI COMUNI DELLA SARDEGNA - II AVVISO</t>
  </si>
  <si>
    <t>www.opencoesione.gov.it/progetti/1sa090103431-apratt2251201718</t>
  </si>
  <si>
    <t>1SA090103431 aPRATT2251201719</t>
  </si>
  <si>
    <t>J22D19000010002</t>
  </si>
  <si>
    <t>COMUNE DI URI - BANDO MICRO GRID :AZIONI PER LO SVILUPPO DI PROGETTI SPERIMENTALI DI RETI INTELLIGENTI NEI COMUNI DELLA SARDEGNA - II AVVISO</t>
  </si>
  <si>
    <t>www.opencoesione.gov.it/progetti/1sa090103431-apratt2251201719</t>
  </si>
  <si>
    <t>1SA090103431 aPRATT225120172</t>
  </si>
  <si>
    <t>D67H17000640006</t>
  </si>
  <si>
    <t>AZIONI PER LO SVILUPPO DI PROGETTI SPERIMENTALI DI RETI INTELLIGENTI NEI COMUNI DELLA SARDEGNA - COMUNE DI CODRONGIANOS</t>
  </si>
  <si>
    <t>www.opencoesione.gov.it/progetti/1sa090103431-apratt225120172</t>
  </si>
  <si>
    <t>1SA090103431 aPRATT2251201720</t>
  </si>
  <si>
    <t>H31B19000050006</t>
  </si>
  <si>
    <t>COMUNE DI SANTA TERESA GALLURA - BANDO MICRO GRID: AZIONI PER LO SVILUPPO DI PROGETTI SPERIMENTALI DI RETI INTELLIGENTI NEI COMUNI DELLA SARDEGNA - II AVVISO</t>
  </si>
  <si>
    <t>www.opencoesione.gov.it/progetti/1sa090103431-apratt2251201720</t>
  </si>
  <si>
    <t>1SA090103431 aPRATT2251201721</t>
  </si>
  <si>
    <t>D11B19000240008</t>
  </si>
  <si>
    <t>COMUNE DI SERRENTI - BANDO MICRO GRID: AZIONI PER LO SVILUPPO DI PROGETTI SPERIMENTALI DI RETI INTELLIGENTI NEI COMUNI DELLA SARDEGNA - II AVVISO</t>
  </si>
  <si>
    <t>www.opencoesione.gov.it/progetti/1sa090103431-apratt2251201721</t>
  </si>
  <si>
    <t>1SA090103431 aPRATT2251201722</t>
  </si>
  <si>
    <t>B95F19001210002</t>
  </si>
  <si>
    <t>COMUNE DI VILLASALTO - BANDO MICRO GRID: AZIONI PER LO SVILUPPO DI PROGETTI SPERIMENTALI DI RETI INTELLIGENTI NEI COMUNI DELLA SARDEGNA - II AVVISO</t>
  </si>
  <si>
    <t>www.opencoesione.gov.it/progetti/1sa090103431-apratt2251201722</t>
  </si>
  <si>
    <t>1SA090103431 aPRATT2251201723</t>
  </si>
  <si>
    <t>G51B18000550002</t>
  </si>
  <si>
    <t>COMUNE DI ESCOLCA - BANDO MICRO GRID: AZIONI PER LO SVILUPPO DI PROGETTI SPERIMENTALI DI RETI INTELLIGENTI NEI COMUNI DELLA SARDEGNA - II AVVISO</t>
  </si>
  <si>
    <t>www.opencoesione.gov.it/progetti/1sa090103431-apratt2251201723</t>
  </si>
  <si>
    <t>1SA090103431 aPRATT2251201724</t>
  </si>
  <si>
    <t>F93H19000720002</t>
  </si>
  <si>
    <t>COMUNE DI ORROLI - BANDO MICRO GRID: AZIONI PER LO SVILUPPO DI PROGETTI SPERIMENTALI DI RETI INTELLIGENTI NEI COMUNI DELLA SARDEGNA - II AVVISO</t>
  </si>
  <si>
    <t>www.opencoesione.gov.it/progetti/1sa090103431-apratt2251201724</t>
  </si>
  <si>
    <t>1SA090103431 aPRATT2251201725</t>
  </si>
  <si>
    <t>F22C19000040002</t>
  </si>
  <si>
    <t>COMUNE DI MUSEI - BANDO MICRO GRID: AZIONI PER LO SVILUPPO DI PROGETTI SPERIMENTALI DI RETI INTELLIGENTI NEI COMUNI DELLA SARDEGNA - II AVVISO</t>
  </si>
  <si>
    <t>www.opencoesione.gov.it/progetti/1sa090103431-apratt2251201725</t>
  </si>
  <si>
    <t>1SA090103431 aPRATT2251201726</t>
  </si>
  <si>
    <t>B11C19000020006</t>
  </si>
  <si>
    <t>COMUNE DI ZEDDIANI - BANDO MICRO GRID: AZIONI PER LO SVILUPPO DI PROGETTI SPERIMENTALI DI RETI INTELLIGENTI NEI COMUNI DELLA SARDEGNA - II AVVISO</t>
  </si>
  <si>
    <t>www.opencoesione.gov.it/progetti/1sa090103431-apratt2251201726</t>
  </si>
  <si>
    <t>1SA090103431 aPRATT2251201727</t>
  </si>
  <si>
    <t>C92G19000280002</t>
  </si>
  <si>
    <t>COMUNE DI SEDINI - BANDO MICRO GRID: AZIONI PER LO SVILUPPO DI PROGETTI SPERIMENTALI DI RETI INTELLIGENTI NEI COMUNI DELLA SARDEGNA - II AVVISO</t>
  </si>
  <si>
    <t>www.opencoesione.gov.it/progetti/1sa090103431-apratt2251201727</t>
  </si>
  <si>
    <t>1SA090103431 aPRATT2251201728</t>
  </si>
  <si>
    <t>E52G19000080002</t>
  </si>
  <si>
    <t>COMUNE DI CHIARAMONTI - BANDO MICROGRID AZIONI PER LO SVILUPPO DI PROGETTI SPERIMENTALI DI RETI INTELLIGENTI NEI COMUNI DELLA SARDEGNA II AVVISO</t>
  </si>
  <si>
    <t>www.opencoesione.gov.it/progetti/1sa090103431-apratt2251201728</t>
  </si>
  <si>
    <t>1SA090103431 aPRATT2251201729</t>
  </si>
  <si>
    <t>J27I19000160006</t>
  </si>
  <si>
    <t>COMUNE DI PABILLONIS - BANDO MICROGRID AZIONI PER LO SVILUPPO DI PROGETTI SPERIMENTALI DI RETI INTELLIGENTI NEI COMUNI DELLA SARDEGNA II AVVISO</t>
  </si>
  <si>
    <t>www.opencoesione.gov.it/progetti/1sa090103431-apratt2251201729</t>
  </si>
  <si>
    <t>1SA090103431 aPRATT225120173</t>
  </si>
  <si>
    <t>C22F17000690002</t>
  </si>
  <si>
    <t>AZIONI PER LO SVILUPPO DI PROGETTI SPERIMENTALI DI RETI INTELLIGENTI NEI COMUNI DELLA SARDEGNA - COMUNE DI BORORE</t>
  </si>
  <si>
    <t>www.opencoesione.gov.it/progetti/1sa090103431-apratt225120173</t>
  </si>
  <si>
    <t>1SA090103431 aPRATT2251201730</t>
  </si>
  <si>
    <t>D27I18000670006</t>
  </si>
  <si>
    <t>COMUNE DI OSCHIRI - BANDO MICROGRID AZIONI PER LO SVILUPPO DI PROGETTI SPERIMENTALI DI RETI INTELLIGENTI NEI COMUNI DELLA SARDEGNA II AVVISO</t>
  </si>
  <si>
    <t>www.opencoesione.gov.it/progetti/1sa090103431-apratt2251201730</t>
  </si>
  <si>
    <t>1SA090103431 aPRATT2251201731</t>
  </si>
  <si>
    <t>F78D19000580001</t>
  </si>
  <si>
    <t>COMUNE DI SELARGIUS  - BANDO MICROGRID AZIONI PER LO SVILUPPO DI PROGETTI SPERIMENTALI DI RETI INTELLIGENTI NEI COMUNI DELLA SARDEGNA II AVVISO</t>
  </si>
  <si>
    <t>www.opencoesione.gov.it/progetti/1sa090103431-apratt2251201731</t>
  </si>
  <si>
    <t>1SA090103431 aPRATT2251201732</t>
  </si>
  <si>
    <t>H59J19000170006</t>
  </si>
  <si>
    <t>COMUNE DI ARBUS - BANDO MICROGRID AZIONI PER LO SVILUPPO DI PROGETTI SPERIMENTALI DI RETI INTELLIGENTI NEI COMUNI DELLA SARDEGNA II AVVISO</t>
  </si>
  <si>
    <t>www.opencoesione.gov.it/progetti/1sa090103431-apratt2251201732</t>
  </si>
  <si>
    <t>1SA090103431 aPRATT2251201733</t>
  </si>
  <si>
    <t>D61F18000040006</t>
  </si>
  <si>
    <t>COMUNE DI CODRONGIANOS - BANDO MICROGRID AZIONI PER LO SVILUPPO DI PROGETTI SPERIMENTALI DI RETI INTELLIGENTI NEI COMUNI DELLA SARDEGNA II AVVISO</t>
  </si>
  <si>
    <t>www.opencoesione.gov.it/progetti/1sa090103431-apratt2251201733</t>
  </si>
  <si>
    <t>1SA090103431 aPRATT2251201734</t>
  </si>
  <si>
    <t>C32G19000330006</t>
  </si>
  <si>
    <t>COMUNE DI MONSERRATO - BANDO MICROGRID AZIONI PER LO SVILUPPO DI PROGETTI SPERIMENTALI DI RETI INTELLIGENTI NEI COMUNI DELLA SARDEGNA II AVVISO</t>
  </si>
  <si>
    <t>www.opencoesione.gov.it/progetti/1sa090103431-apratt2251201734</t>
  </si>
  <si>
    <t>1SA090103431 aPRATT225120174</t>
  </si>
  <si>
    <t>I99J17000130006</t>
  </si>
  <si>
    <t>AZIONI PER LO SVILUPPO DI PROGETTI SPERIMENTALI DI RETI INTELLIGENTI NEI COMUNI DELLA SARDEGNA - COMUNE DI VILLAPUTZU</t>
  </si>
  <si>
    <t>www.opencoesione.gov.it/progetti/1sa090103431-apratt225120174</t>
  </si>
  <si>
    <t>1SA090103431 aPRATT225120175</t>
  </si>
  <si>
    <t>D12C17000090002</t>
  </si>
  <si>
    <t>AZIONI PER LO SVILUPPO DI PROGETTI SPERIMENTALI DI RETI INTELLIGENTI NEI COMUNI DELLA SARDEGNA - COMUNE DI GAVOI</t>
  </si>
  <si>
    <t>www.opencoesione.gov.it/progetti/1sa090103431-apratt225120175</t>
  </si>
  <si>
    <t>1SA090103431 aPRATT225120176</t>
  </si>
  <si>
    <t>E56J17000290002</t>
  </si>
  <si>
    <t>AZIONI PER LO SVILUPPO DI PROGETTI SPERIMENTALI DI RETI INTELLIGENTI NEI COMUNI DELLA SARDEGNA - COMUNE DI CHIARAMONTI</t>
  </si>
  <si>
    <t>www.opencoesione.gov.it/progetti/1sa090103431-apratt225120176</t>
  </si>
  <si>
    <t>1SA090103431 aPRATT225120177</t>
  </si>
  <si>
    <t>J62F17000230006</t>
  </si>
  <si>
    <t>AZIONI PER LO SVILUPPO DI PROGETTI SPERIMENTALI DI RETI INTELLIGENTI NEI COMUNI DELLA SARDEGNA - COMUNE DI BALLAO</t>
  </si>
  <si>
    <t>www.opencoesione.gov.it/progetti/1sa090103431-apratt225120177</t>
  </si>
  <si>
    <t>1SA090103431 aPRATT225120178</t>
  </si>
  <si>
    <t>C34H17000630008</t>
  </si>
  <si>
    <t>AZIONI PER LO SVILUPPO DI PROGETTI SPERIMENTALI DI RETI INTELLIGENTI NEI COMUNI DELLA SARDEGNA - COMUNE DI SOLEMINIS</t>
  </si>
  <si>
    <t>www.opencoesione.gov.it/progetti/1sa090103431-apratt225120178</t>
  </si>
  <si>
    <t>1SA090103431 aPRATT225120179</t>
  </si>
  <si>
    <t>D23F17000000002</t>
  </si>
  <si>
    <t>AZIONI PER LO SVILUPPO DI PROGETTI SPERIMENTALI DI RETI INTELLIGENTI NEI COMUNI DELLA SARDEGNA - COMUNE DI VILLAMAR</t>
  </si>
  <si>
    <t>www.opencoesione.gov.it/progetti/1sa090103431-apratt225120179</t>
  </si>
  <si>
    <t>1SA090103431 aPRATT745220161</t>
  </si>
  <si>
    <t>B69B20000010002</t>
  </si>
  <si>
    <t>PROGETTO SPERIMENTALE "SMART GRID" COMUNE DI BENETUTTI</t>
  </si>
  <si>
    <t>IL PROGETTO MIRA ALLA REALIZZAZIONE DI RETI INTELLIGENTI DI DISTRIBUZIONE DELLÂ¿ENERGIA (SMART GRID) E INTERVENTI SULLE RETI DI TRASMISSIONE STRETTAMENTE COMPLEMENTARI VOLTI AD INCREMENTARE DIRETTAMENTE LA DISTRIBUZIONE DI ENERGIA PRODOTTA DA FONTI RINNOVABILI, INTRODUZIONE DI APPARATI PROVVISTI DI SISTEMI DI COMUNICAZIONE DIGITALE, MISURAZIONE INTELLIGENTE, CONTROLLO E MONITORAGGIO COME INFRASTRUTTURA DELLA CITTÃ , DELLE AREE PERIURBANE.</t>
  </si>
  <si>
    <t>www.opencoesione.gov.it/progetti/1sa090103431-apratt745220161</t>
  </si>
  <si>
    <t>1SA090103431 aPRATT745220162</t>
  </si>
  <si>
    <t>C72D20000020009</t>
  </si>
  <si>
    <t>PROGETTO SPERIMENTALE "SMART GRID" COMUNE DI BERCHIDDA</t>
  </si>
  <si>
    <t>www.opencoesione.gov.it/progetti/1sa090103431-apratt745220162</t>
  </si>
  <si>
    <t>1SA1</t>
  </si>
  <si>
    <t>F72D17000030002</t>
  </si>
  <si>
    <t>ITI OLBIA SUB AZIONE 3.5 - RECUPERO FUNZIONALE E MESSA IN SICUREZZA SPAZI INTERNI ED ESTERNI, INTERCULTURALI ARTISTICI MUSICALI TEATRALI ( MICHELUCCI)</t>
  </si>
  <si>
    <t>SI PREVEDE LA MESSA IN SICUREZZA E L'ADEGUAMENTO DEL TEATRO "MICHELUCCI" MEDIANTE LA REALIZZAZIONE DI OPERE EDILI ED IMPIANTISTICHE, IL COLLEGAMENTO CON LA RETE TELEMATICA, LA SISTEMAZIONE DELLE AREE VERDI E L'ATTIVAZIONE DI UNA BIBLIOTECA MUSICALE INTERNAZIONALE"</t>
  </si>
  <si>
    <t>www.opencoesione.gov.it/progetti/1sa1</t>
  </si>
  <si>
    <t>1SA11 bis</t>
  </si>
  <si>
    <t>I87H17000270005</t>
  </si>
  <si>
    <t>LAVORI DI COMPLETAMENTO DEL COMPLESSO CULTURALE MUSEO BIBLIOTECA NECROPOLI DI PILL'E MATTA</t>
  </si>
  <si>
    <t>LÂ¿INTERVENTO CONSISTE NEL: - COMPLETAMENTO DEL MUSEO, PARZIALMENTE REALIZZATO E NON FRUIBILE COMPRESO ALLESTIMENTI; - COMPLETAMENTO BIBLIOTECA - COMPRESO ALLESTIMENTI; - COMPLETAMENTO DEI PARCHEGGI; - REALIZZAZIONE DEL PARCO URBANO SERGIO ATZENI; - ALLESTIMENTI MUSEALI STRUTTURA NECROPOLI DI PILL'ÃŠ MATTA</t>
  </si>
  <si>
    <t>www.opencoesione.gov.it/progetti/1sa11-bis</t>
  </si>
  <si>
    <t>1SA110103371 aPRATT17831201815</t>
  </si>
  <si>
    <t>E65B18001840007</t>
  </si>
  <si>
    <t>ESPERIENZE SONORE - PRODUZIONI SARDEGNA - CULTURELAB 2018 - 23</t>
  </si>
  <si>
    <t>IL PROGETTO ESPERIENZE SONORE, LA CUI REALIZZAZIONE SARÃ  AFFIDATA A FIGURE CON COMPROVATA ESPERIENZE NELLÂ¿AMBITO DELLA RICERCA ETNOMUSICOLOGICA, DEL MARKETING TERRITORIALE E DELLE PRODUZIONI MULTIMEDIALI E TECNOLOGICHE, INTENDE VALORIZZARE IL BENE CULTURALE ATTRAVERSO LA REALIZZAZIONE DI SISTEMI TECNOLOGICI BASATI SULLA REALTÃ  AUMENTATA E IMMERSIVA. ALCUNI DI QUESTI RESTERANNO A DISPOSIZIONE DEL MUSEO ETNOGRAFICO SARDO, AL FINE DI MIGLIORARE LA FRUIBILITÃ  DEGLI STRUMENTI MUSICALI ESPOSTI; ALTRI COSTRUIRANNO UNA MOSTRA ITINERANTE CHE VERRÃ  VEICOLATA PRESSO VARI SOGGETTI PUBBLICI E PRIVATI. SCOPO DELLE TECNOLOGIE SVILUPPATE, TRA CUI ÃŠ COMPRESA UNA APP PER SMARTPHONE, ÃŠ QUELLO DI CONNETTERE GLI STRUMENTI MUSICALI DELLA COLLEZIONE CON LÂ¿AMBIENTE GEOGRAFICO E SOCIO-CULTURALE DI RIFERIMENTO, ATTRAVERSO STRATEGIE COMUNICATIVE CHE METTANO IN PRIMO PIANO LÂ¿INTERAZIONE E LÂ¿INTRATTENIMENTO EDUCATIVO-ESPERIENZIALE.</t>
  </si>
  <si>
    <t>www.opencoesione.gov.it/progetti/1sa110103371-apratt17831201815</t>
  </si>
  <si>
    <t>1SA110103371 aPRATT17831201816</t>
  </si>
  <si>
    <t>E25B18000750007</t>
  </si>
  <si>
    <t>CONSORZIO NATURA VIVA 3D - CONSORZIO NATURA VIVA  - CULTURELAB 2018 - 75</t>
  </si>
  <si>
    <t>IL PROGETTO PREVEDE LÂ¿APERTURA ALLA FRUIZIONE DEI DUE BENI IDENTITARI ATTRAVERSO LÂ¿IMPLEMENTAZIONE DELLE VISITE OTTENUTA PRINCIPALMENTE GRAZIE ALLÂ¿ATTRATTIVITÃ  DELLA REALTÃ  AUMENTATA, LÂ¿IMPLEMENTAZIOEN DEL SITO DELLA SOCIETÃ  CHE CONSENTIRÃ  LA VISITA IN REALTÃ  VIRTUALE VISUALIZZABILE SIA SU PC O TABLET, SIA SU TUTTI I DISPOSITIVI SMARTPHONE ANDROID E IOS; LA CREAZIONE DI UNA APP, CHE FORNIRÃ : INFORMAZIONI GENERALI SULLE EVIDENZE ARCHEOLOGICHE NATURALISTICHE DELLA GROTTA DI SAN GIOVANNI E DEL NURAGHE DI SA DOMU `E SÂ¿ORCU (BENI SOTTOPOSTI A VINCOLO DAL MIBAC); LE RICOSTRUZIONI IN REALTÃ  VIRTUALE DEL NURAGHE; UN GIOCO INTERATTIVO BASATO SU LIVELLI PROGRESSIVI E AMBIENTATO NELLÂ¿ETÃ  NURAGICA; LE IMPOSTAZIONI DI NAVIGAZIONE PER RAGGIUNGERE IL CENTRO VISITE; ACQUISTARE IL BIGLIETTO DI INGRESSO; ACCEDERE ALLE AUDIO GUIDE IN TRE LINGUE CHE DESCRIVONO I DUE BENI IDENTITARI.</t>
  </si>
  <si>
    <t>www.opencoesione.gov.it/progetti/1sa110103371-apratt17831201816</t>
  </si>
  <si>
    <t>1SA110103371 aPRATT17831201818</t>
  </si>
  <si>
    <t>E85B18001000007</t>
  </si>
  <si>
    <t>MUSEO ARCHEOLOGICO DI DORGALI 2.0 - GHIVINE - CULTURELAB 2018 - 68</t>
  </si>
  <si>
    <t>IL PROGETTO SI ARTICOLA IN DUE AZIONI DISTINGUIBILI PER AMBITO DÂ¿INTERVENTO:   . LA PRIMA AZIONE PORTERÃ  AD UNA PIÃ¹ PUNTUALE QUALIFICAZIONE E CATALOGAZIONE DEI REPERTI ESISTENTI,  CON DELLE NUOVE DIDASCALIE,  FOTO  E  SUPPORTI MULTIMEDIALI MULTILINGUE E AUDIO GUIDA (WEB APP ED AUDIOGUIDA) NEL RISPETTO ANCHE DELLE REGOLE DELLA CATALOGAZIONE DEL PROTOCOLLO I.C.C.D. . LA SECONDA AZIONE PUNTERÃ  AD ARRICCHIRE LA COLLEZIONE ESPOSITIVA CON UNA RICOGNIZIONE GENERALE DI TUTTI I REPERTI OGGI NON CATALOGATI (CIRCA 100 CASSE ) DALLE QUALI SI CERCHERÃ  DI ESTRAPOLARE E PORTARE ALLÂ¿ESPOSIZIONE PUBBLICA I PEZZI PIÃ¹ PREGIATI.L'OBIETTIVO ÃŠ DI  ARRICCHIRE E RENDERE PIÃ¹ FRUIBILE ED APPREZZABILE LÂ¿OFFERTA MUSEALE.</t>
  </si>
  <si>
    <t>www.opencoesione.gov.it/progetti/1sa110103371-apratt17831201818</t>
  </si>
  <si>
    <t>1SA110103371 aPRATT17831201821</t>
  </si>
  <si>
    <t>E85B18000980007</t>
  </si>
  <si>
    <t>JANAS LAB -  RAGGRUPPAMENTO CU.L.T.PROJECT (CAPOFILA LE VOCI DI ASTARTE) - CULTURELAB 2018 - 62</t>
  </si>
  <si>
    <t>INIZIATIVA CULTURALE VOLTA A VALORIZZARE LA NECROPOLI DI PRUNITTU E IL COMPLESSO NURAGICO DI SU MONTE, DEDICATA ALLA STORIA PRE NURAGICA, NURAGICA E FIGURE MAGICHE DELLA SARDEGNA. PREVEDE LÂ¿ALLESTIMENTO DEI BENI PER RENDERLI INTERATTIVI CON ARCHITETTURE IOT E ITC ATTRAVERSO DISPOSITIVI DI PERVASIVE E UBIQUITOUS COMPUTING CAPACI DI ATTIVARSI E INTERAGIRE IN AUTOMAZIONE CON LÂ¿UTENZA, AUDIO GUIDE, PERCORSI TEMATICI E SENSORIALI, BIGLIETTERIA AUTOMATIZZATA, ALIMENTATI DA UNA RETE GREEN A BASSO CONSUMO, ANCHE AD ENERGIA SOLARE, E SPOT BLUETOOTH WIIFI, MIRATA ALLA SOSTENIBILITÃ  CHE PUÃ² COLLEGARE LUOGHI ALLÂ¿APERTO, DISTANTI TRA LORO E IN ASSENZA DI IMPIANTI ELETTRICI, PRODOTTI INNOVATIVI REALIZZATI APPOSITAMENTE PER IL PROGETTO</t>
  </si>
  <si>
    <t>www.opencoesione.gov.it/progetti/1sa110103371-apratt17831201821</t>
  </si>
  <si>
    <t>1SA110103371 aPRATT17831201824</t>
  </si>
  <si>
    <t>E25B19000850007</t>
  </si>
  <si>
    <t>BLESSEDSCALE - CRESIAS DE SARDIGNA - TRA PAROLE E MUSICA - CULTURELAB 2018- 79</t>
  </si>
  <si>
    <t>E' UN PROGETTO VOLTO ALLA VALORIZZAZIONE E ALLA MESSA IN RETE DEI BENI STORICO ARTISTICI DELLA SARDEGNA, CON PARTICOLARE ATTENZIONE AGLI EDIFICI RELIGIOSI DI EPOCA ROMANICO E MEDIEVALE. IL PROGETTO SI PONE LÂ¿OBIETTIVO DI CONTRIBUIRE ALLA CONOSCENZA E ALLA RISCOPERTA DI UNA SERIE DI MONUMENTI RELIGIOSI, REALIZZATI IN STILE ROMANICO, CHE RIVESTONO UN RUOLO FONDAMENTALE NEL PANORAMA SARDO. PERSEGUE UNA DOPPIA FINALITÃ : - LA VALORIZZAZIONE DEL BENE CULTURALE CON LÂ¿AUSILIO DELLE NUOVE TECNOLOGIE (PRESE DIRETTE, RIPRESE DALLÂ¿ALTO, PIATTAFORME WEB E SOCIAL), DI LABORATORI DIDATTICI E VISITE GUIDATE; - LA RISCOPERTA DEGLI EDIFICI RELIGIOSI IN QUANTO PALCOSCENICO IDEALE PER LA MESSA IN SCENA DI ATTIVITÃ  TEATRALI VOLTE ALLA CONOSCENZA DI ASPETTI RELIGIOSI INSITI NELLA VITA COMUNITARIA DELLA SARDEGNA</t>
  </si>
  <si>
    <t>www.opencoesione.gov.it/progetti/1sa110103371-apratt17831201824</t>
  </si>
  <si>
    <t>1SA110103371 aPRATT17831201825</t>
  </si>
  <si>
    <t>E45B19000520007</t>
  </si>
  <si>
    <t>CRISTINA COMES TO LIFE - ARCHEOTOUR - CULTURELAB 2018 -  27</t>
  </si>
  <si>
    <t>IL PROGETTO MIRA A RIDARE VITA AL PARCO ARCHEOLOGICO DI SANTA CRISTINA E  SVILUPPANDO UNO STORYTELLING ORIGINALE ISPIRATO ALLA STORIA DEL LUOGO. ATTRAVERSO LA TECNOLOGIA DIGITALE SI INTENDE CONTRIBUIRE A SUPERARE LE BARRIERE CULTURALI. SI INTENDE AUMENTARE LA PRESENZA NEI CANALI SOCIAL CREANDO SPAZI DI INTERAZIONE E CONDIVISIONE TRA IL BENE E IL PUBBLICO ALLO SCOPO DI RENDERE IL PARCO UN LUOGO EMPATICO, DOVE LÂ¿ASCOLTO ATTIVO DEL PUBBLICO DIVENTA UNA STRATEGIA DI COINVOLGIMENTO</t>
  </si>
  <si>
    <t>www.opencoesione.gov.it/progetti/1sa110103371-apratt17831201825</t>
  </si>
  <si>
    <t>1SA110103371 aPRATT17831201826</t>
  </si>
  <si>
    <t>E35B19000830007</t>
  </si>
  <si>
    <t>GRAMSCI-LAB 5.0 - IL CROGIUOLO - CULTURELAB 2018 - 15</t>
  </si>
  <si>
    <t>PROGETTO CULTURALE E ARTISTICO, DEDICATO ALL'AUTORE CHE PREVEDE UN PROGRAMMA DI INCONTRI, PROIEZIONI, SPETTACOLI, LETTURE, LABORATORI, UN FESTIVAL ANNUALE, ANCHE CON LÂ¿IMPIEGO DI NUOVE TECNOLOGIE. UNA MEDIATECA VIRTUALE, VISITE RIVOLTE ALLE SCUOLE E AL TURISMO CULTURALE. IL PROGETTO SI PREFIGGE INOLTRE DI FAVORIRE LA FRUIZIONE DEI DIVERSAMENTE ABILI ATTRAVERSO L'ARTE E LA TECNOLOGIA, CON PERCORSI CAPACI DI SOPPERIRE IN PARTE AI DEFICIT VISIVI E/O AUDITIVI, CON CONSULENZA DI UIC SARDEGNA. REALIZZARE PERCORSI TEMATICI, SENSORIALI-EMOZIONALI, AUDIOGUIDE FRUIBILI ATTRAVERSO APP DEDICATE. PAGINA WEB E SPAZI DI CONDIVISIONE SOCIAL QUALI FACEBOOK, INSTAGRAM.</t>
  </si>
  <si>
    <t>www.opencoesione.gov.it/progetti/1sa110103371-apratt17831201826</t>
  </si>
  <si>
    <t>1SA110103371 aPRATT17831201828</t>
  </si>
  <si>
    <t>E25B19000870007</t>
  </si>
  <si>
    <t>OLTRE IL SENSO - SPAZIOMUSICA- CULTURELAB 2018 - 17</t>
  </si>
  <si>
    <t>IL PROGETTO INTENDE VALORIZZARE LE COLLEZIONI CONTENUTE NELLA GALLERIA COMUNALE DÂ¿ARTE DEL COMUNE DI CAGLIARI, LÂ¿OBIETTIVO DEL PROGETTO ÃŠ RICONDUCIBILE A DUE PRINCIPALI DIRETTRICI DIINTERVENTO: LA PRIMA VOLTA ALLA CREAZIONE DI AMBIENTI IMMERSIVI INTERATTIVI CON MAPPING VIDEO E SONORI, ACCESSIBILI ANCHE CON LÂ¿AUSILIO DI GUIDE REALIZZATE APPOSITAMENTE, E LA MESSA IN RETE DI UN SITO WEB; LA SECONDA ORIENTATA VERSO LA CREAZIONE DI UN NUOVO SISTEMA DI INTERPRETAZIONE, VALORIZZAZIONE E DIVULGAZIONE DELLE OPERE DÂ¿ARTE ATTRAVERSO LÂ¿IDEAZIONE E LA REALIZZAZIONE DI AZIONI PERFORMATIVE-DIMOSTRATIVE SONORE, VISIVE E DI LABORATORI SENSORIALI INTERATTIVI.</t>
  </si>
  <si>
    <t>www.opencoesione.gov.it/progetti/1sa110103371-apratt17831201828</t>
  </si>
  <si>
    <t>1SA110103371 aPRATT17831201830</t>
  </si>
  <si>
    <t>E95B19000740007</t>
  </si>
  <si>
    <t>LOSA COMES TO LIFE - PALEOTUR - CULTURELAB 2018 - N.40</t>
  </si>
  <si>
    <t>IL PROGETTO MIRA A RIDARE VITA AL NURAGHE DI LOSA (ABBASANTA)CREANDO SERVIZI INNOVATIVI CHE MIGLIORINO LA FRUIBILITÃ  DEI SERVIZI TURISTICI E AMPLIANDO LA DIFFUSIONE DELLA CONOSCENZA ANCHE SVILUPPANDO UNO STORYTELLING  ISPIRATO ALLA STORIA DEL LUOGO. ATTRAVERSO LA TECNOLOGIA DIGITALE SI INTENDE CONTRIBUIRE A SUPERARE LE BARRIERE CULTURALI AVVICINANDO ANCHE LE FASCE PIÃ¹ GIOVANI DELLA POPOLAZIONE.</t>
  </si>
  <si>
    <t>www.opencoesione.gov.it/progetti/1sa110103371-apratt17831201830</t>
  </si>
  <si>
    <t>1SA110103371 aPRATT1783120184</t>
  </si>
  <si>
    <t>E15B18001270007</t>
  </si>
  <si>
    <t>IINERARI DELEDDIANI 2.0 - SERVIZI BIBLIOTECARI - CULTURELAB 2018 - 8</t>
  </si>
  <si>
    <t>VALORIZZARE UNA COLLEZIONE DOCUMENTARIA SULL'OPERA DI GRAZIA DELEDDA PER  RENDENDERLA FRUIBILE CON I PIÃ¹ AVANZATI STRUMENTI DI COMUNICAZIONE DIGITALE ATTRAVERSO LA RETE E DISPOSITIVI MOBILE</t>
  </si>
  <si>
    <t>www.opencoesione.gov.it/progetti/1sa110103371-apratt1783120184</t>
  </si>
  <si>
    <t>1SA110103371 aPRATT514201711</t>
  </si>
  <si>
    <t>E28D17000030007</t>
  </si>
  <si>
    <t>CULTURE LAB: 016 START UNO</t>
  </si>
  <si>
    <t>"INNOVANTAS: NUOVE STRATEGIE DI SVILUPPO" - IL PROGETTO INTENDE MIGLIORARE E PROMUOVERE L'ESPERIENZA DI VISITA AL PARCO ARCHEOLOGICO DI ANTAS A FLUMINIMAGGIORE. QUESTO ATTRAVERSO 4 DIVERSI INTERVENTI: REALIZZAZIONE DI 3 NUOVI LABORATORI DIDATICI; CREAZIONE DI APPLICAZIONI MULTILINGUEPER SMARTPHONE E TABLET CON PERCORSI DIFFERENZIATI PER ADULTI E BAMBINI; ATTIVITÃ  DI COMUNICAZIONE E REALIZZAZIONE DI 3 VENETI DA UNA GIORNATA; ADOZIONE DI STRATEGIE DI MARKETING PER MEGLIO POSIZIONARE IL TEMPIO DI ANTAS NELLO SCENARIO TURISTICO SARDO;</t>
  </si>
  <si>
    <t>www.opencoesione.gov.it/progetti/1sa110103371-apratt514201711</t>
  </si>
  <si>
    <t>1SA110103371 aPRATT514201713</t>
  </si>
  <si>
    <t>E28D17000040007</t>
  </si>
  <si>
    <t>CULTURE LAB: 019 CENTRI D'ARTE E MUSEI CAMU'</t>
  </si>
  <si>
    <t>" EXSMART" IL PROGETTO INTENDE IMPORRE UNA RIDEFINIZIONE DELLE MODALITÃ  DI FRUIZIONE DEL CENTRO CULTURALE EXMA, SIA DAL PUNTO DI VISTA FISICO CHE DA QUELLO DELLA PROPOSTA CULTURALE. TALE OBIETTIVO ÃŠ PERSEGUITO ATTRAVERSO LE SEGUENTI AZIONI: INFRASTRUTTURAZIONE E ATTREZZATURE- MAPPE VISIVO TATTILI, TAVOLO TOUCH, DESIGN "SOCIALIZZANTE" PER ESTERNI, IMPIANTISTICA E ATTREZZATURE DEDICATE; SERVIZI TECNOLOGICI INNOVATIVI - VIDEOCOPERTINA, VIDEOGUIDE E AUDIOGUIDE PARTECIPATE; COMUNICAZIONE - COMUNICAZIONE ESTERNA CON PANNELLI CON CONCEPT/STREET ART; MARKETING - NUOVA CAMPAGNA MEMEBERSHIP; AUDIENCE DEVELOPMENT E COINVOLGIMENTO DEL TERRITORIO: ENDUTAINMENT E PERCORSI SENSORIALI ED ENOGASTRONOMICI, FORMAZIONE DEL PERSONALE, WORKSHOP E RADIOMOSTRE PER L'INCLUSIONE, AVVIO BIGLIETTO "SOSPESO"</t>
  </si>
  <si>
    <t>www.opencoesione.gov.it/progetti/1sa110103371-apratt514201713</t>
  </si>
  <si>
    <t>1SA110103371 aPRATT514201718</t>
  </si>
  <si>
    <t>1SA110103371 aPRATT514201719</t>
  </si>
  <si>
    <t>E28D17000060007</t>
  </si>
  <si>
    <t>CULTURE LAB: 030 ATI ARTINNOVA</t>
  </si>
  <si>
    <t>"ALLA SCOPERTA DEL PARCO DI MOLENTARGIUS" - IL PROGETTO SI PROPONE DA UN LATO DI CONSOLIDARE IL LEGAME TRA IDENTITÃ  E TERRITORIO, ATTRAVERSO UNA SERIE DI COLLABORAZIONI TRA IMPRESE CHE RUOTANO INTORNO ALL'ATTRATTORE "PARCO DI MOLENTARGIUS" E "EDIFICIO DEI SALI SCELTI", DALL'ALTRO DI VALORIZZARE SIA DAL PUNTO DI VISTA ECONOMICO CHE DAL PUNTO DI VISTA CULTURALE IL SITO. L'OBIETTIVO ÃŠ PERSEGUITO ATTRAVERSO LE SEGUENTI AZIONI AD ALTO CARATTERE INNOVATIVO: PRODUZIONE DI CONTENUTI E DI POSTAZIONI MULTIMEDIALI PER LA REALIZZAZIONE DI UNA MOSTRA DIGITALE E DI APPLICAZIONI SU SMARTPHONE CHE CONSENTIRANNO DI SCOPRIRE IL PARCO ATTRAVERSO LA MUSICA, LA RECITAZIONE, I COSTUMI E LA LETTERATURA; REALIZZAZIONE DI 2 EVENTI CULTURALI INTERNAZIONALI, CON REALIZZAZIONE DI ESPOSIZIONI MULTISENSORIALI; REALIZZAZIONE DI LABORATORI CHE CON IL COINVOLGIMENTO DI GIOVANI STUDENTI NELLA CREAZIONE DI SUGGESTIONI SENSORIALI E TECNOLOGICHE A COMPLETAMENTO DELLE AZIONI PRECEDENTI.</t>
  </si>
  <si>
    <t>www.opencoesione.gov.it/progetti/1sa110103371-apratt514201719</t>
  </si>
  <si>
    <t>1SA110103371 aPRATT514201720</t>
  </si>
  <si>
    <t>E88D17000040007</t>
  </si>
  <si>
    <t>CULTURE LAB: 034 ASSOCIAZIONE CULTURALE DROMOS</t>
  </si>
  <si>
    <t>VALORIZZAZIONE DEL SITO ARCHEOLOGICO DI THARROS E DEL SUO ANFITEATRO ATTRAVERSO IL MIGLIORAMENTO DELLA SUA OFFERTA CULTURALE CON LA REALIZZAZIONE DI EVENTI CHE SI INTEGRANO CON EVENTI ED ATTIVITÃ  PREVISTE IN ALTRI SITI (PARCO DEI SUONI DI RIOLA SARDO, SITO DI MONT'E PRAMA E MUSEO ARCHEOLOGICO DI CABRAS). GLI OBIETTIVI SONO PERSEGUITI ATTRAVERSO: CREAZIONE DI UN SISTEMA DI RETE, ATTRAVERSO L'INTEGRAZIONE DELL'OFFERTA CULTURALE E COMMERCIALE CON QUELLA DEGLI ALTRI SITI RICADENTI NELLA STESSA AREA DI RILEVANZA STRATEGICA; POTENZIAMENTO DEL SITO WEB, INTRODUZIONE DELL'E_TICKETING, INTEGRAZIONE CON LA APP VIAGGIART; POTENZIAMENTO DEI SERVIZI ON LINE OFFERTI;REALIZZAZIONE DI UN ALLESTIMENTO STAGIONALE PER SPETTACOLI; AZIONI DI MARKETING.</t>
  </si>
  <si>
    <t>www.opencoesione.gov.it/progetti/1sa110103371-apratt514201720</t>
  </si>
  <si>
    <t>1SA110103371 aPRATT514201721</t>
  </si>
  <si>
    <t>1SA110103371 aPRATT514201722</t>
  </si>
  <si>
    <t>1SA110103371 aPRATT514201723</t>
  </si>
  <si>
    <t>1SA110103371 aPRATT514201724</t>
  </si>
  <si>
    <t>E68D17000050007</t>
  </si>
  <si>
    <t>CULTURE LAB: 058 MOUSIKÃŠ S.N.C.</t>
  </si>
  <si>
    <t>SANTA MARIA MADDALENA DI LOLLOVE: L'INTERVENTO HA L'OBIETTIVO DI SVILUPPARE UN ECOSISTEMA DIGITALE COMPOSTO DA UN'APPLICAZIONE PER SMARTPHONE E DA UNA CONSOLE WEB PER LA GESTIONE DEI CONTENUTI, CHE PERMETTE LA VISUALIZZAZIONE DEI PUNTI D'INTERESSE IN MAPPA, IN LISTA E IN DETTAGLIO CON CONTENUTI DINAMICI E MULTIMEDIALI, CON RIFERIMENTO ALLA CHIESA DEL 1600, IN STILE TARDO GOTICO DI SANTA MARIA MADDALENA, SITUATA NEL BORGO DI LOLLOVE A NUORO.</t>
  </si>
  <si>
    <t>www.opencoesione.gov.it/progetti/1sa110103371-apratt514201724</t>
  </si>
  <si>
    <t>1SA110103371 aPRATT514201725</t>
  </si>
  <si>
    <t>E88D17000070007</t>
  </si>
  <si>
    <t>CULTURE LAB: 060 FPJ - FORMA E POESIA NEL JAZZ</t>
  </si>
  <si>
    <t>IDENTITÃ  NURAGICHE- IL PROGETTO PREVEDE LA VALORIZZAZIONE DEI VILLAGGI NURAGICI DI SERRA ORIOS A DORGALI E SU ROMANZESU A BITTI, ATTRAVERSO UN SISTEMA INTEGRATO DI NEW MEDIA PER LA FRUIZIONE DI INFORMAZIONI TURISTICHE DEI BENI E LA CREAZIONE DI UN CARTELLONE DI EVENTI DI SPETTACOLO DAL VIVO E LABORATORI CHE PROPONGONO NELLA TRASFIGURAZIONE CONTEMPORANEA DELLA PITTURA, DEL TEATRO E DELLA MUSICA, LE RADICI SARDE PROPRIE DEL CONTESTO CULTURALE OSPITANTE. IL CARTELLO NE PREVEDE PERCORSI DI INDUTAINMENT. LE AZIONI PROGRAMMATE SONO: SISTEMA INTEGRATO PER LA FRUIZIONE DELLE INFORMAZIONI TURISTICHE SUI BENI E SUL TERRITORIO (SITO WEB RESPONSIVO, SISTEMI DI REALTÃ  AUMENTATA, TICKETING ONLINE); SHARDANA, PERCORSO ITINERANTE E INTERATTIVO DI ENDUTAINEMENT, CON ATTORI E MUSICISTI; SPETTACOLI INTERNAZIONALI E OPERE IDENTITARIE, ISPIRATE ALLE FORME E ALLA SPIRITUALITÃ  NURAGICA.</t>
  </si>
  <si>
    <t>www.opencoesione.gov.it/progetti/1sa110103371-apratt514201725</t>
  </si>
  <si>
    <t>1SA110103371 aPRATT514201727</t>
  </si>
  <si>
    <t>E28D17000090007</t>
  </si>
  <si>
    <t>CULTURE LAB: 064 SARDEGNA IN MOVIMENTO</t>
  </si>
  <si>
    <t>LAUNEDDAS CULTURE LAB: IL PROGETTO SI PROPONE DI PRODURRE DELLE SCHEDE DI CATALOGO DELLE LAUNEDDAS PER CREARE UN ARCHIVIO DIGITALE, ANCHE AL FINE DI REALIZZARE SERVIZI DI ENDUTAINEMENT. TALI OBIETTIVI SONO PERSEGUITI ATTRAVERSO LE SEGUENTI AZIONI: REALIZZAZIONE DI UN ARCHIVIO DIGITALE; SELEZIONE DEI CONTENUTI PER LA CONDIVISIONE IN FORMA APERTA TRAMITE PORTALE WEB; ALLESTIMENTO JUSTERCLUB PER LA FRUIZIONE COLLETTIVA O INDIVIDUALE DELL'ARCHIVIO; PROGETTAZIONE E COSTRUZIONE PERCORSI MULTIMEDIALI INTERATTIVI; PROMOZIONE TRAMITE UN CALENDARIO DI INIZIATIVE E OPEN DAY PRESSO LA SEDE DEL JUSTER CLUB; PROMOZIONE E DIVULGAZIONE DEI SERVIZI CONNESSI ALL'ARCHIVIO.</t>
  </si>
  <si>
    <t>www.opencoesione.gov.it/progetti/1sa110103371-apratt514201727</t>
  </si>
  <si>
    <t>1SA110103371 aPRATT51420173</t>
  </si>
  <si>
    <t>1SA110103371 aPRATT514201730</t>
  </si>
  <si>
    <t>E78D17000240007</t>
  </si>
  <si>
    <t>CULTURE LAB:  041 SANSPERARTE PAESE MUSEO</t>
  </si>
  <si>
    <t>CON IL PROGETTO S'INTENDE VALORIZZARE 15 TRA MURALES, INSTALLAZIONI E SCULTURE, SIGNIFICATIVI DELL'INTERO CONTESTO CULTURALE,  UBICATI NELLO SPAZIO PUBBLICO, AL FINE DI VALORIZZARLI E RENDERLI FRUIBILI CON UN INSIEME INTEGRATO DI AZIONI E PRODOTTI INNOVATIVI ( PORTALE WEB, AUDIO GUIDE, GEOTAG, QRCODE, LABORATORI ESPERENZIALI, ECC.). LE AZIONI PREVISTE SONO: CREAZIONE DEL PERCORSO DI 15 BENI LUNGO LE STRADE COLORATE E LORO MESSA IN RETE CON OPERE DEI MAESTRI SCIOLA E PILLONI; CREAZIONI DI SISTEMI/SERVIZI INNOVATIVI CON CONTENUTI MULTIMEDIALI (PORTALE WEB, E-TICKET, AUDIO GUIDE, GEOLOCALIZZAZIONE, LAVAGNA INTERATTIVA, TAVOLO MULTITOUCH, REALTÃ  AUMENTATA, VIEDEOMAPPING; ESPOSIZIONE 50 ANNI DIMURALES (VIDEO PUBBLICAZIONI) EVENTI DI ANIMAZIONE, LABORATORI ESPERENZIALI, GIOCHI SOCIAL.</t>
  </si>
  <si>
    <t>www.opencoesione.gov.it/progetti/1sa110103371-apratt514201730</t>
  </si>
  <si>
    <t>1SA110103371 aPRATT514201732</t>
  </si>
  <si>
    <t>E78D17000250007</t>
  </si>
  <si>
    <t>CULTURE LAB:  049  NURE SERVIZI INTEGRATI PER L'ARCHEOLOGIA SOCIETÃ  COOPERATIVA</t>
  </si>
  <si>
    <t>IL PROGETTO SI PROPONE DI SVILUPPARE UN SISTEMA DI RILIEVO INTEGRATO, DIGITALE 3D, DEL SITO ARCHEOLOGICO DI SANTA LUCIA DI ASSOLO, PER POTENZIARNE LA FRUIBILITÃ  CONSENTENDOLA ANCHE I DIVERSAMENTE ABILI, ATTRAVERSO AUSILI E SUPPORTI DIGITALI IN REALTÃ  VIRTUALE E AUMENTATA, CHE CONSENTANO UNA VISITA IN MODO IMMERSIVO.</t>
  </si>
  <si>
    <t>www.opencoesione.gov.it/progetti/1sa110103371-apratt514201732</t>
  </si>
  <si>
    <t>1SA110103371 aPRATT514201733</t>
  </si>
  <si>
    <t>E68D17000060007</t>
  </si>
  <si>
    <t>CULTURE LAB: 061 MURGIA DEMIS MASSIMILIANO</t>
  </si>
  <si>
    <t>BID(D)A IN TANCA MANNA: IL PROGETTO SI PROPONE LA VALORIZZAZIONE E IL MIGLIORAMENTO DELLA FRUIZIONE DELL'OMONIMO PARCO ARCHEOLOGICO DEL COMUNE DI NUORO. OLTRE ALL'APPOSIZIONE DI MODULI AMOVIBILI CHE NE CONSENTIRANNO LA FRUIZIONE "FISICA" ÃŠ PREVISTA LA REALIZZAZIONE DI TOUR VIRTUALI PER IL WEB. AZIONI: RILIEVO ED ELABORAZIONE 3D; VIDEO CREATIVO DI AMBIENTAZIONE NURAGICA CON FIGURANTI PER DIDATTICA ONLINE E OFFLINE, PER CONTESTI FIERISTICI E IN AMBITO WEB E DGT; SITO INTERNET CON SISTEMA VR; STAZIONI DI FRUIZIONE REALTÃ  VIRTUALE NELL'AREA ARCHEOLOGICA; COSTRUZIONE E INSTALLAZIONE MODULI PER SERVIZI ACCOGLIENZA ED EVENTI; CREAZIONE PERCORSI MODULABILI; RICOSTRUZIONE DI ARCHEOLOGIA SPERIMENTALE E LABORATORI DIDATTICI; CONSULENZA E ACCOMPAGNAMENTO MARKETING E PR; CAMPAGNE PROMOZIONALI.</t>
  </si>
  <si>
    <t>www.opencoesione.gov.it/progetti/1sa110103371-apratt514201733</t>
  </si>
  <si>
    <t>1SA110103371 aPRATT51420175</t>
  </si>
  <si>
    <t>1SA110103371 aPRATT51420177</t>
  </si>
  <si>
    <t>E18D17000030007</t>
  </si>
  <si>
    <t>CULTURE LAB: 013 HEURISTIC</t>
  </si>
  <si>
    <t>CULTURE LAB 013 HEURISTIC " ORISTANO CITTA' DELLE STORIE  " - IL PROGETTO SI PROPONE LA VALORIZZAZIONE E LA PROMOZIONE DEL PALAZZO DEGLI SCOLOPI DI ORISTANO, ATTRAVERSO LA PROGRAMMAZIONE DI ATTIVITÃ  CULTURALI, VISITE GUIDATE E LABORATORI EDUCATIVI. IL PROGETTO VIENE REALIZZATO ATTRAVERSO DIVERSE AZIONI TRA LE QUALI: CREARE UN RELAZIONE TRA IL PALAZZO E REALTÃ  CULTURALI PRESENTI IN CITTÃ  , AL FINE DI CREARE OPPORTUNE SINERGIE CON GLI ENTI PUBBLICI E LE IMPRESE DEL TERRITORIO; REALIZZAZIONE DI UN PERCORSO VIRTUALE ATTRAVERSO TECNOLOGIE INNOVATIVE PER LA PROMOZIONE, L'EDUCAZIONE E LA FRUIZIONE, CON ATTENZIONE AL TEMA DELLA DISABILITÃ ; ORGANIZZAZIONE EVENTI E LABORATORI DIDATTICI; SVILUPPO APPLICAZIONE MOBILE; PRODUZIONE NARRATIVA DIGITALE; COSTRUZIONE SITO INTERNET; IMPLEMENTAZIONE TECNOLOGICA CON PARTICOLARE ATTENZIONE AL TEMA DELLA DISABILITÃ ; PIANIFICAZIONE E ATTUAZIONE STRATEGIE MERKETINK E CREAZIONE DI UN BRAND.</t>
  </si>
  <si>
    <t>www.opencoesione.gov.it/progetti/1sa110103371-apratt51420177</t>
  </si>
  <si>
    <t>1SA110103371 aPRATT51420179</t>
  </si>
  <si>
    <t>1SA110103672 a PTPRATT2078420161</t>
  </si>
  <si>
    <t>1SA120101222 bPRATT538420171</t>
  </si>
  <si>
    <t>1SA120101222 bPRATT903520181</t>
  </si>
  <si>
    <t>1SA120101222 bPRATT903520182</t>
  </si>
  <si>
    <t>1SA120101222 bPRATT903520183</t>
  </si>
  <si>
    <t>1SA120101222 bPRATT903520184</t>
  </si>
  <si>
    <t>1SA120101938 bPRATT1307320181</t>
  </si>
  <si>
    <t>B79G18000070002</t>
  </si>
  <si>
    <t>INFRASTRUTTURE ICT PER LE SEDI DELLA CONTINUITÃ  ASSISTENZIALE</t>
  </si>
  <si>
    <t>AMMODERNAMENTO TECNOLOGICO, ATTRAVERSO LÂ¿ACQUISTO DI HARDWARE, SOFTWARE E CONNETTIVITÃ , PER LE SEDI DI CONTINUITÃ  ASSISTENZIALE, IN VISTA DELLA RIORGANIZZAZIONE DELLA RETE DELLE CURE PRIMARIE DELL'ATS SARDEGNA</t>
  </si>
  <si>
    <t>www.opencoesione.gov.it/progetti/1sa120101938-bpratt1307320181</t>
  </si>
  <si>
    <t>1SA120101938 bPRATT538520171</t>
  </si>
  <si>
    <t>1SA270395</t>
  </si>
  <si>
    <t>1SA55555555132 b ITI CAPRATT776720161</t>
  </si>
  <si>
    <t>1SA55555555132 b ITI SSPRATT163620161</t>
  </si>
  <si>
    <t>1SA7137501427</t>
  </si>
  <si>
    <t>1SACIG7137501427</t>
  </si>
  <si>
    <t>1SACM_Sostegno_imprese</t>
  </si>
  <si>
    <t>1SACRP-PT- 07-05</t>
  </si>
  <si>
    <t>D34H17000980006</t>
  </si>
  <si>
    <t>SISTEMI INNOVATIVI DI FRUIZIONE DELL'ATTRATTORE TURISTICO DI AGUGLIASTRA - CULTURALE CASTELLO DI AGUGLIASTRA</t>
  </si>
  <si>
    <t>Â  RILIEVO E RICOSTRUZIONE 3D DEL MONUMENTO; Â  RILIEVO E VISUALIZZAZIONE CON MATERIALE DIGITALE E STRUMENTAZIONE INFORMATICA DEL PATRIMONIO SUBACQUEO; Â  RICOSTRUZIONE DIGITALE IN MODALITÃ  3D E CON CARATTERE INTERATTIVO DEI PROCESSI DI TRASFORMAZIONE DELLA COSTA ATTRAVERSO LA DECODIFICA DELLA STRATIGRAFIA.</t>
  </si>
  <si>
    <t>www.opencoesione.gov.it/progetti/1sacrp-pt-07-05</t>
  </si>
  <si>
    <t>1SACRP-PT-07-28</t>
  </si>
  <si>
    <t>D89F17000030002</t>
  </si>
  <si>
    <t>VALORIZZAZIONE DEL SIC SU SERCONE</t>
  </si>
  <si>
    <t>L'INTERVENTO PREVEDE LA MAPPATURA DEL PATRIMONIO CULTURALE, ARCHEOLOGICO, AMBIENTALE E NATURALE E DELLA SENTIERISTICA CHE, PARTENDO DAI DATI DELLA RAS DISPONIBILI ATTRAVERSO IL SISTEMA SITR, POTRÃ  CONFLUIRE IN  UN PORTALE CARTOGRAFICO/WEBGIS SPECIFICO PER L'AREA DEL SUPRAMONTE. SEGUIRÃ  LA REALIZZAZIONE DI UN PIANO DI COMUNICAZIONE E DI MARKETING PER PIANIFICARE LE AZIONI DI COMUNICAZIONE (SIA INTERNA CHE ESTERNA) E PROMOZIONE, AL FINE DI VALORIZZARE IL PATRIMONIO CULTURALE, ARCHEOLOGICO AMBIENTALE, NATURALE E AMBIENTALE DEL TERRITORIO DEL SOPRAMONTE OGLIASTRINO, SULLA BASE DI UN PROGETTO UNITARIO DI VALORIZZAZIONE.</t>
  </si>
  <si>
    <t>www.opencoesione.gov.it/progetti/1sacrp-pt-07-28</t>
  </si>
  <si>
    <t>1SACRP-PT-07-32</t>
  </si>
  <si>
    <t>D46C18000470002</t>
  </si>
  <si>
    <t>MARKETING TERRITORIALE - UNIONE DEI COMUNI VALLE DEL PARDU E DEI TACCHI, OGLIASTRA MERIDIONALE</t>
  </si>
  <si>
    <t>L'INIZIATIVA CONSISTE IN: Â¿ CREAZIONE DEL PERCORSO UNIONE (INTEGRAZIONE DEI TRE PERCORSI, REALIZZAZIONE DI UN PIANO DI PROMOZIONE COORDINATA, PROMOZIONE DEI PERCORSI ATTRAVERSO I NUOVI CANALI INTERNET E DIGITALI: PIATTAFORMA INFORMATIVA E APP DEDICATE, SEGNALETICA UNIFICATA DEI TRE PERCORSI) Â¿ MESSA IN RETE DEGLI INFO POINT ESISTENTI NEL TERRITORIO DELL'OGLIASTRA ED IN PARTICOLARE NEI CENTRI ABITATI DI LOTZORAI, TORTOLÃ¬ (INCLUSO ARBATAX), BARISARDO, CARDEDU, LOCERI, GAIRO, TERTENIA, IN STRETTA CONNESSIONE CON LE AZIONI PREVISTE NELL'AZIONE 4 AREA DI RILEVANZA STRATEGICA Â¿ INSTALLAZIONE DI PUNTI FREE WIFI E TOTEM DI INFORMAZIONE TURISTICA MULTILINGUE DISTRIBUITI SUL TERRITORIO DEI PERCORSI, AL FINE DI GARANTIRE L'ACCESSIBILITÃ  ALLE INFORMAZIONI RELATIVE AI PERCORSI E SERVIZI TURISTICI.</t>
  </si>
  <si>
    <t>www.opencoesione.gov.it/progetti/1sacrp-pt-07-32</t>
  </si>
  <si>
    <t>1SACRP-PT-12-8</t>
  </si>
  <si>
    <t>G14J19000000002</t>
  </si>
  <si>
    <t>VISIONE COMUNE. COORDINAMENTO OFFERTA TERRITORIALE, PROMOZIONE E MARKETING (1)</t>
  </si>
  <si>
    <t>LA VALORIZZAZIONE DEGLI ATTRATTORI CULTURALI E AMBIENTALI NECESSITÃ  DI UN GRUPPO DI AZIONI DI SISTEMA FINALIZZATE AL COORDINAMENTO DELL'OFFERTA TERRITORIALE, ANCHE NELL'OTTICA DI PROMUOVERE UN'OFFERTA UNITARIA  DELLÂ¿INTERO TERRITORIO.  SULLA BASE DI QUESTI PRESUPPOSTI SI PROPONGONO LE SEGUENTI AZIONI:  Â¿	BASE INFORMATIVA E DELLA CARTOGRAFIA TEMATICA Â¿	SISTEMA INFORMATIVO TERRITORIALE Â¿	PREDISPOSIZIONE IN FORMATO WEB&amp;MOBILE DELLE INFORMAZIONI TEMATICHE E DI ACCESSO ALLE RISORSE  Â¿	WI-FI NEI PRINCIPALI SITI DI INTERESSE</t>
  </si>
  <si>
    <t>www.opencoesione.gov.it/progetti/1sacrp-pt-12-8</t>
  </si>
  <si>
    <t>1SACRP-PT-14-5</t>
  </si>
  <si>
    <t>D23G18000120006</t>
  </si>
  <si>
    <t>SALVAGUARDIA DELLA NECROPOLI PUNICA E REALIZZAZIONE DI UNA UNITAÂ¿ INTRODUTTIVA.</t>
  </si>
  <si>
    <t>L'INTERVENTO PREVEDE LA REALIZZAZIONE DI UNA NUOVA COPERTURA A PROTEZIONE DELL'AREA DI SCAVO; LA SOSTITUZIONE DELL'ATTUALE PASSERELLA CON UNA PIÃ¹ FUNZIONALE; LA SISTEMAZIONE DELL'AREA ANTISTANTE L'ENTRATA DEL SITO ALLO SCOPO DI REALIZZARE UNA UNITÃ  INTRODUTTIVA; LA VALORIZZAZIONE DELLA STRUTTURA COMUNALE (EX BIBLIOTECA) DESTINANDOLA A LABORATORIO PERMANENTE.</t>
  </si>
  <si>
    <t>www.opencoesione.gov.it/progetti/1sacrp-pt-14-5</t>
  </si>
  <si>
    <t>1SACRP-PT-14-6</t>
  </si>
  <si>
    <t>1SACRP-PT-14-8</t>
  </si>
  <si>
    <t>1SACRP-PT-15/INT-16</t>
  </si>
  <si>
    <t>E33G18000030002</t>
  </si>
  <si>
    <t>POLO CULTURALE: RIQUALIFICAZIONE DEL CASTELLO MALASPINA</t>
  </si>
  <si>
    <t>LÂ¿INTERVENTO PREVEDE OPERE STRUTTURALI TESE A CONSENTIRE IL RAFFORZAMENTO DELLÂ¿ACCESSIBILITÃ  E DELLA FRUIBILITÃ  DEL SITO, NONCHÃ© UN PERCORSO DIDATTICO INTERATTIVO CHE PREVEDE LÂ¿INSTALLAZIONE DI CARTELLONISTICA INFORMATIVA DOTATA DI UN SISTEMA DI ACQUISIZIONE DI INFORMAZIONI DIGITALE (QR CODE) DA COLLOCARE SIA ALLÂ¿INTERNO DELLÂ¿AREA DEL BELVEDERE, SIA SUL PERCORSO PEDONALE DI NUOVA REALIZZAZIONE. LÂ¿INTERVENTO SI INSERISCE NELLA "RETE DEI CASTELLI DEI MALASPINA", CON LÂ¿OBIETTIVO DI RECUPERARE LA STORIA DELLA GRANDE FAMIGLIA DELLA LUNIGIANA.</t>
  </si>
  <si>
    <t>www.opencoesione.gov.it/progetti/1sacrp-pt-15int-16</t>
  </si>
  <si>
    <t>1SACRP-PT-15/INT-64</t>
  </si>
  <si>
    <t>E66G18000480002</t>
  </si>
  <si>
    <t>SISTEMA DIGITALE DIFFUSO ANGLONACOROSMUSEUM&amp;FOOD</t>
  </si>
  <si>
    <t>L'INTERVENTO HA COME OBBIETTIVO LA CREAZIONE DI UNA PIATTAFORMA DIGITALE MULTICANALE COMPOSTA DA UN PORTALE WEB, UNA WEB APP E UNÂ¿APP IOS E ANDROID PER LA PROMOZIONE TURISTICA DELLÂ¿INTERO TERRITORIOÂ </t>
  </si>
  <si>
    <t>www.opencoesione.gov.it/progetti/1sacrp-pt-15int-64</t>
  </si>
  <si>
    <t>1SACRP-PT-19-1</t>
  </si>
  <si>
    <t>C82I19000020002</t>
  </si>
  <si>
    <t>RIQUALIFICAZIONE DEL MUSEO PER L'ARTE DEL RAME E DEL TESSUTO ( MARATE')</t>
  </si>
  <si>
    <t>SEDE DELLÂ¿INTERVENTO ÃŠ LÂ¿ANTICO CONVENTO DEGLI SCOLOPI REALIZZATO NELLA SECONDA METÃ  DEL 600, CHE, ASSIEME ALLA BIBLIOTECA COMUNALE E AL NURAGHE IS PARAS, RAPPRESENTA L'ELEMENTO PAESAGGISTICO PIÃ¹ CARATTERISTICO DEL TERRITORIO DI ISILI NONCHÃ© UNA RISORSA IMPORTANTE DAL PUNTO DI VISTA ARCHITETTONICO.  L'IDEA PROGETTUALE ÃŠ FINALIZZATA AL COMPLETAMENTO DI TUTTO IL SISTEMA MUSEALE</t>
  </si>
  <si>
    <t>www.opencoesione.gov.it/progetti/1sacrp-pt-19-1</t>
  </si>
  <si>
    <t>1SACRP-PT-19-12</t>
  </si>
  <si>
    <t>1SACRP-PT-19-20</t>
  </si>
  <si>
    <t>1SACRP-PT-27/INT-39</t>
  </si>
  <si>
    <t>F59F19000190006</t>
  </si>
  <si>
    <t>MARKETING INTERNO ED ESTERNO E SEGNALETICA TERRITORIALE COORDINATA - COSTA DEL SINIS, TERRA DEI GIGANTI</t>
  </si>
  <si>
    <t>L'INTERVENTO PREVEDE LA REALIZZAZIONE DI AZIONI DI MARKETING INTERNO ED  ESTERNO, OVVERO: MARCHIO E IMMAGINE COORDINATA, SEGNALETICA UNITARIA DEGLI  ITINERARI PREVISTI NEL PST, SITO WEB, CALENDARIO DEGLI EVENTI E DELLE  MANIFESTAZIONI CULTURALI, SPORTIVE, CAMPAGNE DI SOCIAL E MEDIA MARKETING,   PARTECIPAZIONE A BORSE, WORKSHOP E ALTRE MANIFESTAZIONI SPECIALISTICHE  ANCHE IN COLLABORAZIONE CON LA REGIONE, AZIONI DI COMARKETING, EDITORIA  TURISTICA TRADIZIONALE E AZIONI PROMOZIONALI RIVOLTE ALLÂ¿INTERMEDIAZIONE E ALLA  STAMPA.</t>
  </si>
  <si>
    <t>www.opencoesione.gov.it/progetti/1sacrp-pt-27int-39</t>
  </si>
  <si>
    <t>1SACRP-PT-27/INT-8</t>
  </si>
  <si>
    <t>1SACRP-PT-30.04.2.1</t>
  </si>
  <si>
    <t>H72H17000060008</t>
  </si>
  <si>
    <t>ECOSISTEMA OSPITALE DEL MONTALBO</t>
  </si>
  <si>
    <t>L'INIZIATIVA CONSISTE IN ATTIVITÃ  DI PROMOZIONE DELLÂ¿OFFERTA TURISTICA LOCALE ATTRAVERSO LÂ¿IMPIEGO DI STRUMENTI DI MARKETING CONVENZIONALE E NON CONVENZIONALE, REALIZZAZIONE DEL MARCHIO E PROMOZIONE DEL TURISMO ATTIVO, SITO WEB E MATERIALI PROMOZIONALI</t>
  </si>
  <si>
    <t>www.opencoesione.gov.it/progetti/1sacrp-pt-300421</t>
  </si>
  <si>
    <t>PIANI DI SVILUPPO TERRITORIALE</t>
  </si>
  <si>
    <t>1SACRPÂ¿PT17/INT-27</t>
  </si>
  <si>
    <t>1SADOMOD-24</t>
  </si>
  <si>
    <t>E71F17000000005</t>
  </si>
  <si>
    <t>DOMOS-24 - COOP. SOCIALE MILLEPIEDI ONLUS - RA'IXE</t>
  </si>
  <si>
    <t>SPAZI DIGITALI PER LA CULTURA TABARCHINA - RACCOLTA DATI E ARCHIVIO DIGITALE DEL PATRIMONIO CULTURALE IMMATERIALE DELLA CULTURA TABARCHINA</t>
  </si>
  <si>
    <t>www.opencoesione.gov.it/progetti/1sadomod-24</t>
  </si>
  <si>
    <t>1SADOMOS-21</t>
  </si>
  <si>
    <t>E71F17000010007</t>
  </si>
  <si>
    <t>DOMOS-21 - TERRA DE PUNT - DOMO DE SA POESIA</t>
  </si>
  <si>
    <t>ARCHIVIO DIGITALE DELLA POESIA SARDA IMPROVVISATA, EVENTI MOSTRE TEMPORANEE E INSTALLAZIONI</t>
  </si>
  <si>
    <t>www.opencoesione.gov.it/progetti/1sadomos-21</t>
  </si>
  <si>
    <t>1SADOMOS-30</t>
  </si>
  <si>
    <t>E21F17000000007</t>
  </si>
  <si>
    <t>DOMOS-30 - DOMUS DE JANAS - SA DOMO DE SA POESIA CANTADA</t>
  </si>
  <si>
    <t>SA DOMO DE SA POESIA CANTADA*SILANUS*REALIZZAZIONE DI UNA RACCOLTA DI AUTORI E PRODUZIONE DI POESIA IMPROVVISATA SARDA. COSTITUZIONE DI UN ARCHIVIO DIGITALE DI RACCOLTA DELLE GARE POETICHE DI CINQUANTA ANNI</t>
  </si>
  <si>
    <t>www.opencoesione.gov.it/progetti/1sadomos-30</t>
  </si>
  <si>
    <t>1SAE23H13000030003</t>
  </si>
  <si>
    <t>E23H13000030003</t>
  </si>
  <si>
    <t>SISTEMA DI RADIOCOMUNICAZIONI DMR PER LA PROTEZIONE CIVILE DELLA REGIONE SARDEGNA</t>
  </si>
  <si>
    <t>REALIZZAZIONE DI UNA RETE RADIO DIGITALE DMR (FREQUENZA DIFFUSIONE VHF) SU FREQUENZE GRATUITE DI PROTEZIONE CIVILE MEDIANTE INSTALLAZIONE  DI APPOSITI RIPETITORI E ACQUISTO DI TERMINALI RADIO.</t>
  </si>
  <si>
    <t>www.opencoesione.gov.it/progetti/1sae23h13000030003</t>
  </si>
  <si>
    <t>1SAE74E14003640007</t>
  </si>
  <si>
    <t>1SAE81H14000240007</t>
  </si>
  <si>
    <t>E81H14000240007</t>
  </si>
  <si>
    <t>AIUTI PER L'AVVIO DI UNA NUOVA ATTIVITÃ  RICETTIVA EXTRALBERGHIERA (ALBERGO DIFFUSO) - PSL01267</t>
  </si>
  <si>
    <t>L'INTERVENTO HA RIGUARDATO LA REALIZZAZIONE DI UN ALBERGO DIFFUSO NEL CENTRO STORICO DI SASSARI. IL FINANZIAMENTO HA PERMESSO LA RISTRUTTURAZIONE E L'ALLESTIMENTO DI TRE UNITÃ  IMMOBILIARI DI PROPRIETÃ  DEL PROPONENTE. NELLO SPECIFICO SONO STATE AGEVOLATE LE SPESE RELATIVE ALLE OPERE MURARIE, IMPIANTI GENERALI E AGLI ARREDI. E' STATO FINANZIATO INOLTRE IL SITO INTERNET FUNZIONALE ALL'ATTIVITÃ  D'IMPRESA.</t>
  </si>
  <si>
    <t>www.opencoesione.gov.it/progetti/1sae81h14000240007</t>
  </si>
  <si>
    <t>1SAELMAS_BIBLIOTECA_F.C.2017</t>
  </si>
  <si>
    <t>I27B16000330005</t>
  </si>
  <si>
    <t>INTERVENTI PER LO SVILUPPO DELLE ATTIVITÃ  SOCIALI  SCOLASTICA REALIZZAZIONE BIBLIOTECA</t>
  </si>
  <si>
    <t>REALIZZAZIONE DI UNA STRUTTURA PUBBLICA ATTREZZATA E DESTINATA A BIBLIOTECA SCOLASTICA CHE FACCIA DA POLO CULTURALE PER LE SCUOLE E QUINDI PER LA COMUNITÃ .</t>
  </si>
  <si>
    <t>www.opencoesione.gov.it/progetti/1saelmas_biblioteca_fc2017</t>
  </si>
  <si>
    <t>1SAES180</t>
  </si>
  <si>
    <t>1SAGALLURA_NI-39</t>
  </si>
  <si>
    <t>E68B18001680007</t>
  </si>
  <si>
    <t>AIUTI PER NUOVA ATTIVITÃ  EXTRALBERGHIERA - GALL_NI-39</t>
  </si>
  <si>
    <t>LÂ¿INTERVENTO RIGUARDA LA REALIZZAZIONE DI UNÂ¿ATTIVITÃ  DI RICETTIVITÃ  EXTRALBERGHIERA IN FORMA DI CAV "CASE PER AFFITTO VACANZE", LOCALIZZATA NELLÂ¿ISOLA DELLA MADDALENA.  LÂ¿INVESTIMENTO, ATTRAVERSO OPERE MURARIE, ACQUISTO DI MACCHINARI, ATTREZZATURE E ARREDI, HA CONSENTITO LA RISTRUTTURAZIONE DI UN IMMOBILE FORMATO DA CINQUE UNITÃ  IMMOBILIARI. COMPLETANO LÂ¿INVESTIMENTO LO STUDIO E LA REALIZZAZIONE DEL SITO INTERNET DINAMICO E LÂ¿INDIVIDUAZIONE DI AZIONI DI WEB MARKETING.</t>
  </si>
  <si>
    <t>www.opencoesione.gov.it/progetti/1sagallura_ni-39</t>
  </si>
  <si>
    <t>1SAGALLURA_NI-47</t>
  </si>
  <si>
    <t>E68C19000020007</t>
  </si>
  <si>
    <t>AIUTI PER NUOVA ATTIVITÃ  DI RISTORAZIONE - GALL_NI-47</t>
  </si>
  <si>
    <t>LÂ¿INTERVENTO RIGUARDA LA CREAZIONE DI UNA NUOVA UNITÃ  OPERATIVA NEL SETTORE DELLA RISTORAZIONE, LOCALIZZATO NELLA CALA DELLO STRANGOLATO, SITUATA NELL'ISOLA DELLA MADDALENA. LÂ¿INVESTIMENTO, ATTRAVERSO OPERE MURARIE, ACQUISTO DI MACCHINARI, ATTREZZATURE E ARREDI, HA CONSENTITO LA RISTRUTTURAZIONE DI UN RUSTICO TRASFORMATO IN UN "LOUNGE BAR-RISTORANTE GOURMET". LA COSTRUZIONE DELLO STABILIMENTO PREVEDE LÂ¿UTILIZZO IN MATERIALI COMPLETAMENTE ECOSOSTENIBILI E NON INQUINANTI E LÂ¿INSERIMENTO DI DISPOSITIVI DI CONVERSIONE ENERGETICA. LA SCELTA AZIENDALE ÃŠ QUELLA DI PRIVILEGIARE, LADDOVE POSSIBILE, LE FILIERE PRODUTTIVE LOCALI E/O ARTIGIANALI, COSI DA VALORIZZARE IL TERRITORIO E QUINDI TUTTO LÂ¿AMBIENTE DI RIFERIMENTO. COMPLETANO LÂ¿INVESTIMENTO LA PROMOZIONE E DIGITALIZZAZIONE DELLÂ¿OFFERTA.</t>
  </si>
  <si>
    <t>www.opencoesione.gov.it/progetti/1sagallura_ni-47</t>
  </si>
  <si>
    <t>1SAGALLURA_T2C-44</t>
  </si>
  <si>
    <t>1SAI13_ B-SHIVER S.R.L._PIP_SR_160</t>
  </si>
  <si>
    <t>1SAI13_ABINSULA_INN_047</t>
  </si>
  <si>
    <t>1SAI13_AERONIKE_PIP_INN_228</t>
  </si>
  <si>
    <t>E43D14012090007</t>
  </si>
  <si>
    <t>AIUTI PER LO SVILUPPO DI NUOVI PRODOTTI NEL SETTORE DELL'AEROFOTOGRAMMETRIA - PIA 228</t>
  </si>
  <si>
    <t>L'INTERVENTO HA RIGUARDATO LA REALIZZAZIONE DA PARTE DELLA AERONIKE S.R.L., SOCIETÃ  SPECIALIZZATA IN AEROFOTOGRAMMETRIA, DI NUOVE UNITÃ  PRODUTTIVE E ALLO SVILUPPO DI UNITÃ  PRODUTTIVE ESISTENTI PER L'ACQUISIZIONE DI DATI RILEVATI DA PIATTAFORMA AEREA CON DIVERSI SENSORI. I SENSORI RILEVANO IN MANIERA AUTOMATICA O SEMI-AUTOMATICA CARATTERISTICHE PECULIARI DEL TERRITORIO UTILI PER LA CREAZIONE DI MAPPE DIGITALI O LA POPOLAZIONE DI GEO-DATABASE. IL PIANO PREVEDEVA L'ACQUISTO DI MACCHINARI, IMPIANTI, ATTREZZATURE VARIE E PROGRAMMI INFORMATICI (SENSORE FOTOGRAFICO PER L'EFFETTUAZIONE DEI RILIEVI AEREI, DUE DRONI E I RELATIVI SOFTWARE DI GESTIONE E PRE-ELABORAZIONE DEI DATI RILEVATI NECESSARIO PER L'ELABORAZIONE E SISTEMATIZZAZIONE DELLE INFORMAZIONI E PER LA PRODUZIONE DEI DATABASE), LO SVILUPPO DI ALGORITMI E LIBRERIE SOFTWARE CHE HANNO PERMESSO DI RICONOSCERE CARATTERISTICHE PECULIARI DEL TERRITORIO, A VANTAGGIO E SUPPORTO DI SISTEMI DI MONITORAGGIO AMBIENTALE E DEL TERRITORIO.</t>
  </si>
  <si>
    <t>www.opencoesione.gov.it/progetti/1sai13_aeronike_pip_inn_228</t>
  </si>
  <si>
    <t>1SAI13_AIR MOBILITY_PIP_SR_FORM_039</t>
  </si>
  <si>
    <t>1SAI13_ALKEMY TECH_PIP_SR_INN_062</t>
  </si>
  <si>
    <t>1SAI13_BALANCE_PIP_SR_INN_FORM_218</t>
  </si>
  <si>
    <t>1SAI13_CERAMICA MEDITERRANEA_PIP_INN_345</t>
  </si>
  <si>
    <t>1SAI13_COOPERATIVA ALLEVATORI OVINI_PIP_SR_FORM_077</t>
  </si>
  <si>
    <t>1SAI13_CRS4_INN_227</t>
  </si>
  <si>
    <t>1SAI13_CRS4_INN_250</t>
  </si>
  <si>
    <t>1SAI13_CRS4_INN_253</t>
  </si>
  <si>
    <t>E26J14000880007</t>
  </si>
  <si>
    <t>AIUTI PER L'ATTIVITÃ  DI RICERCA INDUSTRIALE E SVILUPPO SPERIMENTALE NEL SETTORE ICT PER IL SETTORE DEL TURISMO - PIA 253</t>
  </si>
  <si>
    <t>NELL'AMBITO DEL PIANO DI INNOVAZIONE AZIENDALE, PRESENTATO CONGIUNTAMENTE DAL CRS4 (ORGANISMO DI RICERCA) E DA SPACE S.P.A (SOCIETÃ  DI INNOVAZIONE TECNOLOGICA E PROGETTUALE SPECIALIZZATA NEL CAMPO DELLA COMUNICAZIONE DELLA CULTURA E DELL'IDENTITÃ ), IL CRS4 HA CONTRIBUITO ALLO SVILUPPO DI UN'ATTIVITÃ  DI RICERCA INDUSTRIALE E DI SVILUPPO SPERIMENTALE FINALIZZATE ALLA GENERAZIONE DI GUIDE E DI MEMORIE DI VIAGGIO CON IL SUPPORTO DI APPLICAZIONI WEB PROTOTIPALI FRUIBILI ANCHE SU DEVICE MOBILI.</t>
  </si>
  <si>
    <t>www.opencoesione.gov.it/progetti/1sai13_crs4_inn_253</t>
  </si>
  <si>
    <t>1SAI13_CRS4_INN_296</t>
  </si>
  <si>
    <t>1SAI13_DAGA CARNI_PIP_SR_INN_291</t>
  </si>
  <si>
    <t>1SAI13_DEMURO_PIP_233</t>
  </si>
  <si>
    <t>1SAI13_ECOCENTRO SARDEGNA_PIP_INN_FORM_036</t>
  </si>
  <si>
    <t>1SAI13_ECOTEC GESTIONE IMPIANTI_INN_203</t>
  </si>
  <si>
    <t>1SAI13_ENTANDO_PIP_INN_SR_FORM_175</t>
  </si>
  <si>
    <t>E73D14006780007</t>
  </si>
  <si>
    <t>AIUTI PER LO SVILUPPO DI UNA NUOVA PIATTAFORMA ICT - PIA 175</t>
  </si>
  <si>
    <t>L'INTERVENTO REALIZZATO DALLA ENTANDO SRL, DENOMINATO MAINTAINER DELL'"OPEN SOURCE ENTERPRISE PORTAL PLATFORM", HA RIGUARDATO:1) IL MIGLIORAMENTO DEI SISTEMI IT INTERNI E LE TECHNICAL OPERATIONS ATTRAVERSO LA REALIZZAZIONE DELLA INTRANET AZIENDALE; 2) LO SVILUPPO DI UN PIANO DI SERVIZI REALI IN MATERIA DI INNOVAZIONE, IN MATERIA DI ORGANIZZAZIONE E IN MATERIA COMMERCIALE, AL FINE DI FAVORIRE LA CRESCITA AZIENDALE; 3) LO SVILUPPO DI UN PIANO DI INNOVAZIONE FOCALIZZATO SULLA REALIZZAZIONE DI UN PROTOTIPO DI PIATTAFORMA TECNOLOGICA IN LINEA CON I PARADIGMI EMERGENTI DELLA RIVOLUZIONE DIGITALE IN ATTO; 4) LA REALIZZAZIONE DI UN PIANO DI FORMAZIONE MIRATO IN GRADO DI MIGLIORARE GLI SKILL LINGUISTICI DEL PERSONALE AZIENDALE IN MODO DA FACILITARE LORO L'INTERAZIONE CON IL MERCATO GLOBALE.</t>
  </si>
  <si>
    <t>www.opencoesione.gov.it/progetti/1sai13_entando_pip_inn_sr_form_175</t>
  </si>
  <si>
    <t>1SAI13_FLOSSLAB_PIP_INN_025</t>
  </si>
  <si>
    <t>E76J14001050007</t>
  </si>
  <si>
    <t>AIUTI PER LO SVILUPPO DI UNA NUOVA PIATTAFORMA ICT PER LA GESTIONE DI PROCEDURE AMMINISTRATIVE-PIA 025</t>
  </si>
  <si>
    <t>L'INTERVENTO HA RIGUARDATO LO STUDIO DA PARTE DELLA FLOSSLAB SRL (SOCIETÃ  CHE SI OCCUPA DI PROGETTAZIONE E REALIZZAZIONE DI SISTEMI SOFTWARE) DELLE PROBLEMATICHE RELATIVE ALLA CREAZIONE DI UNA INFRASTRUTTURA DI SERVIZIO E DEI PARADIGMI DI RIFERIMENTO DA UTILIZZARE PER LA CREAZIONE DI PROCEDURE AMMINISTRATIVE INFORMATIZZATE PER LE PUBBLICHE AMMINISTRAZIONI E IMPRESE NATIVE DIGITALI. L'OBIETTIVO PRINCIPALE ÃŠ STATO QUELLO DI DEFINIRE QUESTI NUOVI PARADIGMI IN TUTTI I LORO ASPETTI, E QUINDI DEFINIRE UNA PIATTAFORMA CHE LI SUPPORTI, L'OBIETTIVO SPECIFICO ED OPERATIVO ECONOMICAMENTE SFRUTTABILE DI QUESTO PROGETTO.</t>
  </si>
  <si>
    <t>www.opencoesione.gov.it/progetti/1sai13_flosslab_pip_inn_025</t>
  </si>
  <si>
    <t>1SAI13_G.V. OROSEI MARBLES _PIP_SR_FORM_054</t>
  </si>
  <si>
    <t>E93D14007270007</t>
  </si>
  <si>
    <t>AIUTI PER L'AVVIO DI UN PORGETTO DI EXPORT DEL MARMO DI OROSEI - PIA 054</t>
  </si>
  <si>
    <t>L'INTERVENTO HA RIGUARDATO LA REALIZZAZIONE DA PARTE DELLA G.V. OROSEI MARBLES S.R.L DI UN PROGETTO DI INTERNAZIONALIZZAZE AL FINE DI APRIRE NUOVI CANALI COMMERCIALI. AL FINE DI OTTIMIZZARE LE VARIE OPPORTUNITÃ  COMMERCIALI E MIGLIORARE IL NUOVO PROCESSO PRODUTTIVO ÃŠ STATO ALLESTITO, AL CENTRO DI OROSEI, UN PRESTIGIOSO LOCALE STORICO DA ADIBIRE A UFFICI E SHOW ROOM PER L'ESPOSIZIONE DEI MANUFATTI, MENTRE LA PRODUZIONE HA CONTINUATO AD ESSERE ESERCITATA ALL'INTERNO DELL'UNITÃ  OPERATIVA ESISTENTE. INOLTRE SONO STATI FATTI INVESTIMENTI NEL SETTORE DEL MARKETING E COMUNICAZIONE E, IN PARTICOLARE, ÃŠ STATA IDEATA UNA NUOVA GRAFICA DEL BRAND, SONO STATI REALIZZATI MATERIALI PROMOZIONALI CARTACEI (BROCHURE MULTILINGUA), UN NUOVO SITO WEB E UNA CAMPAGNA PUBBLICITARIA SU GOOGLE.</t>
  </si>
  <si>
    <t>www.opencoesione.gov.it/progetti/1sai13_gv-orosei-marbles-_pip_sr_form_054</t>
  </si>
  <si>
    <t>1SAI13_GEOM. PUTZU SEBASTIANO_PIP_368</t>
  </si>
  <si>
    <t>1SAI13_INNOVERY _INN_SR_FORM_165</t>
  </si>
  <si>
    <t>E27H14003150007</t>
  </si>
  <si>
    <t>AIUTI PER LO SVILUPPO DI UNA NUOVA PIATTAFORMA ICT PER LA GESTIONE DI SERVIZI DIGITALI - PIA 165</t>
  </si>
  <si>
    <t>L'INTERVENTO HA RIGUARDATO IL POTENZIAMENTO NEL SETTORE DELLA CYBERSECURITY, EGOVERNEMENT E DEI SISTEMI DI PAGAMENTO DELLE CAPACITÃ  PRODUTTIVE "INNOVATIVE" E COMMERCIALI DELLA SEDE OPERATIVA DI CAGLIARI DELLA INNOVERY SPA, AZIENDA, CHE OPERA NEL MERCATO DEI SISTEMI TECNOLOGICAMENTE ALL'AVANGUARDIA PROGETTANDO E REALIZZANDO SOLUZIONI DI SICUREZZA DELLE INFORMAZIONI E DELLE RETI E SISTEMI DI PAGAMENTO ELETTRONICI. IL PROGRAMMA, DENOMINATO "PISDAS" - PIATTAFORMA INTEGRATA SERVIZI DIGITALI AVANZATI SICURI, ÃŠ INCENTRATO SU UN PIANO DI INNOVAZIONE MIRATO ALLA RICERCA E REALIZZAZIONE SPERIMENTALE DI UNA PIATTAFORMA PER LA GESTIONE INTEGRATA DI SERVIZI APPLICATIVI DIGITALI SICURI CHE FAVORISCANO LO SVILUPPO DEI PROCESSI PRODUTTIVI E DI MONITORAGGIO DEL SISTEMA ECONOMICO DELLE IMPRESE E DEGLI ENTI LOCALI, IN GRADO DI SERVIRE LE AMMINISTRAZIONI PUBBLICHE E LE IMPRESE IN AMBITO NAZIONALE ED INTERNAZIONALE ATTRAVERSO UN'INFRASTRUTTURA CENTRALIZZATA CON MODALITÃ  SAAS (SOFTWARE AS A SERVICE).</t>
  </si>
  <si>
    <t>www.opencoesione.gov.it/progetti/1sai13_innovery-_inn_sr_form_165</t>
  </si>
  <si>
    <t>1SAI13_LA FABBRICA DI MAURIZIO PISCHEDDA_PIP_016</t>
  </si>
  <si>
    <t>1SAI13_LOGICA_PIP_271</t>
  </si>
  <si>
    <t>1SAI13_MAREBLU_PIP_261</t>
  </si>
  <si>
    <t>1SAI13_MARMI DAINO REAL_PIP_SR_040</t>
  </si>
  <si>
    <t>1SAI13_MARMI SCANCELLA_PIP_318</t>
  </si>
  <si>
    <t>1SAI13_MASHIN_PIP_INN_331</t>
  </si>
  <si>
    <t>1SAI13_MEDISPA_PIP_INN_SR_FORM_134</t>
  </si>
  <si>
    <t>1SAI13_MINTOR_PIP_128</t>
  </si>
  <si>
    <t>1SAI13_NEXTOP ITALIA_INN_129</t>
  </si>
  <si>
    <t>1SAI13_NICE_INN_052</t>
  </si>
  <si>
    <t>1SAI13_NUOVE GRAFICHE PUDDU_PIP_065</t>
  </si>
  <si>
    <t>E13D14008060007</t>
  </si>
  <si>
    <t>AIUTI PER L'AMMODERNAMENTO DI UN'AZIENDA OPERANTE NEL SETTORE DELLA STAMPA DIGITALE E DELLA LEGATORIA - PIA 065</t>
  </si>
  <si>
    <t>L'INTERVENTO HA RIGUARDATO L'ACQUISTO DA PARTE DELLA NUOVE GRAFICHE PUDDU SRL, OPERANTE NEL SETTORE DELLA STAMPA DIGITALE E DELLA LEGATORIA, DI UN NUOVO MACCHINARIO COMPLETAMENTE AUTOMATIZZATO PER LA PRODUZIONE DI ETICHETTE AUTOADESIVE IN BOBINA AL FINE DI DISPORRE DI UN IMPIANTO INDUSTRIALE COMPLETO E DI IMPORSI SUL MERCATO COME ETICHETTIFICIO INDUSTRIALE. IL PIANO DI SVILUPPO AZIENDALE HA CONSENTITO DI RIUNIRE TUTTE LE FASI IN UN UNICO MACCHINARIO, UTILIZZATO DA UN UNICO ADDETTO, CON VANTAGGI IN TERMINI DI RIDUZIONE DEI COSTI E DEI TEMPI DI PRODUZIONE E CONTESTUALE RIDUZIONE DI ERRORI E DI SPRECHI.</t>
  </si>
  <si>
    <t>www.opencoesione.gov.it/progetti/1sai13_nuove-grafiche-puddu_pip_065</t>
  </si>
  <si>
    <t>1SAI13_ONDULOR_PIP_092</t>
  </si>
  <si>
    <t>1SAI13_PAPIRO SARDA_PIP_123</t>
  </si>
  <si>
    <t>1SAI13_PRESSTECK_PIP_038</t>
  </si>
  <si>
    <t>1SAI13_RECUPERO CARTA_PIP_150</t>
  </si>
  <si>
    <t>1SAI13_RIVERSO_PIP_026</t>
  </si>
  <si>
    <t>1SAI13_SALI DI SARDEGN_PIP_222</t>
  </si>
  <si>
    <t>1SAI13_SAN MARTINO_PIP_INN_SR_FORM_114</t>
  </si>
  <si>
    <t>1SAI13_SARDA ACQUE MINERALI_PIP_SR_167</t>
  </si>
  <si>
    <t>1SAI13_SARDA GAS PETROLI_PIP_263</t>
  </si>
  <si>
    <t>1SAI13_SNO SERVICE_PIP_SR_187</t>
  </si>
  <si>
    <t>1SAI13_SPACE_INN_049</t>
  </si>
  <si>
    <t>E26J14000890007</t>
  </si>
  <si>
    <t>AIUTI PER LO SVILUPPO DI UNA NUOVA PIATTAFORMA ICT PER IL SETTORE TURISTICO - PIA 049</t>
  </si>
  <si>
    <t>L'INTERVENTO DELLA SOCIETÃ  SPACE SPA, RIENTRANDO NEL SETTORE DELL'ICT, ÃŠ STATO FINALIZZATO A COSTITUIRE UN SISTEMA INTEGRATO DI CONOSCENZE E ABILITÃ  NEL CAMPO DEI SERVIZI DIGITALI PER IL SETTORE DEL TURISMO. OBIETTIVO PRIMARIO ÃŠ STATO LO SVILUPPO DI SOLUZIONI INNOVATIVE PER LA CREAZIONE DI SERVIZI TURISTICO-CULTURALI BASATI SULLA FRUIZIONE ESPERIENZIALE E PERSONALIZZATA DEI LUOGHI. IL PIANO, INCENTRATO NEL PIANO DI INNOVAZIONE. ÃŠ STATO REALIZZATO IN COLLABORAZIONE CON IL CRS4, IN PARTICOLARE IL CRS4 HA REALIZZATO UN'ATTIVITÃ  DI RICERCA INDUSTRIALE E DI SVILUPPO SPERIMENTALE FINALIZZATA ALLA GENERAZIONE DI GUIDE E DI MEMORIE DI VIAGGIO CON IL SUPPORTO DI APPLICAZIONI WEB PROTOTIPALI FRUIBILI ANCHE SU DEVICE MOBILI; MENTRE SPACE HA REALIZZATO ATTIVITÃ  DI R&amp;S ARTICOLATE IN ATTIVITÃ  DI RICERCA INDUSTRIALE E SVILUPPO SPERIMENTALE NEL SETTORE DELLE METODOLOGIE DI MODELLIZZAZIONE SOCIALE.</t>
  </si>
  <si>
    <t>www.opencoesione.gov.it/progetti/1sai13_space_inn_049</t>
  </si>
  <si>
    <t>1SAI13_T BRIDGE_INN_068</t>
  </si>
  <si>
    <t>E78I14000170007</t>
  </si>
  <si>
    <t>AIUTI PER LO SVILUPPO DI UN NUOVO SOFTWARE - PIA 068</t>
  </si>
  <si>
    <t>L'INTERVENTO HA RIGUARDATO LA PROGETTAZIONE DA PARTE DELLA TBRIDGE (CENTRO DI COMPETENZA DI BV TECH PER LA CONSULENZA DIREZIONALE E DI INGEGNERIA DEI SISTEMI ICT) DI UNA SOLUZIONE INTEGRATA E FRUIBILE IN AMBIENTE GOOGLE APPS MARKETPLACE, ATTRAVERSO LA QUALE RENDERE DISPONIBILI UNA SERIE DI SOLUZIONI E SERVIZI SPECIFICI, DEDICATI ALLA GESTIONE DOCUMENTALE: PROFILAZIONE ED ARCHIVIAZIONE, FIRMA DIGITALE, CONSERVAZIONE SOSTITUTIVA A NORMA DI LEGGE, GESTIONE INVIO MULTICANALE DEI DOCUMENTI (EDI, FAX, MAIL, POSTEL, POSTA ELETTRONICA CERTIFICATA). L'OBIETTIVO ÃŠ RENDERE DISPONIBILE, PER I SINGOLI UTENTI E PER LE OLTRE TRE MILIONI DI AZIENDE CHE NEL MONDO GIÃ  UTILIZZANO GMAIL, GOOGLE CALENDAR, GOOGLE DOCS, UNA SUITE DI STRUMENTI WEB-BASED RIA AFFIDABILI E SICURI, ATTRAVERSO L'UTILIZZO DEI QUALI RELAZIONARSI CON IL MONDO CIRCOSTANTE: ENTI PUBBLICI, BANCHE, AZIENDE, PROFESSIONISTI, ETC..</t>
  </si>
  <si>
    <t>www.opencoesione.gov.it/progetti/1sai13_t-bridge_inn_068</t>
  </si>
  <si>
    <t>1SAI13_TECNIT_PIP_SR_FORM_007</t>
  </si>
  <si>
    <t>1SAI13_TOUR BAIRE_PIP_244</t>
  </si>
  <si>
    <t>1SAICT2017</t>
  </si>
  <si>
    <t>J21H17000040001</t>
  </si>
  <si>
    <t>IDEAZIONE DELL'IMMAGINE COORDINATA E DEL SITO INTERNET DELLA CITTÃ  METROPOLITANA, REDAZIONE DEI RELATIVI CONTENUTI E IMPLEMENTAZIONE DELLA PIATTAFORMA INFORMATICA DI EROGAZIONE.</t>
  </si>
  <si>
    <t>www.opencoesione.gov.it/progetti/1saict2017</t>
  </si>
  <si>
    <t>1SAIDENTITY_LAB_2-16</t>
  </si>
  <si>
    <t>E74J19000280007</t>
  </si>
  <si>
    <t>VISERAS - "MAMUMASKEN  CARATTERI EMOZIONALI"</t>
  </si>
  <si>
    <t>IL PROGETTO SI FONDA SU DUE ASSI BEN DISTINTI, MA CONNESSI DALLA STRATEGIA COMPLESSIVA: LA PRIMA AZIONE ÃŠ FINALIZZATA ALLA REALIZZAZIONE DI UNA FORTE AZIONE COMUNICATIVA E PROMOZIONALE DEL TERRITORIO MAMOIADINO E DEI PRODOTTI E SERVIZI DI VISERAS, LA SECONDA AZIONE ÃŠ INVECE RELATIVA ALLA REALIZZAZIONE DI UNA STRATEGIA DI WEB MARKETING FINALIZZATA A POTENZIARE LA PRESENZA SUL WEB E SUI CANALI SOCIAL DI VISERAS</t>
  </si>
  <si>
    <t>www.opencoesione.gov.it/progetti/1saidentity_lab_2-16</t>
  </si>
  <si>
    <t>1SAIDENTITY_LAB_2-24</t>
  </si>
  <si>
    <t>E74J19000240007</t>
  </si>
  <si>
    <t>VIRTUAL VISIT - "DALL'ARTE NURAGICA A QUELLA CONTEMPORANEA: IL COMPLESSO DI MONT'E PRAMA"</t>
  </si>
  <si>
    <t>IL PROGETTO TENDE A UNIRE LA STORIA (TRAMITE LE RIPRODUZIONI DELLE STATUE E CONTENUTI DIVULGATIVI), LE TECNICHE INNOVATIVE (DIGITALIZZAZIONE, RIPRODUZIONE DEI REPERTI ARCHEOLOGICI), LÂ¿ARTE CONTEMPORANEA (CON LE PERFORMANCE DEGLI ARTISTI) E LA PROMOZIONE DELLA SARDEGNA (CONTENUTI MULTIMEDIALI E SONORI INEDITI, TOUR IN REALTÃ  VIRTUALE) IN UNÂ¿UNICA ORGANICA ESPOSIZIONE CAPACE DI FAR VIVERE UNÂ¿ESPERIENZA COMPLETA SULLA SARDEGNA.</t>
  </si>
  <si>
    <t>www.opencoesione.gov.it/progetti/1saidentity_lab_2-24</t>
  </si>
  <si>
    <t>1SAIDENTITY_LAB_2-42</t>
  </si>
  <si>
    <t>1SAIDENTITY_LAB_2-67</t>
  </si>
  <si>
    <t>E74J19000480007</t>
  </si>
  <si>
    <t>TERRA DE PUNT SRL - SARTIGLIA. EMOZIONE SENZA TEMPO</t>
  </si>
  <si>
    <t>SARTIGLIA. EMOZIONE SENZA TEMPO ÃŠ UN PROGETTO DI PROMOZIONE E DIFFUSIONE INTERNAZIONALE DELLA SARTIGLIA DI ORISTANO, IL PIÃ¹ IMPORTANTE E POPOLARE EVENTO EQUESTRE DEL CARNEVALE SARDO. IL PROGETTO SI PONE LÂ¿OBIETTIVO DI POTENZIARE LÂ¿AZIONE DIVULGATIVA POSTA IN ATTO IN QUESTI ANNI DALLA FONDAZIONE SA SARTIGLIA IN PARTICOLARE CON LÂ¿AUSILIO DEL VIDEO SECONDO 3 MODALITÃ : 1)REALIZZAZIONE DI UNA DIGITAL LIBRARY WEB FINALIZZATA ALLA DIGITALIZZAZIONE, PROMOZIONE E DIVULGAZIONE DI TUTTI I CONTENUTI AUDIOVISIVI SULLA SARTIGLIA; 2) PRODUZIONE NUOVI CONTENUTI (ANCHE IN LIVE STREAMING ) SECONDO LE PIÃ¹ MODERNE TECNICHE DIGITALI IN 4K; 3) PROMUOZIONE DELLÂ¿ATTIVITÃ  DI PRODUZIONE E COPRODUZIONE DELLA SARTIGLIA</t>
  </si>
  <si>
    <t>www.opencoesione.gov.it/progetti/1saidentity_lab_2-67</t>
  </si>
  <si>
    <t>1SAIDENTITY_LAB_2-72</t>
  </si>
  <si>
    <t>E94J19000520007</t>
  </si>
  <si>
    <t>S'ARDMUSIC - SÂ¿ARD NEL MONDO</t>
  </si>
  <si>
    <t>IL PRESENTE PROGETTO ÃŠ MIRATO A RAFFORZARE IL PROCESSO DI INTERNAZIONALIZZAZIONE GIÃ  INTRAPRESO DALLÂ¿ASSOCIAZIONE, SEGUENDO LE INDICAZIONI OGGI DISPONIBILI GRAZIE ALLE NUOVE TECNOLOGIE E PIATTAFORME DIGITALI CHE TRAMITE IL MONITORAGGIO DEGLI ASCOLTI DI ALCUNI PRODOTTI DISCOGRAFICI DEL CATALOGO SÂ¿ARD, HANNO CONSENTITO DI INDIVIDUARE CONSISTENTI OPPORTUNITÃ  NEL MERCATO ISPANICO. SARÃ  QUESTO QUINDI IL MERCATO SU CUI SÂ¿ARD PUNTERÃ  PER AFFERMARE A LIVELLO INTERNAZIONALE I PROPRI PRODOTTI CULTURALI IDENTITARI.</t>
  </si>
  <si>
    <t>www.opencoesione.gov.it/progetti/1saidentity_lab_2-72</t>
  </si>
  <si>
    <t>1SAISOLA4</t>
  </si>
  <si>
    <t>1SAISOLA8</t>
  </si>
  <si>
    <t>1SALP_SOI1422_17</t>
  </si>
  <si>
    <t>E27C16000030009</t>
  </si>
  <si>
    <t>STUDIO IDROGEOLOGIO FINALIZZATO DI MODELLAZIONE DI CANALI TOMBATI</t>
  </si>
  <si>
    <t>STUDIO IDROGEOLOGICO MEDIANTE L'UTILIZZO DI DEI MODELLI DIGITALI DEL TERRENO E MODELLAZIONE IDROGEOLOGICA CON IL SOFTWARE HEC.RAS SVILUPPATO DA "HYDROLOGIC ENGINEERING CENTER" DEL US ARMY CORPS OF ENGINNERS, AI SENSI DELLÂ¿ART. 36, COMMA 2 LETT. A) DEL D.LGS N. 50/2016. (FRAU)</t>
  </si>
  <si>
    <t>www.opencoesione.gov.it/progetti/1salp_soi1422_17</t>
  </si>
  <si>
    <t>1SAOGLIASTRA_T1C-13</t>
  </si>
  <si>
    <t>1SAOGLIASTRA_T1C-4</t>
  </si>
  <si>
    <t>1SAOGLIASTRA_T1C-5</t>
  </si>
  <si>
    <t>1SAOGLIASTRA_T1C-9</t>
  </si>
  <si>
    <t>1SAOGLIASTRA_T2C-23</t>
  </si>
  <si>
    <t>1SAPSL 00092 - EDILFER</t>
  </si>
  <si>
    <t>1SAPSL00010 - La Bussola</t>
  </si>
  <si>
    <t>E86D14000790007</t>
  </si>
  <si>
    <t>AIUTI PER L'AMPLIAMENTO DI UN'IMPRESA OPERANTE NEL SETTORE DEL TURISMO NAUTICO - PSL00010</t>
  </si>
  <si>
    <t>L'INTERVENTO HA RIGUARDATO IL POTENZIAMENTO TECNOLOGICO E L'INCREMENTO DELLA CAPACITÃ  PRODUTTIVA DELLA SOCIETÃ  LA BUSSOLA CHE OPERA, CON DUE IMBARCAZIONI, NEL SETTORE DEL TRASPORTO MARITTIMO DEI TURISTI DAL PORTO DI CALA GONONE ALLE SPIAGGE E ALLE GROTTE DEL GOLFO DI OROSEI. L'INVESTIMENTO DI MODERNIZZAZIONE, REALIZZATO SULLE IMBARCAZIONI TIO PEPE E MARGHERITA, RELATIVO ALLA SOSTITUZIONE DI VECCHI E INQUINANTI MOTORI MARINI CON DEI NUOVI MODELLI, HA CONSENTITO DI RIPORTARE LE DUE IMBARCAZIONI AD ALTI STANDARD DI EFFICIENZA E SICUREZZA; ALL'ADEGUAMENTO ALLE NUOVE NORMATIVE IN TERMINI AMBIENTALI; A UNA MAGGIORE EFFICIENZA PRODUTTIVA IN QUANTO PIÃ¹ VELOCI E QUINDI IN GRADO DI EFFETTUARE PIÃ¹ CORSE. AL POTENZIAMENTO TECNOLOGICO, SI UNISCE L'INVESTIMENTO IN AZIONI DI MARKETING E COMUNICAZIONE WEB CHE PERMETTONO ON-LINE LA PUBBLICIZZAZIONE, PRENOTAZIONE E PAGAMENTO DEI SERVIZI PROPOSTI.</t>
  </si>
  <si>
    <t>www.opencoesione.gov.it/progetti/1sapsl00010-la-bussola</t>
  </si>
  <si>
    <t>1SAPSL00073 - Panificio Peis</t>
  </si>
  <si>
    <t>1SAPSL00077 - Sardinna Antiga Snc</t>
  </si>
  <si>
    <t>1SAPSL00115 - Cabras Paola</t>
  </si>
  <si>
    <t>1SAPSL00118 - Eurozinc</t>
  </si>
  <si>
    <t>1SAPSL00134 - Capir Sas</t>
  </si>
  <si>
    <t>1SAPSL00177 - Sanna Silvana</t>
  </si>
  <si>
    <t>1SAPSL00187 - Is arenas golf srl</t>
  </si>
  <si>
    <t>1SAPSL00197-EG Industrie Grafiche</t>
  </si>
  <si>
    <t>1SAPSL00207 - Pili Salvatore</t>
  </si>
  <si>
    <t>1SAPSL00208 - Mulas Giovanni</t>
  </si>
  <si>
    <t>1SAPSL00232-Cagliari Sailing Charter</t>
  </si>
  <si>
    <t>1SAPSL00237-Salocanda di Urgu</t>
  </si>
  <si>
    <t>1SAPSL00263 - Mula Francesco</t>
  </si>
  <si>
    <t>1SAPSL00277 - Arion srl</t>
  </si>
  <si>
    <t>1SAPSL00320 -Su soi societÃ  cooperativa</t>
  </si>
  <si>
    <t>1SAPSL00321 - Timonsarda</t>
  </si>
  <si>
    <t>E89G14000400007</t>
  </si>
  <si>
    <t>AIUTI PER IL POTENZIAMENTO DI UN'IMPRESA OPERANTE NEL TRASPORTO TURISTICO DI PASSEGGERI - PSL00321</t>
  </si>
  <si>
    <t>L'INTERVENTO HA RIGUARDATO L'EROGAZIONE DI AIUTI ALLA TIMONSARDA SNC PER LE SPESE SOSTENUTE PER LA CREAZIONE DI UN SITO WEB E PER I LAVORI DI AMMODERNAMENTO DELL'IMBARCAZIONE TURCALI, ADIBITA AL TRASPORTO MARITTIMO E COSTIERO DI PASSEGGERI PER MINICROCIERE NEL GOLFO DI OROSEI, IN SARDEGNA. TALI LAVORI DI AMMODERNAMENTO HANNO RIGUARDATO: LA SOSTITUZIONE DEI VECCHI MOTORI MARINI CON MODELLI DI NUOVA GENERAZIONE, PIÃ¹ EFFICIENTI E A MINOR IMPATTO AMBIENTALE; LA RICOSTRUZIONE DI ALCUNE PARTI DELLO SCAFO ORMAI DETERIORATE FINALIZZATE A RIPORTARE L'IMBARCAZIONE AD ALTI STANDARD DI EFFICIENZA E SICUREZZA.</t>
  </si>
  <si>
    <t>www.opencoesione.gov.it/progetti/1sapsl00321-timonsarda</t>
  </si>
  <si>
    <t>1SAPSL00322 - Aemme</t>
  </si>
  <si>
    <t>1SAPSL00341 - Marconcini Luciano</t>
  </si>
  <si>
    <t>1SAPSL00345-Lybra di Ivan Zanchetta</t>
  </si>
  <si>
    <t>1SAPSL00346 - Mediacom</t>
  </si>
  <si>
    <t>E41B14000440007</t>
  </si>
  <si>
    <t>AIUTI PER LA REALIZZAZIONE DI UNA NUOVA UNITÃ  PRODUTTIVA (AZIENDA PRODOTTI INFORMATICI) - PSL00346</t>
  </si>
  <si>
    <t>L'INTERVENTO HA RIGUARDATO LA REALIZZAZIONE DI UNA NUOVA UNITÃ  PRODUTTIVA DELLA MEDIACOM SRL, SOCIETÃ  OPERANTE A NUORO NEL SETTORE DELL'ASSEMBLAGGIO, VENDITA DI PRODOTTI INFORMATICI; PRODUZIONE DI SOFTWARE, REALIZZAZIONE DI SITI, GRAFICA WEB E DI ASSISTENZA TECNICA ON LINE. LA NUOVA UNITÃ  PRODUTTIVA ÃŠ UN LOCALE, CARATTERIZZATO DALL'ASSOLUTA ASSENZA DI POLVERE CON TEMPERATURA E UMIDITÃ  CONTROLLATE, ADEGUATO ALL'INNOVATIVA PRODUZIONE DI UN PC CHE PRESENTA BASSISSIME EMISSIONI ELETTROMAGNETICHE, ASSENZA DI RUMORE DURANTE IL FUNZIONAMENTO, IMPERMEABILITÃ  ALLA POLVERE E AI LIQUIDI, TOTALE ASSENZA DI PARTI MOBILI (VENTOLE) ALL'INTERNO DELLA MACCHINA. IL PRODOTTO PER LE SUE PRECISE CARATTERISTICHE ÃŠ ORIENTATO AD UNA CLIENTELA CON SPECIFICHE ESIGENZE: LABORATORI, PERSONE CON INTOLLERANZE SIA DI CARATTERE PERSONALE CHE MEDICO. UNITAMENTE ALL'INNOVAZIONE PRODUTTIVA SI AFFIANCA UN PROGRAMMA DI IMPLEMENTAZIONE DELLE CERTIFICAZIONI ISO 9000 E ISO14000.</t>
  </si>
  <si>
    <t>www.opencoesione.gov.it/progetti/1sapsl00346-mediacom</t>
  </si>
  <si>
    <t>1SAPSL00354-Plastina Simona</t>
  </si>
  <si>
    <t>1SAPSL00376 RIA srl</t>
  </si>
  <si>
    <t>1SAPSL00377 - Primavera srl</t>
  </si>
  <si>
    <t>1SAPSL00383-Az Agricola IS Cheas</t>
  </si>
  <si>
    <t>1SAPSL00394 - Piga Claudio</t>
  </si>
  <si>
    <t>1SAPSL00445 - VSM Costruzioni</t>
  </si>
  <si>
    <t>1SAPSL00477 - Eredi Patteri</t>
  </si>
  <si>
    <t>1SAPSL00509-Lam Plast di Marchi</t>
  </si>
  <si>
    <t>1SAPSL00523 - PESCATORI SANTA GIUSTA SOCIETA' COPERATIVA</t>
  </si>
  <si>
    <t>E14H14001930007</t>
  </si>
  <si>
    <t>AIUTI PER L'AVVIO DI UNA NUOVA ATTIVITÃ  DI ITTITURISMO - PSL00523</t>
  </si>
  <si>
    <t>L'INTERVENTO HA RIGUARDATO LA REALIZZAZIONE DI UNA STRUTTURA, LOCALIZZATA A SANTA GIUSTA, OPERANTE NEL SETTORE DEL TURISMO, UN'ATTIVITÃ  DI RISTORAZIONE GESTITA DA UNA COOPERATIVA DI PESCATORI, CHE ABBINANO ALLA PESCA PROFESSIONALE, L'ATTIVITÃ  CONNESSA DELL'ITTITURISMO. I SERVIZI OFFERTI INCLUDONO ATTIVITÃ  RICREATIVE, DIDATTICHE SULLA CULTURA DELLA PESCA DELL'AMBIENTE LAGUNARE, VISITE GUIDATE E BIRDWATCHING. L'INVESTIMENTO HA PREVISTO LA REALIZZAZIONE DI IMPORTANTI INTERVENTI DI RISTRUTTURAZIONE, MESSA IN PRISTINO E ADEGUAMENTO FUNZIONALE DEL COMPLESSO IMMOBILIARE ADIACENTE ALLO STAGNO DI SANTA GIUSTA. COMPLETANO L'INVESTIMENTO LO STUDIO E LA REALIZZAZIONE DEL SITO INTERNET DINAMICO E L'INDIVIDUAZIONE DI AZIONI DI WEB MARKETING.</t>
  </si>
  <si>
    <t>www.opencoesione.gov.it/progetti/1sapsl00523-pescatori-santa-giusta-societa-coperativa</t>
  </si>
  <si>
    <t>1SAPSL00582 - Gennargentu Escursioni</t>
  </si>
  <si>
    <t>E64H14000980007</t>
  </si>
  <si>
    <t>AIUTI PER L'AMPLIAMENTO DI UN'AZIENDA OPERANTE NEL SETTORE DEI SERVIZI AL TURISMO ATTIVO - PSL00582</t>
  </si>
  <si>
    <t>L'INTERVENTO HA RIGUARDATO L'EROGAZIONE DI AIUTI ALLA DITTA INDIVIDUALE "GENNARGENTU ESCURSIONI DI NONNE ANTONIO" PER LA MESSA A PUNTO E L'OFFERTA DI PACCHETTI TURISTICI NELL'AMBITO DEL TURISMO ATTIVO E DELLA PROMOZIONE DEL TERRITORIO DAL PUNTO DI VISTA AMBIENTALE E CULTURALE. IL FINANZIAMENTO HA AGEVOLATO LE SPESE PER LA REALIZZAZIONE DI UN SITO WEB, L'ALLESTIMENTO DI UN UFFICIO, L'ACQUISTO DI UN AUTOVEICOLO FUORISTRADA A SETTE POSTI, ALCUNE MOUNTAIN BIKE E ATTREZZATURA DI VARIO GENERE STRUMENTALE ALL'ATTIVITÃ  D'IMPRESA.</t>
  </si>
  <si>
    <t>www.opencoesione.gov.it/progetti/1sapsl00582-gennargentu-escursioni</t>
  </si>
  <si>
    <t>1SAPSL00606 - AFFITTACAMERE DA GIOIA DI GRAZIELLA MANCA</t>
  </si>
  <si>
    <t>1SAPSL00614 - Le Sughere</t>
  </si>
  <si>
    <t>1SAPSL00622 - BIOLI SRL</t>
  </si>
  <si>
    <t>1SAPSL00658- GROSS DRINK DI RUBIU NICOLETTA MARGHERITA</t>
  </si>
  <si>
    <t>E76G14001100007</t>
  </si>
  <si>
    <t>AIUTI PER L'AMPLIAMENTO DI UN'IMPRESA AGRIOLEARIA - PSL00658</t>
  </si>
  <si>
    <t>L'INTERVENTO HA RIGUARDATO L'AMPLIAMENTO DELLA CAPACITÃ  PRODUTTIVA DELLA GROSSDRINK, OPERANTE NEL SETTORE ATTIVITÃ  FRANTOIANA, LOCALIZZATA A SANTADI. L'INVESTIMENTO HA PREVISTO LA L'ADEGUAMENTO FUNZIONALE E IL POTENZIAMENTO DELL'IMPIANTO DI TRASFORMAZIONE CON L`INSERIMENTO DI UN INNOVATIVO IMPIANTO DI GRAMOLATURA DI MODERNA CONCEZIONE CAPACI DI OTTIMIZZARE LA GESTIONE DELLE TEMPERATURE E RIDURRE I TEMPI DI LAVORAZIONE. IL NUOVO ASSETTO PRODUTTIVO HA CONSENTITO DI OTTENERE UN RISPARMIO ENERGETICO E UNA SENSIBILE RIDUZIONE DELL'INQUINAMENTO ATMOSFERICO. IL SOTTOPRODOTTO QUALE NOCCIOLINO IN SURPLUS ÃŠ VENDUTO SUL MERCATO LOCALE E REGIONALE. COMPLETANO L'INVESTIMENTO LO STUDIO E LA REALIZZAZIONE DEL SITO INTERNET DINAMICO E L'INDIVIDUAZIONE DI AZIONI DI WEB MARKETING.</t>
  </si>
  <si>
    <t>www.opencoesione.gov.it/progetti/1sapsl00658-gross-drink-di-rubiu-nicoletta-margherita</t>
  </si>
  <si>
    <t>1SAPSL00672 - Nuovo Cons.Trasp.Mar.CalaGonone</t>
  </si>
  <si>
    <t>E49G14000360007</t>
  </si>
  <si>
    <t>AIUTI PER IL POTENZIAMENTO DI UN'IMPRESA TURISTICA DI TRASPORTO MARITTIMO PASSEGGERI - PSL00672</t>
  </si>
  <si>
    <t>L'INTERVENTO HA RIGUARDATO L'EROGAZIONE DI AIUTI NUOVO CONSORZIO TRASPORTI MARITTIMI PER LE SPESE SOSTENUTE PER LA CREAZIONE DI UN SITO WEB E PER I LAVORI DI AMMODERNAMENTO DELLA MOTONAVE IMPERATRICE, ADIBITA AL TRASPORTO MARITTIMO E COSTIERO DI PASSEGGERI PER MINICROCIERE NEL GOLFO DI OROSEI, IN SARDEGNA. TALI LAVORI DI AMMODERNAMENTO HANNO RIGUARDATO LA RICOSTRUZIONE DI ALCUNE PARTI DELLO SCAFO ORMAI DETERIORATE. TALE PROGETTO HA CONSENTITO DI RIPORTARE L'IMBARCAZIONE AD ALTI STANDARD DI EFFICIENZA E SICUREZZA AFFINCHÃ© POSSA ESSERE UTILIZZATO ANCHE IN BASSA STAGIONE CON CONDIZIONI METEOROLOGICHE NON OTTIMALI.</t>
  </si>
  <si>
    <t>www.opencoesione.gov.it/progetti/1sapsl00672-nuovo-constraspmarcalagonone</t>
  </si>
  <si>
    <t>1SAPSL00712 - Lido di Alghero</t>
  </si>
  <si>
    <t>1SAPSL00717 - Appeddu Sergio</t>
  </si>
  <si>
    <t>E94H14001640007</t>
  </si>
  <si>
    <t>www.opencoesione.gov.it/progetti/1sapsl00717-appeddu-sergio</t>
  </si>
  <si>
    <t>1SAPSL00772 - Smeraldo Mare</t>
  </si>
  <si>
    <t>1SAPSL00787 - FORMA SRL</t>
  </si>
  <si>
    <t>1SAPSL00811 - Cuccu Salvatore</t>
  </si>
  <si>
    <t>1SAPSL00813 - MULINO UBALDO MEDDA SRL</t>
  </si>
  <si>
    <t>1SAPSL00839 - La Rosa dei Venti di Cadoni Antonello</t>
  </si>
  <si>
    <t>1SAPSL00858 - Acciai Bruno</t>
  </si>
  <si>
    <t>1SAPSL00862 Frau Giusepe Antonio</t>
  </si>
  <si>
    <t>1SAPSL00882 - Villamura</t>
  </si>
  <si>
    <t>1SAPSL00907 - Dimeglio Massimo</t>
  </si>
  <si>
    <t>1SAPSL00915 - Samit srl</t>
  </si>
  <si>
    <t>1SAPSL00952 - Rockhaus Blu Studio</t>
  </si>
  <si>
    <t>1SAPSL00957 - OSPITALITÃ CAMPIDANESE</t>
  </si>
  <si>
    <t>E64B14000710007</t>
  </si>
  <si>
    <t>AIUTI PER L'AVVIO DI UNA NUOVA STRUTTURA RICETTIVA EXTRALBERGHIERA (AFFITTACAMERE) - PSL00957</t>
  </si>
  <si>
    <t>L'INTERVENTO HA RIGUARDATO LA REALIZZAZIONE DI UNA NUOVA ATTIVITÃ  DI AFFITTACAMERE, ALL'INTERNO DI UNA CASA CAMPIDANESE, LOCALIZZATA NELL'ALTO CAMPIDANO, A POCHI KM DAL MARE E DAGLI IMPORTANTISSIMI SITI ARCHEOLOGICI E NATURALISTICI DEL SINIS. L'INVESTIMENTO HA PREVISTO LA RISTRUTTURAZIONE FUNZIONALE DI UNA VECCHIA E PRESTIGIOSA ABITAZIONE DELL'800 DI INTERESSE STORICO, REALIZZANDO SPAZI FRUIBILI E ATTREZZATI: UN GIARDINO, VERANDA LOGGIATO E UNA SALA POLIFUNZIONALE UTILIZZABILE PER COLAZIONI, CORSI, EVENTI. COMPLETANO L'INVESTIMENTO LO STUDIO E LA REALIZZAZIONE DEL SITO INTERNET DINAMICO E L'INDIVIDUAZIONE DI AZIONI DI WEB MARKETING.</t>
  </si>
  <si>
    <t>www.opencoesione.gov.it/progetti/1sapsl00957-ospitalita-campidanese</t>
  </si>
  <si>
    <t>1SAPSL00964 - Agricor</t>
  </si>
  <si>
    <t>1SAPSL00966 - BEL SOLE DI PIRAS GLORIETTA PIERINA</t>
  </si>
  <si>
    <t>1SAPSL01027 - S'OMMU BEZZA</t>
  </si>
  <si>
    <t>1SAPSL01093 - PISCHEDDA CHIARA</t>
  </si>
  <si>
    <t>1SAPSL01096 - SAT di Steri G</t>
  </si>
  <si>
    <t>1SAPSL01147 - MONTI MANNU Srl</t>
  </si>
  <si>
    <t>1SAPSL01193 - Area sportiva e parco giochi</t>
  </si>
  <si>
    <t>1SAPSL01194 - GUSAI ALESSANDRA</t>
  </si>
  <si>
    <t>1SAPSL01294 - Sa Domu e Crakeras</t>
  </si>
  <si>
    <t>E13J14000570007</t>
  </si>
  <si>
    <t>AIUTI PER L'AMPLIAMENTO DI UNA STRUTTURA RICETTIVA EXTRALBERGHIERA (AFFITTACAMERE) - PSL01294</t>
  </si>
  <si>
    <t>L'INTERVENTO HA RIGUARDATO L'AMPLIAMENTO DI UN'ATTIVITÃ  DI AFFITTACAMERE, LOCALIZZATA NEL CENTRO STORICO DI ORISTANO. L'INVESTIMENTO HA CONSENTITO, ATTRAVERSO LA RISTRUTTURAZIONE E IL RIAMMODERNAMENTO, UNA MIGLIORE DISPOSIZIONE DEI SERVIZI, UNA DIVERSA QUALITÃ  DEGLI STESSI, UNA RIDUZIONE DEI CONSUMI ENERGETICI E L'INSERIMENTO DI UNA SALA POLIFUNZIONALE E DI UN LOGGIATO CREATI COME SPAZI FRUIBILI E ATTREZZATI UTILIZZABILI PER CORSI ED EVENTI CULTURALI. COMPLETANO L'INVESTIMENTO LO STUDIO E LA REALIZZAZIONE DEL SITO INTERNET DINAMICO E L'INDIVIDUAZIONE DI AZIONI DI WEB MARKETING.</t>
  </si>
  <si>
    <t>www.opencoesione.gov.it/progetti/1sapsl01294-sa-domu-e-crakeras</t>
  </si>
  <si>
    <t>1SAPT-CRP-17-15</t>
  </si>
  <si>
    <t>1SAScrabbleLab-28</t>
  </si>
  <si>
    <t>E63J17000260007</t>
  </si>
  <si>
    <t>COMPAGNIA B - PROGETTO RESIDENZA ARTISTICO CREATIVA "SPIME"</t>
  </si>
  <si>
    <t>SPIME ÃŠ UN PROGETTO DI RESIDENZA MULTIDISCIPLINARE CHE PONE LÂ¿OBIETTIVO DI COSTRUIRE IN SARDEGNA UN RUOLO DI PRODUZIONE CULTURALE SOSTENIBILE, SOCIALMENTE E TECNOLOGICAMENTE INNOVATIVA. IL PROGETTO PRENDE TITOLO DA "SPIME", NEOLOGISMO CREATO DA BRUCE STERLING (SHAPING THINGS, 2005) PREDEFINIRE QUEI NUOVI OGGETTI DELLÂ¿ERA DELLÂ¿INTERNET CHE POSSONO ESSERE RINTRACCIATI NEL TEMPO E NELLO SPAZIO OVUNQUE NEL MONDO, E CHE RACCOLGONO INFORMAZIONI DELLÂ¿AMBIENTE IN CUI NASCONO E SI INSERISCONO, LE MEMORIZZANO E LE INVIANO ALLÂ¿ESTERNO. LE PRODUZIONI ARTISTICHE REALIZZATE DAL PROGETTO SPIME SVILUPPERANNO IN SARDEGNA CONTENUTI FRUIBILI TANTO NEL MONDO REALE QUANTO IN QUELLO VIRTUALE, LEGGIBILI NON SOLO NELLA FISICITÃ  DEL MATERIALE E NELLÂ¿ESPERIENZA FISICA, MA ANCHE ATTRAVERSO UNA RETE DI INFORMAZIONI INTERCOMUNICANTI CAPACI DI RACCONTARE CHI HA PRODOTTO LÂ¿OGGETTO ARTISTICO, IN QUALE CONTESTO CULTURALE E SOCIO-GEOGRAFICO, A PARTIRE DA QUALI SUGGESTIONI E CON QUALI INTENZIONI ÃŠ STATO REALIZ</t>
  </si>
  <si>
    <t>www.opencoesione.gov.it/progetti/1sascrabblelab-28</t>
  </si>
  <si>
    <t>1SAScrabbleLab-54</t>
  </si>
  <si>
    <t>E23J17000070007</t>
  </si>
  <si>
    <t>L'AQUILONE DI VIVIANA - PROGETTO RESIDENZA ARTISTICO CREATIVA "A.R.T.E"</t>
  </si>
  <si>
    <t>A.R.T.E. AUGMENTED REALITY THEATER EXPERIENCE - PROGETTO TRANSDISCIPLINARE E TRANSMEDIALE CHE PREVEDE LA MOBILITÃ  DEGLI ARTISTI E DELLE LORO OPERE PROVENIENTI DA PAESI EUROPEI ED EXTRAEUROPEI, NONCHÃ© LO SCAMBIO CREATIVO DIGITALE CON GLI ARTISTI SARDI</t>
  </si>
  <si>
    <t>www.opencoesione.gov.it/progetti/1sascrabblelab-54</t>
  </si>
  <si>
    <t>1SAT1C_CULTURA-15</t>
  </si>
  <si>
    <t>1SAT1C_CULTURA-17</t>
  </si>
  <si>
    <t>1SAT1C_CULTURA-22</t>
  </si>
  <si>
    <t>1SAT1C_CULTURA-28</t>
  </si>
  <si>
    <t>1SAT2C_CULTURA-14</t>
  </si>
  <si>
    <t>1SI16458</t>
  </si>
  <si>
    <t>1SI16473</t>
  </si>
  <si>
    <t>1SI16741</t>
  </si>
  <si>
    <t>G71H16000030009</t>
  </si>
  <si>
    <t>AZIONE 11.2.1 -MANUTENZIONE TECNICA E GESTIONALE DEL SITO WEB EUROINFOSICILIA</t>
  </si>
  <si>
    <t>www.opencoesione.gov.it/progetti/1si16741</t>
  </si>
  <si>
    <t>1SI16764</t>
  </si>
  <si>
    <t>I71B15000220002</t>
  </si>
  <si>
    <t>BASICO' A1 - REALIZZAZIONE DI UNO SMART VILLAGE PER LA RIQUALIFICAZIONE, IL RECUPERO E RINNOVAMENTO DELLA VIABILITÃ  E VIVIBILITÃ  DEL CENTRO STORICO.</t>
  </si>
  <si>
    <t>REALIZZAZIONE DI UNO SMART VILLAGE PER  LA RIQUALIFICAZIONE, IL RECUPERO E IL RINNOVAMENTO DELLA VIABILITÂ¿ E VIVIBILITÂ¿ DEL CENTRO STORICO DEL COMUNE DI BASICÂ¿.*VIA TARAVELLO*RIQUALIFICAZIONE, RECUPERO E RINNOVAMENTO DELLA VIABILITÂ¿ E VIVIBILITÂ¿ DEL CENTRO STORICO.</t>
  </si>
  <si>
    <t>www.opencoesione.gov.it/progetti/1si16764</t>
  </si>
  <si>
    <t>1SI16872</t>
  </si>
  <si>
    <t>1SI16946</t>
  </si>
  <si>
    <t>1SI16986</t>
  </si>
  <si>
    <t>1SI16988</t>
  </si>
  <si>
    <t>1SI16989</t>
  </si>
  <si>
    <t>1SI16991</t>
  </si>
  <si>
    <t>1SI16993</t>
  </si>
  <si>
    <t>1SI16994</t>
  </si>
  <si>
    <t>1SI17001</t>
  </si>
  <si>
    <t>1SI17004</t>
  </si>
  <si>
    <t>1SI17007</t>
  </si>
  <si>
    <t>1SI17008</t>
  </si>
  <si>
    <t>1SI17011</t>
  </si>
  <si>
    <t>1SI17018</t>
  </si>
  <si>
    <t>1SI17209</t>
  </si>
  <si>
    <t>1SI17212</t>
  </si>
  <si>
    <t>1SI17213</t>
  </si>
  <si>
    <t>1SI17379</t>
  </si>
  <si>
    <t>1SI17380</t>
  </si>
  <si>
    <t>1SI17381</t>
  </si>
  <si>
    <t>1SI17382</t>
  </si>
  <si>
    <t>1SI17384</t>
  </si>
  <si>
    <t>1SI17386</t>
  </si>
  <si>
    <t>1SI17388</t>
  </si>
  <si>
    <t>1SI17389</t>
  </si>
  <si>
    <t>1SI17390</t>
  </si>
  <si>
    <t>1SI17391</t>
  </si>
  <si>
    <t>1SI17392</t>
  </si>
  <si>
    <t>1SI17393</t>
  </si>
  <si>
    <t>1SI17394</t>
  </si>
  <si>
    <t>1SI17395</t>
  </si>
  <si>
    <t>1SI17396</t>
  </si>
  <si>
    <t>1SI17397</t>
  </si>
  <si>
    <t>1SI17398</t>
  </si>
  <si>
    <t>1SI17399</t>
  </si>
  <si>
    <t>1SI17400</t>
  </si>
  <si>
    <t>1SI17401</t>
  </si>
  <si>
    <t>1SI17402</t>
  </si>
  <si>
    <t>1SI17419</t>
  </si>
  <si>
    <t>1SI17512</t>
  </si>
  <si>
    <t>1SI17565</t>
  </si>
  <si>
    <t>1SI17738</t>
  </si>
  <si>
    <t>J29D16001400001</t>
  </si>
  <si>
    <t>FURNARI Â¿ Â¿MESSA IN SICUREZZA IDRAULICA TRATTI VALLIVI DELLE ASTE TORRENTIZIE E DELLE SAIE NELLE CONTRADE FELICIOTTO, SIENA E BAZIAÂ¿</t>
  </si>
  <si>
    <t>www.opencoesione.gov.it/progetti/1si17738</t>
  </si>
  <si>
    <t>1SI17825</t>
  </si>
  <si>
    <t>J69D16001860001</t>
  </si>
  <si>
    <t>SALEMI - MITIGAZIONE RISCHIO IDROGEOLOGICO DEL PENDIO A VALLE DELLA VIA CREMONA, VIA GIOTTO E VIA LO PRESTI_(TP)</t>
  </si>
  <si>
    <t>MITIGAZIONE RISCHIO IDROGEOLOGICO DEL PENDIO A VALLE DELLA VIA CREMONA, VIA GIOTTO E VIA LO PRESTI_(TP)</t>
  </si>
  <si>
    <t>www.opencoesione.gov.it/progetti/1si17825</t>
  </si>
  <si>
    <t>1SI17854</t>
  </si>
  <si>
    <t>1SI17855</t>
  </si>
  <si>
    <t>1SI17966</t>
  </si>
  <si>
    <t>G69G16000440001</t>
  </si>
  <si>
    <t>B3 VALORIZZAZIONE ATTRAVERSO IL SOSTEGNO ALLO SVILUPPO E ALLE PRODUZIONI/NUOVI STRUMENTI AUDIOVISIVI DIGITALI (PER GIOVANI)</t>
  </si>
  <si>
    <t>VALORIZZAZIONE ATTRAVERSO IL SOSTEGNO ALLO SVILUPPO E ALLE PRODUZIONI/NUOVI STRUMENTI AUDIOVISIVI DIGITALI PER I GIOVANI</t>
  </si>
  <si>
    <t>www.opencoesione.gov.it/progetti/1si17966</t>
  </si>
  <si>
    <t>1SI18046</t>
  </si>
  <si>
    <t>1SI18048</t>
  </si>
  <si>
    <t>1SI18058</t>
  </si>
  <si>
    <t>1SI18088</t>
  </si>
  <si>
    <t>1SI18117</t>
  </si>
  <si>
    <t>G71C17000020006</t>
  </si>
  <si>
    <t>IMPLEMENTAZIONE E SVILUPPO DIGITALE PATRIMONIO MUSEALE - FRUIZIONE DIGITALE IN MOBILITÃ  DEI SITI DELLA CULTURA DEL PATRIMONIO REGIONALE SICILIANO</t>
  </si>
  <si>
    <t>REALIZZAZIONE DI APPLICAZIONE IN MOBILITÃ  E-WEB DI REALTÃ  AUMENTATA E VIRTUALE DEL PATRIMONIO MUSEALE REGIONALE</t>
  </si>
  <si>
    <t>www.opencoesione.gov.it/progetti/1si18117</t>
  </si>
  <si>
    <t>1SI18122</t>
  </si>
  <si>
    <t>1SI18133</t>
  </si>
  <si>
    <t>1SI18158</t>
  </si>
  <si>
    <t>1SI18159</t>
  </si>
  <si>
    <t>1SI18160</t>
  </si>
  <si>
    <t>1SI18293</t>
  </si>
  <si>
    <t>1SI18356</t>
  </si>
  <si>
    <t>E77J17000070006</t>
  </si>
  <si>
    <t>RIQUALIFICAZIONE E RISTRUTTURAZIONE DI SPAZI E IMMOBILI PUBBLICI DESTINATI AD ATTIVITÃ  SPORTIVE DELLÂ¿AREA PISCIOTTO ENNA</t>
  </si>
  <si>
    <t>RIQUALIFICAZIONE E RISTRUTTURAZIONE DI SPAZI E IMMOBILI PUBBLICI DESTINATI AD ATTIVITÃ  SPORTIVE DELLÂ¿AREA PISCIOTTO</t>
  </si>
  <si>
    <t>www.opencoesione.gov.it/progetti/1si18356</t>
  </si>
  <si>
    <t>1SI18357</t>
  </si>
  <si>
    <t>1SI18375</t>
  </si>
  <si>
    <t>F55E18000010002</t>
  </si>
  <si>
    <t>E-DISTRIBUZIONE S.P.A. - PROGETTO SMART GRID CABINA PRIMARIA AUGUSTA</t>
  </si>
  <si>
    <t>PROGETTO SMART-GRID CABINA PRIMARIA AUGUSTA</t>
  </si>
  <si>
    <t>www.opencoesione.gov.it/progetti/1si18375</t>
  </si>
  <si>
    <t>1SI18376</t>
  </si>
  <si>
    <t>F23C18000010002</t>
  </si>
  <si>
    <t>E-DISTRIBUZIONE S.P.A. - PROGETTO SMART GRID CABINA PRIMARIA BARRAFRANCA</t>
  </si>
  <si>
    <t>PROGETTO SMART GRID CABINA PRIMARIA BARRAFRANCA</t>
  </si>
  <si>
    <t>www.opencoesione.gov.it/progetti/1si18376</t>
  </si>
  <si>
    <t>1SI18377</t>
  </si>
  <si>
    <t>F55E18000020002</t>
  </si>
  <si>
    <t>E-DISTRIBUZIONE S.P.A. - PROGETTO SMART GRID CABINA PRIMARIA COMISO</t>
  </si>
  <si>
    <t>PROGETTO SMART GRID CABINA PRIMARIA COMISO</t>
  </si>
  <si>
    <t>www.opencoesione.gov.it/progetti/1si18377</t>
  </si>
  <si>
    <t>1SI18378</t>
  </si>
  <si>
    <t>F35E18000030002</t>
  </si>
  <si>
    <t>E-DISTRIBUZIONE S.P.A. - PROGETTO SMART GRID CABINA PRIMARIA DIRILLO</t>
  </si>
  <si>
    <t>PROGETTO SMART GRID CABINA PRIMARIA DIRILLO</t>
  </si>
  <si>
    <t>www.opencoesione.gov.it/progetti/1si18378</t>
  </si>
  <si>
    <t>1SI18379</t>
  </si>
  <si>
    <t>F53C18000070002</t>
  </si>
  <si>
    <t>E-DISTRIBUZIONE S.P.A. - PROGETTO SMART GRID CABINA PRIMARIA FRANCOFONTE</t>
  </si>
  <si>
    <t>PROGETTO SMART GRID CABINA PRIMARIA FRANCOFONTE</t>
  </si>
  <si>
    <t>www.opencoesione.gov.it/progetti/1si18379</t>
  </si>
  <si>
    <t>1SI18380</t>
  </si>
  <si>
    <t>F25E18000050002</t>
  </si>
  <si>
    <t>E-DISTRIBUZIONE S.P.A. - PROGETTO SMART GRID CABINA PRIMARIA GUADALAMI</t>
  </si>
  <si>
    <t>PROGETTO SMART GRID CABINA PRIMARIA GUADALAMI</t>
  </si>
  <si>
    <t>www.opencoesione.gov.it/progetti/1si18380</t>
  </si>
  <si>
    <t>1SI18381</t>
  </si>
  <si>
    <t>F65E18000040002</t>
  </si>
  <si>
    <t>E-DISTRIBUZIONE S.P.A. - PROGETTO SMART GRID CABINA PRIMARIA LICATA</t>
  </si>
  <si>
    <t>PROGETTO SMART GRID CABINA PRIMARIA LICATA</t>
  </si>
  <si>
    <t>www.opencoesione.gov.it/progetti/1si18381</t>
  </si>
  <si>
    <t>1SI18382</t>
  </si>
  <si>
    <t>F25E18000030002</t>
  </si>
  <si>
    <t>E-DISTRIBUZIONE S.P.A. - PROGETTO SMART GRID CABINA PRIMARIA NARO</t>
  </si>
  <si>
    <t>PROGETTO SMART GRID CABINA PRIMARIA NARO</t>
  </si>
  <si>
    <t>www.opencoesione.gov.it/progetti/1si18382</t>
  </si>
  <si>
    <t>1SI18383</t>
  </si>
  <si>
    <t>F85E18000090002</t>
  </si>
  <si>
    <t>E-DISTRIBUZIONE S.P.A. - PROGETTO SMART GRID CABINA PRIMARIA SAN CARLO</t>
  </si>
  <si>
    <t>PROGETTO SMART GRID CABINA PRIMARIA SAN CARLO</t>
  </si>
  <si>
    <t>www.opencoesione.gov.it/progetti/1si18383</t>
  </si>
  <si>
    <t>1SI18384</t>
  </si>
  <si>
    <t>F73C18000030002</t>
  </si>
  <si>
    <t>E-DISTRIBUZIONE S.P.A. - PROGETTO SMART GRID CABINA PRIMARIA SANTA NINFA</t>
  </si>
  <si>
    <t>PROGETTO SMART GRID CABINA PRIMARIA SANTA NINFA</t>
  </si>
  <si>
    <t>www.opencoesione.gov.it/progetti/1si18384</t>
  </si>
  <si>
    <t>1SI18385</t>
  </si>
  <si>
    <t>F75E18000050002</t>
  </si>
  <si>
    <t>E-DISTRIBUZIONE S.P.A. - PROGETTO SMART GRID CABINA PRIMARIA TROINA</t>
  </si>
  <si>
    <t>PROGETTO SMART GRID CABINA PRIMARIA TROINA</t>
  </si>
  <si>
    <t>www.opencoesione.gov.it/progetti/1si18385</t>
  </si>
  <si>
    <t>1SI18388</t>
  </si>
  <si>
    <t>1SI18410</t>
  </si>
  <si>
    <t>1SI18411</t>
  </si>
  <si>
    <t>B62F14000400004</t>
  </si>
  <si>
    <t>PROGETTO STRATEGICO AGENDA DIGITALE PER LA BANDA ULTRA LARGA (BUL) - INTERVENTO NEL TERRITORIO REGIONALE</t>
  </si>
  <si>
    <t>RETE A BANDA ULTRALARGA NELLA REGIONESICILIA, CONTRIBUTOPUBBLICO AD UN PROGETTO DI INVESTIMENTOFINALIZZATO ALLA REALIZZAZIONE DI UNA RETE A BANDA ULTRALARGA NELLA REGIONE SICILIA</t>
  </si>
  <si>
    <t>www.opencoesione.gov.it/progetti/1si18411</t>
  </si>
  <si>
    <t>1SI18419</t>
  </si>
  <si>
    <t>F73G17000380005</t>
  </si>
  <si>
    <t>4.1.1 EFF. ENERGETICO C/O BIBLIOTECA C.LE RAVANUSA</t>
  </si>
  <si>
    <t>LAVORI DI RISTRUTTURAZIONE,PROMOZIONE DELL'ECOEFFICIENZA E RIDUZIONE DEICONSUMI ENERGETICI DELLA BIBLIOTECA COMUNALECON ANNESSO MUSEO</t>
  </si>
  <si>
    <t>www.opencoesione.gov.it/progetti/1si18419</t>
  </si>
  <si>
    <t>1SI18420</t>
  </si>
  <si>
    <t>C44H17000980002</t>
  </si>
  <si>
    <t>4.1.1 EFF.. ENERGETICO C/O BIBLIOTECA COMUNALE - S. ELISABETTA</t>
  </si>
  <si>
    <t>LAVORI DI MANUTENZIONE STRAORDINARIA PER L'EFFICIENTAMENTO ENERGETICO E L'ABBATTIMENTO DELLE BARRIERE ARCHITETTONICHE DEI LOCALI DELLA BIBLIOTECA COMUNALE</t>
  </si>
  <si>
    <t>www.opencoesione.gov.it/progetti/1si18420</t>
  </si>
  <si>
    <t>1SI18428</t>
  </si>
  <si>
    <t>1SI18429</t>
  </si>
  <si>
    <t>1SI18443</t>
  </si>
  <si>
    <t>G54J17000020002</t>
  </si>
  <si>
    <t>4.1.1. RISPARMIO ENERGETICO SISTEMA SMART BUILDING DEL PALAZZO COMUNALE COMUNE DI FLORESTA</t>
  </si>
  <si>
    <t>RISPARMIO ENERGETICO ANCHE ATTRAVERSO SISTEMI INTEGRATI DI SMART BUILDING NECESSARI AL MIGLIORAMENTO DELLE PERFORMANCE ENERGETICHE DEL PAL COMUNALE</t>
  </si>
  <si>
    <t>www.opencoesione.gov.it/progetti/1si18443</t>
  </si>
  <si>
    <t>1SI18481</t>
  </si>
  <si>
    <t>G65F18000060008</t>
  </si>
  <si>
    <t>PHARMAHOME</t>
  </si>
  <si>
    <t>L'AVVISO INTENDE AGEVOLARE INVESTIMENTI FINALIZZATI AL SOSTEGNO ALL'ACQUISIZIONE DI COMPETENZE DA PARTE DELLE IMPRESE CHE PERMETTANO L'AVVIO E IL CONSOLIDAMENTO DI UN PERCORSO DI INNOVAZIONE, ATTRAVERSO PROGETTI DI INVESTIMENTO IN INNOVAZIONE DI PRODOTTO/SERVIZIO, DI PROCESSO, ORGANIZZATIVA E COMMERCIALE, DA ATTUARE ANCHE ATTRAVERSO PROGETTI DI RETE, IL FINANZIAMENTO DI COSTI DI BREVETTAZIONE DI IDEE INNOVATIVE, I COSTI CONNESSI ALLA PROTOTIPAZIONE, I COSTI CONNESSI ALLO SVILUPPO DELLE COMPETENZE DIGITALI.</t>
  </si>
  <si>
    <t>www.opencoesione.gov.it/progetti/1si18481</t>
  </si>
  <si>
    <t>1SI18482</t>
  </si>
  <si>
    <t>G35F18000020008</t>
  </si>
  <si>
    <t>ECOQUA</t>
  </si>
  <si>
    <t>www.opencoesione.gov.it/progetti/1si18482</t>
  </si>
  <si>
    <t>1SI18483</t>
  </si>
  <si>
    <t>G19J18000860008</t>
  </si>
  <si>
    <t>ELISICILIA INNOVA</t>
  </si>
  <si>
    <t>www.opencoesione.gov.it/progetti/1si18483</t>
  </si>
  <si>
    <t>1SI18484</t>
  </si>
  <si>
    <t>G89J18000410008</t>
  </si>
  <si>
    <t>IMEX PRODUCT 2020</t>
  </si>
  <si>
    <t>www.opencoesione.gov.it/progetti/1si18484</t>
  </si>
  <si>
    <t>1SI18485</t>
  </si>
  <si>
    <t>G99J18000240008</t>
  </si>
  <si>
    <t>SMART MULTICOM 2020</t>
  </si>
  <si>
    <t>www.opencoesione.gov.it/progetti/1si18485</t>
  </si>
  <si>
    <t>1SI18486</t>
  </si>
  <si>
    <t>G19J18000840008</t>
  </si>
  <si>
    <t>VALORIZZAZIONE DEI SOTTOPRODOTTI</t>
  </si>
  <si>
    <t>www.opencoesione.gov.it/progetti/1si18486</t>
  </si>
  <si>
    <t>1SI18487</t>
  </si>
  <si>
    <t>G49J18000710008</t>
  </si>
  <si>
    <t>DESI EVOLUTION</t>
  </si>
  <si>
    <t>www.opencoesione.gov.it/progetti/1si18487</t>
  </si>
  <si>
    <t>1SI18488</t>
  </si>
  <si>
    <t>G79J18000230008</t>
  </si>
  <si>
    <t>GHOST MANAGER</t>
  </si>
  <si>
    <t>www.opencoesione.gov.it/progetti/1si18488</t>
  </si>
  <si>
    <t>1SI18489</t>
  </si>
  <si>
    <t>G59J18000340008</t>
  </si>
  <si>
    <t>ESPERIENZA ETNA DUE PUNTO ZERO</t>
  </si>
  <si>
    <t>www.opencoesione.gov.it/progetti/1si18489</t>
  </si>
  <si>
    <t>1SI18490</t>
  </si>
  <si>
    <t>G69J18000270008</t>
  </si>
  <si>
    <t>KHARMA</t>
  </si>
  <si>
    <t>www.opencoesione.gov.it/progetti/1si18490</t>
  </si>
  <si>
    <t>1SI18491</t>
  </si>
  <si>
    <t>G39J18000320008</t>
  </si>
  <si>
    <t>NEW SERVICES</t>
  </si>
  <si>
    <t>www.opencoesione.gov.it/progetti/1si18491</t>
  </si>
  <si>
    <t>1SI18492</t>
  </si>
  <si>
    <t>G49J18000690008</t>
  </si>
  <si>
    <t>ABC MEDICAL</t>
  </si>
  <si>
    <t>www.opencoesione.gov.it/progetti/1si18492</t>
  </si>
  <si>
    <t>1SI18493</t>
  </si>
  <si>
    <t>G69J18000230006</t>
  </si>
  <si>
    <t>SMART ECONOMY TREE</t>
  </si>
  <si>
    <t>www.opencoesione.gov.it/progetti/1si18493</t>
  </si>
  <si>
    <t>1SI18494</t>
  </si>
  <si>
    <t>G69J18000510008</t>
  </si>
  <si>
    <t>SMAV SM</t>
  </si>
  <si>
    <t>www.opencoesione.gov.it/progetti/1si18494</t>
  </si>
  <si>
    <t>1SI18495</t>
  </si>
  <si>
    <t>G49J18000660008</t>
  </si>
  <si>
    <t>INNOVAZIONE IN ONCOPATH</t>
  </si>
  <si>
    <t>www.opencoesione.gov.it/progetti/1si18495</t>
  </si>
  <si>
    <t>1SI18496</t>
  </si>
  <si>
    <t>G39J18000240008</t>
  </si>
  <si>
    <t>INNOVAZIONE IN GESIN</t>
  </si>
  <si>
    <t>www.opencoesione.gov.it/progetti/1si18496</t>
  </si>
  <si>
    <t>1SI18497</t>
  </si>
  <si>
    <t>G89J18000440008</t>
  </si>
  <si>
    <t>NUOVE STRATEGIE PER IL TURISMO</t>
  </si>
  <si>
    <t>www.opencoesione.gov.it/progetti/1si18497</t>
  </si>
  <si>
    <t>1SI18498</t>
  </si>
  <si>
    <t>G89J18000400008</t>
  </si>
  <si>
    <t>REFRIGERATION FOOD</t>
  </si>
  <si>
    <t>www.opencoesione.gov.it/progetti/1si18498</t>
  </si>
  <si>
    <t>1SI18499</t>
  </si>
  <si>
    <t>G99J18000220008</t>
  </si>
  <si>
    <t>INNOVATIVE TRAINING</t>
  </si>
  <si>
    <t>www.opencoesione.gov.it/progetti/1si18499</t>
  </si>
  <si>
    <t>1SI18500</t>
  </si>
  <si>
    <t>G35F18000030008</t>
  </si>
  <si>
    <t>INRETEDIGITALE</t>
  </si>
  <si>
    <t>www.opencoesione.gov.it/progetti/1si18500</t>
  </si>
  <si>
    <t>1SI18501</t>
  </si>
  <si>
    <t>G49J18000700008</t>
  </si>
  <si>
    <t>MARCHESE GO</t>
  </si>
  <si>
    <t>www.opencoesione.gov.it/progetti/1si18501</t>
  </si>
  <si>
    <t>1SI18502</t>
  </si>
  <si>
    <t>G29J18000470008</t>
  </si>
  <si>
    <t>SMART CALORGAS SERVICE</t>
  </si>
  <si>
    <t>www.opencoesione.gov.it/progetti/1si18502</t>
  </si>
  <si>
    <t>1SI18503</t>
  </si>
  <si>
    <t>G49J18000720008</t>
  </si>
  <si>
    <t>SOLUZIONI DIGITALI PER PROBLEMI</t>
  </si>
  <si>
    <t>www.opencoesione.gov.it/progetti/1si18503</t>
  </si>
  <si>
    <t>1SI18504</t>
  </si>
  <si>
    <t>G29J18000440008</t>
  </si>
  <si>
    <t>SMART CHIARENZA</t>
  </si>
  <si>
    <t>www.opencoesione.gov.it/progetti/1si18504</t>
  </si>
  <si>
    <t>1SI18505</t>
  </si>
  <si>
    <t>G69J18000300008</t>
  </si>
  <si>
    <t>STREET OBJECT DETECTION</t>
  </si>
  <si>
    <t>www.opencoesione.gov.it/progetti/1si18505</t>
  </si>
  <si>
    <t>1SI18506</t>
  </si>
  <si>
    <t>G69J18000250008</t>
  </si>
  <si>
    <t>SMART REITANO 2020</t>
  </si>
  <si>
    <t>www.opencoesione.gov.it/progetti/1si18506</t>
  </si>
  <si>
    <t>1SI18507</t>
  </si>
  <si>
    <t>G39J18000400008</t>
  </si>
  <si>
    <t>BIOSAL</t>
  </si>
  <si>
    <t>www.opencoesione.gov.it/progetti/1si18507</t>
  </si>
  <si>
    <t>1SI18508</t>
  </si>
  <si>
    <t>G19J18000820008</t>
  </si>
  <si>
    <t>PRO PASTA</t>
  </si>
  <si>
    <t>www.opencoesione.gov.it/progetti/1si18508</t>
  </si>
  <si>
    <t>1SI18509</t>
  </si>
  <si>
    <t>G69J18000440008</t>
  </si>
  <si>
    <t>www.opencoesione.gov.it/progetti/1si18509</t>
  </si>
  <si>
    <t>1SI18510</t>
  </si>
  <si>
    <t>G29J18000410008</t>
  </si>
  <si>
    <t>DATA ANALYSIS AND BI</t>
  </si>
  <si>
    <t>www.opencoesione.gov.it/progetti/1si18510</t>
  </si>
  <si>
    <t>1SI18511</t>
  </si>
  <si>
    <t>G69J18000260008</t>
  </si>
  <si>
    <t>LC LEAN DIAGNOSTIC</t>
  </si>
  <si>
    <t>www.opencoesione.gov.it/progetti/1si18511</t>
  </si>
  <si>
    <t>1SI18512</t>
  </si>
  <si>
    <t>G69J18000330008</t>
  </si>
  <si>
    <t>SUN PLAS</t>
  </si>
  <si>
    <t>www.opencoesione.gov.it/progetti/1si18512</t>
  </si>
  <si>
    <t>1SI18513</t>
  </si>
  <si>
    <t>G69J18000370008</t>
  </si>
  <si>
    <t>GIMLAV GEST INF MED LAVORO</t>
  </si>
  <si>
    <t>www.opencoesione.gov.it/progetti/1si18513</t>
  </si>
  <si>
    <t>1SI18514</t>
  </si>
  <si>
    <t>G19J18000800008</t>
  </si>
  <si>
    <t>SIPAFER SMART</t>
  </si>
  <si>
    <t>www.opencoesione.gov.it/progetti/1si18514</t>
  </si>
  <si>
    <t>1SI18515</t>
  </si>
  <si>
    <t>G79J18000250008</t>
  </si>
  <si>
    <t>MOCLORE</t>
  </si>
  <si>
    <t>www.opencoesione.gov.it/progetti/1si18515</t>
  </si>
  <si>
    <t>1SI18516</t>
  </si>
  <si>
    <t>G89J18000420008</t>
  </si>
  <si>
    <t>SIGNEAT</t>
  </si>
  <si>
    <t>www.opencoesione.gov.it/progetti/1si18516</t>
  </si>
  <si>
    <t>1SI18517</t>
  </si>
  <si>
    <t>G79J18000350008</t>
  </si>
  <si>
    <t>CONCEPTION PLATFORM</t>
  </si>
  <si>
    <t>www.opencoesione.gov.it/progetti/1si18517</t>
  </si>
  <si>
    <t>1SI18518</t>
  </si>
  <si>
    <t>G69J18000410008</t>
  </si>
  <si>
    <t>TECHNO</t>
  </si>
  <si>
    <t>www.opencoesione.gov.it/progetti/1si18518</t>
  </si>
  <si>
    <t>1SI18519</t>
  </si>
  <si>
    <t>G69J18000350008</t>
  </si>
  <si>
    <t>INNOVA SIALAB</t>
  </si>
  <si>
    <t>www.opencoesione.gov.it/progetti/1si18519</t>
  </si>
  <si>
    <t>1SI18520</t>
  </si>
  <si>
    <t>G29J18000430008</t>
  </si>
  <si>
    <t>SISTEMI DI RIPOSO 4 PUNTO 0</t>
  </si>
  <si>
    <t>www.opencoesione.gov.it/progetti/1si18520</t>
  </si>
  <si>
    <t>1SI18521</t>
  </si>
  <si>
    <t>G39J18000300008</t>
  </si>
  <si>
    <t>ICT E BIOIMMAGINI</t>
  </si>
  <si>
    <t>www.opencoesione.gov.it/progetti/1si18521</t>
  </si>
  <si>
    <t>1SI18522</t>
  </si>
  <si>
    <t>G39J18000310008</t>
  </si>
  <si>
    <t>SERTECAV INNOVA</t>
  </si>
  <si>
    <t>www.opencoesione.gov.it/progetti/1si18522</t>
  </si>
  <si>
    <t>1SI18523</t>
  </si>
  <si>
    <t>G79J18000320008</t>
  </si>
  <si>
    <t>LOGISAN</t>
  </si>
  <si>
    <t>www.opencoesione.gov.it/progetti/1si18523</t>
  </si>
  <si>
    <t>1SI18524</t>
  </si>
  <si>
    <t>G79J18000330008</t>
  </si>
  <si>
    <t>SERVIZI DI QUALITA'</t>
  </si>
  <si>
    <t>www.opencoesione.gov.it/progetti/1si18524</t>
  </si>
  <si>
    <t>1SI18525</t>
  </si>
  <si>
    <t>G65F18000050008</t>
  </si>
  <si>
    <t>DIALASER</t>
  </si>
  <si>
    <t>www.opencoesione.gov.it/progetti/1si18525</t>
  </si>
  <si>
    <t>1SI18526</t>
  </si>
  <si>
    <t>G19J18000910006</t>
  </si>
  <si>
    <t>QUALITÃ  E IMPATTO AMBIENTALE</t>
  </si>
  <si>
    <t>www.opencoesione.gov.it/progetti/1si18526</t>
  </si>
  <si>
    <t>1SI18527</t>
  </si>
  <si>
    <t>G49J18000670008</t>
  </si>
  <si>
    <t>MEDTREK WEB</t>
  </si>
  <si>
    <t>www.opencoesione.gov.it/progetti/1si18527</t>
  </si>
  <si>
    <t>1SI18528</t>
  </si>
  <si>
    <t>G79J18000300008</t>
  </si>
  <si>
    <t>NUOVE FRONTIERE PER L ORTOPEDIA</t>
  </si>
  <si>
    <t>www.opencoesione.gov.it/progetti/1si18528</t>
  </si>
  <si>
    <t>1SI18529</t>
  </si>
  <si>
    <t>G59J18000380008</t>
  </si>
  <si>
    <t>CHINNICI VIAGGI SMART PLATFORM</t>
  </si>
  <si>
    <t>www.opencoesione.gov.it/progetti/1si18529</t>
  </si>
  <si>
    <t>1SI18530</t>
  </si>
  <si>
    <t>G39J18000250008</t>
  </si>
  <si>
    <t>ARCHIMEDE INNOVAZIONE</t>
  </si>
  <si>
    <t>www.opencoesione.gov.it/progetti/1si18530</t>
  </si>
  <si>
    <t>1SI18531</t>
  </si>
  <si>
    <t>G19J18000850008</t>
  </si>
  <si>
    <t>INNOVAZIONE FRATELLI MADONIA</t>
  </si>
  <si>
    <t>www.opencoesione.gov.it/progetti/1si18531</t>
  </si>
  <si>
    <t>1SI18532</t>
  </si>
  <si>
    <t>G19J18000890008</t>
  </si>
  <si>
    <t>NERELLONLINE</t>
  </si>
  <si>
    <t>www.opencoesione.gov.it/progetti/1si18532</t>
  </si>
  <si>
    <t>1SI18533</t>
  </si>
  <si>
    <t>G69J18000540008</t>
  </si>
  <si>
    <t>CRMEDIA</t>
  </si>
  <si>
    <t>www.opencoesione.gov.it/progetti/1si18533</t>
  </si>
  <si>
    <t>1SI18534</t>
  </si>
  <si>
    <t>G69J18000530008</t>
  </si>
  <si>
    <t>DIGITALEX</t>
  </si>
  <si>
    <t>www.opencoesione.gov.it/progetti/1si18534</t>
  </si>
  <si>
    <t>1SI18535</t>
  </si>
  <si>
    <t>G75F18000000008</t>
  </si>
  <si>
    <t>YESICILY DESIGN 4 0</t>
  </si>
  <si>
    <t>www.opencoesione.gov.it/progetti/1si18535</t>
  </si>
  <si>
    <t>1SI18536</t>
  </si>
  <si>
    <t>G39J18000360008</t>
  </si>
  <si>
    <t>GROUPÃ² CENTRAL</t>
  </si>
  <si>
    <t>www.opencoesione.gov.it/progetti/1si18536</t>
  </si>
  <si>
    <t>1SI18537</t>
  </si>
  <si>
    <t>G69J18000400008</t>
  </si>
  <si>
    <t>BPM IN LOGISTICA</t>
  </si>
  <si>
    <t>www.opencoesione.gov.it/progetti/1si18537</t>
  </si>
  <si>
    <t>1SI18538</t>
  </si>
  <si>
    <t>G65F18000020008</t>
  </si>
  <si>
    <t>SHL SICILY HOLIDAY LUXURY</t>
  </si>
  <si>
    <t>www.opencoesione.gov.it/progetti/1si18538</t>
  </si>
  <si>
    <t>1SI18539</t>
  </si>
  <si>
    <t>G99J18000230008</t>
  </si>
  <si>
    <t>FRIGOTECNICA'S DEVELOPMENT</t>
  </si>
  <si>
    <t>www.opencoesione.gov.it/progetti/1si18539</t>
  </si>
  <si>
    <t>1SI18540</t>
  </si>
  <si>
    <t>G69J18000470006</t>
  </si>
  <si>
    <t>IL BPM NELLE AZIENDE SANITARIE</t>
  </si>
  <si>
    <t>www.opencoesione.gov.it/progetti/1si18540</t>
  </si>
  <si>
    <t>1SI18541</t>
  </si>
  <si>
    <t>G69J18000380008</t>
  </si>
  <si>
    <t>ZERO EMISSION IN PRINTING</t>
  </si>
  <si>
    <t>www.opencoesione.gov.it/progetti/1si18541</t>
  </si>
  <si>
    <t>1SI18542</t>
  </si>
  <si>
    <t>G89J18000450008</t>
  </si>
  <si>
    <t>CAM LCR</t>
  </si>
  <si>
    <t>www.opencoesione.gov.it/progetti/1si18542</t>
  </si>
  <si>
    <t>1SI18543</t>
  </si>
  <si>
    <t>G65F18000030008</t>
  </si>
  <si>
    <t>VALUTAZIONE ENERGETICA</t>
  </si>
  <si>
    <t>www.opencoesione.gov.it/progetti/1si18543</t>
  </si>
  <si>
    <t>1SI18544</t>
  </si>
  <si>
    <t>G39J18000280008</t>
  </si>
  <si>
    <t>BIOEDILIZIA I GEOPOLIMERI</t>
  </si>
  <si>
    <t>www.opencoesione.gov.it/progetti/1si18544</t>
  </si>
  <si>
    <t>1SI18545</t>
  </si>
  <si>
    <t>G69J18000290008</t>
  </si>
  <si>
    <t>ENVISEP INNOVA</t>
  </si>
  <si>
    <t>www.opencoesione.gov.it/progetti/1si18545</t>
  </si>
  <si>
    <t>1SI18546</t>
  </si>
  <si>
    <t>G69J18000320008</t>
  </si>
  <si>
    <t>DOS DOMUS SFERA</t>
  </si>
  <si>
    <t>www.opencoesione.gov.it/progetti/1si18546</t>
  </si>
  <si>
    <t>1SI18547</t>
  </si>
  <si>
    <t>G85F18000030008</t>
  </si>
  <si>
    <t>STAZIONE DI INTERSCAMBIO PER</t>
  </si>
  <si>
    <t>www.opencoesione.gov.it/progetti/1si18547</t>
  </si>
  <si>
    <t>1SI18548</t>
  </si>
  <si>
    <t>G79J18000310008</t>
  </si>
  <si>
    <t>CAVICONDOR INNOVA</t>
  </si>
  <si>
    <t>www.opencoesione.gov.it/progetti/1si18548</t>
  </si>
  <si>
    <t>1SI18549</t>
  </si>
  <si>
    <t>G79J18000380006</t>
  </si>
  <si>
    <t>GREEN ENERGY INTELLIGENCE</t>
  </si>
  <si>
    <t>www.opencoesione.gov.it/progetti/1si18549</t>
  </si>
  <si>
    <t>1SI18550</t>
  </si>
  <si>
    <t>G69J18000520008</t>
  </si>
  <si>
    <t>E FISH BPM</t>
  </si>
  <si>
    <t>www.opencoesione.gov.it/progetti/1si18550</t>
  </si>
  <si>
    <t>1SI18551</t>
  </si>
  <si>
    <t>G69J18000390008</t>
  </si>
  <si>
    <t>CLINICA CARUSO INNOVA</t>
  </si>
  <si>
    <t>www.opencoesione.gov.it/progetti/1si18551</t>
  </si>
  <si>
    <t>1SI18552</t>
  </si>
  <si>
    <t>G39J18000260008</t>
  </si>
  <si>
    <t>SMART COMIP</t>
  </si>
  <si>
    <t>www.opencoesione.gov.it/progetti/1si18552</t>
  </si>
  <si>
    <t>1SI18553</t>
  </si>
  <si>
    <t>G59J18000330008</t>
  </si>
  <si>
    <t>OTTIMIZZAZIONE DELLA PRODUZIONE</t>
  </si>
  <si>
    <t>www.opencoesione.gov.it/progetti/1si18553</t>
  </si>
  <si>
    <t>1SI18554</t>
  </si>
  <si>
    <t>G29J18000390008</t>
  </si>
  <si>
    <t>FIDELITYCARD MIOMERCATO</t>
  </si>
  <si>
    <t>www.opencoesione.gov.it/progetti/1si18554</t>
  </si>
  <si>
    <t>1SI18555</t>
  </si>
  <si>
    <t>G39J18000380008</t>
  </si>
  <si>
    <t>INNOVAGE</t>
  </si>
  <si>
    <t>www.opencoesione.gov.it/progetti/1si18555</t>
  </si>
  <si>
    <t>1SI18556</t>
  </si>
  <si>
    <t>G69J18000460008</t>
  </si>
  <si>
    <t>TMODIAK MOLECULARDIAGNOSTIC KIT</t>
  </si>
  <si>
    <t>www.opencoesione.gov.it/progetti/1si18556</t>
  </si>
  <si>
    <t>1SI18557</t>
  </si>
  <si>
    <t>G59J18000400008</t>
  </si>
  <si>
    <t>SMART SHARING INSURANCE SSI</t>
  </si>
  <si>
    <t>www.opencoesione.gov.it/progetti/1si18557</t>
  </si>
  <si>
    <t>1SI18558</t>
  </si>
  <si>
    <t>G19J18000830008</t>
  </si>
  <si>
    <t>MONITSPRAR</t>
  </si>
  <si>
    <t>www.opencoesione.gov.it/progetti/1si18558</t>
  </si>
  <si>
    <t>1SI18559</t>
  </si>
  <si>
    <t>G79J18000370008</t>
  </si>
  <si>
    <t>STUDIO SMART</t>
  </si>
  <si>
    <t>www.opencoesione.gov.it/progetti/1si18559</t>
  </si>
  <si>
    <t>1SI18560</t>
  </si>
  <si>
    <t>G69J18000340008</t>
  </si>
  <si>
    <t>MYMESSAGING</t>
  </si>
  <si>
    <t>www.opencoesione.gov.it/progetti/1si18560</t>
  </si>
  <si>
    <t>1SI18561</t>
  </si>
  <si>
    <t>G59J18000370006</t>
  </si>
  <si>
    <t>CAGE INTERSOMATICA ALIF</t>
  </si>
  <si>
    <t>www.opencoesione.gov.it/progetti/1si18561</t>
  </si>
  <si>
    <t>1SI18562</t>
  </si>
  <si>
    <t>G89J18000370008</t>
  </si>
  <si>
    <t>UN MARE DI INNOVAZIONE</t>
  </si>
  <si>
    <t>www.opencoesione.gov.it/progetti/1si18562</t>
  </si>
  <si>
    <t>1SI18563</t>
  </si>
  <si>
    <t>G69J18000240006</t>
  </si>
  <si>
    <t>SMART TICKETING</t>
  </si>
  <si>
    <t>www.opencoesione.gov.it/progetti/1si18563</t>
  </si>
  <si>
    <t>1SI18564</t>
  </si>
  <si>
    <t>G59J18000350008</t>
  </si>
  <si>
    <t>SVILUPPO DI MALTE INNOVATIVE</t>
  </si>
  <si>
    <t>www.opencoesione.gov.it/progetti/1si18564</t>
  </si>
  <si>
    <t>1SI18565</t>
  </si>
  <si>
    <t>G79J18000260008</t>
  </si>
  <si>
    <t>VIGILSMART</t>
  </si>
  <si>
    <t>www.opencoesione.gov.it/progetti/1si18565</t>
  </si>
  <si>
    <t>1SI18566</t>
  </si>
  <si>
    <t>G79J18000280008</t>
  </si>
  <si>
    <t>AZIZ GREEN PMI</t>
  </si>
  <si>
    <t>www.opencoesione.gov.it/progetti/1si18566</t>
  </si>
  <si>
    <t>1SI18567</t>
  </si>
  <si>
    <t>G39J18000270008</t>
  </si>
  <si>
    <t>INNOVAZIONE IN CLINICA</t>
  </si>
  <si>
    <t>www.opencoesione.gov.it/progetti/1si18567</t>
  </si>
  <si>
    <t>1SI18568</t>
  </si>
  <si>
    <t>G29J18000480008</t>
  </si>
  <si>
    <t>SOLUZIONI PER SISTEMI DI ENERGIA</t>
  </si>
  <si>
    <t>www.opencoesione.gov.it/progetti/1si18568</t>
  </si>
  <si>
    <t>1SI18569</t>
  </si>
  <si>
    <t>G75F18000010008</t>
  </si>
  <si>
    <t>CUAD COMPLETE URINALYSIS DEVICE</t>
  </si>
  <si>
    <t>www.opencoesione.gov.it/progetti/1si18569</t>
  </si>
  <si>
    <t>1SI18570</t>
  </si>
  <si>
    <t>G39J18000350006</t>
  </si>
  <si>
    <t>MYOLGA</t>
  </si>
  <si>
    <t>www.opencoesione.gov.it/progetti/1si18570</t>
  </si>
  <si>
    <t>1SI18571</t>
  </si>
  <si>
    <t>G69J18000360008</t>
  </si>
  <si>
    <t>DIGITALBOX</t>
  </si>
  <si>
    <t>www.opencoesione.gov.it/progetti/1si18571</t>
  </si>
  <si>
    <t>1SI18572</t>
  </si>
  <si>
    <t>G79J18000340008</t>
  </si>
  <si>
    <t>DRONET</t>
  </si>
  <si>
    <t>www.opencoesione.gov.it/progetti/1si18572</t>
  </si>
  <si>
    <t>1SI18573</t>
  </si>
  <si>
    <t>G59J18000410008</t>
  </si>
  <si>
    <t>AGROMARKETER</t>
  </si>
  <si>
    <t>www.opencoesione.gov.it/progetti/1si18573</t>
  </si>
  <si>
    <t>1SI18574</t>
  </si>
  <si>
    <t>G39J18000370008</t>
  </si>
  <si>
    <t>INNOVAZIONI ENERGETICHE</t>
  </si>
  <si>
    <t>www.opencoesione.gov.it/progetti/1si18574</t>
  </si>
  <si>
    <t>1SI18575</t>
  </si>
  <si>
    <t>G29J18000460008</t>
  </si>
  <si>
    <t>TRATAMENTI INNOVATIVI ZINCATURA</t>
  </si>
  <si>
    <t>www.opencoesione.gov.it/progetti/1si18575</t>
  </si>
  <si>
    <t>1SI18576</t>
  </si>
  <si>
    <t>G39J18000390008</t>
  </si>
  <si>
    <t>INNOVAZIONI PER L'ENERGIA</t>
  </si>
  <si>
    <t>www.opencoesione.gov.it/progetti/1si18576</t>
  </si>
  <si>
    <t>1SI18577</t>
  </si>
  <si>
    <t>G69J18000500008</t>
  </si>
  <si>
    <t>OLOS DUEPUNTOZERO</t>
  </si>
  <si>
    <t>www.opencoesione.gov.it/progetti/1si18577</t>
  </si>
  <si>
    <t>1SI18578</t>
  </si>
  <si>
    <t>G79J18000240008</t>
  </si>
  <si>
    <t>POTENZIAMENTO BEMYGUEST</t>
  </si>
  <si>
    <t>www.opencoesione.gov.it/progetti/1si18578</t>
  </si>
  <si>
    <t>1SI18579</t>
  </si>
  <si>
    <t>G49J18000650008</t>
  </si>
  <si>
    <t>ICT PER DIGITAL MARKETING</t>
  </si>
  <si>
    <t>www.opencoesione.gov.it/progetti/1si18579</t>
  </si>
  <si>
    <t>1SI18580</t>
  </si>
  <si>
    <t>G19J18000810008</t>
  </si>
  <si>
    <t>ZAPPALA' 2020</t>
  </si>
  <si>
    <t>www.opencoesione.gov.it/progetti/1si18580</t>
  </si>
  <si>
    <t>1SI18581</t>
  </si>
  <si>
    <t>G79J18000290008</t>
  </si>
  <si>
    <t>WISE WHAT IF SISTEMA ESPERTO</t>
  </si>
  <si>
    <t>www.opencoesione.gov.it/progetti/1si18581</t>
  </si>
  <si>
    <t>1SI18582</t>
  </si>
  <si>
    <t>G69J18000280008</t>
  </si>
  <si>
    <t>OPERATING ROOM OF THE FUTURE</t>
  </si>
  <si>
    <t>www.opencoesione.gov.it/progetti/1si18582</t>
  </si>
  <si>
    <t>1SI18583</t>
  </si>
  <si>
    <t>G49J18000680008</t>
  </si>
  <si>
    <t>SMART TARGET</t>
  </si>
  <si>
    <t>www.opencoesione.gov.it/progetti/1si18583</t>
  </si>
  <si>
    <t>1SI18584</t>
  </si>
  <si>
    <t>G69J18000480008</t>
  </si>
  <si>
    <t>VANTAGGIO PER IL TURISMO</t>
  </si>
  <si>
    <t>www.opencoesione.gov.it/progetti/1si18584</t>
  </si>
  <si>
    <t>1SI18585</t>
  </si>
  <si>
    <t>G69J18000220006</t>
  </si>
  <si>
    <t>INTELLIGENT SOFT LIGHT</t>
  </si>
  <si>
    <t>www.opencoesione.gov.it/progetti/1si18585</t>
  </si>
  <si>
    <t>1SI18586</t>
  </si>
  <si>
    <t>G89J18000430008</t>
  </si>
  <si>
    <t>CICLI LOMBARDO 2020</t>
  </si>
  <si>
    <t>www.opencoesione.gov.it/progetti/1si18586</t>
  </si>
  <si>
    <t>1SI18587</t>
  </si>
  <si>
    <t>G29J18000420008</t>
  </si>
  <si>
    <t>ING VENEZIANO DIENERGY</t>
  </si>
  <si>
    <t>www.opencoesione.gov.it/progetti/1si18587</t>
  </si>
  <si>
    <t>1SI18588</t>
  </si>
  <si>
    <t>G79J18000270006</t>
  </si>
  <si>
    <t>www.opencoesione.gov.it/progetti/1si18588</t>
  </si>
  <si>
    <t>1SI18589</t>
  </si>
  <si>
    <t>G59J18000360008</t>
  </si>
  <si>
    <t>FSF FUNCTIONAL SNACK FOOD</t>
  </si>
  <si>
    <t>www.opencoesione.gov.it/progetti/1si18589</t>
  </si>
  <si>
    <t>1SI18590</t>
  </si>
  <si>
    <t>G69J18000450008</t>
  </si>
  <si>
    <t>VIEW</t>
  </si>
  <si>
    <t>www.opencoesione.gov.it/progetti/1si18590</t>
  </si>
  <si>
    <t>1SI18591</t>
  </si>
  <si>
    <t>G59J18000390008</t>
  </si>
  <si>
    <t>PASSION SICILIA</t>
  </si>
  <si>
    <t>www.opencoesione.gov.it/progetti/1si18591</t>
  </si>
  <si>
    <t>1SI18625</t>
  </si>
  <si>
    <t>1SI18629</t>
  </si>
  <si>
    <t>1SI18660</t>
  </si>
  <si>
    <t>1SI18661</t>
  </si>
  <si>
    <t>1SI18663</t>
  </si>
  <si>
    <t>1SI18664</t>
  </si>
  <si>
    <t>1SI18665</t>
  </si>
  <si>
    <t>1SI18666</t>
  </si>
  <si>
    <t>1SI18667</t>
  </si>
  <si>
    <t>1SI18668</t>
  </si>
  <si>
    <t>1SI18669</t>
  </si>
  <si>
    <t>1SI18670</t>
  </si>
  <si>
    <t>1SI18671</t>
  </si>
  <si>
    <t>1SI18672</t>
  </si>
  <si>
    <t>1SI18673</t>
  </si>
  <si>
    <t>1SI18675</t>
  </si>
  <si>
    <t>1SI18677</t>
  </si>
  <si>
    <t>1SI18678</t>
  </si>
  <si>
    <t>1SI18679</t>
  </si>
  <si>
    <t>1SI18680</t>
  </si>
  <si>
    <t>1SI18682</t>
  </si>
  <si>
    <t>1SI18683</t>
  </si>
  <si>
    <t>1SI18685</t>
  </si>
  <si>
    <t>1SI18686</t>
  </si>
  <si>
    <t>1SI18688</t>
  </si>
  <si>
    <t>1SI18689</t>
  </si>
  <si>
    <t>1SI18691</t>
  </si>
  <si>
    <t>1SI18692</t>
  </si>
  <si>
    <t>1SI18693</t>
  </si>
  <si>
    <t>1SI18695</t>
  </si>
  <si>
    <t>1SI18696</t>
  </si>
  <si>
    <t>1SI18699</t>
  </si>
  <si>
    <t>1SI18701</t>
  </si>
  <si>
    <t>1SI18702</t>
  </si>
  <si>
    <t>1SI18703</t>
  </si>
  <si>
    <t>1SI18704</t>
  </si>
  <si>
    <t>1SI18706</t>
  </si>
  <si>
    <t>1SI18707</t>
  </si>
  <si>
    <t>1SI18709</t>
  </si>
  <si>
    <t>1SI18713</t>
  </si>
  <si>
    <t>1SI18727</t>
  </si>
  <si>
    <t>G29J18000400008</t>
  </si>
  <si>
    <t>SMART HOTEL</t>
  </si>
  <si>
    <t>INNOVAZIONE ORGANIZZATIVA O INTRODUZIONE DELLE ICT, LÂ¿INNOVAZIONESTRATEGICA E DI BUSINESS, DI MARKETING E COMUNICAZIONE, DI RIDISEGNO DEIPROCESSI PRODUTTIVI (KIBS)</t>
  </si>
  <si>
    <t>www.opencoesione.gov.it/progetti/1si18727</t>
  </si>
  <si>
    <t>1SI18728</t>
  </si>
  <si>
    <t>1SI18731</t>
  </si>
  <si>
    <t>1SI18732</t>
  </si>
  <si>
    <t>1SI18733</t>
  </si>
  <si>
    <t>1SI18734</t>
  </si>
  <si>
    <t>1SI18735</t>
  </si>
  <si>
    <t>1SI18750</t>
  </si>
  <si>
    <t>1SI18810</t>
  </si>
  <si>
    <t>1SI18840</t>
  </si>
  <si>
    <t>1SI18841</t>
  </si>
  <si>
    <t>1SI18843</t>
  </si>
  <si>
    <t>1SI18844</t>
  </si>
  <si>
    <t>L'AVVISO SI PONE L'OBIETTIVO DI SOSTENERE I NUOVI SOGGETTI E LE NUOVE IDEE FAVORENDO LA CREAZIONE DI IMPRESE E, QUINDI, UN'OCCUPAZIONE STABILE, CHE POSSANO PORTARE LINFA E NUOVE PROSPETTIVE AL TESSUTO PRODUTTIVO SICILIANO, INCORAGGIANDO COSÃ¬ IL TALENTO IMPRENDITORIALE E L'INTERESSE VERSO CHI INTRAPRENDE PERCORSI VIRTUOSI E INNOVATIVI.</t>
  </si>
  <si>
    <t>1SI18892</t>
  </si>
  <si>
    <t>1SI18903</t>
  </si>
  <si>
    <t>G52H17000130004</t>
  </si>
  <si>
    <t>FISIOMEDICAL S.R.L.</t>
  </si>
  <si>
    <t>OPERE MURARIE IMPIANTI E ACQUISTO ATTREZZATURE PER CENTRO DI FISIOTERAPIA</t>
  </si>
  <si>
    <t>www.opencoesione.gov.it/progetti/1si18903</t>
  </si>
  <si>
    <t>1SI18905</t>
  </si>
  <si>
    <t>1SI18908</t>
  </si>
  <si>
    <t>1SI18923</t>
  </si>
  <si>
    <t>1SI18932</t>
  </si>
  <si>
    <t>1SI18937</t>
  </si>
  <si>
    <t>CONTRIBUTI IN CONTO CAPITALE PER LA REALIZZAZIONE DI UN INVESTIMENTO INIZIALE (ART. 2 REG (CE) 651/2014). DOTAZIONE FINANZIARIA: Â¬ 70.000.000,00. BENEFICIARI: PICCOLE E MEDIE IMPRESE IN FORMA SINGOLA O ASSOCIATA AD ECCEZIONE DEI DISTRETTI E RETI DI IMPRESA. SPESE AMMISSIBILI:INVESTIMENTI MATERIALI (TERRENI-IMMOBILI-OPERE MURARIE-IMPIANTI-MACCHINARI-ATTREZZATURE) - INVESTIMENTI IMMATERIALI (BREVETTI, LICENZE. KNOW HOW)-SERVIZI DI CONSULENZA.</t>
  </si>
  <si>
    <t>1SI18948</t>
  </si>
  <si>
    <t>1SI18949</t>
  </si>
  <si>
    <t>1SI18953</t>
  </si>
  <si>
    <t>1SI18960</t>
  </si>
  <si>
    <t>G32H17000290004</t>
  </si>
  <si>
    <t>SMART PACK S.R.L.S.</t>
  </si>
  <si>
    <t>www.opencoesione.gov.it/progetti/1si18960</t>
  </si>
  <si>
    <t>1SI18961</t>
  </si>
  <si>
    <t>1SI18972</t>
  </si>
  <si>
    <t>1SI18973</t>
  </si>
  <si>
    <t>1SI18974</t>
  </si>
  <si>
    <t>1SI18976</t>
  </si>
  <si>
    <t>1SI18977</t>
  </si>
  <si>
    <t>1SI18992</t>
  </si>
  <si>
    <t>1SI18993</t>
  </si>
  <si>
    <t>1SI18994</t>
  </si>
  <si>
    <t>1SI19033</t>
  </si>
  <si>
    <t>1SI19037</t>
  </si>
  <si>
    <t>1SI19054</t>
  </si>
  <si>
    <t>1SI19058</t>
  </si>
  <si>
    <t>1SI19059</t>
  </si>
  <si>
    <t>1SI19060</t>
  </si>
  <si>
    <t>1SI19061</t>
  </si>
  <si>
    <t>1SI19062</t>
  </si>
  <si>
    <t>1SI19063</t>
  </si>
  <si>
    <t>1SI19064</t>
  </si>
  <si>
    <t>1SI19065</t>
  </si>
  <si>
    <t>1SI19066</t>
  </si>
  <si>
    <t>1SI19067</t>
  </si>
  <si>
    <t>1SI19068</t>
  </si>
  <si>
    <t>1SI19069</t>
  </si>
  <si>
    <t>1SI19070</t>
  </si>
  <si>
    <t>1SI19071</t>
  </si>
  <si>
    <t>1SI19072</t>
  </si>
  <si>
    <t>1SI19073</t>
  </si>
  <si>
    <t>1SI19077</t>
  </si>
  <si>
    <t>1SI19078</t>
  </si>
  <si>
    <t>1SI19080</t>
  </si>
  <si>
    <t>1SI19081</t>
  </si>
  <si>
    <t>1SI19082</t>
  </si>
  <si>
    <t>1SI19086</t>
  </si>
  <si>
    <t>1SI19088</t>
  </si>
  <si>
    <t>1SI19096</t>
  </si>
  <si>
    <t>1SI19097</t>
  </si>
  <si>
    <t>1SI19098</t>
  </si>
  <si>
    <t>1SI19102</t>
  </si>
  <si>
    <t>1SI19103</t>
  </si>
  <si>
    <t>1SI19104</t>
  </si>
  <si>
    <t>1SI19105</t>
  </si>
  <si>
    <t>1SI19108</t>
  </si>
  <si>
    <t>1SI19109</t>
  </si>
  <si>
    <t>1SI19110</t>
  </si>
  <si>
    <t>1SI19111</t>
  </si>
  <si>
    <t>1SI19112</t>
  </si>
  <si>
    <t>1SI19113</t>
  </si>
  <si>
    <t>1SI19114</t>
  </si>
  <si>
    <t>1SI19115</t>
  </si>
  <si>
    <t>1SI19118</t>
  </si>
  <si>
    <t>1SI19119</t>
  </si>
  <si>
    <t>1SI19120</t>
  </si>
  <si>
    <t>1SI19121</t>
  </si>
  <si>
    <t>1SI19127</t>
  </si>
  <si>
    <t>G63G17001470004</t>
  </si>
  <si>
    <t>PES COUPON S.R.L.</t>
  </si>
  <si>
    <t>GESTIONE DEL PORTALE WEB PER OFFERTA DI SCONTISTICA SUL SETTORE DELLA RISTORAZIONE, ATTRAVERSO OFFERTE ONLINE IN MODALITÃ PUSH CON COUPON (UFFICIO).</t>
  </si>
  <si>
    <t>www.opencoesione.gov.it/progetti/1si19127</t>
  </si>
  <si>
    <t>1SI19128</t>
  </si>
  <si>
    <t>1SI19129</t>
  </si>
  <si>
    <t>1SI19130</t>
  </si>
  <si>
    <t>1SI19132</t>
  </si>
  <si>
    <t>1SI19133</t>
  </si>
  <si>
    <t>1SI19135</t>
  </si>
  <si>
    <t>1SI19136</t>
  </si>
  <si>
    <t>1SI19137</t>
  </si>
  <si>
    <t>1SI19138</t>
  </si>
  <si>
    <t>1SI19139</t>
  </si>
  <si>
    <t>1SI19141</t>
  </si>
  <si>
    <t>1SI19142</t>
  </si>
  <si>
    <t>1SI19143</t>
  </si>
  <si>
    <t>1SI19144</t>
  </si>
  <si>
    <t>1SI19145</t>
  </si>
  <si>
    <t>1SI19146</t>
  </si>
  <si>
    <t>1SI19147</t>
  </si>
  <si>
    <t>1SI19148</t>
  </si>
  <si>
    <t>1SI19149</t>
  </si>
  <si>
    <t>1SI19151</t>
  </si>
  <si>
    <t>1SI19152</t>
  </si>
  <si>
    <t>1SI19155</t>
  </si>
  <si>
    <t>1SI19158</t>
  </si>
  <si>
    <t>1SI19159</t>
  </si>
  <si>
    <t>1SI19160</t>
  </si>
  <si>
    <t>1SI19161</t>
  </si>
  <si>
    <t>1SI19162</t>
  </si>
  <si>
    <t>1SI19163</t>
  </si>
  <si>
    <t>1SI19164</t>
  </si>
  <si>
    <t>1SI19166</t>
  </si>
  <si>
    <t>1SI19169</t>
  </si>
  <si>
    <t>1SI19174</t>
  </si>
  <si>
    <t>1SI19175</t>
  </si>
  <si>
    <t>1SI19176</t>
  </si>
  <si>
    <t>1SI19177</t>
  </si>
  <si>
    <t>1SI19183</t>
  </si>
  <si>
    <t>1SI19188</t>
  </si>
  <si>
    <t>G86J18000000004</t>
  </si>
  <si>
    <t>ETAPHARMA SRL</t>
  </si>
  <si>
    <t>ETAPHARMA S.R.L.*INCENTIVI ALL'ACQUISTO DISERVIZI DI SUPPORTOALL'INTERNAZIONALIZZAZIONE*VIA DOGLIOTTI,1</t>
  </si>
  <si>
    <t>www.opencoesione.gov.it/progetti/1si19188</t>
  </si>
  <si>
    <t>1SI19285</t>
  </si>
  <si>
    <t>1SI19290</t>
  </si>
  <si>
    <t>1SI19296</t>
  </si>
  <si>
    <t>1SI19297</t>
  </si>
  <si>
    <t>G76E18000150007</t>
  </si>
  <si>
    <t>BOOKINGBILITY - BOOKINGBILITY-20190115101756</t>
  </si>
  <si>
    <t>BOOKINGBILITY SRL*PIATTAFORMA DIGITALE DI PRENOTAZIONE ON LINE PER STRUTTURE RICETTIVE ADATTE AD OSPITARE CLIENTI DISABILI*VIALE DELLE SCIENZE EDIFICIO 16</t>
  </si>
  <si>
    <t>www.opencoesione.gov.it/progetti/1si19297</t>
  </si>
  <si>
    <t>1SI19311</t>
  </si>
  <si>
    <t>G75D18000470007</t>
  </si>
  <si>
    <t>ISLAND VFX S.R.L.</t>
  </si>
  <si>
    <t>CREAZIONE DI UN SERVIZIO DI POST PRODUZIONEDIGITALE AUDIOVISIVA</t>
  </si>
  <si>
    <t>www.opencoesione.gov.it/progetti/1si19311</t>
  </si>
  <si>
    <t>1SI19322</t>
  </si>
  <si>
    <t>G35D18000310007</t>
  </si>
  <si>
    <t>THY-WEB SRL - LIBERIAMO L'ARIA IOT-20190115101859</t>
  </si>
  <si>
    <t>INGEGNERIZZARE UNA SERIE DI PRODOTTI PER ILMONITORAGGIO E IL CONTROLLO DELLAQUALITA' DELL'ARIA NEGLI AMBIENTI INTERNI</t>
  </si>
  <si>
    <t>www.opencoesione.gov.it/progetti/1si19322</t>
  </si>
  <si>
    <t>1SI19331</t>
  </si>
  <si>
    <t>1SI19335</t>
  </si>
  <si>
    <t>G75D18000360007</t>
  </si>
  <si>
    <t>VAGOVIA SRL REALIZZAZIONE DI UNA PIATTAFORMA DIGITALE DENOMINATA SICILY WELCOME</t>
  </si>
  <si>
    <t>REALIZZAZIONE DI UNA PIATTAFORMA DIGITALEDENOMINATA SICILY WELCOME</t>
  </si>
  <si>
    <t>www.opencoesione.gov.it/progetti/1si19335</t>
  </si>
  <si>
    <t>1SI19340</t>
  </si>
  <si>
    <t>1SI19343</t>
  </si>
  <si>
    <t>G65D18000890007</t>
  </si>
  <si>
    <t>MORPHEOS S.R.L.</t>
  </si>
  <si>
    <t>MORPHEOS S.R.L.*REALIZZAZIONE DI UNPROGETTO MOMO.WORLD NELL'AMBITODELL'INNOVAZIONE TECNOLOGICA*VIA FONDO DIGULLO 30  -  REALIZZAZIONE E COMMERCIALIZZAZIONE DIDISPOSITIVI HARDWARE CONNESSI E DOTATI DI ALGORITMI DI INTELLIGENZA ARTIFICIALE NEL SETTORE DELLA SMART HOME</t>
  </si>
  <si>
    <t>www.opencoesione.gov.it/progetti/1si19343</t>
  </si>
  <si>
    <t>1SI19347</t>
  </si>
  <si>
    <t>G35D18000360007</t>
  </si>
  <si>
    <t>RENT SCOOTER &amp; BIKE DI SCUDERI VERONICA - RENT IN SYRACUSE-20190115102021</t>
  </si>
  <si>
    <t>IL PROGETTO PREVEDE L'IMPLEMENTAZIONE DELL'ATTUALE CICLO PRODUTTIVO CARATTERIZZATO DALLA OFFERTA DI SERVIZI DI NOLEGGIOBICI E SCOOTER ATTRAVERSO L'ACQUISTO DI NUOVE BICI, ATTREZZATURE PER LA SEDE AZIENDALE ED UN PORTALE WEB PER LA VALORIZZAZIONE AZIENDALE E IL RICONOSCIMENTO DELLA STESSA NELLA RETE (CON OPZIONE DI PRENOTAZIONE ONLINE).</t>
  </si>
  <si>
    <t>www.opencoesione.gov.it/progetti/1si19347</t>
  </si>
  <si>
    <t>1SI19348</t>
  </si>
  <si>
    <t>G15D18000570001</t>
  </si>
  <si>
    <t>LIMONEWEB S.R.L.S.</t>
  </si>
  <si>
    <t>LIMONEWEB SRLS ACQUISTO ATTREZZATURE</t>
  </si>
  <si>
    <t>www.opencoesione.gov.it/progetti/1si19348</t>
  </si>
  <si>
    <t>1SI19352</t>
  </si>
  <si>
    <t>G75D18000440007</t>
  </si>
  <si>
    <t>HYDROREABILITY VET S.A.S. DI CAMMARATA FLORIA &amp; C.</t>
  </si>
  <si>
    <t>PRESTAZIONI VETERIENARIE SPECIALIZZATERIGUARDANTI IL SETTORE DI FISIOTERAPIAANIMALE</t>
  </si>
  <si>
    <t>www.opencoesione.gov.it/progetti/1si19352</t>
  </si>
  <si>
    <t>1SI19356</t>
  </si>
  <si>
    <t>1SI19360</t>
  </si>
  <si>
    <t>G65D18000430007</t>
  </si>
  <si>
    <t>IKKREA PIATTAFORMA DIGITALE OPERANTE NELLA SMART ECONOMY</t>
  </si>
  <si>
    <t>PIATTAFORMA DIGITALE OPERANTE NELLASMART ECONOMY</t>
  </si>
  <si>
    <t>www.opencoesione.gov.it/progetti/1si19360</t>
  </si>
  <si>
    <t>1SI19363</t>
  </si>
  <si>
    <t>G45D18000760007</t>
  </si>
  <si>
    <t>GAP SEMPLIFICATA - E STORE-20190115102117</t>
  </si>
  <si>
    <t>GAP SEMPLIFICATA A.F.S.C.*SPAZIO FISICO E SU WEB PER L'ATTIVITA' DI E- COMMERCE*</t>
  </si>
  <si>
    <t>www.opencoesione.gov.it/progetti/1si19363</t>
  </si>
  <si>
    <t>1SI19367</t>
  </si>
  <si>
    <t>G25D18000300007</t>
  </si>
  <si>
    <t>TRANSPORTS &amp; TRADE - INTERMEDIARIO DEI TRASPORTI-20190115102132</t>
  </si>
  <si>
    <t>REALIZZAZIONE DI UN PORTALE SPEDIZIONI WEB</t>
  </si>
  <si>
    <t>www.opencoesione.gov.it/progetti/1si19367</t>
  </si>
  <si>
    <t>1SI19385</t>
  </si>
  <si>
    <t>G75D18000710001</t>
  </si>
  <si>
    <t>METASFERA SRL</t>
  </si>
  <si>
    <t>IL PROGETTO INTENDE AGIRE LO START-UP DI UN'IMPRESA PER LA GESTIONE DI MEZZI MULTICANALI DI COMUNICAZIONE DI MASSA, CON TECNOLOGIE DIGITALI DI ULTIMA GENERAZIONE E METODOLOGIE INNOVATIVE, PER IL TURISMO E LA PROMOZIONE CULTURALE.</t>
  </si>
  <si>
    <t>www.opencoesione.gov.it/progetti/1si19385</t>
  </si>
  <si>
    <t>1SI19523</t>
  </si>
  <si>
    <t>1SI19529</t>
  </si>
  <si>
    <t>G95D18000480007</t>
  </si>
  <si>
    <t>INFARMAWEB S.R.L.S. - INFARMAWEB</t>
  </si>
  <si>
    <t>INFARMAWEB S.R.L.S.*INFARMAWEB INTENDESVILUPPARE UNA PIATTAFORMA PROFESSIONALEDI INFORMAZIONE E VENDITA DI PRODOTTI PERLA SALUTE ED IL BENESSERE*VIA CORSOUMBERTO N. 562</t>
  </si>
  <si>
    <t>www.opencoesione.gov.it/progetti/1si19529</t>
  </si>
  <si>
    <t>1SI19534</t>
  </si>
  <si>
    <t>G75D18000340007</t>
  </si>
  <si>
    <t>DIGITAL 4 HERITAGE S.R.L.S. - PROGETTO DI OFFERTA DI SERVIZI DI BUSINESS INFORMATION MODELLING</t>
  </si>
  <si>
    <t>PROGETTO DI OFFERTA DI SERVIZI DI BUSINESSINFORMATION MODELLING ( B.I.M)</t>
  </si>
  <si>
    <t>www.opencoesione.gov.it/progetti/1si19534</t>
  </si>
  <si>
    <t>1SI19568</t>
  </si>
  <si>
    <t>E29G18000120006</t>
  </si>
  <si>
    <t>FAVARA - UBARÃ¹ TRA SCIENZA E CIVILTÃ  (BIBLIOTECA COMUNALE BARONE A. MENDOLA)</t>
  </si>
  <si>
    <t>UBARÃ¹ TRA SCIENZA E CIVILTÃ  (BIBLIOTECA COMUNALE BARONE A. MENDOLA)</t>
  </si>
  <si>
    <t>www.opencoesione.gov.it/progetti/1si19568</t>
  </si>
  <si>
    <t>1SI19612</t>
  </si>
  <si>
    <t>G79G17000240009</t>
  </si>
  <si>
    <t>ACQUISIZIONE DI SPAZI PROMO-PUBBLICITARI SU SITI WEB PER LA DIFFUSIONE DEL PO FESR SICILIA 2014-2020-</t>
  </si>
  <si>
    <t>SERVIZI VOLTI ALL'ACQUISIZIONE DI SPAZI PUBBLICITARI SU SITI WEB DI INFORMAZIONE GENERALISTA PER LA DIFFUSIONE DELLE OPPORTUNITÃ  E DELLE INFORMAZIONI DEL PO FESR SICILIA 2014/2020</t>
  </si>
  <si>
    <t>www.opencoesione.gov.it/progetti/1si19612</t>
  </si>
  <si>
    <t>1SI19639</t>
  </si>
  <si>
    <t>G55D18000380001</t>
  </si>
  <si>
    <t>STUDIO DI DIAGNOSTICA FOGLIANI S.N.C. DI VINCENZO FOGLIANI E C. - MAMMOGRAFIADIGITALE</t>
  </si>
  <si>
    <t>STUDIO DI DIAGNOSTICA FOGLIANI SNC DI VINCENZO FOGLIANI E C.*ACQUISTOMACCHINARI*VIA CRISTOFORO COLOMBO 7</t>
  </si>
  <si>
    <t>www.opencoesione.gov.it/progetti/1si19639</t>
  </si>
  <si>
    <t>1SI19667</t>
  </si>
  <si>
    <t>1SI19669</t>
  </si>
  <si>
    <t>G75D18000620001</t>
  </si>
  <si>
    <t>TECO SUD S.R.L.S. - SICILIA LA ISLA BONITA</t>
  </si>
  <si>
    <t>TECOSUD SRLS*ACQUISTO ATTREZZATURE: REALIZZAZIONE DEL PORTALE WEB E-COMMERCE E LE APP PER IOS E ANDROID. LA PIATTAFORMA MULTICANALE LA ISLA BONITA HA LO SCOPO DI ELIMINARE TUTTI I RAPPORTI DI INTERMEDIAZIONE TRA IVARI SETTORI DI COMUNICAZIONE AGGREGANDOLI TUTTI SOTTO UN UNICO REFERENTE, AGEVOLANDO IN MANIERA ESPONENZIALEL'AUMENTO DELLA REDDITIVITÃ  DELLE AZIENDE O DEI FRUITORI DEL SERVIZIO E LA COMPETITIVITÃ  DELL'IMPRESA POTENDO OFFRIREAL MERCATO SERVIZI PIÃ¹ VANTAGGIOSI ED ECONOMICI GRAZIE ANCHE A TUTTI GLI ACCORDI CHE LA TECO SUD HA STIPULATOCON PARTNER ESTERNI.</t>
  </si>
  <si>
    <t>www.opencoesione.gov.it/progetti/1si19669</t>
  </si>
  <si>
    <t>1SI19675</t>
  </si>
  <si>
    <t>1SI19679</t>
  </si>
  <si>
    <t>G29H18000400007</t>
  </si>
  <si>
    <t>VALENTINA TILOTTA - BELLAROTTO SUITE</t>
  </si>
  <si>
    <t>VALENTINA TILOTTA*VALORIZZAZIONEINNOVAZIONE DEL PATRIMONIOCULTURALE/NATURALE - SVILUPPO DEI SERVIZITURISTICI DEL PATRIMONIO CULTURALE DELTERRITORIO NELL'ERA DEI SOCIAL WEBMARKETING - AFFITTACAMERE*VIA AMERIGOVESPUCCI N.49</t>
  </si>
  <si>
    <t>www.opencoesione.gov.it/progetti/1si19679</t>
  </si>
  <si>
    <t>1SI19685</t>
  </si>
  <si>
    <t>G65D18000550007</t>
  </si>
  <si>
    <t>SIKEBIT S.R.L.S. - GESTIONE REFERTI ONLINE</t>
  </si>
  <si>
    <t>SIKEBIT SRLS*SOLUZIONI SOFTWARE WEBMOBILEINNOVATIVE3. IL PROGETTOPERMETTERÃ  LA GESTIONE MEDICA E COMMERCIALE DEI SERVIZI OFFERTI DA LABORATORI DI ANALISI E DI DIAGNOSTICA PER IMMAGINIPERMETTENDO AL PAZIENTE DI PRENOTARE PAGARE E SUCCESSIVAMENTE RICEVERE ONLINE I REFERTI DI TUTTI GLI ESAMI EFFETTUATI</t>
  </si>
  <si>
    <t>www.opencoesione.gov.it/progetti/1si19685</t>
  </si>
  <si>
    <t>1SI19689</t>
  </si>
  <si>
    <t>1SI19694</t>
  </si>
  <si>
    <t>G65D18000490007</t>
  </si>
  <si>
    <t>SPIDWIT S.R.L.</t>
  </si>
  <si>
    <t>SPIDWIT SRL*REALIZZAZIONE PIATTAFORMA DIGITALE* REALIZZAZIONEDEL SOFTWARE E DEGLI ALTRI COMPONENTI DIGITALI (INCLUSA LA REALIZZAZIONE DI AZIONI DI MARKETING ONLINE)</t>
  </si>
  <si>
    <t>www.opencoesione.gov.it/progetti/1si19694</t>
  </si>
  <si>
    <t>1SI19698</t>
  </si>
  <si>
    <t>G75D18000540007</t>
  </si>
  <si>
    <t>GIMAA DI SALEMI MARCO E DE GREGORIO MANGIONE GILL GEORGE</t>
  </si>
  <si>
    <t>AZIONE DI REBRANDING E SMARTIZZAZIONE DEISERVIZI</t>
  </si>
  <si>
    <t>www.opencoesione.gov.it/progetti/1si19698</t>
  </si>
  <si>
    <t>1SI19715</t>
  </si>
  <si>
    <t>G75D18000770007</t>
  </si>
  <si>
    <t>CARABÃ  S.N.C. DI IVAN BRUSA E NADIA FALLETTA - LEGGIAMO PER PALERMO</t>
  </si>
  <si>
    <t>CARABA' SNC*LEGGIAMO PER PALERMO E' UN PROGETTO IMPRENDITORIALE FINALIZZATO ALLAVALORIZZAZIONE DELLA CULTURA E DEL PATRIMONIO ARTISTICO*CORSO CALATAFIMI 287. IL PROGETTO INTENDE CREARE UNA RETE TRA FAMIGLIA, ENTI E ISTITUZIONI PUBBLICHE E PRIVATE, SCUOLE, BIBLIOTECHE, LIBRERIE, ASSOCIAZIONI, SOGGETTI NON PROFIT, STRUTTURE E SERVIZI RIVOLTI ALL'INTERA COMUNITÃ , INIZIANDO DAI BAMBINI.</t>
  </si>
  <si>
    <t>www.opencoesione.gov.it/progetti/1si19715</t>
  </si>
  <si>
    <t>1SI19720</t>
  </si>
  <si>
    <t>G82I17000100004</t>
  </si>
  <si>
    <t>REM RADIOTERAPIA S.R.L. - ADVANCES TECHNOLOGY 4 NEN E PSMA</t>
  </si>
  <si>
    <t>www.opencoesione.gov.it/progetti/1si19720</t>
  </si>
  <si>
    <t>1SI19728</t>
  </si>
  <si>
    <t>1SI19733</t>
  </si>
  <si>
    <t>1SI19736</t>
  </si>
  <si>
    <t>1SI19750</t>
  </si>
  <si>
    <t>G65D18000630007</t>
  </si>
  <si>
    <t>ITALY 4.0 S.R.L.</t>
  </si>
  <si>
    <t>ITALY TERROIR*PIARTTAFORMA ECOMMERCE* VIA G. MACHERIONE 12 - REALIZZAZIONE DI UN PLANNER/GENERATORE DI VIAGGI, UNA WEBAPP INNOVATIVA CHE CONSENTE AGLI UTENTI DI CREARE VIAGGI PERSONALIZZATI NEL TURISMO ENOGASTRONOMICO E CULTURALE</t>
  </si>
  <si>
    <t>www.opencoesione.gov.it/progetti/1si19750</t>
  </si>
  <si>
    <t>1SI19760</t>
  </si>
  <si>
    <t>1SI19766</t>
  </si>
  <si>
    <t>G75D18000530001</t>
  </si>
  <si>
    <t>FARMACIA DEL CORSO SNC DEI DOTTORI GIANLUCA E GIUSEPPE LIOTTA</t>
  </si>
  <si>
    <t>FARMACIA DEL CORSO SNC DEI DOTTORIGIANLUCA E GIUSEPPE LIOTTA*ACQUISTOMACCHINARI*VIA DEL MILLE 528 IL PROGETTO HACOME SCOPO L'AMMODERNAMENTO DI TUTTE LE ATTREZZATURE TECNOLOGICHE PRESENTI IN AZIENDA. A PARTIRE DALLE POSTAZIONIWORKSTATION FINO ALLA ROBOTIZZAZIONE DEI PROCESSI DI AUTOMATIZZAZIONE DEL MAGAZZINO.</t>
  </si>
  <si>
    <t>www.opencoesione.gov.it/progetti/1si19766</t>
  </si>
  <si>
    <t>1SI19773</t>
  </si>
  <si>
    <t>G22J18000140007</t>
  </si>
  <si>
    <t>MILAZZO VALERIA MARIA - DOTTORESSA MILAZZO VALERIA MARIA</t>
  </si>
  <si>
    <t>MILAZZO VALERIA MARIA D.I.*REALIZZAZIONE DIUNO STUDIO ODONTOIATRICO E DI MEDICINAORALE PER OFFRIRE UN SERVIZIO INTEGRATOCON LA PIATTAFORMA TECNOLOGICAWEB*CONTRADA CAPRA SNC</t>
  </si>
  <si>
    <t>www.opencoesione.gov.it/progetti/1si19773</t>
  </si>
  <si>
    <t>1SI19777</t>
  </si>
  <si>
    <t>G15D18000500007</t>
  </si>
  <si>
    <t>LCRGLOBAL DI LEANZA SALVATORE - VALORIZZIAMO IL TERRITORIO</t>
  </si>
  <si>
    <t>LCRGGLOBAL DI LEANZA SALVATORE*ACQUISTO BENE PER PIATTAFORMA DIGITALE</t>
  </si>
  <si>
    <t>www.opencoesione.gov.it/progetti/1si19777</t>
  </si>
  <si>
    <t>1SI19788</t>
  </si>
  <si>
    <t>1SI19791</t>
  </si>
  <si>
    <t>1SI19802</t>
  </si>
  <si>
    <t>1SI19821</t>
  </si>
  <si>
    <t>G65D18000570007</t>
  </si>
  <si>
    <t>PES COUPON - PES COUPON</t>
  </si>
  <si>
    <t>PES COUPON SRL*PORTALE WEB/APP</t>
  </si>
  <si>
    <t>www.opencoesione.gov.it/progetti/1si19821</t>
  </si>
  <si>
    <t>1SI19830</t>
  </si>
  <si>
    <t>1SI19831</t>
  </si>
  <si>
    <t>1SI19860</t>
  </si>
  <si>
    <t>1SI19861</t>
  </si>
  <si>
    <t>1SI19871</t>
  </si>
  <si>
    <t>G65D18000460007</t>
  </si>
  <si>
    <t>ECO TOURISM - WEBIKE</t>
  </si>
  <si>
    <t>L'IDEA PROGETTUALE E? QUELLA DI REALIZZARE UN NUOVO SISTEMA DI FRUIZIONE DI PERCORSI TURISTICI ATTRAVERSO IL NOLEGGIO DI DELLE BICICLETTE, MTB E BICICLETTE A PEDALATA ASSISTITA (E-BIKE) INSIEME ALL'USO DEI DEVICE A CORREDO, PUNTANDO SULLA INNOVAZIONE.</t>
  </si>
  <si>
    <t>www.opencoesione.gov.it/progetti/1si19871</t>
  </si>
  <si>
    <t>1SI19874</t>
  </si>
  <si>
    <t>1SI19875</t>
  </si>
  <si>
    <t>1SI19881</t>
  </si>
  <si>
    <t>G85D18000540007</t>
  </si>
  <si>
    <t>CENTRO IGEA S.R.L.</t>
  </si>
  <si>
    <t>CENTRO IGEA SRLATTIVITA' FISIOTERAPIA E RIABILITAZIONE</t>
  </si>
  <si>
    <t>www.opencoesione.gov.it/progetti/1si19881</t>
  </si>
  <si>
    <t>1SI19891</t>
  </si>
  <si>
    <t>G25D18000380007</t>
  </si>
  <si>
    <t>SMART SHELF SRL</t>
  </si>
  <si>
    <t>AMPLIAMENTO UFFICI DI SEGRETERIA</t>
  </si>
  <si>
    <t>www.opencoesione.gov.it/progetti/1si19891</t>
  </si>
  <si>
    <t>1SI19894</t>
  </si>
  <si>
    <t>1SI19896</t>
  </si>
  <si>
    <t>1SI19903</t>
  </si>
  <si>
    <t>G43C17000670004</t>
  </si>
  <si>
    <t>POZZIA S.R.L.</t>
  </si>
  <si>
    <t>CREAZIONE DI UNA NUOVA STRUTTURA DI CASA E APPARTAMENTI PER VACANZE CHE PREVEDE OPERE MURARIE DI DEMOLIZIONE E RICOSTRUZIONE CON INTERVENTI DI BIOEDILIZIA, ACQUISTO DI ARREDI, ATTREZZATURE, REALIZZAZIONE SITO WEB CON E-COMMERCE E APP AZIENDALE</t>
  </si>
  <si>
    <t>www.opencoesione.gov.it/progetti/1si19903</t>
  </si>
  <si>
    <t>1SI19981</t>
  </si>
  <si>
    <t>G62C16000240006</t>
  </si>
  <si>
    <t>MESSA IN SICUREZZA DELLA SEDE CENTRALE DELLA BIBLIOTECA REGIONALE UNIVERSITARIA DI CATANIA</t>
  </si>
  <si>
    <t>www.opencoesione.gov.it/progetti/1si19981</t>
  </si>
  <si>
    <t>1SI19983</t>
  </si>
  <si>
    <t>G73G16001120002</t>
  </si>
  <si>
    <t>LAVORI DI RIFUNZIONALIZZAZIONE DELLA BIBLIOTECA CENTRALE FINALIZZATI ALL'ADEGUAMENTO DEGLI IMPIANTI E DEI PRESIDI ANTINCENDIO - BCRS PALERMO</t>
  </si>
  <si>
    <t>LAVORI DI RIFUNZIONALIZZAZIONE FINALIZZATI ALL'ADEGUAMENTO DEGLI IMPIANTI E DEI PRESIDI ANTINCENDIO DELLA BIBLIOTECA ALBERTO BOMBACE</t>
  </si>
  <si>
    <t>www.opencoesione.gov.it/progetti/1si19983</t>
  </si>
  <si>
    <t>1SI19985</t>
  </si>
  <si>
    <t>G15F18000040008</t>
  </si>
  <si>
    <t>ENGINIA GROUP SRLS - SMART SECURITY</t>
  </si>
  <si>
    <t>www.opencoesione.gov.it/progetti/1si19985</t>
  </si>
  <si>
    <t>1SI19986</t>
  </si>
  <si>
    <t>G35F18000050008</t>
  </si>
  <si>
    <t>THERREO - ADVANCED ECOMMERCE SOLUTION</t>
  </si>
  <si>
    <t>www.opencoesione.gov.it/progetti/1si19986</t>
  </si>
  <si>
    <t>1SI19987</t>
  </si>
  <si>
    <t>G65F18000270008</t>
  </si>
  <si>
    <t>YESCHOOL S.R.L. - SCUOLA DIGITALE</t>
  </si>
  <si>
    <t>www.opencoesione.gov.it/progetti/1si19987</t>
  </si>
  <si>
    <t>1SI19988</t>
  </si>
  <si>
    <t>G75F18000090008</t>
  </si>
  <si>
    <t>ORSA - SIENERGIA 2 0</t>
  </si>
  <si>
    <t>www.opencoesione.gov.it/progetti/1si19988</t>
  </si>
  <si>
    <t>1SI19989</t>
  </si>
  <si>
    <t>G45F18000050008</t>
  </si>
  <si>
    <t>TECNOLOGIE INNOVATIVE SICILIA SRL - GREEN SICILY</t>
  </si>
  <si>
    <t>www.opencoesione.gov.it/progetti/1si19989</t>
  </si>
  <si>
    <t>1SI19990</t>
  </si>
  <si>
    <t>G25F18000050006</t>
  </si>
  <si>
    <t>TECNOVA GROUP SRL - TECNOVA INNOVA</t>
  </si>
  <si>
    <t>www.opencoesione.gov.it/progetti/1si19990</t>
  </si>
  <si>
    <t>1SI19991</t>
  </si>
  <si>
    <t>G25F18000060008</t>
  </si>
  <si>
    <t>MONTAGGI INDUSTRIALI SRL - INDUSTRIA SMART</t>
  </si>
  <si>
    <t>www.opencoesione.gov.it/progetti/1si19991</t>
  </si>
  <si>
    <t>1SI19992</t>
  </si>
  <si>
    <t>G65F18000260006</t>
  </si>
  <si>
    <t>ACQUALUDO SRL - ACQUALUDO INNOVA</t>
  </si>
  <si>
    <t>www.opencoesione.gov.it/progetti/1si19992</t>
  </si>
  <si>
    <t>1SI19993</t>
  </si>
  <si>
    <t>G75F18000130008</t>
  </si>
  <si>
    <t>SAW S.R.L. - SAW EVOLUZIONE MARKETING</t>
  </si>
  <si>
    <t>www.opencoesione.gov.it/progetti/1si19993</t>
  </si>
  <si>
    <t>1SI19994</t>
  </si>
  <si>
    <t>G65F18000240008</t>
  </si>
  <si>
    <t>CALCAGNO MODA SRL - CALCAGNO MODA DIVENTA SMART</t>
  </si>
  <si>
    <t>www.opencoesione.gov.it/progetti/1si19994</t>
  </si>
  <si>
    <t>1SI19995</t>
  </si>
  <si>
    <t>G75F18000060006</t>
  </si>
  <si>
    <t>WEBINARPRO SRL - WEBINARPRO NEXI</t>
  </si>
  <si>
    <t>www.opencoesione.gov.it/progetti/1si19995</t>
  </si>
  <si>
    <t>1SI19996</t>
  </si>
  <si>
    <t>G65F18000100008</t>
  </si>
  <si>
    <t>MEDIPLANT DI TINGHINO MARCO GIUSEPPE &amp; C. SNC - ITALIA TORNA IN FORMA</t>
  </si>
  <si>
    <t>www.opencoesione.gov.it/progetti/1si19996</t>
  </si>
  <si>
    <t>1SI19997</t>
  </si>
  <si>
    <t>G75F18000040008</t>
  </si>
  <si>
    <t>REM - SMARTREC</t>
  </si>
  <si>
    <t>www.opencoesione.gov.it/progetti/1si19997</t>
  </si>
  <si>
    <t>1SI19998</t>
  </si>
  <si>
    <t>G25F18000070008</t>
  </si>
  <si>
    <t>VILLA LISA SRL - E LISA</t>
  </si>
  <si>
    <t>www.opencoesione.gov.it/progetti/1si19998</t>
  </si>
  <si>
    <t>1SI19999</t>
  </si>
  <si>
    <t>G85F18000060008</t>
  </si>
  <si>
    <t>VELIAMO SRLS - VELIAMO DUEPUNTOZERO</t>
  </si>
  <si>
    <t>www.opencoesione.gov.it/progetti/1si19999</t>
  </si>
  <si>
    <t>1SI20000</t>
  </si>
  <si>
    <t>G65F18000190008</t>
  </si>
  <si>
    <t>MAMÃ¬ ANTONIO DARIO - INNOVAZIONE IN STUDIO</t>
  </si>
  <si>
    <t>www.opencoesione.gov.it/progetti/1si20000</t>
  </si>
  <si>
    <t>1SI20001</t>
  </si>
  <si>
    <t>G75F18000080008</t>
  </si>
  <si>
    <t>EURO - RISTORANTE 4 0 E STAMPANTE 3D</t>
  </si>
  <si>
    <t>www.opencoesione.gov.it/progetti/1si20001</t>
  </si>
  <si>
    <t>1SI20002</t>
  </si>
  <si>
    <t>G75F18000170008</t>
  </si>
  <si>
    <t>ASSOCIAZIONE-IMPRESA CLAC - MANACE</t>
  </si>
  <si>
    <t>www.opencoesione.gov.it/progetti/1si20002</t>
  </si>
  <si>
    <t>1SI20003</t>
  </si>
  <si>
    <t>G75F18000180008</t>
  </si>
  <si>
    <t>ENGCOSYS CONTROL SYSTEMS ENGINEERING SRL - SISTEMA DI MONITORAGGIO ACQUE</t>
  </si>
  <si>
    <t>www.opencoesione.gov.it/progetti/1si20003</t>
  </si>
  <si>
    <t>1SI20004</t>
  </si>
  <si>
    <t>G65F18000110008</t>
  </si>
  <si>
    <t>NETITH CARE S.R.L. - DIGITALCARE</t>
  </si>
  <si>
    <t>www.opencoesione.gov.it/progetti/1si20004</t>
  </si>
  <si>
    <t>1SI20005</t>
  </si>
  <si>
    <t>G75F18000210008</t>
  </si>
  <si>
    <t>NEUROTEAM SRL - NEUROGOGGLES</t>
  </si>
  <si>
    <t>www.opencoesione.gov.it/progetti/1si20005</t>
  </si>
  <si>
    <t>1SI20006</t>
  </si>
  <si>
    <t>G65F18000120008</t>
  </si>
  <si>
    <t>ERBORISTERIA PHITOS DI TINGHINO MARCO GIUSEPPE - PHITOS ONLINE</t>
  </si>
  <si>
    <t>www.opencoesione.gov.it/progetti/1si20006</t>
  </si>
  <si>
    <t>1SI20007</t>
  </si>
  <si>
    <t>G55F18000070008</t>
  </si>
  <si>
    <t>IA TECHNOLOGIES S.R.L - IA TECH SVILUPPO INNOVATIVO</t>
  </si>
  <si>
    <t>www.opencoesione.gov.it/progetti/1si20007</t>
  </si>
  <si>
    <t>1SI20008</t>
  </si>
  <si>
    <t>G65F18000200008</t>
  </si>
  <si>
    <t>GIORGIANNI AUTORICAMBI SNC DI GIORGIANNI GIOVANNI &amp; C. - L AUTORICAMBIO SMART</t>
  </si>
  <si>
    <t>www.opencoesione.gov.it/progetti/1si20008</t>
  </si>
  <si>
    <t>1SI20009</t>
  </si>
  <si>
    <t>G65F18000090008</t>
  </si>
  <si>
    <t>A-DIGITAL MIND S.R.L. - MYTICKETING</t>
  </si>
  <si>
    <t>www.opencoesione.gov.it/progetti/1si20009</t>
  </si>
  <si>
    <t>1SI20010</t>
  </si>
  <si>
    <t>G45F18000160008</t>
  </si>
  <si>
    <t>S2 SPORT SRL - DA S2 A S3</t>
  </si>
  <si>
    <t>www.opencoesione.gov.it/progetti/1si20010</t>
  </si>
  <si>
    <t>1SI20011</t>
  </si>
  <si>
    <t>G45F18000150008</t>
  </si>
  <si>
    <t>SAN VINCENZO DE PAOLI SOCIETA' COOPERATIVA SOCIALE - SAN VINCENZO INNOVAZIONE</t>
  </si>
  <si>
    <t>www.opencoesione.gov.it/progetti/1si20011</t>
  </si>
  <si>
    <t>1SI20012</t>
  </si>
  <si>
    <t>G55F18000080008</t>
  </si>
  <si>
    <t>AURE' X SAS DI RUBEN LA MALFA &amp; C. - INNOVATION FOR CETTINA</t>
  </si>
  <si>
    <t>www.opencoesione.gov.it/progetti/1si20012</t>
  </si>
  <si>
    <t>1SI20013</t>
  </si>
  <si>
    <t>G35F18000060008</t>
  </si>
  <si>
    <t>ASSOCIAZIONE ARCADIA - ARCADIA DUEPUNTOZERO</t>
  </si>
  <si>
    <t>www.opencoesione.gov.it/progetti/1si20013</t>
  </si>
  <si>
    <t>1SI20014</t>
  </si>
  <si>
    <t>G85F18000050008</t>
  </si>
  <si>
    <t>ASSAPURARI SRLS - ASSAPURARI DUEPUNTOZERO</t>
  </si>
  <si>
    <t>www.opencoesione.gov.it/progetti/1si20014</t>
  </si>
  <si>
    <t>1SI20015</t>
  </si>
  <si>
    <t>G55F18000060008</t>
  </si>
  <si>
    <t>TRENDY STORE SRL - TRENDY STORE INNOVAZIONE</t>
  </si>
  <si>
    <t>www.opencoesione.gov.it/progetti/1si20015</t>
  </si>
  <si>
    <t>1SI20016</t>
  </si>
  <si>
    <t>G45F18000110006</t>
  </si>
  <si>
    <t>MEDICART SRL - CARTONET LA CARTA SI FA DIGITAL</t>
  </si>
  <si>
    <t>www.opencoesione.gov.it/progetti/1si20016</t>
  </si>
  <si>
    <t>1SI20017</t>
  </si>
  <si>
    <t>G45F18000170008</t>
  </si>
  <si>
    <t>GREENGEA S.R.L. - GREENGEA INNOVAZIONE</t>
  </si>
  <si>
    <t>www.opencoesione.gov.it/progetti/1si20017</t>
  </si>
  <si>
    <t>1SI20018</t>
  </si>
  <si>
    <t>G65F18000230006</t>
  </si>
  <si>
    <t>AVV. SERGIO ANTONIO MARIA CACOPARDO - STUDIO LEGALE 2 PUNTO 0</t>
  </si>
  <si>
    <t>www.opencoesione.gov.it/progetti/1si20018</t>
  </si>
  <si>
    <t>1SI20019</t>
  </si>
  <si>
    <t>G75F18000050008</t>
  </si>
  <si>
    <t>XENIA SALUS - SMART BUSINESS DASHBOARD</t>
  </si>
  <si>
    <t>www.opencoesione.gov.it/progetti/1si20019</t>
  </si>
  <si>
    <t>1SI20020</t>
  </si>
  <si>
    <t>G45F18000100008</t>
  </si>
  <si>
    <t>BARBERA 1870 SPA - B COFFEE</t>
  </si>
  <si>
    <t>www.opencoesione.gov.it/progetti/1si20020</t>
  </si>
  <si>
    <t>1SI20021</t>
  </si>
  <si>
    <t>G75F18000220008</t>
  </si>
  <si>
    <t>NEXT NUOVE ENERGIE X IL TERRITORIO - ELECTRONIC PARTECIPATORY MEETING</t>
  </si>
  <si>
    <t>www.opencoesione.gov.it/progetti/1si20021</t>
  </si>
  <si>
    <t>1SI20022</t>
  </si>
  <si>
    <t>G65F18000130008</t>
  </si>
  <si>
    <t>BERTOROTTA SRL - BERTOROTTA INNOVA</t>
  </si>
  <si>
    <t>www.opencoesione.gov.it/progetti/1si20022</t>
  </si>
  <si>
    <t>1SI20023</t>
  </si>
  <si>
    <t>G65F18000250008</t>
  </si>
  <si>
    <t>SB ENGINEERING S.R.L. - EBUILDING MAP SYS</t>
  </si>
  <si>
    <t>www.opencoesione.gov.it/progetti/1si20023</t>
  </si>
  <si>
    <t>1SI20024</t>
  </si>
  <si>
    <t>G75F18000070008</t>
  </si>
  <si>
    <t>ISEM - JOB SHARING 2 0</t>
  </si>
  <si>
    <t>www.opencoesione.gov.it/progetti/1si20024</t>
  </si>
  <si>
    <t>1SI20025</t>
  </si>
  <si>
    <t>G75F18000120008</t>
  </si>
  <si>
    <t>RMB S.R.L. - DIGITALRADIO</t>
  </si>
  <si>
    <t>www.opencoesione.gov.it/progetti/1si20025</t>
  </si>
  <si>
    <t>1SI20026</t>
  </si>
  <si>
    <t>G65F18000170008</t>
  </si>
  <si>
    <t>MERCATI AGRO ALIMENTARI SICILIA S.C.P.A. - BPM MAAS</t>
  </si>
  <si>
    <t>www.opencoesione.gov.it/progetti/1si20026</t>
  </si>
  <si>
    <t>1SI20027</t>
  </si>
  <si>
    <t>G75F18000160008</t>
  </si>
  <si>
    <t>CIC COMPONENTI INNOVATIVI PER COSTRUIRE SRL - FULL GLASS INFISSI INNOVATIVI</t>
  </si>
  <si>
    <t>www.opencoesione.gov.it/progetti/1si20027</t>
  </si>
  <si>
    <t>1SI20028</t>
  </si>
  <si>
    <t>G75F18000190008</t>
  </si>
  <si>
    <t>MIRC - MARCATURA CE SISTEMA BD4BREAST</t>
  </si>
  <si>
    <t>www.opencoesione.gov.it/progetti/1si20028</t>
  </si>
  <si>
    <t>1SI20029</t>
  </si>
  <si>
    <t>G95F18000040008</t>
  </si>
  <si>
    <t>SHOP STRATEGY - DELIZIATI BRAND ONLINE</t>
  </si>
  <si>
    <t>www.opencoesione.gov.it/progetti/1si20029</t>
  </si>
  <si>
    <t>1SI20030</t>
  </si>
  <si>
    <t>G45F18000120008</t>
  </si>
  <si>
    <t>CARROZZA CARLO - LEGAL INNOVATION</t>
  </si>
  <si>
    <t>www.opencoesione.gov.it/progetti/1si20030</t>
  </si>
  <si>
    <t>1SI20031</t>
  </si>
  <si>
    <t>G85F18000080008</t>
  </si>
  <si>
    <t>TESAURO SALE SRL - IL SALE DELL'INNOVAZIONE</t>
  </si>
  <si>
    <t>www.opencoesione.gov.it/progetti/1si20031</t>
  </si>
  <si>
    <t>1SI20032</t>
  </si>
  <si>
    <t>G75F18000150008</t>
  </si>
  <si>
    <t>TRIPPUZZLE SNC DI GABRIELLA COSTA E DANILO MANGANELLI - UNCONVENTIONAL SICILY</t>
  </si>
  <si>
    <t>www.opencoesione.gov.it/progetti/1si20032</t>
  </si>
  <si>
    <t>1SI20033</t>
  </si>
  <si>
    <t>G65F18000180008</t>
  </si>
  <si>
    <t>IDEA SERVICE SRL - MY COROLLA</t>
  </si>
  <si>
    <t>www.opencoesione.gov.it/progetti/1si20033</t>
  </si>
  <si>
    <t>1SI20034</t>
  </si>
  <si>
    <t>G65F18000150008</t>
  </si>
  <si>
    <t>CANDITFRUCHT SPA - ORANGE MOON WEB</t>
  </si>
  <si>
    <t>www.opencoesione.gov.it/progetti/1si20034</t>
  </si>
  <si>
    <t>1SI20035</t>
  </si>
  <si>
    <t>G75F18000140008</t>
  </si>
  <si>
    <t>AGRUMARIA CORLEONE - AGRU LAB</t>
  </si>
  <si>
    <t>www.opencoesione.gov.it/progetti/1si20035</t>
  </si>
  <si>
    <t>1SI20036</t>
  </si>
  <si>
    <t>G25F18000030008</t>
  </si>
  <si>
    <t>SERVIZI IDRICI ETNEI S.P.A. - AUDIT ENERGETICA</t>
  </si>
  <si>
    <t>www.opencoesione.gov.it/progetti/1si20036</t>
  </si>
  <si>
    <t>1SI20711</t>
  </si>
  <si>
    <t>1SI20757</t>
  </si>
  <si>
    <t>1SI20799</t>
  </si>
  <si>
    <t>J54H18000000006</t>
  </si>
  <si>
    <t>GESTIONE DOCUMENTALE, ASSISTENZA ANZIANI, MANUTENZIONE RETE IDRICA E DECORO URBANO DENOMINATO ISNELLO - BENE COMUNE.</t>
  </si>
  <si>
    <t>AFFIANCAMENTO AL PERSONALE DI DUE UNITÃ  TRA I SOGGETTI DESTINATARI PER ACQUISIRE DOCUMENTI CARTACEI E TRASFERIRNE TALUNI IN FILES SU PC; CREARE REGISTRI DI RICERCA IN MODO DA POTER EFFETTUARE UN FACILE REPERIMENTO SIA DEI DOCUMENTI CARTACEI CHE DI QUELLI PRECEDENTEMENTE MEMORIZZATI IN FORMATO DIGITALE; ALLOCARE LA DOCUMENTAZIONE IN UN ARCHIVIO CARTACEO E IN UN'APPOSITA MEMORIA DI MASSA. AFFIANCAMENTO DI ULTERIORI DUE UNITÃ  AL PERSONALE COMUNALE CHE ASSISTE GLI ANZIANI NON AUTOSUFFICIENTI. AFFIANCAMENTO DI UNA ULTERIORE UNITÃ  ALLA SQUADRA ESTERNA NELL'AMBITO DELLA MANUTENZIONE DELLA RETE IDRICA, DI DECORO URBANO E DI TUTELA DELLA SALUTE PUBBLICA.</t>
  </si>
  <si>
    <t>www.opencoesione.gov.it/progetti/1si20799</t>
  </si>
  <si>
    <t>1SI20831</t>
  </si>
  <si>
    <t>C69F18001000002</t>
  </si>
  <si>
    <t>INTERVENTI DI PULIZIA STRAORDINARIA PRESSO LA BIBLIOTECA COMUNALE.</t>
  </si>
  <si>
    <t>PULIZIA DELLA BIBLIOTECA COMUNALE.</t>
  </si>
  <si>
    <t>www.opencoesione.gov.it/progetti/1si20831</t>
  </si>
  <si>
    <t>1SI20868</t>
  </si>
  <si>
    <t>1SI20898</t>
  </si>
  <si>
    <t>1SI20900</t>
  </si>
  <si>
    <t>1SI20902</t>
  </si>
  <si>
    <t>1SI20911</t>
  </si>
  <si>
    <t>1SI20925</t>
  </si>
  <si>
    <t>1SI20928</t>
  </si>
  <si>
    <t>1SI20932</t>
  </si>
  <si>
    <t>1SI20938</t>
  </si>
  <si>
    <t>1SI20944</t>
  </si>
  <si>
    <t>1SI20948</t>
  </si>
  <si>
    <t>1SI20949</t>
  </si>
  <si>
    <t>1SI20954</t>
  </si>
  <si>
    <t>1SI20957</t>
  </si>
  <si>
    <t>1SI20963</t>
  </si>
  <si>
    <t>1SI20972</t>
  </si>
  <si>
    <t>1SI20975</t>
  </si>
  <si>
    <t>1SI20978</t>
  </si>
  <si>
    <t>1SI20980</t>
  </si>
  <si>
    <t>1SI20989</t>
  </si>
  <si>
    <t>1SI20990</t>
  </si>
  <si>
    <t>1SI20991</t>
  </si>
  <si>
    <t>1SI21004</t>
  </si>
  <si>
    <t>1SI21005</t>
  </si>
  <si>
    <t>1SI21010</t>
  </si>
  <si>
    <t>1SI21012</t>
  </si>
  <si>
    <t>1SI21019</t>
  </si>
  <si>
    <t>1SI21021</t>
  </si>
  <si>
    <t>1SI21023</t>
  </si>
  <si>
    <t>1SI21028</t>
  </si>
  <si>
    <t>1SI21032</t>
  </si>
  <si>
    <t>1SI21038</t>
  </si>
  <si>
    <t>1SI21040</t>
  </si>
  <si>
    <t>1SI21042</t>
  </si>
  <si>
    <t>1SI21044</t>
  </si>
  <si>
    <t>1SI21048</t>
  </si>
  <si>
    <t>1SI21049</t>
  </si>
  <si>
    <t>1SI21051</t>
  </si>
  <si>
    <t>1SI21053</t>
  </si>
  <si>
    <t>1SI21054</t>
  </si>
  <si>
    <t>1SI21055</t>
  </si>
  <si>
    <t>1SI21057</t>
  </si>
  <si>
    <t>1SI21059</t>
  </si>
  <si>
    <t>1SI21060</t>
  </si>
  <si>
    <t>1SI21061</t>
  </si>
  <si>
    <t>1SI21062</t>
  </si>
  <si>
    <t>1SI21069</t>
  </si>
  <si>
    <t>1SI21076</t>
  </si>
  <si>
    <t>1SI21077</t>
  </si>
  <si>
    <t>1SI21078</t>
  </si>
  <si>
    <t>1SI21079</t>
  </si>
  <si>
    <t>1SI21081</t>
  </si>
  <si>
    <t>1SI21083</t>
  </si>
  <si>
    <t>1SI21084</t>
  </si>
  <si>
    <t>1SI21085</t>
  </si>
  <si>
    <t>1SI21086</t>
  </si>
  <si>
    <t>1SI21087</t>
  </si>
  <si>
    <t>1SI21089</t>
  </si>
  <si>
    <t>1SI21094</t>
  </si>
  <si>
    <t>1SI21096</t>
  </si>
  <si>
    <t>1SI21098</t>
  </si>
  <si>
    <t>1SI21105</t>
  </si>
  <si>
    <t>1SI21117</t>
  </si>
  <si>
    <t>1SI21120</t>
  </si>
  <si>
    <t>1SI21123</t>
  </si>
  <si>
    <t>1SI21125</t>
  </si>
  <si>
    <t>1SI21126</t>
  </si>
  <si>
    <t>1SI21130</t>
  </si>
  <si>
    <t>1SI21132</t>
  </si>
  <si>
    <t>1SI21138</t>
  </si>
  <si>
    <t>1SI21139</t>
  </si>
  <si>
    <t>1SI21140</t>
  </si>
  <si>
    <t>1SI21150</t>
  </si>
  <si>
    <t>1SI21151</t>
  </si>
  <si>
    <t>1SI21152</t>
  </si>
  <si>
    <t>1SI21157</t>
  </si>
  <si>
    <t>1SI21158</t>
  </si>
  <si>
    <t>1SI21165</t>
  </si>
  <si>
    <t>1SI21167</t>
  </si>
  <si>
    <t>1SI21176</t>
  </si>
  <si>
    <t>1SI21178</t>
  </si>
  <si>
    <t>1SI21179</t>
  </si>
  <si>
    <t>1SI21182</t>
  </si>
  <si>
    <t>1SI21190</t>
  </si>
  <si>
    <t>1SI21193</t>
  </si>
  <si>
    <t>1SI21198</t>
  </si>
  <si>
    <t>1SI21200</t>
  </si>
  <si>
    <t>1SI21204</t>
  </si>
  <si>
    <t>1SI21207</t>
  </si>
  <si>
    <t>1SI21211</t>
  </si>
  <si>
    <t>1SI21214</t>
  </si>
  <si>
    <t>1SI21220</t>
  </si>
  <si>
    <t>1SI21224</t>
  </si>
  <si>
    <t>1SI21225</t>
  </si>
  <si>
    <t>1SI21226</t>
  </si>
  <si>
    <t>1SI21227</t>
  </si>
  <si>
    <t>1SI21240</t>
  </si>
  <si>
    <t>1SI21243</t>
  </si>
  <si>
    <t>1SI21244</t>
  </si>
  <si>
    <t>1SI21248</t>
  </si>
  <si>
    <t>1SI21249</t>
  </si>
  <si>
    <t>1SI21250</t>
  </si>
  <si>
    <t>1SI21258</t>
  </si>
  <si>
    <t>1SI21260</t>
  </si>
  <si>
    <t>1SI21264</t>
  </si>
  <si>
    <t>1SI21265</t>
  </si>
  <si>
    <t>1SI21266</t>
  </si>
  <si>
    <t>1SI21267</t>
  </si>
  <si>
    <t>1SI21268</t>
  </si>
  <si>
    <t>1SI21271</t>
  </si>
  <si>
    <t>G47B17001160004</t>
  </si>
  <si>
    <t>CREDITO D'IMPOSTA - PI. ECO SRL UNIPERSONALE</t>
  </si>
  <si>
    <t>IL PROGETTO ? RIVOLTO A POTENZIARE UN' ATTIVIT? IMPRENDITORIALE DI RECUPEROE TRASFORMAZIONE DI DIVERSE TIPOLOGIE DI RIFIUTI AL FINE DIOTTENERE NUOVIPR</t>
  </si>
  <si>
    <t>www.opencoesione.gov.it/progetti/1si21271</t>
  </si>
  <si>
    <t>1SI21272</t>
  </si>
  <si>
    <t>1SI21273</t>
  </si>
  <si>
    <t>1SI21274</t>
  </si>
  <si>
    <t>1SI21275</t>
  </si>
  <si>
    <t>1SI21276</t>
  </si>
  <si>
    <t>1SI21286</t>
  </si>
  <si>
    <t>1SI21290</t>
  </si>
  <si>
    <t>1SI21291</t>
  </si>
  <si>
    <t>1SI21293</t>
  </si>
  <si>
    <t>1SI21294</t>
  </si>
  <si>
    <t>1SI21295</t>
  </si>
  <si>
    <t>1SI21297</t>
  </si>
  <si>
    <t>1SI21298</t>
  </si>
  <si>
    <t>1SI21300</t>
  </si>
  <si>
    <t>1SI21303</t>
  </si>
  <si>
    <t>1SI21304</t>
  </si>
  <si>
    <t>1SI21305</t>
  </si>
  <si>
    <t>1SI21309</t>
  </si>
  <si>
    <t>1SI21310</t>
  </si>
  <si>
    <t>1SI21312</t>
  </si>
  <si>
    <t>1SI21313</t>
  </si>
  <si>
    <t>1SI21321</t>
  </si>
  <si>
    <t>1SI21322</t>
  </si>
  <si>
    <t>1SI21323</t>
  </si>
  <si>
    <t>1SI21331</t>
  </si>
  <si>
    <t>1SI21334</t>
  </si>
  <si>
    <t>1SI21336</t>
  </si>
  <si>
    <t>1SI21340</t>
  </si>
  <si>
    <t>1SI21342</t>
  </si>
  <si>
    <t>1SI21346</t>
  </si>
  <si>
    <t>1SI21349</t>
  </si>
  <si>
    <t>1SI21351</t>
  </si>
  <si>
    <t>1SI21352</t>
  </si>
  <si>
    <t>1SI21353</t>
  </si>
  <si>
    <t>1SI21355</t>
  </si>
  <si>
    <t>1SI21359</t>
  </si>
  <si>
    <t>1SI21366</t>
  </si>
  <si>
    <t>1SI21370</t>
  </si>
  <si>
    <t>1SI21376</t>
  </si>
  <si>
    <t>1SI21378</t>
  </si>
  <si>
    <t>1SI21379</t>
  </si>
  <si>
    <t>1SI21382</t>
  </si>
  <si>
    <t>1SI21383</t>
  </si>
  <si>
    <t>1SI21384</t>
  </si>
  <si>
    <t>1SI21386</t>
  </si>
  <si>
    <t>1SI21391</t>
  </si>
  <si>
    <t>1SI21392</t>
  </si>
  <si>
    <t>1SI21393</t>
  </si>
  <si>
    <t>1SI21400</t>
  </si>
  <si>
    <t>1SI21401</t>
  </si>
  <si>
    <t>1SI21402</t>
  </si>
  <si>
    <t>1SI21403</t>
  </si>
  <si>
    <t>1SI21407</t>
  </si>
  <si>
    <t>1SI21411</t>
  </si>
  <si>
    <t>1SI21412</t>
  </si>
  <si>
    <t>1SI21413</t>
  </si>
  <si>
    <t>1SI21414</t>
  </si>
  <si>
    <t>1SI21417</t>
  </si>
  <si>
    <t>1SI21421</t>
  </si>
  <si>
    <t>1SI21425</t>
  </si>
  <si>
    <t>1SI21427</t>
  </si>
  <si>
    <t>1SI21428</t>
  </si>
  <si>
    <t>1SI21430</t>
  </si>
  <si>
    <t>1SI21431</t>
  </si>
  <si>
    <t>1SI21435</t>
  </si>
  <si>
    <t>1SI21437</t>
  </si>
  <si>
    <t>1SI21440</t>
  </si>
  <si>
    <t>1SI21442</t>
  </si>
  <si>
    <t>1SI21444</t>
  </si>
  <si>
    <t>1SI21684</t>
  </si>
  <si>
    <t>F31H18000090002</t>
  </si>
  <si>
    <t>RIQUALIFICAZIONE FRAZIONI BALNEARI.</t>
  </si>
  <si>
    <t>CURA DELLE RINGHIERE DEL LUNGOMARE E SISTEMAZIONE DELLE PIAZZOLE ED AREE DEGLI SPAZI DI MARINA DI PALMA, CIOTTA E GAFFE.</t>
  </si>
  <si>
    <t>www.opencoesione.gov.it/progetti/1si21684</t>
  </si>
  <si>
    <t>1SI22293</t>
  </si>
  <si>
    <t>B97H17001370006</t>
  </si>
  <si>
    <t>AIMA 13A Â¿SUITE APPLICATIVA MADONIE Â¿ PIATTAFORMA PER LA PA DIGITALEÂ¿</t>
  </si>
  <si>
    <t>SOLUZIONE APPLICATIVA PER LA COSTRUZIONE DI UNA SERIE DI COMPONENTI FONDAMENTALI SU CUI LE AMMINISTRAZIONI PUBBLICHE POTRANNO REALIZZARE SERVIZI PIÃ¹ SEMPLICI ED EFFICACI PER I CITTADINI E LE IMPRESE, ADOTTANDO METODOLOGIE AGILI, UN APPROCCIO MOBILE FIRST, ARCHITETTURE SICURE, INTEROPERABILI, SCALABILI, ALTAMENTE AFFIDABILI, E BASATE SU INTERFACCE APPLICATIVE (API) CHIARAMENTE</t>
  </si>
  <si>
    <t>www.opencoesione.gov.it/progetti/1si22293</t>
  </si>
  <si>
    <t>1SI22297</t>
  </si>
  <si>
    <t>B97H17001380001</t>
  </si>
  <si>
    <t>AIMA 13B Â¿SUITE APPLICATIVA MADONIE Â¿ PIATTAFORMA PER LA PA DIGITALEÂ¿</t>
  </si>
  <si>
    <t>AIMA 13B - Â¿SUITE APPLICATIVA MADONIE Â¿ PIATTAFORMA PER LA PA DIGITALEÂ¿</t>
  </si>
  <si>
    <t>www.opencoesione.gov.it/progetti/1si22297</t>
  </si>
  <si>
    <t>1SI22298</t>
  </si>
  <si>
    <t>B97H17001390006</t>
  </si>
  <si>
    <t>AIMA 13C Â¿SUITE APPLICATIVA MADONIE Â¿ SERVIZI CLOUDÂ¿</t>
  </si>
  <si>
    <t>SERVIZI CLOUD A SUPPORTO DELLÂ¿INTEROPERABILITÃ  DELLE BANCHE DATI DELLA PIATTAFORMA PER LA PA DIGITALE DELLE MADONIE CAPACE DI GARANTIRE LA GESTIONE ASSOCIATA DELLE FUNZIONI ICT DEI COMUNI ADERENTI ALLÂ¿UNIONE DEI COMUNI MADONIE, OLTRE ALLA GENERAZIONE DI DATI APERTI ED ALLA REALIZZAZIONE ED IMPLEMENTAZIONE PRESSO LE PP.AA. DELLA CONSERVAZIONE SOSTITUTIVA DEI DOCUMENTI INFORMATICI.</t>
  </si>
  <si>
    <t>www.opencoesione.gov.it/progetti/1si22298</t>
  </si>
  <si>
    <t>1SI22362</t>
  </si>
  <si>
    <t>1SI22363</t>
  </si>
  <si>
    <t>G52H17000120004</t>
  </si>
  <si>
    <t>NEMIA SRLS</t>
  </si>
  <si>
    <t>REALIZZAZIONE STABILIMENTO PRODUTTIVO DI DIGITAL MANUFACTORING AVENTE AD OGGETTO PRODUZIONE E VENDITA LAMPADINE INNOVATIVE</t>
  </si>
  <si>
    <t>www.opencoesione.gov.it/progetti/1si22363</t>
  </si>
  <si>
    <t>1SI22373</t>
  </si>
  <si>
    <t>1SI22374</t>
  </si>
  <si>
    <t>1SI22375</t>
  </si>
  <si>
    <t>1SI22376</t>
  </si>
  <si>
    <t>G28I18000690007</t>
  </si>
  <si>
    <t>SMART BIODIGESTION OPTIMIZATION</t>
  </si>
  <si>
    <t>PROGETTO: SMART BIODIGESTION OPTIMIZATION- CAPOFILA GREEN PLANET S.R.L*CONTRADABALLARONZA SNC*LO SVILUPPO DI TECNOLOGIELEGATE ALLA PRODUZIONE ED ALL'UTILIZZO DELBIOGASANNO</t>
  </si>
  <si>
    <t>www.opencoesione.gov.it/progetti/1si22376</t>
  </si>
  <si>
    <t>1SI22378</t>
  </si>
  <si>
    <t>1SI22383</t>
  </si>
  <si>
    <t>G38I18000950007</t>
  </si>
  <si>
    <t>APPROCCIO INTEGRATO PER LA VALORIZZAZIONE E L'INNOVAZIONE NELLA FILIERA OLIVICOLA ATTRAVERSO LA PRODUZIONE DI OLIVE DA TAVOLA PROBIOTICHE</t>
  </si>
  <si>
    <t>PROGETTO: APPROCCIO INTEGRATO PER LAVALORIZZAZIONE E L'INNOVAZIONE NELLAFILIERA OLIVICOLA ATTRAVERSO LAPRODUZIONE DI OLIVE DA TAVOLA PROBIOTICHECAPOFILA: GEOLIVE BELICE DI LOMBARDOANNAMARIA &amp; C. S.A.S.*SS 115 KM1,07*PRODUZIONE DI OLIVE DA TAVOLAPROBIOTICHE</t>
  </si>
  <si>
    <t>www.opencoesione.gov.it/progetti/1si22383</t>
  </si>
  <si>
    <t>1SI22384</t>
  </si>
  <si>
    <t>1SI22385</t>
  </si>
  <si>
    <t>G69J18000940007</t>
  </si>
  <si>
    <t>SMART ROAD 4.0</t>
  </si>
  <si>
    <t>PROGETTO: SMART ROAD 4.0CAPOFILA: TNET ITALIA S.P.A.*VIALEAFRICA,84*PROGETTAZIONE E REALIZZAZIONE DIUNA STAZIONE DI SENSORI MOLTO EVOLUTA CONAPPROCCIO MULTIMODALE</t>
  </si>
  <si>
    <t>www.opencoesione.gov.it/progetti/1si22385</t>
  </si>
  <si>
    <t>1SI22386</t>
  </si>
  <si>
    <t>1SI22392</t>
  </si>
  <si>
    <t>J99E18000170006</t>
  </si>
  <si>
    <t>DIGITALIZZAZIONE ARCHIVI EDILIZI E PIANIFICAZIONE</t>
  </si>
  <si>
    <t>SISTEMAZIONE E TRASFORMAZIONE DELL'ARCHIVIO CARTACEO IN DIGITALE DEGLI UFFICI EDILIZIA E URBANISTICA.</t>
  </si>
  <si>
    <t>www.opencoesione.gov.it/progetti/1si22392</t>
  </si>
  <si>
    <t>1SI22395</t>
  </si>
  <si>
    <t>1SI22396</t>
  </si>
  <si>
    <t>1SI22402</t>
  </si>
  <si>
    <t>1SI22403</t>
  </si>
  <si>
    <t>G69H17000240004</t>
  </si>
  <si>
    <t>SMARTGEST S.R.L.S.</t>
  </si>
  <si>
    <t>PROGETTO PER UNO SMART HOTEL CULTURALE DENOMINATO U.R.CA</t>
  </si>
  <si>
    <t>www.opencoesione.gov.it/progetti/1si22403</t>
  </si>
  <si>
    <t>1SI22404</t>
  </si>
  <si>
    <t>1SI22405</t>
  </si>
  <si>
    <t>1SI22406</t>
  </si>
  <si>
    <t>1SI22408</t>
  </si>
  <si>
    <t>1SI22422</t>
  </si>
  <si>
    <t>1SI22440</t>
  </si>
  <si>
    <t>1SI22441</t>
  </si>
  <si>
    <t>1SI22442</t>
  </si>
  <si>
    <t>1SI22443</t>
  </si>
  <si>
    <t>1SI22444</t>
  </si>
  <si>
    <t>1SI22445</t>
  </si>
  <si>
    <t>1SI22446</t>
  </si>
  <si>
    <t>1SI22447</t>
  </si>
  <si>
    <t>1SI22448</t>
  </si>
  <si>
    <t>1SI22449</t>
  </si>
  <si>
    <t>1SI22450</t>
  </si>
  <si>
    <t>1SI22452</t>
  </si>
  <si>
    <t>1SI22455</t>
  </si>
  <si>
    <t>1SI22457</t>
  </si>
  <si>
    <t>1SI22459</t>
  </si>
  <si>
    <t>1SI22531</t>
  </si>
  <si>
    <t>1SI22545</t>
  </si>
  <si>
    <t>E26B18000650002</t>
  </si>
  <si>
    <t>PULIZIA STRAORDINARIA UFFICI COMUNALI, BIBLIOTECA COMUNALE E CENTRO SOCIALE Â  DENOMINATO ( AMBITO SERVIZI SOCIALI)</t>
  </si>
  <si>
    <t>PULIZIA STRAORDINARIA DEGLI UFFICI COMUNALI, BIBLIOTECA E CENTRO SOCIALE.</t>
  </si>
  <si>
    <t>www.opencoesione.gov.it/progetti/1si22545</t>
  </si>
  <si>
    <t>1SI22549</t>
  </si>
  <si>
    <t>1SI22550</t>
  </si>
  <si>
    <t>1SI22551</t>
  </si>
  <si>
    <t>1SI22552</t>
  </si>
  <si>
    <t>1SI22553</t>
  </si>
  <si>
    <t>1SI22560</t>
  </si>
  <si>
    <t>1SI22561</t>
  </si>
  <si>
    <t>1SI22578</t>
  </si>
  <si>
    <t>1SI22669</t>
  </si>
  <si>
    <t>G21G19000050008</t>
  </si>
  <si>
    <t>INTERVENTO PER LA TRASFORMAZIONE DIGITALE DEI PROCESSI DI CONSERVAZIONE E CONSULTAZIONE DELLA BIBLIOTECA CENTRALE DELLA REGIONE SICILIANA E DEL MUSEO Â¿L. PIRANDELLOÂ¿ DI AGRIGENTO</t>
  </si>
  <si>
    <t>www.opencoesione.gov.it/progetti/1si22669</t>
  </si>
  <si>
    <t>1SI22676</t>
  </si>
  <si>
    <t>1SI22743</t>
  </si>
  <si>
    <t>E53G17000780005</t>
  </si>
  <si>
    <t>4.1.3 INTERVENTI FINALIZZATI ALL IMPLEMENTAZIONE DEI SERVIZI SMART CITY MEDIANTE L AMMODERNAMENTO DELLA PUBBLICA ILLUMINAZIONE  FRANCOFONTE</t>
  </si>
  <si>
    <t>INTERVENTI FINALIZZATI ALL'IMPLEMENTAZIONE DEI SERVIZI SMART CITY MEDIANTE L'AMMODERNAMENTO DELLA PUBBLICA ILLUMINAZIONE</t>
  </si>
  <si>
    <t>www.opencoesione.gov.it/progetti/1si22743</t>
  </si>
  <si>
    <t>1SI22750</t>
  </si>
  <si>
    <t>1SI22751</t>
  </si>
  <si>
    <t>1SI22752</t>
  </si>
  <si>
    <t>1SI22753</t>
  </si>
  <si>
    <t>1SI22754</t>
  </si>
  <si>
    <t>1SI22776</t>
  </si>
  <si>
    <t>1SI22847</t>
  </si>
  <si>
    <t>1SI22850</t>
  </si>
  <si>
    <t>1SI22851</t>
  </si>
  <si>
    <t>1SI22899</t>
  </si>
  <si>
    <t>1SI22902</t>
  </si>
  <si>
    <t>1SI22903</t>
  </si>
  <si>
    <t>G69J18001000007</t>
  </si>
  <si>
    <t>MANGIMI DI PASQUALE S.R.L.</t>
  </si>
  <si>
    <t>BIOTRAK: DEFINIZIONE E QUALIFICAZIONE DI UN SISTEMA INNOVATIVO DI TRACCIABILITÃ  E CERTIFICAZIONE DI FILIERE ZOOTECNICHECARATTERIZZATE DALL'UTILIZZO MANGIMISTICO DI BIOMASSE RESIDUALI DEL SETTORE OLIVICOLO</t>
  </si>
  <si>
    <t>www.opencoesione.gov.it/progetti/1si22903</t>
  </si>
  <si>
    <t>1SI22904</t>
  </si>
  <si>
    <t>1SI22905</t>
  </si>
  <si>
    <t>1SI22955</t>
  </si>
  <si>
    <t>1SI22958</t>
  </si>
  <si>
    <t>1SI22960</t>
  </si>
  <si>
    <t>1SI22961</t>
  </si>
  <si>
    <t>1SI22962</t>
  </si>
  <si>
    <t>1SI22965</t>
  </si>
  <si>
    <t>1SI22966</t>
  </si>
  <si>
    <t>1SI22967</t>
  </si>
  <si>
    <t>1SI22970</t>
  </si>
  <si>
    <t>1SI22971</t>
  </si>
  <si>
    <t>G29J18000710007</t>
  </si>
  <si>
    <t>SMART RENTAL SYSTEM</t>
  </si>
  <si>
    <t>PROGETTO N. 087711000344 - CAPOFILA SICILY BYCAR S.P.A.*VIA CINISI, 3*SRS - PROGETTO SISTEMAINFORMATIVO PER LA GESTIONE INNOVATIVADEL BUSINESS CONNESSO AL CAR RENTAL</t>
  </si>
  <si>
    <t>www.opencoesione.gov.it/progetti/1si22971</t>
  </si>
  <si>
    <t>1SI22972</t>
  </si>
  <si>
    <t>G48I18001110007</t>
  </si>
  <si>
    <t>SMART REHAB</t>
  </si>
  <si>
    <t>PROGETTO N. 08ME00CT270061 - CAPOFILA SIGNOMOTUS SRL*VIA PANORAMICA 340*DISPOSITIVIINNOVATIVI BASATI SU MATERIALI AVANZATI(FLUIDI ELETTROREOLOGICI) PER APPLICAZIONIIN AMBITO RIABILITATIVO PER ARTO INFERIORE(SMART REHAB)</t>
  </si>
  <si>
    <t>www.opencoesione.gov.it/progetti/1si22972</t>
  </si>
  <si>
    <t>1SI22973</t>
  </si>
  <si>
    <t>G79J17000650007</t>
  </si>
  <si>
    <t>SMART WAVE</t>
  </si>
  <si>
    <t>PROGETTO N. 08PA7111000479 - CAPOFILA STUDIOSPERI SOCIETA' DI INGEGNERIA SRL*VIA DEGLIEMIRI, 45*IL PROGETTO SMART WAVE CONSISTENELLO SVILUPPO DI UNA PIATTAFORMA BASATASU DATABASE DI INFORMAZIONI METEOMARINEPER IL SUPPORTO DI TUTTE LE ATTIVITÃCONNESSE AL MARE E ALLA BLUE ECONOMY.</t>
  </si>
  <si>
    <t>www.opencoesione.gov.it/progetti/1si22973</t>
  </si>
  <si>
    <t>1SI22975</t>
  </si>
  <si>
    <t>1SI22976</t>
  </si>
  <si>
    <t>G89J18000710007</t>
  </si>
  <si>
    <t>PKU SMART SENSOR</t>
  </si>
  <si>
    <t>PROGETTO N. 08RG7211000341 - CAPOFILAALPHAGENICS BIOTECH S.R.L.*VIA RESISTENZAPARTIGIANA, 16*PKU-SMART-SENSORREALIZZAZIONE E VALIDAZIONE DI UN SISTEMAPOINT-OF-CARE, PER IL MONITORAGGIO HOMETESTINGDI FENILALANINA IN PAZIENTI AFFETTIDA IPERFENILALANINEMIE</t>
  </si>
  <si>
    <t>www.opencoesione.gov.it/progetti/1si22976</t>
  </si>
  <si>
    <t>1SI22977</t>
  </si>
  <si>
    <t>G68I18000640007</t>
  </si>
  <si>
    <t>LIVERSMARTDRUG</t>
  </si>
  <si>
    <t>MICRO E NANOSISTEMI INNOVATIVI PER LA CURA EFFICACE DEL TUMORE AL FEGATO LIVERSMARTDRUG.</t>
  </si>
  <si>
    <t>www.opencoesione.gov.it/progetti/1si22977</t>
  </si>
  <si>
    <t>1SI22978</t>
  </si>
  <si>
    <t>1SI22980</t>
  </si>
  <si>
    <t>1SI22981</t>
  </si>
  <si>
    <t>G29J18000740007</t>
  </si>
  <si>
    <t>CROWDSENSE</t>
  </si>
  <si>
    <t>PROGETTO N. 08PA000PA90190 - CAPOFILA GEOLABS.R.L.*VIA DE SPUCHES S.N.C.*LA PROPOSTA HAPER OBIETTIVO L'IMPLEMENTAZIONE DISTRUMENTI DI MONITORAGGIO PER LA SALUTE ALUNGO TERMINE DELLE STRUTTURE CIVILI E PERLA QUALITÃ DELL'ARIA, SERVENDOSI DITECNOLOGIE SMART PER L'ACQUISIZIONE DI DATIDI INVENTARIO E DATI PRESTAZIONALI.</t>
  </si>
  <si>
    <t>www.opencoesione.gov.it/progetti/1si22981</t>
  </si>
  <si>
    <t>1SI22983</t>
  </si>
  <si>
    <t>G79J18000650007</t>
  </si>
  <si>
    <t>TRAIPROLAC</t>
  </si>
  <si>
    <t>PROGETTO N. 08PA000PA90284 - CAPOFILAARANCIA-ICT S.R.L.*VIA RESUTTANA COLLI N.360*L'IDEA PROGETTUALE PUNTA A DEFINIREDISCIPLINARI DI PRODUZIONE DI PRODOTTIINNOVATIVI E ATTIVAZIONE DELLE LINEE DIPRODUZIONI E REALIZZARE UN SISTEMA DICERTIFICAZIONE/AUTENTICAZIONE AVANZATOGESTITO IN MODALITÃ SAAS E ATTRAVERSO WEBE MOBILE APP</t>
  </si>
  <si>
    <t>www.opencoesione.gov.it/progetti/1si22983</t>
  </si>
  <si>
    <t>1SI22984</t>
  </si>
  <si>
    <t>1SI22985</t>
  </si>
  <si>
    <t>1SI22986</t>
  </si>
  <si>
    <t>G78I18000890007</t>
  </si>
  <si>
    <t>SICILYSEEDS</t>
  </si>
  <si>
    <t>PROGETTO N. 08PA6201000062 - CAPOFILAINFOBIOTECH SRL*VIA AQUILEIA, 34*SICILYSEEDS- METODOLOGIE E TECNOLOGIE INNOVATIVE PERIL RECUPERO, LA MOLTIPLICAZIONE, LAVALORIZZAZIONE E L'UTILIZZO DI PIANTESPONTANEE COMMESTIBILI DELLA FLORASICILIANA</t>
  </si>
  <si>
    <t>www.opencoesione.gov.it/progetti/1si22986</t>
  </si>
  <si>
    <t>1SI22987</t>
  </si>
  <si>
    <t>1SI22989</t>
  </si>
  <si>
    <t>1SI22990</t>
  </si>
  <si>
    <t>G99J18000540007</t>
  </si>
  <si>
    <t>SMART GRIDS PER LE ISOLE MINOR</t>
  </si>
  <si>
    <t>SMART GRIDS PER LE ISOLE MINORI ACRONIMO I-SOLE</t>
  </si>
  <si>
    <t>www.opencoesione.gov.it/progetti/1si22990</t>
  </si>
  <si>
    <t>1SI22991</t>
  </si>
  <si>
    <t>1SI22993</t>
  </si>
  <si>
    <t>1SI22994</t>
  </si>
  <si>
    <t>1SI22996</t>
  </si>
  <si>
    <t>1SI23016</t>
  </si>
  <si>
    <t>G79J18000620007</t>
  </si>
  <si>
    <t>SMART ART</t>
  </si>
  <si>
    <t>PROGETTO N. 082030000276 - CAPOFILATRADIMALT SPA*VIA NAZIONALE, 1*SVILUPPO DIMETODI AVANZATI DI RESTAURO, DIAGNOSTICA ETELECONTROLLO PER LA CONSERVAZIONE DELPATRIMONIO ARTISTICO ARCHITETTONICO(SMART-ART)</t>
  </si>
  <si>
    <t>www.opencoesione.gov.it/progetti/1si23016</t>
  </si>
  <si>
    <t>1SI23019</t>
  </si>
  <si>
    <t>1SI23020</t>
  </si>
  <si>
    <t>1SI23024</t>
  </si>
  <si>
    <t>G69J18001140007</t>
  </si>
  <si>
    <t>SMARTEUS</t>
  </si>
  <si>
    <t>PROGETTO N. 08CT7022090133 - CAPOFILA ASTIRSRL*VIALE XX SETTEMBRE, 21*SMARTEUS -PIATTAFORMA TECNOLOGICA MODULARE PER LAGESTIONE INTEGRATA E DINAMICA DEL SISTEMADI EMERGENZA URGENZA SANITARIA</t>
  </si>
  <si>
    <t>www.opencoesione.gov.it/progetti/1si23024</t>
  </si>
  <si>
    <t>1SI23028</t>
  </si>
  <si>
    <t>1SI23029</t>
  </si>
  <si>
    <t>G23C17000860004</t>
  </si>
  <si>
    <t>ANTICA FILANDA SNC DI CAMPISI NUNZIO &amp; C</t>
  </si>
  <si>
    <t>REALIZZAZIONE DI UNA NUOVA STRUTTURA DIRISTORAZIONE CON INTERVENTI DI BIOEDILIZIA,ACQUISTO DI ARREDI,ATTREZZATURE,REALIZZAZIONE SITO WEB CON E-COMMERCE E APP AZIENDALE</t>
  </si>
  <si>
    <t>www.opencoesione.gov.it/progetti/1si23029</t>
  </si>
  <si>
    <t>1SI23030</t>
  </si>
  <si>
    <t>1SI23031</t>
  </si>
  <si>
    <t>1SI23033</t>
  </si>
  <si>
    <t>1SI23034</t>
  </si>
  <si>
    <t>1SI23035</t>
  </si>
  <si>
    <t>1SI23054</t>
  </si>
  <si>
    <t>1SI23072</t>
  </si>
  <si>
    <t>1SI23073</t>
  </si>
  <si>
    <t>1SI23074</t>
  </si>
  <si>
    <t>1SI23085</t>
  </si>
  <si>
    <t>1SI23142</t>
  </si>
  <si>
    <t>1SI23145</t>
  </si>
  <si>
    <t>1SI23157</t>
  </si>
  <si>
    <t>G68I18000680007</t>
  </si>
  <si>
    <t>S I R P A</t>
  </si>
  <si>
    <t>PROGETTO N. 08CT7211000254 - CAPOFILAAGROBIOTECH SOCIETA'COOPERATIVA*STRADALE V.LANCIA 57 ZONAIND.LE CT BLOCCO PALMA 1*IL PROGETTOSVILUPPA, MEDIANTE APPROCCIBIOTECNOLOGICI, DEI PREPARATI NATURALI PERMITIGARE GLI EFFETTI DEVASTANTI DI DUEMALATTIE, LA TRISTEZA E IL MALSECCO DEGLIAGRUMI, CHE MORTIFICANO LO SVILUPPODELL'AGRUMICOLTURA DELL'INTEROMEDITERRANEO</t>
  </si>
  <si>
    <t>www.opencoesione.gov.it/progetti/1si23157</t>
  </si>
  <si>
    <t>1SI23158</t>
  </si>
  <si>
    <t>1SI23162</t>
  </si>
  <si>
    <t>1SI23163</t>
  </si>
  <si>
    <t>1SI23171</t>
  </si>
  <si>
    <t>1SI23174</t>
  </si>
  <si>
    <t>1SI23175</t>
  </si>
  <si>
    <t>1SI23178</t>
  </si>
  <si>
    <t>1SI23180</t>
  </si>
  <si>
    <t>1SI23183</t>
  </si>
  <si>
    <t>1SI23193</t>
  </si>
  <si>
    <t>1SI23197</t>
  </si>
  <si>
    <t>1SI23209</t>
  </si>
  <si>
    <t>1SI23236</t>
  </si>
  <si>
    <t>1SI23237</t>
  </si>
  <si>
    <t>1SI23308</t>
  </si>
  <si>
    <t>1SI23309</t>
  </si>
  <si>
    <t>1SI23311</t>
  </si>
  <si>
    <t>1SI23312</t>
  </si>
  <si>
    <t>1SI23319</t>
  </si>
  <si>
    <t>1SI23325</t>
  </si>
  <si>
    <t>1SI23355</t>
  </si>
  <si>
    <t>1SI23356</t>
  </si>
  <si>
    <t>1SI23357</t>
  </si>
  <si>
    <t>1SI23358</t>
  </si>
  <si>
    <t>1SI23359</t>
  </si>
  <si>
    <t>1SI23361</t>
  </si>
  <si>
    <t>1SI23362</t>
  </si>
  <si>
    <t>1SI23363</t>
  </si>
  <si>
    <t>1SI23364</t>
  </si>
  <si>
    <t>1SI23365</t>
  </si>
  <si>
    <t>1SI23366</t>
  </si>
  <si>
    <t>1SI23367</t>
  </si>
  <si>
    <t>1SI23368</t>
  </si>
  <si>
    <t>1SI23370</t>
  </si>
  <si>
    <t>1SI23371</t>
  </si>
  <si>
    <t>1SI23373</t>
  </si>
  <si>
    <t>1SI23374</t>
  </si>
  <si>
    <t>1SI23375</t>
  </si>
  <si>
    <t>1SI23376</t>
  </si>
  <si>
    <t>1SI23377</t>
  </si>
  <si>
    <t>1SI23378</t>
  </si>
  <si>
    <t>1SI23379</t>
  </si>
  <si>
    <t>G17G18000110004</t>
  </si>
  <si>
    <t>CREDITO D'IMPOSTA - SKYWEB S.R.L.</t>
  </si>
  <si>
    <t>LA SOCIETA' A RESPONSABILITA' LIMITATA SKYWEBS.R.L. INTENDEEFFETTUARE UN PROGETTO DI INVESTIMENTO CONSISTENTE NELL'ACQUISIZIONE DI NUOVE ATTREZZATURE</t>
  </si>
  <si>
    <t>www.opencoesione.gov.it/progetti/1si23379</t>
  </si>
  <si>
    <t>1SI23380</t>
  </si>
  <si>
    <t>1SI23381</t>
  </si>
  <si>
    <t>1SI23382</t>
  </si>
  <si>
    <t>1SI23383</t>
  </si>
  <si>
    <t>1SI23384</t>
  </si>
  <si>
    <t>1SI23385</t>
  </si>
  <si>
    <t>1SI23386</t>
  </si>
  <si>
    <t>1SI23387</t>
  </si>
  <si>
    <t>1SI23388</t>
  </si>
  <si>
    <t>1SI23389</t>
  </si>
  <si>
    <t>1SI23390</t>
  </si>
  <si>
    <t>1SI23391</t>
  </si>
  <si>
    <t>1SI23392</t>
  </si>
  <si>
    <t>1SI23393</t>
  </si>
  <si>
    <t>1SI23394</t>
  </si>
  <si>
    <t>1SI23395</t>
  </si>
  <si>
    <t>G24B17000110004</t>
  </si>
  <si>
    <t>CREDITO D'IMPOSTA - IGEA S.A.S. DI ELEONORA PATTI &amp; C.</t>
  </si>
  <si>
    <t>L'AZIENDA INTENDE DOTARSI DI STRUMENTI AD ALTO VALORE TECNOLOGICO ATTRAVERSO L'ACQUISTO E INSTALLAZIONE DI UN MAMMOGRAFODIGITALE HELIANTHUS, MARCA MET</t>
  </si>
  <si>
    <t>www.opencoesione.gov.it/progetti/1si23395</t>
  </si>
  <si>
    <t>1SI23396</t>
  </si>
  <si>
    <t>1SI23397</t>
  </si>
  <si>
    <t>1SI23398</t>
  </si>
  <si>
    <t>1SI23399</t>
  </si>
  <si>
    <t>1SI23400</t>
  </si>
  <si>
    <t>1SI23401</t>
  </si>
  <si>
    <t>1SI23402</t>
  </si>
  <si>
    <t>1SI23403</t>
  </si>
  <si>
    <t>1SI23404</t>
  </si>
  <si>
    <t>1SI23405</t>
  </si>
  <si>
    <t>1SI23406</t>
  </si>
  <si>
    <t>G24B18000090004</t>
  </si>
  <si>
    <t>CREDITO D'IMPOSTA - TRAFILERIE SICILIANE SPA</t>
  </si>
  <si>
    <t>ACQUISTO DI N. 01 FORNO DI RICOTTURA ALIMENTATO A GAS NATURALE E CONTROLLATO DA DISPOSITIVI DIGITALI E CORREDATO DI IMPIANTI ED ATTREZZATURE ACCESSORI</t>
  </si>
  <si>
    <t>www.opencoesione.gov.it/progetti/1si23406</t>
  </si>
  <si>
    <t>1SI23407</t>
  </si>
  <si>
    <t>1SI23408</t>
  </si>
  <si>
    <t>1SI23409</t>
  </si>
  <si>
    <t>1SI23411</t>
  </si>
  <si>
    <t>1SI23412</t>
  </si>
  <si>
    <t>1SI23413</t>
  </si>
  <si>
    <t>1SI23414</t>
  </si>
  <si>
    <t>1SI23415</t>
  </si>
  <si>
    <t>1SI23416</t>
  </si>
  <si>
    <t>1SI23417</t>
  </si>
  <si>
    <t>1SI23420</t>
  </si>
  <si>
    <t>1SI23421</t>
  </si>
  <si>
    <t>1SI23422</t>
  </si>
  <si>
    <t>1SI23423</t>
  </si>
  <si>
    <t>1SI23424</t>
  </si>
  <si>
    <t>1SI23425</t>
  </si>
  <si>
    <t>1SI23426</t>
  </si>
  <si>
    <t>1SI23427</t>
  </si>
  <si>
    <t>1SI23428</t>
  </si>
  <si>
    <t>1SI23429</t>
  </si>
  <si>
    <t>1SI23430</t>
  </si>
  <si>
    <t>1SI23431</t>
  </si>
  <si>
    <t>1SI23432</t>
  </si>
  <si>
    <t>1SI23433</t>
  </si>
  <si>
    <t>1SI23434</t>
  </si>
  <si>
    <t>1SI23435</t>
  </si>
  <si>
    <t>1SI23436</t>
  </si>
  <si>
    <t>1SI23437</t>
  </si>
  <si>
    <t>1SI23438</t>
  </si>
  <si>
    <t>1SI23439</t>
  </si>
  <si>
    <t>1SI23440</t>
  </si>
  <si>
    <t>1SI23441</t>
  </si>
  <si>
    <t>1SI23442</t>
  </si>
  <si>
    <t>1SI23443</t>
  </si>
  <si>
    <t>1SI23444</t>
  </si>
  <si>
    <t>1SI23445</t>
  </si>
  <si>
    <t>1SI23446</t>
  </si>
  <si>
    <t>1SI23447</t>
  </si>
  <si>
    <t>1SI23448</t>
  </si>
  <si>
    <t>1SI23449</t>
  </si>
  <si>
    <t>1SI23450</t>
  </si>
  <si>
    <t>1SI23451</t>
  </si>
  <si>
    <t>1SI23452</t>
  </si>
  <si>
    <t>1SI23453</t>
  </si>
  <si>
    <t>1SI23454</t>
  </si>
  <si>
    <t>1SI23455</t>
  </si>
  <si>
    <t>1SI23456</t>
  </si>
  <si>
    <t>1SI23457</t>
  </si>
  <si>
    <t>1SI23458</t>
  </si>
  <si>
    <t>1SI23459</t>
  </si>
  <si>
    <t>1SI23460</t>
  </si>
  <si>
    <t>1SI23461</t>
  </si>
  <si>
    <t>1SI23462</t>
  </si>
  <si>
    <t>1SI23464</t>
  </si>
  <si>
    <t>1SI23465</t>
  </si>
  <si>
    <t>1SI23466</t>
  </si>
  <si>
    <t>1SI23467</t>
  </si>
  <si>
    <t>1SI23468</t>
  </si>
  <si>
    <t>1SI23471</t>
  </si>
  <si>
    <t>1SI23472</t>
  </si>
  <si>
    <t>1SI23473</t>
  </si>
  <si>
    <t>1SI23474</t>
  </si>
  <si>
    <t>1SI23475</t>
  </si>
  <si>
    <t>1SI23476</t>
  </si>
  <si>
    <t>1SI23477</t>
  </si>
  <si>
    <t>1SI23478</t>
  </si>
  <si>
    <t>1SI23479</t>
  </si>
  <si>
    <t>1SI23481</t>
  </si>
  <si>
    <t>1SI23482</t>
  </si>
  <si>
    <t>1SI23484</t>
  </si>
  <si>
    <t>1SI23485</t>
  </si>
  <si>
    <t>1SI23486</t>
  </si>
  <si>
    <t>1SI23487</t>
  </si>
  <si>
    <t>1SI23488</t>
  </si>
  <si>
    <t>1SI23489</t>
  </si>
  <si>
    <t>1SI23490</t>
  </si>
  <si>
    <t>1SI23491</t>
  </si>
  <si>
    <t>1SI23493</t>
  </si>
  <si>
    <t>1SI23494</t>
  </si>
  <si>
    <t>1SI23495</t>
  </si>
  <si>
    <t>1SI23496</t>
  </si>
  <si>
    <t>1SI23497</t>
  </si>
  <si>
    <t>1SI23498</t>
  </si>
  <si>
    <t>1SI23500</t>
  </si>
  <si>
    <t>1SI23501</t>
  </si>
  <si>
    <t>1SI23502</t>
  </si>
  <si>
    <t>1SI23503</t>
  </si>
  <si>
    <t>1SI23504</t>
  </si>
  <si>
    <t>1SI23505</t>
  </si>
  <si>
    <t>1SI23506</t>
  </si>
  <si>
    <t>1SI23507</t>
  </si>
  <si>
    <t>1SI23508</t>
  </si>
  <si>
    <t>1SI23509</t>
  </si>
  <si>
    <t>1SI23510</t>
  </si>
  <si>
    <t>1SI23511</t>
  </si>
  <si>
    <t>1SI23512</t>
  </si>
  <si>
    <t>1SI23513</t>
  </si>
  <si>
    <t>1SI23514</t>
  </si>
  <si>
    <t>1SI23515</t>
  </si>
  <si>
    <t>1SI23516</t>
  </si>
  <si>
    <t>1SI23517</t>
  </si>
  <si>
    <t>1SI23519</t>
  </si>
  <si>
    <t>1SI23520</t>
  </si>
  <si>
    <t>1SI23521</t>
  </si>
  <si>
    <t>1SI23522</t>
  </si>
  <si>
    <t>1SI23523</t>
  </si>
  <si>
    <t>1SI23524</t>
  </si>
  <si>
    <t>1SI23525</t>
  </si>
  <si>
    <t>1SI23526</t>
  </si>
  <si>
    <t>1SI23527</t>
  </si>
  <si>
    <t>1SI23529</t>
  </si>
  <si>
    <t>1SI23530</t>
  </si>
  <si>
    <t>1SI23531</t>
  </si>
  <si>
    <t>1SI23533</t>
  </si>
  <si>
    <t>1SI23535</t>
  </si>
  <si>
    <t>1SI23536</t>
  </si>
  <si>
    <t>1SI23537</t>
  </si>
  <si>
    <t>1SI23538</t>
  </si>
  <si>
    <t>1SI23539</t>
  </si>
  <si>
    <t>1SI23540</t>
  </si>
  <si>
    <t>1SI23541</t>
  </si>
  <si>
    <t>1SI23542</t>
  </si>
  <si>
    <t>1SI23543</t>
  </si>
  <si>
    <t>1SI23544</t>
  </si>
  <si>
    <t>1SI23545</t>
  </si>
  <si>
    <t>1SI23546</t>
  </si>
  <si>
    <t>1SI23547</t>
  </si>
  <si>
    <t>1SI23548</t>
  </si>
  <si>
    <t>1SI23549</t>
  </si>
  <si>
    <t>1SI23550</t>
  </si>
  <si>
    <t>1SI23551</t>
  </si>
  <si>
    <t>1SI23553</t>
  </si>
  <si>
    <t>1SI23554</t>
  </si>
  <si>
    <t>1SI23555</t>
  </si>
  <si>
    <t>1SI23556</t>
  </si>
  <si>
    <t>1SI23557</t>
  </si>
  <si>
    <t>1SI23558</t>
  </si>
  <si>
    <t>1SI23559</t>
  </si>
  <si>
    <t>1SI23560</t>
  </si>
  <si>
    <t>1SI23561</t>
  </si>
  <si>
    <t>1SI23562</t>
  </si>
  <si>
    <t>1SI23563</t>
  </si>
  <si>
    <t>1SI23564</t>
  </si>
  <si>
    <t>1SI23565</t>
  </si>
  <si>
    <t>1SI23566</t>
  </si>
  <si>
    <t>1SI23567</t>
  </si>
  <si>
    <t>1SI23568</t>
  </si>
  <si>
    <t>1SI23569</t>
  </si>
  <si>
    <t>1SI23570</t>
  </si>
  <si>
    <t>1SI23571</t>
  </si>
  <si>
    <t>1SI23572</t>
  </si>
  <si>
    <t>1SI23573</t>
  </si>
  <si>
    <t>1SI23574</t>
  </si>
  <si>
    <t>1SI23575</t>
  </si>
  <si>
    <t>1SI23576</t>
  </si>
  <si>
    <t>1SI23577</t>
  </si>
  <si>
    <t>1SI23578</t>
  </si>
  <si>
    <t>1SI23579</t>
  </si>
  <si>
    <t>1SI23580</t>
  </si>
  <si>
    <t>1SI23582</t>
  </si>
  <si>
    <t>1SI23583</t>
  </si>
  <si>
    <t>1SI23584</t>
  </si>
  <si>
    <t>1SI23585</t>
  </si>
  <si>
    <t>1SI23586</t>
  </si>
  <si>
    <t>1SI23587</t>
  </si>
  <si>
    <t>1SI23588</t>
  </si>
  <si>
    <t>1SI23589</t>
  </si>
  <si>
    <t>1SI23590</t>
  </si>
  <si>
    <t>1SI23591</t>
  </si>
  <si>
    <t>1SI23592</t>
  </si>
  <si>
    <t>1SI23593</t>
  </si>
  <si>
    <t>1SI23594</t>
  </si>
  <si>
    <t>1SI23595</t>
  </si>
  <si>
    <t>1SI23597</t>
  </si>
  <si>
    <t>1SI23598</t>
  </si>
  <si>
    <t>1SI23599</t>
  </si>
  <si>
    <t>1SI23600</t>
  </si>
  <si>
    <t>1SI23601</t>
  </si>
  <si>
    <t>1SI23604</t>
  </si>
  <si>
    <t>1SI23605</t>
  </si>
  <si>
    <t>1SI23606</t>
  </si>
  <si>
    <t>1SI23607</t>
  </si>
  <si>
    <t>1SI23608</t>
  </si>
  <si>
    <t>1SI23609</t>
  </si>
  <si>
    <t>1SI23610</t>
  </si>
  <si>
    <t>1SI23611</t>
  </si>
  <si>
    <t>1SI23613</t>
  </si>
  <si>
    <t>1SI23614</t>
  </si>
  <si>
    <t>1SI23615</t>
  </si>
  <si>
    <t>1SI23616</t>
  </si>
  <si>
    <t>1SI23617</t>
  </si>
  <si>
    <t>1SI23618</t>
  </si>
  <si>
    <t>1SI23619</t>
  </si>
  <si>
    <t>1SI23620</t>
  </si>
  <si>
    <t>1SI23621</t>
  </si>
  <si>
    <t>1SI23622</t>
  </si>
  <si>
    <t>1SI23623</t>
  </si>
  <si>
    <t>1SI23624</t>
  </si>
  <si>
    <t>1SI23625</t>
  </si>
  <si>
    <t>1SI23627</t>
  </si>
  <si>
    <t>1SI23628</t>
  </si>
  <si>
    <t>1SI23629</t>
  </si>
  <si>
    <t>1SI23630</t>
  </si>
  <si>
    <t>1SI23631</t>
  </si>
  <si>
    <t>1SI23632</t>
  </si>
  <si>
    <t>1SI23633</t>
  </si>
  <si>
    <t>1SI23634</t>
  </si>
  <si>
    <t>1SI23635</t>
  </si>
  <si>
    <t>1SI23636</t>
  </si>
  <si>
    <t>1SI23637</t>
  </si>
  <si>
    <t>1SI23638</t>
  </si>
  <si>
    <t>1SI23639</t>
  </si>
  <si>
    <t>1SI23640</t>
  </si>
  <si>
    <t>1SI23641</t>
  </si>
  <si>
    <t>1SI23642</t>
  </si>
  <si>
    <t>1SI23643</t>
  </si>
  <si>
    <t>1SI23644</t>
  </si>
  <si>
    <t>1SI23645</t>
  </si>
  <si>
    <t>1SI23646</t>
  </si>
  <si>
    <t>1SI23647</t>
  </si>
  <si>
    <t>1SI23648</t>
  </si>
  <si>
    <t>1SI23649</t>
  </si>
  <si>
    <t>1SI23651</t>
  </si>
  <si>
    <t>1SI23652</t>
  </si>
  <si>
    <t>1SI23653</t>
  </si>
  <si>
    <t>1SI23654</t>
  </si>
  <si>
    <t>1SI23655</t>
  </si>
  <si>
    <t>1SI23656</t>
  </si>
  <si>
    <t>1SI23657</t>
  </si>
  <si>
    <t>1SI23658</t>
  </si>
  <si>
    <t>1SI23659</t>
  </si>
  <si>
    <t>1SI23660</t>
  </si>
  <si>
    <t>1SI23661</t>
  </si>
  <si>
    <t>1SI23662</t>
  </si>
  <si>
    <t>1SI23663</t>
  </si>
  <si>
    <t>1SI23664</t>
  </si>
  <si>
    <t>1SI23666</t>
  </si>
  <si>
    <t>1SI23667</t>
  </si>
  <si>
    <t>1SI23668</t>
  </si>
  <si>
    <t>1SI23669</t>
  </si>
  <si>
    <t>1SI23670</t>
  </si>
  <si>
    <t>G54B18000080004</t>
  </si>
  <si>
    <t>CREDITO D'IMPOSTA - COOPERATIVA ALETHEIA</t>
  </si>
  <si>
    <t>LA SOCIETA' INTENDE SVILUPPAREUN PROGETTO DIINVESTIMENTO TESO A RINNOVAREGLI IMPIANTI, I MACCHINARI E LE ATTREZZATURERIFERITE AL SETTORE RADIOTELEVISI</t>
  </si>
  <si>
    <t>www.opencoesione.gov.it/progetti/1si23670</t>
  </si>
  <si>
    <t>1SI23671</t>
  </si>
  <si>
    <t>1SI23672</t>
  </si>
  <si>
    <t>1SI23673</t>
  </si>
  <si>
    <t>1SI23674</t>
  </si>
  <si>
    <t>1SI23675</t>
  </si>
  <si>
    <t>1SI23676</t>
  </si>
  <si>
    <t>1SI23677</t>
  </si>
  <si>
    <t>1SI23678</t>
  </si>
  <si>
    <t>1SI23679</t>
  </si>
  <si>
    <t>1SI23680</t>
  </si>
  <si>
    <t>1SI23681</t>
  </si>
  <si>
    <t>1SI23682</t>
  </si>
  <si>
    <t>1SI23683</t>
  </si>
  <si>
    <t>1SI23684</t>
  </si>
  <si>
    <t>1SI23685</t>
  </si>
  <si>
    <t>1SI23686</t>
  </si>
  <si>
    <t>1SI23687</t>
  </si>
  <si>
    <t>1SI23688</t>
  </si>
  <si>
    <t>1SI23689</t>
  </si>
  <si>
    <t>1SI23690</t>
  </si>
  <si>
    <t>1SI23692</t>
  </si>
  <si>
    <t>1SI23693</t>
  </si>
  <si>
    <t>1SI23695</t>
  </si>
  <si>
    <t>1SI23696</t>
  </si>
  <si>
    <t>1SI23697</t>
  </si>
  <si>
    <t>1SI23698</t>
  </si>
  <si>
    <t>1SI23699</t>
  </si>
  <si>
    <t>1SI23700</t>
  </si>
  <si>
    <t>1SI23701</t>
  </si>
  <si>
    <t>1SI23702</t>
  </si>
  <si>
    <t>1SI23703</t>
  </si>
  <si>
    <t>1SI23704</t>
  </si>
  <si>
    <t>1SI23705</t>
  </si>
  <si>
    <t>1SI23706</t>
  </si>
  <si>
    <t>1SI23707</t>
  </si>
  <si>
    <t>1SI23708</t>
  </si>
  <si>
    <t>1SI23709</t>
  </si>
  <si>
    <t>1SI23710</t>
  </si>
  <si>
    <t>1SI23711</t>
  </si>
  <si>
    <t>1SI23712</t>
  </si>
  <si>
    <t>1SI23713</t>
  </si>
  <si>
    <t>1SI23714</t>
  </si>
  <si>
    <t>1SI23715</t>
  </si>
  <si>
    <t>1SI23716</t>
  </si>
  <si>
    <t>1SI23718</t>
  </si>
  <si>
    <t>1SI23719</t>
  </si>
  <si>
    <t>1SI23720</t>
  </si>
  <si>
    <t>1SI23721</t>
  </si>
  <si>
    <t>1SI23722</t>
  </si>
  <si>
    <t>1SI23723</t>
  </si>
  <si>
    <t>1SI23724</t>
  </si>
  <si>
    <t>1SI23725</t>
  </si>
  <si>
    <t>1SI23726</t>
  </si>
  <si>
    <t>1SI23727</t>
  </si>
  <si>
    <t>1SI23728</t>
  </si>
  <si>
    <t>1SI23729</t>
  </si>
  <si>
    <t>1SI23730</t>
  </si>
  <si>
    <t>1SI23731</t>
  </si>
  <si>
    <t>1SI23732</t>
  </si>
  <si>
    <t>1SI23733</t>
  </si>
  <si>
    <t>1SI23734</t>
  </si>
  <si>
    <t>1SI23735</t>
  </si>
  <si>
    <t>1SI23736</t>
  </si>
  <si>
    <t>1SI23738</t>
  </si>
  <si>
    <t>1SI23739</t>
  </si>
  <si>
    <t>1SI23740</t>
  </si>
  <si>
    <t>1SI23741</t>
  </si>
  <si>
    <t>1SI23742</t>
  </si>
  <si>
    <t>1SI23743</t>
  </si>
  <si>
    <t>1SI23744</t>
  </si>
  <si>
    <t>1SI23745</t>
  </si>
  <si>
    <t>1SI23746</t>
  </si>
  <si>
    <t>1SI23747</t>
  </si>
  <si>
    <t>1SI23748</t>
  </si>
  <si>
    <t>1SI23749</t>
  </si>
  <si>
    <t>1SI23750</t>
  </si>
  <si>
    <t>G71E18000110004</t>
  </si>
  <si>
    <t>CREDITO D'IMPOSTA - EASYWEB S.R.L.</t>
  </si>
  <si>
    <t>LA SOCIETA'  A RESPONSABILITA'LIMITATA EASYWEB S.R.L. INTENDE EFFETTUARE UN PROGETTO DI INVESTIMENTO CHECONSISTE NELL'ACQUISIZIONE  DI NUOVE ATTREZZAT</t>
  </si>
  <si>
    <t>www.opencoesione.gov.it/progetti/1si23750</t>
  </si>
  <si>
    <t>1SI23751</t>
  </si>
  <si>
    <t>1SI23752</t>
  </si>
  <si>
    <t>1SI23753</t>
  </si>
  <si>
    <t>1SI23754</t>
  </si>
  <si>
    <t>1SI23755</t>
  </si>
  <si>
    <t>1SI23756</t>
  </si>
  <si>
    <t>1SI23758</t>
  </si>
  <si>
    <t>1SI23759</t>
  </si>
  <si>
    <t>1SI23760</t>
  </si>
  <si>
    <t>1SI23761</t>
  </si>
  <si>
    <t>1SI23762</t>
  </si>
  <si>
    <t>1SI23763</t>
  </si>
  <si>
    <t>1SI23764</t>
  </si>
  <si>
    <t>1SI23765</t>
  </si>
  <si>
    <t>1SI23766</t>
  </si>
  <si>
    <t>1SI23767</t>
  </si>
  <si>
    <t>1SI23769</t>
  </si>
  <si>
    <t>1SI23770</t>
  </si>
  <si>
    <t>1SI23771</t>
  </si>
  <si>
    <t>1SI23772</t>
  </si>
  <si>
    <t>1SI23773</t>
  </si>
  <si>
    <t>1SI23774</t>
  </si>
  <si>
    <t>1SI23777</t>
  </si>
  <si>
    <t>1SI23778</t>
  </si>
  <si>
    <t>1SI23780</t>
  </si>
  <si>
    <t>1SI23781</t>
  </si>
  <si>
    <t>1SI23782</t>
  </si>
  <si>
    <t>1SI23783</t>
  </si>
  <si>
    <t>1SI23785</t>
  </si>
  <si>
    <t>1SI23786</t>
  </si>
  <si>
    <t>1SI23787</t>
  </si>
  <si>
    <t>1SI23788</t>
  </si>
  <si>
    <t>1SI23789</t>
  </si>
  <si>
    <t>1SI23790</t>
  </si>
  <si>
    <t>1SI23791</t>
  </si>
  <si>
    <t>1SI23792</t>
  </si>
  <si>
    <t>1SI23793</t>
  </si>
  <si>
    <t>1SI23794</t>
  </si>
  <si>
    <t>1SI23795</t>
  </si>
  <si>
    <t>1SI23796</t>
  </si>
  <si>
    <t>1SI23797</t>
  </si>
  <si>
    <t>1SI23798</t>
  </si>
  <si>
    <t>1SI23799</t>
  </si>
  <si>
    <t>1SI23801</t>
  </si>
  <si>
    <t>1SI23802</t>
  </si>
  <si>
    <t>1SI23804</t>
  </si>
  <si>
    <t>1SI23805</t>
  </si>
  <si>
    <t>1SI23806</t>
  </si>
  <si>
    <t>1SI23807</t>
  </si>
  <si>
    <t>1SI23809</t>
  </si>
  <si>
    <t>1SI23811</t>
  </si>
  <si>
    <t>1SI23812</t>
  </si>
  <si>
    <t>1SI23813</t>
  </si>
  <si>
    <t>1SI23814</t>
  </si>
  <si>
    <t>1SI23815</t>
  </si>
  <si>
    <t>1SI23816</t>
  </si>
  <si>
    <t>1SI23817</t>
  </si>
  <si>
    <t>1SI23818</t>
  </si>
  <si>
    <t>1SI23820</t>
  </si>
  <si>
    <t>1SI23821</t>
  </si>
  <si>
    <t>1SI23823</t>
  </si>
  <si>
    <t>1SI23824</t>
  </si>
  <si>
    <t>1SI23825</t>
  </si>
  <si>
    <t>1SI23826</t>
  </si>
  <si>
    <t>1SI23827</t>
  </si>
  <si>
    <t>1SI23828</t>
  </si>
  <si>
    <t>1SI23829</t>
  </si>
  <si>
    <t>G77I18002470004</t>
  </si>
  <si>
    <t>CREDITO D'IMPOSTA - WEBTECH S.R.L.</t>
  </si>
  <si>
    <t>LA SOCIETA'  A RESPONSABILITA'LIMITATA DENOMINATA WEBTECH S.R.L.INTENDE EFFETTUARE UN PROGETTO DI INVESTIMENTO IN NUOVEATTREZZATURE ALTAMENTE SOFISTIC</t>
  </si>
  <si>
    <t>www.opencoesione.gov.it/progetti/1si23829</t>
  </si>
  <si>
    <t>1SI23830</t>
  </si>
  <si>
    <t>1SI23831</t>
  </si>
  <si>
    <t>1SI23832</t>
  </si>
  <si>
    <t>1SI23833</t>
  </si>
  <si>
    <t>1SI23834</t>
  </si>
  <si>
    <t>1SI23836</t>
  </si>
  <si>
    <t>1SI23837</t>
  </si>
  <si>
    <t>1SI23838</t>
  </si>
  <si>
    <t>1SI23839</t>
  </si>
  <si>
    <t>1SI23842</t>
  </si>
  <si>
    <t>1SI23844</t>
  </si>
  <si>
    <t>1SI23845</t>
  </si>
  <si>
    <t>1SI23846</t>
  </si>
  <si>
    <t>1SI23847</t>
  </si>
  <si>
    <t>1SI23849</t>
  </si>
  <si>
    <t>1SI23850</t>
  </si>
  <si>
    <t>1SI23851</t>
  </si>
  <si>
    <t>1SI23852</t>
  </si>
  <si>
    <t>1SI23853</t>
  </si>
  <si>
    <t>1SI23854</t>
  </si>
  <si>
    <t>1SI23855</t>
  </si>
  <si>
    <t>1SI23856</t>
  </si>
  <si>
    <t>1SI23857</t>
  </si>
  <si>
    <t>1SI23858</t>
  </si>
  <si>
    <t>1SI23859</t>
  </si>
  <si>
    <t>1SI23860</t>
  </si>
  <si>
    <t>1SI23861</t>
  </si>
  <si>
    <t>1SI23862</t>
  </si>
  <si>
    <t>1SI23863</t>
  </si>
  <si>
    <t>1SI23864</t>
  </si>
  <si>
    <t>1SI23865</t>
  </si>
  <si>
    <t>1SI23866</t>
  </si>
  <si>
    <t>1SI23867</t>
  </si>
  <si>
    <t>1SI23868</t>
  </si>
  <si>
    <t>1SI23869</t>
  </si>
  <si>
    <t>1SI23870</t>
  </si>
  <si>
    <t>1SI23872</t>
  </si>
  <si>
    <t>1SI23873</t>
  </si>
  <si>
    <t>1SI23875</t>
  </si>
  <si>
    <t>1SI23876</t>
  </si>
  <si>
    <t>1SI23877</t>
  </si>
  <si>
    <t>1SI23878</t>
  </si>
  <si>
    <t>1SI23879</t>
  </si>
  <si>
    <t>1SI23880</t>
  </si>
  <si>
    <t>1SI23881</t>
  </si>
  <si>
    <t>1SI23882</t>
  </si>
  <si>
    <t>1SI23883</t>
  </si>
  <si>
    <t>1SI23884</t>
  </si>
  <si>
    <t>1SI23886</t>
  </si>
  <si>
    <t>1SI23887</t>
  </si>
  <si>
    <t>1SI23888</t>
  </si>
  <si>
    <t>1SI23889</t>
  </si>
  <si>
    <t>1SI23891</t>
  </si>
  <si>
    <t>1SI23892</t>
  </si>
  <si>
    <t>1SI23893</t>
  </si>
  <si>
    <t>1SI23894</t>
  </si>
  <si>
    <t>1SI23895</t>
  </si>
  <si>
    <t>1SI23896</t>
  </si>
  <si>
    <t>1SI23897</t>
  </si>
  <si>
    <t>1SI23898</t>
  </si>
  <si>
    <t>1SI23899</t>
  </si>
  <si>
    <t>1SI23901</t>
  </si>
  <si>
    <t>1SI23902</t>
  </si>
  <si>
    <t>1SI23903</t>
  </si>
  <si>
    <t>1SI23904</t>
  </si>
  <si>
    <t>1SI23905</t>
  </si>
  <si>
    <t>1SI23906</t>
  </si>
  <si>
    <t>1SI23907</t>
  </si>
  <si>
    <t>1SI23908</t>
  </si>
  <si>
    <t>1SI23909</t>
  </si>
  <si>
    <t>1SI23910</t>
  </si>
  <si>
    <t>1SI23911</t>
  </si>
  <si>
    <t>1SI23912</t>
  </si>
  <si>
    <t>1SI23913</t>
  </si>
  <si>
    <t>1SI23914</t>
  </si>
  <si>
    <t>1SI23917</t>
  </si>
  <si>
    <t>1SI23919</t>
  </si>
  <si>
    <t>1SI23923</t>
  </si>
  <si>
    <t>1SI23924</t>
  </si>
  <si>
    <t>1SI23928</t>
  </si>
  <si>
    <t>1SI23931</t>
  </si>
  <si>
    <t>G52B17001810004</t>
  </si>
  <si>
    <t>TIPOGRAFIA PROVENZANO S.R.L.</t>
  </si>
  <si>
    <t>L'ACQUISTO DI UN NUOVO MACCHINARIO MIDA MD 280 TIPOGRAFICA DIGITALE</t>
  </si>
  <si>
    <t>www.opencoesione.gov.it/progetti/1si23931</t>
  </si>
  <si>
    <t>1SI23933</t>
  </si>
  <si>
    <t>1SI23935</t>
  </si>
  <si>
    <t>G58I18000770007</t>
  </si>
  <si>
    <t>SMARTEP</t>
  </si>
  <si>
    <t>www.opencoesione.gov.it/progetti/1si23935</t>
  </si>
  <si>
    <t>1SI23944</t>
  </si>
  <si>
    <t>1SI23996</t>
  </si>
  <si>
    <t>1SI24003</t>
  </si>
  <si>
    <t>1SI24004</t>
  </si>
  <si>
    <t>1SI24006</t>
  </si>
  <si>
    <t>1SI24030</t>
  </si>
  <si>
    <t>1SI24031</t>
  </si>
  <si>
    <t>1SI24032</t>
  </si>
  <si>
    <t>1SI24033</t>
  </si>
  <si>
    <t>1SI24034</t>
  </si>
  <si>
    <t>1SI24035</t>
  </si>
  <si>
    <t>1SI24036</t>
  </si>
  <si>
    <t>1SI24037</t>
  </si>
  <si>
    <t>1SI24038</t>
  </si>
  <si>
    <t>1SI24039</t>
  </si>
  <si>
    <t>1SI24040</t>
  </si>
  <si>
    <t>1SI24041</t>
  </si>
  <si>
    <t>1SI24042</t>
  </si>
  <si>
    <t>1SI24043</t>
  </si>
  <si>
    <t>1SI24044</t>
  </si>
  <si>
    <t>1SI24045</t>
  </si>
  <si>
    <t>1SI24046</t>
  </si>
  <si>
    <t>1SI24047</t>
  </si>
  <si>
    <t>1SI24048</t>
  </si>
  <si>
    <t>1SI24049</t>
  </si>
  <si>
    <t>1SI24050</t>
  </si>
  <si>
    <t>1SI24051</t>
  </si>
  <si>
    <t>1SI24052</t>
  </si>
  <si>
    <t>1SI24053</t>
  </si>
  <si>
    <t>1SI24054</t>
  </si>
  <si>
    <t>1SI24055</t>
  </si>
  <si>
    <t>1SI24056</t>
  </si>
  <si>
    <t>1SI24057</t>
  </si>
  <si>
    <t>1SI24058</t>
  </si>
  <si>
    <t>1SI24059</t>
  </si>
  <si>
    <t>1SI24060</t>
  </si>
  <si>
    <t>1SI24061</t>
  </si>
  <si>
    <t>1SI24062</t>
  </si>
  <si>
    <t>1SI24063</t>
  </si>
  <si>
    <t>1SI24064</t>
  </si>
  <si>
    <t>1SI24065</t>
  </si>
  <si>
    <t>1SI24066</t>
  </si>
  <si>
    <t>1SI24067</t>
  </si>
  <si>
    <t>1SI24068</t>
  </si>
  <si>
    <t>1SI24069</t>
  </si>
  <si>
    <t>1SI24070</t>
  </si>
  <si>
    <t>1SI24071</t>
  </si>
  <si>
    <t>1SI24072</t>
  </si>
  <si>
    <t>1SI24073</t>
  </si>
  <si>
    <t>1SI24074</t>
  </si>
  <si>
    <t>1SI24075</t>
  </si>
  <si>
    <t>1SI24076</t>
  </si>
  <si>
    <t>1SI24077</t>
  </si>
  <si>
    <t>1SI24078</t>
  </si>
  <si>
    <t>1SI24079</t>
  </si>
  <si>
    <t>1SI24080</t>
  </si>
  <si>
    <t>1SI24081</t>
  </si>
  <si>
    <t>1SI24082</t>
  </si>
  <si>
    <t>1SI24083</t>
  </si>
  <si>
    <t>1SI24084</t>
  </si>
  <si>
    <t>1SI24085</t>
  </si>
  <si>
    <t>1SI24086</t>
  </si>
  <si>
    <t>1SI24087</t>
  </si>
  <si>
    <t>1SI24088</t>
  </si>
  <si>
    <t>1SI24089</t>
  </si>
  <si>
    <t>1SI24090</t>
  </si>
  <si>
    <t>1SI24091</t>
  </si>
  <si>
    <t>1SI24092</t>
  </si>
  <si>
    <t>1SI24093</t>
  </si>
  <si>
    <t>1SI24094</t>
  </si>
  <si>
    <t>1SI24095</t>
  </si>
  <si>
    <t>1SI24096</t>
  </si>
  <si>
    <t>1SI24097</t>
  </si>
  <si>
    <t>1SI24098</t>
  </si>
  <si>
    <t>1SI24099</t>
  </si>
  <si>
    <t>1SI24100</t>
  </si>
  <si>
    <t>1SI24101</t>
  </si>
  <si>
    <t>1SI24102</t>
  </si>
  <si>
    <t>1SI24103</t>
  </si>
  <si>
    <t>1SI24104</t>
  </si>
  <si>
    <t>1SI24105</t>
  </si>
  <si>
    <t>1SI24106</t>
  </si>
  <si>
    <t>1SI24107</t>
  </si>
  <si>
    <t>1SI24108</t>
  </si>
  <si>
    <t>1SI24109</t>
  </si>
  <si>
    <t>1SI24110</t>
  </si>
  <si>
    <t>1SI24111</t>
  </si>
  <si>
    <t>1SI24112</t>
  </si>
  <si>
    <t>1SI24113</t>
  </si>
  <si>
    <t>1SI24114</t>
  </si>
  <si>
    <t>1SI24115</t>
  </si>
  <si>
    <t>1SI24116</t>
  </si>
  <si>
    <t>1SI24117</t>
  </si>
  <si>
    <t>1SI24118</t>
  </si>
  <si>
    <t>1SI24119</t>
  </si>
  <si>
    <t>1SI24120</t>
  </si>
  <si>
    <t>1SI24121</t>
  </si>
  <si>
    <t>1SI24122</t>
  </si>
  <si>
    <t>1SI24153</t>
  </si>
  <si>
    <t>1SI24154</t>
  </si>
  <si>
    <t>1SI24155</t>
  </si>
  <si>
    <t>1SI24156</t>
  </si>
  <si>
    <t>1SI24157</t>
  </si>
  <si>
    <t>1SI24158</t>
  </si>
  <si>
    <t>1SI24159</t>
  </si>
  <si>
    <t>1SI24160</t>
  </si>
  <si>
    <t>1SI24161</t>
  </si>
  <si>
    <t>1SI24162</t>
  </si>
  <si>
    <t>1SI24163</t>
  </si>
  <si>
    <t>1SI24164</t>
  </si>
  <si>
    <t>1SI24165</t>
  </si>
  <si>
    <t>1SI24166</t>
  </si>
  <si>
    <t>1SI24167</t>
  </si>
  <si>
    <t>1SI24168</t>
  </si>
  <si>
    <t>1SI24169</t>
  </si>
  <si>
    <t>1SI24170</t>
  </si>
  <si>
    <t>1SI24171</t>
  </si>
  <si>
    <t>1SI24172</t>
  </si>
  <si>
    <t>1SI24173</t>
  </si>
  <si>
    <t>1SI24174</t>
  </si>
  <si>
    <t>1SI24175</t>
  </si>
  <si>
    <t>1SI24176</t>
  </si>
  <si>
    <t>1SI24177</t>
  </si>
  <si>
    <t>1SI24178</t>
  </si>
  <si>
    <t>1SI24179</t>
  </si>
  <si>
    <t>1SI24180</t>
  </si>
  <si>
    <t>1SI24181</t>
  </si>
  <si>
    <t>1SI24182</t>
  </si>
  <si>
    <t>1SI24183</t>
  </si>
  <si>
    <t>1SI24184</t>
  </si>
  <si>
    <t>1SI24185</t>
  </si>
  <si>
    <t>1SI24186</t>
  </si>
  <si>
    <t>1SI24187</t>
  </si>
  <si>
    <t>1SI24188</t>
  </si>
  <si>
    <t>1SI24189</t>
  </si>
  <si>
    <t>1SI24190</t>
  </si>
  <si>
    <t>1SI24191</t>
  </si>
  <si>
    <t>1SI24192</t>
  </si>
  <si>
    <t>1SI24193</t>
  </si>
  <si>
    <t>1SI24194</t>
  </si>
  <si>
    <t>1SI24195</t>
  </si>
  <si>
    <t>1SI24196</t>
  </si>
  <si>
    <t>1SI24197</t>
  </si>
  <si>
    <t>1SI24198</t>
  </si>
  <si>
    <t>1SI24199</t>
  </si>
  <si>
    <t>1SI24200</t>
  </si>
  <si>
    <t>1SI24201</t>
  </si>
  <si>
    <t>1SI24202</t>
  </si>
  <si>
    <t>1SI24203</t>
  </si>
  <si>
    <t>1SI24204</t>
  </si>
  <si>
    <t>1SI24205</t>
  </si>
  <si>
    <t>1SI24206</t>
  </si>
  <si>
    <t>1SI24207</t>
  </si>
  <si>
    <t>1SI24208</t>
  </si>
  <si>
    <t>1SI24209</t>
  </si>
  <si>
    <t>1SI24210</t>
  </si>
  <si>
    <t>1SI24211</t>
  </si>
  <si>
    <t>1SI24212</t>
  </si>
  <si>
    <t>1SI24213</t>
  </si>
  <si>
    <t>1SI24214</t>
  </si>
  <si>
    <t>1SI24215</t>
  </si>
  <si>
    <t>1SI24216</t>
  </si>
  <si>
    <t>1SI24217</t>
  </si>
  <si>
    <t>1SI24218</t>
  </si>
  <si>
    <t>1SI24219</t>
  </si>
  <si>
    <t>1SI24220</t>
  </si>
  <si>
    <t>1SI24221</t>
  </si>
  <si>
    <t>1SI24222</t>
  </si>
  <si>
    <t>1SI24223</t>
  </si>
  <si>
    <t>1SI24224</t>
  </si>
  <si>
    <t>1SI24225</t>
  </si>
  <si>
    <t>1SI24226</t>
  </si>
  <si>
    <t>1SI24227</t>
  </si>
  <si>
    <t>1SI24228</t>
  </si>
  <si>
    <t>1SI24229</t>
  </si>
  <si>
    <t>1SI24230</t>
  </si>
  <si>
    <t>1SI24231</t>
  </si>
  <si>
    <t>1SI24232</t>
  </si>
  <si>
    <t>1SI24233</t>
  </si>
  <si>
    <t>1SI24234</t>
  </si>
  <si>
    <t>1SI24235</t>
  </si>
  <si>
    <t>1SI24236</t>
  </si>
  <si>
    <t>1SI24237</t>
  </si>
  <si>
    <t>1SI24238</t>
  </si>
  <si>
    <t>1SI24239</t>
  </si>
  <si>
    <t>1SI24240</t>
  </si>
  <si>
    <t>1SI24241</t>
  </si>
  <si>
    <t>1SI24242</t>
  </si>
  <si>
    <t>1SI24243</t>
  </si>
  <si>
    <t>1SI24244</t>
  </si>
  <si>
    <t>1SI24245</t>
  </si>
  <si>
    <t>1SI24246</t>
  </si>
  <si>
    <t>1SI24247</t>
  </si>
  <si>
    <t>1SI24248</t>
  </si>
  <si>
    <t>1SI24249</t>
  </si>
  <si>
    <t>1SI24250</t>
  </si>
  <si>
    <t>1SI24251</t>
  </si>
  <si>
    <t>1SI24252</t>
  </si>
  <si>
    <t>1SI24253</t>
  </si>
  <si>
    <t>1SI24254</t>
  </si>
  <si>
    <t>1SI24255</t>
  </si>
  <si>
    <t>1SI24256</t>
  </si>
  <si>
    <t>1SI24257</t>
  </si>
  <si>
    <t>1SI24258</t>
  </si>
  <si>
    <t>1SI24268</t>
  </si>
  <si>
    <t>1SI24269</t>
  </si>
  <si>
    <t>1SI24270</t>
  </si>
  <si>
    <t>1SI24271</t>
  </si>
  <si>
    <t>1SI24274</t>
  </si>
  <si>
    <t>1SI24288</t>
  </si>
  <si>
    <t>G43B17000290004</t>
  </si>
  <si>
    <t>RE 7 DI CARCIOTTO LUCIANO</t>
  </si>
  <si>
    <t>RISTRUTTURAZIONE E AMMODERNAMENTO PER STRUTTURA TIPOLOGIA AFFITTACAMERE</t>
  </si>
  <si>
    <t>www.opencoesione.gov.it/progetti/1si24288</t>
  </si>
  <si>
    <t>1SI24301</t>
  </si>
  <si>
    <t>1SI24377</t>
  </si>
  <si>
    <t>1SI24539</t>
  </si>
  <si>
    <t>1SI24540</t>
  </si>
  <si>
    <t>1SI24541</t>
  </si>
  <si>
    <t>1SI24542</t>
  </si>
  <si>
    <t>1SI24543</t>
  </si>
  <si>
    <t>1SI24566</t>
  </si>
  <si>
    <t>G65F18000350008</t>
  </si>
  <si>
    <t>MENO20GRADI LOGISTICA SMART</t>
  </si>
  <si>
    <t>MENO 20GRADI LOGISTICAP. IVA 03402250835*ZONA INDUSTRIALE II STRADAN.11*ACQUISTO DI SERVIZI DI CONSULENZAATTRAVERSO IL CATALOGO DI COMPETENZE ALSERVIZIO DELL'INNOVAZIONE TECNOLOGICA,STRATEGICA, ORGANIZZATIVA E COMMERCIALEDELLE PMI SICILIANE</t>
  </si>
  <si>
    <t>www.opencoesione.gov.it/progetti/1si24566</t>
  </si>
  <si>
    <t>1SI24567</t>
  </si>
  <si>
    <t>1SI24568</t>
  </si>
  <si>
    <t>1SI24569</t>
  </si>
  <si>
    <t>1SI24570</t>
  </si>
  <si>
    <t>1SI24571</t>
  </si>
  <si>
    <t>1SI24572</t>
  </si>
  <si>
    <t>1SI24573</t>
  </si>
  <si>
    <t>1SI24574</t>
  </si>
  <si>
    <t>1SI24575</t>
  </si>
  <si>
    <t>1SI24576</t>
  </si>
  <si>
    <t>1SI24577</t>
  </si>
  <si>
    <t>1SI24578</t>
  </si>
  <si>
    <t>1SI24580</t>
  </si>
  <si>
    <t>1SI24581</t>
  </si>
  <si>
    <t>1SI24582</t>
  </si>
  <si>
    <t>G45F18000340008</t>
  </si>
  <si>
    <t>GEO R.A.S. DIGITALIZATION PROGRAM</t>
  </si>
  <si>
    <t>GEO R.A.S. S.R.L.P. IVA 02498140876*VIA ROSARIO LIVATINON.1*ACQUISTO DI SERVIZI DI CONSULENZAATTRAVERSO IL CATALOGO DI COMPETENZE ALSERVIZIO DELL'INNOVAZIONE TECNOLOGICA,STRATEGICA, ORGANIZZATIVA E COMMERCIALEDELLE PMI SICILIANE</t>
  </si>
  <si>
    <t>www.opencoesione.gov.it/progetti/1si24582</t>
  </si>
  <si>
    <t>1SI24583</t>
  </si>
  <si>
    <t>G65F18000490008</t>
  </si>
  <si>
    <t>ASL-ARANCIO SMART LIVING</t>
  </si>
  <si>
    <t>MATEC S.R.L.P. IVA 04810400871*VIALE AFRICAN.194/A*ACQUISTO DI SERVIZI DI CONSULENZAATTRAVERSO IL CATALOGO DI COMPETENZE ALSERVIZIO DELL'INNOVAZIONE TECNOLOGICA,STRATEGICA, ORGANIZZATIVA E COMMERCIALEDELLE PMI SICILIANE</t>
  </si>
  <si>
    <t>www.opencoesione.gov.it/progetti/1si24583</t>
  </si>
  <si>
    <t>1SI24584</t>
  </si>
  <si>
    <t>1SI24585</t>
  </si>
  <si>
    <t>1SI24586</t>
  </si>
  <si>
    <t>1SI24587</t>
  </si>
  <si>
    <t>1SI24588</t>
  </si>
  <si>
    <t>G25F18000210008</t>
  </si>
  <si>
    <t>SMART-TOTEM</t>
  </si>
  <si>
    <t>MB AUTOMOTIVE DI MONTALBANO EMANUELEP. IVA 04978310821*VIA DON LUIGI STURZO280/C*ACQUISTO DI SERVIZI DI CONSULENZAATTRAVERSO IL CATALOGO DI COMPETENZE ALSERVIZIO DELL'INNOVAZIONE TECNOLOGICA,STRATEGICA, ORGANIZZATIVA E COMMERCIALEDELLE PMI SICILIANE</t>
  </si>
  <si>
    <t>www.opencoesione.gov.it/progetti/1si24588</t>
  </si>
  <si>
    <t>1SI24590</t>
  </si>
  <si>
    <t>1SI24591</t>
  </si>
  <si>
    <t>1SI24592</t>
  </si>
  <si>
    <t>1SI24593</t>
  </si>
  <si>
    <t>1SI24595</t>
  </si>
  <si>
    <t>1SI24596</t>
  </si>
  <si>
    <t>1SI24597</t>
  </si>
  <si>
    <t>1SI24598</t>
  </si>
  <si>
    <t>1SI24599</t>
  </si>
  <si>
    <t>1SI24600</t>
  </si>
  <si>
    <t>1SI24601</t>
  </si>
  <si>
    <t>1SI24602</t>
  </si>
  <si>
    <t>1SI24603</t>
  </si>
  <si>
    <t>1SI24604</t>
  </si>
  <si>
    <t>1SI24605</t>
  </si>
  <si>
    <t>1SI24606</t>
  </si>
  <si>
    <t>1SI24633</t>
  </si>
  <si>
    <t>1SI24634</t>
  </si>
  <si>
    <t>1SI24635</t>
  </si>
  <si>
    <t>1SI24636</t>
  </si>
  <si>
    <t>1SI24637</t>
  </si>
  <si>
    <t>1SI24638</t>
  </si>
  <si>
    <t>1SI24640</t>
  </si>
  <si>
    <t>1SI24641</t>
  </si>
  <si>
    <t>1SI24642</t>
  </si>
  <si>
    <t>1SI24644</t>
  </si>
  <si>
    <t>1SI24645</t>
  </si>
  <si>
    <t>1SI24646</t>
  </si>
  <si>
    <t>1SI24648</t>
  </si>
  <si>
    <t>G75F18000400006</t>
  </si>
  <si>
    <t>SMART DIGITAL B2B</t>
  </si>
  <si>
    <t>CENTRO CARNE SPAP. IVA 00231130816*SS 119 KM 42,350*ACQUISTO DISERVIZI DI CONSULENZA ATTRAVERSO ILCATALOGO DI COMPETENZE AL SERVIZIODELL'INNOVAZIONE TECNOLOGICA, STRATEGICA,ORGANIZZATIVA E COMMERCIALE DELLE PMISICILIANE</t>
  </si>
  <si>
    <t>www.opencoesione.gov.it/progetti/1si24648</t>
  </si>
  <si>
    <t>1SI24649</t>
  </si>
  <si>
    <t>G45F18000540006</t>
  </si>
  <si>
    <t>SIGNO MOTUSP. IVA 01865710832*VIA PANORAMICA340*ACQUISTO DI SERVIZI DI CONSULENZAATTRAVERSO IL CATALOGO DI COMPETENZE ALSERVIZIO DELL'INNOVAZIONE TECNOLOGICA,STRATEGICA, ORGANIZZATIVA E COMMERCIALEDELLE PMI SICILIANE</t>
  </si>
  <si>
    <t>www.opencoesione.gov.it/progetti/1si24649</t>
  </si>
  <si>
    <t>1SI24650</t>
  </si>
  <si>
    <t>1SI24651</t>
  </si>
  <si>
    <t>1SI24652</t>
  </si>
  <si>
    <t>1SI24655</t>
  </si>
  <si>
    <t>1SI24656</t>
  </si>
  <si>
    <t>1SI24657</t>
  </si>
  <si>
    <t>1SI24658</t>
  </si>
  <si>
    <t>1SI24659</t>
  </si>
  <si>
    <t>1SI24660</t>
  </si>
  <si>
    <t>1SI24661</t>
  </si>
  <si>
    <t>1SI24662</t>
  </si>
  <si>
    <t>1SI24663</t>
  </si>
  <si>
    <t>1SI24664</t>
  </si>
  <si>
    <t>1SI24666</t>
  </si>
  <si>
    <t>1SI24667</t>
  </si>
  <si>
    <t>1SI24668</t>
  </si>
  <si>
    <t>1SI24669</t>
  </si>
  <si>
    <t>1SI24670</t>
  </si>
  <si>
    <t>1SI24671</t>
  </si>
  <si>
    <t>1SI24672</t>
  </si>
  <si>
    <t>G55F18000310008</t>
  </si>
  <si>
    <t>PERGOLIZZI SMART SOLUTIONS</t>
  </si>
  <si>
    <t>PERGOLIZZI SOLUTIONSP. IVA 03445310836*PIAZZA PERDICHIZZI N.17*ACQUISTO DI SERVIZI DI CONSULENZAATTRAVERSO IL CATALOGO DI COMPETENZE ALSERVIZIO DELL'INNOVAZIONE TECNOLOGICA,STRATEGICA, ORGANIZZATIVA E COMMERCIALEDELLE PMI SICILIANE</t>
  </si>
  <si>
    <t>www.opencoesione.gov.it/progetti/1si24672</t>
  </si>
  <si>
    <t>1SI24673</t>
  </si>
  <si>
    <t>G65F18000570008</t>
  </si>
  <si>
    <t>PASTABUS SICILIA</t>
  </si>
  <si>
    <t>SMARTOURISMP. IVA 05131090879*VIA NUOVALUCELLO47H*ACQUISTO DI SERVIZI DI CONSULENZAATTRAVERSO IL CATALOGO DI COMPETENZE ALSERVIZIO DELL'INNOVAZIONE TECNOLOGICA,STRATEGICA, ORGANIZZATIVA E COMMERCIALEDELLE PMI SICILIANE</t>
  </si>
  <si>
    <t>www.opencoesione.gov.it/progetti/1si24673</t>
  </si>
  <si>
    <t>1SI24675</t>
  </si>
  <si>
    <t>1SI24697</t>
  </si>
  <si>
    <t>1SI24699</t>
  </si>
  <si>
    <t>G15I18000570004</t>
  </si>
  <si>
    <t>EDISONWEB</t>
  </si>
  <si>
    <t>www.opencoesione.gov.it/progetti/1si24699</t>
  </si>
  <si>
    <t>1SI24745</t>
  </si>
  <si>
    <t>1SI24746</t>
  </si>
  <si>
    <t>1SI24747</t>
  </si>
  <si>
    <t>1SI24748</t>
  </si>
  <si>
    <t>G65F18000430008</t>
  </si>
  <si>
    <t>BLOCKCHAIN SMART CONTRACT</t>
  </si>
  <si>
    <t>ITSYNP. IVA 04309010876*VIA MONTI SICANI 6*ACQUISTODI SERVIZI DI CONSULENZA ATTRAVERSO ILCATALOGO DI COMPETENZE AL SERVIZIODELL'INNOVAZIONE TECNOLOGICA, STRATEGICA,ORGANIZZATIVA E COMMERCIALE DELLE PMISICILIANE</t>
  </si>
  <si>
    <t>www.opencoesione.gov.it/progetti/1si24748</t>
  </si>
  <si>
    <t>1SI24749</t>
  </si>
  <si>
    <t>1SI24750</t>
  </si>
  <si>
    <t>G65F18000460008</t>
  </si>
  <si>
    <t>BONANNO DIGITAL PROGRESS</t>
  </si>
  <si>
    <t>BONANNO PROGRESS DI PAOLO TRAINA S.R.L.S. -UNIPERSONALEP. IVA 05480920874*VIA SIMETO 24*ACQUISTO DISERVIZI DI CONSULENZA ATTRAVERSO ILCATALOGO DI COMPETENZE AL SERVIZIODELL'INNOVAZIONE TECNOLOGICA, STRATEGICA,ORGANIZZATIVA E COMMERCIALE DELLE PMISICILIANE</t>
  </si>
  <si>
    <t>www.opencoesione.gov.it/progetti/1si24750</t>
  </si>
  <si>
    <t>1SI24751</t>
  </si>
  <si>
    <t>1SI24752</t>
  </si>
  <si>
    <t>1SI24753</t>
  </si>
  <si>
    <t>1SI24754</t>
  </si>
  <si>
    <t>1SI24755</t>
  </si>
  <si>
    <t>G85F18000230008</t>
  </si>
  <si>
    <t>SMART WEDDING</t>
  </si>
  <si>
    <t>LA BARONIAP. IVA 02103300832*VIA TORRE N. 36*ACQUISTO DISERVIZI DI CONSULENZA ATTRAVERSO ILCATALOGO DI COMPETENZE AL SERVIZIODELL'INNOVAZIONE TECNOLOGICA, STRATEGICA,ORGANIZZATIVA E COMMERCIALE DELLE PMISICILIANE</t>
  </si>
  <si>
    <t>www.opencoesione.gov.it/progetti/1si24755</t>
  </si>
  <si>
    <t>1SI24847</t>
  </si>
  <si>
    <t>1SI24850</t>
  </si>
  <si>
    <t>G71D20000000009</t>
  </si>
  <si>
    <t>SERVIZIO DI MANUTENZIONE TECNICA E GESTIONE EVOLUTIVA DEL SITO WWW.EUROINFOSICILIA.IT (2020/2023) NELL'AMBITO PO FESR 201472020</t>
  </si>
  <si>
    <t>ACQUISIZIONE SERVIZIO DI MANUTENZIONE E GESTIONE EVOLUTIVA DEL SITO WEB</t>
  </si>
  <si>
    <t>www.opencoesione.gov.it/progetti/1si24850</t>
  </si>
  <si>
    <t>1SI24851</t>
  </si>
  <si>
    <t>G71D20000010009</t>
  </si>
  <si>
    <t>OTTIMIZZAZIONE STRUMENTI DIGITALI E MANUTENZIONE TECNICA DEL SITO WEB EUROINFOSICILIA.IT</t>
  </si>
  <si>
    <t>www.opencoesione.gov.it/progetti/1si24851</t>
  </si>
  <si>
    <t>1SI24875</t>
  </si>
  <si>
    <t>G66J18000280004</t>
  </si>
  <si>
    <t>PARK SMART</t>
  </si>
  <si>
    <t>www.opencoesione.gov.it/progetti/1si24875</t>
  </si>
  <si>
    <t>1SI24970</t>
  </si>
  <si>
    <t>G62E18000240007</t>
  </si>
  <si>
    <t>SALF</t>
  </si>
  <si>
    <t>SALF SRL*IL PROGETTO PREVEDE DEGLI INTERVENTI DI MIGLIORAMENTO ENERGETICO, DOMOTICA, NUOVE ATTREZZATURE E ARREDI INNOVATIVI, PORTALE WEB MULTIMEDIALE PLURILINGUA, PER POTENZIARE LA PRODUTTIVITÃ DELL'HOTEL E ANCHE AUMENTARNE IL FATTURATO.*VIA LUNGOMARE TYSANDROS 22</t>
  </si>
  <si>
    <t>www.opencoesione.gov.it/progetti/1si24970</t>
  </si>
  <si>
    <t>1SI25005</t>
  </si>
  <si>
    <t>1SI25046</t>
  </si>
  <si>
    <t>1SI25052</t>
  </si>
  <si>
    <t>1SI25154</t>
  </si>
  <si>
    <t>1SI25203</t>
  </si>
  <si>
    <t>G71D19000070006</t>
  </si>
  <si>
    <t>UN INTERLOCUTORE SICURO ED AFFIDABILE - CIBERSECURITY</t>
  </si>
  <si>
    <t>CONTRATTO ESECUTIVO SPC CLOUD LOTTO 2 SERVIZIO DI GESTIONE DELLE IDENTITÃ  DIGITALI E SICUREZZA APPLICATIVA</t>
  </si>
  <si>
    <t>www.opencoesione.gov.it/progetti/1si25203</t>
  </si>
  <si>
    <t>1SI25294</t>
  </si>
  <si>
    <t>1SI25513</t>
  </si>
  <si>
    <t>G46B19005130002</t>
  </si>
  <si>
    <t>SERVIZIO DI MANUTENZIONE, PICCOLE RIPARAZIONI, CUSTODIA DEL PATRIMONIO COMUNALE E NELLE ISOLE ECOLOGICHE</t>
  </si>
  <si>
    <t>IL PROGETTO PREVEDE LA MANUTENZIONE E SISTEMAZIONE DEL PATRIMONIO COMUNALE: ISTITUTI SCOLASTICI, BIBLIOTECHE,PARCHI, SPAZI ESTERNI AREE DI VALORE ARTISTICO E CULTURALE</t>
  </si>
  <si>
    <t>www.opencoesione.gov.it/progetti/1si25513</t>
  </si>
  <si>
    <t>1SI25627</t>
  </si>
  <si>
    <t>1SI25647</t>
  </si>
  <si>
    <t>1SI25650</t>
  </si>
  <si>
    <t>1SI25652</t>
  </si>
  <si>
    <t>1SI25657</t>
  </si>
  <si>
    <t>1SI25659</t>
  </si>
  <si>
    <t>1SI25673</t>
  </si>
  <si>
    <t>1SI25676</t>
  </si>
  <si>
    <t>1SI25678</t>
  </si>
  <si>
    <t>1SI25690</t>
  </si>
  <si>
    <t>1SI25694</t>
  </si>
  <si>
    <t>1SI25703</t>
  </si>
  <si>
    <t>1SI25706</t>
  </si>
  <si>
    <t>F59H19000010005</t>
  </si>
  <si>
    <t>ID 2074_LAVORI DI ADEGUAMENTO DELL'AUDITORIUM G. RAVIOTTA, SITO IN PIAZZA DELLA REPUBBLICA DEL COMUNE DI CONTESSA ENTELLINA</t>
  </si>
  <si>
    <t>LAVORI DI ADEGUAMENTO DELL'AUDITORIUM G. RAVIOTTA. SITO IN PIAZZA DELLA REPUBBLICA</t>
  </si>
  <si>
    <t>www.opencoesione.gov.it/progetti/1si25706</t>
  </si>
  <si>
    <t>1SI25726</t>
  </si>
  <si>
    <t>1SI25729</t>
  </si>
  <si>
    <t>1SI25878</t>
  </si>
  <si>
    <t>1SI26304</t>
  </si>
  <si>
    <t>1SI26359</t>
  </si>
  <si>
    <t>1SI26426</t>
  </si>
  <si>
    <t>1SI26513</t>
  </si>
  <si>
    <t>1SI26674</t>
  </si>
  <si>
    <t>1SI9625</t>
  </si>
  <si>
    <t>D83J08000200005</t>
  </si>
  <si>
    <t>CEFALÃ¹-COMPLETAMENTO RETE FOGNANTE C.DA PISCIOTTO (33409)</t>
  </si>
  <si>
    <t>www.opencoesione.gov.it/progetti/1si9625</t>
  </si>
  <si>
    <t>*INTERNET*</t>
  </si>
  <si>
    <t>*WEB*</t>
  </si>
  <si>
    <t>*IOT*</t>
  </si>
  <si>
    <t>*DIGITAL*</t>
  </si>
  <si>
    <t>*DIGITAL PROCESSES*</t>
  </si>
  <si>
    <t>*SMART FACTORY*</t>
  </si>
  <si>
    <t>*SVILUPPO TECNOLOGICO*</t>
  </si>
  <si>
    <t>*SMART*</t>
  </si>
  <si>
    <t>*CONNECTIVITY*</t>
  </si>
  <si>
    <t>*CYBERSECURITY*</t>
  </si>
  <si>
    <t>*ROBOTICS*</t>
  </si>
  <si>
    <t>*AUGMENTED REALITY*</t>
  </si>
  <si>
    <t>*SIMULATION*</t>
  </si>
  <si>
    <t>*CLOUD COMPUTING*</t>
  </si>
  <si>
    <t>*ADDITIVE MANUFACTORING*</t>
  </si>
  <si>
    <t>*BIG DATA*</t>
  </si>
  <si>
    <t>*ANALYTICS*</t>
  </si>
  <si>
    <t>*CLOUD*</t>
  </si>
  <si>
    <t>IOT</t>
  </si>
  <si>
    <t>Colonna1</t>
  </si>
  <si>
    <t>Colonna2</t>
  </si>
  <si>
    <t>Colonna3</t>
  </si>
  <si>
    <t>INIZIO</t>
  </si>
  <si>
    <t>FINE PREVISTA</t>
  </si>
  <si>
    <t>FINE EFFETTIVA</t>
  </si>
  <si>
    <t>ANNO INIZIO</t>
  </si>
  <si>
    <t>TOTALE</t>
  </si>
  <si>
    <t>Colonna12</t>
  </si>
  <si>
    <t>Colonna22</t>
  </si>
  <si>
    <t>MESI PREVISTI</t>
  </si>
  <si>
    <t>MEDIA PER PROGETTO</t>
  </si>
  <si>
    <t>INIZIATI</t>
  </si>
  <si>
    <t>MESI MEDI PREVISTI</t>
  </si>
  <si>
    <t>ANNO AVVIO</t>
  </si>
  <si>
    <t>TASSO DI SOPRAVVIVENZA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</si>
</sst>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0.0%"/>
    <numFmt numFmtId="165" formatCode="_-* #,##0\ &quot;€&quot;_-;\-* #,##0\ &quot;€&quot;_-;_-* &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trike/>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0" fontId="0" fillId="0" borderId="0" xfId="0" applyAlignment="1">
      <alignment wrapText="1"/>
    </xf>
    <xf numFmtId="0" fontId="0" fillId="0" borderId="0" xfId="0" applyNumberFormat="1"/>
    <xf numFmtId="164" fontId="0" fillId="0" borderId="0" xfId="42" applyNumberFormat="1" applyFont="1"/>
    <xf numFmtId="0" fontId="13" fillId="33" borderId="10" xfId="0" applyFont="1" applyFill="1" applyBorder="1"/>
    <xf numFmtId="165" fontId="0" fillId="0" borderId="0" xfId="43" applyNumberFormat="1" applyFont="1"/>
    <xf numFmtId="9" fontId="0" fillId="0" borderId="0" xfId="42" applyNumberFormat="1" applyFont="1"/>
    <xf numFmtId="165" fontId="0" fillId="0" borderId="0" xfId="0" applyNumberFormat="1"/>
    <xf numFmtId="1" fontId="0" fillId="0" borderId="0" xfId="0" applyNumberFormat="1"/>
    <xf numFmtId="2" fontId="0" fillId="0" borderId="0" xfId="44" applyNumberFormat="1" applyFont="1"/>
    <xf numFmtId="1" fontId="0" fillId="0" borderId="0" xfId="44" applyNumberFormat="1" applyFont="1"/>
    <xf numFmtId="1" fontId="0" fillId="0" borderId="0" xfId="42" applyNumberFormat="1" applyFont="1"/>
    <xf numFmtId="1" fontId="19" fillId="0" borderId="0" xfId="42" applyNumberFormat="1" applyFont="1"/>
    <xf numFmtId="9" fontId="0" fillId="0" borderId="0" xfId="42" applyFont="1"/>
  </cellXfs>
  <cellStyles count="45">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Migliaia" xfId="44" builtinId="3"/>
    <cellStyle name="Neutrale" xfId="8" builtinId="28" customBuiltin="1"/>
    <cellStyle name="Normale" xfId="0" builtinId="0"/>
    <cellStyle name="Nota" xfId="15" builtinId="10" customBuiltin="1"/>
    <cellStyle name="Output" xfId="10" builtinId="21" customBuiltin="1"/>
    <cellStyle name="Percentuale" xfId="42" builtinId="5"/>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 name="Valuta" xfId="43" builtinId="4"/>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2" formatCode="0.00"/>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165" formatCode="_-* #,##0\ &quot;€&quot;_-;\-* #,##0\ &quot;€&quot;_-;_-* &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OC_TEMA_SINTETICO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96944444444444444"/>
          <c:h val="0.63499671916010503"/>
        </c:manualLayout>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F75-4C76-A909-A0E9B14E54A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E21-4167-AD4A-4AD7034F370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6E21-4167-AD4A-4AD7034F370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E21-4167-AD4A-4AD7034F370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F75-4C76-A909-A0E9B14E54A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F75-4C76-A909-A0E9B14E54A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F75-4C76-A909-A0E9B14E54A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6E21-4167-AD4A-4AD7034F370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F75-4C76-A909-A0E9B14E54A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4-6E21-4167-AD4A-4AD7034F370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6-6E21-4167-AD4A-4AD7034F370F}"/>
              </c:ext>
            </c:extLst>
          </c:dPt>
          <c:dLbls>
            <c:dLbl>
              <c:idx val="1"/>
              <c:layout>
                <c:manualLayout>
                  <c:x val="0.31708770778652678"/>
                  <c:y val="9.08162000583260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E21-4167-AD4A-4AD7034F370F}"/>
                </c:ext>
              </c:extLst>
            </c:dLbl>
            <c:dLbl>
              <c:idx val="2"/>
              <c:layout>
                <c:manualLayout>
                  <c:x val="-0.21868908573928258"/>
                  <c:y val="-8.828339165937591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E21-4167-AD4A-4AD7034F370F}"/>
                </c:ext>
              </c:extLst>
            </c:dLbl>
            <c:dLbl>
              <c:idx val="3"/>
              <c:layout>
                <c:manualLayout>
                  <c:x val="0.15248462811284194"/>
                  <c:y val="4.59676263840498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E21-4167-AD4A-4AD7034F370F}"/>
                </c:ext>
              </c:extLst>
            </c:dLbl>
            <c:dLbl>
              <c:idx val="7"/>
              <c:layout>
                <c:manualLayout>
                  <c:x val="-7.4011074596888007E-2"/>
                  <c:y val="0.186129278473391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21-4167-AD4A-4AD7034F370F}"/>
                </c:ext>
              </c:extLst>
            </c:dLbl>
            <c:dLbl>
              <c:idx val="9"/>
              <c:layout>
                <c:manualLayout>
                  <c:x val="-0.23673819408056118"/>
                  <c:y val="1.06245986304991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E21-4167-AD4A-4AD7034F370F}"/>
                </c:ext>
              </c:extLst>
            </c:dLbl>
            <c:dLbl>
              <c:idx val="10"/>
              <c:layout>
                <c:manualLayout>
                  <c:x val="-0.37858942410982999"/>
                  <c:y val="0.14777850822421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E21-4167-AD4A-4AD7034F3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'Analisi settore e tempi'!$A$2:$A$12</c:f>
              <c:strCache>
                <c:ptCount val="11"/>
                <c:pt idx="0">
                  <c:v>Agenda digitale</c:v>
                </c:pt>
                <c:pt idx="1">
                  <c:v>Inclusione sociale</c:v>
                </c:pt>
                <c:pt idx="2">
                  <c:v>Ricerca e innovazione</c:v>
                </c:pt>
                <c:pt idx="3">
                  <c:v>Rafforzamento capacità della PA</c:v>
                </c:pt>
                <c:pt idx="4">
                  <c:v>Attrazione culturale, naturale e turistica</c:v>
                </c:pt>
                <c:pt idx="5">
                  <c:v>Energia e efficienza energetica</c:v>
                </c:pt>
                <c:pt idx="6">
                  <c:v>Competitività per le imprese</c:v>
                </c:pt>
                <c:pt idx="7">
                  <c:v>Occupazione e mobilità dei lavoratori</c:v>
                </c:pt>
                <c:pt idx="8">
                  <c:v>Istruzione</c:v>
                </c:pt>
                <c:pt idx="9">
                  <c:v>Trasporti e infrastrutture a rete</c:v>
                </c:pt>
                <c:pt idx="10">
                  <c:v>Ambiente e prevenzione dei rischi</c:v>
                </c:pt>
              </c:strCache>
            </c:strRef>
          </c:cat>
          <c:val>
            <c:numRef>
              <c:f>'Analisi settore e tempi'!$C$2:$C$12</c:f>
              <c:numCache>
                <c:formatCode>0.0%</c:formatCode>
                <c:ptCount val="11"/>
                <c:pt idx="0">
                  <c:v>2.2445081184336198E-2</c:v>
                </c:pt>
                <c:pt idx="1">
                  <c:v>7.8796561604584526E-3</c:v>
                </c:pt>
                <c:pt idx="2">
                  <c:v>0.49617956064947472</c:v>
                </c:pt>
                <c:pt idx="3">
                  <c:v>1.3132760267430755E-2</c:v>
                </c:pt>
                <c:pt idx="4">
                  <c:v>1.8147086914995225E-2</c:v>
                </c:pt>
                <c:pt idx="5">
                  <c:v>5.7545367717287486E-2</c:v>
                </c:pt>
                <c:pt idx="6">
                  <c:v>0.16212989493791785</c:v>
                </c:pt>
                <c:pt idx="7">
                  <c:v>0.10553963705826171</c:v>
                </c:pt>
                <c:pt idx="8">
                  <c:v>0.10291308500477554</c:v>
                </c:pt>
                <c:pt idx="9">
                  <c:v>5.9694364851957974E-3</c:v>
                </c:pt>
                <c:pt idx="10">
                  <c:v>8.1184336198662846E-3</c:v>
                </c:pt>
              </c:numCache>
            </c:numRef>
          </c:val>
          <c:extLst>
            <c:ext xmlns:c16="http://schemas.microsoft.com/office/drawing/2014/chart" uri="{C3380CC4-5D6E-409C-BE32-E72D297353CC}">
              <c16:uniqueId val="{00000000-6E21-4167-AD4A-4AD7034F370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DURATA MEDIA IN MESI PREVISTA</a:t>
            </a:r>
            <a:r>
              <a:rPr lang="it-IT" baseline="0"/>
              <a:t> ALL'AVVIO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'Analisi settore e tempi'!$AA$1</c:f>
              <c:strCache>
                <c:ptCount val="1"/>
                <c:pt idx="0">
                  <c:v>MESI MEDI PREVISTI</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settore e tempi'!$T$2:$T$8</c:f>
              <c:numCache>
                <c:formatCode>General</c:formatCode>
                <c:ptCount val="7"/>
                <c:pt idx="0">
                  <c:v>2014</c:v>
                </c:pt>
                <c:pt idx="1">
                  <c:v>2015</c:v>
                </c:pt>
                <c:pt idx="2">
                  <c:v>2016</c:v>
                </c:pt>
                <c:pt idx="3">
                  <c:v>2017</c:v>
                </c:pt>
                <c:pt idx="4">
                  <c:v>2018</c:v>
                </c:pt>
                <c:pt idx="5">
                  <c:v>2019</c:v>
                </c:pt>
                <c:pt idx="6">
                  <c:v>2020</c:v>
                </c:pt>
              </c:numCache>
            </c:numRef>
          </c:xVal>
          <c:yVal>
            <c:numRef>
              <c:f>'Analisi settore e tempi'!$AA$2:$AA$8</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yVal>
          <c:smooth val="0"/>
          <c:extLst>
            <c:ext xmlns:c16="http://schemas.microsoft.com/office/drawing/2014/chart" uri="{C3380CC4-5D6E-409C-BE32-E72D297353CC}">
              <c16:uniqueId val="{00000000-F8C4-48F6-837D-FB7F6B7E23A6}"/>
            </c:ext>
          </c:extLst>
        </c:ser>
        <c:dLbls>
          <c:showLegendKey val="0"/>
          <c:showVal val="0"/>
          <c:showCatName val="0"/>
          <c:showSerName val="0"/>
          <c:showPercent val="0"/>
          <c:showBubbleSize val="0"/>
        </c:dLbls>
        <c:axId val="985450048"/>
        <c:axId val="985457120"/>
      </c:scatterChart>
      <c:valAx>
        <c:axId val="985450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7120"/>
        <c:crosses val="autoZero"/>
        <c:crossBetween val="midCat"/>
      </c:valAx>
      <c:valAx>
        <c:axId val="9854571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854500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STATO DEI PROGETTI AL 2020 RISPETTO ALL'ANNO DI AVVIO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'Analisi settore e tempi'!$BB$8</c:f>
              <c:strCache>
                <c:ptCount val="1"/>
                <c:pt idx="0">
                  <c:v>Concluso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0-D678-41B9-821C-80C148D6E46B}"/>
            </c:ext>
          </c:extLst>
        </c:ser>
        <c:ser>
          <c:idx val="1"/>
          <c:order val="1"/>
          <c:tx>
            <c:strRef>
              <c:f>'Analisi settore e tempi'!$BC$8</c:f>
              <c:strCache>
                <c:ptCount val="1"/>
                <c:pt idx="0">
                  <c:v>In corso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tempi'!$BC$9:$BC$15</c:f>
              <c:numCache>
                <c:formatCode>0%</c:formatCode>
                <c:ptCount val="7"/>
                <c:pt idx="0">
                  <c:v>0.83018867924528306</c:v>
                </c:pt>
                <c:pt idx="1">
                  <c:v>0.24568965517241378</c:v>
                </c:pt>
                <c:pt idx="2">
                  <c:v>0.20646766169154229</c:v>
                </c:pt>
                <c:pt idx="3">
                  <c:v>0.44348576358930114</c:v>
                </c:pt>
                <c:pt idx="4">
                  <c:v>0.64516129032258063</c:v>
                </c:pt>
                <c:pt idx="5">
                  <c:v>0.58741258741258739</c:v>
                </c:pt>
                <c:pt idx="6">
                  <c:v>0.9069373942470389</c:v>
                </c:pt>
              </c:numCache>
            </c:numRef>
          </c:val>
          <c:smooth val="0"/>
          <c:extLst>
            <c:ext xmlns:c16="http://schemas.microsoft.com/office/drawing/2014/chart" uri="{C3380CC4-5D6E-409C-BE32-E72D297353CC}">
              <c16:uniqueId val="{00000001-D678-41B9-821C-80C148D6E46B}"/>
            </c:ext>
          </c:extLst>
        </c:ser>
        <c:ser>
          <c:idx val="2"/>
          <c:order val="2"/>
          <c:tx>
            <c:strRef>
              <c:f>'Analisi settore e tempi'!$BD$8</c:f>
              <c:strCache>
                <c:ptCount val="1"/>
                <c:pt idx="0">
                  <c:v>Liquidato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tempi'!$BD$9:$BD$15</c:f>
              <c:numCache>
                <c:formatCode>0%</c:formatCode>
                <c:ptCount val="7"/>
                <c:pt idx="0">
                  <c:v>5.6603773584905662E-2</c:v>
                </c:pt>
                <c:pt idx="1">
                  <c:v>0.19827586206896552</c:v>
                </c:pt>
                <c:pt idx="2">
                  <c:v>0.11691542288557213</c:v>
                </c:pt>
                <c:pt idx="3">
                  <c:v>6.3848144952545302E-2</c:v>
                </c:pt>
                <c:pt idx="4">
                  <c:v>1.7436791630340016E-2</c:v>
                </c:pt>
                <c:pt idx="5">
                  <c:v>5.7692307692307696E-2</c:v>
                </c:pt>
                <c:pt idx="6">
                  <c:v>0</c:v>
                </c:pt>
              </c:numCache>
            </c:numRef>
          </c:val>
          <c:smooth val="0"/>
          <c:extLst>
            <c:ext xmlns:c16="http://schemas.microsoft.com/office/drawing/2014/chart" uri="{C3380CC4-5D6E-409C-BE32-E72D297353CC}">
              <c16:uniqueId val="{00000002-D678-41B9-821C-80C148D6E46B}"/>
            </c:ext>
          </c:extLst>
        </c:ser>
        <c:ser>
          <c:idx val="3"/>
          <c:order val="3"/>
          <c:tx>
            <c:strRef>
              <c:f>'Analisi settore e tempi'!$BE$8</c:f>
              <c:strCache>
                <c:ptCount val="1"/>
                <c:pt idx="0">
                  <c:v>Non avviato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tempi'!$BE$9:$BE$15</c:f>
              <c:numCache>
                <c:formatCode>0%</c:formatCode>
                <c:ptCount val="7"/>
                <c:pt idx="0">
                  <c:v>0</c:v>
                </c:pt>
                <c:pt idx="1">
                  <c:v>0</c:v>
                </c:pt>
                <c:pt idx="2">
                  <c:v>1.7412935323383085E-2</c:v>
                </c:pt>
                <c:pt idx="3">
                  <c:v>2.6747195858498704E-2</c:v>
                </c:pt>
                <c:pt idx="4">
                  <c:v>4.0976460331299043E-2</c:v>
                </c:pt>
                <c:pt idx="5">
                  <c:v>8.2167832167832161E-2</c:v>
                </c:pt>
                <c:pt idx="6">
                  <c:v>7.952622673434856E-2</c:v>
                </c:pt>
              </c:numCache>
            </c:numRef>
          </c:val>
          <c:smooth val="0"/>
          <c:extLst>
            <c:ext xmlns:c16="http://schemas.microsoft.com/office/drawing/2014/chart" uri="{C3380CC4-5D6E-409C-BE32-E72D297353CC}">
              <c16:uniqueId val="{00000003-D678-41B9-821C-80C148D6E46B}"/>
            </c:ext>
          </c:extLst>
        </c:ser>
        <c:dLbls>
          <c:showLegendKey val="0"/>
          <c:showVal val="0"/>
          <c:showCatName val="0"/>
          <c:showSerName val="0"/>
          <c:showPercent val="0"/>
          <c:showBubbleSize val="0"/>
        </c:dLbls>
        <c:marker val="1"/>
        <c:smooth val="0"/>
        <c:axId val="1307213583"/>
        <c:axId val="1307211087"/>
      </c:lineChart>
      <c:catAx>
        <c:axId val="1307213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1087"/>
        <c:crosses val="autoZero"/>
        <c:auto val="1"/>
        <c:lblAlgn val="ctr"/>
        <c:lblOffset val="100"/>
        <c:noMultiLvlLbl val="0"/>
      </c:catAx>
      <c:valAx>
        <c:axId val="13072110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30721358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t-IT"/>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TASSO DI CONCLUSIONE</a:t>
            </a:r>
            <a:r>
              <a:rPr lang="it-IT" baseline="0"/>
              <a:t> RISPETTO ALLA DURATA PREVISTA IN MESI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2"/>
          <c:order val="2"/>
          <c:tx>
            <c:strRef>
              <c:f>'Analisi settore e tempi'!$BF$8</c:f>
              <c:strCache>
                <c:ptCount val="1"/>
                <c:pt idx="0">
                  <c:v>MESI MEDI PREVISTI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3"/>
                </a:solidFill>
                <a:prstDash val="sysDot"/>
              </a:ln>
              <a:effectLst/>
            </c:spPr>
            <c:trendlineType val="linear"/>
            <c:dispRSqr val="0"/>
            <c:dispEq val="0"/>
          </c:trendline>
          <c:cat>
            <c:numRef>
              <c:f>'Analisi settore e tempi'!$AW$9:$AW$15</c:f>
              <c:numCache>
                <c:formatCode>General</c:formatCode>
                <c:ptCount val="7"/>
                <c:pt idx="0">
                  <c:v>2014</c:v>
                </c:pt>
                <c:pt idx="1">
                  <c:v>2015</c:v>
                </c:pt>
                <c:pt idx="2">
                  <c:v>2016</c:v>
                </c:pt>
                <c:pt idx="3">
                  <c:v>2017</c:v>
                </c:pt>
                <c:pt idx="4">
                  <c:v>2018</c:v>
                </c:pt>
                <c:pt idx="5">
                  <c:v>2019</c:v>
                </c:pt>
                <c:pt idx="6">
                  <c:v>2020</c:v>
                </c:pt>
              </c:numCache>
            </c:numRef>
          </c:cat>
          <c:val>
            <c:numRef>
              <c:f>'Analisi settore e tempi'!$BF$9:$BF$15</c:f>
              <c:numCache>
                <c:formatCode>0</c:formatCode>
                <c:ptCount val="7"/>
                <c:pt idx="0">
                  <c:v>45.943396226415096</c:v>
                </c:pt>
                <c:pt idx="1">
                  <c:v>39.530172413793103</c:v>
                </c:pt>
                <c:pt idx="2">
                  <c:v>35.129353233830848</c:v>
                </c:pt>
                <c:pt idx="3">
                  <c:v>29.186367558239862</c:v>
                </c:pt>
                <c:pt idx="4">
                  <c:v>27.458587619877942</c:v>
                </c:pt>
                <c:pt idx="5">
                  <c:v>27.222027972027973</c:v>
                </c:pt>
                <c:pt idx="6">
                  <c:v>18.57191201353638</c:v>
                </c:pt>
              </c:numCache>
            </c:numRef>
          </c:val>
          <c:smooth val="0"/>
          <c:extLst>
            <c:ext xmlns:c16="http://schemas.microsoft.com/office/drawing/2014/chart" uri="{C3380CC4-5D6E-409C-BE32-E72D297353CC}">
              <c16:uniqueId val="{00000002-0F80-4914-A005-46C9678ACDFC}"/>
            </c:ext>
          </c:extLst>
        </c:ser>
        <c:dLbls>
          <c:showLegendKey val="0"/>
          <c:showVal val="0"/>
          <c:showCatName val="0"/>
          <c:showSerName val="0"/>
          <c:showPercent val="0"/>
          <c:showBubbleSize val="0"/>
        </c:dLbls>
        <c:marker val="1"/>
        <c:smooth val="0"/>
        <c:axId val="1459390847"/>
        <c:axId val="1459390431"/>
        <c:extLst>
          <c:ext xmlns:c15="http://schemas.microsoft.com/office/drawing/2012/chart" uri="{02D57815-91ED-43cb-92C2-25804820EDAC}">
            <c15:filteredLineSeries>
              <c15:ser>
                <c:idx val="0"/>
                <c:order val="0"/>
                <c:tx>
                  <c:strRef>
                    <c:extLst>
                      <c:ext uri="{02D57815-91ED-43cb-92C2-25804820EDAC}">
                        <c15:formulaRef>
                          <c15:sqref>'Analisi settore e tempi'!$AW$8</c15:sqref>
                        </c15:formulaRef>
                      </c:ext>
                    </c:extLst>
                    <c:strCache>
                      <c:ptCount val="1"/>
                      <c:pt idx="0">
                        <c:v>ANNO AVVIO</c:v>
                      </c:pt>
                    </c:strCache>
                  </c:strRef>
                </c:tx>
                <c:spPr>
                  <a:ln w="28575" cap="rnd">
                    <a:solidFill>
                      <a:schemeClr val="accent1"/>
                    </a:solidFill>
                    <a:round/>
                  </a:ln>
                  <a:effectLst/>
                </c:spPr>
                <c:marker>
                  <c:symbol val="none"/>
                </c:marker>
                <c:cat>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'Analisi settore e tempi'!$AW$9:$AW$15</c15:sqref>
                        </c15:formulaRef>
                      </c:ext>
                    </c:extLst>
                    <c:numCache>
                      <c:formatCode>General</c:formatCode>
                      <c:ptCount val="7"/>
                      <c:pt idx="0">
                        <c:v>2014</c:v>
                      </c:pt>
                      <c:pt idx="1">
                        <c:v>2015</c:v>
                      </c:pt>
                      <c:pt idx="2">
                        <c:v>2016</c:v>
                      </c:pt>
                      <c:pt idx="3">
                        <c:v>2017</c:v>
                      </c:pt>
                      <c:pt idx="4">
                        <c:v>2018</c:v>
                      </c:pt>
                      <c:pt idx="5">
                        <c:v>2019</c:v>
                      </c:pt>
                      <c:pt idx="6">
                        <c:v>2020</c:v>
                      </c:pt>
                    </c:numCache>
                  </c:numRef>
                </c:val>
                <c:smooth val="0"/>
                <c:extLst>
                  <c:ext xmlns:c16="http://schemas.microsoft.com/office/drawing/2014/chart" uri="{C3380CC4-5D6E-409C-BE32-E72D297353CC}">
                    <c16:uniqueId val="{00000000-0F80-4914-A005-46C9678ACDFC}"/>
                  </c:ext>
                </c:extLst>
              </c15:ser>
            </c15:filteredLineSeries>
          </c:ext>
        </c:extLst>
      </c:lineChart>
      <c:lineChart>
        <c:grouping val="standard"/>
        <c:varyColors val="0"/>
        <c:ser>
          <c:idx val="1"/>
          <c:order val="1"/>
          <c:tx>
            <c:strRef>
              <c:f>'Analisi settore e tempi'!$BB$8</c:f>
              <c:strCache>
                <c:ptCount val="1"/>
                <c:pt idx="0">
                  <c:v>Concluso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val>
            <c:numRef>
              <c:f>'Analisi settore e tempi'!$BB$9:$BB$15</c:f>
              <c:numCache>
                <c:formatCode>0%</c:formatCode>
                <c:ptCount val="7"/>
                <c:pt idx="0">
                  <c:v>0.11320754716981132</c:v>
                </c:pt>
                <c:pt idx="1">
                  <c:v>0.55603448275862066</c:v>
                </c:pt>
                <c:pt idx="2">
                  <c:v>0.65920398009950254</c:v>
                </c:pt>
                <c:pt idx="3">
                  <c:v>0.46591889559965488</c:v>
                </c:pt>
                <c:pt idx="4">
                  <c:v>0.29642545771578027</c:v>
                </c:pt>
                <c:pt idx="5">
                  <c:v>0.27272727272727271</c:v>
                </c:pt>
                <c:pt idx="6">
                  <c:v>1.3536379018612521E-2</c:v>
                </c:pt>
              </c:numCache>
            </c:numRef>
          </c:val>
          <c:smooth val="0"/>
          <c:extLst>
            <c:ext xmlns:c16="http://schemas.microsoft.com/office/drawing/2014/chart" uri="{C3380CC4-5D6E-409C-BE32-E72D297353CC}">
              <c16:uniqueId val="{00000001-0F80-4914-A005-46C9678ACDFC}"/>
            </c:ext>
          </c:extLst>
        </c:ser>
        <c:dLbls>
          <c:showLegendKey val="0"/>
          <c:showVal val="0"/>
          <c:showCatName val="0"/>
          <c:showSerName val="0"/>
          <c:showPercent val="0"/>
          <c:showBubbleSize val="0"/>
        </c:dLbls>
        <c:marker val="1"/>
        <c:smooth val="0"/>
        <c:axId val="1145582111"/>
        <c:axId val="1459390015"/>
      </c:lineChart>
      <c:catAx>
        <c:axId val="14593908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431"/>
        <c:crosses val="autoZero"/>
        <c:auto val="1"/>
        <c:lblAlgn val="ctr"/>
        <c:lblOffset val="100"/>
        <c:noMultiLvlLbl val="0"/>
      </c:catAx>
      <c:valAx>
        <c:axId val="145939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MESI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459390847"/>
        <c:crosses val="autoZero"/>
        <c:crossBetween val="between"/>
      </c:valAx>
      <c:valAx>
        <c:axId val="145939001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145582111"/>
        <c:crosses val="max"/>
        <c:crossBetween val="between"/>
      </c:valAx>
      <c:catAx>
        <c:axId val="1145582111"/>
        <c:scaling>
          <c:orientation val="minMax"/>
        </c:scaling>
        <c:delete val="1"/>
        <c:axPos val="b"/>
        <c:majorTickMark val="out"/>
        <c:minorTickMark val="none"/>
        <c:tickLblPos val="nextTo"/>
        <c:crossAx val="1459390015"/>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FINANZIAMENTO MEDIO PER PROGETTO</a:t>
            </a:r>
            <a:r>
              <a:rPr lang="it-IT" sz="1400" b="0" i="0" u="none" strike="noStrike" baseline="0"/>
              <a:t> </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'Analisi finanziamenti-tempo'!$A$3:$A$8</c:f>
              <c:numCache>
                <c:formatCode>General</c:formatCode>
                <c:ptCount val="6"/>
                <c:pt idx="0">
                  <c:v>2015</c:v>
                </c:pt>
                <c:pt idx="1">
                  <c:v>2016</c:v>
                </c:pt>
                <c:pt idx="2">
                  <c:v>2017</c:v>
                </c:pt>
                <c:pt idx="3">
                  <c:v>2018</c:v>
                </c:pt>
                <c:pt idx="4">
                  <c:v>2019</c:v>
                </c:pt>
                <c:pt idx="5">
                  <c:v>2020</c:v>
                </c:pt>
              </c:numCache>
            </c:numRef>
          </c:xVal>
          <c:yVal>
            <c:numRef>
              <c:f>'Analisi finanziamenti-tempo'!$D$3:$D$8</c:f>
              <c:numCache>
                <c:formatCode>_-* #\ ##0\ "€"_-;\-* #\ ##0\ "€"_-;_-* "-"??\ "€"_-;_-@_-</c:formatCode>
                <c:ptCount val="6"/>
                <c:pt idx="0">
                  <c:v>206570.35896551711</c:v>
                </c:pt>
                <c:pt idx="1">
                  <c:v>185262.67778606966</c:v>
                </c:pt>
                <c:pt idx="2">
                  <c:v>297622.04716997396</c:v>
                </c:pt>
                <c:pt idx="3">
                  <c:v>284228.03865736671</c:v>
                </c:pt>
                <c:pt idx="4">
                  <c:v>249323.26692307694</c:v>
                </c:pt>
                <c:pt idx="5">
                  <c:v>114640.47226734339</c:v>
                </c:pt>
              </c:numCache>
            </c:numRef>
          </c:yVal>
          <c:smooth val="0"/>
          <c:extLst>
            <c:ext xmlns:c16="http://schemas.microsoft.com/office/drawing/2014/chart" uri="{C3380CC4-5D6E-409C-BE32-E72D297353CC}">
              <c16:uniqueId val="{00000000-0C87-48D2-BACC-8AB0F6B41E36}"/>
            </c:ext>
          </c:extLst>
        </c:ser>
        <c:dLbls>
          <c:showLegendKey val="0"/>
          <c:showVal val="0"/>
          <c:showCatName val="0"/>
          <c:showSerName val="0"/>
          <c:showPercent val="0"/>
          <c:showBubbleSize val="0"/>
        </c:dLbls>
        <c:axId val="618127599"/>
        <c:axId val="618126351"/>
      </c:scatterChart>
      <c:valAx>
        <c:axId val="61812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6351"/>
        <c:crosses val="autoZero"/>
        <c:crossBetween val="midCat"/>
      </c:valAx>
      <c:valAx>
        <c:axId val="618126351"/>
        <c:scaling>
          <c:orientation val="minMax"/>
        </c:scaling>
        <c:delete val="0"/>
        <c:axPos val="l"/>
        <c:majorGridlines>
          <c:spPr>
            <a:ln w="9525" cap="flat" cmpd="sng" algn="ctr">
              <a:solidFill>
                <a:schemeClr val="tx1">
                  <a:lumMod val="15000"/>
                  <a:lumOff val="85000"/>
                </a:schemeClr>
              </a:solidFill>
              <a:round/>
            </a:ln>
            <a:effectLst/>
          </c:spPr>
        </c:majorGridlines>
        <c:numFmt formatCode="_-* #\ ##0\ &quot;€&quot;_-;\-* #\ ##0\ &quot;€&quot;_-;_-* &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181275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Numero di progetti avviati e finanziamenti</a:t>
            </a:r>
            <a:r>
              <a:rPr lang="it-IT" baseline="0"/>
              <a:t> totali per anno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'Analisi finanziamenti-tempo'!$B$1</c:f>
              <c:strCache>
                <c:ptCount val="1"/>
                <c:pt idx="0">
                  <c:v>FINANZ_TOTALE_PUBBLICO</c:v>
                </c:pt>
              </c:strCache>
            </c:strRef>
          </c:tx>
          <c:spPr>
            <a:solidFill>
              <a:schemeClr val="accent1"/>
            </a:solidFill>
            <a:ln>
              <a:noFill/>
            </a:ln>
            <a:effectLst/>
          </c:spPr>
          <c:invertIfNegative val="0"/>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finanziamenti-tempo'!$B$2:$B$8</c:f>
              <c:numCache>
                <c:formatCode>_-* #\ ##0\ "€"_-;\-* #\ ##0\ "€"_-;_-* "-"??\ "€"_-;_-@_-</c:formatCode>
                <c:ptCount val="7"/>
                <c:pt idx="0">
                  <c:v>233392829.81999996</c:v>
                </c:pt>
                <c:pt idx="1">
                  <c:v>47924323.279999971</c:v>
                </c:pt>
                <c:pt idx="2">
                  <c:v>74475596.469999999</c:v>
                </c:pt>
                <c:pt idx="3">
                  <c:v>344943952.66999984</c:v>
                </c:pt>
                <c:pt idx="4">
                  <c:v>326009560.33999962</c:v>
                </c:pt>
                <c:pt idx="5">
                  <c:v>142612908.68000001</c:v>
                </c:pt>
                <c:pt idx="6">
                  <c:v>67752519.10999994</c:v>
                </c:pt>
              </c:numCache>
            </c:numRef>
          </c:val>
          <c:extLst>
            <c:ext xmlns:c16="http://schemas.microsoft.com/office/drawing/2014/chart" uri="{C3380CC4-5D6E-409C-BE32-E72D297353CC}">
              <c16:uniqueId val="{00000000-2093-4C01-9F90-B039E76CB6A4}"/>
            </c:ext>
          </c:extLst>
        </c:ser>
        <c:dLbls>
          <c:showLegendKey val="0"/>
          <c:showVal val="0"/>
          <c:showCatName val="0"/>
          <c:showSerName val="0"/>
          <c:showPercent val="0"/>
          <c:showBubbleSize val="0"/>
        </c:dLbls>
        <c:gapWidth val="219"/>
        <c:axId val="931547040"/>
        <c:axId val="931551616"/>
      </c:barChart>
      <c:lineChart>
        <c:grouping val="stacked"/>
        <c:varyColors val="0"/>
        <c:ser>
          <c:idx val="1"/>
          <c:order val="1"/>
          <c:tx>
            <c:strRef>
              <c:f>'Analisi finanziamenti-tempo'!$E$1</c:f>
              <c:strCache>
                <c:ptCount val="1"/>
                <c:pt idx="0">
                  <c:v>INIZIATI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3"/>
              <c:layout>
                <c:manualLayout>
                  <c:x val="-4.1723009155407977E-2"/>
                  <c:y val="-5.52359033371691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93-4C01-9F90-B039E76CB6A4}"/>
                </c:ext>
              </c:extLst>
            </c:dLbl>
            <c:dLbl>
              <c:idx val="4"/>
              <c:layout>
                <c:manualLayout>
                  <c:x val="-1.3907669718469342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93-4C01-9F90-B039E76CB6A4}"/>
                </c:ext>
              </c:extLst>
            </c:dLbl>
            <c:dLbl>
              <c:idx val="5"/>
              <c:layout>
                <c:manualLayout>
                  <c:x val="-5.5630678873877367E-3"/>
                  <c:y val="-3.22209436133486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93-4C01-9F90-B039E76CB6A4}"/>
                </c:ext>
              </c:extLst>
            </c:dLbl>
            <c:dLbl>
              <c:idx val="6"/>
              <c:layout>
                <c:manualLayout>
                  <c:x val="-4.4504543099101998E-2"/>
                  <c:y val="-4.6029919447640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93-4C01-9F90-B039E76CB6A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it-IT"/>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'Analisi finanziamenti-tempo'!$A$2:$A$8</c:f>
              <c:numCache>
                <c:formatCode>General</c:formatCode>
                <c:ptCount val="7"/>
                <c:pt idx="0">
                  <c:v>2014</c:v>
                </c:pt>
                <c:pt idx="1">
                  <c:v>2015</c:v>
                </c:pt>
                <c:pt idx="2">
                  <c:v>2016</c:v>
                </c:pt>
                <c:pt idx="3">
                  <c:v>2017</c:v>
                </c:pt>
                <c:pt idx="4">
                  <c:v>2018</c:v>
                </c:pt>
                <c:pt idx="5">
                  <c:v>2019</c:v>
                </c:pt>
                <c:pt idx="6">
                  <c:v>2020</c:v>
                </c:pt>
              </c:numCache>
            </c:numRef>
          </c:cat>
          <c:val>
            <c:numRef>
              <c:f>'Analisi finanziamenti-tempo'!$E$2:$E$8</c:f>
              <c:numCache>
                <c:formatCode>General</c:formatCode>
                <c:ptCount val="7"/>
                <c:pt idx="0">
                  <c:v>53</c:v>
                </c:pt>
                <c:pt idx="1">
                  <c:v>232</c:v>
                </c:pt>
                <c:pt idx="2">
                  <c:v>402</c:v>
                </c:pt>
                <c:pt idx="3">
                  <c:v>1159</c:v>
                </c:pt>
                <c:pt idx="4">
                  <c:v>1147</c:v>
                </c:pt>
                <c:pt idx="5">
                  <c:v>572</c:v>
                </c:pt>
                <c:pt idx="6">
                  <c:v>591</c:v>
                </c:pt>
              </c:numCache>
            </c:numRef>
          </c:val>
          <c:smooth val="0"/>
          <c:extLst>
            <c:ext xmlns:c16="http://schemas.microsoft.com/office/drawing/2014/chart" uri="{C3380CC4-5D6E-409C-BE32-E72D297353CC}">
              <c16:uniqueId val="{00000001-2093-4C01-9F90-B039E76CB6A4}"/>
            </c:ext>
          </c:extLst>
        </c:ser>
        <c:dLbls>
          <c:showLegendKey val="0"/>
          <c:showVal val="0"/>
          <c:showCatName val="0"/>
          <c:showSerName val="0"/>
          <c:showPercent val="0"/>
          <c:showBubbleSize val="0"/>
        </c:dLbls>
        <c:marker val="1"/>
        <c:smooth val="0"/>
        <c:axId val="931557856"/>
        <c:axId val="931555776"/>
      </c:lineChart>
      <c:catAx>
        <c:axId val="93155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5776"/>
        <c:crosses val="autoZero"/>
        <c:auto val="1"/>
        <c:lblAlgn val="ctr"/>
        <c:lblOffset val="100"/>
        <c:noMultiLvlLbl val="0"/>
      </c:catAx>
      <c:valAx>
        <c:axId val="93155577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57856"/>
        <c:crosses val="autoZero"/>
        <c:crossBetween val="between"/>
      </c:valAx>
      <c:valAx>
        <c:axId val="931551616"/>
        <c:scaling>
          <c:orientation val="minMax"/>
        </c:scaling>
        <c:delete val="0"/>
        <c:axPos val="r"/>
        <c:numFmt formatCode="_-* #\ ##0\ &quot;€&quot;_-;\-* #\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1547040"/>
        <c:crosses val="max"/>
        <c:crossBetween val="between"/>
        <c:dispUnits>
          <c:builtInUnit val="millions"/>
          <c:dispUnitsLbl>
            <c:layout>
              <c:manualLayout>
                <c:xMode val="edge"/>
                <c:yMode val="edge"/>
                <c:x val="0.94474037103071296"/>
                <c:y val="0.4242745375576603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dispUnitsLbl>
        </c:dispUnits>
      </c:valAx>
      <c:catAx>
        <c:axId val="931547040"/>
        <c:scaling>
          <c:orientation val="minMax"/>
        </c:scaling>
        <c:delete val="1"/>
        <c:axPos val="b"/>
        <c:numFmt formatCode="General" sourceLinked="1"/>
        <c:majorTickMark val="out"/>
        <c:minorTickMark val="none"/>
        <c:tickLblPos val="nextTo"/>
        <c:crossAx val="9315516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119944</xdr:colOff>
      <xdr:row>13</xdr:row>
      <xdr:rowOff>14816</xdr:rowOff>
    </xdr:from>
    <xdr:to>
      <xdr:col>3</xdr:col>
      <xdr:colOff>1072445</xdr:colOff>
      <xdr:row>30</xdr:row>
      <xdr:rowOff>183444</xdr:rowOff>
    </xdr:to>
    <xdr:graphicFrame macro="">
      <xdr:nvGraphicFramePr>
        <xdr:cNvPr id="2" name="Grafico 1">
          <a:extLst>
            <a:ext uri="{FF2B5EF4-FFF2-40B4-BE49-F238E27FC236}">
              <a16:creationId xmlns:a16="http://schemas.microsoft.com/office/drawing/2014/main" id="{81957317-7D65-47FC-B0D3-67FA67813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183443</xdr:colOff>
      <xdr:row>0</xdr:row>
      <xdr:rowOff>57150</xdr:rowOff>
    </xdr:from>
    <xdr:to>
      <xdr:col>65</xdr:col>
      <xdr:colOff>592665</xdr:colOff>
      <xdr:row>16</xdr:row>
      <xdr:rowOff>141111</xdr:rowOff>
    </xdr:to>
    <xdr:graphicFrame macro="">
      <xdr:nvGraphicFramePr>
        <xdr:cNvPr id="4" name="Grafico 3">
          <a:extLst>
            <a:ext uri="{FF2B5EF4-FFF2-40B4-BE49-F238E27FC236}">
              <a16:creationId xmlns:a16="http://schemas.microsoft.com/office/drawing/2014/main" id="{C82DB0F7-E6FA-47DF-9B3C-9285D339C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1411110</xdr:colOff>
      <xdr:row>15</xdr:row>
      <xdr:rowOff>127704</xdr:rowOff>
    </xdr:from>
    <xdr:to>
      <xdr:col>55</xdr:col>
      <xdr:colOff>437444</xdr:colOff>
      <xdr:row>34</xdr:row>
      <xdr:rowOff>98777</xdr:rowOff>
    </xdr:to>
    <xdr:graphicFrame macro="">
      <xdr:nvGraphicFramePr>
        <xdr:cNvPr id="3" name="Grafico 2">
          <a:extLst>
            <a:ext uri="{FF2B5EF4-FFF2-40B4-BE49-F238E27FC236}">
              <a16:creationId xmlns:a16="http://schemas.microsoft.com/office/drawing/2014/main" id="{833A4EA0-7B1E-42FB-B007-CAD17E08D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56</xdr:col>
      <xdr:colOff>225776</xdr:colOff>
      <xdr:row>18</xdr:row>
      <xdr:rowOff>127706</xdr:rowOff>
    </xdr:from>
    <xdr:to>
      <xdr:col>63</xdr:col>
      <xdr:colOff>571499</xdr:colOff>
      <xdr:row>38</xdr:row>
      <xdr:rowOff>7057</xdr:rowOff>
    </xdr:to>
    <xdr:graphicFrame macro="">
      <xdr:nvGraphicFramePr>
        <xdr:cNvPr id="5" name="Grafico 4">
          <a:extLst>
            <a:ext uri="{FF2B5EF4-FFF2-40B4-BE49-F238E27FC236}">
              <a16:creationId xmlns:a16="http://schemas.microsoft.com/office/drawing/2014/main" id="{8F5776A6-49D0-4780-9FD9-0327D27DB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560267</xdr:colOff>
      <xdr:row>0</xdr:row>
      <xdr:rowOff>127932</xdr:rowOff>
    </xdr:from>
    <xdr:to>
      <xdr:col>13</xdr:col>
      <xdr:colOff>253559</xdr:colOff>
      <xdr:row>15</xdr:row>
      <xdr:rowOff>105443</xdr:rowOff>
    </xdr:to>
    <xdr:graphicFrame macro="">
      <xdr:nvGraphicFramePr>
        <xdr:cNvPr id="3" name="Grafico 2">
          <a:extLst>
            <a:ext uri="{FF2B5EF4-FFF2-40B4-BE49-F238E27FC236}">
              <a16:creationId xmlns:a16="http://schemas.microsoft.com/office/drawing/2014/main" id="{AE24CCE9-0BCD-437C-8468-0DFED6F2A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259831</xdr:colOff>
      <xdr:row>11</xdr:row>
      <xdr:rowOff>77376</xdr:rowOff>
    </xdr:from>
    <xdr:to>
      <xdr:col>5</xdr:col>
      <xdr:colOff>491813</xdr:colOff>
      <xdr:row>32</xdr:row>
      <xdr:rowOff>87157</xdr:rowOff>
    </xdr:to>
    <xdr:graphicFrame macro="">
      <xdr:nvGraphicFramePr>
        <xdr:cNvPr id="8" name="Grafico 7">
          <a:extLst>
            <a:ext uri="{FF2B5EF4-FFF2-40B4-BE49-F238E27FC236}">
              <a16:creationId xmlns:a16="http://schemas.microsoft.com/office/drawing/2014/main" id="{BDEEA7F7-93AA-4AAF-8E83-2A550C5DE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C6832849-5F00-471D-A7A1-F195EC744B12}" autoFormatId="16" applyNumberFormats="0" applyBorderFormats="0" applyFontFormats="0" applyPatternFormats="0" applyAlignmentFormats="0" applyWidthHeightFormats="0">
  <queryTableRefresh nextId="89">
    <queryTableFields count="72">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5" name="FINANZ_REGIONE" tableColumnId="35"/>
      <queryTableField id="36" name="FINANZ_PROVINCIA" tableColumnId="36"/>
      <queryTableField id="39" name="FINANZ_ALTRO_PUBBLICO" tableColumnId="39"/>
      <queryTableField id="40" name="FINANZ_STATO_ESTERO" tableColumnId="40"/>
      <queryTableField id="41" name="FINANZ_PRIVATO" tableColumnId="41"/>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2" name="OC_FINANZ_STATO_FONDO_ROT_NETTO" tableColumnId="52"/>
      <queryTableField id="53" name="OC_FINANZ_STATO_FSC_NETTO" tableColumnId="53"/>
      <queryTableField id="57" name="OC_FINANZ_REGIONE_NETTO" tableColumnId="57"/>
      <queryTableField id="58" name="OC_FINANZ_PROVINCIA_NETTO" tableColumnId="58"/>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82" dataBound="0" tableColumnId="82"/>
      <queryTableField id="86" dataBound="0" tableColumnId="33"/>
      <queryTableField id="73" name="OC_DATA_FINE_PROGETTO_PREVISTA" tableColumnId="73"/>
      <queryTableField id="83" dataBound="0" tableColumnId="83"/>
      <queryTableField id="87" dataBound="0" tableColumnId="34"/>
      <queryTableField id="88" dataBound="0" tableColumnId="37"/>
      <queryTableField id="74" name="OC_DATA_FINE_PROGETTO_EFFETTIVA" tableColumnId="74"/>
      <queryTableField id="84" dataBound="0" tableColumnId="84"/>
      <queryTableField id="75" name="OC_STATO_FINANZIARIO" tableColumnId="75"/>
      <queryTableField id="76" name="OC_STATO_PROGETTO" tableColumnId="76"/>
      <queryTableField id="77" name="OC_STATO_PROCEDURALE" tableColumnId="77"/>
      <queryTableField id="78" name="OC_COD_FASE_CORRENTE" tableColumnId="78"/>
      <queryTableField id="79" name="OC_DESCR_FASE_CORRENTE" tableColumnId="79"/>
    </queryTableFields>
    <queryTableDeletedFields count="15">
      <deletedField name="FINANZ_STATO_COMPLETAMENTI"/>
      <deletedField name="FINANZ_STATO_ALTRI_PROVVEDIMENTI"/>
      <deletedField name="FINANZ_COMUNE"/>
      <deletedField name="FINANZ_RISORSE_LIBERATE"/>
      <deletedField name="FINANZ_DA_REPERIRE"/>
      <deletedField name="OC_FINANZ_UE_FEAMP_NETTO"/>
      <deletedField name="OC_FINANZ_UE_IOG_NETTO"/>
      <deletedField name="OC_FINANZ_STATO_PAC_NETTO"/>
      <deletedField name="OC_FINANZ_STATO_COMPL_NETTO"/>
      <deletedField name="OC_FINANZ_STATO_ALTRI_PROV_NETTO"/>
      <deletedField name="OC_FINANZ_COMUNE_NETTO"/>
      <deletedField name="OC_FINANZ_RISORSE_LIBERATE_NETTO"/>
      <deletedField name="OC_IMPEGNI_TRASFERIMENTI"/>
      <deletedField name="OC_FLAG_VISUALIZZAZIONE"/>
      <deletedField name="DATA_AGGIORNAMENTO"/>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B2AAC41-FDEB-45E6-A2EA-0DC0642DF422}" name="Merge1" displayName="Merge1" ref="A1:BT4189" tableType="queryTable" totalsRowShown="0">
  <autoFilter ref="A1:BT4189" xr:uid="{8BAAC8ED-7874-48C0-8463-3490F0B015E4}"/>
  <sortState xmlns:xlrd2="http://schemas.microsoft.com/office/spreadsheetml/2017/richdata2" ref="A2:BT4189">
    <sortCondition descending="1" ref="BA1:BA4189"/>
  </sortState>
  <tableColumns count="72">
    <tableColumn id="1" xr3:uid="{5BA6CA87-9388-426D-98BE-399604D2E7DC}" uniqueName="1" name="COD_LOCALE_PROGETTO" queryTableFieldId="1" dataDxfId="32"/>
    <tableColumn id="2" xr3:uid="{CC23A124-75EA-4316-813D-BA2793959CFD}" uniqueName="2" name="CUP" queryTableFieldId="2" dataDxfId="31"/>
    <tableColumn id="3" xr3:uid="{C9DEBC59-E9E0-4F4C-885F-E4D5ED3F6E6A}" uniqueName="3" name="OC_TITOLO_PROGETTO" queryTableFieldId="3" dataDxfId="30"/>
    <tableColumn id="4" xr3:uid="{7AEA0EB8-FEB3-43A8-8BA6-461F3A95EC69}" uniqueName="4" name="OC_SINTESI_PROGETTO" queryTableFieldId="4" dataDxfId="29"/>
    <tableColumn id="5" xr3:uid="{742D2746-137E-4FAB-962A-3D3A6E71C3B5}" uniqueName="5" name="OC_LINK" queryTableFieldId="5" dataDxfId="28"/>
    <tableColumn id="6" xr3:uid="{38BEC34E-13AE-4BAC-876F-012A694DEC50}" uniqueName="6" name="OC_COD_TEMA_SINTETICO" queryTableFieldId="6"/>
    <tableColumn id="7" xr3:uid="{08391554-1028-40AB-8AB2-072440CF0777}" uniqueName="7" name="OC_TEMA_SINTETICO" queryTableFieldId="7" dataDxfId="27"/>
    <tableColumn id="8" xr3:uid="{361DD182-1F63-4C2A-88B7-63F142A40F86}" uniqueName="8" name="CUP_COD_NATURA" queryTableFieldId="8"/>
    <tableColumn id="9" xr3:uid="{D652FE29-1661-4B3B-81B5-9C60F6EDE5E4}" uniqueName="9" name="CUP_DESCR_NATURA" queryTableFieldId="9" dataDxfId="26"/>
    <tableColumn id="10" xr3:uid="{F0846261-623E-4B78-993A-AB5430560102}" uniqueName="10" name="CUP_COD_TIPOLOGIA" queryTableFieldId="10"/>
    <tableColumn id="11" xr3:uid="{1C7FFE1B-0F9E-44BB-9275-17891821CD1C}" uniqueName="11" name="CUP_DESCR_TIPOLOGIA" queryTableFieldId="11" dataDxfId="25"/>
    <tableColumn id="12" xr3:uid="{4F2D76D3-CB7F-4622-BD94-26224EF2A35E}" uniqueName="12" name="CUP_COD_SETTORE" queryTableFieldId="12"/>
    <tableColumn id="13" xr3:uid="{0444B227-8693-4363-899B-53BC45485BA0}" uniqueName="13" name="CUP_DESCR_SETTORE" queryTableFieldId="13" dataDxfId="24"/>
    <tableColumn id="14" xr3:uid="{CB6EDC5E-B940-4395-8229-D4920F6EFF05}" uniqueName="14" name="CUP_COD_SOTTOSETTORE" queryTableFieldId="14"/>
    <tableColumn id="15" xr3:uid="{C6028796-339E-48EC-A236-5AD1E3D24D7C}" uniqueName="15" name="CUP_DESCR_SOTTOSETTORE" queryTableFieldId="15" dataDxfId="23"/>
    <tableColumn id="16" xr3:uid="{262E4752-4DD0-48FE-B304-254F1E4D5C5D}" uniqueName="16" name="CUP_COD_CATEGORIA" queryTableFieldId="16"/>
    <tableColumn id="17" xr3:uid="{E71EBF14-DEE3-4C1B-89CB-A1C3ABFF7D69}" uniqueName="17" name="CUP_DESCR_CATEGORIA" queryTableFieldId="17" dataDxfId="22"/>
    <tableColumn id="18" xr3:uid="{254CE20F-DD4D-47B3-82BF-818E0BE1DEA9}" uniqueName="18" name="COD_ATECO" queryTableFieldId="18"/>
    <tableColumn id="19" xr3:uid="{3D28793E-0673-4564-AAD8-6A906D890699}" uniqueName="19" name="DESCRIZIONE_ATECO" queryTableFieldId="19"/>
    <tableColumn id="20" xr3:uid="{807A9450-9F36-4A7F-84AD-4DF4453B35C2}" uniqueName="20" name="OC_COD_TIPO_AIUTO" queryTableFieldId="20" dataDxfId="21"/>
    <tableColumn id="21" xr3:uid="{009BA109-C357-4B2E-8E98-51859BE8D9E6}" uniqueName="21" name="OC_DESCR_TIPO_AIUTO" queryTableFieldId="21" dataDxfId="20"/>
    <tableColumn id="22" xr3:uid="{05729D09-DC15-4077-BC05-B505ADC74C4A}" uniqueName="22" name="OC_COD_SLL" queryTableFieldId="22"/>
    <tableColumn id="23" xr3:uid="{34787C5D-5103-4145-AC64-5292BC05515F}" uniqueName="23" name="OC_DENOMINAZIONE_SLL" queryTableFieldId="23" dataDxfId="19"/>
    <tableColumn id="24" xr3:uid="{BD6C6379-435E-45F4-ADD9-293A05F1F954}" uniqueName="24" name="FINANZ_UE" queryTableFieldId="24"/>
    <tableColumn id="25" xr3:uid="{CB59DCC5-C83C-47B6-848C-2AE145B3277E}" uniqueName="25" name="FINANZ_UE_FESR" queryTableFieldId="25"/>
    <tableColumn id="26" xr3:uid="{6CD17DE0-B362-412B-BA7A-476645DE02B5}" uniqueName="26" name="FINANZ_UE_FSE" queryTableFieldId="26"/>
    <tableColumn id="27" xr3:uid="{FC5A3908-0348-46DC-9718-FE436649A9B8}" uniqueName="27" name="FINANZ_UE_FEASR" queryTableFieldId="27"/>
    <tableColumn id="28" xr3:uid="{86827B6C-AFF9-4148-B66D-AFE620D21443}" uniqueName="28" name="FINANZ_UE_FEAMP" queryTableFieldId="28"/>
    <tableColumn id="29" xr3:uid="{0CD3B025-FC1E-4E30-8977-4351EEDC902E}" uniqueName="29" name="FINANZ_UE_IOG" queryTableFieldId="29"/>
    <tableColumn id="30" xr3:uid="{5FAB1240-63AB-4C21-A2B8-47E4F27EF8C9}" uniqueName="30" name="FINANZ_STATO_FONDO_DI_ROTAZIONE" queryTableFieldId="30"/>
    <tableColumn id="31" xr3:uid="{BAFBD072-DD40-4C50-84D5-3433FB1A015A}" uniqueName="31" name="FINANZ_STATO_FSC" queryTableFieldId="31"/>
    <tableColumn id="32" xr3:uid="{688A7D83-EF50-41CD-ADBD-1EF3A915A972}" uniqueName="32" name="FINANZ_STATO_PAC" queryTableFieldId="32"/>
    <tableColumn id="35" xr3:uid="{C75B93DC-5136-46A8-AD7A-57E57941E54F}" uniqueName="35" name="FINANZ_REGIONE" queryTableFieldId="35"/>
    <tableColumn id="36" xr3:uid="{A7F92054-80FA-42E3-918E-83FC346A488A}" uniqueName="36" name="FINANZ_PROVINCIA" queryTableFieldId="36"/>
    <tableColumn id="39" xr3:uid="{5C2D665A-F627-4A71-9887-D92A3F0A944B}" uniqueName="39" name="FINANZ_ALTRO_PUBBLICO" queryTableFieldId="39"/>
    <tableColumn id="40" xr3:uid="{DA5CC723-A0D0-4D48-B7F6-F624C7120B1D}" uniqueName="40" name="FINANZ_STATO_ESTERO" queryTableFieldId="40"/>
    <tableColumn id="41" xr3:uid="{6A8BD6D9-620A-4B64-BF37-DCB557202187}" uniqueName="41" name="FINANZ_PRIVATO" queryTableFieldId="41"/>
    <tableColumn id="43" xr3:uid="{99BAB8DB-41A3-4C18-AC8B-AED320910AD4}" uniqueName="43" name="FINANZ_TOTALE_PUBBLICO" queryTableFieldId="43" dataDxfId="18" dataCellStyle="Valuta"/>
    <tableColumn id="44" xr3:uid="{00C31D55-D64C-4C7C-97F9-7C110A0E1D93}" uniqueName="44" name="ECONOMIE_TOTALI" queryTableFieldId="44"/>
    <tableColumn id="45" xr3:uid="{4B945F22-533D-4818-8E44-6155B980A9D0}" uniqueName="45" name="ECONOMIE_TOTALI_PUBBLICHE" queryTableFieldId="45"/>
    <tableColumn id="46" xr3:uid="{0E5B85C6-4B3A-429E-96F4-48B0AA9E4C9D}" uniqueName="46" name="OC_FINANZ_UE_NETTO" queryTableFieldId="46"/>
    <tableColumn id="47" xr3:uid="{EF89B3DB-7985-49F2-AB79-92FECFF6EB1E}" uniqueName="47" name="OC_FINANZ_UE_FESR_NETTO" queryTableFieldId="47"/>
    <tableColumn id="48" xr3:uid="{6002A1CB-0FCD-491A-90D3-5C0F45252E5A}" uniqueName="48" name="OC_FINANZ_UE_FSE_NETTO" queryTableFieldId="48"/>
    <tableColumn id="49" xr3:uid="{D265415B-CA62-44BF-9938-6C5B7E6FC14F}" uniqueName="49" name="OC_FINANZ_UE_FEASR_NETTO" queryTableFieldId="49"/>
    <tableColumn id="52" xr3:uid="{3967A0EF-D3D3-4BA9-8C04-141CBB645AFB}" uniqueName="52" name="OC_FINANZ_STATO_FONDO_ROT_NETTO" queryTableFieldId="52"/>
    <tableColumn id="53" xr3:uid="{1C6BBF13-1AE4-4293-BE08-5939C811A50C}" uniqueName="53" name="OC_FINANZ_STATO_FSC_NETTO" queryTableFieldId="53"/>
    <tableColumn id="57" xr3:uid="{66280E5D-28DB-41AC-9B0C-43CB450D7A26}" uniqueName="57" name="OC_FINANZ_REGIONE_NETTO" queryTableFieldId="57"/>
    <tableColumn id="58" xr3:uid="{A3FA53A9-B7F2-4594-8B37-59FFE29CF398}" uniqueName="58" name="OC_FINANZ_PROVINCIA_NETTO" queryTableFieldId="58"/>
    <tableColumn id="61" xr3:uid="{A259ACFB-3876-4DFF-A02E-94B4195651E1}" uniqueName="61" name="OC_FINANZ_ALTRO_PUBBLICO_NETTO" queryTableFieldId="61"/>
    <tableColumn id="62" xr3:uid="{B04488F9-8CAD-4228-9B8D-16FE835A0695}" uniqueName="62" name="OC_FINANZ_STATO_ESTERO_NETTO" queryTableFieldId="62"/>
    <tableColumn id="63" xr3:uid="{C459E9E8-95DB-465D-959B-B22B3D82BED3}" uniqueName="63" name="OC_FINANZ_PRIVATO_NETTO" queryTableFieldId="63"/>
    <tableColumn id="64" xr3:uid="{8BA39274-1450-4991-AB61-3E2612671B1C}" uniqueName="64" name="OC_FINANZ_TOT_PUB_NETTO" queryTableFieldId="64" dataDxfId="17" dataCellStyle="Valuta"/>
    <tableColumn id="65" xr3:uid="{7E05499C-17B3-4CBC-A6CD-F3F40EACCC07}" uniqueName="65" name="IMPEGNI" queryTableFieldId="65" dataDxfId="16" dataCellStyle="Valuta"/>
    <tableColumn id="66" xr3:uid="{654E780E-B7C9-4254-9BF9-7F1FED63C224}" uniqueName="66" name="OC_IMPEGNI_GIURID_VINCOLANTI" queryTableFieldId="66" dataDxfId="15" dataCellStyle="Valuta"/>
    <tableColumn id="68" xr3:uid="{F08D99CF-2A31-407C-9A3F-256165DAF526}" uniqueName="68" name="TOT_PAGAMENTI" queryTableFieldId="68" dataDxfId="14" dataCellStyle="Valuta"/>
    <tableColumn id="69" xr3:uid="{FACCFACE-90D0-487E-B6CF-4CE9E995A6BC}" uniqueName="69" name="OC_TOT_PAGAMENTI_BENEFICIARI" queryTableFieldId="69" dataDxfId="13" dataCellStyle="Valuta"/>
    <tableColumn id="70" xr3:uid="{C91559CA-340B-4D9C-9142-5235B1FE5061}" uniqueName="70" name="OC_TOT_PAGAMENTI_TRASFERIMENTI" queryTableFieldId="70" dataDxfId="12" dataCellStyle="Valuta"/>
    <tableColumn id="71" xr3:uid="{F1E6533A-F72A-4F20-8326-BE0022DD35FB}" uniqueName="71" name="COSTO_REALIZZATO" queryTableFieldId="71" dataDxfId="11" dataCellStyle="Valuta"/>
    <tableColumn id="72" xr3:uid="{CEF6F5E5-61BB-47F8-B791-C476AE36CD37}" uniqueName="72" name="OC_DATA_INIZIO_PROGETTO" queryTableFieldId="72"/>
    <tableColumn id="82" xr3:uid="{65EFBD3E-63B9-459B-9FC7-5E0C10251EBB}" uniqueName="82" name="Colonna1" queryTableFieldId="82" dataDxfId="10" dataCellStyle="Migliaia">
      <calculatedColumnFormula>LEFT(BG:BG,4)</calculatedColumnFormula>
    </tableColumn>
    <tableColumn id="33" xr3:uid="{ECDD5595-A304-4B7A-97B4-49ED93F46B0A}" uniqueName="33" name="Colonna12" queryTableFieldId="86" dataDxfId="9">
      <calculatedColumnFormula>MID(Merge1[[#This Row],[OC_DATA_INIZIO_PROGETTO]],5,2)</calculatedColumnFormula>
    </tableColumn>
    <tableColumn id="73" xr3:uid="{5FD0AE77-0CDD-4853-B57B-E6CB055F0C45}" uniqueName="73" name="OC_DATA_FINE_PROGETTO_PREVISTA" queryTableFieldId="73"/>
    <tableColumn id="83" xr3:uid="{314A2349-E7E7-4C69-962F-C47A0C165A61}" uniqueName="83" name="Colonna2" queryTableFieldId="83" dataDxfId="8">
      <calculatedColumnFormula>LEFT(BJ:BJ,4)</calculatedColumnFormula>
    </tableColumn>
    <tableColumn id="34" xr3:uid="{A73296AD-616A-4774-BDDE-AF0DF882EB87}" uniqueName="34" name="Colonna22" queryTableFieldId="87" dataDxfId="7">
      <calculatedColumnFormula>MID(Merge1[[#This Row],[OC_DATA_FINE_PROGETTO_PREVISTA]],5,2)</calculatedColumnFormula>
    </tableColumn>
    <tableColumn id="37" xr3:uid="{7274D934-543D-41B7-B585-F90D0C063981}" uniqueName="37" name="MESI PREVISTI" queryTableFieldId="88" dataDxfId="6">
      <calculatedColumnFormula>(Merge1[[#This Row],[Colonna2]]-Merge1[[#This Row],[Colonna1]])*12+Merge1[[#This Row],[Colonna22]]-Merge1[[#This Row],[Colonna12]]</calculatedColumnFormula>
    </tableColumn>
    <tableColumn id="74" xr3:uid="{C78E1457-0CA8-46AD-B05D-23456351F1A9}" uniqueName="74" name="OC_DATA_FINE_PROGETTO_EFFETTIVA" queryTableFieldId="74"/>
    <tableColumn id="84" xr3:uid="{AB459A27-F721-4845-9484-2ABE2946FC57}" uniqueName="84" name="Colonna3" queryTableFieldId="84" dataDxfId="5">
      <calculatedColumnFormula>LEFT(BN:BN,4)</calculatedColumnFormula>
    </tableColumn>
    <tableColumn id="75" xr3:uid="{38CC6B40-EE6D-459D-A474-AD6A87F1CC87}" uniqueName="75" name="OC_STATO_FINANZIARIO" queryTableFieldId="75" dataDxfId="4"/>
    <tableColumn id="76" xr3:uid="{CD0D807C-59AA-411D-9A6F-E7B6888174FA}" uniqueName="76" name="OC_STATO_PROGETTO" queryTableFieldId="76" dataDxfId="3"/>
    <tableColumn id="77" xr3:uid="{9773F2C0-8F56-474A-8528-5AEF649F0CA6}" uniqueName="77" name="OC_STATO_PROCEDURALE" queryTableFieldId="77" dataDxfId="2"/>
    <tableColumn id="78" xr3:uid="{3EB6BDC3-F9EC-4AC4-A093-EB6C943065B6}" uniqueName="78" name="OC_COD_FASE_CORRENTE" queryTableFieldId="78" dataDxfId="1"/>
    <tableColumn id="79" xr3:uid="{08938856-BBDE-451D-BC17-032115506B4F}" uniqueName="79" name="OC_DESCR_FASE_CORRENTE" queryTableFieldId="7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4F1852-3CB5-45B2-B46B-83766586D855}" name="Tabella2" displayName="Tabella2" ref="F1:F1048575" totalsRowShown="0">
  <autoFilter ref="F1:F1048575" xr:uid="{DAD7F38D-3993-417C-B2BB-604ACCE8057D}"/>
  <tableColumns count="1">
    <tableColumn id="1" xr3:uid="{BA63B654-3F07-4A4F-A5DC-3A19EBF8D10D}" name="COD_LOCALE_PROGETTO"/>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E90A5-A275-463D-A947-FF430824D65E}">
  <dimension ref="A1:BT4189"/>
  <sheetViews>
    <sheetView tabSelected="1" zoomScale="86" workbookViewId="0">
      <selection activeCell="BJ12" sqref="BJ12"/>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17.90625" bestFit="1" customWidth="1"/>
    <col min="34" max="34" width="19.81640625" bestFit="1" customWidth="1"/>
    <col min="35" max="35" width="25.36328125" bestFit="1" customWidth="1"/>
    <col min="36" max="36" width="23.36328125" bestFit="1" customWidth="1"/>
    <col min="37" max="37" width="17.81640625" bestFit="1" customWidth="1"/>
    <col min="38" max="38" width="26.26953125" style="5" bestFit="1" customWidth="1"/>
    <col min="39" max="39" width="19.54296875" bestFit="1" customWidth="1"/>
    <col min="40" max="40" width="30" bestFit="1" customWidth="1"/>
    <col min="41" max="41" width="22.81640625" bestFit="1" customWidth="1"/>
    <col min="42" max="42" width="27.90625" bestFit="1" customWidth="1"/>
    <col min="43" max="43" width="26.7265625" bestFit="1" customWidth="1"/>
    <col min="44" max="44" width="29.08984375" bestFit="1" customWidth="1"/>
    <col min="45" max="45" width="38" bestFit="1" customWidth="1"/>
    <col min="46" max="46" width="30.08984375" bestFit="1" customWidth="1"/>
    <col min="47" max="47" width="28.26953125" bestFit="1" customWidth="1"/>
    <col min="48" max="48" width="30.08984375" bestFit="1" customWidth="1"/>
    <col min="49" max="49" width="35.7265625" bestFit="1" customWidth="1"/>
    <col min="50" max="50" width="33.6328125" bestFit="1" customWidth="1"/>
    <col min="51" max="51" width="28.1796875" bestFit="1" customWidth="1"/>
    <col min="52" max="52" width="28.6328125" style="5" bestFit="1" customWidth="1"/>
    <col min="53" max="53" width="17.08984375" style="5" bestFit="1" customWidth="1"/>
    <col min="54" max="54" width="32.90625" style="5" bestFit="1" customWidth="1"/>
    <col min="55" max="55" width="18" style="5" bestFit="1" customWidth="1"/>
    <col min="56" max="56" width="33.08984375" style="5" bestFit="1" customWidth="1"/>
    <col min="57" max="57" width="33.1796875" style="5" customWidth="1"/>
    <col min="58" max="58" width="20.36328125" style="5" bestFit="1" customWidth="1"/>
    <col min="59" max="59" width="28" bestFit="1" customWidth="1"/>
    <col min="60" max="60" width="13.1796875" style="9" customWidth="1"/>
    <col min="61" max="61" width="13.1796875" customWidth="1"/>
    <col min="62" max="62" width="33.6328125" customWidth="1"/>
    <col min="63" max="64" width="14.1796875" customWidth="1"/>
    <col min="65" max="65" width="17.26953125" style="8" customWidth="1"/>
    <col min="66" max="66" width="20.26953125" customWidth="1"/>
    <col min="67" max="67" width="14.453125" customWidth="1"/>
    <col min="68" max="68" width="24.1796875" bestFit="1" customWidth="1"/>
    <col min="69" max="69" width="22.36328125" bestFit="1" customWidth="1"/>
    <col min="70" max="70" width="25.54296875" bestFit="1" customWidth="1"/>
    <col min="71" max="71" width="25.453125" bestFit="1" customWidth="1"/>
    <col min="72" max="72" width="27.54296875" bestFit="1" customWidth="1"/>
  </cols>
  <sheetData>
    <row r="1" spans="1:7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5" t="s">
        <v>37</v>
      </c>
      <c r="AM1" t="s">
        <v>38</v>
      </c>
      <c r="AN1" t="s">
        <v>39</v>
      </c>
      <c r="AO1" t="s">
        <v>40</v>
      </c>
      <c r="AP1" t="s">
        <v>41</v>
      </c>
      <c r="AQ1" t="s">
        <v>42</v>
      </c>
      <c r="AR1" t="s">
        <v>43</v>
      </c>
      <c r="AS1" t="s">
        <v>44</v>
      </c>
      <c r="AT1" t="s">
        <v>45</v>
      </c>
      <c r="AU1" t="s">
        <v>46</v>
      </c>
      <c r="AV1" t="s">
        <v>47</v>
      </c>
      <c r="AW1" t="s">
        <v>48</v>
      </c>
      <c r="AX1" t="s">
        <v>49</v>
      </c>
      <c r="AY1" t="s">
        <v>50</v>
      </c>
      <c r="AZ1" s="5" t="s">
        <v>51</v>
      </c>
      <c r="BA1" s="5" t="s">
        <v>52</v>
      </c>
      <c r="BB1" s="5" t="s">
        <v>53</v>
      </c>
      <c r="BC1" s="5" t="s">
        <v>54</v>
      </c>
      <c r="BD1" s="5" t="s">
        <v>55</v>
      </c>
      <c r="BE1" s="5" t="s">
        <v>56</v>
      </c>
      <c r="BF1" s="5" t="s">
        <v>57</v>
      </c>
      <c r="BG1" t="s">
        <v>58</v>
      </c>
      <c r="BH1" s="9" t="s">
        <v>32033</v>
      </c>
      <c r="BI1" t="s">
        <v>32041</v>
      </c>
      <c r="BJ1" t="s">
        <v>59</v>
      </c>
      <c r="BK1" t="s">
        <v>32034</v>
      </c>
      <c r="BL1" t="s">
        <v>32042</v>
      </c>
      <c r="BM1" s="8" t="s">
        <v>32043</v>
      </c>
      <c r="BN1" t="s">
        <v>60</v>
      </c>
      <c r="BO1" t="s">
        <v>32035</v>
      </c>
      <c r="BP1" t="s">
        <v>61</v>
      </c>
      <c r="BQ1" t="s">
        <v>62</v>
      </c>
      <c r="BR1" t="s">
        <v>63</v>
      </c>
      <c r="BS1" t="s">
        <v>64</v>
      </c>
      <c r="BT1" t="s">
        <v>65</v>
      </c>
    </row>
    <row r="2" spans="1:72" x14ac:dyDescent="0.35">
      <c r="A2" s="2" t="s">
        <v>29565</v>
      </c>
      <c r="B2" s="2" t="s">
        <v>29566</v>
      </c>
      <c r="C2" s="2" t="s">
        <v>29567</v>
      </c>
      <c r="D2" s="2" t="s">
        <v>29568</v>
      </c>
      <c r="E2" s="2" t="s">
        <v>29569</v>
      </c>
      <c r="F2">
        <v>2</v>
      </c>
      <c r="G2" s="2" t="s">
        <v>4836</v>
      </c>
      <c r="H2">
        <v>6</v>
      </c>
      <c r="I2" s="2" t="s">
        <v>94</v>
      </c>
      <c r="J2">
        <v>2</v>
      </c>
      <c r="K2" s="2" t="s">
        <v>69</v>
      </c>
      <c r="L2">
        <v>7</v>
      </c>
      <c r="M2" s="2" t="s">
        <v>1213</v>
      </c>
      <c r="N2">
        <v>17</v>
      </c>
      <c r="O2" s="2" t="s">
        <v>3940</v>
      </c>
      <c r="P2">
        <v>999</v>
      </c>
      <c r="Q2" s="2" t="s">
        <v>4467</v>
      </c>
      <c r="R2" t="s">
        <v>67</v>
      </c>
      <c r="S2" t="s">
        <v>67</v>
      </c>
      <c r="T2" s="2" t="s">
        <v>73</v>
      </c>
      <c r="U2" s="2" t="s">
        <v>74</v>
      </c>
      <c r="V2">
        <v>0</v>
      </c>
      <c r="W2" s="2" t="s">
        <v>97</v>
      </c>
      <c r="AF2">
        <v>0</v>
      </c>
      <c r="AI2">
        <v>107915700</v>
      </c>
      <c r="AL2" s="5">
        <v>107915700</v>
      </c>
      <c r="AM2">
        <v>0</v>
      </c>
      <c r="AN2">
        <v>0</v>
      </c>
      <c r="AW2">
        <v>107915700</v>
      </c>
      <c r="AZ2" s="5">
        <v>107915700</v>
      </c>
      <c r="BA2" s="5">
        <v>107915700</v>
      </c>
      <c r="BB2" s="5">
        <v>107915700</v>
      </c>
      <c r="BC2" s="5">
        <v>107055754.95</v>
      </c>
      <c r="BD2" s="5">
        <v>107055754.95</v>
      </c>
      <c r="BE2" s="5">
        <v>0</v>
      </c>
      <c r="BF2" s="5">
        <v>107055754.94</v>
      </c>
      <c r="BG2">
        <v>20140701</v>
      </c>
      <c r="BH2" s="9" t="str">
        <f t="shared" ref="BH2:BH65" si="0">LEFT(BG:BG,4)</f>
        <v>2014</v>
      </c>
      <c r="BI2" t="str">
        <f>MID(Merge1[[#This Row],[OC_DATA_INIZIO_PROGETTO]],5,2)</f>
        <v>07</v>
      </c>
      <c r="BJ2">
        <v>20170930</v>
      </c>
      <c r="BK2" t="str">
        <f t="shared" ref="BK2:BK65" si="1">LEFT(BJ:BJ,4)</f>
        <v>2017</v>
      </c>
      <c r="BL2" t="str">
        <f>MID(Merge1[[#This Row],[OC_DATA_FINE_PROGETTO_PREVISTA]],5,2)</f>
        <v>09</v>
      </c>
      <c r="BM2" s="8">
        <f>(Merge1[[#This Row],[Colonna2]]-Merge1[[#This Row],[Colonna1]])*12+Merge1[[#This Row],[Colonna22]]-Merge1[[#This Row],[Colonna12]]</f>
        <v>38</v>
      </c>
      <c r="BN2">
        <v>20170930</v>
      </c>
      <c r="BO2" t="str">
        <f t="shared" ref="BO2:BO65" si="2">LEFT(BN:BN,4)</f>
        <v>2017</v>
      </c>
      <c r="BP2" s="2" t="s">
        <v>116</v>
      </c>
      <c r="BQ2" s="2" t="s">
        <v>763</v>
      </c>
      <c r="BR2" s="2" t="s">
        <v>440</v>
      </c>
      <c r="BS2" s="2" t="s">
        <v>446</v>
      </c>
      <c r="BT2" s="2" t="s">
        <v>447</v>
      </c>
    </row>
    <row r="3" spans="1:72" x14ac:dyDescent="0.35">
      <c r="A3" s="2" t="s">
        <v>19209</v>
      </c>
      <c r="B3" s="2" t="s">
        <v>19210</v>
      </c>
      <c r="C3" s="2" t="s">
        <v>19211</v>
      </c>
      <c r="D3" s="2" t="s">
        <v>19212</v>
      </c>
      <c r="E3" s="2" t="s">
        <v>19213</v>
      </c>
      <c r="F3">
        <v>2</v>
      </c>
      <c r="G3" s="2" t="s">
        <v>4836</v>
      </c>
      <c r="H3">
        <v>2</v>
      </c>
      <c r="I3" s="2" t="s">
        <v>430</v>
      </c>
      <c r="J3">
        <v>19</v>
      </c>
      <c r="K3" s="2" t="s">
        <v>4837</v>
      </c>
      <c r="L3">
        <v>10</v>
      </c>
      <c r="M3" s="2" t="s">
        <v>95</v>
      </c>
      <c r="N3">
        <v>1</v>
      </c>
      <c r="O3" s="2" t="s">
        <v>142</v>
      </c>
      <c r="P3">
        <v>7</v>
      </c>
      <c r="Q3" s="2" t="s">
        <v>682</v>
      </c>
      <c r="R3" t="s">
        <v>67</v>
      </c>
      <c r="S3" t="s">
        <v>67</v>
      </c>
      <c r="T3" s="2" t="s">
        <v>73</v>
      </c>
      <c r="U3" s="2" t="s">
        <v>74</v>
      </c>
      <c r="V3">
        <v>0</v>
      </c>
      <c r="W3" s="2" t="s">
        <v>97</v>
      </c>
      <c r="X3">
        <v>35239315.039999999</v>
      </c>
      <c r="Y3">
        <v>35239315.039999999</v>
      </c>
      <c r="AD3">
        <v>14710103.869999999</v>
      </c>
      <c r="AF3">
        <v>0</v>
      </c>
      <c r="AL3" s="5">
        <v>49949418.909999996</v>
      </c>
      <c r="AM3">
        <v>0</v>
      </c>
      <c r="AN3">
        <v>0</v>
      </c>
      <c r="AO3">
        <v>35239315.039999999</v>
      </c>
      <c r="AP3">
        <v>35239315.039999999</v>
      </c>
      <c r="AS3">
        <v>14710103.869999999</v>
      </c>
      <c r="AZ3" s="5">
        <v>49949418.909999996</v>
      </c>
      <c r="BA3" s="5">
        <v>40081447.840000004</v>
      </c>
      <c r="BB3" s="5">
        <v>40081447.840000004</v>
      </c>
      <c r="BC3" s="5">
        <v>31841736.289999999</v>
      </c>
      <c r="BD3" s="5">
        <v>31841736.289999999</v>
      </c>
      <c r="BE3" s="5">
        <v>0</v>
      </c>
      <c r="BF3" s="5">
        <v>34616677.539999999</v>
      </c>
      <c r="BG3">
        <v>20130701</v>
      </c>
      <c r="BH3" s="9" t="str">
        <f t="shared" si="0"/>
        <v>2013</v>
      </c>
      <c r="BI3" t="str">
        <f>MID(Merge1[[#This Row],[OC_DATA_INIZIO_PROGETTO]],5,2)</f>
        <v>07</v>
      </c>
      <c r="BJ3">
        <v>20230630</v>
      </c>
      <c r="BK3" t="str">
        <f t="shared" si="1"/>
        <v>2023</v>
      </c>
      <c r="BL3" t="str">
        <f>MID(Merge1[[#This Row],[OC_DATA_FINE_PROGETTO_PREVISTA]],5,2)</f>
        <v>06</v>
      </c>
      <c r="BM3" s="8">
        <f>(Merge1[[#This Row],[Colonna2]]-Merge1[[#This Row],[Colonna1]])*12+Merge1[[#This Row],[Colonna22]]-Merge1[[#This Row],[Colonna12]]</f>
        <v>119</v>
      </c>
      <c r="BO3" t="str">
        <f t="shared" si="2"/>
        <v/>
      </c>
      <c r="BP3" s="2" t="s">
        <v>76</v>
      </c>
      <c r="BQ3" s="2" t="s">
        <v>76</v>
      </c>
      <c r="BR3" s="2" t="s">
        <v>77</v>
      </c>
      <c r="BS3" s="2" t="s">
        <v>434</v>
      </c>
      <c r="BT3" s="2" t="s">
        <v>435</v>
      </c>
    </row>
    <row r="4" spans="1:72" x14ac:dyDescent="0.35">
      <c r="A4" s="2" t="s">
        <v>19748</v>
      </c>
      <c r="B4" s="2" t="s">
        <v>19749</v>
      </c>
      <c r="C4" s="2" t="s">
        <v>19750</v>
      </c>
      <c r="D4" s="2" t="s">
        <v>19750</v>
      </c>
      <c r="E4" s="2" t="s">
        <v>19751</v>
      </c>
      <c r="F4">
        <v>2</v>
      </c>
      <c r="G4" s="2" t="s">
        <v>4836</v>
      </c>
      <c r="H4">
        <v>3</v>
      </c>
      <c r="I4" s="2" t="s">
        <v>68</v>
      </c>
      <c r="J4">
        <v>1</v>
      </c>
      <c r="K4" s="2" t="s">
        <v>69</v>
      </c>
      <c r="L4">
        <v>7</v>
      </c>
      <c r="M4" s="2" t="s">
        <v>1213</v>
      </c>
      <c r="N4">
        <v>17</v>
      </c>
      <c r="O4" s="2" t="s">
        <v>3940</v>
      </c>
      <c r="P4">
        <v>999</v>
      </c>
      <c r="Q4" s="2" t="s">
        <v>4467</v>
      </c>
      <c r="R4" t="s">
        <v>67</v>
      </c>
      <c r="S4" t="s">
        <v>67</v>
      </c>
      <c r="T4" s="2" t="s">
        <v>1986</v>
      </c>
      <c r="U4" s="2" t="s">
        <v>1987</v>
      </c>
      <c r="V4">
        <v>0</v>
      </c>
      <c r="W4" s="2" t="s">
        <v>97</v>
      </c>
      <c r="X4">
        <v>22584920.25</v>
      </c>
      <c r="Y4">
        <v>22584920.25</v>
      </c>
      <c r="AD4">
        <v>7528306.75</v>
      </c>
      <c r="AF4">
        <v>0</v>
      </c>
      <c r="AL4" s="5">
        <v>30113227</v>
      </c>
      <c r="AM4">
        <v>0</v>
      </c>
      <c r="AN4">
        <v>0</v>
      </c>
      <c r="AO4">
        <v>22584920.25</v>
      </c>
      <c r="AP4">
        <v>22584920.25</v>
      </c>
      <c r="AS4">
        <v>7528306.75</v>
      </c>
      <c r="AZ4" s="5">
        <v>30113227</v>
      </c>
      <c r="BA4" s="5">
        <v>30113227</v>
      </c>
      <c r="BB4" s="5">
        <v>30113227</v>
      </c>
      <c r="BC4" s="5">
        <v>23145926.989999998</v>
      </c>
      <c r="BD4" s="5">
        <v>23145926.989999998</v>
      </c>
      <c r="BE4" s="5">
        <v>0</v>
      </c>
      <c r="BF4" s="5">
        <v>24595926.989999998</v>
      </c>
      <c r="BG4">
        <v>20140606</v>
      </c>
      <c r="BH4" s="9" t="str">
        <f t="shared" si="0"/>
        <v>2014</v>
      </c>
      <c r="BI4" t="str">
        <f>MID(Merge1[[#This Row],[OC_DATA_INIZIO_PROGETTO]],5,2)</f>
        <v>06</v>
      </c>
      <c r="BJ4">
        <v>20191231</v>
      </c>
      <c r="BK4" t="str">
        <f t="shared" si="1"/>
        <v>2019</v>
      </c>
      <c r="BL4" t="str">
        <f>MID(Merge1[[#This Row],[OC_DATA_FINE_PROGETTO_PREVISTA]],5,2)</f>
        <v>12</v>
      </c>
      <c r="BM4" s="8">
        <f>(Merge1[[#This Row],[Colonna2]]-Merge1[[#This Row],[Colonna1]])*12+Merge1[[#This Row],[Colonna22]]-Merge1[[#This Row],[Colonna12]]</f>
        <v>66</v>
      </c>
      <c r="BO4" t="str">
        <f t="shared" si="2"/>
        <v/>
      </c>
      <c r="BP4" s="2" t="s">
        <v>76</v>
      </c>
      <c r="BQ4" s="2" t="s">
        <v>76</v>
      </c>
      <c r="BR4" s="2" t="s">
        <v>77</v>
      </c>
      <c r="BS4" s="2" t="s">
        <v>78</v>
      </c>
      <c r="BT4" s="2" t="s">
        <v>79</v>
      </c>
    </row>
    <row r="5" spans="1:72" x14ac:dyDescent="0.35">
      <c r="A5" s="2" t="s">
        <v>19385</v>
      </c>
      <c r="B5" s="2" t="s">
        <v>19386</v>
      </c>
      <c r="C5" s="2" t="s">
        <v>19387</v>
      </c>
      <c r="D5" s="2" t="s">
        <v>19388</v>
      </c>
      <c r="E5" s="2" t="s">
        <v>19389</v>
      </c>
      <c r="F5">
        <v>13</v>
      </c>
      <c r="G5" s="2" t="s">
        <v>291</v>
      </c>
      <c r="H5">
        <v>2</v>
      </c>
      <c r="I5" s="2" t="s">
        <v>430</v>
      </c>
      <c r="J5">
        <v>19</v>
      </c>
      <c r="K5" s="2" t="s">
        <v>4837</v>
      </c>
      <c r="L5">
        <v>10</v>
      </c>
      <c r="M5" s="2" t="s">
        <v>95</v>
      </c>
      <c r="N5">
        <v>2</v>
      </c>
      <c r="O5" s="2" t="s">
        <v>321</v>
      </c>
      <c r="P5">
        <v>1</v>
      </c>
      <c r="Q5" s="2" t="s">
        <v>420</v>
      </c>
      <c r="R5" t="s">
        <v>67</v>
      </c>
      <c r="S5" t="s">
        <v>67</v>
      </c>
      <c r="T5" s="2" t="s">
        <v>73</v>
      </c>
      <c r="U5" s="2" t="s">
        <v>74</v>
      </c>
      <c r="V5">
        <v>0</v>
      </c>
      <c r="W5" s="2" t="s">
        <v>97</v>
      </c>
      <c r="X5">
        <v>19754700</v>
      </c>
      <c r="Z5">
        <v>19754700</v>
      </c>
      <c r="AD5">
        <v>8245300</v>
      </c>
      <c r="AF5">
        <v>0</v>
      </c>
      <c r="AL5" s="5">
        <v>28000000</v>
      </c>
      <c r="AM5">
        <v>0</v>
      </c>
      <c r="AN5">
        <v>0</v>
      </c>
      <c r="AO5">
        <v>19754700</v>
      </c>
      <c r="AQ5">
        <v>19754700</v>
      </c>
      <c r="AS5">
        <v>8245300</v>
      </c>
      <c r="AZ5" s="5">
        <v>28000000</v>
      </c>
      <c r="BA5" s="5">
        <v>23314905.800000001</v>
      </c>
      <c r="BB5" s="5">
        <v>23314905.800000001</v>
      </c>
      <c r="BC5" s="5">
        <v>14393965.6</v>
      </c>
      <c r="BD5" s="5">
        <v>14393965.6</v>
      </c>
      <c r="BE5" s="5">
        <v>0</v>
      </c>
      <c r="BF5" s="5">
        <v>16085700.85</v>
      </c>
      <c r="BG5">
        <v>20141201</v>
      </c>
      <c r="BH5" s="9" t="str">
        <f t="shared" si="0"/>
        <v>2014</v>
      </c>
      <c r="BI5" t="str">
        <f>MID(Merge1[[#This Row],[OC_DATA_INIZIO_PROGETTO]],5,2)</f>
        <v>12</v>
      </c>
      <c r="BJ5">
        <v>20231031</v>
      </c>
      <c r="BK5" t="str">
        <f t="shared" si="1"/>
        <v>2023</v>
      </c>
      <c r="BL5" t="str">
        <f>MID(Merge1[[#This Row],[OC_DATA_FINE_PROGETTO_PREVISTA]],5,2)</f>
        <v>10</v>
      </c>
      <c r="BM5" s="8">
        <f>(Merge1[[#This Row],[Colonna2]]-Merge1[[#This Row],[Colonna1]])*12+Merge1[[#This Row],[Colonna22]]-Merge1[[#This Row],[Colonna12]]</f>
        <v>106</v>
      </c>
      <c r="BO5" t="str">
        <f t="shared" si="2"/>
        <v/>
      </c>
      <c r="BP5" s="2" t="s">
        <v>76</v>
      </c>
      <c r="BQ5" s="2" t="s">
        <v>76</v>
      </c>
      <c r="BR5" s="2" t="s">
        <v>77</v>
      </c>
      <c r="BS5" s="2" t="s">
        <v>434</v>
      </c>
      <c r="BT5" s="2" t="s">
        <v>435</v>
      </c>
    </row>
    <row r="6" spans="1:72" x14ac:dyDescent="0.35">
      <c r="A6" s="2" t="s">
        <v>19407</v>
      </c>
      <c r="B6" s="2" t="s">
        <v>19386</v>
      </c>
      <c r="C6" s="2" t="s">
        <v>19408</v>
      </c>
      <c r="D6" s="2" t="s">
        <v>19409</v>
      </c>
      <c r="E6" s="2" t="s">
        <v>19410</v>
      </c>
      <c r="F6">
        <v>2</v>
      </c>
      <c r="G6" s="2" t="s">
        <v>4836</v>
      </c>
      <c r="H6">
        <v>2</v>
      </c>
      <c r="I6" s="2" t="s">
        <v>430</v>
      </c>
      <c r="J6">
        <v>19</v>
      </c>
      <c r="K6" s="2" t="s">
        <v>4837</v>
      </c>
      <c r="L6">
        <v>10</v>
      </c>
      <c r="M6" s="2" t="s">
        <v>95</v>
      </c>
      <c r="N6">
        <v>2</v>
      </c>
      <c r="O6" s="2" t="s">
        <v>321</v>
      </c>
      <c r="P6">
        <v>1</v>
      </c>
      <c r="Q6" s="2" t="s">
        <v>420</v>
      </c>
      <c r="R6" t="s">
        <v>67</v>
      </c>
      <c r="S6" t="s">
        <v>67</v>
      </c>
      <c r="T6" s="2" t="s">
        <v>73</v>
      </c>
      <c r="U6" s="2" t="s">
        <v>74</v>
      </c>
      <c r="V6">
        <v>0</v>
      </c>
      <c r="W6" s="2" t="s">
        <v>97</v>
      </c>
      <c r="X6">
        <v>15521000</v>
      </c>
      <c r="Y6">
        <v>15521000</v>
      </c>
      <c r="AD6">
        <v>6479000</v>
      </c>
      <c r="AF6">
        <v>0</v>
      </c>
      <c r="AL6" s="5">
        <v>22000000</v>
      </c>
      <c r="AM6">
        <v>0</v>
      </c>
      <c r="AN6">
        <v>0</v>
      </c>
      <c r="AO6">
        <v>15521000</v>
      </c>
      <c r="AP6">
        <v>15521000</v>
      </c>
      <c r="AS6">
        <v>6479000</v>
      </c>
      <c r="AZ6" s="5">
        <v>22000000</v>
      </c>
      <c r="BA6" s="5">
        <v>20049890.75</v>
      </c>
      <c r="BB6" s="5">
        <v>20049890.75</v>
      </c>
      <c r="BC6" s="5">
        <v>16678255.01</v>
      </c>
      <c r="BD6" s="5">
        <v>16678255.01</v>
      </c>
      <c r="BE6" s="5">
        <v>0</v>
      </c>
      <c r="BF6" s="5">
        <v>17241856.48</v>
      </c>
      <c r="BG6">
        <v>20141201</v>
      </c>
      <c r="BH6" s="9" t="str">
        <f t="shared" si="0"/>
        <v>2014</v>
      </c>
      <c r="BI6" t="str">
        <f>MID(Merge1[[#This Row],[OC_DATA_INIZIO_PROGETTO]],5,2)</f>
        <v>12</v>
      </c>
      <c r="BJ6">
        <v>20231031</v>
      </c>
      <c r="BK6" t="str">
        <f t="shared" si="1"/>
        <v>2023</v>
      </c>
      <c r="BL6" t="str">
        <f>MID(Merge1[[#This Row],[OC_DATA_FINE_PROGETTO_PREVISTA]],5,2)</f>
        <v>10</v>
      </c>
      <c r="BM6" s="8">
        <f>(Merge1[[#This Row],[Colonna2]]-Merge1[[#This Row],[Colonna1]])*12+Merge1[[#This Row],[Colonna22]]-Merge1[[#This Row],[Colonna12]]</f>
        <v>106</v>
      </c>
      <c r="BO6" t="str">
        <f t="shared" si="2"/>
        <v/>
      </c>
      <c r="BP6" s="2" t="s">
        <v>76</v>
      </c>
      <c r="BQ6" s="2" t="s">
        <v>76</v>
      </c>
      <c r="BR6" s="2" t="s">
        <v>77</v>
      </c>
      <c r="BS6" s="2" t="s">
        <v>434</v>
      </c>
      <c r="BT6" s="2" t="s">
        <v>435</v>
      </c>
    </row>
    <row r="7" spans="1:72" x14ac:dyDescent="0.35">
      <c r="A7" s="2" t="s">
        <v>19434</v>
      </c>
      <c r="B7" s="2" t="s">
        <v>19435</v>
      </c>
      <c r="C7" s="2" t="s">
        <v>19436</v>
      </c>
      <c r="D7" s="2" t="s">
        <v>19437</v>
      </c>
      <c r="E7" s="2" t="s">
        <v>19438</v>
      </c>
      <c r="F7">
        <v>2</v>
      </c>
      <c r="G7" s="2" t="s">
        <v>4836</v>
      </c>
      <c r="H7">
        <v>1</v>
      </c>
      <c r="I7" s="2" t="s">
        <v>625</v>
      </c>
      <c r="J7">
        <v>0</v>
      </c>
      <c r="K7" s="2" t="s">
        <v>627</v>
      </c>
      <c r="L7">
        <v>7</v>
      </c>
      <c r="M7" s="2" t="s">
        <v>1213</v>
      </c>
      <c r="N7">
        <v>18</v>
      </c>
      <c r="O7" s="2" t="s">
        <v>1214</v>
      </c>
      <c r="P7">
        <v>182</v>
      </c>
      <c r="Q7" s="2" t="s">
        <v>1216</v>
      </c>
      <c r="R7" t="s">
        <v>67</v>
      </c>
      <c r="S7" t="s">
        <v>67</v>
      </c>
      <c r="T7" s="2" t="s">
        <v>73</v>
      </c>
      <c r="U7" s="2" t="s">
        <v>74</v>
      </c>
      <c r="V7">
        <v>0</v>
      </c>
      <c r="W7" s="2" t="s">
        <v>97</v>
      </c>
      <c r="X7">
        <v>12305045.48</v>
      </c>
      <c r="Y7">
        <v>12305045.48</v>
      </c>
      <c r="AD7">
        <v>5026004.4800000004</v>
      </c>
      <c r="AF7">
        <v>0</v>
      </c>
      <c r="AL7" s="5">
        <v>17331049.960000001</v>
      </c>
      <c r="AM7">
        <v>0</v>
      </c>
      <c r="AN7">
        <v>0</v>
      </c>
      <c r="AO7">
        <v>12305045.48</v>
      </c>
      <c r="AP7">
        <v>12305045.48</v>
      </c>
      <c r="AS7">
        <v>5026004.4800000004</v>
      </c>
      <c r="AZ7" s="5">
        <v>17331049.960000001</v>
      </c>
      <c r="BA7" s="5">
        <v>17331049.960000001</v>
      </c>
      <c r="BB7" s="5">
        <v>17331049.960000001</v>
      </c>
      <c r="BC7" s="5">
        <v>17235277.530000001</v>
      </c>
      <c r="BD7" s="5">
        <v>17235277.530000001</v>
      </c>
      <c r="BE7" s="5">
        <v>0</v>
      </c>
      <c r="BF7" s="5">
        <v>17235277.530000001</v>
      </c>
      <c r="BG7">
        <v>20180406</v>
      </c>
      <c r="BH7" s="9" t="str">
        <f t="shared" si="0"/>
        <v>2018</v>
      </c>
      <c r="BI7" t="str">
        <f>MID(Merge1[[#This Row],[OC_DATA_INIZIO_PROGETTO]],5,2)</f>
        <v>04</v>
      </c>
      <c r="BJ7">
        <v>20221230</v>
      </c>
      <c r="BK7" t="str">
        <f t="shared" si="1"/>
        <v>2022</v>
      </c>
      <c r="BL7" t="str">
        <f>MID(Merge1[[#This Row],[OC_DATA_FINE_PROGETTO_PREVISTA]],5,2)</f>
        <v>12</v>
      </c>
      <c r="BM7" s="8">
        <f>(Merge1[[#This Row],[Colonna2]]-Merge1[[#This Row],[Colonna1]])*12+Merge1[[#This Row],[Colonna22]]-Merge1[[#This Row],[Colonna12]]</f>
        <v>56</v>
      </c>
      <c r="BO7" t="str">
        <f t="shared" si="2"/>
        <v/>
      </c>
      <c r="BP7" s="2" t="s">
        <v>116</v>
      </c>
      <c r="BQ7" s="2" t="s">
        <v>116</v>
      </c>
      <c r="BR7" s="2" t="s">
        <v>77</v>
      </c>
      <c r="BS7" s="2" t="s">
        <v>626</v>
      </c>
      <c r="BT7" s="2" t="s">
        <v>435</v>
      </c>
    </row>
    <row r="8" spans="1:72" x14ac:dyDescent="0.35">
      <c r="A8" s="2" t="s">
        <v>24326</v>
      </c>
      <c r="B8" s="2" t="s">
        <v>24327</v>
      </c>
      <c r="C8" s="2" t="s">
        <v>24328</v>
      </c>
      <c r="D8" s="2" t="s">
        <v>24329</v>
      </c>
      <c r="E8" s="2" t="s">
        <v>24330</v>
      </c>
      <c r="F8">
        <v>9</v>
      </c>
      <c r="G8" s="2" t="s">
        <v>478</v>
      </c>
      <c r="H8">
        <v>3</v>
      </c>
      <c r="I8" s="2" t="s">
        <v>68</v>
      </c>
      <c r="J8">
        <v>1</v>
      </c>
      <c r="K8" s="2" t="s">
        <v>69</v>
      </c>
      <c r="L8">
        <v>5</v>
      </c>
      <c r="M8" s="2" t="s">
        <v>226</v>
      </c>
      <c r="N8">
        <v>99</v>
      </c>
      <c r="O8" s="2" t="s">
        <v>669</v>
      </c>
      <c r="P8">
        <v>193</v>
      </c>
      <c r="Q8" s="2" t="s">
        <v>8501</v>
      </c>
      <c r="R8" t="s">
        <v>67</v>
      </c>
      <c r="S8" t="s">
        <v>67</v>
      </c>
      <c r="T8" s="2" t="s">
        <v>73</v>
      </c>
      <c r="U8" s="2" t="s">
        <v>74</v>
      </c>
      <c r="V8">
        <v>1612</v>
      </c>
      <c r="W8" s="2" t="s">
        <v>656</v>
      </c>
      <c r="AE8">
        <v>19000000</v>
      </c>
      <c r="AF8">
        <v>0</v>
      </c>
      <c r="AL8" s="5">
        <v>19000000</v>
      </c>
      <c r="AM8">
        <v>0</v>
      </c>
      <c r="AN8">
        <v>0</v>
      </c>
      <c r="AT8">
        <v>19000000</v>
      </c>
      <c r="AZ8" s="5">
        <v>19000000</v>
      </c>
      <c r="BA8" s="5">
        <v>11550000</v>
      </c>
      <c r="BB8" s="5">
        <v>11550000</v>
      </c>
      <c r="BC8" s="5">
        <v>2708505.13</v>
      </c>
      <c r="BD8" s="5">
        <v>2708505.13</v>
      </c>
      <c r="BE8" s="5">
        <v>0</v>
      </c>
      <c r="BF8" s="5">
        <v>2915103.25</v>
      </c>
      <c r="BG8">
        <v>20171214</v>
      </c>
      <c r="BH8" s="9" t="str">
        <f t="shared" si="0"/>
        <v>2017</v>
      </c>
      <c r="BI8" t="str">
        <f>MID(Merge1[[#This Row],[OC_DATA_INIZIO_PROGETTO]],5,2)</f>
        <v>12</v>
      </c>
      <c r="BJ8">
        <v>20221231</v>
      </c>
      <c r="BK8" t="str">
        <f t="shared" si="1"/>
        <v>2022</v>
      </c>
      <c r="BL8" t="str">
        <f>MID(Merge1[[#This Row],[OC_DATA_FINE_PROGETTO_PREVISTA]],5,2)</f>
        <v>12</v>
      </c>
      <c r="BM8" s="8">
        <f>(Merge1[[#This Row],[Colonna2]]-Merge1[[#This Row],[Colonna1]])*12+Merge1[[#This Row],[Colonna22]]-Merge1[[#This Row],[Colonna12]]</f>
        <v>60</v>
      </c>
      <c r="BO8" t="str">
        <f t="shared" si="2"/>
        <v/>
      </c>
      <c r="BP8" s="2" t="s">
        <v>76</v>
      </c>
      <c r="BQ8" s="2" t="s">
        <v>76</v>
      </c>
      <c r="BR8" s="2" t="s">
        <v>3044</v>
      </c>
      <c r="BS8" s="2" t="s">
        <v>3045</v>
      </c>
      <c r="BT8" s="2" t="s">
        <v>3046</v>
      </c>
    </row>
    <row r="9" spans="1:72" x14ac:dyDescent="0.35">
      <c r="A9" s="2" t="s">
        <v>19604</v>
      </c>
      <c r="B9" s="2" t="s">
        <v>19605</v>
      </c>
      <c r="C9" s="2" t="s">
        <v>19606</v>
      </c>
      <c r="D9" s="2" t="s">
        <v>19607</v>
      </c>
      <c r="E9" s="2" t="s">
        <v>19608</v>
      </c>
      <c r="F9">
        <v>13</v>
      </c>
      <c r="G9" s="2" t="s">
        <v>291</v>
      </c>
      <c r="H9">
        <v>2</v>
      </c>
      <c r="I9" s="2" t="s">
        <v>430</v>
      </c>
      <c r="J9">
        <v>99</v>
      </c>
      <c r="K9" s="2" t="s">
        <v>81</v>
      </c>
      <c r="L9">
        <v>10</v>
      </c>
      <c r="M9" s="2" t="s">
        <v>95</v>
      </c>
      <c r="N9">
        <v>3</v>
      </c>
      <c r="O9" s="2" t="s">
        <v>119</v>
      </c>
      <c r="P9">
        <v>7</v>
      </c>
      <c r="Q9" s="2" t="s">
        <v>628</v>
      </c>
      <c r="R9" t="s">
        <v>67</v>
      </c>
      <c r="S9" t="s">
        <v>67</v>
      </c>
      <c r="T9" s="2" t="s">
        <v>73</v>
      </c>
      <c r="U9" s="2" t="s">
        <v>74</v>
      </c>
      <c r="V9">
        <v>0</v>
      </c>
      <c r="W9" s="2" t="s">
        <v>97</v>
      </c>
      <c r="X9">
        <v>9123400</v>
      </c>
      <c r="Y9">
        <v>9123400</v>
      </c>
      <c r="AD9">
        <v>3876600</v>
      </c>
      <c r="AF9">
        <v>0</v>
      </c>
      <c r="AL9" s="5">
        <v>13000000</v>
      </c>
      <c r="AM9">
        <v>0</v>
      </c>
      <c r="AN9">
        <v>0</v>
      </c>
      <c r="AO9">
        <v>9123400</v>
      </c>
      <c r="AP9">
        <v>9123400</v>
      </c>
      <c r="AS9">
        <v>3876600</v>
      </c>
      <c r="AZ9" s="5">
        <v>13000000</v>
      </c>
      <c r="BA9" s="5">
        <v>11140000</v>
      </c>
      <c r="BB9" s="5">
        <v>11140000</v>
      </c>
      <c r="BC9" s="5">
        <v>10676222.83</v>
      </c>
      <c r="BD9" s="5">
        <v>10676222.83</v>
      </c>
      <c r="BE9" s="5">
        <v>0</v>
      </c>
      <c r="BF9" s="5">
        <v>10829015.08</v>
      </c>
      <c r="BG9">
        <v>20131018</v>
      </c>
      <c r="BH9" s="9" t="str">
        <f t="shared" si="0"/>
        <v>2013</v>
      </c>
      <c r="BI9" t="str">
        <f>MID(Merge1[[#This Row],[OC_DATA_INIZIO_PROGETTO]],5,2)</f>
        <v>10</v>
      </c>
      <c r="BJ9">
        <v>20211231</v>
      </c>
      <c r="BK9" t="str">
        <f t="shared" si="1"/>
        <v>2021</v>
      </c>
      <c r="BL9" t="str">
        <f>MID(Merge1[[#This Row],[OC_DATA_FINE_PROGETTO_PREVISTA]],5,2)</f>
        <v>12</v>
      </c>
      <c r="BM9" s="8">
        <f>(Merge1[[#This Row],[Colonna2]]-Merge1[[#This Row],[Colonna1]])*12+Merge1[[#This Row],[Colonna22]]-Merge1[[#This Row],[Colonna12]]</f>
        <v>98</v>
      </c>
      <c r="BO9" t="str">
        <f t="shared" si="2"/>
        <v/>
      </c>
      <c r="BP9" s="2" t="s">
        <v>76</v>
      </c>
      <c r="BQ9" s="2" t="s">
        <v>76</v>
      </c>
      <c r="BR9" s="2" t="s">
        <v>77</v>
      </c>
      <c r="BS9" s="2" t="s">
        <v>434</v>
      </c>
      <c r="BT9" s="2" t="s">
        <v>435</v>
      </c>
    </row>
    <row r="10" spans="1:72" x14ac:dyDescent="0.35">
      <c r="A10" s="2" t="s">
        <v>19204</v>
      </c>
      <c r="B10" s="2" t="s">
        <v>19205</v>
      </c>
      <c r="C10" s="2" t="s">
        <v>19206</v>
      </c>
      <c r="D10" s="2" t="s">
        <v>19207</v>
      </c>
      <c r="E10" s="2" t="s">
        <v>19208</v>
      </c>
      <c r="F10">
        <v>13</v>
      </c>
      <c r="G10" s="2" t="s">
        <v>291</v>
      </c>
      <c r="H10">
        <v>2</v>
      </c>
      <c r="I10" s="2" t="s">
        <v>430</v>
      </c>
      <c r="J10">
        <v>11</v>
      </c>
      <c r="K10" s="2" t="s">
        <v>681</v>
      </c>
      <c r="L10">
        <v>10</v>
      </c>
      <c r="M10" s="2" t="s">
        <v>95</v>
      </c>
      <c r="N10">
        <v>1</v>
      </c>
      <c r="O10" s="2" t="s">
        <v>142</v>
      </c>
      <c r="P10">
        <v>7</v>
      </c>
      <c r="Q10" s="2" t="s">
        <v>682</v>
      </c>
      <c r="R10" t="s">
        <v>67</v>
      </c>
      <c r="S10" t="s">
        <v>67</v>
      </c>
      <c r="T10" s="2" t="s">
        <v>73</v>
      </c>
      <c r="U10" s="2" t="s">
        <v>74</v>
      </c>
      <c r="V10">
        <v>0</v>
      </c>
      <c r="W10" s="2" t="s">
        <v>97</v>
      </c>
      <c r="AD10">
        <v>10975000</v>
      </c>
      <c r="AF10">
        <v>0</v>
      </c>
      <c r="AL10" s="5">
        <v>10975000</v>
      </c>
      <c r="AM10">
        <v>0</v>
      </c>
      <c r="AN10">
        <v>0</v>
      </c>
      <c r="AS10">
        <v>10975000</v>
      </c>
      <c r="AZ10" s="5">
        <v>10975000</v>
      </c>
      <c r="BA10" s="5">
        <v>8621071.0399999991</v>
      </c>
      <c r="BB10" s="5">
        <v>8621071.0399999991</v>
      </c>
      <c r="BC10" s="5">
        <v>2539830.06</v>
      </c>
      <c r="BD10" s="5">
        <v>2539830.06</v>
      </c>
      <c r="BE10" s="5">
        <v>0</v>
      </c>
      <c r="BF10" s="5">
        <v>1888061.91</v>
      </c>
      <c r="BG10">
        <v>20170904</v>
      </c>
      <c r="BH10" s="9" t="str">
        <f t="shared" si="0"/>
        <v>2017</v>
      </c>
      <c r="BI10" t="str">
        <f>MID(Merge1[[#This Row],[OC_DATA_INIZIO_PROGETTO]],5,2)</f>
        <v>09</v>
      </c>
      <c r="BJ10">
        <v>20201231</v>
      </c>
      <c r="BK10" t="str">
        <f t="shared" si="1"/>
        <v>2020</v>
      </c>
      <c r="BL10" t="str">
        <f>MID(Merge1[[#This Row],[OC_DATA_FINE_PROGETTO_PREVISTA]],5,2)</f>
        <v>12</v>
      </c>
      <c r="BM10" s="8">
        <f>(Merge1[[#This Row],[Colonna2]]-Merge1[[#This Row],[Colonna1]])*12+Merge1[[#This Row],[Colonna22]]-Merge1[[#This Row],[Colonna12]]</f>
        <v>39</v>
      </c>
      <c r="BN10">
        <v>20171129</v>
      </c>
      <c r="BO10" t="str">
        <f t="shared" si="2"/>
        <v>2017</v>
      </c>
      <c r="BP10" s="2" t="s">
        <v>76</v>
      </c>
      <c r="BQ10" s="2" t="s">
        <v>76</v>
      </c>
      <c r="BR10" s="2" t="s">
        <v>77</v>
      </c>
      <c r="BS10" s="2" t="s">
        <v>434</v>
      </c>
      <c r="BT10" s="2" t="s">
        <v>435</v>
      </c>
    </row>
    <row r="11" spans="1:72" x14ac:dyDescent="0.35">
      <c r="A11" s="2" t="s">
        <v>19556</v>
      </c>
      <c r="B11" s="2" t="s">
        <v>19552</v>
      </c>
      <c r="C11" s="2" t="s">
        <v>19557</v>
      </c>
      <c r="D11" s="2" t="s">
        <v>19558</v>
      </c>
      <c r="E11" s="2" t="s">
        <v>19559</v>
      </c>
      <c r="F11">
        <v>2</v>
      </c>
      <c r="G11" s="2" t="s">
        <v>4836</v>
      </c>
      <c r="H11">
        <v>2</v>
      </c>
      <c r="I11" s="2" t="s">
        <v>430</v>
      </c>
      <c r="J11">
        <v>99</v>
      </c>
      <c r="K11" s="2" t="s">
        <v>81</v>
      </c>
      <c r="L11">
        <v>10</v>
      </c>
      <c r="M11" s="2" t="s">
        <v>95</v>
      </c>
      <c r="N11">
        <v>1</v>
      </c>
      <c r="O11" s="2" t="s">
        <v>142</v>
      </c>
      <c r="P11">
        <v>7</v>
      </c>
      <c r="Q11" s="2" t="s">
        <v>682</v>
      </c>
      <c r="R11" t="s">
        <v>67</v>
      </c>
      <c r="S11" t="s">
        <v>67</v>
      </c>
      <c r="T11" s="2" t="s">
        <v>73</v>
      </c>
      <c r="U11" s="2" t="s">
        <v>74</v>
      </c>
      <c r="V11">
        <v>0</v>
      </c>
      <c r="W11" s="2" t="s">
        <v>97</v>
      </c>
      <c r="X11">
        <v>7293666.6500000004</v>
      </c>
      <c r="Y11">
        <v>7293666.6500000004</v>
      </c>
      <c r="AD11">
        <v>3044627.69</v>
      </c>
      <c r="AF11">
        <v>0</v>
      </c>
      <c r="AL11" s="5">
        <v>10338294.34</v>
      </c>
      <c r="AM11">
        <v>0</v>
      </c>
      <c r="AN11">
        <v>0</v>
      </c>
      <c r="AO11">
        <v>7293666.6500000004</v>
      </c>
      <c r="AP11">
        <v>7293666.6500000004</v>
      </c>
      <c r="AS11">
        <v>3044627.69</v>
      </c>
      <c r="AZ11" s="5">
        <v>10338294.34</v>
      </c>
      <c r="BA11" s="5">
        <v>8222334.6100000003</v>
      </c>
      <c r="BB11" s="5">
        <v>8222334.6100000003</v>
      </c>
      <c r="BC11" s="5">
        <v>8038465.7699999996</v>
      </c>
      <c r="BD11" s="5">
        <v>8038465.7699999996</v>
      </c>
      <c r="BE11" s="5">
        <v>0</v>
      </c>
      <c r="BF11" s="5">
        <v>10338294.34</v>
      </c>
      <c r="BG11">
        <v>20140301</v>
      </c>
      <c r="BH11" s="9" t="str">
        <f t="shared" si="0"/>
        <v>2014</v>
      </c>
      <c r="BI11" t="str">
        <f>MID(Merge1[[#This Row],[OC_DATA_INIZIO_PROGETTO]],5,2)</f>
        <v>03</v>
      </c>
      <c r="BJ11">
        <v>20201231</v>
      </c>
      <c r="BK11" t="str">
        <f t="shared" si="1"/>
        <v>2020</v>
      </c>
      <c r="BL11" t="str">
        <f>MID(Merge1[[#This Row],[OC_DATA_FINE_PROGETTO_PREVISTA]],5,2)</f>
        <v>12</v>
      </c>
      <c r="BM11" s="8">
        <f>(Merge1[[#This Row],[Colonna2]]-Merge1[[#This Row],[Colonna1]])*12+Merge1[[#This Row],[Colonna22]]-Merge1[[#This Row],[Colonna12]]</f>
        <v>81</v>
      </c>
      <c r="BN11">
        <v>20201231</v>
      </c>
      <c r="BO11" t="str">
        <f t="shared" si="2"/>
        <v>2020</v>
      </c>
      <c r="BP11" s="2" t="s">
        <v>76</v>
      </c>
      <c r="BQ11" s="2" t="s">
        <v>76</v>
      </c>
      <c r="BR11" s="2" t="s">
        <v>440</v>
      </c>
      <c r="BS11" s="2" t="s">
        <v>434</v>
      </c>
      <c r="BT11" s="2" t="s">
        <v>435</v>
      </c>
    </row>
    <row r="12" spans="1:72" x14ac:dyDescent="0.35">
      <c r="A12" s="2" t="s">
        <v>19599</v>
      </c>
      <c r="B12" s="2" t="s">
        <v>19600</v>
      </c>
      <c r="C12" s="2" t="s">
        <v>19601</v>
      </c>
      <c r="D12" s="2" t="s">
        <v>19602</v>
      </c>
      <c r="E12" s="2" t="s">
        <v>19603</v>
      </c>
      <c r="F12">
        <v>13</v>
      </c>
      <c r="G12" s="2" t="s">
        <v>291</v>
      </c>
      <c r="H12">
        <v>2</v>
      </c>
      <c r="I12" s="2" t="s">
        <v>430</v>
      </c>
      <c r="J12">
        <v>99</v>
      </c>
      <c r="K12" s="2" t="s">
        <v>81</v>
      </c>
      <c r="L12">
        <v>10</v>
      </c>
      <c r="M12" s="2" t="s">
        <v>95</v>
      </c>
      <c r="N12">
        <v>3</v>
      </c>
      <c r="O12" s="2" t="s">
        <v>119</v>
      </c>
      <c r="P12">
        <v>7</v>
      </c>
      <c r="Q12" s="2" t="s">
        <v>628</v>
      </c>
      <c r="R12" t="s">
        <v>67</v>
      </c>
      <c r="S12" t="s">
        <v>67</v>
      </c>
      <c r="T12" s="2" t="s">
        <v>73</v>
      </c>
      <c r="U12" s="2" t="s">
        <v>74</v>
      </c>
      <c r="V12">
        <v>0</v>
      </c>
      <c r="W12" s="2" t="s">
        <v>97</v>
      </c>
      <c r="X12">
        <v>6107769.6399999997</v>
      </c>
      <c r="Y12">
        <v>6107769.6399999997</v>
      </c>
      <c r="AD12">
        <v>2595236.4</v>
      </c>
      <c r="AF12">
        <v>0</v>
      </c>
      <c r="AL12" s="5">
        <v>8703006.0399999991</v>
      </c>
      <c r="AM12">
        <v>0</v>
      </c>
      <c r="AN12">
        <v>0</v>
      </c>
      <c r="AO12">
        <v>6107769.6399999997</v>
      </c>
      <c r="AP12">
        <v>6107769.6399999997</v>
      </c>
      <c r="AS12">
        <v>2595236.4</v>
      </c>
      <c r="AZ12" s="5">
        <v>8703006.0399999991</v>
      </c>
      <c r="BA12" s="5">
        <v>7490000</v>
      </c>
      <c r="BB12" s="5">
        <v>7490000</v>
      </c>
      <c r="BC12" s="5">
        <v>5059746.79</v>
      </c>
      <c r="BD12" s="5">
        <v>5059746.79</v>
      </c>
      <c r="BE12" s="5">
        <v>0</v>
      </c>
      <c r="BF12" s="5">
        <v>5241700.07</v>
      </c>
      <c r="BG12">
        <v>20131018</v>
      </c>
      <c r="BH12" s="9" t="str">
        <f t="shared" si="0"/>
        <v>2013</v>
      </c>
      <c r="BI12" t="str">
        <f>MID(Merge1[[#This Row],[OC_DATA_INIZIO_PROGETTO]],5,2)</f>
        <v>10</v>
      </c>
      <c r="BJ12">
        <v>20211231</v>
      </c>
      <c r="BK12" t="str">
        <f t="shared" si="1"/>
        <v>2021</v>
      </c>
      <c r="BL12" t="str">
        <f>MID(Merge1[[#This Row],[OC_DATA_FINE_PROGETTO_PREVISTA]],5,2)</f>
        <v>12</v>
      </c>
      <c r="BM12" s="8">
        <f>(Merge1[[#This Row],[Colonna2]]-Merge1[[#This Row],[Colonna1]])*12+Merge1[[#This Row],[Colonna22]]-Merge1[[#This Row],[Colonna12]]</f>
        <v>98</v>
      </c>
      <c r="BO12" t="str">
        <f t="shared" si="2"/>
        <v/>
      </c>
      <c r="BP12" s="2" t="s">
        <v>76</v>
      </c>
      <c r="BQ12" s="2" t="s">
        <v>76</v>
      </c>
      <c r="BR12" s="2" t="s">
        <v>77</v>
      </c>
      <c r="BS12" s="2" t="s">
        <v>434</v>
      </c>
      <c r="BT12" s="2" t="s">
        <v>435</v>
      </c>
    </row>
    <row r="13" spans="1:72" x14ac:dyDescent="0.35">
      <c r="A13" s="2" t="s">
        <v>19542</v>
      </c>
      <c r="B13" s="2" t="s">
        <v>19543</v>
      </c>
      <c r="C13" s="2" t="s">
        <v>19436</v>
      </c>
      <c r="D13" s="2" t="s">
        <v>19544</v>
      </c>
      <c r="E13" s="2" t="s">
        <v>19545</v>
      </c>
      <c r="F13">
        <v>2</v>
      </c>
      <c r="G13" s="2" t="s">
        <v>4836</v>
      </c>
      <c r="H13">
        <v>2</v>
      </c>
      <c r="I13" s="2" t="s">
        <v>430</v>
      </c>
      <c r="J13">
        <v>99</v>
      </c>
      <c r="K13" s="2" t="s">
        <v>81</v>
      </c>
      <c r="L13">
        <v>7</v>
      </c>
      <c r="M13" s="2" t="s">
        <v>1213</v>
      </c>
      <c r="N13">
        <v>18</v>
      </c>
      <c r="O13" s="2" t="s">
        <v>1214</v>
      </c>
      <c r="P13">
        <v>182</v>
      </c>
      <c r="Q13" s="2" t="s">
        <v>1216</v>
      </c>
      <c r="R13" t="s">
        <v>67</v>
      </c>
      <c r="S13" t="s">
        <v>67</v>
      </c>
      <c r="T13" s="2" t="s">
        <v>73</v>
      </c>
      <c r="U13" s="2" t="s">
        <v>74</v>
      </c>
      <c r="V13">
        <v>0</v>
      </c>
      <c r="W13" s="2" t="s">
        <v>97</v>
      </c>
      <c r="X13">
        <v>5567550.1699999999</v>
      </c>
      <c r="Y13">
        <v>5567550.1699999999</v>
      </c>
      <c r="AD13">
        <v>1846952.67</v>
      </c>
      <c r="AF13">
        <v>0</v>
      </c>
      <c r="AL13" s="5">
        <v>7414502.8399999999</v>
      </c>
      <c r="AM13">
        <v>0</v>
      </c>
      <c r="AN13">
        <v>0</v>
      </c>
      <c r="AO13">
        <v>5567550.1699999999</v>
      </c>
      <c r="AP13">
        <v>5567550.1699999999</v>
      </c>
      <c r="AS13">
        <v>1846952.67</v>
      </c>
      <c r="AZ13" s="5">
        <v>7414502.8399999999</v>
      </c>
      <c r="BA13" s="5">
        <v>7414502.8399999999</v>
      </c>
      <c r="BB13" s="5">
        <v>7414502.8399999999</v>
      </c>
      <c r="BC13" s="5">
        <v>7386547.54</v>
      </c>
      <c r="BD13" s="5">
        <v>7386547.54</v>
      </c>
      <c r="BE13" s="5">
        <v>0</v>
      </c>
      <c r="BF13" s="5">
        <v>7386547.54</v>
      </c>
      <c r="BG13">
        <v>20180406</v>
      </c>
      <c r="BH13" s="9" t="str">
        <f t="shared" si="0"/>
        <v>2018</v>
      </c>
      <c r="BI13" t="str">
        <f>MID(Merge1[[#This Row],[OC_DATA_INIZIO_PROGETTO]],5,2)</f>
        <v>04</v>
      </c>
      <c r="BJ13">
        <v>20221230</v>
      </c>
      <c r="BK13" t="str">
        <f t="shared" si="1"/>
        <v>2022</v>
      </c>
      <c r="BL13" t="str">
        <f>MID(Merge1[[#This Row],[OC_DATA_FINE_PROGETTO_PREVISTA]],5,2)</f>
        <v>12</v>
      </c>
      <c r="BM13" s="8">
        <f>(Merge1[[#This Row],[Colonna2]]-Merge1[[#This Row],[Colonna1]])*12+Merge1[[#This Row],[Colonna22]]-Merge1[[#This Row],[Colonna12]]</f>
        <v>56</v>
      </c>
      <c r="BO13" t="str">
        <f t="shared" si="2"/>
        <v/>
      </c>
      <c r="BP13" s="2" t="s">
        <v>116</v>
      </c>
      <c r="BQ13" s="2" t="s">
        <v>116</v>
      </c>
      <c r="BR13" s="2" t="s">
        <v>77</v>
      </c>
      <c r="BS13" s="2" t="s">
        <v>434</v>
      </c>
      <c r="BT13" s="2" t="s">
        <v>435</v>
      </c>
    </row>
    <row r="14" spans="1:72" x14ac:dyDescent="0.35">
      <c r="A14" s="2" t="s">
        <v>24628</v>
      </c>
      <c r="B14" s="2" t="s">
        <v>24629</v>
      </c>
      <c r="C14" s="2" t="s">
        <v>24630</v>
      </c>
      <c r="D14" s="2" t="s">
        <v>24631</v>
      </c>
      <c r="E14" s="2" t="s">
        <v>24632</v>
      </c>
      <c r="F14">
        <v>11</v>
      </c>
      <c r="G14" s="2" t="s">
        <v>436</v>
      </c>
      <c r="H14">
        <v>6</v>
      </c>
      <c r="I14" s="2" t="s">
        <v>94</v>
      </c>
      <c r="J14">
        <v>1</v>
      </c>
      <c r="K14" s="2" t="s">
        <v>442</v>
      </c>
      <c r="L14">
        <v>11</v>
      </c>
      <c r="M14" s="2" t="s">
        <v>443</v>
      </c>
      <c r="N14">
        <v>80</v>
      </c>
      <c r="O14" s="2" t="s">
        <v>676</v>
      </c>
      <c r="P14">
        <v>899</v>
      </c>
      <c r="Q14" s="2" t="s">
        <v>676</v>
      </c>
      <c r="R14" t="s">
        <v>67</v>
      </c>
      <c r="S14" t="s">
        <v>67</v>
      </c>
      <c r="T14" s="2" t="s">
        <v>73</v>
      </c>
      <c r="U14" s="2" t="s">
        <v>74</v>
      </c>
      <c r="V14">
        <v>1517</v>
      </c>
      <c r="W14" s="2" t="s">
        <v>75</v>
      </c>
      <c r="X14">
        <v>5829648.6600000001</v>
      </c>
      <c r="Z14">
        <v>5829648.6600000001</v>
      </c>
      <c r="AD14">
        <v>1457412.17</v>
      </c>
      <c r="AF14">
        <v>0</v>
      </c>
      <c r="AL14" s="5">
        <v>7287060.8300000001</v>
      </c>
      <c r="AM14">
        <v>0</v>
      </c>
      <c r="AN14">
        <v>0</v>
      </c>
      <c r="AO14">
        <v>5829648.6600000001</v>
      </c>
      <c r="AQ14">
        <v>5829648.6600000001</v>
      </c>
      <c r="AS14">
        <v>1457412.17</v>
      </c>
      <c r="AZ14" s="5">
        <v>7287060.8300000001</v>
      </c>
      <c r="BA14" s="5">
        <v>7287060.8300000001</v>
      </c>
      <c r="BB14" s="5">
        <v>7287060.8300000001</v>
      </c>
      <c r="BC14" s="5">
        <v>6528421.8200000003</v>
      </c>
      <c r="BD14" s="5">
        <v>6528421.8200000003</v>
      </c>
      <c r="BE14" s="5">
        <v>4827261.01</v>
      </c>
      <c r="BF14" s="5">
        <v>6732886.0499999998</v>
      </c>
      <c r="BG14">
        <v>20180101</v>
      </c>
      <c r="BH14" s="9" t="str">
        <f t="shared" si="0"/>
        <v>2018</v>
      </c>
      <c r="BI14" t="str">
        <f>MID(Merge1[[#This Row],[OC_DATA_INIZIO_PROGETTO]],5,2)</f>
        <v>01</v>
      </c>
      <c r="BJ14">
        <v>20210601</v>
      </c>
      <c r="BK14" t="str">
        <f t="shared" si="1"/>
        <v>2021</v>
      </c>
      <c r="BL14" t="str">
        <f>MID(Merge1[[#This Row],[OC_DATA_FINE_PROGETTO_PREVISTA]],5,2)</f>
        <v>06</v>
      </c>
      <c r="BM14" s="8">
        <f>(Merge1[[#This Row],[Colonna2]]-Merge1[[#This Row],[Colonna1]])*12+Merge1[[#This Row],[Colonna22]]-Merge1[[#This Row],[Colonna12]]</f>
        <v>41</v>
      </c>
      <c r="BO14" t="str">
        <f t="shared" si="2"/>
        <v/>
      </c>
      <c r="BP14" s="2" t="s">
        <v>76</v>
      </c>
      <c r="BQ14" s="2" t="s">
        <v>76</v>
      </c>
      <c r="BR14" s="2" t="s">
        <v>77</v>
      </c>
      <c r="BS14" s="2" t="s">
        <v>446</v>
      </c>
      <c r="BT14" s="2" t="s">
        <v>447</v>
      </c>
    </row>
    <row r="15" spans="1:72" x14ac:dyDescent="0.35">
      <c r="A15" s="2" t="s">
        <v>29528</v>
      </c>
      <c r="B15" s="2" t="s">
        <v>29529</v>
      </c>
      <c r="C15" s="2" t="s">
        <v>29530</v>
      </c>
      <c r="D15" s="2" t="s">
        <v>29531</v>
      </c>
      <c r="E15" s="2" t="s">
        <v>29532</v>
      </c>
      <c r="F15">
        <v>4</v>
      </c>
      <c r="G15" s="2" t="s">
        <v>174</v>
      </c>
      <c r="H15">
        <v>7</v>
      </c>
      <c r="I15" s="2" t="s">
        <v>770</v>
      </c>
      <c r="J15">
        <v>8</v>
      </c>
      <c r="K15" s="2" t="s">
        <v>18836</v>
      </c>
      <c r="L15">
        <v>3</v>
      </c>
      <c r="M15" s="2" t="s">
        <v>3884</v>
      </c>
      <c r="N15">
        <v>16</v>
      </c>
      <c r="O15" s="2" t="s">
        <v>8160</v>
      </c>
      <c r="P15">
        <v>66</v>
      </c>
      <c r="Q15" s="2" t="s">
        <v>19502</v>
      </c>
      <c r="R15" t="s">
        <v>67</v>
      </c>
      <c r="S15" t="s">
        <v>67</v>
      </c>
      <c r="T15" s="2" t="s">
        <v>1331</v>
      </c>
      <c r="U15" s="2" t="s">
        <v>1332</v>
      </c>
      <c r="V15">
        <v>1968</v>
      </c>
      <c r="W15" s="2" t="s">
        <v>494</v>
      </c>
      <c r="X15">
        <v>4789981.71</v>
      </c>
      <c r="Y15">
        <v>4789981.71</v>
      </c>
      <c r="AF15">
        <v>0</v>
      </c>
      <c r="AI15">
        <v>1596660.57</v>
      </c>
      <c r="AL15" s="5">
        <v>6386642.2800000003</v>
      </c>
      <c r="AM15">
        <v>0</v>
      </c>
      <c r="AN15">
        <v>0</v>
      </c>
      <c r="AO15">
        <v>4789981.71</v>
      </c>
      <c r="AP15">
        <v>4789981.71</v>
      </c>
      <c r="AW15">
        <v>1596660.57</v>
      </c>
      <c r="AZ15" s="5">
        <v>6386642.2800000003</v>
      </c>
      <c r="BA15" s="5">
        <v>6386642.2800000003</v>
      </c>
      <c r="BB15" s="5">
        <v>6386642.2800000003</v>
      </c>
      <c r="BC15" s="5">
        <v>2554656.91</v>
      </c>
      <c r="BD15" s="5">
        <v>2554656.91</v>
      </c>
      <c r="BE15" s="5">
        <v>0</v>
      </c>
      <c r="BF15" s="5">
        <v>3423524.69</v>
      </c>
      <c r="BG15">
        <v>20180712</v>
      </c>
      <c r="BH15" s="9" t="str">
        <f>LEFT(BG:BG,4)</f>
        <v>2018</v>
      </c>
      <c r="BI15" t="str">
        <f>MID(Merge1[[#This Row],[OC_DATA_INIZIO_PROGETTO]],5,2)</f>
        <v>07</v>
      </c>
      <c r="BJ15">
        <v>20220327</v>
      </c>
      <c r="BK15" t="str">
        <f t="shared" si="1"/>
        <v>2022</v>
      </c>
      <c r="BL15" t="str">
        <f>MID(Merge1[[#This Row],[OC_DATA_FINE_PROGETTO_PREVISTA]],5,2)</f>
        <v>03</v>
      </c>
      <c r="BM15" s="8">
        <f>(Merge1[[#This Row],[Colonna2]]-Merge1[[#This Row],[Colonna1]])*12+Merge1[[#This Row],[Colonna22]]-Merge1[[#This Row],[Colonna12]]</f>
        <v>44</v>
      </c>
      <c r="BO15" t="str">
        <f t="shared" si="2"/>
        <v/>
      </c>
      <c r="BP15" s="2" t="s">
        <v>76</v>
      </c>
      <c r="BQ15" s="2" t="s">
        <v>76</v>
      </c>
      <c r="BR15" s="2" t="s">
        <v>77</v>
      </c>
      <c r="BS15" s="2" t="s">
        <v>773</v>
      </c>
      <c r="BT15" s="2" t="s">
        <v>774</v>
      </c>
    </row>
    <row r="16" spans="1:72" x14ac:dyDescent="0.35">
      <c r="A16" s="2" t="s">
        <v>19095</v>
      </c>
      <c r="B16" s="2" t="s">
        <v>19096</v>
      </c>
      <c r="C16" s="2" t="s">
        <v>19097</v>
      </c>
      <c r="D16" s="2" t="s">
        <v>19098</v>
      </c>
      <c r="E16" s="2" t="s">
        <v>19099</v>
      </c>
      <c r="F16">
        <v>7</v>
      </c>
      <c r="G16" s="2" t="s">
        <v>66</v>
      </c>
      <c r="H16">
        <v>2</v>
      </c>
      <c r="I16" s="2" t="s">
        <v>430</v>
      </c>
      <c r="J16">
        <v>19</v>
      </c>
      <c r="K16" s="2" t="s">
        <v>4837</v>
      </c>
      <c r="L16">
        <v>1</v>
      </c>
      <c r="M16" s="2" t="s">
        <v>70</v>
      </c>
      <c r="N16">
        <v>5</v>
      </c>
      <c r="O16" s="2" t="s">
        <v>381</v>
      </c>
      <c r="P16">
        <v>36</v>
      </c>
      <c r="Q16" s="2" t="s">
        <v>382</v>
      </c>
      <c r="R16" t="s">
        <v>67</v>
      </c>
      <c r="S16" t="s">
        <v>67</v>
      </c>
      <c r="T16" s="2" t="s">
        <v>73</v>
      </c>
      <c r="U16" s="2" t="s">
        <v>74</v>
      </c>
      <c r="V16">
        <v>536</v>
      </c>
      <c r="W16" s="2" t="s">
        <v>1174</v>
      </c>
      <c r="X16">
        <v>2886294.08</v>
      </c>
      <c r="Y16">
        <v>2886294.08</v>
      </c>
      <c r="AD16">
        <v>2886294.09</v>
      </c>
      <c r="AF16">
        <v>0</v>
      </c>
      <c r="AL16" s="5">
        <v>5772588.1699999999</v>
      </c>
      <c r="AM16">
        <v>0</v>
      </c>
      <c r="AN16">
        <v>0</v>
      </c>
      <c r="AO16">
        <v>2886294.08</v>
      </c>
      <c r="AP16">
        <v>2886294.08</v>
      </c>
      <c r="AS16">
        <v>2886294.09</v>
      </c>
      <c r="AZ16" s="5">
        <v>5772588.1699999999</v>
      </c>
      <c r="BA16" s="5">
        <v>5772588.1699999999</v>
      </c>
      <c r="BB16" s="5">
        <v>5772588.1699999999</v>
      </c>
      <c r="BC16" s="5">
        <v>4839891.1100000003</v>
      </c>
      <c r="BD16" s="5">
        <v>4839891.1100000003</v>
      </c>
      <c r="BE16" s="5">
        <v>0</v>
      </c>
      <c r="BF16" s="5">
        <v>4839891.1100000003</v>
      </c>
      <c r="BG16">
        <v>20140601</v>
      </c>
      <c r="BH16" s="9" t="str">
        <f t="shared" si="0"/>
        <v>2014</v>
      </c>
      <c r="BI16" t="str">
        <f>MID(Merge1[[#This Row],[OC_DATA_INIZIO_PROGETTO]],5,2)</f>
        <v>06</v>
      </c>
      <c r="BJ16">
        <v>20210630</v>
      </c>
      <c r="BK16" t="str">
        <f t="shared" si="1"/>
        <v>2021</v>
      </c>
      <c r="BL16" t="str">
        <f>MID(Merge1[[#This Row],[OC_DATA_FINE_PROGETTO_PREVISTA]],5,2)</f>
        <v>06</v>
      </c>
      <c r="BM16" s="8">
        <f>(Merge1[[#This Row],[Colonna2]]-Merge1[[#This Row],[Colonna1]])*12+Merge1[[#This Row],[Colonna22]]-Merge1[[#This Row],[Colonna12]]</f>
        <v>84</v>
      </c>
      <c r="BO16" t="str">
        <f t="shared" si="2"/>
        <v/>
      </c>
      <c r="BP16" s="2" t="s">
        <v>76</v>
      </c>
      <c r="BQ16" s="2" t="s">
        <v>76</v>
      </c>
      <c r="BR16" s="2" t="s">
        <v>77</v>
      </c>
      <c r="BS16" s="2" t="s">
        <v>434</v>
      </c>
      <c r="BT16" s="2" t="s">
        <v>435</v>
      </c>
    </row>
    <row r="17" spans="1:72" x14ac:dyDescent="0.35">
      <c r="A17" s="2" t="s">
        <v>24304</v>
      </c>
      <c r="B17" s="2" t="s">
        <v>24305</v>
      </c>
      <c r="C17" s="2" t="s">
        <v>24306</v>
      </c>
      <c r="D17" s="2" t="s">
        <v>24307</v>
      </c>
      <c r="E17" s="2" t="s">
        <v>24308</v>
      </c>
      <c r="F17">
        <v>3</v>
      </c>
      <c r="G17" s="2" t="s">
        <v>102</v>
      </c>
      <c r="H17">
        <v>2</v>
      </c>
      <c r="I17" s="2" t="s">
        <v>430</v>
      </c>
      <c r="J17">
        <v>99</v>
      </c>
      <c r="K17" s="2" t="s">
        <v>81</v>
      </c>
      <c r="L17">
        <v>9</v>
      </c>
      <c r="M17" s="2" t="s">
        <v>98</v>
      </c>
      <c r="N17">
        <v>22</v>
      </c>
      <c r="O17" s="2" t="s">
        <v>252</v>
      </c>
      <c r="P17">
        <v>220</v>
      </c>
      <c r="Q17" s="2" t="s">
        <v>19744</v>
      </c>
      <c r="R17" t="s">
        <v>67</v>
      </c>
      <c r="S17" t="s">
        <v>67</v>
      </c>
      <c r="T17" s="2" t="s">
        <v>73</v>
      </c>
      <c r="U17" s="2" t="s">
        <v>74</v>
      </c>
      <c r="V17">
        <v>1709</v>
      </c>
      <c r="W17" s="2" t="s">
        <v>12912</v>
      </c>
      <c r="AE17">
        <v>6340000</v>
      </c>
      <c r="AF17">
        <v>0</v>
      </c>
      <c r="AL17" s="5">
        <v>6340000</v>
      </c>
      <c r="AM17">
        <v>0</v>
      </c>
      <c r="AN17">
        <v>0</v>
      </c>
      <c r="AT17">
        <v>6340000</v>
      </c>
      <c r="AZ17" s="5">
        <v>6340000</v>
      </c>
      <c r="BA17" s="5">
        <v>5718562.5800000001</v>
      </c>
      <c r="BB17" s="5">
        <v>5718562.5800000001</v>
      </c>
      <c r="BC17" s="5">
        <v>4748626.88</v>
      </c>
      <c r="BD17" s="5">
        <v>4748626.88</v>
      </c>
      <c r="BE17" s="5">
        <v>0</v>
      </c>
      <c r="BF17" s="5">
        <v>4748626.88</v>
      </c>
      <c r="BG17">
        <v>20171206</v>
      </c>
      <c r="BH17" s="9" t="str">
        <f t="shared" si="0"/>
        <v>2017</v>
      </c>
      <c r="BI17" t="str">
        <f>MID(Merge1[[#This Row],[OC_DATA_INIZIO_PROGETTO]],5,2)</f>
        <v>12</v>
      </c>
      <c r="BJ17">
        <v>20211231</v>
      </c>
      <c r="BK17" t="str">
        <f t="shared" si="1"/>
        <v>2021</v>
      </c>
      <c r="BL17" t="str">
        <f>MID(Merge1[[#This Row],[OC_DATA_FINE_PROGETTO_PREVISTA]],5,2)</f>
        <v>12</v>
      </c>
      <c r="BM17" s="8">
        <f>(Merge1[[#This Row],[Colonna2]]-Merge1[[#This Row],[Colonna1]])*12+Merge1[[#This Row],[Colonna22]]-Merge1[[#This Row],[Colonna12]]</f>
        <v>48</v>
      </c>
      <c r="BO17" t="str">
        <f t="shared" si="2"/>
        <v/>
      </c>
      <c r="BP17" s="2" t="s">
        <v>76</v>
      </c>
      <c r="BQ17" s="2" t="s">
        <v>76</v>
      </c>
      <c r="BR17" s="2" t="s">
        <v>77</v>
      </c>
      <c r="BS17" s="2" t="s">
        <v>434</v>
      </c>
      <c r="BT17" s="2" t="s">
        <v>435</v>
      </c>
    </row>
    <row r="18" spans="1:72" x14ac:dyDescent="0.35">
      <c r="A18" s="2" t="s">
        <v>29553</v>
      </c>
      <c r="B18" s="2" t="s">
        <v>29554</v>
      </c>
      <c r="C18" s="2" t="s">
        <v>29555</v>
      </c>
      <c r="D18" s="2" t="s">
        <v>29556</v>
      </c>
      <c r="E18" s="2" t="s">
        <v>29557</v>
      </c>
      <c r="F18">
        <v>4</v>
      </c>
      <c r="G18" s="2" t="s">
        <v>174</v>
      </c>
      <c r="H18">
        <v>7</v>
      </c>
      <c r="I18" s="2" t="s">
        <v>770</v>
      </c>
      <c r="J18">
        <v>8</v>
      </c>
      <c r="K18" s="2" t="s">
        <v>18836</v>
      </c>
      <c r="L18">
        <v>3</v>
      </c>
      <c r="M18" s="2" t="s">
        <v>3884</v>
      </c>
      <c r="N18">
        <v>16</v>
      </c>
      <c r="O18" s="2" t="s">
        <v>8160</v>
      </c>
      <c r="P18">
        <v>66</v>
      </c>
      <c r="Q18" s="2" t="s">
        <v>19502</v>
      </c>
      <c r="R18" t="s">
        <v>67</v>
      </c>
      <c r="S18" t="s">
        <v>67</v>
      </c>
      <c r="T18" s="2" t="s">
        <v>1331</v>
      </c>
      <c r="U18" s="2" t="s">
        <v>1332</v>
      </c>
      <c r="V18">
        <v>1902</v>
      </c>
      <c r="W18" s="2" t="s">
        <v>497</v>
      </c>
      <c r="X18">
        <v>3971254.6</v>
      </c>
      <c r="Y18">
        <v>3971254.6</v>
      </c>
      <c r="AF18">
        <v>0</v>
      </c>
      <c r="AI18">
        <v>1323751.54</v>
      </c>
      <c r="AL18" s="5">
        <v>5295006.1399999997</v>
      </c>
      <c r="AM18">
        <v>0</v>
      </c>
      <c r="AN18">
        <v>0</v>
      </c>
      <c r="AO18">
        <v>3971254.6</v>
      </c>
      <c r="AP18">
        <v>3971254.6</v>
      </c>
      <c r="AW18">
        <v>1323751.54</v>
      </c>
      <c r="AZ18" s="5">
        <v>5295006.1399999997</v>
      </c>
      <c r="BA18" s="5">
        <v>5295006.1399999997</v>
      </c>
      <c r="BB18" s="5">
        <v>5295006.1399999997</v>
      </c>
      <c r="BC18" s="5">
        <v>2118002.4500000002</v>
      </c>
      <c r="BD18" s="5">
        <v>2118002.4500000002</v>
      </c>
      <c r="BE18" s="5">
        <v>0</v>
      </c>
      <c r="BF18" s="5">
        <v>2347316.77</v>
      </c>
      <c r="BG18">
        <v>20180712</v>
      </c>
      <c r="BH18" s="9" t="str">
        <f t="shared" si="0"/>
        <v>2018</v>
      </c>
      <c r="BI18" t="str">
        <f>MID(Merge1[[#This Row],[OC_DATA_INIZIO_PROGETTO]],5,2)</f>
        <v>07</v>
      </c>
      <c r="BJ18">
        <v>20220327</v>
      </c>
      <c r="BK18" t="str">
        <f t="shared" si="1"/>
        <v>2022</v>
      </c>
      <c r="BL18" t="str">
        <f>MID(Merge1[[#This Row],[OC_DATA_FINE_PROGETTO_PREVISTA]],5,2)</f>
        <v>03</v>
      </c>
      <c r="BM18" s="8">
        <f>(Merge1[[#This Row],[Colonna2]]-Merge1[[#This Row],[Colonna1]])*12+Merge1[[#This Row],[Colonna22]]-Merge1[[#This Row],[Colonna12]]</f>
        <v>44</v>
      </c>
      <c r="BO18" t="str">
        <f t="shared" si="2"/>
        <v/>
      </c>
      <c r="BP18" s="2" t="s">
        <v>76</v>
      </c>
      <c r="BQ18" s="2" t="s">
        <v>76</v>
      </c>
      <c r="BR18" s="2" t="s">
        <v>77</v>
      </c>
      <c r="BS18" s="2" t="s">
        <v>773</v>
      </c>
      <c r="BT18" s="2" t="s">
        <v>774</v>
      </c>
    </row>
    <row r="19" spans="1:72" x14ac:dyDescent="0.35">
      <c r="A19" s="2" t="s">
        <v>7481</v>
      </c>
      <c r="B19" s="2" t="s">
        <v>7482</v>
      </c>
      <c r="C19" s="2" t="s">
        <v>7483</v>
      </c>
      <c r="D19" s="2" t="s">
        <v>7484</v>
      </c>
      <c r="E19" s="2" t="s">
        <v>7485</v>
      </c>
      <c r="F19">
        <v>11</v>
      </c>
      <c r="G19" s="2" t="s">
        <v>436</v>
      </c>
      <c r="H19">
        <v>2</v>
      </c>
      <c r="I19" s="2" t="s">
        <v>430</v>
      </c>
      <c r="J19">
        <v>99</v>
      </c>
      <c r="K19" s="2" t="s">
        <v>81</v>
      </c>
      <c r="L19">
        <v>10</v>
      </c>
      <c r="M19" s="2" t="s">
        <v>95</v>
      </c>
      <c r="N19">
        <v>2</v>
      </c>
      <c r="O19" s="2" t="s">
        <v>321</v>
      </c>
      <c r="P19">
        <v>1</v>
      </c>
      <c r="Q19" s="2" t="s">
        <v>420</v>
      </c>
      <c r="R19" t="s">
        <v>67</v>
      </c>
      <c r="S19" t="s">
        <v>67</v>
      </c>
      <c r="T19" s="2" t="s">
        <v>73</v>
      </c>
      <c r="U19" s="2" t="s">
        <v>74</v>
      </c>
      <c r="V19">
        <v>915</v>
      </c>
      <c r="W19" s="2" t="s">
        <v>632</v>
      </c>
      <c r="X19">
        <v>5186593.29</v>
      </c>
      <c r="Z19">
        <v>5186593.29</v>
      </c>
      <c r="AF19">
        <v>0</v>
      </c>
      <c r="AL19" s="5">
        <v>5186593.29</v>
      </c>
      <c r="AM19">
        <v>0</v>
      </c>
      <c r="AN19">
        <v>0</v>
      </c>
      <c r="AO19">
        <v>5186593.29</v>
      </c>
      <c r="AQ19">
        <v>5186593.29</v>
      </c>
      <c r="AZ19" s="5">
        <v>5186593.29</v>
      </c>
      <c r="BA19" s="5">
        <v>5186593.29</v>
      </c>
      <c r="BB19" s="5">
        <v>5186593.29</v>
      </c>
      <c r="BC19" s="5">
        <v>3064678.53</v>
      </c>
      <c r="BD19" s="5">
        <v>3064678.53</v>
      </c>
      <c r="BE19" s="5">
        <v>0</v>
      </c>
      <c r="BF19" s="5">
        <v>3064678.53</v>
      </c>
      <c r="BG19">
        <v>20150826</v>
      </c>
      <c r="BH19" s="9" t="str">
        <f t="shared" si="0"/>
        <v>2015</v>
      </c>
      <c r="BI19" t="str">
        <f>MID(Merge1[[#This Row],[OC_DATA_INIZIO_PROGETTO]],5,2)</f>
        <v>08</v>
      </c>
      <c r="BJ19">
        <v>20210325</v>
      </c>
      <c r="BK19" t="str">
        <f t="shared" si="1"/>
        <v>2021</v>
      </c>
      <c r="BL19" t="str">
        <f>MID(Merge1[[#This Row],[OC_DATA_FINE_PROGETTO_PREVISTA]],5,2)</f>
        <v>03</v>
      </c>
      <c r="BM19" s="8">
        <f>(Merge1[[#This Row],[Colonna2]]-Merge1[[#This Row],[Colonna1]])*12+Merge1[[#This Row],[Colonna22]]-Merge1[[#This Row],[Colonna12]]</f>
        <v>67</v>
      </c>
      <c r="BO19" t="str">
        <f t="shared" si="2"/>
        <v/>
      </c>
      <c r="BP19" s="2" t="s">
        <v>76</v>
      </c>
      <c r="BQ19" s="2" t="s">
        <v>76</v>
      </c>
      <c r="BR19" s="2" t="s">
        <v>77</v>
      </c>
      <c r="BS19" s="2" t="s">
        <v>434</v>
      </c>
      <c r="BT19" s="2" t="s">
        <v>435</v>
      </c>
    </row>
    <row r="20" spans="1:72" x14ac:dyDescent="0.35">
      <c r="A20" s="2" t="s">
        <v>29508</v>
      </c>
      <c r="B20" s="2" t="s">
        <v>29509</v>
      </c>
      <c r="C20" s="2" t="s">
        <v>29510</v>
      </c>
      <c r="D20" s="2" t="s">
        <v>29511</v>
      </c>
      <c r="E20" s="2" t="s">
        <v>29512</v>
      </c>
      <c r="F20">
        <v>4</v>
      </c>
      <c r="G20" s="2" t="s">
        <v>174</v>
      </c>
      <c r="H20">
        <v>7</v>
      </c>
      <c r="I20" s="2" t="s">
        <v>770</v>
      </c>
      <c r="J20">
        <v>8</v>
      </c>
      <c r="K20" s="2" t="s">
        <v>18836</v>
      </c>
      <c r="L20">
        <v>3</v>
      </c>
      <c r="M20" s="2" t="s">
        <v>3884</v>
      </c>
      <c r="N20">
        <v>16</v>
      </c>
      <c r="O20" s="2" t="s">
        <v>8160</v>
      </c>
      <c r="P20">
        <v>66</v>
      </c>
      <c r="Q20" s="2" t="s">
        <v>19502</v>
      </c>
      <c r="R20" t="s">
        <v>67</v>
      </c>
      <c r="S20" t="s">
        <v>67</v>
      </c>
      <c r="T20" s="2" t="s">
        <v>1331</v>
      </c>
      <c r="U20" s="2" t="s">
        <v>1332</v>
      </c>
      <c r="V20">
        <v>1967</v>
      </c>
      <c r="W20" s="2" t="s">
        <v>491</v>
      </c>
      <c r="X20">
        <v>3868088.9</v>
      </c>
      <c r="Y20">
        <v>3868088.9</v>
      </c>
      <c r="AF20">
        <v>0</v>
      </c>
      <c r="AI20">
        <v>1289362.96</v>
      </c>
      <c r="AL20" s="5">
        <v>5157451.8600000003</v>
      </c>
      <c r="AM20">
        <v>0</v>
      </c>
      <c r="AN20">
        <v>0</v>
      </c>
      <c r="AO20">
        <v>3868088.9</v>
      </c>
      <c r="AP20">
        <v>3868088.9</v>
      </c>
      <c r="AW20">
        <v>1289362.96</v>
      </c>
      <c r="AZ20" s="5">
        <v>5157451.8600000003</v>
      </c>
      <c r="BA20" s="5">
        <v>5157451.8600000003</v>
      </c>
      <c r="BB20" s="5">
        <v>5157451.8600000003</v>
      </c>
      <c r="BC20" s="5">
        <v>2062980.74</v>
      </c>
      <c r="BD20" s="5">
        <v>2062980.74</v>
      </c>
      <c r="BE20" s="5">
        <v>0</v>
      </c>
      <c r="BF20" s="5">
        <v>2281415.11</v>
      </c>
      <c r="BG20">
        <v>20180701</v>
      </c>
      <c r="BH20" s="9" t="str">
        <f t="shared" si="0"/>
        <v>2018</v>
      </c>
      <c r="BI20" t="str">
        <f>MID(Merge1[[#This Row],[OC_DATA_INIZIO_PROGETTO]],5,2)</f>
        <v>07</v>
      </c>
      <c r="BJ20">
        <v>20220327</v>
      </c>
      <c r="BK20" t="str">
        <f t="shared" si="1"/>
        <v>2022</v>
      </c>
      <c r="BL20" t="str">
        <f>MID(Merge1[[#This Row],[OC_DATA_FINE_PROGETTO_PREVISTA]],5,2)</f>
        <v>03</v>
      </c>
      <c r="BM20" s="8">
        <f>(Merge1[[#This Row],[Colonna2]]-Merge1[[#This Row],[Colonna1]])*12+Merge1[[#This Row],[Colonna22]]-Merge1[[#This Row],[Colonna12]]</f>
        <v>44</v>
      </c>
      <c r="BO20" t="str">
        <f t="shared" si="2"/>
        <v/>
      </c>
      <c r="BP20" s="2" t="s">
        <v>76</v>
      </c>
      <c r="BQ20" s="2" t="s">
        <v>76</v>
      </c>
      <c r="BR20" s="2" t="s">
        <v>77</v>
      </c>
      <c r="BS20" s="2" t="s">
        <v>773</v>
      </c>
      <c r="BT20" s="2" t="s">
        <v>774</v>
      </c>
    </row>
    <row r="21" spans="1:72" x14ac:dyDescent="0.35">
      <c r="A21" s="2" t="s">
        <v>21510</v>
      </c>
      <c r="B21" s="2" t="s">
        <v>21511</v>
      </c>
      <c r="C21" s="2" t="s">
        <v>21512</v>
      </c>
      <c r="D21" s="2" t="s">
        <v>21513</v>
      </c>
      <c r="E21" s="2" t="s">
        <v>21514</v>
      </c>
      <c r="F21">
        <v>1</v>
      </c>
      <c r="G21" s="2" t="s">
        <v>151</v>
      </c>
      <c r="H21">
        <v>1</v>
      </c>
      <c r="I21" s="2" t="s">
        <v>625</v>
      </c>
      <c r="J21">
        <v>99</v>
      </c>
      <c r="K21" s="2" t="s">
        <v>81</v>
      </c>
      <c r="L21">
        <v>8</v>
      </c>
      <c r="M21" s="2" t="s">
        <v>112</v>
      </c>
      <c r="N21">
        <v>61</v>
      </c>
      <c r="O21" s="2" t="s">
        <v>113</v>
      </c>
      <c r="P21">
        <v>620</v>
      </c>
      <c r="Q21" s="2" t="s">
        <v>114</v>
      </c>
      <c r="R21" t="s">
        <v>67</v>
      </c>
      <c r="S21" t="s">
        <v>67</v>
      </c>
      <c r="T21" s="2" t="s">
        <v>73</v>
      </c>
      <c r="U21" s="2" t="s">
        <v>74</v>
      </c>
      <c r="V21">
        <v>0</v>
      </c>
      <c r="W21" s="2" t="s">
        <v>97</v>
      </c>
      <c r="X21">
        <v>3745768.7</v>
      </c>
      <c r="Y21">
        <v>3745768.7</v>
      </c>
      <c r="AD21">
        <v>1248589.56</v>
      </c>
      <c r="AF21">
        <v>0</v>
      </c>
      <c r="AL21" s="5">
        <v>4994358.26</v>
      </c>
      <c r="AM21">
        <v>0</v>
      </c>
      <c r="AN21">
        <v>0</v>
      </c>
      <c r="AO21">
        <v>3745768.7</v>
      </c>
      <c r="AP21">
        <v>3745768.7</v>
      </c>
      <c r="AS21">
        <v>1248589.56</v>
      </c>
      <c r="AZ21" s="5">
        <v>4994358.26</v>
      </c>
      <c r="BA21" s="5">
        <v>4994358.25</v>
      </c>
      <c r="BB21" s="5">
        <v>4994358.25</v>
      </c>
      <c r="BC21" s="5">
        <v>1997743.3</v>
      </c>
      <c r="BD21" s="5">
        <v>1997743.3</v>
      </c>
      <c r="BE21" s="5">
        <v>0</v>
      </c>
      <c r="BF21" s="5">
        <v>1997743.3</v>
      </c>
      <c r="BG21">
        <v>20190522</v>
      </c>
      <c r="BH21" s="9" t="str">
        <f t="shared" si="0"/>
        <v>2019</v>
      </c>
      <c r="BI21" t="str">
        <f>MID(Merge1[[#This Row],[OC_DATA_INIZIO_PROGETTO]],5,2)</f>
        <v>05</v>
      </c>
      <c r="BJ21">
        <v>20201202</v>
      </c>
      <c r="BK21" t="str">
        <f t="shared" si="1"/>
        <v>2020</v>
      </c>
      <c r="BL21" t="str">
        <f>MID(Merge1[[#This Row],[OC_DATA_FINE_PROGETTO_PREVISTA]],5,2)</f>
        <v>12</v>
      </c>
      <c r="BM21" s="8">
        <f>(Merge1[[#This Row],[Colonna2]]-Merge1[[#This Row],[Colonna1]])*12+Merge1[[#This Row],[Colonna22]]-Merge1[[#This Row],[Colonna12]]</f>
        <v>19</v>
      </c>
      <c r="BO21" t="str">
        <f t="shared" si="2"/>
        <v/>
      </c>
      <c r="BP21" s="2" t="s">
        <v>76</v>
      </c>
      <c r="BQ21" s="2" t="s">
        <v>76</v>
      </c>
      <c r="BR21" s="2" t="s">
        <v>77</v>
      </c>
      <c r="BS21" s="2" t="s">
        <v>626</v>
      </c>
      <c r="BT21" s="2" t="s">
        <v>435</v>
      </c>
    </row>
    <row r="22" spans="1:72" x14ac:dyDescent="0.35">
      <c r="A22" s="2" t="s">
        <v>29518</v>
      </c>
      <c r="B22" s="2" t="s">
        <v>29519</v>
      </c>
      <c r="C22" s="2" t="s">
        <v>29520</v>
      </c>
      <c r="D22" s="2" t="s">
        <v>29521</v>
      </c>
      <c r="E22" s="2" t="s">
        <v>29522</v>
      </c>
      <c r="F22">
        <v>4</v>
      </c>
      <c r="G22" s="2" t="s">
        <v>174</v>
      </c>
      <c r="H22">
        <v>7</v>
      </c>
      <c r="I22" s="2" t="s">
        <v>770</v>
      </c>
      <c r="J22">
        <v>8</v>
      </c>
      <c r="K22" s="2" t="s">
        <v>18836</v>
      </c>
      <c r="L22">
        <v>3</v>
      </c>
      <c r="M22" s="2" t="s">
        <v>3884</v>
      </c>
      <c r="N22">
        <v>16</v>
      </c>
      <c r="O22" s="2" t="s">
        <v>8160</v>
      </c>
      <c r="P22">
        <v>66</v>
      </c>
      <c r="Q22" s="2" t="s">
        <v>19502</v>
      </c>
      <c r="R22" t="s">
        <v>67</v>
      </c>
      <c r="S22" t="s">
        <v>67</v>
      </c>
      <c r="T22" s="2" t="s">
        <v>1331</v>
      </c>
      <c r="U22" s="2" t="s">
        <v>1332</v>
      </c>
      <c r="V22">
        <v>1963</v>
      </c>
      <c r="W22" s="2" t="s">
        <v>539</v>
      </c>
      <c r="X22">
        <v>3652922.35</v>
      </c>
      <c r="Y22">
        <v>3652922.35</v>
      </c>
      <c r="AF22">
        <v>0</v>
      </c>
      <c r="AI22">
        <v>1217640.78</v>
      </c>
      <c r="AL22" s="5">
        <v>4870563.13</v>
      </c>
      <c r="AM22">
        <v>0</v>
      </c>
      <c r="AN22">
        <v>0</v>
      </c>
      <c r="AO22">
        <v>3652922.35</v>
      </c>
      <c r="AP22">
        <v>3652922.35</v>
      </c>
      <c r="AW22">
        <v>1217640.78</v>
      </c>
      <c r="AZ22" s="5">
        <v>4870563.13</v>
      </c>
      <c r="BA22" s="5">
        <v>4870563.13</v>
      </c>
      <c r="BB22" s="5">
        <v>4870563.13</v>
      </c>
      <c r="BC22" s="5">
        <v>1948225.24</v>
      </c>
      <c r="BD22" s="5">
        <v>1948225.24</v>
      </c>
      <c r="BE22" s="5">
        <v>0</v>
      </c>
      <c r="BF22" s="5">
        <v>2128299.48</v>
      </c>
      <c r="BG22">
        <v>20180712</v>
      </c>
      <c r="BH22" s="9" t="str">
        <f t="shared" si="0"/>
        <v>2018</v>
      </c>
      <c r="BI22" t="str">
        <f>MID(Merge1[[#This Row],[OC_DATA_INIZIO_PROGETTO]],5,2)</f>
        <v>07</v>
      </c>
      <c r="BJ22">
        <v>20220327</v>
      </c>
      <c r="BK22" t="str">
        <f t="shared" si="1"/>
        <v>2022</v>
      </c>
      <c r="BL22" t="str">
        <f>MID(Merge1[[#This Row],[OC_DATA_FINE_PROGETTO_PREVISTA]],5,2)</f>
        <v>03</v>
      </c>
      <c r="BM22" s="8">
        <f>(Merge1[[#This Row],[Colonna2]]-Merge1[[#This Row],[Colonna1]])*12+Merge1[[#This Row],[Colonna22]]-Merge1[[#This Row],[Colonna12]]</f>
        <v>44</v>
      </c>
      <c r="BO22" t="str">
        <f t="shared" si="2"/>
        <v/>
      </c>
      <c r="BP22" s="2" t="s">
        <v>76</v>
      </c>
      <c r="BQ22" s="2" t="s">
        <v>76</v>
      </c>
      <c r="BR22" s="2" t="s">
        <v>77</v>
      </c>
      <c r="BS22" s="2" t="s">
        <v>773</v>
      </c>
      <c r="BT22" s="2" t="s">
        <v>774</v>
      </c>
    </row>
    <row r="23" spans="1:72" x14ac:dyDescent="0.35">
      <c r="A23" s="2" t="s">
        <v>24285</v>
      </c>
      <c r="B23" s="2" t="s">
        <v>24286</v>
      </c>
      <c r="C23" s="2" t="s">
        <v>24287</v>
      </c>
      <c r="D23" s="2" t="s">
        <v>24288</v>
      </c>
      <c r="E23" s="2" t="s">
        <v>24289</v>
      </c>
      <c r="F23">
        <v>8</v>
      </c>
      <c r="G23" s="2" t="s">
        <v>441</v>
      </c>
      <c r="H23">
        <v>6</v>
      </c>
      <c r="I23" s="2" t="s">
        <v>94</v>
      </c>
      <c r="J23">
        <v>2</v>
      </c>
      <c r="K23" s="2" t="s">
        <v>69</v>
      </c>
      <c r="L23">
        <v>11</v>
      </c>
      <c r="M23" s="2" t="s">
        <v>443</v>
      </c>
      <c r="N23">
        <v>70</v>
      </c>
      <c r="O23" s="2" t="s">
        <v>527</v>
      </c>
      <c r="P23">
        <v>1</v>
      </c>
      <c r="Q23" s="2" t="s">
        <v>528</v>
      </c>
      <c r="R23" t="s">
        <v>67</v>
      </c>
      <c r="S23" t="s">
        <v>67</v>
      </c>
      <c r="T23" s="2" t="s">
        <v>73</v>
      </c>
      <c r="U23" s="2" t="s">
        <v>74</v>
      </c>
      <c r="V23">
        <v>0</v>
      </c>
      <c r="W23" s="2" t="s">
        <v>97</v>
      </c>
      <c r="AE23">
        <v>5000000</v>
      </c>
      <c r="AF23">
        <v>0</v>
      </c>
      <c r="AL23" s="5">
        <v>5000000</v>
      </c>
      <c r="AM23">
        <v>0</v>
      </c>
      <c r="AN23">
        <v>0</v>
      </c>
      <c r="AT23">
        <v>5000000</v>
      </c>
      <c r="AZ23" s="5">
        <v>5000000</v>
      </c>
      <c r="BA23" s="5">
        <v>4761750.0999999996</v>
      </c>
      <c r="BB23" s="5">
        <v>4761750.0999999996</v>
      </c>
      <c r="BC23" s="5">
        <v>4351709.6100000003</v>
      </c>
      <c r="BD23" s="5">
        <v>4351709.6100000003</v>
      </c>
      <c r="BE23" s="5">
        <v>0</v>
      </c>
      <c r="BF23" s="5">
        <v>4351709.6100000003</v>
      </c>
      <c r="BG23">
        <v>20170317</v>
      </c>
      <c r="BH23" s="9" t="str">
        <f t="shared" si="0"/>
        <v>2017</v>
      </c>
      <c r="BI23" t="str">
        <f>MID(Merge1[[#This Row],[OC_DATA_INIZIO_PROGETTO]],5,2)</f>
        <v>03</v>
      </c>
      <c r="BJ23">
        <v>20201130</v>
      </c>
      <c r="BK23" t="str">
        <f t="shared" si="1"/>
        <v>2020</v>
      </c>
      <c r="BL23" t="str">
        <f>MID(Merge1[[#This Row],[OC_DATA_FINE_PROGETTO_PREVISTA]],5,2)</f>
        <v>11</v>
      </c>
      <c r="BM23" s="8">
        <f>(Merge1[[#This Row],[Colonna2]]-Merge1[[#This Row],[Colonna1]])*12+Merge1[[#This Row],[Colonna22]]-Merge1[[#This Row],[Colonna12]]</f>
        <v>44</v>
      </c>
      <c r="BN23">
        <v>20200903</v>
      </c>
      <c r="BO23" t="str">
        <f t="shared" si="2"/>
        <v>2020</v>
      </c>
      <c r="BP23" s="2" t="s">
        <v>76</v>
      </c>
      <c r="BQ23" s="2" t="s">
        <v>76</v>
      </c>
      <c r="BR23" s="2" t="s">
        <v>440</v>
      </c>
      <c r="BS23" s="2" t="s">
        <v>446</v>
      </c>
      <c r="BT23" s="2" t="s">
        <v>447</v>
      </c>
    </row>
    <row r="24" spans="1:72" x14ac:dyDescent="0.35">
      <c r="A24" s="2" t="s">
        <v>26239</v>
      </c>
      <c r="B24" s="2" t="s">
        <v>26114</v>
      </c>
      <c r="C24" s="2" t="s">
        <v>26115</v>
      </c>
      <c r="D24" s="2" t="s">
        <v>26115</v>
      </c>
      <c r="E24" s="2" t="s">
        <v>26240</v>
      </c>
      <c r="F24">
        <v>1</v>
      </c>
      <c r="G24" s="2" t="s">
        <v>151</v>
      </c>
      <c r="H24">
        <v>3</v>
      </c>
      <c r="I24" s="2" t="s">
        <v>68</v>
      </c>
      <c r="J24">
        <v>60</v>
      </c>
      <c r="K24" s="2" t="s">
        <v>19128</v>
      </c>
      <c r="L24">
        <v>6</v>
      </c>
      <c r="M24" s="2" t="s">
        <v>1983</v>
      </c>
      <c r="N24">
        <v>40</v>
      </c>
      <c r="O24" s="2" t="s">
        <v>5460</v>
      </c>
      <c r="P24">
        <v>156</v>
      </c>
      <c r="Q24" s="2" t="s">
        <v>19037</v>
      </c>
      <c r="R24" t="s">
        <v>67</v>
      </c>
      <c r="S24" t="s">
        <v>67</v>
      </c>
      <c r="T24" s="2" t="s">
        <v>73</v>
      </c>
      <c r="U24" s="2" t="s">
        <v>74</v>
      </c>
      <c r="V24">
        <v>0</v>
      </c>
      <c r="W24" s="2" t="s">
        <v>97</v>
      </c>
      <c r="AD24">
        <v>4261215.34</v>
      </c>
      <c r="AF24">
        <v>0</v>
      </c>
      <c r="AL24" s="5">
        <v>4261215.34</v>
      </c>
      <c r="AM24">
        <v>0</v>
      </c>
      <c r="AN24">
        <v>0</v>
      </c>
      <c r="AS24">
        <v>4261215.34</v>
      </c>
      <c r="AZ24" s="5">
        <v>4261215.34</v>
      </c>
      <c r="BA24" s="5">
        <v>4261215.34</v>
      </c>
      <c r="BB24" s="5">
        <v>4261215.34</v>
      </c>
      <c r="BC24" s="5">
        <v>4261215.34</v>
      </c>
      <c r="BD24" s="5">
        <v>4261215.34</v>
      </c>
      <c r="BE24" s="5">
        <v>0</v>
      </c>
      <c r="BF24" s="5">
        <v>4261215.34</v>
      </c>
      <c r="BG24">
        <v>20110901</v>
      </c>
      <c r="BH24" s="9" t="str">
        <f t="shared" si="0"/>
        <v>2011</v>
      </c>
      <c r="BI24" t="str">
        <f>MID(Merge1[[#This Row],[OC_DATA_INIZIO_PROGETTO]],5,2)</f>
        <v>09</v>
      </c>
      <c r="BJ24">
        <v>20150301</v>
      </c>
      <c r="BK24" t="str">
        <f t="shared" si="1"/>
        <v>2015</v>
      </c>
      <c r="BL24" t="str">
        <f>MID(Merge1[[#This Row],[OC_DATA_FINE_PROGETTO_PREVISTA]],5,2)</f>
        <v>03</v>
      </c>
      <c r="BM24" s="8">
        <f>(Merge1[[#This Row],[Colonna2]]-Merge1[[#This Row],[Colonna1]])*12+Merge1[[#This Row],[Colonna22]]-Merge1[[#This Row],[Colonna12]]</f>
        <v>42</v>
      </c>
      <c r="BO24" t="str">
        <f t="shared" si="2"/>
        <v/>
      </c>
      <c r="BP24" s="2" t="s">
        <v>116</v>
      </c>
      <c r="BQ24" s="2" t="s">
        <v>116</v>
      </c>
      <c r="BR24" s="2" t="s">
        <v>77</v>
      </c>
      <c r="BS24" s="2" t="s">
        <v>78</v>
      </c>
      <c r="BT24" s="2" t="s">
        <v>79</v>
      </c>
    </row>
    <row r="25" spans="1:72" x14ac:dyDescent="0.35">
      <c r="A25" s="2" t="s">
        <v>25905</v>
      </c>
      <c r="B25" s="2" t="s">
        <v>25903</v>
      </c>
      <c r="C25" s="2" t="s">
        <v>25904</v>
      </c>
      <c r="D25" s="2" t="s">
        <v>25904</v>
      </c>
      <c r="E25" s="2" t="s">
        <v>25906</v>
      </c>
      <c r="F25">
        <v>1</v>
      </c>
      <c r="G25" s="2" t="s">
        <v>151</v>
      </c>
      <c r="H25">
        <v>7</v>
      </c>
      <c r="I25" s="2" t="s">
        <v>770</v>
      </c>
      <c r="J25">
        <v>20</v>
      </c>
      <c r="K25" s="2" t="s">
        <v>3054</v>
      </c>
      <c r="L25">
        <v>8</v>
      </c>
      <c r="M25" s="2" t="s">
        <v>112</v>
      </c>
      <c r="N25">
        <v>62</v>
      </c>
      <c r="O25" s="2" t="s">
        <v>2450</v>
      </c>
      <c r="P25">
        <v>999</v>
      </c>
      <c r="Q25" s="2" t="s">
        <v>3522</v>
      </c>
      <c r="R25" t="s">
        <v>67</v>
      </c>
      <c r="S25" t="s">
        <v>67</v>
      </c>
      <c r="T25" s="2" t="s">
        <v>91</v>
      </c>
      <c r="U25" s="2" t="s">
        <v>92</v>
      </c>
      <c r="V25">
        <v>0</v>
      </c>
      <c r="W25" s="2" t="s">
        <v>97</v>
      </c>
      <c r="AE25">
        <v>4256442.74</v>
      </c>
      <c r="AF25">
        <v>0</v>
      </c>
      <c r="AK25">
        <v>1373611</v>
      </c>
      <c r="AL25" s="5">
        <v>4256442.74</v>
      </c>
      <c r="AM25">
        <v>0</v>
      </c>
      <c r="AN25">
        <v>0</v>
      </c>
      <c r="AT25">
        <v>4256442.74</v>
      </c>
      <c r="AY25">
        <v>1373611</v>
      </c>
      <c r="AZ25" s="5">
        <v>4256442.74</v>
      </c>
      <c r="BA25" s="5">
        <v>4256442.74</v>
      </c>
      <c r="BB25" s="5">
        <v>4256442.74</v>
      </c>
      <c r="BF25" s="5">
        <v>0</v>
      </c>
      <c r="BG25">
        <v>20130901</v>
      </c>
      <c r="BH25" s="9" t="str">
        <f t="shared" si="0"/>
        <v>2013</v>
      </c>
      <c r="BI25" t="str">
        <f>MID(Merge1[[#This Row],[OC_DATA_INIZIO_PROGETTO]],5,2)</f>
        <v>09</v>
      </c>
      <c r="BJ25">
        <v>20160101</v>
      </c>
      <c r="BK25" t="str">
        <f t="shared" si="1"/>
        <v>2016</v>
      </c>
      <c r="BL25" t="str">
        <f>MID(Merge1[[#This Row],[OC_DATA_FINE_PROGETTO_PREVISTA]],5,2)</f>
        <v>01</v>
      </c>
      <c r="BM25" s="8">
        <f>(Merge1[[#This Row],[Colonna2]]-Merge1[[#This Row],[Colonna1]])*12+Merge1[[#This Row],[Colonna22]]-Merge1[[#This Row],[Colonna12]]</f>
        <v>28</v>
      </c>
      <c r="BO25" t="str">
        <f t="shared" si="2"/>
        <v/>
      </c>
      <c r="BP25" s="2" t="s">
        <v>86</v>
      </c>
      <c r="BQ25" s="2" t="s">
        <v>76</v>
      </c>
      <c r="BR25" s="2" t="s">
        <v>77</v>
      </c>
      <c r="BS25" s="2" t="s">
        <v>773</v>
      </c>
      <c r="BT25" s="2" t="s">
        <v>774</v>
      </c>
    </row>
    <row r="26" spans="1:72" x14ac:dyDescent="0.35">
      <c r="A26" s="2" t="s">
        <v>19274</v>
      </c>
      <c r="B26" s="2" t="s">
        <v>19275</v>
      </c>
      <c r="C26" s="2" t="s">
        <v>19276</v>
      </c>
      <c r="D26" s="2" t="s">
        <v>19277</v>
      </c>
      <c r="E26" s="2" t="s">
        <v>19278</v>
      </c>
      <c r="F26">
        <v>2</v>
      </c>
      <c r="G26" s="2" t="s">
        <v>4836</v>
      </c>
      <c r="H26">
        <v>2</v>
      </c>
      <c r="I26" s="2" t="s">
        <v>430</v>
      </c>
      <c r="J26">
        <v>19</v>
      </c>
      <c r="K26" s="2" t="s">
        <v>4837</v>
      </c>
      <c r="L26">
        <v>5</v>
      </c>
      <c r="M26" s="2" t="s">
        <v>226</v>
      </c>
      <c r="N26">
        <v>33</v>
      </c>
      <c r="O26" s="2" t="s">
        <v>8463</v>
      </c>
      <c r="P26">
        <v>3</v>
      </c>
      <c r="Q26" s="2" t="s">
        <v>8465</v>
      </c>
      <c r="R26" t="s">
        <v>67</v>
      </c>
      <c r="S26" t="s">
        <v>67</v>
      </c>
      <c r="T26" s="2" t="s">
        <v>73</v>
      </c>
      <c r="U26" s="2" t="s">
        <v>74</v>
      </c>
      <c r="V26">
        <v>1831</v>
      </c>
      <c r="W26" s="2" t="s">
        <v>8030</v>
      </c>
      <c r="X26">
        <v>3449768.39</v>
      </c>
      <c r="Y26">
        <v>3449768.39</v>
      </c>
      <c r="AD26">
        <v>1149922.8</v>
      </c>
      <c r="AF26">
        <v>0</v>
      </c>
      <c r="AL26" s="5">
        <v>4599691.1900000004</v>
      </c>
      <c r="AM26">
        <v>0</v>
      </c>
      <c r="AN26">
        <v>0</v>
      </c>
      <c r="AO26">
        <v>3449768.39</v>
      </c>
      <c r="AP26">
        <v>3449768.39</v>
      </c>
      <c r="AS26">
        <v>1149922.8</v>
      </c>
      <c r="AZ26" s="5">
        <v>4599691.1900000004</v>
      </c>
      <c r="BA26" s="5">
        <v>4200000</v>
      </c>
      <c r="BB26" s="5">
        <v>4200000</v>
      </c>
      <c r="BC26" s="5">
        <v>2556809.09</v>
      </c>
      <c r="BD26" s="5">
        <v>2556809.09</v>
      </c>
      <c r="BE26" s="5">
        <v>0</v>
      </c>
      <c r="BF26" s="5">
        <v>2556809.09</v>
      </c>
      <c r="BG26">
        <v>20171130</v>
      </c>
      <c r="BH26" s="9" t="str">
        <f t="shared" si="0"/>
        <v>2017</v>
      </c>
      <c r="BI26" t="str">
        <f>MID(Merge1[[#This Row],[OC_DATA_INIZIO_PROGETTO]],5,2)</f>
        <v>11</v>
      </c>
      <c r="BJ26">
        <v>20210630</v>
      </c>
      <c r="BK26" t="str">
        <f t="shared" si="1"/>
        <v>2021</v>
      </c>
      <c r="BL26" t="str">
        <f>MID(Merge1[[#This Row],[OC_DATA_FINE_PROGETTO_PREVISTA]],5,2)</f>
        <v>06</v>
      </c>
      <c r="BM26" s="8">
        <f>(Merge1[[#This Row],[Colonna2]]-Merge1[[#This Row],[Colonna1]])*12+Merge1[[#This Row],[Colonna22]]-Merge1[[#This Row],[Colonna12]]</f>
        <v>43</v>
      </c>
      <c r="BO26" t="str">
        <f t="shared" si="2"/>
        <v/>
      </c>
      <c r="BP26" s="2" t="s">
        <v>76</v>
      </c>
      <c r="BQ26" s="2" t="s">
        <v>76</v>
      </c>
      <c r="BR26" s="2" t="s">
        <v>77</v>
      </c>
      <c r="BS26" s="2" t="s">
        <v>434</v>
      </c>
      <c r="BT26" s="2" t="s">
        <v>435</v>
      </c>
    </row>
    <row r="27" spans="1:72" x14ac:dyDescent="0.35">
      <c r="A27" s="2" t="s">
        <v>29548</v>
      </c>
      <c r="B27" s="2" t="s">
        <v>29549</v>
      </c>
      <c r="C27" s="2" t="s">
        <v>29550</v>
      </c>
      <c r="D27" s="2" t="s">
        <v>29551</v>
      </c>
      <c r="E27" s="2" t="s">
        <v>29552</v>
      </c>
      <c r="F27">
        <v>4</v>
      </c>
      <c r="G27" s="2" t="s">
        <v>174</v>
      </c>
      <c r="H27">
        <v>7</v>
      </c>
      <c r="I27" s="2" t="s">
        <v>770</v>
      </c>
      <c r="J27">
        <v>8</v>
      </c>
      <c r="K27" s="2" t="s">
        <v>18836</v>
      </c>
      <c r="L27">
        <v>3</v>
      </c>
      <c r="M27" s="2" t="s">
        <v>3884</v>
      </c>
      <c r="N27">
        <v>16</v>
      </c>
      <c r="O27" s="2" t="s">
        <v>8160</v>
      </c>
      <c r="P27">
        <v>66</v>
      </c>
      <c r="Q27" s="2" t="s">
        <v>19502</v>
      </c>
      <c r="R27" t="s">
        <v>67</v>
      </c>
      <c r="S27" t="s">
        <v>67</v>
      </c>
      <c r="T27" s="2" t="s">
        <v>1331</v>
      </c>
      <c r="U27" s="2" t="s">
        <v>1332</v>
      </c>
      <c r="V27">
        <v>1941</v>
      </c>
      <c r="W27" s="2" t="s">
        <v>546</v>
      </c>
      <c r="X27">
        <v>3134397.7</v>
      </c>
      <c r="Y27">
        <v>3134397.7</v>
      </c>
      <c r="AF27">
        <v>0</v>
      </c>
      <c r="AI27">
        <v>1044799.24</v>
      </c>
      <c r="AL27" s="5">
        <v>4179196.94</v>
      </c>
      <c r="AM27">
        <v>0</v>
      </c>
      <c r="AN27">
        <v>0</v>
      </c>
      <c r="AO27">
        <v>3134397.7</v>
      </c>
      <c r="AP27">
        <v>3134397.7</v>
      </c>
      <c r="AW27">
        <v>1044799.24</v>
      </c>
      <c r="AZ27" s="5">
        <v>4179196.94</v>
      </c>
      <c r="BA27" s="5">
        <v>4179196.94</v>
      </c>
      <c r="BB27" s="5">
        <v>4179196.94</v>
      </c>
      <c r="BC27" s="5">
        <v>1671678.77</v>
      </c>
      <c r="BD27" s="5">
        <v>1671678.77</v>
      </c>
      <c r="BE27" s="5">
        <v>0</v>
      </c>
      <c r="BF27" s="5">
        <v>1982463.69</v>
      </c>
      <c r="BG27">
        <v>20180712</v>
      </c>
      <c r="BH27" s="9" t="str">
        <f t="shared" si="0"/>
        <v>2018</v>
      </c>
      <c r="BI27" t="str">
        <f>MID(Merge1[[#This Row],[OC_DATA_INIZIO_PROGETTO]],5,2)</f>
        <v>07</v>
      </c>
      <c r="BJ27">
        <v>20220327</v>
      </c>
      <c r="BK27" t="str">
        <f t="shared" si="1"/>
        <v>2022</v>
      </c>
      <c r="BL27" t="str">
        <f>MID(Merge1[[#This Row],[OC_DATA_FINE_PROGETTO_PREVISTA]],5,2)</f>
        <v>03</v>
      </c>
      <c r="BM27" s="8">
        <f>(Merge1[[#This Row],[Colonna2]]-Merge1[[#This Row],[Colonna1]])*12+Merge1[[#This Row],[Colonna22]]-Merge1[[#This Row],[Colonna12]]</f>
        <v>44</v>
      </c>
      <c r="BO27" t="str">
        <f t="shared" si="2"/>
        <v/>
      </c>
      <c r="BP27" s="2" t="s">
        <v>76</v>
      </c>
      <c r="BQ27" s="2" t="s">
        <v>76</v>
      </c>
      <c r="BR27" s="2" t="s">
        <v>77</v>
      </c>
      <c r="BS27" s="2" t="s">
        <v>773</v>
      </c>
      <c r="BT27" s="2" t="s">
        <v>774</v>
      </c>
    </row>
    <row r="28" spans="1:72" x14ac:dyDescent="0.35">
      <c r="A28" s="2" t="s">
        <v>19173</v>
      </c>
      <c r="B28" s="2" t="s">
        <v>19174</v>
      </c>
      <c r="C28" s="2" t="s">
        <v>19175</v>
      </c>
      <c r="D28" s="2" t="s">
        <v>19176</v>
      </c>
      <c r="E28" s="2" t="s">
        <v>19177</v>
      </c>
      <c r="F28">
        <v>13</v>
      </c>
      <c r="G28" s="2" t="s">
        <v>291</v>
      </c>
      <c r="H28">
        <v>2</v>
      </c>
      <c r="I28" s="2" t="s">
        <v>430</v>
      </c>
      <c r="J28">
        <v>12</v>
      </c>
      <c r="K28" s="2" t="s">
        <v>437</v>
      </c>
      <c r="L28">
        <v>10</v>
      </c>
      <c r="M28" s="2" t="s">
        <v>95</v>
      </c>
      <c r="N28">
        <v>41</v>
      </c>
      <c r="O28" s="2" t="s">
        <v>129</v>
      </c>
      <c r="P28">
        <v>413</v>
      </c>
      <c r="Q28" s="2" t="s">
        <v>1240</v>
      </c>
      <c r="R28" t="s">
        <v>67</v>
      </c>
      <c r="S28" t="s">
        <v>67</v>
      </c>
      <c r="T28" s="2" t="s">
        <v>73</v>
      </c>
      <c r="U28" s="2" t="s">
        <v>74</v>
      </c>
      <c r="V28">
        <v>0</v>
      </c>
      <c r="W28" s="2" t="s">
        <v>97</v>
      </c>
      <c r="X28">
        <v>6187635</v>
      </c>
      <c r="Z28">
        <v>6187635</v>
      </c>
      <c r="AD28">
        <v>2062545</v>
      </c>
      <c r="AF28">
        <v>0</v>
      </c>
      <c r="AL28" s="5">
        <v>8250180</v>
      </c>
      <c r="AM28">
        <v>0</v>
      </c>
      <c r="AN28">
        <v>0</v>
      </c>
      <c r="AO28">
        <v>6187635</v>
      </c>
      <c r="AQ28">
        <v>6187635</v>
      </c>
      <c r="AS28">
        <v>2062545</v>
      </c>
      <c r="AZ28" s="5">
        <v>8250180</v>
      </c>
      <c r="BA28" s="5">
        <v>3923520</v>
      </c>
      <c r="BB28" s="5">
        <v>3923520</v>
      </c>
      <c r="BF28" s="5">
        <v>0</v>
      </c>
      <c r="BG28">
        <v>20200710</v>
      </c>
      <c r="BH28" s="9" t="str">
        <f t="shared" si="0"/>
        <v>2020</v>
      </c>
      <c r="BI28" t="str">
        <f>MID(Merge1[[#This Row],[OC_DATA_INIZIO_PROGETTO]],5,2)</f>
        <v>07</v>
      </c>
      <c r="BJ28">
        <v>20230630</v>
      </c>
      <c r="BK28" t="str">
        <f t="shared" si="1"/>
        <v>2023</v>
      </c>
      <c r="BL28" t="str">
        <f>MID(Merge1[[#This Row],[OC_DATA_FINE_PROGETTO_PREVISTA]],5,2)</f>
        <v>06</v>
      </c>
      <c r="BM28" s="8">
        <f>(Merge1[[#This Row],[Colonna2]]-Merge1[[#This Row],[Colonna1]])*12+Merge1[[#This Row],[Colonna22]]-Merge1[[#This Row],[Colonna12]]</f>
        <v>35</v>
      </c>
      <c r="BO28" t="str">
        <f t="shared" si="2"/>
        <v/>
      </c>
      <c r="BP28" s="2" t="s">
        <v>86</v>
      </c>
      <c r="BQ28" s="2" t="s">
        <v>76</v>
      </c>
      <c r="BR28" s="2" t="s">
        <v>77</v>
      </c>
      <c r="BS28" s="2" t="s">
        <v>434</v>
      </c>
      <c r="BT28" s="2" t="s">
        <v>435</v>
      </c>
    </row>
    <row r="29" spans="1:72" x14ac:dyDescent="0.35">
      <c r="A29" s="2" t="s">
        <v>19335</v>
      </c>
      <c r="B29" s="2" t="s">
        <v>19336</v>
      </c>
      <c r="C29" s="2" t="s">
        <v>19337</v>
      </c>
      <c r="D29" s="2" t="s">
        <v>19338</v>
      </c>
      <c r="E29" s="2" t="s">
        <v>19339</v>
      </c>
      <c r="F29">
        <v>2</v>
      </c>
      <c r="G29" s="2" t="s">
        <v>4836</v>
      </c>
      <c r="H29">
        <v>2</v>
      </c>
      <c r="I29" s="2" t="s">
        <v>430</v>
      </c>
      <c r="J29">
        <v>19</v>
      </c>
      <c r="K29" s="2" t="s">
        <v>4837</v>
      </c>
      <c r="L29">
        <v>10</v>
      </c>
      <c r="M29" s="2" t="s">
        <v>95</v>
      </c>
      <c r="N29">
        <v>2</v>
      </c>
      <c r="O29" s="2" t="s">
        <v>321</v>
      </c>
      <c r="P29">
        <v>1</v>
      </c>
      <c r="Q29" s="2" t="s">
        <v>420</v>
      </c>
      <c r="R29" t="s">
        <v>67</v>
      </c>
      <c r="S29" t="s">
        <v>67</v>
      </c>
      <c r="T29" s="2" t="s">
        <v>73</v>
      </c>
      <c r="U29" s="2" t="s">
        <v>74</v>
      </c>
      <c r="V29">
        <v>1612</v>
      </c>
      <c r="W29" s="2" t="s">
        <v>656</v>
      </c>
      <c r="X29">
        <v>3941638.95</v>
      </c>
      <c r="Y29">
        <v>3941638.95</v>
      </c>
      <c r="AD29">
        <v>1313879.6499999999</v>
      </c>
      <c r="AF29">
        <v>0</v>
      </c>
      <c r="AL29" s="5">
        <v>5255518.5999999996</v>
      </c>
      <c r="AM29">
        <v>0</v>
      </c>
      <c r="AN29">
        <v>0</v>
      </c>
      <c r="AO29">
        <v>3941638.95</v>
      </c>
      <c r="AP29">
        <v>3941638.95</v>
      </c>
      <c r="AS29">
        <v>1313879.6499999999</v>
      </c>
      <c r="AZ29" s="5">
        <v>5255518.5999999996</v>
      </c>
      <c r="BA29" s="5">
        <v>3842589.89</v>
      </c>
      <c r="BB29" s="5">
        <v>3842589.89</v>
      </c>
      <c r="BC29" s="5">
        <v>2933603.98</v>
      </c>
      <c r="BD29" s="5">
        <v>2933603.98</v>
      </c>
      <c r="BE29" s="5">
        <v>0</v>
      </c>
      <c r="BF29" s="5">
        <v>2933604.04</v>
      </c>
      <c r="BG29">
        <v>20171002</v>
      </c>
      <c r="BH29" s="9" t="str">
        <f t="shared" si="0"/>
        <v>2017</v>
      </c>
      <c r="BI29" t="str">
        <f>MID(Merge1[[#This Row],[OC_DATA_INIZIO_PROGETTO]],5,2)</f>
        <v>10</v>
      </c>
      <c r="BJ29">
        <v>20211229</v>
      </c>
      <c r="BK29" t="str">
        <f t="shared" si="1"/>
        <v>2021</v>
      </c>
      <c r="BL29" t="str">
        <f>MID(Merge1[[#This Row],[OC_DATA_FINE_PROGETTO_PREVISTA]],5,2)</f>
        <v>12</v>
      </c>
      <c r="BM29" s="8">
        <f>(Merge1[[#This Row],[Colonna2]]-Merge1[[#This Row],[Colonna1]])*12+Merge1[[#This Row],[Colonna22]]-Merge1[[#This Row],[Colonna12]]</f>
        <v>50</v>
      </c>
      <c r="BO29" t="str">
        <f t="shared" si="2"/>
        <v/>
      </c>
      <c r="BP29" s="2" t="s">
        <v>76</v>
      </c>
      <c r="BQ29" s="2" t="s">
        <v>76</v>
      </c>
      <c r="BR29" s="2" t="s">
        <v>77</v>
      </c>
      <c r="BS29" s="2" t="s">
        <v>434</v>
      </c>
      <c r="BT29" s="2" t="s">
        <v>435</v>
      </c>
    </row>
    <row r="30" spans="1:72" x14ac:dyDescent="0.35">
      <c r="A30" s="2" t="s">
        <v>19551</v>
      </c>
      <c r="B30" s="2" t="s">
        <v>19552</v>
      </c>
      <c r="C30" s="2" t="s">
        <v>19553</v>
      </c>
      <c r="D30" s="2" t="s">
        <v>19554</v>
      </c>
      <c r="E30" s="2" t="s">
        <v>19555</v>
      </c>
      <c r="F30">
        <v>13</v>
      </c>
      <c r="G30" s="2" t="s">
        <v>291</v>
      </c>
      <c r="H30">
        <v>2</v>
      </c>
      <c r="I30" s="2" t="s">
        <v>430</v>
      </c>
      <c r="J30">
        <v>99</v>
      </c>
      <c r="K30" s="2" t="s">
        <v>81</v>
      </c>
      <c r="L30">
        <v>10</v>
      </c>
      <c r="M30" s="2" t="s">
        <v>95</v>
      </c>
      <c r="N30">
        <v>1</v>
      </c>
      <c r="O30" s="2" t="s">
        <v>142</v>
      </c>
      <c r="P30">
        <v>7</v>
      </c>
      <c r="Q30" s="2" t="s">
        <v>682</v>
      </c>
      <c r="R30" t="s">
        <v>67</v>
      </c>
      <c r="S30" t="s">
        <v>67</v>
      </c>
      <c r="T30" s="2" t="s">
        <v>73</v>
      </c>
      <c r="U30" s="2" t="s">
        <v>74</v>
      </c>
      <c r="V30">
        <v>0</v>
      </c>
      <c r="W30" s="2" t="s">
        <v>97</v>
      </c>
      <c r="X30">
        <v>3334114.31</v>
      </c>
      <c r="Z30">
        <v>3334114.31</v>
      </c>
      <c r="AD30">
        <v>1391104.38</v>
      </c>
      <c r="AF30">
        <v>0</v>
      </c>
      <c r="AL30" s="5">
        <v>4725218.6900000004</v>
      </c>
      <c r="AM30">
        <v>0</v>
      </c>
      <c r="AN30">
        <v>0</v>
      </c>
      <c r="AO30">
        <v>3334114.31</v>
      </c>
      <c r="AQ30">
        <v>3334114.31</v>
      </c>
      <c r="AS30">
        <v>1391104.38</v>
      </c>
      <c r="AZ30" s="5">
        <v>4725218.6900000004</v>
      </c>
      <c r="BA30" s="5">
        <v>3690468.39</v>
      </c>
      <c r="BB30" s="5">
        <v>3690468.39</v>
      </c>
      <c r="BC30" s="5">
        <v>3689983.26</v>
      </c>
      <c r="BD30" s="5">
        <v>3689983.26</v>
      </c>
      <c r="BE30" s="5">
        <v>0</v>
      </c>
      <c r="BF30" s="5">
        <v>4725218.6900000004</v>
      </c>
      <c r="BG30">
        <v>20140301</v>
      </c>
      <c r="BH30" s="9" t="str">
        <f t="shared" si="0"/>
        <v>2014</v>
      </c>
      <c r="BI30" t="str">
        <f>MID(Merge1[[#This Row],[OC_DATA_INIZIO_PROGETTO]],5,2)</f>
        <v>03</v>
      </c>
      <c r="BJ30">
        <v>20201231</v>
      </c>
      <c r="BK30" t="str">
        <f t="shared" si="1"/>
        <v>2020</v>
      </c>
      <c r="BL30" t="str">
        <f>MID(Merge1[[#This Row],[OC_DATA_FINE_PROGETTO_PREVISTA]],5,2)</f>
        <v>12</v>
      </c>
      <c r="BM30" s="8">
        <f>(Merge1[[#This Row],[Colonna2]]-Merge1[[#This Row],[Colonna1]])*12+Merge1[[#This Row],[Colonna22]]-Merge1[[#This Row],[Colonna12]]</f>
        <v>81</v>
      </c>
      <c r="BN30">
        <v>20201231</v>
      </c>
      <c r="BO30" t="str">
        <f t="shared" si="2"/>
        <v>2020</v>
      </c>
      <c r="BP30" s="2" t="s">
        <v>76</v>
      </c>
      <c r="BQ30" s="2" t="s">
        <v>76</v>
      </c>
      <c r="BR30" s="2" t="s">
        <v>440</v>
      </c>
      <c r="BS30" s="2" t="s">
        <v>434</v>
      </c>
      <c r="BT30" s="2" t="s">
        <v>435</v>
      </c>
    </row>
    <row r="31" spans="1:72" x14ac:dyDescent="0.35">
      <c r="A31" s="2" t="s">
        <v>19230</v>
      </c>
      <c r="B31" s="2" t="s">
        <v>19231</v>
      </c>
      <c r="C31" s="2" t="s">
        <v>19232</v>
      </c>
      <c r="D31" s="2" t="s">
        <v>19233</v>
      </c>
      <c r="E31" s="2" t="s">
        <v>19234</v>
      </c>
      <c r="F31">
        <v>2</v>
      </c>
      <c r="G31" s="2" t="s">
        <v>4836</v>
      </c>
      <c r="H31">
        <v>2</v>
      </c>
      <c r="I31" s="2" t="s">
        <v>430</v>
      </c>
      <c r="J31">
        <v>19</v>
      </c>
      <c r="K31" s="2" t="s">
        <v>4837</v>
      </c>
      <c r="L31">
        <v>10</v>
      </c>
      <c r="M31" s="2" t="s">
        <v>95</v>
      </c>
      <c r="N31">
        <v>2</v>
      </c>
      <c r="O31" s="2" t="s">
        <v>321</v>
      </c>
      <c r="P31">
        <v>1</v>
      </c>
      <c r="Q31" s="2" t="s">
        <v>420</v>
      </c>
      <c r="R31" t="s">
        <v>67</v>
      </c>
      <c r="S31" t="s">
        <v>67</v>
      </c>
      <c r="T31" s="2" t="s">
        <v>73</v>
      </c>
      <c r="U31" s="2" t="s">
        <v>74</v>
      </c>
      <c r="V31">
        <v>536</v>
      </c>
      <c r="W31" s="2" t="s">
        <v>1174</v>
      </c>
      <c r="X31">
        <v>1843083.31</v>
      </c>
      <c r="Y31">
        <v>1843083.31</v>
      </c>
      <c r="AD31">
        <v>1843083.32</v>
      </c>
      <c r="AF31">
        <v>0</v>
      </c>
      <c r="AL31" s="5">
        <v>3686166.63</v>
      </c>
      <c r="AM31">
        <v>0</v>
      </c>
      <c r="AN31">
        <v>0</v>
      </c>
      <c r="AO31">
        <v>1843083.31</v>
      </c>
      <c r="AP31">
        <v>1843083.31</v>
      </c>
      <c r="AS31">
        <v>1843083.32</v>
      </c>
      <c r="AZ31" s="5">
        <v>3686166.63</v>
      </c>
      <c r="BA31" s="5">
        <v>3686166.63</v>
      </c>
      <c r="BB31" s="5">
        <v>3686166.63</v>
      </c>
      <c r="BC31" s="5">
        <v>3444105.92</v>
      </c>
      <c r="BD31" s="5">
        <v>3444105.92</v>
      </c>
      <c r="BE31" s="5">
        <v>0</v>
      </c>
      <c r="BF31" s="5">
        <v>3444105.92</v>
      </c>
      <c r="BG31">
        <v>20140601</v>
      </c>
      <c r="BH31" s="9" t="str">
        <f t="shared" si="0"/>
        <v>2014</v>
      </c>
      <c r="BI31" t="str">
        <f>MID(Merge1[[#This Row],[OC_DATA_INIZIO_PROGETTO]],5,2)</f>
        <v>06</v>
      </c>
      <c r="BJ31">
        <v>20210331</v>
      </c>
      <c r="BK31" t="str">
        <f t="shared" si="1"/>
        <v>2021</v>
      </c>
      <c r="BL31" t="str">
        <f>MID(Merge1[[#This Row],[OC_DATA_FINE_PROGETTO_PREVISTA]],5,2)</f>
        <v>03</v>
      </c>
      <c r="BM31" s="8">
        <f>(Merge1[[#This Row],[Colonna2]]-Merge1[[#This Row],[Colonna1]])*12+Merge1[[#This Row],[Colonna22]]-Merge1[[#This Row],[Colonna12]]</f>
        <v>81</v>
      </c>
      <c r="BO31" t="str">
        <f t="shared" si="2"/>
        <v/>
      </c>
      <c r="BP31" s="2" t="s">
        <v>76</v>
      </c>
      <c r="BQ31" s="2" t="s">
        <v>76</v>
      </c>
      <c r="BR31" s="2" t="s">
        <v>77</v>
      </c>
      <c r="BS31" s="2" t="s">
        <v>434</v>
      </c>
      <c r="BT31" s="2" t="s">
        <v>435</v>
      </c>
    </row>
    <row r="32" spans="1:72" x14ac:dyDescent="0.35">
      <c r="A32" s="2" t="s">
        <v>19365</v>
      </c>
      <c r="B32" s="2" t="s">
        <v>19366</v>
      </c>
      <c r="C32" s="2" t="s">
        <v>19367</v>
      </c>
      <c r="D32" s="2" t="s">
        <v>19368</v>
      </c>
      <c r="E32" s="2" t="s">
        <v>19369</v>
      </c>
      <c r="F32">
        <v>13</v>
      </c>
      <c r="G32" s="2" t="s">
        <v>291</v>
      </c>
      <c r="H32">
        <v>2</v>
      </c>
      <c r="I32" s="2" t="s">
        <v>430</v>
      </c>
      <c r="J32">
        <v>99</v>
      </c>
      <c r="K32" s="2" t="s">
        <v>81</v>
      </c>
      <c r="L32">
        <v>10</v>
      </c>
      <c r="M32" s="2" t="s">
        <v>95</v>
      </c>
      <c r="N32">
        <v>3</v>
      </c>
      <c r="O32" s="2" t="s">
        <v>119</v>
      </c>
      <c r="P32">
        <v>7</v>
      </c>
      <c r="Q32" s="2" t="s">
        <v>628</v>
      </c>
      <c r="R32" t="s">
        <v>67</v>
      </c>
      <c r="S32" t="s">
        <v>67</v>
      </c>
      <c r="T32" s="2" t="s">
        <v>73</v>
      </c>
      <c r="U32" s="2" t="s">
        <v>74</v>
      </c>
      <c r="V32">
        <v>0</v>
      </c>
      <c r="W32" s="2" t="s">
        <v>97</v>
      </c>
      <c r="X32">
        <v>3527625</v>
      </c>
      <c r="Z32">
        <v>3527625</v>
      </c>
      <c r="AD32">
        <v>1472375</v>
      </c>
      <c r="AF32">
        <v>0</v>
      </c>
      <c r="AL32" s="5">
        <v>5000000</v>
      </c>
      <c r="AM32">
        <v>0</v>
      </c>
      <c r="AN32">
        <v>0</v>
      </c>
      <c r="AO32">
        <v>3527625</v>
      </c>
      <c r="AQ32">
        <v>3527625</v>
      </c>
      <c r="AS32">
        <v>1472375</v>
      </c>
      <c r="AZ32" s="5">
        <v>5000000</v>
      </c>
      <c r="BA32" s="5">
        <v>3683163.05</v>
      </c>
      <c r="BB32" s="5">
        <v>3683163.05</v>
      </c>
      <c r="BC32" s="5">
        <v>713372.51</v>
      </c>
      <c r="BD32" s="5">
        <v>713372.51</v>
      </c>
      <c r="BE32" s="5">
        <v>0</v>
      </c>
      <c r="BF32" s="5">
        <v>1756989.89</v>
      </c>
      <c r="BG32">
        <v>20170728</v>
      </c>
      <c r="BH32" s="9" t="str">
        <f t="shared" si="0"/>
        <v>2017</v>
      </c>
      <c r="BI32" t="str">
        <f>MID(Merge1[[#This Row],[OC_DATA_INIZIO_PROGETTO]],5,2)</f>
        <v>07</v>
      </c>
      <c r="BJ32">
        <v>20220228</v>
      </c>
      <c r="BK32" t="str">
        <f t="shared" si="1"/>
        <v>2022</v>
      </c>
      <c r="BL32" t="str">
        <f>MID(Merge1[[#This Row],[OC_DATA_FINE_PROGETTO_PREVISTA]],5,2)</f>
        <v>02</v>
      </c>
      <c r="BM32" s="8">
        <f>(Merge1[[#This Row],[Colonna2]]-Merge1[[#This Row],[Colonna1]])*12+Merge1[[#This Row],[Colonna22]]-Merge1[[#This Row],[Colonna12]]</f>
        <v>55</v>
      </c>
      <c r="BO32" t="str">
        <f t="shared" si="2"/>
        <v/>
      </c>
      <c r="BP32" s="2" t="s">
        <v>76</v>
      </c>
      <c r="BQ32" s="2" t="s">
        <v>76</v>
      </c>
      <c r="BR32" s="2" t="s">
        <v>77</v>
      </c>
      <c r="BS32" s="2" t="s">
        <v>434</v>
      </c>
      <c r="BT32" s="2" t="s">
        <v>435</v>
      </c>
    </row>
    <row r="33" spans="1:72" x14ac:dyDescent="0.35">
      <c r="A33" s="2" t="s">
        <v>29558</v>
      </c>
      <c r="B33" s="2" t="s">
        <v>29559</v>
      </c>
      <c r="C33" s="2" t="s">
        <v>29560</v>
      </c>
      <c r="D33" s="2" t="s">
        <v>29561</v>
      </c>
      <c r="E33" s="2" t="s">
        <v>29562</v>
      </c>
      <c r="F33">
        <v>4</v>
      </c>
      <c r="G33" s="2" t="s">
        <v>174</v>
      </c>
      <c r="H33">
        <v>7</v>
      </c>
      <c r="I33" s="2" t="s">
        <v>770</v>
      </c>
      <c r="J33">
        <v>8</v>
      </c>
      <c r="K33" s="2" t="s">
        <v>18836</v>
      </c>
      <c r="L33">
        <v>3</v>
      </c>
      <c r="M33" s="2" t="s">
        <v>3884</v>
      </c>
      <c r="N33">
        <v>16</v>
      </c>
      <c r="O33" s="2" t="s">
        <v>8160</v>
      </c>
      <c r="P33">
        <v>66</v>
      </c>
      <c r="Q33" s="2" t="s">
        <v>19502</v>
      </c>
      <c r="R33" t="s">
        <v>67</v>
      </c>
      <c r="S33" t="s">
        <v>67</v>
      </c>
      <c r="T33" s="2" t="s">
        <v>1331</v>
      </c>
      <c r="U33" s="2" t="s">
        <v>1332</v>
      </c>
      <c r="V33">
        <v>1952</v>
      </c>
      <c r="W33" s="2" t="s">
        <v>544</v>
      </c>
      <c r="X33">
        <v>2653860.42</v>
      </c>
      <c r="Y33">
        <v>2653860.42</v>
      </c>
      <c r="AF33">
        <v>0</v>
      </c>
      <c r="AI33">
        <v>884620.14</v>
      </c>
      <c r="AL33" s="5">
        <v>3538480.56</v>
      </c>
      <c r="AM33">
        <v>0</v>
      </c>
      <c r="AN33">
        <v>0</v>
      </c>
      <c r="AO33">
        <v>2653860.42</v>
      </c>
      <c r="AP33">
        <v>2653860.42</v>
      </c>
      <c r="AW33">
        <v>884620.14</v>
      </c>
      <c r="AZ33" s="5">
        <v>3538480.56</v>
      </c>
      <c r="BA33" s="5">
        <v>3538480.56</v>
      </c>
      <c r="BB33" s="5">
        <v>3538480.56</v>
      </c>
      <c r="BC33" s="5">
        <v>1415392.22</v>
      </c>
      <c r="BD33" s="5">
        <v>1415392.22</v>
      </c>
      <c r="BE33" s="5">
        <v>0</v>
      </c>
      <c r="BF33" s="5">
        <v>1637702.52</v>
      </c>
      <c r="BG33">
        <v>20180712</v>
      </c>
      <c r="BH33" s="9" t="str">
        <f t="shared" si="0"/>
        <v>2018</v>
      </c>
      <c r="BI33" t="str">
        <f>MID(Merge1[[#This Row],[OC_DATA_INIZIO_PROGETTO]],5,2)</f>
        <v>07</v>
      </c>
      <c r="BJ33">
        <v>20220327</v>
      </c>
      <c r="BK33" t="str">
        <f t="shared" si="1"/>
        <v>2022</v>
      </c>
      <c r="BL33" t="str">
        <f>MID(Merge1[[#This Row],[OC_DATA_FINE_PROGETTO_PREVISTA]],5,2)</f>
        <v>03</v>
      </c>
      <c r="BM33" s="8">
        <f>(Merge1[[#This Row],[Colonna2]]-Merge1[[#This Row],[Colonna1]])*12+Merge1[[#This Row],[Colonna22]]-Merge1[[#This Row],[Colonna12]]</f>
        <v>44</v>
      </c>
      <c r="BO33" t="str">
        <f t="shared" si="2"/>
        <v/>
      </c>
      <c r="BP33" s="2" t="s">
        <v>76</v>
      </c>
      <c r="BQ33" s="2" t="s">
        <v>76</v>
      </c>
      <c r="BR33" s="2" t="s">
        <v>77</v>
      </c>
      <c r="BS33" s="2" t="s">
        <v>773</v>
      </c>
      <c r="BT33" s="2" t="s">
        <v>774</v>
      </c>
    </row>
    <row r="34" spans="1:72" x14ac:dyDescent="0.35">
      <c r="A34" s="2" t="s">
        <v>26148</v>
      </c>
      <c r="B34" s="2" t="s">
        <v>26149</v>
      </c>
      <c r="C34" s="2" t="s">
        <v>26150</v>
      </c>
      <c r="D34" s="2" t="s">
        <v>26151</v>
      </c>
      <c r="E34" s="2" t="s">
        <v>26152</v>
      </c>
      <c r="F34">
        <v>6</v>
      </c>
      <c r="G34" s="2" t="s">
        <v>93</v>
      </c>
      <c r="H34">
        <v>3</v>
      </c>
      <c r="I34" s="2" t="s">
        <v>68</v>
      </c>
      <c r="J34">
        <v>5</v>
      </c>
      <c r="K34" s="2" t="s">
        <v>4781</v>
      </c>
      <c r="L34">
        <v>5</v>
      </c>
      <c r="M34" s="2" t="s">
        <v>226</v>
      </c>
      <c r="N34">
        <v>11</v>
      </c>
      <c r="O34" s="2" t="s">
        <v>227</v>
      </c>
      <c r="P34">
        <v>93</v>
      </c>
      <c r="Q34" s="2" t="s">
        <v>19033</v>
      </c>
      <c r="R34" t="s">
        <v>67</v>
      </c>
      <c r="S34" t="s">
        <v>67</v>
      </c>
      <c r="T34" s="2" t="s">
        <v>73</v>
      </c>
      <c r="U34" s="2" t="s">
        <v>74</v>
      </c>
      <c r="V34">
        <v>1517</v>
      </c>
      <c r="W34" s="2" t="s">
        <v>75</v>
      </c>
      <c r="X34">
        <v>5803050</v>
      </c>
      <c r="Y34">
        <v>5803050</v>
      </c>
      <c r="AD34">
        <v>1934350</v>
      </c>
      <c r="AF34">
        <v>0</v>
      </c>
      <c r="AL34" s="5">
        <v>7737400</v>
      </c>
      <c r="AM34">
        <v>0</v>
      </c>
      <c r="AN34">
        <v>0</v>
      </c>
      <c r="AO34">
        <v>5803050</v>
      </c>
      <c r="AP34">
        <v>5803050</v>
      </c>
      <c r="AS34">
        <v>1934350</v>
      </c>
      <c r="AZ34" s="5">
        <v>7737400</v>
      </c>
      <c r="BA34" s="5">
        <v>3403274.21</v>
      </c>
      <c r="BB34" s="5">
        <v>3403274.21</v>
      </c>
      <c r="BC34" s="5">
        <v>1805179.06</v>
      </c>
      <c r="BD34" s="5">
        <v>1805179.06</v>
      </c>
      <c r="BE34" s="5">
        <v>0</v>
      </c>
      <c r="BF34" s="5">
        <v>1805179.06</v>
      </c>
      <c r="BG34">
        <v>20150630</v>
      </c>
      <c r="BH34" s="9" t="str">
        <f t="shared" si="0"/>
        <v>2015</v>
      </c>
      <c r="BI34" t="str">
        <f>MID(Merge1[[#This Row],[OC_DATA_INIZIO_PROGETTO]],5,2)</f>
        <v>06</v>
      </c>
      <c r="BJ34">
        <v>20231231</v>
      </c>
      <c r="BK34" t="str">
        <f t="shared" si="1"/>
        <v>2023</v>
      </c>
      <c r="BL34" t="str">
        <f>MID(Merge1[[#This Row],[OC_DATA_FINE_PROGETTO_PREVISTA]],5,2)</f>
        <v>12</v>
      </c>
      <c r="BM34" s="8">
        <f>(Merge1[[#This Row],[Colonna2]]-Merge1[[#This Row],[Colonna1]])*12+Merge1[[#This Row],[Colonna22]]-Merge1[[#This Row],[Colonna12]]</f>
        <v>102</v>
      </c>
      <c r="BO34" t="str">
        <f t="shared" si="2"/>
        <v/>
      </c>
      <c r="BP34" s="2" t="s">
        <v>76</v>
      </c>
      <c r="BQ34" s="2" t="s">
        <v>76</v>
      </c>
      <c r="BR34" s="2" t="s">
        <v>3044</v>
      </c>
      <c r="BS34" s="2" t="s">
        <v>4146</v>
      </c>
      <c r="BT34" s="2" t="s">
        <v>581</v>
      </c>
    </row>
    <row r="35" spans="1:72" x14ac:dyDescent="0.35">
      <c r="A35" s="2" t="s">
        <v>31974</v>
      </c>
      <c r="B35" s="2" t="s">
        <v>31975</v>
      </c>
      <c r="C35" s="2" t="s">
        <v>31976</v>
      </c>
      <c r="D35" s="2" t="s">
        <v>31977</v>
      </c>
      <c r="E35" s="2" t="s">
        <v>31978</v>
      </c>
      <c r="F35">
        <v>2</v>
      </c>
      <c r="G35" s="2" t="s">
        <v>4836</v>
      </c>
      <c r="H35">
        <v>2</v>
      </c>
      <c r="I35" s="2" t="s">
        <v>430</v>
      </c>
      <c r="J35">
        <v>99</v>
      </c>
      <c r="K35" s="2" t="s">
        <v>81</v>
      </c>
      <c r="L35">
        <v>10</v>
      </c>
      <c r="M35" s="2" t="s">
        <v>95</v>
      </c>
      <c r="N35">
        <v>2</v>
      </c>
      <c r="O35" s="2" t="s">
        <v>321</v>
      </c>
      <c r="P35">
        <v>1</v>
      </c>
      <c r="Q35" s="2" t="s">
        <v>420</v>
      </c>
      <c r="R35" t="s">
        <v>67</v>
      </c>
      <c r="S35" t="s">
        <v>67</v>
      </c>
      <c r="T35" s="2" t="s">
        <v>73</v>
      </c>
      <c r="U35" s="2" t="s">
        <v>74</v>
      </c>
      <c r="V35">
        <v>0</v>
      </c>
      <c r="W35" s="2" t="s">
        <v>97</v>
      </c>
      <c r="X35">
        <v>2691331.39</v>
      </c>
      <c r="Y35">
        <v>2691331.39</v>
      </c>
      <c r="AF35">
        <v>0</v>
      </c>
      <c r="AI35">
        <v>672832.85</v>
      </c>
      <c r="AL35" s="5">
        <v>3364164.24</v>
      </c>
      <c r="AM35">
        <v>0</v>
      </c>
      <c r="AN35">
        <v>0</v>
      </c>
      <c r="AO35">
        <v>2691331.39</v>
      </c>
      <c r="AP35">
        <v>2691331.39</v>
      </c>
      <c r="AW35">
        <v>672832.85</v>
      </c>
      <c r="AZ35" s="5">
        <v>3364164.24</v>
      </c>
      <c r="BA35" s="5">
        <v>3364164.24</v>
      </c>
      <c r="BB35" s="5">
        <v>3364164.24</v>
      </c>
      <c r="BC35" s="5">
        <v>13643.83</v>
      </c>
      <c r="BD35" s="5">
        <v>13643.83</v>
      </c>
      <c r="BE35" s="5">
        <v>0</v>
      </c>
      <c r="BF35" s="5">
        <v>13643.83</v>
      </c>
      <c r="BG35">
        <v>20200521</v>
      </c>
      <c r="BH35" s="9" t="str">
        <f t="shared" si="0"/>
        <v>2020</v>
      </c>
      <c r="BI35" t="str">
        <f>MID(Merge1[[#This Row],[OC_DATA_INIZIO_PROGETTO]],5,2)</f>
        <v>05</v>
      </c>
      <c r="BJ35">
        <v>20211130</v>
      </c>
      <c r="BK35" t="str">
        <f t="shared" si="1"/>
        <v>2021</v>
      </c>
      <c r="BL35" t="str">
        <f>MID(Merge1[[#This Row],[OC_DATA_FINE_PROGETTO_PREVISTA]],5,2)</f>
        <v>11</v>
      </c>
      <c r="BM35" s="8">
        <f>(Merge1[[#This Row],[Colonna2]]-Merge1[[#This Row],[Colonna1]])*12+Merge1[[#This Row],[Colonna22]]-Merge1[[#This Row],[Colonna12]]</f>
        <v>18</v>
      </c>
      <c r="BO35" t="str">
        <f t="shared" si="2"/>
        <v/>
      </c>
      <c r="BP35" s="2" t="s">
        <v>76</v>
      </c>
      <c r="BQ35" s="2" t="s">
        <v>76</v>
      </c>
      <c r="BR35" s="2" t="s">
        <v>77</v>
      </c>
      <c r="BS35" s="2" t="s">
        <v>434</v>
      </c>
      <c r="BT35" s="2" t="s">
        <v>435</v>
      </c>
    </row>
    <row r="36" spans="1:72" x14ac:dyDescent="0.35">
      <c r="A36" s="2" t="s">
        <v>19561</v>
      </c>
      <c r="B36" s="2" t="s">
        <v>19562</v>
      </c>
      <c r="C36" s="2" t="s">
        <v>19563</v>
      </c>
      <c r="D36" s="2" t="s">
        <v>19564</v>
      </c>
      <c r="E36" s="2" t="s">
        <v>19565</v>
      </c>
      <c r="F36">
        <v>2</v>
      </c>
      <c r="G36" s="2" t="s">
        <v>4836</v>
      </c>
      <c r="H36">
        <v>2</v>
      </c>
      <c r="I36" s="2" t="s">
        <v>430</v>
      </c>
      <c r="J36">
        <v>19</v>
      </c>
      <c r="K36" s="2" t="s">
        <v>4837</v>
      </c>
      <c r="L36">
        <v>10</v>
      </c>
      <c r="M36" s="2" t="s">
        <v>95</v>
      </c>
      <c r="N36">
        <v>2</v>
      </c>
      <c r="O36" s="2" t="s">
        <v>321</v>
      </c>
      <c r="P36">
        <v>1</v>
      </c>
      <c r="Q36" s="2" t="s">
        <v>420</v>
      </c>
      <c r="R36" t="s">
        <v>67</v>
      </c>
      <c r="S36" t="s">
        <v>67</v>
      </c>
      <c r="T36" s="2" t="s">
        <v>73</v>
      </c>
      <c r="U36" s="2" t="s">
        <v>74</v>
      </c>
      <c r="V36">
        <v>1925</v>
      </c>
      <c r="W36" s="2" t="s">
        <v>465</v>
      </c>
      <c r="X36">
        <v>4038956.68</v>
      </c>
      <c r="Y36">
        <v>4038956.68</v>
      </c>
      <c r="AD36">
        <v>1346318.89</v>
      </c>
      <c r="AF36">
        <v>0</v>
      </c>
      <c r="AL36" s="5">
        <v>5385275.5700000003</v>
      </c>
      <c r="AM36">
        <v>0</v>
      </c>
      <c r="AN36">
        <v>0</v>
      </c>
      <c r="AO36">
        <v>4038956.68</v>
      </c>
      <c r="AP36">
        <v>4038956.68</v>
      </c>
      <c r="AS36">
        <v>1346318.89</v>
      </c>
      <c r="AZ36" s="5">
        <v>5385275.5700000003</v>
      </c>
      <c r="BA36" s="5">
        <v>3333496.8</v>
      </c>
      <c r="BB36" s="5">
        <v>3333496.8</v>
      </c>
      <c r="BC36" s="5">
        <v>2430170.7000000002</v>
      </c>
      <c r="BD36" s="5">
        <v>2430170.7000000002</v>
      </c>
      <c r="BE36" s="5">
        <v>0</v>
      </c>
      <c r="BF36" s="5">
        <v>2435567.27</v>
      </c>
      <c r="BG36">
        <v>20181008</v>
      </c>
      <c r="BH36" s="9" t="str">
        <f t="shared" si="0"/>
        <v>2018</v>
      </c>
      <c r="BI36" t="str">
        <f>MID(Merge1[[#This Row],[OC_DATA_INIZIO_PROGETTO]],5,2)</f>
        <v>10</v>
      </c>
      <c r="BJ36">
        <v>20221231</v>
      </c>
      <c r="BK36" t="str">
        <f t="shared" si="1"/>
        <v>2022</v>
      </c>
      <c r="BL36" t="str">
        <f>MID(Merge1[[#This Row],[OC_DATA_FINE_PROGETTO_PREVISTA]],5,2)</f>
        <v>12</v>
      </c>
      <c r="BM36" s="8">
        <f>(Merge1[[#This Row],[Colonna2]]-Merge1[[#This Row],[Colonna1]])*12+Merge1[[#This Row],[Colonna22]]-Merge1[[#This Row],[Colonna12]]</f>
        <v>50</v>
      </c>
      <c r="BO36" t="str">
        <f t="shared" si="2"/>
        <v/>
      </c>
      <c r="BP36" s="2" t="s">
        <v>76</v>
      </c>
      <c r="BQ36" s="2" t="s">
        <v>76</v>
      </c>
      <c r="BR36" s="2" t="s">
        <v>77</v>
      </c>
      <c r="BS36" s="2" t="s">
        <v>434</v>
      </c>
      <c r="BT36" s="2" t="s">
        <v>435</v>
      </c>
    </row>
    <row r="37" spans="1:72" x14ac:dyDescent="0.35">
      <c r="A37" s="2" t="s">
        <v>30923</v>
      </c>
      <c r="B37" s="2" t="s">
        <v>30924</v>
      </c>
      <c r="C37" s="2" t="s">
        <v>30925</v>
      </c>
      <c r="D37" s="2" t="s">
        <v>30926</v>
      </c>
      <c r="E37" s="2" t="s">
        <v>30927</v>
      </c>
      <c r="F37">
        <v>1</v>
      </c>
      <c r="G37" s="2" t="s">
        <v>151</v>
      </c>
      <c r="H37">
        <v>7</v>
      </c>
      <c r="I37" s="2" t="s">
        <v>770</v>
      </c>
      <c r="J37">
        <v>20</v>
      </c>
      <c r="K37" s="2" t="s">
        <v>3054</v>
      </c>
      <c r="L37">
        <v>8</v>
      </c>
      <c r="M37" s="2" t="s">
        <v>112</v>
      </c>
      <c r="N37">
        <v>62</v>
      </c>
      <c r="O37" s="2" t="s">
        <v>2450</v>
      </c>
      <c r="P37">
        <v>999</v>
      </c>
      <c r="Q37" s="2" t="s">
        <v>3522</v>
      </c>
      <c r="R37" t="s">
        <v>67</v>
      </c>
      <c r="S37" t="s">
        <v>67</v>
      </c>
      <c r="T37" s="2" t="s">
        <v>1331</v>
      </c>
      <c r="U37" s="2" t="s">
        <v>1332</v>
      </c>
      <c r="V37">
        <v>1971</v>
      </c>
      <c r="W37" s="2" t="s">
        <v>493</v>
      </c>
      <c r="X37">
        <v>2647785.0499999998</v>
      </c>
      <c r="Y37">
        <v>2647785.0499999998</v>
      </c>
      <c r="AF37">
        <v>0</v>
      </c>
      <c r="AI37">
        <v>1350715.79</v>
      </c>
      <c r="AL37" s="5">
        <v>3998500.84</v>
      </c>
      <c r="AM37">
        <v>0</v>
      </c>
      <c r="AN37">
        <v>0</v>
      </c>
      <c r="AO37">
        <v>2647785.0499999998</v>
      </c>
      <c r="AP37">
        <v>2647785.0499999998</v>
      </c>
      <c r="AW37">
        <v>1350715.79</v>
      </c>
      <c r="AZ37" s="5">
        <v>3998500.84</v>
      </c>
      <c r="BA37" s="5">
        <v>3310145.08</v>
      </c>
      <c r="BB37" s="5">
        <v>3310145.08</v>
      </c>
      <c r="BC37" s="5">
        <v>728422.78</v>
      </c>
      <c r="BD37" s="5">
        <v>728422.78</v>
      </c>
      <c r="BE37" s="5">
        <v>0</v>
      </c>
      <c r="BF37" s="5">
        <v>728422.78</v>
      </c>
      <c r="BG37">
        <v>20191028</v>
      </c>
      <c r="BH37" s="9" t="str">
        <f t="shared" si="0"/>
        <v>2019</v>
      </c>
      <c r="BI37" t="str">
        <f>MID(Merge1[[#This Row],[OC_DATA_INIZIO_PROGETTO]],5,2)</f>
        <v>10</v>
      </c>
      <c r="BJ37">
        <v>20230110</v>
      </c>
      <c r="BK37" t="str">
        <f t="shared" si="1"/>
        <v>2023</v>
      </c>
      <c r="BL37" t="str">
        <f>MID(Merge1[[#This Row],[OC_DATA_FINE_PROGETTO_PREVISTA]],5,2)</f>
        <v>01</v>
      </c>
      <c r="BM37" s="8">
        <f>(Merge1[[#This Row],[Colonna2]]-Merge1[[#This Row],[Colonna1]])*12+Merge1[[#This Row],[Colonna22]]-Merge1[[#This Row],[Colonna12]]</f>
        <v>39</v>
      </c>
      <c r="BO37" t="str">
        <f t="shared" si="2"/>
        <v/>
      </c>
      <c r="BP37" s="2" t="s">
        <v>76</v>
      </c>
      <c r="BQ37" s="2" t="s">
        <v>76</v>
      </c>
      <c r="BR37" s="2" t="s">
        <v>77</v>
      </c>
      <c r="BS37" s="2" t="s">
        <v>773</v>
      </c>
      <c r="BT37" s="2" t="s">
        <v>774</v>
      </c>
    </row>
    <row r="38" spans="1:72" x14ac:dyDescent="0.35">
      <c r="A38" s="2" t="s">
        <v>18505</v>
      </c>
      <c r="B38" s="2" t="s">
        <v>18506</v>
      </c>
      <c r="C38" s="2" t="s">
        <v>18507</v>
      </c>
      <c r="D38" s="2" t="s">
        <v>18508</v>
      </c>
      <c r="E38" s="2" t="s">
        <v>18509</v>
      </c>
      <c r="F38">
        <v>1</v>
      </c>
      <c r="G38" s="2" t="s">
        <v>151</v>
      </c>
      <c r="H38">
        <v>7</v>
      </c>
      <c r="I38" s="2" t="s">
        <v>770</v>
      </c>
      <c r="J38">
        <v>99</v>
      </c>
      <c r="K38" s="2" t="s">
        <v>81</v>
      </c>
      <c r="L38">
        <v>6</v>
      </c>
      <c r="M38" s="2" t="s">
        <v>1983</v>
      </c>
      <c r="N38">
        <v>40</v>
      </c>
      <c r="O38" s="2" t="s">
        <v>5460</v>
      </c>
      <c r="P38">
        <v>999</v>
      </c>
      <c r="Q38" s="2" t="s">
        <v>5461</v>
      </c>
      <c r="R38" t="s">
        <v>67</v>
      </c>
      <c r="S38" t="s">
        <v>67</v>
      </c>
      <c r="T38" s="2" t="s">
        <v>1986</v>
      </c>
      <c r="U38" s="2" t="s">
        <v>1987</v>
      </c>
      <c r="V38">
        <v>915</v>
      </c>
      <c r="W38" s="2" t="s">
        <v>632</v>
      </c>
      <c r="X38">
        <v>824934.66</v>
      </c>
      <c r="Y38">
        <v>824934.66</v>
      </c>
      <c r="AD38">
        <v>577454.26</v>
      </c>
      <c r="AF38">
        <v>0</v>
      </c>
      <c r="AG38">
        <v>247480.4</v>
      </c>
      <c r="AI38">
        <v>1649869.32</v>
      </c>
      <c r="AL38" s="5">
        <v>3299738.64</v>
      </c>
      <c r="AM38">
        <v>0</v>
      </c>
      <c r="AN38">
        <v>0</v>
      </c>
      <c r="AO38">
        <v>824934.66</v>
      </c>
      <c r="AP38">
        <v>824934.66</v>
      </c>
      <c r="AS38">
        <v>577454.26</v>
      </c>
      <c r="AU38">
        <v>247480.4</v>
      </c>
      <c r="AW38">
        <v>1649869.32</v>
      </c>
      <c r="AZ38" s="5">
        <v>3299738.64</v>
      </c>
      <c r="BA38" s="5">
        <v>3299738.64</v>
      </c>
      <c r="BB38" s="5">
        <v>3299738.64</v>
      </c>
      <c r="BC38" s="5">
        <v>3299738.64</v>
      </c>
      <c r="BD38" s="5">
        <v>3299738.64</v>
      </c>
      <c r="BE38" s="5">
        <v>0</v>
      </c>
      <c r="BF38" s="5">
        <v>3299738.64</v>
      </c>
      <c r="BG38">
        <v>20151109</v>
      </c>
      <c r="BH38" s="9" t="str">
        <f t="shared" si="0"/>
        <v>2015</v>
      </c>
      <c r="BI38" t="str">
        <f>MID(Merge1[[#This Row],[OC_DATA_INIZIO_PROGETTO]],5,2)</f>
        <v>11</v>
      </c>
      <c r="BJ38">
        <v>20171208</v>
      </c>
      <c r="BK38" t="str">
        <f t="shared" si="1"/>
        <v>2017</v>
      </c>
      <c r="BL38" t="str">
        <f>MID(Merge1[[#This Row],[OC_DATA_FINE_PROGETTO_PREVISTA]],5,2)</f>
        <v>12</v>
      </c>
      <c r="BM38" s="8">
        <f>(Merge1[[#This Row],[Colonna2]]-Merge1[[#This Row],[Colonna1]])*12+Merge1[[#This Row],[Colonna22]]-Merge1[[#This Row],[Colonna12]]</f>
        <v>25</v>
      </c>
      <c r="BN38">
        <v>20180607</v>
      </c>
      <c r="BO38" t="str">
        <f t="shared" si="2"/>
        <v>2018</v>
      </c>
      <c r="BP38" s="2" t="s">
        <v>116</v>
      </c>
      <c r="BQ38" s="2" t="s">
        <v>763</v>
      </c>
      <c r="BR38" s="2" t="s">
        <v>440</v>
      </c>
      <c r="BS38" s="2" t="s">
        <v>773</v>
      </c>
      <c r="BT38" s="2" t="s">
        <v>774</v>
      </c>
    </row>
    <row r="39" spans="1:72" x14ac:dyDescent="0.35">
      <c r="A39" s="2" t="s">
        <v>29533</v>
      </c>
      <c r="B39" s="2" t="s">
        <v>29534</v>
      </c>
      <c r="C39" s="2" t="s">
        <v>29535</v>
      </c>
      <c r="D39" s="2" t="s">
        <v>29536</v>
      </c>
      <c r="E39" s="2" t="s">
        <v>29537</v>
      </c>
      <c r="F39">
        <v>4</v>
      </c>
      <c r="G39" s="2" t="s">
        <v>174</v>
      </c>
      <c r="H39">
        <v>7</v>
      </c>
      <c r="I39" s="2" t="s">
        <v>770</v>
      </c>
      <c r="J39">
        <v>8</v>
      </c>
      <c r="K39" s="2" t="s">
        <v>18836</v>
      </c>
      <c r="L39">
        <v>3</v>
      </c>
      <c r="M39" s="2" t="s">
        <v>3884</v>
      </c>
      <c r="N39">
        <v>16</v>
      </c>
      <c r="O39" s="2" t="s">
        <v>8160</v>
      </c>
      <c r="P39">
        <v>66</v>
      </c>
      <c r="Q39" s="2" t="s">
        <v>19502</v>
      </c>
      <c r="R39" t="s">
        <v>67</v>
      </c>
      <c r="S39" t="s">
        <v>67</v>
      </c>
      <c r="T39" s="2" t="s">
        <v>1331</v>
      </c>
      <c r="U39" s="2" t="s">
        <v>1332</v>
      </c>
      <c r="V39">
        <v>1914</v>
      </c>
      <c r="W39" s="2" t="s">
        <v>452</v>
      </c>
      <c r="X39">
        <v>2444680.52</v>
      </c>
      <c r="Y39">
        <v>2444680.52</v>
      </c>
      <c r="AF39">
        <v>0</v>
      </c>
      <c r="AI39">
        <v>814893.51</v>
      </c>
      <c r="AL39" s="5">
        <v>3259574.03</v>
      </c>
      <c r="AM39">
        <v>0</v>
      </c>
      <c r="AN39">
        <v>0</v>
      </c>
      <c r="AO39">
        <v>2444680.52</v>
      </c>
      <c r="AP39">
        <v>2444680.52</v>
      </c>
      <c r="AW39">
        <v>814893.51</v>
      </c>
      <c r="AZ39" s="5">
        <v>3259574.03</v>
      </c>
      <c r="BA39" s="5">
        <v>3259574.03</v>
      </c>
      <c r="BB39" s="5">
        <v>3259574.03</v>
      </c>
      <c r="BC39" s="5">
        <v>1303829.6100000001</v>
      </c>
      <c r="BD39" s="5">
        <v>1303829.6100000001</v>
      </c>
      <c r="BE39" s="5">
        <v>0</v>
      </c>
      <c r="BF39" s="5">
        <v>1592658.53</v>
      </c>
      <c r="BG39">
        <v>20180712</v>
      </c>
      <c r="BH39" s="9" t="str">
        <f t="shared" si="0"/>
        <v>2018</v>
      </c>
      <c r="BI39" t="str">
        <f>MID(Merge1[[#This Row],[OC_DATA_INIZIO_PROGETTO]],5,2)</f>
        <v>07</v>
      </c>
      <c r="BJ39">
        <v>20220327</v>
      </c>
      <c r="BK39" t="str">
        <f t="shared" si="1"/>
        <v>2022</v>
      </c>
      <c r="BL39" t="str">
        <f>MID(Merge1[[#This Row],[OC_DATA_FINE_PROGETTO_PREVISTA]],5,2)</f>
        <v>03</v>
      </c>
      <c r="BM39" s="8">
        <f>(Merge1[[#This Row],[Colonna2]]-Merge1[[#This Row],[Colonna1]])*12+Merge1[[#This Row],[Colonna22]]-Merge1[[#This Row],[Colonna12]]</f>
        <v>44</v>
      </c>
      <c r="BO39" t="str">
        <f t="shared" si="2"/>
        <v/>
      </c>
      <c r="BP39" s="2" t="s">
        <v>76</v>
      </c>
      <c r="BQ39" s="2" t="s">
        <v>76</v>
      </c>
      <c r="BR39" s="2" t="s">
        <v>77</v>
      </c>
      <c r="BS39" s="2" t="s">
        <v>773</v>
      </c>
      <c r="BT39" s="2" t="s">
        <v>774</v>
      </c>
    </row>
    <row r="40" spans="1:72" x14ac:dyDescent="0.35">
      <c r="A40" s="2" t="s">
        <v>19286</v>
      </c>
      <c r="B40" s="2" t="s">
        <v>19287</v>
      </c>
      <c r="C40" s="2" t="s">
        <v>19288</v>
      </c>
      <c r="D40" s="2" t="s">
        <v>19289</v>
      </c>
      <c r="E40" s="2" t="s">
        <v>19290</v>
      </c>
      <c r="F40">
        <v>2</v>
      </c>
      <c r="G40" s="2" t="s">
        <v>4836</v>
      </c>
      <c r="H40">
        <v>2</v>
      </c>
      <c r="I40" s="2" t="s">
        <v>430</v>
      </c>
      <c r="J40">
        <v>99</v>
      </c>
      <c r="K40" s="2" t="s">
        <v>81</v>
      </c>
      <c r="L40">
        <v>10</v>
      </c>
      <c r="M40" s="2" t="s">
        <v>95</v>
      </c>
      <c r="N40">
        <v>2</v>
      </c>
      <c r="O40" s="2" t="s">
        <v>321</v>
      </c>
      <c r="P40">
        <v>1</v>
      </c>
      <c r="Q40" s="2" t="s">
        <v>420</v>
      </c>
      <c r="R40" t="s">
        <v>67</v>
      </c>
      <c r="S40" t="s">
        <v>67</v>
      </c>
      <c r="T40" s="2" t="s">
        <v>73</v>
      </c>
      <c r="U40" s="2" t="s">
        <v>74</v>
      </c>
      <c r="V40">
        <v>820</v>
      </c>
      <c r="W40" s="2" t="s">
        <v>6775</v>
      </c>
      <c r="X40">
        <v>1528712.27</v>
      </c>
      <c r="Y40">
        <v>1528712.27</v>
      </c>
      <c r="AD40">
        <v>1528712.28</v>
      </c>
      <c r="AF40">
        <v>0</v>
      </c>
      <c r="AL40" s="5">
        <v>3057424.55</v>
      </c>
      <c r="AM40">
        <v>0</v>
      </c>
      <c r="AN40">
        <v>0</v>
      </c>
      <c r="AO40">
        <v>1528712.27</v>
      </c>
      <c r="AP40">
        <v>1528712.27</v>
      </c>
      <c r="AS40">
        <v>1528712.28</v>
      </c>
      <c r="AZ40" s="5">
        <v>3057424.55</v>
      </c>
      <c r="BA40" s="5">
        <v>3057424.55</v>
      </c>
      <c r="BB40" s="5">
        <v>3057424.55</v>
      </c>
      <c r="BC40" s="5">
        <v>2371150.23</v>
      </c>
      <c r="BD40" s="5">
        <v>2371150.23</v>
      </c>
      <c r="BE40" s="5">
        <v>0</v>
      </c>
      <c r="BF40" s="5">
        <v>2371150.2400000002</v>
      </c>
      <c r="BG40">
        <v>20150720</v>
      </c>
      <c r="BH40" s="9" t="str">
        <f t="shared" si="0"/>
        <v>2015</v>
      </c>
      <c r="BI40" t="str">
        <f>MID(Merge1[[#This Row],[OC_DATA_INIZIO_PROGETTO]],5,2)</f>
        <v>07</v>
      </c>
      <c r="BJ40">
        <v>20210331</v>
      </c>
      <c r="BK40" t="str">
        <f t="shared" si="1"/>
        <v>2021</v>
      </c>
      <c r="BL40" t="str">
        <f>MID(Merge1[[#This Row],[OC_DATA_FINE_PROGETTO_PREVISTA]],5,2)</f>
        <v>03</v>
      </c>
      <c r="BM40" s="8">
        <f>(Merge1[[#This Row],[Colonna2]]-Merge1[[#This Row],[Colonna1]])*12+Merge1[[#This Row],[Colonna22]]-Merge1[[#This Row],[Colonna12]]</f>
        <v>68</v>
      </c>
      <c r="BO40" t="str">
        <f t="shared" si="2"/>
        <v/>
      </c>
      <c r="BP40" s="2" t="s">
        <v>76</v>
      </c>
      <c r="BQ40" s="2" t="s">
        <v>76</v>
      </c>
      <c r="BR40" s="2" t="s">
        <v>77</v>
      </c>
      <c r="BS40" s="2" t="s">
        <v>434</v>
      </c>
      <c r="BT40" s="2" t="s">
        <v>435</v>
      </c>
    </row>
    <row r="41" spans="1:72" x14ac:dyDescent="0.35">
      <c r="A41" s="2" t="s">
        <v>30960</v>
      </c>
      <c r="B41" s="2" t="s">
        <v>30961</v>
      </c>
      <c r="C41" s="2" t="s">
        <v>30962</v>
      </c>
      <c r="D41" s="2" t="s">
        <v>30963</v>
      </c>
      <c r="E41" s="2" t="s">
        <v>30964</v>
      </c>
      <c r="F41">
        <v>1</v>
      </c>
      <c r="G41" s="2" t="s">
        <v>151</v>
      </c>
      <c r="H41">
        <v>7</v>
      </c>
      <c r="I41" s="2" t="s">
        <v>770</v>
      </c>
      <c r="J41">
        <v>99</v>
      </c>
      <c r="K41" s="2" t="s">
        <v>81</v>
      </c>
      <c r="L41">
        <v>8</v>
      </c>
      <c r="M41" s="2" t="s">
        <v>112</v>
      </c>
      <c r="N41">
        <v>62</v>
      </c>
      <c r="O41" s="2" t="s">
        <v>2450</v>
      </c>
      <c r="P41">
        <v>999</v>
      </c>
      <c r="Q41" s="2" t="s">
        <v>3522</v>
      </c>
      <c r="R41" t="s">
        <v>67</v>
      </c>
      <c r="S41" t="s">
        <v>67</v>
      </c>
      <c r="T41" s="2" t="s">
        <v>1331</v>
      </c>
      <c r="U41" s="2" t="s">
        <v>1332</v>
      </c>
      <c r="V41">
        <v>1956</v>
      </c>
      <c r="W41" s="2" t="s">
        <v>499</v>
      </c>
      <c r="X41">
        <v>2426991.84</v>
      </c>
      <c r="Y41">
        <v>2426991.84</v>
      </c>
      <c r="AF41">
        <v>0</v>
      </c>
      <c r="AI41">
        <v>724827.23</v>
      </c>
      <c r="AL41" s="5">
        <v>3151819.07</v>
      </c>
      <c r="AM41">
        <v>0</v>
      </c>
      <c r="AN41">
        <v>0</v>
      </c>
      <c r="AO41">
        <v>2426991.84</v>
      </c>
      <c r="AP41">
        <v>2426991.84</v>
      </c>
      <c r="AW41">
        <v>724827.23</v>
      </c>
      <c r="AZ41" s="5">
        <v>3151819.07</v>
      </c>
      <c r="BA41" s="5">
        <v>3034119.07</v>
      </c>
      <c r="BB41" s="5">
        <v>3034119.07</v>
      </c>
      <c r="BC41" s="5">
        <v>240023.02</v>
      </c>
      <c r="BD41" s="5">
        <v>240023.02</v>
      </c>
      <c r="BE41" s="5">
        <v>0</v>
      </c>
      <c r="BF41" s="5">
        <v>46239.65</v>
      </c>
      <c r="BG41">
        <v>20191028</v>
      </c>
      <c r="BH41" s="9" t="str">
        <f t="shared" si="0"/>
        <v>2019</v>
      </c>
      <c r="BI41" t="str">
        <f>MID(Merge1[[#This Row],[OC_DATA_INIZIO_PROGETTO]],5,2)</f>
        <v>10</v>
      </c>
      <c r="BJ41">
        <v>20220713</v>
      </c>
      <c r="BK41" t="str">
        <f t="shared" si="1"/>
        <v>2022</v>
      </c>
      <c r="BL41" t="str">
        <f>MID(Merge1[[#This Row],[OC_DATA_FINE_PROGETTO_PREVISTA]],5,2)</f>
        <v>07</v>
      </c>
      <c r="BM41" s="8">
        <f>(Merge1[[#This Row],[Colonna2]]-Merge1[[#This Row],[Colonna1]])*12+Merge1[[#This Row],[Colonna22]]-Merge1[[#This Row],[Colonna12]]</f>
        <v>33</v>
      </c>
      <c r="BO41" t="str">
        <f t="shared" si="2"/>
        <v/>
      </c>
      <c r="BP41" s="2" t="s">
        <v>76</v>
      </c>
      <c r="BQ41" s="2" t="s">
        <v>76</v>
      </c>
      <c r="BR41" s="2" t="s">
        <v>77</v>
      </c>
      <c r="BS41" s="2" t="s">
        <v>773</v>
      </c>
      <c r="BT41" s="2" t="s">
        <v>774</v>
      </c>
    </row>
    <row r="42" spans="1:72" x14ac:dyDescent="0.35">
      <c r="A42" s="2" t="s">
        <v>30995</v>
      </c>
      <c r="B42" s="2" t="s">
        <v>30996</v>
      </c>
      <c r="C42" s="2" t="s">
        <v>30997</v>
      </c>
      <c r="D42" s="2" t="s">
        <v>30998</v>
      </c>
      <c r="E42" s="2" t="s">
        <v>30999</v>
      </c>
      <c r="F42">
        <v>1</v>
      </c>
      <c r="G42" s="2" t="s">
        <v>151</v>
      </c>
      <c r="H42">
        <v>7</v>
      </c>
      <c r="I42" s="2" t="s">
        <v>770</v>
      </c>
      <c r="J42">
        <v>99</v>
      </c>
      <c r="K42" s="2" t="s">
        <v>81</v>
      </c>
      <c r="L42">
        <v>8</v>
      </c>
      <c r="M42" s="2" t="s">
        <v>112</v>
      </c>
      <c r="N42">
        <v>62</v>
      </c>
      <c r="O42" s="2" t="s">
        <v>2450</v>
      </c>
      <c r="P42">
        <v>999</v>
      </c>
      <c r="Q42" s="2" t="s">
        <v>3522</v>
      </c>
      <c r="R42" t="s">
        <v>67</v>
      </c>
      <c r="S42" t="s">
        <v>67</v>
      </c>
      <c r="T42" s="2" t="s">
        <v>1331</v>
      </c>
      <c r="U42" s="2" t="s">
        <v>1332</v>
      </c>
      <c r="V42">
        <v>1925</v>
      </c>
      <c r="W42" s="2" t="s">
        <v>465</v>
      </c>
      <c r="X42">
        <v>2400719.9500000002</v>
      </c>
      <c r="Y42">
        <v>2400719.9500000002</v>
      </c>
      <c r="AF42">
        <v>0</v>
      </c>
      <c r="AI42">
        <v>1158100.05</v>
      </c>
      <c r="AL42" s="5">
        <v>3558820</v>
      </c>
      <c r="AM42">
        <v>0</v>
      </c>
      <c r="AN42">
        <v>0</v>
      </c>
      <c r="AO42">
        <v>2400719.9500000002</v>
      </c>
      <c r="AP42">
        <v>2400719.9500000002</v>
      </c>
      <c r="AW42">
        <v>1158100.05</v>
      </c>
      <c r="AZ42" s="5">
        <v>3558820</v>
      </c>
      <c r="BA42" s="5">
        <v>3001275.1</v>
      </c>
      <c r="BB42" s="5">
        <v>3001275.1</v>
      </c>
      <c r="BC42" s="5">
        <v>729594.48</v>
      </c>
      <c r="BD42" s="5">
        <v>729594.48</v>
      </c>
      <c r="BE42" s="5">
        <v>0</v>
      </c>
      <c r="BF42" s="5">
        <v>200800.19</v>
      </c>
      <c r="BG42">
        <v>20191028</v>
      </c>
      <c r="BH42" s="9" t="str">
        <f t="shared" si="0"/>
        <v>2019</v>
      </c>
      <c r="BI42" t="str">
        <f>MID(Merge1[[#This Row],[OC_DATA_INIZIO_PROGETTO]],5,2)</f>
        <v>10</v>
      </c>
      <c r="BJ42">
        <v>20220716</v>
      </c>
      <c r="BK42" t="str">
        <f t="shared" si="1"/>
        <v>2022</v>
      </c>
      <c r="BL42" t="str">
        <f>MID(Merge1[[#This Row],[OC_DATA_FINE_PROGETTO_PREVISTA]],5,2)</f>
        <v>07</v>
      </c>
      <c r="BM42" s="8">
        <f>(Merge1[[#This Row],[Colonna2]]-Merge1[[#This Row],[Colonna1]])*12+Merge1[[#This Row],[Colonna22]]-Merge1[[#This Row],[Colonna12]]</f>
        <v>33</v>
      </c>
      <c r="BO42" t="str">
        <f t="shared" si="2"/>
        <v/>
      </c>
      <c r="BP42" s="2" t="s">
        <v>76</v>
      </c>
      <c r="BQ42" s="2" t="s">
        <v>76</v>
      </c>
      <c r="BR42" s="2" t="s">
        <v>77</v>
      </c>
      <c r="BS42" s="2" t="s">
        <v>773</v>
      </c>
      <c r="BT42" s="2" t="s">
        <v>774</v>
      </c>
    </row>
    <row r="43" spans="1:72" x14ac:dyDescent="0.35">
      <c r="A43" s="2" t="s">
        <v>29538</v>
      </c>
      <c r="B43" s="2" t="s">
        <v>29539</v>
      </c>
      <c r="C43" s="2" t="s">
        <v>29540</v>
      </c>
      <c r="D43" s="2" t="s">
        <v>29541</v>
      </c>
      <c r="E43" s="2" t="s">
        <v>29542</v>
      </c>
      <c r="F43">
        <v>4</v>
      </c>
      <c r="G43" s="2" t="s">
        <v>174</v>
      </c>
      <c r="H43">
        <v>7</v>
      </c>
      <c r="I43" s="2" t="s">
        <v>770</v>
      </c>
      <c r="J43">
        <v>8</v>
      </c>
      <c r="K43" s="2" t="s">
        <v>18836</v>
      </c>
      <c r="L43">
        <v>3</v>
      </c>
      <c r="M43" s="2" t="s">
        <v>3884</v>
      </c>
      <c r="N43">
        <v>16</v>
      </c>
      <c r="O43" s="2" t="s">
        <v>8160</v>
      </c>
      <c r="P43">
        <v>66</v>
      </c>
      <c r="Q43" s="2" t="s">
        <v>19502</v>
      </c>
      <c r="R43" t="s">
        <v>67</v>
      </c>
      <c r="S43" t="s">
        <v>67</v>
      </c>
      <c r="T43" s="2" t="s">
        <v>1331</v>
      </c>
      <c r="U43" s="2" t="s">
        <v>1332</v>
      </c>
      <c r="V43">
        <v>1938</v>
      </c>
      <c r="W43" s="2" t="s">
        <v>563</v>
      </c>
      <c r="X43">
        <v>2244731.9300000002</v>
      </c>
      <c r="Y43">
        <v>2244731.9300000002</v>
      </c>
      <c r="AF43">
        <v>0</v>
      </c>
      <c r="AI43">
        <v>748243.98</v>
      </c>
      <c r="AL43" s="5">
        <v>2992975.91</v>
      </c>
      <c r="AM43">
        <v>0</v>
      </c>
      <c r="AN43">
        <v>0</v>
      </c>
      <c r="AO43">
        <v>2244731.9300000002</v>
      </c>
      <c r="AP43">
        <v>2244731.9300000002</v>
      </c>
      <c r="AW43">
        <v>748243.98</v>
      </c>
      <c r="AZ43" s="5">
        <v>2992975.91</v>
      </c>
      <c r="BA43" s="5">
        <v>2992975.91</v>
      </c>
      <c r="BB43" s="5">
        <v>2992975.91</v>
      </c>
      <c r="BC43" s="5">
        <v>2693678.32</v>
      </c>
      <c r="BD43" s="5">
        <v>2693678.32</v>
      </c>
      <c r="BE43" s="5">
        <v>0</v>
      </c>
      <c r="BF43" s="5">
        <v>2985647.98</v>
      </c>
      <c r="BG43">
        <v>20180712</v>
      </c>
      <c r="BH43" s="9" t="str">
        <f t="shared" si="0"/>
        <v>2018</v>
      </c>
      <c r="BI43" t="str">
        <f>MID(Merge1[[#This Row],[OC_DATA_INIZIO_PROGETTO]],5,2)</f>
        <v>07</v>
      </c>
      <c r="BJ43">
        <v>20220327</v>
      </c>
      <c r="BK43" t="str">
        <f t="shared" si="1"/>
        <v>2022</v>
      </c>
      <c r="BL43" t="str">
        <f>MID(Merge1[[#This Row],[OC_DATA_FINE_PROGETTO_PREVISTA]],5,2)</f>
        <v>03</v>
      </c>
      <c r="BM43" s="8">
        <f>(Merge1[[#This Row],[Colonna2]]-Merge1[[#This Row],[Colonna1]])*12+Merge1[[#This Row],[Colonna22]]-Merge1[[#This Row],[Colonna12]]</f>
        <v>44</v>
      </c>
      <c r="BO43" t="str">
        <f t="shared" si="2"/>
        <v/>
      </c>
      <c r="BP43" s="2" t="s">
        <v>76</v>
      </c>
      <c r="BQ43" s="2" t="s">
        <v>76</v>
      </c>
      <c r="BR43" s="2" t="s">
        <v>77</v>
      </c>
      <c r="BS43" s="2" t="s">
        <v>773</v>
      </c>
      <c r="BT43" s="2" t="s">
        <v>774</v>
      </c>
    </row>
    <row r="44" spans="1:72" x14ac:dyDescent="0.35">
      <c r="A44" s="2" t="s">
        <v>30986</v>
      </c>
      <c r="B44" s="2" t="s">
        <v>30987</v>
      </c>
      <c r="C44" s="2" t="s">
        <v>30988</v>
      </c>
      <c r="D44" s="2" t="s">
        <v>30989</v>
      </c>
      <c r="E44" s="2" t="s">
        <v>30990</v>
      </c>
      <c r="F44">
        <v>1</v>
      </c>
      <c r="G44" s="2" t="s">
        <v>151</v>
      </c>
      <c r="H44">
        <v>7</v>
      </c>
      <c r="I44" s="2" t="s">
        <v>770</v>
      </c>
      <c r="J44">
        <v>99</v>
      </c>
      <c r="K44" s="2" t="s">
        <v>81</v>
      </c>
      <c r="L44">
        <v>8</v>
      </c>
      <c r="M44" s="2" t="s">
        <v>112</v>
      </c>
      <c r="N44">
        <v>62</v>
      </c>
      <c r="O44" s="2" t="s">
        <v>2450</v>
      </c>
      <c r="P44">
        <v>999</v>
      </c>
      <c r="Q44" s="2" t="s">
        <v>3522</v>
      </c>
      <c r="R44" t="s">
        <v>67</v>
      </c>
      <c r="S44" t="s">
        <v>67</v>
      </c>
      <c r="T44" s="2" t="s">
        <v>1331</v>
      </c>
      <c r="U44" s="2" t="s">
        <v>1332</v>
      </c>
      <c r="V44">
        <v>1905</v>
      </c>
      <c r="W44" s="2" t="s">
        <v>495</v>
      </c>
      <c r="X44">
        <v>2377873.5</v>
      </c>
      <c r="Y44">
        <v>2377873.5</v>
      </c>
      <c r="AF44">
        <v>0</v>
      </c>
      <c r="AI44">
        <v>1122126.5</v>
      </c>
      <c r="AL44" s="5">
        <v>3500000</v>
      </c>
      <c r="AM44">
        <v>0</v>
      </c>
      <c r="AN44">
        <v>0</v>
      </c>
      <c r="AO44">
        <v>2377873.5</v>
      </c>
      <c r="AP44">
        <v>2377873.5</v>
      </c>
      <c r="AW44">
        <v>1122126.5</v>
      </c>
      <c r="AZ44" s="5">
        <v>3500000</v>
      </c>
      <c r="BA44" s="5">
        <v>2972713.46</v>
      </c>
      <c r="BB44" s="5">
        <v>2972713.46</v>
      </c>
      <c r="BC44" s="5">
        <v>1142885.3899999999</v>
      </c>
      <c r="BD44" s="5">
        <v>1142885.3899999999</v>
      </c>
      <c r="BE44" s="5">
        <v>0</v>
      </c>
      <c r="BF44" s="5">
        <v>0</v>
      </c>
      <c r="BG44">
        <v>20191028</v>
      </c>
      <c r="BH44" s="9" t="str">
        <f t="shared" si="0"/>
        <v>2019</v>
      </c>
      <c r="BI44" t="str">
        <f>MID(Merge1[[#This Row],[OC_DATA_INIZIO_PROGETTO]],5,2)</f>
        <v>10</v>
      </c>
      <c r="BJ44">
        <v>20230620</v>
      </c>
      <c r="BK44" t="str">
        <f t="shared" si="1"/>
        <v>2023</v>
      </c>
      <c r="BL44" t="str">
        <f>MID(Merge1[[#This Row],[OC_DATA_FINE_PROGETTO_PREVISTA]],5,2)</f>
        <v>06</v>
      </c>
      <c r="BM44" s="8">
        <f>(Merge1[[#This Row],[Colonna2]]-Merge1[[#This Row],[Colonna1]])*12+Merge1[[#This Row],[Colonna22]]-Merge1[[#This Row],[Colonna12]]</f>
        <v>44</v>
      </c>
      <c r="BO44" t="str">
        <f t="shared" si="2"/>
        <v/>
      </c>
      <c r="BP44" s="2" t="s">
        <v>76</v>
      </c>
      <c r="BQ44" s="2" t="s">
        <v>76</v>
      </c>
      <c r="BR44" s="2" t="s">
        <v>77</v>
      </c>
      <c r="BS44" s="2" t="s">
        <v>773</v>
      </c>
      <c r="BT44" s="2" t="s">
        <v>774</v>
      </c>
    </row>
    <row r="45" spans="1:72" x14ac:dyDescent="0.35">
      <c r="A45" s="2" t="s">
        <v>26304</v>
      </c>
      <c r="B45" s="2" t="s">
        <v>26116</v>
      </c>
      <c r="C45" s="2" t="s">
        <v>26305</v>
      </c>
      <c r="D45" s="2" t="s">
        <v>26306</v>
      </c>
      <c r="E45" s="2" t="s">
        <v>26307</v>
      </c>
      <c r="F45">
        <v>1</v>
      </c>
      <c r="G45" s="2" t="s">
        <v>151</v>
      </c>
      <c r="H45">
        <v>3</v>
      </c>
      <c r="I45" s="2" t="s">
        <v>68</v>
      </c>
      <c r="J45">
        <v>60</v>
      </c>
      <c r="K45" s="2" t="s">
        <v>19128</v>
      </c>
      <c r="L45">
        <v>6</v>
      </c>
      <c r="M45" s="2" t="s">
        <v>1983</v>
      </c>
      <c r="N45">
        <v>40</v>
      </c>
      <c r="O45" s="2" t="s">
        <v>5460</v>
      </c>
      <c r="P45">
        <v>999</v>
      </c>
      <c r="Q45" s="2" t="s">
        <v>5461</v>
      </c>
      <c r="R45" t="s">
        <v>67</v>
      </c>
      <c r="S45" t="s">
        <v>67</v>
      </c>
      <c r="T45" s="2" t="s">
        <v>73</v>
      </c>
      <c r="U45" s="2" t="s">
        <v>74</v>
      </c>
      <c r="V45">
        <v>0</v>
      </c>
      <c r="W45" s="2" t="s">
        <v>97</v>
      </c>
      <c r="AD45">
        <v>2835980.61</v>
      </c>
      <c r="AF45">
        <v>0</v>
      </c>
      <c r="AL45" s="5">
        <v>2835980.61</v>
      </c>
      <c r="AM45">
        <v>0</v>
      </c>
      <c r="AN45">
        <v>0</v>
      </c>
      <c r="AS45">
        <v>2835980.61</v>
      </c>
      <c r="AZ45" s="5">
        <v>2835980.61</v>
      </c>
      <c r="BA45" s="5">
        <v>2835980.61</v>
      </c>
      <c r="BB45" s="5">
        <v>2835980.61</v>
      </c>
      <c r="BF45" s="5">
        <v>0</v>
      </c>
      <c r="BG45">
        <v>20111001</v>
      </c>
      <c r="BH45" s="9" t="str">
        <f t="shared" si="0"/>
        <v>2011</v>
      </c>
      <c r="BI45" t="str">
        <f>MID(Merge1[[#This Row],[OC_DATA_INIZIO_PROGETTO]],5,2)</f>
        <v>10</v>
      </c>
      <c r="BJ45">
        <v>20150401</v>
      </c>
      <c r="BK45" t="str">
        <f t="shared" si="1"/>
        <v>2015</v>
      </c>
      <c r="BL45" t="str">
        <f>MID(Merge1[[#This Row],[OC_DATA_FINE_PROGETTO_PREVISTA]],5,2)</f>
        <v>04</v>
      </c>
      <c r="BM45" s="8">
        <f>(Merge1[[#This Row],[Colonna2]]-Merge1[[#This Row],[Colonna1]])*12+Merge1[[#This Row],[Colonna22]]-Merge1[[#This Row],[Colonna12]]</f>
        <v>42</v>
      </c>
      <c r="BO45" t="str">
        <f t="shared" si="2"/>
        <v/>
      </c>
      <c r="BP45" s="2" t="s">
        <v>86</v>
      </c>
      <c r="BQ45" s="2" t="s">
        <v>76</v>
      </c>
      <c r="BR45" s="2" t="s">
        <v>77</v>
      </c>
      <c r="BS45" s="2" t="s">
        <v>78</v>
      </c>
      <c r="BT45" s="2" t="s">
        <v>79</v>
      </c>
    </row>
    <row r="46" spans="1:72" x14ac:dyDescent="0.35">
      <c r="A46" s="2" t="s">
        <v>23643</v>
      </c>
      <c r="B46" s="2" t="s">
        <v>23644</v>
      </c>
      <c r="C46" s="2" t="s">
        <v>23645</v>
      </c>
      <c r="D46" s="2" t="s">
        <v>23645</v>
      </c>
      <c r="E46" s="2" t="s">
        <v>23646</v>
      </c>
      <c r="F46">
        <v>1</v>
      </c>
      <c r="G46" s="2" t="s">
        <v>151</v>
      </c>
      <c r="H46">
        <v>7</v>
      </c>
      <c r="I46" s="2" t="s">
        <v>770</v>
      </c>
      <c r="J46">
        <v>20</v>
      </c>
      <c r="K46" s="2" t="s">
        <v>3054</v>
      </c>
      <c r="L46">
        <v>8</v>
      </c>
      <c r="M46" s="2" t="s">
        <v>112</v>
      </c>
      <c r="N46">
        <v>62</v>
      </c>
      <c r="O46" s="2" t="s">
        <v>2450</v>
      </c>
      <c r="P46">
        <v>999</v>
      </c>
      <c r="Q46" s="2" t="s">
        <v>3522</v>
      </c>
      <c r="R46" t="s">
        <v>67</v>
      </c>
      <c r="S46" t="s">
        <v>67</v>
      </c>
      <c r="T46" s="2" t="s">
        <v>91</v>
      </c>
      <c r="U46" s="2" t="s">
        <v>92</v>
      </c>
      <c r="V46">
        <v>9999</v>
      </c>
      <c r="W46" s="2" t="s">
        <v>433</v>
      </c>
      <c r="X46">
        <v>2257291.64</v>
      </c>
      <c r="Y46">
        <v>2257291.64</v>
      </c>
      <c r="AD46">
        <v>564322.91</v>
      </c>
      <c r="AF46">
        <v>0</v>
      </c>
      <c r="AK46">
        <v>2821615</v>
      </c>
      <c r="AL46" s="5">
        <v>2821614.55</v>
      </c>
      <c r="AM46">
        <v>0</v>
      </c>
      <c r="AN46">
        <v>0</v>
      </c>
      <c r="AO46">
        <v>2257291.64</v>
      </c>
      <c r="AP46">
        <v>2257291.64</v>
      </c>
      <c r="AS46">
        <v>564322.91</v>
      </c>
      <c r="AY46">
        <v>2821615</v>
      </c>
      <c r="AZ46" s="5">
        <v>2821614.55</v>
      </c>
      <c r="BA46" s="5">
        <v>2821614.55</v>
      </c>
      <c r="BB46" s="5">
        <v>2821614.55</v>
      </c>
      <c r="BC46" s="5">
        <v>1410807.27</v>
      </c>
      <c r="BD46" s="5">
        <v>1410807.27</v>
      </c>
      <c r="BE46" s="5">
        <v>0</v>
      </c>
      <c r="BF46" s="5">
        <v>1410807.27</v>
      </c>
      <c r="BG46">
        <v>20180720</v>
      </c>
      <c r="BH46" s="9" t="str">
        <f t="shared" si="0"/>
        <v>2018</v>
      </c>
      <c r="BI46" t="str">
        <f>MID(Merge1[[#This Row],[OC_DATA_INIZIO_PROGETTO]],5,2)</f>
        <v>07</v>
      </c>
      <c r="BJ46">
        <v>20210301</v>
      </c>
      <c r="BK46" t="str">
        <f t="shared" si="1"/>
        <v>2021</v>
      </c>
      <c r="BL46" t="str">
        <f>MID(Merge1[[#This Row],[OC_DATA_FINE_PROGETTO_PREVISTA]],5,2)</f>
        <v>03</v>
      </c>
      <c r="BM46" s="8">
        <f>(Merge1[[#This Row],[Colonna2]]-Merge1[[#This Row],[Colonna1]])*12+Merge1[[#This Row],[Colonna22]]-Merge1[[#This Row],[Colonna12]]</f>
        <v>32</v>
      </c>
      <c r="BO46" t="str">
        <f t="shared" si="2"/>
        <v/>
      </c>
      <c r="BP46" s="2" t="s">
        <v>76</v>
      </c>
      <c r="BQ46" s="2" t="s">
        <v>76</v>
      </c>
      <c r="BR46" s="2" t="s">
        <v>77</v>
      </c>
      <c r="BS46" s="2" t="s">
        <v>773</v>
      </c>
      <c r="BT46" s="2" t="s">
        <v>774</v>
      </c>
    </row>
    <row r="47" spans="1:72" x14ac:dyDescent="0.35">
      <c r="A47" s="2" t="s">
        <v>19280</v>
      </c>
      <c r="B47" s="2" t="s">
        <v>19281</v>
      </c>
      <c r="C47" s="2" t="s">
        <v>19282</v>
      </c>
      <c r="D47" s="2" t="s">
        <v>19283</v>
      </c>
      <c r="E47" s="2" t="s">
        <v>19284</v>
      </c>
      <c r="F47">
        <v>7</v>
      </c>
      <c r="G47" s="2" t="s">
        <v>66</v>
      </c>
      <c r="H47">
        <v>2</v>
      </c>
      <c r="I47" s="2" t="s">
        <v>430</v>
      </c>
      <c r="J47">
        <v>19</v>
      </c>
      <c r="K47" s="2" t="s">
        <v>4837</v>
      </c>
      <c r="L47">
        <v>7</v>
      </c>
      <c r="M47" s="2" t="s">
        <v>1213</v>
      </c>
      <c r="N47">
        <v>17</v>
      </c>
      <c r="O47" s="2" t="s">
        <v>3940</v>
      </c>
      <c r="P47">
        <v>175</v>
      </c>
      <c r="Q47" s="2" t="s">
        <v>5065</v>
      </c>
      <c r="R47" t="s">
        <v>67</v>
      </c>
      <c r="S47" t="s">
        <v>67</v>
      </c>
      <c r="T47" s="2" t="s">
        <v>73</v>
      </c>
      <c r="U47" s="2" t="s">
        <v>74</v>
      </c>
      <c r="V47">
        <v>1914</v>
      </c>
      <c r="W47" s="2" t="s">
        <v>452</v>
      </c>
      <c r="X47">
        <v>2163885</v>
      </c>
      <c r="Y47">
        <v>2163885</v>
      </c>
      <c r="AD47">
        <v>721295</v>
      </c>
      <c r="AF47">
        <v>0</v>
      </c>
      <c r="AL47" s="5">
        <v>2885180</v>
      </c>
      <c r="AM47">
        <v>0</v>
      </c>
      <c r="AN47">
        <v>0</v>
      </c>
      <c r="AO47">
        <v>2163885</v>
      </c>
      <c r="AP47">
        <v>2163885</v>
      </c>
      <c r="AS47">
        <v>721295</v>
      </c>
      <c r="AZ47" s="5">
        <v>2885180</v>
      </c>
      <c r="BA47" s="5">
        <v>2810988.34</v>
      </c>
      <c r="BB47" s="5">
        <v>2810988.34</v>
      </c>
      <c r="BC47" s="5">
        <v>814024.36</v>
      </c>
      <c r="BD47" s="5">
        <v>814024.36</v>
      </c>
      <c r="BE47" s="5">
        <v>0</v>
      </c>
      <c r="BF47" s="5">
        <v>814024.36</v>
      </c>
      <c r="BG47">
        <v>20180828</v>
      </c>
      <c r="BH47" s="9" t="str">
        <f t="shared" si="0"/>
        <v>2018</v>
      </c>
      <c r="BI47" t="str">
        <f>MID(Merge1[[#This Row],[OC_DATA_INIZIO_PROGETTO]],5,2)</f>
        <v>08</v>
      </c>
      <c r="BJ47">
        <v>20210730</v>
      </c>
      <c r="BK47" t="str">
        <f t="shared" si="1"/>
        <v>2021</v>
      </c>
      <c r="BL47" t="str">
        <f>MID(Merge1[[#This Row],[OC_DATA_FINE_PROGETTO_PREVISTA]],5,2)</f>
        <v>07</v>
      </c>
      <c r="BM47" s="8">
        <f>(Merge1[[#This Row],[Colonna2]]-Merge1[[#This Row],[Colonna1]])*12+Merge1[[#This Row],[Colonna22]]-Merge1[[#This Row],[Colonna12]]</f>
        <v>35</v>
      </c>
      <c r="BO47" t="str">
        <f t="shared" si="2"/>
        <v/>
      </c>
      <c r="BP47" s="2" t="s">
        <v>76</v>
      </c>
      <c r="BQ47" s="2" t="s">
        <v>76</v>
      </c>
      <c r="BR47" s="2" t="s">
        <v>77</v>
      </c>
      <c r="BS47" s="2" t="s">
        <v>434</v>
      </c>
      <c r="BT47" s="2" t="s">
        <v>435</v>
      </c>
    </row>
    <row r="48" spans="1:72" x14ac:dyDescent="0.35">
      <c r="A48" s="2" t="s">
        <v>19199</v>
      </c>
      <c r="B48" s="2" t="s">
        <v>19200</v>
      </c>
      <c r="C48" s="2" t="s">
        <v>19201</v>
      </c>
      <c r="D48" s="2" t="s">
        <v>19202</v>
      </c>
      <c r="E48" s="2" t="s">
        <v>19203</v>
      </c>
      <c r="F48">
        <v>2</v>
      </c>
      <c r="G48" s="2" t="s">
        <v>4836</v>
      </c>
      <c r="H48">
        <v>2</v>
      </c>
      <c r="I48" s="2" t="s">
        <v>430</v>
      </c>
      <c r="J48">
        <v>19</v>
      </c>
      <c r="K48" s="2" t="s">
        <v>4837</v>
      </c>
      <c r="L48">
        <v>10</v>
      </c>
      <c r="M48" s="2" t="s">
        <v>95</v>
      </c>
      <c r="N48">
        <v>2</v>
      </c>
      <c r="O48" s="2" t="s">
        <v>321</v>
      </c>
      <c r="P48">
        <v>1</v>
      </c>
      <c r="Q48" s="2" t="s">
        <v>420</v>
      </c>
      <c r="R48" t="s">
        <v>67</v>
      </c>
      <c r="S48" t="s">
        <v>67</v>
      </c>
      <c r="T48" s="2" t="s">
        <v>73</v>
      </c>
      <c r="U48" s="2" t="s">
        <v>74</v>
      </c>
      <c r="V48">
        <v>1914</v>
      </c>
      <c r="W48" s="2" t="s">
        <v>452</v>
      </c>
      <c r="X48">
        <v>2051250</v>
      </c>
      <c r="Y48">
        <v>2051250</v>
      </c>
      <c r="AD48">
        <v>683750</v>
      </c>
      <c r="AF48">
        <v>0</v>
      </c>
      <c r="AL48" s="5">
        <v>2735000</v>
      </c>
      <c r="AM48">
        <v>0</v>
      </c>
      <c r="AN48">
        <v>0</v>
      </c>
      <c r="AO48">
        <v>2051250</v>
      </c>
      <c r="AP48">
        <v>2051250</v>
      </c>
      <c r="AS48">
        <v>683750</v>
      </c>
      <c r="AZ48" s="5">
        <v>2735000</v>
      </c>
      <c r="BA48" s="5">
        <v>2735000</v>
      </c>
      <c r="BB48" s="5">
        <v>2735000</v>
      </c>
      <c r="BC48" s="5">
        <v>1141483.27</v>
      </c>
      <c r="BD48" s="5">
        <v>1141483.27</v>
      </c>
      <c r="BE48" s="5">
        <v>0</v>
      </c>
      <c r="BF48" s="5">
        <v>1141483.27</v>
      </c>
      <c r="BG48">
        <v>20170421</v>
      </c>
      <c r="BH48" s="9" t="str">
        <f t="shared" si="0"/>
        <v>2017</v>
      </c>
      <c r="BI48" t="str">
        <f>MID(Merge1[[#This Row],[OC_DATA_INIZIO_PROGETTO]],5,2)</f>
        <v>04</v>
      </c>
      <c r="BJ48">
        <v>20231231</v>
      </c>
      <c r="BK48" t="str">
        <f t="shared" si="1"/>
        <v>2023</v>
      </c>
      <c r="BL48" t="str">
        <f>MID(Merge1[[#This Row],[OC_DATA_FINE_PROGETTO_PREVISTA]],5,2)</f>
        <v>12</v>
      </c>
      <c r="BM48" s="8">
        <f>(Merge1[[#This Row],[Colonna2]]-Merge1[[#This Row],[Colonna1]])*12+Merge1[[#This Row],[Colonna22]]-Merge1[[#This Row],[Colonna12]]</f>
        <v>80</v>
      </c>
      <c r="BO48" t="str">
        <f t="shared" si="2"/>
        <v/>
      </c>
      <c r="BP48" s="2" t="s">
        <v>76</v>
      </c>
      <c r="BQ48" s="2" t="s">
        <v>76</v>
      </c>
      <c r="BR48" s="2" t="s">
        <v>77</v>
      </c>
      <c r="BS48" s="2" t="s">
        <v>434</v>
      </c>
      <c r="BT48" s="2" t="s">
        <v>435</v>
      </c>
    </row>
    <row r="49" spans="1:72" x14ac:dyDescent="0.35">
      <c r="A49" s="2" t="s">
        <v>29523</v>
      </c>
      <c r="B49" s="2" t="s">
        <v>29524</v>
      </c>
      <c r="C49" s="2" t="s">
        <v>29525</v>
      </c>
      <c r="D49" s="2" t="s">
        <v>29526</v>
      </c>
      <c r="E49" s="2" t="s">
        <v>29527</v>
      </c>
      <c r="F49">
        <v>4</v>
      </c>
      <c r="G49" s="2" t="s">
        <v>174</v>
      </c>
      <c r="H49">
        <v>7</v>
      </c>
      <c r="I49" s="2" t="s">
        <v>770</v>
      </c>
      <c r="J49">
        <v>8</v>
      </c>
      <c r="K49" s="2" t="s">
        <v>18836</v>
      </c>
      <c r="L49">
        <v>3</v>
      </c>
      <c r="M49" s="2" t="s">
        <v>3884</v>
      </c>
      <c r="N49">
        <v>16</v>
      </c>
      <c r="O49" s="2" t="s">
        <v>8160</v>
      </c>
      <c r="P49">
        <v>66</v>
      </c>
      <c r="Q49" s="2" t="s">
        <v>19502</v>
      </c>
      <c r="R49" t="s">
        <v>67</v>
      </c>
      <c r="S49" t="s">
        <v>67</v>
      </c>
      <c r="T49" s="2" t="s">
        <v>1331</v>
      </c>
      <c r="U49" s="2" t="s">
        <v>1332</v>
      </c>
      <c r="V49">
        <v>1966</v>
      </c>
      <c r="W49" s="2" t="s">
        <v>488</v>
      </c>
      <c r="X49">
        <v>2038790.91</v>
      </c>
      <c r="Y49">
        <v>2038790.91</v>
      </c>
      <c r="AF49">
        <v>0</v>
      </c>
      <c r="AI49">
        <v>679596.97</v>
      </c>
      <c r="AL49" s="5">
        <v>2718387.88</v>
      </c>
      <c r="AM49">
        <v>0</v>
      </c>
      <c r="AN49">
        <v>0</v>
      </c>
      <c r="AO49">
        <v>2038790.91</v>
      </c>
      <c r="AP49">
        <v>2038790.91</v>
      </c>
      <c r="AW49">
        <v>679596.97</v>
      </c>
      <c r="AZ49" s="5">
        <v>2718387.88</v>
      </c>
      <c r="BA49" s="5">
        <v>2718387.88</v>
      </c>
      <c r="BB49" s="5">
        <v>2718387.88</v>
      </c>
      <c r="BC49" s="5">
        <v>1087355.1499999999</v>
      </c>
      <c r="BD49" s="5">
        <v>1087355.1499999999</v>
      </c>
      <c r="BE49" s="5">
        <v>0</v>
      </c>
      <c r="BF49" s="5">
        <v>1266741.46</v>
      </c>
      <c r="BG49">
        <v>20180712</v>
      </c>
      <c r="BH49" s="9" t="str">
        <f t="shared" si="0"/>
        <v>2018</v>
      </c>
      <c r="BI49" t="str">
        <f>MID(Merge1[[#This Row],[OC_DATA_INIZIO_PROGETTO]],5,2)</f>
        <v>07</v>
      </c>
      <c r="BJ49">
        <v>20220327</v>
      </c>
      <c r="BK49" t="str">
        <f t="shared" si="1"/>
        <v>2022</v>
      </c>
      <c r="BL49" t="str">
        <f>MID(Merge1[[#This Row],[OC_DATA_FINE_PROGETTO_PREVISTA]],5,2)</f>
        <v>03</v>
      </c>
      <c r="BM49" s="8">
        <f>(Merge1[[#This Row],[Colonna2]]-Merge1[[#This Row],[Colonna1]])*12+Merge1[[#This Row],[Colonna22]]-Merge1[[#This Row],[Colonna12]]</f>
        <v>44</v>
      </c>
      <c r="BO49" t="str">
        <f t="shared" si="2"/>
        <v/>
      </c>
      <c r="BP49" s="2" t="s">
        <v>76</v>
      </c>
      <c r="BQ49" s="2" t="s">
        <v>76</v>
      </c>
      <c r="BR49" s="2" t="s">
        <v>77</v>
      </c>
      <c r="BS49" s="2" t="s">
        <v>773</v>
      </c>
      <c r="BT49" s="2" t="s">
        <v>774</v>
      </c>
    </row>
    <row r="50" spans="1:72" x14ac:dyDescent="0.35">
      <c r="A50" s="2" t="s">
        <v>26843</v>
      </c>
      <c r="B50" s="2" t="s">
        <v>26844</v>
      </c>
      <c r="C50" s="2" t="s">
        <v>26845</v>
      </c>
      <c r="D50" s="2" t="s">
        <v>26846</v>
      </c>
      <c r="E50" s="2" t="s">
        <v>26847</v>
      </c>
      <c r="F50">
        <v>1</v>
      </c>
      <c r="G50" s="2" t="s">
        <v>151</v>
      </c>
      <c r="H50">
        <v>2</v>
      </c>
      <c r="I50" s="2" t="s">
        <v>430</v>
      </c>
      <c r="J50">
        <v>14</v>
      </c>
      <c r="K50" s="2" t="s">
        <v>8055</v>
      </c>
      <c r="L50">
        <v>8</v>
      </c>
      <c r="M50" s="2" t="s">
        <v>112</v>
      </c>
      <c r="N50">
        <v>61</v>
      </c>
      <c r="O50" s="2" t="s">
        <v>113</v>
      </c>
      <c r="P50">
        <v>620</v>
      </c>
      <c r="Q50" s="2" t="s">
        <v>114</v>
      </c>
      <c r="R50" t="s">
        <v>67</v>
      </c>
      <c r="S50" t="s">
        <v>67</v>
      </c>
      <c r="T50" s="2" t="s">
        <v>73</v>
      </c>
      <c r="U50" s="2" t="s">
        <v>74</v>
      </c>
      <c r="V50">
        <v>2016</v>
      </c>
      <c r="W50" s="2" t="s">
        <v>18962</v>
      </c>
      <c r="X50">
        <v>1300000</v>
      </c>
      <c r="Y50">
        <v>1300000</v>
      </c>
      <c r="AD50">
        <v>910000</v>
      </c>
      <c r="AF50">
        <v>0</v>
      </c>
      <c r="AG50">
        <v>390000</v>
      </c>
      <c r="AL50" s="5">
        <v>2600000</v>
      </c>
      <c r="AM50">
        <v>0</v>
      </c>
      <c r="AN50">
        <v>0</v>
      </c>
      <c r="AO50">
        <v>1300000</v>
      </c>
      <c r="AP50">
        <v>1300000</v>
      </c>
      <c r="AS50">
        <v>910000</v>
      </c>
      <c r="AU50">
        <v>390000</v>
      </c>
      <c r="AZ50" s="5">
        <v>2600000</v>
      </c>
      <c r="BA50" s="5">
        <v>2600000</v>
      </c>
      <c r="BB50" s="5">
        <v>2600000</v>
      </c>
      <c r="BC50" s="5">
        <v>900358.55</v>
      </c>
      <c r="BD50" s="5">
        <v>900358.55</v>
      </c>
      <c r="BE50" s="5">
        <v>0</v>
      </c>
      <c r="BF50" s="5">
        <v>900358.55</v>
      </c>
      <c r="BG50">
        <v>20170607</v>
      </c>
      <c r="BH50" s="9" t="str">
        <f t="shared" si="0"/>
        <v>2017</v>
      </c>
      <c r="BI50" t="str">
        <f>MID(Merge1[[#This Row],[OC_DATA_INIZIO_PROGETTO]],5,2)</f>
        <v>06</v>
      </c>
      <c r="BJ50">
        <v>20220606</v>
      </c>
      <c r="BK50" t="str">
        <f t="shared" si="1"/>
        <v>2022</v>
      </c>
      <c r="BL50" t="str">
        <f>MID(Merge1[[#This Row],[OC_DATA_FINE_PROGETTO_PREVISTA]],5,2)</f>
        <v>06</v>
      </c>
      <c r="BM50" s="8">
        <f>(Merge1[[#This Row],[Colonna2]]-Merge1[[#This Row],[Colonna1]])*12+Merge1[[#This Row],[Colonna22]]-Merge1[[#This Row],[Colonna12]]</f>
        <v>60</v>
      </c>
      <c r="BO50" t="str">
        <f t="shared" si="2"/>
        <v/>
      </c>
      <c r="BP50" s="2" t="s">
        <v>76</v>
      </c>
      <c r="BQ50" s="2" t="s">
        <v>76</v>
      </c>
      <c r="BR50" s="2" t="s">
        <v>77</v>
      </c>
      <c r="BS50" s="2" t="s">
        <v>434</v>
      </c>
      <c r="BT50" s="2" t="s">
        <v>435</v>
      </c>
    </row>
    <row r="51" spans="1:72" x14ac:dyDescent="0.35">
      <c r="A51" s="2" t="s">
        <v>29543</v>
      </c>
      <c r="B51" s="2" t="s">
        <v>29544</v>
      </c>
      <c r="C51" s="2" t="s">
        <v>29545</v>
      </c>
      <c r="D51" s="2" t="s">
        <v>29546</v>
      </c>
      <c r="E51" s="2" t="s">
        <v>29547</v>
      </c>
      <c r="F51">
        <v>4</v>
      </c>
      <c r="G51" s="2" t="s">
        <v>174</v>
      </c>
      <c r="H51">
        <v>7</v>
      </c>
      <c r="I51" s="2" t="s">
        <v>770</v>
      </c>
      <c r="J51">
        <v>9</v>
      </c>
      <c r="K51" s="2" t="s">
        <v>3705</v>
      </c>
      <c r="L51">
        <v>3</v>
      </c>
      <c r="M51" s="2" t="s">
        <v>3884</v>
      </c>
      <c r="N51">
        <v>16</v>
      </c>
      <c r="O51" s="2" t="s">
        <v>8160</v>
      </c>
      <c r="P51">
        <v>66</v>
      </c>
      <c r="Q51" s="2" t="s">
        <v>19502</v>
      </c>
      <c r="R51" t="s">
        <v>67</v>
      </c>
      <c r="S51" t="s">
        <v>67</v>
      </c>
      <c r="T51" s="2" t="s">
        <v>1331</v>
      </c>
      <c r="U51" s="2" t="s">
        <v>1332</v>
      </c>
      <c r="V51">
        <v>1940</v>
      </c>
      <c r="W51" s="2" t="s">
        <v>556</v>
      </c>
      <c r="X51">
        <v>1942677.35</v>
      </c>
      <c r="Y51">
        <v>1942677.35</v>
      </c>
      <c r="AF51">
        <v>0</v>
      </c>
      <c r="AI51">
        <v>647559.12</v>
      </c>
      <c r="AL51" s="5">
        <v>2590236.4700000002</v>
      </c>
      <c r="AM51">
        <v>0</v>
      </c>
      <c r="AN51">
        <v>0</v>
      </c>
      <c r="AO51">
        <v>1942677.35</v>
      </c>
      <c r="AP51">
        <v>1942677.35</v>
      </c>
      <c r="AW51">
        <v>647559.12</v>
      </c>
      <c r="AZ51" s="5">
        <v>2590236.4700000002</v>
      </c>
      <c r="BA51" s="5">
        <v>2590236.4700000002</v>
      </c>
      <c r="BB51" s="5">
        <v>2590236.4700000002</v>
      </c>
      <c r="BC51" s="5">
        <v>2146186.52</v>
      </c>
      <c r="BD51" s="5">
        <v>2146186.52</v>
      </c>
      <c r="BE51" s="5">
        <v>0</v>
      </c>
      <c r="BF51" s="5">
        <v>2123399.16</v>
      </c>
      <c r="BG51">
        <v>20180712</v>
      </c>
      <c r="BH51" s="9" t="str">
        <f t="shared" si="0"/>
        <v>2018</v>
      </c>
      <c r="BI51" t="str">
        <f>MID(Merge1[[#This Row],[OC_DATA_INIZIO_PROGETTO]],5,2)</f>
        <v>07</v>
      </c>
      <c r="BJ51">
        <v>20220327</v>
      </c>
      <c r="BK51" t="str">
        <f t="shared" si="1"/>
        <v>2022</v>
      </c>
      <c r="BL51" t="str">
        <f>MID(Merge1[[#This Row],[OC_DATA_FINE_PROGETTO_PREVISTA]],5,2)</f>
        <v>03</v>
      </c>
      <c r="BM51" s="8">
        <f>(Merge1[[#This Row],[Colonna2]]-Merge1[[#This Row],[Colonna1]])*12+Merge1[[#This Row],[Colonna22]]-Merge1[[#This Row],[Colonna12]]</f>
        <v>44</v>
      </c>
      <c r="BO51" t="str">
        <f t="shared" si="2"/>
        <v/>
      </c>
      <c r="BP51" s="2" t="s">
        <v>76</v>
      </c>
      <c r="BQ51" s="2" t="s">
        <v>76</v>
      </c>
      <c r="BR51" s="2" t="s">
        <v>77</v>
      </c>
      <c r="BS51" s="2" t="s">
        <v>773</v>
      </c>
      <c r="BT51" s="2" t="s">
        <v>774</v>
      </c>
    </row>
    <row r="52" spans="1:72" x14ac:dyDescent="0.35">
      <c r="A52" s="2" t="s">
        <v>19390</v>
      </c>
      <c r="B52" s="2" t="s">
        <v>19391</v>
      </c>
      <c r="C52" s="2" t="s">
        <v>19392</v>
      </c>
      <c r="D52" s="2" t="s">
        <v>19393</v>
      </c>
      <c r="E52" s="2" t="s">
        <v>19394</v>
      </c>
      <c r="F52">
        <v>2</v>
      </c>
      <c r="G52" s="2" t="s">
        <v>4836</v>
      </c>
      <c r="H52">
        <v>2</v>
      </c>
      <c r="I52" s="2" t="s">
        <v>430</v>
      </c>
      <c r="J52">
        <v>19</v>
      </c>
      <c r="K52" s="2" t="s">
        <v>4837</v>
      </c>
      <c r="L52">
        <v>7</v>
      </c>
      <c r="M52" s="2" t="s">
        <v>1213</v>
      </c>
      <c r="N52">
        <v>18</v>
      </c>
      <c r="O52" s="2" t="s">
        <v>1214</v>
      </c>
      <c r="P52">
        <v>182</v>
      </c>
      <c r="Q52" s="2" t="s">
        <v>1216</v>
      </c>
      <c r="R52" t="s">
        <v>67</v>
      </c>
      <c r="S52" t="s">
        <v>67</v>
      </c>
      <c r="T52" s="2" t="s">
        <v>73</v>
      </c>
      <c r="U52" s="2" t="s">
        <v>74</v>
      </c>
      <c r="V52">
        <v>1517</v>
      </c>
      <c r="W52" s="2" t="s">
        <v>75</v>
      </c>
      <c r="X52">
        <v>2205000</v>
      </c>
      <c r="Y52">
        <v>2205000</v>
      </c>
      <c r="AD52">
        <v>735000</v>
      </c>
      <c r="AF52">
        <v>0</v>
      </c>
      <c r="AL52" s="5">
        <v>2940000</v>
      </c>
      <c r="AM52">
        <v>0</v>
      </c>
      <c r="AN52">
        <v>0</v>
      </c>
      <c r="AO52">
        <v>2205000</v>
      </c>
      <c r="AP52">
        <v>2205000</v>
      </c>
      <c r="AS52">
        <v>735000</v>
      </c>
      <c r="AZ52" s="5">
        <v>2940000</v>
      </c>
      <c r="BA52" s="5">
        <v>2535513.04</v>
      </c>
      <c r="BB52" s="5">
        <v>2535513.04</v>
      </c>
      <c r="BC52" s="5">
        <v>835381.42</v>
      </c>
      <c r="BD52" s="5">
        <v>835381.42</v>
      </c>
      <c r="BE52" s="5">
        <v>0</v>
      </c>
      <c r="BF52" s="5">
        <v>835381.42</v>
      </c>
      <c r="BG52">
        <v>20170701</v>
      </c>
      <c r="BH52" s="9" t="str">
        <f t="shared" si="0"/>
        <v>2017</v>
      </c>
      <c r="BI52" t="str">
        <f>MID(Merge1[[#This Row],[OC_DATA_INIZIO_PROGETTO]],5,2)</f>
        <v>07</v>
      </c>
      <c r="BJ52">
        <v>20210930</v>
      </c>
      <c r="BK52" t="str">
        <f t="shared" si="1"/>
        <v>2021</v>
      </c>
      <c r="BL52" t="str">
        <f>MID(Merge1[[#This Row],[OC_DATA_FINE_PROGETTO_PREVISTA]],5,2)</f>
        <v>09</v>
      </c>
      <c r="BM52" s="8">
        <f>(Merge1[[#This Row],[Colonna2]]-Merge1[[#This Row],[Colonna1]])*12+Merge1[[#This Row],[Colonna22]]-Merge1[[#This Row],[Colonna12]]</f>
        <v>50</v>
      </c>
      <c r="BO52" t="str">
        <f t="shared" si="2"/>
        <v/>
      </c>
      <c r="BP52" s="2" t="s">
        <v>76</v>
      </c>
      <c r="BQ52" s="2" t="s">
        <v>76</v>
      </c>
      <c r="BR52" s="2" t="s">
        <v>77</v>
      </c>
      <c r="BS52" s="2" t="s">
        <v>434</v>
      </c>
      <c r="BT52" s="2" t="s">
        <v>435</v>
      </c>
    </row>
    <row r="53" spans="1:72" x14ac:dyDescent="0.35">
      <c r="A53" s="2" t="s">
        <v>22268</v>
      </c>
      <c r="B53" s="2" t="s">
        <v>22269</v>
      </c>
      <c r="C53" s="2" t="s">
        <v>22267</v>
      </c>
      <c r="D53" s="2" t="s">
        <v>22270</v>
      </c>
      <c r="E53" s="2" t="s">
        <v>22271</v>
      </c>
      <c r="F53">
        <v>2</v>
      </c>
      <c r="G53" s="2" t="s">
        <v>4836</v>
      </c>
      <c r="H53">
        <v>2</v>
      </c>
      <c r="I53" s="2" t="s">
        <v>430</v>
      </c>
      <c r="J53">
        <v>19</v>
      </c>
      <c r="K53" s="2" t="s">
        <v>4837</v>
      </c>
      <c r="L53">
        <v>10</v>
      </c>
      <c r="M53" s="2" t="s">
        <v>95</v>
      </c>
      <c r="N53">
        <v>2</v>
      </c>
      <c r="O53" s="2" t="s">
        <v>321</v>
      </c>
      <c r="P53">
        <v>1</v>
      </c>
      <c r="Q53" s="2" t="s">
        <v>420</v>
      </c>
      <c r="R53" t="s">
        <v>67</v>
      </c>
      <c r="S53" t="s">
        <v>67</v>
      </c>
      <c r="T53" s="2" t="s">
        <v>73</v>
      </c>
      <c r="U53" s="2" t="s">
        <v>74</v>
      </c>
      <c r="V53">
        <v>0</v>
      </c>
      <c r="W53" s="2" t="s">
        <v>97</v>
      </c>
      <c r="AE53">
        <v>2439656</v>
      </c>
      <c r="AF53">
        <v>0</v>
      </c>
      <c r="AL53" s="5">
        <v>2439656</v>
      </c>
      <c r="AM53">
        <v>0</v>
      </c>
      <c r="AN53">
        <v>0</v>
      </c>
      <c r="AT53">
        <v>2439656</v>
      </c>
      <c r="AZ53" s="5">
        <v>2439656</v>
      </c>
      <c r="BA53" s="5">
        <v>2439656</v>
      </c>
      <c r="BB53" s="5">
        <v>2439656</v>
      </c>
      <c r="BC53" s="5">
        <v>243965.6</v>
      </c>
      <c r="BD53" s="5">
        <v>243965.6</v>
      </c>
      <c r="BE53" s="5">
        <v>0</v>
      </c>
      <c r="BF53" s="5">
        <v>243965.6</v>
      </c>
      <c r="BG53">
        <v>20171201</v>
      </c>
      <c r="BH53" s="9" t="str">
        <f t="shared" si="0"/>
        <v>2017</v>
      </c>
      <c r="BI53" t="str">
        <f>MID(Merge1[[#This Row],[OC_DATA_INIZIO_PROGETTO]],5,2)</f>
        <v>12</v>
      </c>
      <c r="BJ53">
        <v>20191231</v>
      </c>
      <c r="BK53" t="str">
        <f t="shared" si="1"/>
        <v>2019</v>
      </c>
      <c r="BL53" t="str">
        <f>MID(Merge1[[#This Row],[OC_DATA_FINE_PROGETTO_PREVISTA]],5,2)</f>
        <v>12</v>
      </c>
      <c r="BM53" s="8">
        <f>(Merge1[[#This Row],[Colonna2]]-Merge1[[#This Row],[Colonna1]])*12+Merge1[[#This Row],[Colonna22]]-Merge1[[#This Row],[Colonna12]]</f>
        <v>24</v>
      </c>
      <c r="BO53" t="str">
        <f t="shared" si="2"/>
        <v/>
      </c>
      <c r="BP53" s="2" t="s">
        <v>76</v>
      </c>
      <c r="BQ53" s="2" t="s">
        <v>76</v>
      </c>
      <c r="BR53" s="2" t="s">
        <v>86</v>
      </c>
      <c r="BS53" s="2" t="s">
        <v>67</v>
      </c>
      <c r="BT53" s="2" t="s">
        <v>67</v>
      </c>
    </row>
    <row r="54" spans="1:72" x14ac:dyDescent="0.35">
      <c r="A54" s="2" t="s">
        <v>19325</v>
      </c>
      <c r="B54" s="2" t="s">
        <v>19326</v>
      </c>
      <c r="C54" s="2" t="s">
        <v>19327</v>
      </c>
      <c r="D54" s="2" t="s">
        <v>19328</v>
      </c>
      <c r="E54" s="2" t="s">
        <v>19329</v>
      </c>
      <c r="F54">
        <v>2</v>
      </c>
      <c r="G54" s="2" t="s">
        <v>4836</v>
      </c>
      <c r="H54">
        <v>2</v>
      </c>
      <c r="I54" s="2" t="s">
        <v>430</v>
      </c>
      <c r="J54">
        <v>19</v>
      </c>
      <c r="K54" s="2" t="s">
        <v>4837</v>
      </c>
      <c r="L54">
        <v>7</v>
      </c>
      <c r="M54" s="2" t="s">
        <v>1213</v>
      </c>
      <c r="N54">
        <v>18</v>
      </c>
      <c r="O54" s="2" t="s">
        <v>1214</v>
      </c>
      <c r="P54">
        <v>182</v>
      </c>
      <c r="Q54" s="2" t="s">
        <v>1216</v>
      </c>
      <c r="R54" t="s">
        <v>67</v>
      </c>
      <c r="S54" t="s">
        <v>67</v>
      </c>
      <c r="T54" s="2" t="s">
        <v>73</v>
      </c>
      <c r="U54" s="2" t="s">
        <v>74</v>
      </c>
      <c r="V54">
        <v>1831</v>
      </c>
      <c r="W54" s="2" t="s">
        <v>8030</v>
      </c>
      <c r="X54">
        <v>1807349.71</v>
      </c>
      <c r="Y54">
        <v>1807349.71</v>
      </c>
      <c r="AD54">
        <v>602449.9</v>
      </c>
      <c r="AF54">
        <v>0</v>
      </c>
      <c r="AL54" s="5">
        <v>2409799.61</v>
      </c>
      <c r="AM54">
        <v>0</v>
      </c>
      <c r="AN54">
        <v>0</v>
      </c>
      <c r="AO54">
        <v>1807349.71</v>
      </c>
      <c r="AP54">
        <v>1807349.71</v>
      </c>
      <c r="AS54">
        <v>602449.9</v>
      </c>
      <c r="AZ54" s="5">
        <v>2409799.61</v>
      </c>
      <c r="BA54" s="5">
        <v>2409799.61</v>
      </c>
      <c r="BB54" s="5">
        <v>2409799.61</v>
      </c>
      <c r="BC54" s="5">
        <v>1188700.04</v>
      </c>
      <c r="BD54" s="5">
        <v>1188700.04</v>
      </c>
      <c r="BE54" s="5">
        <v>0</v>
      </c>
      <c r="BF54" s="5">
        <v>1188500.04</v>
      </c>
      <c r="BG54">
        <v>20180227</v>
      </c>
      <c r="BH54" s="9" t="str">
        <f t="shared" si="0"/>
        <v>2018</v>
      </c>
      <c r="BI54" t="str">
        <f>MID(Merge1[[#This Row],[OC_DATA_INIZIO_PROGETTO]],5,2)</f>
        <v>02</v>
      </c>
      <c r="BJ54">
        <v>20210630</v>
      </c>
      <c r="BK54" t="str">
        <f t="shared" si="1"/>
        <v>2021</v>
      </c>
      <c r="BL54" t="str">
        <f>MID(Merge1[[#This Row],[OC_DATA_FINE_PROGETTO_PREVISTA]],5,2)</f>
        <v>06</v>
      </c>
      <c r="BM54" s="8">
        <f>(Merge1[[#This Row],[Colonna2]]-Merge1[[#This Row],[Colonna1]])*12+Merge1[[#This Row],[Colonna22]]-Merge1[[#This Row],[Colonna12]]</f>
        <v>40</v>
      </c>
      <c r="BO54" t="str">
        <f t="shared" si="2"/>
        <v/>
      </c>
      <c r="BP54" s="2" t="s">
        <v>76</v>
      </c>
      <c r="BQ54" s="2" t="s">
        <v>76</v>
      </c>
      <c r="BR54" s="2" t="s">
        <v>77</v>
      </c>
      <c r="BS54" s="2" t="s">
        <v>434</v>
      </c>
      <c r="BT54" s="2" t="s">
        <v>435</v>
      </c>
    </row>
    <row r="55" spans="1:72" x14ac:dyDescent="0.35">
      <c r="A55" s="2" t="s">
        <v>19330</v>
      </c>
      <c r="B55" s="2" t="s">
        <v>19331</v>
      </c>
      <c r="C55" s="2" t="s">
        <v>19332</v>
      </c>
      <c r="D55" s="2" t="s">
        <v>19333</v>
      </c>
      <c r="E55" s="2" t="s">
        <v>19334</v>
      </c>
      <c r="F55">
        <v>2</v>
      </c>
      <c r="G55" s="2" t="s">
        <v>4836</v>
      </c>
      <c r="H55">
        <v>2</v>
      </c>
      <c r="I55" s="2" t="s">
        <v>430</v>
      </c>
      <c r="J55">
        <v>19</v>
      </c>
      <c r="K55" s="2" t="s">
        <v>4837</v>
      </c>
      <c r="L55">
        <v>7</v>
      </c>
      <c r="M55" s="2" t="s">
        <v>1213</v>
      </c>
      <c r="N55">
        <v>18</v>
      </c>
      <c r="O55" s="2" t="s">
        <v>1214</v>
      </c>
      <c r="P55">
        <v>182</v>
      </c>
      <c r="Q55" s="2" t="s">
        <v>1216</v>
      </c>
      <c r="R55" t="s">
        <v>67</v>
      </c>
      <c r="S55" t="s">
        <v>67</v>
      </c>
      <c r="T55" s="2" t="s">
        <v>73</v>
      </c>
      <c r="U55" s="2" t="s">
        <v>74</v>
      </c>
      <c r="V55">
        <v>1831</v>
      </c>
      <c r="W55" s="2" t="s">
        <v>8030</v>
      </c>
      <c r="X55">
        <v>1788075</v>
      </c>
      <c r="Y55">
        <v>1788075</v>
      </c>
      <c r="AD55">
        <v>596025</v>
      </c>
      <c r="AF55">
        <v>0</v>
      </c>
      <c r="AL55" s="5">
        <v>2384100</v>
      </c>
      <c r="AM55">
        <v>0</v>
      </c>
      <c r="AN55">
        <v>0</v>
      </c>
      <c r="AO55">
        <v>1788075</v>
      </c>
      <c r="AP55">
        <v>1788075</v>
      </c>
      <c r="AS55">
        <v>596025</v>
      </c>
      <c r="AZ55" s="5">
        <v>2384100</v>
      </c>
      <c r="BA55" s="5">
        <v>2384100</v>
      </c>
      <c r="BB55" s="5">
        <v>2384100</v>
      </c>
      <c r="BC55" s="5">
        <v>1143013.1299999999</v>
      </c>
      <c r="BD55" s="5">
        <v>1143013.1299999999</v>
      </c>
      <c r="BE55" s="5">
        <v>0</v>
      </c>
      <c r="BF55" s="5">
        <v>1143013.1299999999</v>
      </c>
      <c r="BG55">
        <v>20180227</v>
      </c>
      <c r="BH55" s="9" t="str">
        <f t="shared" si="0"/>
        <v>2018</v>
      </c>
      <c r="BI55" t="str">
        <f>MID(Merge1[[#This Row],[OC_DATA_INIZIO_PROGETTO]],5,2)</f>
        <v>02</v>
      </c>
      <c r="BJ55">
        <v>20210630</v>
      </c>
      <c r="BK55" t="str">
        <f t="shared" si="1"/>
        <v>2021</v>
      </c>
      <c r="BL55" t="str">
        <f>MID(Merge1[[#This Row],[OC_DATA_FINE_PROGETTO_PREVISTA]],5,2)</f>
        <v>06</v>
      </c>
      <c r="BM55" s="8">
        <f>(Merge1[[#This Row],[Colonna2]]-Merge1[[#This Row],[Colonna1]])*12+Merge1[[#This Row],[Colonna22]]-Merge1[[#This Row],[Colonna12]]</f>
        <v>40</v>
      </c>
      <c r="BO55" t="str">
        <f t="shared" si="2"/>
        <v/>
      </c>
      <c r="BP55" s="2" t="s">
        <v>76</v>
      </c>
      <c r="BQ55" s="2" t="s">
        <v>76</v>
      </c>
      <c r="BR55" s="2" t="s">
        <v>77</v>
      </c>
      <c r="BS55" s="2" t="s">
        <v>434</v>
      </c>
      <c r="BT55" s="2" t="s">
        <v>435</v>
      </c>
    </row>
    <row r="56" spans="1:72" x14ac:dyDescent="0.35">
      <c r="A56" s="2" t="s">
        <v>31002</v>
      </c>
      <c r="B56" s="2" t="s">
        <v>31003</v>
      </c>
      <c r="C56" s="2" t="s">
        <v>31004</v>
      </c>
      <c r="D56" s="2" t="s">
        <v>31005</v>
      </c>
      <c r="E56" s="2" t="s">
        <v>31006</v>
      </c>
      <c r="F56">
        <v>1</v>
      </c>
      <c r="G56" s="2" t="s">
        <v>151</v>
      </c>
      <c r="H56">
        <v>7</v>
      </c>
      <c r="I56" s="2" t="s">
        <v>770</v>
      </c>
      <c r="J56">
        <v>99</v>
      </c>
      <c r="K56" s="2" t="s">
        <v>81</v>
      </c>
      <c r="L56">
        <v>8</v>
      </c>
      <c r="M56" s="2" t="s">
        <v>112</v>
      </c>
      <c r="N56">
        <v>62</v>
      </c>
      <c r="O56" s="2" t="s">
        <v>2450</v>
      </c>
      <c r="P56">
        <v>999</v>
      </c>
      <c r="Q56" s="2" t="s">
        <v>3522</v>
      </c>
      <c r="R56" t="s">
        <v>67</v>
      </c>
      <c r="S56" t="s">
        <v>67</v>
      </c>
      <c r="T56" s="2" t="s">
        <v>1331</v>
      </c>
      <c r="U56" s="2" t="s">
        <v>1332</v>
      </c>
      <c r="V56">
        <v>1956</v>
      </c>
      <c r="W56" s="2" t="s">
        <v>499</v>
      </c>
      <c r="X56">
        <v>1850686.95</v>
      </c>
      <c r="Y56">
        <v>1850686.95</v>
      </c>
      <c r="AF56">
        <v>0</v>
      </c>
      <c r="AI56">
        <v>1085242.52</v>
      </c>
      <c r="AL56" s="5">
        <v>2935929.47</v>
      </c>
      <c r="AM56">
        <v>0</v>
      </c>
      <c r="AN56">
        <v>0</v>
      </c>
      <c r="AO56">
        <v>1850686.95</v>
      </c>
      <c r="AP56">
        <v>1850686.95</v>
      </c>
      <c r="AW56">
        <v>1085242.52</v>
      </c>
      <c r="AZ56" s="5">
        <v>2935929.47</v>
      </c>
      <c r="BA56" s="5">
        <v>2313647.89</v>
      </c>
      <c r="BB56" s="5">
        <v>2313647.89</v>
      </c>
      <c r="BC56" s="5">
        <v>925459.16</v>
      </c>
      <c r="BD56" s="5">
        <v>925459.16</v>
      </c>
      <c r="BE56" s="5">
        <v>0</v>
      </c>
      <c r="BF56" s="5">
        <v>102071.5</v>
      </c>
      <c r="BG56">
        <v>20191028</v>
      </c>
      <c r="BH56" s="9" t="str">
        <f t="shared" si="0"/>
        <v>2019</v>
      </c>
      <c r="BI56" t="str">
        <f>MID(Merge1[[#This Row],[OC_DATA_INIZIO_PROGETTO]],5,2)</f>
        <v>10</v>
      </c>
      <c r="BJ56">
        <v>20220714</v>
      </c>
      <c r="BK56" t="str">
        <f t="shared" si="1"/>
        <v>2022</v>
      </c>
      <c r="BL56" t="str">
        <f>MID(Merge1[[#This Row],[OC_DATA_FINE_PROGETTO_PREVISTA]],5,2)</f>
        <v>07</v>
      </c>
      <c r="BM56" s="8">
        <f>(Merge1[[#This Row],[Colonna2]]-Merge1[[#This Row],[Colonna1]])*12+Merge1[[#This Row],[Colonna22]]-Merge1[[#This Row],[Colonna12]]</f>
        <v>33</v>
      </c>
      <c r="BO56" t="str">
        <f t="shared" si="2"/>
        <v/>
      </c>
      <c r="BP56" s="2" t="s">
        <v>76</v>
      </c>
      <c r="BQ56" s="2" t="s">
        <v>76</v>
      </c>
      <c r="BR56" s="2" t="s">
        <v>77</v>
      </c>
      <c r="BS56" s="2" t="s">
        <v>773</v>
      </c>
      <c r="BT56" s="2" t="s">
        <v>774</v>
      </c>
    </row>
    <row r="57" spans="1:72" x14ac:dyDescent="0.35">
      <c r="A57" s="2" t="s">
        <v>29513</v>
      </c>
      <c r="B57" s="2" t="s">
        <v>29514</v>
      </c>
      <c r="C57" s="2" t="s">
        <v>29515</v>
      </c>
      <c r="D57" s="2" t="s">
        <v>29516</v>
      </c>
      <c r="E57" s="2" t="s">
        <v>29517</v>
      </c>
      <c r="F57">
        <v>4</v>
      </c>
      <c r="G57" s="2" t="s">
        <v>174</v>
      </c>
      <c r="H57">
        <v>7</v>
      </c>
      <c r="I57" s="2" t="s">
        <v>770</v>
      </c>
      <c r="J57">
        <v>8</v>
      </c>
      <c r="K57" s="2" t="s">
        <v>18836</v>
      </c>
      <c r="L57">
        <v>3</v>
      </c>
      <c r="M57" s="2" t="s">
        <v>3884</v>
      </c>
      <c r="N57">
        <v>16</v>
      </c>
      <c r="O57" s="2" t="s">
        <v>8160</v>
      </c>
      <c r="P57">
        <v>66</v>
      </c>
      <c r="Q57" s="2" t="s">
        <v>19502</v>
      </c>
      <c r="R57" t="s">
        <v>67</v>
      </c>
      <c r="S57" t="s">
        <v>67</v>
      </c>
      <c r="T57" s="2" t="s">
        <v>1331</v>
      </c>
      <c r="U57" s="2" t="s">
        <v>1332</v>
      </c>
      <c r="V57">
        <v>1951</v>
      </c>
      <c r="W57" s="2" t="s">
        <v>543</v>
      </c>
      <c r="X57">
        <v>1731275.77</v>
      </c>
      <c r="Y57">
        <v>1731275.77</v>
      </c>
      <c r="AF57">
        <v>0</v>
      </c>
      <c r="AI57">
        <v>577091.92000000004</v>
      </c>
      <c r="AL57" s="5">
        <v>2308367.69</v>
      </c>
      <c r="AM57">
        <v>0</v>
      </c>
      <c r="AN57">
        <v>0</v>
      </c>
      <c r="AO57">
        <v>1731275.77</v>
      </c>
      <c r="AP57">
        <v>1731275.77</v>
      </c>
      <c r="AW57">
        <v>577091.92000000004</v>
      </c>
      <c r="AZ57" s="5">
        <v>2308367.69</v>
      </c>
      <c r="BA57" s="5">
        <v>2308367.69</v>
      </c>
      <c r="BB57" s="5">
        <v>2308367.69</v>
      </c>
      <c r="BC57" s="5">
        <v>923347.07</v>
      </c>
      <c r="BD57" s="5">
        <v>923347.07</v>
      </c>
      <c r="BE57" s="5">
        <v>0</v>
      </c>
      <c r="BF57" s="5">
        <v>1203495.21</v>
      </c>
      <c r="BG57">
        <v>20180301</v>
      </c>
      <c r="BH57" s="9" t="str">
        <f t="shared" si="0"/>
        <v>2018</v>
      </c>
      <c r="BI57" t="str">
        <f>MID(Merge1[[#This Row],[OC_DATA_INIZIO_PROGETTO]],5,2)</f>
        <v>03</v>
      </c>
      <c r="BJ57">
        <v>20220327</v>
      </c>
      <c r="BK57" t="str">
        <f t="shared" si="1"/>
        <v>2022</v>
      </c>
      <c r="BL57" t="str">
        <f>MID(Merge1[[#This Row],[OC_DATA_FINE_PROGETTO_PREVISTA]],5,2)</f>
        <v>03</v>
      </c>
      <c r="BM57" s="8">
        <f>(Merge1[[#This Row],[Colonna2]]-Merge1[[#This Row],[Colonna1]])*12+Merge1[[#This Row],[Colonna22]]-Merge1[[#This Row],[Colonna12]]</f>
        <v>48</v>
      </c>
      <c r="BO57" t="str">
        <f t="shared" si="2"/>
        <v/>
      </c>
      <c r="BP57" s="2" t="s">
        <v>76</v>
      </c>
      <c r="BQ57" s="2" t="s">
        <v>76</v>
      </c>
      <c r="BR57" s="2" t="s">
        <v>77</v>
      </c>
      <c r="BS57" s="2" t="s">
        <v>773</v>
      </c>
      <c r="BT57" s="2" t="s">
        <v>774</v>
      </c>
    </row>
    <row r="58" spans="1:72" x14ac:dyDescent="0.35">
      <c r="A58" s="2" t="s">
        <v>24195</v>
      </c>
      <c r="B58" s="2" t="s">
        <v>24196</v>
      </c>
      <c r="C58" s="2" t="s">
        <v>24197</v>
      </c>
      <c r="D58" s="2" t="s">
        <v>24197</v>
      </c>
      <c r="E58" s="2" t="s">
        <v>24198</v>
      </c>
      <c r="F58">
        <v>1</v>
      </c>
      <c r="G58" s="2" t="s">
        <v>151</v>
      </c>
      <c r="H58">
        <v>7</v>
      </c>
      <c r="I58" s="2" t="s">
        <v>770</v>
      </c>
      <c r="J58">
        <v>20</v>
      </c>
      <c r="K58" s="2" t="s">
        <v>3054</v>
      </c>
      <c r="L58">
        <v>8</v>
      </c>
      <c r="M58" s="2" t="s">
        <v>112</v>
      </c>
      <c r="N58">
        <v>62</v>
      </c>
      <c r="O58" s="2" t="s">
        <v>2450</v>
      </c>
      <c r="P58">
        <v>999</v>
      </c>
      <c r="Q58" s="2" t="s">
        <v>3522</v>
      </c>
      <c r="R58" t="s">
        <v>67</v>
      </c>
      <c r="S58" t="s">
        <v>67</v>
      </c>
      <c r="T58" s="2" t="s">
        <v>91</v>
      </c>
      <c r="U58" s="2" t="s">
        <v>92</v>
      </c>
      <c r="V58">
        <v>9999</v>
      </c>
      <c r="W58" s="2" t="s">
        <v>433</v>
      </c>
      <c r="X58">
        <v>1842400</v>
      </c>
      <c r="Y58">
        <v>1842400</v>
      </c>
      <c r="AD58">
        <v>460600</v>
      </c>
      <c r="AF58">
        <v>0</v>
      </c>
      <c r="AK58">
        <v>2303000</v>
      </c>
      <c r="AL58" s="5">
        <v>2303000</v>
      </c>
      <c r="AM58">
        <v>0</v>
      </c>
      <c r="AN58">
        <v>0</v>
      </c>
      <c r="AO58">
        <v>1842400</v>
      </c>
      <c r="AP58">
        <v>1842400</v>
      </c>
      <c r="AS58">
        <v>460600</v>
      </c>
      <c r="AY58">
        <v>2303000</v>
      </c>
      <c r="AZ58" s="5">
        <v>2303000</v>
      </c>
      <c r="BA58" s="5">
        <v>2303000</v>
      </c>
      <c r="BB58" s="5">
        <v>2303000</v>
      </c>
      <c r="BC58" s="5">
        <v>893000</v>
      </c>
      <c r="BD58" s="5">
        <v>893000</v>
      </c>
      <c r="BE58" s="5">
        <v>0</v>
      </c>
      <c r="BF58" s="5">
        <v>893000</v>
      </c>
      <c r="BG58">
        <v>20180701</v>
      </c>
      <c r="BH58" s="9" t="str">
        <f t="shared" si="0"/>
        <v>2018</v>
      </c>
      <c r="BI58" t="str">
        <f>MID(Merge1[[#This Row],[OC_DATA_INIZIO_PROGETTO]],5,2)</f>
        <v>07</v>
      </c>
      <c r="BJ58">
        <v>20210101</v>
      </c>
      <c r="BK58" t="str">
        <f t="shared" si="1"/>
        <v>2021</v>
      </c>
      <c r="BL58" t="str">
        <f>MID(Merge1[[#This Row],[OC_DATA_FINE_PROGETTO_PREVISTA]],5,2)</f>
        <v>01</v>
      </c>
      <c r="BM58" s="8">
        <f>(Merge1[[#This Row],[Colonna2]]-Merge1[[#This Row],[Colonna1]])*12+Merge1[[#This Row],[Colonna22]]-Merge1[[#This Row],[Colonna12]]</f>
        <v>30</v>
      </c>
      <c r="BO58" t="str">
        <f t="shared" si="2"/>
        <v/>
      </c>
      <c r="BP58" s="2" t="s">
        <v>76</v>
      </c>
      <c r="BQ58" s="2" t="s">
        <v>76</v>
      </c>
      <c r="BR58" s="2" t="s">
        <v>77</v>
      </c>
      <c r="BS58" s="2" t="s">
        <v>773</v>
      </c>
      <c r="BT58" s="2" t="s">
        <v>774</v>
      </c>
    </row>
    <row r="59" spans="1:72" x14ac:dyDescent="0.35">
      <c r="A59" s="2" t="s">
        <v>31593</v>
      </c>
      <c r="B59" s="2" t="s">
        <v>31594</v>
      </c>
      <c r="C59" s="2" t="s">
        <v>31595</v>
      </c>
      <c r="D59" s="2" t="s">
        <v>31595</v>
      </c>
      <c r="E59" s="2" t="s">
        <v>31596</v>
      </c>
      <c r="F59">
        <v>1</v>
      </c>
      <c r="G59" s="2" t="s">
        <v>151</v>
      </c>
      <c r="H59">
        <v>6</v>
      </c>
      <c r="I59" s="2" t="s">
        <v>94</v>
      </c>
      <c r="J59">
        <v>99</v>
      </c>
      <c r="K59" s="2" t="s">
        <v>81</v>
      </c>
      <c r="L59">
        <v>8</v>
      </c>
      <c r="M59" s="2" t="s">
        <v>112</v>
      </c>
      <c r="N59">
        <v>62</v>
      </c>
      <c r="O59" s="2" t="s">
        <v>2450</v>
      </c>
      <c r="P59">
        <v>999</v>
      </c>
      <c r="Q59" s="2" t="s">
        <v>3522</v>
      </c>
      <c r="R59" t="s">
        <v>67</v>
      </c>
      <c r="S59" t="s">
        <v>67</v>
      </c>
      <c r="T59" s="2" t="s">
        <v>1331</v>
      </c>
      <c r="U59" s="2" t="s">
        <v>1332</v>
      </c>
      <c r="V59">
        <v>1943</v>
      </c>
      <c r="W59" s="2" t="s">
        <v>536</v>
      </c>
      <c r="X59">
        <v>1802929.65</v>
      </c>
      <c r="Y59">
        <v>1802929.65</v>
      </c>
      <c r="AF59">
        <v>0</v>
      </c>
      <c r="AI59">
        <v>1158421.83</v>
      </c>
      <c r="AL59" s="5">
        <v>2961351.48</v>
      </c>
      <c r="AM59">
        <v>0</v>
      </c>
      <c r="AN59">
        <v>0</v>
      </c>
      <c r="AO59">
        <v>1802929.65</v>
      </c>
      <c r="AP59">
        <v>1802929.65</v>
      </c>
      <c r="AW59">
        <v>1158421.83</v>
      </c>
      <c r="AZ59" s="5">
        <v>2961351.48</v>
      </c>
      <c r="BA59" s="5">
        <v>2253943.81</v>
      </c>
      <c r="BB59" s="5">
        <v>2253943.81</v>
      </c>
      <c r="BC59" s="5">
        <v>901577.52</v>
      </c>
      <c r="BD59" s="5">
        <v>901577.52</v>
      </c>
      <c r="BE59" s="5">
        <v>0</v>
      </c>
      <c r="BF59" s="5">
        <v>0</v>
      </c>
      <c r="BG59">
        <v>20191211</v>
      </c>
      <c r="BH59" s="9" t="str">
        <f t="shared" si="0"/>
        <v>2019</v>
      </c>
      <c r="BI59" t="str">
        <f>MID(Merge1[[#This Row],[OC_DATA_INIZIO_PROGETTO]],5,2)</f>
        <v>12</v>
      </c>
      <c r="BJ59">
        <v>20220812</v>
      </c>
      <c r="BK59" t="str">
        <f t="shared" si="1"/>
        <v>2022</v>
      </c>
      <c r="BL59" t="str">
        <f>MID(Merge1[[#This Row],[OC_DATA_FINE_PROGETTO_PREVISTA]],5,2)</f>
        <v>08</v>
      </c>
      <c r="BM59" s="8">
        <f>(Merge1[[#This Row],[Colonna2]]-Merge1[[#This Row],[Colonna1]])*12+Merge1[[#This Row],[Colonna22]]-Merge1[[#This Row],[Colonna12]]</f>
        <v>32</v>
      </c>
      <c r="BO59" t="str">
        <f t="shared" si="2"/>
        <v/>
      </c>
      <c r="BP59" s="2" t="s">
        <v>76</v>
      </c>
      <c r="BQ59" s="2" t="s">
        <v>76</v>
      </c>
      <c r="BR59" s="2" t="s">
        <v>77</v>
      </c>
      <c r="BS59" s="2" t="s">
        <v>446</v>
      </c>
      <c r="BT59" s="2" t="s">
        <v>447</v>
      </c>
    </row>
    <row r="60" spans="1:72" x14ac:dyDescent="0.35">
      <c r="A60" s="2" t="s">
        <v>30944</v>
      </c>
      <c r="B60" s="2" t="s">
        <v>30945</v>
      </c>
      <c r="C60" s="2" t="s">
        <v>30946</v>
      </c>
      <c r="D60" s="2" t="s">
        <v>30947</v>
      </c>
      <c r="E60" s="2" t="s">
        <v>30948</v>
      </c>
      <c r="F60">
        <v>1</v>
      </c>
      <c r="G60" s="2" t="s">
        <v>151</v>
      </c>
      <c r="H60">
        <v>7</v>
      </c>
      <c r="I60" s="2" t="s">
        <v>770</v>
      </c>
      <c r="J60">
        <v>99</v>
      </c>
      <c r="K60" s="2" t="s">
        <v>81</v>
      </c>
      <c r="L60">
        <v>8</v>
      </c>
      <c r="M60" s="2" t="s">
        <v>112</v>
      </c>
      <c r="N60">
        <v>62</v>
      </c>
      <c r="O60" s="2" t="s">
        <v>2450</v>
      </c>
      <c r="P60">
        <v>999</v>
      </c>
      <c r="Q60" s="2" t="s">
        <v>3522</v>
      </c>
      <c r="R60" t="s">
        <v>67</v>
      </c>
      <c r="S60" t="s">
        <v>67</v>
      </c>
      <c r="T60" s="2" t="s">
        <v>1331</v>
      </c>
      <c r="U60" s="2" t="s">
        <v>1332</v>
      </c>
      <c r="V60">
        <v>1925</v>
      </c>
      <c r="W60" s="2" t="s">
        <v>465</v>
      </c>
      <c r="X60">
        <v>1716451.19</v>
      </c>
      <c r="Y60">
        <v>1716451.19</v>
      </c>
      <c r="AF60">
        <v>0</v>
      </c>
      <c r="AI60">
        <v>987498.85</v>
      </c>
      <c r="AL60" s="5">
        <v>2703950.04</v>
      </c>
      <c r="AM60">
        <v>0</v>
      </c>
      <c r="AN60">
        <v>0</v>
      </c>
      <c r="AO60">
        <v>1716451.19</v>
      </c>
      <c r="AP60">
        <v>1716451.19</v>
      </c>
      <c r="AW60">
        <v>987498.85</v>
      </c>
      <c r="AZ60" s="5">
        <v>2703950.04</v>
      </c>
      <c r="BA60" s="5">
        <v>2145832.2200000002</v>
      </c>
      <c r="BB60" s="5">
        <v>2145832.2200000002</v>
      </c>
      <c r="BC60" s="5">
        <v>723633.74</v>
      </c>
      <c r="BD60" s="5">
        <v>723633.74</v>
      </c>
      <c r="BE60" s="5">
        <v>0</v>
      </c>
      <c r="BF60" s="5">
        <v>558455.84</v>
      </c>
      <c r="BG60">
        <v>20191028</v>
      </c>
      <c r="BH60" s="9" t="str">
        <f t="shared" si="0"/>
        <v>2019</v>
      </c>
      <c r="BI60" t="str">
        <f>MID(Merge1[[#This Row],[OC_DATA_INIZIO_PROGETTO]],5,2)</f>
        <v>10</v>
      </c>
      <c r="BJ60">
        <v>20220612</v>
      </c>
      <c r="BK60" t="str">
        <f t="shared" si="1"/>
        <v>2022</v>
      </c>
      <c r="BL60" t="str">
        <f>MID(Merge1[[#This Row],[OC_DATA_FINE_PROGETTO_PREVISTA]],5,2)</f>
        <v>06</v>
      </c>
      <c r="BM60" s="8">
        <f>(Merge1[[#This Row],[Colonna2]]-Merge1[[#This Row],[Colonna1]])*12+Merge1[[#This Row],[Colonna22]]-Merge1[[#This Row],[Colonna12]]</f>
        <v>32</v>
      </c>
      <c r="BO60" t="str">
        <f t="shared" si="2"/>
        <v/>
      </c>
      <c r="BP60" s="2" t="s">
        <v>76</v>
      </c>
      <c r="BQ60" s="2" t="s">
        <v>76</v>
      </c>
      <c r="BR60" s="2" t="s">
        <v>77</v>
      </c>
      <c r="BS60" s="2" t="s">
        <v>773</v>
      </c>
      <c r="BT60" s="2" t="s">
        <v>774</v>
      </c>
    </row>
    <row r="61" spans="1:72" x14ac:dyDescent="0.35">
      <c r="A61" s="2" t="s">
        <v>21271</v>
      </c>
      <c r="B61" s="2" t="s">
        <v>21272</v>
      </c>
      <c r="C61" s="2" t="s">
        <v>21273</v>
      </c>
      <c r="D61" s="2" t="s">
        <v>21274</v>
      </c>
      <c r="E61" s="2" t="s">
        <v>21275</v>
      </c>
      <c r="F61">
        <v>2</v>
      </c>
      <c r="G61" s="2" t="s">
        <v>4836</v>
      </c>
      <c r="H61">
        <v>2</v>
      </c>
      <c r="I61" s="2" t="s">
        <v>430</v>
      </c>
      <c r="J61">
        <v>19</v>
      </c>
      <c r="K61" s="2" t="s">
        <v>4837</v>
      </c>
      <c r="L61">
        <v>10</v>
      </c>
      <c r="M61" s="2" t="s">
        <v>95</v>
      </c>
      <c r="N61">
        <v>1</v>
      </c>
      <c r="O61" s="2" t="s">
        <v>142</v>
      </c>
      <c r="P61">
        <v>7</v>
      </c>
      <c r="Q61" s="2" t="s">
        <v>682</v>
      </c>
      <c r="R61" t="s">
        <v>67</v>
      </c>
      <c r="S61" t="s">
        <v>67</v>
      </c>
      <c r="T61" s="2" t="s">
        <v>73</v>
      </c>
      <c r="U61" s="2" t="s">
        <v>74</v>
      </c>
      <c r="V61">
        <v>0</v>
      </c>
      <c r="W61" s="2" t="s">
        <v>97</v>
      </c>
      <c r="X61">
        <v>1536072.83</v>
      </c>
      <c r="Y61">
        <v>1536072.83</v>
      </c>
      <c r="AD61">
        <v>512024.27</v>
      </c>
      <c r="AF61">
        <v>0</v>
      </c>
      <c r="AL61" s="5">
        <v>2048097.1</v>
      </c>
      <c r="AM61">
        <v>0</v>
      </c>
      <c r="AN61">
        <v>0</v>
      </c>
      <c r="AO61">
        <v>1536072.83</v>
      </c>
      <c r="AP61">
        <v>1536072.83</v>
      </c>
      <c r="AS61">
        <v>512024.27</v>
      </c>
      <c r="AZ61" s="5">
        <v>2048097.1</v>
      </c>
      <c r="BA61" s="5">
        <v>2048097.1</v>
      </c>
      <c r="BB61" s="5">
        <v>2048097.1</v>
      </c>
      <c r="BC61" s="5">
        <v>257753.84</v>
      </c>
      <c r="BD61" s="5">
        <v>257753.84</v>
      </c>
      <c r="BE61" s="5">
        <v>0</v>
      </c>
      <c r="BF61" s="5">
        <v>257753.84</v>
      </c>
      <c r="BG61">
        <v>20180725</v>
      </c>
      <c r="BH61" s="9" t="str">
        <f t="shared" si="0"/>
        <v>2018</v>
      </c>
      <c r="BI61" t="str">
        <f>MID(Merge1[[#This Row],[OC_DATA_INIZIO_PROGETTO]],5,2)</f>
        <v>07</v>
      </c>
      <c r="BJ61">
        <v>20210724</v>
      </c>
      <c r="BK61" t="str">
        <f t="shared" si="1"/>
        <v>2021</v>
      </c>
      <c r="BL61" t="str">
        <f>MID(Merge1[[#This Row],[OC_DATA_FINE_PROGETTO_PREVISTA]],5,2)</f>
        <v>07</v>
      </c>
      <c r="BM61" s="8">
        <f>(Merge1[[#This Row],[Colonna2]]-Merge1[[#This Row],[Colonna1]])*12+Merge1[[#This Row],[Colonna22]]-Merge1[[#This Row],[Colonna12]]</f>
        <v>36</v>
      </c>
      <c r="BO61" t="str">
        <f t="shared" si="2"/>
        <v/>
      </c>
      <c r="BP61" s="2" t="s">
        <v>76</v>
      </c>
      <c r="BQ61" s="2" t="s">
        <v>76</v>
      </c>
      <c r="BR61" s="2" t="s">
        <v>77</v>
      </c>
      <c r="BS61" s="2" t="s">
        <v>434</v>
      </c>
      <c r="BT61" s="2" t="s">
        <v>435</v>
      </c>
    </row>
    <row r="62" spans="1:72" x14ac:dyDescent="0.35">
      <c r="A62" s="2" t="s">
        <v>29491</v>
      </c>
      <c r="B62" s="2" t="s">
        <v>29492</v>
      </c>
      <c r="C62" s="2" t="s">
        <v>29493</v>
      </c>
      <c r="D62" s="2" t="s">
        <v>29494</v>
      </c>
      <c r="E62" s="2" t="s">
        <v>29495</v>
      </c>
      <c r="F62">
        <v>2</v>
      </c>
      <c r="G62" s="2" t="s">
        <v>4836</v>
      </c>
      <c r="H62">
        <v>2</v>
      </c>
      <c r="I62" s="2" t="s">
        <v>430</v>
      </c>
      <c r="J62">
        <v>99</v>
      </c>
      <c r="K62" s="2" t="s">
        <v>81</v>
      </c>
      <c r="L62">
        <v>10</v>
      </c>
      <c r="M62" s="2" t="s">
        <v>95</v>
      </c>
      <c r="N62">
        <v>1</v>
      </c>
      <c r="O62" s="2" t="s">
        <v>142</v>
      </c>
      <c r="P62">
        <v>7</v>
      </c>
      <c r="Q62" s="2" t="s">
        <v>682</v>
      </c>
      <c r="R62" t="s">
        <v>67</v>
      </c>
      <c r="S62" t="s">
        <v>67</v>
      </c>
      <c r="T62" s="2" t="s">
        <v>73</v>
      </c>
      <c r="U62" s="2" t="s">
        <v>74</v>
      </c>
      <c r="V62">
        <v>0</v>
      </c>
      <c r="W62" s="2" t="s">
        <v>97</v>
      </c>
      <c r="X62">
        <v>1516843.77</v>
      </c>
      <c r="Y62">
        <v>1516843.77</v>
      </c>
      <c r="AF62">
        <v>0</v>
      </c>
      <c r="AI62">
        <v>505614.59</v>
      </c>
      <c r="AL62" s="5">
        <v>2022458.36</v>
      </c>
      <c r="AM62">
        <v>0</v>
      </c>
      <c r="AN62">
        <v>0</v>
      </c>
      <c r="AO62">
        <v>1516843.77</v>
      </c>
      <c r="AP62">
        <v>1516843.77</v>
      </c>
      <c r="AW62">
        <v>505614.59</v>
      </c>
      <c r="AZ62" s="5">
        <v>2022458.36</v>
      </c>
      <c r="BA62" s="5">
        <v>2022458.36</v>
      </c>
      <c r="BB62" s="5">
        <v>2022458.36</v>
      </c>
      <c r="BC62" s="5">
        <v>1820097.18</v>
      </c>
      <c r="BD62" s="5">
        <v>1820097.18</v>
      </c>
      <c r="BE62" s="5">
        <v>0</v>
      </c>
      <c r="BF62" s="5">
        <v>1820097.18</v>
      </c>
      <c r="BG62">
        <v>20171124</v>
      </c>
      <c r="BH62" s="9" t="str">
        <f t="shared" si="0"/>
        <v>2017</v>
      </c>
      <c r="BI62" t="str">
        <f>MID(Merge1[[#This Row],[OC_DATA_INIZIO_PROGETTO]],5,2)</f>
        <v>11</v>
      </c>
      <c r="BJ62">
        <v>20210331</v>
      </c>
      <c r="BK62" t="str">
        <f t="shared" si="1"/>
        <v>2021</v>
      </c>
      <c r="BL62" t="str">
        <f>MID(Merge1[[#This Row],[OC_DATA_FINE_PROGETTO_PREVISTA]],5,2)</f>
        <v>03</v>
      </c>
      <c r="BM62" s="8">
        <f>(Merge1[[#This Row],[Colonna2]]-Merge1[[#This Row],[Colonna1]])*12+Merge1[[#This Row],[Colonna22]]-Merge1[[#This Row],[Colonna12]]</f>
        <v>40</v>
      </c>
      <c r="BO62" t="str">
        <f t="shared" si="2"/>
        <v/>
      </c>
      <c r="BP62" s="2" t="s">
        <v>76</v>
      </c>
      <c r="BQ62" s="2" t="s">
        <v>76</v>
      </c>
      <c r="BR62" s="2" t="s">
        <v>77</v>
      </c>
      <c r="BS62" s="2" t="s">
        <v>434</v>
      </c>
      <c r="BT62" s="2" t="s">
        <v>435</v>
      </c>
    </row>
    <row r="63" spans="1:72" x14ac:dyDescent="0.35">
      <c r="A63" s="2" t="s">
        <v>18889</v>
      </c>
      <c r="B63" s="2" t="s">
        <v>18890</v>
      </c>
      <c r="C63" s="2" t="s">
        <v>18891</v>
      </c>
      <c r="D63" s="2" t="s">
        <v>18892</v>
      </c>
      <c r="E63" s="2" t="s">
        <v>18893</v>
      </c>
      <c r="F63">
        <v>1</v>
      </c>
      <c r="G63" s="2" t="s">
        <v>151</v>
      </c>
      <c r="H63">
        <v>2</v>
      </c>
      <c r="I63" s="2" t="s">
        <v>430</v>
      </c>
      <c r="J63">
        <v>99</v>
      </c>
      <c r="K63" s="2" t="s">
        <v>81</v>
      </c>
      <c r="L63">
        <v>10</v>
      </c>
      <c r="M63" s="2" t="s">
        <v>95</v>
      </c>
      <c r="N63">
        <v>2</v>
      </c>
      <c r="O63" s="2" t="s">
        <v>321</v>
      </c>
      <c r="P63">
        <v>2</v>
      </c>
      <c r="Q63" s="2" t="s">
        <v>322</v>
      </c>
      <c r="R63" t="s">
        <v>67</v>
      </c>
      <c r="S63" t="s">
        <v>67</v>
      </c>
      <c r="T63" s="2" t="s">
        <v>73</v>
      </c>
      <c r="U63" s="2" t="s">
        <v>74</v>
      </c>
      <c r="V63">
        <v>915</v>
      </c>
      <c r="W63" s="2" t="s">
        <v>632</v>
      </c>
      <c r="X63">
        <v>2313316.5</v>
      </c>
      <c r="Y63">
        <v>2313316.5</v>
      </c>
      <c r="AD63">
        <v>1619321.55</v>
      </c>
      <c r="AF63">
        <v>0</v>
      </c>
      <c r="AG63">
        <v>693994.95</v>
      </c>
      <c r="AI63">
        <v>2635876.4900000002</v>
      </c>
      <c r="AL63" s="5">
        <v>7262509.4900000002</v>
      </c>
      <c r="AM63">
        <v>0</v>
      </c>
      <c r="AN63">
        <v>0</v>
      </c>
      <c r="AO63">
        <v>2313316.5</v>
      </c>
      <c r="AP63">
        <v>2313316.5</v>
      </c>
      <c r="AS63">
        <v>1619321.55</v>
      </c>
      <c r="AU63">
        <v>693994.95</v>
      </c>
      <c r="AW63">
        <v>2635876.4900000002</v>
      </c>
      <c r="AZ63" s="5">
        <v>7262509.4900000002</v>
      </c>
      <c r="BA63" s="5">
        <v>1990756.5</v>
      </c>
      <c r="BB63" s="5">
        <v>1990756.5</v>
      </c>
      <c r="BF63" s="5">
        <v>0</v>
      </c>
      <c r="BG63">
        <v>20181129</v>
      </c>
      <c r="BH63" s="9" t="str">
        <f t="shared" si="0"/>
        <v>2018</v>
      </c>
      <c r="BI63" t="str">
        <f>MID(Merge1[[#This Row],[OC_DATA_INIZIO_PROGETTO]],5,2)</f>
        <v>11</v>
      </c>
      <c r="BJ63">
        <v>20251005</v>
      </c>
      <c r="BK63" t="str">
        <f t="shared" si="1"/>
        <v>2025</v>
      </c>
      <c r="BL63" t="str">
        <f>MID(Merge1[[#This Row],[OC_DATA_FINE_PROGETTO_PREVISTA]],5,2)</f>
        <v>10</v>
      </c>
      <c r="BM63" s="8">
        <f>(Merge1[[#This Row],[Colonna2]]-Merge1[[#This Row],[Colonna1]])*12+Merge1[[#This Row],[Colonna22]]-Merge1[[#This Row],[Colonna12]]</f>
        <v>83</v>
      </c>
      <c r="BN63">
        <v>20251005</v>
      </c>
      <c r="BO63" t="str">
        <f t="shared" si="2"/>
        <v>2025</v>
      </c>
      <c r="BP63" s="2" t="s">
        <v>86</v>
      </c>
      <c r="BQ63" s="2" t="s">
        <v>76</v>
      </c>
      <c r="BR63" s="2" t="s">
        <v>77</v>
      </c>
      <c r="BS63" s="2" t="s">
        <v>434</v>
      </c>
      <c r="BT63" s="2" t="s">
        <v>435</v>
      </c>
    </row>
    <row r="64" spans="1:72" x14ac:dyDescent="0.35">
      <c r="A64" s="2" t="s">
        <v>19546</v>
      </c>
      <c r="B64" s="2" t="s">
        <v>19547</v>
      </c>
      <c r="C64" s="2" t="s">
        <v>19548</v>
      </c>
      <c r="D64" s="2" t="s">
        <v>19549</v>
      </c>
      <c r="E64" s="2" t="s">
        <v>19550</v>
      </c>
      <c r="F64">
        <v>2</v>
      </c>
      <c r="G64" s="2" t="s">
        <v>4836</v>
      </c>
      <c r="H64">
        <v>2</v>
      </c>
      <c r="I64" s="2" t="s">
        <v>430</v>
      </c>
      <c r="J64">
        <v>19</v>
      </c>
      <c r="K64" s="2" t="s">
        <v>4837</v>
      </c>
      <c r="L64">
        <v>10</v>
      </c>
      <c r="M64" s="2" t="s">
        <v>95</v>
      </c>
      <c r="N64">
        <v>99</v>
      </c>
      <c r="O64" s="2" t="s">
        <v>96</v>
      </c>
      <c r="P64">
        <v>999</v>
      </c>
      <c r="Q64" s="2" t="s">
        <v>96</v>
      </c>
      <c r="R64" t="s">
        <v>67</v>
      </c>
      <c r="S64" t="s">
        <v>67</v>
      </c>
      <c r="T64" s="2" t="s">
        <v>73</v>
      </c>
      <c r="U64" s="2" t="s">
        <v>74</v>
      </c>
      <c r="V64">
        <v>1517</v>
      </c>
      <c r="W64" s="2" t="s">
        <v>75</v>
      </c>
      <c r="X64">
        <v>1537500</v>
      </c>
      <c r="Y64">
        <v>1537500</v>
      </c>
      <c r="AD64">
        <v>512500</v>
      </c>
      <c r="AF64">
        <v>0</v>
      </c>
      <c r="AL64" s="5">
        <v>2050000</v>
      </c>
      <c r="AM64">
        <v>0</v>
      </c>
      <c r="AN64">
        <v>0</v>
      </c>
      <c r="AO64">
        <v>1537500</v>
      </c>
      <c r="AP64">
        <v>1537500</v>
      </c>
      <c r="AS64">
        <v>512500</v>
      </c>
      <c r="AZ64" s="5">
        <v>2050000</v>
      </c>
      <c r="BA64" s="5">
        <v>1969412.94</v>
      </c>
      <c r="BB64" s="5">
        <v>1969412.94</v>
      </c>
      <c r="BC64" s="5">
        <v>207609.04</v>
      </c>
      <c r="BD64" s="5">
        <v>207609.04</v>
      </c>
      <c r="BE64" s="5">
        <v>0</v>
      </c>
      <c r="BF64" s="5">
        <v>207609</v>
      </c>
      <c r="BG64">
        <v>20180716</v>
      </c>
      <c r="BH64" s="9" t="str">
        <f t="shared" si="0"/>
        <v>2018</v>
      </c>
      <c r="BI64" t="str">
        <f>MID(Merge1[[#This Row],[OC_DATA_INIZIO_PROGETTO]],5,2)</f>
        <v>07</v>
      </c>
      <c r="BJ64">
        <v>20210930</v>
      </c>
      <c r="BK64" t="str">
        <f t="shared" si="1"/>
        <v>2021</v>
      </c>
      <c r="BL64" t="str">
        <f>MID(Merge1[[#This Row],[OC_DATA_FINE_PROGETTO_PREVISTA]],5,2)</f>
        <v>09</v>
      </c>
      <c r="BM64" s="8">
        <f>(Merge1[[#This Row],[Colonna2]]-Merge1[[#This Row],[Colonna1]])*12+Merge1[[#This Row],[Colonna22]]-Merge1[[#This Row],[Colonna12]]</f>
        <v>38</v>
      </c>
      <c r="BO64" t="str">
        <f t="shared" si="2"/>
        <v/>
      </c>
      <c r="BP64" s="2" t="s">
        <v>76</v>
      </c>
      <c r="BQ64" s="2" t="s">
        <v>76</v>
      </c>
      <c r="BR64" s="2" t="s">
        <v>77</v>
      </c>
      <c r="BS64" s="2" t="s">
        <v>434</v>
      </c>
      <c r="BT64" s="2" t="s">
        <v>435</v>
      </c>
    </row>
    <row r="65" spans="1:72" x14ac:dyDescent="0.35">
      <c r="A65" s="2" t="s">
        <v>23452</v>
      </c>
      <c r="B65" s="2" t="s">
        <v>23453</v>
      </c>
      <c r="C65" s="2" t="s">
        <v>23450</v>
      </c>
      <c r="D65" s="2" t="s">
        <v>23450</v>
      </c>
      <c r="E65" s="2" t="s">
        <v>23454</v>
      </c>
      <c r="F65">
        <v>1</v>
      </c>
      <c r="G65" s="2" t="s">
        <v>151</v>
      </c>
      <c r="H65">
        <v>7</v>
      </c>
      <c r="I65" s="2" t="s">
        <v>770</v>
      </c>
      <c r="J65">
        <v>20</v>
      </c>
      <c r="K65" s="2" t="s">
        <v>3054</v>
      </c>
      <c r="L65">
        <v>8</v>
      </c>
      <c r="M65" s="2" t="s">
        <v>112</v>
      </c>
      <c r="N65">
        <v>62</v>
      </c>
      <c r="O65" s="2" t="s">
        <v>2450</v>
      </c>
      <c r="P65">
        <v>999</v>
      </c>
      <c r="Q65" s="2" t="s">
        <v>3522</v>
      </c>
      <c r="R65" t="s">
        <v>67</v>
      </c>
      <c r="S65" t="s">
        <v>67</v>
      </c>
      <c r="T65" s="2" t="s">
        <v>91</v>
      </c>
      <c r="U65" s="2" t="s">
        <v>92</v>
      </c>
      <c r="V65">
        <v>9999</v>
      </c>
      <c r="W65" s="2" t="s">
        <v>433</v>
      </c>
      <c r="X65">
        <v>1573471.17</v>
      </c>
      <c r="Y65">
        <v>1573471.17</v>
      </c>
      <c r="AD65">
        <v>393367.79</v>
      </c>
      <c r="AF65">
        <v>0</v>
      </c>
      <c r="AK65">
        <v>2321732</v>
      </c>
      <c r="AL65" s="5">
        <v>1966838.96</v>
      </c>
      <c r="AM65">
        <v>0</v>
      </c>
      <c r="AN65">
        <v>0</v>
      </c>
      <c r="AO65">
        <v>1573471.17</v>
      </c>
      <c r="AP65">
        <v>1573471.17</v>
      </c>
      <c r="AS65">
        <v>393367.79</v>
      </c>
      <c r="AY65">
        <v>2321732</v>
      </c>
      <c r="AZ65" s="5">
        <v>1966838.96</v>
      </c>
      <c r="BA65" s="5">
        <v>1966838.96</v>
      </c>
      <c r="BB65" s="5">
        <v>1966838.96</v>
      </c>
      <c r="BF65" s="5">
        <v>0</v>
      </c>
      <c r="BG65">
        <v>20180301</v>
      </c>
      <c r="BH65" s="9" t="str">
        <f t="shared" si="0"/>
        <v>2018</v>
      </c>
      <c r="BI65" t="str">
        <f>MID(Merge1[[#This Row],[OC_DATA_INIZIO_PROGETTO]],5,2)</f>
        <v>03</v>
      </c>
      <c r="BJ65">
        <v>20200901</v>
      </c>
      <c r="BK65" t="str">
        <f t="shared" si="1"/>
        <v>2020</v>
      </c>
      <c r="BL65" t="str">
        <f>MID(Merge1[[#This Row],[OC_DATA_FINE_PROGETTO_PREVISTA]],5,2)</f>
        <v>09</v>
      </c>
      <c r="BM65" s="8">
        <f>(Merge1[[#This Row],[Colonna2]]-Merge1[[#This Row],[Colonna1]])*12+Merge1[[#This Row],[Colonna22]]-Merge1[[#This Row],[Colonna12]]</f>
        <v>30</v>
      </c>
      <c r="BO65" t="str">
        <f t="shared" si="2"/>
        <v/>
      </c>
      <c r="BP65" s="2" t="s">
        <v>86</v>
      </c>
      <c r="BQ65" s="2" t="s">
        <v>76</v>
      </c>
      <c r="BR65" s="2" t="s">
        <v>77</v>
      </c>
      <c r="BS65" s="2" t="s">
        <v>773</v>
      </c>
      <c r="BT65" s="2" t="s">
        <v>774</v>
      </c>
    </row>
    <row r="66" spans="1:72" x14ac:dyDescent="0.35">
      <c r="A66" s="2" t="s">
        <v>29158</v>
      </c>
      <c r="B66" s="2" t="s">
        <v>29159</v>
      </c>
      <c r="C66" s="2" t="s">
        <v>29160</v>
      </c>
      <c r="D66" s="2" t="s">
        <v>29161</v>
      </c>
      <c r="E66" s="2" t="s">
        <v>29162</v>
      </c>
      <c r="F66">
        <v>5</v>
      </c>
      <c r="G66" s="2" t="s">
        <v>80</v>
      </c>
      <c r="H66">
        <v>1</v>
      </c>
      <c r="I66" s="2" t="s">
        <v>625</v>
      </c>
      <c r="J66">
        <v>0</v>
      </c>
      <c r="K66" s="2" t="s">
        <v>627</v>
      </c>
      <c r="L66">
        <v>7</v>
      </c>
      <c r="M66" s="2" t="s">
        <v>1213</v>
      </c>
      <c r="N66">
        <v>17</v>
      </c>
      <c r="O66" s="2" t="s">
        <v>3940</v>
      </c>
      <c r="P66">
        <v>171</v>
      </c>
      <c r="Q66" s="2" t="s">
        <v>3941</v>
      </c>
      <c r="R66" t="s">
        <v>67</v>
      </c>
      <c r="S66" t="s">
        <v>67</v>
      </c>
      <c r="T66" s="2" t="s">
        <v>73</v>
      </c>
      <c r="U66" s="2" t="s">
        <v>74</v>
      </c>
      <c r="V66">
        <v>0</v>
      </c>
      <c r="W66" s="2" t="s">
        <v>97</v>
      </c>
      <c r="X66">
        <v>1119493.46</v>
      </c>
      <c r="Y66">
        <v>1119493.46</v>
      </c>
      <c r="AD66">
        <v>783645.42</v>
      </c>
      <c r="AF66">
        <v>0</v>
      </c>
      <c r="AG66">
        <v>335848.04</v>
      </c>
      <c r="AL66" s="5">
        <v>2238986.92</v>
      </c>
      <c r="AM66">
        <v>192383.37</v>
      </c>
      <c r="AN66">
        <v>192383.37</v>
      </c>
      <c r="AO66">
        <v>971506.25</v>
      </c>
      <c r="AP66">
        <v>1119493.46</v>
      </c>
      <c r="AS66">
        <v>783645.42</v>
      </c>
      <c r="AU66">
        <v>291451.88</v>
      </c>
      <c r="AZ66" s="5">
        <v>2046603.55</v>
      </c>
      <c r="BA66" s="5">
        <v>1943012.49</v>
      </c>
      <c r="BB66" s="5">
        <v>1943012.49</v>
      </c>
      <c r="BC66" s="5">
        <v>1943012.49</v>
      </c>
      <c r="BD66" s="5">
        <v>1943012.49</v>
      </c>
      <c r="BE66" s="5">
        <v>0</v>
      </c>
      <c r="BF66" s="5">
        <v>1943012.49</v>
      </c>
      <c r="BG66">
        <v>20140203</v>
      </c>
      <c r="BH66" s="9" t="str">
        <f t="shared" ref="BH66:BH129" si="3">LEFT(BG:BG,4)</f>
        <v>2014</v>
      </c>
      <c r="BI66" t="str">
        <f>MID(Merge1[[#This Row],[OC_DATA_INIZIO_PROGETTO]],5,2)</f>
        <v>02</v>
      </c>
      <c r="BJ66">
        <v>20181123</v>
      </c>
      <c r="BK66" t="str">
        <f t="shared" ref="BK66:BK129" si="4">LEFT(BJ:BJ,4)</f>
        <v>2018</v>
      </c>
      <c r="BL66" t="str">
        <f>MID(Merge1[[#This Row],[OC_DATA_FINE_PROGETTO_PREVISTA]],5,2)</f>
        <v>11</v>
      </c>
      <c r="BM66" s="8">
        <f>(Merge1[[#This Row],[Colonna2]]-Merge1[[#This Row],[Colonna1]])*12+Merge1[[#This Row],[Colonna22]]-Merge1[[#This Row],[Colonna12]]</f>
        <v>57</v>
      </c>
      <c r="BN66">
        <v>20181123</v>
      </c>
      <c r="BO66" t="str">
        <f t="shared" ref="BO66:BO129" si="5">LEFT(BN:BN,4)</f>
        <v>2018</v>
      </c>
      <c r="BP66" s="2" t="s">
        <v>76</v>
      </c>
      <c r="BQ66" s="2" t="s">
        <v>76</v>
      </c>
      <c r="BR66" s="2" t="s">
        <v>440</v>
      </c>
      <c r="BS66" s="2" t="s">
        <v>626</v>
      </c>
      <c r="BT66" s="2" t="s">
        <v>435</v>
      </c>
    </row>
    <row r="67" spans="1:72" x14ac:dyDescent="0.35">
      <c r="A67" s="2" t="s">
        <v>30949</v>
      </c>
      <c r="B67" s="2" t="s">
        <v>30950</v>
      </c>
      <c r="C67" s="2" t="s">
        <v>30951</v>
      </c>
      <c r="D67" s="2" t="s">
        <v>30952</v>
      </c>
      <c r="E67" s="2" t="s">
        <v>30953</v>
      </c>
      <c r="F67">
        <v>1</v>
      </c>
      <c r="G67" s="2" t="s">
        <v>151</v>
      </c>
      <c r="H67">
        <v>7</v>
      </c>
      <c r="I67" s="2" t="s">
        <v>770</v>
      </c>
      <c r="J67">
        <v>99</v>
      </c>
      <c r="K67" s="2" t="s">
        <v>81</v>
      </c>
      <c r="L67">
        <v>8</v>
      </c>
      <c r="M67" s="2" t="s">
        <v>112</v>
      </c>
      <c r="N67">
        <v>62</v>
      </c>
      <c r="O67" s="2" t="s">
        <v>2450</v>
      </c>
      <c r="P67">
        <v>999</v>
      </c>
      <c r="Q67" s="2" t="s">
        <v>3522</v>
      </c>
      <c r="R67" t="s">
        <v>67</v>
      </c>
      <c r="S67" t="s">
        <v>67</v>
      </c>
      <c r="T67" s="2" t="s">
        <v>1331</v>
      </c>
      <c r="U67" s="2" t="s">
        <v>1332</v>
      </c>
      <c r="V67">
        <v>1914</v>
      </c>
      <c r="W67" s="2" t="s">
        <v>452</v>
      </c>
      <c r="X67">
        <v>1523809.5</v>
      </c>
      <c r="Y67">
        <v>1523809.5</v>
      </c>
      <c r="AF67">
        <v>0</v>
      </c>
      <c r="AI67">
        <v>976190.5</v>
      </c>
      <c r="AL67" s="5">
        <v>2500000</v>
      </c>
      <c r="AM67">
        <v>0</v>
      </c>
      <c r="AN67">
        <v>0</v>
      </c>
      <c r="AO67">
        <v>1523809.5</v>
      </c>
      <c r="AP67">
        <v>1523809.5</v>
      </c>
      <c r="AW67">
        <v>976190.5</v>
      </c>
      <c r="AZ67" s="5">
        <v>2500000</v>
      </c>
      <c r="BA67" s="5">
        <v>1905000</v>
      </c>
      <c r="BB67" s="5">
        <v>1905000</v>
      </c>
      <c r="BF67" s="5">
        <v>344804.36</v>
      </c>
      <c r="BG67">
        <v>20191028</v>
      </c>
      <c r="BH67" s="9" t="str">
        <f t="shared" si="3"/>
        <v>2019</v>
      </c>
      <c r="BI67" t="str">
        <f>MID(Merge1[[#This Row],[OC_DATA_INIZIO_PROGETTO]],5,2)</f>
        <v>10</v>
      </c>
      <c r="BJ67">
        <v>20220714</v>
      </c>
      <c r="BK67" t="str">
        <f t="shared" si="4"/>
        <v>2022</v>
      </c>
      <c r="BL67" t="str">
        <f>MID(Merge1[[#This Row],[OC_DATA_FINE_PROGETTO_PREVISTA]],5,2)</f>
        <v>07</v>
      </c>
      <c r="BM67" s="8">
        <f>(Merge1[[#This Row],[Colonna2]]-Merge1[[#This Row],[Colonna1]])*12+Merge1[[#This Row],[Colonna22]]-Merge1[[#This Row],[Colonna12]]</f>
        <v>33</v>
      </c>
      <c r="BO67" t="str">
        <f t="shared" si="5"/>
        <v/>
      </c>
      <c r="BP67" s="2" t="s">
        <v>86</v>
      </c>
      <c r="BQ67" s="2" t="s">
        <v>76</v>
      </c>
      <c r="BR67" s="2" t="s">
        <v>77</v>
      </c>
      <c r="BS67" s="2" t="s">
        <v>773</v>
      </c>
      <c r="BT67" s="2" t="s">
        <v>774</v>
      </c>
    </row>
    <row r="68" spans="1:72" x14ac:dyDescent="0.35">
      <c r="A68" s="2" t="s">
        <v>24061</v>
      </c>
      <c r="B68" s="2" t="s">
        <v>24062</v>
      </c>
      <c r="C68" s="2" t="s">
        <v>24063</v>
      </c>
      <c r="D68" s="2" t="s">
        <v>24063</v>
      </c>
      <c r="E68" s="2" t="s">
        <v>24064</v>
      </c>
      <c r="F68">
        <v>1</v>
      </c>
      <c r="G68" s="2" t="s">
        <v>151</v>
      </c>
      <c r="H68">
        <v>7</v>
      </c>
      <c r="I68" s="2" t="s">
        <v>770</v>
      </c>
      <c r="J68">
        <v>20</v>
      </c>
      <c r="K68" s="2" t="s">
        <v>3054</v>
      </c>
      <c r="L68">
        <v>8</v>
      </c>
      <c r="M68" s="2" t="s">
        <v>112</v>
      </c>
      <c r="N68">
        <v>61</v>
      </c>
      <c r="O68" s="2" t="s">
        <v>113</v>
      </c>
      <c r="P68">
        <v>620</v>
      </c>
      <c r="Q68" s="2" t="s">
        <v>114</v>
      </c>
      <c r="R68" t="s">
        <v>67</v>
      </c>
      <c r="S68" t="s">
        <v>67</v>
      </c>
      <c r="T68" s="2" t="s">
        <v>91</v>
      </c>
      <c r="U68" s="2" t="s">
        <v>92</v>
      </c>
      <c r="V68">
        <v>9999</v>
      </c>
      <c r="W68" s="2" t="s">
        <v>433</v>
      </c>
      <c r="AE68">
        <v>1833587.23</v>
      </c>
      <c r="AF68">
        <v>0</v>
      </c>
      <c r="AK68">
        <v>5748520</v>
      </c>
      <c r="AL68" s="5">
        <v>1833587.23</v>
      </c>
      <c r="AM68">
        <v>0</v>
      </c>
      <c r="AN68">
        <v>0</v>
      </c>
      <c r="AT68">
        <v>1833587.23</v>
      </c>
      <c r="AY68">
        <v>5748520</v>
      </c>
      <c r="AZ68" s="5">
        <v>1833587.23</v>
      </c>
      <c r="BA68" s="5">
        <v>1833587.23</v>
      </c>
      <c r="BB68" s="5">
        <v>1833587.23</v>
      </c>
      <c r="BC68" s="5">
        <v>916793.61</v>
      </c>
      <c r="BD68" s="5">
        <v>916793.61</v>
      </c>
      <c r="BE68" s="5">
        <v>0</v>
      </c>
      <c r="BF68" s="5">
        <v>916793.61</v>
      </c>
      <c r="BG68">
        <v>20180401</v>
      </c>
      <c r="BH68" s="9" t="str">
        <f t="shared" si="3"/>
        <v>2018</v>
      </c>
      <c r="BI68" t="str">
        <f>MID(Merge1[[#This Row],[OC_DATA_INIZIO_PROGETTO]],5,2)</f>
        <v>04</v>
      </c>
      <c r="BJ68">
        <v>20201001</v>
      </c>
      <c r="BK68" t="str">
        <f t="shared" si="4"/>
        <v>2020</v>
      </c>
      <c r="BL68" t="str">
        <f>MID(Merge1[[#This Row],[OC_DATA_FINE_PROGETTO_PREVISTA]],5,2)</f>
        <v>10</v>
      </c>
      <c r="BM68" s="8">
        <f>(Merge1[[#This Row],[Colonna2]]-Merge1[[#This Row],[Colonna1]])*12+Merge1[[#This Row],[Colonna22]]-Merge1[[#This Row],[Colonna12]]</f>
        <v>30</v>
      </c>
      <c r="BO68" t="str">
        <f t="shared" si="5"/>
        <v/>
      </c>
      <c r="BP68" s="2" t="s">
        <v>76</v>
      </c>
      <c r="BQ68" s="2" t="s">
        <v>76</v>
      </c>
      <c r="BR68" s="2" t="s">
        <v>77</v>
      </c>
      <c r="BS68" s="2" t="s">
        <v>773</v>
      </c>
      <c r="BT68" s="2" t="s">
        <v>774</v>
      </c>
    </row>
    <row r="69" spans="1:72" x14ac:dyDescent="0.35">
      <c r="A69" s="2" t="s">
        <v>19566</v>
      </c>
      <c r="B69" s="2" t="s">
        <v>19567</v>
      </c>
      <c r="C69" s="2" t="s">
        <v>19568</v>
      </c>
      <c r="D69" s="2" t="s">
        <v>19569</v>
      </c>
      <c r="E69" s="2" t="s">
        <v>19570</v>
      </c>
      <c r="F69">
        <v>2</v>
      </c>
      <c r="G69" s="2" t="s">
        <v>4836</v>
      </c>
      <c r="H69">
        <v>2</v>
      </c>
      <c r="I69" s="2" t="s">
        <v>430</v>
      </c>
      <c r="J69">
        <v>19</v>
      </c>
      <c r="K69" s="2" t="s">
        <v>4837</v>
      </c>
      <c r="L69">
        <v>10</v>
      </c>
      <c r="M69" s="2" t="s">
        <v>95</v>
      </c>
      <c r="N69">
        <v>1</v>
      </c>
      <c r="O69" s="2" t="s">
        <v>142</v>
      </c>
      <c r="P69">
        <v>7</v>
      </c>
      <c r="Q69" s="2" t="s">
        <v>682</v>
      </c>
      <c r="R69" t="s">
        <v>67</v>
      </c>
      <c r="S69" t="s">
        <v>67</v>
      </c>
      <c r="T69" s="2" t="s">
        <v>73</v>
      </c>
      <c r="U69" s="2" t="s">
        <v>74</v>
      </c>
      <c r="V69">
        <v>2016</v>
      </c>
      <c r="W69" s="2" t="s">
        <v>18962</v>
      </c>
      <c r="X69">
        <v>913053.61</v>
      </c>
      <c r="Y69">
        <v>913053.61</v>
      </c>
      <c r="AD69">
        <v>913053.6</v>
      </c>
      <c r="AF69">
        <v>0</v>
      </c>
      <c r="AL69" s="5">
        <v>1826107.21</v>
      </c>
      <c r="AM69">
        <v>0</v>
      </c>
      <c r="AN69">
        <v>0</v>
      </c>
      <c r="AO69">
        <v>913053.61</v>
      </c>
      <c r="AP69">
        <v>913053.61</v>
      </c>
      <c r="AS69">
        <v>913053.6</v>
      </c>
      <c r="AZ69" s="5">
        <v>1826107.21</v>
      </c>
      <c r="BA69" s="5">
        <v>1826107.21</v>
      </c>
      <c r="BB69" s="5">
        <v>1826107.21</v>
      </c>
      <c r="BC69" s="5">
        <v>1826107.19</v>
      </c>
      <c r="BD69" s="5">
        <v>1826107.19</v>
      </c>
      <c r="BE69" s="5">
        <v>0</v>
      </c>
      <c r="BF69" s="5">
        <v>1826107.21</v>
      </c>
      <c r="BG69">
        <v>20140808</v>
      </c>
      <c r="BH69" s="9" t="str">
        <f t="shared" si="3"/>
        <v>2014</v>
      </c>
      <c r="BI69" t="str">
        <f>MID(Merge1[[#This Row],[OC_DATA_INIZIO_PROGETTO]],5,2)</f>
        <v>08</v>
      </c>
      <c r="BJ69">
        <v>20231231</v>
      </c>
      <c r="BK69" t="str">
        <f t="shared" si="4"/>
        <v>2023</v>
      </c>
      <c r="BL69" t="str">
        <f>MID(Merge1[[#This Row],[OC_DATA_FINE_PROGETTO_PREVISTA]],5,2)</f>
        <v>12</v>
      </c>
      <c r="BM69" s="8">
        <f>(Merge1[[#This Row],[Colonna2]]-Merge1[[#This Row],[Colonna1]])*12+Merge1[[#This Row],[Colonna22]]-Merge1[[#This Row],[Colonna12]]</f>
        <v>112</v>
      </c>
      <c r="BO69" t="str">
        <f t="shared" si="5"/>
        <v/>
      </c>
      <c r="BP69" s="2" t="s">
        <v>116</v>
      </c>
      <c r="BQ69" s="2" t="s">
        <v>116</v>
      </c>
      <c r="BR69" s="2" t="s">
        <v>77</v>
      </c>
      <c r="BS69" s="2" t="s">
        <v>434</v>
      </c>
      <c r="BT69" s="2" t="s">
        <v>435</v>
      </c>
    </row>
    <row r="70" spans="1:72" x14ac:dyDescent="0.35">
      <c r="A70" s="2" t="s">
        <v>30955</v>
      </c>
      <c r="B70" s="2" t="s">
        <v>30956</v>
      </c>
      <c r="C70" s="2" t="s">
        <v>30957</v>
      </c>
      <c r="D70" s="2" t="s">
        <v>30958</v>
      </c>
      <c r="E70" s="2" t="s">
        <v>30959</v>
      </c>
      <c r="F70">
        <v>1</v>
      </c>
      <c r="G70" s="2" t="s">
        <v>151</v>
      </c>
      <c r="H70">
        <v>7</v>
      </c>
      <c r="I70" s="2" t="s">
        <v>770</v>
      </c>
      <c r="J70">
        <v>99</v>
      </c>
      <c r="K70" s="2" t="s">
        <v>81</v>
      </c>
      <c r="L70">
        <v>8</v>
      </c>
      <c r="M70" s="2" t="s">
        <v>112</v>
      </c>
      <c r="N70">
        <v>62</v>
      </c>
      <c r="O70" s="2" t="s">
        <v>2450</v>
      </c>
      <c r="P70">
        <v>999</v>
      </c>
      <c r="Q70" s="2" t="s">
        <v>3522</v>
      </c>
      <c r="R70" t="s">
        <v>67</v>
      </c>
      <c r="S70" t="s">
        <v>67</v>
      </c>
      <c r="T70" s="2" t="s">
        <v>1331</v>
      </c>
      <c r="U70" s="2" t="s">
        <v>1332</v>
      </c>
      <c r="V70">
        <v>1965</v>
      </c>
      <c r="W70" s="2" t="s">
        <v>490</v>
      </c>
      <c r="X70">
        <v>1451561.09</v>
      </c>
      <c r="Y70">
        <v>1451561.09</v>
      </c>
      <c r="AF70">
        <v>0</v>
      </c>
      <c r="AI70">
        <v>629689.91</v>
      </c>
      <c r="AL70" s="5">
        <v>2081251</v>
      </c>
      <c r="AM70">
        <v>0</v>
      </c>
      <c r="AN70">
        <v>0</v>
      </c>
      <c r="AO70">
        <v>1451561.09</v>
      </c>
      <c r="AP70">
        <v>1451561.09</v>
      </c>
      <c r="AW70">
        <v>629689.91</v>
      </c>
      <c r="AZ70" s="5">
        <v>2081251</v>
      </c>
      <c r="BA70" s="5">
        <v>1814678.2</v>
      </c>
      <c r="BB70" s="5">
        <v>1814678.2</v>
      </c>
      <c r="BC70" s="5">
        <v>526236.80000000005</v>
      </c>
      <c r="BD70" s="5">
        <v>526236.80000000005</v>
      </c>
      <c r="BE70" s="5">
        <v>0</v>
      </c>
      <c r="BF70" s="5">
        <v>0</v>
      </c>
      <c r="BG70">
        <v>20191028</v>
      </c>
      <c r="BH70" s="9" t="str">
        <f t="shared" si="3"/>
        <v>2019</v>
      </c>
      <c r="BI70" t="str">
        <f>MID(Merge1[[#This Row],[OC_DATA_INIZIO_PROGETTO]],5,2)</f>
        <v>10</v>
      </c>
      <c r="BJ70">
        <v>20220724</v>
      </c>
      <c r="BK70" t="str">
        <f t="shared" si="4"/>
        <v>2022</v>
      </c>
      <c r="BL70" t="str">
        <f>MID(Merge1[[#This Row],[OC_DATA_FINE_PROGETTO_PREVISTA]],5,2)</f>
        <v>07</v>
      </c>
      <c r="BM70" s="8">
        <f>(Merge1[[#This Row],[Colonna2]]-Merge1[[#This Row],[Colonna1]])*12+Merge1[[#This Row],[Colonna22]]-Merge1[[#This Row],[Colonna12]]</f>
        <v>33</v>
      </c>
      <c r="BO70" t="str">
        <f t="shared" si="5"/>
        <v/>
      </c>
      <c r="BP70" s="2" t="s">
        <v>76</v>
      </c>
      <c r="BQ70" s="2" t="s">
        <v>76</v>
      </c>
      <c r="BR70" s="2" t="s">
        <v>77</v>
      </c>
      <c r="BS70" s="2" t="s">
        <v>773</v>
      </c>
      <c r="BT70" s="2" t="s">
        <v>774</v>
      </c>
    </row>
    <row r="71" spans="1:72" x14ac:dyDescent="0.35">
      <c r="A71" s="2" t="s">
        <v>18916</v>
      </c>
      <c r="B71" s="2" t="s">
        <v>18915</v>
      </c>
      <c r="C71" s="2" t="s">
        <v>18917</v>
      </c>
      <c r="D71" s="2" t="s">
        <v>18918</v>
      </c>
      <c r="E71" s="2" t="s">
        <v>18919</v>
      </c>
      <c r="F71">
        <v>1</v>
      </c>
      <c r="G71" s="2" t="s">
        <v>151</v>
      </c>
      <c r="H71">
        <v>2</v>
      </c>
      <c r="I71" s="2" t="s">
        <v>430</v>
      </c>
      <c r="J71">
        <v>99</v>
      </c>
      <c r="K71" s="2" t="s">
        <v>81</v>
      </c>
      <c r="L71">
        <v>9</v>
      </c>
      <c r="M71" s="2" t="s">
        <v>98</v>
      </c>
      <c r="N71">
        <v>22</v>
      </c>
      <c r="O71" s="2" t="s">
        <v>252</v>
      </c>
      <c r="P71">
        <v>218</v>
      </c>
      <c r="Q71" s="2" t="s">
        <v>253</v>
      </c>
      <c r="R71" t="s">
        <v>67</v>
      </c>
      <c r="S71" t="s">
        <v>67</v>
      </c>
      <c r="T71" s="2" t="s">
        <v>73</v>
      </c>
      <c r="U71" s="2" t="s">
        <v>74</v>
      </c>
      <c r="V71">
        <v>915</v>
      </c>
      <c r="W71" s="2" t="s">
        <v>632</v>
      </c>
      <c r="X71">
        <v>900000</v>
      </c>
      <c r="Y71">
        <v>900000</v>
      </c>
      <c r="AD71">
        <v>630000</v>
      </c>
      <c r="AF71">
        <v>0</v>
      </c>
      <c r="AG71">
        <v>270000</v>
      </c>
      <c r="AL71" s="5">
        <v>1800000</v>
      </c>
      <c r="AM71">
        <v>0</v>
      </c>
      <c r="AN71">
        <v>0</v>
      </c>
      <c r="AO71">
        <v>900000</v>
      </c>
      <c r="AP71">
        <v>900000</v>
      </c>
      <c r="AS71">
        <v>630000</v>
      </c>
      <c r="AU71">
        <v>270000</v>
      </c>
      <c r="AZ71" s="5">
        <v>1800000</v>
      </c>
      <c r="BA71" s="5">
        <v>1800000</v>
      </c>
      <c r="BB71" s="5">
        <v>1800000</v>
      </c>
      <c r="BC71" s="5">
        <v>1441024.03</v>
      </c>
      <c r="BD71" s="5">
        <v>1441024.03</v>
      </c>
      <c r="BE71" s="5">
        <v>0</v>
      </c>
      <c r="BF71" s="5">
        <v>1441024.03</v>
      </c>
      <c r="BG71">
        <v>20160201</v>
      </c>
      <c r="BH71" s="9" t="str">
        <f t="shared" si="3"/>
        <v>2016</v>
      </c>
      <c r="BI71" t="str">
        <f>MID(Merge1[[#This Row],[OC_DATA_INIZIO_PROGETTO]],5,2)</f>
        <v>02</v>
      </c>
      <c r="BJ71">
        <v>20211231</v>
      </c>
      <c r="BK71" t="str">
        <f t="shared" si="4"/>
        <v>2021</v>
      </c>
      <c r="BL71" t="str">
        <f>MID(Merge1[[#This Row],[OC_DATA_FINE_PROGETTO_PREVISTA]],5,2)</f>
        <v>12</v>
      </c>
      <c r="BM71" s="8">
        <f>(Merge1[[#This Row],[Colonna2]]-Merge1[[#This Row],[Colonna1]])*12+Merge1[[#This Row],[Colonna22]]-Merge1[[#This Row],[Colonna12]]</f>
        <v>70</v>
      </c>
      <c r="BN71">
        <v>20170801</v>
      </c>
      <c r="BO71" t="str">
        <f t="shared" si="5"/>
        <v>2017</v>
      </c>
      <c r="BP71" s="2" t="s">
        <v>76</v>
      </c>
      <c r="BQ71" s="2" t="s">
        <v>76</v>
      </c>
      <c r="BR71" s="2" t="s">
        <v>77</v>
      </c>
      <c r="BS71" s="2" t="s">
        <v>434</v>
      </c>
      <c r="BT71" s="2" t="s">
        <v>435</v>
      </c>
    </row>
    <row r="72" spans="1:72" x14ac:dyDescent="0.35">
      <c r="A72" s="2" t="s">
        <v>29226</v>
      </c>
      <c r="B72" s="2" t="s">
        <v>29227</v>
      </c>
      <c r="C72" s="2" t="s">
        <v>29228</v>
      </c>
      <c r="D72" s="2" t="s">
        <v>29229</v>
      </c>
      <c r="E72" s="2" t="s">
        <v>29230</v>
      </c>
      <c r="F72">
        <v>1</v>
      </c>
      <c r="G72" s="2" t="s">
        <v>151</v>
      </c>
      <c r="H72">
        <v>7</v>
      </c>
      <c r="I72" s="2" t="s">
        <v>770</v>
      </c>
      <c r="J72">
        <v>1</v>
      </c>
      <c r="K72" s="2" t="s">
        <v>69</v>
      </c>
      <c r="L72">
        <v>8</v>
      </c>
      <c r="M72" s="2" t="s">
        <v>112</v>
      </c>
      <c r="N72">
        <v>62</v>
      </c>
      <c r="O72" s="2" t="s">
        <v>2450</v>
      </c>
      <c r="P72">
        <v>623</v>
      </c>
      <c r="Q72" s="2" t="s">
        <v>4953</v>
      </c>
      <c r="R72" t="s">
        <v>67</v>
      </c>
      <c r="S72" t="s">
        <v>67</v>
      </c>
      <c r="T72" s="2" t="s">
        <v>1331</v>
      </c>
      <c r="U72" s="2" t="s">
        <v>1332</v>
      </c>
      <c r="V72">
        <v>2016</v>
      </c>
      <c r="W72" s="2" t="s">
        <v>18962</v>
      </c>
      <c r="X72">
        <v>870849.8</v>
      </c>
      <c r="Y72">
        <v>870849.8</v>
      </c>
      <c r="AD72">
        <v>609594.86</v>
      </c>
      <c r="AF72">
        <v>0</v>
      </c>
      <c r="AG72">
        <v>261254.94</v>
      </c>
      <c r="AK72">
        <v>1083786</v>
      </c>
      <c r="AL72" s="5">
        <v>1741699.6</v>
      </c>
      <c r="AM72">
        <v>0</v>
      </c>
      <c r="AN72">
        <v>0</v>
      </c>
      <c r="AO72">
        <v>870849.8</v>
      </c>
      <c r="AP72">
        <v>870849.8</v>
      </c>
      <c r="AS72">
        <v>609594.86</v>
      </c>
      <c r="AU72">
        <v>261254.94</v>
      </c>
      <c r="AY72">
        <v>1083786</v>
      </c>
      <c r="AZ72" s="5">
        <v>1741699.6</v>
      </c>
      <c r="BA72" s="5">
        <v>1741699.6</v>
      </c>
      <c r="BB72" s="5">
        <v>1741699.6</v>
      </c>
      <c r="BC72" s="5">
        <v>696679.84</v>
      </c>
      <c r="BD72" s="5">
        <v>696679.84</v>
      </c>
      <c r="BE72" s="5">
        <v>0</v>
      </c>
      <c r="BF72" s="5">
        <v>696679.84</v>
      </c>
      <c r="BG72">
        <v>20141222</v>
      </c>
      <c r="BH72" s="9" t="str">
        <f t="shared" si="3"/>
        <v>2014</v>
      </c>
      <c r="BI72" t="str">
        <f>MID(Merge1[[#This Row],[OC_DATA_INIZIO_PROGETTO]],5,2)</f>
        <v>12</v>
      </c>
      <c r="BJ72">
        <v>20190530</v>
      </c>
      <c r="BK72" t="str">
        <f t="shared" si="4"/>
        <v>2019</v>
      </c>
      <c r="BL72" t="str">
        <f>MID(Merge1[[#This Row],[OC_DATA_FINE_PROGETTO_PREVISTA]],5,2)</f>
        <v>05</v>
      </c>
      <c r="BM72" s="8">
        <f>(Merge1[[#This Row],[Colonna2]]-Merge1[[#This Row],[Colonna1]])*12+Merge1[[#This Row],[Colonna22]]-Merge1[[#This Row],[Colonna12]]</f>
        <v>53</v>
      </c>
      <c r="BO72" t="str">
        <f t="shared" si="5"/>
        <v/>
      </c>
      <c r="BP72" s="2" t="s">
        <v>76</v>
      </c>
      <c r="BQ72" s="2" t="s">
        <v>76</v>
      </c>
      <c r="BR72" s="2" t="s">
        <v>77</v>
      </c>
      <c r="BS72" s="2" t="s">
        <v>773</v>
      </c>
      <c r="BT72" s="2" t="s">
        <v>774</v>
      </c>
    </row>
    <row r="73" spans="1:72" x14ac:dyDescent="0.35">
      <c r="A73" s="2" t="s">
        <v>24592</v>
      </c>
      <c r="B73" s="2" t="s">
        <v>24593</v>
      </c>
      <c r="C73" s="2" t="s">
        <v>24594</v>
      </c>
      <c r="D73" s="2" t="s">
        <v>24594</v>
      </c>
      <c r="E73" s="2" t="s">
        <v>24595</v>
      </c>
      <c r="F73">
        <v>11</v>
      </c>
      <c r="G73" s="2" t="s">
        <v>436</v>
      </c>
      <c r="H73">
        <v>6</v>
      </c>
      <c r="I73" s="2" t="s">
        <v>94</v>
      </c>
      <c r="J73">
        <v>1</v>
      </c>
      <c r="K73" s="2" t="s">
        <v>442</v>
      </c>
      <c r="L73">
        <v>11</v>
      </c>
      <c r="M73" s="2" t="s">
        <v>443</v>
      </c>
      <c r="N73">
        <v>71</v>
      </c>
      <c r="O73" s="2" t="s">
        <v>507</v>
      </c>
      <c r="P73">
        <v>72</v>
      </c>
      <c r="Q73" s="2" t="s">
        <v>718</v>
      </c>
      <c r="R73" t="s">
        <v>67</v>
      </c>
      <c r="S73" t="s">
        <v>67</v>
      </c>
      <c r="T73" s="2" t="s">
        <v>73</v>
      </c>
      <c r="U73" s="2" t="s">
        <v>74</v>
      </c>
      <c r="V73">
        <v>1501</v>
      </c>
      <c r="W73" s="2" t="s">
        <v>7573</v>
      </c>
      <c r="X73">
        <v>1392115.53</v>
      </c>
      <c r="Z73">
        <v>1392115.53</v>
      </c>
      <c r="AD73">
        <v>348028.88</v>
      </c>
      <c r="AF73">
        <v>0</v>
      </c>
      <c r="AL73" s="5">
        <v>1740144.41</v>
      </c>
      <c r="AM73">
        <v>0</v>
      </c>
      <c r="AN73">
        <v>0</v>
      </c>
      <c r="AO73">
        <v>1392115.53</v>
      </c>
      <c r="AQ73">
        <v>1392115.53</v>
      </c>
      <c r="AS73">
        <v>348028.88</v>
      </c>
      <c r="AZ73" s="5">
        <v>1740144.41</v>
      </c>
      <c r="BA73" s="5">
        <v>1740144.41</v>
      </c>
      <c r="BB73" s="5">
        <v>1740144.41</v>
      </c>
      <c r="BC73" s="5">
        <v>1395555.46</v>
      </c>
      <c r="BD73" s="5">
        <v>1395555.46</v>
      </c>
      <c r="BE73" s="5">
        <v>1131515.26</v>
      </c>
      <c r="BF73" s="5">
        <v>1420838.67</v>
      </c>
      <c r="BG73">
        <v>20171101</v>
      </c>
      <c r="BH73" s="9" t="str">
        <f t="shared" si="3"/>
        <v>2017</v>
      </c>
      <c r="BI73" t="str">
        <f>MID(Merge1[[#This Row],[OC_DATA_INIZIO_PROGETTO]],5,2)</f>
        <v>11</v>
      </c>
      <c r="BJ73">
        <v>20210409</v>
      </c>
      <c r="BK73" t="str">
        <f t="shared" si="4"/>
        <v>2021</v>
      </c>
      <c r="BL73" t="str">
        <f>MID(Merge1[[#This Row],[OC_DATA_FINE_PROGETTO_PREVISTA]],5,2)</f>
        <v>04</v>
      </c>
      <c r="BM73" s="8">
        <f>(Merge1[[#This Row],[Colonna2]]-Merge1[[#This Row],[Colonna1]])*12+Merge1[[#This Row],[Colonna22]]-Merge1[[#This Row],[Colonna12]]</f>
        <v>41</v>
      </c>
      <c r="BO73" t="str">
        <f t="shared" si="5"/>
        <v/>
      </c>
      <c r="BP73" s="2" t="s">
        <v>76</v>
      </c>
      <c r="BQ73" s="2" t="s">
        <v>76</v>
      </c>
      <c r="BR73" s="2" t="s">
        <v>77</v>
      </c>
      <c r="BS73" s="2" t="s">
        <v>446</v>
      </c>
      <c r="BT73" s="2" t="s">
        <v>447</v>
      </c>
    </row>
    <row r="74" spans="1:72" x14ac:dyDescent="0.35">
      <c r="A74" s="2" t="s">
        <v>19651</v>
      </c>
      <c r="B74" s="2" t="s">
        <v>19652</v>
      </c>
      <c r="C74" s="2" t="s">
        <v>19653</v>
      </c>
      <c r="D74" s="2" t="s">
        <v>19654</v>
      </c>
      <c r="E74" s="2" t="s">
        <v>19655</v>
      </c>
      <c r="F74">
        <v>2</v>
      </c>
      <c r="G74" s="2" t="s">
        <v>4836</v>
      </c>
      <c r="H74">
        <v>2</v>
      </c>
      <c r="I74" s="2" t="s">
        <v>430</v>
      </c>
      <c r="J74">
        <v>19</v>
      </c>
      <c r="K74" s="2" t="s">
        <v>4837</v>
      </c>
      <c r="L74">
        <v>7</v>
      </c>
      <c r="M74" s="2" t="s">
        <v>1213</v>
      </c>
      <c r="N74">
        <v>18</v>
      </c>
      <c r="O74" s="2" t="s">
        <v>1214</v>
      </c>
      <c r="P74">
        <v>182</v>
      </c>
      <c r="Q74" s="2" t="s">
        <v>1216</v>
      </c>
      <c r="R74" t="s">
        <v>67</v>
      </c>
      <c r="S74" t="s">
        <v>67</v>
      </c>
      <c r="T74" s="2" t="s">
        <v>73</v>
      </c>
      <c r="U74" s="2" t="s">
        <v>74</v>
      </c>
      <c r="V74">
        <v>915</v>
      </c>
      <c r="W74" s="2" t="s">
        <v>632</v>
      </c>
      <c r="X74">
        <v>869500</v>
      </c>
      <c r="Y74">
        <v>869500</v>
      </c>
      <c r="AD74">
        <v>869500</v>
      </c>
      <c r="AF74">
        <v>0</v>
      </c>
      <c r="AL74" s="5">
        <v>1739000</v>
      </c>
      <c r="AM74">
        <v>0</v>
      </c>
      <c r="AN74">
        <v>0</v>
      </c>
      <c r="AO74">
        <v>869500</v>
      </c>
      <c r="AP74">
        <v>869500</v>
      </c>
      <c r="AS74">
        <v>869500</v>
      </c>
      <c r="AZ74" s="5">
        <v>1739000</v>
      </c>
      <c r="BA74" s="5">
        <v>1739000</v>
      </c>
      <c r="BB74" s="5">
        <v>1739000</v>
      </c>
      <c r="BC74" s="5">
        <v>790277.04</v>
      </c>
      <c r="BD74" s="5">
        <v>790277.04</v>
      </c>
      <c r="BE74" s="5">
        <v>0</v>
      </c>
      <c r="BF74" s="5">
        <v>1089091.7</v>
      </c>
      <c r="BG74">
        <v>20171222</v>
      </c>
      <c r="BH74" s="9" t="str">
        <f t="shared" si="3"/>
        <v>2017</v>
      </c>
      <c r="BI74" t="str">
        <f>MID(Merge1[[#This Row],[OC_DATA_INIZIO_PROGETTO]],5,2)</f>
        <v>12</v>
      </c>
      <c r="BJ74">
        <v>20210930</v>
      </c>
      <c r="BK74" t="str">
        <f t="shared" si="4"/>
        <v>2021</v>
      </c>
      <c r="BL74" t="str">
        <f>MID(Merge1[[#This Row],[OC_DATA_FINE_PROGETTO_PREVISTA]],5,2)</f>
        <v>09</v>
      </c>
      <c r="BM74" s="8">
        <f>(Merge1[[#This Row],[Colonna2]]-Merge1[[#This Row],[Colonna1]])*12+Merge1[[#This Row],[Colonna22]]-Merge1[[#This Row],[Colonna12]]</f>
        <v>45</v>
      </c>
      <c r="BO74" t="str">
        <f t="shared" si="5"/>
        <v/>
      </c>
      <c r="BP74" s="2" t="s">
        <v>76</v>
      </c>
      <c r="BQ74" s="2" t="s">
        <v>76</v>
      </c>
      <c r="BR74" s="2" t="s">
        <v>77</v>
      </c>
      <c r="BS74" s="2" t="s">
        <v>434</v>
      </c>
      <c r="BT74" s="2" t="s">
        <v>435</v>
      </c>
    </row>
    <row r="75" spans="1:72" x14ac:dyDescent="0.35">
      <c r="A75" s="2" t="s">
        <v>19250</v>
      </c>
      <c r="B75" s="2" t="s">
        <v>19251</v>
      </c>
      <c r="C75" s="2" t="s">
        <v>19252</v>
      </c>
      <c r="D75" s="2" t="s">
        <v>19253</v>
      </c>
      <c r="E75" s="2" t="s">
        <v>19254</v>
      </c>
      <c r="F75">
        <v>7</v>
      </c>
      <c r="G75" s="2" t="s">
        <v>66</v>
      </c>
      <c r="H75">
        <v>1</v>
      </c>
      <c r="I75" s="2" t="s">
        <v>625</v>
      </c>
      <c r="J75">
        <v>0</v>
      </c>
      <c r="K75" s="2" t="s">
        <v>627</v>
      </c>
      <c r="L75">
        <v>7</v>
      </c>
      <c r="M75" s="2" t="s">
        <v>1213</v>
      </c>
      <c r="N75">
        <v>18</v>
      </c>
      <c r="O75" s="2" t="s">
        <v>1214</v>
      </c>
      <c r="P75">
        <v>182</v>
      </c>
      <c r="Q75" s="2" t="s">
        <v>1216</v>
      </c>
      <c r="R75" t="s">
        <v>67</v>
      </c>
      <c r="S75" t="s">
        <v>67</v>
      </c>
      <c r="T75" s="2" t="s">
        <v>73</v>
      </c>
      <c r="U75" s="2" t="s">
        <v>74</v>
      </c>
      <c r="V75">
        <v>1612</v>
      </c>
      <c r="W75" s="2" t="s">
        <v>656</v>
      </c>
      <c r="X75">
        <v>1432000</v>
      </c>
      <c r="Y75">
        <v>1432000</v>
      </c>
      <c r="AD75">
        <v>358000</v>
      </c>
      <c r="AF75">
        <v>0</v>
      </c>
      <c r="AL75" s="5">
        <v>1790000</v>
      </c>
      <c r="AM75">
        <v>0</v>
      </c>
      <c r="AN75">
        <v>0</v>
      </c>
      <c r="AO75">
        <v>1432000</v>
      </c>
      <c r="AP75">
        <v>1432000</v>
      </c>
      <c r="AS75">
        <v>358000</v>
      </c>
      <c r="AZ75" s="5">
        <v>1790000</v>
      </c>
      <c r="BA75" s="5">
        <v>1725600</v>
      </c>
      <c r="BB75" s="5">
        <v>1725600</v>
      </c>
      <c r="BC75" s="5">
        <v>1483430.53</v>
      </c>
      <c r="BD75" s="5">
        <v>1483430.53</v>
      </c>
      <c r="BE75" s="5">
        <v>0</v>
      </c>
      <c r="BF75" s="5">
        <v>1483430.55</v>
      </c>
      <c r="BG75">
        <v>20170102</v>
      </c>
      <c r="BH75" s="9" t="str">
        <f t="shared" si="3"/>
        <v>2017</v>
      </c>
      <c r="BI75" t="str">
        <f>MID(Merge1[[#This Row],[OC_DATA_INIZIO_PROGETTO]],5,2)</f>
        <v>01</v>
      </c>
      <c r="BJ75">
        <v>20210915</v>
      </c>
      <c r="BK75" t="str">
        <f t="shared" si="4"/>
        <v>2021</v>
      </c>
      <c r="BL75" t="str">
        <f>MID(Merge1[[#This Row],[OC_DATA_FINE_PROGETTO_PREVISTA]],5,2)</f>
        <v>09</v>
      </c>
      <c r="BM75" s="8">
        <f>(Merge1[[#This Row],[Colonna2]]-Merge1[[#This Row],[Colonna1]])*12+Merge1[[#This Row],[Colonna22]]-Merge1[[#This Row],[Colonna12]]</f>
        <v>56</v>
      </c>
      <c r="BO75" t="str">
        <f t="shared" si="5"/>
        <v/>
      </c>
      <c r="BP75" s="2" t="s">
        <v>76</v>
      </c>
      <c r="BQ75" s="2" t="s">
        <v>76</v>
      </c>
      <c r="BR75" s="2" t="s">
        <v>77</v>
      </c>
      <c r="BS75" s="2" t="s">
        <v>626</v>
      </c>
      <c r="BT75" s="2" t="s">
        <v>435</v>
      </c>
    </row>
    <row r="76" spans="1:72" x14ac:dyDescent="0.35">
      <c r="A76" s="2" t="s">
        <v>24610</v>
      </c>
      <c r="B76" s="2" t="s">
        <v>24611</v>
      </c>
      <c r="C76" s="2" t="s">
        <v>24612</v>
      </c>
      <c r="D76" s="2" t="s">
        <v>24612</v>
      </c>
      <c r="E76" s="2" t="s">
        <v>24613</v>
      </c>
      <c r="F76">
        <v>11</v>
      </c>
      <c r="G76" s="2" t="s">
        <v>436</v>
      </c>
      <c r="H76">
        <v>6</v>
      </c>
      <c r="I76" s="2" t="s">
        <v>94</v>
      </c>
      <c r="J76">
        <v>1</v>
      </c>
      <c r="K76" s="2" t="s">
        <v>442</v>
      </c>
      <c r="L76">
        <v>8</v>
      </c>
      <c r="M76" s="2" t="s">
        <v>112</v>
      </c>
      <c r="N76">
        <v>61</v>
      </c>
      <c r="O76" s="2" t="s">
        <v>113</v>
      </c>
      <c r="P76">
        <v>620</v>
      </c>
      <c r="Q76" s="2" t="s">
        <v>114</v>
      </c>
      <c r="R76" t="s">
        <v>67</v>
      </c>
      <c r="S76" t="s">
        <v>67</v>
      </c>
      <c r="T76" s="2" t="s">
        <v>73</v>
      </c>
      <c r="U76" s="2" t="s">
        <v>74</v>
      </c>
      <c r="V76">
        <v>1314</v>
      </c>
      <c r="W76" s="2" t="s">
        <v>6782</v>
      </c>
      <c r="X76">
        <v>994619.55</v>
      </c>
      <c r="Z76">
        <v>994619.55</v>
      </c>
      <c r="AD76">
        <v>663079.61</v>
      </c>
      <c r="AF76">
        <v>0</v>
      </c>
      <c r="AL76" s="5">
        <v>1657699.16</v>
      </c>
      <c r="AM76">
        <v>0</v>
      </c>
      <c r="AN76">
        <v>0</v>
      </c>
      <c r="AO76">
        <v>994619.55</v>
      </c>
      <c r="AQ76">
        <v>994619.55</v>
      </c>
      <c r="AS76">
        <v>663079.61</v>
      </c>
      <c r="AZ76" s="5">
        <v>1657699.16</v>
      </c>
      <c r="BA76" s="5">
        <v>1657699.16</v>
      </c>
      <c r="BB76" s="5">
        <v>1657699.16</v>
      </c>
      <c r="BC76" s="5">
        <v>1458472.13</v>
      </c>
      <c r="BD76" s="5">
        <v>1458472.13</v>
      </c>
      <c r="BE76" s="5">
        <v>1105132.79</v>
      </c>
      <c r="BF76" s="5">
        <v>1521921.99</v>
      </c>
      <c r="BG76">
        <v>20171101</v>
      </c>
      <c r="BH76" s="9" t="str">
        <f t="shared" si="3"/>
        <v>2017</v>
      </c>
      <c r="BI76" t="str">
        <f>MID(Merge1[[#This Row],[OC_DATA_INIZIO_PROGETTO]],5,2)</f>
        <v>11</v>
      </c>
      <c r="BJ76">
        <v>20210424</v>
      </c>
      <c r="BK76" t="str">
        <f t="shared" si="4"/>
        <v>2021</v>
      </c>
      <c r="BL76" t="str">
        <f>MID(Merge1[[#This Row],[OC_DATA_FINE_PROGETTO_PREVISTA]],5,2)</f>
        <v>04</v>
      </c>
      <c r="BM76" s="8">
        <f>(Merge1[[#This Row],[Colonna2]]-Merge1[[#This Row],[Colonna1]])*12+Merge1[[#This Row],[Colonna22]]-Merge1[[#This Row],[Colonna12]]</f>
        <v>41</v>
      </c>
      <c r="BO76" t="str">
        <f t="shared" si="5"/>
        <v/>
      </c>
      <c r="BP76" s="2" t="s">
        <v>76</v>
      </c>
      <c r="BQ76" s="2" t="s">
        <v>76</v>
      </c>
      <c r="BR76" s="2" t="s">
        <v>77</v>
      </c>
      <c r="BS76" s="2" t="s">
        <v>446</v>
      </c>
      <c r="BT76" s="2" t="s">
        <v>447</v>
      </c>
    </row>
    <row r="77" spans="1:72" x14ac:dyDescent="0.35">
      <c r="A77" s="2" t="s">
        <v>19360</v>
      </c>
      <c r="B77" s="2" t="s">
        <v>19361</v>
      </c>
      <c r="C77" s="2" t="s">
        <v>19362</v>
      </c>
      <c r="D77" s="2" t="s">
        <v>19363</v>
      </c>
      <c r="E77" s="2" t="s">
        <v>19364</v>
      </c>
      <c r="F77">
        <v>2</v>
      </c>
      <c r="G77" s="2" t="s">
        <v>4836</v>
      </c>
      <c r="H77">
        <v>2</v>
      </c>
      <c r="I77" s="2" t="s">
        <v>430</v>
      </c>
      <c r="J77">
        <v>99</v>
      </c>
      <c r="K77" s="2" t="s">
        <v>81</v>
      </c>
      <c r="L77">
        <v>10</v>
      </c>
      <c r="M77" s="2" t="s">
        <v>95</v>
      </c>
      <c r="N77">
        <v>2</v>
      </c>
      <c r="O77" s="2" t="s">
        <v>321</v>
      </c>
      <c r="P77">
        <v>1</v>
      </c>
      <c r="Q77" s="2" t="s">
        <v>420</v>
      </c>
      <c r="R77" t="s">
        <v>67</v>
      </c>
      <c r="S77" t="s">
        <v>67</v>
      </c>
      <c r="T77" s="2" t="s">
        <v>73</v>
      </c>
      <c r="U77" s="2" t="s">
        <v>74</v>
      </c>
      <c r="V77">
        <v>710</v>
      </c>
      <c r="W77" s="2" t="s">
        <v>7185</v>
      </c>
      <c r="X77">
        <v>825000</v>
      </c>
      <c r="Y77">
        <v>825000</v>
      </c>
      <c r="AD77">
        <v>825000</v>
      </c>
      <c r="AF77">
        <v>0</v>
      </c>
      <c r="AL77" s="5">
        <v>1650000</v>
      </c>
      <c r="AM77">
        <v>0</v>
      </c>
      <c r="AN77">
        <v>0</v>
      </c>
      <c r="AO77">
        <v>825000</v>
      </c>
      <c r="AP77">
        <v>825000</v>
      </c>
      <c r="AS77">
        <v>825000</v>
      </c>
      <c r="AZ77" s="5">
        <v>1650000</v>
      </c>
      <c r="BA77" s="5">
        <v>1646852.87</v>
      </c>
      <c r="BB77" s="5">
        <v>1646852.87</v>
      </c>
      <c r="BC77" s="5">
        <v>459296.41</v>
      </c>
      <c r="BD77" s="5">
        <v>459296.41</v>
      </c>
      <c r="BE77" s="5">
        <v>0</v>
      </c>
      <c r="BF77" s="5">
        <v>459296.41</v>
      </c>
      <c r="BG77">
        <v>20170717</v>
      </c>
      <c r="BH77" s="9" t="str">
        <f t="shared" si="3"/>
        <v>2017</v>
      </c>
      <c r="BI77" t="str">
        <f>MID(Merge1[[#This Row],[OC_DATA_INIZIO_PROGETTO]],5,2)</f>
        <v>07</v>
      </c>
      <c r="BJ77">
        <v>20211231</v>
      </c>
      <c r="BK77" t="str">
        <f t="shared" si="4"/>
        <v>2021</v>
      </c>
      <c r="BL77" t="str">
        <f>MID(Merge1[[#This Row],[OC_DATA_FINE_PROGETTO_PREVISTA]],5,2)</f>
        <v>12</v>
      </c>
      <c r="BM77" s="8">
        <f>(Merge1[[#This Row],[Colonna2]]-Merge1[[#This Row],[Colonna1]])*12+Merge1[[#This Row],[Colonna22]]-Merge1[[#This Row],[Colonna12]]</f>
        <v>53</v>
      </c>
      <c r="BO77" t="str">
        <f t="shared" si="5"/>
        <v/>
      </c>
      <c r="BP77" s="2" t="s">
        <v>76</v>
      </c>
      <c r="BQ77" s="2" t="s">
        <v>76</v>
      </c>
      <c r="BR77" s="2" t="s">
        <v>77</v>
      </c>
      <c r="BS77" s="2" t="s">
        <v>434</v>
      </c>
      <c r="BT77" s="2" t="s">
        <v>435</v>
      </c>
    </row>
    <row r="78" spans="1:72" x14ac:dyDescent="0.35">
      <c r="A78" s="2" t="s">
        <v>30967</v>
      </c>
      <c r="B78" s="2" t="s">
        <v>30968</v>
      </c>
      <c r="C78" s="2" t="s">
        <v>30969</v>
      </c>
      <c r="D78" s="2" t="s">
        <v>30970</v>
      </c>
      <c r="E78" s="2" t="s">
        <v>30971</v>
      </c>
      <c r="F78">
        <v>1</v>
      </c>
      <c r="G78" s="2" t="s">
        <v>151</v>
      </c>
      <c r="H78">
        <v>7</v>
      </c>
      <c r="I78" s="2" t="s">
        <v>770</v>
      </c>
      <c r="J78">
        <v>99</v>
      </c>
      <c r="K78" s="2" t="s">
        <v>81</v>
      </c>
      <c r="L78">
        <v>8</v>
      </c>
      <c r="M78" s="2" t="s">
        <v>112</v>
      </c>
      <c r="N78">
        <v>62</v>
      </c>
      <c r="O78" s="2" t="s">
        <v>2450</v>
      </c>
      <c r="P78">
        <v>999</v>
      </c>
      <c r="Q78" s="2" t="s">
        <v>3522</v>
      </c>
      <c r="R78" t="s">
        <v>67</v>
      </c>
      <c r="S78" t="s">
        <v>67</v>
      </c>
      <c r="T78" s="2" t="s">
        <v>1331</v>
      </c>
      <c r="U78" s="2" t="s">
        <v>1332</v>
      </c>
      <c r="V78">
        <v>1914</v>
      </c>
      <c r="W78" s="2" t="s">
        <v>452</v>
      </c>
      <c r="X78">
        <v>1304214.82</v>
      </c>
      <c r="Y78">
        <v>1304214.82</v>
      </c>
      <c r="AF78">
        <v>0</v>
      </c>
      <c r="AI78">
        <v>729774.72</v>
      </c>
      <c r="AL78" s="5">
        <v>2033989.54</v>
      </c>
      <c r="AM78">
        <v>0</v>
      </c>
      <c r="AN78">
        <v>0</v>
      </c>
      <c r="AO78">
        <v>1304214.82</v>
      </c>
      <c r="AP78">
        <v>1304214.82</v>
      </c>
      <c r="AW78">
        <v>729774.72</v>
      </c>
      <c r="AZ78" s="5">
        <v>2033989.54</v>
      </c>
      <c r="BA78" s="5">
        <v>1630472.33</v>
      </c>
      <c r="BB78" s="5">
        <v>1630472.33</v>
      </c>
      <c r="BC78" s="5">
        <v>425891.88</v>
      </c>
      <c r="BD78" s="5">
        <v>425891.88</v>
      </c>
      <c r="BE78" s="5">
        <v>0</v>
      </c>
      <c r="BF78" s="5">
        <v>0</v>
      </c>
      <c r="BG78">
        <v>20191028</v>
      </c>
      <c r="BH78" s="9" t="str">
        <f t="shared" si="3"/>
        <v>2019</v>
      </c>
      <c r="BI78" t="str">
        <f>MID(Merge1[[#This Row],[OC_DATA_INIZIO_PROGETTO]],5,2)</f>
        <v>10</v>
      </c>
      <c r="BJ78">
        <v>20220717</v>
      </c>
      <c r="BK78" t="str">
        <f t="shared" si="4"/>
        <v>2022</v>
      </c>
      <c r="BL78" t="str">
        <f>MID(Merge1[[#This Row],[OC_DATA_FINE_PROGETTO_PREVISTA]],5,2)</f>
        <v>07</v>
      </c>
      <c r="BM78" s="8">
        <f>(Merge1[[#This Row],[Colonna2]]-Merge1[[#This Row],[Colonna1]])*12+Merge1[[#This Row],[Colonna22]]-Merge1[[#This Row],[Colonna12]]</f>
        <v>33</v>
      </c>
      <c r="BO78" t="str">
        <f t="shared" si="5"/>
        <v/>
      </c>
      <c r="BP78" s="2" t="s">
        <v>76</v>
      </c>
      <c r="BQ78" s="2" t="s">
        <v>76</v>
      </c>
      <c r="BR78" s="2" t="s">
        <v>77</v>
      </c>
      <c r="BS78" s="2" t="s">
        <v>773</v>
      </c>
      <c r="BT78" s="2" t="s">
        <v>774</v>
      </c>
    </row>
    <row r="79" spans="1:72" x14ac:dyDescent="0.35">
      <c r="A79" s="2" t="s">
        <v>21467</v>
      </c>
      <c r="B79" s="2" t="s">
        <v>21468</v>
      </c>
      <c r="C79" s="2" t="s">
        <v>21469</v>
      </c>
      <c r="D79" s="2" t="s">
        <v>21470</v>
      </c>
      <c r="E79" s="2" t="s">
        <v>21471</v>
      </c>
      <c r="F79">
        <v>2</v>
      </c>
      <c r="G79" s="2" t="s">
        <v>4836</v>
      </c>
      <c r="H79">
        <v>2</v>
      </c>
      <c r="I79" s="2" t="s">
        <v>430</v>
      </c>
      <c r="J79">
        <v>19</v>
      </c>
      <c r="K79" s="2" t="s">
        <v>4837</v>
      </c>
      <c r="L79">
        <v>10</v>
      </c>
      <c r="M79" s="2" t="s">
        <v>95</v>
      </c>
      <c r="N79">
        <v>1</v>
      </c>
      <c r="O79" s="2" t="s">
        <v>142</v>
      </c>
      <c r="P79">
        <v>7</v>
      </c>
      <c r="Q79" s="2" t="s">
        <v>682</v>
      </c>
      <c r="R79" t="s">
        <v>67</v>
      </c>
      <c r="S79" t="s">
        <v>67</v>
      </c>
      <c r="T79" s="2" t="s">
        <v>73</v>
      </c>
      <c r="U79" s="2" t="s">
        <v>74</v>
      </c>
      <c r="V79">
        <v>0</v>
      </c>
      <c r="W79" s="2" t="s">
        <v>97</v>
      </c>
      <c r="X79">
        <v>1198061.25</v>
      </c>
      <c r="Y79">
        <v>1198061.25</v>
      </c>
      <c r="AD79">
        <v>399353.75</v>
      </c>
      <c r="AF79">
        <v>0</v>
      </c>
      <c r="AL79" s="5">
        <v>1597415</v>
      </c>
      <c r="AM79">
        <v>0</v>
      </c>
      <c r="AN79">
        <v>0</v>
      </c>
      <c r="AO79">
        <v>1198061.25</v>
      </c>
      <c r="AP79">
        <v>1198061.25</v>
      </c>
      <c r="AS79">
        <v>399353.75</v>
      </c>
      <c r="AZ79" s="5">
        <v>1597415</v>
      </c>
      <c r="BA79" s="5">
        <v>1585415</v>
      </c>
      <c r="BB79" s="5">
        <v>1585415</v>
      </c>
      <c r="BC79" s="5">
        <v>184345.68</v>
      </c>
      <c r="BD79" s="5">
        <v>184345.68</v>
      </c>
      <c r="BE79" s="5">
        <v>0</v>
      </c>
      <c r="BF79" s="5">
        <v>684345.68</v>
      </c>
      <c r="BG79">
        <v>20190307</v>
      </c>
      <c r="BH79" s="9" t="str">
        <f t="shared" si="3"/>
        <v>2019</v>
      </c>
      <c r="BI79" t="str">
        <f>MID(Merge1[[#This Row],[OC_DATA_INIZIO_PROGETTO]],5,2)</f>
        <v>03</v>
      </c>
      <c r="BJ79">
        <v>20210613</v>
      </c>
      <c r="BK79" t="str">
        <f t="shared" si="4"/>
        <v>2021</v>
      </c>
      <c r="BL79" t="str">
        <f>MID(Merge1[[#This Row],[OC_DATA_FINE_PROGETTO_PREVISTA]],5,2)</f>
        <v>06</v>
      </c>
      <c r="BM79" s="8">
        <f>(Merge1[[#This Row],[Colonna2]]-Merge1[[#This Row],[Colonna1]])*12+Merge1[[#This Row],[Colonna22]]-Merge1[[#This Row],[Colonna12]]</f>
        <v>27</v>
      </c>
      <c r="BO79" t="str">
        <f t="shared" si="5"/>
        <v/>
      </c>
      <c r="BP79" s="2" t="s">
        <v>76</v>
      </c>
      <c r="BQ79" s="2" t="s">
        <v>76</v>
      </c>
      <c r="BR79" s="2" t="s">
        <v>77</v>
      </c>
      <c r="BS79" s="2" t="s">
        <v>434</v>
      </c>
      <c r="BT79" s="2" t="s">
        <v>435</v>
      </c>
    </row>
    <row r="80" spans="1:72" x14ac:dyDescent="0.35">
      <c r="A80" s="2" t="s">
        <v>4930</v>
      </c>
      <c r="B80" s="2" t="s">
        <v>4931</v>
      </c>
      <c r="C80" s="2" t="s">
        <v>4932</v>
      </c>
      <c r="D80" s="2" t="s">
        <v>4933</v>
      </c>
      <c r="E80" s="2" t="s">
        <v>4934</v>
      </c>
      <c r="F80">
        <v>6</v>
      </c>
      <c r="G80" s="2" t="s">
        <v>93</v>
      </c>
      <c r="H80">
        <v>3</v>
      </c>
      <c r="I80" s="2" t="s">
        <v>68</v>
      </c>
      <c r="J80">
        <v>4</v>
      </c>
      <c r="K80" s="2" t="s">
        <v>3040</v>
      </c>
      <c r="L80">
        <v>5</v>
      </c>
      <c r="M80" s="2" t="s">
        <v>226</v>
      </c>
      <c r="N80">
        <v>11</v>
      </c>
      <c r="O80" s="2" t="s">
        <v>227</v>
      </c>
      <c r="P80">
        <v>97</v>
      </c>
      <c r="Q80" s="2" t="s">
        <v>4935</v>
      </c>
      <c r="R80" t="s">
        <v>67</v>
      </c>
      <c r="S80" t="s">
        <v>67</v>
      </c>
      <c r="T80" s="2" t="s">
        <v>73</v>
      </c>
      <c r="U80" s="2" t="s">
        <v>74</v>
      </c>
      <c r="V80">
        <v>606</v>
      </c>
      <c r="W80" s="2" t="s">
        <v>2389</v>
      </c>
      <c r="X80">
        <v>1237389.47</v>
      </c>
      <c r="Y80">
        <v>1237389.47</v>
      </c>
      <c r="AD80">
        <v>866173.81</v>
      </c>
      <c r="AF80">
        <v>0</v>
      </c>
      <c r="AG80">
        <v>371215.66</v>
      </c>
      <c r="AL80" s="5">
        <v>2474778.94</v>
      </c>
      <c r="AM80">
        <v>0</v>
      </c>
      <c r="AN80">
        <v>0</v>
      </c>
      <c r="AO80">
        <v>1237389.47</v>
      </c>
      <c r="AP80">
        <v>1237389.47</v>
      </c>
      <c r="AS80">
        <v>866173.81</v>
      </c>
      <c r="AU80">
        <v>371215.66</v>
      </c>
      <c r="AZ80" s="5">
        <v>2474778.94</v>
      </c>
      <c r="BA80" s="5">
        <v>1547936.47</v>
      </c>
      <c r="BB80" s="5">
        <v>1547936.47</v>
      </c>
      <c r="BC80" s="5">
        <v>1158545.55</v>
      </c>
      <c r="BD80" s="5">
        <v>1158545.55</v>
      </c>
      <c r="BE80" s="5">
        <v>0</v>
      </c>
      <c r="BF80" s="5">
        <v>1158545.55</v>
      </c>
      <c r="BG80">
        <v>20180423</v>
      </c>
      <c r="BH80" s="9" t="str">
        <f t="shared" si="3"/>
        <v>2018</v>
      </c>
      <c r="BI80" t="str">
        <f>MID(Merge1[[#This Row],[OC_DATA_INIZIO_PROGETTO]],5,2)</f>
        <v>04</v>
      </c>
      <c r="BJ80">
        <v>20201130</v>
      </c>
      <c r="BK80" t="str">
        <f t="shared" si="4"/>
        <v>2020</v>
      </c>
      <c r="BL80" t="str">
        <f>MID(Merge1[[#This Row],[OC_DATA_FINE_PROGETTO_PREVISTA]],5,2)</f>
        <v>11</v>
      </c>
      <c r="BM80" s="8">
        <f>(Merge1[[#This Row],[Colonna2]]-Merge1[[#This Row],[Colonna1]])*12+Merge1[[#This Row],[Colonna22]]-Merge1[[#This Row],[Colonna12]]</f>
        <v>31</v>
      </c>
      <c r="BO80" t="str">
        <f t="shared" si="5"/>
        <v/>
      </c>
      <c r="BP80" s="2" t="s">
        <v>76</v>
      </c>
      <c r="BQ80" s="2" t="s">
        <v>76</v>
      </c>
      <c r="BR80" s="2" t="s">
        <v>77</v>
      </c>
      <c r="BS80" s="2" t="s">
        <v>78</v>
      </c>
      <c r="BT80" s="2" t="s">
        <v>79</v>
      </c>
    </row>
    <row r="81" spans="1:72" x14ac:dyDescent="0.35">
      <c r="A81" s="2" t="s">
        <v>28684</v>
      </c>
      <c r="B81" s="2" t="s">
        <v>28685</v>
      </c>
      <c r="C81" s="2" t="s">
        <v>28686</v>
      </c>
      <c r="D81" s="2" t="s">
        <v>28687</v>
      </c>
      <c r="E81" s="2" t="s">
        <v>28688</v>
      </c>
      <c r="F81">
        <v>2</v>
      </c>
      <c r="G81" s="2" t="s">
        <v>4836</v>
      </c>
      <c r="H81">
        <v>2</v>
      </c>
      <c r="I81" s="2" t="s">
        <v>430</v>
      </c>
      <c r="J81">
        <v>19</v>
      </c>
      <c r="K81" s="2" t="s">
        <v>4837</v>
      </c>
      <c r="L81">
        <v>7</v>
      </c>
      <c r="M81" s="2" t="s">
        <v>1213</v>
      </c>
      <c r="N81">
        <v>18</v>
      </c>
      <c r="O81" s="2" t="s">
        <v>1214</v>
      </c>
      <c r="P81">
        <v>182</v>
      </c>
      <c r="Q81" s="2" t="s">
        <v>1216</v>
      </c>
      <c r="R81" t="s">
        <v>67</v>
      </c>
      <c r="S81" t="s">
        <v>67</v>
      </c>
      <c r="T81" s="2" t="s">
        <v>73</v>
      </c>
      <c r="U81" s="2" t="s">
        <v>74</v>
      </c>
      <c r="V81">
        <v>0</v>
      </c>
      <c r="W81" s="2" t="s">
        <v>97</v>
      </c>
      <c r="X81">
        <v>1200000</v>
      </c>
      <c r="Y81">
        <v>1200000</v>
      </c>
      <c r="AD81">
        <v>840000</v>
      </c>
      <c r="AF81">
        <v>0</v>
      </c>
      <c r="AG81">
        <v>360000</v>
      </c>
      <c r="AL81" s="5">
        <v>2400000</v>
      </c>
      <c r="AM81">
        <v>0</v>
      </c>
      <c r="AN81">
        <v>0</v>
      </c>
      <c r="AO81">
        <v>1200000</v>
      </c>
      <c r="AP81">
        <v>1200000</v>
      </c>
      <c r="AS81">
        <v>840000</v>
      </c>
      <c r="AU81">
        <v>360000</v>
      </c>
      <c r="AZ81" s="5">
        <v>2400000</v>
      </c>
      <c r="BA81" s="5">
        <v>1547611.92</v>
      </c>
      <c r="BB81" s="5">
        <v>1547611.92</v>
      </c>
      <c r="BC81" s="5">
        <v>1058178.26</v>
      </c>
      <c r="BD81" s="5">
        <v>1058178.26</v>
      </c>
      <c r="BE81" s="5">
        <v>0</v>
      </c>
      <c r="BF81" s="5">
        <v>1058178.26</v>
      </c>
      <c r="BG81">
        <v>20161230</v>
      </c>
      <c r="BH81" s="9" t="str">
        <f t="shared" si="3"/>
        <v>2016</v>
      </c>
      <c r="BI81" t="str">
        <f>MID(Merge1[[#This Row],[OC_DATA_INIZIO_PROGETTO]],5,2)</f>
        <v>12</v>
      </c>
      <c r="BJ81">
        <v>20201231</v>
      </c>
      <c r="BK81" t="str">
        <f t="shared" si="4"/>
        <v>2020</v>
      </c>
      <c r="BL81" t="str">
        <f>MID(Merge1[[#This Row],[OC_DATA_FINE_PROGETTO_PREVISTA]],5,2)</f>
        <v>12</v>
      </c>
      <c r="BM81" s="8">
        <f>(Merge1[[#This Row],[Colonna2]]-Merge1[[#This Row],[Colonna1]])*12+Merge1[[#This Row],[Colonna22]]-Merge1[[#This Row],[Colonna12]]</f>
        <v>48</v>
      </c>
      <c r="BO81" t="str">
        <f t="shared" si="5"/>
        <v/>
      </c>
      <c r="BP81" s="2" t="s">
        <v>76</v>
      </c>
      <c r="BQ81" s="2" t="s">
        <v>76</v>
      </c>
      <c r="BR81" s="2" t="s">
        <v>77</v>
      </c>
      <c r="BS81" s="2" t="s">
        <v>434</v>
      </c>
      <c r="BT81" s="2" t="s">
        <v>435</v>
      </c>
    </row>
    <row r="82" spans="1:72" x14ac:dyDescent="0.35">
      <c r="A82" s="2" t="s">
        <v>29210</v>
      </c>
      <c r="B82" s="2" t="s">
        <v>29211</v>
      </c>
      <c r="C82" s="2" t="s">
        <v>29212</v>
      </c>
      <c r="D82" s="2" t="s">
        <v>29213</v>
      </c>
      <c r="E82" s="2" t="s">
        <v>29214</v>
      </c>
      <c r="F82">
        <v>1</v>
      </c>
      <c r="G82" s="2" t="s">
        <v>151</v>
      </c>
      <c r="H82">
        <v>7</v>
      </c>
      <c r="I82" s="2" t="s">
        <v>770</v>
      </c>
      <c r="J82">
        <v>99</v>
      </c>
      <c r="K82" s="2" t="s">
        <v>81</v>
      </c>
      <c r="L82">
        <v>6</v>
      </c>
      <c r="M82" s="2" t="s">
        <v>1983</v>
      </c>
      <c r="N82">
        <v>39</v>
      </c>
      <c r="O82" s="2" t="s">
        <v>2384</v>
      </c>
      <c r="P82">
        <v>150</v>
      </c>
      <c r="Q82" s="2" t="s">
        <v>2385</v>
      </c>
      <c r="R82" t="s">
        <v>67</v>
      </c>
      <c r="S82" t="s">
        <v>67</v>
      </c>
      <c r="T82" s="2" t="s">
        <v>1331</v>
      </c>
      <c r="U82" s="2" t="s">
        <v>1332</v>
      </c>
      <c r="V82">
        <v>2016</v>
      </c>
      <c r="W82" s="2" t="s">
        <v>18962</v>
      </c>
      <c r="X82">
        <v>764729.77</v>
      </c>
      <c r="Y82">
        <v>764729.77</v>
      </c>
      <c r="AD82">
        <v>535310.84</v>
      </c>
      <c r="AF82">
        <v>0</v>
      </c>
      <c r="AG82">
        <v>229418.93</v>
      </c>
      <c r="AK82">
        <v>804360</v>
      </c>
      <c r="AL82" s="5">
        <v>1529459.54</v>
      </c>
      <c r="AM82">
        <v>0</v>
      </c>
      <c r="AN82">
        <v>0</v>
      </c>
      <c r="AO82">
        <v>764729.77</v>
      </c>
      <c r="AP82">
        <v>764729.77</v>
      </c>
      <c r="AS82">
        <v>535310.84</v>
      </c>
      <c r="AU82">
        <v>229418.93</v>
      </c>
      <c r="AY82">
        <v>804360</v>
      </c>
      <c r="AZ82" s="5">
        <v>1529459.54</v>
      </c>
      <c r="BA82" s="5">
        <v>1529459.54</v>
      </c>
      <c r="BB82" s="5">
        <v>1529459.54</v>
      </c>
      <c r="BC82" s="5">
        <v>872699.72</v>
      </c>
      <c r="BD82" s="5">
        <v>872699.72</v>
      </c>
      <c r="BE82" s="5">
        <v>0</v>
      </c>
      <c r="BF82" s="5">
        <v>872699.72</v>
      </c>
      <c r="BG82">
        <v>20141222</v>
      </c>
      <c r="BH82" s="9" t="str">
        <f t="shared" si="3"/>
        <v>2014</v>
      </c>
      <c r="BI82" t="str">
        <f>MID(Merge1[[#This Row],[OC_DATA_INIZIO_PROGETTO]],5,2)</f>
        <v>12</v>
      </c>
      <c r="BJ82">
        <v>20190307</v>
      </c>
      <c r="BK82" t="str">
        <f t="shared" si="4"/>
        <v>2019</v>
      </c>
      <c r="BL82" t="str">
        <f>MID(Merge1[[#This Row],[OC_DATA_FINE_PROGETTO_PREVISTA]],5,2)</f>
        <v>03</v>
      </c>
      <c r="BM82" s="8">
        <f>(Merge1[[#This Row],[Colonna2]]-Merge1[[#This Row],[Colonna1]])*12+Merge1[[#This Row],[Colonna22]]-Merge1[[#This Row],[Colonna12]]</f>
        <v>51</v>
      </c>
      <c r="BO82" t="str">
        <f t="shared" si="5"/>
        <v/>
      </c>
      <c r="BP82" s="2" t="s">
        <v>76</v>
      </c>
      <c r="BQ82" s="2" t="s">
        <v>76</v>
      </c>
      <c r="BR82" s="2" t="s">
        <v>77</v>
      </c>
      <c r="BS82" s="2" t="s">
        <v>773</v>
      </c>
      <c r="BT82" s="2" t="s">
        <v>774</v>
      </c>
    </row>
    <row r="83" spans="1:72" x14ac:dyDescent="0.35">
      <c r="A83" s="2" t="s">
        <v>30972</v>
      </c>
      <c r="B83" s="2" t="s">
        <v>30973</v>
      </c>
      <c r="C83" s="2" t="s">
        <v>30974</v>
      </c>
      <c r="D83" s="2" t="s">
        <v>30975</v>
      </c>
      <c r="E83" s="2" t="s">
        <v>30976</v>
      </c>
      <c r="F83">
        <v>1</v>
      </c>
      <c r="G83" s="2" t="s">
        <v>151</v>
      </c>
      <c r="H83">
        <v>7</v>
      </c>
      <c r="I83" s="2" t="s">
        <v>770</v>
      </c>
      <c r="J83">
        <v>99</v>
      </c>
      <c r="K83" s="2" t="s">
        <v>81</v>
      </c>
      <c r="L83">
        <v>8</v>
      </c>
      <c r="M83" s="2" t="s">
        <v>112</v>
      </c>
      <c r="N83">
        <v>62</v>
      </c>
      <c r="O83" s="2" t="s">
        <v>2450</v>
      </c>
      <c r="P83">
        <v>999</v>
      </c>
      <c r="Q83" s="2" t="s">
        <v>3522</v>
      </c>
      <c r="R83" t="s">
        <v>67</v>
      </c>
      <c r="S83" t="s">
        <v>67</v>
      </c>
      <c r="T83" s="2" t="s">
        <v>1331</v>
      </c>
      <c r="U83" s="2" t="s">
        <v>1332</v>
      </c>
      <c r="V83">
        <v>1914</v>
      </c>
      <c r="W83" s="2" t="s">
        <v>452</v>
      </c>
      <c r="X83">
        <v>1222156.01</v>
      </c>
      <c r="Y83">
        <v>1222156.01</v>
      </c>
      <c r="AF83">
        <v>0</v>
      </c>
      <c r="AI83">
        <v>577843.99</v>
      </c>
      <c r="AL83" s="5">
        <v>1800000</v>
      </c>
      <c r="AM83">
        <v>0</v>
      </c>
      <c r="AN83">
        <v>0</v>
      </c>
      <c r="AO83">
        <v>1222156.01</v>
      </c>
      <c r="AP83">
        <v>1222156.01</v>
      </c>
      <c r="AW83">
        <v>577843.99</v>
      </c>
      <c r="AZ83" s="5">
        <v>1800000</v>
      </c>
      <c r="BA83" s="5">
        <v>1527886</v>
      </c>
      <c r="BB83" s="5">
        <v>1527886</v>
      </c>
      <c r="BC83" s="5">
        <v>556754</v>
      </c>
      <c r="BD83" s="5">
        <v>556754</v>
      </c>
      <c r="BE83" s="5">
        <v>0</v>
      </c>
      <c r="BF83" s="5">
        <v>0</v>
      </c>
      <c r="BG83">
        <v>20191028</v>
      </c>
      <c r="BH83" s="9" t="str">
        <f t="shared" si="3"/>
        <v>2019</v>
      </c>
      <c r="BI83" t="str">
        <f>MID(Merge1[[#This Row],[OC_DATA_INIZIO_PROGETTO]],5,2)</f>
        <v>10</v>
      </c>
      <c r="BJ83">
        <v>20220716</v>
      </c>
      <c r="BK83" t="str">
        <f t="shared" si="4"/>
        <v>2022</v>
      </c>
      <c r="BL83" t="str">
        <f>MID(Merge1[[#This Row],[OC_DATA_FINE_PROGETTO_PREVISTA]],5,2)</f>
        <v>07</v>
      </c>
      <c r="BM83" s="8">
        <f>(Merge1[[#This Row],[Colonna2]]-Merge1[[#This Row],[Colonna1]])*12+Merge1[[#This Row],[Colonna22]]-Merge1[[#This Row],[Colonna12]]</f>
        <v>33</v>
      </c>
      <c r="BO83" t="str">
        <f t="shared" si="5"/>
        <v/>
      </c>
      <c r="BP83" s="2" t="s">
        <v>76</v>
      </c>
      <c r="BQ83" s="2" t="s">
        <v>76</v>
      </c>
      <c r="BR83" s="2" t="s">
        <v>77</v>
      </c>
      <c r="BS83" s="2" t="s">
        <v>773</v>
      </c>
      <c r="BT83" s="2" t="s">
        <v>774</v>
      </c>
    </row>
    <row r="84" spans="1:72" x14ac:dyDescent="0.35">
      <c r="A84" s="2" t="s">
        <v>19627</v>
      </c>
      <c r="B84" s="2" t="s">
        <v>19628</v>
      </c>
      <c r="C84" s="2" t="s">
        <v>19629</v>
      </c>
      <c r="D84" s="2" t="s">
        <v>19630</v>
      </c>
      <c r="E84" s="2" t="s">
        <v>19631</v>
      </c>
      <c r="F84">
        <v>7</v>
      </c>
      <c r="G84" s="2" t="s">
        <v>66</v>
      </c>
      <c r="H84">
        <v>2</v>
      </c>
      <c r="I84" s="2" t="s">
        <v>430</v>
      </c>
      <c r="J84">
        <v>99</v>
      </c>
      <c r="K84" s="2" t="s">
        <v>81</v>
      </c>
      <c r="L84">
        <v>1</v>
      </c>
      <c r="M84" s="2" t="s">
        <v>70</v>
      </c>
      <c r="N84">
        <v>1</v>
      </c>
      <c r="O84" s="2" t="s">
        <v>71</v>
      </c>
      <c r="P84">
        <v>999</v>
      </c>
      <c r="Q84" s="2" t="s">
        <v>72</v>
      </c>
      <c r="R84" t="s">
        <v>67</v>
      </c>
      <c r="S84" t="s">
        <v>67</v>
      </c>
      <c r="T84" s="2" t="s">
        <v>73</v>
      </c>
      <c r="U84" s="2" t="s">
        <v>74</v>
      </c>
      <c r="V84">
        <v>106</v>
      </c>
      <c r="W84" s="2" t="s">
        <v>635</v>
      </c>
      <c r="X84">
        <v>750000</v>
      </c>
      <c r="Y84">
        <v>750000</v>
      </c>
      <c r="AD84">
        <v>750000</v>
      </c>
      <c r="AF84">
        <v>0</v>
      </c>
      <c r="AL84" s="5">
        <v>1500000</v>
      </c>
      <c r="AM84">
        <v>0</v>
      </c>
      <c r="AN84">
        <v>0</v>
      </c>
      <c r="AO84">
        <v>750000</v>
      </c>
      <c r="AP84">
        <v>750000</v>
      </c>
      <c r="AS84">
        <v>750000</v>
      </c>
      <c r="AZ84" s="5">
        <v>1500000</v>
      </c>
      <c r="BA84" s="5">
        <v>1500000</v>
      </c>
      <c r="BB84" s="5">
        <v>1500000</v>
      </c>
      <c r="BC84" s="5">
        <v>1488394.96</v>
      </c>
      <c r="BD84" s="5">
        <v>1488394.96</v>
      </c>
      <c r="BE84" s="5">
        <v>0</v>
      </c>
      <c r="BF84" s="5">
        <v>1488394.96</v>
      </c>
      <c r="BG84">
        <v>20160329</v>
      </c>
      <c r="BH84" s="9" t="str">
        <f t="shared" si="3"/>
        <v>2016</v>
      </c>
      <c r="BI84" t="str">
        <f>MID(Merge1[[#This Row],[OC_DATA_INIZIO_PROGETTO]],5,2)</f>
        <v>03</v>
      </c>
      <c r="BJ84">
        <v>20211231</v>
      </c>
      <c r="BK84" t="str">
        <f t="shared" si="4"/>
        <v>2021</v>
      </c>
      <c r="BL84" t="str">
        <f>MID(Merge1[[#This Row],[OC_DATA_FINE_PROGETTO_PREVISTA]],5,2)</f>
        <v>12</v>
      </c>
      <c r="BM84" s="8">
        <f>(Merge1[[#This Row],[Colonna2]]-Merge1[[#This Row],[Colonna1]])*12+Merge1[[#This Row],[Colonna22]]-Merge1[[#This Row],[Colonna12]]</f>
        <v>69</v>
      </c>
      <c r="BO84" t="str">
        <f t="shared" si="5"/>
        <v/>
      </c>
      <c r="BP84" s="2" t="s">
        <v>116</v>
      </c>
      <c r="BQ84" s="2" t="s">
        <v>116</v>
      </c>
      <c r="BR84" s="2" t="s">
        <v>77</v>
      </c>
      <c r="BS84" s="2" t="s">
        <v>434</v>
      </c>
      <c r="BT84" s="2" t="s">
        <v>435</v>
      </c>
    </row>
    <row r="85" spans="1:72" x14ac:dyDescent="0.35">
      <c r="A85" s="2" t="s">
        <v>32010</v>
      </c>
      <c r="B85" s="2" t="s">
        <v>32011</v>
      </c>
      <c r="C85" s="2" t="s">
        <v>32012</v>
      </c>
      <c r="D85" s="2" t="s">
        <v>32012</v>
      </c>
      <c r="E85" s="2" t="s">
        <v>32013</v>
      </c>
      <c r="F85">
        <v>5</v>
      </c>
      <c r="G85" s="2" t="s">
        <v>80</v>
      </c>
      <c r="H85">
        <v>3</v>
      </c>
      <c r="I85" s="2" t="s">
        <v>68</v>
      </c>
      <c r="J85">
        <v>1</v>
      </c>
      <c r="K85" s="2" t="s">
        <v>69</v>
      </c>
      <c r="L85">
        <v>2</v>
      </c>
      <c r="M85" s="2" t="s">
        <v>82</v>
      </c>
      <c r="N85">
        <v>15</v>
      </c>
      <c r="O85" s="2" t="s">
        <v>8212</v>
      </c>
      <c r="P85">
        <v>116</v>
      </c>
      <c r="Q85" s="2" t="s">
        <v>19660</v>
      </c>
      <c r="R85" t="s">
        <v>67</v>
      </c>
      <c r="S85" t="s">
        <v>67</v>
      </c>
      <c r="T85" s="2" t="s">
        <v>73</v>
      </c>
      <c r="U85" s="2" t="s">
        <v>74</v>
      </c>
      <c r="V85">
        <v>1910</v>
      </c>
      <c r="W85" s="2" t="s">
        <v>531</v>
      </c>
      <c r="AF85">
        <v>0</v>
      </c>
      <c r="AL85" s="5">
        <v>1440000</v>
      </c>
      <c r="AM85">
        <v>0</v>
      </c>
      <c r="AN85">
        <v>0</v>
      </c>
      <c r="AZ85" s="5">
        <v>1440000</v>
      </c>
      <c r="BA85" s="5">
        <v>1440000</v>
      </c>
      <c r="BB85" s="5">
        <v>1440000</v>
      </c>
      <c r="BC85" s="5">
        <v>803750.07</v>
      </c>
      <c r="BD85" s="5">
        <v>803750.07</v>
      </c>
      <c r="BE85" s="5">
        <v>0</v>
      </c>
      <c r="BF85" s="5">
        <v>1440000</v>
      </c>
      <c r="BG85">
        <v>20110901</v>
      </c>
      <c r="BH85" s="9" t="str">
        <f t="shared" si="3"/>
        <v>2011</v>
      </c>
      <c r="BI85" t="str">
        <f>MID(Merge1[[#This Row],[OC_DATA_INIZIO_PROGETTO]],5,2)</f>
        <v>09</v>
      </c>
      <c r="BJ85">
        <v>20190617</v>
      </c>
      <c r="BK85" t="str">
        <f t="shared" si="4"/>
        <v>2019</v>
      </c>
      <c r="BL85" t="str">
        <f>MID(Merge1[[#This Row],[OC_DATA_FINE_PROGETTO_PREVISTA]],5,2)</f>
        <v>06</v>
      </c>
      <c r="BM85" s="8">
        <f>(Merge1[[#This Row],[Colonna2]]-Merge1[[#This Row],[Colonna1]])*12+Merge1[[#This Row],[Colonna22]]-Merge1[[#This Row],[Colonna12]]</f>
        <v>93</v>
      </c>
      <c r="BN85">
        <v>20190617</v>
      </c>
      <c r="BO85" t="str">
        <f t="shared" si="5"/>
        <v>2019</v>
      </c>
      <c r="BP85" s="2" t="s">
        <v>76</v>
      </c>
      <c r="BQ85" s="2" t="s">
        <v>76</v>
      </c>
      <c r="BR85" s="2" t="s">
        <v>440</v>
      </c>
      <c r="BS85" s="2" t="s">
        <v>3041</v>
      </c>
      <c r="BT85" s="2" t="s">
        <v>3042</v>
      </c>
    </row>
    <row r="86" spans="1:72" x14ac:dyDescent="0.35">
      <c r="A86" s="2" t="s">
        <v>19010</v>
      </c>
      <c r="B86" s="2" t="s">
        <v>19011</v>
      </c>
      <c r="C86" s="2" t="s">
        <v>19012</v>
      </c>
      <c r="D86" s="2" t="s">
        <v>19012</v>
      </c>
      <c r="E86" s="2" t="s">
        <v>19013</v>
      </c>
      <c r="F86">
        <v>5</v>
      </c>
      <c r="G86" s="2" t="s">
        <v>80</v>
      </c>
      <c r="H86">
        <v>2</v>
      </c>
      <c r="I86" s="2" t="s">
        <v>430</v>
      </c>
      <c r="J86">
        <v>99</v>
      </c>
      <c r="K86" s="2" t="s">
        <v>81</v>
      </c>
      <c r="L86">
        <v>10</v>
      </c>
      <c r="M86" s="2" t="s">
        <v>95</v>
      </c>
      <c r="N86">
        <v>41</v>
      </c>
      <c r="O86" s="2" t="s">
        <v>129</v>
      </c>
      <c r="P86">
        <v>416</v>
      </c>
      <c r="Q86" s="2" t="s">
        <v>19014</v>
      </c>
      <c r="R86" t="s">
        <v>67</v>
      </c>
      <c r="S86" t="s">
        <v>67</v>
      </c>
      <c r="T86" s="2" t="s">
        <v>73</v>
      </c>
      <c r="U86" s="2" t="s">
        <v>74</v>
      </c>
      <c r="V86">
        <v>915</v>
      </c>
      <c r="W86" s="2" t="s">
        <v>632</v>
      </c>
      <c r="X86">
        <v>1221157.94</v>
      </c>
      <c r="Y86">
        <v>1221157.94</v>
      </c>
      <c r="AD86">
        <v>110424.09</v>
      </c>
      <c r="AF86">
        <v>0</v>
      </c>
      <c r="AI86">
        <v>56447.040000000001</v>
      </c>
      <c r="AK86">
        <v>48627</v>
      </c>
      <c r="AL86" s="5">
        <v>1388029.07</v>
      </c>
      <c r="AM86">
        <v>0</v>
      </c>
      <c r="AN86">
        <v>0</v>
      </c>
      <c r="AO86">
        <v>1221157.94</v>
      </c>
      <c r="AP86">
        <v>1221157.94</v>
      </c>
      <c r="AS86">
        <v>110424.09</v>
      </c>
      <c r="AW86">
        <v>56447.040000000001</v>
      </c>
      <c r="AY86">
        <v>48627</v>
      </c>
      <c r="AZ86" s="5">
        <v>1388029.07</v>
      </c>
      <c r="BA86" s="5">
        <v>1388029.07</v>
      </c>
      <c r="BB86" s="5">
        <v>1388029.07</v>
      </c>
      <c r="BC86" s="5">
        <v>395112.86</v>
      </c>
      <c r="BD86" s="5">
        <v>395112.86</v>
      </c>
      <c r="BE86" s="5">
        <v>0</v>
      </c>
      <c r="BF86" s="5">
        <v>395112.89</v>
      </c>
      <c r="BG86">
        <v>20180101</v>
      </c>
      <c r="BH86" s="9" t="str">
        <f t="shared" si="3"/>
        <v>2018</v>
      </c>
      <c r="BI86" t="str">
        <f>MID(Merge1[[#This Row],[OC_DATA_INIZIO_PROGETTO]],5,2)</f>
        <v>01</v>
      </c>
      <c r="BJ86">
        <v>20210701</v>
      </c>
      <c r="BK86" t="str">
        <f t="shared" si="4"/>
        <v>2021</v>
      </c>
      <c r="BL86" t="str">
        <f>MID(Merge1[[#This Row],[OC_DATA_FINE_PROGETTO_PREVISTA]],5,2)</f>
        <v>07</v>
      </c>
      <c r="BM86" s="8">
        <f>(Merge1[[#This Row],[Colonna2]]-Merge1[[#This Row],[Colonna1]])*12+Merge1[[#This Row],[Colonna22]]-Merge1[[#This Row],[Colonna12]]</f>
        <v>42</v>
      </c>
      <c r="BN86">
        <v>20211101</v>
      </c>
      <c r="BO86" t="str">
        <f t="shared" si="5"/>
        <v>2021</v>
      </c>
      <c r="BP86" s="2" t="s">
        <v>76</v>
      </c>
      <c r="BQ86" s="2" t="s">
        <v>76</v>
      </c>
      <c r="BR86" s="2" t="s">
        <v>3044</v>
      </c>
      <c r="BS86" s="2" t="s">
        <v>18959</v>
      </c>
      <c r="BT86" s="2" t="s">
        <v>3046</v>
      </c>
    </row>
    <row r="87" spans="1:72" x14ac:dyDescent="0.35">
      <c r="A87" s="2" t="s">
        <v>31008</v>
      </c>
      <c r="B87" s="2" t="s">
        <v>31009</v>
      </c>
      <c r="C87" s="2" t="s">
        <v>31010</v>
      </c>
      <c r="D87" s="2" t="s">
        <v>31011</v>
      </c>
      <c r="E87" s="2" t="s">
        <v>31012</v>
      </c>
      <c r="F87">
        <v>1</v>
      </c>
      <c r="G87" s="2" t="s">
        <v>151</v>
      </c>
      <c r="H87">
        <v>7</v>
      </c>
      <c r="I87" s="2" t="s">
        <v>770</v>
      </c>
      <c r="J87">
        <v>1</v>
      </c>
      <c r="K87" s="2" t="s">
        <v>69</v>
      </c>
      <c r="L87">
        <v>6</v>
      </c>
      <c r="M87" s="2" t="s">
        <v>1983</v>
      </c>
      <c r="N87">
        <v>39</v>
      </c>
      <c r="O87" s="2" t="s">
        <v>2384</v>
      </c>
      <c r="P87">
        <v>150</v>
      </c>
      <c r="Q87" s="2" t="s">
        <v>2385</v>
      </c>
      <c r="R87" t="s">
        <v>67</v>
      </c>
      <c r="S87" t="s">
        <v>67</v>
      </c>
      <c r="T87" s="2" t="s">
        <v>1331</v>
      </c>
      <c r="U87" s="2" t="s">
        <v>1332</v>
      </c>
      <c r="V87">
        <v>1921</v>
      </c>
      <c r="W87" s="2" t="s">
        <v>554</v>
      </c>
      <c r="X87">
        <v>1104870.79</v>
      </c>
      <c r="Y87">
        <v>1104870.79</v>
      </c>
      <c r="AF87">
        <v>0</v>
      </c>
      <c r="AI87">
        <v>1964598.41</v>
      </c>
      <c r="AL87" s="5">
        <v>3069469.2</v>
      </c>
      <c r="AM87">
        <v>0</v>
      </c>
      <c r="AN87">
        <v>0</v>
      </c>
      <c r="AO87">
        <v>1104870.79</v>
      </c>
      <c r="AP87">
        <v>1104870.79</v>
      </c>
      <c r="AW87">
        <v>1964598.41</v>
      </c>
      <c r="AZ87" s="5">
        <v>3069469.2</v>
      </c>
      <c r="BA87" s="5">
        <v>1381261.14</v>
      </c>
      <c r="BB87" s="5">
        <v>1381261.14</v>
      </c>
      <c r="BF87" s="5">
        <v>1123823.52</v>
      </c>
      <c r="BG87">
        <v>20191011</v>
      </c>
      <c r="BH87" s="9" t="str">
        <f t="shared" si="3"/>
        <v>2019</v>
      </c>
      <c r="BI87" t="str">
        <f>MID(Merge1[[#This Row],[OC_DATA_INIZIO_PROGETTO]],5,2)</f>
        <v>10</v>
      </c>
      <c r="BJ87">
        <v>20210526</v>
      </c>
      <c r="BK87" t="str">
        <f t="shared" si="4"/>
        <v>2021</v>
      </c>
      <c r="BL87" t="str">
        <f>MID(Merge1[[#This Row],[OC_DATA_FINE_PROGETTO_PREVISTA]],5,2)</f>
        <v>05</v>
      </c>
      <c r="BM87" s="8">
        <f>(Merge1[[#This Row],[Colonna2]]-Merge1[[#This Row],[Colonna1]])*12+Merge1[[#This Row],[Colonna22]]-Merge1[[#This Row],[Colonna12]]</f>
        <v>19</v>
      </c>
      <c r="BO87" t="str">
        <f t="shared" si="5"/>
        <v/>
      </c>
      <c r="BP87" s="2" t="s">
        <v>86</v>
      </c>
      <c r="BQ87" s="2" t="s">
        <v>76</v>
      </c>
      <c r="BR87" s="2" t="s">
        <v>77</v>
      </c>
      <c r="BS87" s="2" t="s">
        <v>773</v>
      </c>
      <c r="BT87" s="2" t="s">
        <v>774</v>
      </c>
    </row>
    <row r="88" spans="1:72" x14ac:dyDescent="0.35">
      <c r="A88" s="2" t="s">
        <v>23322</v>
      </c>
      <c r="B88" s="2" t="s">
        <v>23323</v>
      </c>
      <c r="C88" s="2" t="s">
        <v>23324</v>
      </c>
      <c r="D88" s="2" t="s">
        <v>23324</v>
      </c>
      <c r="E88" s="2" t="s">
        <v>23325</v>
      </c>
      <c r="F88">
        <v>1</v>
      </c>
      <c r="G88" s="2" t="s">
        <v>151</v>
      </c>
      <c r="H88">
        <v>7</v>
      </c>
      <c r="I88" s="2" t="s">
        <v>770</v>
      </c>
      <c r="J88">
        <v>20</v>
      </c>
      <c r="K88" s="2" t="s">
        <v>3054</v>
      </c>
      <c r="L88">
        <v>8</v>
      </c>
      <c r="M88" s="2" t="s">
        <v>112</v>
      </c>
      <c r="N88">
        <v>62</v>
      </c>
      <c r="O88" s="2" t="s">
        <v>2450</v>
      </c>
      <c r="P88">
        <v>999</v>
      </c>
      <c r="Q88" s="2" t="s">
        <v>3522</v>
      </c>
      <c r="R88" t="s">
        <v>67</v>
      </c>
      <c r="S88" t="s">
        <v>67</v>
      </c>
      <c r="T88" s="2" t="s">
        <v>91</v>
      </c>
      <c r="U88" s="2" t="s">
        <v>92</v>
      </c>
      <c r="V88">
        <v>1612</v>
      </c>
      <c r="W88" s="2" t="s">
        <v>656</v>
      </c>
      <c r="X88">
        <v>1067740.1200000001</v>
      </c>
      <c r="Y88">
        <v>1067740.1200000001</v>
      </c>
      <c r="AD88">
        <v>304699.88</v>
      </c>
      <c r="AF88">
        <v>0</v>
      </c>
      <c r="AK88">
        <v>1426440</v>
      </c>
      <c r="AL88" s="5">
        <v>1372440</v>
      </c>
      <c r="AM88">
        <v>0</v>
      </c>
      <c r="AN88">
        <v>0</v>
      </c>
      <c r="AO88">
        <v>1067740.1200000001</v>
      </c>
      <c r="AP88">
        <v>1067740.1200000001</v>
      </c>
      <c r="AS88">
        <v>304699.88</v>
      </c>
      <c r="AY88">
        <v>1426440</v>
      </c>
      <c r="AZ88" s="5">
        <v>1372440</v>
      </c>
      <c r="BA88" s="5">
        <v>1372440</v>
      </c>
      <c r="BB88" s="5">
        <v>1372440</v>
      </c>
      <c r="BF88" s="5">
        <v>0</v>
      </c>
      <c r="BG88">
        <v>20180215</v>
      </c>
      <c r="BH88" s="9" t="str">
        <f t="shared" si="3"/>
        <v>2018</v>
      </c>
      <c r="BI88" t="str">
        <f>MID(Merge1[[#This Row],[OC_DATA_INIZIO_PROGETTO]],5,2)</f>
        <v>02</v>
      </c>
      <c r="BJ88">
        <v>20200815</v>
      </c>
      <c r="BK88" t="str">
        <f t="shared" si="4"/>
        <v>2020</v>
      </c>
      <c r="BL88" t="str">
        <f>MID(Merge1[[#This Row],[OC_DATA_FINE_PROGETTO_PREVISTA]],5,2)</f>
        <v>08</v>
      </c>
      <c r="BM88" s="8">
        <f>(Merge1[[#This Row],[Colonna2]]-Merge1[[#This Row],[Colonna1]])*12+Merge1[[#This Row],[Colonna22]]-Merge1[[#This Row],[Colonna12]]</f>
        <v>30</v>
      </c>
      <c r="BO88" t="str">
        <f t="shared" si="5"/>
        <v/>
      </c>
      <c r="BP88" s="2" t="s">
        <v>86</v>
      </c>
      <c r="BQ88" s="2" t="s">
        <v>76</v>
      </c>
      <c r="BR88" s="2" t="s">
        <v>77</v>
      </c>
      <c r="BS88" s="2" t="s">
        <v>773</v>
      </c>
      <c r="BT88" s="2" t="s">
        <v>774</v>
      </c>
    </row>
    <row r="89" spans="1:72" x14ac:dyDescent="0.35">
      <c r="A89" s="2" t="s">
        <v>19345</v>
      </c>
      <c r="B89" s="2" t="s">
        <v>19346</v>
      </c>
      <c r="C89" s="2" t="s">
        <v>19347</v>
      </c>
      <c r="D89" s="2" t="s">
        <v>19348</v>
      </c>
      <c r="E89" s="2" t="s">
        <v>19349</v>
      </c>
      <c r="F89">
        <v>2</v>
      </c>
      <c r="G89" s="2" t="s">
        <v>4836</v>
      </c>
      <c r="H89">
        <v>1</v>
      </c>
      <c r="I89" s="2" t="s">
        <v>625</v>
      </c>
      <c r="J89">
        <v>0</v>
      </c>
      <c r="K89" s="2" t="s">
        <v>627</v>
      </c>
      <c r="L89">
        <v>7</v>
      </c>
      <c r="M89" s="2" t="s">
        <v>1213</v>
      </c>
      <c r="N89">
        <v>18</v>
      </c>
      <c r="O89" s="2" t="s">
        <v>1214</v>
      </c>
      <c r="P89">
        <v>182</v>
      </c>
      <c r="Q89" s="2" t="s">
        <v>1216</v>
      </c>
      <c r="R89" t="s">
        <v>67</v>
      </c>
      <c r="S89" t="s">
        <v>67</v>
      </c>
      <c r="T89" s="2" t="s">
        <v>73</v>
      </c>
      <c r="U89" s="2" t="s">
        <v>74</v>
      </c>
      <c r="V89">
        <v>915</v>
      </c>
      <c r="W89" s="2" t="s">
        <v>632</v>
      </c>
      <c r="X89">
        <v>682500</v>
      </c>
      <c r="Y89">
        <v>682500</v>
      </c>
      <c r="AD89">
        <v>682500</v>
      </c>
      <c r="AF89">
        <v>0</v>
      </c>
      <c r="AL89" s="5">
        <v>1365000</v>
      </c>
      <c r="AM89">
        <v>57.03</v>
      </c>
      <c r="AN89">
        <v>57.03</v>
      </c>
      <c r="AO89">
        <v>682442.97</v>
      </c>
      <c r="AP89">
        <v>682500</v>
      </c>
      <c r="AS89">
        <v>682500</v>
      </c>
      <c r="AZ89" s="5">
        <v>1364942.97</v>
      </c>
      <c r="BA89" s="5">
        <v>1364885.93</v>
      </c>
      <c r="BB89" s="5">
        <v>1364885.93</v>
      </c>
      <c r="BC89" s="5">
        <v>1364885.93</v>
      </c>
      <c r="BD89" s="5">
        <v>1364885.93</v>
      </c>
      <c r="BE89" s="5">
        <v>0</v>
      </c>
      <c r="BF89" s="5">
        <v>1364885.93</v>
      </c>
      <c r="BG89">
        <v>20170228</v>
      </c>
      <c r="BH89" s="9" t="str">
        <f t="shared" si="3"/>
        <v>2017</v>
      </c>
      <c r="BI89" t="str">
        <f>MID(Merge1[[#This Row],[OC_DATA_INIZIO_PROGETTO]],5,2)</f>
        <v>02</v>
      </c>
      <c r="BJ89">
        <v>20191231</v>
      </c>
      <c r="BK89" t="str">
        <f t="shared" si="4"/>
        <v>2019</v>
      </c>
      <c r="BL89" t="str">
        <f>MID(Merge1[[#This Row],[OC_DATA_FINE_PROGETTO_PREVISTA]],5,2)</f>
        <v>12</v>
      </c>
      <c r="BM89" s="8">
        <f>(Merge1[[#This Row],[Colonna2]]-Merge1[[#This Row],[Colonna1]])*12+Merge1[[#This Row],[Colonna22]]-Merge1[[#This Row],[Colonna12]]</f>
        <v>34</v>
      </c>
      <c r="BN89">
        <v>20190705</v>
      </c>
      <c r="BO89" t="str">
        <f t="shared" si="5"/>
        <v>2019</v>
      </c>
      <c r="BP89" s="2" t="s">
        <v>116</v>
      </c>
      <c r="BQ89" s="2" t="s">
        <v>763</v>
      </c>
      <c r="BR89" s="2" t="s">
        <v>440</v>
      </c>
      <c r="BS89" s="2" t="s">
        <v>626</v>
      </c>
      <c r="BT89" s="2" t="s">
        <v>435</v>
      </c>
    </row>
    <row r="90" spans="1:72" x14ac:dyDescent="0.35">
      <c r="A90" s="2" t="s">
        <v>29256</v>
      </c>
      <c r="B90" s="2" t="s">
        <v>29257</v>
      </c>
      <c r="C90" s="2" t="s">
        <v>29258</v>
      </c>
      <c r="D90" s="2" t="s">
        <v>29259</v>
      </c>
      <c r="E90" s="2" t="s">
        <v>29260</v>
      </c>
      <c r="F90">
        <v>1</v>
      </c>
      <c r="G90" s="2" t="s">
        <v>151</v>
      </c>
      <c r="H90">
        <v>7</v>
      </c>
      <c r="I90" s="2" t="s">
        <v>770</v>
      </c>
      <c r="J90">
        <v>99</v>
      </c>
      <c r="K90" s="2" t="s">
        <v>81</v>
      </c>
      <c r="L90">
        <v>8</v>
      </c>
      <c r="M90" s="2" t="s">
        <v>112</v>
      </c>
      <c r="N90">
        <v>62</v>
      </c>
      <c r="O90" s="2" t="s">
        <v>2450</v>
      </c>
      <c r="P90">
        <v>623</v>
      </c>
      <c r="Q90" s="2" t="s">
        <v>4953</v>
      </c>
      <c r="R90" t="s">
        <v>67</v>
      </c>
      <c r="S90" t="s">
        <v>67</v>
      </c>
      <c r="T90" s="2" t="s">
        <v>1331</v>
      </c>
      <c r="U90" s="2" t="s">
        <v>1332</v>
      </c>
      <c r="V90">
        <v>2016</v>
      </c>
      <c r="W90" s="2" t="s">
        <v>18962</v>
      </c>
      <c r="X90">
        <v>675000</v>
      </c>
      <c r="Y90">
        <v>675000</v>
      </c>
      <c r="AD90">
        <v>472500</v>
      </c>
      <c r="AF90">
        <v>0</v>
      </c>
      <c r="AG90">
        <v>202500</v>
      </c>
      <c r="AK90">
        <v>650000</v>
      </c>
      <c r="AL90" s="5">
        <v>1350000</v>
      </c>
      <c r="AM90">
        <v>0</v>
      </c>
      <c r="AN90">
        <v>0</v>
      </c>
      <c r="AO90">
        <v>675000</v>
      </c>
      <c r="AP90">
        <v>675000</v>
      </c>
      <c r="AS90">
        <v>472500</v>
      </c>
      <c r="AU90">
        <v>202500</v>
      </c>
      <c r="AY90">
        <v>650000</v>
      </c>
      <c r="AZ90" s="5">
        <v>1350000</v>
      </c>
      <c r="BA90" s="5">
        <v>1350000</v>
      </c>
      <c r="BB90" s="5">
        <v>1350000</v>
      </c>
      <c r="BC90" s="5">
        <v>802072.18</v>
      </c>
      <c r="BD90" s="5">
        <v>802072.18</v>
      </c>
      <c r="BE90" s="5">
        <v>0</v>
      </c>
      <c r="BF90" s="5">
        <v>802072.18</v>
      </c>
      <c r="BG90">
        <v>20141222</v>
      </c>
      <c r="BH90" s="9" t="str">
        <f t="shared" si="3"/>
        <v>2014</v>
      </c>
      <c r="BI90" t="str">
        <f>MID(Merge1[[#This Row],[OC_DATA_INIZIO_PROGETTO]],5,2)</f>
        <v>12</v>
      </c>
      <c r="BJ90">
        <v>20190302</v>
      </c>
      <c r="BK90" t="str">
        <f t="shared" si="4"/>
        <v>2019</v>
      </c>
      <c r="BL90" t="str">
        <f>MID(Merge1[[#This Row],[OC_DATA_FINE_PROGETTO_PREVISTA]],5,2)</f>
        <v>03</v>
      </c>
      <c r="BM90" s="8">
        <f>(Merge1[[#This Row],[Colonna2]]-Merge1[[#This Row],[Colonna1]])*12+Merge1[[#This Row],[Colonna22]]-Merge1[[#This Row],[Colonna12]]</f>
        <v>51</v>
      </c>
      <c r="BO90" t="str">
        <f t="shared" si="5"/>
        <v/>
      </c>
      <c r="BP90" s="2" t="s">
        <v>76</v>
      </c>
      <c r="BQ90" s="2" t="s">
        <v>76</v>
      </c>
      <c r="BR90" s="2" t="s">
        <v>77</v>
      </c>
      <c r="BS90" s="2" t="s">
        <v>773</v>
      </c>
      <c r="BT90" s="2" t="s">
        <v>774</v>
      </c>
    </row>
    <row r="91" spans="1:72" x14ac:dyDescent="0.35">
      <c r="A91" s="2" t="s">
        <v>19615</v>
      </c>
      <c r="B91" s="2" t="s">
        <v>19616</v>
      </c>
      <c r="C91" s="2" t="s">
        <v>19617</v>
      </c>
      <c r="D91" s="2" t="s">
        <v>19618</v>
      </c>
      <c r="E91" s="2" t="s">
        <v>19619</v>
      </c>
      <c r="F91">
        <v>2</v>
      </c>
      <c r="G91" s="2" t="s">
        <v>4836</v>
      </c>
      <c r="H91">
        <v>2</v>
      </c>
      <c r="I91" s="2" t="s">
        <v>430</v>
      </c>
      <c r="J91">
        <v>99</v>
      </c>
      <c r="K91" s="2" t="s">
        <v>81</v>
      </c>
      <c r="L91">
        <v>7</v>
      </c>
      <c r="M91" s="2" t="s">
        <v>1213</v>
      </c>
      <c r="N91">
        <v>18</v>
      </c>
      <c r="O91" s="2" t="s">
        <v>1214</v>
      </c>
      <c r="P91">
        <v>181</v>
      </c>
      <c r="Q91" s="2" t="s">
        <v>19531</v>
      </c>
      <c r="R91" t="s">
        <v>67</v>
      </c>
      <c r="S91" t="s">
        <v>67</v>
      </c>
      <c r="T91" s="2" t="s">
        <v>73</v>
      </c>
      <c r="U91" s="2" t="s">
        <v>74</v>
      </c>
      <c r="V91">
        <v>313</v>
      </c>
      <c r="W91" s="2" t="s">
        <v>631</v>
      </c>
      <c r="X91">
        <v>677343.75</v>
      </c>
      <c r="Y91">
        <v>677343.75</v>
      </c>
      <c r="AD91">
        <v>677343.75</v>
      </c>
      <c r="AF91">
        <v>0</v>
      </c>
      <c r="AL91" s="5">
        <v>1354687.5</v>
      </c>
      <c r="AM91">
        <v>0</v>
      </c>
      <c r="AN91">
        <v>0</v>
      </c>
      <c r="AO91">
        <v>677343.75</v>
      </c>
      <c r="AP91">
        <v>677343.75</v>
      </c>
      <c r="AS91">
        <v>677343.75</v>
      </c>
      <c r="AZ91" s="5">
        <v>1354687.5</v>
      </c>
      <c r="BA91" s="5">
        <v>1336558.8600000001</v>
      </c>
      <c r="BB91" s="5">
        <v>1336558.8600000001</v>
      </c>
      <c r="BC91" s="5">
        <v>586649.02</v>
      </c>
      <c r="BD91" s="5">
        <v>586649.02</v>
      </c>
      <c r="BE91" s="5">
        <v>0</v>
      </c>
      <c r="BF91" s="5">
        <v>586649.02</v>
      </c>
      <c r="BG91">
        <v>20160401</v>
      </c>
      <c r="BH91" s="9" t="str">
        <f t="shared" si="3"/>
        <v>2016</v>
      </c>
      <c r="BI91" t="str">
        <f>MID(Merge1[[#This Row],[OC_DATA_INIZIO_PROGETTO]],5,2)</f>
        <v>04</v>
      </c>
      <c r="BJ91">
        <v>20210101</v>
      </c>
      <c r="BK91" t="str">
        <f t="shared" si="4"/>
        <v>2021</v>
      </c>
      <c r="BL91" t="str">
        <f>MID(Merge1[[#This Row],[OC_DATA_FINE_PROGETTO_PREVISTA]],5,2)</f>
        <v>01</v>
      </c>
      <c r="BM91" s="8">
        <f>(Merge1[[#This Row],[Colonna2]]-Merge1[[#This Row],[Colonna1]])*12+Merge1[[#This Row],[Colonna22]]-Merge1[[#This Row],[Colonna12]]</f>
        <v>57</v>
      </c>
      <c r="BO91" t="str">
        <f t="shared" si="5"/>
        <v/>
      </c>
      <c r="BP91" s="2" t="s">
        <v>76</v>
      </c>
      <c r="BQ91" s="2" t="s">
        <v>76</v>
      </c>
      <c r="BR91" s="2" t="s">
        <v>77</v>
      </c>
      <c r="BS91" s="2" t="s">
        <v>434</v>
      </c>
      <c r="BT91" s="2" t="s">
        <v>435</v>
      </c>
    </row>
    <row r="92" spans="1:72" x14ac:dyDescent="0.35">
      <c r="A92" s="2" t="s">
        <v>18989</v>
      </c>
      <c r="B92" s="2" t="s">
        <v>18990</v>
      </c>
      <c r="C92" s="2" t="s">
        <v>18991</v>
      </c>
      <c r="D92" s="2" t="s">
        <v>18991</v>
      </c>
      <c r="E92" s="2" t="s">
        <v>18992</v>
      </c>
      <c r="F92">
        <v>13</v>
      </c>
      <c r="G92" s="2" t="s">
        <v>291</v>
      </c>
      <c r="H92">
        <v>2</v>
      </c>
      <c r="I92" s="2" t="s">
        <v>430</v>
      </c>
      <c r="J92">
        <v>99</v>
      </c>
      <c r="K92" s="2" t="s">
        <v>81</v>
      </c>
      <c r="L92">
        <v>8</v>
      </c>
      <c r="M92" s="2" t="s">
        <v>112</v>
      </c>
      <c r="N92">
        <v>60</v>
      </c>
      <c r="O92" s="2" t="s">
        <v>138</v>
      </c>
      <c r="P92">
        <v>610</v>
      </c>
      <c r="Q92" s="2" t="s">
        <v>114</v>
      </c>
      <c r="R92" t="s">
        <v>67</v>
      </c>
      <c r="S92" t="s">
        <v>67</v>
      </c>
      <c r="T92" s="2" t="s">
        <v>73</v>
      </c>
      <c r="U92" s="2" t="s">
        <v>74</v>
      </c>
      <c r="V92">
        <v>708</v>
      </c>
      <c r="W92" s="2" t="s">
        <v>7893</v>
      </c>
      <c r="X92">
        <v>1134386.42</v>
      </c>
      <c r="Y92">
        <v>1134386.42</v>
      </c>
      <c r="AD92">
        <v>153637.5</v>
      </c>
      <c r="AF92">
        <v>0</v>
      </c>
      <c r="AI92">
        <v>46548.34</v>
      </c>
      <c r="AL92" s="5">
        <v>1334572.26</v>
      </c>
      <c r="AM92">
        <v>0</v>
      </c>
      <c r="AN92">
        <v>0</v>
      </c>
      <c r="AO92">
        <v>1134386.42</v>
      </c>
      <c r="AP92">
        <v>1134386.42</v>
      </c>
      <c r="AS92">
        <v>153637.5</v>
      </c>
      <c r="AW92">
        <v>46548.34</v>
      </c>
      <c r="AZ92" s="5">
        <v>1334572.26</v>
      </c>
      <c r="BA92" s="5">
        <v>1334572.26</v>
      </c>
      <c r="BB92" s="5">
        <v>1334572.26</v>
      </c>
      <c r="BC92" s="5">
        <v>1116576.69</v>
      </c>
      <c r="BD92" s="5">
        <v>1116576.69</v>
      </c>
      <c r="BE92" s="5">
        <v>0</v>
      </c>
      <c r="BF92" s="5">
        <v>1116576.72</v>
      </c>
      <c r="BG92">
        <v>20170101</v>
      </c>
      <c r="BH92" s="9" t="str">
        <f t="shared" si="3"/>
        <v>2017</v>
      </c>
      <c r="BI92" t="str">
        <f>MID(Merge1[[#This Row],[OC_DATA_INIZIO_PROGETTO]],5,2)</f>
        <v>01</v>
      </c>
      <c r="BJ92">
        <v>20190214</v>
      </c>
      <c r="BK92" t="str">
        <f t="shared" si="4"/>
        <v>2019</v>
      </c>
      <c r="BL92" t="str">
        <f>MID(Merge1[[#This Row],[OC_DATA_FINE_PROGETTO_PREVISTA]],5,2)</f>
        <v>02</v>
      </c>
      <c r="BM92" s="8">
        <f>(Merge1[[#This Row],[Colonna2]]-Merge1[[#This Row],[Colonna1]])*12+Merge1[[#This Row],[Colonna22]]-Merge1[[#This Row],[Colonna12]]</f>
        <v>25</v>
      </c>
      <c r="BN92">
        <v>20191231</v>
      </c>
      <c r="BO92" t="str">
        <f t="shared" si="5"/>
        <v>2019</v>
      </c>
      <c r="BP92" s="2" t="s">
        <v>76</v>
      </c>
      <c r="BQ92" s="2" t="s">
        <v>76</v>
      </c>
      <c r="BR92" s="2" t="s">
        <v>3044</v>
      </c>
      <c r="BS92" s="2" t="s">
        <v>18959</v>
      </c>
      <c r="BT92" s="2" t="s">
        <v>3046</v>
      </c>
    </row>
    <row r="93" spans="1:72" x14ac:dyDescent="0.35">
      <c r="A93" s="2" t="s">
        <v>24336</v>
      </c>
      <c r="B93" s="2" t="s">
        <v>24337</v>
      </c>
      <c r="C93" s="2" t="s">
        <v>24338</v>
      </c>
      <c r="D93" s="2" t="s">
        <v>24329</v>
      </c>
      <c r="E93" s="2" t="s">
        <v>24339</v>
      </c>
      <c r="F93">
        <v>6</v>
      </c>
      <c r="G93" s="2" t="s">
        <v>93</v>
      </c>
      <c r="H93">
        <v>3</v>
      </c>
      <c r="I93" s="2" t="s">
        <v>68</v>
      </c>
      <c r="J93">
        <v>3</v>
      </c>
      <c r="K93" s="2" t="s">
        <v>90</v>
      </c>
      <c r="L93">
        <v>5</v>
      </c>
      <c r="M93" s="2" t="s">
        <v>226</v>
      </c>
      <c r="N93">
        <v>11</v>
      </c>
      <c r="O93" s="2" t="s">
        <v>227</v>
      </c>
      <c r="P93">
        <v>96</v>
      </c>
      <c r="Q93" s="2" t="s">
        <v>4782</v>
      </c>
      <c r="R93" t="s">
        <v>67</v>
      </c>
      <c r="S93" t="s">
        <v>67</v>
      </c>
      <c r="T93" s="2" t="s">
        <v>73</v>
      </c>
      <c r="U93" s="2" t="s">
        <v>74</v>
      </c>
      <c r="V93">
        <v>1612</v>
      </c>
      <c r="W93" s="2" t="s">
        <v>656</v>
      </c>
      <c r="AE93">
        <v>18000000</v>
      </c>
      <c r="AF93">
        <v>0</v>
      </c>
      <c r="AL93" s="5">
        <v>18000000</v>
      </c>
      <c r="AM93">
        <v>0</v>
      </c>
      <c r="AN93">
        <v>0</v>
      </c>
      <c r="AT93">
        <v>18000000</v>
      </c>
      <c r="AZ93" s="5">
        <v>18000000</v>
      </c>
      <c r="BA93" s="5">
        <v>1312462.01</v>
      </c>
      <c r="BB93" s="5">
        <v>1312462.01</v>
      </c>
      <c r="BC93" s="5">
        <v>6679.99</v>
      </c>
      <c r="BD93" s="5">
        <v>6679.99</v>
      </c>
      <c r="BE93" s="5">
        <v>0</v>
      </c>
      <c r="BF93" s="5">
        <v>6679.99</v>
      </c>
      <c r="BG93">
        <v>20171214</v>
      </c>
      <c r="BH93" s="9" t="str">
        <f t="shared" si="3"/>
        <v>2017</v>
      </c>
      <c r="BI93" t="str">
        <f>MID(Merge1[[#This Row],[OC_DATA_INIZIO_PROGETTO]],5,2)</f>
        <v>12</v>
      </c>
      <c r="BJ93">
        <v>20221231</v>
      </c>
      <c r="BK93" t="str">
        <f t="shared" si="4"/>
        <v>2022</v>
      </c>
      <c r="BL93" t="str">
        <f>MID(Merge1[[#This Row],[OC_DATA_FINE_PROGETTO_PREVISTA]],5,2)</f>
        <v>12</v>
      </c>
      <c r="BM93" s="8">
        <f>(Merge1[[#This Row],[Colonna2]]-Merge1[[#This Row],[Colonna1]])*12+Merge1[[#This Row],[Colonna22]]-Merge1[[#This Row],[Colonna12]]</f>
        <v>60</v>
      </c>
      <c r="BO93" t="str">
        <f t="shared" si="5"/>
        <v/>
      </c>
      <c r="BP93" s="2" t="s">
        <v>76</v>
      </c>
      <c r="BQ93" s="2" t="s">
        <v>76</v>
      </c>
      <c r="BR93" s="2" t="s">
        <v>3044</v>
      </c>
      <c r="BS93" s="2" t="s">
        <v>3045</v>
      </c>
      <c r="BT93" s="2" t="s">
        <v>3046</v>
      </c>
    </row>
    <row r="94" spans="1:72" x14ac:dyDescent="0.35">
      <c r="A94" s="2" t="s">
        <v>21892</v>
      </c>
      <c r="B94" s="2" t="s">
        <v>21893</v>
      </c>
      <c r="C94" s="2" t="s">
        <v>21894</v>
      </c>
      <c r="D94" s="2" t="s">
        <v>21657</v>
      </c>
      <c r="E94" s="2" t="s">
        <v>21895</v>
      </c>
      <c r="F94">
        <v>11</v>
      </c>
      <c r="G94" s="2" t="s">
        <v>436</v>
      </c>
      <c r="H94">
        <v>2</v>
      </c>
      <c r="I94" s="2" t="s">
        <v>430</v>
      </c>
      <c r="J94">
        <v>19</v>
      </c>
      <c r="K94" s="2" t="s">
        <v>4837</v>
      </c>
      <c r="L94">
        <v>10</v>
      </c>
      <c r="M94" s="2" t="s">
        <v>95</v>
      </c>
      <c r="N94">
        <v>33</v>
      </c>
      <c r="O94" s="2" t="s">
        <v>438</v>
      </c>
      <c r="P94">
        <v>4</v>
      </c>
      <c r="Q94" s="2" t="s">
        <v>8048</v>
      </c>
      <c r="R94" t="s">
        <v>67</v>
      </c>
      <c r="S94" t="s">
        <v>67</v>
      </c>
      <c r="T94" s="2" t="s">
        <v>73</v>
      </c>
      <c r="U94" s="2" t="s">
        <v>74</v>
      </c>
      <c r="V94">
        <v>710</v>
      </c>
      <c r="W94" s="2" t="s">
        <v>7185</v>
      </c>
      <c r="X94">
        <v>655793.11</v>
      </c>
      <c r="Z94">
        <v>655793.11</v>
      </c>
      <c r="AD94">
        <v>459055.18</v>
      </c>
      <c r="AF94">
        <v>0</v>
      </c>
      <c r="AG94">
        <v>196737.93</v>
      </c>
      <c r="AL94" s="5">
        <v>1311586.22</v>
      </c>
      <c r="AM94">
        <v>0</v>
      </c>
      <c r="AN94">
        <v>0</v>
      </c>
      <c r="AO94">
        <v>655793.11</v>
      </c>
      <c r="AQ94">
        <v>655793.11</v>
      </c>
      <c r="AS94">
        <v>459055.18</v>
      </c>
      <c r="AU94">
        <v>196737.93</v>
      </c>
      <c r="AZ94" s="5">
        <v>1311586.22</v>
      </c>
      <c r="BA94" s="5">
        <v>1311586.22</v>
      </c>
      <c r="BB94" s="5">
        <v>1311586.22</v>
      </c>
      <c r="BC94" s="5">
        <v>347254.36</v>
      </c>
      <c r="BD94" s="5">
        <v>347254.36</v>
      </c>
      <c r="BE94" s="5">
        <v>0</v>
      </c>
      <c r="BF94" s="5">
        <v>347254.36</v>
      </c>
      <c r="BG94">
        <v>20180515</v>
      </c>
      <c r="BH94" s="9" t="str">
        <f t="shared" si="3"/>
        <v>2018</v>
      </c>
      <c r="BI94" t="str">
        <f>MID(Merge1[[#This Row],[OC_DATA_INIZIO_PROGETTO]],5,2)</f>
        <v>05</v>
      </c>
      <c r="BJ94">
        <v>20200430</v>
      </c>
      <c r="BK94" t="str">
        <f t="shared" si="4"/>
        <v>2020</v>
      </c>
      <c r="BL94" t="str">
        <f>MID(Merge1[[#This Row],[OC_DATA_FINE_PROGETTO_PREVISTA]],5,2)</f>
        <v>04</v>
      </c>
      <c r="BM94" s="8">
        <f>(Merge1[[#This Row],[Colonna2]]-Merge1[[#This Row],[Colonna1]])*12+Merge1[[#This Row],[Colonna22]]-Merge1[[#This Row],[Colonna12]]</f>
        <v>23</v>
      </c>
      <c r="BO94" t="str">
        <f t="shared" si="5"/>
        <v/>
      </c>
      <c r="BP94" s="2" t="s">
        <v>76</v>
      </c>
      <c r="BQ94" s="2" t="s">
        <v>76</v>
      </c>
      <c r="BR94" s="2" t="s">
        <v>77</v>
      </c>
      <c r="BS94" s="2" t="s">
        <v>434</v>
      </c>
      <c r="BT94" s="2" t="s">
        <v>435</v>
      </c>
    </row>
    <row r="95" spans="1:72" x14ac:dyDescent="0.35">
      <c r="A95" s="2" t="s">
        <v>8502</v>
      </c>
      <c r="B95" s="2" t="s">
        <v>8500</v>
      </c>
      <c r="C95" s="2" t="s">
        <v>8503</v>
      </c>
      <c r="D95" s="2" t="s">
        <v>8504</v>
      </c>
      <c r="E95" s="2" t="s">
        <v>8505</v>
      </c>
      <c r="F95">
        <v>9</v>
      </c>
      <c r="G95" s="2" t="s">
        <v>478</v>
      </c>
      <c r="H95">
        <v>3</v>
      </c>
      <c r="I95" s="2" t="s">
        <v>68</v>
      </c>
      <c r="J95">
        <v>99</v>
      </c>
      <c r="K95" s="2" t="s">
        <v>81</v>
      </c>
      <c r="L95">
        <v>5</v>
      </c>
      <c r="M95" s="2" t="s">
        <v>226</v>
      </c>
      <c r="N95">
        <v>99</v>
      </c>
      <c r="O95" s="2" t="s">
        <v>669</v>
      </c>
      <c r="P95">
        <v>193</v>
      </c>
      <c r="Q95" s="2" t="s">
        <v>8501</v>
      </c>
      <c r="R95" t="s">
        <v>67</v>
      </c>
      <c r="S95" t="s">
        <v>67</v>
      </c>
      <c r="T95" s="2" t="s">
        <v>73</v>
      </c>
      <c r="U95" s="2" t="s">
        <v>74</v>
      </c>
      <c r="V95">
        <v>918</v>
      </c>
      <c r="W95" s="2" t="s">
        <v>6776</v>
      </c>
      <c r="X95">
        <v>485907.61</v>
      </c>
      <c r="Y95">
        <v>485907.61</v>
      </c>
      <c r="AD95">
        <v>340135.33</v>
      </c>
      <c r="AF95">
        <v>0</v>
      </c>
      <c r="AG95">
        <v>145772.28</v>
      </c>
      <c r="AI95">
        <v>449590.68</v>
      </c>
      <c r="AL95" s="5">
        <v>1421405.9</v>
      </c>
      <c r="AM95">
        <v>0</v>
      </c>
      <c r="AN95">
        <v>0</v>
      </c>
      <c r="AO95">
        <v>485907.61</v>
      </c>
      <c r="AP95">
        <v>485907.61</v>
      </c>
      <c r="AS95">
        <v>340135.33</v>
      </c>
      <c r="AU95">
        <v>145772.28</v>
      </c>
      <c r="AW95">
        <v>449590.68</v>
      </c>
      <c r="AZ95" s="5">
        <v>1421405.9</v>
      </c>
      <c r="BA95" s="5">
        <v>1292643.1100000001</v>
      </c>
      <c r="BB95" s="5">
        <v>1292643.1100000001</v>
      </c>
      <c r="BC95" s="5">
        <v>1174202</v>
      </c>
      <c r="BD95" s="5">
        <v>1174202</v>
      </c>
      <c r="BE95" s="5">
        <v>0</v>
      </c>
      <c r="BF95" s="5">
        <v>1174202</v>
      </c>
      <c r="BG95">
        <v>20151123</v>
      </c>
      <c r="BH95" s="9" t="str">
        <f t="shared" si="3"/>
        <v>2015</v>
      </c>
      <c r="BI95" t="str">
        <f>MID(Merge1[[#This Row],[OC_DATA_INIZIO_PROGETTO]],5,2)</f>
        <v>11</v>
      </c>
      <c r="BJ95">
        <v>20201231</v>
      </c>
      <c r="BK95" t="str">
        <f t="shared" si="4"/>
        <v>2020</v>
      </c>
      <c r="BL95" t="str">
        <f>MID(Merge1[[#This Row],[OC_DATA_FINE_PROGETTO_PREVISTA]],5,2)</f>
        <v>12</v>
      </c>
      <c r="BM95" s="8">
        <f>(Merge1[[#This Row],[Colonna2]]-Merge1[[#This Row],[Colonna1]])*12+Merge1[[#This Row],[Colonna22]]-Merge1[[#This Row],[Colonna12]]</f>
        <v>61</v>
      </c>
      <c r="BN95">
        <v>20200515</v>
      </c>
      <c r="BO95" t="str">
        <f t="shared" si="5"/>
        <v>2020</v>
      </c>
      <c r="BP95" s="2" t="s">
        <v>76</v>
      </c>
      <c r="BQ95" s="2" t="s">
        <v>76</v>
      </c>
      <c r="BR95" s="2" t="s">
        <v>77</v>
      </c>
      <c r="BS95" s="2" t="s">
        <v>78</v>
      </c>
      <c r="BT95" s="2" t="s">
        <v>79</v>
      </c>
    </row>
    <row r="96" spans="1:72" x14ac:dyDescent="0.35">
      <c r="A96" s="2" t="s">
        <v>19491</v>
      </c>
      <c r="B96" s="2" t="s">
        <v>19492</v>
      </c>
      <c r="C96" s="2" t="s">
        <v>19493</v>
      </c>
      <c r="D96" s="2" t="s">
        <v>19494</v>
      </c>
      <c r="E96" s="2" t="s">
        <v>19495</v>
      </c>
      <c r="F96">
        <v>2</v>
      </c>
      <c r="G96" s="2" t="s">
        <v>4836</v>
      </c>
      <c r="H96">
        <v>2</v>
      </c>
      <c r="I96" s="2" t="s">
        <v>430</v>
      </c>
      <c r="J96">
        <v>13</v>
      </c>
      <c r="K96" s="2" t="s">
        <v>431</v>
      </c>
      <c r="L96">
        <v>10</v>
      </c>
      <c r="M96" s="2" t="s">
        <v>95</v>
      </c>
      <c r="N96">
        <v>41</v>
      </c>
      <c r="O96" s="2" t="s">
        <v>129</v>
      </c>
      <c r="P96">
        <v>403</v>
      </c>
      <c r="Q96" s="2" t="s">
        <v>225</v>
      </c>
      <c r="R96" t="s">
        <v>67</v>
      </c>
      <c r="S96" t="s">
        <v>67</v>
      </c>
      <c r="T96" s="2" t="s">
        <v>73</v>
      </c>
      <c r="U96" s="2" t="s">
        <v>74</v>
      </c>
      <c r="V96">
        <v>0</v>
      </c>
      <c r="W96" s="2" t="s">
        <v>97</v>
      </c>
      <c r="X96">
        <v>638500</v>
      </c>
      <c r="Y96">
        <v>638500</v>
      </c>
      <c r="AD96">
        <v>638500</v>
      </c>
      <c r="AF96">
        <v>0</v>
      </c>
      <c r="AL96" s="5">
        <v>1277000</v>
      </c>
      <c r="AM96">
        <v>0</v>
      </c>
      <c r="AN96">
        <v>0</v>
      </c>
      <c r="AO96">
        <v>638500</v>
      </c>
      <c r="AP96">
        <v>638500</v>
      </c>
      <c r="AS96">
        <v>638500</v>
      </c>
      <c r="AZ96" s="5">
        <v>1277000</v>
      </c>
      <c r="BA96" s="5">
        <v>1269976.74</v>
      </c>
      <c r="BB96" s="5">
        <v>1269976.74</v>
      </c>
      <c r="BC96" s="5">
        <v>856598.03</v>
      </c>
      <c r="BD96" s="5">
        <v>856598.03</v>
      </c>
      <c r="BE96" s="5">
        <v>0</v>
      </c>
      <c r="BF96" s="5">
        <v>856598.03</v>
      </c>
      <c r="BG96">
        <v>20161125</v>
      </c>
      <c r="BH96" s="9" t="str">
        <f t="shared" si="3"/>
        <v>2016</v>
      </c>
      <c r="BI96" t="str">
        <f>MID(Merge1[[#This Row],[OC_DATA_INIZIO_PROGETTO]],5,2)</f>
        <v>11</v>
      </c>
      <c r="BJ96">
        <v>20231231</v>
      </c>
      <c r="BK96" t="str">
        <f t="shared" si="4"/>
        <v>2023</v>
      </c>
      <c r="BL96" t="str">
        <f>MID(Merge1[[#This Row],[OC_DATA_FINE_PROGETTO_PREVISTA]],5,2)</f>
        <v>12</v>
      </c>
      <c r="BM96" s="8">
        <f>(Merge1[[#This Row],[Colonna2]]-Merge1[[#This Row],[Colonna1]])*12+Merge1[[#This Row],[Colonna22]]-Merge1[[#This Row],[Colonna12]]</f>
        <v>85</v>
      </c>
      <c r="BO96" t="str">
        <f t="shared" si="5"/>
        <v/>
      </c>
      <c r="BP96" s="2" t="s">
        <v>76</v>
      </c>
      <c r="BQ96" s="2" t="s">
        <v>76</v>
      </c>
      <c r="BR96" s="2" t="s">
        <v>77</v>
      </c>
      <c r="BS96" s="2" t="s">
        <v>434</v>
      </c>
      <c r="BT96" s="2" t="s">
        <v>435</v>
      </c>
    </row>
    <row r="97" spans="1:72" x14ac:dyDescent="0.35">
      <c r="A97" s="2" t="s">
        <v>27475</v>
      </c>
      <c r="B97" s="2" t="s">
        <v>27476</v>
      </c>
      <c r="C97" s="2" t="s">
        <v>27477</v>
      </c>
      <c r="D97" s="2" t="s">
        <v>27478</v>
      </c>
      <c r="E97" s="2" t="s">
        <v>27479</v>
      </c>
      <c r="F97">
        <v>1</v>
      </c>
      <c r="G97" s="2" t="s">
        <v>151</v>
      </c>
      <c r="H97">
        <v>7</v>
      </c>
      <c r="I97" s="2" t="s">
        <v>770</v>
      </c>
      <c r="J97">
        <v>20</v>
      </c>
      <c r="K97" s="2" t="s">
        <v>3054</v>
      </c>
      <c r="L97">
        <v>9</v>
      </c>
      <c r="M97" s="2" t="s">
        <v>98</v>
      </c>
      <c r="N97">
        <v>21</v>
      </c>
      <c r="O97" s="2" t="s">
        <v>185</v>
      </c>
      <c r="P97">
        <v>229</v>
      </c>
      <c r="Q97" s="2" t="s">
        <v>186</v>
      </c>
      <c r="R97" t="s">
        <v>67</v>
      </c>
      <c r="S97" t="s">
        <v>67</v>
      </c>
      <c r="T97" s="2" t="s">
        <v>1331</v>
      </c>
      <c r="U97" s="2" t="s">
        <v>1332</v>
      </c>
      <c r="V97">
        <v>2006</v>
      </c>
      <c r="W97" s="2" t="s">
        <v>7566</v>
      </c>
      <c r="X97">
        <v>625239.80000000005</v>
      </c>
      <c r="Y97">
        <v>625239.80000000005</v>
      </c>
      <c r="AD97">
        <v>437667.87</v>
      </c>
      <c r="AF97">
        <v>0</v>
      </c>
      <c r="AG97">
        <v>187571.94</v>
      </c>
      <c r="AK97">
        <v>543745</v>
      </c>
      <c r="AL97" s="5">
        <v>1250479.6100000001</v>
      </c>
      <c r="AM97">
        <v>0</v>
      </c>
      <c r="AN97">
        <v>0</v>
      </c>
      <c r="AO97">
        <v>625239.80000000005</v>
      </c>
      <c r="AP97">
        <v>625239.80000000005</v>
      </c>
      <c r="AS97">
        <v>437667.87</v>
      </c>
      <c r="AU97">
        <v>187571.94</v>
      </c>
      <c r="AY97">
        <v>543745</v>
      </c>
      <c r="AZ97" s="5">
        <v>1250479.6100000001</v>
      </c>
      <c r="BA97" s="5">
        <v>1250479.6100000001</v>
      </c>
      <c r="BB97" s="5">
        <v>1250479.6100000001</v>
      </c>
      <c r="BC97" s="5">
        <v>500191.84</v>
      </c>
      <c r="BD97" s="5">
        <v>500191.84</v>
      </c>
      <c r="BE97" s="5">
        <v>0</v>
      </c>
      <c r="BF97" s="5">
        <v>500191.84</v>
      </c>
      <c r="BG97">
        <v>20180101</v>
      </c>
      <c r="BH97" s="9" t="str">
        <f t="shared" si="3"/>
        <v>2018</v>
      </c>
      <c r="BI97" t="str">
        <f>MID(Merge1[[#This Row],[OC_DATA_INIZIO_PROGETTO]],5,2)</f>
        <v>01</v>
      </c>
      <c r="BJ97">
        <v>20211231</v>
      </c>
      <c r="BK97" t="str">
        <f t="shared" si="4"/>
        <v>2021</v>
      </c>
      <c r="BL97" t="str">
        <f>MID(Merge1[[#This Row],[OC_DATA_FINE_PROGETTO_PREVISTA]],5,2)</f>
        <v>12</v>
      </c>
      <c r="BM97" s="8">
        <f>(Merge1[[#This Row],[Colonna2]]-Merge1[[#This Row],[Colonna1]])*12+Merge1[[#This Row],[Colonna22]]-Merge1[[#This Row],[Colonna12]]</f>
        <v>47</v>
      </c>
      <c r="BO97" t="str">
        <f t="shared" si="5"/>
        <v/>
      </c>
      <c r="BP97" s="2" t="s">
        <v>76</v>
      </c>
      <c r="BQ97" s="2" t="s">
        <v>76</v>
      </c>
      <c r="BR97" s="2" t="s">
        <v>77</v>
      </c>
      <c r="BS97" s="2" t="s">
        <v>773</v>
      </c>
      <c r="BT97" s="2" t="s">
        <v>774</v>
      </c>
    </row>
    <row r="98" spans="1:72" x14ac:dyDescent="0.35">
      <c r="A98" s="2" t="s">
        <v>19609</v>
      </c>
      <c r="B98" s="2" t="s">
        <v>19610</v>
      </c>
      <c r="C98" s="2" t="s">
        <v>19611</v>
      </c>
      <c r="D98" s="2" t="s">
        <v>19612</v>
      </c>
      <c r="E98" s="2" t="s">
        <v>19613</v>
      </c>
      <c r="F98">
        <v>2</v>
      </c>
      <c r="G98" s="2" t="s">
        <v>4836</v>
      </c>
      <c r="H98">
        <v>2</v>
      </c>
      <c r="I98" s="2" t="s">
        <v>430</v>
      </c>
      <c r="J98">
        <v>19</v>
      </c>
      <c r="K98" s="2" t="s">
        <v>4837</v>
      </c>
      <c r="L98">
        <v>10</v>
      </c>
      <c r="M98" s="2" t="s">
        <v>95</v>
      </c>
      <c r="N98">
        <v>2</v>
      </c>
      <c r="O98" s="2" t="s">
        <v>321</v>
      </c>
      <c r="P98">
        <v>1</v>
      </c>
      <c r="Q98" s="2" t="s">
        <v>420</v>
      </c>
      <c r="R98" t="s">
        <v>67</v>
      </c>
      <c r="S98" t="s">
        <v>67</v>
      </c>
      <c r="T98" s="2" t="s">
        <v>73</v>
      </c>
      <c r="U98" s="2" t="s">
        <v>74</v>
      </c>
      <c r="V98">
        <v>1612</v>
      </c>
      <c r="W98" s="2" t="s">
        <v>656</v>
      </c>
      <c r="X98">
        <v>937500</v>
      </c>
      <c r="Y98">
        <v>937500</v>
      </c>
      <c r="AD98">
        <v>312500</v>
      </c>
      <c r="AF98">
        <v>0</v>
      </c>
      <c r="AL98" s="5">
        <v>1250000</v>
      </c>
      <c r="AM98">
        <v>0</v>
      </c>
      <c r="AN98">
        <v>0</v>
      </c>
      <c r="AO98">
        <v>937500</v>
      </c>
      <c r="AP98">
        <v>937500</v>
      </c>
      <c r="AS98">
        <v>312500</v>
      </c>
      <c r="AZ98" s="5">
        <v>1250000</v>
      </c>
      <c r="BA98" s="5">
        <v>1226372.49</v>
      </c>
      <c r="BB98" s="5">
        <v>1226372.49</v>
      </c>
      <c r="BC98" s="5">
        <v>749564.99</v>
      </c>
      <c r="BD98" s="5">
        <v>749564.99</v>
      </c>
      <c r="BE98" s="5">
        <v>0</v>
      </c>
      <c r="BF98" s="5">
        <v>749564.99</v>
      </c>
      <c r="BG98">
        <v>20181109</v>
      </c>
      <c r="BH98" s="9" t="str">
        <f t="shared" si="3"/>
        <v>2018</v>
      </c>
      <c r="BI98" t="str">
        <f>MID(Merge1[[#This Row],[OC_DATA_INIZIO_PROGETTO]],5,2)</f>
        <v>11</v>
      </c>
      <c r="BJ98">
        <v>20210630</v>
      </c>
      <c r="BK98" t="str">
        <f t="shared" si="4"/>
        <v>2021</v>
      </c>
      <c r="BL98" t="str">
        <f>MID(Merge1[[#This Row],[OC_DATA_FINE_PROGETTO_PREVISTA]],5,2)</f>
        <v>06</v>
      </c>
      <c r="BM98" s="8">
        <f>(Merge1[[#This Row],[Colonna2]]-Merge1[[#This Row],[Colonna1]])*12+Merge1[[#This Row],[Colonna22]]-Merge1[[#This Row],[Colonna12]]</f>
        <v>31</v>
      </c>
      <c r="BO98" t="str">
        <f t="shared" si="5"/>
        <v/>
      </c>
      <c r="BP98" s="2" t="s">
        <v>76</v>
      </c>
      <c r="BQ98" s="2" t="s">
        <v>76</v>
      </c>
      <c r="BR98" s="2" t="s">
        <v>77</v>
      </c>
      <c r="BS98" s="2" t="s">
        <v>434</v>
      </c>
      <c r="BT98" s="2" t="s">
        <v>435</v>
      </c>
    </row>
    <row r="99" spans="1:72" x14ac:dyDescent="0.35">
      <c r="A99" s="2" t="s">
        <v>19636</v>
      </c>
      <c r="B99" s="2" t="s">
        <v>19637</v>
      </c>
      <c r="C99" s="2" t="s">
        <v>19638</v>
      </c>
      <c r="D99" s="2" t="s">
        <v>19639</v>
      </c>
      <c r="E99" s="2" t="s">
        <v>19640</v>
      </c>
      <c r="F99">
        <v>2</v>
      </c>
      <c r="G99" s="2" t="s">
        <v>4836</v>
      </c>
      <c r="H99">
        <v>1</v>
      </c>
      <c r="I99" s="2" t="s">
        <v>625</v>
      </c>
      <c r="J99">
        <v>99</v>
      </c>
      <c r="K99" s="2" t="s">
        <v>81</v>
      </c>
      <c r="L99">
        <v>7</v>
      </c>
      <c r="M99" s="2" t="s">
        <v>1213</v>
      </c>
      <c r="N99">
        <v>17</v>
      </c>
      <c r="O99" s="2" t="s">
        <v>3940</v>
      </c>
      <c r="P99">
        <v>176</v>
      </c>
      <c r="Q99" s="2" t="s">
        <v>19158</v>
      </c>
      <c r="R99" t="s">
        <v>67</v>
      </c>
      <c r="S99" t="s">
        <v>67</v>
      </c>
      <c r="T99" s="2" t="s">
        <v>73</v>
      </c>
      <c r="U99" s="2" t="s">
        <v>74</v>
      </c>
      <c r="V99">
        <v>1517</v>
      </c>
      <c r="W99" s="2" t="s">
        <v>75</v>
      </c>
      <c r="X99">
        <v>2632564.5</v>
      </c>
      <c r="Y99">
        <v>2632564.5</v>
      </c>
      <c r="AD99">
        <v>877521.5</v>
      </c>
      <c r="AF99">
        <v>0</v>
      </c>
      <c r="AL99" s="5">
        <v>3510086</v>
      </c>
      <c r="AM99">
        <v>0</v>
      </c>
      <c r="AN99">
        <v>0</v>
      </c>
      <c r="AO99">
        <v>2632564.5</v>
      </c>
      <c r="AP99">
        <v>2632564.5</v>
      </c>
      <c r="AS99">
        <v>877521.5</v>
      </c>
      <c r="AZ99" s="5">
        <v>3510086</v>
      </c>
      <c r="BA99" s="5">
        <v>1224264.07</v>
      </c>
      <c r="BB99" s="5">
        <v>1224264.07</v>
      </c>
      <c r="BC99" s="5">
        <v>1061762.49</v>
      </c>
      <c r="BD99" s="5">
        <v>1061762.49</v>
      </c>
      <c r="BE99" s="5">
        <v>0</v>
      </c>
      <c r="BF99" s="5">
        <v>0</v>
      </c>
      <c r="BG99">
        <v>20180511</v>
      </c>
      <c r="BH99" s="9" t="str">
        <f t="shared" si="3"/>
        <v>2018</v>
      </c>
      <c r="BI99" t="str">
        <f>MID(Merge1[[#This Row],[OC_DATA_INIZIO_PROGETTO]],5,2)</f>
        <v>05</v>
      </c>
      <c r="BJ99">
        <v>20200511</v>
      </c>
      <c r="BK99" t="str">
        <f t="shared" si="4"/>
        <v>2020</v>
      </c>
      <c r="BL99" t="str">
        <f>MID(Merge1[[#This Row],[OC_DATA_FINE_PROGETTO_PREVISTA]],5,2)</f>
        <v>05</v>
      </c>
      <c r="BM99" s="8">
        <f>(Merge1[[#This Row],[Colonna2]]-Merge1[[#This Row],[Colonna1]])*12+Merge1[[#This Row],[Colonna22]]-Merge1[[#This Row],[Colonna12]]</f>
        <v>24</v>
      </c>
      <c r="BO99" t="str">
        <f t="shared" si="5"/>
        <v/>
      </c>
      <c r="BP99" s="2" t="s">
        <v>76</v>
      </c>
      <c r="BQ99" s="2" t="s">
        <v>76</v>
      </c>
      <c r="BR99" s="2" t="s">
        <v>77</v>
      </c>
      <c r="BS99" s="2" t="s">
        <v>626</v>
      </c>
      <c r="BT99" s="2" t="s">
        <v>435</v>
      </c>
    </row>
    <row r="100" spans="1:72" x14ac:dyDescent="0.35">
      <c r="A100" s="2" t="s">
        <v>24202</v>
      </c>
      <c r="B100" s="2" t="s">
        <v>24203</v>
      </c>
      <c r="C100" s="2" t="s">
        <v>24197</v>
      </c>
      <c r="D100" s="2" t="s">
        <v>24197</v>
      </c>
      <c r="E100" s="2" t="s">
        <v>24204</v>
      </c>
      <c r="F100">
        <v>1</v>
      </c>
      <c r="G100" s="2" t="s">
        <v>151</v>
      </c>
      <c r="H100">
        <v>7</v>
      </c>
      <c r="I100" s="2" t="s">
        <v>770</v>
      </c>
      <c r="J100">
        <v>20</v>
      </c>
      <c r="K100" s="2" t="s">
        <v>3054</v>
      </c>
      <c r="L100">
        <v>8</v>
      </c>
      <c r="M100" s="2" t="s">
        <v>112</v>
      </c>
      <c r="N100">
        <v>62</v>
      </c>
      <c r="O100" s="2" t="s">
        <v>2450</v>
      </c>
      <c r="P100">
        <v>999</v>
      </c>
      <c r="Q100" s="2" t="s">
        <v>3522</v>
      </c>
      <c r="R100" t="s">
        <v>67</v>
      </c>
      <c r="S100" t="s">
        <v>67</v>
      </c>
      <c r="T100" s="2" t="s">
        <v>91</v>
      </c>
      <c r="U100" s="2" t="s">
        <v>92</v>
      </c>
      <c r="V100">
        <v>1522</v>
      </c>
      <c r="W100" s="2" t="s">
        <v>6641</v>
      </c>
      <c r="X100">
        <v>977600</v>
      </c>
      <c r="Y100">
        <v>977600</v>
      </c>
      <c r="AD100">
        <v>244400</v>
      </c>
      <c r="AF100">
        <v>0</v>
      </c>
      <c r="AK100">
        <v>1222000</v>
      </c>
      <c r="AL100" s="5">
        <v>1222000</v>
      </c>
      <c r="AM100">
        <v>0</v>
      </c>
      <c r="AN100">
        <v>0</v>
      </c>
      <c r="AO100">
        <v>977600</v>
      </c>
      <c r="AP100">
        <v>977600</v>
      </c>
      <c r="AS100">
        <v>244400</v>
      </c>
      <c r="AY100">
        <v>1222000</v>
      </c>
      <c r="AZ100" s="5">
        <v>1222000</v>
      </c>
      <c r="BA100" s="5">
        <v>1222000</v>
      </c>
      <c r="BB100" s="5">
        <v>1222000</v>
      </c>
      <c r="BC100" s="5">
        <v>611000</v>
      </c>
      <c r="BD100" s="5">
        <v>611000</v>
      </c>
      <c r="BE100" s="5">
        <v>0</v>
      </c>
      <c r="BF100" s="5">
        <v>611000</v>
      </c>
      <c r="BG100">
        <v>20180701</v>
      </c>
      <c r="BH100" s="9" t="str">
        <f t="shared" si="3"/>
        <v>2018</v>
      </c>
      <c r="BI100" t="str">
        <f>MID(Merge1[[#This Row],[OC_DATA_INIZIO_PROGETTO]],5,2)</f>
        <v>07</v>
      </c>
      <c r="BJ100">
        <v>20210101</v>
      </c>
      <c r="BK100" t="str">
        <f t="shared" si="4"/>
        <v>2021</v>
      </c>
      <c r="BL100" t="str">
        <f>MID(Merge1[[#This Row],[OC_DATA_FINE_PROGETTO_PREVISTA]],5,2)</f>
        <v>01</v>
      </c>
      <c r="BM100" s="8">
        <f>(Merge1[[#This Row],[Colonna2]]-Merge1[[#This Row],[Colonna1]])*12+Merge1[[#This Row],[Colonna22]]-Merge1[[#This Row],[Colonna12]]</f>
        <v>30</v>
      </c>
      <c r="BO100" t="str">
        <f t="shared" si="5"/>
        <v/>
      </c>
      <c r="BP100" s="2" t="s">
        <v>76</v>
      </c>
      <c r="BQ100" s="2" t="s">
        <v>76</v>
      </c>
      <c r="BR100" s="2" t="s">
        <v>77</v>
      </c>
      <c r="BS100" s="2" t="s">
        <v>773</v>
      </c>
      <c r="BT100" s="2" t="s">
        <v>774</v>
      </c>
    </row>
    <row r="101" spans="1:72" x14ac:dyDescent="0.35">
      <c r="A101" s="2" t="s">
        <v>19372</v>
      </c>
      <c r="B101" s="2" t="s">
        <v>19373</v>
      </c>
      <c r="C101" s="2" t="s">
        <v>19374</v>
      </c>
      <c r="D101" s="2" t="s">
        <v>19375</v>
      </c>
      <c r="E101" s="2" t="s">
        <v>19376</v>
      </c>
      <c r="F101">
        <v>2</v>
      </c>
      <c r="G101" s="2" t="s">
        <v>4836</v>
      </c>
      <c r="H101">
        <v>2</v>
      </c>
      <c r="I101" s="2" t="s">
        <v>430</v>
      </c>
      <c r="J101">
        <v>19</v>
      </c>
      <c r="K101" s="2" t="s">
        <v>4837</v>
      </c>
      <c r="L101">
        <v>10</v>
      </c>
      <c r="M101" s="2" t="s">
        <v>95</v>
      </c>
      <c r="N101">
        <v>2</v>
      </c>
      <c r="O101" s="2" t="s">
        <v>321</v>
      </c>
      <c r="P101">
        <v>1</v>
      </c>
      <c r="Q101" s="2" t="s">
        <v>420</v>
      </c>
      <c r="R101" t="s">
        <v>67</v>
      </c>
      <c r="S101" t="s">
        <v>67</v>
      </c>
      <c r="T101" s="2" t="s">
        <v>73</v>
      </c>
      <c r="U101" s="2" t="s">
        <v>74</v>
      </c>
      <c r="V101">
        <v>1612</v>
      </c>
      <c r="W101" s="2" t="s">
        <v>656</v>
      </c>
      <c r="X101">
        <v>1500000</v>
      </c>
      <c r="Y101">
        <v>1500000</v>
      </c>
      <c r="AD101">
        <v>500000</v>
      </c>
      <c r="AF101">
        <v>0</v>
      </c>
      <c r="AL101" s="5">
        <v>2000000</v>
      </c>
      <c r="AM101">
        <v>0</v>
      </c>
      <c r="AN101">
        <v>0</v>
      </c>
      <c r="AO101">
        <v>1500000</v>
      </c>
      <c r="AP101">
        <v>1500000</v>
      </c>
      <c r="AS101">
        <v>500000</v>
      </c>
      <c r="AZ101" s="5">
        <v>2000000</v>
      </c>
      <c r="BA101" s="5">
        <v>1217523.0900000001</v>
      </c>
      <c r="BB101" s="5">
        <v>1217523.0900000001</v>
      </c>
      <c r="BC101" s="5">
        <v>684366.95</v>
      </c>
      <c r="BD101" s="5">
        <v>684366.95</v>
      </c>
      <c r="BE101" s="5">
        <v>0</v>
      </c>
      <c r="BF101" s="5">
        <v>758684.95</v>
      </c>
      <c r="BG101">
        <v>20131227</v>
      </c>
      <c r="BH101" s="9" t="str">
        <f t="shared" si="3"/>
        <v>2013</v>
      </c>
      <c r="BI101" t="str">
        <f>MID(Merge1[[#This Row],[OC_DATA_INIZIO_PROGETTO]],5,2)</f>
        <v>12</v>
      </c>
      <c r="BJ101">
        <v>20211230</v>
      </c>
      <c r="BK101" t="str">
        <f t="shared" si="4"/>
        <v>2021</v>
      </c>
      <c r="BL101" t="str">
        <f>MID(Merge1[[#This Row],[OC_DATA_FINE_PROGETTO_PREVISTA]],5,2)</f>
        <v>12</v>
      </c>
      <c r="BM101" s="8">
        <f>(Merge1[[#This Row],[Colonna2]]-Merge1[[#This Row],[Colonna1]])*12+Merge1[[#This Row],[Colonna22]]-Merge1[[#This Row],[Colonna12]]</f>
        <v>96</v>
      </c>
      <c r="BO101" t="str">
        <f t="shared" si="5"/>
        <v/>
      </c>
      <c r="BP101" s="2" t="s">
        <v>76</v>
      </c>
      <c r="BQ101" s="2" t="s">
        <v>76</v>
      </c>
      <c r="BR101" s="2" t="s">
        <v>77</v>
      </c>
      <c r="BS101" s="2" t="s">
        <v>434</v>
      </c>
      <c r="BT101" s="2" t="s">
        <v>435</v>
      </c>
    </row>
    <row r="102" spans="1:72" x14ac:dyDescent="0.35">
      <c r="A102" s="2" t="s">
        <v>24291</v>
      </c>
      <c r="B102" s="2" t="s">
        <v>24292</v>
      </c>
      <c r="C102" s="2" t="s">
        <v>24293</v>
      </c>
      <c r="D102" s="2" t="s">
        <v>24294</v>
      </c>
      <c r="E102" s="2" t="s">
        <v>24295</v>
      </c>
      <c r="F102">
        <v>9</v>
      </c>
      <c r="G102" s="2" t="s">
        <v>478</v>
      </c>
      <c r="H102">
        <v>2</v>
      </c>
      <c r="I102" s="2" t="s">
        <v>430</v>
      </c>
      <c r="J102">
        <v>99</v>
      </c>
      <c r="K102" s="2" t="s">
        <v>81</v>
      </c>
      <c r="L102">
        <v>10</v>
      </c>
      <c r="M102" s="2" t="s">
        <v>95</v>
      </c>
      <c r="N102">
        <v>99</v>
      </c>
      <c r="O102" s="2" t="s">
        <v>96</v>
      </c>
      <c r="P102">
        <v>999</v>
      </c>
      <c r="Q102" s="2" t="s">
        <v>96</v>
      </c>
      <c r="R102" t="s">
        <v>67</v>
      </c>
      <c r="S102" t="s">
        <v>67</v>
      </c>
      <c r="T102" s="2" t="s">
        <v>73</v>
      </c>
      <c r="U102" s="2" t="s">
        <v>74</v>
      </c>
      <c r="V102">
        <v>0</v>
      </c>
      <c r="W102" s="2" t="s">
        <v>97</v>
      </c>
      <c r="AE102">
        <v>1200000</v>
      </c>
      <c r="AF102">
        <v>0</v>
      </c>
      <c r="AL102" s="5">
        <v>1200000</v>
      </c>
      <c r="AM102">
        <v>0</v>
      </c>
      <c r="AN102">
        <v>0</v>
      </c>
      <c r="AT102">
        <v>1200000</v>
      </c>
      <c r="AZ102" s="5">
        <v>1200000</v>
      </c>
      <c r="BA102" s="5">
        <v>1199635</v>
      </c>
      <c r="BB102" s="5">
        <v>1199635</v>
      </c>
      <c r="BC102" s="5">
        <v>443737.78</v>
      </c>
      <c r="BD102" s="5">
        <v>443737.78</v>
      </c>
      <c r="BE102" s="5">
        <v>0</v>
      </c>
      <c r="BF102" s="5">
        <v>443737.78</v>
      </c>
      <c r="BG102">
        <v>20161215</v>
      </c>
      <c r="BH102" s="9" t="str">
        <f t="shared" si="3"/>
        <v>2016</v>
      </c>
      <c r="BI102" t="str">
        <f>MID(Merge1[[#This Row],[OC_DATA_INIZIO_PROGETTO]],5,2)</f>
        <v>12</v>
      </c>
      <c r="BJ102">
        <v>20201231</v>
      </c>
      <c r="BK102" t="str">
        <f t="shared" si="4"/>
        <v>2020</v>
      </c>
      <c r="BL102" t="str">
        <f>MID(Merge1[[#This Row],[OC_DATA_FINE_PROGETTO_PREVISTA]],5,2)</f>
        <v>12</v>
      </c>
      <c r="BM102" s="8">
        <f>(Merge1[[#This Row],[Colonna2]]-Merge1[[#This Row],[Colonna1]])*12+Merge1[[#This Row],[Colonna22]]-Merge1[[#This Row],[Colonna12]]</f>
        <v>48</v>
      </c>
      <c r="BO102" t="str">
        <f t="shared" si="5"/>
        <v/>
      </c>
      <c r="BP102" s="2" t="s">
        <v>76</v>
      </c>
      <c r="BQ102" s="2" t="s">
        <v>76</v>
      </c>
      <c r="BR102" s="2" t="s">
        <v>77</v>
      </c>
      <c r="BS102" s="2" t="s">
        <v>434</v>
      </c>
      <c r="BT102" s="2" t="s">
        <v>435</v>
      </c>
    </row>
    <row r="103" spans="1:72" x14ac:dyDescent="0.35">
      <c r="A103" s="2" t="s">
        <v>24928</v>
      </c>
      <c r="B103" s="2" t="s">
        <v>24929</v>
      </c>
      <c r="C103" s="2" t="s">
        <v>24930</v>
      </c>
      <c r="D103" s="2" t="s">
        <v>24931</v>
      </c>
      <c r="E103" s="2" t="s">
        <v>24932</v>
      </c>
      <c r="F103">
        <v>4</v>
      </c>
      <c r="G103" s="2" t="s">
        <v>174</v>
      </c>
      <c r="H103">
        <v>3</v>
      </c>
      <c r="I103" s="2" t="s">
        <v>68</v>
      </c>
      <c r="J103">
        <v>1</v>
      </c>
      <c r="K103" s="2" t="s">
        <v>69</v>
      </c>
      <c r="L103">
        <v>3</v>
      </c>
      <c r="M103" s="2" t="s">
        <v>3884</v>
      </c>
      <c r="N103">
        <v>16</v>
      </c>
      <c r="O103" s="2" t="s">
        <v>8160</v>
      </c>
      <c r="P103">
        <v>66</v>
      </c>
      <c r="Q103" s="2" t="s">
        <v>19502</v>
      </c>
      <c r="R103" t="s">
        <v>67</v>
      </c>
      <c r="S103" t="s">
        <v>67</v>
      </c>
      <c r="T103" s="2" t="s">
        <v>73</v>
      </c>
      <c r="U103" s="2" t="s">
        <v>74</v>
      </c>
      <c r="V103">
        <v>2027</v>
      </c>
      <c r="W103" s="2" t="s">
        <v>18983</v>
      </c>
      <c r="AE103">
        <v>2000000</v>
      </c>
      <c r="AF103">
        <v>0</v>
      </c>
      <c r="AL103" s="5">
        <v>2000000</v>
      </c>
      <c r="AM103">
        <v>0</v>
      </c>
      <c r="AN103">
        <v>0</v>
      </c>
      <c r="AT103">
        <v>2000000</v>
      </c>
      <c r="AZ103" s="5">
        <v>2000000</v>
      </c>
      <c r="BA103" s="5">
        <v>1172227.1399999999</v>
      </c>
      <c r="BB103" s="5">
        <v>1172227.1399999999</v>
      </c>
      <c r="BC103" s="5">
        <v>1172227.1399999999</v>
      </c>
      <c r="BD103" s="5">
        <v>1172227.1399999999</v>
      </c>
      <c r="BE103" s="5">
        <v>0</v>
      </c>
      <c r="BF103" s="5">
        <v>587314.85</v>
      </c>
      <c r="BG103">
        <v>20180201</v>
      </c>
      <c r="BH103" s="9" t="str">
        <f t="shared" si="3"/>
        <v>2018</v>
      </c>
      <c r="BI103" t="str">
        <f>MID(Merge1[[#This Row],[OC_DATA_INIZIO_PROGETTO]],5,2)</f>
        <v>02</v>
      </c>
      <c r="BJ103">
        <v>20201215</v>
      </c>
      <c r="BK103" t="str">
        <f t="shared" si="4"/>
        <v>2020</v>
      </c>
      <c r="BL103" t="str">
        <f>MID(Merge1[[#This Row],[OC_DATA_FINE_PROGETTO_PREVISTA]],5,2)</f>
        <v>12</v>
      </c>
      <c r="BM103" s="8">
        <f>(Merge1[[#This Row],[Colonna2]]-Merge1[[#This Row],[Colonna1]])*12+Merge1[[#This Row],[Colonna22]]-Merge1[[#This Row],[Colonna12]]</f>
        <v>34</v>
      </c>
      <c r="BO103" t="str">
        <f t="shared" si="5"/>
        <v/>
      </c>
      <c r="BP103" s="2" t="s">
        <v>76</v>
      </c>
      <c r="BQ103" s="2" t="s">
        <v>76</v>
      </c>
      <c r="BR103" s="2" t="s">
        <v>77</v>
      </c>
      <c r="BS103" s="2" t="s">
        <v>78</v>
      </c>
      <c r="BT103" s="2" t="s">
        <v>79</v>
      </c>
    </row>
    <row r="104" spans="1:72" x14ac:dyDescent="0.35">
      <c r="A104" s="2" t="s">
        <v>27480</v>
      </c>
      <c r="B104" s="2" t="s">
        <v>27481</v>
      </c>
      <c r="C104" s="2" t="s">
        <v>27482</v>
      </c>
      <c r="D104" s="2" t="s">
        <v>27483</v>
      </c>
      <c r="E104" s="2" t="s">
        <v>27484</v>
      </c>
      <c r="F104">
        <v>1</v>
      </c>
      <c r="G104" s="2" t="s">
        <v>151</v>
      </c>
      <c r="H104">
        <v>7</v>
      </c>
      <c r="I104" s="2" t="s">
        <v>770</v>
      </c>
      <c r="J104">
        <v>99</v>
      </c>
      <c r="K104" s="2" t="s">
        <v>81</v>
      </c>
      <c r="L104">
        <v>9</v>
      </c>
      <c r="M104" s="2" t="s">
        <v>98</v>
      </c>
      <c r="N104">
        <v>25</v>
      </c>
      <c r="O104" s="2" t="s">
        <v>683</v>
      </c>
      <c r="P104">
        <v>239</v>
      </c>
      <c r="Q104" s="2" t="s">
        <v>684</v>
      </c>
      <c r="R104" t="s">
        <v>67</v>
      </c>
      <c r="S104" t="s">
        <v>67</v>
      </c>
      <c r="T104" s="2" t="s">
        <v>1331</v>
      </c>
      <c r="U104" s="2" t="s">
        <v>1332</v>
      </c>
      <c r="V104">
        <v>2016</v>
      </c>
      <c r="W104" s="2" t="s">
        <v>18962</v>
      </c>
      <c r="X104">
        <v>573603.68000000005</v>
      </c>
      <c r="Y104">
        <v>573603.68000000005</v>
      </c>
      <c r="AD104">
        <v>401522.58</v>
      </c>
      <c r="AF104">
        <v>0</v>
      </c>
      <c r="AG104">
        <v>172081.1</v>
      </c>
      <c r="AK104">
        <v>512794</v>
      </c>
      <c r="AL104" s="5">
        <v>1147207.3600000001</v>
      </c>
      <c r="AM104">
        <v>0</v>
      </c>
      <c r="AN104">
        <v>0</v>
      </c>
      <c r="AO104">
        <v>573603.68000000005</v>
      </c>
      <c r="AP104">
        <v>573603.68000000005</v>
      </c>
      <c r="AS104">
        <v>401522.58</v>
      </c>
      <c r="AU104">
        <v>172081.1</v>
      </c>
      <c r="AY104">
        <v>512794</v>
      </c>
      <c r="AZ104" s="5">
        <v>1147207.3600000001</v>
      </c>
      <c r="BA104" s="5">
        <v>1147207.3600000001</v>
      </c>
      <c r="BB104" s="5">
        <v>1147207.3600000001</v>
      </c>
      <c r="BC104" s="5">
        <v>917765.88</v>
      </c>
      <c r="BD104" s="5">
        <v>917765.88</v>
      </c>
      <c r="BE104" s="5">
        <v>0</v>
      </c>
      <c r="BF104" s="5">
        <v>917765.88</v>
      </c>
      <c r="BG104">
        <v>20180101</v>
      </c>
      <c r="BH104" s="9" t="str">
        <f t="shared" si="3"/>
        <v>2018</v>
      </c>
      <c r="BI104" t="str">
        <f>MID(Merge1[[#This Row],[OC_DATA_INIZIO_PROGETTO]],5,2)</f>
        <v>01</v>
      </c>
      <c r="BJ104">
        <v>20210430</v>
      </c>
      <c r="BK104" t="str">
        <f t="shared" si="4"/>
        <v>2021</v>
      </c>
      <c r="BL104" t="str">
        <f>MID(Merge1[[#This Row],[OC_DATA_FINE_PROGETTO_PREVISTA]],5,2)</f>
        <v>04</v>
      </c>
      <c r="BM104" s="8">
        <f>(Merge1[[#This Row],[Colonna2]]-Merge1[[#This Row],[Colonna1]])*12+Merge1[[#This Row],[Colonna22]]-Merge1[[#This Row],[Colonna12]]</f>
        <v>39</v>
      </c>
      <c r="BO104" t="str">
        <f t="shared" si="5"/>
        <v/>
      </c>
      <c r="BP104" s="2" t="s">
        <v>76</v>
      </c>
      <c r="BQ104" s="2" t="s">
        <v>76</v>
      </c>
      <c r="BR104" s="2" t="s">
        <v>77</v>
      </c>
      <c r="BS104" s="2" t="s">
        <v>773</v>
      </c>
      <c r="BT104" s="2" t="s">
        <v>774</v>
      </c>
    </row>
    <row r="105" spans="1:72" x14ac:dyDescent="0.35">
      <c r="A105" s="2" t="s">
        <v>23448</v>
      </c>
      <c r="B105" s="2" t="s">
        <v>23449</v>
      </c>
      <c r="C105" s="2" t="s">
        <v>23450</v>
      </c>
      <c r="D105" s="2" t="s">
        <v>23450</v>
      </c>
      <c r="E105" s="2" t="s">
        <v>23451</v>
      </c>
      <c r="F105">
        <v>1</v>
      </c>
      <c r="G105" s="2" t="s">
        <v>151</v>
      </c>
      <c r="H105">
        <v>7</v>
      </c>
      <c r="I105" s="2" t="s">
        <v>770</v>
      </c>
      <c r="J105">
        <v>20</v>
      </c>
      <c r="K105" s="2" t="s">
        <v>3054</v>
      </c>
      <c r="L105">
        <v>8</v>
      </c>
      <c r="M105" s="2" t="s">
        <v>112</v>
      </c>
      <c r="N105">
        <v>62</v>
      </c>
      <c r="O105" s="2" t="s">
        <v>2450</v>
      </c>
      <c r="P105">
        <v>999</v>
      </c>
      <c r="Q105" s="2" t="s">
        <v>3522</v>
      </c>
      <c r="R105" t="s">
        <v>67</v>
      </c>
      <c r="S105" t="s">
        <v>67</v>
      </c>
      <c r="T105" s="2" t="s">
        <v>91</v>
      </c>
      <c r="U105" s="2" t="s">
        <v>92</v>
      </c>
      <c r="V105">
        <v>1517</v>
      </c>
      <c r="W105" s="2" t="s">
        <v>75</v>
      </c>
      <c r="X105">
        <v>913984</v>
      </c>
      <c r="Y105">
        <v>913984</v>
      </c>
      <c r="AD105">
        <v>228496</v>
      </c>
      <c r="AF105">
        <v>0</v>
      </c>
      <c r="AK105">
        <v>1360520</v>
      </c>
      <c r="AL105" s="5">
        <v>1142480</v>
      </c>
      <c r="AM105">
        <v>0</v>
      </c>
      <c r="AN105">
        <v>0</v>
      </c>
      <c r="AO105">
        <v>913984</v>
      </c>
      <c r="AP105">
        <v>913984</v>
      </c>
      <c r="AS105">
        <v>228496</v>
      </c>
      <c r="AY105">
        <v>1360520</v>
      </c>
      <c r="AZ105" s="5">
        <v>1142480</v>
      </c>
      <c r="BA105" s="5">
        <v>1142480</v>
      </c>
      <c r="BB105" s="5">
        <v>1142480</v>
      </c>
      <c r="BF105" s="5">
        <v>0</v>
      </c>
      <c r="BG105">
        <v>20180301</v>
      </c>
      <c r="BH105" s="9" t="str">
        <f t="shared" si="3"/>
        <v>2018</v>
      </c>
      <c r="BI105" t="str">
        <f>MID(Merge1[[#This Row],[OC_DATA_INIZIO_PROGETTO]],5,2)</f>
        <v>03</v>
      </c>
      <c r="BJ105">
        <v>20200901</v>
      </c>
      <c r="BK105" t="str">
        <f t="shared" si="4"/>
        <v>2020</v>
      </c>
      <c r="BL105" t="str">
        <f>MID(Merge1[[#This Row],[OC_DATA_FINE_PROGETTO_PREVISTA]],5,2)</f>
        <v>09</v>
      </c>
      <c r="BM105" s="8">
        <f>(Merge1[[#This Row],[Colonna2]]-Merge1[[#This Row],[Colonna1]])*12+Merge1[[#This Row],[Colonna22]]-Merge1[[#This Row],[Colonna12]]</f>
        <v>30</v>
      </c>
      <c r="BO105" t="str">
        <f t="shared" si="5"/>
        <v/>
      </c>
      <c r="BP105" s="2" t="s">
        <v>86</v>
      </c>
      <c r="BQ105" s="2" t="s">
        <v>76</v>
      </c>
      <c r="BR105" s="2" t="s">
        <v>77</v>
      </c>
      <c r="BS105" s="2" t="s">
        <v>773</v>
      </c>
      <c r="BT105" s="2" t="s">
        <v>774</v>
      </c>
    </row>
    <row r="106" spans="1:72" x14ac:dyDescent="0.35">
      <c r="A106" s="2" t="s">
        <v>19471</v>
      </c>
      <c r="B106" s="2" t="s">
        <v>19341</v>
      </c>
      <c r="C106" s="2" t="s">
        <v>19472</v>
      </c>
      <c r="D106" s="2" t="s">
        <v>19473</v>
      </c>
      <c r="E106" s="2" t="s">
        <v>19474</v>
      </c>
      <c r="F106">
        <v>2</v>
      </c>
      <c r="G106" s="2" t="s">
        <v>4836</v>
      </c>
      <c r="H106">
        <v>2</v>
      </c>
      <c r="I106" s="2" t="s">
        <v>430</v>
      </c>
      <c r="J106">
        <v>10</v>
      </c>
      <c r="K106" s="2" t="s">
        <v>479</v>
      </c>
      <c r="L106">
        <v>7</v>
      </c>
      <c r="M106" s="2" t="s">
        <v>1213</v>
      </c>
      <c r="N106">
        <v>18</v>
      </c>
      <c r="O106" s="2" t="s">
        <v>1214</v>
      </c>
      <c r="P106">
        <v>182</v>
      </c>
      <c r="Q106" s="2" t="s">
        <v>1216</v>
      </c>
      <c r="R106" t="s">
        <v>67</v>
      </c>
      <c r="S106" t="s">
        <v>67</v>
      </c>
      <c r="T106" s="2" t="s">
        <v>73</v>
      </c>
      <c r="U106" s="2" t="s">
        <v>74</v>
      </c>
      <c r="V106">
        <v>1209</v>
      </c>
      <c r="W106" s="2" t="s">
        <v>506</v>
      </c>
      <c r="X106">
        <v>599654.81000000006</v>
      </c>
      <c r="Y106">
        <v>599654.81000000006</v>
      </c>
      <c r="AD106">
        <v>599654.81000000006</v>
      </c>
      <c r="AF106">
        <v>0</v>
      </c>
      <c r="AL106" s="5">
        <v>1199309.6200000001</v>
      </c>
      <c r="AM106">
        <v>0</v>
      </c>
      <c r="AN106">
        <v>0</v>
      </c>
      <c r="AO106">
        <v>599654.81000000006</v>
      </c>
      <c r="AP106">
        <v>599654.81000000006</v>
      </c>
      <c r="AS106">
        <v>599654.81000000006</v>
      </c>
      <c r="AZ106" s="5">
        <v>1199309.6200000001</v>
      </c>
      <c r="BA106" s="5">
        <v>1114575.77</v>
      </c>
      <c r="BB106" s="5">
        <v>1114575.77</v>
      </c>
      <c r="BC106" s="5">
        <v>1114575.77</v>
      </c>
      <c r="BD106" s="5">
        <v>1114575.77</v>
      </c>
      <c r="BE106" s="5">
        <v>0</v>
      </c>
      <c r="BF106" s="5">
        <v>1114575.77</v>
      </c>
      <c r="BG106">
        <v>20121218</v>
      </c>
      <c r="BH106" s="9" t="str">
        <f t="shared" si="3"/>
        <v>2012</v>
      </c>
      <c r="BI106" t="str">
        <f>MID(Merge1[[#This Row],[OC_DATA_INIZIO_PROGETTO]],5,2)</f>
        <v>12</v>
      </c>
      <c r="BJ106">
        <v>20211231</v>
      </c>
      <c r="BK106" t="str">
        <f t="shared" si="4"/>
        <v>2021</v>
      </c>
      <c r="BL106" t="str">
        <f>MID(Merge1[[#This Row],[OC_DATA_FINE_PROGETTO_PREVISTA]],5,2)</f>
        <v>12</v>
      </c>
      <c r="BM106" s="8">
        <f>(Merge1[[#This Row],[Colonna2]]-Merge1[[#This Row],[Colonna1]])*12+Merge1[[#This Row],[Colonna22]]-Merge1[[#This Row],[Colonna12]]</f>
        <v>108</v>
      </c>
      <c r="BO106" t="str">
        <f t="shared" si="5"/>
        <v/>
      </c>
      <c r="BP106" s="2" t="s">
        <v>76</v>
      </c>
      <c r="BQ106" s="2" t="s">
        <v>76</v>
      </c>
      <c r="BR106" s="2" t="s">
        <v>77</v>
      </c>
      <c r="BS106" s="2" t="s">
        <v>434</v>
      </c>
      <c r="BT106" s="2" t="s">
        <v>435</v>
      </c>
    </row>
    <row r="107" spans="1:72" x14ac:dyDescent="0.35">
      <c r="A107" s="2" t="s">
        <v>27501</v>
      </c>
      <c r="B107" s="2" t="s">
        <v>26841</v>
      </c>
      <c r="C107" s="2" t="s">
        <v>27502</v>
      </c>
      <c r="D107" s="2" t="s">
        <v>27503</v>
      </c>
      <c r="E107" s="2" t="s">
        <v>27504</v>
      </c>
      <c r="F107">
        <v>1</v>
      </c>
      <c r="G107" s="2" t="s">
        <v>151</v>
      </c>
      <c r="H107">
        <v>2</v>
      </c>
      <c r="I107" s="2" t="s">
        <v>430</v>
      </c>
      <c r="J107">
        <v>14</v>
      </c>
      <c r="K107" s="2" t="s">
        <v>8055</v>
      </c>
      <c r="L107">
        <v>6</v>
      </c>
      <c r="M107" s="2" t="s">
        <v>1983</v>
      </c>
      <c r="N107">
        <v>40</v>
      </c>
      <c r="O107" s="2" t="s">
        <v>5460</v>
      </c>
      <c r="P107">
        <v>999</v>
      </c>
      <c r="Q107" s="2" t="s">
        <v>5461</v>
      </c>
      <c r="R107" t="s">
        <v>67</v>
      </c>
      <c r="S107" t="s">
        <v>67</v>
      </c>
      <c r="T107" s="2" t="s">
        <v>73</v>
      </c>
      <c r="U107" s="2" t="s">
        <v>74</v>
      </c>
      <c r="V107">
        <v>2016</v>
      </c>
      <c r="W107" s="2" t="s">
        <v>18962</v>
      </c>
      <c r="X107">
        <v>1042290</v>
      </c>
      <c r="Y107">
        <v>1042290</v>
      </c>
      <c r="AD107">
        <v>729603</v>
      </c>
      <c r="AF107">
        <v>0</v>
      </c>
      <c r="AG107">
        <v>312687</v>
      </c>
      <c r="AL107" s="5">
        <v>2084580</v>
      </c>
      <c r="AM107">
        <v>0</v>
      </c>
      <c r="AN107">
        <v>0</v>
      </c>
      <c r="AO107">
        <v>1042290</v>
      </c>
      <c r="AP107">
        <v>1042290</v>
      </c>
      <c r="AS107">
        <v>729603</v>
      </c>
      <c r="AU107">
        <v>312687</v>
      </c>
      <c r="AZ107" s="5">
        <v>2084580</v>
      </c>
      <c r="BA107" s="5">
        <v>1113678.33</v>
      </c>
      <c r="BB107" s="5">
        <v>1113678.33</v>
      </c>
      <c r="BC107" s="5">
        <v>634667.4</v>
      </c>
      <c r="BD107" s="5">
        <v>634667.4</v>
      </c>
      <c r="BE107" s="5">
        <v>0</v>
      </c>
      <c r="BF107" s="5">
        <v>634667.4</v>
      </c>
      <c r="BG107">
        <v>20150331</v>
      </c>
      <c r="BH107" s="9" t="str">
        <f t="shared" si="3"/>
        <v>2015</v>
      </c>
      <c r="BI107" t="str">
        <f>MID(Merge1[[#This Row],[OC_DATA_INIZIO_PROGETTO]],5,2)</f>
        <v>03</v>
      </c>
      <c r="BJ107">
        <v>20201231</v>
      </c>
      <c r="BK107" t="str">
        <f t="shared" si="4"/>
        <v>2020</v>
      </c>
      <c r="BL107" t="str">
        <f>MID(Merge1[[#This Row],[OC_DATA_FINE_PROGETTO_PREVISTA]],5,2)</f>
        <v>12</v>
      </c>
      <c r="BM107" s="8">
        <f>(Merge1[[#This Row],[Colonna2]]-Merge1[[#This Row],[Colonna1]])*12+Merge1[[#This Row],[Colonna22]]-Merge1[[#This Row],[Colonna12]]</f>
        <v>69</v>
      </c>
      <c r="BO107" t="str">
        <f t="shared" si="5"/>
        <v/>
      </c>
      <c r="BP107" s="2" t="s">
        <v>76</v>
      </c>
      <c r="BQ107" s="2" t="s">
        <v>76</v>
      </c>
      <c r="BR107" s="2" t="s">
        <v>77</v>
      </c>
      <c r="BS107" s="2" t="s">
        <v>434</v>
      </c>
      <c r="BT107" s="2" t="s">
        <v>435</v>
      </c>
    </row>
    <row r="108" spans="1:72" x14ac:dyDescent="0.35">
      <c r="A108" s="2" t="s">
        <v>27492</v>
      </c>
      <c r="B108" s="2" t="s">
        <v>27493</v>
      </c>
      <c r="C108" s="2" t="s">
        <v>27494</v>
      </c>
      <c r="D108" s="2" t="s">
        <v>27495</v>
      </c>
      <c r="E108" s="2" t="s">
        <v>27496</v>
      </c>
      <c r="F108">
        <v>1</v>
      </c>
      <c r="G108" s="2" t="s">
        <v>151</v>
      </c>
      <c r="H108">
        <v>7</v>
      </c>
      <c r="I108" s="2" t="s">
        <v>770</v>
      </c>
      <c r="J108">
        <v>99</v>
      </c>
      <c r="K108" s="2" t="s">
        <v>81</v>
      </c>
      <c r="L108">
        <v>9</v>
      </c>
      <c r="M108" s="2" t="s">
        <v>98</v>
      </c>
      <c r="N108">
        <v>21</v>
      </c>
      <c r="O108" s="2" t="s">
        <v>185</v>
      </c>
      <c r="P108">
        <v>229</v>
      </c>
      <c r="Q108" s="2" t="s">
        <v>186</v>
      </c>
      <c r="R108" t="s">
        <v>67</v>
      </c>
      <c r="S108" t="s">
        <v>67</v>
      </c>
      <c r="T108" s="2" t="s">
        <v>1331</v>
      </c>
      <c r="U108" s="2" t="s">
        <v>1332</v>
      </c>
      <c r="V108">
        <v>2016</v>
      </c>
      <c r="W108" s="2" t="s">
        <v>18962</v>
      </c>
      <c r="X108">
        <v>544331.44999999995</v>
      </c>
      <c r="Y108">
        <v>544331.44999999995</v>
      </c>
      <c r="AD108">
        <v>381032.02</v>
      </c>
      <c r="AF108">
        <v>0</v>
      </c>
      <c r="AG108">
        <v>163299.43</v>
      </c>
      <c r="AK108">
        <v>371294</v>
      </c>
      <c r="AL108" s="5">
        <v>1088662.8999999999</v>
      </c>
      <c r="AM108">
        <v>0</v>
      </c>
      <c r="AN108">
        <v>0</v>
      </c>
      <c r="AO108">
        <v>544331.44999999995</v>
      </c>
      <c r="AP108">
        <v>544331.44999999995</v>
      </c>
      <c r="AS108">
        <v>381032.02</v>
      </c>
      <c r="AU108">
        <v>163299.43</v>
      </c>
      <c r="AY108">
        <v>371294</v>
      </c>
      <c r="AZ108" s="5">
        <v>1088662.8999999999</v>
      </c>
      <c r="BA108" s="5">
        <v>1088662.8999999999</v>
      </c>
      <c r="BB108" s="5">
        <v>1088662.8999999999</v>
      </c>
      <c r="BC108" s="5">
        <v>870930.32</v>
      </c>
      <c r="BD108" s="5">
        <v>870930.32</v>
      </c>
      <c r="BE108" s="5">
        <v>0</v>
      </c>
      <c r="BF108" s="5">
        <v>1094841.67</v>
      </c>
      <c r="BG108">
        <v>20180102</v>
      </c>
      <c r="BH108" s="9" t="str">
        <f t="shared" si="3"/>
        <v>2018</v>
      </c>
      <c r="BI108" t="str">
        <f>MID(Merge1[[#This Row],[OC_DATA_INIZIO_PROGETTO]],5,2)</f>
        <v>01</v>
      </c>
      <c r="BJ108">
        <v>20211231</v>
      </c>
      <c r="BK108" t="str">
        <f t="shared" si="4"/>
        <v>2021</v>
      </c>
      <c r="BL108" t="str">
        <f>MID(Merge1[[#This Row],[OC_DATA_FINE_PROGETTO_PREVISTA]],5,2)</f>
        <v>12</v>
      </c>
      <c r="BM108" s="8">
        <f>(Merge1[[#This Row],[Colonna2]]-Merge1[[#This Row],[Colonna1]])*12+Merge1[[#This Row],[Colonna22]]-Merge1[[#This Row],[Colonna12]]</f>
        <v>47</v>
      </c>
      <c r="BO108" t="str">
        <f t="shared" si="5"/>
        <v/>
      </c>
      <c r="BP108" s="2" t="s">
        <v>76</v>
      </c>
      <c r="BQ108" s="2" t="s">
        <v>76</v>
      </c>
      <c r="BR108" s="2" t="s">
        <v>77</v>
      </c>
      <c r="BS108" s="2" t="s">
        <v>773</v>
      </c>
      <c r="BT108" s="2" t="s">
        <v>774</v>
      </c>
    </row>
    <row r="109" spans="1:72" x14ac:dyDescent="0.35">
      <c r="A109" s="2" t="s">
        <v>30902</v>
      </c>
      <c r="B109" s="2" t="s">
        <v>30903</v>
      </c>
      <c r="C109" s="2" t="s">
        <v>30904</v>
      </c>
      <c r="D109" s="2" t="s">
        <v>30904</v>
      </c>
      <c r="E109" s="2" t="s">
        <v>30905</v>
      </c>
      <c r="F109">
        <v>2</v>
      </c>
      <c r="G109" s="2" t="s">
        <v>4836</v>
      </c>
      <c r="H109">
        <v>2</v>
      </c>
      <c r="I109" s="2" t="s">
        <v>430</v>
      </c>
      <c r="J109">
        <v>99</v>
      </c>
      <c r="K109" s="2" t="s">
        <v>81</v>
      </c>
      <c r="L109">
        <v>10</v>
      </c>
      <c r="M109" s="2" t="s">
        <v>95</v>
      </c>
      <c r="N109">
        <v>1</v>
      </c>
      <c r="O109" s="2" t="s">
        <v>142</v>
      </c>
      <c r="P109">
        <v>999</v>
      </c>
      <c r="Q109" s="2" t="s">
        <v>354</v>
      </c>
      <c r="R109" t="s">
        <v>67</v>
      </c>
      <c r="S109" t="s">
        <v>67</v>
      </c>
      <c r="T109" s="2" t="s">
        <v>73</v>
      </c>
      <c r="U109" s="2" t="s">
        <v>74</v>
      </c>
      <c r="V109">
        <v>0</v>
      </c>
      <c r="W109" s="2" t="s">
        <v>97</v>
      </c>
      <c r="X109">
        <v>868123.23</v>
      </c>
      <c r="Y109">
        <v>868123.23</v>
      </c>
      <c r="AF109">
        <v>0</v>
      </c>
      <c r="AI109">
        <v>217030.81</v>
      </c>
      <c r="AL109" s="5">
        <v>1085154.04</v>
      </c>
      <c r="AM109">
        <v>0</v>
      </c>
      <c r="AN109">
        <v>0</v>
      </c>
      <c r="AO109">
        <v>868123.23</v>
      </c>
      <c r="AP109">
        <v>868123.23</v>
      </c>
      <c r="AW109">
        <v>217030.81</v>
      </c>
      <c r="AZ109" s="5">
        <v>1085154.04</v>
      </c>
      <c r="BA109" s="5">
        <v>1085154.04</v>
      </c>
      <c r="BB109" s="5">
        <v>1085154.04</v>
      </c>
      <c r="BC109" s="5">
        <v>606346.53</v>
      </c>
      <c r="BD109" s="5">
        <v>606346.53</v>
      </c>
      <c r="BE109" s="5">
        <v>0</v>
      </c>
      <c r="BF109" s="5">
        <v>606346.52</v>
      </c>
      <c r="BG109">
        <v>20191010</v>
      </c>
      <c r="BH109" s="9" t="str">
        <f t="shared" si="3"/>
        <v>2019</v>
      </c>
      <c r="BI109" t="str">
        <f>MID(Merge1[[#This Row],[OC_DATA_INIZIO_PROGETTO]],5,2)</f>
        <v>10</v>
      </c>
      <c r="BJ109">
        <v>20211231</v>
      </c>
      <c r="BK109" t="str">
        <f t="shared" si="4"/>
        <v>2021</v>
      </c>
      <c r="BL109" t="str">
        <f>MID(Merge1[[#This Row],[OC_DATA_FINE_PROGETTO_PREVISTA]],5,2)</f>
        <v>12</v>
      </c>
      <c r="BM109" s="8">
        <f>(Merge1[[#This Row],[Colonna2]]-Merge1[[#This Row],[Colonna1]])*12+Merge1[[#This Row],[Colonna22]]-Merge1[[#This Row],[Colonna12]]</f>
        <v>26</v>
      </c>
      <c r="BO109" t="str">
        <f t="shared" si="5"/>
        <v/>
      </c>
      <c r="BP109" s="2" t="s">
        <v>76</v>
      </c>
      <c r="BQ109" s="2" t="s">
        <v>76</v>
      </c>
      <c r="BR109" s="2" t="s">
        <v>77</v>
      </c>
      <c r="BS109" s="2" t="s">
        <v>434</v>
      </c>
      <c r="BT109" s="2" t="s">
        <v>435</v>
      </c>
    </row>
    <row r="110" spans="1:72" x14ac:dyDescent="0.35">
      <c r="A110" s="2" t="s">
        <v>30939</v>
      </c>
      <c r="B110" s="2" t="s">
        <v>30940</v>
      </c>
      <c r="C110" s="2" t="s">
        <v>30941</v>
      </c>
      <c r="D110" s="2" t="s">
        <v>30942</v>
      </c>
      <c r="E110" s="2" t="s">
        <v>30943</v>
      </c>
      <c r="F110">
        <v>1</v>
      </c>
      <c r="G110" s="2" t="s">
        <v>151</v>
      </c>
      <c r="H110">
        <v>7</v>
      </c>
      <c r="I110" s="2" t="s">
        <v>770</v>
      </c>
      <c r="J110">
        <v>99</v>
      </c>
      <c r="K110" s="2" t="s">
        <v>81</v>
      </c>
      <c r="L110">
        <v>8</v>
      </c>
      <c r="M110" s="2" t="s">
        <v>112</v>
      </c>
      <c r="N110">
        <v>62</v>
      </c>
      <c r="O110" s="2" t="s">
        <v>2450</v>
      </c>
      <c r="P110">
        <v>999</v>
      </c>
      <c r="Q110" s="2" t="s">
        <v>3522</v>
      </c>
      <c r="R110" t="s">
        <v>67</v>
      </c>
      <c r="S110" t="s">
        <v>67</v>
      </c>
      <c r="T110" s="2" t="s">
        <v>1331</v>
      </c>
      <c r="U110" s="2" t="s">
        <v>1332</v>
      </c>
      <c r="V110">
        <v>1914</v>
      </c>
      <c r="W110" s="2" t="s">
        <v>452</v>
      </c>
      <c r="X110">
        <v>867263.58</v>
      </c>
      <c r="Y110">
        <v>867263.58</v>
      </c>
      <c r="AF110">
        <v>0</v>
      </c>
      <c r="AI110">
        <v>691151.42</v>
      </c>
      <c r="AL110" s="5">
        <v>1558415</v>
      </c>
      <c r="AM110">
        <v>0</v>
      </c>
      <c r="AN110">
        <v>0</v>
      </c>
      <c r="AO110">
        <v>867263.58</v>
      </c>
      <c r="AP110">
        <v>867263.58</v>
      </c>
      <c r="AW110">
        <v>691151.42</v>
      </c>
      <c r="AZ110" s="5">
        <v>1558415</v>
      </c>
      <c r="BA110" s="5">
        <v>1084215</v>
      </c>
      <c r="BB110" s="5">
        <v>1084215</v>
      </c>
      <c r="BC110" s="5">
        <v>333686</v>
      </c>
      <c r="BD110" s="5">
        <v>333686</v>
      </c>
      <c r="BE110" s="5">
        <v>0</v>
      </c>
      <c r="BF110" s="5">
        <v>0</v>
      </c>
      <c r="BG110">
        <v>20191028</v>
      </c>
      <c r="BH110" s="9" t="str">
        <f t="shared" si="3"/>
        <v>2019</v>
      </c>
      <c r="BI110" t="str">
        <f>MID(Merge1[[#This Row],[OC_DATA_INIZIO_PROGETTO]],5,2)</f>
        <v>10</v>
      </c>
      <c r="BJ110">
        <v>20211213</v>
      </c>
      <c r="BK110" t="str">
        <f t="shared" si="4"/>
        <v>2021</v>
      </c>
      <c r="BL110" t="str">
        <f>MID(Merge1[[#This Row],[OC_DATA_FINE_PROGETTO_PREVISTA]],5,2)</f>
        <v>12</v>
      </c>
      <c r="BM110" s="8">
        <f>(Merge1[[#This Row],[Colonna2]]-Merge1[[#This Row],[Colonna1]])*12+Merge1[[#This Row],[Colonna22]]-Merge1[[#This Row],[Colonna12]]</f>
        <v>26</v>
      </c>
      <c r="BO110" t="str">
        <f t="shared" si="5"/>
        <v/>
      </c>
      <c r="BP110" s="2" t="s">
        <v>76</v>
      </c>
      <c r="BQ110" s="2" t="s">
        <v>76</v>
      </c>
      <c r="BR110" s="2" t="s">
        <v>77</v>
      </c>
      <c r="BS110" s="2" t="s">
        <v>773</v>
      </c>
      <c r="BT110" s="2" t="s">
        <v>774</v>
      </c>
    </row>
    <row r="111" spans="1:72" x14ac:dyDescent="0.35">
      <c r="A111" s="2" t="s">
        <v>23461</v>
      </c>
      <c r="B111" s="2" t="s">
        <v>23462</v>
      </c>
      <c r="C111" s="2" t="s">
        <v>23450</v>
      </c>
      <c r="D111" s="2" t="s">
        <v>23450</v>
      </c>
      <c r="E111" s="2" t="s">
        <v>23463</v>
      </c>
      <c r="F111">
        <v>1</v>
      </c>
      <c r="G111" s="2" t="s">
        <v>151</v>
      </c>
      <c r="H111">
        <v>7</v>
      </c>
      <c r="I111" s="2" t="s">
        <v>770</v>
      </c>
      <c r="J111">
        <v>20</v>
      </c>
      <c r="K111" s="2" t="s">
        <v>3054</v>
      </c>
      <c r="L111">
        <v>8</v>
      </c>
      <c r="M111" s="2" t="s">
        <v>112</v>
      </c>
      <c r="N111">
        <v>61</v>
      </c>
      <c r="O111" s="2" t="s">
        <v>113</v>
      </c>
      <c r="P111">
        <v>620</v>
      </c>
      <c r="Q111" s="2" t="s">
        <v>114</v>
      </c>
      <c r="R111" t="s">
        <v>67</v>
      </c>
      <c r="S111" t="s">
        <v>67</v>
      </c>
      <c r="T111" s="2" t="s">
        <v>91</v>
      </c>
      <c r="U111" s="2" t="s">
        <v>92</v>
      </c>
      <c r="V111">
        <v>1517</v>
      </c>
      <c r="W111" s="2" t="s">
        <v>75</v>
      </c>
      <c r="X111">
        <v>859999.9</v>
      </c>
      <c r="Y111">
        <v>859999.9</v>
      </c>
      <c r="AD111">
        <v>214999.98</v>
      </c>
      <c r="AF111">
        <v>0</v>
      </c>
      <c r="AK111">
        <v>1125000</v>
      </c>
      <c r="AL111" s="5">
        <v>1074999.8799999999</v>
      </c>
      <c r="AM111">
        <v>0</v>
      </c>
      <c r="AN111">
        <v>0</v>
      </c>
      <c r="AO111">
        <v>859999.9</v>
      </c>
      <c r="AP111">
        <v>859999.9</v>
      </c>
      <c r="AS111">
        <v>214999.98</v>
      </c>
      <c r="AY111">
        <v>1125000</v>
      </c>
      <c r="AZ111" s="5">
        <v>1074999.8799999999</v>
      </c>
      <c r="BA111" s="5">
        <v>1074999.8799999999</v>
      </c>
      <c r="BB111" s="5">
        <v>1074999.8799999999</v>
      </c>
      <c r="BC111" s="5">
        <v>549999.9</v>
      </c>
      <c r="BD111" s="5">
        <v>549999.9</v>
      </c>
      <c r="BE111" s="5">
        <v>0</v>
      </c>
      <c r="BF111" s="5">
        <v>549999.9</v>
      </c>
      <c r="BG111">
        <v>20180301</v>
      </c>
      <c r="BH111" s="9" t="str">
        <f t="shared" si="3"/>
        <v>2018</v>
      </c>
      <c r="BI111" t="str">
        <f>MID(Merge1[[#This Row],[OC_DATA_INIZIO_PROGETTO]],5,2)</f>
        <v>03</v>
      </c>
      <c r="BJ111">
        <v>20200901</v>
      </c>
      <c r="BK111" t="str">
        <f t="shared" si="4"/>
        <v>2020</v>
      </c>
      <c r="BL111" t="str">
        <f>MID(Merge1[[#This Row],[OC_DATA_FINE_PROGETTO_PREVISTA]],5,2)</f>
        <v>09</v>
      </c>
      <c r="BM111" s="8">
        <f>(Merge1[[#This Row],[Colonna2]]-Merge1[[#This Row],[Colonna1]])*12+Merge1[[#This Row],[Colonna22]]-Merge1[[#This Row],[Colonna12]]</f>
        <v>30</v>
      </c>
      <c r="BO111" t="str">
        <f t="shared" si="5"/>
        <v/>
      </c>
      <c r="BP111" s="2" t="s">
        <v>76</v>
      </c>
      <c r="BQ111" s="2" t="s">
        <v>76</v>
      </c>
      <c r="BR111" s="2" t="s">
        <v>77</v>
      </c>
      <c r="BS111" s="2" t="s">
        <v>773</v>
      </c>
      <c r="BT111" s="2" t="s">
        <v>774</v>
      </c>
    </row>
    <row r="112" spans="1:72" x14ac:dyDescent="0.35">
      <c r="A112" s="2" t="s">
        <v>19314</v>
      </c>
      <c r="B112" s="2" t="s">
        <v>19315</v>
      </c>
      <c r="C112" s="2" t="s">
        <v>19316</v>
      </c>
      <c r="D112" s="2" t="s">
        <v>19317</v>
      </c>
      <c r="E112" s="2" t="s">
        <v>19318</v>
      </c>
      <c r="F112">
        <v>2</v>
      </c>
      <c r="G112" s="2" t="s">
        <v>4836</v>
      </c>
      <c r="H112">
        <v>2</v>
      </c>
      <c r="I112" s="2" t="s">
        <v>430</v>
      </c>
      <c r="J112">
        <v>19</v>
      </c>
      <c r="K112" s="2" t="s">
        <v>4837</v>
      </c>
      <c r="L112">
        <v>10</v>
      </c>
      <c r="M112" s="2" t="s">
        <v>95</v>
      </c>
      <c r="N112">
        <v>3</v>
      </c>
      <c r="O112" s="2" t="s">
        <v>119</v>
      </c>
      <c r="P112">
        <v>5</v>
      </c>
      <c r="Q112" s="2" t="s">
        <v>2323</v>
      </c>
      <c r="R112" t="s">
        <v>67</v>
      </c>
      <c r="S112" t="s">
        <v>67</v>
      </c>
      <c r="T112" s="2" t="s">
        <v>73</v>
      </c>
      <c r="U112" s="2" t="s">
        <v>74</v>
      </c>
      <c r="V112">
        <v>2016</v>
      </c>
      <c r="W112" s="2" t="s">
        <v>18962</v>
      </c>
      <c r="X112">
        <v>903290.79</v>
      </c>
      <c r="Y112">
        <v>903290.79</v>
      </c>
      <c r="AD112">
        <v>903290.8</v>
      </c>
      <c r="AF112">
        <v>0</v>
      </c>
      <c r="AL112" s="5">
        <v>1806581.59</v>
      </c>
      <c r="AM112">
        <v>0</v>
      </c>
      <c r="AN112">
        <v>0</v>
      </c>
      <c r="AO112">
        <v>903290.79</v>
      </c>
      <c r="AP112">
        <v>903290.79</v>
      </c>
      <c r="AS112">
        <v>903290.8</v>
      </c>
      <c r="AZ112" s="5">
        <v>1806581.59</v>
      </c>
      <c r="BA112" s="5">
        <v>1068007.51</v>
      </c>
      <c r="BB112" s="5">
        <v>1068007.51</v>
      </c>
      <c r="BC112" s="5">
        <v>1015207.02</v>
      </c>
      <c r="BD112" s="5">
        <v>1015207.02</v>
      </c>
      <c r="BE112" s="5">
        <v>0</v>
      </c>
      <c r="BF112" s="5">
        <v>1015207.02</v>
      </c>
      <c r="BG112">
        <v>20180101</v>
      </c>
      <c r="BH112" s="9" t="str">
        <f t="shared" si="3"/>
        <v>2018</v>
      </c>
      <c r="BI112" t="str">
        <f>MID(Merge1[[#This Row],[OC_DATA_INIZIO_PROGETTO]],5,2)</f>
        <v>01</v>
      </c>
      <c r="BJ112">
        <v>20210215</v>
      </c>
      <c r="BK112" t="str">
        <f t="shared" si="4"/>
        <v>2021</v>
      </c>
      <c r="BL112" t="str">
        <f>MID(Merge1[[#This Row],[OC_DATA_FINE_PROGETTO_PREVISTA]],5,2)</f>
        <v>02</v>
      </c>
      <c r="BM112" s="8">
        <f>(Merge1[[#This Row],[Colonna2]]-Merge1[[#This Row],[Colonna1]])*12+Merge1[[#This Row],[Colonna22]]-Merge1[[#This Row],[Colonna12]]</f>
        <v>37</v>
      </c>
      <c r="BO112" t="str">
        <f t="shared" si="5"/>
        <v/>
      </c>
      <c r="BP112" s="2" t="s">
        <v>76</v>
      </c>
      <c r="BQ112" s="2" t="s">
        <v>76</v>
      </c>
      <c r="BR112" s="2" t="s">
        <v>77</v>
      </c>
      <c r="BS112" s="2" t="s">
        <v>434</v>
      </c>
      <c r="BT112" s="2" t="s">
        <v>435</v>
      </c>
    </row>
    <row r="113" spans="1:72" x14ac:dyDescent="0.35">
      <c r="A113" s="2" t="s">
        <v>24587</v>
      </c>
      <c r="B113" s="2" t="s">
        <v>24588</v>
      </c>
      <c r="C113" s="2" t="s">
        <v>24589</v>
      </c>
      <c r="D113" s="2" t="s">
        <v>24590</v>
      </c>
      <c r="E113" s="2" t="s">
        <v>24591</v>
      </c>
      <c r="F113">
        <v>11</v>
      </c>
      <c r="G113" s="2" t="s">
        <v>436</v>
      </c>
      <c r="H113">
        <v>6</v>
      </c>
      <c r="I113" s="2" t="s">
        <v>94</v>
      </c>
      <c r="J113">
        <v>1</v>
      </c>
      <c r="K113" s="2" t="s">
        <v>442</v>
      </c>
      <c r="L113">
        <v>11</v>
      </c>
      <c r="M113" s="2" t="s">
        <v>443</v>
      </c>
      <c r="N113">
        <v>71</v>
      </c>
      <c r="O113" s="2" t="s">
        <v>507</v>
      </c>
      <c r="P113">
        <v>72</v>
      </c>
      <c r="Q113" s="2" t="s">
        <v>718</v>
      </c>
      <c r="R113" t="s">
        <v>67</v>
      </c>
      <c r="S113" t="s">
        <v>67</v>
      </c>
      <c r="T113" s="2" t="s">
        <v>73</v>
      </c>
      <c r="U113" s="2" t="s">
        <v>74</v>
      </c>
      <c r="V113">
        <v>1501</v>
      </c>
      <c r="W113" s="2" t="s">
        <v>7573</v>
      </c>
      <c r="X113">
        <v>845998.19</v>
      </c>
      <c r="Z113">
        <v>845998.19</v>
      </c>
      <c r="AD113">
        <v>211499.55</v>
      </c>
      <c r="AF113">
        <v>0</v>
      </c>
      <c r="AL113" s="5">
        <v>1057497.74</v>
      </c>
      <c r="AM113">
        <v>0</v>
      </c>
      <c r="AN113">
        <v>0</v>
      </c>
      <c r="AO113">
        <v>845998.19</v>
      </c>
      <c r="AQ113">
        <v>845998.19</v>
      </c>
      <c r="AS113">
        <v>211499.55</v>
      </c>
      <c r="AZ113" s="5">
        <v>1057497.74</v>
      </c>
      <c r="BA113" s="5">
        <v>1057497.74</v>
      </c>
      <c r="BB113" s="5">
        <v>1057497.74</v>
      </c>
      <c r="BC113" s="5">
        <v>579315.29</v>
      </c>
      <c r="BD113" s="5">
        <v>579315.29</v>
      </c>
      <c r="BE113" s="5">
        <v>352499.25</v>
      </c>
      <c r="BF113" s="5">
        <v>596903.61</v>
      </c>
      <c r="BG113">
        <v>20181101</v>
      </c>
      <c r="BH113" s="9" t="str">
        <f t="shared" si="3"/>
        <v>2018</v>
      </c>
      <c r="BI113" t="str">
        <f>MID(Merge1[[#This Row],[OC_DATA_INIZIO_PROGETTO]],5,2)</f>
        <v>11</v>
      </c>
      <c r="BJ113">
        <v>20220409</v>
      </c>
      <c r="BK113" t="str">
        <f t="shared" si="4"/>
        <v>2022</v>
      </c>
      <c r="BL113" t="str">
        <f>MID(Merge1[[#This Row],[OC_DATA_FINE_PROGETTO_PREVISTA]],5,2)</f>
        <v>04</v>
      </c>
      <c r="BM113" s="8">
        <f>(Merge1[[#This Row],[Colonna2]]-Merge1[[#This Row],[Colonna1]])*12+Merge1[[#This Row],[Colonna22]]-Merge1[[#This Row],[Colonna12]]</f>
        <v>41</v>
      </c>
      <c r="BO113" t="str">
        <f t="shared" si="5"/>
        <v/>
      </c>
      <c r="BP113" s="2" t="s">
        <v>76</v>
      </c>
      <c r="BQ113" s="2" t="s">
        <v>76</v>
      </c>
      <c r="BR113" s="2" t="s">
        <v>77</v>
      </c>
      <c r="BS113" s="2" t="s">
        <v>446</v>
      </c>
      <c r="BT113" s="2" t="s">
        <v>447</v>
      </c>
    </row>
    <row r="114" spans="1:72" x14ac:dyDescent="0.35">
      <c r="A114" s="2" t="s">
        <v>19411</v>
      </c>
      <c r="B114" s="2" t="s">
        <v>19412</v>
      </c>
      <c r="C114" s="2" t="s">
        <v>19321</v>
      </c>
      <c r="D114" s="2" t="s">
        <v>19413</v>
      </c>
      <c r="E114" s="2" t="s">
        <v>19414</v>
      </c>
      <c r="F114">
        <v>2</v>
      </c>
      <c r="G114" s="2" t="s">
        <v>4836</v>
      </c>
      <c r="H114">
        <v>2</v>
      </c>
      <c r="I114" s="2" t="s">
        <v>430</v>
      </c>
      <c r="J114">
        <v>11</v>
      </c>
      <c r="K114" s="2" t="s">
        <v>681</v>
      </c>
      <c r="L114">
        <v>10</v>
      </c>
      <c r="M114" s="2" t="s">
        <v>95</v>
      </c>
      <c r="N114">
        <v>2</v>
      </c>
      <c r="O114" s="2" t="s">
        <v>321</v>
      </c>
      <c r="P114">
        <v>1</v>
      </c>
      <c r="Q114" s="2" t="s">
        <v>420</v>
      </c>
      <c r="R114" t="s">
        <v>67</v>
      </c>
      <c r="S114" t="s">
        <v>67</v>
      </c>
      <c r="T114" s="2" t="s">
        <v>73</v>
      </c>
      <c r="U114" s="2" t="s">
        <v>74</v>
      </c>
      <c r="V114">
        <v>313</v>
      </c>
      <c r="W114" s="2" t="s">
        <v>631</v>
      </c>
      <c r="X114">
        <v>505080</v>
      </c>
      <c r="Y114">
        <v>505080</v>
      </c>
      <c r="AD114">
        <v>505080</v>
      </c>
      <c r="AF114">
        <v>0</v>
      </c>
      <c r="AL114" s="5">
        <v>1010160</v>
      </c>
      <c r="AM114">
        <v>0</v>
      </c>
      <c r="AN114">
        <v>0</v>
      </c>
      <c r="AO114">
        <v>505080</v>
      </c>
      <c r="AP114">
        <v>505080</v>
      </c>
      <c r="AS114">
        <v>505080</v>
      </c>
      <c r="AZ114" s="5">
        <v>1010160</v>
      </c>
      <c r="BA114" s="5">
        <v>1010160</v>
      </c>
      <c r="BB114" s="5">
        <v>1010160</v>
      </c>
      <c r="BC114" s="5">
        <v>1005206.52</v>
      </c>
      <c r="BD114" s="5">
        <v>1005206.52</v>
      </c>
      <c r="BE114" s="5">
        <v>0</v>
      </c>
      <c r="BF114" s="5">
        <v>1010160</v>
      </c>
      <c r="BG114">
        <v>20140101</v>
      </c>
      <c r="BH114" s="9" t="str">
        <f t="shared" si="3"/>
        <v>2014</v>
      </c>
      <c r="BI114" t="str">
        <f>MID(Merge1[[#This Row],[OC_DATA_INIZIO_PROGETTO]],5,2)</f>
        <v>01</v>
      </c>
      <c r="BJ114">
        <v>20170531</v>
      </c>
      <c r="BK114" t="str">
        <f t="shared" si="4"/>
        <v>2017</v>
      </c>
      <c r="BL114" t="str">
        <f>MID(Merge1[[#This Row],[OC_DATA_FINE_PROGETTO_PREVISTA]],5,2)</f>
        <v>05</v>
      </c>
      <c r="BM114" s="8">
        <f>(Merge1[[#This Row],[Colonna2]]-Merge1[[#This Row],[Colonna1]])*12+Merge1[[#This Row],[Colonna22]]-Merge1[[#This Row],[Colonna12]]</f>
        <v>40</v>
      </c>
      <c r="BN114">
        <v>20180531</v>
      </c>
      <c r="BO114" t="str">
        <f t="shared" si="5"/>
        <v>2018</v>
      </c>
      <c r="BP114" s="2" t="s">
        <v>116</v>
      </c>
      <c r="BQ114" s="2" t="s">
        <v>763</v>
      </c>
      <c r="BR114" s="2" t="s">
        <v>440</v>
      </c>
      <c r="BS114" s="2" t="s">
        <v>434</v>
      </c>
      <c r="BT114" s="2" t="s">
        <v>435</v>
      </c>
    </row>
    <row r="115" spans="1:72" x14ac:dyDescent="0.35">
      <c r="A115" s="2" t="s">
        <v>24001</v>
      </c>
      <c r="B115" s="2" t="s">
        <v>24002</v>
      </c>
      <c r="C115" s="2" t="s">
        <v>24003</v>
      </c>
      <c r="D115" s="2" t="s">
        <v>24003</v>
      </c>
      <c r="E115" s="2" t="s">
        <v>24004</v>
      </c>
      <c r="F115">
        <v>1</v>
      </c>
      <c r="G115" s="2" t="s">
        <v>151</v>
      </c>
      <c r="H115">
        <v>7</v>
      </c>
      <c r="I115" s="2" t="s">
        <v>770</v>
      </c>
      <c r="J115">
        <v>20</v>
      </c>
      <c r="K115" s="2" t="s">
        <v>3054</v>
      </c>
      <c r="L115">
        <v>8</v>
      </c>
      <c r="M115" s="2" t="s">
        <v>112</v>
      </c>
      <c r="N115">
        <v>62</v>
      </c>
      <c r="O115" s="2" t="s">
        <v>2450</v>
      </c>
      <c r="P115">
        <v>999</v>
      </c>
      <c r="Q115" s="2" t="s">
        <v>3522</v>
      </c>
      <c r="R115" t="s">
        <v>67</v>
      </c>
      <c r="S115" t="s">
        <v>67</v>
      </c>
      <c r="T115" s="2" t="s">
        <v>91</v>
      </c>
      <c r="U115" s="2" t="s">
        <v>92</v>
      </c>
      <c r="V115">
        <v>1524</v>
      </c>
      <c r="W115" s="2" t="s">
        <v>19030</v>
      </c>
      <c r="X115">
        <v>801632</v>
      </c>
      <c r="Y115">
        <v>801632</v>
      </c>
      <c r="AD115">
        <v>200408</v>
      </c>
      <c r="AF115">
        <v>0</v>
      </c>
      <c r="AK115">
        <v>1002040</v>
      </c>
      <c r="AL115" s="5">
        <v>1002040</v>
      </c>
      <c r="AM115">
        <v>0</v>
      </c>
      <c r="AN115">
        <v>0</v>
      </c>
      <c r="AO115">
        <v>801632</v>
      </c>
      <c r="AP115">
        <v>801632</v>
      </c>
      <c r="AS115">
        <v>200408</v>
      </c>
      <c r="AY115">
        <v>1002040</v>
      </c>
      <c r="AZ115" s="5">
        <v>1002040</v>
      </c>
      <c r="BA115" s="5">
        <v>1002040</v>
      </c>
      <c r="BB115" s="5">
        <v>1002040</v>
      </c>
      <c r="BC115" s="5">
        <v>501020</v>
      </c>
      <c r="BD115" s="5">
        <v>501020</v>
      </c>
      <c r="BE115" s="5">
        <v>0</v>
      </c>
      <c r="BF115" s="5">
        <v>501020</v>
      </c>
      <c r="BG115">
        <v>20180101</v>
      </c>
      <c r="BH115" s="9" t="str">
        <f t="shared" si="3"/>
        <v>2018</v>
      </c>
      <c r="BI115" t="str">
        <f>MID(Merge1[[#This Row],[OC_DATA_INIZIO_PROGETTO]],5,2)</f>
        <v>01</v>
      </c>
      <c r="BJ115">
        <v>20200701</v>
      </c>
      <c r="BK115" t="str">
        <f t="shared" si="4"/>
        <v>2020</v>
      </c>
      <c r="BL115" t="str">
        <f>MID(Merge1[[#This Row],[OC_DATA_FINE_PROGETTO_PREVISTA]],5,2)</f>
        <v>07</v>
      </c>
      <c r="BM115" s="8">
        <f>(Merge1[[#This Row],[Colonna2]]-Merge1[[#This Row],[Colonna1]])*12+Merge1[[#This Row],[Colonna22]]-Merge1[[#This Row],[Colonna12]]</f>
        <v>30</v>
      </c>
      <c r="BO115" t="str">
        <f t="shared" si="5"/>
        <v/>
      </c>
      <c r="BP115" s="2" t="s">
        <v>76</v>
      </c>
      <c r="BQ115" s="2" t="s">
        <v>76</v>
      </c>
      <c r="BR115" s="2" t="s">
        <v>77</v>
      </c>
      <c r="BS115" s="2" t="s">
        <v>773</v>
      </c>
      <c r="BT115" s="2" t="s">
        <v>774</v>
      </c>
    </row>
    <row r="116" spans="1:72" x14ac:dyDescent="0.35">
      <c r="A116" s="2" t="s">
        <v>19620</v>
      </c>
      <c r="B116" s="2" t="s">
        <v>19621</v>
      </c>
      <c r="C116" s="2" t="s">
        <v>19622</v>
      </c>
      <c r="D116" s="2" t="s">
        <v>19623</v>
      </c>
      <c r="E116" s="2" t="s">
        <v>19624</v>
      </c>
      <c r="F116">
        <v>7</v>
      </c>
      <c r="G116" s="2" t="s">
        <v>66</v>
      </c>
      <c r="H116">
        <v>1</v>
      </c>
      <c r="I116" s="2" t="s">
        <v>625</v>
      </c>
      <c r="J116">
        <v>0</v>
      </c>
      <c r="K116" s="2" t="s">
        <v>627</v>
      </c>
      <c r="L116">
        <v>1</v>
      </c>
      <c r="M116" s="2" t="s">
        <v>70</v>
      </c>
      <c r="N116">
        <v>5</v>
      </c>
      <c r="O116" s="2" t="s">
        <v>381</v>
      </c>
      <c r="P116">
        <v>999</v>
      </c>
      <c r="Q116" s="2" t="s">
        <v>19039</v>
      </c>
      <c r="R116" t="s">
        <v>67</v>
      </c>
      <c r="S116" t="s">
        <v>67</v>
      </c>
      <c r="T116" s="2" t="s">
        <v>73</v>
      </c>
      <c r="U116" s="2" t="s">
        <v>74</v>
      </c>
      <c r="V116">
        <v>1612</v>
      </c>
      <c r="W116" s="2" t="s">
        <v>656</v>
      </c>
      <c r="X116">
        <v>1040000</v>
      </c>
      <c r="Y116">
        <v>1040000</v>
      </c>
      <c r="AD116">
        <v>260000</v>
      </c>
      <c r="AF116">
        <v>0</v>
      </c>
      <c r="AL116" s="5">
        <v>1300000</v>
      </c>
      <c r="AM116">
        <v>0</v>
      </c>
      <c r="AN116">
        <v>0</v>
      </c>
      <c r="AO116">
        <v>1040000</v>
      </c>
      <c r="AP116">
        <v>1040000</v>
      </c>
      <c r="AS116">
        <v>260000</v>
      </c>
      <c r="AZ116" s="5">
        <v>1300000</v>
      </c>
      <c r="BA116" s="5">
        <v>1000000</v>
      </c>
      <c r="BB116" s="5">
        <v>1000000</v>
      </c>
      <c r="BC116" s="5">
        <v>232819.15</v>
      </c>
      <c r="BD116" s="5">
        <v>232819.15</v>
      </c>
      <c r="BE116" s="5">
        <v>0</v>
      </c>
      <c r="BF116" s="5">
        <v>232819.15</v>
      </c>
      <c r="BG116">
        <v>20180927</v>
      </c>
      <c r="BH116" s="9" t="str">
        <f t="shared" si="3"/>
        <v>2018</v>
      </c>
      <c r="BI116" t="str">
        <f>MID(Merge1[[#This Row],[OC_DATA_INIZIO_PROGETTO]],5,2)</f>
        <v>09</v>
      </c>
      <c r="BJ116">
        <v>20210210</v>
      </c>
      <c r="BK116" t="str">
        <f t="shared" si="4"/>
        <v>2021</v>
      </c>
      <c r="BL116" t="str">
        <f>MID(Merge1[[#This Row],[OC_DATA_FINE_PROGETTO_PREVISTA]],5,2)</f>
        <v>02</v>
      </c>
      <c r="BM116" s="8">
        <f>(Merge1[[#This Row],[Colonna2]]-Merge1[[#This Row],[Colonna1]])*12+Merge1[[#This Row],[Colonna22]]-Merge1[[#This Row],[Colonna12]]</f>
        <v>29</v>
      </c>
      <c r="BO116" t="str">
        <f t="shared" si="5"/>
        <v/>
      </c>
      <c r="BP116" s="2" t="s">
        <v>76</v>
      </c>
      <c r="BQ116" s="2" t="s">
        <v>76</v>
      </c>
      <c r="BR116" s="2" t="s">
        <v>77</v>
      </c>
      <c r="BS116" s="2" t="s">
        <v>626</v>
      </c>
      <c r="BT116" s="2" t="s">
        <v>435</v>
      </c>
    </row>
    <row r="117" spans="1:72" x14ac:dyDescent="0.35">
      <c r="A117" s="2" t="s">
        <v>22148</v>
      </c>
      <c r="B117" s="2" t="s">
        <v>22149</v>
      </c>
      <c r="C117" s="2" t="s">
        <v>22150</v>
      </c>
      <c r="D117" s="2" t="s">
        <v>21661</v>
      </c>
      <c r="E117" s="2" t="s">
        <v>22151</v>
      </c>
      <c r="F117">
        <v>8</v>
      </c>
      <c r="G117" s="2" t="s">
        <v>441</v>
      </c>
      <c r="H117">
        <v>7</v>
      </c>
      <c r="I117" s="2" t="s">
        <v>770</v>
      </c>
      <c r="J117">
        <v>99</v>
      </c>
      <c r="K117" s="2" t="s">
        <v>81</v>
      </c>
      <c r="L117">
        <v>9</v>
      </c>
      <c r="M117" s="2" t="s">
        <v>98</v>
      </c>
      <c r="N117">
        <v>26</v>
      </c>
      <c r="O117" s="2" t="s">
        <v>1770</v>
      </c>
      <c r="P117">
        <v>101</v>
      </c>
      <c r="Q117" s="2" t="s">
        <v>5024</v>
      </c>
      <c r="R117" t="s">
        <v>67</v>
      </c>
      <c r="S117" t="s">
        <v>67</v>
      </c>
      <c r="T117" s="2" t="s">
        <v>504</v>
      </c>
      <c r="U117" s="2" t="s">
        <v>505</v>
      </c>
      <c r="V117">
        <v>710</v>
      </c>
      <c r="W117" s="2" t="s">
        <v>7185</v>
      </c>
      <c r="X117">
        <v>500000</v>
      </c>
      <c r="Z117">
        <v>500000</v>
      </c>
      <c r="AD117">
        <v>350000</v>
      </c>
      <c r="AF117">
        <v>0</v>
      </c>
      <c r="AG117">
        <v>150000</v>
      </c>
      <c r="AL117" s="5">
        <v>1000000</v>
      </c>
      <c r="AM117">
        <v>0</v>
      </c>
      <c r="AN117">
        <v>0</v>
      </c>
      <c r="AO117">
        <v>500000</v>
      </c>
      <c r="AQ117">
        <v>500000</v>
      </c>
      <c r="AS117">
        <v>350000</v>
      </c>
      <c r="AU117">
        <v>150000</v>
      </c>
      <c r="AZ117" s="5">
        <v>1000000</v>
      </c>
      <c r="BA117" s="5">
        <v>1000000</v>
      </c>
      <c r="BB117" s="5">
        <v>1000000</v>
      </c>
      <c r="BF117" s="5">
        <v>0</v>
      </c>
      <c r="BG117">
        <v>20200508</v>
      </c>
      <c r="BH117" s="9" t="str">
        <f t="shared" si="3"/>
        <v>2020</v>
      </c>
      <c r="BI117" t="str">
        <f>MID(Merge1[[#This Row],[OC_DATA_INIZIO_PROGETTO]],5,2)</f>
        <v>05</v>
      </c>
      <c r="BJ117">
        <v>20210930</v>
      </c>
      <c r="BK117" t="str">
        <f t="shared" si="4"/>
        <v>2021</v>
      </c>
      <c r="BL117" t="str">
        <f>MID(Merge1[[#This Row],[OC_DATA_FINE_PROGETTO_PREVISTA]],5,2)</f>
        <v>09</v>
      </c>
      <c r="BM117" s="8">
        <f>(Merge1[[#This Row],[Colonna2]]-Merge1[[#This Row],[Colonna1]])*12+Merge1[[#This Row],[Colonna22]]-Merge1[[#This Row],[Colonna12]]</f>
        <v>16</v>
      </c>
      <c r="BO117" t="str">
        <f t="shared" si="5"/>
        <v/>
      </c>
      <c r="BP117" s="2" t="s">
        <v>86</v>
      </c>
      <c r="BQ117" s="2" t="s">
        <v>76</v>
      </c>
      <c r="BR117" s="2" t="s">
        <v>77</v>
      </c>
      <c r="BS117" s="2" t="s">
        <v>773</v>
      </c>
      <c r="BT117" s="2" t="s">
        <v>774</v>
      </c>
    </row>
    <row r="118" spans="1:72" x14ac:dyDescent="0.35">
      <c r="A118" s="2" t="s">
        <v>24974</v>
      </c>
      <c r="B118" s="2" t="s">
        <v>24975</v>
      </c>
      <c r="C118" s="2" t="s">
        <v>24976</v>
      </c>
      <c r="D118" s="2" t="s">
        <v>24976</v>
      </c>
      <c r="E118" s="2" t="s">
        <v>24977</v>
      </c>
      <c r="F118">
        <v>6</v>
      </c>
      <c r="G118" s="2" t="s">
        <v>93</v>
      </c>
      <c r="H118">
        <v>2</v>
      </c>
      <c r="I118" s="2" t="s">
        <v>430</v>
      </c>
      <c r="J118">
        <v>99</v>
      </c>
      <c r="K118" s="2" t="s">
        <v>81</v>
      </c>
      <c r="L118">
        <v>10</v>
      </c>
      <c r="M118" s="2" t="s">
        <v>95</v>
      </c>
      <c r="N118">
        <v>99</v>
      </c>
      <c r="O118" s="2" t="s">
        <v>96</v>
      </c>
      <c r="P118">
        <v>999</v>
      </c>
      <c r="Q118" s="2" t="s">
        <v>96</v>
      </c>
      <c r="R118" t="s">
        <v>67</v>
      </c>
      <c r="S118" t="s">
        <v>67</v>
      </c>
      <c r="T118" s="2" t="s">
        <v>73</v>
      </c>
      <c r="U118" s="2" t="s">
        <v>74</v>
      </c>
      <c r="V118">
        <v>910</v>
      </c>
      <c r="W118" s="2" t="s">
        <v>6662</v>
      </c>
      <c r="AE118">
        <v>1000000</v>
      </c>
      <c r="AF118">
        <v>0</v>
      </c>
      <c r="AL118" s="5">
        <v>1000000</v>
      </c>
      <c r="AM118">
        <v>0</v>
      </c>
      <c r="AN118">
        <v>0</v>
      </c>
      <c r="AT118">
        <v>1000000</v>
      </c>
      <c r="AZ118" s="5">
        <v>1000000</v>
      </c>
      <c r="BA118" s="5">
        <v>1000000</v>
      </c>
      <c r="BB118" s="5">
        <v>1000000</v>
      </c>
      <c r="BC118" s="5">
        <v>1000000</v>
      </c>
      <c r="BD118" s="5">
        <v>1000000</v>
      </c>
      <c r="BE118" s="5">
        <v>0</v>
      </c>
      <c r="BF118" s="5">
        <v>1000000</v>
      </c>
      <c r="BG118">
        <v>20170101</v>
      </c>
      <c r="BH118" s="9" t="str">
        <f t="shared" si="3"/>
        <v>2017</v>
      </c>
      <c r="BI118" t="str">
        <f>MID(Merge1[[#This Row],[OC_DATA_INIZIO_PROGETTO]],5,2)</f>
        <v>01</v>
      </c>
      <c r="BJ118">
        <v>20171231</v>
      </c>
      <c r="BK118" t="str">
        <f t="shared" si="4"/>
        <v>2017</v>
      </c>
      <c r="BL118" t="str">
        <f>MID(Merge1[[#This Row],[OC_DATA_FINE_PROGETTO_PREVISTA]],5,2)</f>
        <v>12</v>
      </c>
      <c r="BM118" s="8">
        <f>(Merge1[[#This Row],[Colonna2]]-Merge1[[#This Row],[Colonna1]])*12+Merge1[[#This Row],[Colonna22]]-Merge1[[#This Row],[Colonna12]]</f>
        <v>11</v>
      </c>
      <c r="BN118">
        <v>20171231</v>
      </c>
      <c r="BO118" t="str">
        <f t="shared" si="5"/>
        <v>2017</v>
      </c>
      <c r="BP118" s="2" t="s">
        <v>116</v>
      </c>
      <c r="BQ118" s="2" t="s">
        <v>763</v>
      </c>
      <c r="BR118" s="2" t="s">
        <v>440</v>
      </c>
      <c r="BS118" s="2" t="s">
        <v>434</v>
      </c>
      <c r="BT118" s="2" t="s">
        <v>435</v>
      </c>
    </row>
    <row r="119" spans="1:72" x14ac:dyDescent="0.35">
      <c r="A119" s="2" t="s">
        <v>19641</v>
      </c>
      <c r="B119" s="2" t="s">
        <v>19642</v>
      </c>
      <c r="C119" s="2" t="s">
        <v>19643</v>
      </c>
      <c r="D119" s="2" t="s">
        <v>19644</v>
      </c>
      <c r="E119" s="2" t="s">
        <v>19645</v>
      </c>
      <c r="F119">
        <v>2</v>
      </c>
      <c r="G119" s="2" t="s">
        <v>4836</v>
      </c>
      <c r="H119">
        <v>2</v>
      </c>
      <c r="I119" s="2" t="s">
        <v>430</v>
      </c>
      <c r="J119">
        <v>99</v>
      </c>
      <c r="K119" s="2" t="s">
        <v>81</v>
      </c>
      <c r="L119">
        <v>10</v>
      </c>
      <c r="M119" s="2" t="s">
        <v>95</v>
      </c>
      <c r="N119">
        <v>2</v>
      </c>
      <c r="O119" s="2" t="s">
        <v>321</v>
      </c>
      <c r="P119">
        <v>1</v>
      </c>
      <c r="Q119" s="2" t="s">
        <v>420</v>
      </c>
      <c r="R119" t="s">
        <v>67</v>
      </c>
      <c r="S119" t="s">
        <v>67</v>
      </c>
      <c r="T119" s="2" t="s">
        <v>73</v>
      </c>
      <c r="U119" s="2" t="s">
        <v>74</v>
      </c>
      <c r="V119">
        <v>820</v>
      </c>
      <c r="W119" s="2" t="s">
        <v>6775</v>
      </c>
      <c r="X119">
        <v>750000</v>
      </c>
      <c r="Y119">
        <v>750000</v>
      </c>
      <c r="AD119">
        <v>750000</v>
      </c>
      <c r="AF119">
        <v>0</v>
      </c>
      <c r="AL119" s="5">
        <v>1500000</v>
      </c>
      <c r="AM119">
        <v>0</v>
      </c>
      <c r="AN119">
        <v>0</v>
      </c>
      <c r="AO119">
        <v>750000</v>
      </c>
      <c r="AP119">
        <v>750000</v>
      </c>
      <c r="AS119">
        <v>750000</v>
      </c>
      <c r="AZ119" s="5">
        <v>1500000</v>
      </c>
      <c r="BA119" s="5">
        <v>991214.85</v>
      </c>
      <c r="BB119" s="5">
        <v>991214.85</v>
      </c>
      <c r="BC119" s="5">
        <v>591214.85</v>
      </c>
      <c r="BD119" s="5">
        <v>591214.85</v>
      </c>
      <c r="BE119" s="5">
        <v>0</v>
      </c>
      <c r="BF119" s="5">
        <v>591214.85</v>
      </c>
      <c r="BG119">
        <v>20161101</v>
      </c>
      <c r="BH119" s="9" t="str">
        <f t="shared" si="3"/>
        <v>2016</v>
      </c>
      <c r="BI119" t="str">
        <f>MID(Merge1[[#This Row],[OC_DATA_INIZIO_PROGETTO]],5,2)</f>
        <v>11</v>
      </c>
      <c r="BJ119">
        <v>20210331</v>
      </c>
      <c r="BK119" t="str">
        <f t="shared" si="4"/>
        <v>2021</v>
      </c>
      <c r="BL119" t="str">
        <f>MID(Merge1[[#This Row],[OC_DATA_FINE_PROGETTO_PREVISTA]],5,2)</f>
        <v>03</v>
      </c>
      <c r="BM119" s="8">
        <f>(Merge1[[#This Row],[Colonna2]]-Merge1[[#This Row],[Colonna1]])*12+Merge1[[#This Row],[Colonna22]]-Merge1[[#This Row],[Colonna12]]</f>
        <v>52</v>
      </c>
      <c r="BO119" t="str">
        <f t="shared" si="5"/>
        <v/>
      </c>
      <c r="BP119" s="2" t="s">
        <v>76</v>
      </c>
      <c r="BQ119" s="2" t="s">
        <v>76</v>
      </c>
      <c r="BR119" s="2" t="s">
        <v>77</v>
      </c>
      <c r="BS119" s="2" t="s">
        <v>434</v>
      </c>
      <c r="BT119" s="2" t="s">
        <v>435</v>
      </c>
    </row>
    <row r="120" spans="1:72" x14ac:dyDescent="0.35">
      <c r="A120" s="2" t="s">
        <v>24938</v>
      </c>
      <c r="B120" s="2" t="s">
        <v>24939</v>
      </c>
      <c r="C120" s="2" t="s">
        <v>24940</v>
      </c>
      <c r="D120" s="2" t="s">
        <v>24941</v>
      </c>
      <c r="E120" s="2" t="s">
        <v>24942</v>
      </c>
      <c r="F120">
        <v>3</v>
      </c>
      <c r="G120" s="2" t="s">
        <v>102</v>
      </c>
      <c r="H120">
        <v>3</v>
      </c>
      <c r="I120" s="2" t="s">
        <v>68</v>
      </c>
      <c r="J120">
        <v>60</v>
      </c>
      <c r="K120" s="2" t="s">
        <v>19128</v>
      </c>
      <c r="L120">
        <v>6</v>
      </c>
      <c r="M120" s="2" t="s">
        <v>1983</v>
      </c>
      <c r="N120">
        <v>40</v>
      </c>
      <c r="O120" s="2" t="s">
        <v>5460</v>
      </c>
      <c r="P120">
        <v>999</v>
      </c>
      <c r="Q120" s="2" t="s">
        <v>5461</v>
      </c>
      <c r="R120" t="s">
        <v>67</v>
      </c>
      <c r="S120" t="s">
        <v>67</v>
      </c>
      <c r="T120" s="2" t="s">
        <v>73</v>
      </c>
      <c r="U120" s="2" t="s">
        <v>74</v>
      </c>
      <c r="V120">
        <v>2006</v>
      </c>
      <c r="W120" s="2" t="s">
        <v>7566</v>
      </c>
      <c r="AE120">
        <v>12000000</v>
      </c>
      <c r="AF120">
        <v>0</v>
      </c>
      <c r="AL120" s="5">
        <v>12000000</v>
      </c>
      <c r="AM120">
        <v>0</v>
      </c>
      <c r="AN120">
        <v>0</v>
      </c>
      <c r="AT120">
        <v>12000000</v>
      </c>
      <c r="AZ120" s="5">
        <v>12000000</v>
      </c>
      <c r="BA120" s="5">
        <v>960819.66</v>
      </c>
      <c r="BB120" s="5">
        <v>960819.66</v>
      </c>
      <c r="BC120" s="5">
        <v>403633.76</v>
      </c>
      <c r="BD120" s="5">
        <v>403633.76</v>
      </c>
      <c r="BE120" s="5">
        <v>0</v>
      </c>
      <c r="BF120" s="5">
        <v>403638.76</v>
      </c>
      <c r="BG120">
        <v>20180111</v>
      </c>
      <c r="BH120" s="9" t="str">
        <f t="shared" si="3"/>
        <v>2018</v>
      </c>
      <c r="BI120" t="str">
        <f>MID(Merge1[[#This Row],[OC_DATA_INIZIO_PROGETTO]],5,2)</f>
        <v>01</v>
      </c>
      <c r="BJ120">
        <v>20250530</v>
      </c>
      <c r="BK120" t="str">
        <f t="shared" si="4"/>
        <v>2025</v>
      </c>
      <c r="BL120" t="str">
        <f>MID(Merge1[[#This Row],[OC_DATA_FINE_PROGETTO_PREVISTA]],5,2)</f>
        <v>05</v>
      </c>
      <c r="BM120" s="8">
        <f>(Merge1[[#This Row],[Colonna2]]-Merge1[[#This Row],[Colonna1]])*12+Merge1[[#This Row],[Colonna22]]-Merge1[[#This Row],[Colonna12]]</f>
        <v>88</v>
      </c>
      <c r="BO120" t="str">
        <f t="shared" si="5"/>
        <v/>
      </c>
      <c r="BP120" s="2" t="s">
        <v>76</v>
      </c>
      <c r="BQ120" s="2" t="s">
        <v>76</v>
      </c>
      <c r="BR120" s="2" t="s">
        <v>87</v>
      </c>
      <c r="BS120" s="2" t="s">
        <v>88</v>
      </c>
      <c r="BT120" s="2" t="s">
        <v>89</v>
      </c>
    </row>
    <row r="121" spans="1:72" x14ac:dyDescent="0.35">
      <c r="A121" s="2" t="s">
        <v>23402</v>
      </c>
      <c r="B121" s="2" t="s">
        <v>23403</v>
      </c>
      <c r="C121" s="2" t="s">
        <v>23404</v>
      </c>
      <c r="D121" s="2" t="s">
        <v>23404</v>
      </c>
      <c r="E121" s="2" t="s">
        <v>23405</v>
      </c>
      <c r="F121">
        <v>1</v>
      </c>
      <c r="G121" s="2" t="s">
        <v>151</v>
      </c>
      <c r="H121">
        <v>7</v>
      </c>
      <c r="I121" s="2" t="s">
        <v>770</v>
      </c>
      <c r="J121">
        <v>20</v>
      </c>
      <c r="K121" s="2" t="s">
        <v>3054</v>
      </c>
      <c r="L121">
        <v>8</v>
      </c>
      <c r="M121" s="2" t="s">
        <v>112</v>
      </c>
      <c r="N121">
        <v>61</v>
      </c>
      <c r="O121" s="2" t="s">
        <v>113</v>
      </c>
      <c r="P121">
        <v>620</v>
      </c>
      <c r="Q121" s="2" t="s">
        <v>114</v>
      </c>
      <c r="R121" t="s">
        <v>67</v>
      </c>
      <c r="S121" t="s">
        <v>67</v>
      </c>
      <c r="T121" s="2" t="s">
        <v>91</v>
      </c>
      <c r="U121" s="2" t="s">
        <v>92</v>
      </c>
      <c r="V121">
        <v>1831</v>
      </c>
      <c r="W121" s="2" t="s">
        <v>8030</v>
      </c>
      <c r="X121">
        <v>768000</v>
      </c>
      <c r="Y121">
        <v>768000</v>
      </c>
      <c r="AD121">
        <v>192000</v>
      </c>
      <c r="AF121">
        <v>0</v>
      </c>
      <c r="AK121">
        <v>1040000</v>
      </c>
      <c r="AL121" s="5">
        <v>960000</v>
      </c>
      <c r="AM121">
        <v>0</v>
      </c>
      <c r="AN121">
        <v>0</v>
      </c>
      <c r="AO121">
        <v>768000</v>
      </c>
      <c r="AP121">
        <v>768000</v>
      </c>
      <c r="AS121">
        <v>192000</v>
      </c>
      <c r="AY121">
        <v>1040000</v>
      </c>
      <c r="AZ121" s="5">
        <v>960000</v>
      </c>
      <c r="BA121" s="5">
        <v>960000</v>
      </c>
      <c r="BB121" s="5">
        <v>960000</v>
      </c>
      <c r="BC121" s="5">
        <v>480000</v>
      </c>
      <c r="BD121" s="5">
        <v>480000</v>
      </c>
      <c r="BE121" s="5">
        <v>0</v>
      </c>
      <c r="BF121" s="5">
        <v>480000</v>
      </c>
      <c r="BG121">
        <v>20180601</v>
      </c>
      <c r="BH121" s="9" t="str">
        <f t="shared" si="3"/>
        <v>2018</v>
      </c>
      <c r="BI121" t="str">
        <f>MID(Merge1[[#This Row],[OC_DATA_INIZIO_PROGETTO]],5,2)</f>
        <v>06</v>
      </c>
      <c r="BJ121">
        <v>20201201</v>
      </c>
      <c r="BK121" t="str">
        <f t="shared" si="4"/>
        <v>2020</v>
      </c>
      <c r="BL121" t="str">
        <f>MID(Merge1[[#This Row],[OC_DATA_FINE_PROGETTO_PREVISTA]],5,2)</f>
        <v>12</v>
      </c>
      <c r="BM121" s="8">
        <f>(Merge1[[#This Row],[Colonna2]]-Merge1[[#This Row],[Colonna1]])*12+Merge1[[#This Row],[Colonna22]]-Merge1[[#This Row],[Colonna12]]</f>
        <v>30</v>
      </c>
      <c r="BO121" t="str">
        <f t="shared" si="5"/>
        <v/>
      </c>
      <c r="BP121" s="2" t="s">
        <v>76</v>
      </c>
      <c r="BQ121" s="2" t="s">
        <v>76</v>
      </c>
      <c r="BR121" s="2" t="s">
        <v>77</v>
      </c>
      <c r="BS121" s="2" t="s">
        <v>773</v>
      </c>
      <c r="BT121" s="2" t="s">
        <v>774</v>
      </c>
    </row>
    <row r="122" spans="1:72" x14ac:dyDescent="0.35">
      <c r="A122" s="2" t="s">
        <v>19298</v>
      </c>
      <c r="B122" s="2" t="s">
        <v>19299</v>
      </c>
      <c r="C122" s="2" t="s">
        <v>19300</v>
      </c>
      <c r="D122" s="2" t="s">
        <v>19301</v>
      </c>
      <c r="E122" s="2" t="s">
        <v>19302</v>
      </c>
      <c r="F122">
        <v>2</v>
      </c>
      <c r="G122" s="2" t="s">
        <v>4836</v>
      </c>
      <c r="H122">
        <v>2</v>
      </c>
      <c r="I122" s="2" t="s">
        <v>430</v>
      </c>
      <c r="J122">
        <v>19</v>
      </c>
      <c r="K122" s="2" t="s">
        <v>4837</v>
      </c>
      <c r="L122">
        <v>10</v>
      </c>
      <c r="M122" s="2" t="s">
        <v>95</v>
      </c>
      <c r="N122">
        <v>2</v>
      </c>
      <c r="O122" s="2" t="s">
        <v>321</v>
      </c>
      <c r="P122">
        <v>1</v>
      </c>
      <c r="Q122" s="2" t="s">
        <v>420</v>
      </c>
      <c r="R122" t="s">
        <v>67</v>
      </c>
      <c r="S122" t="s">
        <v>67</v>
      </c>
      <c r="T122" s="2" t="s">
        <v>73</v>
      </c>
      <c r="U122" s="2" t="s">
        <v>74</v>
      </c>
      <c r="V122">
        <v>1209</v>
      </c>
      <c r="W122" s="2" t="s">
        <v>506</v>
      </c>
      <c r="X122">
        <v>490000</v>
      </c>
      <c r="Y122">
        <v>490000</v>
      </c>
      <c r="AD122">
        <v>490000</v>
      </c>
      <c r="AF122">
        <v>0</v>
      </c>
      <c r="AL122" s="5">
        <v>980000</v>
      </c>
      <c r="AM122">
        <v>0</v>
      </c>
      <c r="AN122">
        <v>0</v>
      </c>
      <c r="AO122">
        <v>490000</v>
      </c>
      <c r="AP122">
        <v>490000</v>
      </c>
      <c r="AS122">
        <v>490000</v>
      </c>
      <c r="AZ122" s="5">
        <v>980000</v>
      </c>
      <c r="BA122" s="5">
        <v>954000</v>
      </c>
      <c r="BB122" s="5">
        <v>954000</v>
      </c>
      <c r="BC122" s="5">
        <v>220084.72</v>
      </c>
      <c r="BD122" s="5">
        <v>220084.72</v>
      </c>
      <c r="BE122" s="5">
        <v>0</v>
      </c>
      <c r="BF122" s="5">
        <v>220084.72</v>
      </c>
      <c r="BG122">
        <v>20170310</v>
      </c>
      <c r="BH122" s="9" t="str">
        <f t="shared" si="3"/>
        <v>2017</v>
      </c>
      <c r="BI122" t="str">
        <f>MID(Merge1[[#This Row],[OC_DATA_INIZIO_PROGETTO]],5,2)</f>
        <v>03</v>
      </c>
      <c r="BJ122">
        <v>20231231</v>
      </c>
      <c r="BK122" t="str">
        <f t="shared" si="4"/>
        <v>2023</v>
      </c>
      <c r="BL122" t="str">
        <f>MID(Merge1[[#This Row],[OC_DATA_FINE_PROGETTO_PREVISTA]],5,2)</f>
        <v>12</v>
      </c>
      <c r="BM122" s="8">
        <f>(Merge1[[#This Row],[Colonna2]]-Merge1[[#This Row],[Colonna1]])*12+Merge1[[#This Row],[Colonna22]]-Merge1[[#This Row],[Colonna12]]</f>
        <v>81</v>
      </c>
      <c r="BO122" t="str">
        <f t="shared" si="5"/>
        <v/>
      </c>
      <c r="BP122" s="2" t="s">
        <v>76</v>
      </c>
      <c r="BQ122" s="2" t="s">
        <v>76</v>
      </c>
      <c r="BR122" s="2" t="s">
        <v>77</v>
      </c>
      <c r="BS122" s="2" t="s">
        <v>434</v>
      </c>
      <c r="BT122" s="2" t="s">
        <v>435</v>
      </c>
    </row>
    <row r="123" spans="1:72" x14ac:dyDescent="0.35">
      <c r="A123" s="2" t="s">
        <v>30979</v>
      </c>
      <c r="B123" s="2" t="s">
        <v>30980</v>
      </c>
      <c r="C123" s="2" t="s">
        <v>30981</v>
      </c>
      <c r="D123" s="2" t="s">
        <v>30982</v>
      </c>
      <c r="E123" s="2" t="s">
        <v>30983</v>
      </c>
      <c r="F123">
        <v>1</v>
      </c>
      <c r="G123" s="2" t="s">
        <v>151</v>
      </c>
      <c r="H123">
        <v>7</v>
      </c>
      <c r="I123" s="2" t="s">
        <v>770</v>
      </c>
      <c r="J123">
        <v>99</v>
      </c>
      <c r="K123" s="2" t="s">
        <v>81</v>
      </c>
      <c r="L123">
        <v>8</v>
      </c>
      <c r="M123" s="2" t="s">
        <v>112</v>
      </c>
      <c r="N123">
        <v>62</v>
      </c>
      <c r="O123" s="2" t="s">
        <v>2450</v>
      </c>
      <c r="P123">
        <v>999</v>
      </c>
      <c r="Q123" s="2" t="s">
        <v>3522</v>
      </c>
      <c r="R123" t="s">
        <v>67</v>
      </c>
      <c r="S123" t="s">
        <v>67</v>
      </c>
      <c r="T123" s="2" t="s">
        <v>1331</v>
      </c>
      <c r="U123" s="2" t="s">
        <v>1332</v>
      </c>
      <c r="V123">
        <v>1915</v>
      </c>
      <c r="W123" s="2" t="s">
        <v>486</v>
      </c>
      <c r="X123">
        <v>753202.96</v>
      </c>
      <c r="Y123">
        <v>753202.96</v>
      </c>
      <c r="AF123">
        <v>0</v>
      </c>
      <c r="AI123">
        <v>329209.03999999998</v>
      </c>
      <c r="AL123" s="5">
        <v>1082412</v>
      </c>
      <c r="AM123">
        <v>0</v>
      </c>
      <c r="AN123">
        <v>0</v>
      </c>
      <c r="AO123">
        <v>753202.96</v>
      </c>
      <c r="AP123">
        <v>753202.96</v>
      </c>
      <c r="AW123">
        <v>329209.03999999998</v>
      </c>
      <c r="AZ123" s="5">
        <v>1082412</v>
      </c>
      <c r="BA123" s="5">
        <v>941621.4</v>
      </c>
      <c r="BB123" s="5">
        <v>941621.4</v>
      </c>
      <c r="BC123" s="5">
        <v>376648.56</v>
      </c>
      <c r="BD123" s="5">
        <v>376648.56</v>
      </c>
      <c r="BE123" s="5">
        <v>0</v>
      </c>
      <c r="BF123" s="5">
        <v>194769.64</v>
      </c>
      <c r="BG123">
        <v>20191028</v>
      </c>
      <c r="BH123" s="9" t="str">
        <f t="shared" si="3"/>
        <v>2019</v>
      </c>
      <c r="BI123" t="str">
        <f>MID(Merge1[[#This Row],[OC_DATA_INIZIO_PROGETTO]],5,2)</f>
        <v>10</v>
      </c>
      <c r="BJ123">
        <v>20220619</v>
      </c>
      <c r="BK123" t="str">
        <f t="shared" si="4"/>
        <v>2022</v>
      </c>
      <c r="BL123" t="str">
        <f>MID(Merge1[[#This Row],[OC_DATA_FINE_PROGETTO_PREVISTA]],5,2)</f>
        <v>06</v>
      </c>
      <c r="BM123" s="8">
        <f>(Merge1[[#This Row],[Colonna2]]-Merge1[[#This Row],[Colonna1]])*12+Merge1[[#This Row],[Colonna22]]-Merge1[[#This Row],[Colonna12]]</f>
        <v>32</v>
      </c>
      <c r="BO123" t="str">
        <f t="shared" si="5"/>
        <v/>
      </c>
      <c r="BP123" s="2" t="s">
        <v>76</v>
      </c>
      <c r="BQ123" s="2" t="s">
        <v>76</v>
      </c>
      <c r="BR123" s="2" t="s">
        <v>77</v>
      </c>
      <c r="BS123" s="2" t="s">
        <v>773</v>
      </c>
      <c r="BT123" s="2" t="s">
        <v>774</v>
      </c>
    </row>
    <row r="124" spans="1:72" x14ac:dyDescent="0.35">
      <c r="A124" s="2" t="s">
        <v>23602</v>
      </c>
      <c r="B124" s="2" t="s">
        <v>23603</v>
      </c>
      <c r="C124" s="2" t="s">
        <v>23604</v>
      </c>
      <c r="D124" s="2" t="s">
        <v>23604</v>
      </c>
      <c r="E124" s="2" t="s">
        <v>23605</v>
      </c>
      <c r="F124">
        <v>1</v>
      </c>
      <c r="G124" s="2" t="s">
        <v>151</v>
      </c>
      <c r="H124">
        <v>7</v>
      </c>
      <c r="I124" s="2" t="s">
        <v>770</v>
      </c>
      <c r="J124">
        <v>20</v>
      </c>
      <c r="K124" s="2" t="s">
        <v>3054</v>
      </c>
      <c r="L124">
        <v>8</v>
      </c>
      <c r="M124" s="2" t="s">
        <v>112</v>
      </c>
      <c r="N124">
        <v>61</v>
      </c>
      <c r="O124" s="2" t="s">
        <v>113</v>
      </c>
      <c r="P124">
        <v>620</v>
      </c>
      <c r="Q124" s="2" t="s">
        <v>114</v>
      </c>
      <c r="R124" t="s">
        <v>67</v>
      </c>
      <c r="S124" t="s">
        <v>67</v>
      </c>
      <c r="T124" s="2" t="s">
        <v>91</v>
      </c>
      <c r="U124" s="2" t="s">
        <v>92</v>
      </c>
      <c r="V124">
        <v>9999</v>
      </c>
      <c r="W124" s="2" t="s">
        <v>433</v>
      </c>
      <c r="X124">
        <v>621177.81000000006</v>
      </c>
      <c r="Y124">
        <v>621177.81000000006</v>
      </c>
      <c r="AD124">
        <v>314515.51</v>
      </c>
      <c r="AF124">
        <v>0</v>
      </c>
      <c r="AK124">
        <v>935693</v>
      </c>
      <c r="AL124" s="5">
        <v>935693.32</v>
      </c>
      <c r="AM124">
        <v>0</v>
      </c>
      <c r="AN124">
        <v>0</v>
      </c>
      <c r="AO124">
        <v>621177.81000000006</v>
      </c>
      <c r="AP124">
        <v>621177.81000000006</v>
      </c>
      <c r="AS124">
        <v>314515.51</v>
      </c>
      <c r="AY124">
        <v>935693</v>
      </c>
      <c r="AZ124" s="5">
        <v>935693.32</v>
      </c>
      <c r="BA124" s="5">
        <v>935693.32</v>
      </c>
      <c r="BB124" s="5">
        <v>935693.32</v>
      </c>
      <c r="BC124" s="5">
        <v>467846.66</v>
      </c>
      <c r="BD124" s="5">
        <v>467846.66</v>
      </c>
      <c r="BE124" s="5">
        <v>0</v>
      </c>
      <c r="BF124" s="5">
        <v>467846.66</v>
      </c>
      <c r="BG124">
        <v>20180301</v>
      </c>
      <c r="BH124" s="9" t="str">
        <f t="shared" si="3"/>
        <v>2018</v>
      </c>
      <c r="BI124" t="str">
        <f>MID(Merge1[[#This Row],[OC_DATA_INIZIO_PROGETTO]],5,2)</f>
        <v>03</v>
      </c>
      <c r="BJ124">
        <v>20200901</v>
      </c>
      <c r="BK124" t="str">
        <f t="shared" si="4"/>
        <v>2020</v>
      </c>
      <c r="BL124" t="str">
        <f>MID(Merge1[[#This Row],[OC_DATA_FINE_PROGETTO_PREVISTA]],5,2)</f>
        <v>09</v>
      </c>
      <c r="BM124" s="8">
        <f>(Merge1[[#This Row],[Colonna2]]-Merge1[[#This Row],[Colonna1]])*12+Merge1[[#This Row],[Colonna22]]-Merge1[[#This Row],[Colonna12]]</f>
        <v>30</v>
      </c>
      <c r="BO124" t="str">
        <f t="shared" si="5"/>
        <v/>
      </c>
      <c r="BP124" s="2" t="s">
        <v>76</v>
      </c>
      <c r="BQ124" s="2" t="s">
        <v>76</v>
      </c>
      <c r="BR124" s="2" t="s">
        <v>77</v>
      </c>
      <c r="BS124" s="2" t="s">
        <v>773</v>
      </c>
      <c r="BT124" s="2" t="s">
        <v>774</v>
      </c>
    </row>
    <row r="125" spans="1:72" x14ac:dyDescent="0.35">
      <c r="A125" s="2" t="s">
        <v>19319</v>
      </c>
      <c r="B125" s="2" t="s">
        <v>19320</v>
      </c>
      <c r="C125" s="2" t="s">
        <v>19321</v>
      </c>
      <c r="D125" s="2" t="s">
        <v>19322</v>
      </c>
      <c r="E125" s="2" t="s">
        <v>19323</v>
      </c>
      <c r="F125">
        <v>2</v>
      </c>
      <c r="G125" s="2" t="s">
        <v>4836</v>
      </c>
      <c r="H125">
        <v>2</v>
      </c>
      <c r="I125" s="2" t="s">
        <v>430</v>
      </c>
      <c r="J125">
        <v>99</v>
      </c>
      <c r="K125" s="2" t="s">
        <v>81</v>
      </c>
      <c r="L125">
        <v>10</v>
      </c>
      <c r="M125" s="2" t="s">
        <v>95</v>
      </c>
      <c r="N125">
        <v>1</v>
      </c>
      <c r="O125" s="2" t="s">
        <v>142</v>
      </c>
      <c r="P125">
        <v>7</v>
      </c>
      <c r="Q125" s="2" t="s">
        <v>682</v>
      </c>
      <c r="R125" t="s">
        <v>67</v>
      </c>
      <c r="S125" t="s">
        <v>67</v>
      </c>
      <c r="T125" s="2" t="s">
        <v>73</v>
      </c>
      <c r="U125" s="2" t="s">
        <v>74</v>
      </c>
      <c r="V125">
        <v>313</v>
      </c>
      <c r="W125" s="2" t="s">
        <v>631</v>
      </c>
      <c r="X125">
        <v>1493691.63</v>
      </c>
      <c r="Y125">
        <v>1493691.63</v>
      </c>
      <c r="AD125">
        <v>1493691.64</v>
      </c>
      <c r="AF125">
        <v>0</v>
      </c>
      <c r="AL125" s="5">
        <v>2987383.27</v>
      </c>
      <c r="AM125">
        <v>0</v>
      </c>
      <c r="AN125">
        <v>0</v>
      </c>
      <c r="AO125">
        <v>1493691.63</v>
      </c>
      <c r="AP125">
        <v>1493691.63</v>
      </c>
      <c r="AS125">
        <v>1493691.64</v>
      </c>
      <c r="AZ125" s="5">
        <v>2987383.27</v>
      </c>
      <c r="BA125" s="5">
        <v>909744.88</v>
      </c>
      <c r="BB125" s="5">
        <v>909744.88</v>
      </c>
      <c r="BC125" s="5">
        <v>599270.85</v>
      </c>
      <c r="BD125" s="5">
        <v>599270.85</v>
      </c>
      <c r="BE125" s="5">
        <v>0</v>
      </c>
      <c r="BF125" s="5">
        <v>785327.97</v>
      </c>
      <c r="BG125">
        <v>20170101</v>
      </c>
      <c r="BH125" s="9" t="str">
        <f t="shared" si="3"/>
        <v>2017</v>
      </c>
      <c r="BI125" t="str">
        <f>MID(Merge1[[#This Row],[OC_DATA_INIZIO_PROGETTO]],5,2)</f>
        <v>01</v>
      </c>
      <c r="BJ125">
        <v>20201231</v>
      </c>
      <c r="BK125" t="str">
        <f t="shared" si="4"/>
        <v>2020</v>
      </c>
      <c r="BL125" t="str">
        <f>MID(Merge1[[#This Row],[OC_DATA_FINE_PROGETTO_PREVISTA]],5,2)</f>
        <v>12</v>
      </c>
      <c r="BM125" s="8">
        <f>(Merge1[[#This Row],[Colonna2]]-Merge1[[#This Row],[Colonna1]])*12+Merge1[[#This Row],[Colonna22]]-Merge1[[#This Row],[Colonna12]]</f>
        <v>47</v>
      </c>
      <c r="BN125">
        <v>20200630</v>
      </c>
      <c r="BO125" t="str">
        <f t="shared" si="5"/>
        <v>2020</v>
      </c>
      <c r="BP125" s="2" t="s">
        <v>76</v>
      </c>
      <c r="BQ125" s="2" t="s">
        <v>76</v>
      </c>
      <c r="BR125" s="2" t="s">
        <v>440</v>
      </c>
      <c r="BS125" s="2" t="s">
        <v>434</v>
      </c>
      <c r="BT125" s="2" t="s">
        <v>435</v>
      </c>
    </row>
    <row r="126" spans="1:72" x14ac:dyDescent="0.35">
      <c r="A126" s="2" t="s">
        <v>24518</v>
      </c>
      <c r="B126" s="2" t="s">
        <v>24517</v>
      </c>
      <c r="C126" s="2" t="s">
        <v>24519</v>
      </c>
      <c r="D126" s="2" t="s">
        <v>24515</v>
      </c>
      <c r="E126" s="2" t="s">
        <v>24520</v>
      </c>
      <c r="F126">
        <v>1</v>
      </c>
      <c r="G126" s="2" t="s">
        <v>151</v>
      </c>
      <c r="H126">
        <v>7</v>
      </c>
      <c r="I126" s="2" t="s">
        <v>770</v>
      </c>
      <c r="J126">
        <v>20</v>
      </c>
      <c r="K126" s="2" t="s">
        <v>3054</v>
      </c>
      <c r="L126">
        <v>8</v>
      </c>
      <c r="M126" s="2" t="s">
        <v>112</v>
      </c>
      <c r="N126">
        <v>61</v>
      </c>
      <c r="O126" s="2" t="s">
        <v>113</v>
      </c>
      <c r="P126">
        <v>616</v>
      </c>
      <c r="Q126" s="2" t="s">
        <v>5621</v>
      </c>
      <c r="R126" t="s">
        <v>67</v>
      </c>
      <c r="S126" t="s">
        <v>67</v>
      </c>
      <c r="T126" s="2" t="s">
        <v>91</v>
      </c>
      <c r="U126" s="2" t="s">
        <v>92</v>
      </c>
      <c r="V126">
        <v>0</v>
      </c>
      <c r="W126" s="2" t="s">
        <v>97</v>
      </c>
      <c r="X126">
        <v>727600.01</v>
      </c>
      <c r="Y126">
        <v>727600.01</v>
      </c>
      <c r="AD126">
        <v>181900</v>
      </c>
      <c r="AF126">
        <v>0</v>
      </c>
      <c r="AK126">
        <v>160500</v>
      </c>
      <c r="AL126" s="5">
        <v>909500.01</v>
      </c>
      <c r="AM126">
        <v>0</v>
      </c>
      <c r="AN126">
        <v>0</v>
      </c>
      <c r="AO126">
        <v>727600.01</v>
      </c>
      <c r="AP126">
        <v>727600.01</v>
      </c>
      <c r="AS126">
        <v>181900</v>
      </c>
      <c r="AY126">
        <v>160500</v>
      </c>
      <c r="AZ126" s="5">
        <v>909500.01</v>
      </c>
      <c r="BA126" s="5">
        <v>909500.01</v>
      </c>
      <c r="BB126" s="5">
        <v>909500.01</v>
      </c>
      <c r="BC126" s="5">
        <v>878694.02</v>
      </c>
      <c r="BD126" s="5">
        <v>878694.02</v>
      </c>
      <c r="BE126" s="5">
        <v>0</v>
      </c>
      <c r="BF126" s="5">
        <v>878694.02</v>
      </c>
      <c r="BG126">
        <v>20130901</v>
      </c>
      <c r="BH126" s="9" t="str">
        <f t="shared" si="3"/>
        <v>2013</v>
      </c>
      <c r="BI126" t="str">
        <f>MID(Merge1[[#This Row],[OC_DATA_INIZIO_PROGETTO]],5,2)</f>
        <v>09</v>
      </c>
      <c r="BJ126">
        <v>20170301</v>
      </c>
      <c r="BK126" t="str">
        <f t="shared" si="4"/>
        <v>2017</v>
      </c>
      <c r="BL126" t="str">
        <f>MID(Merge1[[#This Row],[OC_DATA_FINE_PROGETTO_PREVISTA]],5,2)</f>
        <v>03</v>
      </c>
      <c r="BM126" s="8">
        <f>(Merge1[[#This Row],[Colonna2]]-Merge1[[#This Row],[Colonna1]])*12+Merge1[[#This Row],[Colonna22]]-Merge1[[#This Row],[Colonna12]]</f>
        <v>42</v>
      </c>
      <c r="BO126" t="str">
        <f t="shared" si="5"/>
        <v/>
      </c>
      <c r="BP126" s="2" t="s">
        <v>116</v>
      </c>
      <c r="BQ126" s="2" t="s">
        <v>116</v>
      </c>
      <c r="BR126" s="2" t="s">
        <v>77</v>
      </c>
      <c r="BS126" s="2" t="s">
        <v>773</v>
      </c>
      <c r="BT126" s="2" t="s">
        <v>774</v>
      </c>
    </row>
    <row r="127" spans="1:72" x14ac:dyDescent="0.35">
      <c r="A127" s="2" t="s">
        <v>25950</v>
      </c>
      <c r="B127" s="2" t="s">
        <v>25949</v>
      </c>
      <c r="C127" s="2" t="s">
        <v>25934</v>
      </c>
      <c r="D127" s="2" t="s">
        <v>25934</v>
      </c>
      <c r="E127" s="2" t="s">
        <v>25951</v>
      </c>
      <c r="F127">
        <v>1</v>
      </c>
      <c r="G127" s="2" t="s">
        <v>151</v>
      </c>
      <c r="H127">
        <v>7</v>
      </c>
      <c r="I127" s="2" t="s">
        <v>770</v>
      </c>
      <c r="J127">
        <v>20</v>
      </c>
      <c r="K127" s="2" t="s">
        <v>3054</v>
      </c>
      <c r="L127">
        <v>8</v>
      </c>
      <c r="M127" s="2" t="s">
        <v>112</v>
      </c>
      <c r="N127">
        <v>62</v>
      </c>
      <c r="O127" s="2" t="s">
        <v>2450</v>
      </c>
      <c r="P127">
        <v>999</v>
      </c>
      <c r="Q127" s="2" t="s">
        <v>3522</v>
      </c>
      <c r="R127" t="s">
        <v>67</v>
      </c>
      <c r="S127" t="s">
        <v>67</v>
      </c>
      <c r="T127" s="2" t="s">
        <v>91</v>
      </c>
      <c r="U127" s="2" t="s">
        <v>92</v>
      </c>
      <c r="V127">
        <v>0</v>
      </c>
      <c r="W127" s="2" t="s">
        <v>97</v>
      </c>
      <c r="AE127">
        <v>877402.05</v>
      </c>
      <c r="AF127">
        <v>0</v>
      </c>
      <c r="AK127">
        <v>678885</v>
      </c>
      <c r="AL127" s="5">
        <v>877402.05</v>
      </c>
      <c r="AM127">
        <v>0</v>
      </c>
      <c r="AN127">
        <v>0</v>
      </c>
      <c r="AT127">
        <v>877402.05</v>
      </c>
      <c r="AY127">
        <v>678885</v>
      </c>
      <c r="AZ127" s="5">
        <v>877402.05</v>
      </c>
      <c r="BA127" s="5">
        <v>877402.05</v>
      </c>
      <c r="BB127" s="5">
        <v>877402.05</v>
      </c>
      <c r="BC127" s="5">
        <v>438701.03</v>
      </c>
      <c r="BD127" s="5">
        <v>438701.03</v>
      </c>
      <c r="BE127" s="5">
        <v>0</v>
      </c>
      <c r="BF127" s="5">
        <v>438701.03</v>
      </c>
      <c r="BG127">
        <v>20140409</v>
      </c>
      <c r="BH127" s="9" t="str">
        <f t="shared" si="3"/>
        <v>2014</v>
      </c>
      <c r="BI127" t="str">
        <f>MID(Merge1[[#This Row],[OC_DATA_INIZIO_PROGETTO]],5,2)</f>
        <v>04</v>
      </c>
      <c r="BJ127">
        <v>20160701</v>
      </c>
      <c r="BK127" t="str">
        <f t="shared" si="4"/>
        <v>2016</v>
      </c>
      <c r="BL127" t="str">
        <f>MID(Merge1[[#This Row],[OC_DATA_FINE_PROGETTO_PREVISTA]],5,2)</f>
        <v>07</v>
      </c>
      <c r="BM127" s="8">
        <f>(Merge1[[#This Row],[Colonna2]]-Merge1[[#This Row],[Colonna1]])*12+Merge1[[#This Row],[Colonna22]]-Merge1[[#This Row],[Colonna12]]</f>
        <v>27</v>
      </c>
      <c r="BO127" t="str">
        <f t="shared" si="5"/>
        <v/>
      </c>
      <c r="BP127" s="2" t="s">
        <v>76</v>
      </c>
      <c r="BQ127" s="2" t="s">
        <v>76</v>
      </c>
      <c r="BR127" s="2" t="s">
        <v>77</v>
      </c>
      <c r="BS127" s="2" t="s">
        <v>773</v>
      </c>
      <c r="BT127" s="2" t="s">
        <v>774</v>
      </c>
    </row>
    <row r="128" spans="1:72" x14ac:dyDescent="0.35">
      <c r="A128" s="2" t="s">
        <v>28154</v>
      </c>
      <c r="B128" s="2" t="s">
        <v>28155</v>
      </c>
      <c r="C128" s="2" t="s">
        <v>28156</v>
      </c>
      <c r="D128" s="2" t="s">
        <v>28157</v>
      </c>
      <c r="E128" s="2" t="s">
        <v>28158</v>
      </c>
      <c r="F128">
        <v>4</v>
      </c>
      <c r="G128" s="2" t="s">
        <v>174</v>
      </c>
      <c r="H128">
        <v>3</v>
      </c>
      <c r="I128" s="2" t="s">
        <v>68</v>
      </c>
      <c r="J128">
        <v>9</v>
      </c>
      <c r="K128" s="2" t="s">
        <v>4139</v>
      </c>
      <c r="L128">
        <v>3</v>
      </c>
      <c r="M128" s="2" t="s">
        <v>3884</v>
      </c>
      <c r="N128">
        <v>6</v>
      </c>
      <c r="O128" s="2" t="s">
        <v>3885</v>
      </c>
      <c r="P128">
        <v>998</v>
      </c>
      <c r="Q128" s="2" t="s">
        <v>4142</v>
      </c>
      <c r="R128" t="s">
        <v>67</v>
      </c>
      <c r="S128" t="s">
        <v>67</v>
      </c>
      <c r="T128" s="2" t="s">
        <v>73</v>
      </c>
      <c r="U128" s="2" t="s">
        <v>74</v>
      </c>
      <c r="V128">
        <v>2016</v>
      </c>
      <c r="W128" s="2" t="s">
        <v>18962</v>
      </c>
      <c r="X128">
        <v>661209.34</v>
      </c>
      <c r="Y128">
        <v>661209.34</v>
      </c>
      <c r="AD128">
        <v>462846.55</v>
      </c>
      <c r="AF128">
        <v>0</v>
      </c>
      <c r="AG128">
        <v>198362.8</v>
      </c>
      <c r="AL128" s="5">
        <v>1322418.69</v>
      </c>
      <c r="AM128">
        <v>0</v>
      </c>
      <c r="AN128">
        <v>0</v>
      </c>
      <c r="AO128">
        <v>661209.34</v>
      </c>
      <c r="AP128">
        <v>661209.34</v>
      </c>
      <c r="AS128">
        <v>462846.55</v>
      </c>
      <c r="AU128">
        <v>198362.8</v>
      </c>
      <c r="AZ128" s="5">
        <v>1322418.69</v>
      </c>
      <c r="BA128" s="5">
        <v>856514.19</v>
      </c>
      <c r="BB128" s="5">
        <v>856514.19</v>
      </c>
      <c r="BC128" s="5">
        <v>275354.42</v>
      </c>
      <c r="BD128" s="5">
        <v>275354.42</v>
      </c>
      <c r="BE128" s="5">
        <v>0</v>
      </c>
      <c r="BF128" s="5">
        <v>275354.42</v>
      </c>
      <c r="BG128">
        <v>20180525</v>
      </c>
      <c r="BH128" s="9" t="str">
        <f t="shared" si="3"/>
        <v>2018</v>
      </c>
      <c r="BI128" t="str">
        <f>MID(Merge1[[#This Row],[OC_DATA_INIZIO_PROGETTO]],5,2)</f>
        <v>05</v>
      </c>
      <c r="BJ128">
        <v>20210630</v>
      </c>
      <c r="BK128" t="str">
        <f t="shared" si="4"/>
        <v>2021</v>
      </c>
      <c r="BL128" t="str">
        <f>MID(Merge1[[#This Row],[OC_DATA_FINE_PROGETTO_PREVISTA]],5,2)</f>
        <v>06</v>
      </c>
      <c r="BM128" s="8">
        <f>(Merge1[[#This Row],[Colonna2]]-Merge1[[#This Row],[Colonna1]])*12+Merge1[[#This Row],[Colonna22]]-Merge1[[#This Row],[Colonna12]]</f>
        <v>37</v>
      </c>
      <c r="BO128" t="str">
        <f t="shared" si="5"/>
        <v/>
      </c>
      <c r="BP128" s="2" t="s">
        <v>76</v>
      </c>
      <c r="BQ128" s="2" t="s">
        <v>76</v>
      </c>
      <c r="BR128" s="2" t="s">
        <v>77</v>
      </c>
      <c r="BS128" s="2" t="s">
        <v>78</v>
      </c>
      <c r="BT128" s="2" t="s">
        <v>79</v>
      </c>
    </row>
    <row r="129" spans="1:72" x14ac:dyDescent="0.35">
      <c r="A129" s="2" t="s">
        <v>19243</v>
      </c>
      <c r="B129" s="2" t="s">
        <v>19244</v>
      </c>
      <c r="C129" s="2" t="s">
        <v>19245</v>
      </c>
      <c r="D129" s="2" t="s">
        <v>19246</v>
      </c>
      <c r="E129" s="2" t="s">
        <v>19247</v>
      </c>
      <c r="F129">
        <v>2</v>
      </c>
      <c r="G129" s="2" t="s">
        <v>4836</v>
      </c>
      <c r="H129">
        <v>2</v>
      </c>
      <c r="I129" s="2" t="s">
        <v>430</v>
      </c>
      <c r="J129">
        <v>11</v>
      </c>
      <c r="K129" s="2" t="s">
        <v>681</v>
      </c>
      <c r="L129">
        <v>10</v>
      </c>
      <c r="M129" s="2" t="s">
        <v>95</v>
      </c>
      <c r="N129">
        <v>99</v>
      </c>
      <c r="O129" s="2" t="s">
        <v>96</v>
      </c>
      <c r="P129">
        <v>911</v>
      </c>
      <c r="Q129" s="2" t="s">
        <v>489</v>
      </c>
      <c r="R129" t="s">
        <v>67</v>
      </c>
      <c r="S129" t="s">
        <v>67</v>
      </c>
      <c r="T129" s="2" t="s">
        <v>73</v>
      </c>
      <c r="U129" s="2" t="s">
        <v>74</v>
      </c>
      <c r="V129">
        <v>313</v>
      </c>
      <c r="W129" s="2" t="s">
        <v>631</v>
      </c>
      <c r="X129">
        <v>450000</v>
      </c>
      <c r="Y129">
        <v>450000</v>
      </c>
      <c r="AD129">
        <v>450000</v>
      </c>
      <c r="AF129">
        <v>0</v>
      </c>
      <c r="AL129" s="5">
        <v>900000</v>
      </c>
      <c r="AM129">
        <v>0</v>
      </c>
      <c r="AN129">
        <v>0</v>
      </c>
      <c r="AO129">
        <v>450000</v>
      </c>
      <c r="AP129">
        <v>450000</v>
      </c>
      <c r="AS129">
        <v>450000</v>
      </c>
      <c r="AZ129" s="5">
        <v>900000</v>
      </c>
      <c r="BA129" s="5">
        <v>845124.91</v>
      </c>
      <c r="BB129" s="5">
        <v>845124.91</v>
      </c>
      <c r="BC129" s="5">
        <v>468457.27</v>
      </c>
      <c r="BD129" s="5">
        <v>468457.27</v>
      </c>
      <c r="BE129" s="5">
        <v>0</v>
      </c>
      <c r="BF129" s="5">
        <v>843582.7</v>
      </c>
      <c r="BG129">
        <v>20170701</v>
      </c>
      <c r="BH129" s="9" t="str">
        <f t="shared" si="3"/>
        <v>2017</v>
      </c>
      <c r="BI129" t="str">
        <f>MID(Merge1[[#This Row],[OC_DATA_INIZIO_PROGETTO]],5,2)</f>
        <v>07</v>
      </c>
      <c r="BJ129">
        <v>20210101</v>
      </c>
      <c r="BK129" t="str">
        <f t="shared" si="4"/>
        <v>2021</v>
      </c>
      <c r="BL129" t="str">
        <f>MID(Merge1[[#This Row],[OC_DATA_FINE_PROGETTO_PREVISTA]],5,2)</f>
        <v>01</v>
      </c>
      <c r="BM129" s="8">
        <f>(Merge1[[#This Row],[Colonna2]]-Merge1[[#This Row],[Colonna1]])*12+Merge1[[#This Row],[Colonna22]]-Merge1[[#This Row],[Colonna12]]</f>
        <v>42</v>
      </c>
      <c r="BO129" t="str">
        <f t="shared" si="5"/>
        <v/>
      </c>
      <c r="BP129" s="2" t="s">
        <v>76</v>
      </c>
      <c r="BQ129" s="2" t="s">
        <v>76</v>
      </c>
      <c r="BR129" s="2" t="s">
        <v>77</v>
      </c>
      <c r="BS129" s="2" t="s">
        <v>434</v>
      </c>
      <c r="BT129" s="2" t="s">
        <v>435</v>
      </c>
    </row>
    <row r="130" spans="1:72" x14ac:dyDescent="0.35">
      <c r="A130" s="2" t="s">
        <v>22684</v>
      </c>
      <c r="B130" s="2" t="s">
        <v>22685</v>
      </c>
      <c r="C130" s="2" t="s">
        <v>22686</v>
      </c>
      <c r="D130" s="2" t="s">
        <v>22687</v>
      </c>
      <c r="E130" s="2" t="s">
        <v>22688</v>
      </c>
      <c r="F130">
        <v>1</v>
      </c>
      <c r="G130" s="2" t="s">
        <v>151</v>
      </c>
      <c r="H130">
        <v>2</v>
      </c>
      <c r="I130" s="2" t="s">
        <v>430</v>
      </c>
      <c r="J130">
        <v>14</v>
      </c>
      <c r="K130" s="2" t="s">
        <v>8055</v>
      </c>
      <c r="L130">
        <v>8</v>
      </c>
      <c r="M130" s="2" t="s">
        <v>112</v>
      </c>
      <c r="N130">
        <v>61</v>
      </c>
      <c r="O130" s="2" t="s">
        <v>113</v>
      </c>
      <c r="P130">
        <v>620</v>
      </c>
      <c r="Q130" s="2" t="s">
        <v>114</v>
      </c>
      <c r="R130" t="s">
        <v>67</v>
      </c>
      <c r="S130" t="s">
        <v>67</v>
      </c>
      <c r="T130" s="2" t="s">
        <v>91</v>
      </c>
      <c r="U130" s="2" t="s">
        <v>92</v>
      </c>
      <c r="V130">
        <v>1956</v>
      </c>
      <c r="W130" s="2" t="s">
        <v>499</v>
      </c>
      <c r="AE130">
        <v>962000</v>
      </c>
      <c r="AF130">
        <v>0</v>
      </c>
      <c r="AL130" s="5">
        <v>962000</v>
      </c>
      <c r="AM130">
        <v>0</v>
      </c>
      <c r="AN130">
        <v>0</v>
      </c>
      <c r="AT130">
        <v>962000</v>
      </c>
      <c r="AZ130" s="5">
        <v>962000</v>
      </c>
      <c r="BA130" s="5">
        <v>840061.81</v>
      </c>
      <c r="BB130" s="5">
        <v>840061.81</v>
      </c>
      <c r="BC130" s="5">
        <v>756755.69</v>
      </c>
      <c r="BD130" s="5">
        <v>756755.69</v>
      </c>
      <c r="BE130" s="5">
        <v>0</v>
      </c>
      <c r="BF130" s="5">
        <v>0</v>
      </c>
      <c r="BG130">
        <v>20160430</v>
      </c>
      <c r="BH130" s="9" t="str">
        <f t="shared" ref="BH130:BH193" si="6">LEFT(BG:BG,4)</f>
        <v>2016</v>
      </c>
      <c r="BI130" t="str">
        <f>MID(Merge1[[#This Row],[OC_DATA_INIZIO_PROGETTO]],5,2)</f>
        <v>04</v>
      </c>
      <c r="BJ130">
        <v>20201231</v>
      </c>
      <c r="BK130" t="str">
        <f t="shared" ref="BK130:BK193" si="7">LEFT(BJ:BJ,4)</f>
        <v>2020</v>
      </c>
      <c r="BL130" t="str">
        <f>MID(Merge1[[#This Row],[OC_DATA_FINE_PROGETTO_PREVISTA]],5,2)</f>
        <v>12</v>
      </c>
      <c r="BM130" s="8">
        <f>(Merge1[[#This Row],[Colonna2]]-Merge1[[#This Row],[Colonna1]])*12+Merge1[[#This Row],[Colonna22]]-Merge1[[#This Row],[Colonna12]]</f>
        <v>56</v>
      </c>
      <c r="BO130" t="str">
        <f t="shared" ref="BO130:BO193" si="8">LEFT(BN:BN,4)</f>
        <v/>
      </c>
      <c r="BP130" s="2" t="s">
        <v>76</v>
      </c>
      <c r="BQ130" s="2" t="s">
        <v>76</v>
      </c>
      <c r="BR130" s="2" t="s">
        <v>77</v>
      </c>
      <c r="BS130" s="2" t="s">
        <v>434</v>
      </c>
      <c r="BT130" s="2" t="s">
        <v>435</v>
      </c>
    </row>
    <row r="131" spans="1:72" x14ac:dyDescent="0.35">
      <c r="A131" s="2" t="s">
        <v>24104</v>
      </c>
      <c r="B131" s="2" t="s">
        <v>24105</v>
      </c>
      <c r="C131" s="2" t="s">
        <v>24106</v>
      </c>
      <c r="D131" s="2" t="s">
        <v>24106</v>
      </c>
      <c r="E131" s="2" t="s">
        <v>24107</v>
      </c>
      <c r="F131">
        <v>1</v>
      </c>
      <c r="G131" s="2" t="s">
        <v>151</v>
      </c>
      <c r="H131">
        <v>7</v>
      </c>
      <c r="I131" s="2" t="s">
        <v>770</v>
      </c>
      <c r="J131">
        <v>20</v>
      </c>
      <c r="K131" s="2" t="s">
        <v>3054</v>
      </c>
      <c r="L131">
        <v>8</v>
      </c>
      <c r="M131" s="2" t="s">
        <v>112</v>
      </c>
      <c r="N131">
        <v>62</v>
      </c>
      <c r="O131" s="2" t="s">
        <v>2450</v>
      </c>
      <c r="P131">
        <v>999</v>
      </c>
      <c r="Q131" s="2" t="s">
        <v>3522</v>
      </c>
      <c r="R131" t="s">
        <v>67</v>
      </c>
      <c r="S131" t="s">
        <v>67</v>
      </c>
      <c r="T131" s="2" t="s">
        <v>91</v>
      </c>
      <c r="U131" s="2" t="s">
        <v>92</v>
      </c>
      <c r="V131">
        <v>9999</v>
      </c>
      <c r="W131" s="2" t="s">
        <v>433</v>
      </c>
      <c r="X131">
        <v>668200.14</v>
      </c>
      <c r="Y131">
        <v>668200.14</v>
      </c>
      <c r="AD131">
        <v>171799.86</v>
      </c>
      <c r="AF131">
        <v>0</v>
      </c>
      <c r="AK131">
        <v>1020000</v>
      </c>
      <c r="AL131" s="5">
        <v>840000</v>
      </c>
      <c r="AM131">
        <v>0</v>
      </c>
      <c r="AN131">
        <v>0</v>
      </c>
      <c r="AO131">
        <v>668200.14</v>
      </c>
      <c r="AP131">
        <v>668200.14</v>
      </c>
      <c r="AS131">
        <v>171799.86</v>
      </c>
      <c r="AY131">
        <v>1020000</v>
      </c>
      <c r="AZ131" s="5">
        <v>840000</v>
      </c>
      <c r="BA131" s="5">
        <v>840000</v>
      </c>
      <c r="BB131" s="5">
        <v>840000</v>
      </c>
      <c r="BF131" s="5">
        <v>0</v>
      </c>
      <c r="BG131">
        <v>20180301</v>
      </c>
      <c r="BH131" s="9" t="str">
        <f t="shared" si="6"/>
        <v>2018</v>
      </c>
      <c r="BI131" t="str">
        <f>MID(Merge1[[#This Row],[OC_DATA_INIZIO_PROGETTO]],5,2)</f>
        <v>03</v>
      </c>
      <c r="BJ131">
        <v>20200901</v>
      </c>
      <c r="BK131" t="str">
        <f t="shared" si="7"/>
        <v>2020</v>
      </c>
      <c r="BL131" t="str">
        <f>MID(Merge1[[#This Row],[OC_DATA_FINE_PROGETTO_PREVISTA]],5,2)</f>
        <v>09</v>
      </c>
      <c r="BM131" s="8">
        <f>(Merge1[[#This Row],[Colonna2]]-Merge1[[#This Row],[Colonna1]])*12+Merge1[[#This Row],[Colonna22]]-Merge1[[#This Row],[Colonna12]]</f>
        <v>30</v>
      </c>
      <c r="BO131" t="str">
        <f t="shared" si="8"/>
        <v/>
      </c>
      <c r="BP131" s="2" t="s">
        <v>86</v>
      </c>
      <c r="BQ131" s="2" t="s">
        <v>76</v>
      </c>
      <c r="BR131" s="2" t="s">
        <v>77</v>
      </c>
      <c r="BS131" s="2" t="s">
        <v>773</v>
      </c>
      <c r="BT131" s="2" t="s">
        <v>774</v>
      </c>
    </row>
    <row r="132" spans="1:72" x14ac:dyDescent="0.35">
      <c r="A132" s="2" t="s">
        <v>25974</v>
      </c>
      <c r="B132" s="2" t="s">
        <v>25973</v>
      </c>
      <c r="C132" s="2" t="s">
        <v>25934</v>
      </c>
      <c r="D132" s="2" t="s">
        <v>25934</v>
      </c>
      <c r="E132" s="2" t="s">
        <v>25975</v>
      </c>
      <c r="F132">
        <v>1</v>
      </c>
      <c r="G132" s="2" t="s">
        <v>151</v>
      </c>
      <c r="H132">
        <v>7</v>
      </c>
      <c r="I132" s="2" t="s">
        <v>770</v>
      </c>
      <c r="J132">
        <v>20</v>
      </c>
      <c r="K132" s="2" t="s">
        <v>3054</v>
      </c>
      <c r="L132">
        <v>8</v>
      </c>
      <c r="M132" s="2" t="s">
        <v>112</v>
      </c>
      <c r="N132">
        <v>61</v>
      </c>
      <c r="O132" s="2" t="s">
        <v>113</v>
      </c>
      <c r="P132">
        <v>620</v>
      </c>
      <c r="Q132" s="2" t="s">
        <v>114</v>
      </c>
      <c r="R132" t="s">
        <v>67</v>
      </c>
      <c r="S132" t="s">
        <v>67</v>
      </c>
      <c r="T132" s="2" t="s">
        <v>91</v>
      </c>
      <c r="U132" s="2" t="s">
        <v>92</v>
      </c>
      <c r="V132">
        <v>0</v>
      </c>
      <c r="W132" s="2" t="s">
        <v>97</v>
      </c>
      <c r="AE132">
        <v>825986.65</v>
      </c>
      <c r="AF132">
        <v>0</v>
      </c>
      <c r="AK132">
        <v>145762</v>
      </c>
      <c r="AL132" s="5">
        <v>825986.65</v>
      </c>
      <c r="AM132">
        <v>0</v>
      </c>
      <c r="AN132">
        <v>0</v>
      </c>
      <c r="AT132">
        <v>825986.65</v>
      </c>
      <c r="AY132">
        <v>145762</v>
      </c>
      <c r="AZ132" s="5">
        <v>825986.65</v>
      </c>
      <c r="BA132" s="5">
        <v>825986.65</v>
      </c>
      <c r="BB132" s="5">
        <v>825986.65</v>
      </c>
      <c r="BC132" s="5">
        <v>118420.35</v>
      </c>
      <c r="BD132" s="5">
        <v>118420.35</v>
      </c>
      <c r="BE132" s="5">
        <v>0</v>
      </c>
      <c r="BF132" s="5">
        <v>47131.7</v>
      </c>
      <c r="BG132">
        <v>20140409</v>
      </c>
      <c r="BH132" s="9" t="str">
        <f t="shared" si="6"/>
        <v>2014</v>
      </c>
      <c r="BI132" t="str">
        <f>MID(Merge1[[#This Row],[OC_DATA_INIZIO_PROGETTO]],5,2)</f>
        <v>04</v>
      </c>
      <c r="BJ132">
        <v>20160701</v>
      </c>
      <c r="BK132" t="str">
        <f t="shared" si="7"/>
        <v>2016</v>
      </c>
      <c r="BL132" t="str">
        <f>MID(Merge1[[#This Row],[OC_DATA_FINE_PROGETTO_PREVISTA]],5,2)</f>
        <v>07</v>
      </c>
      <c r="BM132" s="8">
        <f>(Merge1[[#This Row],[Colonna2]]-Merge1[[#This Row],[Colonna1]])*12+Merge1[[#This Row],[Colonna22]]-Merge1[[#This Row],[Colonna12]]</f>
        <v>27</v>
      </c>
      <c r="BO132" t="str">
        <f t="shared" si="8"/>
        <v/>
      </c>
      <c r="BP132" s="2" t="s">
        <v>76</v>
      </c>
      <c r="BQ132" s="2" t="s">
        <v>76</v>
      </c>
      <c r="BR132" s="2" t="s">
        <v>77</v>
      </c>
      <c r="BS132" s="2" t="s">
        <v>773</v>
      </c>
      <c r="BT132" s="2" t="s">
        <v>774</v>
      </c>
    </row>
    <row r="133" spans="1:72" x14ac:dyDescent="0.35">
      <c r="A133" s="2" t="s">
        <v>8490</v>
      </c>
      <c r="B133" s="2" t="s">
        <v>8491</v>
      </c>
      <c r="C133" s="2" t="s">
        <v>8492</v>
      </c>
      <c r="D133" s="2" t="s">
        <v>8493</v>
      </c>
      <c r="E133" s="2" t="s">
        <v>8494</v>
      </c>
      <c r="F133">
        <v>4</v>
      </c>
      <c r="G133" s="2" t="s">
        <v>174</v>
      </c>
      <c r="H133">
        <v>3</v>
      </c>
      <c r="I133" s="2" t="s">
        <v>68</v>
      </c>
      <c r="J133">
        <v>99</v>
      </c>
      <c r="K133" s="2" t="s">
        <v>81</v>
      </c>
      <c r="L133">
        <v>5</v>
      </c>
      <c r="M133" s="2" t="s">
        <v>226</v>
      </c>
      <c r="N133">
        <v>8</v>
      </c>
      <c r="O133" s="2" t="s">
        <v>483</v>
      </c>
      <c r="P133">
        <v>999</v>
      </c>
      <c r="Q133" s="2" t="s">
        <v>484</v>
      </c>
      <c r="R133" t="s">
        <v>67</v>
      </c>
      <c r="S133" t="s">
        <v>67</v>
      </c>
      <c r="T133" s="2" t="s">
        <v>73</v>
      </c>
      <c r="U133" s="2" t="s">
        <v>74</v>
      </c>
      <c r="V133">
        <v>948</v>
      </c>
      <c r="W133" s="2" t="s">
        <v>6658</v>
      </c>
      <c r="X133">
        <v>377978.47</v>
      </c>
      <c r="Y133">
        <v>377978.47</v>
      </c>
      <c r="AD133">
        <v>264584.93</v>
      </c>
      <c r="AF133">
        <v>0</v>
      </c>
      <c r="AG133">
        <v>113393.54</v>
      </c>
      <c r="AI133">
        <v>193647.31</v>
      </c>
      <c r="AL133" s="5">
        <v>949604.25</v>
      </c>
      <c r="AM133">
        <v>0</v>
      </c>
      <c r="AN133">
        <v>0</v>
      </c>
      <c r="AO133">
        <v>377978.47</v>
      </c>
      <c r="AP133">
        <v>377978.47</v>
      </c>
      <c r="AS133">
        <v>264584.93</v>
      </c>
      <c r="AU133">
        <v>113393.54</v>
      </c>
      <c r="AW133">
        <v>193647.31</v>
      </c>
      <c r="AZ133" s="5">
        <v>949604.25</v>
      </c>
      <c r="BA133" s="5">
        <v>822980.28</v>
      </c>
      <c r="BB133" s="5">
        <v>822980.28</v>
      </c>
      <c r="BC133" s="5">
        <v>258940.33</v>
      </c>
      <c r="BD133" s="5">
        <v>258940.33</v>
      </c>
      <c r="BE133" s="5">
        <v>0</v>
      </c>
      <c r="BF133" s="5">
        <v>258940.33</v>
      </c>
      <c r="BG133">
        <v>20150713</v>
      </c>
      <c r="BH133" s="9" t="str">
        <f t="shared" si="6"/>
        <v>2015</v>
      </c>
      <c r="BI133" t="str">
        <f>MID(Merge1[[#This Row],[OC_DATA_INIZIO_PROGETTO]],5,2)</f>
        <v>07</v>
      </c>
      <c r="BJ133">
        <v>20210930</v>
      </c>
      <c r="BK133" t="str">
        <f t="shared" si="7"/>
        <v>2021</v>
      </c>
      <c r="BL133" t="str">
        <f>MID(Merge1[[#This Row],[OC_DATA_FINE_PROGETTO_PREVISTA]],5,2)</f>
        <v>09</v>
      </c>
      <c r="BM133" s="8">
        <f>(Merge1[[#This Row],[Colonna2]]-Merge1[[#This Row],[Colonna1]])*12+Merge1[[#This Row],[Colonna22]]-Merge1[[#This Row],[Colonna12]]</f>
        <v>74</v>
      </c>
      <c r="BN133">
        <v>20200515</v>
      </c>
      <c r="BO133" t="str">
        <f t="shared" si="8"/>
        <v>2020</v>
      </c>
      <c r="BP133" s="2" t="s">
        <v>76</v>
      </c>
      <c r="BQ133" s="2" t="s">
        <v>76</v>
      </c>
      <c r="BR133" s="2" t="s">
        <v>77</v>
      </c>
      <c r="BS133" s="2" t="s">
        <v>78</v>
      </c>
      <c r="BT133" s="2" t="s">
        <v>79</v>
      </c>
    </row>
    <row r="134" spans="1:72" x14ac:dyDescent="0.35">
      <c r="A134" s="2" t="s">
        <v>18510</v>
      </c>
      <c r="B134" s="2" t="s">
        <v>18506</v>
      </c>
      <c r="C134" s="2" t="s">
        <v>18511</v>
      </c>
      <c r="D134" s="2" t="s">
        <v>18508</v>
      </c>
      <c r="E134" s="2" t="s">
        <v>18512</v>
      </c>
      <c r="F134">
        <v>1</v>
      </c>
      <c r="G134" s="2" t="s">
        <v>151</v>
      </c>
      <c r="H134">
        <v>7</v>
      </c>
      <c r="I134" s="2" t="s">
        <v>770</v>
      </c>
      <c r="J134">
        <v>99</v>
      </c>
      <c r="K134" s="2" t="s">
        <v>81</v>
      </c>
      <c r="L134">
        <v>6</v>
      </c>
      <c r="M134" s="2" t="s">
        <v>1983</v>
      </c>
      <c r="N134">
        <v>40</v>
      </c>
      <c r="O134" s="2" t="s">
        <v>5460</v>
      </c>
      <c r="P134">
        <v>999</v>
      </c>
      <c r="Q134" s="2" t="s">
        <v>5461</v>
      </c>
      <c r="R134" t="s">
        <v>67</v>
      </c>
      <c r="S134" t="s">
        <v>67</v>
      </c>
      <c r="T134" s="2" t="s">
        <v>1986</v>
      </c>
      <c r="U134" s="2" t="s">
        <v>1987</v>
      </c>
      <c r="V134">
        <v>924</v>
      </c>
      <c r="W134" s="2" t="s">
        <v>634</v>
      </c>
      <c r="X134">
        <v>202866.83</v>
      </c>
      <c r="Y134">
        <v>202866.83</v>
      </c>
      <c r="AD134">
        <v>142006.78</v>
      </c>
      <c r="AF134">
        <v>0</v>
      </c>
      <c r="AG134">
        <v>60860.04</v>
      </c>
      <c r="AI134">
        <v>405733.65</v>
      </c>
      <c r="AL134" s="5">
        <v>811467.3</v>
      </c>
      <c r="AM134">
        <v>0</v>
      </c>
      <c r="AN134">
        <v>0</v>
      </c>
      <c r="AO134">
        <v>202866.83</v>
      </c>
      <c r="AP134">
        <v>202866.83</v>
      </c>
      <c r="AS134">
        <v>142006.78</v>
      </c>
      <c r="AU134">
        <v>60860.04</v>
      </c>
      <c r="AW134">
        <v>405733.65</v>
      </c>
      <c r="AZ134" s="5">
        <v>811467.3</v>
      </c>
      <c r="BA134" s="5">
        <v>811467.3</v>
      </c>
      <c r="BB134" s="5">
        <v>811467.3</v>
      </c>
      <c r="BC134" s="5">
        <v>811467.3</v>
      </c>
      <c r="BD134" s="5">
        <v>811467.3</v>
      </c>
      <c r="BE134" s="5">
        <v>0</v>
      </c>
      <c r="BF134" s="5">
        <v>811467.3</v>
      </c>
      <c r="BG134">
        <v>20151109</v>
      </c>
      <c r="BH134" s="9" t="str">
        <f t="shared" si="6"/>
        <v>2015</v>
      </c>
      <c r="BI134" t="str">
        <f>MID(Merge1[[#This Row],[OC_DATA_INIZIO_PROGETTO]],5,2)</f>
        <v>11</v>
      </c>
      <c r="BJ134">
        <v>20201208</v>
      </c>
      <c r="BK134" t="str">
        <f t="shared" si="7"/>
        <v>2020</v>
      </c>
      <c r="BL134" t="str">
        <f>MID(Merge1[[#This Row],[OC_DATA_FINE_PROGETTO_PREVISTA]],5,2)</f>
        <v>12</v>
      </c>
      <c r="BM134" s="8">
        <f>(Merge1[[#This Row],[Colonna2]]-Merge1[[#This Row],[Colonna1]])*12+Merge1[[#This Row],[Colonna22]]-Merge1[[#This Row],[Colonna12]]</f>
        <v>61</v>
      </c>
      <c r="BN134">
        <v>20180607</v>
      </c>
      <c r="BO134" t="str">
        <f t="shared" si="8"/>
        <v>2018</v>
      </c>
      <c r="BP134" s="2" t="s">
        <v>116</v>
      </c>
      <c r="BQ134" s="2" t="s">
        <v>763</v>
      </c>
      <c r="BR134" s="2" t="s">
        <v>440</v>
      </c>
      <c r="BS134" s="2" t="s">
        <v>773</v>
      </c>
      <c r="BT134" s="2" t="s">
        <v>774</v>
      </c>
    </row>
    <row r="135" spans="1:72" x14ac:dyDescent="0.35">
      <c r="A135" s="2" t="s">
        <v>21337</v>
      </c>
      <c r="B135" s="2" t="s">
        <v>21338</v>
      </c>
      <c r="C135" s="2" t="s">
        <v>21339</v>
      </c>
      <c r="D135" s="2" t="s">
        <v>21340</v>
      </c>
      <c r="E135" s="2" t="s">
        <v>21341</v>
      </c>
      <c r="F135">
        <v>2</v>
      </c>
      <c r="G135" s="2" t="s">
        <v>4836</v>
      </c>
      <c r="H135">
        <v>2</v>
      </c>
      <c r="I135" s="2" t="s">
        <v>430</v>
      </c>
      <c r="J135">
        <v>19</v>
      </c>
      <c r="K135" s="2" t="s">
        <v>4837</v>
      </c>
      <c r="L135">
        <v>7</v>
      </c>
      <c r="M135" s="2" t="s">
        <v>1213</v>
      </c>
      <c r="N135">
        <v>18</v>
      </c>
      <c r="O135" s="2" t="s">
        <v>1214</v>
      </c>
      <c r="P135">
        <v>182</v>
      </c>
      <c r="Q135" s="2" t="s">
        <v>1216</v>
      </c>
      <c r="R135" t="s">
        <v>67</v>
      </c>
      <c r="S135" t="s">
        <v>67</v>
      </c>
      <c r="T135" s="2" t="s">
        <v>91</v>
      </c>
      <c r="U135" s="2" t="s">
        <v>92</v>
      </c>
      <c r="V135">
        <v>1817</v>
      </c>
      <c r="W135" s="2" t="s">
        <v>19061</v>
      </c>
      <c r="X135">
        <v>600000</v>
      </c>
      <c r="Y135">
        <v>600000</v>
      </c>
      <c r="AD135">
        <v>200000</v>
      </c>
      <c r="AF135">
        <v>0</v>
      </c>
      <c r="AL135" s="5">
        <v>800000</v>
      </c>
      <c r="AM135">
        <v>0</v>
      </c>
      <c r="AN135">
        <v>0</v>
      </c>
      <c r="AO135">
        <v>600000</v>
      </c>
      <c r="AP135">
        <v>600000</v>
      </c>
      <c r="AS135">
        <v>200000</v>
      </c>
      <c r="AZ135" s="5">
        <v>800000</v>
      </c>
      <c r="BA135" s="5">
        <v>800000</v>
      </c>
      <c r="BB135" s="5">
        <v>800000</v>
      </c>
      <c r="BC135" s="5">
        <v>575368.59</v>
      </c>
      <c r="BD135" s="5">
        <v>575368.59</v>
      </c>
      <c r="BE135" s="5">
        <v>0</v>
      </c>
      <c r="BF135" s="5">
        <v>575368.59</v>
      </c>
      <c r="BG135">
        <v>20181105</v>
      </c>
      <c r="BH135" s="9" t="str">
        <f t="shared" si="6"/>
        <v>2018</v>
      </c>
      <c r="BI135" t="str">
        <f>MID(Merge1[[#This Row],[OC_DATA_INIZIO_PROGETTO]],5,2)</f>
        <v>11</v>
      </c>
      <c r="BJ135">
        <v>20211231</v>
      </c>
      <c r="BK135" t="str">
        <f t="shared" si="7"/>
        <v>2021</v>
      </c>
      <c r="BL135" t="str">
        <f>MID(Merge1[[#This Row],[OC_DATA_FINE_PROGETTO_PREVISTA]],5,2)</f>
        <v>12</v>
      </c>
      <c r="BM135" s="8">
        <f>(Merge1[[#This Row],[Colonna2]]-Merge1[[#This Row],[Colonna1]])*12+Merge1[[#This Row],[Colonna22]]-Merge1[[#This Row],[Colonna12]]</f>
        <v>37</v>
      </c>
      <c r="BO135" t="str">
        <f t="shared" si="8"/>
        <v/>
      </c>
      <c r="BP135" s="2" t="s">
        <v>76</v>
      </c>
      <c r="BQ135" s="2" t="s">
        <v>76</v>
      </c>
      <c r="BR135" s="2" t="s">
        <v>3044</v>
      </c>
      <c r="BS135" s="2" t="s">
        <v>580</v>
      </c>
      <c r="BT135" s="2" t="s">
        <v>581</v>
      </c>
    </row>
    <row r="136" spans="1:72" x14ac:dyDescent="0.35">
      <c r="A136" s="2" t="s">
        <v>24910</v>
      </c>
      <c r="B136" s="2" t="s">
        <v>24911</v>
      </c>
      <c r="C136" s="2" t="s">
        <v>24907</v>
      </c>
      <c r="D136" s="2" t="s">
        <v>24908</v>
      </c>
      <c r="E136" s="2" t="s">
        <v>24912</v>
      </c>
      <c r="F136">
        <v>1</v>
      </c>
      <c r="G136" s="2" t="s">
        <v>151</v>
      </c>
      <c r="H136">
        <v>6</v>
      </c>
      <c r="I136" s="2" t="s">
        <v>94</v>
      </c>
      <c r="J136">
        <v>1</v>
      </c>
      <c r="K136" s="2" t="s">
        <v>442</v>
      </c>
      <c r="L136">
        <v>8</v>
      </c>
      <c r="M136" s="2" t="s">
        <v>112</v>
      </c>
      <c r="N136">
        <v>61</v>
      </c>
      <c r="O136" s="2" t="s">
        <v>113</v>
      </c>
      <c r="P136">
        <v>620</v>
      </c>
      <c r="Q136" s="2" t="s">
        <v>114</v>
      </c>
      <c r="R136" t="s">
        <v>67</v>
      </c>
      <c r="S136" t="s">
        <v>67</v>
      </c>
      <c r="T136" s="2" t="s">
        <v>91</v>
      </c>
      <c r="U136" s="2" t="s">
        <v>92</v>
      </c>
      <c r="V136">
        <v>1612</v>
      </c>
      <c r="W136" s="2" t="s">
        <v>656</v>
      </c>
      <c r="X136">
        <v>416000</v>
      </c>
      <c r="Y136">
        <v>416000</v>
      </c>
      <c r="AD136">
        <v>104000</v>
      </c>
      <c r="AF136">
        <v>0</v>
      </c>
      <c r="AI136">
        <v>280000</v>
      </c>
      <c r="AL136" s="5">
        <v>800000</v>
      </c>
      <c r="AM136">
        <v>0</v>
      </c>
      <c r="AN136">
        <v>0</v>
      </c>
      <c r="AO136">
        <v>416000</v>
      </c>
      <c r="AP136">
        <v>416000</v>
      </c>
      <c r="AS136">
        <v>104000</v>
      </c>
      <c r="AW136">
        <v>280000</v>
      </c>
      <c r="AZ136" s="5">
        <v>800000</v>
      </c>
      <c r="BA136" s="5">
        <v>800000</v>
      </c>
      <c r="BB136" s="5">
        <v>800000</v>
      </c>
      <c r="BF136" s="5">
        <v>0</v>
      </c>
      <c r="BG136">
        <v>20170401</v>
      </c>
      <c r="BH136" s="9" t="str">
        <f t="shared" si="6"/>
        <v>2017</v>
      </c>
      <c r="BI136" t="str">
        <f>MID(Merge1[[#This Row],[OC_DATA_INIZIO_PROGETTO]],5,2)</f>
        <v>04</v>
      </c>
      <c r="BJ136">
        <v>20200331</v>
      </c>
      <c r="BK136" t="str">
        <f t="shared" si="7"/>
        <v>2020</v>
      </c>
      <c r="BL136" t="str">
        <f>MID(Merge1[[#This Row],[OC_DATA_FINE_PROGETTO_PREVISTA]],5,2)</f>
        <v>03</v>
      </c>
      <c r="BM136" s="8">
        <f>(Merge1[[#This Row],[Colonna2]]-Merge1[[#This Row],[Colonna1]])*12+Merge1[[#This Row],[Colonna22]]-Merge1[[#This Row],[Colonna12]]</f>
        <v>35</v>
      </c>
      <c r="BO136" t="str">
        <f t="shared" si="8"/>
        <v/>
      </c>
      <c r="BP136" s="2" t="s">
        <v>86</v>
      </c>
      <c r="BQ136" s="2" t="s">
        <v>76</v>
      </c>
      <c r="BR136" s="2" t="s">
        <v>77</v>
      </c>
      <c r="BS136" s="2" t="s">
        <v>446</v>
      </c>
      <c r="BT136" s="2" t="s">
        <v>447</v>
      </c>
    </row>
    <row r="137" spans="1:72" x14ac:dyDescent="0.35">
      <c r="A137" s="2" t="s">
        <v>19293</v>
      </c>
      <c r="B137" s="2" t="s">
        <v>19294</v>
      </c>
      <c r="C137" s="2" t="s">
        <v>19295</v>
      </c>
      <c r="D137" s="2" t="s">
        <v>19296</v>
      </c>
      <c r="E137" s="2" t="s">
        <v>19297</v>
      </c>
      <c r="F137">
        <v>2</v>
      </c>
      <c r="G137" s="2" t="s">
        <v>4836</v>
      </c>
      <c r="H137">
        <v>2</v>
      </c>
      <c r="I137" s="2" t="s">
        <v>430</v>
      </c>
      <c r="J137">
        <v>99</v>
      </c>
      <c r="K137" s="2" t="s">
        <v>81</v>
      </c>
      <c r="L137">
        <v>10</v>
      </c>
      <c r="M137" s="2" t="s">
        <v>95</v>
      </c>
      <c r="N137">
        <v>2</v>
      </c>
      <c r="O137" s="2" t="s">
        <v>321</v>
      </c>
      <c r="P137">
        <v>1</v>
      </c>
      <c r="Q137" s="2" t="s">
        <v>420</v>
      </c>
      <c r="R137" t="s">
        <v>67</v>
      </c>
      <c r="S137" t="s">
        <v>67</v>
      </c>
      <c r="T137" s="2" t="s">
        <v>73</v>
      </c>
      <c r="U137" s="2" t="s">
        <v>74</v>
      </c>
      <c r="V137">
        <v>820</v>
      </c>
      <c r="W137" s="2" t="s">
        <v>6775</v>
      </c>
      <c r="X137">
        <v>400000</v>
      </c>
      <c r="Y137">
        <v>400000</v>
      </c>
      <c r="AD137">
        <v>400000</v>
      </c>
      <c r="AF137">
        <v>0</v>
      </c>
      <c r="AL137" s="5">
        <v>800000</v>
      </c>
      <c r="AM137">
        <v>0</v>
      </c>
      <c r="AN137">
        <v>0</v>
      </c>
      <c r="AO137">
        <v>400000</v>
      </c>
      <c r="AP137">
        <v>400000</v>
      </c>
      <c r="AS137">
        <v>400000</v>
      </c>
      <c r="AZ137" s="5">
        <v>800000</v>
      </c>
      <c r="BA137" s="5">
        <v>799999.99</v>
      </c>
      <c r="BB137" s="5">
        <v>799999.99</v>
      </c>
      <c r="BC137" s="5">
        <v>778442.68</v>
      </c>
      <c r="BD137" s="5">
        <v>778442.68</v>
      </c>
      <c r="BE137" s="5">
        <v>0</v>
      </c>
      <c r="BF137" s="5">
        <v>778442.68</v>
      </c>
      <c r="BG137">
        <v>20161101</v>
      </c>
      <c r="BH137" s="9" t="str">
        <f t="shared" si="6"/>
        <v>2016</v>
      </c>
      <c r="BI137" t="str">
        <f>MID(Merge1[[#This Row],[OC_DATA_INIZIO_PROGETTO]],5,2)</f>
        <v>11</v>
      </c>
      <c r="BJ137">
        <v>20210331</v>
      </c>
      <c r="BK137" t="str">
        <f t="shared" si="7"/>
        <v>2021</v>
      </c>
      <c r="BL137" t="str">
        <f>MID(Merge1[[#This Row],[OC_DATA_FINE_PROGETTO_PREVISTA]],5,2)</f>
        <v>03</v>
      </c>
      <c r="BM137" s="8">
        <f>(Merge1[[#This Row],[Colonna2]]-Merge1[[#This Row],[Colonna1]])*12+Merge1[[#This Row],[Colonna22]]-Merge1[[#This Row],[Colonna12]]</f>
        <v>52</v>
      </c>
      <c r="BO137" t="str">
        <f t="shared" si="8"/>
        <v/>
      </c>
      <c r="BP137" s="2" t="s">
        <v>116</v>
      </c>
      <c r="BQ137" s="2" t="s">
        <v>116</v>
      </c>
      <c r="BR137" s="2" t="s">
        <v>77</v>
      </c>
      <c r="BS137" s="2" t="s">
        <v>434</v>
      </c>
      <c r="BT137" s="2" t="s">
        <v>435</v>
      </c>
    </row>
    <row r="138" spans="1:72" x14ac:dyDescent="0.35">
      <c r="A138" s="2" t="s">
        <v>30103</v>
      </c>
      <c r="B138" s="2" t="s">
        <v>30104</v>
      </c>
      <c r="C138" s="2" t="s">
        <v>30105</v>
      </c>
      <c r="D138" s="2" t="s">
        <v>30087</v>
      </c>
      <c r="E138" s="2" t="s">
        <v>30106</v>
      </c>
      <c r="F138">
        <v>3</v>
      </c>
      <c r="G138" s="2" t="s">
        <v>102</v>
      </c>
      <c r="H138">
        <v>7</v>
      </c>
      <c r="I138" s="2" t="s">
        <v>770</v>
      </c>
      <c r="J138">
        <v>1</v>
      </c>
      <c r="K138" s="2" t="s">
        <v>69</v>
      </c>
      <c r="L138">
        <v>6</v>
      </c>
      <c r="M138" s="2" t="s">
        <v>1983</v>
      </c>
      <c r="N138">
        <v>43</v>
      </c>
      <c r="O138" s="2" t="s">
        <v>21043</v>
      </c>
      <c r="P138">
        <v>1</v>
      </c>
      <c r="Q138" s="2" t="s">
        <v>21044</v>
      </c>
      <c r="R138" t="s">
        <v>67</v>
      </c>
      <c r="S138" t="s">
        <v>67</v>
      </c>
      <c r="T138" s="2" t="s">
        <v>1331</v>
      </c>
      <c r="U138" s="2" t="s">
        <v>1332</v>
      </c>
      <c r="V138">
        <v>1944</v>
      </c>
      <c r="W138" s="2" t="s">
        <v>542</v>
      </c>
      <c r="X138">
        <v>636629.88</v>
      </c>
      <c r="Y138">
        <v>636629.88</v>
      </c>
      <c r="AF138">
        <v>0</v>
      </c>
      <c r="AI138">
        <v>362704.31</v>
      </c>
      <c r="AL138" s="5">
        <v>999334.19</v>
      </c>
      <c r="AM138">
        <v>0</v>
      </c>
      <c r="AN138">
        <v>0</v>
      </c>
      <c r="AO138">
        <v>636629.88</v>
      </c>
      <c r="AP138">
        <v>636629.88</v>
      </c>
      <c r="AW138">
        <v>362704.31</v>
      </c>
      <c r="AZ138" s="5">
        <v>999334.19</v>
      </c>
      <c r="BA138" s="5">
        <v>795787.35</v>
      </c>
      <c r="BB138" s="5">
        <v>795787.35</v>
      </c>
      <c r="BC138" s="5">
        <v>716191.01</v>
      </c>
      <c r="BD138" s="5">
        <v>716191.01</v>
      </c>
      <c r="BE138" s="5">
        <v>0</v>
      </c>
      <c r="BF138" s="5">
        <v>557314.93999999994</v>
      </c>
      <c r="BG138">
        <v>20180928</v>
      </c>
      <c r="BH138" s="9" t="str">
        <f t="shared" si="6"/>
        <v>2018</v>
      </c>
      <c r="BI138" t="str">
        <f>MID(Merge1[[#This Row],[OC_DATA_INIZIO_PROGETTO]],5,2)</f>
        <v>09</v>
      </c>
      <c r="BJ138">
        <v>20210131</v>
      </c>
      <c r="BK138" t="str">
        <f t="shared" si="7"/>
        <v>2021</v>
      </c>
      <c r="BL138" t="str">
        <f>MID(Merge1[[#This Row],[OC_DATA_FINE_PROGETTO_PREVISTA]],5,2)</f>
        <v>01</v>
      </c>
      <c r="BM138" s="8">
        <f>(Merge1[[#This Row],[Colonna2]]-Merge1[[#This Row],[Colonna1]])*12+Merge1[[#This Row],[Colonna22]]-Merge1[[#This Row],[Colonna12]]</f>
        <v>28</v>
      </c>
      <c r="BO138" t="str">
        <f t="shared" si="8"/>
        <v/>
      </c>
      <c r="BP138" s="2" t="s">
        <v>76</v>
      </c>
      <c r="BQ138" s="2" t="s">
        <v>76</v>
      </c>
      <c r="BR138" s="2" t="s">
        <v>77</v>
      </c>
      <c r="BS138" s="2" t="s">
        <v>773</v>
      </c>
      <c r="BT138" s="2" t="s">
        <v>774</v>
      </c>
    </row>
    <row r="139" spans="1:72" x14ac:dyDescent="0.35">
      <c r="A139" s="2" t="s">
        <v>29215</v>
      </c>
      <c r="B139" s="2" t="s">
        <v>29216</v>
      </c>
      <c r="C139" s="2" t="s">
        <v>29217</v>
      </c>
      <c r="D139" s="2" t="s">
        <v>29218</v>
      </c>
      <c r="E139" s="2" t="s">
        <v>29219</v>
      </c>
      <c r="F139">
        <v>1</v>
      </c>
      <c r="G139" s="2" t="s">
        <v>151</v>
      </c>
      <c r="H139">
        <v>7</v>
      </c>
      <c r="I139" s="2" t="s">
        <v>770</v>
      </c>
      <c r="J139">
        <v>99</v>
      </c>
      <c r="K139" s="2" t="s">
        <v>81</v>
      </c>
      <c r="L139">
        <v>8</v>
      </c>
      <c r="M139" s="2" t="s">
        <v>112</v>
      </c>
      <c r="N139">
        <v>62</v>
      </c>
      <c r="O139" s="2" t="s">
        <v>2450</v>
      </c>
      <c r="P139">
        <v>623</v>
      </c>
      <c r="Q139" s="2" t="s">
        <v>4953</v>
      </c>
      <c r="R139" t="s">
        <v>67</v>
      </c>
      <c r="S139" t="s">
        <v>67</v>
      </c>
      <c r="T139" s="2" t="s">
        <v>1331</v>
      </c>
      <c r="U139" s="2" t="s">
        <v>1332</v>
      </c>
      <c r="V139">
        <v>2016</v>
      </c>
      <c r="W139" s="2" t="s">
        <v>18962</v>
      </c>
      <c r="X139">
        <v>397763.55</v>
      </c>
      <c r="Y139">
        <v>397763.55</v>
      </c>
      <c r="AD139">
        <v>278434.49</v>
      </c>
      <c r="AF139">
        <v>0</v>
      </c>
      <c r="AG139">
        <v>119329.06</v>
      </c>
      <c r="AK139">
        <v>447973</v>
      </c>
      <c r="AL139" s="5">
        <v>795527.1</v>
      </c>
      <c r="AM139">
        <v>0</v>
      </c>
      <c r="AN139">
        <v>0</v>
      </c>
      <c r="AO139">
        <v>397763.55</v>
      </c>
      <c r="AP139">
        <v>397763.55</v>
      </c>
      <c r="AS139">
        <v>278434.49</v>
      </c>
      <c r="AU139">
        <v>119329.06</v>
      </c>
      <c r="AY139">
        <v>447973</v>
      </c>
      <c r="AZ139" s="5">
        <v>795527.1</v>
      </c>
      <c r="BA139" s="5">
        <v>795527.1</v>
      </c>
      <c r="BB139" s="5">
        <v>795527.1</v>
      </c>
      <c r="BC139" s="5">
        <v>304425.56</v>
      </c>
      <c r="BD139" s="5">
        <v>304425.56</v>
      </c>
      <c r="BE139" s="5">
        <v>0</v>
      </c>
      <c r="BF139" s="5">
        <v>304425.56</v>
      </c>
      <c r="BG139">
        <v>20141222</v>
      </c>
      <c r="BH139" s="9" t="str">
        <f t="shared" si="6"/>
        <v>2014</v>
      </c>
      <c r="BI139" t="str">
        <f>MID(Merge1[[#This Row],[OC_DATA_INIZIO_PROGETTO]],5,2)</f>
        <v>12</v>
      </c>
      <c r="BJ139">
        <v>20190329</v>
      </c>
      <c r="BK139" t="str">
        <f t="shared" si="7"/>
        <v>2019</v>
      </c>
      <c r="BL139" t="str">
        <f>MID(Merge1[[#This Row],[OC_DATA_FINE_PROGETTO_PREVISTA]],5,2)</f>
        <v>03</v>
      </c>
      <c r="BM139" s="8">
        <f>(Merge1[[#This Row],[Colonna2]]-Merge1[[#This Row],[Colonna1]])*12+Merge1[[#This Row],[Colonna22]]-Merge1[[#This Row],[Colonna12]]</f>
        <v>51</v>
      </c>
      <c r="BO139" t="str">
        <f t="shared" si="8"/>
        <v/>
      </c>
      <c r="BP139" s="2" t="s">
        <v>76</v>
      </c>
      <c r="BQ139" s="2" t="s">
        <v>76</v>
      </c>
      <c r="BR139" s="2" t="s">
        <v>77</v>
      </c>
      <c r="BS139" s="2" t="s">
        <v>773</v>
      </c>
      <c r="BT139" s="2" t="s">
        <v>774</v>
      </c>
    </row>
    <row r="140" spans="1:72" x14ac:dyDescent="0.35">
      <c r="A140" s="2" t="s">
        <v>24014</v>
      </c>
      <c r="B140" s="2" t="s">
        <v>24015</v>
      </c>
      <c r="C140" s="2" t="s">
        <v>24003</v>
      </c>
      <c r="D140" s="2" t="s">
        <v>24003</v>
      </c>
      <c r="E140" s="2" t="s">
        <v>24016</v>
      </c>
      <c r="F140">
        <v>1</v>
      </c>
      <c r="G140" s="2" t="s">
        <v>151</v>
      </c>
      <c r="H140">
        <v>7</v>
      </c>
      <c r="I140" s="2" t="s">
        <v>770</v>
      </c>
      <c r="J140">
        <v>20</v>
      </c>
      <c r="K140" s="2" t="s">
        <v>3054</v>
      </c>
      <c r="L140">
        <v>8</v>
      </c>
      <c r="M140" s="2" t="s">
        <v>112</v>
      </c>
      <c r="N140">
        <v>61</v>
      </c>
      <c r="O140" s="2" t="s">
        <v>113</v>
      </c>
      <c r="P140">
        <v>620</v>
      </c>
      <c r="Q140" s="2" t="s">
        <v>114</v>
      </c>
      <c r="R140" t="s">
        <v>67</v>
      </c>
      <c r="S140" t="s">
        <v>67</v>
      </c>
      <c r="T140" s="2" t="s">
        <v>91</v>
      </c>
      <c r="U140" s="2" t="s">
        <v>92</v>
      </c>
      <c r="V140">
        <v>1705</v>
      </c>
      <c r="W140" s="2" t="s">
        <v>19308</v>
      </c>
      <c r="X140">
        <v>631680</v>
      </c>
      <c r="Y140">
        <v>631680</v>
      </c>
      <c r="AD140">
        <v>157920</v>
      </c>
      <c r="AF140">
        <v>0</v>
      </c>
      <c r="AK140">
        <v>902400</v>
      </c>
      <c r="AL140" s="5">
        <v>789600</v>
      </c>
      <c r="AM140">
        <v>0</v>
      </c>
      <c r="AN140">
        <v>0</v>
      </c>
      <c r="AO140">
        <v>631680</v>
      </c>
      <c r="AP140">
        <v>631680</v>
      </c>
      <c r="AS140">
        <v>157920</v>
      </c>
      <c r="AY140">
        <v>902400</v>
      </c>
      <c r="AZ140" s="5">
        <v>789600</v>
      </c>
      <c r="BA140" s="5">
        <v>789600</v>
      </c>
      <c r="BB140" s="5">
        <v>789600</v>
      </c>
      <c r="BC140" s="5">
        <v>423000</v>
      </c>
      <c r="BD140" s="5">
        <v>423000</v>
      </c>
      <c r="BE140" s="5">
        <v>0</v>
      </c>
      <c r="BF140" s="5">
        <v>423000</v>
      </c>
      <c r="BG140">
        <v>20180101</v>
      </c>
      <c r="BH140" s="9" t="str">
        <f t="shared" si="6"/>
        <v>2018</v>
      </c>
      <c r="BI140" t="str">
        <f>MID(Merge1[[#This Row],[OC_DATA_INIZIO_PROGETTO]],5,2)</f>
        <v>01</v>
      </c>
      <c r="BJ140">
        <v>20200701</v>
      </c>
      <c r="BK140" t="str">
        <f t="shared" si="7"/>
        <v>2020</v>
      </c>
      <c r="BL140" t="str">
        <f>MID(Merge1[[#This Row],[OC_DATA_FINE_PROGETTO_PREVISTA]],5,2)</f>
        <v>07</v>
      </c>
      <c r="BM140" s="8">
        <f>(Merge1[[#This Row],[Colonna2]]-Merge1[[#This Row],[Colonna1]])*12+Merge1[[#This Row],[Colonna22]]-Merge1[[#This Row],[Colonna12]]</f>
        <v>30</v>
      </c>
      <c r="BO140" t="str">
        <f t="shared" si="8"/>
        <v/>
      </c>
      <c r="BP140" s="2" t="s">
        <v>76</v>
      </c>
      <c r="BQ140" s="2" t="s">
        <v>76</v>
      </c>
      <c r="BR140" s="2" t="s">
        <v>77</v>
      </c>
      <c r="BS140" s="2" t="s">
        <v>773</v>
      </c>
      <c r="BT140" s="2" t="s">
        <v>774</v>
      </c>
    </row>
    <row r="141" spans="1:72" x14ac:dyDescent="0.35">
      <c r="A141" s="2" t="s">
        <v>29220</v>
      </c>
      <c r="B141" s="2" t="s">
        <v>29221</v>
      </c>
      <c r="C141" s="2" t="s">
        <v>29222</v>
      </c>
      <c r="D141" s="2" t="s">
        <v>29223</v>
      </c>
      <c r="E141" s="2" t="s">
        <v>29224</v>
      </c>
      <c r="F141">
        <v>1</v>
      </c>
      <c r="G141" s="2" t="s">
        <v>151</v>
      </c>
      <c r="H141">
        <v>7</v>
      </c>
      <c r="I141" s="2" t="s">
        <v>770</v>
      </c>
      <c r="J141">
        <v>99</v>
      </c>
      <c r="K141" s="2" t="s">
        <v>81</v>
      </c>
      <c r="L141">
        <v>6</v>
      </c>
      <c r="M141" s="2" t="s">
        <v>1983</v>
      </c>
      <c r="N141">
        <v>39</v>
      </c>
      <c r="O141" s="2" t="s">
        <v>2384</v>
      </c>
      <c r="P141">
        <v>150</v>
      </c>
      <c r="Q141" s="2" t="s">
        <v>2385</v>
      </c>
      <c r="R141" t="s">
        <v>67</v>
      </c>
      <c r="S141" t="s">
        <v>67</v>
      </c>
      <c r="T141" s="2" t="s">
        <v>1331</v>
      </c>
      <c r="U141" s="2" t="s">
        <v>1332</v>
      </c>
      <c r="V141">
        <v>2013</v>
      </c>
      <c r="W141" s="2" t="s">
        <v>22262</v>
      </c>
      <c r="X141">
        <v>379163.45</v>
      </c>
      <c r="Y141">
        <v>379163.45</v>
      </c>
      <c r="AD141">
        <v>265414.42</v>
      </c>
      <c r="AF141">
        <v>0</v>
      </c>
      <c r="AG141">
        <v>113749.03</v>
      </c>
      <c r="AK141">
        <v>1355607</v>
      </c>
      <c r="AL141" s="5">
        <v>758326.9</v>
      </c>
      <c r="AM141">
        <v>0</v>
      </c>
      <c r="AN141">
        <v>0</v>
      </c>
      <c r="AO141">
        <v>379163.45</v>
      </c>
      <c r="AP141">
        <v>379163.45</v>
      </c>
      <c r="AS141">
        <v>265414.42</v>
      </c>
      <c r="AU141">
        <v>113749.03</v>
      </c>
      <c r="AY141">
        <v>1355607</v>
      </c>
      <c r="AZ141" s="5">
        <v>758326.9</v>
      </c>
      <c r="BA141" s="5">
        <v>758326.9</v>
      </c>
      <c r="BB141" s="5">
        <v>758326.9</v>
      </c>
      <c r="BC141" s="5">
        <v>486150</v>
      </c>
      <c r="BD141" s="5">
        <v>486150</v>
      </c>
      <c r="BE141" s="5">
        <v>0</v>
      </c>
      <c r="BF141" s="5">
        <v>486150</v>
      </c>
      <c r="BG141">
        <v>20140417</v>
      </c>
      <c r="BH141" s="9" t="str">
        <f t="shared" si="6"/>
        <v>2014</v>
      </c>
      <c r="BI141" t="str">
        <f>MID(Merge1[[#This Row],[OC_DATA_INIZIO_PROGETTO]],5,2)</f>
        <v>04</v>
      </c>
      <c r="BJ141">
        <v>20180430</v>
      </c>
      <c r="BK141" t="str">
        <f t="shared" si="7"/>
        <v>2018</v>
      </c>
      <c r="BL141" t="str">
        <f>MID(Merge1[[#This Row],[OC_DATA_FINE_PROGETTO_PREVISTA]],5,2)</f>
        <v>04</v>
      </c>
      <c r="BM141" s="8">
        <f>(Merge1[[#This Row],[Colonna2]]-Merge1[[#This Row],[Colonna1]])*12+Merge1[[#This Row],[Colonna22]]-Merge1[[#This Row],[Colonna12]]</f>
        <v>48</v>
      </c>
      <c r="BN141">
        <v>20180430</v>
      </c>
      <c r="BO141" t="str">
        <f t="shared" si="8"/>
        <v>2018</v>
      </c>
      <c r="BP141" s="2" t="s">
        <v>76</v>
      </c>
      <c r="BQ141" s="2" t="s">
        <v>76</v>
      </c>
      <c r="BR141" s="2" t="s">
        <v>440</v>
      </c>
      <c r="BS141" s="2" t="s">
        <v>773</v>
      </c>
      <c r="BT141" s="2" t="s">
        <v>774</v>
      </c>
    </row>
    <row r="142" spans="1:72" x14ac:dyDescent="0.35">
      <c r="A142" s="2" t="s">
        <v>18895</v>
      </c>
      <c r="B142" s="2" t="s">
        <v>18896</v>
      </c>
      <c r="C142" s="2" t="s">
        <v>18897</v>
      </c>
      <c r="D142" s="2" t="s">
        <v>18898</v>
      </c>
      <c r="E142" s="2" t="s">
        <v>18899</v>
      </c>
      <c r="F142">
        <v>1</v>
      </c>
      <c r="G142" s="2" t="s">
        <v>151</v>
      </c>
      <c r="H142">
        <v>2</v>
      </c>
      <c r="I142" s="2" t="s">
        <v>430</v>
      </c>
      <c r="J142">
        <v>11</v>
      </c>
      <c r="K142" s="2" t="s">
        <v>681</v>
      </c>
      <c r="L142">
        <v>7</v>
      </c>
      <c r="M142" s="2" t="s">
        <v>1213</v>
      </c>
      <c r="N142">
        <v>18</v>
      </c>
      <c r="O142" s="2" t="s">
        <v>1214</v>
      </c>
      <c r="P142">
        <v>182</v>
      </c>
      <c r="Q142" s="2" t="s">
        <v>1216</v>
      </c>
      <c r="R142" t="s">
        <v>67</v>
      </c>
      <c r="S142" t="s">
        <v>67</v>
      </c>
      <c r="T142" s="2" t="s">
        <v>73</v>
      </c>
      <c r="U142" s="2" t="s">
        <v>74</v>
      </c>
      <c r="V142">
        <v>915</v>
      </c>
      <c r="W142" s="2" t="s">
        <v>632</v>
      </c>
      <c r="X142">
        <v>1709127</v>
      </c>
      <c r="Y142">
        <v>1709127</v>
      </c>
      <c r="AD142">
        <v>1196388.8999999999</v>
      </c>
      <c r="AF142">
        <v>0</v>
      </c>
      <c r="AG142">
        <v>512738.1</v>
      </c>
      <c r="AI142">
        <v>2671134.14</v>
      </c>
      <c r="AL142" s="5">
        <v>6089388.1399999997</v>
      </c>
      <c r="AM142">
        <v>0</v>
      </c>
      <c r="AN142">
        <v>0</v>
      </c>
      <c r="AO142">
        <v>1709127</v>
      </c>
      <c r="AP142">
        <v>1709127</v>
      </c>
      <c r="AS142">
        <v>1196388.8999999999</v>
      </c>
      <c r="AU142">
        <v>512738.1</v>
      </c>
      <c r="AW142">
        <v>2671134.14</v>
      </c>
      <c r="AZ142" s="5">
        <v>6089388.1399999997</v>
      </c>
      <c r="BA142" s="5">
        <v>747119.85</v>
      </c>
      <c r="BB142" s="5">
        <v>747119.85</v>
      </c>
      <c r="BF142" s="5">
        <v>0</v>
      </c>
      <c r="BG142">
        <v>20190110</v>
      </c>
      <c r="BH142" s="9" t="str">
        <f t="shared" si="6"/>
        <v>2019</v>
      </c>
      <c r="BI142" t="str">
        <f>MID(Merge1[[#This Row],[OC_DATA_INIZIO_PROGETTO]],5,2)</f>
        <v>01</v>
      </c>
      <c r="BJ142">
        <v>20240110</v>
      </c>
      <c r="BK142" t="str">
        <f t="shared" si="7"/>
        <v>2024</v>
      </c>
      <c r="BL142" t="str">
        <f>MID(Merge1[[#This Row],[OC_DATA_FINE_PROGETTO_PREVISTA]],5,2)</f>
        <v>01</v>
      </c>
      <c r="BM142" s="8">
        <f>(Merge1[[#This Row],[Colonna2]]-Merge1[[#This Row],[Colonna1]])*12+Merge1[[#This Row],[Colonna22]]-Merge1[[#This Row],[Colonna12]]</f>
        <v>60</v>
      </c>
      <c r="BN142">
        <v>20240110</v>
      </c>
      <c r="BO142" t="str">
        <f t="shared" si="8"/>
        <v>2024</v>
      </c>
      <c r="BP142" s="2" t="s">
        <v>86</v>
      </c>
      <c r="BQ142" s="2" t="s">
        <v>76</v>
      </c>
      <c r="BR142" s="2" t="s">
        <v>77</v>
      </c>
      <c r="BS142" s="2" t="s">
        <v>434</v>
      </c>
      <c r="BT142" s="2" t="s">
        <v>435</v>
      </c>
    </row>
    <row r="143" spans="1:72" x14ac:dyDescent="0.35">
      <c r="A143" s="2" t="s">
        <v>19268</v>
      </c>
      <c r="B143" s="2" t="s">
        <v>19269</v>
      </c>
      <c r="C143" s="2" t="s">
        <v>19270</v>
      </c>
      <c r="D143" s="2" t="s">
        <v>19271</v>
      </c>
      <c r="E143" s="2" t="s">
        <v>19272</v>
      </c>
      <c r="F143">
        <v>2</v>
      </c>
      <c r="G143" s="2" t="s">
        <v>4836</v>
      </c>
      <c r="H143">
        <v>2</v>
      </c>
      <c r="I143" s="2" t="s">
        <v>430</v>
      </c>
      <c r="J143">
        <v>99</v>
      </c>
      <c r="K143" s="2" t="s">
        <v>81</v>
      </c>
      <c r="L143">
        <v>7</v>
      </c>
      <c r="M143" s="2" t="s">
        <v>1213</v>
      </c>
      <c r="N143">
        <v>18</v>
      </c>
      <c r="O143" s="2" t="s">
        <v>1214</v>
      </c>
      <c r="P143">
        <v>999</v>
      </c>
      <c r="Q143" s="2" t="s">
        <v>1215</v>
      </c>
      <c r="R143" t="s">
        <v>67</v>
      </c>
      <c r="S143" t="s">
        <v>67</v>
      </c>
      <c r="T143" s="2" t="s">
        <v>73</v>
      </c>
      <c r="U143" s="2" t="s">
        <v>74</v>
      </c>
      <c r="V143">
        <v>0</v>
      </c>
      <c r="W143" s="2" t="s">
        <v>97</v>
      </c>
      <c r="X143">
        <v>580000</v>
      </c>
      <c r="Y143">
        <v>580000</v>
      </c>
      <c r="AD143">
        <v>580000</v>
      </c>
      <c r="AF143">
        <v>0</v>
      </c>
      <c r="AL143" s="5">
        <v>1160000</v>
      </c>
      <c r="AM143">
        <v>0</v>
      </c>
      <c r="AN143">
        <v>0</v>
      </c>
      <c r="AO143">
        <v>580000</v>
      </c>
      <c r="AP143">
        <v>580000</v>
      </c>
      <c r="AS143">
        <v>580000</v>
      </c>
      <c r="AZ143" s="5">
        <v>1160000</v>
      </c>
      <c r="BA143" s="5">
        <v>742653.26</v>
      </c>
      <c r="BB143" s="5">
        <v>742653.26</v>
      </c>
      <c r="BC143" s="5">
        <v>157439.21</v>
      </c>
      <c r="BD143" s="5">
        <v>157439.21</v>
      </c>
      <c r="BE143" s="5">
        <v>0</v>
      </c>
      <c r="BF143" s="5">
        <v>157439.21</v>
      </c>
      <c r="BG143">
        <v>20170503</v>
      </c>
      <c r="BH143" s="9" t="str">
        <f t="shared" si="6"/>
        <v>2017</v>
      </c>
      <c r="BI143" t="str">
        <f>MID(Merge1[[#This Row],[OC_DATA_INIZIO_PROGETTO]],5,2)</f>
        <v>05</v>
      </c>
      <c r="BJ143">
        <v>20231231</v>
      </c>
      <c r="BK143" t="str">
        <f t="shared" si="7"/>
        <v>2023</v>
      </c>
      <c r="BL143" t="str">
        <f>MID(Merge1[[#This Row],[OC_DATA_FINE_PROGETTO_PREVISTA]],5,2)</f>
        <v>12</v>
      </c>
      <c r="BM143" s="8">
        <f>(Merge1[[#This Row],[Colonna2]]-Merge1[[#This Row],[Colonna1]])*12+Merge1[[#This Row],[Colonna22]]-Merge1[[#This Row],[Colonna12]]</f>
        <v>79</v>
      </c>
      <c r="BO143" t="str">
        <f t="shared" si="8"/>
        <v/>
      </c>
      <c r="BP143" s="2" t="s">
        <v>76</v>
      </c>
      <c r="BQ143" s="2" t="s">
        <v>76</v>
      </c>
      <c r="BR143" s="2" t="s">
        <v>77</v>
      </c>
      <c r="BS143" s="2" t="s">
        <v>434</v>
      </c>
      <c r="BT143" s="2" t="s">
        <v>435</v>
      </c>
    </row>
    <row r="144" spans="1:72" x14ac:dyDescent="0.35">
      <c r="A144" s="2" t="s">
        <v>24956</v>
      </c>
      <c r="B144" s="2" t="s">
        <v>24957</v>
      </c>
      <c r="C144" s="2" t="s">
        <v>24958</v>
      </c>
      <c r="D144" s="2" t="s">
        <v>24958</v>
      </c>
      <c r="E144" s="2" t="s">
        <v>24959</v>
      </c>
      <c r="F144">
        <v>6</v>
      </c>
      <c r="G144" s="2" t="s">
        <v>93</v>
      </c>
      <c r="H144">
        <v>2</v>
      </c>
      <c r="I144" s="2" t="s">
        <v>430</v>
      </c>
      <c r="J144">
        <v>99</v>
      </c>
      <c r="K144" s="2" t="s">
        <v>81</v>
      </c>
      <c r="L144">
        <v>10</v>
      </c>
      <c r="M144" s="2" t="s">
        <v>95</v>
      </c>
      <c r="N144">
        <v>1</v>
      </c>
      <c r="O144" s="2" t="s">
        <v>142</v>
      </c>
      <c r="P144">
        <v>7</v>
      </c>
      <c r="Q144" s="2" t="s">
        <v>682</v>
      </c>
      <c r="R144" t="s">
        <v>67</v>
      </c>
      <c r="S144" t="s">
        <v>67</v>
      </c>
      <c r="T144" s="2" t="s">
        <v>73</v>
      </c>
      <c r="U144" s="2" t="s">
        <v>74</v>
      </c>
      <c r="V144">
        <v>1521</v>
      </c>
      <c r="W144" s="2" t="s">
        <v>19497</v>
      </c>
      <c r="X144">
        <v>575252.44999999995</v>
      </c>
      <c r="Y144">
        <v>575252.44999999995</v>
      </c>
      <c r="AD144">
        <v>191750.82</v>
      </c>
      <c r="AF144">
        <v>0</v>
      </c>
      <c r="AL144" s="5">
        <v>767003.27</v>
      </c>
      <c r="AM144">
        <v>0</v>
      </c>
      <c r="AN144">
        <v>0</v>
      </c>
      <c r="AO144">
        <v>575252.44999999995</v>
      </c>
      <c r="AP144">
        <v>575252.44999999995</v>
      </c>
      <c r="AS144">
        <v>191750.82</v>
      </c>
      <c r="AZ144" s="5">
        <v>767003.27</v>
      </c>
      <c r="BA144" s="5">
        <v>740768.33</v>
      </c>
      <c r="BB144" s="5">
        <v>740768.33</v>
      </c>
      <c r="BC144" s="5">
        <v>737538.33</v>
      </c>
      <c r="BD144" s="5">
        <v>737538.33</v>
      </c>
      <c r="BE144" s="5">
        <v>0</v>
      </c>
      <c r="BF144" s="5">
        <v>737538.33</v>
      </c>
      <c r="BG144">
        <v>20151008</v>
      </c>
      <c r="BH144" s="9" t="str">
        <f t="shared" si="6"/>
        <v>2015</v>
      </c>
      <c r="BI144" t="str">
        <f>MID(Merge1[[#This Row],[OC_DATA_INIZIO_PROGETTO]],5,2)</f>
        <v>10</v>
      </c>
      <c r="BJ144">
        <v>20181231</v>
      </c>
      <c r="BK144" t="str">
        <f t="shared" si="7"/>
        <v>2018</v>
      </c>
      <c r="BL144" t="str">
        <f>MID(Merge1[[#This Row],[OC_DATA_FINE_PROGETTO_PREVISTA]],5,2)</f>
        <v>12</v>
      </c>
      <c r="BM144" s="8">
        <f>(Merge1[[#This Row],[Colonna2]]-Merge1[[#This Row],[Colonna1]])*12+Merge1[[#This Row],[Colonna22]]-Merge1[[#This Row],[Colonna12]]</f>
        <v>38</v>
      </c>
      <c r="BN144">
        <v>20170331</v>
      </c>
      <c r="BO144" t="str">
        <f t="shared" si="8"/>
        <v>2017</v>
      </c>
      <c r="BP144" s="2" t="s">
        <v>116</v>
      </c>
      <c r="BQ144" s="2" t="s">
        <v>763</v>
      </c>
      <c r="BR144" s="2" t="s">
        <v>440</v>
      </c>
      <c r="BS144" s="2" t="s">
        <v>434</v>
      </c>
      <c r="BT144" s="2" t="s">
        <v>435</v>
      </c>
    </row>
    <row r="145" spans="1:72" x14ac:dyDescent="0.35">
      <c r="A145" s="2" t="s">
        <v>27096</v>
      </c>
      <c r="B145" s="2" t="s">
        <v>27097</v>
      </c>
      <c r="C145" s="2" t="s">
        <v>27098</v>
      </c>
      <c r="D145" s="2" t="s">
        <v>27099</v>
      </c>
      <c r="E145" s="2" t="s">
        <v>27100</v>
      </c>
      <c r="F145">
        <v>2</v>
      </c>
      <c r="G145" s="2" t="s">
        <v>4836</v>
      </c>
      <c r="H145">
        <v>1</v>
      </c>
      <c r="I145" s="2" t="s">
        <v>625</v>
      </c>
      <c r="J145">
        <v>0</v>
      </c>
      <c r="K145" s="2" t="s">
        <v>627</v>
      </c>
      <c r="L145">
        <v>10</v>
      </c>
      <c r="M145" s="2" t="s">
        <v>95</v>
      </c>
      <c r="N145">
        <v>99</v>
      </c>
      <c r="O145" s="2" t="s">
        <v>96</v>
      </c>
      <c r="P145">
        <v>999</v>
      </c>
      <c r="Q145" s="2" t="s">
        <v>96</v>
      </c>
      <c r="R145" t="s">
        <v>67</v>
      </c>
      <c r="S145" t="s">
        <v>67</v>
      </c>
      <c r="T145" s="2" t="s">
        <v>73</v>
      </c>
      <c r="U145" s="2" t="s">
        <v>74</v>
      </c>
      <c r="V145">
        <v>0</v>
      </c>
      <c r="W145" s="2" t="s">
        <v>97</v>
      </c>
      <c r="X145">
        <v>400000</v>
      </c>
      <c r="Y145">
        <v>400000</v>
      </c>
      <c r="AD145">
        <v>280000</v>
      </c>
      <c r="AF145">
        <v>0</v>
      </c>
      <c r="AG145">
        <v>120000</v>
      </c>
      <c r="AL145" s="5">
        <v>800000</v>
      </c>
      <c r="AM145">
        <v>0</v>
      </c>
      <c r="AN145">
        <v>0</v>
      </c>
      <c r="AO145">
        <v>400000</v>
      </c>
      <c r="AP145">
        <v>400000</v>
      </c>
      <c r="AS145">
        <v>280000</v>
      </c>
      <c r="AU145">
        <v>120000</v>
      </c>
      <c r="AZ145" s="5">
        <v>800000</v>
      </c>
      <c r="BA145" s="5">
        <v>736408.52</v>
      </c>
      <c r="BB145" s="5">
        <v>736408.52</v>
      </c>
      <c r="BC145" s="5">
        <v>736408.51</v>
      </c>
      <c r="BD145" s="5">
        <v>736408.51</v>
      </c>
      <c r="BE145" s="5">
        <v>0</v>
      </c>
      <c r="BF145" s="5">
        <v>736408.51</v>
      </c>
      <c r="BG145">
        <v>20161111</v>
      </c>
      <c r="BH145" s="9" t="str">
        <f t="shared" si="6"/>
        <v>2016</v>
      </c>
      <c r="BI145" t="str">
        <f>MID(Merge1[[#This Row],[OC_DATA_INIZIO_PROGETTO]],5,2)</f>
        <v>11</v>
      </c>
      <c r="BJ145">
        <v>20201231</v>
      </c>
      <c r="BK145" t="str">
        <f t="shared" si="7"/>
        <v>2020</v>
      </c>
      <c r="BL145" t="str">
        <f>MID(Merge1[[#This Row],[OC_DATA_FINE_PROGETTO_PREVISTA]],5,2)</f>
        <v>12</v>
      </c>
      <c r="BM145" s="8">
        <f>(Merge1[[#This Row],[Colonna2]]-Merge1[[#This Row],[Colonna1]])*12+Merge1[[#This Row],[Colonna22]]-Merge1[[#This Row],[Colonna12]]</f>
        <v>49</v>
      </c>
      <c r="BO145" t="str">
        <f t="shared" si="8"/>
        <v/>
      </c>
      <c r="BP145" s="2" t="s">
        <v>76</v>
      </c>
      <c r="BQ145" s="2" t="s">
        <v>76</v>
      </c>
      <c r="BR145" s="2" t="s">
        <v>77</v>
      </c>
      <c r="BS145" s="2" t="s">
        <v>626</v>
      </c>
      <c r="BT145" s="2" t="s">
        <v>435</v>
      </c>
    </row>
    <row r="146" spans="1:72" x14ac:dyDescent="0.35">
      <c r="A146" s="2" t="s">
        <v>30829</v>
      </c>
      <c r="B146" s="2" t="s">
        <v>30830</v>
      </c>
      <c r="C146" s="2" t="s">
        <v>30831</v>
      </c>
      <c r="D146" s="2" t="s">
        <v>30832</v>
      </c>
      <c r="E146" s="2" t="s">
        <v>30833</v>
      </c>
      <c r="F146">
        <v>3</v>
      </c>
      <c r="G146" s="2" t="s">
        <v>102</v>
      </c>
      <c r="H146">
        <v>7</v>
      </c>
      <c r="I146" s="2" t="s">
        <v>770</v>
      </c>
      <c r="J146">
        <v>1</v>
      </c>
      <c r="K146" s="2" t="s">
        <v>69</v>
      </c>
      <c r="L146">
        <v>6</v>
      </c>
      <c r="M146" s="2" t="s">
        <v>1983</v>
      </c>
      <c r="N146">
        <v>43</v>
      </c>
      <c r="O146" s="2" t="s">
        <v>21043</v>
      </c>
      <c r="P146">
        <v>1</v>
      </c>
      <c r="Q146" s="2" t="s">
        <v>21044</v>
      </c>
      <c r="R146" t="s">
        <v>67</v>
      </c>
      <c r="S146" t="s">
        <v>67</v>
      </c>
      <c r="T146" s="2" t="s">
        <v>1331</v>
      </c>
      <c r="U146" s="2" t="s">
        <v>1332</v>
      </c>
      <c r="V146">
        <v>1967</v>
      </c>
      <c r="W146" s="2" t="s">
        <v>491</v>
      </c>
      <c r="X146">
        <v>584079.85</v>
      </c>
      <c r="Y146">
        <v>584079.85</v>
      </c>
      <c r="AF146">
        <v>0</v>
      </c>
      <c r="AI146">
        <v>339909.01</v>
      </c>
      <c r="AL146" s="5">
        <v>923988.86</v>
      </c>
      <c r="AM146">
        <v>0</v>
      </c>
      <c r="AN146">
        <v>0</v>
      </c>
      <c r="AO146">
        <v>584079.85</v>
      </c>
      <c r="AP146">
        <v>584079.85</v>
      </c>
      <c r="AW146">
        <v>339909.01</v>
      </c>
      <c r="AZ146" s="5">
        <v>923988.86</v>
      </c>
      <c r="BA146" s="5">
        <v>730191.09</v>
      </c>
      <c r="BB146" s="5">
        <v>730191.09</v>
      </c>
      <c r="BC146" s="5">
        <v>292076.43</v>
      </c>
      <c r="BD146" s="5">
        <v>292076.43</v>
      </c>
      <c r="BE146" s="5">
        <v>0</v>
      </c>
      <c r="BF146" s="5">
        <v>292076.43</v>
      </c>
      <c r="BG146">
        <v>20180101</v>
      </c>
      <c r="BH146" s="9" t="str">
        <f t="shared" si="6"/>
        <v>2018</v>
      </c>
      <c r="BI146" t="str">
        <f>MID(Merge1[[#This Row],[OC_DATA_INIZIO_PROGETTO]],5,2)</f>
        <v>01</v>
      </c>
      <c r="BJ146">
        <v>20210130</v>
      </c>
      <c r="BK146" t="str">
        <f t="shared" si="7"/>
        <v>2021</v>
      </c>
      <c r="BL146" t="str">
        <f>MID(Merge1[[#This Row],[OC_DATA_FINE_PROGETTO_PREVISTA]],5,2)</f>
        <v>01</v>
      </c>
      <c r="BM146" s="8">
        <f>(Merge1[[#This Row],[Colonna2]]-Merge1[[#This Row],[Colonna1]])*12+Merge1[[#This Row],[Colonna22]]-Merge1[[#This Row],[Colonna12]]</f>
        <v>36</v>
      </c>
      <c r="BO146" t="str">
        <f t="shared" si="8"/>
        <v/>
      </c>
      <c r="BP146" s="2" t="s">
        <v>76</v>
      </c>
      <c r="BQ146" s="2" t="s">
        <v>76</v>
      </c>
      <c r="BR146" s="2" t="s">
        <v>77</v>
      </c>
      <c r="BS146" s="2" t="s">
        <v>773</v>
      </c>
      <c r="BT146" s="2" t="s">
        <v>774</v>
      </c>
    </row>
    <row r="147" spans="1:72" x14ac:dyDescent="0.35">
      <c r="A147" s="2" t="s">
        <v>765</v>
      </c>
      <c r="B147" s="2" t="s">
        <v>766</v>
      </c>
      <c r="C147" s="2" t="s">
        <v>767</v>
      </c>
      <c r="D147" s="2" t="s">
        <v>768</v>
      </c>
      <c r="E147" s="2" t="s">
        <v>769</v>
      </c>
      <c r="F147">
        <v>13</v>
      </c>
      <c r="G147" s="2" t="s">
        <v>291</v>
      </c>
      <c r="H147">
        <v>7</v>
      </c>
      <c r="I147" s="2" t="s">
        <v>770</v>
      </c>
      <c r="J147">
        <v>19</v>
      </c>
      <c r="K147" s="2" t="s">
        <v>771</v>
      </c>
      <c r="L147">
        <v>10</v>
      </c>
      <c r="M147" s="2" t="s">
        <v>95</v>
      </c>
      <c r="N147">
        <v>41</v>
      </c>
      <c r="O147" s="2" t="s">
        <v>129</v>
      </c>
      <c r="P147">
        <v>410</v>
      </c>
      <c r="Q147" s="2" t="s">
        <v>772</v>
      </c>
      <c r="R147" t="s">
        <v>67</v>
      </c>
      <c r="S147" t="s">
        <v>67</v>
      </c>
      <c r="T147" s="2" t="s">
        <v>73</v>
      </c>
      <c r="U147" s="2" t="s">
        <v>74</v>
      </c>
      <c r="V147">
        <v>1914</v>
      </c>
      <c r="W147" s="2" t="s">
        <v>452</v>
      </c>
      <c r="X147">
        <v>711528.4</v>
      </c>
      <c r="Z147">
        <v>711528.4</v>
      </c>
      <c r="AF147">
        <v>0</v>
      </c>
      <c r="AL147" s="5">
        <v>711528.4</v>
      </c>
      <c r="AM147">
        <v>0</v>
      </c>
      <c r="AN147">
        <v>0</v>
      </c>
      <c r="AO147">
        <v>711528.4</v>
      </c>
      <c r="AQ147">
        <v>711528.4</v>
      </c>
      <c r="AZ147" s="5">
        <v>711528.4</v>
      </c>
      <c r="BA147" s="5">
        <v>711528.4</v>
      </c>
      <c r="BB147" s="5">
        <v>711528.4</v>
      </c>
      <c r="BC147" s="5">
        <v>393425.24</v>
      </c>
      <c r="BD147" s="5">
        <v>393425.24</v>
      </c>
      <c r="BE147" s="5">
        <v>0</v>
      </c>
      <c r="BF147" s="5">
        <v>393425.24</v>
      </c>
      <c r="BG147">
        <v>20160301</v>
      </c>
      <c r="BH147" s="9" t="str">
        <f t="shared" si="6"/>
        <v>2016</v>
      </c>
      <c r="BI147" t="str">
        <f>MID(Merge1[[#This Row],[OC_DATA_INIZIO_PROGETTO]],5,2)</f>
        <v>03</v>
      </c>
      <c r="BJ147">
        <v>20171204</v>
      </c>
      <c r="BK147" t="str">
        <f t="shared" si="7"/>
        <v>2017</v>
      </c>
      <c r="BL147" t="str">
        <f>MID(Merge1[[#This Row],[OC_DATA_FINE_PROGETTO_PREVISTA]],5,2)</f>
        <v>12</v>
      </c>
      <c r="BM147" s="8">
        <f>(Merge1[[#This Row],[Colonna2]]-Merge1[[#This Row],[Colonna1]])*12+Merge1[[#This Row],[Colonna22]]-Merge1[[#This Row],[Colonna12]]</f>
        <v>21</v>
      </c>
      <c r="BO147" t="str">
        <f t="shared" si="8"/>
        <v/>
      </c>
      <c r="BP147" s="2" t="s">
        <v>76</v>
      </c>
      <c r="BQ147" s="2" t="s">
        <v>76</v>
      </c>
      <c r="BR147" s="2" t="s">
        <v>77</v>
      </c>
      <c r="BS147" s="2" t="s">
        <v>773</v>
      </c>
      <c r="BT147" s="2" t="s">
        <v>774</v>
      </c>
    </row>
    <row r="148" spans="1:72" x14ac:dyDescent="0.35">
      <c r="A148" s="2" t="s">
        <v>19340</v>
      </c>
      <c r="B148" s="2" t="s">
        <v>19341</v>
      </c>
      <c r="C148" s="2" t="s">
        <v>19342</v>
      </c>
      <c r="D148" s="2" t="s">
        <v>19343</v>
      </c>
      <c r="E148" s="2" t="s">
        <v>19344</v>
      </c>
      <c r="F148">
        <v>2</v>
      </c>
      <c r="G148" s="2" t="s">
        <v>4836</v>
      </c>
      <c r="H148">
        <v>2</v>
      </c>
      <c r="I148" s="2" t="s">
        <v>430</v>
      </c>
      <c r="J148">
        <v>10</v>
      </c>
      <c r="K148" s="2" t="s">
        <v>479</v>
      </c>
      <c r="L148">
        <v>7</v>
      </c>
      <c r="M148" s="2" t="s">
        <v>1213</v>
      </c>
      <c r="N148">
        <v>18</v>
      </c>
      <c r="O148" s="2" t="s">
        <v>1214</v>
      </c>
      <c r="P148">
        <v>182</v>
      </c>
      <c r="Q148" s="2" t="s">
        <v>1216</v>
      </c>
      <c r="R148" t="s">
        <v>67</v>
      </c>
      <c r="S148" t="s">
        <v>67</v>
      </c>
      <c r="T148" s="2" t="s">
        <v>73</v>
      </c>
      <c r="U148" s="2" t="s">
        <v>74</v>
      </c>
      <c r="V148">
        <v>0</v>
      </c>
      <c r="W148" s="2" t="s">
        <v>97</v>
      </c>
      <c r="X148">
        <v>355006.09</v>
      </c>
      <c r="Y148">
        <v>355006.09</v>
      </c>
      <c r="AD148">
        <v>355006.09</v>
      </c>
      <c r="AF148">
        <v>0</v>
      </c>
      <c r="AL148" s="5">
        <v>710012.18</v>
      </c>
      <c r="AM148">
        <v>1083.23</v>
      </c>
      <c r="AN148">
        <v>1083.23</v>
      </c>
      <c r="AO148">
        <v>353922.86</v>
      </c>
      <c r="AP148">
        <v>355006.09</v>
      </c>
      <c r="AS148">
        <v>355006.09</v>
      </c>
      <c r="AZ148" s="5">
        <v>708928.95</v>
      </c>
      <c r="BA148" s="5">
        <v>707845.71</v>
      </c>
      <c r="BB148" s="5">
        <v>707845.71</v>
      </c>
      <c r="BC148" s="5">
        <v>707845.71</v>
      </c>
      <c r="BD148" s="5">
        <v>707845.71</v>
      </c>
      <c r="BE148" s="5">
        <v>0</v>
      </c>
      <c r="BF148" s="5">
        <v>707845.71</v>
      </c>
      <c r="BG148">
        <v>20121218</v>
      </c>
      <c r="BH148" s="9" t="str">
        <f t="shared" si="6"/>
        <v>2012</v>
      </c>
      <c r="BI148" t="str">
        <f>MID(Merge1[[#This Row],[OC_DATA_INIZIO_PROGETTO]],5,2)</f>
        <v>12</v>
      </c>
      <c r="BJ148">
        <v>20170714</v>
      </c>
      <c r="BK148" t="str">
        <f t="shared" si="7"/>
        <v>2017</v>
      </c>
      <c r="BL148" t="str">
        <f>MID(Merge1[[#This Row],[OC_DATA_FINE_PROGETTO_PREVISTA]],5,2)</f>
        <v>07</v>
      </c>
      <c r="BM148" s="8">
        <f>(Merge1[[#This Row],[Colonna2]]-Merge1[[#This Row],[Colonna1]])*12+Merge1[[#This Row],[Colonna22]]-Merge1[[#This Row],[Colonna12]]</f>
        <v>55</v>
      </c>
      <c r="BN148">
        <v>20171231</v>
      </c>
      <c r="BO148" t="str">
        <f t="shared" si="8"/>
        <v>2017</v>
      </c>
      <c r="BP148" s="2" t="s">
        <v>116</v>
      </c>
      <c r="BQ148" s="2" t="s">
        <v>763</v>
      </c>
      <c r="BR148" s="2" t="s">
        <v>440</v>
      </c>
      <c r="BS148" s="2" t="s">
        <v>434</v>
      </c>
      <c r="BT148" s="2" t="s">
        <v>435</v>
      </c>
    </row>
    <row r="149" spans="1:72" x14ac:dyDescent="0.35">
      <c r="A149" s="2" t="s">
        <v>26458</v>
      </c>
      <c r="B149" s="2" t="s">
        <v>26459</v>
      </c>
      <c r="C149" s="2" t="s">
        <v>26460</v>
      </c>
      <c r="D149" s="2" t="s">
        <v>26461</v>
      </c>
      <c r="E149" s="2" t="s">
        <v>26462</v>
      </c>
      <c r="F149">
        <v>7</v>
      </c>
      <c r="G149" s="2" t="s">
        <v>66</v>
      </c>
      <c r="H149">
        <v>3</v>
      </c>
      <c r="I149" s="2" t="s">
        <v>68</v>
      </c>
      <c r="J149">
        <v>8</v>
      </c>
      <c r="K149" s="2" t="s">
        <v>4042</v>
      </c>
      <c r="L149">
        <v>1</v>
      </c>
      <c r="M149" s="2" t="s">
        <v>70</v>
      </c>
      <c r="N149">
        <v>1</v>
      </c>
      <c r="O149" s="2" t="s">
        <v>71</v>
      </c>
      <c r="P149">
        <v>999</v>
      </c>
      <c r="Q149" s="2" t="s">
        <v>72</v>
      </c>
      <c r="R149" t="s">
        <v>67</v>
      </c>
      <c r="S149" t="s">
        <v>67</v>
      </c>
      <c r="T149" s="2" t="s">
        <v>73</v>
      </c>
      <c r="U149" s="2" t="s">
        <v>74</v>
      </c>
      <c r="V149">
        <v>1619</v>
      </c>
      <c r="W149" s="2" t="s">
        <v>19093</v>
      </c>
      <c r="AE149">
        <v>700000</v>
      </c>
      <c r="AF149">
        <v>0</v>
      </c>
      <c r="AL149" s="5">
        <v>700000</v>
      </c>
      <c r="AM149">
        <v>0</v>
      </c>
      <c r="AN149">
        <v>0</v>
      </c>
      <c r="AT149">
        <v>700000</v>
      </c>
      <c r="AZ149" s="5">
        <v>700000</v>
      </c>
      <c r="BA149" s="5">
        <v>700000</v>
      </c>
      <c r="BB149" s="5">
        <v>700000</v>
      </c>
      <c r="BC149" s="5">
        <v>17100.099999999999</v>
      </c>
      <c r="BD149" s="5">
        <v>17100.099999999999</v>
      </c>
      <c r="BE149" s="5">
        <v>0</v>
      </c>
      <c r="BF149" s="5">
        <v>17100.099999999999</v>
      </c>
      <c r="BG149">
        <v>20171001</v>
      </c>
      <c r="BH149" s="9" t="str">
        <f t="shared" si="6"/>
        <v>2017</v>
      </c>
      <c r="BI149" t="str">
        <f>MID(Merge1[[#This Row],[OC_DATA_INIZIO_PROGETTO]],5,2)</f>
        <v>10</v>
      </c>
      <c r="BJ149">
        <v>20181231</v>
      </c>
      <c r="BK149" t="str">
        <f t="shared" si="7"/>
        <v>2018</v>
      </c>
      <c r="BL149" t="str">
        <f>MID(Merge1[[#This Row],[OC_DATA_FINE_PROGETTO_PREVISTA]],5,2)</f>
        <v>12</v>
      </c>
      <c r="BM149" s="8">
        <f>(Merge1[[#This Row],[Colonna2]]-Merge1[[#This Row],[Colonna1]])*12+Merge1[[#This Row],[Colonna22]]-Merge1[[#This Row],[Colonna12]]</f>
        <v>14</v>
      </c>
      <c r="BO149" t="str">
        <f t="shared" si="8"/>
        <v/>
      </c>
      <c r="BP149" s="2" t="s">
        <v>76</v>
      </c>
      <c r="BQ149" s="2" t="s">
        <v>76</v>
      </c>
      <c r="BR149" s="2" t="s">
        <v>3044</v>
      </c>
      <c r="BS149" s="2" t="s">
        <v>4146</v>
      </c>
      <c r="BT149" s="2" t="s">
        <v>581</v>
      </c>
    </row>
    <row r="150" spans="1:72" x14ac:dyDescent="0.35">
      <c r="A150" s="2" t="s">
        <v>19466</v>
      </c>
      <c r="B150" s="2" t="s">
        <v>19467</v>
      </c>
      <c r="C150" s="2" t="s">
        <v>19468</v>
      </c>
      <c r="D150" s="2" t="s">
        <v>19469</v>
      </c>
      <c r="E150" s="2" t="s">
        <v>19470</v>
      </c>
      <c r="F150">
        <v>13</v>
      </c>
      <c r="G150" s="2" t="s">
        <v>291</v>
      </c>
      <c r="H150">
        <v>2</v>
      </c>
      <c r="I150" s="2" t="s">
        <v>430</v>
      </c>
      <c r="J150">
        <v>11</v>
      </c>
      <c r="K150" s="2" t="s">
        <v>681</v>
      </c>
      <c r="L150">
        <v>11</v>
      </c>
      <c r="M150" s="2" t="s">
        <v>443</v>
      </c>
      <c r="N150">
        <v>80</v>
      </c>
      <c r="O150" s="2" t="s">
        <v>676</v>
      </c>
      <c r="P150">
        <v>899</v>
      </c>
      <c r="Q150" s="2" t="s">
        <v>676</v>
      </c>
      <c r="R150" t="s">
        <v>67</v>
      </c>
      <c r="S150" t="s">
        <v>67</v>
      </c>
      <c r="T150" s="2" t="s">
        <v>73</v>
      </c>
      <c r="U150" s="2" t="s">
        <v>74</v>
      </c>
      <c r="V150">
        <v>0</v>
      </c>
      <c r="W150" s="2" t="s">
        <v>97</v>
      </c>
      <c r="X150">
        <v>522829.95</v>
      </c>
      <c r="Y150">
        <v>522829.95</v>
      </c>
      <c r="AD150">
        <v>177169.98</v>
      </c>
      <c r="AF150">
        <v>0</v>
      </c>
      <c r="AL150" s="5">
        <v>699999.93</v>
      </c>
      <c r="AM150">
        <v>0</v>
      </c>
      <c r="AN150">
        <v>0</v>
      </c>
      <c r="AO150">
        <v>522829.95</v>
      </c>
      <c r="AP150">
        <v>522829.95</v>
      </c>
      <c r="AS150">
        <v>177169.98</v>
      </c>
      <c r="AZ150" s="5">
        <v>699999.93</v>
      </c>
      <c r="BA150" s="5">
        <v>699999.93</v>
      </c>
      <c r="BB150" s="5">
        <v>699999.93</v>
      </c>
      <c r="BC150" s="5">
        <v>662271.34</v>
      </c>
      <c r="BD150" s="5">
        <v>662271.34</v>
      </c>
      <c r="BE150" s="5">
        <v>0</v>
      </c>
      <c r="BF150" s="5">
        <v>699999.93</v>
      </c>
      <c r="BG150">
        <v>20180502</v>
      </c>
      <c r="BH150" s="9" t="str">
        <f t="shared" si="6"/>
        <v>2018</v>
      </c>
      <c r="BI150" t="str">
        <f>MID(Merge1[[#This Row],[OC_DATA_INIZIO_PROGETTO]],5,2)</f>
        <v>05</v>
      </c>
      <c r="BJ150">
        <v>20190430</v>
      </c>
      <c r="BK150" t="str">
        <f t="shared" si="7"/>
        <v>2019</v>
      </c>
      <c r="BL150" t="str">
        <f>MID(Merge1[[#This Row],[OC_DATA_FINE_PROGETTO_PREVISTA]],5,2)</f>
        <v>04</v>
      </c>
      <c r="BM150" s="8">
        <f>(Merge1[[#This Row],[Colonna2]]-Merge1[[#This Row],[Colonna1]])*12+Merge1[[#This Row],[Colonna22]]-Merge1[[#This Row],[Colonna12]]</f>
        <v>11</v>
      </c>
      <c r="BN150">
        <v>20190731</v>
      </c>
      <c r="BO150" t="str">
        <f t="shared" si="8"/>
        <v>2019</v>
      </c>
      <c r="BP150" s="2" t="s">
        <v>76</v>
      </c>
      <c r="BQ150" s="2" t="s">
        <v>76</v>
      </c>
      <c r="BR150" s="2" t="s">
        <v>440</v>
      </c>
      <c r="BS150" s="2" t="s">
        <v>434</v>
      </c>
      <c r="BT150" s="2" t="s">
        <v>435</v>
      </c>
    </row>
    <row r="151" spans="1:72" x14ac:dyDescent="0.35">
      <c r="A151" s="2" t="s">
        <v>19485</v>
      </c>
      <c r="B151" s="2" t="s">
        <v>19486</v>
      </c>
      <c r="C151" s="2" t="s">
        <v>19487</v>
      </c>
      <c r="D151" s="2" t="s">
        <v>19488</v>
      </c>
      <c r="E151" s="2" t="s">
        <v>19489</v>
      </c>
      <c r="F151">
        <v>13</v>
      </c>
      <c r="G151" s="2" t="s">
        <v>291</v>
      </c>
      <c r="H151">
        <v>2</v>
      </c>
      <c r="I151" s="2" t="s">
        <v>430</v>
      </c>
      <c r="J151">
        <v>19</v>
      </c>
      <c r="K151" s="2" t="s">
        <v>4837</v>
      </c>
      <c r="L151">
        <v>10</v>
      </c>
      <c r="M151" s="2" t="s">
        <v>95</v>
      </c>
      <c r="N151">
        <v>3</v>
      </c>
      <c r="O151" s="2" t="s">
        <v>119</v>
      </c>
      <c r="P151">
        <v>5</v>
      </c>
      <c r="Q151" s="2" t="s">
        <v>2323</v>
      </c>
      <c r="R151" t="s">
        <v>67</v>
      </c>
      <c r="S151" t="s">
        <v>67</v>
      </c>
      <c r="T151" s="2" t="s">
        <v>73</v>
      </c>
      <c r="U151" s="2" t="s">
        <v>74</v>
      </c>
      <c r="V151">
        <v>0</v>
      </c>
      <c r="W151" s="2" t="s">
        <v>97</v>
      </c>
      <c r="X151">
        <v>490874.01</v>
      </c>
      <c r="Y151">
        <v>490874.01</v>
      </c>
      <c r="AD151">
        <v>208575.99</v>
      </c>
      <c r="AF151">
        <v>0</v>
      </c>
      <c r="AL151" s="5">
        <v>699450</v>
      </c>
      <c r="AM151">
        <v>0</v>
      </c>
      <c r="AN151">
        <v>0</v>
      </c>
      <c r="AO151">
        <v>490874.01</v>
      </c>
      <c r="AP151">
        <v>490874.01</v>
      </c>
      <c r="AS151">
        <v>208575.99</v>
      </c>
      <c r="AZ151" s="5">
        <v>699450</v>
      </c>
      <c r="BA151" s="5">
        <v>698060.45</v>
      </c>
      <c r="BB151" s="5">
        <v>698060.45</v>
      </c>
      <c r="BC151" s="5">
        <v>189232.69</v>
      </c>
      <c r="BD151" s="5">
        <v>189232.69</v>
      </c>
      <c r="BE151" s="5">
        <v>0</v>
      </c>
      <c r="BF151" s="5">
        <v>570557.27</v>
      </c>
      <c r="BG151">
        <v>20180502</v>
      </c>
      <c r="BH151" s="9" t="str">
        <f t="shared" si="6"/>
        <v>2018</v>
      </c>
      <c r="BI151" t="str">
        <f>MID(Merge1[[#This Row],[OC_DATA_INIZIO_PROGETTO]],5,2)</f>
        <v>05</v>
      </c>
      <c r="BJ151">
        <v>20200229</v>
      </c>
      <c r="BK151" t="str">
        <f t="shared" si="7"/>
        <v>2020</v>
      </c>
      <c r="BL151" t="str">
        <f>MID(Merge1[[#This Row],[OC_DATA_FINE_PROGETTO_PREVISTA]],5,2)</f>
        <v>02</v>
      </c>
      <c r="BM151" s="8">
        <f>(Merge1[[#This Row],[Colonna2]]-Merge1[[#This Row],[Colonna1]])*12+Merge1[[#This Row],[Colonna22]]-Merge1[[#This Row],[Colonna12]]</f>
        <v>21</v>
      </c>
      <c r="BO151" t="str">
        <f t="shared" si="8"/>
        <v/>
      </c>
      <c r="BP151" s="2" t="s">
        <v>76</v>
      </c>
      <c r="BQ151" s="2" t="s">
        <v>76</v>
      </c>
      <c r="BR151" s="2" t="s">
        <v>77</v>
      </c>
      <c r="BS151" s="2" t="s">
        <v>434</v>
      </c>
      <c r="BT151" s="2" t="s">
        <v>435</v>
      </c>
    </row>
    <row r="152" spans="1:72" x14ac:dyDescent="0.35">
      <c r="A152" s="2" t="s">
        <v>30089</v>
      </c>
      <c r="B152" s="2" t="s">
        <v>30090</v>
      </c>
      <c r="C152" s="2" t="s">
        <v>30091</v>
      </c>
      <c r="D152" s="2" t="s">
        <v>30092</v>
      </c>
      <c r="E152" s="2" t="s">
        <v>30093</v>
      </c>
      <c r="F152">
        <v>3</v>
      </c>
      <c r="G152" s="2" t="s">
        <v>102</v>
      </c>
      <c r="H152">
        <v>7</v>
      </c>
      <c r="I152" s="2" t="s">
        <v>770</v>
      </c>
      <c r="J152">
        <v>1</v>
      </c>
      <c r="K152" s="2" t="s">
        <v>69</v>
      </c>
      <c r="L152">
        <v>6</v>
      </c>
      <c r="M152" s="2" t="s">
        <v>1983</v>
      </c>
      <c r="N152">
        <v>43</v>
      </c>
      <c r="O152" s="2" t="s">
        <v>21043</v>
      </c>
      <c r="P152">
        <v>1</v>
      </c>
      <c r="Q152" s="2" t="s">
        <v>21044</v>
      </c>
      <c r="R152" t="s">
        <v>67</v>
      </c>
      <c r="S152" t="s">
        <v>67</v>
      </c>
      <c r="T152" s="2" t="s">
        <v>1331</v>
      </c>
      <c r="U152" s="2" t="s">
        <v>1332</v>
      </c>
      <c r="V152">
        <v>1905</v>
      </c>
      <c r="W152" s="2" t="s">
        <v>495</v>
      </c>
      <c r="X152">
        <v>555997.16</v>
      </c>
      <c r="Y152">
        <v>555997.16</v>
      </c>
      <c r="AF152">
        <v>0</v>
      </c>
      <c r="AI152">
        <v>319248.40000000002</v>
      </c>
      <c r="AL152" s="5">
        <v>875245.56</v>
      </c>
      <c r="AM152">
        <v>0</v>
      </c>
      <c r="AN152">
        <v>0</v>
      </c>
      <c r="AO152">
        <v>555997.16</v>
      </c>
      <c r="AP152">
        <v>555997.16</v>
      </c>
      <c r="AW152">
        <v>319248.40000000002</v>
      </c>
      <c r="AZ152" s="5">
        <v>875245.56</v>
      </c>
      <c r="BA152" s="5">
        <v>694996.45</v>
      </c>
      <c r="BB152" s="5">
        <v>694996.45</v>
      </c>
      <c r="BC152" s="5">
        <v>618139.99</v>
      </c>
      <c r="BD152" s="5">
        <v>618139.99</v>
      </c>
      <c r="BE152" s="5">
        <v>0</v>
      </c>
      <c r="BF152" s="5">
        <v>527998.57999999996</v>
      </c>
      <c r="BG152">
        <v>20180101</v>
      </c>
      <c r="BH152" s="9" t="str">
        <f t="shared" si="6"/>
        <v>2018</v>
      </c>
      <c r="BI152" t="str">
        <f>MID(Merge1[[#This Row],[OC_DATA_INIZIO_PROGETTO]],5,2)</f>
        <v>01</v>
      </c>
      <c r="BJ152">
        <v>20210131</v>
      </c>
      <c r="BK152" t="str">
        <f t="shared" si="7"/>
        <v>2021</v>
      </c>
      <c r="BL152" t="str">
        <f>MID(Merge1[[#This Row],[OC_DATA_FINE_PROGETTO_PREVISTA]],5,2)</f>
        <v>01</v>
      </c>
      <c r="BM152" s="8">
        <f>(Merge1[[#This Row],[Colonna2]]-Merge1[[#This Row],[Colonna1]])*12+Merge1[[#This Row],[Colonna22]]-Merge1[[#This Row],[Colonna12]]</f>
        <v>36</v>
      </c>
      <c r="BO152" t="str">
        <f t="shared" si="8"/>
        <v/>
      </c>
      <c r="BP152" s="2" t="s">
        <v>76</v>
      </c>
      <c r="BQ152" s="2" t="s">
        <v>76</v>
      </c>
      <c r="BR152" s="2" t="s">
        <v>77</v>
      </c>
      <c r="BS152" s="2" t="s">
        <v>773</v>
      </c>
      <c r="BT152" s="2" t="s">
        <v>774</v>
      </c>
    </row>
    <row r="153" spans="1:72" x14ac:dyDescent="0.35">
      <c r="A153" s="2" t="s">
        <v>19512</v>
      </c>
      <c r="B153" s="2" t="s">
        <v>19513</v>
      </c>
      <c r="C153" s="2" t="s">
        <v>19514</v>
      </c>
      <c r="D153" s="2" t="s">
        <v>19515</v>
      </c>
      <c r="E153" s="2" t="s">
        <v>19516</v>
      </c>
      <c r="F153">
        <v>13</v>
      </c>
      <c r="G153" s="2" t="s">
        <v>291</v>
      </c>
      <c r="H153">
        <v>2</v>
      </c>
      <c r="I153" s="2" t="s">
        <v>430</v>
      </c>
      <c r="J153">
        <v>19</v>
      </c>
      <c r="K153" s="2" t="s">
        <v>4837</v>
      </c>
      <c r="L153">
        <v>10</v>
      </c>
      <c r="M153" s="2" t="s">
        <v>95</v>
      </c>
      <c r="N153">
        <v>1</v>
      </c>
      <c r="O153" s="2" t="s">
        <v>142</v>
      </c>
      <c r="P153">
        <v>7</v>
      </c>
      <c r="Q153" s="2" t="s">
        <v>682</v>
      </c>
      <c r="R153" t="s">
        <v>67</v>
      </c>
      <c r="S153" t="s">
        <v>67</v>
      </c>
      <c r="T153" s="2" t="s">
        <v>73</v>
      </c>
      <c r="U153" s="2" t="s">
        <v>74</v>
      </c>
      <c r="V153">
        <v>9999</v>
      </c>
      <c r="W153" s="2" t="s">
        <v>433</v>
      </c>
      <c r="X153">
        <v>522811.32</v>
      </c>
      <c r="Y153">
        <v>522811.32</v>
      </c>
      <c r="AD153">
        <v>177163.68</v>
      </c>
      <c r="AF153">
        <v>0</v>
      </c>
      <c r="AL153" s="5">
        <v>699975</v>
      </c>
      <c r="AM153">
        <v>0</v>
      </c>
      <c r="AN153">
        <v>0</v>
      </c>
      <c r="AO153">
        <v>522811.32</v>
      </c>
      <c r="AP153">
        <v>522811.32</v>
      </c>
      <c r="AS153">
        <v>177163.68</v>
      </c>
      <c r="AZ153" s="5">
        <v>699975</v>
      </c>
      <c r="BA153" s="5">
        <v>694391.66</v>
      </c>
      <c r="BB153" s="5">
        <v>694391.66</v>
      </c>
      <c r="BC153" s="5">
        <v>351039.42</v>
      </c>
      <c r="BD153" s="5">
        <v>351039.42</v>
      </c>
      <c r="BE153" s="5">
        <v>0</v>
      </c>
      <c r="BF153" s="5">
        <v>699975</v>
      </c>
      <c r="BG153">
        <v>20180416</v>
      </c>
      <c r="BH153" s="9" t="str">
        <f t="shared" si="6"/>
        <v>2018</v>
      </c>
      <c r="BI153" t="str">
        <f>MID(Merge1[[#This Row],[OC_DATA_INIZIO_PROGETTO]],5,2)</f>
        <v>04</v>
      </c>
      <c r="BJ153">
        <v>20191130</v>
      </c>
      <c r="BK153" t="str">
        <f t="shared" si="7"/>
        <v>2019</v>
      </c>
      <c r="BL153" t="str">
        <f>MID(Merge1[[#This Row],[OC_DATA_FINE_PROGETTO_PREVISTA]],5,2)</f>
        <v>11</v>
      </c>
      <c r="BM153" s="8">
        <f>(Merge1[[#This Row],[Colonna2]]-Merge1[[#This Row],[Colonna1]])*12+Merge1[[#This Row],[Colonna22]]-Merge1[[#This Row],[Colonna12]]</f>
        <v>19</v>
      </c>
      <c r="BN153">
        <v>20200131</v>
      </c>
      <c r="BO153" t="str">
        <f t="shared" si="8"/>
        <v>2020</v>
      </c>
      <c r="BP153" s="2" t="s">
        <v>76</v>
      </c>
      <c r="BQ153" s="2" t="s">
        <v>76</v>
      </c>
      <c r="BR153" s="2" t="s">
        <v>440</v>
      </c>
      <c r="BS153" s="2" t="s">
        <v>434</v>
      </c>
      <c r="BT153" s="2" t="s">
        <v>435</v>
      </c>
    </row>
    <row r="154" spans="1:72" x14ac:dyDescent="0.35">
      <c r="A154" s="2" t="s">
        <v>19236</v>
      </c>
      <c r="B154" s="2" t="s">
        <v>19237</v>
      </c>
      <c r="C154" s="2" t="s">
        <v>19238</v>
      </c>
      <c r="D154" s="2" t="s">
        <v>19239</v>
      </c>
      <c r="E154" s="2" t="s">
        <v>19240</v>
      </c>
      <c r="F154">
        <v>7</v>
      </c>
      <c r="G154" s="2" t="s">
        <v>66</v>
      </c>
      <c r="H154">
        <v>2</v>
      </c>
      <c r="I154" s="2" t="s">
        <v>430</v>
      </c>
      <c r="J154">
        <v>19</v>
      </c>
      <c r="K154" s="2" t="s">
        <v>4837</v>
      </c>
      <c r="L154">
        <v>1</v>
      </c>
      <c r="M154" s="2" t="s">
        <v>70</v>
      </c>
      <c r="N154">
        <v>5</v>
      </c>
      <c r="O154" s="2" t="s">
        <v>381</v>
      </c>
      <c r="P154">
        <v>36</v>
      </c>
      <c r="Q154" s="2" t="s">
        <v>382</v>
      </c>
      <c r="R154" t="s">
        <v>67</v>
      </c>
      <c r="S154" t="s">
        <v>67</v>
      </c>
      <c r="T154" s="2" t="s">
        <v>73</v>
      </c>
      <c r="U154" s="2" t="s">
        <v>74</v>
      </c>
      <c r="V154">
        <v>536</v>
      </c>
      <c r="W154" s="2" t="s">
        <v>1174</v>
      </c>
      <c r="X154">
        <v>344222</v>
      </c>
      <c r="Y154">
        <v>344222</v>
      </c>
      <c r="AD154">
        <v>344222</v>
      </c>
      <c r="AF154">
        <v>0</v>
      </c>
      <c r="AL154" s="5">
        <v>688444</v>
      </c>
      <c r="AM154">
        <v>0</v>
      </c>
      <c r="AN154">
        <v>0</v>
      </c>
      <c r="AO154">
        <v>344222</v>
      </c>
      <c r="AP154">
        <v>344222</v>
      </c>
      <c r="AS154">
        <v>344222</v>
      </c>
      <c r="AZ154" s="5">
        <v>688444</v>
      </c>
      <c r="BA154" s="5">
        <v>688444</v>
      </c>
      <c r="BB154" s="5">
        <v>688444</v>
      </c>
      <c r="BC154" s="5">
        <v>688366.05</v>
      </c>
      <c r="BD154" s="5">
        <v>688366.05</v>
      </c>
      <c r="BE154" s="5">
        <v>0</v>
      </c>
      <c r="BF154" s="5">
        <v>688444</v>
      </c>
      <c r="BG154">
        <v>20140601</v>
      </c>
      <c r="BH154" s="9" t="str">
        <f t="shared" si="6"/>
        <v>2014</v>
      </c>
      <c r="BI154" t="str">
        <f>MID(Merge1[[#This Row],[OC_DATA_INIZIO_PROGETTO]],5,2)</f>
        <v>06</v>
      </c>
      <c r="BJ154">
        <v>20180930</v>
      </c>
      <c r="BK154" t="str">
        <f t="shared" si="7"/>
        <v>2018</v>
      </c>
      <c r="BL154" t="str">
        <f>MID(Merge1[[#This Row],[OC_DATA_FINE_PROGETTO_PREVISTA]],5,2)</f>
        <v>09</v>
      </c>
      <c r="BM154" s="8">
        <f>(Merge1[[#This Row],[Colonna2]]-Merge1[[#This Row],[Colonna1]])*12+Merge1[[#This Row],[Colonna22]]-Merge1[[#This Row],[Colonna12]]</f>
        <v>51</v>
      </c>
      <c r="BN154">
        <v>20190331</v>
      </c>
      <c r="BO154" t="str">
        <f t="shared" si="8"/>
        <v>2019</v>
      </c>
      <c r="BP154" s="2" t="s">
        <v>116</v>
      </c>
      <c r="BQ154" s="2" t="s">
        <v>763</v>
      </c>
      <c r="BR154" s="2" t="s">
        <v>440</v>
      </c>
      <c r="BS154" s="2" t="s">
        <v>434</v>
      </c>
      <c r="BT154" s="2" t="s">
        <v>435</v>
      </c>
    </row>
    <row r="155" spans="1:72" x14ac:dyDescent="0.35">
      <c r="A155" s="2" t="s">
        <v>21638</v>
      </c>
      <c r="B155" s="2" t="s">
        <v>21639</v>
      </c>
      <c r="C155" s="2" t="s">
        <v>21640</v>
      </c>
      <c r="D155" s="2" t="s">
        <v>21641</v>
      </c>
      <c r="E155" s="2" t="s">
        <v>21642</v>
      </c>
      <c r="F155">
        <v>2</v>
      </c>
      <c r="G155" s="2" t="s">
        <v>4836</v>
      </c>
      <c r="H155">
        <v>3</v>
      </c>
      <c r="I155" s="2" t="s">
        <v>68</v>
      </c>
      <c r="J155">
        <v>7</v>
      </c>
      <c r="K155" s="2" t="s">
        <v>2379</v>
      </c>
      <c r="L155">
        <v>7</v>
      </c>
      <c r="M155" s="2" t="s">
        <v>1213</v>
      </c>
      <c r="N155">
        <v>17</v>
      </c>
      <c r="O155" s="2" t="s">
        <v>3940</v>
      </c>
      <c r="P155">
        <v>999</v>
      </c>
      <c r="Q155" s="2" t="s">
        <v>4467</v>
      </c>
      <c r="R155" t="s">
        <v>67</v>
      </c>
      <c r="S155" t="s">
        <v>67</v>
      </c>
      <c r="T155" s="2" t="s">
        <v>73</v>
      </c>
      <c r="U155" s="2" t="s">
        <v>74</v>
      </c>
      <c r="V155">
        <v>1709</v>
      </c>
      <c r="W155" s="2" t="s">
        <v>12912</v>
      </c>
      <c r="AE155">
        <v>733000</v>
      </c>
      <c r="AF155">
        <v>0</v>
      </c>
      <c r="AL155" s="5">
        <v>733000</v>
      </c>
      <c r="AM155">
        <v>0</v>
      </c>
      <c r="AN155">
        <v>0</v>
      </c>
      <c r="AT155">
        <v>733000</v>
      </c>
      <c r="AZ155" s="5">
        <v>733000</v>
      </c>
      <c r="BA155" s="5">
        <v>684008.54</v>
      </c>
      <c r="BB155" s="5">
        <v>684008.54</v>
      </c>
      <c r="BF155" s="5">
        <v>297721.36</v>
      </c>
      <c r="BG155">
        <v>20190601</v>
      </c>
      <c r="BH155" s="9" t="str">
        <f t="shared" si="6"/>
        <v>2019</v>
      </c>
      <c r="BI155" t="str">
        <f>MID(Merge1[[#This Row],[OC_DATA_INIZIO_PROGETTO]],5,2)</f>
        <v>06</v>
      </c>
      <c r="BJ155">
        <v>20201231</v>
      </c>
      <c r="BK155" t="str">
        <f t="shared" si="7"/>
        <v>2020</v>
      </c>
      <c r="BL155" t="str">
        <f>MID(Merge1[[#This Row],[OC_DATA_FINE_PROGETTO_PREVISTA]],5,2)</f>
        <v>12</v>
      </c>
      <c r="BM155" s="8">
        <f>(Merge1[[#This Row],[Colonna2]]-Merge1[[#This Row],[Colonna1]])*12+Merge1[[#This Row],[Colonna22]]-Merge1[[#This Row],[Colonna12]]</f>
        <v>18</v>
      </c>
      <c r="BO155" t="str">
        <f t="shared" si="8"/>
        <v/>
      </c>
      <c r="BP155" s="2" t="s">
        <v>86</v>
      </c>
      <c r="BQ155" s="2" t="s">
        <v>76</v>
      </c>
      <c r="BR155" s="2" t="s">
        <v>3044</v>
      </c>
      <c r="BS155" s="2" t="s">
        <v>3045</v>
      </c>
      <c r="BT155" s="2" t="s">
        <v>3046</v>
      </c>
    </row>
    <row r="156" spans="1:72" x14ac:dyDescent="0.35">
      <c r="A156" s="2" t="s">
        <v>29425</v>
      </c>
      <c r="B156" s="2" t="s">
        <v>29426</v>
      </c>
      <c r="C156" s="2" t="s">
        <v>29427</v>
      </c>
      <c r="D156" s="2" t="s">
        <v>29428</v>
      </c>
      <c r="E156" s="2" t="s">
        <v>29429</v>
      </c>
      <c r="F156">
        <v>9</v>
      </c>
      <c r="G156" s="2" t="s">
        <v>478</v>
      </c>
      <c r="H156">
        <v>3</v>
      </c>
      <c r="I156" s="2" t="s">
        <v>68</v>
      </c>
      <c r="J156">
        <v>1</v>
      </c>
      <c r="K156" s="2" t="s">
        <v>69</v>
      </c>
      <c r="L156">
        <v>1</v>
      </c>
      <c r="M156" s="2" t="s">
        <v>70</v>
      </c>
      <c r="N156">
        <v>1</v>
      </c>
      <c r="O156" s="2" t="s">
        <v>71</v>
      </c>
      <c r="P156">
        <v>13</v>
      </c>
      <c r="Q156" s="2" t="s">
        <v>6640</v>
      </c>
      <c r="R156" t="s">
        <v>67</v>
      </c>
      <c r="S156" t="s">
        <v>67</v>
      </c>
      <c r="T156" s="2" t="s">
        <v>73</v>
      </c>
      <c r="U156" s="2" t="s">
        <v>74</v>
      </c>
      <c r="V156">
        <v>1928</v>
      </c>
      <c r="W156" s="2" t="s">
        <v>552</v>
      </c>
      <c r="AE156">
        <v>1100000</v>
      </c>
      <c r="AF156">
        <v>0</v>
      </c>
      <c r="AL156" s="5">
        <v>1100000</v>
      </c>
      <c r="AM156">
        <v>313606.3</v>
      </c>
      <c r="AN156">
        <v>313606.3</v>
      </c>
      <c r="AT156">
        <v>786393.7</v>
      </c>
      <c r="AZ156" s="5">
        <v>786393.7</v>
      </c>
      <c r="BA156" s="5">
        <v>683559.6</v>
      </c>
      <c r="BB156" s="5">
        <v>683559.6</v>
      </c>
      <c r="BC156" s="5">
        <v>503223.13</v>
      </c>
      <c r="BD156" s="5">
        <v>503223.13</v>
      </c>
      <c r="BE156" s="5">
        <v>0</v>
      </c>
      <c r="BF156" s="5">
        <v>648984.43000000005</v>
      </c>
      <c r="BG156">
        <v>20150918</v>
      </c>
      <c r="BH156" s="9" t="str">
        <f t="shared" si="6"/>
        <v>2015</v>
      </c>
      <c r="BI156" t="str">
        <f>MID(Merge1[[#This Row],[OC_DATA_INIZIO_PROGETTO]],5,2)</f>
        <v>09</v>
      </c>
      <c r="BJ156">
        <v>20210415</v>
      </c>
      <c r="BK156" t="str">
        <f t="shared" si="7"/>
        <v>2021</v>
      </c>
      <c r="BL156" t="str">
        <f>MID(Merge1[[#This Row],[OC_DATA_FINE_PROGETTO_PREVISTA]],5,2)</f>
        <v>04</v>
      </c>
      <c r="BM156" s="8">
        <f>(Merge1[[#This Row],[Colonna2]]-Merge1[[#This Row],[Colonna1]])*12+Merge1[[#This Row],[Colonna22]]-Merge1[[#This Row],[Colonna12]]</f>
        <v>67</v>
      </c>
      <c r="BN156">
        <v>20200804</v>
      </c>
      <c r="BO156" t="str">
        <f t="shared" si="8"/>
        <v>2020</v>
      </c>
      <c r="BP156" s="2" t="s">
        <v>76</v>
      </c>
      <c r="BQ156" s="2" t="s">
        <v>76</v>
      </c>
      <c r="BR156" s="2" t="s">
        <v>440</v>
      </c>
      <c r="BS156" s="2" t="s">
        <v>3041</v>
      </c>
      <c r="BT156" s="2" t="s">
        <v>3042</v>
      </c>
    </row>
    <row r="157" spans="1:72" x14ac:dyDescent="0.35">
      <c r="A157" s="2" t="s">
        <v>27900</v>
      </c>
      <c r="B157" s="2" t="s">
        <v>27901</v>
      </c>
      <c r="C157" s="2" t="s">
        <v>27902</v>
      </c>
      <c r="D157" s="2" t="s">
        <v>27903</v>
      </c>
      <c r="E157" s="2" t="s">
        <v>27904</v>
      </c>
      <c r="F157">
        <v>4</v>
      </c>
      <c r="G157" s="2" t="s">
        <v>174</v>
      </c>
      <c r="H157">
        <v>3</v>
      </c>
      <c r="I157" s="2" t="s">
        <v>68</v>
      </c>
      <c r="J157">
        <v>9</v>
      </c>
      <c r="K157" s="2" t="s">
        <v>4139</v>
      </c>
      <c r="L157">
        <v>5</v>
      </c>
      <c r="M157" s="2" t="s">
        <v>226</v>
      </c>
      <c r="N157">
        <v>33</v>
      </c>
      <c r="O157" s="2" t="s">
        <v>8463</v>
      </c>
      <c r="P157">
        <v>4</v>
      </c>
      <c r="Q157" s="2" t="s">
        <v>8473</v>
      </c>
      <c r="R157" t="s">
        <v>67</v>
      </c>
      <c r="S157" t="s">
        <v>67</v>
      </c>
      <c r="T157" s="2" t="s">
        <v>73</v>
      </c>
      <c r="U157" s="2" t="s">
        <v>74</v>
      </c>
      <c r="V157">
        <v>2012</v>
      </c>
      <c r="W157" s="2" t="s">
        <v>19026</v>
      </c>
      <c r="X157">
        <v>425254.98</v>
      </c>
      <c r="Y157">
        <v>425254.98</v>
      </c>
      <c r="AD157">
        <v>297678.49</v>
      </c>
      <c r="AF157">
        <v>0</v>
      </c>
      <c r="AG157">
        <v>127576.49</v>
      </c>
      <c r="AL157" s="5">
        <v>850509.96</v>
      </c>
      <c r="AM157">
        <v>0</v>
      </c>
      <c r="AN157">
        <v>0</v>
      </c>
      <c r="AO157">
        <v>425254.98</v>
      </c>
      <c r="AP157">
        <v>425254.98</v>
      </c>
      <c r="AS157">
        <v>297678.49</v>
      </c>
      <c r="AU157">
        <v>127576.49</v>
      </c>
      <c r="AZ157" s="5">
        <v>850509.96</v>
      </c>
      <c r="BA157" s="5">
        <v>680489.11</v>
      </c>
      <c r="BB157" s="5">
        <v>680489.11</v>
      </c>
      <c r="BC157" s="5">
        <v>334560.23</v>
      </c>
      <c r="BD157" s="5">
        <v>334560.23</v>
      </c>
      <c r="BE157" s="5">
        <v>0</v>
      </c>
      <c r="BF157" s="5">
        <v>334560.23</v>
      </c>
      <c r="BG157">
        <v>20170901</v>
      </c>
      <c r="BH157" s="9" t="str">
        <f t="shared" si="6"/>
        <v>2017</v>
      </c>
      <c r="BI157" t="str">
        <f>MID(Merge1[[#This Row],[OC_DATA_INIZIO_PROGETTO]],5,2)</f>
        <v>09</v>
      </c>
      <c r="BJ157">
        <v>20210630</v>
      </c>
      <c r="BK157" t="str">
        <f t="shared" si="7"/>
        <v>2021</v>
      </c>
      <c r="BL157" t="str">
        <f>MID(Merge1[[#This Row],[OC_DATA_FINE_PROGETTO_PREVISTA]],5,2)</f>
        <v>06</v>
      </c>
      <c r="BM157" s="8">
        <f>(Merge1[[#This Row],[Colonna2]]-Merge1[[#This Row],[Colonna1]])*12+Merge1[[#This Row],[Colonna22]]-Merge1[[#This Row],[Colonna12]]</f>
        <v>45</v>
      </c>
      <c r="BO157" t="str">
        <f t="shared" si="8"/>
        <v/>
      </c>
      <c r="BP157" s="2" t="s">
        <v>76</v>
      </c>
      <c r="BQ157" s="2" t="s">
        <v>76</v>
      </c>
      <c r="BR157" s="2" t="s">
        <v>77</v>
      </c>
      <c r="BS157" s="2" t="s">
        <v>78</v>
      </c>
      <c r="BT157" s="2" t="s">
        <v>79</v>
      </c>
    </row>
    <row r="158" spans="1:72" x14ac:dyDescent="0.35">
      <c r="A158" s="2" t="s">
        <v>19420</v>
      </c>
      <c r="B158" s="2" t="s">
        <v>19421</v>
      </c>
      <c r="C158" s="2" t="s">
        <v>19422</v>
      </c>
      <c r="D158" s="2" t="s">
        <v>19422</v>
      </c>
      <c r="E158" s="2" t="s">
        <v>19423</v>
      </c>
      <c r="F158">
        <v>13</v>
      </c>
      <c r="G158" s="2" t="s">
        <v>291</v>
      </c>
      <c r="H158">
        <v>2</v>
      </c>
      <c r="I158" s="2" t="s">
        <v>430</v>
      </c>
      <c r="J158">
        <v>99</v>
      </c>
      <c r="K158" s="2" t="s">
        <v>81</v>
      </c>
      <c r="L158">
        <v>10</v>
      </c>
      <c r="M158" s="2" t="s">
        <v>95</v>
      </c>
      <c r="N158">
        <v>3</v>
      </c>
      <c r="O158" s="2" t="s">
        <v>119</v>
      </c>
      <c r="P158">
        <v>7</v>
      </c>
      <c r="Q158" s="2" t="s">
        <v>628</v>
      </c>
      <c r="R158" t="s">
        <v>67</v>
      </c>
      <c r="S158" t="s">
        <v>67</v>
      </c>
      <c r="T158" s="2" t="s">
        <v>73</v>
      </c>
      <c r="U158" s="2" t="s">
        <v>74</v>
      </c>
      <c r="V158">
        <v>9999</v>
      </c>
      <c r="W158" s="2" t="s">
        <v>433</v>
      </c>
      <c r="X158">
        <v>480347.01</v>
      </c>
      <c r="Y158">
        <v>480347.01</v>
      </c>
      <c r="AD158">
        <v>204102.99</v>
      </c>
      <c r="AF158">
        <v>0</v>
      </c>
      <c r="AL158" s="5">
        <v>684450</v>
      </c>
      <c r="AM158">
        <v>0</v>
      </c>
      <c r="AN158">
        <v>0</v>
      </c>
      <c r="AO158">
        <v>480347.01</v>
      </c>
      <c r="AP158">
        <v>480347.01</v>
      </c>
      <c r="AS158">
        <v>204102.99</v>
      </c>
      <c r="AZ158" s="5">
        <v>684450</v>
      </c>
      <c r="BA158" s="5">
        <v>676040.1</v>
      </c>
      <c r="BB158" s="5">
        <v>676040.1</v>
      </c>
      <c r="BC158" s="5">
        <v>652329.42000000004</v>
      </c>
      <c r="BD158" s="5">
        <v>652329.42000000004</v>
      </c>
      <c r="BE158" s="5">
        <v>0</v>
      </c>
      <c r="BF158" s="5">
        <v>684450</v>
      </c>
      <c r="BG158">
        <v>20180502</v>
      </c>
      <c r="BH158" s="9" t="str">
        <f t="shared" si="6"/>
        <v>2018</v>
      </c>
      <c r="BI158" t="str">
        <f>MID(Merge1[[#This Row],[OC_DATA_INIZIO_PROGETTO]],5,2)</f>
        <v>05</v>
      </c>
      <c r="BJ158">
        <v>20190329</v>
      </c>
      <c r="BK158" t="str">
        <f t="shared" si="7"/>
        <v>2019</v>
      </c>
      <c r="BL158" t="str">
        <f>MID(Merge1[[#This Row],[OC_DATA_FINE_PROGETTO_PREVISTA]],5,2)</f>
        <v>03</v>
      </c>
      <c r="BM158" s="8">
        <f>(Merge1[[#This Row],[Colonna2]]-Merge1[[#This Row],[Colonna1]])*12+Merge1[[#This Row],[Colonna22]]-Merge1[[#This Row],[Colonna12]]</f>
        <v>10</v>
      </c>
      <c r="BN158">
        <v>20200630</v>
      </c>
      <c r="BO158" t="str">
        <f t="shared" si="8"/>
        <v>2020</v>
      </c>
      <c r="BP158" s="2" t="s">
        <v>116</v>
      </c>
      <c r="BQ158" s="2" t="s">
        <v>763</v>
      </c>
      <c r="BR158" s="2" t="s">
        <v>440</v>
      </c>
      <c r="BS158" s="2" t="s">
        <v>434</v>
      </c>
      <c r="BT158" s="2" t="s">
        <v>435</v>
      </c>
    </row>
    <row r="159" spans="1:72" x14ac:dyDescent="0.35">
      <c r="A159" s="2" t="s">
        <v>24114</v>
      </c>
      <c r="B159" s="2" t="s">
        <v>24115</v>
      </c>
      <c r="C159" s="2" t="s">
        <v>24106</v>
      </c>
      <c r="D159" s="2" t="s">
        <v>24106</v>
      </c>
      <c r="E159" s="2" t="s">
        <v>24116</v>
      </c>
      <c r="F159">
        <v>1</v>
      </c>
      <c r="G159" s="2" t="s">
        <v>151</v>
      </c>
      <c r="H159">
        <v>7</v>
      </c>
      <c r="I159" s="2" t="s">
        <v>770</v>
      </c>
      <c r="J159">
        <v>20</v>
      </c>
      <c r="K159" s="2" t="s">
        <v>3054</v>
      </c>
      <c r="L159">
        <v>8</v>
      </c>
      <c r="M159" s="2" t="s">
        <v>112</v>
      </c>
      <c r="N159">
        <v>62</v>
      </c>
      <c r="O159" s="2" t="s">
        <v>2450</v>
      </c>
      <c r="P159">
        <v>999</v>
      </c>
      <c r="Q159" s="2" t="s">
        <v>3522</v>
      </c>
      <c r="R159" t="s">
        <v>67</v>
      </c>
      <c r="S159" t="s">
        <v>67</v>
      </c>
      <c r="T159" s="2" t="s">
        <v>91</v>
      </c>
      <c r="U159" s="2" t="s">
        <v>92</v>
      </c>
      <c r="V159">
        <v>9999</v>
      </c>
      <c r="W159" s="2" t="s">
        <v>433</v>
      </c>
      <c r="X159">
        <v>534560.11</v>
      </c>
      <c r="Y159">
        <v>534560.11</v>
      </c>
      <c r="AD159">
        <v>137439.89000000001</v>
      </c>
      <c r="AF159">
        <v>0</v>
      </c>
      <c r="AK159">
        <v>672000</v>
      </c>
      <c r="AL159" s="5">
        <v>672000</v>
      </c>
      <c r="AM159">
        <v>0</v>
      </c>
      <c r="AN159">
        <v>0</v>
      </c>
      <c r="AO159">
        <v>534560.11</v>
      </c>
      <c r="AP159">
        <v>534560.11</v>
      </c>
      <c r="AS159">
        <v>137439.89000000001</v>
      </c>
      <c r="AY159">
        <v>672000</v>
      </c>
      <c r="AZ159" s="5">
        <v>672000</v>
      </c>
      <c r="BA159" s="5">
        <v>672000</v>
      </c>
      <c r="BB159" s="5">
        <v>672000</v>
      </c>
      <c r="BC159" s="5">
        <v>336000</v>
      </c>
      <c r="BD159" s="5">
        <v>336000</v>
      </c>
      <c r="BE159" s="5">
        <v>0</v>
      </c>
      <c r="BF159" s="5">
        <v>336000</v>
      </c>
      <c r="BG159">
        <v>20180301</v>
      </c>
      <c r="BH159" s="9" t="str">
        <f t="shared" si="6"/>
        <v>2018</v>
      </c>
      <c r="BI159" t="str">
        <f>MID(Merge1[[#This Row],[OC_DATA_INIZIO_PROGETTO]],5,2)</f>
        <v>03</v>
      </c>
      <c r="BJ159">
        <v>20200901</v>
      </c>
      <c r="BK159" t="str">
        <f t="shared" si="7"/>
        <v>2020</v>
      </c>
      <c r="BL159" t="str">
        <f>MID(Merge1[[#This Row],[OC_DATA_FINE_PROGETTO_PREVISTA]],5,2)</f>
        <v>09</v>
      </c>
      <c r="BM159" s="8">
        <f>(Merge1[[#This Row],[Colonna2]]-Merge1[[#This Row],[Colonna1]])*12+Merge1[[#This Row],[Colonna22]]-Merge1[[#This Row],[Colonna12]]</f>
        <v>30</v>
      </c>
      <c r="BO159" t="str">
        <f t="shared" si="8"/>
        <v/>
      </c>
      <c r="BP159" s="2" t="s">
        <v>76</v>
      </c>
      <c r="BQ159" s="2" t="s">
        <v>76</v>
      </c>
      <c r="BR159" s="2" t="s">
        <v>77</v>
      </c>
      <c r="BS159" s="2" t="s">
        <v>773</v>
      </c>
      <c r="BT159" s="2" t="s">
        <v>774</v>
      </c>
    </row>
    <row r="160" spans="1:72" x14ac:dyDescent="0.35">
      <c r="A160" s="2" t="s">
        <v>16741</v>
      </c>
      <c r="B160" s="2" t="s">
        <v>16742</v>
      </c>
      <c r="C160" s="2" t="s">
        <v>16743</v>
      </c>
      <c r="D160" s="2" t="s">
        <v>16744</v>
      </c>
      <c r="E160" s="2" t="s">
        <v>16745</v>
      </c>
      <c r="F160">
        <v>1</v>
      </c>
      <c r="G160" s="2" t="s">
        <v>151</v>
      </c>
      <c r="H160">
        <v>7</v>
      </c>
      <c r="I160" s="2" t="s">
        <v>770</v>
      </c>
      <c r="J160">
        <v>99</v>
      </c>
      <c r="K160" s="2" t="s">
        <v>81</v>
      </c>
      <c r="L160">
        <v>8</v>
      </c>
      <c r="M160" s="2" t="s">
        <v>112</v>
      </c>
      <c r="N160">
        <v>62</v>
      </c>
      <c r="O160" s="2" t="s">
        <v>2450</v>
      </c>
      <c r="P160">
        <v>999</v>
      </c>
      <c r="Q160" s="2" t="s">
        <v>3522</v>
      </c>
      <c r="R160" t="s">
        <v>67</v>
      </c>
      <c r="S160" t="s">
        <v>67</v>
      </c>
      <c r="T160" s="2" t="s">
        <v>1986</v>
      </c>
      <c r="U160" s="2" t="s">
        <v>1987</v>
      </c>
      <c r="V160">
        <v>915</v>
      </c>
      <c r="W160" s="2" t="s">
        <v>632</v>
      </c>
      <c r="X160">
        <v>335592</v>
      </c>
      <c r="Y160">
        <v>335592</v>
      </c>
      <c r="AD160">
        <v>234914.4</v>
      </c>
      <c r="AF160">
        <v>0</v>
      </c>
      <c r="AG160">
        <v>100677.6</v>
      </c>
      <c r="AK160">
        <v>1625350</v>
      </c>
      <c r="AL160" s="5">
        <v>671184</v>
      </c>
      <c r="AM160">
        <v>0</v>
      </c>
      <c r="AN160">
        <v>0</v>
      </c>
      <c r="AO160">
        <v>335592</v>
      </c>
      <c r="AP160">
        <v>335592</v>
      </c>
      <c r="AS160">
        <v>234914.4</v>
      </c>
      <c r="AU160">
        <v>100677.6</v>
      </c>
      <c r="AY160">
        <v>1625350</v>
      </c>
      <c r="AZ160" s="5">
        <v>671184</v>
      </c>
      <c r="BA160" s="5">
        <v>671184</v>
      </c>
      <c r="BB160" s="5">
        <v>671184</v>
      </c>
      <c r="BC160" s="5">
        <v>671184</v>
      </c>
      <c r="BD160" s="5">
        <v>671184</v>
      </c>
      <c r="BE160" s="5">
        <v>0</v>
      </c>
      <c r="BF160" s="5">
        <v>1506659.22</v>
      </c>
      <c r="BG160">
        <v>20180209</v>
      </c>
      <c r="BH160" s="9" t="str">
        <f t="shared" si="6"/>
        <v>2018</v>
      </c>
      <c r="BI160" t="str">
        <f>MID(Merge1[[#This Row],[OC_DATA_INIZIO_PROGETTO]],5,2)</f>
        <v>02</v>
      </c>
      <c r="BJ160">
        <v>20201207</v>
      </c>
      <c r="BK160" t="str">
        <f t="shared" si="7"/>
        <v>2020</v>
      </c>
      <c r="BL160" t="str">
        <f>MID(Merge1[[#This Row],[OC_DATA_FINE_PROGETTO_PREVISTA]],5,2)</f>
        <v>12</v>
      </c>
      <c r="BM160" s="8">
        <f>(Merge1[[#This Row],[Colonna2]]-Merge1[[#This Row],[Colonna1]])*12+Merge1[[#This Row],[Colonna22]]-Merge1[[#This Row],[Colonna12]]</f>
        <v>34</v>
      </c>
      <c r="BN160">
        <v>20201207</v>
      </c>
      <c r="BO160" t="str">
        <f t="shared" si="8"/>
        <v>2020</v>
      </c>
      <c r="BP160" s="2" t="s">
        <v>116</v>
      </c>
      <c r="BQ160" s="2" t="s">
        <v>763</v>
      </c>
      <c r="BR160" s="2" t="s">
        <v>440</v>
      </c>
      <c r="BS160" s="2" t="s">
        <v>773</v>
      </c>
      <c r="BT160" s="2" t="s">
        <v>774</v>
      </c>
    </row>
    <row r="161" spans="1:72" x14ac:dyDescent="0.35">
      <c r="A161" s="2" t="s">
        <v>27486</v>
      </c>
      <c r="B161" s="2" t="s">
        <v>27487</v>
      </c>
      <c r="C161" s="2" t="s">
        <v>27488</v>
      </c>
      <c r="D161" s="2" t="s">
        <v>27489</v>
      </c>
      <c r="E161" s="2" t="s">
        <v>27490</v>
      </c>
      <c r="F161">
        <v>1</v>
      </c>
      <c r="G161" s="2" t="s">
        <v>151</v>
      </c>
      <c r="H161">
        <v>7</v>
      </c>
      <c r="I161" s="2" t="s">
        <v>770</v>
      </c>
      <c r="J161">
        <v>99</v>
      </c>
      <c r="K161" s="2" t="s">
        <v>81</v>
      </c>
      <c r="L161">
        <v>9</v>
      </c>
      <c r="M161" s="2" t="s">
        <v>98</v>
      </c>
      <c r="N161">
        <v>25</v>
      </c>
      <c r="O161" s="2" t="s">
        <v>683</v>
      </c>
      <c r="P161">
        <v>239</v>
      </c>
      <c r="Q161" s="2" t="s">
        <v>684</v>
      </c>
      <c r="R161" t="s">
        <v>67</v>
      </c>
      <c r="S161" t="s">
        <v>67</v>
      </c>
      <c r="T161" s="2" t="s">
        <v>1331</v>
      </c>
      <c r="U161" s="2" t="s">
        <v>1332</v>
      </c>
      <c r="V161">
        <v>2001</v>
      </c>
      <c r="W161" s="2" t="s">
        <v>18968</v>
      </c>
      <c r="X161">
        <v>334091.96999999997</v>
      </c>
      <c r="Y161">
        <v>334091.96999999997</v>
      </c>
      <c r="AD161">
        <v>233864.39</v>
      </c>
      <c r="AF161">
        <v>0</v>
      </c>
      <c r="AG161">
        <v>100227.59</v>
      </c>
      <c r="AK161">
        <v>276300</v>
      </c>
      <c r="AL161" s="5">
        <v>668183.94999999995</v>
      </c>
      <c r="AM161">
        <v>0</v>
      </c>
      <c r="AN161">
        <v>0</v>
      </c>
      <c r="AO161">
        <v>334091.96999999997</v>
      </c>
      <c r="AP161">
        <v>334091.96999999997</v>
      </c>
      <c r="AS161">
        <v>233864.39</v>
      </c>
      <c r="AU161">
        <v>100227.59</v>
      </c>
      <c r="AY161">
        <v>276300</v>
      </c>
      <c r="AZ161" s="5">
        <v>668183.94999999995</v>
      </c>
      <c r="BA161" s="5">
        <v>668183.94999999995</v>
      </c>
      <c r="BB161" s="5">
        <v>668183.94999999995</v>
      </c>
      <c r="BC161" s="5">
        <v>534547.16</v>
      </c>
      <c r="BD161" s="5">
        <v>534547.16</v>
      </c>
      <c r="BE161" s="5">
        <v>0</v>
      </c>
      <c r="BF161" s="5">
        <v>639071.89</v>
      </c>
      <c r="BG161">
        <v>20180403</v>
      </c>
      <c r="BH161" s="9" t="str">
        <f t="shared" si="6"/>
        <v>2018</v>
      </c>
      <c r="BI161" t="str">
        <f>MID(Merge1[[#This Row],[OC_DATA_INIZIO_PROGETTO]],5,2)</f>
        <v>04</v>
      </c>
      <c r="BJ161">
        <v>20210630</v>
      </c>
      <c r="BK161" t="str">
        <f t="shared" si="7"/>
        <v>2021</v>
      </c>
      <c r="BL161" t="str">
        <f>MID(Merge1[[#This Row],[OC_DATA_FINE_PROGETTO_PREVISTA]],5,2)</f>
        <v>06</v>
      </c>
      <c r="BM161" s="8">
        <f>(Merge1[[#This Row],[Colonna2]]-Merge1[[#This Row],[Colonna1]])*12+Merge1[[#This Row],[Colonna22]]-Merge1[[#This Row],[Colonna12]]</f>
        <v>38</v>
      </c>
      <c r="BO161" t="str">
        <f t="shared" si="8"/>
        <v/>
      </c>
      <c r="BP161" s="2" t="s">
        <v>76</v>
      </c>
      <c r="BQ161" s="2" t="s">
        <v>76</v>
      </c>
      <c r="BR161" s="2" t="s">
        <v>77</v>
      </c>
      <c r="BS161" s="2" t="s">
        <v>773</v>
      </c>
      <c r="BT161" s="2" t="s">
        <v>774</v>
      </c>
    </row>
    <row r="162" spans="1:72" x14ac:dyDescent="0.35">
      <c r="A162" s="2" t="s">
        <v>30863</v>
      </c>
      <c r="B162" s="2" t="s">
        <v>30864</v>
      </c>
      <c r="C162" s="2" t="s">
        <v>30865</v>
      </c>
      <c r="D162" s="2" t="s">
        <v>30866</v>
      </c>
      <c r="E162" s="2" t="s">
        <v>30867</v>
      </c>
      <c r="F162">
        <v>1</v>
      </c>
      <c r="G162" s="2" t="s">
        <v>151</v>
      </c>
      <c r="H162">
        <v>7</v>
      </c>
      <c r="I162" s="2" t="s">
        <v>770</v>
      </c>
      <c r="J162">
        <v>4</v>
      </c>
      <c r="K162" s="2" t="s">
        <v>3040</v>
      </c>
      <c r="L162">
        <v>6</v>
      </c>
      <c r="M162" s="2" t="s">
        <v>1983</v>
      </c>
      <c r="N162">
        <v>41</v>
      </c>
      <c r="O162" s="2" t="s">
        <v>3944</v>
      </c>
      <c r="P162">
        <v>157</v>
      </c>
      <c r="Q162" s="2" t="s">
        <v>3945</v>
      </c>
      <c r="R162" t="s">
        <v>67</v>
      </c>
      <c r="S162" t="s">
        <v>67</v>
      </c>
      <c r="T162" s="2" t="s">
        <v>1331</v>
      </c>
      <c r="U162" s="2" t="s">
        <v>1332</v>
      </c>
      <c r="V162">
        <v>1956</v>
      </c>
      <c r="W162" s="2" t="s">
        <v>499</v>
      </c>
      <c r="X162">
        <v>534391.06000000006</v>
      </c>
      <c r="Y162">
        <v>534391.06000000006</v>
      </c>
      <c r="AF162">
        <v>0</v>
      </c>
      <c r="AI162">
        <v>950214.15</v>
      </c>
      <c r="AL162" s="5">
        <v>1484605.21</v>
      </c>
      <c r="AM162">
        <v>0</v>
      </c>
      <c r="AN162">
        <v>0</v>
      </c>
      <c r="AO162">
        <v>534391.06000000006</v>
      </c>
      <c r="AP162">
        <v>534391.06000000006</v>
      </c>
      <c r="AW162">
        <v>950214.15</v>
      </c>
      <c r="AZ162" s="5">
        <v>1484605.21</v>
      </c>
      <c r="BA162" s="5">
        <v>668072.34</v>
      </c>
      <c r="BB162" s="5">
        <v>668072.34</v>
      </c>
      <c r="BC162" s="5">
        <v>267228.93</v>
      </c>
      <c r="BD162" s="5">
        <v>267228.93</v>
      </c>
      <c r="BE162" s="5">
        <v>0</v>
      </c>
      <c r="BF162" s="5">
        <v>267228.93</v>
      </c>
      <c r="BG162">
        <v>20190808</v>
      </c>
      <c r="BH162" s="9" t="str">
        <f t="shared" si="6"/>
        <v>2019</v>
      </c>
      <c r="BI162" t="str">
        <f>MID(Merge1[[#This Row],[OC_DATA_INIZIO_PROGETTO]],5,2)</f>
        <v>08</v>
      </c>
      <c r="BJ162">
        <v>20210304</v>
      </c>
      <c r="BK162" t="str">
        <f t="shared" si="7"/>
        <v>2021</v>
      </c>
      <c r="BL162" t="str">
        <f>MID(Merge1[[#This Row],[OC_DATA_FINE_PROGETTO_PREVISTA]],5,2)</f>
        <v>03</v>
      </c>
      <c r="BM162" s="8">
        <f>(Merge1[[#This Row],[Colonna2]]-Merge1[[#This Row],[Colonna1]])*12+Merge1[[#This Row],[Colonna22]]-Merge1[[#This Row],[Colonna12]]</f>
        <v>19</v>
      </c>
      <c r="BO162" t="str">
        <f t="shared" si="8"/>
        <v/>
      </c>
      <c r="BP162" s="2" t="s">
        <v>76</v>
      </c>
      <c r="BQ162" s="2" t="s">
        <v>76</v>
      </c>
      <c r="BR162" s="2" t="s">
        <v>77</v>
      </c>
      <c r="BS162" s="2" t="s">
        <v>773</v>
      </c>
      <c r="BT162" s="2" t="s">
        <v>774</v>
      </c>
    </row>
    <row r="163" spans="1:72" x14ac:dyDescent="0.35">
      <c r="A163" s="2" t="s">
        <v>26326</v>
      </c>
      <c r="B163" s="2" t="s">
        <v>26327</v>
      </c>
      <c r="C163" s="2" t="s">
        <v>26328</v>
      </c>
      <c r="D163" s="2" t="s">
        <v>26329</v>
      </c>
      <c r="E163" s="2" t="s">
        <v>26330</v>
      </c>
      <c r="F163">
        <v>8</v>
      </c>
      <c r="G163" s="2" t="s">
        <v>441</v>
      </c>
      <c r="H163">
        <v>3</v>
      </c>
      <c r="I163" s="2" t="s">
        <v>68</v>
      </c>
      <c r="J163">
        <v>3</v>
      </c>
      <c r="K163" s="2" t="s">
        <v>90</v>
      </c>
      <c r="L163">
        <v>11</v>
      </c>
      <c r="M163" s="2" t="s">
        <v>443</v>
      </c>
      <c r="N163">
        <v>70</v>
      </c>
      <c r="O163" s="2" t="s">
        <v>527</v>
      </c>
      <c r="P163">
        <v>3</v>
      </c>
      <c r="Q163" s="2" t="s">
        <v>1197</v>
      </c>
      <c r="R163" t="s">
        <v>67</v>
      </c>
      <c r="S163" t="s">
        <v>67</v>
      </c>
      <c r="T163" s="2" t="s">
        <v>73</v>
      </c>
      <c r="U163" s="2" t="s">
        <v>74</v>
      </c>
      <c r="V163">
        <v>2012</v>
      </c>
      <c r="W163" s="2" t="s">
        <v>19026</v>
      </c>
      <c r="AE163">
        <v>3850000</v>
      </c>
      <c r="AF163">
        <v>0</v>
      </c>
      <c r="AG163">
        <v>3700000</v>
      </c>
      <c r="AL163" s="5">
        <v>7550000</v>
      </c>
      <c r="AM163">
        <v>0</v>
      </c>
      <c r="AN163">
        <v>0</v>
      </c>
      <c r="AT163">
        <v>3850000</v>
      </c>
      <c r="AU163">
        <v>3700000</v>
      </c>
      <c r="AZ163" s="5">
        <v>7550000</v>
      </c>
      <c r="BA163" s="5">
        <v>667041.36</v>
      </c>
      <c r="BB163" s="5">
        <v>667041.36</v>
      </c>
      <c r="BC163" s="5">
        <v>978.58</v>
      </c>
      <c r="BD163" s="5">
        <v>978.58</v>
      </c>
      <c r="BE163" s="5">
        <v>0</v>
      </c>
      <c r="BF163" s="5">
        <v>978.58</v>
      </c>
      <c r="BG163">
        <v>20190207</v>
      </c>
      <c r="BH163" s="9" t="str">
        <f t="shared" si="6"/>
        <v>2019</v>
      </c>
      <c r="BI163" t="str">
        <f>MID(Merge1[[#This Row],[OC_DATA_INIZIO_PROGETTO]],5,2)</f>
        <v>02</v>
      </c>
      <c r="BJ163">
        <v>20240621</v>
      </c>
      <c r="BK163" t="str">
        <f t="shared" si="7"/>
        <v>2024</v>
      </c>
      <c r="BL163" t="str">
        <f>MID(Merge1[[#This Row],[OC_DATA_FINE_PROGETTO_PREVISTA]],5,2)</f>
        <v>06</v>
      </c>
      <c r="BM163" s="8">
        <f>(Merge1[[#This Row],[Colonna2]]-Merge1[[#This Row],[Colonna1]])*12+Merge1[[#This Row],[Colonna22]]-Merge1[[#This Row],[Colonna12]]</f>
        <v>64</v>
      </c>
      <c r="BO163" t="str">
        <f t="shared" si="8"/>
        <v/>
      </c>
      <c r="BP163" s="2" t="s">
        <v>76</v>
      </c>
      <c r="BQ163" s="2" t="s">
        <v>76</v>
      </c>
      <c r="BR163" s="2" t="s">
        <v>3044</v>
      </c>
      <c r="BS163" s="2" t="s">
        <v>3045</v>
      </c>
      <c r="BT163" s="2" t="s">
        <v>3046</v>
      </c>
    </row>
    <row r="164" spans="1:72" x14ac:dyDescent="0.35">
      <c r="A164" s="2" t="s">
        <v>23202</v>
      </c>
      <c r="B164" s="2" t="s">
        <v>23203</v>
      </c>
      <c r="C164" s="2" t="s">
        <v>23204</v>
      </c>
      <c r="D164" s="2" t="s">
        <v>23204</v>
      </c>
      <c r="E164" s="2" t="s">
        <v>23205</v>
      </c>
      <c r="F164">
        <v>1</v>
      </c>
      <c r="G164" s="2" t="s">
        <v>151</v>
      </c>
      <c r="H164">
        <v>7</v>
      </c>
      <c r="I164" s="2" t="s">
        <v>770</v>
      </c>
      <c r="J164">
        <v>20</v>
      </c>
      <c r="K164" s="2" t="s">
        <v>3054</v>
      </c>
      <c r="L164">
        <v>8</v>
      </c>
      <c r="M164" s="2" t="s">
        <v>112</v>
      </c>
      <c r="N164">
        <v>62</v>
      </c>
      <c r="O164" s="2" t="s">
        <v>2450</v>
      </c>
      <c r="P164">
        <v>999</v>
      </c>
      <c r="Q164" s="2" t="s">
        <v>3522</v>
      </c>
      <c r="R164" t="s">
        <v>67</v>
      </c>
      <c r="S164" t="s">
        <v>67</v>
      </c>
      <c r="T164" s="2" t="s">
        <v>91</v>
      </c>
      <c r="U164" s="2" t="s">
        <v>92</v>
      </c>
      <c r="V164">
        <v>9999</v>
      </c>
      <c r="W164" s="2" t="s">
        <v>433</v>
      </c>
      <c r="AE164">
        <v>666531.31999999995</v>
      </c>
      <c r="AF164">
        <v>0</v>
      </c>
      <c r="AK164">
        <v>770158</v>
      </c>
      <c r="AL164" s="5">
        <v>666531.31999999995</v>
      </c>
      <c r="AM164">
        <v>0</v>
      </c>
      <c r="AN164">
        <v>0</v>
      </c>
      <c r="AT164">
        <v>666531.31999999995</v>
      </c>
      <c r="AY164">
        <v>770158</v>
      </c>
      <c r="AZ164" s="5">
        <v>666531.31999999995</v>
      </c>
      <c r="BA164" s="5">
        <v>666531.31999999995</v>
      </c>
      <c r="BB164" s="5">
        <v>666531.31999999995</v>
      </c>
      <c r="BF164" s="5">
        <v>0</v>
      </c>
      <c r="BG164">
        <v>20180401</v>
      </c>
      <c r="BH164" s="9" t="str">
        <f t="shared" si="6"/>
        <v>2018</v>
      </c>
      <c r="BI164" t="str">
        <f>MID(Merge1[[#This Row],[OC_DATA_INIZIO_PROGETTO]],5,2)</f>
        <v>04</v>
      </c>
      <c r="BJ164">
        <v>20201001</v>
      </c>
      <c r="BK164" t="str">
        <f t="shared" si="7"/>
        <v>2020</v>
      </c>
      <c r="BL164" t="str">
        <f>MID(Merge1[[#This Row],[OC_DATA_FINE_PROGETTO_PREVISTA]],5,2)</f>
        <v>10</v>
      </c>
      <c r="BM164" s="8">
        <f>(Merge1[[#This Row],[Colonna2]]-Merge1[[#This Row],[Colonna1]])*12+Merge1[[#This Row],[Colonna22]]-Merge1[[#This Row],[Colonna12]]</f>
        <v>30</v>
      </c>
      <c r="BO164" t="str">
        <f t="shared" si="8"/>
        <v/>
      </c>
      <c r="BP164" s="2" t="s">
        <v>86</v>
      </c>
      <c r="BQ164" s="2" t="s">
        <v>76</v>
      </c>
      <c r="BR164" s="2" t="s">
        <v>77</v>
      </c>
      <c r="BS164" s="2" t="s">
        <v>773</v>
      </c>
      <c r="BT164" s="2" t="s">
        <v>774</v>
      </c>
    </row>
    <row r="165" spans="1:72" x14ac:dyDescent="0.35">
      <c r="A165" s="2" t="s">
        <v>16528</v>
      </c>
      <c r="B165" s="2" t="s">
        <v>16524</v>
      </c>
      <c r="C165" s="2" t="s">
        <v>16525</v>
      </c>
      <c r="D165" s="2" t="s">
        <v>16526</v>
      </c>
      <c r="E165" s="2" t="s">
        <v>16529</v>
      </c>
      <c r="F165">
        <v>1</v>
      </c>
      <c r="G165" s="2" t="s">
        <v>151</v>
      </c>
      <c r="H165">
        <v>7</v>
      </c>
      <c r="I165" s="2" t="s">
        <v>770</v>
      </c>
      <c r="J165">
        <v>99</v>
      </c>
      <c r="K165" s="2" t="s">
        <v>81</v>
      </c>
      <c r="L165">
        <v>8</v>
      </c>
      <c r="M165" s="2" t="s">
        <v>112</v>
      </c>
      <c r="N165">
        <v>62</v>
      </c>
      <c r="O165" s="2" t="s">
        <v>2450</v>
      </c>
      <c r="P165">
        <v>999</v>
      </c>
      <c r="Q165" s="2" t="s">
        <v>3522</v>
      </c>
      <c r="R165" t="s">
        <v>67</v>
      </c>
      <c r="S165" t="s">
        <v>67</v>
      </c>
      <c r="T165" s="2" t="s">
        <v>1986</v>
      </c>
      <c r="U165" s="2" t="s">
        <v>1987</v>
      </c>
      <c r="V165">
        <v>915</v>
      </c>
      <c r="W165" s="2" t="s">
        <v>632</v>
      </c>
      <c r="X165">
        <v>165769</v>
      </c>
      <c r="Y165">
        <v>165769</v>
      </c>
      <c r="AD165">
        <v>116038.3</v>
      </c>
      <c r="AF165">
        <v>0</v>
      </c>
      <c r="AG165">
        <v>49730.7</v>
      </c>
      <c r="AI165">
        <v>336018.44</v>
      </c>
      <c r="AL165" s="5">
        <v>667556.43999999994</v>
      </c>
      <c r="AM165">
        <v>0</v>
      </c>
      <c r="AN165">
        <v>0</v>
      </c>
      <c r="AO165">
        <v>165769</v>
      </c>
      <c r="AP165">
        <v>165769</v>
      </c>
      <c r="AS165">
        <v>116038.3</v>
      </c>
      <c r="AU165">
        <v>49730.7</v>
      </c>
      <c r="AW165">
        <v>336018.44</v>
      </c>
      <c r="AZ165" s="5">
        <v>667556.43999999994</v>
      </c>
      <c r="BA165" s="5">
        <v>663076</v>
      </c>
      <c r="BB165" s="5">
        <v>663076</v>
      </c>
      <c r="BC165" s="5">
        <v>492622.98</v>
      </c>
      <c r="BD165" s="5">
        <v>492622.98</v>
      </c>
      <c r="BE165" s="5">
        <v>0</v>
      </c>
      <c r="BF165" s="5">
        <v>492622.98</v>
      </c>
      <c r="BG165">
        <v>20180101</v>
      </c>
      <c r="BH165" s="9" t="str">
        <f t="shared" si="6"/>
        <v>2018</v>
      </c>
      <c r="BI165" t="str">
        <f>MID(Merge1[[#This Row],[OC_DATA_INIZIO_PROGETTO]],5,2)</f>
        <v>01</v>
      </c>
      <c r="BJ165">
        <v>20201207</v>
      </c>
      <c r="BK165" t="str">
        <f t="shared" si="7"/>
        <v>2020</v>
      </c>
      <c r="BL165" t="str">
        <f>MID(Merge1[[#This Row],[OC_DATA_FINE_PROGETTO_PREVISTA]],5,2)</f>
        <v>12</v>
      </c>
      <c r="BM165" s="8">
        <f>(Merge1[[#This Row],[Colonna2]]-Merge1[[#This Row],[Colonna1]])*12+Merge1[[#This Row],[Colonna22]]-Merge1[[#This Row],[Colonna12]]</f>
        <v>35</v>
      </c>
      <c r="BN165">
        <v>20201116</v>
      </c>
      <c r="BO165" t="str">
        <f t="shared" si="8"/>
        <v>2020</v>
      </c>
      <c r="BP165" s="2" t="s">
        <v>76</v>
      </c>
      <c r="BQ165" s="2" t="s">
        <v>76</v>
      </c>
      <c r="BR165" s="2" t="s">
        <v>440</v>
      </c>
      <c r="BS165" s="2" t="s">
        <v>773</v>
      </c>
      <c r="BT165" s="2" t="s">
        <v>774</v>
      </c>
    </row>
    <row r="166" spans="1:72" x14ac:dyDescent="0.35">
      <c r="A166" s="2" t="s">
        <v>19402</v>
      </c>
      <c r="B166" s="2" t="s">
        <v>19403</v>
      </c>
      <c r="C166" s="2" t="s">
        <v>19404</v>
      </c>
      <c r="D166" s="2" t="s">
        <v>19405</v>
      </c>
      <c r="E166" s="2" t="s">
        <v>19406</v>
      </c>
      <c r="F166">
        <v>2</v>
      </c>
      <c r="G166" s="2" t="s">
        <v>4836</v>
      </c>
      <c r="H166">
        <v>2</v>
      </c>
      <c r="I166" s="2" t="s">
        <v>430</v>
      </c>
      <c r="J166">
        <v>19</v>
      </c>
      <c r="K166" s="2" t="s">
        <v>4837</v>
      </c>
      <c r="L166">
        <v>7</v>
      </c>
      <c r="M166" s="2" t="s">
        <v>1213</v>
      </c>
      <c r="N166">
        <v>18</v>
      </c>
      <c r="O166" s="2" t="s">
        <v>1214</v>
      </c>
      <c r="P166">
        <v>999</v>
      </c>
      <c r="Q166" s="2" t="s">
        <v>1215</v>
      </c>
      <c r="R166" t="s">
        <v>67</v>
      </c>
      <c r="S166" t="s">
        <v>67</v>
      </c>
      <c r="T166" s="2" t="s">
        <v>73</v>
      </c>
      <c r="U166" s="2" t="s">
        <v>74</v>
      </c>
      <c r="V166">
        <v>1517</v>
      </c>
      <c r="W166" s="2" t="s">
        <v>75</v>
      </c>
      <c r="X166">
        <v>575579.43000000005</v>
      </c>
      <c r="Y166">
        <v>575579.43000000005</v>
      </c>
      <c r="AD166">
        <v>143894.85999999999</v>
      </c>
      <c r="AF166">
        <v>0</v>
      </c>
      <c r="AL166" s="5">
        <v>719474.29</v>
      </c>
      <c r="AM166">
        <v>0</v>
      </c>
      <c r="AN166">
        <v>0</v>
      </c>
      <c r="AO166">
        <v>575579.43000000005</v>
      </c>
      <c r="AP166">
        <v>575579.43000000005</v>
      </c>
      <c r="AS166">
        <v>143894.85999999999</v>
      </c>
      <c r="AZ166" s="5">
        <v>719474.29</v>
      </c>
      <c r="BA166" s="5">
        <v>658528.68000000005</v>
      </c>
      <c r="BB166" s="5">
        <v>658528.68000000005</v>
      </c>
      <c r="BC166" s="5">
        <v>187413.17</v>
      </c>
      <c r="BD166" s="5">
        <v>187413.17</v>
      </c>
      <c r="BE166" s="5">
        <v>0</v>
      </c>
      <c r="BF166" s="5">
        <v>187413.17</v>
      </c>
      <c r="BG166">
        <v>20170701</v>
      </c>
      <c r="BH166" s="9" t="str">
        <f t="shared" si="6"/>
        <v>2017</v>
      </c>
      <c r="BI166" t="str">
        <f>MID(Merge1[[#This Row],[OC_DATA_INIZIO_PROGETTO]],5,2)</f>
        <v>07</v>
      </c>
      <c r="BJ166">
        <v>20210930</v>
      </c>
      <c r="BK166" t="str">
        <f t="shared" si="7"/>
        <v>2021</v>
      </c>
      <c r="BL166" t="str">
        <f>MID(Merge1[[#This Row],[OC_DATA_FINE_PROGETTO_PREVISTA]],5,2)</f>
        <v>09</v>
      </c>
      <c r="BM166" s="8">
        <f>(Merge1[[#This Row],[Colonna2]]-Merge1[[#This Row],[Colonna1]])*12+Merge1[[#This Row],[Colonna22]]-Merge1[[#This Row],[Colonna12]]</f>
        <v>50</v>
      </c>
      <c r="BO166" t="str">
        <f t="shared" si="8"/>
        <v/>
      </c>
      <c r="BP166" s="2" t="s">
        <v>76</v>
      </c>
      <c r="BQ166" s="2" t="s">
        <v>76</v>
      </c>
      <c r="BR166" s="2" t="s">
        <v>77</v>
      </c>
      <c r="BS166" s="2" t="s">
        <v>434</v>
      </c>
      <c r="BT166" s="2" t="s">
        <v>435</v>
      </c>
    </row>
    <row r="167" spans="1:72" x14ac:dyDescent="0.35">
      <c r="A167" s="2" t="s">
        <v>23221</v>
      </c>
      <c r="B167" s="2" t="s">
        <v>23222</v>
      </c>
      <c r="C167" s="2" t="s">
        <v>23204</v>
      </c>
      <c r="D167" s="2" t="s">
        <v>23204</v>
      </c>
      <c r="E167" s="2" t="s">
        <v>23223</v>
      </c>
      <c r="F167">
        <v>1</v>
      </c>
      <c r="G167" s="2" t="s">
        <v>151</v>
      </c>
      <c r="H167">
        <v>7</v>
      </c>
      <c r="I167" s="2" t="s">
        <v>770</v>
      </c>
      <c r="J167">
        <v>20</v>
      </c>
      <c r="K167" s="2" t="s">
        <v>3054</v>
      </c>
      <c r="L167">
        <v>8</v>
      </c>
      <c r="M167" s="2" t="s">
        <v>112</v>
      </c>
      <c r="N167">
        <v>61</v>
      </c>
      <c r="O167" s="2" t="s">
        <v>113</v>
      </c>
      <c r="P167">
        <v>620</v>
      </c>
      <c r="Q167" s="2" t="s">
        <v>114</v>
      </c>
      <c r="R167" t="s">
        <v>67</v>
      </c>
      <c r="S167" t="s">
        <v>67</v>
      </c>
      <c r="T167" s="2" t="s">
        <v>91</v>
      </c>
      <c r="U167" s="2" t="s">
        <v>92</v>
      </c>
      <c r="V167">
        <v>1612</v>
      </c>
      <c r="W167" s="2" t="s">
        <v>656</v>
      </c>
      <c r="AE167">
        <v>657074.6</v>
      </c>
      <c r="AF167">
        <v>0</v>
      </c>
      <c r="AK167">
        <v>689179</v>
      </c>
      <c r="AL167" s="5">
        <v>657074.6</v>
      </c>
      <c r="AM167">
        <v>0</v>
      </c>
      <c r="AN167">
        <v>0</v>
      </c>
      <c r="AT167">
        <v>657074.6</v>
      </c>
      <c r="AY167">
        <v>689179</v>
      </c>
      <c r="AZ167" s="5">
        <v>657074.6</v>
      </c>
      <c r="BA167" s="5">
        <v>657074.6</v>
      </c>
      <c r="BB167" s="5">
        <v>657074.6</v>
      </c>
      <c r="BF167" s="5">
        <v>0</v>
      </c>
      <c r="BG167">
        <v>20180401</v>
      </c>
      <c r="BH167" s="9" t="str">
        <f t="shared" si="6"/>
        <v>2018</v>
      </c>
      <c r="BI167" t="str">
        <f>MID(Merge1[[#This Row],[OC_DATA_INIZIO_PROGETTO]],5,2)</f>
        <v>04</v>
      </c>
      <c r="BJ167">
        <v>20201001</v>
      </c>
      <c r="BK167" t="str">
        <f t="shared" si="7"/>
        <v>2020</v>
      </c>
      <c r="BL167" t="str">
        <f>MID(Merge1[[#This Row],[OC_DATA_FINE_PROGETTO_PREVISTA]],5,2)</f>
        <v>10</v>
      </c>
      <c r="BM167" s="8">
        <f>(Merge1[[#This Row],[Colonna2]]-Merge1[[#This Row],[Colonna1]])*12+Merge1[[#This Row],[Colonna22]]-Merge1[[#This Row],[Colonna12]]</f>
        <v>30</v>
      </c>
      <c r="BO167" t="str">
        <f t="shared" si="8"/>
        <v/>
      </c>
      <c r="BP167" s="2" t="s">
        <v>86</v>
      </c>
      <c r="BQ167" s="2" t="s">
        <v>76</v>
      </c>
      <c r="BR167" s="2" t="s">
        <v>77</v>
      </c>
      <c r="BS167" s="2" t="s">
        <v>773</v>
      </c>
      <c r="BT167" s="2" t="s">
        <v>774</v>
      </c>
    </row>
    <row r="168" spans="1:72" x14ac:dyDescent="0.35">
      <c r="A168" s="2" t="s">
        <v>19350</v>
      </c>
      <c r="B168" s="2" t="s">
        <v>19351</v>
      </c>
      <c r="C168" s="2" t="s">
        <v>19352</v>
      </c>
      <c r="D168" s="2" t="s">
        <v>19353</v>
      </c>
      <c r="E168" s="2" t="s">
        <v>19354</v>
      </c>
      <c r="F168">
        <v>2</v>
      </c>
      <c r="G168" s="2" t="s">
        <v>4836</v>
      </c>
      <c r="H168">
        <v>2</v>
      </c>
      <c r="I168" s="2" t="s">
        <v>430</v>
      </c>
      <c r="J168">
        <v>19</v>
      </c>
      <c r="K168" s="2" t="s">
        <v>4837</v>
      </c>
      <c r="L168">
        <v>10</v>
      </c>
      <c r="M168" s="2" t="s">
        <v>95</v>
      </c>
      <c r="N168">
        <v>2</v>
      </c>
      <c r="O168" s="2" t="s">
        <v>321</v>
      </c>
      <c r="P168">
        <v>1</v>
      </c>
      <c r="Q168" s="2" t="s">
        <v>420</v>
      </c>
      <c r="R168" t="s">
        <v>67</v>
      </c>
      <c r="S168" t="s">
        <v>67</v>
      </c>
      <c r="T168" s="2" t="s">
        <v>73</v>
      </c>
      <c r="U168" s="2" t="s">
        <v>74</v>
      </c>
      <c r="V168">
        <v>710</v>
      </c>
      <c r="W168" s="2" t="s">
        <v>7185</v>
      </c>
      <c r="X168">
        <v>325000</v>
      </c>
      <c r="Y168">
        <v>325000</v>
      </c>
      <c r="AD168">
        <v>325000</v>
      </c>
      <c r="AF168">
        <v>0</v>
      </c>
      <c r="AL168" s="5">
        <v>650000</v>
      </c>
      <c r="AM168">
        <v>0</v>
      </c>
      <c r="AN168">
        <v>0</v>
      </c>
      <c r="AO168">
        <v>325000</v>
      </c>
      <c r="AP168">
        <v>325000</v>
      </c>
      <c r="AS168">
        <v>325000</v>
      </c>
      <c r="AZ168" s="5">
        <v>650000</v>
      </c>
      <c r="BA168" s="5">
        <v>650000</v>
      </c>
      <c r="BB168" s="5">
        <v>650000</v>
      </c>
      <c r="BC168" s="5">
        <v>216329.85</v>
      </c>
      <c r="BD168" s="5">
        <v>216329.85</v>
      </c>
      <c r="BE168" s="5">
        <v>0</v>
      </c>
      <c r="BF168" s="5">
        <v>216329.85</v>
      </c>
      <c r="BG168">
        <v>20160301</v>
      </c>
      <c r="BH168" s="9" t="str">
        <f t="shared" si="6"/>
        <v>2016</v>
      </c>
      <c r="BI168" t="str">
        <f>MID(Merge1[[#This Row],[OC_DATA_INIZIO_PROGETTO]],5,2)</f>
        <v>03</v>
      </c>
      <c r="BJ168">
        <v>20211231</v>
      </c>
      <c r="BK168" t="str">
        <f t="shared" si="7"/>
        <v>2021</v>
      </c>
      <c r="BL168" t="str">
        <f>MID(Merge1[[#This Row],[OC_DATA_FINE_PROGETTO_PREVISTA]],5,2)</f>
        <v>12</v>
      </c>
      <c r="BM168" s="8">
        <f>(Merge1[[#This Row],[Colonna2]]-Merge1[[#This Row],[Colonna1]])*12+Merge1[[#This Row],[Colonna22]]-Merge1[[#This Row],[Colonna12]]</f>
        <v>69</v>
      </c>
      <c r="BO168" t="str">
        <f t="shared" si="8"/>
        <v/>
      </c>
      <c r="BP168" s="2" t="s">
        <v>76</v>
      </c>
      <c r="BQ168" s="2" t="s">
        <v>76</v>
      </c>
      <c r="BR168" s="2" t="s">
        <v>77</v>
      </c>
      <c r="BS168" s="2" t="s">
        <v>434</v>
      </c>
      <c r="BT168" s="2" t="s">
        <v>435</v>
      </c>
    </row>
    <row r="169" spans="1:72" x14ac:dyDescent="0.35">
      <c r="A169" s="2" t="s">
        <v>24108</v>
      </c>
      <c r="B169" s="2" t="s">
        <v>24109</v>
      </c>
      <c r="C169" s="2" t="s">
        <v>24106</v>
      </c>
      <c r="D169" s="2" t="s">
        <v>24106</v>
      </c>
      <c r="E169" s="2" t="s">
        <v>24110</v>
      </c>
      <c r="F169">
        <v>1</v>
      </c>
      <c r="G169" s="2" t="s">
        <v>151</v>
      </c>
      <c r="H169">
        <v>7</v>
      </c>
      <c r="I169" s="2" t="s">
        <v>770</v>
      </c>
      <c r="J169">
        <v>20</v>
      </c>
      <c r="K169" s="2" t="s">
        <v>3054</v>
      </c>
      <c r="L169">
        <v>8</v>
      </c>
      <c r="M169" s="2" t="s">
        <v>112</v>
      </c>
      <c r="N169">
        <v>62</v>
      </c>
      <c r="O169" s="2" t="s">
        <v>2450</v>
      </c>
      <c r="P169">
        <v>999</v>
      </c>
      <c r="Q169" s="2" t="s">
        <v>3522</v>
      </c>
      <c r="R169" t="s">
        <v>67</v>
      </c>
      <c r="S169" t="s">
        <v>67</v>
      </c>
      <c r="T169" s="2" t="s">
        <v>91</v>
      </c>
      <c r="U169" s="2" t="s">
        <v>92</v>
      </c>
      <c r="V169">
        <v>1709</v>
      </c>
      <c r="W169" s="2" t="s">
        <v>12912</v>
      </c>
      <c r="X169">
        <v>517059.63</v>
      </c>
      <c r="Y169">
        <v>517059.63</v>
      </c>
      <c r="AD169">
        <v>132940.37</v>
      </c>
      <c r="AF169">
        <v>0</v>
      </c>
      <c r="AK169">
        <v>650000</v>
      </c>
      <c r="AL169" s="5">
        <v>650000</v>
      </c>
      <c r="AM169">
        <v>0</v>
      </c>
      <c r="AN169">
        <v>0</v>
      </c>
      <c r="AO169">
        <v>517059.63</v>
      </c>
      <c r="AP169">
        <v>517059.63</v>
      </c>
      <c r="AS169">
        <v>132940.37</v>
      </c>
      <c r="AY169">
        <v>650000</v>
      </c>
      <c r="AZ169" s="5">
        <v>650000</v>
      </c>
      <c r="BA169" s="5">
        <v>650000</v>
      </c>
      <c r="BB169" s="5">
        <v>650000</v>
      </c>
      <c r="BF169" s="5">
        <v>0</v>
      </c>
      <c r="BG169">
        <v>20180301</v>
      </c>
      <c r="BH169" s="9" t="str">
        <f t="shared" si="6"/>
        <v>2018</v>
      </c>
      <c r="BI169" t="str">
        <f>MID(Merge1[[#This Row],[OC_DATA_INIZIO_PROGETTO]],5,2)</f>
        <v>03</v>
      </c>
      <c r="BJ169">
        <v>20200901</v>
      </c>
      <c r="BK169" t="str">
        <f t="shared" si="7"/>
        <v>2020</v>
      </c>
      <c r="BL169" t="str">
        <f>MID(Merge1[[#This Row],[OC_DATA_FINE_PROGETTO_PREVISTA]],5,2)</f>
        <v>09</v>
      </c>
      <c r="BM169" s="8">
        <f>(Merge1[[#This Row],[Colonna2]]-Merge1[[#This Row],[Colonna1]])*12+Merge1[[#This Row],[Colonna22]]-Merge1[[#This Row],[Colonna12]]</f>
        <v>30</v>
      </c>
      <c r="BO169" t="str">
        <f t="shared" si="8"/>
        <v/>
      </c>
      <c r="BP169" s="2" t="s">
        <v>86</v>
      </c>
      <c r="BQ169" s="2" t="s">
        <v>76</v>
      </c>
      <c r="BR169" s="2" t="s">
        <v>77</v>
      </c>
      <c r="BS169" s="2" t="s">
        <v>773</v>
      </c>
      <c r="BT169" s="2" t="s">
        <v>774</v>
      </c>
    </row>
    <row r="170" spans="1:72" x14ac:dyDescent="0.35">
      <c r="A170" s="2" t="s">
        <v>19063</v>
      </c>
      <c r="B170" s="2" t="s">
        <v>19064</v>
      </c>
      <c r="C170" s="2" t="s">
        <v>19065</v>
      </c>
      <c r="D170" s="2" t="s">
        <v>19066</v>
      </c>
      <c r="E170" s="2" t="s">
        <v>19067</v>
      </c>
      <c r="F170">
        <v>2</v>
      </c>
      <c r="G170" s="2" t="s">
        <v>4836</v>
      </c>
      <c r="H170">
        <v>2</v>
      </c>
      <c r="I170" s="2" t="s">
        <v>430</v>
      </c>
      <c r="J170">
        <v>19</v>
      </c>
      <c r="K170" s="2" t="s">
        <v>4837</v>
      </c>
      <c r="L170">
        <v>10</v>
      </c>
      <c r="M170" s="2" t="s">
        <v>95</v>
      </c>
      <c r="N170">
        <v>2</v>
      </c>
      <c r="O170" s="2" t="s">
        <v>321</v>
      </c>
      <c r="P170">
        <v>1</v>
      </c>
      <c r="Q170" s="2" t="s">
        <v>420</v>
      </c>
      <c r="R170" t="s">
        <v>67</v>
      </c>
      <c r="S170" t="s">
        <v>67</v>
      </c>
      <c r="T170" s="2" t="s">
        <v>73</v>
      </c>
      <c r="U170" s="2" t="s">
        <v>74</v>
      </c>
      <c r="V170">
        <v>536</v>
      </c>
      <c r="W170" s="2" t="s">
        <v>1174</v>
      </c>
      <c r="X170">
        <v>325000</v>
      </c>
      <c r="Y170">
        <v>325000</v>
      </c>
      <c r="AD170">
        <v>325000</v>
      </c>
      <c r="AF170">
        <v>0</v>
      </c>
      <c r="AL170" s="5">
        <v>650000</v>
      </c>
      <c r="AM170">
        <v>0</v>
      </c>
      <c r="AN170">
        <v>0</v>
      </c>
      <c r="AO170">
        <v>325000</v>
      </c>
      <c r="AP170">
        <v>325000</v>
      </c>
      <c r="AS170">
        <v>325000</v>
      </c>
      <c r="AZ170" s="5">
        <v>650000</v>
      </c>
      <c r="BA170" s="5">
        <v>649999.25</v>
      </c>
      <c r="BB170" s="5">
        <v>649999.25</v>
      </c>
      <c r="BC170" s="5">
        <v>578511.06999999995</v>
      </c>
      <c r="BD170" s="5">
        <v>578511.06999999995</v>
      </c>
      <c r="BE170" s="5">
        <v>0</v>
      </c>
      <c r="BF170" s="5">
        <v>578511.06999999995</v>
      </c>
      <c r="BG170">
        <v>20161221</v>
      </c>
      <c r="BH170" s="9" t="str">
        <f t="shared" si="6"/>
        <v>2016</v>
      </c>
      <c r="BI170" t="str">
        <f>MID(Merge1[[#This Row],[OC_DATA_INIZIO_PROGETTO]],5,2)</f>
        <v>12</v>
      </c>
      <c r="BJ170">
        <v>20210331</v>
      </c>
      <c r="BK170" t="str">
        <f t="shared" si="7"/>
        <v>2021</v>
      </c>
      <c r="BL170" t="str">
        <f>MID(Merge1[[#This Row],[OC_DATA_FINE_PROGETTO_PREVISTA]],5,2)</f>
        <v>03</v>
      </c>
      <c r="BM170" s="8">
        <f>(Merge1[[#This Row],[Colonna2]]-Merge1[[#This Row],[Colonna1]])*12+Merge1[[#This Row],[Colonna22]]-Merge1[[#This Row],[Colonna12]]</f>
        <v>51</v>
      </c>
      <c r="BO170" t="str">
        <f t="shared" si="8"/>
        <v/>
      </c>
      <c r="BP170" s="2" t="s">
        <v>76</v>
      </c>
      <c r="BQ170" s="2" t="s">
        <v>76</v>
      </c>
      <c r="BR170" s="2" t="s">
        <v>77</v>
      </c>
      <c r="BS170" s="2" t="s">
        <v>434</v>
      </c>
      <c r="BT170" s="2" t="s">
        <v>435</v>
      </c>
    </row>
    <row r="171" spans="1:72" x14ac:dyDescent="0.35">
      <c r="A171" s="2" t="s">
        <v>24111</v>
      </c>
      <c r="B171" s="2" t="s">
        <v>24112</v>
      </c>
      <c r="C171" s="2" t="s">
        <v>24106</v>
      </c>
      <c r="D171" s="2" t="s">
        <v>24106</v>
      </c>
      <c r="E171" s="2" t="s">
        <v>24113</v>
      </c>
      <c r="F171">
        <v>1</v>
      </c>
      <c r="G171" s="2" t="s">
        <v>151</v>
      </c>
      <c r="H171">
        <v>7</v>
      </c>
      <c r="I171" s="2" t="s">
        <v>770</v>
      </c>
      <c r="J171">
        <v>20</v>
      </c>
      <c r="K171" s="2" t="s">
        <v>3054</v>
      </c>
      <c r="L171">
        <v>8</v>
      </c>
      <c r="M171" s="2" t="s">
        <v>112</v>
      </c>
      <c r="N171">
        <v>62</v>
      </c>
      <c r="O171" s="2" t="s">
        <v>2450</v>
      </c>
      <c r="P171">
        <v>999</v>
      </c>
      <c r="Q171" s="2" t="s">
        <v>3522</v>
      </c>
      <c r="R171" t="s">
        <v>67</v>
      </c>
      <c r="S171" t="s">
        <v>67</v>
      </c>
      <c r="T171" s="2" t="s">
        <v>91</v>
      </c>
      <c r="U171" s="2" t="s">
        <v>92</v>
      </c>
      <c r="V171">
        <v>1517</v>
      </c>
      <c r="W171" s="2" t="s">
        <v>75</v>
      </c>
      <c r="X171">
        <v>515945.96</v>
      </c>
      <c r="Y171">
        <v>515945.96</v>
      </c>
      <c r="AD171">
        <v>132654.04</v>
      </c>
      <c r="AF171">
        <v>0</v>
      </c>
      <c r="AK171">
        <v>731400</v>
      </c>
      <c r="AL171" s="5">
        <v>648600</v>
      </c>
      <c r="AM171">
        <v>0</v>
      </c>
      <c r="AN171">
        <v>0</v>
      </c>
      <c r="AO171">
        <v>515945.96</v>
      </c>
      <c r="AP171">
        <v>515945.96</v>
      </c>
      <c r="AS171">
        <v>132654.04</v>
      </c>
      <c r="AY171">
        <v>731400</v>
      </c>
      <c r="AZ171" s="5">
        <v>648600</v>
      </c>
      <c r="BA171" s="5">
        <v>648600</v>
      </c>
      <c r="BB171" s="5">
        <v>648600</v>
      </c>
      <c r="BC171" s="5">
        <v>345000</v>
      </c>
      <c r="BD171" s="5">
        <v>345000</v>
      </c>
      <c r="BE171" s="5">
        <v>0</v>
      </c>
      <c r="BF171" s="5">
        <v>345000</v>
      </c>
      <c r="BG171">
        <v>20180301</v>
      </c>
      <c r="BH171" s="9" t="str">
        <f t="shared" si="6"/>
        <v>2018</v>
      </c>
      <c r="BI171" t="str">
        <f>MID(Merge1[[#This Row],[OC_DATA_INIZIO_PROGETTO]],5,2)</f>
        <v>03</v>
      </c>
      <c r="BJ171">
        <v>20200901</v>
      </c>
      <c r="BK171" t="str">
        <f t="shared" si="7"/>
        <v>2020</v>
      </c>
      <c r="BL171" t="str">
        <f>MID(Merge1[[#This Row],[OC_DATA_FINE_PROGETTO_PREVISTA]],5,2)</f>
        <v>09</v>
      </c>
      <c r="BM171" s="8">
        <f>(Merge1[[#This Row],[Colonna2]]-Merge1[[#This Row],[Colonna1]])*12+Merge1[[#This Row],[Colonna22]]-Merge1[[#This Row],[Colonna12]]</f>
        <v>30</v>
      </c>
      <c r="BO171" t="str">
        <f t="shared" si="8"/>
        <v/>
      </c>
      <c r="BP171" s="2" t="s">
        <v>76</v>
      </c>
      <c r="BQ171" s="2" t="s">
        <v>76</v>
      </c>
      <c r="BR171" s="2" t="s">
        <v>77</v>
      </c>
      <c r="BS171" s="2" t="s">
        <v>773</v>
      </c>
      <c r="BT171" s="2" t="s">
        <v>774</v>
      </c>
    </row>
    <row r="172" spans="1:72" x14ac:dyDescent="0.35">
      <c r="A172" s="2" t="s">
        <v>31025</v>
      </c>
      <c r="B172" s="2" t="s">
        <v>31026</v>
      </c>
      <c r="C172" s="2" t="s">
        <v>31027</v>
      </c>
      <c r="D172" s="2" t="s">
        <v>31028</v>
      </c>
      <c r="E172" s="2" t="s">
        <v>31029</v>
      </c>
      <c r="F172">
        <v>1</v>
      </c>
      <c r="G172" s="2" t="s">
        <v>151</v>
      </c>
      <c r="H172">
        <v>7</v>
      </c>
      <c r="I172" s="2" t="s">
        <v>770</v>
      </c>
      <c r="J172">
        <v>99</v>
      </c>
      <c r="K172" s="2" t="s">
        <v>81</v>
      </c>
      <c r="L172">
        <v>8</v>
      </c>
      <c r="M172" s="2" t="s">
        <v>112</v>
      </c>
      <c r="N172">
        <v>62</v>
      </c>
      <c r="O172" s="2" t="s">
        <v>2450</v>
      </c>
      <c r="P172">
        <v>999</v>
      </c>
      <c r="Q172" s="2" t="s">
        <v>3522</v>
      </c>
      <c r="R172" t="s">
        <v>67</v>
      </c>
      <c r="S172" t="s">
        <v>67</v>
      </c>
      <c r="T172" s="2" t="s">
        <v>1331</v>
      </c>
      <c r="U172" s="2" t="s">
        <v>1332</v>
      </c>
      <c r="V172">
        <v>1956</v>
      </c>
      <c r="W172" s="2" t="s">
        <v>499</v>
      </c>
      <c r="X172">
        <v>510167.42</v>
      </c>
      <c r="Y172">
        <v>510167.42</v>
      </c>
      <c r="AF172">
        <v>0</v>
      </c>
      <c r="AI172">
        <v>208808.58</v>
      </c>
      <c r="AL172" s="5">
        <v>718976</v>
      </c>
      <c r="AM172">
        <v>0</v>
      </c>
      <c r="AN172">
        <v>0</v>
      </c>
      <c r="AO172">
        <v>510167.42</v>
      </c>
      <c r="AP172">
        <v>510167.42</v>
      </c>
      <c r="AW172">
        <v>208808.58</v>
      </c>
      <c r="AZ172" s="5">
        <v>718976</v>
      </c>
      <c r="BA172" s="5">
        <v>637789</v>
      </c>
      <c r="BB172" s="5">
        <v>637789</v>
      </c>
      <c r="BC172" s="5">
        <v>255115.6</v>
      </c>
      <c r="BD172" s="5">
        <v>255115.6</v>
      </c>
      <c r="BE172" s="5">
        <v>0</v>
      </c>
      <c r="BF172" s="5">
        <v>25417.93</v>
      </c>
      <c r="BG172">
        <v>20191028</v>
      </c>
      <c r="BH172" s="9" t="str">
        <f t="shared" si="6"/>
        <v>2019</v>
      </c>
      <c r="BI172" t="str">
        <f>MID(Merge1[[#This Row],[OC_DATA_INIZIO_PROGETTO]],5,2)</f>
        <v>10</v>
      </c>
      <c r="BJ172">
        <v>20220627</v>
      </c>
      <c r="BK172" t="str">
        <f t="shared" si="7"/>
        <v>2022</v>
      </c>
      <c r="BL172" t="str">
        <f>MID(Merge1[[#This Row],[OC_DATA_FINE_PROGETTO_PREVISTA]],5,2)</f>
        <v>06</v>
      </c>
      <c r="BM172" s="8">
        <f>(Merge1[[#This Row],[Colonna2]]-Merge1[[#This Row],[Colonna1]])*12+Merge1[[#This Row],[Colonna22]]-Merge1[[#This Row],[Colonna12]]</f>
        <v>32</v>
      </c>
      <c r="BO172" t="str">
        <f t="shared" si="8"/>
        <v/>
      </c>
      <c r="BP172" s="2" t="s">
        <v>76</v>
      </c>
      <c r="BQ172" s="2" t="s">
        <v>76</v>
      </c>
      <c r="BR172" s="2" t="s">
        <v>77</v>
      </c>
      <c r="BS172" s="2" t="s">
        <v>773</v>
      </c>
      <c r="BT172" s="2" t="s">
        <v>774</v>
      </c>
    </row>
    <row r="173" spans="1:72" x14ac:dyDescent="0.35">
      <c r="A173" s="2" t="s">
        <v>29188</v>
      </c>
      <c r="B173" s="2" t="s">
        <v>29189</v>
      </c>
      <c r="C173" s="2" t="s">
        <v>29190</v>
      </c>
      <c r="D173" s="2" t="s">
        <v>29191</v>
      </c>
      <c r="E173" s="2" t="s">
        <v>29192</v>
      </c>
      <c r="F173">
        <v>1</v>
      </c>
      <c r="G173" s="2" t="s">
        <v>151</v>
      </c>
      <c r="H173">
        <v>7</v>
      </c>
      <c r="I173" s="2" t="s">
        <v>770</v>
      </c>
      <c r="J173">
        <v>99</v>
      </c>
      <c r="K173" s="2" t="s">
        <v>81</v>
      </c>
      <c r="L173">
        <v>6</v>
      </c>
      <c r="M173" s="2" t="s">
        <v>1983</v>
      </c>
      <c r="N173">
        <v>39</v>
      </c>
      <c r="O173" s="2" t="s">
        <v>2384</v>
      </c>
      <c r="P173">
        <v>150</v>
      </c>
      <c r="Q173" s="2" t="s">
        <v>2385</v>
      </c>
      <c r="R173" t="s">
        <v>67</v>
      </c>
      <c r="S173" t="s">
        <v>67</v>
      </c>
      <c r="T173" s="2" t="s">
        <v>1331</v>
      </c>
      <c r="U173" s="2" t="s">
        <v>1332</v>
      </c>
      <c r="V173">
        <v>2016</v>
      </c>
      <c r="W173" s="2" t="s">
        <v>18962</v>
      </c>
      <c r="X173">
        <v>311295</v>
      </c>
      <c r="Y173">
        <v>311295</v>
      </c>
      <c r="AD173">
        <v>217906.5</v>
      </c>
      <c r="AF173">
        <v>0</v>
      </c>
      <c r="AG173">
        <v>93388.5</v>
      </c>
      <c r="AK173">
        <v>589510</v>
      </c>
      <c r="AL173" s="5">
        <v>622590</v>
      </c>
      <c r="AM173">
        <v>0</v>
      </c>
      <c r="AN173">
        <v>0</v>
      </c>
      <c r="AO173">
        <v>311295</v>
      </c>
      <c r="AP173">
        <v>311295</v>
      </c>
      <c r="AS173">
        <v>217906.5</v>
      </c>
      <c r="AU173">
        <v>93388.5</v>
      </c>
      <c r="AY173">
        <v>589510</v>
      </c>
      <c r="AZ173" s="5">
        <v>622590</v>
      </c>
      <c r="BA173" s="5">
        <v>622590</v>
      </c>
      <c r="BB173" s="5">
        <v>622590</v>
      </c>
      <c r="BC173" s="5">
        <v>90436.5</v>
      </c>
      <c r="BD173" s="5">
        <v>90436.5</v>
      </c>
      <c r="BE173" s="5">
        <v>0</v>
      </c>
      <c r="BF173" s="5">
        <v>90436.5</v>
      </c>
      <c r="BG173">
        <v>20141222</v>
      </c>
      <c r="BH173" s="9" t="str">
        <f t="shared" si="6"/>
        <v>2014</v>
      </c>
      <c r="BI173" t="str">
        <f>MID(Merge1[[#This Row],[OC_DATA_INIZIO_PROGETTO]],5,2)</f>
        <v>12</v>
      </c>
      <c r="BJ173">
        <v>20210331</v>
      </c>
      <c r="BK173" t="str">
        <f t="shared" si="7"/>
        <v>2021</v>
      </c>
      <c r="BL173" t="str">
        <f>MID(Merge1[[#This Row],[OC_DATA_FINE_PROGETTO_PREVISTA]],5,2)</f>
        <v>03</v>
      </c>
      <c r="BM173" s="8">
        <f>(Merge1[[#This Row],[Colonna2]]-Merge1[[#This Row],[Colonna1]])*12+Merge1[[#This Row],[Colonna22]]-Merge1[[#This Row],[Colonna12]]</f>
        <v>75</v>
      </c>
      <c r="BO173" t="str">
        <f t="shared" si="8"/>
        <v/>
      </c>
      <c r="BP173" s="2" t="s">
        <v>76</v>
      </c>
      <c r="BQ173" s="2" t="s">
        <v>76</v>
      </c>
      <c r="BR173" s="2" t="s">
        <v>77</v>
      </c>
      <c r="BS173" s="2" t="s">
        <v>773</v>
      </c>
      <c r="BT173" s="2" t="s">
        <v>774</v>
      </c>
    </row>
    <row r="174" spans="1:72" x14ac:dyDescent="0.35">
      <c r="A174" s="2" t="s">
        <v>24905</v>
      </c>
      <c r="B174" s="2" t="s">
        <v>24906</v>
      </c>
      <c r="C174" s="2" t="s">
        <v>24907</v>
      </c>
      <c r="D174" s="2" t="s">
        <v>24908</v>
      </c>
      <c r="E174" s="2" t="s">
        <v>24909</v>
      </c>
      <c r="F174">
        <v>1</v>
      </c>
      <c r="G174" s="2" t="s">
        <v>151</v>
      </c>
      <c r="H174">
        <v>6</v>
      </c>
      <c r="I174" s="2" t="s">
        <v>94</v>
      </c>
      <c r="J174">
        <v>1</v>
      </c>
      <c r="K174" s="2" t="s">
        <v>442</v>
      </c>
      <c r="L174">
        <v>8</v>
      </c>
      <c r="M174" s="2" t="s">
        <v>112</v>
      </c>
      <c r="N174">
        <v>60</v>
      </c>
      <c r="O174" s="2" t="s">
        <v>138</v>
      </c>
      <c r="P174">
        <v>610</v>
      </c>
      <c r="Q174" s="2" t="s">
        <v>114</v>
      </c>
      <c r="R174" t="s">
        <v>67</v>
      </c>
      <c r="S174" t="s">
        <v>67</v>
      </c>
      <c r="T174" s="2" t="s">
        <v>91</v>
      </c>
      <c r="U174" s="2" t="s">
        <v>92</v>
      </c>
      <c r="V174">
        <v>1956</v>
      </c>
      <c r="W174" s="2" t="s">
        <v>499</v>
      </c>
      <c r="X174">
        <v>496860</v>
      </c>
      <c r="Y174">
        <v>496860</v>
      </c>
      <c r="AD174">
        <v>124215</v>
      </c>
      <c r="AF174">
        <v>0</v>
      </c>
      <c r="AK174">
        <v>1153425</v>
      </c>
      <c r="AL174" s="5">
        <v>621075</v>
      </c>
      <c r="AM174">
        <v>0</v>
      </c>
      <c r="AN174">
        <v>0</v>
      </c>
      <c r="AO174">
        <v>496860</v>
      </c>
      <c r="AP174">
        <v>496860</v>
      </c>
      <c r="AS174">
        <v>124215</v>
      </c>
      <c r="AY174">
        <v>1153425</v>
      </c>
      <c r="AZ174" s="5">
        <v>621075</v>
      </c>
      <c r="BA174" s="5">
        <v>621075</v>
      </c>
      <c r="BB174" s="5">
        <v>621075</v>
      </c>
      <c r="BF174" s="5">
        <v>0</v>
      </c>
      <c r="BG174">
        <v>20170401</v>
      </c>
      <c r="BH174" s="9" t="str">
        <f t="shared" si="6"/>
        <v>2017</v>
      </c>
      <c r="BI174" t="str">
        <f>MID(Merge1[[#This Row],[OC_DATA_INIZIO_PROGETTO]],5,2)</f>
        <v>04</v>
      </c>
      <c r="BJ174">
        <v>20200331</v>
      </c>
      <c r="BK174" t="str">
        <f t="shared" si="7"/>
        <v>2020</v>
      </c>
      <c r="BL174" t="str">
        <f>MID(Merge1[[#This Row],[OC_DATA_FINE_PROGETTO_PREVISTA]],5,2)</f>
        <v>03</v>
      </c>
      <c r="BM174" s="8">
        <f>(Merge1[[#This Row],[Colonna2]]-Merge1[[#This Row],[Colonna1]])*12+Merge1[[#This Row],[Colonna22]]-Merge1[[#This Row],[Colonna12]]</f>
        <v>35</v>
      </c>
      <c r="BO174" t="str">
        <f t="shared" si="8"/>
        <v/>
      </c>
      <c r="BP174" s="2" t="s">
        <v>86</v>
      </c>
      <c r="BQ174" s="2" t="s">
        <v>76</v>
      </c>
      <c r="BR174" s="2" t="s">
        <v>77</v>
      </c>
      <c r="BS174" s="2" t="s">
        <v>446</v>
      </c>
      <c r="BT174" s="2" t="s">
        <v>447</v>
      </c>
    </row>
    <row r="175" spans="1:72" x14ac:dyDescent="0.35">
      <c r="A175" s="2" t="s">
        <v>16965</v>
      </c>
      <c r="B175" s="2" t="s">
        <v>16966</v>
      </c>
      <c r="C175" s="2" t="s">
        <v>16967</v>
      </c>
      <c r="D175" s="2" t="s">
        <v>16968</v>
      </c>
      <c r="E175" s="2" t="s">
        <v>16969</v>
      </c>
      <c r="F175">
        <v>1</v>
      </c>
      <c r="G175" s="2" t="s">
        <v>151</v>
      </c>
      <c r="H175">
        <v>7</v>
      </c>
      <c r="I175" s="2" t="s">
        <v>770</v>
      </c>
      <c r="J175">
        <v>99</v>
      </c>
      <c r="K175" s="2" t="s">
        <v>81</v>
      </c>
      <c r="L175">
        <v>8</v>
      </c>
      <c r="M175" s="2" t="s">
        <v>112</v>
      </c>
      <c r="N175">
        <v>62</v>
      </c>
      <c r="O175" s="2" t="s">
        <v>2450</v>
      </c>
      <c r="P175">
        <v>999</v>
      </c>
      <c r="Q175" s="2" t="s">
        <v>3522</v>
      </c>
      <c r="R175" t="s">
        <v>67</v>
      </c>
      <c r="S175" t="s">
        <v>67</v>
      </c>
      <c r="T175" s="2" t="s">
        <v>1986</v>
      </c>
      <c r="U175" s="2" t="s">
        <v>1987</v>
      </c>
      <c r="V175">
        <v>929</v>
      </c>
      <c r="W175" s="2" t="s">
        <v>6652</v>
      </c>
      <c r="X175">
        <v>303846.25</v>
      </c>
      <c r="Y175">
        <v>303846.25</v>
      </c>
      <c r="AD175">
        <v>212692.37</v>
      </c>
      <c r="AF175">
        <v>0</v>
      </c>
      <c r="AG175">
        <v>91153.87</v>
      </c>
      <c r="AK175">
        <v>749413</v>
      </c>
      <c r="AL175" s="5">
        <v>607692.49</v>
      </c>
      <c r="AM175">
        <v>0</v>
      </c>
      <c r="AN175">
        <v>0</v>
      </c>
      <c r="AO175">
        <v>303846.25</v>
      </c>
      <c r="AP175">
        <v>303846.25</v>
      </c>
      <c r="AS175">
        <v>212692.37</v>
      </c>
      <c r="AU175">
        <v>91153.87</v>
      </c>
      <c r="AY175">
        <v>749413</v>
      </c>
      <c r="AZ175" s="5">
        <v>607692.49</v>
      </c>
      <c r="BA175" s="5">
        <v>607692.49</v>
      </c>
      <c r="BB175" s="5">
        <v>607692.49</v>
      </c>
      <c r="BC175" s="5">
        <v>598405.86</v>
      </c>
      <c r="BD175" s="5">
        <v>598405.86</v>
      </c>
      <c r="BE175" s="5">
        <v>0</v>
      </c>
      <c r="BF175" s="5">
        <v>1357105.41</v>
      </c>
      <c r="BG175">
        <v>20180126</v>
      </c>
      <c r="BH175" s="9" t="str">
        <f t="shared" si="6"/>
        <v>2018</v>
      </c>
      <c r="BI175" t="str">
        <f>MID(Merge1[[#This Row],[OC_DATA_INIZIO_PROGETTO]],5,2)</f>
        <v>01</v>
      </c>
      <c r="BJ175">
        <v>20200605</v>
      </c>
      <c r="BK175" t="str">
        <f t="shared" si="7"/>
        <v>2020</v>
      </c>
      <c r="BL175" t="str">
        <f>MID(Merge1[[#This Row],[OC_DATA_FINE_PROGETTO_PREVISTA]],5,2)</f>
        <v>06</v>
      </c>
      <c r="BM175" s="8">
        <f>(Merge1[[#This Row],[Colonna2]]-Merge1[[#This Row],[Colonna1]])*12+Merge1[[#This Row],[Colonna22]]-Merge1[[#This Row],[Colonna12]]</f>
        <v>29</v>
      </c>
      <c r="BN175">
        <v>20200925</v>
      </c>
      <c r="BO175" t="str">
        <f t="shared" si="8"/>
        <v>2020</v>
      </c>
      <c r="BP175" s="2" t="s">
        <v>116</v>
      </c>
      <c r="BQ175" s="2" t="s">
        <v>763</v>
      </c>
      <c r="BR175" s="2" t="s">
        <v>440</v>
      </c>
      <c r="BS175" s="2" t="s">
        <v>773</v>
      </c>
      <c r="BT175" s="2" t="s">
        <v>774</v>
      </c>
    </row>
    <row r="176" spans="1:72" x14ac:dyDescent="0.35">
      <c r="A176" s="2" t="s">
        <v>19583</v>
      </c>
      <c r="B176" s="2" t="s">
        <v>19584</v>
      </c>
      <c r="C176" s="2" t="s">
        <v>19585</v>
      </c>
      <c r="D176" s="2" t="s">
        <v>19586</v>
      </c>
      <c r="E176" s="2" t="s">
        <v>19587</v>
      </c>
      <c r="F176">
        <v>13</v>
      </c>
      <c r="G176" s="2" t="s">
        <v>291</v>
      </c>
      <c r="H176">
        <v>2</v>
      </c>
      <c r="I176" s="2" t="s">
        <v>430</v>
      </c>
      <c r="J176">
        <v>19</v>
      </c>
      <c r="K176" s="2" t="s">
        <v>4837</v>
      </c>
      <c r="L176">
        <v>10</v>
      </c>
      <c r="M176" s="2" t="s">
        <v>95</v>
      </c>
      <c r="N176">
        <v>3</v>
      </c>
      <c r="O176" s="2" t="s">
        <v>119</v>
      </c>
      <c r="P176">
        <v>5</v>
      </c>
      <c r="Q176" s="2" t="s">
        <v>2323</v>
      </c>
      <c r="R176" t="s">
        <v>67</v>
      </c>
      <c r="S176" t="s">
        <v>67</v>
      </c>
      <c r="T176" s="2" t="s">
        <v>73</v>
      </c>
      <c r="U176" s="2" t="s">
        <v>74</v>
      </c>
      <c r="V176">
        <v>106</v>
      </c>
      <c r="W176" s="2" t="s">
        <v>635</v>
      </c>
      <c r="X176">
        <v>448140</v>
      </c>
      <c r="Y176">
        <v>448140</v>
      </c>
      <c r="AD176">
        <v>151860</v>
      </c>
      <c r="AF176">
        <v>0</v>
      </c>
      <c r="AL176" s="5">
        <v>600000</v>
      </c>
      <c r="AM176">
        <v>0</v>
      </c>
      <c r="AN176">
        <v>0</v>
      </c>
      <c r="AO176">
        <v>448140</v>
      </c>
      <c r="AP176">
        <v>448140</v>
      </c>
      <c r="AS176">
        <v>151860</v>
      </c>
      <c r="AZ176" s="5">
        <v>600000</v>
      </c>
      <c r="BA176" s="5">
        <v>599023.97</v>
      </c>
      <c r="BB176" s="5">
        <v>599023.97</v>
      </c>
      <c r="BC176" s="5">
        <v>207192.24</v>
      </c>
      <c r="BD176" s="5">
        <v>207192.24</v>
      </c>
      <c r="BE176" s="5">
        <v>0</v>
      </c>
      <c r="BF176" s="5">
        <v>207192.24</v>
      </c>
      <c r="BG176">
        <v>20181108</v>
      </c>
      <c r="BH176" s="9" t="str">
        <f t="shared" si="6"/>
        <v>2018</v>
      </c>
      <c r="BI176" t="str">
        <f>MID(Merge1[[#This Row],[OC_DATA_INIZIO_PROGETTO]],5,2)</f>
        <v>11</v>
      </c>
      <c r="BJ176">
        <v>20210630</v>
      </c>
      <c r="BK176" t="str">
        <f t="shared" si="7"/>
        <v>2021</v>
      </c>
      <c r="BL176" t="str">
        <f>MID(Merge1[[#This Row],[OC_DATA_FINE_PROGETTO_PREVISTA]],5,2)</f>
        <v>06</v>
      </c>
      <c r="BM176" s="8">
        <f>(Merge1[[#This Row],[Colonna2]]-Merge1[[#This Row],[Colonna1]])*12+Merge1[[#This Row],[Colonna22]]-Merge1[[#This Row],[Colonna12]]</f>
        <v>31</v>
      </c>
      <c r="BO176" t="str">
        <f t="shared" si="8"/>
        <v/>
      </c>
      <c r="BP176" s="2" t="s">
        <v>76</v>
      </c>
      <c r="BQ176" s="2" t="s">
        <v>76</v>
      </c>
      <c r="BR176" s="2" t="s">
        <v>77</v>
      </c>
      <c r="BS176" s="2" t="s">
        <v>434</v>
      </c>
      <c r="BT176" s="2" t="s">
        <v>435</v>
      </c>
    </row>
    <row r="177" spans="1:72" x14ac:dyDescent="0.35">
      <c r="A177" s="2" t="s">
        <v>20965</v>
      </c>
      <c r="B177" s="2" t="s">
        <v>20966</v>
      </c>
      <c r="C177" s="2" t="s">
        <v>20967</v>
      </c>
      <c r="D177" s="2" t="s">
        <v>20967</v>
      </c>
      <c r="E177" s="2" t="s">
        <v>20968</v>
      </c>
      <c r="F177">
        <v>2</v>
      </c>
      <c r="G177" s="2" t="s">
        <v>4836</v>
      </c>
      <c r="H177">
        <v>2</v>
      </c>
      <c r="I177" s="2" t="s">
        <v>430</v>
      </c>
      <c r="J177">
        <v>19</v>
      </c>
      <c r="K177" s="2" t="s">
        <v>4837</v>
      </c>
      <c r="L177">
        <v>10</v>
      </c>
      <c r="M177" s="2" t="s">
        <v>95</v>
      </c>
      <c r="N177">
        <v>2</v>
      </c>
      <c r="O177" s="2" t="s">
        <v>321</v>
      </c>
      <c r="P177">
        <v>1</v>
      </c>
      <c r="Q177" s="2" t="s">
        <v>420</v>
      </c>
      <c r="R177" t="s">
        <v>67</v>
      </c>
      <c r="S177" t="s">
        <v>67</v>
      </c>
      <c r="T177" s="2" t="s">
        <v>73</v>
      </c>
      <c r="U177" s="2" t="s">
        <v>74</v>
      </c>
      <c r="V177">
        <v>0</v>
      </c>
      <c r="W177" s="2" t="s">
        <v>97</v>
      </c>
      <c r="X177">
        <v>650683.80000000005</v>
      </c>
      <c r="Y177">
        <v>650683.80000000005</v>
      </c>
      <c r="AD177">
        <v>216894.6</v>
      </c>
      <c r="AF177">
        <v>0</v>
      </c>
      <c r="AL177" s="5">
        <v>867578.4</v>
      </c>
      <c r="AM177">
        <v>0</v>
      </c>
      <c r="AN177">
        <v>0</v>
      </c>
      <c r="AO177">
        <v>650683.80000000005</v>
      </c>
      <c r="AP177">
        <v>650683.80000000005</v>
      </c>
      <c r="AS177">
        <v>216894.6</v>
      </c>
      <c r="AZ177" s="5">
        <v>867578.4</v>
      </c>
      <c r="BA177" s="5">
        <v>597221.52</v>
      </c>
      <c r="BB177" s="5">
        <v>597221.52</v>
      </c>
      <c r="BC177" s="5">
        <v>583228.31999999995</v>
      </c>
      <c r="BD177" s="5">
        <v>583228.31999999995</v>
      </c>
      <c r="BE177" s="5">
        <v>0</v>
      </c>
      <c r="BF177" s="5">
        <v>583228.31999999995</v>
      </c>
      <c r="BG177">
        <v>20180327</v>
      </c>
      <c r="BH177" s="9" t="str">
        <f t="shared" si="6"/>
        <v>2018</v>
      </c>
      <c r="BI177" t="str">
        <f>MID(Merge1[[#This Row],[OC_DATA_INIZIO_PROGETTO]],5,2)</f>
        <v>03</v>
      </c>
      <c r="BJ177">
        <v>20190326</v>
      </c>
      <c r="BK177" t="str">
        <f t="shared" si="7"/>
        <v>2019</v>
      </c>
      <c r="BL177" t="str">
        <f>MID(Merge1[[#This Row],[OC_DATA_FINE_PROGETTO_PREVISTA]],5,2)</f>
        <v>03</v>
      </c>
      <c r="BM177" s="8">
        <f>(Merge1[[#This Row],[Colonna2]]-Merge1[[#This Row],[Colonna1]])*12+Merge1[[#This Row],[Colonna22]]-Merge1[[#This Row],[Colonna12]]</f>
        <v>12</v>
      </c>
      <c r="BO177" t="str">
        <f t="shared" si="8"/>
        <v/>
      </c>
      <c r="BP177" s="2" t="s">
        <v>76</v>
      </c>
      <c r="BQ177" s="2" t="s">
        <v>76</v>
      </c>
      <c r="BR177" s="2" t="s">
        <v>77</v>
      </c>
      <c r="BS177" s="2" t="s">
        <v>434</v>
      </c>
      <c r="BT177" s="2" t="s">
        <v>435</v>
      </c>
    </row>
    <row r="178" spans="1:72" x14ac:dyDescent="0.35">
      <c r="A178" s="2" t="s">
        <v>19537</v>
      </c>
      <c r="B178" s="2" t="s">
        <v>19538</v>
      </c>
      <c r="C178" s="2" t="s">
        <v>19539</v>
      </c>
      <c r="D178" s="2" t="s">
        <v>19540</v>
      </c>
      <c r="E178" s="2" t="s">
        <v>19541</v>
      </c>
      <c r="F178">
        <v>2</v>
      </c>
      <c r="G178" s="2" t="s">
        <v>4836</v>
      </c>
      <c r="H178">
        <v>2</v>
      </c>
      <c r="I178" s="2" t="s">
        <v>430</v>
      </c>
      <c r="J178">
        <v>99</v>
      </c>
      <c r="K178" s="2" t="s">
        <v>81</v>
      </c>
      <c r="L178">
        <v>10</v>
      </c>
      <c r="M178" s="2" t="s">
        <v>95</v>
      </c>
      <c r="N178">
        <v>1</v>
      </c>
      <c r="O178" s="2" t="s">
        <v>142</v>
      </c>
      <c r="P178">
        <v>7</v>
      </c>
      <c r="Q178" s="2" t="s">
        <v>682</v>
      </c>
      <c r="R178" t="s">
        <v>67</v>
      </c>
      <c r="S178" t="s">
        <v>67</v>
      </c>
      <c r="T178" s="2" t="s">
        <v>73</v>
      </c>
      <c r="U178" s="2" t="s">
        <v>74</v>
      </c>
      <c r="V178">
        <v>1925</v>
      </c>
      <c r="W178" s="2" t="s">
        <v>465</v>
      </c>
      <c r="X178">
        <v>465182.27</v>
      </c>
      <c r="Y178">
        <v>465182.27</v>
      </c>
      <c r="AD178">
        <v>155060.76</v>
      </c>
      <c r="AF178">
        <v>0</v>
      </c>
      <c r="AL178" s="5">
        <v>620243.03</v>
      </c>
      <c r="AM178">
        <v>0</v>
      </c>
      <c r="AN178">
        <v>0</v>
      </c>
      <c r="AO178">
        <v>465182.27</v>
      </c>
      <c r="AP178">
        <v>465182.27</v>
      </c>
      <c r="AS178">
        <v>155060.76</v>
      </c>
      <c r="AZ178" s="5">
        <v>620243.03</v>
      </c>
      <c r="BA178" s="5">
        <v>594738.01</v>
      </c>
      <c r="BB178" s="5">
        <v>594738.01</v>
      </c>
      <c r="BC178" s="5">
        <v>572554.01</v>
      </c>
      <c r="BD178" s="5">
        <v>572554.01</v>
      </c>
      <c r="BE178" s="5">
        <v>0</v>
      </c>
      <c r="BF178" s="5">
        <v>572553.92000000004</v>
      </c>
      <c r="BG178">
        <v>20161001</v>
      </c>
      <c r="BH178" s="9" t="str">
        <f t="shared" si="6"/>
        <v>2016</v>
      </c>
      <c r="BI178" t="str">
        <f>MID(Merge1[[#This Row],[OC_DATA_INIZIO_PROGETTO]],5,2)</f>
        <v>10</v>
      </c>
      <c r="BJ178">
        <v>20170731</v>
      </c>
      <c r="BK178" t="str">
        <f t="shared" si="7"/>
        <v>2017</v>
      </c>
      <c r="BL178" t="str">
        <f>MID(Merge1[[#This Row],[OC_DATA_FINE_PROGETTO_PREVISTA]],5,2)</f>
        <v>07</v>
      </c>
      <c r="BM178" s="8">
        <f>(Merge1[[#This Row],[Colonna2]]-Merge1[[#This Row],[Colonna1]])*12+Merge1[[#This Row],[Colonna22]]-Merge1[[#This Row],[Colonna12]]</f>
        <v>9</v>
      </c>
      <c r="BN178">
        <v>20191230</v>
      </c>
      <c r="BO178" t="str">
        <f t="shared" si="8"/>
        <v>2019</v>
      </c>
      <c r="BP178" s="2" t="s">
        <v>76</v>
      </c>
      <c r="BQ178" s="2" t="s">
        <v>76</v>
      </c>
      <c r="BR178" s="2" t="s">
        <v>440</v>
      </c>
      <c r="BS178" s="2" t="s">
        <v>434</v>
      </c>
      <c r="BT178" s="2" t="s">
        <v>435</v>
      </c>
    </row>
    <row r="179" spans="1:72" x14ac:dyDescent="0.35">
      <c r="A179" s="2" t="s">
        <v>29261</v>
      </c>
      <c r="B179" s="2" t="s">
        <v>29262</v>
      </c>
      <c r="C179" s="2" t="s">
        <v>29263</v>
      </c>
      <c r="D179" s="2" t="s">
        <v>29264</v>
      </c>
      <c r="E179" s="2" t="s">
        <v>29265</v>
      </c>
      <c r="F179">
        <v>1</v>
      </c>
      <c r="G179" s="2" t="s">
        <v>151</v>
      </c>
      <c r="H179">
        <v>7</v>
      </c>
      <c r="I179" s="2" t="s">
        <v>770</v>
      </c>
      <c r="J179">
        <v>20</v>
      </c>
      <c r="K179" s="2" t="s">
        <v>3054</v>
      </c>
      <c r="L179">
        <v>8</v>
      </c>
      <c r="M179" s="2" t="s">
        <v>112</v>
      </c>
      <c r="N179">
        <v>62</v>
      </c>
      <c r="O179" s="2" t="s">
        <v>2450</v>
      </c>
      <c r="P179">
        <v>623</v>
      </c>
      <c r="Q179" s="2" t="s">
        <v>4953</v>
      </c>
      <c r="R179" t="s">
        <v>67</v>
      </c>
      <c r="S179" t="s">
        <v>67</v>
      </c>
      <c r="T179" s="2" t="s">
        <v>1331</v>
      </c>
      <c r="U179" s="2" t="s">
        <v>1332</v>
      </c>
      <c r="V179">
        <v>2016</v>
      </c>
      <c r="W179" s="2" t="s">
        <v>18962</v>
      </c>
      <c r="X179">
        <v>296391.87</v>
      </c>
      <c r="Y179">
        <v>296391.87</v>
      </c>
      <c r="AD179">
        <v>207474.32</v>
      </c>
      <c r="AF179">
        <v>0</v>
      </c>
      <c r="AG179">
        <v>88917.56</v>
      </c>
      <c r="AK179">
        <v>607216</v>
      </c>
      <c r="AL179" s="5">
        <v>592783.75</v>
      </c>
      <c r="AM179">
        <v>0</v>
      </c>
      <c r="AN179">
        <v>0</v>
      </c>
      <c r="AO179">
        <v>296391.87</v>
      </c>
      <c r="AP179">
        <v>296391.87</v>
      </c>
      <c r="AS179">
        <v>207474.32</v>
      </c>
      <c r="AU179">
        <v>88917.56</v>
      </c>
      <c r="AY179">
        <v>607216</v>
      </c>
      <c r="AZ179" s="5">
        <v>592783.75</v>
      </c>
      <c r="BA179" s="5">
        <v>592783.75</v>
      </c>
      <c r="BB179" s="5">
        <v>592783.75</v>
      </c>
      <c r="BC179" s="5">
        <v>177835.13</v>
      </c>
      <c r="BD179" s="5">
        <v>177835.13</v>
      </c>
      <c r="BE179" s="5">
        <v>0</v>
      </c>
      <c r="BF179" s="5">
        <v>177835.13</v>
      </c>
      <c r="BG179">
        <v>20141222</v>
      </c>
      <c r="BH179" s="9" t="str">
        <f t="shared" si="6"/>
        <v>2014</v>
      </c>
      <c r="BI179" t="str">
        <f>MID(Merge1[[#This Row],[OC_DATA_INIZIO_PROGETTO]],5,2)</f>
        <v>12</v>
      </c>
      <c r="BJ179">
        <v>20190530</v>
      </c>
      <c r="BK179" t="str">
        <f t="shared" si="7"/>
        <v>2019</v>
      </c>
      <c r="BL179" t="str">
        <f>MID(Merge1[[#This Row],[OC_DATA_FINE_PROGETTO_PREVISTA]],5,2)</f>
        <v>05</v>
      </c>
      <c r="BM179" s="8">
        <f>(Merge1[[#This Row],[Colonna2]]-Merge1[[#This Row],[Colonna1]])*12+Merge1[[#This Row],[Colonna22]]-Merge1[[#This Row],[Colonna12]]</f>
        <v>53</v>
      </c>
      <c r="BO179" t="str">
        <f t="shared" si="8"/>
        <v/>
      </c>
      <c r="BP179" s="2" t="s">
        <v>76</v>
      </c>
      <c r="BQ179" s="2" t="s">
        <v>76</v>
      </c>
      <c r="BR179" s="2" t="s">
        <v>77</v>
      </c>
      <c r="BS179" s="2" t="s">
        <v>773</v>
      </c>
      <c r="BT179" s="2" t="s">
        <v>774</v>
      </c>
    </row>
    <row r="180" spans="1:72" x14ac:dyDescent="0.35">
      <c r="A180" s="2" t="s">
        <v>23353</v>
      </c>
      <c r="B180" s="2" t="s">
        <v>23354</v>
      </c>
      <c r="C180" s="2" t="s">
        <v>23324</v>
      </c>
      <c r="D180" s="2" t="s">
        <v>23324</v>
      </c>
      <c r="E180" s="2" t="s">
        <v>23355</v>
      </c>
      <c r="F180">
        <v>1</v>
      </c>
      <c r="G180" s="2" t="s">
        <v>151</v>
      </c>
      <c r="H180">
        <v>7</v>
      </c>
      <c r="I180" s="2" t="s">
        <v>770</v>
      </c>
      <c r="J180">
        <v>20</v>
      </c>
      <c r="K180" s="2" t="s">
        <v>3054</v>
      </c>
      <c r="L180">
        <v>8</v>
      </c>
      <c r="M180" s="2" t="s">
        <v>112</v>
      </c>
      <c r="N180">
        <v>61</v>
      </c>
      <c r="O180" s="2" t="s">
        <v>113</v>
      </c>
      <c r="P180">
        <v>620</v>
      </c>
      <c r="Q180" s="2" t="s">
        <v>114</v>
      </c>
      <c r="R180" t="s">
        <v>67</v>
      </c>
      <c r="S180" t="s">
        <v>67</v>
      </c>
      <c r="T180" s="2" t="s">
        <v>91</v>
      </c>
      <c r="U180" s="2" t="s">
        <v>92</v>
      </c>
      <c r="V180">
        <v>1543</v>
      </c>
      <c r="W180" s="2" t="s">
        <v>7810</v>
      </c>
      <c r="X180">
        <v>456035.13</v>
      </c>
      <c r="Y180">
        <v>456035.13</v>
      </c>
      <c r="AD180">
        <v>130138.27</v>
      </c>
      <c r="AF180">
        <v>0</v>
      </c>
      <c r="AK180">
        <v>713827</v>
      </c>
      <c r="AL180" s="5">
        <v>586173.4</v>
      </c>
      <c r="AM180">
        <v>0</v>
      </c>
      <c r="AN180">
        <v>0</v>
      </c>
      <c r="AO180">
        <v>456035.13</v>
      </c>
      <c r="AP180">
        <v>456035.13</v>
      </c>
      <c r="AS180">
        <v>130138.27</v>
      </c>
      <c r="AY180">
        <v>713827</v>
      </c>
      <c r="AZ180" s="5">
        <v>586173.4</v>
      </c>
      <c r="BA180" s="5">
        <v>586173.4</v>
      </c>
      <c r="BB180" s="5">
        <v>586173.4</v>
      </c>
      <c r="BC180" s="5">
        <v>293086.7</v>
      </c>
      <c r="BD180" s="5">
        <v>293086.7</v>
      </c>
      <c r="BE180" s="5">
        <v>0</v>
      </c>
      <c r="BF180" s="5">
        <v>293086.7</v>
      </c>
      <c r="BG180">
        <v>20180215</v>
      </c>
      <c r="BH180" s="9" t="str">
        <f t="shared" si="6"/>
        <v>2018</v>
      </c>
      <c r="BI180" t="str">
        <f>MID(Merge1[[#This Row],[OC_DATA_INIZIO_PROGETTO]],5,2)</f>
        <v>02</v>
      </c>
      <c r="BJ180">
        <v>20200815</v>
      </c>
      <c r="BK180" t="str">
        <f t="shared" si="7"/>
        <v>2020</v>
      </c>
      <c r="BL180" t="str">
        <f>MID(Merge1[[#This Row],[OC_DATA_FINE_PROGETTO_PREVISTA]],5,2)</f>
        <v>08</v>
      </c>
      <c r="BM180" s="8">
        <f>(Merge1[[#This Row],[Colonna2]]-Merge1[[#This Row],[Colonna1]])*12+Merge1[[#This Row],[Colonna22]]-Merge1[[#This Row],[Colonna12]]</f>
        <v>30</v>
      </c>
      <c r="BO180" t="str">
        <f t="shared" si="8"/>
        <v/>
      </c>
      <c r="BP180" s="2" t="s">
        <v>76</v>
      </c>
      <c r="BQ180" s="2" t="s">
        <v>76</v>
      </c>
      <c r="BR180" s="2" t="s">
        <v>77</v>
      </c>
      <c r="BS180" s="2" t="s">
        <v>773</v>
      </c>
      <c r="BT180" s="2" t="s">
        <v>774</v>
      </c>
    </row>
    <row r="181" spans="1:72" x14ac:dyDescent="0.35">
      <c r="A181" s="2" t="s">
        <v>24422</v>
      </c>
      <c r="B181" s="2" t="s">
        <v>24423</v>
      </c>
      <c r="C181" s="2" t="s">
        <v>24424</v>
      </c>
      <c r="D181" s="2" t="s">
        <v>24425</v>
      </c>
      <c r="E181" s="2" t="s">
        <v>24426</v>
      </c>
      <c r="F181">
        <v>3</v>
      </c>
      <c r="G181" s="2" t="s">
        <v>102</v>
      </c>
      <c r="H181">
        <v>3</v>
      </c>
      <c r="I181" s="2" t="s">
        <v>68</v>
      </c>
      <c r="J181">
        <v>1</v>
      </c>
      <c r="K181" s="2" t="s">
        <v>69</v>
      </c>
      <c r="L181">
        <v>4</v>
      </c>
      <c r="M181" s="2" t="s">
        <v>19035</v>
      </c>
      <c r="N181">
        <v>39</v>
      </c>
      <c r="O181" s="2" t="s">
        <v>19035</v>
      </c>
      <c r="P181">
        <v>999</v>
      </c>
      <c r="Q181" s="2" t="s">
        <v>19036</v>
      </c>
      <c r="R181" t="s">
        <v>67</v>
      </c>
      <c r="S181" t="s">
        <v>67</v>
      </c>
      <c r="T181" s="2" t="s">
        <v>73</v>
      </c>
      <c r="U181" s="2" t="s">
        <v>74</v>
      </c>
      <c r="V181">
        <v>1613</v>
      </c>
      <c r="W181" s="2" t="s">
        <v>19713</v>
      </c>
      <c r="AE181">
        <v>2500000</v>
      </c>
      <c r="AF181">
        <v>0</v>
      </c>
      <c r="AL181" s="5">
        <v>2500000</v>
      </c>
      <c r="AM181">
        <v>0</v>
      </c>
      <c r="AN181">
        <v>0</v>
      </c>
      <c r="AT181">
        <v>2500000</v>
      </c>
      <c r="AZ181" s="5">
        <v>2500000</v>
      </c>
      <c r="BA181" s="5">
        <v>586098.62</v>
      </c>
      <c r="BB181" s="5">
        <v>586098.62</v>
      </c>
      <c r="BC181" s="5">
        <v>187775.92</v>
      </c>
      <c r="BD181" s="5">
        <v>187775.92</v>
      </c>
      <c r="BE181" s="5">
        <v>0</v>
      </c>
      <c r="BF181" s="5">
        <v>187775.92</v>
      </c>
      <c r="BG181">
        <v>20180101</v>
      </c>
      <c r="BH181" s="9" t="str">
        <f t="shared" si="6"/>
        <v>2018</v>
      </c>
      <c r="BI181" t="str">
        <f>MID(Merge1[[#This Row],[OC_DATA_INIZIO_PROGETTO]],5,2)</f>
        <v>01</v>
      </c>
      <c r="BJ181">
        <v>20230630</v>
      </c>
      <c r="BK181" t="str">
        <f t="shared" si="7"/>
        <v>2023</v>
      </c>
      <c r="BL181" t="str">
        <f>MID(Merge1[[#This Row],[OC_DATA_FINE_PROGETTO_PREVISTA]],5,2)</f>
        <v>06</v>
      </c>
      <c r="BM181" s="8">
        <f>(Merge1[[#This Row],[Colonna2]]-Merge1[[#This Row],[Colonna1]])*12+Merge1[[#This Row],[Colonna22]]-Merge1[[#This Row],[Colonna12]]</f>
        <v>65</v>
      </c>
      <c r="BO181" t="str">
        <f t="shared" si="8"/>
        <v/>
      </c>
      <c r="BP181" s="2" t="s">
        <v>76</v>
      </c>
      <c r="BQ181" s="2" t="s">
        <v>76</v>
      </c>
      <c r="BR181" s="2" t="s">
        <v>3044</v>
      </c>
      <c r="BS181" s="2" t="s">
        <v>3045</v>
      </c>
      <c r="BT181" s="2" t="s">
        <v>3046</v>
      </c>
    </row>
    <row r="182" spans="1:72" x14ac:dyDescent="0.35">
      <c r="A182" s="2" t="s">
        <v>19574</v>
      </c>
      <c r="B182" s="2" t="s">
        <v>19575</v>
      </c>
      <c r="C182" s="2" t="s">
        <v>19576</v>
      </c>
      <c r="D182" s="2" t="s">
        <v>19576</v>
      </c>
      <c r="E182" s="2" t="s">
        <v>19577</v>
      </c>
      <c r="F182">
        <v>13</v>
      </c>
      <c r="G182" s="2" t="s">
        <v>291</v>
      </c>
      <c r="H182">
        <v>2</v>
      </c>
      <c r="I182" s="2" t="s">
        <v>430</v>
      </c>
      <c r="J182">
        <v>99</v>
      </c>
      <c r="K182" s="2" t="s">
        <v>81</v>
      </c>
      <c r="L182">
        <v>10</v>
      </c>
      <c r="M182" s="2" t="s">
        <v>95</v>
      </c>
      <c r="N182">
        <v>2</v>
      </c>
      <c r="O182" s="2" t="s">
        <v>321</v>
      </c>
      <c r="P182">
        <v>1</v>
      </c>
      <c r="Q182" s="2" t="s">
        <v>420</v>
      </c>
      <c r="R182" t="s">
        <v>67</v>
      </c>
      <c r="S182" t="s">
        <v>67</v>
      </c>
      <c r="T182" s="2" t="s">
        <v>73</v>
      </c>
      <c r="U182" s="2" t="s">
        <v>74</v>
      </c>
      <c r="V182">
        <v>820</v>
      </c>
      <c r="W182" s="2" t="s">
        <v>6775</v>
      </c>
      <c r="X182">
        <v>448140</v>
      </c>
      <c r="Y182">
        <v>448140</v>
      </c>
      <c r="AD182">
        <v>151860</v>
      </c>
      <c r="AF182">
        <v>0</v>
      </c>
      <c r="AL182" s="5">
        <v>600000</v>
      </c>
      <c r="AM182">
        <v>13864.18</v>
      </c>
      <c r="AN182">
        <v>13864.18</v>
      </c>
      <c r="AO182">
        <v>434275.82</v>
      </c>
      <c r="AP182">
        <v>448140</v>
      </c>
      <c r="AS182">
        <v>151860</v>
      </c>
      <c r="AZ182" s="5">
        <v>586135.81999999995</v>
      </c>
      <c r="BA182" s="5">
        <v>581437.67000000004</v>
      </c>
      <c r="BB182" s="5">
        <v>581437.67000000004</v>
      </c>
      <c r="BC182" s="5">
        <v>581437.67000000004</v>
      </c>
      <c r="BD182" s="5">
        <v>581437.67000000004</v>
      </c>
      <c r="BE182" s="5">
        <v>0</v>
      </c>
      <c r="BF182" s="5">
        <v>581437.67000000004</v>
      </c>
      <c r="BG182">
        <v>20180619</v>
      </c>
      <c r="BH182" s="9" t="str">
        <f t="shared" si="6"/>
        <v>2018</v>
      </c>
      <c r="BI182" t="str">
        <f>MID(Merge1[[#This Row],[OC_DATA_INIZIO_PROGETTO]],5,2)</f>
        <v>06</v>
      </c>
      <c r="BJ182">
        <v>20190531</v>
      </c>
      <c r="BK182" t="str">
        <f t="shared" si="7"/>
        <v>2019</v>
      </c>
      <c r="BL182" t="str">
        <f>MID(Merge1[[#This Row],[OC_DATA_FINE_PROGETTO_PREVISTA]],5,2)</f>
        <v>05</v>
      </c>
      <c r="BM182" s="8">
        <f>(Merge1[[#This Row],[Colonna2]]-Merge1[[#This Row],[Colonna1]])*12+Merge1[[#This Row],[Colonna22]]-Merge1[[#This Row],[Colonna12]]</f>
        <v>11</v>
      </c>
      <c r="BN182">
        <v>20191231</v>
      </c>
      <c r="BO182" t="str">
        <f t="shared" si="8"/>
        <v>2019</v>
      </c>
      <c r="BP182" s="2" t="s">
        <v>116</v>
      </c>
      <c r="BQ182" s="2" t="s">
        <v>763</v>
      </c>
      <c r="BR182" s="2" t="s">
        <v>440</v>
      </c>
      <c r="BS182" s="2" t="s">
        <v>434</v>
      </c>
      <c r="BT182" s="2" t="s">
        <v>435</v>
      </c>
    </row>
    <row r="183" spans="1:72" x14ac:dyDescent="0.35">
      <c r="A183" s="2" t="s">
        <v>19646</v>
      </c>
      <c r="B183" s="2" t="s">
        <v>19647</v>
      </c>
      <c r="C183" s="2" t="s">
        <v>19648</v>
      </c>
      <c r="D183" s="2" t="s">
        <v>19649</v>
      </c>
      <c r="E183" s="2" t="s">
        <v>19650</v>
      </c>
      <c r="F183">
        <v>13</v>
      </c>
      <c r="G183" s="2" t="s">
        <v>291</v>
      </c>
      <c r="H183">
        <v>2</v>
      </c>
      <c r="I183" s="2" t="s">
        <v>430</v>
      </c>
      <c r="J183">
        <v>19</v>
      </c>
      <c r="K183" s="2" t="s">
        <v>4837</v>
      </c>
      <c r="L183">
        <v>10</v>
      </c>
      <c r="M183" s="2" t="s">
        <v>95</v>
      </c>
      <c r="N183">
        <v>2</v>
      </c>
      <c r="O183" s="2" t="s">
        <v>321</v>
      </c>
      <c r="P183">
        <v>1</v>
      </c>
      <c r="Q183" s="2" t="s">
        <v>420</v>
      </c>
      <c r="R183" t="s">
        <v>67</v>
      </c>
      <c r="S183" t="s">
        <v>67</v>
      </c>
      <c r="T183" s="2" t="s">
        <v>73</v>
      </c>
      <c r="U183" s="2" t="s">
        <v>74</v>
      </c>
      <c r="V183">
        <v>536</v>
      </c>
      <c r="W183" s="2" t="s">
        <v>1174</v>
      </c>
      <c r="X183">
        <v>448132.53</v>
      </c>
      <c r="Y183">
        <v>448132.53</v>
      </c>
      <c r="AD183">
        <v>151857.47</v>
      </c>
      <c r="AF183">
        <v>0</v>
      </c>
      <c r="AL183" s="5">
        <v>599990</v>
      </c>
      <c r="AM183">
        <v>0</v>
      </c>
      <c r="AN183">
        <v>0</v>
      </c>
      <c r="AO183">
        <v>448132.53</v>
      </c>
      <c r="AP183">
        <v>448132.53</v>
      </c>
      <c r="AS183">
        <v>151857.47</v>
      </c>
      <c r="AZ183" s="5">
        <v>599990</v>
      </c>
      <c r="BA183" s="5">
        <v>580586.27</v>
      </c>
      <c r="BB183" s="5">
        <v>580586.27</v>
      </c>
      <c r="BC183" s="5">
        <v>543432.12</v>
      </c>
      <c r="BD183" s="5">
        <v>543432.12</v>
      </c>
      <c r="BE183" s="5">
        <v>0</v>
      </c>
      <c r="BF183" s="5">
        <v>571819.30000000005</v>
      </c>
      <c r="BG183">
        <v>20190401</v>
      </c>
      <c r="BH183" s="9" t="str">
        <f t="shared" si="6"/>
        <v>2019</v>
      </c>
      <c r="BI183" t="str">
        <f>MID(Merge1[[#This Row],[OC_DATA_INIZIO_PROGETTO]],5,2)</f>
        <v>04</v>
      </c>
      <c r="BJ183">
        <v>20210228</v>
      </c>
      <c r="BK183" t="str">
        <f t="shared" si="7"/>
        <v>2021</v>
      </c>
      <c r="BL183" t="str">
        <f>MID(Merge1[[#This Row],[OC_DATA_FINE_PROGETTO_PREVISTA]],5,2)</f>
        <v>02</v>
      </c>
      <c r="BM183" s="8">
        <f>(Merge1[[#This Row],[Colonna2]]-Merge1[[#This Row],[Colonna1]])*12+Merge1[[#This Row],[Colonna22]]-Merge1[[#This Row],[Colonna12]]</f>
        <v>22</v>
      </c>
      <c r="BO183" t="str">
        <f t="shared" si="8"/>
        <v/>
      </c>
      <c r="BP183" s="2" t="s">
        <v>76</v>
      </c>
      <c r="BQ183" s="2" t="s">
        <v>76</v>
      </c>
      <c r="BR183" s="2" t="s">
        <v>77</v>
      </c>
      <c r="BS183" s="2" t="s">
        <v>434</v>
      </c>
      <c r="BT183" s="2" t="s">
        <v>435</v>
      </c>
    </row>
    <row r="184" spans="1:72" x14ac:dyDescent="0.35">
      <c r="A184" s="2" t="s">
        <v>23424</v>
      </c>
      <c r="B184" s="2" t="s">
        <v>23425</v>
      </c>
      <c r="C184" s="2" t="s">
        <v>23404</v>
      </c>
      <c r="D184" s="2" t="s">
        <v>23404</v>
      </c>
      <c r="E184" s="2" t="s">
        <v>23426</v>
      </c>
      <c r="F184">
        <v>1</v>
      </c>
      <c r="G184" s="2" t="s">
        <v>151</v>
      </c>
      <c r="H184">
        <v>7</v>
      </c>
      <c r="I184" s="2" t="s">
        <v>770</v>
      </c>
      <c r="J184">
        <v>20</v>
      </c>
      <c r="K184" s="2" t="s">
        <v>3054</v>
      </c>
      <c r="L184">
        <v>8</v>
      </c>
      <c r="M184" s="2" t="s">
        <v>112</v>
      </c>
      <c r="N184">
        <v>61</v>
      </c>
      <c r="O184" s="2" t="s">
        <v>113</v>
      </c>
      <c r="P184">
        <v>620</v>
      </c>
      <c r="Q184" s="2" t="s">
        <v>114</v>
      </c>
      <c r="R184" t="s">
        <v>67</v>
      </c>
      <c r="S184" t="s">
        <v>67</v>
      </c>
      <c r="T184" s="2" t="s">
        <v>91</v>
      </c>
      <c r="U184" s="2" t="s">
        <v>92</v>
      </c>
      <c r="V184">
        <v>9999</v>
      </c>
      <c r="W184" s="2" t="s">
        <v>433</v>
      </c>
      <c r="X184">
        <v>463999.44</v>
      </c>
      <c r="Y184">
        <v>463999.44</v>
      </c>
      <c r="AD184">
        <v>115999.86</v>
      </c>
      <c r="AF184">
        <v>0</v>
      </c>
      <c r="AK184">
        <v>620000</v>
      </c>
      <c r="AL184" s="5">
        <v>579999.30000000005</v>
      </c>
      <c r="AM184">
        <v>0</v>
      </c>
      <c r="AN184">
        <v>0</v>
      </c>
      <c r="AO184">
        <v>463999.44</v>
      </c>
      <c r="AP184">
        <v>463999.44</v>
      </c>
      <c r="AS184">
        <v>115999.86</v>
      </c>
      <c r="AY184">
        <v>620000</v>
      </c>
      <c r="AZ184" s="5">
        <v>579999.30000000005</v>
      </c>
      <c r="BA184" s="5">
        <v>579999.30000000005</v>
      </c>
      <c r="BB184" s="5">
        <v>579999.30000000005</v>
      </c>
      <c r="BC184" s="5">
        <v>299999.84999999998</v>
      </c>
      <c r="BD184" s="5">
        <v>299999.84999999998</v>
      </c>
      <c r="BE184" s="5">
        <v>0</v>
      </c>
      <c r="BF184" s="5">
        <v>299999.84999999998</v>
      </c>
      <c r="BG184">
        <v>20180601</v>
      </c>
      <c r="BH184" s="9" t="str">
        <f t="shared" si="6"/>
        <v>2018</v>
      </c>
      <c r="BI184" t="str">
        <f>MID(Merge1[[#This Row],[OC_DATA_INIZIO_PROGETTO]],5,2)</f>
        <v>06</v>
      </c>
      <c r="BJ184">
        <v>20201201</v>
      </c>
      <c r="BK184" t="str">
        <f t="shared" si="7"/>
        <v>2020</v>
      </c>
      <c r="BL184" t="str">
        <f>MID(Merge1[[#This Row],[OC_DATA_FINE_PROGETTO_PREVISTA]],5,2)</f>
        <v>12</v>
      </c>
      <c r="BM184" s="8">
        <f>(Merge1[[#This Row],[Colonna2]]-Merge1[[#This Row],[Colonna1]])*12+Merge1[[#This Row],[Colonna22]]-Merge1[[#This Row],[Colonna12]]</f>
        <v>30</v>
      </c>
      <c r="BO184" t="str">
        <f t="shared" si="8"/>
        <v/>
      </c>
      <c r="BP184" s="2" t="s">
        <v>76</v>
      </c>
      <c r="BQ184" s="2" t="s">
        <v>76</v>
      </c>
      <c r="BR184" s="2" t="s">
        <v>77</v>
      </c>
      <c r="BS184" s="2" t="s">
        <v>773</v>
      </c>
      <c r="BT184" s="2" t="s">
        <v>774</v>
      </c>
    </row>
    <row r="185" spans="1:72" x14ac:dyDescent="0.35">
      <c r="A185" s="2" t="s">
        <v>23329</v>
      </c>
      <c r="B185" s="2" t="s">
        <v>23330</v>
      </c>
      <c r="C185" s="2" t="s">
        <v>23324</v>
      </c>
      <c r="D185" s="2" t="s">
        <v>23324</v>
      </c>
      <c r="E185" s="2" t="s">
        <v>23331</v>
      </c>
      <c r="F185">
        <v>1</v>
      </c>
      <c r="G185" s="2" t="s">
        <v>151</v>
      </c>
      <c r="H185">
        <v>7</v>
      </c>
      <c r="I185" s="2" t="s">
        <v>770</v>
      </c>
      <c r="J185">
        <v>20</v>
      </c>
      <c r="K185" s="2" t="s">
        <v>3054</v>
      </c>
      <c r="L185">
        <v>8</v>
      </c>
      <c r="M185" s="2" t="s">
        <v>112</v>
      </c>
      <c r="N185">
        <v>61</v>
      </c>
      <c r="O185" s="2" t="s">
        <v>113</v>
      </c>
      <c r="P185">
        <v>620</v>
      </c>
      <c r="Q185" s="2" t="s">
        <v>114</v>
      </c>
      <c r="R185" t="s">
        <v>67</v>
      </c>
      <c r="S185" t="s">
        <v>67</v>
      </c>
      <c r="T185" s="2" t="s">
        <v>91</v>
      </c>
      <c r="U185" s="2" t="s">
        <v>92</v>
      </c>
      <c r="V185">
        <v>9999</v>
      </c>
      <c r="W185" s="2" t="s">
        <v>433</v>
      </c>
      <c r="X185">
        <v>451036.15999999997</v>
      </c>
      <c r="Y185">
        <v>451036.15999999997</v>
      </c>
      <c r="AD185">
        <v>128711.71</v>
      </c>
      <c r="AF185">
        <v>0</v>
      </c>
      <c r="AK185">
        <v>625510</v>
      </c>
      <c r="AL185" s="5">
        <v>579747.87</v>
      </c>
      <c r="AM185">
        <v>0</v>
      </c>
      <c r="AN185">
        <v>0</v>
      </c>
      <c r="AO185">
        <v>451036.15999999997</v>
      </c>
      <c r="AP185">
        <v>451036.15999999997</v>
      </c>
      <c r="AS185">
        <v>128711.71</v>
      </c>
      <c r="AY185">
        <v>625510</v>
      </c>
      <c r="AZ185" s="5">
        <v>579747.87</v>
      </c>
      <c r="BA185" s="5">
        <v>579747.87</v>
      </c>
      <c r="BB185" s="5">
        <v>579747.87</v>
      </c>
      <c r="BF185" s="5">
        <v>0</v>
      </c>
      <c r="BG185">
        <v>20180215</v>
      </c>
      <c r="BH185" s="9" t="str">
        <f t="shared" si="6"/>
        <v>2018</v>
      </c>
      <c r="BI185" t="str">
        <f>MID(Merge1[[#This Row],[OC_DATA_INIZIO_PROGETTO]],5,2)</f>
        <v>02</v>
      </c>
      <c r="BJ185">
        <v>20200815</v>
      </c>
      <c r="BK185" t="str">
        <f t="shared" si="7"/>
        <v>2020</v>
      </c>
      <c r="BL185" t="str">
        <f>MID(Merge1[[#This Row],[OC_DATA_FINE_PROGETTO_PREVISTA]],5,2)</f>
        <v>08</v>
      </c>
      <c r="BM185" s="8">
        <f>(Merge1[[#This Row],[Colonna2]]-Merge1[[#This Row],[Colonna1]])*12+Merge1[[#This Row],[Colonna22]]-Merge1[[#This Row],[Colonna12]]</f>
        <v>30</v>
      </c>
      <c r="BO185" t="str">
        <f t="shared" si="8"/>
        <v/>
      </c>
      <c r="BP185" s="2" t="s">
        <v>86</v>
      </c>
      <c r="BQ185" s="2" t="s">
        <v>76</v>
      </c>
      <c r="BR185" s="2" t="s">
        <v>77</v>
      </c>
      <c r="BS185" s="2" t="s">
        <v>773</v>
      </c>
      <c r="BT185" s="2" t="s">
        <v>774</v>
      </c>
    </row>
    <row r="186" spans="1:72" x14ac:dyDescent="0.35">
      <c r="A186" s="2" t="s">
        <v>19415</v>
      </c>
      <c r="B186" s="2" t="s">
        <v>19416</v>
      </c>
      <c r="C186" s="2" t="s">
        <v>19417</v>
      </c>
      <c r="D186" s="2" t="s">
        <v>19418</v>
      </c>
      <c r="E186" s="2" t="s">
        <v>19419</v>
      </c>
      <c r="F186">
        <v>2</v>
      </c>
      <c r="G186" s="2" t="s">
        <v>4836</v>
      </c>
      <c r="H186">
        <v>1</v>
      </c>
      <c r="I186" s="2" t="s">
        <v>625</v>
      </c>
      <c r="J186">
        <v>0</v>
      </c>
      <c r="K186" s="2" t="s">
        <v>627</v>
      </c>
      <c r="L186">
        <v>10</v>
      </c>
      <c r="M186" s="2" t="s">
        <v>95</v>
      </c>
      <c r="N186">
        <v>1</v>
      </c>
      <c r="O186" s="2" t="s">
        <v>142</v>
      </c>
      <c r="P186">
        <v>7</v>
      </c>
      <c r="Q186" s="2" t="s">
        <v>682</v>
      </c>
      <c r="R186" t="s">
        <v>67</v>
      </c>
      <c r="S186" t="s">
        <v>67</v>
      </c>
      <c r="T186" s="2" t="s">
        <v>73</v>
      </c>
      <c r="U186" s="2" t="s">
        <v>74</v>
      </c>
      <c r="V186">
        <v>1925</v>
      </c>
      <c r="W186" s="2" t="s">
        <v>465</v>
      </c>
      <c r="X186">
        <v>2025000</v>
      </c>
      <c r="Y186">
        <v>2025000</v>
      </c>
      <c r="AD186">
        <v>675000</v>
      </c>
      <c r="AF186">
        <v>0</v>
      </c>
      <c r="AL186" s="5">
        <v>2700000</v>
      </c>
      <c r="AM186">
        <v>0</v>
      </c>
      <c r="AN186">
        <v>0</v>
      </c>
      <c r="AO186">
        <v>2025000</v>
      </c>
      <c r="AP186">
        <v>2025000</v>
      </c>
      <c r="AS186">
        <v>675000</v>
      </c>
      <c r="AZ186" s="5">
        <v>2700000</v>
      </c>
      <c r="BA186" s="5">
        <v>579074.94999999995</v>
      </c>
      <c r="BB186" s="5">
        <v>579074.94999999995</v>
      </c>
      <c r="BC186" s="5">
        <v>562756.04</v>
      </c>
      <c r="BD186" s="5">
        <v>562756.04</v>
      </c>
      <c r="BE186" s="5">
        <v>0</v>
      </c>
      <c r="BF186" s="5">
        <v>562756.04</v>
      </c>
      <c r="BG186">
        <v>20180101</v>
      </c>
      <c r="BH186" s="9" t="str">
        <f t="shared" si="6"/>
        <v>2018</v>
      </c>
      <c r="BI186" t="str">
        <f>MID(Merge1[[#This Row],[OC_DATA_INIZIO_PROGETTO]],5,2)</f>
        <v>01</v>
      </c>
      <c r="BJ186">
        <v>20230201</v>
      </c>
      <c r="BK186" t="str">
        <f t="shared" si="7"/>
        <v>2023</v>
      </c>
      <c r="BL186" t="str">
        <f>MID(Merge1[[#This Row],[OC_DATA_FINE_PROGETTO_PREVISTA]],5,2)</f>
        <v>02</v>
      </c>
      <c r="BM186" s="8">
        <f>(Merge1[[#This Row],[Colonna2]]-Merge1[[#This Row],[Colonna1]])*12+Merge1[[#This Row],[Colonna22]]-Merge1[[#This Row],[Colonna12]]</f>
        <v>61</v>
      </c>
      <c r="BO186" t="str">
        <f t="shared" si="8"/>
        <v/>
      </c>
      <c r="BP186" s="2" t="s">
        <v>76</v>
      </c>
      <c r="BQ186" s="2" t="s">
        <v>76</v>
      </c>
      <c r="BR186" s="2" t="s">
        <v>77</v>
      </c>
      <c r="BS186" s="2" t="s">
        <v>626</v>
      </c>
      <c r="BT186" s="2" t="s">
        <v>435</v>
      </c>
    </row>
    <row r="187" spans="1:72" x14ac:dyDescent="0.35">
      <c r="A187" s="2" t="s">
        <v>24454</v>
      </c>
      <c r="B187" s="2" t="s">
        <v>24452</v>
      </c>
      <c r="C187" s="2" t="s">
        <v>24455</v>
      </c>
      <c r="D187" s="2" t="s">
        <v>24453</v>
      </c>
      <c r="E187" s="2" t="s">
        <v>24456</v>
      </c>
      <c r="F187">
        <v>1</v>
      </c>
      <c r="G187" s="2" t="s">
        <v>151</v>
      </c>
      <c r="H187">
        <v>2</v>
      </c>
      <c r="I187" s="2" t="s">
        <v>430</v>
      </c>
      <c r="J187">
        <v>12</v>
      </c>
      <c r="K187" s="2" t="s">
        <v>437</v>
      </c>
      <c r="L187">
        <v>8</v>
      </c>
      <c r="M187" s="2" t="s">
        <v>112</v>
      </c>
      <c r="N187">
        <v>61</v>
      </c>
      <c r="O187" s="2" t="s">
        <v>113</v>
      </c>
      <c r="P187">
        <v>620</v>
      </c>
      <c r="Q187" s="2" t="s">
        <v>114</v>
      </c>
      <c r="R187" t="s">
        <v>67</v>
      </c>
      <c r="S187" t="s">
        <v>67</v>
      </c>
      <c r="T187" s="2" t="s">
        <v>91</v>
      </c>
      <c r="U187" s="2" t="s">
        <v>92</v>
      </c>
      <c r="V187">
        <v>0</v>
      </c>
      <c r="W187" s="2" t="s">
        <v>97</v>
      </c>
      <c r="AD187">
        <v>30100</v>
      </c>
      <c r="AF187">
        <v>0</v>
      </c>
      <c r="AI187">
        <v>548504</v>
      </c>
      <c r="AL187" s="5">
        <v>578604</v>
      </c>
      <c r="AM187">
        <v>0</v>
      </c>
      <c r="AN187">
        <v>0</v>
      </c>
      <c r="AS187">
        <v>30100</v>
      </c>
      <c r="AW187">
        <v>548504</v>
      </c>
      <c r="AZ187" s="5">
        <v>578604</v>
      </c>
      <c r="BA187" s="5">
        <v>578604</v>
      </c>
      <c r="BB187" s="5">
        <v>578604</v>
      </c>
      <c r="BC187" s="5">
        <v>193500</v>
      </c>
      <c r="BD187" s="5">
        <v>193500</v>
      </c>
      <c r="BE187" s="5">
        <v>0</v>
      </c>
      <c r="BF187" s="5">
        <v>193500</v>
      </c>
      <c r="BG187">
        <v>20130701</v>
      </c>
      <c r="BH187" s="9" t="str">
        <f t="shared" si="6"/>
        <v>2013</v>
      </c>
      <c r="BI187" t="str">
        <f>MID(Merge1[[#This Row],[OC_DATA_INIZIO_PROGETTO]],5,2)</f>
        <v>07</v>
      </c>
      <c r="BJ187">
        <v>20170101</v>
      </c>
      <c r="BK187" t="str">
        <f t="shared" si="7"/>
        <v>2017</v>
      </c>
      <c r="BL187" t="str">
        <f>MID(Merge1[[#This Row],[OC_DATA_FINE_PROGETTO_PREVISTA]],5,2)</f>
        <v>01</v>
      </c>
      <c r="BM187" s="8">
        <f>(Merge1[[#This Row],[Colonna2]]-Merge1[[#This Row],[Colonna1]])*12+Merge1[[#This Row],[Colonna22]]-Merge1[[#This Row],[Colonna12]]</f>
        <v>42</v>
      </c>
      <c r="BO187" t="str">
        <f t="shared" si="8"/>
        <v/>
      </c>
      <c r="BP187" s="2" t="s">
        <v>76</v>
      </c>
      <c r="BQ187" s="2" t="s">
        <v>76</v>
      </c>
      <c r="BR187" s="2" t="s">
        <v>77</v>
      </c>
      <c r="BS187" s="2" t="s">
        <v>434</v>
      </c>
      <c r="BT187" s="2" t="s">
        <v>435</v>
      </c>
    </row>
    <row r="188" spans="1:72" x14ac:dyDescent="0.35">
      <c r="A188" s="2" t="s">
        <v>22893</v>
      </c>
      <c r="B188" s="2" t="s">
        <v>22894</v>
      </c>
      <c r="C188" s="2" t="s">
        <v>22895</v>
      </c>
      <c r="D188" s="2" t="s">
        <v>22895</v>
      </c>
      <c r="E188" s="2" t="s">
        <v>22896</v>
      </c>
      <c r="F188">
        <v>11</v>
      </c>
      <c r="G188" s="2" t="s">
        <v>436</v>
      </c>
      <c r="H188">
        <v>6</v>
      </c>
      <c r="I188" s="2" t="s">
        <v>94</v>
      </c>
      <c r="J188">
        <v>1</v>
      </c>
      <c r="K188" s="2" t="s">
        <v>442</v>
      </c>
      <c r="L188">
        <v>8</v>
      </c>
      <c r="M188" s="2" t="s">
        <v>112</v>
      </c>
      <c r="N188">
        <v>61</v>
      </c>
      <c r="O188" s="2" t="s">
        <v>113</v>
      </c>
      <c r="P188">
        <v>618</v>
      </c>
      <c r="Q188" s="2" t="s">
        <v>7977</v>
      </c>
      <c r="R188" t="s">
        <v>67</v>
      </c>
      <c r="S188" t="s">
        <v>67</v>
      </c>
      <c r="T188" s="2" t="s">
        <v>73</v>
      </c>
      <c r="U188" s="2" t="s">
        <v>74</v>
      </c>
      <c r="V188">
        <v>1705</v>
      </c>
      <c r="W188" s="2" t="s">
        <v>19308</v>
      </c>
      <c r="X188">
        <v>462209.18</v>
      </c>
      <c r="Z188">
        <v>462209.18</v>
      </c>
      <c r="AD188">
        <v>115552.3</v>
      </c>
      <c r="AF188">
        <v>0</v>
      </c>
      <c r="AL188" s="5">
        <v>577761.48</v>
      </c>
      <c r="AM188">
        <v>0</v>
      </c>
      <c r="AN188">
        <v>0</v>
      </c>
      <c r="AO188">
        <v>462209.18</v>
      </c>
      <c r="AQ188">
        <v>462209.18</v>
      </c>
      <c r="AS188">
        <v>115552.3</v>
      </c>
      <c r="AZ188" s="5">
        <v>577761.48</v>
      </c>
      <c r="BA188" s="5">
        <v>577761.48</v>
      </c>
      <c r="BB188" s="5">
        <v>577761.48</v>
      </c>
      <c r="BC188" s="5">
        <v>242766.05</v>
      </c>
      <c r="BD188" s="5">
        <v>242766.05</v>
      </c>
      <c r="BE188" s="5">
        <v>188087.07</v>
      </c>
      <c r="BF188" s="5">
        <v>242766.05</v>
      </c>
      <c r="BG188">
        <v>20181221</v>
      </c>
      <c r="BH188" s="9" t="str">
        <f t="shared" si="6"/>
        <v>2018</v>
      </c>
      <c r="BI188" t="str">
        <f>MID(Merge1[[#This Row],[OC_DATA_INIZIO_PROGETTO]],5,2)</f>
        <v>12</v>
      </c>
      <c r="BJ188">
        <v>20221012</v>
      </c>
      <c r="BK188" t="str">
        <f t="shared" si="7"/>
        <v>2022</v>
      </c>
      <c r="BL188" t="str">
        <f>MID(Merge1[[#This Row],[OC_DATA_FINE_PROGETTO_PREVISTA]],5,2)</f>
        <v>10</v>
      </c>
      <c r="BM188" s="8">
        <f>(Merge1[[#This Row],[Colonna2]]-Merge1[[#This Row],[Colonna1]])*12+Merge1[[#This Row],[Colonna22]]-Merge1[[#This Row],[Colonna12]]</f>
        <v>46</v>
      </c>
      <c r="BO188" t="str">
        <f t="shared" si="8"/>
        <v/>
      </c>
      <c r="BP188" s="2" t="s">
        <v>76</v>
      </c>
      <c r="BQ188" s="2" t="s">
        <v>76</v>
      </c>
      <c r="BR188" s="2" t="s">
        <v>77</v>
      </c>
      <c r="BS188" s="2" t="s">
        <v>446</v>
      </c>
      <c r="BT188" s="2" t="s">
        <v>447</v>
      </c>
    </row>
    <row r="189" spans="1:72" x14ac:dyDescent="0.35">
      <c r="A189" s="2" t="s">
        <v>16903</v>
      </c>
      <c r="B189" s="2" t="s">
        <v>16899</v>
      </c>
      <c r="C189" s="2" t="s">
        <v>16900</v>
      </c>
      <c r="D189" s="2" t="s">
        <v>16901</v>
      </c>
      <c r="E189" s="2" t="s">
        <v>16904</v>
      </c>
      <c r="F189">
        <v>1</v>
      </c>
      <c r="G189" s="2" t="s">
        <v>151</v>
      </c>
      <c r="H189">
        <v>7</v>
      </c>
      <c r="I189" s="2" t="s">
        <v>770</v>
      </c>
      <c r="J189">
        <v>99</v>
      </c>
      <c r="K189" s="2" t="s">
        <v>81</v>
      </c>
      <c r="L189">
        <v>8</v>
      </c>
      <c r="M189" s="2" t="s">
        <v>112</v>
      </c>
      <c r="N189">
        <v>62</v>
      </c>
      <c r="O189" s="2" t="s">
        <v>2450</v>
      </c>
      <c r="P189">
        <v>999</v>
      </c>
      <c r="Q189" s="2" t="s">
        <v>3522</v>
      </c>
      <c r="R189" t="s">
        <v>67</v>
      </c>
      <c r="S189" t="s">
        <v>67</v>
      </c>
      <c r="T189" s="2" t="s">
        <v>1986</v>
      </c>
      <c r="U189" s="2" t="s">
        <v>1987</v>
      </c>
      <c r="V189">
        <v>915</v>
      </c>
      <c r="W189" s="2" t="s">
        <v>632</v>
      </c>
      <c r="X189">
        <v>143750</v>
      </c>
      <c r="Y189">
        <v>143750</v>
      </c>
      <c r="AD189">
        <v>100625</v>
      </c>
      <c r="AF189">
        <v>0</v>
      </c>
      <c r="AG189">
        <v>43125</v>
      </c>
      <c r="AI189">
        <v>296605.96000000002</v>
      </c>
      <c r="AL189" s="5">
        <v>584105.96</v>
      </c>
      <c r="AM189">
        <v>0</v>
      </c>
      <c r="AN189">
        <v>0</v>
      </c>
      <c r="AO189">
        <v>143750</v>
      </c>
      <c r="AP189">
        <v>143750</v>
      </c>
      <c r="AS189">
        <v>100625</v>
      </c>
      <c r="AU189">
        <v>43125</v>
      </c>
      <c r="AW189">
        <v>296605.96000000002</v>
      </c>
      <c r="AZ189" s="5">
        <v>584105.96</v>
      </c>
      <c r="BA189" s="5">
        <v>575000</v>
      </c>
      <c r="BB189" s="5">
        <v>575000</v>
      </c>
      <c r="BC189" s="5">
        <v>420752.08</v>
      </c>
      <c r="BD189" s="5">
        <v>420752.08</v>
      </c>
      <c r="BE189" s="5">
        <v>0</v>
      </c>
      <c r="BF189" s="5">
        <v>420752.08</v>
      </c>
      <c r="BG189">
        <v>20171001</v>
      </c>
      <c r="BH189" s="9" t="str">
        <f t="shared" si="6"/>
        <v>2017</v>
      </c>
      <c r="BI189" t="str">
        <f>MID(Merge1[[#This Row],[OC_DATA_INIZIO_PROGETTO]],5,2)</f>
        <v>10</v>
      </c>
      <c r="BJ189">
        <v>20190914</v>
      </c>
      <c r="BK189" t="str">
        <f t="shared" si="7"/>
        <v>2019</v>
      </c>
      <c r="BL189" t="str">
        <f>MID(Merge1[[#This Row],[OC_DATA_FINE_PROGETTO_PREVISTA]],5,2)</f>
        <v>09</v>
      </c>
      <c r="BM189" s="8">
        <f>(Merge1[[#This Row],[Colonna2]]-Merge1[[#This Row],[Colonna1]])*12+Merge1[[#This Row],[Colonna22]]-Merge1[[#This Row],[Colonna12]]</f>
        <v>23</v>
      </c>
      <c r="BN189">
        <v>20200310</v>
      </c>
      <c r="BO189" t="str">
        <f t="shared" si="8"/>
        <v>2020</v>
      </c>
      <c r="BP189" s="2" t="s">
        <v>76</v>
      </c>
      <c r="BQ189" s="2" t="s">
        <v>76</v>
      </c>
      <c r="BR189" s="2" t="s">
        <v>440</v>
      </c>
      <c r="BS189" s="2" t="s">
        <v>773</v>
      </c>
      <c r="BT189" s="2" t="s">
        <v>774</v>
      </c>
    </row>
    <row r="190" spans="1:72" x14ac:dyDescent="0.35">
      <c r="A190" s="2" t="s">
        <v>26129</v>
      </c>
      <c r="B190" s="2" t="s">
        <v>26130</v>
      </c>
      <c r="C190" s="2" t="s">
        <v>26131</v>
      </c>
      <c r="D190" s="2" t="s">
        <v>26132</v>
      </c>
      <c r="E190" s="2" t="s">
        <v>26133</v>
      </c>
      <c r="F190">
        <v>2</v>
      </c>
      <c r="G190" s="2" t="s">
        <v>4836</v>
      </c>
      <c r="H190">
        <v>2</v>
      </c>
      <c r="I190" s="2" t="s">
        <v>430</v>
      </c>
      <c r="J190">
        <v>19</v>
      </c>
      <c r="K190" s="2" t="s">
        <v>4837</v>
      </c>
      <c r="L190">
        <v>10</v>
      </c>
      <c r="M190" s="2" t="s">
        <v>95</v>
      </c>
      <c r="N190">
        <v>3</v>
      </c>
      <c r="O190" s="2" t="s">
        <v>119</v>
      </c>
      <c r="P190">
        <v>2</v>
      </c>
      <c r="Q190" s="2" t="s">
        <v>120</v>
      </c>
      <c r="R190" t="s">
        <v>67</v>
      </c>
      <c r="S190" t="s">
        <v>67</v>
      </c>
      <c r="T190" s="2" t="s">
        <v>73</v>
      </c>
      <c r="U190" s="2" t="s">
        <v>74</v>
      </c>
      <c r="V190">
        <v>1501</v>
      </c>
      <c r="W190" s="2" t="s">
        <v>7573</v>
      </c>
      <c r="X190">
        <v>750000</v>
      </c>
      <c r="Y190">
        <v>750000</v>
      </c>
      <c r="AD190">
        <v>250000</v>
      </c>
      <c r="AF190">
        <v>0</v>
      </c>
      <c r="AL190" s="5">
        <v>1000000</v>
      </c>
      <c r="AM190">
        <v>0</v>
      </c>
      <c r="AN190">
        <v>0</v>
      </c>
      <c r="AO190">
        <v>750000</v>
      </c>
      <c r="AP190">
        <v>750000</v>
      </c>
      <c r="AS190">
        <v>250000</v>
      </c>
      <c r="AZ190" s="5">
        <v>1000000</v>
      </c>
      <c r="BA190" s="5">
        <v>566425.68999999994</v>
      </c>
      <c r="BB190" s="5">
        <v>566425.68999999994</v>
      </c>
      <c r="BF190" s="5">
        <v>0</v>
      </c>
      <c r="BG190">
        <v>20160218</v>
      </c>
      <c r="BH190" s="9" t="str">
        <f t="shared" si="6"/>
        <v>2016</v>
      </c>
      <c r="BI190" t="str">
        <f>MID(Merge1[[#This Row],[OC_DATA_INIZIO_PROGETTO]],5,2)</f>
        <v>02</v>
      </c>
      <c r="BJ190">
        <v>20170831</v>
      </c>
      <c r="BK190" t="str">
        <f t="shared" si="7"/>
        <v>2017</v>
      </c>
      <c r="BL190" t="str">
        <f>MID(Merge1[[#This Row],[OC_DATA_FINE_PROGETTO_PREVISTA]],5,2)</f>
        <v>08</v>
      </c>
      <c r="BM190" s="8">
        <f>(Merge1[[#This Row],[Colonna2]]-Merge1[[#This Row],[Colonna1]])*12+Merge1[[#This Row],[Colonna22]]-Merge1[[#This Row],[Colonna12]]</f>
        <v>18</v>
      </c>
      <c r="BN190">
        <v>20170618</v>
      </c>
      <c r="BO190" t="str">
        <f t="shared" si="8"/>
        <v>2017</v>
      </c>
      <c r="BP190" s="2" t="s">
        <v>86</v>
      </c>
      <c r="BQ190" s="2" t="s">
        <v>86</v>
      </c>
      <c r="BR190" s="2" t="s">
        <v>440</v>
      </c>
      <c r="BS190" s="2" t="s">
        <v>434</v>
      </c>
      <c r="BT190" s="2" t="s">
        <v>435</v>
      </c>
    </row>
    <row r="191" spans="1:72" x14ac:dyDescent="0.35">
      <c r="A191" s="2" t="s">
        <v>31806</v>
      </c>
      <c r="B191" s="2" t="s">
        <v>31807</v>
      </c>
      <c r="C191" s="2" t="s">
        <v>31808</v>
      </c>
      <c r="D191" s="2" t="s">
        <v>31809</v>
      </c>
      <c r="E191" s="2" t="s">
        <v>31810</v>
      </c>
      <c r="F191">
        <v>3</v>
      </c>
      <c r="G191" s="2" t="s">
        <v>102</v>
      </c>
      <c r="H191">
        <v>7</v>
      </c>
      <c r="I191" s="2" t="s">
        <v>770</v>
      </c>
      <c r="J191">
        <v>1</v>
      </c>
      <c r="K191" s="2" t="s">
        <v>69</v>
      </c>
      <c r="L191">
        <v>6</v>
      </c>
      <c r="M191" s="2" t="s">
        <v>1983</v>
      </c>
      <c r="N191">
        <v>41</v>
      </c>
      <c r="O191" s="2" t="s">
        <v>3944</v>
      </c>
      <c r="P191">
        <v>157</v>
      </c>
      <c r="Q191" s="2" t="s">
        <v>3945</v>
      </c>
      <c r="R191" t="s">
        <v>67</v>
      </c>
      <c r="S191" t="s">
        <v>67</v>
      </c>
      <c r="T191" s="2" t="s">
        <v>1331</v>
      </c>
      <c r="U191" s="2" t="s">
        <v>1332</v>
      </c>
      <c r="V191">
        <v>1956</v>
      </c>
      <c r="W191" s="2" t="s">
        <v>499</v>
      </c>
      <c r="X191">
        <v>448583.92</v>
      </c>
      <c r="Y191">
        <v>448583.92</v>
      </c>
      <c r="AF191">
        <v>0</v>
      </c>
      <c r="AI191">
        <v>252416.08</v>
      </c>
      <c r="AL191" s="5">
        <v>701000</v>
      </c>
      <c r="AM191">
        <v>0</v>
      </c>
      <c r="AN191">
        <v>0</v>
      </c>
      <c r="AO191">
        <v>448583.92</v>
      </c>
      <c r="AP191">
        <v>448583.92</v>
      </c>
      <c r="AW191">
        <v>252416.08</v>
      </c>
      <c r="AZ191" s="5">
        <v>701000</v>
      </c>
      <c r="BA191" s="5">
        <v>560800</v>
      </c>
      <c r="BB191" s="5">
        <v>560800</v>
      </c>
      <c r="BC191" s="5">
        <v>224320</v>
      </c>
      <c r="BD191" s="5">
        <v>224320</v>
      </c>
      <c r="BE191" s="5">
        <v>0</v>
      </c>
      <c r="BF191" s="5">
        <v>224320</v>
      </c>
      <c r="BG191">
        <v>20191126</v>
      </c>
      <c r="BH191" s="9" t="str">
        <f t="shared" si="6"/>
        <v>2019</v>
      </c>
      <c r="BI191" t="str">
        <f>MID(Merge1[[#This Row],[OC_DATA_INIZIO_PROGETTO]],5,2)</f>
        <v>11</v>
      </c>
      <c r="BJ191">
        <v>20210512</v>
      </c>
      <c r="BK191" t="str">
        <f t="shared" si="7"/>
        <v>2021</v>
      </c>
      <c r="BL191" t="str">
        <f>MID(Merge1[[#This Row],[OC_DATA_FINE_PROGETTO_PREVISTA]],5,2)</f>
        <v>05</v>
      </c>
      <c r="BM191" s="8">
        <f>(Merge1[[#This Row],[Colonna2]]-Merge1[[#This Row],[Colonna1]])*12+Merge1[[#This Row],[Colonna22]]-Merge1[[#This Row],[Colonna12]]</f>
        <v>18</v>
      </c>
      <c r="BO191" t="str">
        <f t="shared" si="8"/>
        <v/>
      </c>
      <c r="BP191" s="2" t="s">
        <v>76</v>
      </c>
      <c r="BQ191" s="2" t="s">
        <v>76</v>
      </c>
      <c r="BR191" s="2" t="s">
        <v>77</v>
      </c>
      <c r="BS191" s="2" t="s">
        <v>773</v>
      </c>
      <c r="BT191" s="2" t="s">
        <v>774</v>
      </c>
    </row>
    <row r="192" spans="1:72" x14ac:dyDescent="0.35">
      <c r="A192" s="2" t="s">
        <v>22801</v>
      </c>
      <c r="B192" s="2" t="s">
        <v>22800</v>
      </c>
      <c r="C192" s="2" t="s">
        <v>22802</v>
      </c>
      <c r="D192" s="2" t="s">
        <v>22802</v>
      </c>
      <c r="E192" s="2" t="s">
        <v>22803</v>
      </c>
      <c r="F192">
        <v>11</v>
      </c>
      <c r="G192" s="2" t="s">
        <v>436</v>
      </c>
      <c r="H192">
        <v>6</v>
      </c>
      <c r="I192" s="2" t="s">
        <v>94</v>
      </c>
      <c r="J192">
        <v>1</v>
      </c>
      <c r="K192" s="2" t="s">
        <v>442</v>
      </c>
      <c r="L192">
        <v>8</v>
      </c>
      <c r="M192" s="2" t="s">
        <v>112</v>
      </c>
      <c r="N192">
        <v>61</v>
      </c>
      <c r="O192" s="2" t="s">
        <v>113</v>
      </c>
      <c r="P192">
        <v>614</v>
      </c>
      <c r="Q192" s="2" t="s">
        <v>5494</v>
      </c>
      <c r="R192" t="s">
        <v>67</v>
      </c>
      <c r="S192" t="s">
        <v>67</v>
      </c>
      <c r="T192" s="2" t="s">
        <v>73</v>
      </c>
      <c r="U192" s="2" t="s">
        <v>74</v>
      </c>
      <c r="V192">
        <v>1517</v>
      </c>
      <c r="W192" s="2" t="s">
        <v>75</v>
      </c>
      <c r="X192">
        <v>441199.44</v>
      </c>
      <c r="Z192">
        <v>441199.44</v>
      </c>
      <c r="AD192">
        <v>110299.86</v>
      </c>
      <c r="AF192">
        <v>0</v>
      </c>
      <c r="AL192" s="5">
        <v>551499.30000000005</v>
      </c>
      <c r="AM192">
        <v>0</v>
      </c>
      <c r="AN192">
        <v>0</v>
      </c>
      <c r="AO192">
        <v>441199.44</v>
      </c>
      <c r="AQ192">
        <v>441199.44</v>
      </c>
      <c r="AS192">
        <v>110299.86</v>
      </c>
      <c r="AZ192" s="5">
        <v>551499.30000000005</v>
      </c>
      <c r="BA192" s="5">
        <v>551499.30000000005</v>
      </c>
      <c r="BB192" s="5">
        <v>551499.30000000005</v>
      </c>
      <c r="BC192" s="5">
        <v>166700.34</v>
      </c>
      <c r="BD192" s="5">
        <v>166700.34</v>
      </c>
      <c r="BE192" s="5">
        <v>179537.7</v>
      </c>
      <c r="BF192" s="5">
        <v>166700.34</v>
      </c>
      <c r="BG192">
        <v>20181221</v>
      </c>
      <c r="BH192" s="9" t="str">
        <f t="shared" si="6"/>
        <v>2018</v>
      </c>
      <c r="BI192" t="str">
        <f>MID(Merge1[[#This Row],[OC_DATA_INIZIO_PROGETTO]],5,2)</f>
        <v>12</v>
      </c>
      <c r="BJ192">
        <v>20221012</v>
      </c>
      <c r="BK192" t="str">
        <f t="shared" si="7"/>
        <v>2022</v>
      </c>
      <c r="BL192" t="str">
        <f>MID(Merge1[[#This Row],[OC_DATA_FINE_PROGETTO_PREVISTA]],5,2)</f>
        <v>10</v>
      </c>
      <c r="BM192" s="8">
        <f>(Merge1[[#This Row],[Colonna2]]-Merge1[[#This Row],[Colonna1]])*12+Merge1[[#This Row],[Colonna22]]-Merge1[[#This Row],[Colonna12]]</f>
        <v>46</v>
      </c>
      <c r="BO192" t="str">
        <f t="shared" si="8"/>
        <v/>
      </c>
      <c r="BP192" s="2" t="s">
        <v>76</v>
      </c>
      <c r="BQ192" s="2" t="s">
        <v>76</v>
      </c>
      <c r="BR192" s="2" t="s">
        <v>77</v>
      </c>
      <c r="BS192" s="2" t="s">
        <v>446</v>
      </c>
      <c r="BT192" s="2" t="s">
        <v>447</v>
      </c>
    </row>
    <row r="193" spans="1:72" x14ac:dyDescent="0.35">
      <c r="A193" s="2" t="s">
        <v>26472</v>
      </c>
      <c r="B193" s="2" t="s">
        <v>26473</v>
      </c>
      <c r="C193" s="2" t="s">
        <v>26474</v>
      </c>
      <c r="D193" s="2" t="s">
        <v>26475</v>
      </c>
      <c r="E193" s="2" t="s">
        <v>26476</v>
      </c>
      <c r="F193">
        <v>8</v>
      </c>
      <c r="G193" s="2" t="s">
        <v>441</v>
      </c>
      <c r="H193">
        <v>2</v>
      </c>
      <c r="I193" s="2" t="s">
        <v>430</v>
      </c>
      <c r="J193">
        <v>12</v>
      </c>
      <c r="K193" s="2" t="s">
        <v>437</v>
      </c>
      <c r="L193">
        <v>11</v>
      </c>
      <c r="M193" s="2" t="s">
        <v>443</v>
      </c>
      <c r="N193">
        <v>72</v>
      </c>
      <c r="O193" s="2" t="s">
        <v>444</v>
      </c>
      <c r="P193">
        <v>5</v>
      </c>
      <c r="Q193" s="2" t="s">
        <v>568</v>
      </c>
      <c r="R193" t="s">
        <v>67</v>
      </c>
      <c r="S193" t="s">
        <v>67</v>
      </c>
      <c r="T193" s="2" t="s">
        <v>73</v>
      </c>
      <c r="U193" s="2" t="s">
        <v>74</v>
      </c>
      <c r="V193">
        <v>0</v>
      </c>
      <c r="W193" s="2" t="s">
        <v>97</v>
      </c>
      <c r="AE193">
        <v>550000</v>
      </c>
      <c r="AF193">
        <v>0</v>
      </c>
      <c r="AL193" s="5">
        <v>550000</v>
      </c>
      <c r="AM193">
        <v>0</v>
      </c>
      <c r="AN193">
        <v>0</v>
      </c>
      <c r="AT193">
        <v>550000</v>
      </c>
      <c r="AZ193" s="5">
        <v>550000</v>
      </c>
      <c r="BA193" s="5">
        <v>550000</v>
      </c>
      <c r="BB193" s="5">
        <v>550000</v>
      </c>
      <c r="BC193" s="5">
        <v>401724.64</v>
      </c>
      <c r="BD193" s="5">
        <v>401724.64</v>
      </c>
      <c r="BE193" s="5">
        <v>0</v>
      </c>
      <c r="BF193" s="5">
        <v>401724.64</v>
      </c>
      <c r="BG193">
        <v>20160917</v>
      </c>
      <c r="BH193" s="9" t="str">
        <f t="shared" si="6"/>
        <v>2016</v>
      </c>
      <c r="BI193" t="str">
        <f>MID(Merge1[[#This Row],[OC_DATA_INIZIO_PROGETTO]],5,2)</f>
        <v>09</v>
      </c>
      <c r="BJ193">
        <v>20201231</v>
      </c>
      <c r="BK193" t="str">
        <f t="shared" si="7"/>
        <v>2020</v>
      </c>
      <c r="BL193" t="str">
        <f>MID(Merge1[[#This Row],[OC_DATA_FINE_PROGETTO_PREVISTA]],5,2)</f>
        <v>12</v>
      </c>
      <c r="BM193" s="8">
        <f>(Merge1[[#This Row],[Colonna2]]-Merge1[[#This Row],[Colonna1]])*12+Merge1[[#This Row],[Colonna22]]-Merge1[[#This Row],[Colonna12]]</f>
        <v>51</v>
      </c>
      <c r="BO193" t="str">
        <f t="shared" si="8"/>
        <v/>
      </c>
      <c r="BP193" s="2" t="s">
        <v>76</v>
      </c>
      <c r="BQ193" s="2" t="s">
        <v>76</v>
      </c>
      <c r="BR193" s="2" t="s">
        <v>77</v>
      </c>
      <c r="BS193" s="2" t="s">
        <v>434</v>
      </c>
      <c r="BT193" s="2" t="s">
        <v>435</v>
      </c>
    </row>
    <row r="194" spans="1:72" x14ac:dyDescent="0.35">
      <c r="A194" s="2" t="s">
        <v>754</v>
      </c>
      <c r="B194" s="2" t="s">
        <v>755</v>
      </c>
      <c r="C194" s="2" t="s">
        <v>756</v>
      </c>
      <c r="D194" s="2" t="s">
        <v>756</v>
      </c>
      <c r="E194" s="2" t="s">
        <v>757</v>
      </c>
      <c r="F194">
        <v>11</v>
      </c>
      <c r="G194" s="2" t="s">
        <v>436</v>
      </c>
      <c r="H194">
        <v>6</v>
      </c>
      <c r="I194" s="2" t="s">
        <v>94</v>
      </c>
      <c r="J194">
        <v>1</v>
      </c>
      <c r="K194" s="2" t="s">
        <v>442</v>
      </c>
      <c r="L194">
        <v>11</v>
      </c>
      <c r="M194" s="2" t="s">
        <v>443</v>
      </c>
      <c r="N194">
        <v>71</v>
      </c>
      <c r="O194" s="2" t="s">
        <v>507</v>
      </c>
      <c r="P194">
        <v>72</v>
      </c>
      <c r="Q194" s="2" t="s">
        <v>718</v>
      </c>
      <c r="R194" t="s">
        <v>67</v>
      </c>
      <c r="S194" t="s">
        <v>67</v>
      </c>
      <c r="T194" s="2" t="s">
        <v>73</v>
      </c>
      <c r="U194" s="2" t="s">
        <v>74</v>
      </c>
      <c r="V194">
        <v>9999</v>
      </c>
      <c r="W194" s="2" t="s">
        <v>433</v>
      </c>
      <c r="X194">
        <v>544548.42000000004</v>
      </c>
      <c r="Z194">
        <v>544548.42000000004</v>
      </c>
      <c r="AF194">
        <v>0</v>
      </c>
      <c r="AL194" s="5">
        <v>544548.42000000004</v>
      </c>
      <c r="AM194">
        <v>0</v>
      </c>
      <c r="AN194">
        <v>0</v>
      </c>
      <c r="AO194">
        <v>544548.42000000004</v>
      </c>
      <c r="AQ194">
        <v>544548.42000000004</v>
      </c>
      <c r="AZ194" s="5">
        <v>544548.42000000004</v>
      </c>
      <c r="BA194" s="5">
        <v>544548.42000000004</v>
      </c>
      <c r="BB194" s="5">
        <v>544548.42000000004</v>
      </c>
      <c r="BC194" s="5">
        <v>432823.9</v>
      </c>
      <c r="BD194" s="5">
        <v>432823.9</v>
      </c>
      <c r="BE194" s="5">
        <v>0</v>
      </c>
      <c r="BF194" s="5">
        <v>432823.9</v>
      </c>
      <c r="BG194">
        <v>20170302</v>
      </c>
      <c r="BH194" s="9" t="str">
        <f t="shared" ref="BH194:BH257" si="9">LEFT(BG:BG,4)</f>
        <v>2017</v>
      </c>
      <c r="BI194" t="str">
        <f>MID(Merge1[[#This Row],[OC_DATA_INIZIO_PROGETTO]],5,2)</f>
        <v>03</v>
      </c>
      <c r="BJ194">
        <v>20191230</v>
      </c>
      <c r="BK194" t="str">
        <f t="shared" ref="BK194:BK257" si="10">LEFT(BJ:BJ,4)</f>
        <v>2019</v>
      </c>
      <c r="BL194" t="str">
        <f>MID(Merge1[[#This Row],[OC_DATA_FINE_PROGETTO_PREVISTA]],5,2)</f>
        <v>12</v>
      </c>
      <c r="BM194" s="8">
        <f>(Merge1[[#This Row],[Colonna2]]-Merge1[[#This Row],[Colonna1]])*12+Merge1[[#This Row],[Colonna22]]-Merge1[[#This Row],[Colonna12]]</f>
        <v>33</v>
      </c>
      <c r="BO194" t="str">
        <f t="shared" ref="BO194:BO257" si="11">LEFT(BN:BN,4)</f>
        <v/>
      </c>
      <c r="BP194" s="2" t="s">
        <v>76</v>
      </c>
      <c r="BQ194" s="2" t="s">
        <v>76</v>
      </c>
      <c r="BR194" s="2" t="s">
        <v>77</v>
      </c>
      <c r="BS194" s="2" t="s">
        <v>446</v>
      </c>
      <c r="BT194" s="2" t="s">
        <v>447</v>
      </c>
    </row>
    <row r="195" spans="1:72" x14ac:dyDescent="0.35">
      <c r="A195" s="2" t="s">
        <v>749</v>
      </c>
      <c r="B195" s="2" t="s">
        <v>750</v>
      </c>
      <c r="C195" s="2" t="s">
        <v>751</v>
      </c>
      <c r="D195" s="2" t="s">
        <v>751</v>
      </c>
      <c r="E195" s="2" t="s">
        <v>752</v>
      </c>
      <c r="F195">
        <v>11</v>
      </c>
      <c r="G195" s="2" t="s">
        <v>436</v>
      </c>
      <c r="H195">
        <v>6</v>
      </c>
      <c r="I195" s="2" t="s">
        <v>94</v>
      </c>
      <c r="J195">
        <v>1</v>
      </c>
      <c r="K195" s="2" t="s">
        <v>442</v>
      </c>
      <c r="L195">
        <v>11</v>
      </c>
      <c r="M195" s="2" t="s">
        <v>443</v>
      </c>
      <c r="N195">
        <v>71</v>
      </c>
      <c r="O195" s="2" t="s">
        <v>507</v>
      </c>
      <c r="P195">
        <v>72</v>
      </c>
      <c r="Q195" s="2" t="s">
        <v>718</v>
      </c>
      <c r="R195" t="s">
        <v>67</v>
      </c>
      <c r="S195" t="s">
        <v>67</v>
      </c>
      <c r="T195" s="2" t="s">
        <v>73</v>
      </c>
      <c r="U195" s="2" t="s">
        <v>74</v>
      </c>
      <c r="V195">
        <v>1914</v>
      </c>
      <c r="W195" s="2" t="s">
        <v>452</v>
      </c>
      <c r="X195">
        <v>541678.24</v>
      </c>
      <c r="Z195">
        <v>541678.24</v>
      </c>
      <c r="AF195">
        <v>0</v>
      </c>
      <c r="AL195" s="5">
        <v>541678.24</v>
      </c>
      <c r="AM195">
        <v>0</v>
      </c>
      <c r="AN195">
        <v>0</v>
      </c>
      <c r="AO195">
        <v>541678.24</v>
      </c>
      <c r="AQ195">
        <v>541678.24</v>
      </c>
      <c r="AZ195" s="5">
        <v>541678.24</v>
      </c>
      <c r="BA195" s="5">
        <v>541678.24</v>
      </c>
      <c r="BB195" s="5">
        <v>541678.24</v>
      </c>
      <c r="BC195" s="5">
        <v>495867.84</v>
      </c>
      <c r="BD195" s="5">
        <v>495867.84</v>
      </c>
      <c r="BE195" s="5">
        <v>0</v>
      </c>
      <c r="BF195" s="5">
        <v>495867.84</v>
      </c>
      <c r="BG195">
        <v>20170301</v>
      </c>
      <c r="BH195" s="9" t="str">
        <f t="shared" si="9"/>
        <v>2017</v>
      </c>
      <c r="BI195" t="str">
        <f>MID(Merge1[[#This Row],[OC_DATA_INIZIO_PROGETTO]],5,2)</f>
        <v>03</v>
      </c>
      <c r="BJ195">
        <v>20191230</v>
      </c>
      <c r="BK195" t="str">
        <f t="shared" si="10"/>
        <v>2019</v>
      </c>
      <c r="BL195" t="str">
        <f>MID(Merge1[[#This Row],[OC_DATA_FINE_PROGETTO_PREVISTA]],5,2)</f>
        <v>12</v>
      </c>
      <c r="BM195" s="8">
        <f>(Merge1[[#This Row],[Colonna2]]-Merge1[[#This Row],[Colonna1]])*12+Merge1[[#This Row],[Colonna22]]-Merge1[[#This Row],[Colonna12]]</f>
        <v>33</v>
      </c>
      <c r="BN195">
        <v>20200210</v>
      </c>
      <c r="BO195" t="str">
        <f t="shared" si="11"/>
        <v>2020</v>
      </c>
      <c r="BP195" s="2" t="s">
        <v>76</v>
      </c>
      <c r="BQ195" s="2" t="s">
        <v>76</v>
      </c>
      <c r="BR195" s="2" t="s">
        <v>440</v>
      </c>
      <c r="BS195" s="2" t="s">
        <v>446</v>
      </c>
      <c r="BT195" s="2" t="s">
        <v>447</v>
      </c>
    </row>
    <row r="196" spans="1:72" x14ac:dyDescent="0.35">
      <c r="A196" s="2" t="s">
        <v>19444</v>
      </c>
      <c r="B196" s="2" t="s">
        <v>19445</v>
      </c>
      <c r="C196" s="2" t="s">
        <v>19446</v>
      </c>
      <c r="D196" s="2" t="s">
        <v>19447</v>
      </c>
      <c r="E196" s="2" t="s">
        <v>19448</v>
      </c>
      <c r="F196">
        <v>13</v>
      </c>
      <c r="G196" s="2" t="s">
        <v>291</v>
      </c>
      <c r="H196">
        <v>2</v>
      </c>
      <c r="I196" s="2" t="s">
        <v>430</v>
      </c>
      <c r="J196">
        <v>19</v>
      </c>
      <c r="K196" s="2" t="s">
        <v>4837</v>
      </c>
      <c r="L196">
        <v>10</v>
      </c>
      <c r="M196" s="2" t="s">
        <v>95</v>
      </c>
      <c r="N196">
        <v>2</v>
      </c>
      <c r="O196" s="2" t="s">
        <v>321</v>
      </c>
      <c r="P196">
        <v>1</v>
      </c>
      <c r="Q196" s="2" t="s">
        <v>420</v>
      </c>
      <c r="R196" t="s">
        <v>67</v>
      </c>
      <c r="S196" t="s">
        <v>67</v>
      </c>
      <c r="T196" s="2" t="s">
        <v>73</v>
      </c>
      <c r="U196" s="2" t="s">
        <v>74</v>
      </c>
      <c r="V196">
        <v>0</v>
      </c>
      <c r="W196" s="2" t="s">
        <v>97</v>
      </c>
      <c r="X196">
        <v>522456.55</v>
      </c>
      <c r="Y196">
        <v>522456.55</v>
      </c>
      <c r="AD196">
        <v>177043.45</v>
      </c>
      <c r="AF196">
        <v>0</v>
      </c>
      <c r="AL196" s="5">
        <v>699500</v>
      </c>
      <c r="AM196">
        <v>0</v>
      </c>
      <c r="AN196">
        <v>0</v>
      </c>
      <c r="AO196">
        <v>522456.55</v>
      </c>
      <c r="AP196">
        <v>522456.55</v>
      </c>
      <c r="AS196">
        <v>177043.45</v>
      </c>
      <c r="AZ196" s="5">
        <v>699500</v>
      </c>
      <c r="BA196" s="5">
        <v>536338</v>
      </c>
      <c r="BB196" s="5">
        <v>536338</v>
      </c>
      <c r="BC196" s="5">
        <v>316868.26</v>
      </c>
      <c r="BD196" s="5">
        <v>316868.26</v>
      </c>
      <c r="BE196" s="5">
        <v>0</v>
      </c>
      <c r="BF196" s="5">
        <v>531013.30000000005</v>
      </c>
      <c r="BG196">
        <v>20180502</v>
      </c>
      <c r="BH196" s="9" t="str">
        <f t="shared" si="9"/>
        <v>2018</v>
      </c>
      <c r="BI196" t="str">
        <f>MID(Merge1[[#This Row],[OC_DATA_INIZIO_PROGETTO]],5,2)</f>
        <v>05</v>
      </c>
      <c r="BJ196">
        <v>20200131</v>
      </c>
      <c r="BK196" t="str">
        <f t="shared" si="10"/>
        <v>2020</v>
      </c>
      <c r="BL196" t="str">
        <f>MID(Merge1[[#This Row],[OC_DATA_FINE_PROGETTO_PREVISTA]],5,2)</f>
        <v>01</v>
      </c>
      <c r="BM196" s="8">
        <f>(Merge1[[#This Row],[Colonna2]]-Merge1[[#This Row],[Colonna1]])*12+Merge1[[#This Row],[Colonna22]]-Merge1[[#This Row],[Colonna12]]</f>
        <v>20</v>
      </c>
      <c r="BO196" t="str">
        <f t="shared" si="11"/>
        <v/>
      </c>
      <c r="BP196" s="2" t="s">
        <v>76</v>
      </c>
      <c r="BQ196" s="2" t="s">
        <v>76</v>
      </c>
      <c r="BR196" s="2" t="s">
        <v>77</v>
      </c>
      <c r="BS196" s="2" t="s">
        <v>434</v>
      </c>
      <c r="BT196" s="2" t="s">
        <v>435</v>
      </c>
    </row>
    <row r="197" spans="1:72" x14ac:dyDescent="0.35">
      <c r="A197" s="2" t="s">
        <v>24933</v>
      </c>
      <c r="B197" s="2" t="s">
        <v>24934</v>
      </c>
      <c r="C197" s="2" t="s">
        <v>24935</v>
      </c>
      <c r="D197" s="2" t="s">
        <v>24936</v>
      </c>
      <c r="E197" s="2" t="s">
        <v>24937</v>
      </c>
      <c r="F197">
        <v>4</v>
      </c>
      <c r="G197" s="2" t="s">
        <v>174</v>
      </c>
      <c r="H197">
        <v>3</v>
      </c>
      <c r="I197" s="2" t="s">
        <v>68</v>
      </c>
      <c r="J197">
        <v>8</v>
      </c>
      <c r="K197" s="2" t="s">
        <v>4042</v>
      </c>
      <c r="L197">
        <v>3</v>
      </c>
      <c r="M197" s="2" t="s">
        <v>3884</v>
      </c>
      <c r="N197">
        <v>6</v>
      </c>
      <c r="O197" s="2" t="s">
        <v>3885</v>
      </c>
      <c r="P197">
        <v>998</v>
      </c>
      <c r="Q197" s="2" t="s">
        <v>4142</v>
      </c>
      <c r="R197" t="s">
        <v>67</v>
      </c>
      <c r="S197" t="s">
        <v>67</v>
      </c>
      <c r="T197" s="2" t="s">
        <v>73</v>
      </c>
      <c r="U197" s="2" t="s">
        <v>74</v>
      </c>
      <c r="V197">
        <v>2016</v>
      </c>
      <c r="W197" s="2" t="s">
        <v>18962</v>
      </c>
      <c r="AE197">
        <v>12000000</v>
      </c>
      <c r="AF197">
        <v>0</v>
      </c>
      <c r="AL197" s="5">
        <v>12000000</v>
      </c>
      <c r="AM197">
        <v>0</v>
      </c>
      <c r="AN197">
        <v>0</v>
      </c>
      <c r="AT197">
        <v>12000000</v>
      </c>
      <c r="AZ197" s="5">
        <v>12000000</v>
      </c>
      <c r="BA197" s="5">
        <v>532080.09</v>
      </c>
      <c r="BB197" s="5">
        <v>532080.09</v>
      </c>
      <c r="BC197" s="5">
        <v>344760.14</v>
      </c>
      <c r="BD197" s="5">
        <v>344760.14</v>
      </c>
      <c r="BE197" s="5">
        <v>0</v>
      </c>
      <c r="BF197" s="5">
        <v>344760.14</v>
      </c>
      <c r="BG197">
        <v>20171101</v>
      </c>
      <c r="BH197" s="9" t="str">
        <f t="shared" si="9"/>
        <v>2017</v>
      </c>
      <c r="BI197" t="str">
        <f>MID(Merge1[[#This Row],[OC_DATA_INIZIO_PROGETTO]],5,2)</f>
        <v>11</v>
      </c>
      <c r="BJ197">
        <v>20251231</v>
      </c>
      <c r="BK197" t="str">
        <f t="shared" si="10"/>
        <v>2025</v>
      </c>
      <c r="BL197" t="str">
        <f>MID(Merge1[[#This Row],[OC_DATA_FINE_PROGETTO_PREVISTA]],5,2)</f>
        <v>12</v>
      </c>
      <c r="BM197" s="8">
        <f>(Merge1[[#This Row],[Colonna2]]-Merge1[[#This Row],[Colonna1]])*12+Merge1[[#This Row],[Colonna22]]-Merge1[[#This Row],[Colonna12]]</f>
        <v>97</v>
      </c>
      <c r="BO197" t="str">
        <f t="shared" si="11"/>
        <v/>
      </c>
      <c r="BP197" s="2" t="s">
        <v>76</v>
      </c>
      <c r="BQ197" s="2" t="s">
        <v>76</v>
      </c>
      <c r="BR197" s="2" t="s">
        <v>3044</v>
      </c>
      <c r="BS197" s="2" t="s">
        <v>3045</v>
      </c>
      <c r="BT197" s="2" t="s">
        <v>3046</v>
      </c>
    </row>
    <row r="198" spans="1:72" x14ac:dyDescent="0.35">
      <c r="A198" s="2" t="s">
        <v>17576</v>
      </c>
      <c r="B198" s="2" t="s">
        <v>17572</v>
      </c>
      <c r="C198" s="2" t="s">
        <v>17577</v>
      </c>
      <c r="D198" s="2" t="s">
        <v>17574</v>
      </c>
      <c r="E198" s="2" t="s">
        <v>17578</v>
      </c>
      <c r="F198">
        <v>1</v>
      </c>
      <c r="G198" s="2" t="s">
        <v>151</v>
      </c>
      <c r="H198">
        <v>7</v>
      </c>
      <c r="I198" s="2" t="s">
        <v>770</v>
      </c>
      <c r="J198">
        <v>99</v>
      </c>
      <c r="K198" s="2" t="s">
        <v>81</v>
      </c>
      <c r="L198">
        <v>8</v>
      </c>
      <c r="M198" s="2" t="s">
        <v>112</v>
      </c>
      <c r="N198">
        <v>62</v>
      </c>
      <c r="O198" s="2" t="s">
        <v>2450</v>
      </c>
      <c r="P198">
        <v>999</v>
      </c>
      <c r="Q198" s="2" t="s">
        <v>3522</v>
      </c>
      <c r="R198" t="s">
        <v>67</v>
      </c>
      <c r="S198" t="s">
        <v>67</v>
      </c>
      <c r="T198" s="2" t="s">
        <v>1986</v>
      </c>
      <c r="U198" s="2" t="s">
        <v>1987</v>
      </c>
      <c r="V198">
        <v>926</v>
      </c>
      <c r="W198" s="2" t="s">
        <v>6666</v>
      </c>
      <c r="X198">
        <v>119165.21</v>
      </c>
      <c r="Y198">
        <v>119165.21</v>
      </c>
      <c r="AD198">
        <v>83415.64</v>
      </c>
      <c r="AF198">
        <v>0</v>
      </c>
      <c r="AG198">
        <v>35749.56</v>
      </c>
      <c r="AI198">
        <v>291292.73</v>
      </c>
      <c r="AL198" s="5">
        <v>529623.14</v>
      </c>
      <c r="AM198">
        <v>0</v>
      </c>
      <c r="AN198">
        <v>0</v>
      </c>
      <c r="AO198">
        <v>119165.21</v>
      </c>
      <c r="AP198">
        <v>119165.21</v>
      </c>
      <c r="AS198">
        <v>83415.64</v>
      </c>
      <c r="AU198">
        <v>35749.56</v>
      </c>
      <c r="AW198">
        <v>291292.73</v>
      </c>
      <c r="AZ198" s="5">
        <v>529623.14</v>
      </c>
      <c r="BA198" s="5">
        <v>529623.14</v>
      </c>
      <c r="BB198" s="5">
        <v>529623.14</v>
      </c>
      <c r="BC198" s="5">
        <v>221654.09</v>
      </c>
      <c r="BD198" s="5">
        <v>221654.09</v>
      </c>
      <c r="BE198" s="5">
        <v>0</v>
      </c>
      <c r="BF198" s="5">
        <v>221654.09</v>
      </c>
      <c r="BG198">
        <v>20161114</v>
      </c>
      <c r="BH198" s="9" t="str">
        <f t="shared" si="9"/>
        <v>2016</v>
      </c>
      <c r="BI198" t="str">
        <f>MID(Merge1[[#This Row],[OC_DATA_INIZIO_PROGETTO]],5,2)</f>
        <v>11</v>
      </c>
      <c r="BJ198">
        <v>20210315</v>
      </c>
      <c r="BK198" t="str">
        <f t="shared" si="10"/>
        <v>2021</v>
      </c>
      <c r="BL198" t="str">
        <f>MID(Merge1[[#This Row],[OC_DATA_FINE_PROGETTO_PREVISTA]],5,2)</f>
        <v>03</v>
      </c>
      <c r="BM198" s="8">
        <f>(Merge1[[#This Row],[Colonna2]]-Merge1[[#This Row],[Colonna1]])*12+Merge1[[#This Row],[Colonna22]]-Merge1[[#This Row],[Colonna12]]</f>
        <v>52</v>
      </c>
      <c r="BN198">
        <v>20210315</v>
      </c>
      <c r="BO198" t="str">
        <f t="shared" si="11"/>
        <v>2021</v>
      </c>
      <c r="BP198" s="2" t="s">
        <v>76</v>
      </c>
      <c r="BQ198" s="2" t="s">
        <v>76</v>
      </c>
      <c r="BR198" s="2" t="s">
        <v>440</v>
      </c>
      <c r="BS198" s="2" t="s">
        <v>773</v>
      </c>
      <c r="BT198" s="2" t="s">
        <v>774</v>
      </c>
    </row>
    <row r="199" spans="1:72" x14ac:dyDescent="0.35">
      <c r="A199" s="2" t="s">
        <v>25956</v>
      </c>
      <c r="B199" s="2" t="s">
        <v>25955</v>
      </c>
      <c r="C199" s="2" t="s">
        <v>25934</v>
      </c>
      <c r="D199" s="2" t="s">
        <v>25934</v>
      </c>
      <c r="E199" s="2" t="s">
        <v>25957</v>
      </c>
      <c r="F199">
        <v>1</v>
      </c>
      <c r="G199" s="2" t="s">
        <v>151</v>
      </c>
      <c r="H199">
        <v>7</v>
      </c>
      <c r="I199" s="2" t="s">
        <v>770</v>
      </c>
      <c r="J199">
        <v>20</v>
      </c>
      <c r="K199" s="2" t="s">
        <v>3054</v>
      </c>
      <c r="L199">
        <v>8</v>
      </c>
      <c r="M199" s="2" t="s">
        <v>112</v>
      </c>
      <c r="N199">
        <v>62</v>
      </c>
      <c r="O199" s="2" t="s">
        <v>2450</v>
      </c>
      <c r="P199">
        <v>999</v>
      </c>
      <c r="Q199" s="2" t="s">
        <v>3522</v>
      </c>
      <c r="R199" t="s">
        <v>67</v>
      </c>
      <c r="S199" t="s">
        <v>67</v>
      </c>
      <c r="T199" s="2" t="s">
        <v>91</v>
      </c>
      <c r="U199" s="2" t="s">
        <v>92</v>
      </c>
      <c r="V199">
        <v>0</v>
      </c>
      <c r="W199" s="2" t="s">
        <v>97</v>
      </c>
      <c r="AE199">
        <v>527937.5</v>
      </c>
      <c r="AF199">
        <v>0</v>
      </c>
      <c r="AK199">
        <v>352062</v>
      </c>
      <c r="AL199" s="5">
        <v>527937.5</v>
      </c>
      <c r="AM199">
        <v>0</v>
      </c>
      <c r="AN199">
        <v>0</v>
      </c>
      <c r="AT199">
        <v>527937.5</v>
      </c>
      <c r="AY199">
        <v>352062</v>
      </c>
      <c r="AZ199" s="5">
        <v>527937.5</v>
      </c>
      <c r="BA199" s="5">
        <v>527937.5</v>
      </c>
      <c r="BB199" s="5">
        <v>527937.5</v>
      </c>
      <c r="BC199" s="5">
        <v>321276.07</v>
      </c>
      <c r="BD199" s="5">
        <v>321276.07</v>
      </c>
      <c r="BE199" s="5">
        <v>0</v>
      </c>
      <c r="BF199" s="5">
        <v>137170.72</v>
      </c>
      <c r="BG199">
        <v>20140409</v>
      </c>
      <c r="BH199" s="9" t="str">
        <f t="shared" si="9"/>
        <v>2014</v>
      </c>
      <c r="BI199" t="str">
        <f>MID(Merge1[[#This Row],[OC_DATA_INIZIO_PROGETTO]],5,2)</f>
        <v>04</v>
      </c>
      <c r="BJ199">
        <v>20160701</v>
      </c>
      <c r="BK199" t="str">
        <f t="shared" si="10"/>
        <v>2016</v>
      </c>
      <c r="BL199" t="str">
        <f>MID(Merge1[[#This Row],[OC_DATA_FINE_PROGETTO_PREVISTA]],5,2)</f>
        <v>07</v>
      </c>
      <c r="BM199" s="8">
        <f>(Merge1[[#This Row],[Colonna2]]-Merge1[[#This Row],[Colonna1]])*12+Merge1[[#This Row],[Colonna22]]-Merge1[[#This Row],[Colonna12]]</f>
        <v>27</v>
      </c>
      <c r="BO199" t="str">
        <f t="shared" si="11"/>
        <v/>
      </c>
      <c r="BP199" s="2" t="s">
        <v>76</v>
      </c>
      <c r="BQ199" s="2" t="s">
        <v>76</v>
      </c>
      <c r="BR199" s="2" t="s">
        <v>77</v>
      </c>
      <c r="BS199" s="2" t="s">
        <v>773</v>
      </c>
      <c r="BT199" s="2" t="s">
        <v>774</v>
      </c>
    </row>
    <row r="200" spans="1:72" x14ac:dyDescent="0.35">
      <c r="A200" s="2" t="s">
        <v>24598</v>
      </c>
      <c r="B200" s="2" t="s">
        <v>24597</v>
      </c>
      <c r="C200" s="2" t="s">
        <v>24599</v>
      </c>
      <c r="D200" s="2" t="s">
        <v>24599</v>
      </c>
      <c r="E200" s="2" t="s">
        <v>24600</v>
      </c>
      <c r="F200">
        <v>11</v>
      </c>
      <c r="G200" s="2" t="s">
        <v>436</v>
      </c>
      <c r="H200">
        <v>6</v>
      </c>
      <c r="I200" s="2" t="s">
        <v>94</v>
      </c>
      <c r="J200">
        <v>1</v>
      </c>
      <c r="K200" s="2" t="s">
        <v>442</v>
      </c>
      <c r="L200">
        <v>8</v>
      </c>
      <c r="M200" s="2" t="s">
        <v>112</v>
      </c>
      <c r="N200">
        <v>61</v>
      </c>
      <c r="O200" s="2" t="s">
        <v>113</v>
      </c>
      <c r="P200">
        <v>620</v>
      </c>
      <c r="Q200" s="2" t="s">
        <v>114</v>
      </c>
      <c r="R200" t="s">
        <v>67</v>
      </c>
      <c r="S200" t="s">
        <v>67</v>
      </c>
      <c r="T200" s="2" t="s">
        <v>73</v>
      </c>
      <c r="U200" s="2" t="s">
        <v>74</v>
      </c>
      <c r="V200">
        <v>1501</v>
      </c>
      <c r="W200" s="2" t="s">
        <v>7573</v>
      </c>
      <c r="AD200">
        <v>525451.06000000006</v>
      </c>
      <c r="AF200">
        <v>0</v>
      </c>
      <c r="AL200" s="5">
        <v>525451.06000000006</v>
      </c>
      <c r="AM200">
        <v>0</v>
      </c>
      <c r="AN200">
        <v>0</v>
      </c>
      <c r="AS200">
        <v>525451.06000000006</v>
      </c>
      <c r="AZ200" s="5">
        <v>525451.06000000006</v>
      </c>
      <c r="BA200" s="5">
        <v>525451.06000000006</v>
      </c>
      <c r="BB200" s="5">
        <v>525451.06000000006</v>
      </c>
      <c r="BC200" s="5">
        <v>131912.4</v>
      </c>
      <c r="BD200" s="5">
        <v>131912.4</v>
      </c>
      <c r="BE200" s="5">
        <v>175150.35</v>
      </c>
      <c r="BF200" s="5">
        <v>131912.4</v>
      </c>
      <c r="BG200">
        <v>20190101</v>
      </c>
      <c r="BH200" s="9" t="str">
        <f t="shared" si="9"/>
        <v>2019</v>
      </c>
      <c r="BI200" t="str">
        <f>MID(Merge1[[#This Row],[OC_DATA_INIZIO_PROGETTO]],5,2)</f>
        <v>01</v>
      </c>
      <c r="BJ200">
        <v>20211231</v>
      </c>
      <c r="BK200" t="str">
        <f t="shared" si="10"/>
        <v>2021</v>
      </c>
      <c r="BL200" t="str">
        <f>MID(Merge1[[#This Row],[OC_DATA_FINE_PROGETTO_PREVISTA]],5,2)</f>
        <v>12</v>
      </c>
      <c r="BM200" s="8">
        <f>(Merge1[[#This Row],[Colonna2]]-Merge1[[#This Row],[Colonna1]])*12+Merge1[[#This Row],[Colonna22]]-Merge1[[#This Row],[Colonna12]]</f>
        <v>35</v>
      </c>
      <c r="BO200" t="str">
        <f t="shared" si="11"/>
        <v/>
      </c>
      <c r="BP200" s="2" t="s">
        <v>76</v>
      </c>
      <c r="BQ200" s="2" t="s">
        <v>76</v>
      </c>
      <c r="BR200" s="2" t="s">
        <v>77</v>
      </c>
      <c r="BS200" s="2" t="s">
        <v>446</v>
      </c>
      <c r="BT200" s="2" t="s">
        <v>447</v>
      </c>
    </row>
    <row r="201" spans="1:72" x14ac:dyDescent="0.35">
      <c r="A201" s="2" t="s">
        <v>21631</v>
      </c>
      <c r="B201" s="2" t="s">
        <v>21632</v>
      </c>
      <c r="C201" s="2" t="s">
        <v>21633</v>
      </c>
      <c r="D201" s="2" t="s">
        <v>21633</v>
      </c>
      <c r="E201" s="2" t="s">
        <v>21634</v>
      </c>
      <c r="F201">
        <v>3</v>
      </c>
      <c r="G201" s="2" t="s">
        <v>102</v>
      </c>
      <c r="H201">
        <v>2</v>
      </c>
      <c r="I201" s="2" t="s">
        <v>430</v>
      </c>
      <c r="J201">
        <v>99</v>
      </c>
      <c r="K201" s="2" t="s">
        <v>81</v>
      </c>
      <c r="L201">
        <v>10</v>
      </c>
      <c r="M201" s="2" t="s">
        <v>95</v>
      </c>
      <c r="N201">
        <v>99</v>
      </c>
      <c r="O201" s="2" t="s">
        <v>96</v>
      </c>
      <c r="P201">
        <v>999</v>
      </c>
      <c r="Q201" s="2" t="s">
        <v>96</v>
      </c>
      <c r="R201" t="s">
        <v>67</v>
      </c>
      <c r="S201" t="s">
        <v>67</v>
      </c>
      <c r="T201" s="2" t="s">
        <v>504</v>
      </c>
      <c r="U201" s="2" t="s">
        <v>505</v>
      </c>
      <c r="V201">
        <v>0</v>
      </c>
      <c r="W201" s="2" t="s">
        <v>97</v>
      </c>
      <c r="AF201">
        <v>0</v>
      </c>
      <c r="AI201">
        <v>525400</v>
      </c>
      <c r="AL201" s="5">
        <v>525400</v>
      </c>
      <c r="AM201">
        <v>0</v>
      </c>
      <c r="AN201">
        <v>0</v>
      </c>
      <c r="AW201">
        <v>525400</v>
      </c>
      <c r="AZ201" s="5">
        <v>525400</v>
      </c>
      <c r="BA201" s="5">
        <v>525400</v>
      </c>
      <c r="BB201" s="5">
        <v>525400</v>
      </c>
      <c r="BF201" s="5">
        <v>0</v>
      </c>
      <c r="BG201">
        <v>20181204</v>
      </c>
      <c r="BH201" s="9" t="str">
        <f t="shared" si="9"/>
        <v>2018</v>
      </c>
      <c r="BI201" t="str">
        <f>MID(Merge1[[#This Row],[OC_DATA_INIZIO_PROGETTO]],5,2)</f>
        <v>12</v>
      </c>
      <c r="BJ201">
        <v>20201231</v>
      </c>
      <c r="BK201" t="str">
        <f t="shared" si="10"/>
        <v>2020</v>
      </c>
      <c r="BL201" t="str">
        <f>MID(Merge1[[#This Row],[OC_DATA_FINE_PROGETTO_PREVISTA]],5,2)</f>
        <v>12</v>
      </c>
      <c r="BM201" s="8">
        <f>(Merge1[[#This Row],[Colonna2]]-Merge1[[#This Row],[Colonna1]])*12+Merge1[[#This Row],[Colonna22]]-Merge1[[#This Row],[Colonna12]]</f>
        <v>24</v>
      </c>
      <c r="BO201" t="str">
        <f t="shared" si="11"/>
        <v/>
      </c>
      <c r="BP201" s="2" t="s">
        <v>86</v>
      </c>
      <c r="BQ201" s="2" t="s">
        <v>76</v>
      </c>
      <c r="BR201" s="2" t="s">
        <v>77</v>
      </c>
      <c r="BS201" s="2" t="s">
        <v>580</v>
      </c>
      <c r="BT201" s="2" t="s">
        <v>581</v>
      </c>
    </row>
    <row r="202" spans="1:72" x14ac:dyDescent="0.35">
      <c r="A202" s="2" t="s">
        <v>758</v>
      </c>
      <c r="B202" s="2" t="s">
        <v>759</v>
      </c>
      <c r="C202" s="2" t="s">
        <v>760</v>
      </c>
      <c r="D202" s="2" t="s">
        <v>760</v>
      </c>
      <c r="E202" s="2" t="s">
        <v>761</v>
      </c>
      <c r="F202">
        <v>11</v>
      </c>
      <c r="G202" s="2" t="s">
        <v>436</v>
      </c>
      <c r="H202">
        <v>6</v>
      </c>
      <c r="I202" s="2" t="s">
        <v>94</v>
      </c>
      <c r="J202">
        <v>1</v>
      </c>
      <c r="K202" s="2" t="s">
        <v>442</v>
      </c>
      <c r="L202">
        <v>11</v>
      </c>
      <c r="M202" s="2" t="s">
        <v>443</v>
      </c>
      <c r="N202">
        <v>71</v>
      </c>
      <c r="O202" s="2" t="s">
        <v>507</v>
      </c>
      <c r="P202">
        <v>72</v>
      </c>
      <c r="Q202" s="2" t="s">
        <v>718</v>
      </c>
      <c r="R202" t="s">
        <v>67</v>
      </c>
      <c r="S202" t="s">
        <v>67</v>
      </c>
      <c r="T202" s="2" t="s">
        <v>73</v>
      </c>
      <c r="U202" s="2" t="s">
        <v>74</v>
      </c>
      <c r="V202">
        <v>1914</v>
      </c>
      <c r="W202" s="2" t="s">
        <v>452</v>
      </c>
      <c r="X202">
        <v>524676.92000000004</v>
      </c>
      <c r="Z202">
        <v>524676.92000000004</v>
      </c>
      <c r="AF202">
        <v>0</v>
      </c>
      <c r="AL202" s="5">
        <v>524676.92000000004</v>
      </c>
      <c r="AM202">
        <v>0</v>
      </c>
      <c r="AN202">
        <v>0</v>
      </c>
      <c r="AO202">
        <v>524676.92000000004</v>
      </c>
      <c r="AQ202">
        <v>524676.92000000004</v>
      </c>
      <c r="AZ202" s="5">
        <v>524676.92000000004</v>
      </c>
      <c r="BA202" s="5">
        <v>524676.92000000004</v>
      </c>
      <c r="BB202" s="5">
        <v>524676.92000000004</v>
      </c>
      <c r="BC202" s="5">
        <v>471956.94</v>
      </c>
      <c r="BD202" s="5">
        <v>471956.94</v>
      </c>
      <c r="BE202" s="5">
        <v>0</v>
      </c>
      <c r="BF202" s="5">
        <v>471956.94</v>
      </c>
      <c r="BG202">
        <v>20170303</v>
      </c>
      <c r="BH202" s="9" t="str">
        <f t="shared" si="9"/>
        <v>2017</v>
      </c>
      <c r="BI202" t="str">
        <f>MID(Merge1[[#This Row],[OC_DATA_INIZIO_PROGETTO]],5,2)</f>
        <v>03</v>
      </c>
      <c r="BJ202">
        <v>20191230</v>
      </c>
      <c r="BK202" t="str">
        <f t="shared" si="10"/>
        <v>2019</v>
      </c>
      <c r="BL202" t="str">
        <f>MID(Merge1[[#This Row],[OC_DATA_FINE_PROGETTO_PREVISTA]],5,2)</f>
        <v>12</v>
      </c>
      <c r="BM202" s="8">
        <f>(Merge1[[#This Row],[Colonna2]]-Merge1[[#This Row],[Colonna1]])*12+Merge1[[#This Row],[Colonna22]]-Merge1[[#This Row],[Colonna12]]</f>
        <v>33</v>
      </c>
      <c r="BO202" t="str">
        <f t="shared" si="11"/>
        <v/>
      </c>
      <c r="BP202" s="2" t="s">
        <v>76</v>
      </c>
      <c r="BQ202" s="2" t="s">
        <v>76</v>
      </c>
      <c r="BR202" s="2" t="s">
        <v>77</v>
      </c>
      <c r="BS202" s="2" t="s">
        <v>446</v>
      </c>
      <c r="BT202" s="2" t="s">
        <v>447</v>
      </c>
    </row>
    <row r="203" spans="1:72" x14ac:dyDescent="0.35">
      <c r="A203" s="2" t="s">
        <v>17601</v>
      </c>
      <c r="B203" s="2" t="s">
        <v>17594</v>
      </c>
      <c r="C203" s="2" t="s">
        <v>17602</v>
      </c>
      <c r="D203" s="2" t="s">
        <v>17596</v>
      </c>
      <c r="E203" s="2" t="s">
        <v>17603</v>
      </c>
      <c r="F203">
        <v>1</v>
      </c>
      <c r="G203" s="2" t="s">
        <v>151</v>
      </c>
      <c r="H203">
        <v>7</v>
      </c>
      <c r="I203" s="2" t="s">
        <v>770</v>
      </c>
      <c r="J203">
        <v>99</v>
      </c>
      <c r="K203" s="2" t="s">
        <v>81</v>
      </c>
      <c r="L203">
        <v>8</v>
      </c>
      <c r="M203" s="2" t="s">
        <v>112</v>
      </c>
      <c r="N203">
        <v>62</v>
      </c>
      <c r="O203" s="2" t="s">
        <v>2450</v>
      </c>
      <c r="P203">
        <v>999</v>
      </c>
      <c r="Q203" s="2" t="s">
        <v>3522</v>
      </c>
      <c r="R203" t="s">
        <v>67</v>
      </c>
      <c r="S203" t="s">
        <v>67</v>
      </c>
      <c r="T203" s="2" t="s">
        <v>73</v>
      </c>
      <c r="U203" s="2" t="s">
        <v>74</v>
      </c>
      <c r="V203">
        <v>915</v>
      </c>
      <c r="W203" s="2" t="s">
        <v>632</v>
      </c>
      <c r="X203">
        <v>116550</v>
      </c>
      <c r="Y203">
        <v>116550</v>
      </c>
      <c r="AD203">
        <v>81585</v>
      </c>
      <c r="AF203">
        <v>0</v>
      </c>
      <c r="AG203">
        <v>34965</v>
      </c>
      <c r="AI203">
        <v>284900</v>
      </c>
      <c r="AL203" s="5">
        <v>518000</v>
      </c>
      <c r="AM203">
        <v>0</v>
      </c>
      <c r="AN203">
        <v>0</v>
      </c>
      <c r="AO203">
        <v>116550</v>
      </c>
      <c r="AP203">
        <v>116550</v>
      </c>
      <c r="AS203">
        <v>81585</v>
      </c>
      <c r="AU203">
        <v>34965</v>
      </c>
      <c r="AW203">
        <v>284900</v>
      </c>
      <c r="AZ203" s="5">
        <v>518000</v>
      </c>
      <c r="BA203" s="5">
        <v>518000</v>
      </c>
      <c r="BB203" s="5">
        <v>518000</v>
      </c>
      <c r="BC203" s="5">
        <v>418164.34</v>
      </c>
      <c r="BD203" s="5">
        <v>418164.34</v>
      </c>
      <c r="BE203" s="5">
        <v>0</v>
      </c>
      <c r="BF203" s="5">
        <v>418164.34</v>
      </c>
      <c r="BG203">
        <v>20150701</v>
      </c>
      <c r="BH203" s="9" t="str">
        <f t="shared" si="9"/>
        <v>2015</v>
      </c>
      <c r="BI203" t="str">
        <f>MID(Merge1[[#This Row],[OC_DATA_INIZIO_PROGETTO]],5,2)</f>
        <v>07</v>
      </c>
      <c r="BJ203">
        <v>20190930</v>
      </c>
      <c r="BK203" t="str">
        <f t="shared" si="10"/>
        <v>2019</v>
      </c>
      <c r="BL203" t="str">
        <f>MID(Merge1[[#This Row],[OC_DATA_FINE_PROGETTO_PREVISTA]],5,2)</f>
        <v>09</v>
      </c>
      <c r="BM203" s="8">
        <f>(Merge1[[#This Row],[Colonna2]]-Merge1[[#This Row],[Colonna1]])*12+Merge1[[#This Row],[Colonna22]]-Merge1[[#This Row],[Colonna12]]</f>
        <v>50</v>
      </c>
      <c r="BN203">
        <v>20190930</v>
      </c>
      <c r="BO203" t="str">
        <f t="shared" si="11"/>
        <v>2019</v>
      </c>
      <c r="BP203" s="2" t="s">
        <v>76</v>
      </c>
      <c r="BQ203" s="2" t="s">
        <v>76</v>
      </c>
      <c r="BR203" s="2" t="s">
        <v>440</v>
      </c>
      <c r="BS203" s="2" t="s">
        <v>773</v>
      </c>
      <c r="BT203" s="2" t="s">
        <v>774</v>
      </c>
    </row>
    <row r="204" spans="1:72" x14ac:dyDescent="0.35">
      <c r="A204" s="2" t="s">
        <v>23224</v>
      </c>
      <c r="B204" s="2" t="s">
        <v>23225</v>
      </c>
      <c r="C204" s="2" t="s">
        <v>23204</v>
      </c>
      <c r="D204" s="2" t="s">
        <v>23204</v>
      </c>
      <c r="E204" s="2" t="s">
        <v>23226</v>
      </c>
      <c r="F204">
        <v>1</v>
      </c>
      <c r="G204" s="2" t="s">
        <v>151</v>
      </c>
      <c r="H204">
        <v>7</v>
      </c>
      <c r="I204" s="2" t="s">
        <v>770</v>
      </c>
      <c r="J204">
        <v>20</v>
      </c>
      <c r="K204" s="2" t="s">
        <v>3054</v>
      </c>
      <c r="L204">
        <v>8</v>
      </c>
      <c r="M204" s="2" t="s">
        <v>112</v>
      </c>
      <c r="N204">
        <v>61</v>
      </c>
      <c r="O204" s="2" t="s">
        <v>113</v>
      </c>
      <c r="P204">
        <v>620</v>
      </c>
      <c r="Q204" s="2" t="s">
        <v>114</v>
      </c>
      <c r="R204" t="s">
        <v>67</v>
      </c>
      <c r="S204" t="s">
        <v>67</v>
      </c>
      <c r="T204" s="2" t="s">
        <v>91</v>
      </c>
      <c r="U204" s="2" t="s">
        <v>92</v>
      </c>
      <c r="V204">
        <v>9999</v>
      </c>
      <c r="W204" s="2" t="s">
        <v>433</v>
      </c>
      <c r="AE204">
        <v>512245.37</v>
      </c>
      <c r="AF204">
        <v>0</v>
      </c>
      <c r="AK204">
        <v>597955</v>
      </c>
      <c r="AL204" s="5">
        <v>512245.37</v>
      </c>
      <c r="AM204">
        <v>0</v>
      </c>
      <c r="AN204">
        <v>0</v>
      </c>
      <c r="AT204">
        <v>512245.37</v>
      </c>
      <c r="AY204">
        <v>597955</v>
      </c>
      <c r="AZ204" s="5">
        <v>512245.37</v>
      </c>
      <c r="BA204" s="5">
        <v>512245.37</v>
      </c>
      <c r="BB204" s="5">
        <v>512245.37</v>
      </c>
      <c r="BF204" s="5">
        <v>0</v>
      </c>
      <c r="BG204">
        <v>20180401</v>
      </c>
      <c r="BH204" s="9" t="str">
        <f t="shared" si="9"/>
        <v>2018</v>
      </c>
      <c r="BI204" t="str">
        <f>MID(Merge1[[#This Row],[OC_DATA_INIZIO_PROGETTO]],5,2)</f>
        <v>04</v>
      </c>
      <c r="BJ204">
        <v>20201001</v>
      </c>
      <c r="BK204" t="str">
        <f t="shared" si="10"/>
        <v>2020</v>
      </c>
      <c r="BL204" t="str">
        <f>MID(Merge1[[#This Row],[OC_DATA_FINE_PROGETTO_PREVISTA]],5,2)</f>
        <v>10</v>
      </c>
      <c r="BM204" s="8">
        <f>(Merge1[[#This Row],[Colonna2]]-Merge1[[#This Row],[Colonna1]])*12+Merge1[[#This Row],[Colonna22]]-Merge1[[#This Row],[Colonna12]]</f>
        <v>30</v>
      </c>
      <c r="BO204" t="str">
        <f t="shared" si="11"/>
        <v/>
      </c>
      <c r="BP204" s="2" t="s">
        <v>86</v>
      </c>
      <c r="BQ204" s="2" t="s">
        <v>76</v>
      </c>
      <c r="BR204" s="2" t="s">
        <v>77</v>
      </c>
      <c r="BS204" s="2" t="s">
        <v>773</v>
      </c>
      <c r="BT204" s="2" t="s">
        <v>774</v>
      </c>
    </row>
    <row r="205" spans="1:72" x14ac:dyDescent="0.35">
      <c r="A205" s="2" t="s">
        <v>16763</v>
      </c>
      <c r="B205" s="2" t="s">
        <v>16759</v>
      </c>
      <c r="C205" s="2" t="s">
        <v>16760</v>
      </c>
      <c r="D205" s="2" t="s">
        <v>16761</v>
      </c>
      <c r="E205" s="2" t="s">
        <v>16764</v>
      </c>
      <c r="F205">
        <v>1</v>
      </c>
      <c r="G205" s="2" t="s">
        <v>151</v>
      </c>
      <c r="H205">
        <v>7</v>
      </c>
      <c r="I205" s="2" t="s">
        <v>770</v>
      </c>
      <c r="J205">
        <v>99</v>
      </c>
      <c r="K205" s="2" t="s">
        <v>81</v>
      </c>
      <c r="L205">
        <v>8</v>
      </c>
      <c r="M205" s="2" t="s">
        <v>112</v>
      </c>
      <c r="N205">
        <v>62</v>
      </c>
      <c r="O205" s="2" t="s">
        <v>2450</v>
      </c>
      <c r="P205">
        <v>999</v>
      </c>
      <c r="Q205" s="2" t="s">
        <v>3522</v>
      </c>
      <c r="R205" t="s">
        <v>67</v>
      </c>
      <c r="S205" t="s">
        <v>67</v>
      </c>
      <c r="T205" s="2" t="s">
        <v>1986</v>
      </c>
      <c r="U205" s="2" t="s">
        <v>1987</v>
      </c>
      <c r="V205">
        <v>915</v>
      </c>
      <c r="W205" s="2" t="s">
        <v>632</v>
      </c>
      <c r="X205">
        <v>125008.97</v>
      </c>
      <c r="Y205">
        <v>125008.97</v>
      </c>
      <c r="AD205">
        <v>87506.28</v>
      </c>
      <c r="AF205">
        <v>0</v>
      </c>
      <c r="AG205">
        <v>37502.69</v>
      </c>
      <c r="AI205">
        <v>252551.07</v>
      </c>
      <c r="AL205" s="5">
        <v>502569.01</v>
      </c>
      <c r="AM205">
        <v>0</v>
      </c>
      <c r="AN205">
        <v>0</v>
      </c>
      <c r="AO205">
        <v>125008.97</v>
      </c>
      <c r="AP205">
        <v>125008.97</v>
      </c>
      <c r="AS205">
        <v>87506.28</v>
      </c>
      <c r="AU205">
        <v>37502.69</v>
      </c>
      <c r="AW205">
        <v>252551.07</v>
      </c>
      <c r="AZ205" s="5">
        <v>502569.01</v>
      </c>
      <c r="BA205" s="5">
        <v>502569.01</v>
      </c>
      <c r="BB205" s="5">
        <v>502569.01</v>
      </c>
      <c r="BC205" s="5">
        <v>302453.19</v>
      </c>
      <c r="BD205" s="5">
        <v>302453.19</v>
      </c>
      <c r="BE205" s="5">
        <v>0</v>
      </c>
      <c r="BF205" s="5">
        <v>302453.19</v>
      </c>
      <c r="BG205">
        <v>20180629</v>
      </c>
      <c r="BH205" s="9" t="str">
        <f t="shared" si="9"/>
        <v>2018</v>
      </c>
      <c r="BI205" t="str">
        <f>MID(Merge1[[#This Row],[OC_DATA_INIZIO_PROGETTO]],5,2)</f>
        <v>06</v>
      </c>
      <c r="BJ205">
        <v>20210109</v>
      </c>
      <c r="BK205" t="str">
        <f t="shared" si="10"/>
        <v>2021</v>
      </c>
      <c r="BL205" t="str">
        <f>MID(Merge1[[#This Row],[OC_DATA_FINE_PROGETTO_PREVISTA]],5,2)</f>
        <v>01</v>
      </c>
      <c r="BM205" s="8">
        <f>(Merge1[[#This Row],[Colonna2]]-Merge1[[#This Row],[Colonna1]])*12+Merge1[[#This Row],[Colonna22]]-Merge1[[#This Row],[Colonna12]]</f>
        <v>31</v>
      </c>
      <c r="BN205">
        <v>20201231</v>
      </c>
      <c r="BO205" t="str">
        <f t="shared" si="11"/>
        <v>2020</v>
      </c>
      <c r="BP205" s="2" t="s">
        <v>76</v>
      </c>
      <c r="BQ205" s="2" t="s">
        <v>76</v>
      </c>
      <c r="BR205" s="2" t="s">
        <v>440</v>
      </c>
      <c r="BS205" s="2" t="s">
        <v>773</v>
      </c>
      <c r="BT205" s="2" t="s">
        <v>774</v>
      </c>
    </row>
    <row r="206" spans="1:72" x14ac:dyDescent="0.35">
      <c r="A206" s="2" t="s">
        <v>19309</v>
      </c>
      <c r="B206" s="2" t="s">
        <v>19310</v>
      </c>
      <c r="C206" s="2" t="s">
        <v>19311</v>
      </c>
      <c r="D206" s="2" t="s">
        <v>19312</v>
      </c>
      <c r="E206" s="2" t="s">
        <v>19313</v>
      </c>
      <c r="F206">
        <v>2</v>
      </c>
      <c r="G206" s="2" t="s">
        <v>4836</v>
      </c>
      <c r="H206">
        <v>2</v>
      </c>
      <c r="I206" s="2" t="s">
        <v>430</v>
      </c>
      <c r="J206">
        <v>19</v>
      </c>
      <c r="K206" s="2" t="s">
        <v>4837</v>
      </c>
      <c r="L206">
        <v>10</v>
      </c>
      <c r="M206" s="2" t="s">
        <v>95</v>
      </c>
      <c r="N206">
        <v>3</v>
      </c>
      <c r="O206" s="2" t="s">
        <v>119</v>
      </c>
      <c r="P206">
        <v>5</v>
      </c>
      <c r="Q206" s="2" t="s">
        <v>2323</v>
      </c>
      <c r="R206" t="s">
        <v>67</v>
      </c>
      <c r="S206" t="s">
        <v>67</v>
      </c>
      <c r="T206" s="2" t="s">
        <v>73</v>
      </c>
      <c r="U206" s="2" t="s">
        <v>74</v>
      </c>
      <c r="V206">
        <v>2016</v>
      </c>
      <c r="W206" s="2" t="s">
        <v>18962</v>
      </c>
      <c r="X206">
        <v>716560</v>
      </c>
      <c r="Y206">
        <v>716560</v>
      </c>
      <c r="AD206">
        <v>716560</v>
      </c>
      <c r="AF206">
        <v>0</v>
      </c>
      <c r="AL206" s="5">
        <v>1433120</v>
      </c>
      <c r="AM206">
        <v>0</v>
      </c>
      <c r="AN206">
        <v>0</v>
      </c>
      <c r="AO206">
        <v>716560</v>
      </c>
      <c r="AP206">
        <v>716560</v>
      </c>
      <c r="AS206">
        <v>716560</v>
      </c>
      <c r="AZ206" s="5">
        <v>1433120</v>
      </c>
      <c r="BA206" s="5">
        <v>500667.8</v>
      </c>
      <c r="BB206" s="5">
        <v>500667.8</v>
      </c>
      <c r="BC206" s="5">
        <v>382995.75</v>
      </c>
      <c r="BD206" s="5">
        <v>382995.75</v>
      </c>
      <c r="BE206" s="5">
        <v>0</v>
      </c>
      <c r="BF206" s="5">
        <v>382995.75</v>
      </c>
      <c r="BG206">
        <v>20161001</v>
      </c>
      <c r="BH206" s="9" t="str">
        <f t="shared" si="9"/>
        <v>2016</v>
      </c>
      <c r="BI206" t="str">
        <f>MID(Merge1[[#This Row],[OC_DATA_INIZIO_PROGETTO]],5,2)</f>
        <v>10</v>
      </c>
      <c r="BJ206">
        <v>20210204</v>
      </c>
      <c r="BK206" t="str">
        <f t="shared" si="10"/>
        <v>2021</v>
      </c>
      <c r="BL206" t="str">
        <f>MID(Merge1[[#This Row],[OC_DATA_FINE_PROGETTO_PREVISTA]],5,2)</f>
        <v>02</v>
      </c>
      <c r="BM206" s="8">
        <f>(Merge1[[#This Row],[Colonna2]]-Merge1[[#This Row],[Colonna1]])*12+Merge1[[#This Row],[Colonna22]]-Merge1[[#This Row],[Colonna12]]</f>
        <v>52</v>
      </c>
      <c r="BO206" t="str">
        <f t="shared" si="11"/>
        <v/>
      </c>
      <c r="BP206" s="2" t="s">
        <v>76</v>
      </c>
      <c r="BQ206" s="2" t="s">
        <v>76</v>
      </c>
      <c r="BR206" s="2" t="s">
        <v>77</v>
      </c>
      <c r="BS206" s="2" t="s">
        <v>434</v>
      </c>
      <c r="BT206" s="2" t="s">
        <v>435</v>
      </c>
    </row>
    <row r="207" spans="1:72" x14ac:dyDescent="0.35">
      <c r="A207" s="2" t="s">
        <v>19999</v>
      </c>
      <c r="B207" s="2" t="s">
        <v>20000</v>
      </c>
      <c r="C207" s="2" t="s">
        <v>20001</v>
      </c>
      <c r="D207" s="2" t="s">
        <v>20002</v>
      </c>
      <c r="E207" s="2" t="s">
        <v>20003</v>
      </c>
      <c r="F207">
        <v>1</v>
      </c>
      <c r="G207" s="2" t="s">
        <v>151</v>
      </c>
      <c r="H207">
        <v>7</v>
      </c>
      <c r="I207" s="2" t="s">
        <v>770</v>
      </c>
      <c r="J207">
        <v>20</v>
      </c>
      <c r="K207" s="2" t="s">
        <v>3054</v>
      </c>
      <c r="L207">
        <v>8</v>
      </c>
      <c r="M207" s="2" t="s">
        <v>112</v>
      </c>
      <c r="N207">
        <v>61</v>
      </c>
      <c r="O207" s="2" t="s">
        <v>113</v>
      </c>
      <c r="P207">
        <v>620</v>
      </c>
      <c r="Q207" s="2" t="s">
        <v>114</v>
      </c>
      <c r="R207" t="s">
        <v>67</v>
      </c>
      <c r="S207" t="s">
        <v>67</v>
      </c>
      <c r="T207" s="2" t="s">
        <v>1331</v>
      </c>
      <c r="U207" s="2" t="s">
        <v>1332</v>
      </c>
      <c r="V207">
        <v>0</v>
      </c>
      <c r="W207" s="2" t="s">
        <v>97</v>
      </c>
      <c r="X207">
        <v>375000</v>
      </c>
      <c r="Y207">
        <v>375000</v>
      </c>
      <c r="AD207">
        <v>125000</v>
      </c>
      <c r="AF207">
        <v>0</v>
      </c>
      <c r="AK207">
        <v>554310</v>
      </c>
      <c r="AL207" s="5">
        <v>500000</v>
      </c>
      <c r="AM207">
        <v>0</v>
      </c>
      <c r="AN207">
        <v>0</v>
      </c>
      <c r="AO207">
        <v>375000</v>
      </c>
      <c r="AP207">
        <v>375000</v>
      </c>
      <c r="AS207">
        <v>125000</v>
      </c>
      <c r="AY207">
        <v>554310</v>
      </c>
      <c r="AZ207" s="5">
        <v>500000</v>
      </c>
      <c r="BA207" s="5">
        <v>500000</v>
      </c>
      <c r="BB207" s="5">
        <v>500000</v>
      </c>
      <c r="BC207" s="5">
        <v>200000</v>
      </c>
      <c r="BD207" s="5">
        <v>200000</v>
      </c>
      <c r="BE207" s="5">
        <v>0</v>
      </c>
      <c r="BF207" s="5">
        <v>200000</v>
      </c>
      <c r="BG207">
        <v>20171204</v>
      </c>
      <c r="BH207" s="9" t="str">
        <f t="shared" si="9"/>
        <v>2017</v>
      </c>
      <c r="BI207" t="str">
        <f>MID(Merge1[[#This Row],[OC_DATA_INIZIO_PROGETTO]],5,2)</f>
        <v>12</v>
      </c>
      <c r="BJ207">
        <v>20200404</v>
      </c>
      <c r="BK207" t="str">
        <f t="shared" si="10"/>
        <v>2020</v>
      </c>
      <c r="BL207" t="str">
        <f>MID(Merge1[[#This Row],[OC_DATA_FINE_PROGETTO_PREVISTA]],5,2)</f>
        <v>04</v>
      </c>
      <c r="BM207" s="8">
        <f>(Merge1[[#This Row],[Colonna2]]-Merge1[[#This Row],[Colonna1]])*12+Merge1[[#This Row],[Colonna22]]-Merge1[[#This Row],[Colonna12]]</f>
        <v>28</v>
      </c>
      <c r="BN207">
        <v>20191212</v>
      </c>
      <c r="BO207" t="str">
        <f t="shared" si="11"/>
        <v>2019</v>
      </c>
      <c r="BP207" s="2" t="s">
        <v>76</v>
      </c>
      <c r="BQ207" s="2" t="s">
        <v>76</v>
      </c>
      <c r="BR207" s="2" t="s">
        <v>440</v>
      </c>
      <c r="BS207" s="2" t="s">
        <v>773</v>
      </c>
      <c r="BT207" s="2" t="s">
        <v>774</v>
      </c>
    </row>
    <row r="208" spans="1:72" x14ac:dyDescent="0.35">
      <c r="A208" s="2" t="s">
        <v>26848</v>
      </c>
      <c r="B208" s="2" t="s">
        <v>26849</v>
      </c>
      <c r="C208" s="2" t="s">
        <v>26850</v>
      </c>
      <c r="D208" s="2" t="s">
        <v>26846</v>
      </c>
      <c r="E208" s="2" t="s">
        <v>26851</v>
      </c>
      <c r="F208">
        <v>1</v>
      </c>
      <c r="G208" s="2" t="s">
        <v>151</v>
      </c>
      <c r="H208">
        <v>2</v>
      </c>
      <c r="I208" s="2" t="s">
        <v>430</v>
      </c>
      <c r="J208">
        <v>14</v>
      </c>
      <c r="K208" s="2" t="s">
        <v>8055</v>
      </c>
      <c r="L208">
        <v>8</v>
      </c>
      <c r="M208" s="2" t="s">
        <v>112</v>
      </c>
      <c r="N208">
        <v>61</v>
      </c>
      <c r="O208" s="2" t="s">
        <v>113</v>
      </c>
      <c r="P208">
        <v>620</v>
      </c>
      <c r="Q208" s="2" t="s">
        <v>114</v>
      </c>
      <c r="R208" t="s">
        <v>67</v>
      </c>
      <c r="S208" t="s">
        <v>67</v>
      </c>
      <c r="T208" s="2" t="s">
        <v>73</v>
      </c>
      <c r="U208" s="2" t="s">
        <v>74</v>
      </c>
      <c r="V208">
        <v>2016</v>
      </c>
      <c r="W208" s="2" t="s">
        <v>18962</v>
      </c>
      <c r="X208">
        <v>250000</v>
      </c>
      <c r="Y208">
        <v>250000</v>
      </c>
      <c r="AD208">
        <v>175000</v>
      </c>
      <c r="AF208">
        <v>0</v>
      </c>
      <c r="AG208">
        <v>75000</v>
      </c>
      <c r="AL208" s="5">
        <v>500000</v>
      </c>
      <c r="AM208">
        <v>0</v>
      </c>
      <c r="AN208">
        <v>0</v>
      </c>
      <c r="AO208">
        <v>250000</v>
      </c>
      <c r="AP208">
        <v>250000</v>
      </c>
      <c r="AS208">
        <v>175000</v>
      </c>
      <c r="AU208">
        <v>75000</v>
      </c>
      <c r="AZ208" s="5">
        <v>500000</v>
      </c>
      <c r="BA208" s="5">
        <v>500000</v>
      </c>
      <c r="BB208" s="5">
        <v>500000</v>
      </c>
      <c r="BC208" s="5">
        <v>211336.35</v>
      </c>
      <c r="BD208" s="5">
        <v>211336.35</v>
      </c>
      <c r="BE208" s="5">
        <v>0</v>
      </c>
      <c r="BF208" s="5">
        <v>211336.35</v>
      </c>
      <c r="BG208">
        <v>20170607</v>
      </c>
      <c r="BH208" s="9" t="str">
        <f t="shared" si="9"/>
        <v>2017</v>
      </c>
      <c r="BI208" t="str">
        <f>MID(Merge1[[#This Row],[OC_DATA_INIZIO_PROGETTO]],5,2)</f>
        <v>06</v>
      </c>
      <c r="BJ208">
        <v>20220606</v>
      </c>
      <c r="BK208" t="str">
        <f t="shared" si="10"/>
        <v>2022</v>
      </c>
      <c r="BL208" t="str">
        <f>MID(Merge1[[#This Row],[OC_DATA_FINE_PROGETTO_PREVISTA]],5,2)</f>
        <v>06</v>
      </c>
      <c r="BM208" s="8">
        <f>(Merge1[[#This Row],[Colonna2]]-Merge1[[#This Row],[Colonna1]])*12+Merge1[[#This Row],[Colonna22]]-Merge1[[#This Row],[Colonna12]]</f>
        <v>60</v>
      </c>
      <c r="BO208" t="str">
        <f t="shared" si="11"/>
        <v/>
      </c>
      <c r="BP208" s="2" t="s">
        <v>76</v>
      </c>
      <c r="BQ208" s="2" t="s">
        <v>76</v>
      </c>
      <c r="BR208" s="2" t="s">
        <v>77</v>
      </c>
      <c r="BS208" s="2" t="s">
        <v>434</v>
      </c>
      <c r="BT208" s="2" t="s">
        <v>435</v>
      </c>
    </row>
    <row r="209" spans="1:72" x14ac:dyDescent="0.35">
      <c r="A209" s="2" t="s">
        <v>16605</v>
      </c>
      <c r="B209" s="2" t="s">
        <v>16601</v>
      </c>
      <c r="C209" s="2" t="s">
        <v>16602</v>
      </c>
      <c r="D209" s="2" t="s">
        <v>16603</v>
      </c>
      <c r="E209" s="2" t="s">
        <v>16606</v>
      </c>
      <c r="F209">
        <v>1</v>
      </c>
      <c r="G209" s="2" t="s">
        <v>151</v>
      </c>
      <c r="H209">
        <v>7</v>
      </c>
      <c r="I209" s="2" t="s">
        <v>770</v>
      </c>
      <c r="J209">
        <v>99</v>
      </c>
      <c r="K209" s="2" t="s">
        <v>81</v>
      </c>
      <c r="L209">
        <v>8</v>
      </c>
      <c r="M209" s="2" t="s">
        <v>112</v>
      </c>
      <c r="N209">
        <v>62</v>
      </c>
      <c r="O209" s="2" t="s">
        <v>2450</v>
      </c>
      <c r="P209">
        <v>999</v>
      </c>
      <c r="Q209" s="2" t="s">
        <v>3522</v>
      </c>
      <c r="R209" t="s">
        <v>67</v>
      </c>
      <c r="S209" t="s">
        <v>67</v>
      </c>
      <c r="T209" s="2" t="s">
        <v>1986</v>
      </c>
      <c r="U209" s="2" t="s">
        <v>1987</v>
      </c>
      <c r="V209">
        <v>915</v>
      </c>
      <c r="W209" s="2" t="s">
        <v>632</v>
      </c>
      <c r="X209">
        <v>124975</v>
      </c>
      <c r="Y209">
        <v>124975</v>
      </c>
      <c r="AD209">
        <v>87482.5</v>
      </c>
      <c r="AF209">
        <v>0</v>
      </c>
      <c r="AG209">
        <v>37492.5</v>
      </c>
      <c r="AI209">
        <v>262781.76</v>
      </c>
      <c r="AL209" s="5">
        <v>512731.76</v>
      </c>
      <c r="AM209">
        <v>0</v>
      </c>
      <c r="AN209">
        <v>0</v>
      </c>
      <c r="AO209">
        <v>124975</v>
      </c>
      <c r="AP209">
        <v>124975</v>
      </c>
      <c r="AS209">
        <v>87482.5</v>
      </c>
      <c r="AU209">
        <v>37492.5</v>
      </c>
      <c r="AW209">
        <v>262781.76</v>
      </c>
      <c r="AZ209" s="5">
        <v>512731.76</v>
      </c>
      <c r="BA209" s="5">
        <v>499900</v>
      </c>
      <c r="BB209" s="5">
        <v>499900</v>
      </c>
      <c r="BC209" s="5">
        <v>355292.72</v>
      </c>
      <c r="BD209" s="5">
        <v>355292.72</v>
      </c>
      <c r="BE209" s="5">
        <v>0</v>
      </c>
      <c r="BF209" s="5">
        <v>355292.72</v>
      </c>
      <c r="BG209">
        <v>20171001</v>
      </c>
      <c r="BH209" s="9" t="str">
        <f t="shared" si="9"/>
        <v>2017</v>
      </c>
      <c r="BI209" t="str">
        <f>MID(Merge1[[#This Row],[OC_DATA_INIZIO_PROGETTO]],5,2)</f>
        <v>10</v>
      </c>
      <c r="BJ209">
        <v>20200314</v>
      </c>
      <c r="BK209" t="str">
        <f t="shared" si="10"/>
        <v>2020</v>
      </c>
      <c r="BL209" t="str">
        <f>MID(Merge1[[#This Row],[OC_DATA_FINE_PROGETTO_PREVISTA]],5,2)</f>
        <v>03</v>
      </c>
      <c r="BM209" s="8">
        <f>(Merge1[[#This Row],[Colonna2]]-Merge1[[#This Row],[Colonna1]])*12+Merge1[[#This Row],[Colonna22]]-Merge1[[#This Row],[Colonna12]]</f>
        <v>29</v>
      </c>
      <c r="BN209">
        <v>20200914</v>
      </c>
      <c r="BO209" t="str">
        <f t="shared" si="11"/>
        <v>2020</v>
      </c>
      <c r="BP209" s="2" t="s">
        <v>76</v>
      </c>
      <c r="BQ209" s="2" t="s">
        <v>76</v>
      </c>
      <c r="BR209" s="2" t="s">
        <v>440</v>
      </c>
      <c r="BS209" s="2" t="s">
        <v>773</v>
      </c>
      <c r="BT209" s="2" t="s">
        <v>774</v>
      </c>
    </row>
    <row r="210" spans="1:72" x14ac:dyDescent="0.35">
      <c r="A210" s="2" t="s">
        <v>19973</v>
      </c>
      <c r="B210" s="2" t="s">
        <v>19974</v>
      </c>
      <c r="C210" s="2" t="s">
        <v>19975</v>
      </c>
      <c r="D210" s="2" t="s">
        <v>19976</v>
      </c>
      <c r="E210" s="2" t="s">
        <v>19977</v>
      </c>
      <c r="F210">
        <v>1</v>
      </c>
      <c r="G210" s="2" t="s">
        <v>151</v>
      </c>
      <c r="H210">
        <v>7</v>
      </c>
      <c r="I210" s="2" t="s">
        <v>770</v>
      </c>
      <c r="J210">
        <v>20</v>
      </c>
      <c r="K210" s="2" t="s">
        <v>3054</v>
      </c>
      <c r="L210">
        <v>8</v>
      </c>
      <c r="M210" s="2" t="s">
        <v>112</v>
      </c>
      <c r="N210">
        <v>61</v>
      </c>
      <c r="O210" s="2" t="s">
        <v>113</v>
      </c>
      <c r="P210">
        <v>620</v>
      </c>
      <c r="Q210" s="2" t="s">
        <v>114</v>
      </c>
      <c r="R210" t="s">
        <v>67</v>
      </c>
      <c r="S210" t="s">
        <v>67</v>
      </c>
      <c r="T210" s="2" t="s">
        <v>1331</v>
      </c>
      <c r="U210" s="2" t="s">
        <v>1332</v>
      </c>
      <c r="V210">
        <v>0</v>
      </c>
      <c r="W210" s="2" t="s">
        <v>97</v>
      </c>
      <c r="X210">
        <v>373749.09</v>
      </c>
      <c r="Y210">
        <v>373749.09</v>
      </c>
      <c r="AD210">
        <v>124583.03</v>
      </c>
      <c r="AF210">
        <v>0</v>
      </c>
      <c r="AK210">
        <v>238920</v>
      </c>
      <c r="AL210" s="5">
        <v>498332.12</v>
      </c>
      <c r="AM210">
        <v>0</v>
      </c>
      <c r="AN210">
        <v>0</v>
      </c>
      <c r="AO210">
        <v>373749.09</v>
      </c>
      <c r="AP210">
        <v>373749.09</v>
      </c>
      <c r="AS210">
        <v>124583.03</v>
      </c>
      <c r="AY210">
        <v>238920</v>
      </c>
      <c r="AZ210" s="5">
        <v>498332.12</v>
      </c>
      <c r="BA210" s="5">
        <v>498332.12</v>
      </c>
      <c r="BB210" s="5">
        <v>498332.12</v>
      </c>
      <c r="BC210" s="5">
        <v>497584.73</v>
      </c>
      <c r="BD210" s="5">
        <v>497584.73</v>
      </c>
      <c r="BE210" s="5">
        <v>0</v>
      </c>
      <c r="BF210" s="5">
        <v>720667.39</v>
      </c>
      <c r="BG210">
        <v>20171025</v>
      </c>
      <c r="BH210" s="9" t="str">
        <f t="shared" si="9"/>
        <v>2017</v>
      </c>
      <c r="BI210" t="str">
        <f>MID(Merge1[[#This Row],[OC_DATA_INIZIO_PROGETTO]],5,2)</f>
        <v>10</v>
      </c>
      <c r="BJ210">
        <v>20191107</v>
      </c>
      <c r="BK210" t="str">
        <f t="shared" si="10"/>
        <v>2019</v>
      </c>
      <c r="BL210" t="str">
        <f>MID(Merge1[[#This Row],[OC_DATA_FINE_PROGETTO_PREVISTA]],5,2)</f>
        <v>11</v>
      </c>
      <c r="BM210" s="8">
        <f>(Merge1[[#This Row],[Colonna2]]-Merge1[[#This Row],[Colonna1]])*12+Merge1[[#This Row],[Colonna22]]-Merge1[[#This Row],[Colonna12]]</f>
        <v>25</v>
      </c>
      <c r="BN210">
        <v>20191107</v>
      </c>
      <c r="BO210" t="str">
        <f t="shared" si="11"/>
        <v>2019</v>
      </c>
      <c r="BP210" s="2" t="s">
        <v>116</v>
      </c>
      <c r="BQ210" s="2" t="s">
        <v>763</v>
      </c>
      <c r="BR210" s="2" t="s">
        <v>440</v>
      </c>
      <c r="BS210" s="2" t="s">
        <v>773</v>
      </c>
      <c r="BT210" s="2" t="s">
        <v>774</v>
      </c>
    </row>
    <row r="211" spans="1:72" x14ac:dyDescent="0.35">
      <c r="A211" s="2" t="s">
        <v>19015</v>
      </c>
      <c r="B211" s="2" t="s">
        <v>19016</v>
      </c>
      <c r="C211" s="2" t="s">
        <v>19017</v>
      </c>
      <c r="D211" s="2" t="s">
        <v>19017</v>
      </c>
      <c r="E211" s="2" t="s">
        <v>19018</v>
      </c>
      <c r="F211">
        <v>3</v>
      </c>
      <c r="G211" s="2" t="s">
        <v>102</v>
      </c>
      <c r="H211">
        <v>2</v>
      </c>
      <c r="I211" s="2" t="s">
        <v>430</v>
      </c>
      <c r="J211">
        <v>99</v>
      </c>
      <c r="K211" s="2" t="s">
        <v>81</v>
      </c>
      <c r="L211">
        <v>9</v>
      </c>
      <c r="M211" s="2" t="s">
        <v>98</v>
      </c>
      <c r="N211">
        <v>22</v>
      </c>
      <c r="O211" s="2" t="s">
        <v>252</v>
      </c>
      <c r="P211">
        <v>219</v>
      </c>
      <c r="Q211" s="2" t="s">
        <v>5055</v>
      </c>
      <c r="R211" t="s">
        <v>67</v>
      </c>
      <c r="S211" t="s">
        <v>67</v>
      </c>
      <c r="T211" s="2" t="s">
        <v>73</v>
      </c>
      <c r="U211" s="2" t="s">
        <v>74</v>
      </c>
      <c r="V211">
        <v>713</v>
      </c>
      <c r="W211" s="2" t="s">
        <v>6715</v>
      </c>
      <c r="X211">
        <v>439875.07</v>
      </c>
      <c r="Y211">
        <v>439875.07</v>
      </c>
      <c r="AD211">
        <v>26730</v>
      </c>
      <c r="AF211">
        <v>0</v>
      </c>
      <c r="AI211">
        <v>24975</v>
      </c>
      <c r="AK211">
        <v>25920</v>
      </c>
      <c r="AL211" s="5">
        <v>491580.07</v>
      </c>
      <c r="AM211">
        <v>0</v>
      </c>
      <c r="AN211">
        <v>0</v>
      </c>
      <c r="AO211">
        <v>439875.07</v>
      </c>
      <c r="AP211">
        <v>439875.07</v>
      </c>
      <c r="AS211">
        <v>26730</v>
      </c>
      <c r="AW211">
        <v>24975</v>
      </c>
      <c r="AY211">
        <v>25920</v>
      </c>
      <c r="AZ211" s="5">
        <v>491580.07</v>
      </c>
      <c r="BA211" s="5">
        <v>491580.07</v>
      </c>
      <c r="BB211" s="5">
        <v>491580.07</v>
      </c>
      <c r="BF211" s="5">
        <v>0</v>
      </c>
      <c r="BG211">
        <v>20200101</v>
      </c>
      <c r="BH211" s="9" t="str">
        <f t="shared" si="9"/>
        <v>2020</v>
      </c>
      <c r="BI211" t="str">
        <f>MID(Merge1[[#This Row],[OC_DATA_INIZIO_PROGETTO]],5,2)</f>
        <v>01</v>
      </c>
      <c r="BJ211">
        <v>20220927</v>
      </c>
      <c r="BK211" t="str">
        <f t="shared" si="10"/>
        <v>2022</v>
      </c>
      <c r="BL211" t="str">
        <f>MID(Merge1[[#This Row],[OC_DATA_FINE_PROGETTO_PREVISTA]],5,2)</f>
        <v>09</v>
      </c>
      <c r="BM211" s="8">
        <f>(Merge1[[#This Row],[Colonna2]]-Merge1[[#This Row],[Colonna1]])*12+Merge1[[#This Row],[Colonna22]]-Merge1[[#This Row],[Colonna12]]</f>
        <v>32</v>
      </c>
      <c r="BN211">
        <v>20220928</v>
      </c>
      <c r="BO211" t="str">
        <f t="shared" si="11"/>
        <v>2022</v>
      </c>
      <c r="BP211" s="2" t="s">
        <v>86</v>
      </c>
      <c r="BQ211" s="2" t="s">
        <v>86</v>
      </c>
      <c r="BR211" s="2" t="s">
        <v>86</v>
      </c>
      <c r="BS211" s="2" t="s">
        <v>67</v>
      </c>
      <c r="BT211" s="2" t="s">
        <v>67</v>
      </c>
    </row>
    <row r="212" spans="1:72" x14ac:dyDescent="0.35">
      <c r="A212" s="2" t="s">
        <v>7730</v>
      </c>
      <c r="B212" s="2" t="s">
        <v>7731</v>
      </c>
      <c r="C212" s="2" t="s">
        <v>7732</v>
      </c>
      <c r="D212" s="2" t="s">
        <v>7733</v>
      </c>
      <c r="E212" s="2" t="s">
        <v>7734</v>
      </c>
      <c r="F212">
        <v>11</v>
      </c>
      <c r="G212" s="2" t="s">
        <v>436</v>
      </c>
      <c r="H212">
        <v>2</v>
      </c>
      <c r="I212" s="2" t="s">
        <v>430</v>
      </c>
      <c r="J212">
        <v>99</v>
      </c>
      <c r="K212" s="2" t="s">
        <v>81</v>
      </c>
      <c r="L212">
        <v>11</v>
      </c>
      <c r="M212" s="2" t="s">
        <v>443</v>
      </c>
      <c r="N212">
        <v>71</v>
      </c>
      <c r="O212" s="2" t="s">
        <v>507</v>
      </c>
      <c r="P212">
        <v>72</v>
      </c>
      <c r="Q212" s="2" t="s">
        <v>718</v>
      </c>
      <c r="R212" t="s">
        <v>67</v>
      </c>
      <c r="S212" t="s">
        <v>67</v>
      </c>
      <c r="T212" s="2" t="s">
        <v>73</v>
      </c>
      <c r="U212" s="2" t="s">
        <v>74</v>
      </c>
      <c r="V212">
        <v>939</v>
      </c>
      <c r="W212" s="2" t="s">
        <v>6644</v>
      </c>
      <c r="X212">
        <v>490400</v>
      </c>
      <c r="Z212">
        <v>490400</v>
      </c>
      <c r="AF212">
        <v>0</v>
      </c>
      <c r="AL212" s="5">
        <v>490400</v>
      </c>
      <c r="AM212">
        <v>0</v>
      </c>
      <c r="AN212">
        <v>0</v>
      </c>
      <c r="AO212">
        <v>490400</v>
      </c>
      <c r="AQ212">
        <v>490400</v>
      </c>
      <c r="AZ212" s="5">
        <v>490400</v>
      </c>
      <c r="BA212" s="5">
        <v>490400</v>
      </c>
      <c r="BB212" s="5">
        <v>490400</v>
      </c>
      <c r="BC212" s="5">
        <v>161759.44</v>
      </c>
      <c r="BD212" s="5">
        <v>161759.44</v>
      </c>
      <c r="BE212" s="5">
        <v>0</v>
      </c>
      <c r="BF212" s="5">
        <v>161759.44</v>
      </c>
      <c r="BG212">
        <v>20190402</v>
      </c>
      <c r="BH212" s="9" t="str">
        <f t="shared" si="9"/>
        <v>2019</v>
      </c>
      <c r="BI212" t="str">
        <f>MID(Merge1[[#This Row],[OC_DATA_INIZIO_PROGETTO]],5,2)</f>
        <v>04</v>
      </c>
      <c r="BJ212">
        <v>20220930</v>
      </c>
      <c r="BK212" t="str">
        <f t="shared" si="10"/>
        <v>2022</v>
      </c>
      <c r="BL212" t="str">
        <f>MID(Merge1[[#This Row],[OC_DATA_FINE_PROGETTO_PREVISTA]],5,2)</f>
        <v>09</v>
      </c>
      <c r="BM212" s="8">
        <f>(Merge1[[#This Row],[Colonna2]]-Merge1[[#This Row],[Colonna1]])*12+Merge1[[#This Row],[Colonna22]]-Merge1[[#This Row],[Colonna12]]</f>
        <v>41</v>
      </c>
      <c r="BO212" t="str">
        <f t="shared" si="11"/>
        <v/>
      </c>
      <c r="BP212" s="2" t="s">
        <v>76</v>
      </c>
      <c r="BQ212" s="2" t="s">
        <v>76</v>
      </c>
      <c r="BR212" s="2" t="s">
        <v>77</v>
      </c>
      <c r="BS212" s="2" t="s">
        <v>434</v>
      </c>
      <c r="BT212" s="2" t="s">
        <v>435</v>
      </c>
    </row>
    <row r="213" spans="1:72" x14ac:dyDescent="0.35">
      <c r="A213" s="2" t="s">
        <v>20227</v>
      </c>
      <c r="B213" s="2" t="s">
        <v>20228</v>
      </c>
      <c r="C213" s="2" t="s">
        <v>20229</v>
      </c>
      <c r="D213" s="2" t="s">
        <v>20230</v>
      </c>
      <c r="E213" s="2" t="s">
        <v>20231</v>
      </c>
      <c r="F213">
        <v>1</v>
      </c>
      <c r="G213" s="2" t="s">
        <v>151</v>
      </c>
      <c r="H213">
        <v>7</v>
      </c>
      <c r="I213" s="2" t="s">
        <v>770</v>
      </c>
      <c r="J213">
        <v>20</v>
      </c>
      <c r="K213" s="2" t="s">
        <v>3054</v>
      </c>
      <c r="L213">
        <v>8</v>
      </c>
      <c r="M213" s="2" t="s">
        <v>112</v>
      </c>
      <c r="N213">
        <v>61</v>
      </c>
      <c r="O213" s="2" t="s">
        <v>113</v>
      </c>
      <c r="P213">
        <v>620</v>
      </c>
      <c r="Q213" s="2" t="s">
        <v>114</v>
      </c>
      <c r="R213" t="s">
        <v>67</v>
      </c>
      <c r="S213" t="s">
        <v>67</v>
      </c>
      <c r="T213" s="2" t="s">
        <v>1331</v>
      </c>
      <c r="U213" s="2" t="s">
        <v>1332</v>
      </c>
      <c r="V213">
        <v>0</v>
      </c>
      <c r="W213" s="2" t="s">
        <v>97</v>
      </c>
      <c r="X213">
        <v>365657.76</v>
      </c>
      <c r="Y213">
        <v>365657.76</v>
      </c>
      <c r="AD213">
        <v>121885.92</v>
      </c>
      <c r="AF213">
        <v>0</v>
      </c>
      <c r="AK213">
        <v>229856</v>
      </c>
      <c r="AL213" s="5">
        <v>487543.68</v>
      </c>
      <c r="AM213">
        <v>0</v>
      </c>
      <c r="AN213">
        <v>0</v>
      </c>
      <c r="AO213">
        <v>365657.76</v>
      </c>
      <c r="AP213">
        <v>365657.76</v>
      </c>
      <c r="AS213">
        <v>121885.92</v>
      </c>
      <c r="AY213">
        <v>229856</v>
      </c>
      <c r="AZ213" s="5">
        <v>487543.68</v>
      </c>
      <c r="BA213" s="5">
        <v>487543.68</v>
      </c>
      <c r="BB213" s="5">
        <v>487543.68</v>
      </c>
      <c r="BF213" s="5">
        <v>0</v>
      </c>
      <c r="BG213">
        <v>20171109</v>
      </c>
      <c r="BH213" s="9" t="str">
        <f t="shared" si="9"/>
        <v>2017</v>
      </c>
      <c r="BI213" t="str">
        <f>MID(Merge1[[#This Row],[OC_DATA_INIZIO_PROGETTO]],5,2)</f>
        <v>11</v>
      </c>
      <c r="BJ213">
        <v>20191128</v>
      </c>
      <c r="BK213" t="str">
        <f t="shared" si="10"/>
        <v>2019</v>
      </c>
      <c r="BL213" t="str">
        <f>MID(Merge1[[#This Row],[OC_DATA_FINE_PROGETTO_PREVISTA]],5,2)</f>
        <v>11</v>
      </c>
      <c r="BM213" s="8">
        <f>(Merge1[[#This Row],[Colonna2]]-Merge1[[#This Row],[Colonna1]])*12+Merge1[[#This Row],[Colonna22]]-Merge1[[#This Row],[Colonna12]]</f>
        <v>24</v>
      </c>
      <c r="BN213">
        <v>20191128</v>
      </c>
      <c r="BO213" t="str">
        <f t="shared" si="11"/>
        <v>2019</v>
      </c>
      <c r="BP213" s="2" t="s">
        <v>86</v>
      </c>
      <c r="BQ213" s="2" t="s">
        <v>86</v>
      </c>
      <c r="BR213" s="2" t="s">
        <v>440</v>
      </c>
      <c r="BS213" s="2" t="s">
        <v>773</v>
      </c>
      <c r="BT213" s="2" t="s">
        <v>774</v>
      </c>
    </row>
    <row r="214" spans="1:72" x14ac:dyDescent="0.35">
      <c r="A214" s="2" t="s">
        <v>24199</v>
      </c>
      <c r="B214" s="2" t="s">
        <v>24200</v>
      </c>
      <c r="C214" s="2" t="s">
        <v>24197</v>
      </c>
      <c r="D214" s="2" t="s">
        <v>24197</v>
      </c>
      <c r="E214" s="2" t="s">
        <v>24201</v>
      </c>
      <c r="F214">
        <v>1</v>
      </c>
      <c r="G214" s="2" t="s">
        <v>151</v>
      </c>
      <c r="H214">
        <v>7</v>
      </c>
      <c r="I214" s="2" t="s">
        <v>770</v>
      </c>
      <c r="J214">
        <v>20</v>
      </c>
      <c r="K214" s="2" t="s">
        <v>3054</v>
      </c>
      <c r="L214">
        <v>8</v>
      </c>
      <c r="M214" s="2" t="s">
        <v>112</v>
      </c>
      <c r="N214">
        <v>62</v>
      </c>
      <c r="O214" s="2" t="s">
        <v>2450</v>
      </c>
      <c r="P214">
        <v>999</v>
      </c>
      <c r="Q214" s="2" t="s">
        <v>3522</v>
      </c>
      <c r="R214" t="s">
        <v>67</v>
      </c>
      <c r="S214" t="s">
        <v>67</v>
      </c>
      <c r="T214" s="2" t="s">
        <v>91</v>
      </c>
      <c r="U214" s="2" t="s">
        <v>92</v>
      </c>
      <c r="V214">
        <v>1209</v>
      </c>
      <c r="W214" s="2" t="s">
        <v>506</v>
      </c>
      <c r="X214">
        <v>389713.5</v>
      </c>
      <c r="Y214">
        <v>389713.5</v>
      </c>
      <c r="AD214">
        <v>97428.37</v>
      </c>
      <c r="AF214">
        <v>0</v>
      </c>
      <c r="AK214">
        <v>640858</v>
      </c>
      <c r="AL214" s="5">
        <v>487141.87</v>
      </c>
      <c r="AM214">
        <v>0</v>
      </c>
      <c r="AN214">
        <v>0</v>
      </c>
      <c r="AO214">
        <v>389713.5</v>
      </c>
      <c r="AP214">
        <v>389713.5</v>
      </c>
      <c r="AS214">
        <v>97428.37</v>
      </c>
      <c r="AY214">
        <v>640858</v>
      </c>
      <c r="AZ214" s="5">
        <v>487141.87</v>
      </c>
      <c r="BA214" s="5">
        <v>487141.86</v>
      </c>
      <c r="BB214" s="5">
        <v>487141.86</v>
      </c>
      <c r="BC214" s="5">
        <v>243570.94</v>
      </c>
      <c r="BD214" s="5">
        <v>243570.94</v>
      </c>
      <c r="BE214" s="5">
        <v>0</v>
      </c>
      <c r="BF214" s="5">
        <v>243570.94</v>
      </c>
      <c r="BG214">
        <v>20180701</v>
      </c>
      <c r="BH214" s="9" t="str">
        <f t="shared" si="9"/>
        <v>2018</v>
      </c>
      <c r="BI214" t="str">
        <f>MID(Merge1[[#This Row],[OC_DATA_INIZIO_PROGETTO]],5,2)</f>
        <v>07</v>
      </c>
      <c r="BJ214">
        <v>20210101</v>
      </c>
      <c r="BK214" t="str">
        <f t="shared" si="10"/>
        <v>2021</v>
      </c>
      <c r="BL214" t="str">
        <f>MID(Merge1[[#This Row],[OC_DATA_FINE_PROGETTO_PREVISTA]],5,2)</f>
        <v>01</v>
      </c>
      <c r="BM214" s="8">
        <f>(Merge1[[#This Row],[Colonna2]]-Merge1[[#This Row],[Colonna1]])*12+Merge1[[#This Row],[Colonna22]]-Merge1[[#This Row],[Colonna12]]</f>
        <v>30</v>
      </c>
      <c r="BO214" t="str">
        <f t="shared" si="11"/>
        <v/>
      </c>
      <c r="BP214" s="2" t="s">
        <v>76</v>
      </c>
      <c r="BQ214" s="2" t="s">
        <v>76</v>
      </c>
      <c r="BR214" s="2" t="s">
        <v>77</v>
      </c>
      <c r="BS214" s="2" t="s">
        <v>773</v>
      </c>
      <c r="BT214" s="2" t="s">
        <v>774</v>
      </c>
    </row>
    <row r="215" spans="1:72" x14ac:dyDescent="0.35">
      <c r="A215" s="2" t="s">
        <v>29200</v>
      </c>
      <c r="B215" s="2" t="s">
        <v>29201</v>
      </c>
      <c r="C215" s="2" t="s">
        <v>29202</v>
      </c>
      <c r="D215" s="2" t="s">
        <v>29203</v>
      </c>
      <c r="E215" s="2" t="s">
        <v>29204</v>
      </c>
      <c r="F215">
        <v>1</v>
      </c>
      <c r="G215" s="2" t="s">
        <v>151</v>
      </c>
      <c r="H215">
        <v>6</v>
      </c>
      <c r="I215" s="2" t="s">
        <v>94</v>
      </c>
      <c r="J215">
        <v>99</v>
      </c>
      <c r="K215" s="2" t="s">
        <v>81</v>
      </c>
      <c r="L215">
        <v>8</v>
      </c>
      <c r="M215" s="2" t="s">
        <v>112</v>
      </c>
      <c r="N215">
        <v>62</v>
      </c>
      <c r="O215" s="2" t="s">
        <v>2450</v>
      </c>
      <c r="P215">
        <v>623</v>
      </c>
      <c r="Q215" s="2" t="s">
        <v>4953</v>
      </c>
      <c r="R215" t="s">
        <v>67</v>
      </c>
      <c r="S215" t="s">
        <v>67</v>
      </c>
      <c r="T215" s="2" t="s">
        <v>1331</v>
      </c>
      <c r="U215" s="2" t="s">
        <v>1332</v>
      </c>
      <c r="V215">
        <v>2016</v>
      </c>
      <c r="W215" s="2" t="s">
        <v>18962</v>
      </c>
      <c r="X215">
        <v>243000</v>
      </c>
      <c r="Y215">
        <v>243000</v>
      </c>
      <c r="AD215">
        <v>170100</v>
      </c>
      <c r="AF215">
        <v>0</v>
      </c>
      <c r="AG215">
        <v>72900</v>
      </c>
      <c r="AK215">
        <v>214000</v>
      </c>
      <c r="AL215" s="5">
        <v>486000</v>
      </c>
      <c r="AM215">
        <v>0</v>
      </c>
      <c r="AN215">
        <v>0</v>
      </c>
      <c r="AO215">
        <v>243000</v>
      </c>
      <c r="AP215">
        <v>243000</v>
      </c>
      <c r="AS215">
        <v>170100</v>
      </c>
      <c r="AU215">
        <v>72900</v>
      </c>
      <c r="AY215">
        <v>214000</v>
      </c>
      <c r="AZ215" s="5">
        <v>486000</v>
      </c>
      <c r="BA215" s="5">
        <v>486000</v>
      </c>
      <c r="BB215" s="5">
        <v>486000</v>
      </c>
      <c r="BC215" s="5">
        <v>291600</v>
      </c>
      <c r="BD215" s="5">
        <v>291600</v>
      </c>
      <c r="BE215" s="5">
        <v>0</v>
      </c>
      <c r="BF215" s="5">
        <v>291600</v>
      </c>
      <c r="BG215">
        <v>20141222</v>
      </c>
      <c r="BH215" s="9" t="str">
        <f t="shared" si="9"/>
        <v>2014</v>
      </c>
      <c r="BI215" t="str">
        <f>MID(Merge1[[#This Row],[OC_DATA_INIZIO_PROGETTO]],5,2)</f>
        <v>12</v>
      </c>
      <c r="BJ215">
        <v>20190302</v>
      </c>
      <c r="BK215" t="str">
        <f t="shared" si="10"/>
        <v>2019</v>
      </c>
      <c r="BL215" t="str">
        <f>MID(Merge1[[#This Row],[OC_DATA_FINE_PROGETTO_PREVISTA]],5,2)</f>
        <v>03</v>
      </c>
      <c r="BM215" s="8">
        <f>(Merge1[[#This Row],[Colonna2]]-Merge1[[#This Row],[Colonna1]])*12+Merge1[[#This Row],[Colonna22]]-Merge1[[#This Row],[Colonna12]]</f>
        <v>51</v>
      </c>
      <c r="BO215" t="str">
        <f t="shared" si="11"/>
        <v/>
      </c>
      <c r="BP215" s="2" t="s">
        <v>76</v>
      </c>
      <c r="BQ215" s="2" t="s">
        <v>76</v>
      </c>
      <c r="BR215" s="2" t="s">
        <v>77</v>
      </c>
      <c r="BS215" s="2" t="s">
        <v>446</v>
      </c>
      <c r="BT215" s="2" t="s">
        <v>447</v>
      </c>
    </row>
    <row r="216" spans="1:72" x14ac:dyDescent="0.35">
      <c r="A216" s="2" t="s">
        <v>19191</v>
      </c>
      <c r="B216" s="2" t="s">
        <v>19192</v>
      </c>
      <c r="C216" s="2" t="s">
        <v>19193</v>
      </c>
      <c r="D216" s="2" t="s">
        <v>19194</v>
      </c>
      <c r="E216" s="2" t="s">
        <v>19195</v>
      </c>
      <c r="F216">
        <v>2</v>
      </c>
      <c r="G216" s="2" t="s">
        <v>4836</v>
      </c>
      <c r="H216">
        <v>2</v>
      </c>
      <c r="I216" s="2" t="s">
        <v>430</v>
      </c>
      <c r="J216">
        <v>99</v>
      </c>
      <c r="K216" s="2" t="s">
        <v>81</v>
      </c>
      <c r="L216">
        <v>10</v>
      </c>
      <c r="M216" s="2" t="s">
        <v>95</v>
      </c>
      <c r="N216">
        <v>3</v>
      </c>
      <c r="O216" s="2" t="s">
        <v>119</v>
      </c>
      <c r="P216">
        <v>5</v>
      </c>
      <c r="Q216" s="2" t="s">
        <v>2323</v>
      </c>
      <c r="R216" t="s">
        <v>67</v>
      </c>
      <c r="S216" t="s">
        <v>67</v>
      </c>
      <c r="T216" s="2" t="s">
        <v>73</v>
      </c>
      <c r="U216" s="2" t="s">
        <v>74</v>
      </c>
      <c r="V216">
        <v>2016</v>
      </c>
      <c r="W216" s="2" t="s">
        <v>18962</v>
      </c>
      <c r="X216">
        <v>242647.6</v>
      </c>
      <c r="Y216">
        <v>242647.6</v>
      </c>
      <c r="AD216">
        <v>242647.6</v>
      </c>
      <c r="AF216">
        <v>0</v>
      </c>
      <c r="AL216" s="5">
        <v>485295.2</v>
      </c>
      <c r="AM216">
        <v>0</v>
      </c>
      <c r="AN216">
        <v>0</v>
      </c>
      <c r="AO216">
        <v>242647.6</v>
      </c>
      <c r="AP216">
        <v>242647.6</v>
      </c>
      <c r="AS216">
        <v>242647.6</v>
      </c>
      <c r="AZ216" s="5">
        <v>485295.2</v>
      </c>
      <c r="BA216" s="5">
        <v>485285.68</v>
      </c>
      <c r="BB216" s="5">
        <v>485285.68</v>
      </c>
      <c r="BC216" s="5">
        <v>318237</v>
      </c>
      <c r="BD216" s="5">
        <v>318237</v>
      </c>
      <c r="BE216" s="5">
        <v>0</v>
      </c>
      <c r="BF216" s="5">
        <v>318237</v>
      </c>
      <c r="BG216">
        <v>20200201</v>
      </c>
      <c r="BH216" s="9" t="str">
        <f t="shared" si="9"/>
        <v>2020</v>
      </c>
      <c r="BI216" t="str">
        <f>MID(Merge1[[#This Row],[OC_DATA_INIZIO_PROGETTO]],5,2)</f>
        <v>02</v>
      </c>
      <c r="BJ216">
        <v>20211231</v>
      </c>
      <c r="BK216" t="str">
        <f t="shared" si="10"/>
        <v>2021</v>
      </c>
      <c r="BL216" t="str">
        <f>MID(Merge1[[#This Row],[OC_DATA_FINE_PROGETTO_PREVISTA]],5,2)</f>
        <v>12</v>
      </c>
      <c r="BM216" s="8">
        <f>(Merge1[[#This Row],[Colonna2]]-Merge1[[#This Row],[Colonna1]])*12+Merge1[[#This Row],[Colonna22]]-Merge1[[#This Row],[Colonna12]]</f>
        <v>22</v>
      </c>
      <c r="BO216" t="str">
        <f t="shared" si="11"/>
        <v/>
      </c>
      <c r="BP216" s="2" t="s">
        <v>76</v>
      </c>
      <c r="BQ216" s="2" t="s">
        <v>76</v>
      </c>
      <c r="BR216" s="2" t="s">
        <v>77</v>
      </c>
      <c r="BS216" s="2" t="s">
        <v>434</v>
      </c>
      <c r="BT216" s="2" t="s">
        <v>435</v>
      </c>
    </row>
    <row r="217" spans="1:72" x14ac:dyDescent="0.35">
      <c r="A217" s="2" t="s">
        <v>20239</v>
      </c>
      <c r="B217" s="2" t="s">
        <v>20240</v>
      </c>
      <c r="C217" s="2" t="s">
        <v>20241</v>
      </c>
      <c r="D217" s="2" t="s">
        <v>20242</v>
      </c>
      <c r="E217" s="2" t="s">
        <v>20243</v>
      </c>
      <c r="F217">
        <v>1</v>
      </c>
      <c r="G217" s="2" t="s">
        <v>151</v>
      </c>
      <c r="H217">
        <v>7</v>
      </c>
      <c r="I217" s="2" t="s">
        <v>770</v>
      </c>
      <c r="J217">
        <v>20</v>
      </c>
      <c r="K217" s="2" t="s">
        <v>3054</v>
      </c>
      <c r="L217">
        <v>8</v>
      </c>
      <c r="M217" s="2" t="s">
        <v>112</v>
      </c>
      <c r="N217">
        <v>61</v>
      </c>
      <c r="O217" s="2" t="s">
        <v>113</v>
      </c>
      <c r="P217">
        <v>620</v>
      </c>
      <c r="Q217" s="2" t="s">
        <v>114</v>
      </c>
      <c r="R217" t="s">
        <v>67</v>
      </c>
      <c r="S217" t="s">
        <v>67</v>
      </c>
      <c r="T217" s="2" t="s">
        <v>1331</v>
      </c>
      <c r="U217" s="2" t="s">
        <v>1332</v>
      </c>
      <c r="V217">
        <v>0</v>
      </c>
      <c r="W217" s="2" t="s">
        <v>97</v>
      </c>
      <c r="X217">
        <v>362955</v>
      </c>
      <c r="Y217">
        <v>362955</v>
      </c>
      <c r="AD217">
        <v>120985</v>
      </c>
      <c r="AF217">
        <v>0</v>
      </c>
      <c r="AK217">
        <v>203560</v>
      </c>
      <c r="AL217" s="5">
        <v>483940</v>
      </c>
      <c r="AM217">
        <v>0</v>
      </c>
      <c r="AN217">
        <v>0</v>
      </c>
      <c r="AO217">
        <v>362955</v>
      </c>
      <c r="AP217">
        <v>362955</v>
      </c>
      <c r="AS217">
        <v>120985</v>
      </c>
      <c r="AY217">
        <v>203560</v>
      </c>
      <c r="AZ217" s="5">
        <v>483940</v>
      </c>
      <c r="BA217" s="5">
        <v>483940</v>
      </c>
      <c r="BB217" s="5">
        <v>483940</v>
      </c>
      <c r="BC217" s="5">
        <v>435546</v>
      </c>
      <c r="BD217" s="5">
        <v>435546</v>
      </c>
      <c r="BE217" s="5">
        <v>0</v>
      </c>
      <c r="BF217" s="5">
        <v>472094.2</v>
      </c>
      <c r="BG217">
        <v>20171025</v>
      </c>
      <c r="BH217" s="9" t="str">
        <f t="shared" si="9"/>
        <v>2017</v>
      </c>
      <c r="BI217" t="str">
        <f>MID(Merge1[[#This Row],[OC_DATA_INIZIO_PROGETTO]],5,2)</f>
        <v>10</v>
      </c>
      <c r="BJ217">
        <v>20191207</v>
      </c>
      <c r="BK217" t="str">
        <f t="shared" si="10"/>
        <v>2019</v>
      </c>
      <c r="BL217" t="str">
        <f>MID(Merge1[[#This Row],[OC_DATA_FINE_PROGETTO_PREVISTA]],5,2)</f>
        <v>12</v>
      </c>
      <c r="BM217" s="8">
        <f>(Merge1[[#This Row],[Colonna2]]-Merge1[[#This Row],[Colonna1]])*12+Merge1[[#This Row],[Colonna22]]-Merge1[[#This Row],[Colonna12]]</f>
        <v>26</v>
      </c>
      <c r="BN217">
        <v>20191109</v>
      </c>
      <c r="BO217" t="str">
        <f t="shared" si="11"/>
        <v>2019</v>
      </c>
      <c r="BP217" s="2" t="s">
        <v>76</v>
      </c>
      <c r="BQ217" s="2" t="s">
        <v>76</v>
      </c>
      <c r="BR217" s="2" t="s">
        <v>440</v>
      </c>
      <c r="BS217" s="2" t="s">
        <v>773</v>
      </c>
      <c r="BT217" s="2" t="s">
        <v>774</v>
      </c>
    </row>
    <row r="218" spans="1:72" x14ac:dyDescent="0.35">
      <c r="A218" s="2" t="s">
        <v>20098</v>
      </c>
      <c r="B218" s="2" t="s">
        <v>20099</v>
      </c>
      <c r="C218" s="2" t="s">
        <v>20100</v>
      </c>
      <c r="D218" s="2" t="s">
        <v>20101</v>
      </c>
      <c r="E218" s="2" t="s">
        <v>20102</v>
      </c>
      <c r="F218">
        <v>1</v>
      </c>
      <c r="G218" s="2" t="s">
        <v>151</v>
      </c>
      <c r="H218">
        <v>7</v>
      </c>
      <c r="I218" s="2" t="s">
        <v>770</v>
      </c>
      <c r="J218">
        <v>20</v>
      </c>
      <c r="K218" s="2" t="s">
        <v>3054</v>
      </c>
      <c r="L218">
        <v>8</v>
      </c>
      <c r="M218" s="2" t="s">
        <v>112</v>
      </c>
      <c r="N218">
        <v>61</v>
      </c>
      <c r="O218" s="2" t="s">
        <v>113</v>
      </c>
      <c r="P218">
        <v>620</v>
      </c>
      <c r="Q218" s="2" t="s">
        <v>114</v>
      </c>
      <c r="R218" t="s">
        <v>67</v>
      </c>
      <c r="S218" t="s">
        <v>67</v>
      </c>
      <c r="T218" s="2" t="s">
        <v>1331</v>
      </c>
      <c r="U218" s="2" t="s">
        <v>1332</v>
      </c>
      <c r="V218">
        <v>0</v>
      </c>
      <c r="W218" s="2" t="s">
        <v>97</v>
      </c>
      <c r="X218">
        <v>361191.21</v>
      </c>
      <c r="Y218">
        <v>361191.21</v>
      </c>
      <c r="AD218">
        <v>120397.07</v>
      </c>
      <c r="AF218">
        <v>0</v>
      </c>
      <c r="AK218">
        <v>171408</v>
      </c>
      <c r="AL218" s="5">
        <v>481588.28</v>
      </c>
      <c r="AM218">
        <v>0</v>
      </c>
      <c r="AN218">
        <v>0</v>
      </c>
      <c r="AO218">
        <v>361191.21</v>
      </c>
      <c r="AP218">
        <v>361191.21</v>
      </c>
      <c r="AS218">
        <v>120397.07</v>
      </c>
      <c r="AY218">
        <v>171408</v>
      </c>
      <c r="AZ218" s="5">
        <v>481588.28</v>
      </c>
      <c r="BA218" s="5">
        <v>481588.28</v>
      </c>
      <c r="BB218" s="5">
        <v>481588.28</v>
      </c>
      <c r="BC218" s="5">
        <v>481584.25</v>
      </c>
      <c r="BD218" s="5">
        <v>481584.25</v>
      </c>
      <c r="BE218" s="5">
        <v>0</v>
      </c>
      <c r="BF218" s="5">
        <v>652990.61</v>
      </c>
      <c r="BG218">
        <v>20171025</v>
      </c>
      <c r="BH218" s="9" t="str">
        <f t="shared" si="9"/>
        <v>2017</v>
      </c>
      <c r="BI218" t="str">
        <f>MID(Merge1[[#This Row],[OC_DATA_INIZIO_PROGETTO]],5,2)</f>
        <v>10</v>
      </c>
      <c r="BJ218">
        <v>20191102</v>
      </c>
      <c r="BK218" t="str">
        <f t="shared" si="10"/>
        <v>2019</v>
      </c>
      <c r="BL218" t="str">
        <f>MID(Merge1[[#This Row],[OC_DATA_FINE_PROGETTO_PREVISTA]],5,2)</f>
        <v>11</v>
      </c>
      <c r="BM218" s="8">
        <f>(Merge1[[#This Row],[Colonna2]]-Merge1[[#This Row],[Colonna1]])*12+Merge1[[#This Row],[Colonna22]]-Merge1[[#This Row],[Colonna12]]</f>
        <v>25</v>
      </c>
      <c r="BN218">
        <v>20191102</v>
      </c>
      <c r="BO218" t="str">
        <f t="shared" si="11"/>
        <v>2019</v>
      </c>
      <c r="BP218" s="2" t="s">
        <v>116</v>
      </c>
      <c r="BQ218" s="2" t="s">
        <v>763</v>
      </c>
      <c r="BR218" s="2" t="s">
        <v>440</v>
      </c>
      <c r="BS218" s="2" t="s">
        <v>773</v>
      </c>
      <c r="BT218" s="2" t="s">
        <v>774</v>
      </c>
    </row>
    <row r="219" spans="1:72" x14ac:dyDescent="0.35">
      <c r="A219" s="2" t="s">
        <v>20204</v>
      </c>
      <c r="B219" s="2" t="s">
        <v>20205</v>
      </c>
      <c r="C219" s="2" t="s">
        <v>20206</v>
      </c>
      <c r="D219" s="2" t="s">
        <v>20207</v>
      </c>
      <c r="E219" s="2" t="s">
        <v>20208</v>
      </c>
      <c r="F219">
        <v>1</v>
      </c>
      <c r="G219" s="2" t="s">
        <v>151</v>
      </c>
      <c r="H219">
        <v>7</v>
      </c>
      <c r="I219" s="2" t="s">
        <v>770</v>
      </c>
      <c r="J219">
        <v>20</v>
      </c>
      <c r="K219" s="2" t="s">
        <v>3054</v>
      </c>
      <c r="L219">
        <v>8</v>
      </c>
      <c r="M219" s="2" t="s">
        <v>112</v>
      </c>
      <c r="N219">
        <v>61</v>
      </c>
      <c r="O219" s="2" t="s">
        <v>113</v>
      </c>
      <c r="P219">
        <v>620</v>
      </c>
      <c r="Q219" s="2" t="s">
        <v>114</v>
      </c>
      <c r="R219" t="s">
        <v>67</v>
      </c>
      <c r="S219" t="s">
        <v>67</v>
      </c>
      <c r="T219" s="2" t="s">
        <v>1331</v>
      </c>
      <c r="U219" s="2" t="s">
        <v>1332</v>
      </c>
      <c r="V219">
        <v>0</v>
      </c>
      <c r="W219" s="2" t="s">
        <v>97</v>
      </c>
      <c r="X219">
        <v>360124.12</v>
      </c>
      <c r="Y219">
        <v>360124.12</v>
      </c>
      <c r="AD219">
        <v>120041.37</v>
      </c>
      <c r="AF219">
        <v>0</v>
      </c>
      <c r="AK219">
        <v>218865</v>
      </c>
      <c r="AL219" s="5">
        <v>480165.49</v>
      </c>
      <c r="AM219">
        <v>0</v>
      </c>
      <c r="AN219">
        <v>0</v>
      </c>
      <c r="AO219">
        <v>360124.12</v>
      </c>
      <c r="AP219">
        <v>360124.12</v>
      </c>
      <c r="AS219">
        <v>120041.37</v>
      </c>
      <c r="AY219">
        <v>218865</v>
      </c>
      <c r="AZ219" s="5">
        <v>480165.49</v>
      </c>
      <c r="BA219" s="5">
        <v>480165.49</v>
      </c>
      <c r="BB219" s="5">
        <v>480165.49</v>
      </c>
      <c r="BC219" s="5">
        <v>477152.38</v>
      </c>
      <c r="BD219" s="5">
        <v>477152.38</v>
      </c>
      <c r="BE219" s="5">
        <v>0</v>
      </c>
      <c r="BF219" s="5">
        <v>695005.51</v>
      </c>
      <c r="BG219">
        <v>20171025</v>
      </c>
      <c r="BH219" s="9" t="str">
        <f t="shared" si="9"/>
        <v>2017</v>
      </c>
      <c r="BI219" t="str">
        <f>MID(Merge1[[#This Row],[OC_DATA_INIZIO_PROGETTO]],5,2)</f>
        <v>10</v>
      </c>
      <c r="BJ219">
        <v>20191108</v>
      </c>
      <c r="BK219" t="str">
        <f t="shared" si="10"/>
        <v>2019</v>
      </c>
      <c r="BL219" t="str">
        <f>MID(Merge1[[#This Row],[OC_DATA_FINE_PROGETTO_PREVISTA]],5,2)</f>
        <v>11</v>
      </c>
      <c r="BM219" s="8">
        <f>(Merge1[[#This Row],[Colonna2]]-Merge1[[#This Row],[Colonna1]])*12+Merge1[[#This Row],[Colonna22]]-Merge1[[#This Row],[Colonna12]]</f>
        <v>25</v>
      </c>
      <c r="BN219">
        <v>20191108</v>
      </c>
      <c r="BO219" t="str">
        <f t="shared" si="11"/>
        <v>2019</v>
      </c>
      <c r="BP219" s="2" t="s">
        <v>116</v>
      </c>
      <c r="BQ219" s="2" t="s">
        <v>763</v>
      </c>
      <c r="BR219" s="2" t="s">
        <v>440</v>
      </c>
      <c r="BS219" s="2" t="s">
        <v>773</v>
      </c>
      <c r="BT219" s="2" t="s">
        <v>774</v>
      </c>
    </row>
    <row r="220" spans="1:72" x14ac:dyDescent="0.35">
      <c r="A220" s="2" t="s">
        <v>30849</v>
      </c>
      <c r="B220" s="2" t="s">
        <v>30850</v>
      </c>
      <c r="C220" s="2" t="s">
        <v>30851</v>
      </c>
      <c r="D220" s="2" t="s">
        <v>30852</v>
      </c>
      <c r="E220" s="2" t="s">
        <v>30853</v>
      </c>
      <c r="F220">
        <v>1</v>
      </c>
      <c r="G220" s="2" t="s">
        <v>151</v>
      </c>
      <c r="H220">
        <v>7</v>
      </c>
      <c r="I220" s="2" t="s">
        <v>770</v>
      </c>
      <c r="J220">
        <v>99</v>
      </c>
      <c r="K220" s="2" t="s">
        <v>81</v>
      </c>
      <c r="L220">
        <v>8</v>
      </c>
      <c r="M220" s="2" t="s">
        <v>112</v>
      </c>
      <c r="N220">
        <v>62</v>
      </c>
      <c r="O220" s="2" t="s">
        <v>2450</v>
      </c>
      <c r="P220">
        <v>999</v>
      </c>
      <c r="Q220" s="2" t="s">
        <v>3522</v>
      </c>
      <c r="R220" t="s">
        <v>67</v>
      </c>
      <c r="S220" t="s">
        <v>67</v>
      </c>
      <c r="T220" s="2" t="s">
        <v>1331</v>
      </c>
      <c r="U220" s="2" t="s">
        <v>1332</v>
      </c>
      <c r="V220">
        <v>1956</v>
      </c>
      <c r="W220" s="2" t="s">
        <v>499</v>
      </c>
      <c r="X220">
        <v>382473.99</v>
      </c>
      <c r="Y220">
        <v>382473.99</v>
      </c>
      <c r="AF220">
        <v>0</v>
      </c>
      <c r="AI220">
        <v>731781.38</v>
      </c>
      <c r="AL220" s="5">
        <v>1114255.3700000001</v>
      </c>
      <c r="AM220">
        <v>0</v>
      </c>
      <c r="AN220">
        <v>0</v>
      </c>
      <c r="AO220">
        <v>382473.99</v>
      </c>
      <c r="AP220">
        <v>382473.99</v>
      </c>
      <c r="AW220">
        <v>731781.38</v>
      </c>
      <c r="AZ220" s="5">
        <v>1114255.3700000001</v>
      </c>
      <c r="BA220" s="5">
        <v>478152.26</v>
      </c>
      <c r="BB220" s="5">
        <v>478152.26</v>
      </c>
      <c r="BC220" s="5">
        <v>191260.9</v>
      </c>
      <c r="BD220" s="5">
        <v>191260.9</v>
      </c>
      <c r="BE220" s="5">
        <v>0</v>
      </c>
      <c r="BF220" s="5">
        <v>778565.6</v>
      </c>
      <c r="BG220">
        <v>20190807</v>
      </c>
      <c r="BH220" s="9" t="str">
        <f t="shared" si="9"/>
        <v>2019</v>
      </c>
      <c r="BI220" t="str">
        <f>MID(Merge1[[#This Row],[OC_DATA_INIZIO_PROGETTO]],5,2)</f>
        <v>08</v>
      </c>
      <c r="BJ220">
        <v>20210307</v>
      </c>
      <c r="BK220" t="str">
        <f t="shared" si="10"/>
        <v>2021</v>
      </c>
      <c r="BL220" t="str">
        <f>MID(Merge1[[#This Row],[OC_DATA_FINE_PROGETTO_PREVISTA]],5,2)</f>
        <v>03</v>
      </c>
      <c r="BM220" s="8">
        <f>(Merge1[[#This Row],[Colonna2]]-Merge1[[#This Row],[Colonna1]])*12+Merge1[[#This Row],[Colonna22]]-Merge1[[#This Row],[Colonna12]]</f>
        <v>19</v>
      </c>
      <c r="BO220" t="str">
        <f t="shared" si="11"/>
        <v/>
      </c>
      <c r="BP220" s="2" t="s">
        <v>76</v>
      </c>
      <c r="BQ220" s="2" t="s">
        <v>76</v>
      </c>
      <c r="BR220" s="2" t="s">
        <v>77</v>
      </c>
      <c r="BS220" s="2" t="s">
        <v>773</v>
      </c>
      <c r="BT220" s="2" t="s">
        <v>774</v>
      </c>
    </row>
    <row r="221" spans="1:72" x14ac:dyDescent="0.35">
      <c r="A221" s="2" t="s">
        <v>26467</v>
      </c>
      <c r="B221" s="2" t="s">
        <v>26468</v>
      </c>
      <c r="C221" s="2" t="s">
        <v>26469</v>
      </c>
      <c r="D221" s="2" t="s">
        <v>26470</v>
      </c>
      <c r="E221" s="2" t="s">
        <v>26471</v>
      </c>
      <c r="F221">
        <v>8</v>
      </c>
      <c r="G221" s="2" t="s">
        <v>441</v>
      </c>
      <c r="H221">
        <v>2</v>
      </c>
      <c r="I221" s="2" t="s">
        <v>430</v>
      </c>
      <c r="J221">
        <v>12</v>
      </c>
      <c r="K221" s="2" t="s">
        <v>437</v>
      </c>
      <c r="L221">
        <v>11</v>
      </c>
      <c r="M221" s="2" t="s">
        <v>443</v>
      </c>
      <c r="N221">
        <v>72</v>
      </c>
      <c r="O221" s="2" t="s">
        <v>444</v>
      </c>
      <c r="P221">
        <v>5</v>
      </c>
      <c r="Q221" s="2" t="s">
        <v>568</v>
      </c>
      <c r="R221" t="s">
        <v>67</v>
      </c>
      <c r="S221" t="s">
        <v>67</v>
      </c>
      <c r="T221" s="2" t="s">
        <v>73</v>
      </c>
      <c r="U221" s="2" t="s">
        <v>74</v>
      </c>
      <c r="V221">
        <v>0</v>
      </c>
      <c r="W221" s="2" t="s">
        <v>97</v>
      </c>
      <c r="AE221">
        <v>477850</v>
      </c>
      <c r="AF221">
        <v>0</v>
      </c>
      <c r="AL221" s="5">
        <v>477850</v>
      </c>
      <c r="AM221">
        <v>0</v>
      </c>
      <c r="AN221">
        <v>0</v>
      </c>
      <c r="AT221">
        <v>477850</v>
      </c>
      <c r="AZ221" s="5">
        <v>477850</v>
      </c>
      <c r="BA221" s="5">
        <v>477850</v>
      </c>
      <c r="BB221" s="5">
        <v>477850</v>
      </c>
      <c r="BC221" s="5">
        <v>352951.77</v>
      </c>
      <c r="BD221" s="5">
        <v>352951.77</v>
      </c>
      <c r="BE221" s="5">
        <v>0</v>
      </c>
      <c r="BF221" s="5">
        <v>352951.77</v>
      </c>
      <c r="BG221">
        <v>20160917</v>
      </c>
      <c r="BH221" s="9" t="str">
        <f t="shared" si="9"/>
        <v>2016</v>
      </c>
      <c r="BI221" t="str">
        <f>MID(Merge1[[#This Row],[OC_DATA_INIZIO_PROGETTO]],5,2)</f>
        <v>09</v>
      </c>
      <c r="BJ221">
        <v>20201231</v>
      </c>
      <c r="BK221" t="str">
        <f t="shared" si="10"/>
        <v>2020</v>
      </c>
      <c r="BL221" t="str">
        <f>MID(Merge1[[#This Row],[OC_DATA_FINE_PROGETTO_PREVISTA]],5,2)</f>
        <v>12</v>
      </c>
      <c r="BM221" s="8">
        <f>(Merge1[[#This Row],[Colonna2]]-Merge1[[#This Row],[Colonna1]])*12+Merge1[[#This Row],[Colonna22]]-Merge1[[#This Row],[Colonna12]]</f>
        <v>51</v>
      </c>
      <c r="BO221" t="str">
        <f t="shared" si="11"/>
        <v/>
      </c>
      <c r="BP221" s="2" t="s">
        <v>76</v>
      </c>
      <c r="BQ221" s="2" t="s">
        <v>76</v>
      </c>
      <c r="BR221" s="2" t="s">
        <v>77</v>
      </c>
      <c r="BS221" s="2" t="s">
        <v>434</v>
      </c>
      <c r="BT221" s="2" t="s">
        <v>435</v>
      </c>
    </row>
    <row r="222" spans="1:72" x14ac:dyDescent="0.35">
      <c r="A222" s="2" t="s">
        <v>16507</v>
      </c>
      <c r="B222" s="2" t="s">
        <v>16497</v>
      </c>
      <c r="C222" s="2" t="s">
        <v>16498</v>
      </c>
      <c r="D222" s="2" t="s">
        <v>16499</v>
      </c>
      <c r="E222" s="2" t="s">
        <v>16508</v>
      </c>
      <c r="F222">
        <v>1</v>
      </c>
      <c r="G222" s="2" t="s">
        <v>151</v>
      </c>
      <c r="H222">
        <v>7</v>
      </c>
      <c r="I222" s="2" t="s">
        <v>770</v>
      </c>
      <c r="J222">
        <v>99</v>
      </c>
      <c r="K222" s="2" t="s">
        <v>81</v>
      </c>
      <c r="L222">
        <v>8</v>
      </c>
      <c r="M222" s="2" t="s">
        <v>112</v>
      </c>
      <c r="N222">
        <v>62</v>
      </c>
      <c r="O222" s="2" t="s">
        <v>2450</v>
      </c>
      <c r="P222">
        <v>999</v>
      </c>
      <c r="Q222" s="2" t="s">
        <v>3522</v>
      </c>
      <c r="R222" t="s">
        <v>67</v>
      </c>
      <c r="S222" t="s">
        <v>67</v>
      </c>
      <c r="T222" s="2" t="s">
        <v>1986</v>
      </c>
      <c r="U222" s="2" t="s">
        <v>1987</v>
      </c>
      <c r="V222">
        <v>924</v>
      </c>
      <c r="W222" s="2" t="s">
        <v>634</v>
      </c>
      <c r="X222">
        <v>118955.08</v>
      </c>
      <c r="Y222">
        <v>118955.08</v>
      </c>
      <c r="AD222">
        <v>83268.55</v>
      </c>
      <c r="AF222">
        <v>0</v>
      </c>
      <c r="AG222">
        <v>35686.519999999997</v>
      </c>
      <c r="AI222">
        <v>237910.15</v>
      </c>
      <c r="AL222" s="5">
        <v>475820.3</v>
      </c>
      <c r="AM222">
        <v>0</v>
      </c>
      <c r="AN222">
        <v>0</v>
      </c>
      <c r="AO222">
        <v>118955.08</v>
      </c>
      <c r="AP222">
        <v>118955.08</v>
      </c>
      <c r="AS222">
        <v>83268.55</v>
      </c>
      <c r="AU222">
        <v>35686.519999999997</v>
      </c>
      <c r="AW222">
        <v>237910.15</v>
      </c>
      <c r="AZ222" s="5">
        <v>475820.3</v>
      </c>
      <c r="BA222" s="5">
        <v>475820.3</v>
      </c>
      <c r="BB222" s="5">
        <v>475820.3</v>
      </c>
      <c r="BC222" s="5">
        <v>306890.19</v>
      </c>
      <c r="BD222" s="5">
        <v>306890.19</v>
      </c>
      <c r="BE222" s="5">
        <v>0</v>
      </c>
      <c r="BF222" s="5">
        <v>306890.19</v>
      </c>
      <c r="BG222">
        <v>20180629</v>
      </c>
      <c r="BH222" s="9" t="str">
        <f t="shared" si="9"/>
        <v>2018</v>
      </c>
      <c r="BI222" t="str">
        <f>MID(Merge1[[#This Row],[OC_DATA_INIZIO_PROGETTO]],5,2)</f>
        <v>06</v>
      </c>
      <c r="BJ222">
        <v>20200717</v>
      </c>
      <c r="BK222" t="str">
        <f t="shared" si="10"/>
        <v>2020</v>
      </c>
      <c r="BL222" t="str">
        <f>MID(Merge1[[#This Row],[OC_DATA_FINE_PROGETTO_PREVISTA]],5,2)</f>
        <v>07</v>
      </c>
      <c r="BM222" s="8">
        <f>(Merge1[[#This Row],[Colonna2]]-Merge1[[#This Row],[Colonna1]])*12+Merge1[[#This Row],[Colonna22]]-Merge1[[#This Row],[Colonna12]]</f>
        <v>25</v>
      </c>
      <c r="BN222">
        <v>20200629</v>
      </c>
      <c r="BO222" t="str">
        <f t="shared" si="11"/>
        <v>2020</v>
      </c>
      <c r="BP222" s="2" t="s">
        <v>76</v>
      </c>
      <c r="BQ222" s="2" t="s">
        <v>76</v>
      </c>
      <c r="BR222" s="2" t="s">
        <v>440</v>
      </c>
      <c r="BS222" s="2" t="s">
        <v>773</v>
      </c>
      <c r="BT222" s="2" t="s">
        <v>774</v>
      </c>
    </row>
    <row r="223" spans="1:72" x14ac:dyDescent="0.35">
      <c r="A223" s="2" t="s">
        <v>20178</v>
      </c>
      <c r="B223" s="2" t="s">
        <v>20179</v>
      </c>
      <c r="C223" s="2" t="s">
        <v>20180</v>
      </c>
      <c r="D223" s="2" t="s">
        <v>20181</v>
      </c>
      <c r="E223" s="2" t="s">
        <v>20182</v>
      </c>
      <c r="F223">
        <v>1</v>
      </c>
      <c r="G223" s="2" t="s">
        <v>151</v>
      </c>
      <c r="H223">
        <v>7</v>
      </c>
      <c r="I223" s="2" t="s">
        <v>770</v>
      </c>
      <c r="J223">
        <v>20</v>
      </c>
      <c r="K223" s="2" t="s">
        <v>3054</v>
      </c>
      <c r="L223">
        <v>8</v>
      </c>
      <c r="M223" s="2" t="s">
        <v>112</v>
      </c>
      <c r="N223">
        <v>61</v>
      </c>
      <c r="O223" s="2" t="s">
        <v>113</v>
      </c>
      <c r="P223">
        <v>620</v>
      </c>
      <c r="Q223" s="2" t="s">
        <v>114</v>
      </c>
      <c r="R223" t="s">
        <v>67</v>
      </c>
      <c r="S223" t="s">
        <v>67</v>
      </c>
      <c r="T223" s="2" t="s">
        <v>1331</v>
      </c>
      <c r="U223" s="2" t="s">
        <v>1332</v>
      </c>
      <c r="V223">
        <v>0</v>
      </c>
      <c r="W223" s="2" t="s">
        <v>97</v>
      </c>
      <c r="X223">
        <v>356035.5</v>
      </c>
      <c r="Y223">
        <v>356035.5</v>
      </c>
      <c r="AD223">
        <v>118678.5</v>
      </c>
      <c r="AF223">
        <v>0</v>
      </c>
      <c r="AK223">
        <v>201886</v>
      </c>
      <c r="AL223" s="5">
        <v>474714</v>
      </c>
      <c r="AM223">
        <v>0</v>
      </c>
      <c r="AN223">
        <v>0</v>
      </c>
      <c r="AO223">
        <v>356035.5</v>
      </c>
      <c r="AP223">
        <v>356035.5</v>
      </c>
      <c r="AS223">
        <v>118678.5</v>
      </c>
      <c r="AY223">
        <v>201886</v>
      </c>
      <c r="AZ223" s="5">
        <v>474714</v>
      </c>
      <c r="BA223" s="5">
        <v>474714</v>
      </c>
      <c r="BB223" s="5">
        <v>474714</v>
      </c>
      <c r="BC223" s="5">
        <v>473944.05</v>
      </c>
      <c r="BD223" s="5">
        <v>473944.05</v>
      </c>
      <c r="BE223" s="5">
        <v>0</v>
      </c>
      <c r="BF223" s="5">
        <v>675499.92</v>
      </c>
      <c r="BG223">
        <v>20171205</v>
      </c>
      <c r="BH223" s="9" t="str">
        <f t="shared" si="9"/>
        <v>2017</v>
      </c>
      <c r="BI223" t="str">
        <f>MID(Merge1[[#This Row],[OC_DATA_INIZIO_PROGETTO]],5,2)</f>
        <v>12</v>
      </c>
      <c r="BJ223">
        <v>20200101</v>
      </c>
      <c r="BK223" t="str">
        <f t="shared" si="10"/>
        <v>2020</v>
      </c>
      <c r="BL223" t="str">
        <f>MID(Merge1[[#This Row],[OC_DATA_FINE_PROGETTO_PREVISTA]],5,2)</f>
        <v>01</v>
      </c>
      <c r="BM223" s="8">
        <f>(Merge1[[#This Row],[Colonna2]]-Merge1[[#This Row],[Colonna1]])*12+Merge1[[#This Row],[Colonna22]]-Merge1[[#This Row],[Colonna12]]</f>
        <v>25</v>
      </c>
      <c r="BN223">
        <v>20191214</v>
      </c>
      <c r="BO223" t="str">
        <f t="shared" si="11"/>
        <v>2019</v>
      </c>
      <c r="BP223" s="2" t="s">
        <v>116</v>
      </c>
      <c r="BQ223" s="2" t="s">
        <v>763</v>
      </c>
      <c r="BR223" s="2" t="s">
        <v>440</v>
      </c>
      <c r="BS223" s="2" t="s">
        <v>773</v>
      </c>
      <c r="BT223" s="2" t="s">
        <v>774</v>
      </c>
    </row>
    <row r="224" spans="1:72" x14ac:dyDescent="0.35">
      <c r="A224" s="2" t="s">
        <v>20021</v>
      </c>
      <c r="B224" s="2" t="s">
        <v>20022</v>
      </c>
      <c r="C224" s="2" t="s">
        <v>20023</v>
      </c>
      <c r="D224" s="2" t="s">
        <v>20024</v>
      </c>
      <c r="E224" s="2" t="s">
        <v>20025</v>
      </c>
      <c r="F224">
        <v>1</v>
      </c>
      <c r="G224" s="2" t="s">
        <v>151</v>
      </c>
      <c r="H224">
        <v>7</v>
      </c>
      <c r="I224" s="2" t="s">
        <v>770</v>
      </c>
      <c r="J224">
        <v>20</v>
      </c>
      <c r="K224" s="2" t="s">
        <v>3054</v>
      </c>
      <c r="L224">
        <v>8</v>
      </c>
      <c r="M224" s="2" t="s">
        <v>112</v>
      </c>
      <c r="N224">
        <v>61</v>
      </c>
      <c r="O224" s="2" t="s">
        <v>113</v>
      </c>
      <c r="P224">
        <v>620</v>
      </c>
      <c r="Q224" s="2" t="s">
        <v>114</v>
      </c>
      <c r="R224" t="s">
        <v>67</v>
      </c>
      <c r="S224" t="s">
        <v>67</v>
      </c>
      <c r="T224" s="2" t="s">
        <v>1331</v>
      </c>
      <c r="U224" s="2" t="s">
        <v>1332</v>
      </c>
      <c r="V224">
        <v>0</v>
      </c>
      <c r="W224" s="2" t="s">
        <v>97</v>
      </c>
      <c r="X224">
        <v>355863.4</v>
      </c>
      <c r="Y224">
        <v>355863.4</v>
      </c>
      <c r="AD224">
        <v>118621.13</v>
      </c>
      <c r="AF224">
        <v>0</v>
      </c>
      <c r="AK224">
        <v>249092</v>
      </c>
      <c r="AL224" s="5">
        <v>474484.53</v>
      </c>
      <c r="AM224">
        <v>0</v>
      </c>
      <c r="AN224">
        <v>0</v>
      </c>
      <c r="AO224">
        <v>355863.4</v>
      </c>
      <c r="AP224">
        <v>355863.4</v>
      </c>
      <c r="AS224">
        <v>118621.13</v>
      </c>
      <c r="AY224">
        <v>249092</v>
      </c>
      <c r="AZ224" s="5">
        <v>474484.53</v>
      </c>
      <c r="BA224" s="5">
        <v>474484.53</v>
      </c>
      <c r="BB224" s="5">
        <v>474484.53</v>
      </c>
      <c r="BC224" s="5">
        <v>335114.52</v>
      </c>
      <c r="BD224" s="5">
        <v>335114.52</v>
      </c>
      <c r="BE224" s="5">
        <v>0</v>
      </c>
      <c r="BF224" s="5">
        <v>400800.78</v>
      </c>
      <c r="BG224">
        <v>20171109</v>
      </c>
      <c r="BH224" s="9" t="str">
        <f t="shared" si="9"/>
        <v>2017</v>
      </c>
      <c r="BI224" t="str">
        <f>MID(Merge1[[#This Row],[OC_DATA_INIZIO_PROGETTO]],5,2)</f>
        <v>11</v>
      </c>
      <c r="BJ224">
        <v>20191110</v>
      </c>
      <c r="BK224" t="str">
        <f t="shared" si="10"/>
        <v>2019</v>
      </c>
      <c r="BL224" t="str">
        <f>MID(Merge1[[#This Row],[OC_DATA_FINE_PROGETTO_PREVISTA]],5,2)</f>
        <v>11</v>
      </c>
      <c r="BM224" s="8">
        <f>(Merge1[[#This Row],[Colonna2]]-Merge1[[#This Row],[Colonna1]])*12+Merge1[[#This Row],[Colonna22]]-Merge1[[#This Row],[Colonna12]]</f>
        <v>24</v>
      </c>
      <c r="BN224">
        <v>20191110</v>
      </c>
      <c r="BO224" t="str">
        <f t="shared" si="11"/>
        <v>2019</v>
      </c>
      <c r="BP224" s="2" t="s">
        <v>76</v>
      </c>
      <c r="BQ224" s="2" t="s">
        <v>76</v>
      </c>
      <c r="BR224" s="2" t="s">
        <v>440</v>
      </c>
      <c r="BS224" s="2" t="s">
        <v>773</v>
      </c>
      <c r="BT224" s="2" t="s">
        <v>774</v>
      </c>
    </row>
    <row r="225" spans="1:72" x14ac:dyDescent="0.35">
      <c r="A225" s="2" t="s">
        <v>20143</v>
      </c>
      <c r="B225" s="2" t="s">
        <v>20144</v>
      </c>
      <c r="C225" s="2" t="s">
        <v>20145</v>
      </c>
      <c r="D225" s="2" t="s">
        <v>20146</v>
      </c>
      <c r="E225" s="2" t="s">
        <v>20147</v>
      </c>
      <c r="F225">
        <v>1</v>
      </c>
      <c r="G225" s="2" t="s">
        <v>151</v>
      </c>
      <c r="H225">
        <v>7</v>
      </c>
      <c r="I225" s="2" t="s">
        <v>770</v>
      </c>
      <c r="J225">
        <v>20</v>
      </c>
      <c r="K225" s="2" t="s">
        <v>3054</v>
      </c>
      <c r="L225">
        <v>8</v>
      </c>
      <c r="M225" s="2" t="s">
        <v>112</v>
      </c>
      <c r="N225">
        <v>61</v>
      </c>
      <c r="O225" s="2" t="s">
        <v>113</v>
      </c>
      <c r="P225">
        <v>620</v>
      </c>
      <c r="Q225" s="2" t="s">
        <v>114</v>
      </c>
      <c r="R225" t="s">
        <v>67</v>
      </c>
      <c r="S225" t="s">
        <v>67</v>
      </c>
      <c r="T225" s="2" t="s">
        <v>1331</v>
      </c>
      <c r="U225" s="2" t="s">
        <v>1332</v>
      </c>
      <c r="V225">
        <v>0</v>
      </c>
      <c r="W225" s="2" t="s">
        <v>97</v>
      </c>
      <c r="X225">
        <v>355850.19</v>
      </c>
      <c r="Y225">
        <v>355850.19</v>
      </c>
      <c r="AD225">
        <v>118616.73</v>
      </c>
      <c r="AF225">
        <v>0</v>
      </c>
      <c r="AK225">
        <v>375834</v>
      </c>
      <c r="AL225" s="5">
        <v>474466.92</v>
      </c>
      <c r="AM225">
        <v>0</v>
      </c>
      <c r="AN225">
        <v>0</v>
      </c>
      <c r="AO225">
        <v>355850.19</v>
      </c>
      <c r="AP225">
        <v>355850.19</v>
      </c>
      <c r="AS225">
        <v>118616.73</v>
      </c>
      <c r="AY225">
        <v>375834</v>
      </c>
      <c r="AZ225" s="5">
        <v>474466.92</v>
      </c>
      <c r="BA225" s="5">
        <v>474466.92</v>
      </c>
      <c r="BB225" s="5">
        <v>474466.92</v>
      </c>
      <c r="BC225" s="5">
        <v>381307.83</v>
      </c>
      <c r="BD225" s="5">
        <v>381307.83</v>
      </c>
      <c r="BE225" s="5">
        <v>0</v>
      </c>
      <c r="BF225" s="5">
        <v>757141.61</v>
      </c>
      <c r="BG225">
        <v>20171109</v>
      </c>
      <c r="BH225" s="9" t="str">
        <f t="shared" si="9"/>
        <v>2017</v>
      </c>
      <c r="BI225" t="str">
        <f>MID(Merge1[[#This Row],[OC_DATA_INIZIO_PROGETTO]],5,2)</f>
        <v>11</v>
      </c>
      <c r="BJ225">
        <v>20191122</v>
      </c>
      <c r="BK225" t="str">
        <f t="shared" si="10"/>
        <v>2019</v>
      </c>
      <c r="BL225" t="str">
        <f>MID(Merge1[[#This Row],[OC_DATA_FINE_PROGETTO_PREVISTA]],5,2)</f>
        <v>11</v>
      </c>
      <c r="BM225" s="8">
        <f>(Merge1[[#This Row],[Colonna2]]-Merge1[[#This Row],[Colonna1]])*12+Merge1[[#This Row],[Colonna22]]-Merge1[[#This Row],[Colonna12]]</f>
        <v>24</v>
      </c>
      <c r="BN225">
        <v>20191122</v>
      </c>
      <c r="BO225" t="str">
        <f t="shared" si="11"/>
        <v>2019</v>
      </c>
      <c r="BP225" s="2" t="s">
        <v>76</v>
      </c>
      <c r="BQ225" s="2" t="s">
        <v>76</v>
      </c>
      <c r="BR225" s="2" t="s">
        <v>440</v>
      </c>
      <c r="BS225" s="2" t="s">
        <v>773</v>
      </c>
      <c r="BT225" s="2" t="s">
        <v>774</v>
      </c>
    </row>
    <row r="226" spans="1:72" x14ac:dyDescent="0.35">
      <c r="A226" s="2" t="s">
        <v>27429</v>
      </c>
      <c r="B226" s="2" t="s">
        <v>27430</v>
      </c>
      <c r="C226" s="2" t="s">
        <v>27431</v>
      </c>
      <c r="D226" s="2" t="s">
        <v>27432</v>
      </c>
      <c r="E226" s="2" t="s">
        <v>27433</v>
      </c>
      <c r="F226">
        <v>1</v>
      </c>
      <c r="G226" s="2" t="s">
        <v>151</v>
      </c>
      <c r="H226">
        <v>2</v>
      </c>
      <c r="I226" s="2" t="s">
        <v>430</v>
      </c>
      <c r="J226">
        <v>14</v>
      </c>
      <c r="K226" s="2" t="s">
        <v>8055</v>
      </c>
      <c r="L226">
        <v>8</v>
      </c>
      <c r="M226" s="2" t="s">
        <v>112</v>
      </c>
      <c r="N226">
        <v>62</v>
      </c>
      <c r="O226" s="2" t="s">
        <v>2450</v>
      </c>
      <c r="P226">
        <v>634</v>
      </c>
      <c r="Q226" s="2" t="s">
        <v>2770</v>
      </c>
      <c r="R226" t="s">
        <v>67</v>
      </c>
      <c r="S226" t="s">
        <v>67</v>
      </c>
      <c r="T226" s="2" t="s">
        <v>73</v>
      </c>
      <c r="U226" s="2" t="s">
        <v>74</v>
      </c>
      <c r="V226">
        <v>2016</v>
      </c>
      <c r="W226" s="2" t="s">
        <v>18962</v>
      </c>
      <c r="X226">
        <v>236851.58</v>
      </c>
      <c r="Y226">
        <v>236851.58</v>
      </c>
      <c r="AD226">
        <v>165796.10999999999</v>
      </c>
      <c r="AF226">
        <v>0</v>
      </c>
      <c r="AG226">
        <v>71055.48</v>
      </c>
      <c r="AL226" s="5">
        <v>473703.17</v>
      </c>
      <c r="AM226">
        <v>0</v>
      </c>
      <c r="AN226">
        <v>0</v>
      </c>
      <c r="AO226">
        <v>236851.58</v>
      </c>
      <c r="AP226">
        <v>236851.58</v>
      </c>
      <c r="AS226">
        <v>165796.10999999999</v>
      </c>
      <c r="AU226">
        <v>71055.48</v>
      </c>
      <c r="AZ226" s="5">
        <v>473703.17</v>
      </c>
      <c r="BA226" s="5">
        <v>473703.17</v>
      </c>
      <c r="BB226" s="5">
        <v>473703.17</v>
      </c>
      <c r="BC226" s="5">
        <v>128252.58</v>
      </c>
      <c r="BD226" s="5">
        <v>128252.58</v>
      </c>
      <c r="BE226" s="5">
        <v>0</v>
      </c>
      <c r="BF226" s="5">
        <v>128252.58</v>
      </c>
      <c r="BG226">
        <v>20171003</v>
      </c>
      <c r="BH226" s="9" t="str">
        <f t="shared" si="9"/>
        <v>2017</v>
      </c>
      <c r="BI226" t="str">
        <f>MID(Merge1[[#This Row],[OC_DATA_INIZIO_PROGETTO]],5,2)</f>
        <v>10</v>
      </c>
      <c r="BJ226">
        <v>20210331</v>
      </c>
      <c r="BK226" t="str">
        <f t="shared" si="10"/>
        <v>2021</v>
      </c>
      <c r="BL226" t="str">
        <f>MID(Merge1[[#This Row],[OC_DATA_FINE_PROGETTO_PREVISTA]],5,2)</f>
        <v>03</v>
      </c>
      <c r="BM226" s="8">
        <f>(Merge1[[#This Row],[Colonna2]]-Merge1[[#This Row],[Colonna1]])*12+Merge1[[#This Row],[Colonna22]]-Merge1[[#This Row],[Colonna12]]</f>
        <v>41</v>
      </c>
      <c r="BO226" t="str">
        <f t="shared" si="11"/>
        <v/>
      </c>
      <c r="BP226" s="2" t="s">
        <v>76</v>
      </c>
      <c r="BQ226" s="2" t="s">
        <v>76</v>
      </c>
      <c r="BR226" s="2" t="s">
        <v>77</v>
      </c>
      <c r="BS226" s="2" t="s">
        <v>434</v>
      </c>
      <c r="BT226" s="2" t="s">
        <v>435</v>
      </c>
    </row>
    <row r="227" spans="1:72" x14ac:dyDescent="0.35">
      <c r="A227" s="2" t="s">
        <v>19526</v>
      </c>
      <c r="B227" s="2" t="s">
        <v>19527</v>
      </c>
      <c r="C227" s="2" t="s">
        <v>19528</v>
      </c>
      <c r="D227" s="2" t="s">
        <v>19529</v>
      </c>
      <c r="E227" s="2" t="s">
        <v>19530</v>
      </c>
      <c r="F227">
        <v>9</v>
      </c>
      <c r="G227" s="2" t="s">
        <v>478</v>
      </c>
      <c r="H227">
        <v>3</v>
      </c>
      <c r="I227" s="2" t="s">
        <v>68</v>
      </c>
      <c r="J227">
        <v>5</v>
      </c>
      <c r="K227" s="2" t="s">
        <v>4781</v>
      </c>
      <c r="L227">
        <v>5</v>
      </c>
      <c r="M227" s="2" t="s">
        <v>226</v>
      </c>
      <c r="N227">
        <v>8</v>
      </c>
      <c r="O227" s="2" t="s">
        <v>483</v>
      </c>
      <c r="P227">
        <v>999</v>
      </c>
      <c r="Q227" s="2" t="s">
        <v>484</v>
      </c>
      <c r="R227" t="s">
        <v>67</v>
      </c>
      <c r="S227" t="s">
        <v>67</v>
      </c>
      <c r="T227" s="2" t="s">
        <v>73</v>
      </c>
      <c r="U227" s="2" t="s">
        <v>74</v>
      </c>
      <c r="V227">
        <v>1709</v>
      </c>
      <c r="W227" s="2" t="s">
        <v>12912</v>
      </c>
      <c r="X227">
        <v>750000</v>
      </c>
      <c r="Y227">
        <v>750000</v>
      </c>
      <c r="AD227">
        <v>250000</v>
      </c>
      <c r="AF227">
        <v>0</v>
      </c>
      <c r="AL227" s="5">
        <v>1000000</v>
      </c>
      <c r="AM227">
        <v>0</v>
      </c>
      <c r="AN227">
        <v>0</v>
      </c>
      <c r="AO227">
        <v>750000</v>
      </c>
      <c r="AP227">
        <v>750000</v>
      </c>
      <c r="AS227">
        <v>250000</v>
      </c>
      <c r="AZ227" s="5">
        <v>1000000</v>
      </c>
      <c r="BA227" s="5">
        <v>472704.71</v>
      </c>
      <c r="BB227" s="5">
        <v>472704.71</v>
      </c>
      <c r="BF227" s="5">
        <v>0</v>
      </c>
      <c r="BG227">
        <v>20181012</v>
      </c>
      <c r="BH227" s="9" t="str">
        <f t="shared" si="9"/>
        <v>2018</v>
      </c>
      <c r="BI227" t="str">
        <f>MID(Merge1[[#This Row],[OC_DATA_INIZIO_PROGETTO]],5,2)</f>
        <v>10</v>
      </c>
      <c r="BJ227">
        <v>20200630</v>
      </c>
      <c r="BK227" t="str">
        <f t="shared" si="10"/>
        <v>2020</v>
      </c>
      <c r="BL227" t="str">
        <f>MID(Merge1[[#This Row],[OC_DATA_FINE_PROGETTO_PREVISTA]],5,2)</f>
        <v>06</v>
      </c>
      <c r="BM227" s="8">
        <f>(Merge1[[#This Row],[Colonna2]]-Merge1[[#This Row],[Colonna1]])*12+Merge1[[#This Row],[Colonna22]]-Merge1[[#This Row],[Colonna12]]</f>
        <v>20</v>
      </c>
      <c r="BO227" t="str">
        <f t="shared" si="11"/>
        <v/>
      </c>
      <c r="BP227" s="2" t="s">
        <v>86</v>
      </c>
      <c r="BQ227" s="2" t="s">
        <v>76</v>
      </c>
      <c r="BR227" s="2" t="s">
        <v>77</v>
      </c>
      <c r="BS227" s="2" t="s">
        <v>4146</v>
      </c>
      <c r="BT227" s="2" t="s">
        <v>581</v>
      </c>
    </row>
    <row r="228" spans="1:72" x14ac:dyDescent="0.35">
      <c r="A228" s="2" t="s">
        <v>25909</v>
      </c>
      <c r="B228" s="2" t="s">
        <v>25907</v>
      </c>
      <c r="C228" s="2" t="s">
        <v>25908</v>
      </c>
      <c r="D228" s="2" t="s">
        <v>25908</v>
      </c>
      <c r="E228" s="2" t="s">
        <v>25910</v>
      </c>
      <c r="F228">
        <v>1</v>
      </c>
      <c r="G228" s="2" t="s">
        <v>151</v>
      </c>
      <c r="H228">
        <v>7</v>
      </c>
      <c r="I228" s="2" t="s">
        <v>770</v>
      </c>
      <c r="J228">
        <v>20</v>
      </c>
      <c r="K228" s="2" t="s">
        <v>3054</v>
      </c>
      <c r="L228">
        <v>8</v>
      </c>
      <c r="M228" s="2" t="s">
        <v>112</v>
      </c>
      <c r="N228">
        <v>62</v>
      </c>
      <c r="O228" s="2" t="s">
        <v>2450</v>
      </c>
      <c r="P228">
        <v>999</v>
      </c>
      <c r="Q228" s="2" t="s">
        <v>3522</v>
      </c>
      <c r="R228" t="s">
        <v>67</v>
      </c>
      <c r="S228" t="s">
        <v>67</v>
      </c>
      <c r="T228" s="2" t="s">
        <v>91</v>
      </c>
      <c r="U228" s="2" t="s">
        <v>92</v>
      </c>
      <c r="V228">
        <v>0</v>
      </c>
      <c r="W228" s="2" t="s">
        <v>97</v>
      </c>
      <c r="AE228">
        <v>472666.66</v>
      </c>
      <c r="AF228">
        <v>0</v>
      </c>
      <c r="AL228" s="5">
        <v>472666.66</v>
      </c>
      <c r="AM228">
        <v>0</v>
      </c>
      <c r="AN228">
        <v>0</v>
      </c>
      <c r="AT228">
        <v>472666.66</v>
      </c>
      <c r="AZ228" s="5">
        <v>472666.66</v>
      </c>
      <c r="BA228" s="5">
        <v>472666.66</v>
      </c>
      <c r="BB228" s="5">
        <v>472666.66</v>
      </c>
      <c r="BF228" s="5">
        <v>0</v>
      </c>
      <c r="BG228">
        <v>20130901</v>
      </c>
      <c r="BH228" s="9" t="str">
        <f t="shared" si="9"/>
        <v>2013</v>
      </c>
      <c r="BI228" t="str">
        <f>MID(Merge1[[#This Row],[OC_DATA_INIZIO_PROGETTO]],5,2)</f>
        <v>09</v>
      </c>
      <c r="BJ228">
        <v>20160101</v>
      </c>
      <c r="BK228" t="str">
        <f t="shared" si="10"/>
        <v>2016</v>
      </c>
      <c r="BL228" t="str">
        <f>MID(Merge1[[#This Row],[OC_DATA_FINE_PROGETTO_PREVISTA]],5,2)</f>
        <v>01</v>
      </c>
      <c r="BM228" s="8">
        <f>(Merge1[[#This Row],[Colonna2]]-Merge1[[#This Row],[Colonna1]])*12+Merge1[[#This Row],[Colonna22]]-Merge1[[#This Row],[Colonna12]]</f>
        <v>28</v>
      </c>
      <c r="BO228" t="str">
        <f t="shared" si="11"/>
        <v/>
      </c>
      <c r="BP228" s="2" t="s">
        <v>86</v>
      </c>
      <c r="BQ228" s="2" t="s">
        <v>76</v>
      </c>
      <c r="BR228" s="2" t="s">
        <v>77</v>
      </c>
      <c r="BS228" s="2" t="s">
        <v>773</v>
      </c>
      <c r="BT228" s="2" t="s">
        <v>774</v>
      </c>
    </row>
    <row r="229" spans="1:72" x14ac:dyDescent="0.35">
      <c r="A229" s="2" t="s">
        <v>25992</v>
      </c>
      <c r="B229" s="2" t="s">
        <v>25991</v>
      </c>
      <c r="C229" s="2" t="s">
        <v>25934</v>
      </c>
      <c r="D229" s="2" t="s">
        <v>25934</v>
      </c>
      <c r="E229" s="2" t="s">
        <v>25993</v>
      </c>
      <c r="F229">
        <v>1</v>
      </c>
      <c r="G229" s="2" t="s">
        <v>151</v>
      </c>
      <c r="H229">
        <v>7</v>
      </c>
      <c r="I229" s="2" t="s">
        <v>770</v>
      </c>
      <c r="J229">
        <v>20</v>
      </c>
      <c r="K229" s="2" t="s">
        <v>3054</v>
      </c>
      <c r="L229">
        <v>8</v>
      </c>
      <c r="M229" s="2" t="s">
        <v>112</v>
      </c>
      <c r="N229">
        <v>62</v>
      </c>
      <c r="O229" s="2" t="s">
        <v>2450</v>
      </c>
      <c r="P229">
        <v>999</v>
      </c>
      <c r="Q229" s="2" t="s">
        <v>3522</v>
      </c>
      <c r="R229" t="s">
        <v>67</v>
      </c>
      <c r="S229" t="s">
        <v>67</v>
      </c>
      <c r="T229" s="2" t="s">
        <v>91</v>
      </c>
      <c r="U229" s="2" t="s">
        <v>92</v>
      </c>
      <c r="V229">
        <v>0</v>
      </c>
      <c r="W229" s="2" t="s">
        <v>97</v>
      </c>
      <c r="AE229">
        <v>471537.5</v>
      </c>
      <c r="AF229">
        <v>0</v>
      </c>
      <c r="AK229">
        <v>83212</v>
      </c>
      <c r="AL229" s="5">
        <v>471537.5</v>
      </c>
      <c r="AM229">
        <v>0</v>
      </c>
      <c r="AN229">
        <v>0</v>
      </c>
      <c r="AT229">
        <v>471537.5</v>
      </c>
      <c r="AY229">
        <v>83212</v>
      </c>
      <c r="AZ229" s="5">
        <v>471537.5</v>
      </c>
      <c r="BA229" s="5">
        <v>471537.5</v>
      </c>
      <c r="BB229" s="5">
        <v>471537.5</v>
      </c>
      <c r="BF229" s="5">
        <v>0</v>
      </c>
      <c r="BG229">
        <v>20140409</v>
      </c>
      <c r="BH229" s="9" t="str">
        <f t="shared" si="9"/>
        <v>2014</v>
      </c>
      <c r="BI229" t="str">
        <f>MID(Merge1[[#This Row],[OC_DATA_INIZIO_PROGETTO]],5,2)</f>
        <v>04</v>
      </c>
      <c r="BJ229">
        <v>20160701</v>
      </c>
      <c r="BK229" t="str">
        <f t="shared" si="10"/>
        <v>2016</v>
      </c>
      <c r="BL229" t="str">
        <f>MID(Merge1[[#This Row],[OC_DATA_FINE_PROGETTO_PREVISTA]],5,2)</f>
        <v>07</v>
      </c>
      <c r="BM229" s="8">
        <f>(Merge1[[#This Row],[Colonna2]]-Merge1[[#This Row],[Colonna1]])*12+Merge1[[#This Row],[Colonna22]]-Merge1[[#This Row],[Colonna12]]</f>
        <v>27</v>
      </c>
      <c r="BO229" t="str">
        <f t="shared" si="11"/>
        <v/>
      </c>
      <c r="BP229" s="2" t="s">
        <v>86</v>
      </c>
      <c r="BQ229" s="2" t="s">
        <v>76</v>
      </c>
      <c r="BR229" s="2" t="s">
        <v>77</v>
      </c>
      <c r="BS229" s="2" t="s">
        <v>773</v>
      </c>
      <c r="BT229" s="2" t="s">
        <v>774</v>
      </c>
    </row>
    <row r="230" spans="1:72" x14ac:dyDescent="0.35">
      <c r="A230" s="2" t="s">
        <v>16576</v>
      </c>
      <c r="B230" s="2" t="s">
        <v>16577</v>
      </c>
      <c r="C230" s="2" t="s">
        <v>16578</v>
      </c>
      <c r="D230" s="2" t="s">
        <v>16579</v>
      </c>
      <c r="E230" s="2" t="s">
        <v>16580</v>
      </c>
      <c r="F230">
        <v>1</v>
      </c>
      <c r="G230" s="2" t="s">
        <v>151</v>
      </c>
      <c r="H230">
        <v>7</v>
      </c>
      <c r="I230" s="2" t="s">
        <v>770</v>
      </c>
      <c r="J230">
        <v>99</v>
      </c>
      <c r="K230" s="2" t="s">
        <v>81</v>
      </c>
      <c r="L230">
        <v>8</v>
      </c>
      <c r="M230" s="2" t="s">
        <v>112</v>
      </c>
      <c r="N230">
        <v>62</v>
      </c>
      <c r="O230" s="2" t="s">
        <v>2450</v>
      </c>
      <c r="P230">
        <v>999</v>
      </c>
      <c r="Q230" s="2" t="s">
        <v>3522</v>
      </c>
      <c r="R230" t="s">
        <v>67</v>
      </c>
      <c r="S230" t="s">
        <v>67</v>
      </c>
      <c r="T230" s="2" t="s">
        <v>1986</v>
      </c>
      <c r="U230" s="2" t="s">
        <v>1987</v>
      </c>
      <c r="V230">
        <v>915</v>
      </c>
      <c r="W230" s="2" t="s">
        <v>632</v>
      </c>
      <c r="X230">
        <v>235289.78</v>
      </c>
      <c r="Y230">
        <v>235289.78</v>
      </c>
      <c r="AD230">
        <v>164702.84</v>
      </c>
      <c r="AF230">
        <v>0</v>
      </c>
      <c r="AG230">
        <v>70586.929999999993</v>
      </c>
      <c r="AK230">
        <v>1098019</v>
      </c>
      <c r="AL230" s="5">
        <v>470579.55</v>
      </c>
      <c r="AM230">
        <v>0</v>
      </c>
      <c r="AN230">
        <v>0</v>
      </c>
      <c r="AO230">
        <v>235289.78</v>
      </c>
      <c r="AP230">
        <v>235289.78</v>
      </c>
      <c r="AS230">
        <v>164702.84</v>
      </c>
      <c r="AU230">
        <v>70586.929999999993</v>
      </c>
      <c r="AY230">
        <v>1098019</v>
      </c>
      <c r="AZ230" s="5">
        <v>470579.55</v>
      </c>
      <c r="BA230" s="5">
        <v>470579.55</v>
      </c>
      <c r="BB230" s="5">
        <v>470579.55</v>
      </c>
      <c r="BC230" s="5">
        <v>276902.87</v>
      </c>
      <c r="BD230" s="5">
        <v>276902.87</v>
      </c>
      <c r="BE230" s="5">
        <v>0</v>
      </c>
      <c r="BF230" s="5">
        <v>962537.53</v>
      </c>
      <c r="BG230">
        <v>20180205</v>
      </c>
      <c r="BH230" s="9" t="str">
        <f t="shared" si="9"/>
        <v>2018</v>
      </c>
      <c r="BI230" t="str">
        <f>MID(Merge1[[#This Row],[OC_DATA_INIZIO_PROGETTO]],5,2)</f>
        <v>02</v>
      </c>
      <c r="BJ230">
        <v>20200629</v>
      </c>
      <c r="BK230" t="str">
        <f t="shared" si="10"/>
        <v>2020</v>
      </c>
      <c r="BL230" t="str">
        <f>MID(Merge1[[#This Row],[OC_DATA_FINE_PROGETTO_PREVISTA]],5,2)</f>
        <v>06</v>
      </c>
      <c r="BM230" s="8">
        <f>(Merge1[[#This Row],[Colonna2]]-Merge1[[#This Row],[Colonna1]])*12+Merge1[[#This Row],[Colonna22]]-Merge1[[#This Row],[Colonna12]]</f>
        <v>28</v>
      </c>
      <c r="BN230">
        <v>20210112</v>
      </c>
      <c r="BO230" t="str">
        <f t="shared" si="11"/>
        <v>2021</v>
      </c>
      <c r="BP230" s="2" t="s">
        <v>76</v>
      </c>
      <c r="BQ230" s="2" t="s">
        <v>76</v>
      </c>
      <c r="BR230" s="2" t="s">
        <v>440</v>
      </c>
      <c r="BS230" s="2" t="s">
        <v>773</v>
      </c>
      <c r="BT230" s="2" t="s">
        <v>774</v>
      </c>
    </row>
    <row r="231" spans="1:72" x14ac:dyDescent="0.35">
      <c r="A231" s="2" t="s">
        <v>17604</v>
      </c>
      <c r="B231" s="2" t="s">
        <v>17594</v>
      </c>
      <c r="C231" s="2" t="s">
        <v>17605</v>
      </c>
      <c r="D231" s="2" t="s">
        <v>17596</v>
      </c>
      <c r="E231" s="2" t="s">
        <v>17606</v>
      </c>
      <c r="F231">
        <v>1</v>
      </c>
      <c r="G231" s="2" t="s">
        <v>151</v>
      </c>
      <c r="H231">
        <v>7</v>
      </c>
      <c r="I231" s="2" t="s">
        <v>770</v>
      </c>
      <c r="J231">
        <v>99</v>
      </c>
      <c r="K231" s="2" t="s">
        <v>81</v>
      </c>
      <c r="L231">
        <v>8</v>
      </c>
      <c r="M231" s="2" t="s">
        <v>112</v>
      </c>
      <c r="N231">
        <v>62</v>
      </c>
      <c r="O231" s="2" t="s">
        <v>2450</v>
      </c>
      <c r="P231">
        <v>999</v>
      </c>
      <c r="Q231" s="2" t="s">
        <v>3522</v>
      </c>
      <c r="R231" t="s">
        <v>67</v>
      </c>
      <c r="S231" t="s">
        <v>67</v>
      </c>
      <c r="T231" s="2" t="s">
        <v>1986</v>
      </c>
      <c r="U231" s="2" t="s">
        <v>1987</v>
      </c>
      <c r="V231">
        <v>924</v>
      </c>
      <c r="W231" s="2" t="s">
        <v>634</v>
      </c>
      <c r="X231">
        <v>105750</v>
      </c>
      <c r="Y231">
        <v>105750</v>
      </c>
      <c r="AD231">
        <v>74025</v>
      </c>
      <c r="AF231">
        <v>0</v>
      </c>
      <c r="AG231">
        <v>31725</v>
      </c>
      <c r="AI231">
        <v>258500</v>
      </c>
      <c r="AL231" s="5">
        <v>470000</v>
      </c>
      <c r="AM231">
        <v>0</v>
      </c>
      <c r="AN231">
        <v>0</v>
      </c>
      <c r="AO231">
        <v>105750</v>
      </c>
      <c r="AP231">
        <v>105750</v>
      </c>
      <c r="AS231">
        <v>74025</v>
      </c>
      <c r="AU231">
        <v>31725</v>
      </c>
      <c r="AW231">
        <v>258500</v>
      </c>
      <c r="AZ231" s="5">
        <v>470000</v>
      </c>
      <c r="BA231" s="5">
        <v>470000</v>
      </c>
      <c r="BB231" s="5">
        <v>470000</v>
      </c>
      <c r="BC231" s="5">
        <v>366901.76000000001</v>
      </c>
      <c r="BD231" s="5">
        <v>366901.76000000001</v>
      </c>
      <c r="BE231" s="5">
        <v>0</v>
      </c>
      <c r="BF231" s="5">
        <v>366901.76000000001</v>
      </c>
      <c r="BG231">
        <v>20150605</v>
      </c>
      <c r="BH231" s="9" t="str">
        <f t="shared" si="9"/>
        <v>2015</v>
      </c>
      <c r="BI231" t="str">
        <f>MID(Merge1[[#This Row],[OC_DATA_INIZIO_PROGETTO]],5,2)</f>
        <v>06</v>
      </c>
      <c r="BJ231">
        <v>20191001</v>
      </c>
      <c r="BK231" t="str">
        <f t="shared" si="10"/>
        <v>2019</v>
      </c>
      <c r="BL231" t="str">
        <f>MID(Merge1[[#This Row],[OC_DATA_FINE_PROGETTO_PREVISTA]],5,2)</f>
        <v>10</v>
      </c>
      <c r="BM231" s="8">
        <f>(Merge1[[#This Row],[Colonna2]]-Merge1[[#This Row],[Colonna1]])*12+Merge1[[#This Row],[Colonna22]]-Merge1[[#This Row],[Colonna12]]</f>
        <v>52</v>
      </c>
      <c r="BN231">
        <v>20191001</v>
      </c>
      <c r="BO231" t="str">
        <f t="shared" si="11"/>
        <v>2019</v>
      </c>
      <c r="BP231" s="2" t="s">
        <v>76</v>
      </c>
      <c r="BQ231" s="2" t="s">
        <v>76</v>
      </c>
      <c r="BR231" s="2" t="s">
        <v>440</v>
      </c>
      <c r="BS231" s="2" t="s">
        <v>773</v>
      </c>
      <c r="BT231" s="2" t="s">
        <v>774</v>
      </c>
    </row>
    <row r="232" spans="1:72" x14ac:dyDescent="0.35">
      <c r="A232" s="2" t="s">
        <v>20103</v>
      </c>
      <c r="B232" s="2" t="s">
        <v>20104</v>
      </c>
      <c r="C232" s="2" t="s">
        <v>20105</v>
      </c>
      <c r="D232" s="2" t="s">
        <v>20106</v>
      </c>
      <c r="E232" s="2" t="s">
        <v>20107</v>
      </c>
      <c r="F232">
        <v>1</v>
      </c>
      <c r="G232" s="2" t="s">
        <v>151</v>
      </c>
      <c r="H232">
        <v>7</v>
      </c>
      <c r="I232" s="2" t="s">
        <v>770</v>
      </c>
      <c r="J232">
        <v>20</v>
      </c>
      <c r="K232" s="2" t="s">
        <v>3054</v>
      </c>
      <c r="L232">
        <v>8</v>
      </c>
      <c r="M232" s="2" t="s">
        <v>112</v>
      </c>
      <c r="N232">
        <v>61</v>
      </c>
      <c r="O232" s="2" t="s">
        <v>113</v>
      </c>
      <c r="P232">
        <v>620</v>
      </c>
      <c r="Q232" s="2" t="s">
        <v>114</v>
      </c>
      <c r="R232" t="s">
        <v>67</v>
      </c>
      <c r="S232" t="s">
        <v>67</v>
      </c>
      <c r="T232" s="2" t="s">
        <v>1331</v>
      </c>
      <c r="U232" s="2" t="s">
        <v>1332</v>
      </c>
      <c r="V232">
        <v>0</v>
      </c>
      <c r="W232" s="2" t="s">
        <v>97</v>
      </c>
      <c r="X232">
        <v>351890.15</v>
      </c>
      <c r="Y232">
        <v>351890.15</v>
      </c>
      <c r="AD232">
        <v>117296.72</v>
      </c>
      <c r="AF232">
        <v>0</v>
      </c>
      <c r="AK232">
        <v>221441</v>
      </c>
      <c r="AL232" s="5">
        <v>469186.87</v>
      </c>
      <c r="AM232">
        <v>0</v>
      </c>
      <c r="AN232">
        <v>0</v>
      </c>
      <c r="AO232">
        <v>351890.15</v>
      </c>
      <c r="AP232">
        <v>351890.15</v>
      </c>
      <c r="AS232">
        <v>117296.72</v>
      </c>
      <c r="AY232">
        <v>221441</v>
      </c>
      <c r="AZ232" s="5">
        <v>469186.87</v>
      </c>
      <c r="BA232" s="5">
        <v>469186.87</v>
      </c>
      <c r="BB232" s="5">
        <v>469186.87</v>
      </c>
      <c r="BC232" s="5">
        <v>420516.75</v>
      </c>
      <c r="BD232" s="5">
        <v>420516.75</v>
      </c>
      <c r="BE232" s="5">
        <v>0</v>
      </c>
      <c r="BF232" s="5">
        <v>534011.03</v>
      </c>
      <c r="BG232">
        <v>20171012</v>
      </c>
      <c r="BH232" s="9" t="str">
        <f t="shared" si="9"/>
        <v>2017</v>
      </c>
      <c r="BI232" t="str">
        <f>MID(Merge1[[#This Row],[OC_DATA_INIZIO_PROGETTO]],5,2)</f>
        <v>10</v>
      </c>
      <c r="BJ232">
        <v>20191201</v>
      </c>
      <c r="BK232" t="str">
        <f t="shared" si="10"/>
        <v>2019</v>
      </c>
      <c r="BL232" t="str">
        <f>MID(Merge1[[#This Row],[OC_DATA_FINE_PROGETTO_PREVISTA]],5,2)</f>
        <v>12</v>
      </c>
      <c r="BM232" s="8">
        <f>(Merge1[[#This Row],[Colonna2]]-Merge1[[#This Row],[Colonna1]])*12+Merge1[[#This Row],[Colonna22]]-Merge1[[#This Row],[Colonna12]]</f>
        <v>26</v>
      </c>
      <c r="BN232">
        <v>20191108</v>
      </c>
      <c r="BO232" t="str">
        <f t="shared" si="11"/>
        <v>2019</v>
      </c>
      <c r="BP232" s="2" t="s">
        <v>76</v>
      </c>
      <c r="BQ232" s="2" t="s">
        <v>76</v>
      </c>
      <c r="BR232" s="2" t="s">
        <v>440</v>
      </c>
      <c r="BS232" s="2" t="s">
        <v>773</v>
      </c>
      <c r="BT232" s="2" t="s">
        <v>774</v>
      </c>
    </row>
    <row r="233" spans="1:72" x14ac:dyDescent="0.35">
      <c r="A233" s="2" t="s">
        <v>23606</v>
      </c>
      <c r="B233" s="2" t="s">
        <v>23607</v>
      </c>
      <c r="C233" s="2" t="s">
        <v>23604</v>
      </c>
      <c r="D233" s="2" t="s">
        <v>23604</v>
      </c>
      <c r="E233" s="2" t="s">
        <v>23608</v>
      </c>
      <c r="F233">
        <v>1</v>
      </c>
      <c r="G233" s="2" t="s">
        <v>151</v>
      </c>
      <c r="H233">
        <v>7</v>
      </c>
      <c r="I233" s="2" t="s">
        <v>770</v>
      </c>
      <c r="J233">
        <v>20</v>
      </c>
      <c r="K233" s="2" t="s">
        <v>3054</v>
      </c>
      <c r="L233">
        <v>8</v>
      </c>
      <c r="M233" s="2" t="s">
        <v>112</v>
      </c>
      <c r="N233">
        <v>61</v>
      </c>
      <c r="O233" s="2" t="s">
        <v>113</v>
      </c>
      <c r="P233">
        <v>620</v>
      </c>
      <c r="Q233" s="2" t="s">
        <v>114</v>
      </c>
      <c r="R233" t="s">
        <v>67</v>
      </c>
      <c r="S233" t="s">
        <v>67</v>
      </c>
      <c r="T233" s="2" t="s">
        <v>91</v>
      </c>
      <c r="U233" s="2" t="s">
        <v>92</v>
      </c>
      <c r="V233">
        <v>2006</v>
      </c>
      <c r="W233" s="2" t="s">
        <v>7566</v>
      </c>
      <c r="X233">
        <v>310653.08</v>
      </c>
      <c r="Y233">
        <v>310653.08</v>
      </c>
      <c r="AD233">
        <v>157290.25</v>
      </c>
      <c r="AF233">
        <v>0</v>
      </c>
      <c r="AK233">
        <v>502143</v>
      </c>
      <c r="AL233" s="5">
        <v>467943.33</v>
      </c>
      <c r="AM233">
        <v>0</v>
      </c>
      <c r="AN233">
        <v>0</v>
      </c>
      <c r="AO233">
        <v>310653.08</v>
      </c>
      <c r="AP233">
        <v>310653.08</v>
      </c>
      <c r="AS233">
        <v>157290.25</v>
      </c>
      <c r="AY233">
        <v>502143</v>
      </c>
      <c r="AZ233" s="5">
        <v>467943.33</v>
      </c>
      <c r="BA233" s="5">
        <v>467943.33</v>
      </c>
      <c r="BB233" s="5">
        <v>467943.33</v>
      </c>
      <c r="BC233" s="5">
        <v>233971.67</v>
      </c>
      <c r="BD233" s="5">
        <v>233971.67</v>
      </c>
      <c r="BE233" s="5">
        <v>0</v>
      </c>
      <c r="BF233" s="5">
        <v>233971.67</v>
      </c>
      <c r="BG233">
        <v>20180301</v>
      </c>
      <c r="BH233" s="9" t="str">
        <f t="shared" si="9"/>
        <v>2018</v>
      </c>
      <c r="BI233" t="str">
        <f>MID(Merge1[[#This Row],[OC_DATA_INIZIO_PROGETTO]],5,2)</f>
        <v>03</v>
      </c>
      <c r="BJ233">
        <v>20200901</v>
      </c>
      <c r="BK233" t="str">
        <f t="shared" si="10"/>
        <v>2020</v>
      </c>
      <c r="BL233" t="str">
        <f>MID(Merge1[[#This Row],[OC_DATA_FINE_PROGETTO_PREVISTA]],5,2)</f>
        <v>09</v>
      </c>
      <c r="BM233" s="8">
        <f>(Merge1[[#This Row],[Colonna2]]-Merge1[[#This Row],[Colonna1]])*12+Merge1[[#This Row],[Colonna22]]-Merge1[[#This Row],[Colonna12]]</f>
        <v>30</v>
      </c>
      <c r="BO233" t="str">
        <f t="shared" si="11"/>
        <v/>
      </c>
      <c r="BP233" s="2" t="s">
        <v>76</v>
      </c>
      <c r="BQ233" s="2" t="s">
        <v>76</v>
      </c>
      <c r="BR233" s="2" t="s">
        <v>77</v>
      </c>
      <c r="BS233" s="2" t="s">
        <v>773</v>
      </c>
      <c r="BT233" s="2" t="s">
        <v>774</v>
      </c>
    </row>
    <row r="234" spans="1:72" x14ac:dyDescent="0.35">
      <c r="A234" s="2" t="s">
        <v>19517</v>
      </c>
      <c r="B234" s="2" t="s">
        <v>19518</v>
      </c>
      <c r="C234" s="2" t="s">
        <v>19519</v>
      </c>
      <c r="D234" s="2" t="s">
        <v>19520</v>
      </c>
      <c r="E234" s="2" t="s">
        <v>19521</v>
      </c>
      <c r="F234">
        <v>13</v>
      </c>
      <c r="G234" s="2" t="s">
        <v>291</v>
      </c>
      <c r="H234">
        <v>2</v>
      </c>
      <c r="I234" s="2" t="s">
        <v>430</v>
      </c>
      <c r="J234">
        <v>19</v>
      </c>
      <c r="K234" s="2" t="s">
        <v>4837</v>
      </c>
      <c r="L234">
        <v>8</v>
      </c>
      <c r="M234" s="2" t="s">
        <v>112</v>
      </c>
      <c r="N234">
        <v>60</v>
      </c>
      <c r="O234" s="2" t="s">
        <v>138</v>
      </c>
      <c r="P234">
        <v>610</v>
      </c>
      <c r="Q234" s="2" t="s">
        <v>114</v>
      </c>
      <c r="R234" t="s">
        <v>67</v>
      </c>
      <c r="S234" t="s">
        <v>67</v>
      </c>
      <c r="T234" s="2" t="s">
        <v>73</v>
      </c>
      <c r="U234" s="2" t="s">
        <v>74</v>
      </c>
      <c r="V234">
        <v>0</v>
      </c>
      <c r="W234" s="2" t="s">
        <v>97</v>
      </c>
      <c r="X234">
        <v>520514.61</v>
      </c>
      <c r="Y234">
        <v>520514.61</v>
      </c>
      <c r="AD234">
        <v>176385.39</v>
      </c>
      <c r="AF234">
        <v>0</v>
      </c>
      <c r="AL234" s="5">
        <v>696900</v>
      </c>
      <c r="AM234">
        <v>0</v>
      </c>
      <c r="AN234">
        <v>0</v>
      </c>
      <c r="AO234">
        <v>520514.61</v>
      </c>
      <c r="AP234">
        <v>520514.61</v>
      </c>
      <c r="AS234">
        <v>176385.39</v>
      </c>
      <c r="AZ234" s="5">
        <v>696900</v>
      </c>
      <c r="BA234" s="5">
        <v>466900</v>
      </c>
      <c r="BB234" s="5">
        <v>466900</v>
      </c>
      <c r="BC234" s="5">
        <v>51011.69</v>
      </c>
      <c r="BD234" s="5">
        <v>51011.69</v>
      </c>
      <c r="BE234" s="5">
        <v>0</v>
      </c>
      <c r="BF234" s="5">
        <v>662927.92000000004</v>
      </c>
      <c r="BG234">
        <v>20180502</v>
      </c>
      <c r="BH234" s="9" t="str">
        <f t="shared" si="9"/>
        <v>2018</v>
      </c>
      <c r="BI234" t="str">
        <f>MID(Merge1[[#This Row],[OC_DATA_INIZIO_PROGETTO]],5,2)</f>
        <v>05</v>
      </c>
      <c r="BJ234">
        <v>20210331</v>
      </c>
      <c r="BK234" t="str">
        <f t="shared" si="10"/>
        <v>2021</v>
      </c>
      <c r="BL234" t="str">
        <f>MID(Merge1[[#This Row],[OC_DATA_FINE_PROGETTO_PREVISTA]],5,2)</f>
        <v>03</v>
      </c>
      <c r="BM234" s="8">
        <f>(Merge1[[#This Row],[Colonna2]]-Merge1[[#This Row],[Colonna1]])*12+Merge1[[#This Row],[Colonna22]]-Merge1[[#This Row],[Colonna12]]</f>
        <v>34</v>
      </c>
      <c r="BO234" t="str">
        <f t="shared" si="11"/>
        <v/>
      </c>
      <c r="BP234" s="2" t="s">
        <v>76</v>
      </c>
      <c r="BQ234" s="2" t="s">
        <v>76</v>
      </c>
      <c r="BR234" s="2" t="s">
        <v>77</v>
      </c>
      <c r="BS234" s="2" t="s">
        <v>434</v>
      </c>
      <c r="BT234" s="2" t="s">
        <v>435</v>
      </c>
    </row>
    <row r="235" spans="1:72" x14ac:dyDescent="0.35">
      <c r="A235" s="2" t="s">
        <v>20014</v>
      </c>
      <c r="B235" s="2" t="s">
        <v>20015</v>
      </c>
      <c r="C235" s="2" t="s">
        <v>20016</v>
      </c>
      <c r="D235" s="2" t="s">
        <v>20017</v>
      </c>
      <c r="E235" s="2" t="s">
        <v>20018</v>
      </c>
      <c r="F235">
        <v>1</v>
      </c>
      <c r="G235" s="2" t="s">
        <v>151</v>
      </c>
      <c r="H235">
        <v>7</v>
      </c>
      <c r="I235" s="2" t="s">
        <v>770</v>
      </c>
      <c r="J235">
        <v>20</v>
      </c>
      <c r="K235" s="2" t="s">
        <v>3054</v>
      </c>
      <c r="L235">
        <v>8</v>
      </c>
      <c r="M235" s="2" t="s">
        <v>112</v>
      </c>
      <c r="N235">
        <v>61</v>
      </c>
      <c r="O235" s="2" t="s">
        <v>113</v>
      </c>
      <c r="P235">
        <v>620</v>
      </c>
      <c r="Q235" s="2" t="s">
        <v>114</v>
      </c>
      <c r="R235" t="s">
        <v>67</v>
      </c>
      <c r="S235" t="s">
        <v>67</v>
      </c>
      <c r="T235" s="2" t="s">
        <v>1331</v>
      </c>
      <c r="U235" s="2" t="s">
        <v>1332</v>
      </c>
      <c r="V235">
        <v>0</v>
      </c>
      <c r="W235" s="2" t="s">
        <v>97</v>
      </c>
      <c r="X235">
        <v>346758</v>
      </c>
      <c r="Y235">
        <v>346758</v>
      </c>
      <c r="AD235">
        <v>115586</v>
      </c>
      <c r="AF235">
        <v>0</v>
      </c>
      <c r="AK235">
        <v>254211</v>
      </c>
      <c r="AL235" s="5">
        <v>462344</v>
      </c>
      <c r="AM235">
        <v>0</v>
      </c>
      <c r="AN235">
        <v>0</v>
      </c>
      <c r="AO235">
        <v>346758</v>
      </c>
      <c r="AP235">
        <v>346758</v>
      </c>
      <c r="AS235">
        <v>115586</v>
      </c>
      <c r="AY235">
        <v>254211</v>
      </c>
      <c r="AZ235" s="5">
        <v>462344</v>
      </c>
      <c r="BA235" s="5">
        <v>462344</v>
      </c>
      <c r="BB235" s="5">
        <v>462344</v>
      </c>
      <c r="BC235" s="5">
        <v>184937.60000000001</v>
      </c>
      <c r="BD235" s="5">
        <v>184937.60000000001</v>
      </c>
      <c r="BE235" s="5">
        <v>0</v>
      </c>
      <c r="BF235" s="5">
        <v>184937.60000000001</v>
      </c>
      <c r="BG235">
        <v>20171026</v>
      </c>
      <c r="BH235" s="9" t="str">
        <f t="shared" si="9"/>
        <v>2017</v>
      </c>
      <c r="BI235" t="str">
        <f>MID(Merge1[[#This Row],[OC_DATA_INIZIO_PROGETTO]],5,2)</f>
        <v>10</v>
      </c>
      <c r="BJ235">
        <v>20191205</v>
      </c>
      <c r="BK235" t="str">
        <f t="shared" si="10"/>
        <v>2019</v>
      </c>
      <c r="BL235" t="str">
        <f>MID(Merge1[[#This Row],[OC_DATA_FINE_PROGETTO_PREVISTA]],5,2)</f>
        <v>12</v>
      </c>
      <c r="BM235" s="8">
        <f>(Merge1[[#This Row],[Colonna2]]-Merge1[[#This Row],[Colonna1]])*12+Merge1[[#This Row],[Colonna22]]-Merge1[[#This Row],[Colonna12]]</f>
        <v>26</v>
      </c>
      <c r="BN235">
        <v>20191113</v>
      </c>
      <c r="BO235" t="str">
        <f t="shared" si="11"/>
        <v>2019</v>
      </c>
      <c r="BP235" s="2" t="s">
        <v>76</v>
      </c>
      <c r="BQ235" s="2" t="s">
        <v>76</v>
      </c>
      <c r="BR235" s="2" t="s">
        <v>440</v>
      </c>
      <c r="BS235" s="2" t="s">
        <v>773</v>
      </c>
      <c r="BT235" s="2" t="s">
        <v>774</v>
      </c>
    </row>
    <row r="236" spans="1:72" x14ac:dyDescent="0.35">
      <c r="A236" s="2" t="s">
        <v>19449</v>
      </c>
      <c r="B236" s="2" t="s">
        <v>19450</v>
      </c>
      <c r="C236" s="2" t="s">
        <v>19451</v>
      </c>
      <c r="D236" s="2" t="s">
        <v>19452</v>
      </c>
      <c r="E236" s="2" t="s">
        <v>19453</v>
      </c>
      <c r="F236">
        <v>13</v>
      </c>
      <c r="G236" s="2" t="s">
        <v>291</v>
      </c>
      <c r="H236">
        <v>2</v>
      </c>
      <c r="I236" s="2" t="s">
        <v>430</v>
      </c>
      <c r="J236">
        <v>99</v>
      </c>
      <c r="K236" s="2" t="s">
        <v>81</v>
      </c>
      <c r="L236">
        <v>10</v>
      </c>
      <c r="M236" s="2" t="s">
        <v>95</v>
      </c>
      <c r="N236">
        <v>41</v>
      </c>
      <c r="O236" s="2" t="s">
        <v>129</v>
      </c>
      <c r="P236">
        <v>414</v>
      </c>
      <c r="Q236" s="2" t="s">
        <v>330</v>
      </c>
      <c r="R236" t="s">
        <v>67</v>
      </c>
      <c r="S236" t="s">
        <v>67</v>
      </c>
      <c r="T236" s="2" t="s">
        <v>73</v>
      </c>
      <c r="U236" s="2" t="s">
        <v>74</v>
      </c>
      <c r="V236">
        <v>9999</v>
      </c>
      <c r="W236" s="2" t="s">
        <v>433</v>
      </c>
      <c r="X236">
        <v>491260</v>
      </c>
      <c r="Y236">
        <v>491260</v>
      </c>
      <c r="AD236">
        <v>208740</v>
      </c>
      <c r="AF236">
        <v>0</v>
      </c>
      <c r="AL236" s="5">
        <v>700000</v>
      </c>
      <c r="AM236">
        <v>0</v>
      </c>
      <c r="AN236">
        <v>0</v>
      </c>
      <c r="AO236">
        <v>491260</v>
      </c>
      <c r="AP236">
        <v>491260</v>
      </c>
      <c r="AS236">
        <v>208740</v>
      </c>
      <c r="AZ236" s="5">
        <v>700000</v>
      </c>
      <c r="BA236" s="5">
        <v>460000</v>
      </c>
      <c r="BB236" s="5">
        <v>460000</v>
      </c>
      <c r="BC236" s="5">
        <v>164692.46</v>
      </c>
      <c r="BD236" s="5">
        <v>164692.46</v>
      </c>
      <c r="BE236" s="5">
        <v>0</v>
      </c>
      <c r="BF236" s="5">
        <v>700000</v>
      </c>
      <c r="BG236">
        <v>20180502</v>
      </c>
      <c r="BH236" s="9" t="str">
        <f t="shared" si="9"/>
        <v>2018</v>
      </c>
      <c r="BI236" t="str">
        <f>MID(Merge1[[#This Row],[OC_DATA_INIZIO_PROGETTO]],5,2)</f>
        <v>05</v>
      </c>
      <c r="BJ236">
        <v>20190430</v>
      </c>
      <c r="BK236" t="str">
        <f t="shared" si="10"/>
        <v>2019</v>
      </c>
      <c r="BL236" t="str">
        <f>MID(Merge1[[#This Row],[OC_DATA_FINE_PROGETTO_PREVISTA]],5,2)</f>
        <v>04</v>
      </c>
      <c r="BM236" s="8">
        <f>(Merge1[[#This Row],[Colonna2]]-Merge1[[#This Row],[Colonna1]])*12+Merge1[[#This Row],[Colonna22]]-Merge1[[#This Row],[Colonna12]]</f>
        <v>11</v>
      </c>
      <c r="BN236">
        <v>20191031</v>
      </c>
      <c r="BO236" t="str">
        <f t="shared" si="11"/>
        <v>2019</v>
      </c>
      <c r="BP236" s="2" t="s">
        <v>76</v>
      </c>
      <c r="BQ236" s="2" t="s">
        <v>76</v>
      </c>
      <c r="BR236" s="2" t="s">
        <v>440</v>
      </c>
      <c r="BS236" s="2" t="s">
        <v>434</v>
      </c>
      <c r="BT236" s="2" t="s">
        <v>435</v>
      </c>
    </row>
    <row r="237" spans="1:72" x14ac:dyDescent="0.35">
      <c r="A237" s="2" t="s">
        <v>27674</v>
      </c>
      <c r="B237" s="2" t="s">
        <v>27675</v>
      </c>
      <c r="C237" s="2" t="s">
        <v>27676</v>
      </c>
      <c r="D237" s="2" t="s">
        <v>27677</v>
      </c>
      <c r="E237" s="2" t="s">
        <v>27678</v>
      </c>
      <c r="F237">
        <v>1</v>
      </c>
      <c r="G237" s="2" t="s">
        <v>151</v>
      </c>
      <c r="H237">
        <v>7</v>
      </c>
      <c r="I237" s="2" t="s">
        <v>770</v>
      </c>
      <c r="J237">
        <v>99</v>
      </c>
      <c r="K237" s="2" t="s">
        <v>81</v>
      </c>
      <c r="L237">
        <v>9</v>
      </c>
      <c r="M237" s="2" t="s">
        <v>98</v>
      </c>
      <c r="N237">
        <v>25</v>
      </c>
      <c r="O237" s="2" t="s">
        <v>683</v>
      </c>
      <c r="P237">
        <v>239</v>
      </c>
      <c r="Q237" s="2" t="s">
        <v>684</v>
      </c>
      <c r="R237" t="s">
        <v>67</v>
      </c>
      <c r="S237" t="s">
        <v>67</v>
      </c>
      <c r="T237" s="2" t="s">
        <v>1331</v>
      </c>
      <c r="U237" s="2" t="s">
        <v>1332</v>
      </c>
      <c r="V237">
        <v>2016</v>
      </c>
      <c r="W237" s="2" t="s">
        <v>18962</v>
      </c>
      <c r="X237">
        <v>229801.85</v>
      </c>
      <c r="Y237">
        <v>229801.85</v>
      </c>
      <c r="AD237">
        <v>160861.29999999999</v>
      </c>
      <c r="AF237">
        <v>0</v>
      </c>
      <c r="AG237">
        <v>68940.56</v>
      </c>
      <c r="AK237">
        <v>226577</v>
      </c>
      <c r="AL237" s="5">
        <v>459603.71</v>
      </c>
      <c r="AM237">
        <v>0</v>
      </c>
      <c r="AN237">
        <v>0</v>
      </c>
      <c r="AO237">
        <v>229801.85</v>
      </c>
      <c r="AP237">
        <v>229801.85</v>
      </c>
      <c r="AS237">
        <v>160861.29999999999</v>
      </c>
      <c r="AU237">
        <v>68940.56</v>
      </c>
      <c r="AY237">
        <v>226577</v>
      </c>
      <c r="AZ237" s="5">
        <v>459603.71</v>
      </c>
      <c r="BA237" s="5">
        <v>459603.71</v>
      </c>
      <c r="BB237" s="5">
        <v>459603.71</v>
      </c>
      <c r="BC237" s="5">
        <v>166000</v>
      </c>
      <c r="BD237" s="5">
        <v>166000</v>
      </c>
      <c r="BE237" s="5">
        <v>0</v>
      </c>
      <c r="BF237" s="5">
        <v>377503.26</v>
      </c>
      <c r="BG237">
        <v>20180409</v>
      </c>
      <c r="BH237" s="9" t="str">
        <f t="shared" si="9"/>
        <v>2018</v>
      </c>
      <c r="BI237" t="str">
        <f>MID(Merge1[[#This Row],[OC_DATA_INIZIO_PROGETTO]],5,2)</f>
        <v>04</v>
      </c>
      <c r="BJ237">
        <v>20200711</v>
      </c>
      <c r="BK237" t="str">
        <f t="shared" si="10"/>
        <v>2020</v>
      </c>
      <c r="BL237" t="str">
        <f>MID(Merge1[[#This Row],[OC_DATA_FINE_PROGETTO_PREVISTA]],5,2)</f>
        <v>07</v>
      </c>
      <c r="BM237" s="8">
        <f>(Merge1[[#This Row],[Colonna2]]-Merge1[[#This Row],[Colonna1]])*12+Merge1[[#This Row],[Colonna22]]-Merge1[[#This Row],[Colonna12]]</f>
        <v>27</v>
      </c>
      <c r="BO237" t="str">
        <f t="shared" si="11"/>
        <v/>
      </c>
      <c r="BP237" s="2" t="s">
        <v>76</v>
      </c>
      <c r="BQ237" s="2" t="s">
        <v>76</v>
      </c>
      <c r="BR237" s="2" t="s">
        <v>77</v>
      </c>
      <c r="BS237" s="2" t="s">
        <v>773</v>
      </c>
      <c r="BT237" s="2" t="s">
        <v>774</v>
      </c>
    </row>
    <row r="238" spans="1:72" x14ac:dyDescent="0.35">
      <c r="A238" s="2" t="s">
        <v>20137</v>
      </c>
      <c r="B238" s="2" t="s">
        <v>20138</v>
      </c>
      <c r="C238" s="2" t="s">
        <v>20139</v>
      </c>
      <c r="D238" s="2" t="s">
        <v>20140</v>
      </c>
      <c r="E238" s="2" t="s">
        <v>20141</v>
      </c>
      <c r="F238">
        <v>1</v>
      </c>
      <c r="G238" s="2" t="s">
        <v>151</v>
      </c>
      <c r="H238">
        <v>7</v>
      </c>
      <c r="I238" s="2" t="s">
        <v>770</v>
      </c>
      <c r="J238">
        <v>20</v>
      </c>
      <c r="K238" s="2" t="s">
        <v>3054</v>
      </c>
      <c r="L238">
        <v>8</v>
      </c>
      <c r="M238" s="2" t="s">
        <v>112</v>
      </c>
      <c r="N238">
        <v>61</v>
      </c>
      <c r="O238" s="2" t="s">
        <v>113</v>
      </c>
      <c r="P238">
        <v>620</v>
      </c>
      <c r="Q238" s="2" t="s">
        <v>114</v>
      </c>
      <c r="R238" t="s">
        <v>67</v>
      </c>
      <c r="S238" t="s">
        <v>67</v>
      </c>
      <c r="T238" s="2" t="s">
        <v>1331</v>
      </c>
      <c r="U238" s="2" t="s">
        <v>1332</v>
      </c>
      <c r="V238">
        <v>0</v>
      </c>
      <c r="W238" s="2" t="s">
        <v>97</v>
      </c>
      <c r="X238">
        <v>341515.87</v>
      </c>
      <c r="Y238">
        <v>341515.87</v>
      </c>
      <c r="AD238">
        <v>113838.62</v>
      </c>
      <c r="AF238">
        <v>0</v>
      </c>
      <c r="AK238">
        <v>219817</v>
      </c>
      <c r="AL238" s="5">
        <v>455354.49</v>
      </c>
      <c r="AM238">
        <v>0</v>
      </c>
      <c r="AN238">
        <v>0</v>
      </c>
      <c r="AO238">
        <v>341515.87</v>
      </c>
      <c r="AP238">
        <v>341515.87</v>
      </c>
      <c r="AS238">
        <v>113838.62</v>
      </c>
      <c r="AY238">
        <v>219817</v>
      </c>
      <c r="AZ238" s="5">
        <v>455354.49</v>
      </c>
      <c r="BA238" s="5">
        <v>455354.49</v>
      </c>
      <c r="BB238" s="5">
        <v>455354.49</v>
      </c>
      <c r="BC238" s="5">
        <v>389223.63</v>
      </c>
      <c r="BD238" s="5">
        <v>389223.63</v>
      </c>
      <c r="BE238" s="5">
        <v>0</v>
      </c>
      <c r="BF238" s="5">
        <v>471447.5</v>
      </c>
      <c r="BG238">
        <v>20171106</v>
      </c>
      <c r="BH238" s="9" t="str">
        <f t="shared" si="9"/>
        <v>2017</v>
      </c>
      <c r="BI238" t="str">
        <f>MID(Merge1[[#This Row],[OC_DATA_INIZIO_PROGETTO]],5,2)</f>
        <v>11</v>
      </c>
      <c r="BJ238">
        <v>20191201</v>
      </c>
      <c r="BK238" t="str">
        <f t="shared" si="10"/>
        <v>2019</v>
      </c>
      <c r="BL238" t="str">
        <f>MID(Merge1[[#This Row],[OC_DATA_FINE_PROGETTO_PREVISTA]],5,2)</f>
        <v>12</v>
      </c>
      <c r="BM238" s="8">
        <f>(Merge1[[#This Row],[Colonna2]]-Merge1[[#This Row],[Colonna1]])*12+Merge1[[#This Row],[Colonna22]]-Merge1[[#This Row],[Colonna12]]</f>
        <v>25</v>
      </c>
      <c r="BN238">
        <v>20191107</v>
      </c>
      <c r="BO238" t="str">
        <f t="shared" si="11"/>
        <v>2019</v>
      </c>
      <c r="BP238" s="2" t="s">
        <v>76</v>
      </c>
      <c r="BQ238" s="2" t="s">
        <v>76</v>
      </c>
      <c r="BR238" s="2" t="s">
        <v>440</v>
      </c>
      <c r="BS238" s="2" t="s">
        <v>773</v>
      </c>
      <c r="BT238" s="2" t="s">
        <v>774</v>
      </c>
    </row>
    <row r="239" spans="1:72" x14ac:dyDescent="0.35">
      <c r="A239" s="2" t="s">
        <v>17863</v>
      </c>
      <c r="B239" s="2" t="s">
        <v>17850</v>
      </c>
      <c r="C239" s="2" t="s">
        <v>17864</v>
      </c>
      <c r="D239" s="2" t="s">
        <v>17865</v>
      </c>
      <c r="E239" s="2" t="s">
        <v>17866</v>
      </c>
      <c r="F239">
        <v>1</v>
      </c>
      <c r="G239" s="2" t="s">
        <v>151</v>
      </c>
      <c r="H239">
        <v>7</v>
      </c>
      <c r="I239" s="2" t="s">
        <v>770</v>
      </c>
      <c r="J239">
        <v>99</v>
      </c>
      <c r="K239" s="2" t="s">
        <v>81</v>
      </c>
      <c r="L239">
        <v>8</v>
      </c>
      <c r="M239" s="2" t="s">
        <v>112</v>
      </c>
      <c r="N239">
        <v>62</v>
      </c>
      <c r="O239" s="2" t="s">
        <v>2450</v>
      </c>
      <c r="P239">
        <v>999</v>
      </c>
      <c r="Q239" s="2" t="s">
        <v>3522</v>
      </c>
      <c r="R239" t="s">
        <v>67</v>
      </c>
      <c r="S239" t="s">
        <v>67</v>
      </c>
      <c r="T239" s="2" t="s">
        <v>73</v>
      </c>
      <c r="U239" s="2" t="s">
        <v>74</v>
      </c>
      <c r="V239">
        <v>924</v>
      </c>
      <c r="W239" s="2" t="s">
        <v>634</v>
      </c>
      <c r="X239">
        <v>112218.75</v>
      </c>
      <c r="Y239">
        <v>112218.75</v>
      </c>
      <c r="AD239">
        <v>78553.13</v>
      </c>
      <c r="AF239">
        <v>0</v>
      </c>
      <c r="AG239">
        <v>33665.620000000003</v>
      </c>
      <c r="AI239">
        <v>274312.5</v>
      </c>
      <c r="AL239" s="5">
        <v>498750</v>
      </c>
      <c r="AM239">
        <v>45599.25</v>
      </c>
      <c r="AN239">
        <v>45599.25</v>
      </c>
      <c r="AO239">
        <v>109968.75</v>
      </c>
      <c r="AP239">
        <v>112218.75</v>
      </c>
      <c r="AS239">
        <v>78553.13</v>
      </c>
      <c r="AU239">
        <v>32990.620000000003</v>
      </c>
      <c r="AW239">
        <v>231638.25</v>
      </c>
      <c r="AZ239" s="5">
        <v>453150.75</v>
      </c>
      <c r="BA239" s="5">
        <v>451575.75</v>
      </c>
      <c r="BB239" s="5">
        <v>451575.75</v>
      </c>
      <c r="BC239" s="5">
        <v>451575.75</v>
      </c>
      <c r="BD239" s="5">
        <v>451575.75</v>
      </c>
      <c r="BE239" s="5">
        <v>0</v>
      </c>
      <c r="BF239" s="5">
        <v>451575.75</v>
      </c>
      <c r="BG239">
        <v>20150605</v>
      </c>
      <c r="BH239" s="9" t="str">
        <f t="shared" si="9"/>
        <v>2015</v>
      </c>
      <c r="BI239" t="str">
        <f>MID(Merge1[[#This Row],[OC_DATA_INIZIO_PROGETTO]],5,2)</f>
        <v>06</v>
      </c>
      <c r="BJ239">
        <v>20180605</v>
      </c>
      <c r="BK239" t="str">
        <f t="shared" si="10"/>
        <v>2018</v>
      </c>
      <c r="BL239" t="str">
        <f>MID(Merge1[[#This Row],[OC_DATA_FINE_PROGETTO_PREVISTA]],5,2)</f>
        <v>06</v>
      </c>
      <c r="BM239" s="8">
        <f>(Merge1[[#This Row],[Colonna2]]-Merge1[[#This Row],[Colonna1]])*12+Merge1[[#This Row],[Colonna22]]-Merge1[[#This Row],[Colonna12]]</f>
        <v>36</v>
      </c>
      <c r="BN239">
        <v>20181206</v>
      </c>
      <c r="BO239" t="str">
        <f t="shared" si="11"/>
        <v>2018</v>
      </c>
      <c r="BP239" s="2" t="s">
        <v>116</v>
      </c>
      <c r="BQ239" s="2" t="s">
        <v>763</v>
      </c>
      <c r="BR239" s="2" t="s">
        <v>440</v>
      </c>
      <c r="BS239" s="2" t="s">
        <v>773</v>
      </c>
      <c r="BT239" s="2" t="s">
        <v>774</v>
      </c>
    </row>
    <row r="240" spans="1:72" x14ac:dyDescent="0.35">
      <c r="A240" s="2" t="s">
        <v>24011</v>
      </c>
      <c r="B240" s="2" t="s">
        <v>24012</v>
      </c>
      <c r="C240" s="2" t="s">
        <v>24003</v>
      </c>
      <c r="D240" s="2" t="s">
        <v>24003</v>
      </c>
      <c r="E240" s="2" t="s">
        <v>24013</v>
      </c>
      <c r="F240">
        <v>1</v>
      </c>
      <c r="G240" s="2" t="s">
        <v>151</v>
      </c>
      <c r="H240">
        <v>7</v>
      </c>
      <c r="I240" s="2" t="s">
        <v>770</v>
      </c>
      <c r="J240">
        <v>20</v>
      </c>
      <c r="K240" s="2" t="s">
        <v>3054</v>
      </c>
      <c r="L240">
        <v>8</v>
      </c>
      <c r="M240" s="2" t="s">
        <v>112</v>
      </c>
      <c r="N240">
        <v>61</v>
      </c>
      <c r="O240" s="2" t="s">
        <v>113</v>
      </c>
      <c r="P240">
        <v>620</v>
      </c>
      <c r="Q240" s="2" t="s">
        <v>114</v>
      </c>
      <c r="R240" t="s">
        <v>67</v>
      </c>
      <c r="S240" t="s">
        <v>67</v>
      </c>
      <c r="T240" s="2" t="s">
        <v>91</v>
      </c>
      <c r="U240" s="2" t="s">
        <v>92</v>
      </c>
      <c r="V240">
        <v>1506</v>
      </c>
      <c r="W240" s="2" t="s">
        <v>7995</v>
      </c>
      <c r="X240">
        <v>360960</v>
      </c>
      <c r="Y240">
        <v>360960</v>
      </c>
      <c r="AD240">
        <v>90240</v>
      </c>
      <c r="AF240">
        <v>0</v>
      </c>
      <c r="AK240">
        <v>488800</v>
      </c>
      <c r="AL240" s="5">
        <v>451200</v>
      </c>
      <c r="AM240">
        <v>0</v>
      </c>
      <c r="AN240">
        <v>0</v>
      </c>
      <c r="AO240">
        <v>360960</v>
      </c>
      <c r="AP240">
        <v>360960</v>
      </c>
      <c r="AS240">
        <v>90240</v>
      </c>
      <c r="AY240">
        <v>488800</v>
      </c>
      <c r="AZ240" s="5">
        <v>451200</v>
      </c>
      <c r="BA240" s="5">
        <v>451200</v>
      </c>
      <c r="BB240" s="5">
        <v>451200</v>
      </c>
      <c r="BC240" s="5">
        <v>225600</v>
      </c>
      <c r="BD240" s="5">
        <v>225600</v>
      </c>
      <c r="BE240" s="5">
        <v>0</v>
      </c>
      <c r="BF240" s="5">
        <v>225600</v>
      </c>
      <c r="BG240">
        <v>20180101</v>
      </c>
      <c r="BH240" s="9" t="str">
        <f t="shared" si="9"/>
        <v>2018</v>
      </c>
      <c r="BI240" t="str">
        <f>MID(Merge1[[#This Row],[OC_DATA_INIZIO_PROGETTO]],5,2)</f>
        <v>01</v>
      </c>
      <c r="BJ240">
        <v>20200701</v>
      </c>
      <c r="BK240" t="str">
        <f t="shared" si="10"/>
        <v>2020</v>
      </c>
      <c r="BL240" t="str">
        <f>MID(Merge1[[#This Row],[OC_DATA_FINE_PROGETTO_PREVISTA]],5,2)</f>
        <v>07</v>
      </c>
      <c r="BM240" s="8">
        <f>(Merge1[[#This Row],[Colonna2]]-Merge1[[#This Row],[Colonna1]])*12+Merge1[[#This Row],[Colonna22]]-Merge1[[#This Row],[Colonna12]]</f>
        <v>30</v>
      </c>
      <c r="BO240" t="str">
        <f t="shared" si="11"/>
        <v/>
      </c>
      <c r="BP240" s="2" t="s">
        <v>76</v>
      </c>
      <c r="BQ240" s="2" t="s">
        <v>76</v>
      </c>
      <c r="BR240" s="2" t="s">
        <v>77</v>
      </c>
      <c r="BS240" s="2" t="s">
        <v>773</v>
      </c>
      <c r="BT240" s="2" t="s">
        <v>774</v>
      </c>
    </row>
    <row r="241" spans="1:72" x14ac:dyDescent="0.35">
      <c r="A241" s="2" t="s">
        <v>19986</v>
      </c>
      <c r="B241" s="2" t="s">
        <v>19987</v>
      </c>
      <c r="C241" s="2" t="s">
        <v>19988</v>
      </c>
      <c r="D241" s="2" t="s">
        <v>19989</v>
      </c>
      <c r="E241" s="2" t="s">
        <v>19990</v>
      </c>
      <c r="F241">
        <v>1</v>
      </c>
      <c r="G241" s="2" t="s">
        <v>151</v>
      </c>
      <c r="H241">
        <v>7</v>
      </c>
      <c r="I241" s="2" t="s">
        <v>770</v>
      </c>
      <c r="J241">
        <v>20</v>
      </c>
      <c r="K241" s="2" t="s">
        <v>3054</v>
      </c>
      <c r="L241">
        <v>8</v>
      </c>
      <c r="M241" s="2" t="s">
        <v>112</v>
      </c>
      <c r="N241">
        <v>61</v>
      </c>
      <c r="O241" s="2" t="s">
        <v>113</v>
      </c>
      <c r="P241">
        <v>620</v>
      </c>
      <c r="Q241" s="2" t="s">
        <v>114</v>
      </c>
      <c r="R241" t="s">
        <v>67</v>
      </c>
      <c r="S241" t="s">
        <v>67</v>
      </c>
      <c r="T241" s="2" t="s">
        <v>1331</v>
      </c>
      <c r="U241" s="2" t="s">
        <v>1332</v>
      </c>
      <c r="V241">
        <v>0</v>
      </c>
      <c r="W241" s="2" t="s">
        <v>97</v>
      </c>
      <c r="X241">
        <v>334657.2</v>
      </c>
      <c r="Y241">
        <v>334657.2</v>
      </c>
      <c r="AD241">
        <v>111552.4</v>
      </c>
      <c r="AF241">
        <v>0</v>
      </c>
      <c r="AK241">
        <v>213790</v>
      </c>
      <c r="AL241" s="5">
        <v>446209.6</v>
      </c>
      <c r="AM241">
        <v>0</v>
      </c>
      <c r="AN241">
        <v>0</v>
      </c>
      <c r="AO241">
        <v>334657.2</v>
      </c>
      <c r="AP241">
        <v>334657.2</v>
      </c>
      <c r="AS241">
        <v>111552.4</v>
      </c>
      <c r="AY241">
        <v>213790</v>
      </c>
      <c r="AZ241" s="5">
        <v>446209.6</v>
      </c>
      <c r="BA241" s="5">
        <v>446209.6</v>
      </c>
      <c r="BB241" s="5">
        <v>446209.6</v>
      </c>
      <c r="BC241" s="5">
        <v>141718.88</v>
      </c>
      <c r="BD241" s="5">
        <v>141718.88</v>
      </c>
      <c r="BE241" s="5">
        <v>0</v>
      </c>
      <c r="BF241" s="5">
        <v>214950.72</v>
      </c>
      <c r="BG241">
        <v>20171025</v>
      </c>
      <c r="BH241" s="9" t="str">
        <f t="shared" si="9"/>
        <v>2017</v>
      </c>
      <c r="BI241" t="str">
        <f>MID(Merge1[[#This Row],[OC_DATA_INIZIO_PROGETTO]],5,2)</f>
        <v>10</v>
      </c>
      <c r="BJ241">
        <v>20191025</v>
      </c>
      <c r="BK241" t="str">
        <f t="shared" si="10"/>
        <v>2019</v>
      </c>
      <c r="BL241" t="str">
        <f>MID(Merge1[[#This Row],[OC_DATA_FINE_PROGETTO_PREVISTA]],5,2)</f>
        <v>10</v>
      </c>
      <c r="BM241" s="8">
        <f>(Merge1[[#This Row],[Colonna2]]-Merge1[[#This Row],[Colonna1]])*12+Merge1[[#This Row],[Colonna22]]-Merge1[[#This Row],[Colonna12]]</f>
        <v>24</v>
      </c>
      <c r="BN241">
        <v>20191025</v>
      </c>
      <c r="BO241" t="str">
        <f t="shared" si="11"/>
        <v>2019</v>
      </c>
      <c r="BP241" s="2" t="s">
        <v>76</v>
      </c>
      <c r="BQ241" s="2" t="s">
        <v>76</v>
      </c>
      <c r="BR241" s="2" t="s">
        <v>440</v>
      </c>
      <c r="BS241" s="2" t="s">
        <v>773</v>
      </c>
      <c r="BT241" s="2" t="s">
        <v>774</v>
      </c>
    </row>
    <row r="242" spans="1:72" x14ac:dyDescent="0.35">
      <c r="A242" s="2" t="s">
        <v>21237</v>
      </c>
      <c r="B242" s="2" t="s">
        <v>21238</v>
      </c>
      <c r="C242" s="2" t="s">
        <v>21239</v>
      </c>
      <c r="D242" s="2" t="s">
        <v>21240</v>
      </c>
      <c r="E242" s="2" t="s">
        <v>21241</v>
      </c>
      <c r="F242">
        <v>1</v>
      </c>
      <c r="G242" s="2" t="s">
        <v>151</v>
      </c>
      <c r="H242">
        <v>7</v>
      </c>
      <c r="I242" s="2" t="s">
        <v>770</v>
      </c>
      <c r="J242">
        <v>20</v>
      </c>
      <c r="K242" s="2" t="s">
        <v>3054</v>
      </c>
      <c r="L242">
        <v>8</v>
      </c>
      <c r="M242" s="2" t="s">
        <v>112</v>
      </c>
      <c r="N242">
        <v>62</v>
      </c>
      <c r="O242" s="2" t="s">
        <v>2450</v>
      </c>
      <c r="P242">
        <v>999</v>
      </c>
      <c r="Q242" s="2" t="s">
        <v>3522</v>
      </c>
      <c r="R242" t="s">
        <v>67</v>
      </c>
      <c r="S242" t="s">
        <v>67</v>
      </c>
      <c r="T242" s="2" t="s">
        <v>1331</v>
      </c>
      <c r="U242" s="2" t="s">
        <v>1332</v>
      </c>
      <c r="V242">
        <v>0</v>
      </c>
      <c r="W242" s="2" t="s">
        <v>97</v>
      </c>
      <c r="X242">
        <v>331233.38</v>
      </c>
      <c r="Y242">
        <v>331233.38</v>
      </c>
      <c r="AD242">
        <v>110411.12</v>
      </c>
      <c r="AF242">
        <v>0</v>
      </c>
      <c r="AK242">
        <v>208241</v>
      </c>
      <c r="AL242" s="5">
        <v>441644.5</v>
      </c>
      <c r="AM242">
        <v>0</v>
      </c>
      <c r="AN242">
        <v>0</v>
      </c>
      <c r="AO242">
        <v>331233.38</v>
      </c>
      <c r="AP242">
        <v>331233.38</v>
      </c>
      <c r="AS242">
        <v>110411.12</v>
      </c>
      <c r="AY242">
        <v>208241</v>
      </c>
      <c r="AZ242" s="5">
        <v>441644.5</v>
      </c>
      <c r="BA242" s="5">
        <v>441644.5</v>
      </c>
      <c r="BB242" s="5">
        <v>441644.5</v>
      </c>
      <c r="BC242" s="5">
        <v>397480.06</v>
      </c>
      <c r="BD242" s="5">
        <v>397480.06</v>
      </c>
      <c r="BE242" s="5">
        <v>0</v>
      </c>
      <c r="BF242" s="5">
        <v>516898.06</v>
      </c>
      <c r="BG242">
        <v>20180713</v>
      </c>
      <c r="BH242" s="9" t="str">
        <f t="shared" si="9"/>
        <v>2018</v>
      </c>
      <c r="BI242" t="str">
        <f>MID(Merge1[[#This Row],[OC_DATA_INIZIO_PROGETTO]],5,2)</f>
        <v>07</v>
      </c>
      <c r="BJ242">
        <v>20200903</v>
      </c>
      <c r="BK242" t="str">
        <f t="shared" si="10"/>
        <v>2020</v>
      </c>
      <c r="BL242" t="str">
        <f>MID(Merge1[[#This Row],[OC_DATA_FINE_PROGETTO_PREVISTA]],5,2)</f>
        <v>09</v>
      </c>
      <c r="BM242" s="8">
        <f>(Merge1[[#This Row],[Colonna2]]-Merge1[[#This Row],[Colonna1]])*12+Merge1[[#This Row],[Colonna22]]-Merge1[[#This Row],[Colonna12]]</f>
        <v>26</v>
      </c>
      <c r="BN242">
        <v>20200806</v>
      </c>
      <c r="BO242" t="str">
        <f t="shared" si="11"/>
        <v>2020</v>
      </c>
      <c r="BP242" s="2" t="s">
        <v>76</v>
      </c>
      <c r="BQ242" s="2" t="s">
        <v>76</v>
      </c>
      <c r="BR242" s="2" t="s">
        <v>440</v>
      </c>
      <c r="BS242" s="2" t="s">
        <v>773</v>
      </c>
      <c r="BT242" s="2" t="s">
        <v>774</v>
      </c>
    </row>
    <row r="243" spans="1:72" x14ac:dyDescent="0.35">
      <c r="A243" s="2" t="s">
        <v>23712</v>
      </c>
      <c r="B243" s="2" t="s">
        <v>23713</v>
      </c>
      <c r="C243" s="2" t="s">
        <v>23714</v>
      </c>
      <c r="D243" s="2" t="s">
        <v>23714</v>
      </c>
      <c r="E243" s="2" t="s">
        <v>23715</v>
      </c>
      <c r="F243">
        <v>1</v>
      </c>
      <c r="G243" s="2" t="s">
        <v>151</v>
      </c>
      <c r="H243">
        <v>7</v>
      </c>
      <c r="I243" s="2" t="s">
        <v>770</v>
      </c>
      <c r="J243">
        <v>20</v>
      </c>
      <c r="K243" s="2" t="s">
        <v>3054</v>
      </c>
      <c r="L243">
        <v>8</v>
      </c>
      <c r="M243" s="2" t="s">
        <v>112</v>
      </c>
      <c r="N243">
        <v>62</v>
      </c>
      <c r="O243" s="2" t="s">
        <v>2450</v>
      </c>
      <c r="P243">
        <v>999</v>
      </c>
      <c r="Q243" s="2" t="s">
        <v>3522</v>
      </c>
      <c r="R243" t="s">
        <v>67</v>
      </c>
      <c r="S243" t="s">
        <v>67</v>
      </c>
      <c r="T243" s="2" t="s">
        <v>91</v>
      </c>
      <c r="U243" s="2" t="s">
        <v>92</v>
      </c>
      <c r="V243">
        <v>1314</v>
      </c>
      <c r="W243" s="2" t="s">
        <v>6782</v>
      </c>
      <c r="AE243">
        <v>441000</v>
      </c>
      <c r="AF243">
        <v>0</v>
      </c>
      <c r="AK243">
        <v>441000</v>
      </c>
      <c r="AL243" s="5">
        <v>441000</v>
      </c>
      <c r="AM243">
        <v>0</v>
      </c>
      <c r="AN243">
        <v>0</v>
      </c>
      <c r="AT243">
        <v>441000</v>
      </c>
      <c r="AY243">
        <v>441000</v>
      </c>
      <c r="AZ243" s="5">
        <v>441000</v>
      </c>
      <c r="BA243" s="5">
        <v>441000</v>
      </c>
      <c r="BB243" s="5">
        <v>441000</v>
      </c>
      <c r="BF243" s="5">
        <v>0</v>
      </c>
      <c r="BG243">
        <v>20180701</v>
      </c>
      <c r="BH243" s="9" t="str">
        <f t="shared" si="9"/>
        <v>2018</v>
      </c>
      <c r="BI243" t="str">
        <f>MID(Merge1[[#This Row],[OC_DATA_INIZIO_PROGETTO]],5,2)</f>
        <v>07</v>
      </c>
      <c r="BJ243">
        <v>20210101</v>
      </c>
      <c r="BK243" t="str">
        <f t="shared" si="10"/>
        <v>2021</v>
      </c>
      <c r="BL243" t="str">
        <f>MID(Merge1[[#This Row],[OC_DATA_FINE_PROGETTO_PREVISTA]],5,2)</f>
        <v>01</v>
      </c>
      <c r="BM243" s="8">
        <f>(Merge1[[#This Row],[Colonna2]]-Merge1[[#This Row],[Colonna1]])*12+Merge1[[#This Row],[Colonna22]]-Merge1[[#This Row],[Colonna12]]</f>
        <v>30</v>
      </c>
      <c r="BO243" t="str">
        <f t="shared" si="11"/>
        <v/>
      </c>
      <c r="BP243" s="2" t="s">
        <v>86</v>
      </c>
      <c r="BQ243" s="2" t="s">
        <v>76</v>
      </c>
      <c r="BR243" s="2" t="s">
        <v>77</v>
      </c>
      <c r="BS243" s="2" t="s">
        <v>773</v>
      </c>
      <c r="BT243" s="2" t="s">
        <v>774</v>
      </c>
    </row>
    <row r="244" spans="1:72" x14ac:dyDescent="0.35">
      <c r="A244" s="2" t="s">
        <v>29241</v>
      </c>
      <c r="B244" s="2" t="s">
        <v>29242</v>
      </c>
      <c r="C244" s="2" t="s">
        <v>29243</v>
      </c>
      <c r="D244" s="2" t="s">
        <v>29244</v>
      </c>
      <c r="E244" s="2" t="s">
        <v>29245</v>
      </c>
      <c r="F244">
        <v>1</v>
      </c>
      <c r="G244" s="2" t="s">
        <v>151</v>
      </c>
      <c r="H244">
        <v>7</v>
      </c>
      <c r="I244" s="2" t="s">
        <v>770</v>
      </c>
      <c r="J244">
        <v>9</v>
      </c>
      <c r="K244" s="2" t="s">
        <v>3705</v>
      </c>
      <c r="L244">
        <v>6</v>
      </c>
      <c r="M244" s="2" t="s">
        <v>1983</v>
      </c>
      <c r="N244">
        <v>39</v>
      </c>
      <c r="O244" s="2" t="s">
        <v>2384</v>
      </c>
      <c r="P244">
        <v>150</v>
      </c>
      <c r="Q244" s="2" t="s">
        <v>2385</v>
      </c>
      <c r="R244" t="s">
        <v>67</v>
      </c>
      <c r="S244" t="s">
        <v>67</v>
      </c>
      <c r="T244" s="2" t="s">
        <v>1331</v>
      </c>
      <c r="U244" s="2" t="s">
        <v>1332</v>
      </c>
      <c r="V244">
        <v>2016</v>
      </c>
      <c r="W244" s="2" t="s">
        <v>18962</v>
      </c>
      <c r="X244">
        <v>219771.3</v>
      </c>
      <c r="Y244">
        <v>219771.3</v>
      </c>
      <c r="AD244">
        <v>153839.91</v>
      </c>
      <c r="AF244">
        <v>0</v>
      </c>
      <c r="AG244">
        <v>65931.39</v>
      </c>
      <c r="AK244">
        <v>816293</v>
      </c>
      <c r="AL244" s="5">
        <v>439542.6</v>
      </c>
      <c r="AM244">
        <v>0</v>
      </c>
      <c r="AN244">
        <v>0</v>
      </c>
      <c r="AO244">
        <v>219771.3</v>
      </c>
      <c r="AP244">
        <v>219771.3</v>
      </c>
      <c r="AS244">
        <v>153839.91</v>
      </c>
      <c r="AU244">
        <v>65931.39</v>
      </c>
      <c r="AY244">
        <v>816293</v>
      </c>
      <c r="AZ244" s="5">
        <v>439542.6</v>
      </c>
      <c r="BA244" s="5">
        <v>439542.6</v>
      </c>
      <c r="BB244" s="5">
        <v>439542.6</v>
      </c>
      <c r="BC244" s="5">
        <v>439542.6</v>
      </c>
      <c r="BD244" s="5">
        <v>439542.6</v>
      </c>
      <c r="BE244" s="5">
        <v>0</v>
      </c>
      <c r="BF244" s="5">
        <v>439542.6</v>
      </c>
      <c r="BG244">
        <v>20141222</v>
      </c>
      <c r="BH244" s="9" t="str">
        <f t="shared" si="9"/>
        <v>2014</v>
      </c>
      <c r="BI244" t="str">
        <f>MID(Merge1[[#This Row],[OC_DATA_INIZIO_PROGETTO]],5,2)</f>
        <v>12</v>
      </c>
      <c r="BJ244">
        <v>20180313</v>
      </c>
      <c r="BK244" t="str">
        <f t="shared" si="10"/>
        <v>2018</v>
      </c>
      <c r="BL244" t="str">
        <f>MID(Merge1[[#This Row],[OC_DATA_FINE_PROGETTO_PREVISTA]],5,2)</f>
        <v>03</v>
      </c>
      <c r="BM244" s="8">
        <f>(Merge1[[#This Row],[Colonna2]]-Merge1[[#This Row],[Colonna1]])*12+Merge1[[#This Row],[Colonna22]]-Merge1[[#This Row],[Colonna12]]</f>
        <v>39</v>
      </c>
      <c r="BN244">
        <v>20180313</v>
      </c>
      <c r="BO244" t="str">
        <f t="shared" si="11"/>
        <v>2018</v>
      </c>
      <c r="BP244" s="2" t="s">
        <v>116</v>
      </c>
      <c r="BQ244" s="2" t="s">
        <v>763</v>
      </c>
      <c r="BR244" s="2" t="s">
        <v>440</v>
      </c>
      <c r="BS244" s="2" t="s">
        <v>773</v>
      </c>
      <c r="BT244" s="2" t="s">
        <v>774</v>
      </c>
    </row>
    <row r="245" spans="1:72" x14ac:dyDescent="0.35">
      <c r="A245" s="2" t="s">
        <v>23653</v>
      </c>
      <c r="B245" s="2" t="s">
        <v>23654</v>
      </c>
      <c r="C245" s="2" t="s">
        <v>23645</v>
      </c>
      <c r="D245" s="2" t="s">
        <v>23645</v>
      </c>
      <c r="E245" s="2" t="s">
        <v>23655</v>
      </c>
      <c r="F245">
        <v>1</v>
      </c>
      <c r="G245" s="2" t="s">
        <v>151</v>
      </c>
      <c r="H245">
        <v>7</v>
      </c>
      <c r="I245" s="2" t="s">
        <v>770</v>
      </c>
      <c r="J245">
        <v>20</v>
      </c>
      <c r="K245" s="2" t="s">
        <v>3054</v>
      </c>
      <c r="L245">
        <v>8</v>
      </c>
      <c r="M245" s="2" t="s">
        <v>112</v>
      </c>
      <c r="N245">
        <v>62</v>
      </c>
      <c r="O245" s="2" t="s">
        <v>2450</v>
      </c>
      <c r="P245">
        <v>999</v>
      </c>
      <c r="Q245" s="2" t="s">
        <v>3522</v>
      </c>
      <c r="R245" t="s">
        <v>67</v>
      </c>
      <c r="S245" t="s">
        <v>67</v>
      </c>
      <c r="T245" s="2" t="s">
        <v>91</v>
      </c>
      <c r="U245" s="2" t="s">
        <v>92</v>
      </c>
      <c r="V245">
        <v>1617</v>
      </c>
      <c r="W245" s="2" t="s">
        <v>19740</v>
      </c>
      <c r="X245">
        <v>349952</v>
      </c>
      <c r="Y245">
        <v>349952</v>
      </c>
      <c r="AD245">
        <v>87488</v>
      </c>
      <c r="AF245">
        <v>0</v>
      </c>
      <c r="AK245">
        <v>498160</v>
      </c>
      <c r="AL245" s="5">
        <v>437440</v>
      </c>
      <c r="AM245">
        <v>0</v>
      </c>
      <c r="AN245">
        <v>0</v>
      </c>
      <c r="AO245">
        <v>349952</v>
      </c>
      <c r="AP245">
        <v>349952</v>
      </c>
      <c r="AS245">
        <v>87488</v>
      </c>
      <c r="AY245">
        <v>498160</v>
      </c>
      <c r="AZ245" s="5">
        <v>437440</v>
      </c>
      <c r="BA245" s="5">
        <v>437440</v>
      </c>
      <c r="BB245" s="5">
        <v>437440</v>
      </c>
      <c r="BC245" s="5">
        <v>218720</v>
      </c>
      <c r="BD245" s="5">
        <v>218720</v>
      </c>
      <c r="BE245" s="5">
        <v>0</v>
      </c>
      <c r="BF245" s="5">
        <v>218720</v>
      </c>
      <c r="BG245">
        <v>20180720</v>
      </c>
      <c r="BH245" s="9" t="str">
        <f t="shared" si="9"/>
        <v>2018</v>
      </c>
      <c r="BI245" t="str">
        <f>MID(Merge1[[#This Row],[OC_DATA_INIZIO_PROGETTO]],5,2)</f>
        <v>07</v>
      </c>
      <c r="BJ245">
        <v>20210301</v>
      </c>
      <c r="BK245" t="str">
        <f t="shared" si="10"/>
        <v>2021</v>
      </c>
      <c r="BL245" t="str">
        <f>MID(Merge1[[#This Row],[OC_DATA_FINE_PROGETTO_PREVISTA]],5,2)</f>
        <v>03</v>
      </c>
      <c r="BM245" s="8">
        <f>(Merge1[[#This Row],[Colonna2]]-Merge1[[#This Row],[Colonna1]])*12+Merge1[[#This Row],[Colonna22]]-Merge1[[#This Row],[Colonna12]]</f>
        <v>32</v>
      </c>
      <c r="BO245" t="str">
        <f t="shared" si="11"/>
        <v/>
      </c>
      <c r="BP245" s="2" t="s">
        <v>76</v>
      </c>
      <c r="BQ245" s="2" t="s">
        <v>76</v>
      </c>
      <c r="BR245" s="2" t="s">
        <v>77</v>
      </c>
      <c r="BS245" s="2" t="s">
        <v>773</v>
      </c>
      <c r="BT245" s="2" t="s">
        <v>774</v>
      </c>
    </row>
    <row r="246" spans="1:72" x14ac:dyDescent="0.35">
      <c r="A246" s="2" t="s">
        <v>16928</v>
      </c>
      <c r="B246" s="2" t="s">
        <v>16929</v>
      </c>
      <c r="C246" s="2" t="s">
        <v>16930</v>
      </c>
      <c r="D246" s="2" t="s">
        <v>16931</v>
      </c>
      <c r="E246" s="2" t="s">
        <v>16932</v>
      </c>
      <c r="F246">
        <v>1</v>
      </c>
      <c r="G246" s="2" t="s">
        <v>151</v>
      </c>
      <c r="H246">
        <v>7</v>
      </c>
      <c r="I246" s="2" t="s">
        <v>770</v>
      </c>
      <c r="J246">
        <v>99</v>
      </c>
      <c r="K246" s="2" t="s">
        <v>81</v>
      </c>
      <c r="L246">
        <v>8</v>
      </c>
      <c r="M246" s="2" t="s">
        <v>112</v>
      </c>
      <c r="N246">
        <v>62</v>
      </c>
      <c r="O246" s="2" t="s">
        <v>2450</v>
      </c>
      <c r="P246">
        <v>999</v>
      </c>
      <c r="Q246" s="2" t="s">
        <v>3522</v>
      </c>
      <c r="R246" t="s">
        <v>67</v>
      </c>
      <c r="S246" t="s">
        <v>67</v>
      </c>
      <c r="T246" s="2" t="s">
        <v>1986</v>
      </c>
      <c r="U246" s="2" t="s">
        <v>1987</v>
      </c>
      <c r="V246">
        <v>908</v>
      </c>
      <c r="W246" s="2" t="s">
        <v>6670</v>
      </c>
      <c r="X246">
        <v>217775.57</v>
      </c>
      <c r="Y246">
        <v>217775.57</v>
      </c>
      <c r="AD246">
        <v>152442.9</v>
      </c>
      <c r="AF246">
        <v>0</v>
      </c>
      <c r="AG246">
        <v>65332.66</v>
      </c>
      <c r="AK246">
        <v>594928</v>
      </c>
      <c r="AL246" s="5">
        <v>435551.13</v>
      </c>
      <c r="AM246">
        <v>0</v>
      </c>
      <c r="AN246">
        <v>0</v>
      </c>
      <c r="AO246">
        <v>217775.57</v>
      </c>
      <c r="AP246">
        <v>217775.57</v>
      </c>
      <c r="AS246">
        <v>152442.9</v>
      </c>
      <c r="AU246">
        <v>65332.66</v>
      </c>
      <c r="AY246">
        <v>594928</v>
      </c>
      <c r="AZ246" s="5">
        <v>435551.13</v>
      </c>
      <c r="BA246" s="5">
        <v>435551.13</v>
      </c>
      <c r="BB246" s="5">
        <v>435551.13</v>
      </c>
      <c r="BC246" s="5">
        <v>427154.58</v>
      </c>
      <c r="BD246" s="5">
        <v>427154.58</v>
      </c>
      <c r="BE246" s="5">
        <v>0</v>
      </c>
      <c r="BF246" s="5">
        <v>1030479.17</v>
      </c>
      <c r="BG246">
        <v>20171002</v>
      </c>
      <c r="BH246" s="9" t="str">
        <f t="shared" si="9"/>
        <v>2017</v>
      </c>
      <c r="BI246" t="str">
        <f>MID(Merge1[[#This Row],[OC_DATA_INIZIO_PROGETTO]],5,2)</f>
        <v>10</v>
      </c>
      <c r="BJ246">
        <v>20190914</v>
      </c>
      <c r="BK246" t="str">
        <f t="shared" si="10"/>
        <v>2019</v>
      </c>
      <c r="BL246" t="str">
        <f>MID(Merge1[[#This Row],[OC_DATA_FINE_PROGETTO_PREVISTA]],5,2)</f>
        <v>09</v>
      </c>
      <c r="BM246" s="8">
        <f>(Merge1[[#This Row],[Colonna2]]-Merge1[[#This Row],[Colonna1]])*12+Merge1[[#This Row],[Colonna22]]-Merge1[[#This Row],[Colonna12]]</f>
        <v>23</v>
      </c>
      <c r="BN246">
        <v>20190912</v>
      </c>
      <c r="BO246" t="str">
        <f t="shared" si="11"/>
        <v>2019</v>
      </c>
      <c r="BP246" s="2" t="s">
        <v>116</v>
      </c>
      <c r="BQ246" s="2" t="s">
        <v>763</v>
      </c>
      <c r="BR246" s="2" t="s">
        <v>440</v>
      </c>
      <c r="BS246" s="2" t="s">
        <v>773</v>
      </c>
      <c r="BT246" s="2" t="s">
        <v>774</v>
      </c>
    </row>
    <row r="247" spans="1:72" x14ac:dyDescent="0.35">
      <c r="A247" s="2" t="s">
        <v>20222</v>
      </c>
      <c r="B247" s="2" t="s">
        <v>20223</v>
      </c>
      <c r="C247" s="2" t="s">
        <v>20224</v>
      </c>
      <c r="D247" s="2" t="s">
        <v>20225</v>
      </c>
      <c r="E247" s="2" t="s">
        <v>20226</v>
      </c>
      <c r="F247">
        <v>1</v>
      </c>
      <c r="G247" s="2" t="s">
        <v>151</v>
      </c>
      <c r="H247">
        <v>7</v>
      </c>
      <c r="I247" s="2" t="s">
        <v>770</v>
      </c>
      <c r="J247">
        <v>20</v>
      </c>
      <c r="K247" s="2" t="s">
        <v>3054</v>
      </c>
      <c r="L247">
        <v>8</v>
      </c>
      <c r="M247" s="2" t="s">
        <v>112</v>
      </c>
      <c r="N247">
        <v>61</v>
      </c>
      <c r="O247" s="2" t="s">
        <v>113</v>
      </c>
      <c r="P247">
        <v>620</v>
      </c>
      <c r="Q247" s="2" t="s">
        <v>114</v>
      </c>
      <c r="R247" t="s">
        <v>67</v>
      </c>
      <c r="S247" t="s">
        <v>67</v>
      </c>
      <c r="T247" s="2" t="s">
        <v>1331</v>
      </c>
      <c r="U247" s="2" t="s">
        <v>1332</v>
      </c>
      <c r="V247">
        <v>0</v>
      </c>
      <c r="W247" s="2" t="s">
        <v>97</v>
      </c>
      <c r="X247">
        <v>325540.49</v>
      </c>
      <c r="Y247">
        <v>325540.49</v>
      </c>
      <c r="AD247">
        <v>108513.5</v>
      </c>
      <c r="AF247">
        <v>0</v>
      </c>
      <c r="AK247">
        <v>288126</v>
      </c>
      <c r="AL247" s="5">
        <v>434053.99</v>
      </c>
      <c r="AM247">
        <v>0</v>
      </c>
      <c r="AN247">
        <v>0</v>
      </c>
      <c r="AO247">
        <v>325540.49</v>
      </c>
      <c r="AP247">
        <v>325540.49</v>
      </c>
      <c r="AS247">
        <v>108513.5</v>
      </c>
      <c r="AY247">
        <v>288126</v>
      </c>
      <c r="AZ247" s="5">
        <v>434053.99</v>
      </c>
      <c r="BA247" s="5">
        <v>434053.99</v>
      </c>
      <c r="BB247" s="5">
        <v>434053.99</v>
      </c>
      <c r="BC247" s="5">
        <v>344631.24</v>
      </c>
      <c r="BD247" s="5">
        <v>344631.24</v>
      </c>
      <c r="BE247" s="5">
        <v>0</v>
      </c>
      <c r="BF247" s="5">
        <v>423033.32</v>
      </c>
      <c r="BG247">
        <v>20171106</v>
      </c>
      <c r="BH247" s="9" t="str">
        <f t="shared" si="9"/>
        <v>2017</v>
      </c>
      <c r="BI247" t="str">
        <f>MID(Merge1[[#This Row],[OC_DATA_INIZIO_PROGETTO]],5,2)</f>
        <v>11</v>
      </c>
      <c r="BJ247">
        <v>20191201</v>
      </c>
      <c r="BK247" t="str">
        <f t="shared" si="10"/>
        <v>2019</v>
      </c>
      <c r="BL247" t="str">
        <f>MID(Merge1[[#This Row],[OC_DATA_FINE_PROGETTO_PREVISTA]],5,2)</f>
        <v>12</v>
      </c>
      <c r="BM247" s="8">
        <f>(Merge1[[#This Row],[Colonna2]]-Merge1[[#This Row],[Colonna1]])*12+Merge1[[#This Row],[Colonna22]]-Merge1[[#This Row],[Colonna12]]</f>
        <v>25</v>
      </c>
      <c r="BN247">
        <v>20191110</v>
      </c>
      <c r="BO247" t="str">
        <f t="shared" si="11"/>
        <v>2019</v>
      </c>
      <c r="BP247" s="2" t="s">
        <v>76</v>
      </c>
      <c r="BQ247" s="2" t="s">
        <v>76</v>
      </c>
      <c r="BR247" s="2" t="s">
        <v>440</v>
      </c>
      <c r="BS247" s="2" t="s">
        <v>773</v>
      </c>
      <c r="BT247" s="2" t="s">
        <v>774</v>
      </c>
    </row>
    <row r="248" spans="1:72" x14ac:dyDescent="0.35">
      <c r="A248" s="2" t="s">
        <v>20162</v>
      </c>
      <c r="B248" s="2" t="s">
        <v>20163</v>
      </c>
      <c r="C248" s="2" t="s">
        <v>20164</v>
      </c>
      <c r="D248" s="2" t="s">
        <v>20165</v>
      </c>
      <c r="E248" s="2" t="s">
        <v>20166</v>
      </c>
      <c r="F248">
        <v>1</v>
      </c>
      <c r="G248" s="2" t="s">
        <v>151</v>
      </c>
      <c r="H248">
        <v>7</v>
      </c>
      <c r="I248" s="2" t="s">
        <v>770</v>
      </c>
      <c r="J248">
        <v>20</v>
      </c>
      <c r="K248" s="2" t="s">
        <v>3054</v>
      </c>
      <c r="L248">
        <v>8</v>
      </c>
      <c r="M248" s="2" t="s">
        <v>112</v>
      </c>
      <c r="N248">
        <v>61</v>
      </c>
      <c r="O248" s="2" t="s">
        <v>113</v>
      </c>
      <c r="P248">
        <v>620</v>
      </c>
      <c r="Q248" s="2" t="s">
        <v>114</v>
      </c>
      <c r="R248" t="s">
        <v>67</v>
      </c>
      <c r="S248" t="s">
        <v>67</v>
      </c>
      <c r="T248" s="2" t="s">
        <v>1331</v>
      </c>
      <c r="U248" s="2" t="s">
        <v>1332</v>
      </c>
      <c r="V248">
        <v>0</v>
      </c>
      <c r="W248" s="2" t="s">
        <v>97</v>
      </c>
      <c r="X248">
        <v>325293.81</v>
      </c>
      <c r="Y248">
        <v>325293.81</v>
      </c>
      <c r="AD248">
        <v>108431.27</v>
      </c>
      <c r="AF248">
        <v>0</v>
      </c>
      <c r="AK248">
        <v>209261</v>
      </c>
      <c r="AL248" s="5">
        <v>433725.08</v>
      </c>
      <c r="AM248">
        <v>0</v>
      </c>
      <c r="AN248">
        <v>0</v>
      </c>
      <c r="AO248">
        <v>325293.81</v>
      </c>
      <c r="AP248">
        <v>325293.81</v>
      </c>
      <c r="AS248">
        <v>108431.27</v>
      </c>
      <c r="AY248">
        <v>209261</v>
      </c>
      <c r="AZ248" s="5">
        <v>433725.08</v>
      </c>
      <c r="BA248" s="5">
        <v>433725.08</v>
      </c>
      <c r="BB248" s="5">
        <v>433725.08</v>
      </c>
      <c r="BC248" s="5">
        <v>359529.85</v>
      </c>
      <c r="BD248" s="5">
        <v>359529.85</v>
      </c>
      <c r="BE248" s="5">
        <v>0</v>
      </c>
      <c r="BF248" s="5">
        <v>481869.81</v>
      </c>
      <c r="BG248">
        <v>20171026</v>
      </c>
      <c r="BH248" s="9" t="str">
        <f t="shared" si="9"/>
        <v>2017</v>
      </c>
      <c r="BI248" t="str">
        <f>MID(Merge1[[#This Row],[OC_DATA_INIZIO_PROGETTO]],5,2)</f>
        <v>10</v>
      </c>
      <c r="BJ248">
        <v>20191213</v>
      </c>
      <c r="BK248" t="str">
        <f t="shared" si="10"/>
        <v>2019</v>
      </c>
      <c r="BL248" t="str">
        <f>MID(Merge1[[#This Row],[OC_DATA_FINE_PROGETTO_PREVISTA]],5,2)</f>
        <v>12</v>
      </c>
      <c r="BM248" s="8">
        <f>(Merge1[[#This Row],[Colonna2]]-Merge1[[#This Row],[Colonna1]])*12+Merge1[[#This Row],[Colonna22]]-Merge1[[#This Row],[Colonna12]]</f>
        <v>26</v>
      </c>
      <c r="BN248">
        <v>20191120</v>
      </c>
      <c r="BO248" t="str">
        <f t="shared" si="11"/>
        <v>2019</v>
      </c>
      <c r="BP248" s="2" t="s">
        <v>76</v>
      </c>
      <c r="BQ248" s="2" t="s">
        <v>76</v>
      </c>
      <c r="BR248" s="2" t="s">
        <v>440</v>
      </c>
      <c r="BS248" s="2" t="s">
        <v>773</v>
      </c>
      <c r="BT248" s="2" t="s">
        <v>774</v>
      </c>
    </row>
    <row r="249" spans="1:72" x14ac:dyDescent="0.35">
      <c r="A249" s="2" t="s">
        <v>28951</v>
      </c>
      <c r="B249" s="2" t="s">
        <v>28952</v>
      </c>
      <c r="C249" s="2" t="s">
        <v>28953</v>
      </c>
      <c r="D249" s="2" t="s">
        <v>28954</v>
      </c>
      <c r="E249" s="2" t="s">
        <v>28955</v>
      </c>
      <c r="F249">
        <v>9</v>
      </c>
      <c r="G249" s="2" t="s">
        <v>478</v>
      </c>
      <c r="H249">
        <v>3</v>
      </c>
      <c r="I249" s="2" t="s">
        <v>68</v>
      </c>
      <c r="J249">
        <v>58</v>
      </c>
      <c r="K249" s="2" t="s">
        <v>8070</v>
      </c>
      <c r="L249">
        <v>5</v>
      </c>
      <c r="M249" s="2" t="s">
        <v>226</v>
      </c>
      <c r="N249">
        <v>99</v>
      </c>
      <c r="O249" s="2" t="s">
        <v>669</v>
      </c>
      <c r="P249">
        <v>999</v>
      </c>
      <c r="Q249" s="2" t="s">
        <v>670</v>
      </c>
      <c r="R249" t="s">
        <v>67</v>
      </c>
      <c r="S249" t="s">
        <v>67</v>
      </c>
      <c r="T249" s="2" t="s">
        <v>73</v>
      </c>
      <c r="U249" s="2" t="s">
        <v>74</v>
      </c>
      <c r="V249">
        <v>2016</v>
      </c>
      <c r="W249" s="2" t="s">
        <v>18962</v>
      </c>
      <c r="AE249">
        <v>3640000</v>
      </c>
      <c r="AF249">
        <v>0</v>
      </c>
      <c r="AL249" s="5">
        <v>3640000</v>
      </c>
      <c r="AM249">
        <v>0</v>
      </c>
      <c r="AN249">
        <v>0</v>
      </c>
      <c r="AT249">
        <v>3640000</v>
      </c>
      <c r="AZ249" s="5">
        <v>3640000</v>
      </c>
      <c r="BA249" s="5">
        <v>431268.95</v>
      </c>
      <c r="BB249" s="5">
        <v>431268.95</v>
      </c>
      <c r="BF249" s="5">
        <v>0</v>
      </c>
      <c r="BG249">
        <v>20161209</v>
      </c>
      <c r="BH249" s="9" t="str">
        <f t="shared" si="9"/>
        <v>2016</v>
      </c>
      <c r="BI249" t="str">
        <f>MID(Merge1[[#This Row],[OC_DATA_INIZIO_PROGETTO]],5,2)</f>
        <v>12</v>
      </c>
      <c r="BJ249">
        <v>20211101</v>
      </c>
      <c r="BK249" t="str">
        <f t="shared" si="10"/>
        <v>2021</v>
      </c>
      <c r="BL249" t="str">
        <f>MID(Merge1[[#This Row],[OC_DATA_FINE_PROGETTO_PREVISTA]],5,2)</f>
        <v>11</v>
      </c>
      <c r="BM249" s="8">
        <f>(Merge1[[#This Row],[Colonna2]]-Merge1[[#This Row],[Colonna1]])*12+Merge1[[#This Row],[Colonna22]]-Merge1[[#This Row],[Colonna12]]</f>
        <v>59</v>
      </c>
      <c r="BO249" t="str">
        <f t="shared" si="11"/>
        <v/>
      </c>
      <c r="BP249" s="2" t="s">
        <v>86</v>
      </c>
      <c r="BQ249" s="2" t="s">
        <v>76</v>
      </c>
      <c r="BR249" s="2" t="s">
        <v>3044</v>
      </c>
      <c r="BS249" s="2" t="s">
        <v>3045</v>
      </c>
      <c r="BT249" s="2" t="s">
        <v>3046</v>
      </c>
    </row>
    <row r="250" spans="1:72" x14ac:dyDescent="0.35">
      <c r="A250" s="2" t="s">
        <v>24618</v>
      </c>
      <c r="B250" s="2" t="s">
        <v>24619</v>
      </c>
      <c r="C250" s="2" t="s">
        <v>24620</v>
      </c>
      <c r="D250" s="2" t="s">
        <v>24620</v>
      </c>
      <c r="E250" s="2" t="s">
        <v>24621</v>
      </c>
      <c r="F250">
        <v>11</v>
      </c>
      <c r="G250" s="2" t="s">
        <v>436</v>
      </c>
      <c r="H250">
        <v>6</v>
      </c>
      <c r="I250" s="2" t="s">
        <v>94</v>
      </c>
      <c r="J250">
        <v>1</v>
      </c>
      <c r="K250" s="2" t="s">
        <v>442</v>
      </c>
      <c r="L250">
        <v>10</v>
      </c>
      <c r="M250" s="2" t="s">
        <v>95</v>
      </c>
      <c r="N250">
        <v>99</v>
      </c>
      <c r="O250" s="2" t="s">
        <v>96</v>
      </c>
      <c r="P250">
        <v>999</v>
      </c>
      <c r="Q250" s="2" t="s">
        <v>96</v>
      </c>
      <c r="R250" t="s">
        <v>67</v>
      </c>
      <c r="S250" t="s">
        <v>67</v>
      </c>
      <c r="T250" s="2" t="s">
        <v>73</v>
      </c>
      <c r="U250" s="2" t="s">
        <v>74</v>
      </c>
      <c r="V250">
        <v>1402</v>
      </c>
      <c r="W250" s="2" t="s">
        <v>19049</v>
      </c>
      <c r="X250">
        <v>344731.07</v>
      </c>
      <c r="Z250">
        <v>344731.07</v>
      </c>
      <c r="AD250">
        <v>86182.77</v>
      </c>
      <c r="AF250">
        <v>0</v>
      </c>
      <c r="AL250" s="5">
        <v>430913.84</v>
      </c>
      <c r="AM250">
        <v>0</v>
      </c>
      <c r="AN250">
        <v>0</v>
      </c>
      <c r="AO250">
        <v>344731.07</v>
      </c>
      <c r="AQ250">
        <v>344731.07</v>
      </c>
      <c r="AS250">
        <v>86182.77</v>
      </c>
      <c r="AZ250" s="5">
        <v>430913.84</v>
      </c>
      <c r="BA250" s="5">
        <v>430913.84</v>
      </c>
      <c r="BB250" s="5">
        <v>430913.84</v>
      </c>
      <c r="BC250" s="5">
        <v>340231.88</v>
      </c>
      <c r="BD250" s="5">
        <v>340231.88</v>
      </c>
      <c r="BE250" s="5">
        <v>257962.03</v>
      </c>
      <c r="BF250" s="5">
        <v>349026.04</v>
      </c>
      <c r="BG250">
        <v>20171101</v>
      </c>
      <c r="BH250" s="9" t="str">
        <f t="shared" si="9"/>
        <v>2017</v>
      </c>
      <c r="BI250" t="str">
        <f>MID(Merge1[[#This Row],[OC_DATA_INIZIO_PROGETTO]],5,2)</f>
        <v>11</v>
      </c>
      <c r="BJ250">
        <v>20210607</v>
      </c>
      <c r="BK250" t="str">
        <f t="shared" si="10"/>
        <v>2021</v>
      </c>
      <c r="BL250" t="str">
        <f>MID(Merge1[[#This Row],[OC_DATA_FINE_PROGETTO_PREVISTA]],5,2)</f>
        <v>06</v>
      </c>
      <c r="BM250" s="8">
        <f>(Merge1[[#This Row],[Colonna2]]-Merge1[[#This Row],[Colonna1]])*12+Merge1[[#This Row],[Colonna22]]-Merge1[[#This Row],[Colonna12]]</f>
        <v>43</v>
      </c>
      <c r="BO250" t="str">
        <f t="shared" si="11"/>
        <v/>
      </c>
      <c r="BP250" s="2" t="s">
        <v>76</v>
      </c>
      <c r="BQ250" s="2" t="s">
        <v>76</v>
      </c>
      <c r="BR250" s="2" t="s">
        <v>77</v>
      </c>
      <c r="BS250" s="2" t="s">
        <v>446</v>
      </c>
      <c r="BT250" s="2" t="s">
        <v>447</v>
      </c>
    </row>
    <row r="251" spans="1:72" x14ac:dyDescent="0.35">
      <c r="A251" s="2" t="s">
        <v>17134</v>
      </c>
      <c r="B251" s="2" t="s">
        <v>17135</v>
      </c>
      <c r="C251" s="2" t="s">
        <v>17136</v>
      </c>
      <c r="D251" s="2" t="s">
        <v>17137</v>
      </c>
      <c r="E251" s="2" t="s">
        <v>17138</v>
      </c>
      <c r="F251">
        <v>1</v>
      </c>
      <c r="G251" s="2" t="s">
        <v>151</v>
      </c>
      <c r="H251">
        <v>7</v>
      </c>
      <c r="I251" s="2" t="s">
        <v>770</v>
      </c>
      <c r="J251">
        <v>99</v>
      </c>
      <c r="K251" s="2" t="s">
        <v>81</v>
      </c>
      <c r="L251">
        <v>8</v>
      </c>
      <c r="M251" s="2" t="s">
        <v>112</v>
      </c>
      <c r="N251">
        <v>62</v>
      </c>
      <c r="O251" s="2" t="s">
        <v>2450</v>
      </c>
      <c r="P251">
        <v>999</v>
      </c>
      <c r="Q251" s="2" t="s">
        <v>3522</v>
      </c>
      <c r="R251" t="s">
        <v>67</v>
      </c>
      <c r="S251" t="s">
        <v>67</v>
      </c>
      <c r="T251" s="2" t="s">
        <v>1986</v>
      </c>
      <c r="U251" s="2" t="s">
        <v>1987</v>
      </c>
      <c r="V251">
        <v>929</v>
      </c>
      <c r="W251" s="2" t="s">
        <v>6652</v>
      </c>
      <c r="X251">
        <v>215119.25</v>
      </c>
      <c r="Y251">
        <v>215119.25</v>
      </c>
      <c r="AD251">
        <v>150583.48000000001</v>
      </c>
      <c r="AF251">
        <v>0</v>
      </c>
      <c r="AG251">
        <v>64535.77</v>
      </c>
      <c r="AK251">
        <v>509628</v>
      </c>
      <c r="AL251" s="5">
        <v>430238.5</v>
      </c>
      <c r="AM251">
        <v>0</v>
      </c>
      <c r="AN251">
        <v>0</v>
      </c>
      <c r="AO251">
        <v>215119.25</v>
      </c>
      <c r="AP251">
        <v>215119.25</v>
      </c>
      <c r="AS251">
        <v>150583.48000000001</v>
      </c>
      <c r="AU251">
        <v>64535.77</v>
      </c>
      <c r="AY251">
        <v>509628</v>
      </c>
      <c r="AZ251" s="5">
        <v>430238.5</v>
      </c>
      <c r="BA251" s="5">
        <v>430238.5</v>
      </c>
      <c r="BB251" s="5">
        <v>430238.5</v>
      </c>
      <c r="BC251" s="5">
        <v>429614.4</v>
      </c>
      <c r="BD251" s="5">
        <v>429614.4</v>
      </c>
      <c r="BE251" s="5">
        <v>0</v>
      </c>
      <c r="BF251" s="5">
        <v>939866.72</v>
      </c>
      <c r="BG251">
        <v>20171031</v>
      </c>
      <c r="BH251" s="9" t="str">
        <f t="shared" si="9"/>
        <v>2017</v>
      </c>
      <c r="BI251" t="str">
        <f>MID(Merge1[[#This Row],[OC_DATA_INIZIO_PROGETTO]],5,2)</f>
        <v>10</v>
      </c>
      <c r="BJ251">
        <v>20200314</v>
      </c>
      <c r="BK251" t="str">
        <f t="shared" si="10"/>
        <v>2020</v>
      </c>
      <c r="BL251" t="str">
        <f>MID(Merge1[[#This Row],[OC_DATA_FINE_PROGETTO_PREVISTA]],5,2)</f>
        <v>03</v>
      </c>
      <c r="BM251" s="8">
        <f>(Merge1[[#This Row],[Colonna2]]-Merge1[[#This Row],[Colonna1]])*12+Merge1[[#This Row],[Colonna22]]-Merge1[[#This Row],[Colonna12]]</f>
        <v>29</v>
      </c>
      <c r="BN251">
        <v>20200908</v>
      </c>
      <c r="BO251" t="str">
        <f t="shared" si="11"/>
        <v>2020</v>
      </c>
      <c r="BP251" s="2" t="s">
        <v>116</v>
      </c>
      <c r="BQ251" s="2" t="s">
        <v>763</v>
      </c>
      <c r="BR251" s="2" t="s">
        <v>440</v>
      </c>
      <c r="BS251" s="2" t="s">
        <v>773</v>
      </c>
      <c r="BT251" s="2" t="s">
        <v>774</v>
      </c>
    </row>
    <row r="252" spans="1:72" x14ac:dyDescent="0.35">
      <c r="A252" s="2" t="s">
        <v>24117</v>
      </c>
      <c r="B252" s="2" t="s">
        <v>24118</v>
      </c>
      <c r="C252" s="2" t="s">
        <v>24106</v>
      </c>
      <c r="D252" s="2" t="s">
        <v>24106</v>
      </c>
      <c r="E252" s="2" t="s">
        <v>24119</v>
      </c>
      <c r="F252">
        <v>1</v>
      </c>
      <c r="G252" s="2" t="s">
        <v>151</v>
      </c>
      <c r="H252">
        <v>7</v>
      </c>
      <c r="I252" s="2" t="s">
        <v>770</v>
      </c>
      <c r="J252">
        <v>20</v>
      </c>
      <c r="K252" s="2" t="s">
        <v>3054</v>
      </c>
      <c r="L252">
        <v>8</v>
      </c>
      <c r="M252" s="2" t="s">
        <v>112</v>
      </c>
      <c r="N252">
        <v>62</v>
      </c>
      <c r="O252" s="2" t="s">
        <v>2450</v>
      </c>
      <c r="P252">
        <v>999</v>
      </c>
      <c r="Q252" s="2" t="s">
        <v>3522</v>
      </c>
      <c r="R252" t="s">
        <v>67</v>
      </c>
      <c r="S252" t="s">
        <v>67</v>
      </c>
      <c r="T252" s="2" t="s">
        <v>91</v>
      </c>
      <c r="U252" s="2" t="s">
        <v>92</v>
      </c>
      <c r="V252">
        <v>1636</v>
      </c>
      <c r="W252" s="2" t="s">
        <v>1548</v>
      </c>
      <c r="X252">
        <v>342155.06</v>
      </c>
      <c r="Y252">
        <v>342155.06</v>
      </c>
      <c r="AD252">
        <v>87970.94</v>
      </c>
      <c r="AF252">
        <v>0</v>
      </c>
      <c r="AK252">
        <v>480094</v>
      </c>
      <c r="AL252" s="5">
        <v>430126</v>
      </c>
      <c r="AM252">
        <v>0</v>
      </c>
      <c r="AN252">
        <v>0</v>
      </c>
      <c r="AO252">
        <v>342155.06</v>
      </c>
      <c r="AP252">
        <v>342155.06</v>
      </c>
      <c r="AS252">
        <v>87970.94</v>
      </c>
      <c r="AY252">
        <v>480094</v>
      </c>
      <c r="AZ252" s="5">
        <v>430126</v>
      </c>
      <c r="BA252" s="5">
        <v>430126</v>
      </c>
      <c r="BB252" s="5">
        <v>430126</v>
      </c>
      <c r="BF252" s="5">
        <v>0</v>
      </c>
      <c r="BG252">
        <v>20180301</v>
      </c>
      <c r="BH252" s="9" t="str">
        <f t="shared" si="9"/>
        <v>2018</v>
      </c>
      <c r="BI252" t="str">
        <f>MID(Merge1[[#This Row],[OC_DATA_INIZIO_PROGETTO]],5,2)</f>
        <v>03</v>
      </c>
      <c r="BJ252">
        <v>20200901</v>
      </c>
      <c r="BK252" t="str">
        <f t="shared" si="10"/>
        <v>2020</v>
      </c>
      <c r="BL252" t="str">
        <f>MID(Merge1[[#This Row],[OC_DATA_FINE_PROGETTO_PREVISTA]],5,2)</f>
        <v>09</v>
      </c>
      <c r="BM252" s="8">
        <f>(Merge1[[#This Row],[Colonna2]]-Merge1[[#This Row],[Colonna1]])*12+Merge1[[#This Row],[Colonna22]]-Merge1[[#This Row],[Colonna12]]</f>
        <v>30</v>
      </c>
      <c r="BO252" t="str">
        <f t="shared" si="11"/>
        <v/>
      </c>
      <c r="BP252" s="2" t="s">
        <v>86</v>
      </c>
      <c r="BQ252" s="2" t="s">
        <v>76</v>
      </c>
      <c r="BR252" s="2" t="s">
        <v>77</v>
      </c>
      <c r="BS252" s="2" t="s">
        <v>773</v>
      </c>
      <c r="BT252" s="2" t="s">
        <v>774</v>
      </c>
    </row>
    <row r="253" spans="1:72" x14ac:dyDescent="0.35">
      <c r="A253" s="2" t="s">
        <v>18011</v>
      </c>
      <c r="B253" s="2" t="s">
        <v>18004</v>
      </c>
      <c r="C253" s="2" t="s">
        <v>18012</v>
      </c>
      <c r="D253" s="2" t="s">
        <v>18006</v>
      </c>
      <c r="E253" s="2" t="s">
        <v>18013</v>
      </c>
      <c r="F253">
        <v>1</v>
      </c>
      <c r="G253" s="2" t="s">
        <v>151</v>
      </c>
      <c r="H253">
        <v>7</v>
      </c>
      <c r="I253" s="2" t="s">
        <v>770</v>
      </c>
      <c r="J253">
        <v>99</v>
      </c>
      <c r="K253" s="2" t="s">
        <v>81</v>
      </c>
      <c r="L253">
        <v>8</v>
      </c>
      <c r="M253" s="2" t="s">
        <v>112</v>
      </c>
      <c r="N253">
        <v>62</v>
      </c>
      <c r="O253" s="2" t="s">
        <v>2450</v>
      </c>
      <c r="P253">
        <v>999</v>
      </c>
      <c r="Q253" s="2" t="s">
        <v>3522</v>
      </c>
      <c r="R253" t="s">
        <v>67</v>
      </c>
      <c r="S253" t="s">
        <v>67</v>
      </c>
      <c r="T253" s="2" t="s">
        <v>1986</v>
      </c>
      <c r="U253" s="2" t="s">
        <v>1987</v>
      </c>
      <c r="V253">
        <v>926</v>
      </c>
      <c r="W253" s="2" t="s">
        <v>6666</v>
      </c>
      <c r="X253">
        <v>231750</v>
      </c>
      <c r="Y253">
        <v>231750</v>
      </c>
      <c r="AD253">
        <v>162225</v>
      </c>
      <c r="AF253">
        <v>0</v>
      </c>
      <c r="AG253">
        <v>69525</v>
      </c>
      <c r="AK253">
        <v>566500</v>
      </c>
      <c r="AL253" s="5">
        <v>463500</v>
      </c>
      <c r="AM253">
        <v>62565.86</v>
      </c>
      <c r="AN253">
        <v>21721.68</v>
      </c>
      <c r="AO253">
        <v>215041.01</v>
      </c>
      <c r="AP253">
        <v>231750</v>
      </c>
      <c r="AS253">
        <v>162225</v>
      </c>
      <c r="AU253">
        <v>64512.31</v>
      </c>
      <c r="AY253">
        <v>566500</v>
      </c>
      <c r="AZ253" s="5">
        <v>441778.32</v>
      </c>
      <c r="BA253" s="5">
        <v>430082.03</v>
      </c>
      <c r="BB253" s="5">
        <v>430082.03</v>
      </c>
      <c r="BC253" s="5">
        <v>430082.03</v>
      </c>
      <c r="BD253" s="5">
        <v>430082.03</v>
      </c>
      <c r="BE253" s="5">
        <v>0</v>
      </c>
      <c r="BF253" s="5">
        <v>955737.85</v>
      </c>
      <c r="BG253">
        <v>20150608</v>
      </c>
      <c r="BH253" s="9" t="str">
        <f t="shared" si="9"/>
        <v>2015</v>
      </c>
      <c r="BI253" t="str">
        <f>MID(Merge1[[#This Row],[OC_DATA_INIZIO_PROGETTO]],5,2)</f>
        <v>06</v>
      </c>
      <c r="BJ253">
        <v>20210209</v>
      </c>
      <c r="BK253" t="str">
        <f t="shared" si="10"/>
        <v>2021</v>
      </c>
      <c r="BL253" t="str">
        <f>MID(Merge1[[#This Row],[OC_DATA_FINE_PROGETTO_PREVISTA]],5,2)</f>
        <v>02</v>
      </c>
      <c r="BM253" s="8">
        <f>(Merge1[[#This Row],[Colonna2]]-Merge1[[#This Row],[Colonna1]])*12+Merge1[[#This Row],[Colonna22]]-Merge1[[#This Row],[Colonna12]]</f>
        <v>68</v>
      </c>
      <c r="BN253">
        <v>20181228</v>
      </c>
      <c r="BO253" t="str">
        <f t="shared" si="11"/>
        <v>2018</v>
      </c>
      <c r="BP253" s="2" t="s">
        <v>116</v>
      </c>
      <c r="BQ253" s="2" t="s">
        <v>763</v>
      </c>
      <c r="BR253" s="2" t="s">
        <v>440</v>
      </c>
      <c r="BS253" s="2" t="s">
        <v>773</v>
      </c>
      <c r="BT253" s="2" t="s">
        <v>774</v>
      </c>
    </row>
    <row r="254" spans="1:72" x14ac:dyDescent="0.35">
      <c r="A254" s="2" t="s">
        <v>16710</v>
      </c>
      <c r="B254" s="2" t="s">
        <v>16704</v>
      </c>
      <c r="C254" s="2" t="s">
        <v>16705</v>
      </c>
      <c r="D254" s="2" t="s">
        <v>16706</v>
      </c>
      <c r="E254" s="2" t="s">
        <v>16711</v>
      </c>
      <c r="F254">
        <v>1</v>
      </c>
      <c r="G254" s="2" t="s">
        <v>151</v>
      </c>
      <c r="H254">
        <v>7</v>
      </c>
      <c r="I254" s="2" t="s">
        <v>770</v>
      </c>
      <c r="J254">
        <v>99</v>
      </c>
      <c r="K254" s="2" t="s">
        <v>81</v>
      </c>
      <c r="L254">
        <v>8</v>
      </c>
      <c r="M254" s="2" t="s">
        <v>112</v>
      </c>
      <c r="N254">
        <v>62</v>
      </c>
      <c r="O254" s="2" t="s">
        <v>2450</v>
      </c>
      <c r="P254">
        <v>999</v>
      </c>
      <c r="Q254" s="2" t="s">
        <v>3522</v>
      </c>
      <c r="R254" t="s">
        <v>67</v>
      </c>
      <c r="S254" t="s">
        <v>67</v>
      </c>
      <c r="T254" s="2" t="s">
        <v>1986</v>
      </c>
      <c r="U254" s="2" t="s">
        <v>1987</v>
      </c>
      <c r="V254">
        <v>939</v>
      </c>
      <c r="W254" s="2" t="s">
        <v>6644</v>
      </c>
      <c r="X254">
        <v>107375</v>
      </c>
      <c r="Y254">
        <v>107375</v>
      </c>
      <c r="AD254">
        <v>75162.5</v>
      </c>
      <c r="AF254">
        <v>0</v>
      </c>
      <c r="AG254">
        <v>32212.5</v>
      </c>
      <c r="AI254">
        <v>214750</v>
      </c>
      <c r="AL254" s="5">
        <v>429500</v>
      </c>
      <c r="AM254">
        <v>5649.93</v>
      </c>
      <c r="AN254">
        <v>5649.93</v>
      </c>
      <c r="AO254">
        <v>103028.9</v>
      </c>
      <c r="AP254">
        <v>107375</v>
      </c>
      <c r="AS254">
        <v>75162.5</v>
      </c>
      <c r="AU254">
        <v>30908.67</v>
      </c>
      <c r="AW254">
        <v>214750</v>
      </c>
      <c r="AZ254" s="5">
        <v>423850.07</v>
      </c>
      <c r="BA254" s="5">
        <v>429500</v>
      </c>
      <c r="BB254" s="5">
        <v>429500</v>
      </c>
      <c r="BC254" s="5">
        <v>420807.8</v>
      </c>
      <c r="BD254" s="5">
        <v>420807.8</v>
      </c>
      <c r="BE254" s="5">
        <v>0</v>
      </c>
      <c r="BF254" s="5">
        <v>420807.8</v>
      </c>
      <c r="BG254">
        <v>20180115</v>
      </c>
      <c r="BH254" s="9" t="str">
        <f t="shared" si="9"/>
        <v>2018</v>
      </c>
      <c r="BI254" t="str">
        <f>MID(Merge1[[#This Row],[OC_DATA_INIZIO_PROGETTO]],5,2)</f>
        <v>01</v>
      </c>
      <c r="BJ254">
        <v>20200314</v>
      </c>
      <c r="BK254" t="str">
        <f t="shared" si="10"/>
        <v>2020</v>
      </c>
      <c r="BL254" t="str">
        <f>MID(Merge1[[#This Row],[OC_DATA_FINE_PROGETTO_PREVISTA]],5,2)</f>
        <v>03</v>
      </c>
      <c r="BM254" s="8">
        <f>(Merge1[[#This Row],[Colonna2]]-Merge1[[#This Row],[Colonna1]])*12+Merge1[[#This Row],[Colonna22]]-Merge1[[#This Row],[Colonna12]]</f>
        <v>26</v>
      </c>
      <c r="BN254">
        <v>20201111</v>
      </c>
      <c r="BO254" t="str">
        <f t="shared" si="11"/>
        <v>2020</v>
      </c>
      <c r="BP254" s="2" t="s">
        <v>116</v>
      </c>
      <c r="BQ254" s="2" t="s">
        <v>763</v>
      </c>
      <c r="BR254" s="2" t="s">
        <v>440</v>
      </c>
      <c r="BS254" s="2" t="s">
        <v>773</v>
      </c>
      <c r="BT254" s="2" t="s">
        <v>774</v>
      </c>
    </row>
    <row r="255" spans="1:72" x14ac:dyDescent="0.35">
      <c r="A255" s="2" t="s">
        <v>23218</v>
      </c>
      <c r="B255" s="2" t="s">
        <v>23219</v>
      </c>
      <c r="C255" s="2" t="s">
        <v>23204</v>
      </c>
      <c r="D255" s="2" t="s">
        <v>23204</v>
      </c>
      <c r="E255" s="2" t="s">
        <v>23220</v>
      </c>
      <c r="F255">
        <v>1</v>
      </c>
      <c r="G255" s="2" t="s">
        <v>151</v>
      </c>
      <c r="H255">
        <v>7</v>
      </c>
      <c r="I255" s="2" t="s">
        <v>770</v>
      </c>
      <c r="J255">
        <v>20</v>
      </c>
      <c r="K255" s="2" t="s">
        <v>3054</v>
      </c>
      <c r="L255">
        <v>8</v>
      </c>
      <c r="M255" s="2" t="s">
        <v>112</v>
      </c>
      <c r="N255">
        <v>62</v>
      </c>
      <c r="O255" s="2" t="s">
        <v>2450</v>
      </c>
      <c r="P255">
        <v>999</v>
      </c>
      <c r="Q255" s="2" t="s">
        <v>3522</v>
      </c>
      <c r="R255" t="s">
        <v>67</v>
      </c>
      <c r="S255" t="s">
        <v>67</v>
      </c>
      <c r="T255" s="2" t="s">
        <v>91</v>
      </c>
      <c r="U255" s="2" t="s">
        <v>92</v>
      </c>
      <c r="V255">
        <v>1630</v>
      </c>
      <c r="W255" s="2" t="s">
        <v>19144</v>
      </c>
      <c r="AE255">
        <v>429388.05</v>
      </c>
      <c r="AF255">
        <v>0</v>
      </c>
      <c r="AK255">
        <v>429388</v>
      </c>
      <c r="AL255" s="5">
        <v>429388.05</v>
      </c>
      <c r="AM255">
        <v>0</v>
      </c>
      <c r="AN255">
        <v>0</v>
      </c>
      <c r="AT255">
        <v>429388.05</v>
      </c>
      <c r="AY255">
        <v>429388</v>
      </c>
      <c r="AZ255" s="5">
        <v>429388.05</v>
      </c>
      <c r="BA255" s="5">
        <v>429388.05</v>
      </c>
      <c r="BB255" s="5">
        <v>429388.05</v>
      </c>
      <c r="BF255" s="5">
        <v>0</v>
      </c>
      <c r="BG255">
        <v>20180401</v>
      </c>
      <c r="BH255" s="9" t="str">
        <f t="shared" si="9"/>
        <v>2018</v>
      </c>
      <c r="BI255" t="str">
        <f>MID(Merge1[[#This Row],[OC_DATA_INIZIO_PROGETTO]],5,2)</f>
        <v>04</v>
      </c>
      <c r="BJ255">
        <v>20201001</v>
      </c>
      <c r="BK255" t="str">
        <f t="shared" si="10"/>
        <v>2020</v>
      </c>
      <c r="BL255" t="str">
        <f>MID(Merge1[[#This Row],[OC_DATA_FINE_PROGETTO_PREVISTA]],5,2)</f>
        <v>10</v>
      </c>
      <c r="BM255" s="8">
        <f>(Merge1[[#This Row],[Colonna2]]-Merge1[[#This Row],[Colonna1]])*12+Merge1[[#This Row],[Colonna22]]-Merge1[[#This Row],[Colonna12]]</f>
        <v>30</v>
      </c>
      <c r="BO255" t="str">
        <f t="shared" si="11"/>
        <v/>
      </c>
      <c r="BP255" s="2" t="s">
        <v>86</v>
      </c>
      <c r="BQ255" s="2" t="s">
        <v>76</v>
      </c>
      <c r="BR255" s="2" t="s">
        <v>77</v>
      </c>
      <c r="BS255" s="2" t="s">
        <v>773</v>
      </c>
      <c r="BT255" s="2" t="s">
        <v>774</v>
      </c>
    </row>
    <row r="256" spans="1:72" x14ac:dyDescent="0.35">
      <c r="A256" s="2" t="s">
        <v>20156</v>
      </c>
      <c r="B256" s="2" t="s">
        <v>20157</v>
      </c>
      <c r="C256" s="2" t="s">
        <v>20158</v>
      </c>
      <c r="D256" s="2" t="s">
        <v>20159</v>
      </c>
      <c r="E256" s="2" t="s">
        <v>20160</v>
      </c>
      <c r="F256">
        <v>1</v>
      </c>
      <c r="G256" s="2" t="s">
        <v>151</v>
      </c>
      <c r="H256">
        <v>7</v>
      </c>
      <c r="I256" s="2" t="s">
        <v>770</v>
      </c>
      <c r="J256">
        <v>20</v>
      </c>
      <c r="K256" s="2" t="s">
        <v>3054</v>
      </c>
      <c r="L256">
        <v>8</v>
      </c>
      <c r="M256" s="2" t="s">
        <v>112</v>
      </c>
      <c r="N256">
        <v>61</v>
      </c>
      <c r="O256" s="2" t="s">
        <v>113</v>
      </c>
      <c r="P256">
        <v>620</v>
      </c>
      <c r="Q256" s="2" t="s">
        <v>114</v>
      </c>
      <c r="R256" t="s">
        <v>67</v>
      </c>
      <c r="S256" t="s">
        <v>67</v>
      </c>
      <c r="T256" s="2" t="s">
        <v>1331</v>
      </c>
      <c r="U256" s="2" t="s">
        <v>1332</v>
      </c>
      <c r="V256">
        <v>0</v>
      </c>
      <c r="W256" s="2" t="s">
        <v>97</v>
      </c>
      <c r="X256">
        <v>321000</v>
      </c>
      <c r="Y256">
        <v>321000</v>
      </c>
      <c r="AD256">
        <v>107000</v>
      </c>
      <c r="AF256">
        <v>0</v>
      </c>
      <c r="AK256">
        <v>196365</v>
      </c>
      <c r="AL256" s="5">
        <v>428000</v>
      </c>
      <c r="AM256">
        <v>0</v>
      </c>
      <c r="AN256">
        <v>0</v>
      </c>
      <c r="AO256">
        <v>321000</v>
      </c>
      <c r="AP256">
        <v>321000</v>
      </c>
      <c r="AS256">
        <v>107000</v>
      </c>
      <c r="AY256">
        <v>196365</v>
      </c>
      <c r="AZ256" s="5">
        <v>428000</v>
      </c>
      <c r="BA256" s="5">
        <v>428000</v>
      </c>
      <c r="BB256" s="5">
        <v>428000</v>
      </c>
      <c r="BC256" s="5">
        <v>427446.78</v>
      </c>
      <c r="BD256" s="5">
        <v>427446.78</v>
      </c>
      <c r="BE256" s="5">
        <v>0</v>
      </c>
      <c r="BF256" s="5">
        <v>623346.46</v>
      </c>
      <c r="BG256">
        <v>20171109</v>
      </c>
      <c r="BH256" s="9" t="str">
        <f t="shared" si="9"/>
        <v>2017</v>
      </c>
      <c r="BI256" t="str">
        <f>MID(Merge1[[#This Row],[OC_DATA_INIZIO_PROGETTO]],5,2)</f>
        <v>11</v>
      </c>
      <c r="BJ256">
        <v>20191215</v>
      </c>
      <c r="BK256" t="str">
        <f t="shared" si="10"/>
        <v>2019</v>
      </c>
      <c r="BL256" t="str">
        <f>MID(Merge1[[#This Row],[OC_DATA_FINE_PROGETTO_PREVISTA]],5,2)</f>
        <v>12</v>
      </c>
      <c r="BM256" s="8">
        <f>(Merge1[[#This Row],[Colonna2]]-Merge1[[#This Row],[Colonna1]])*12+Merge1[[#This Row],[Colonna22]]-Merge1[[#This Row],[Colonna12]]</f>
        <v>25</v>
      </c>
      <c r="BN256">
        <v>20191122</v>
      </c>
      <c r="BO256" t="str">
        <f t="shared" si="11"/>
        <v>2019</v>
      </c>
      <c r="BP256" s="2" t="s">
        <v>116</v>
      </c>
      <c r="BQ256" s="2" t="s">
        <v>763</v>
      </c>
      <c r="BR256" s="2" t="s">
        <v>440</v>
      </c>
      <c r="BS256" s="2" t="s">
        <v>773</v>
      </c>
      <c r="BT256" s="2" t="s">
        <v>774</v>
      </c>
    </row>
    <row r="257" spans="1:72" x14ac:dyDescent="0.35">
      <c r="A257" s="2" t="s">
        <v>24095</v>
      </c>
      <c r="B257" s="2" t="s">
        <v>24096</v>
      </c>
      <c r="C257" s="2" t="s">
        <v>24063</v>
      </c>
      <c r="D257" s="2" t="s">
        <v>24063</v>
      </c>
      <c r="E257" s="2" t="s">
        <v>24097</v>
      </c>
      <c r="F257">
        <v>1</v>
      </c>
      <c r="G257" s="2" t="s">
        <v>151</v>
      </c>
      <c r="H257">
        <v>7</v>
      </c>
      <c r="I257" s="2" t="s">
        <v>770</v>
      </c>
      <c r="J257">
        <v>20</v>
      </c>
      <c r="K257" s="2" t="s">
        <v>3054</v>
      </c>
      <c r="L257">
        <v>8</v>
      </c>
      <c r="M257" s="2" t="s">
        <v>112</v>
      </c>
      <c r="N257">
        <v>62</v>
      </c>
      <c r="O257" s="2" t="s">
        <v>2450</v>
      </c>
      <c r="P257">
        <v>999</v>
      </c>
      <c r="Q257" s="2" t="s">
        <v>3522</v>
      </c>
      <c r="R257" t="s">
        <v>67</v>
      </c>
      <c r="S257" t="s">
        <v>67</v>
      </c>
      <c r="T257" s="2" t="s">
        <v>91</v>
      </c>
      <c r="U257" s="2" t="s">
        <v>92</v>
      </c>
      <c r="V257">
        <v>2023</v>
      </c>
      <c r="W257" s="2" t="s">
        <v>19719</v>
      </c>
      <c r="AE257">
        <v>427500</v>
      </c>
      <c r="AF257">
        <v>0</v>
      </c>
      <c r="AK257">
        <v>1282500</v>
      </c>
      <c r="AL257" s="5">
        <v>427500</v>
      </c>
      <c r="AM257">
        <v>0</v>
      </c>
      <c r="AN257">
        <v>0</v>
      </c>
      <c r="AT257">
        <v>427500</v>
      </c>
      <c r="AY257">
        <v>1282500</v>
      </c>
      <c r="AZ257" s="5">
        <v>427500</v>
      </c>
      <c r="BA257" s="5">
        <v>427500</v>
      </c>
      <c r="BB257" s="5">
        <v>427500</v>
      </c>
      <c r="BF257" s="5">
        <v>0</v>
      </c>
      <c r="BG257">
        <v>20180401</v>
      </c>
      <c r="BH257" s="9" t="str">
        <f t="shared" si="9"/>
        <v>2018</v>
      </c>
      <c r="BI257" t="str">
        <f>MID(Merge1[[#This Row],[OC_DATA_INIZIO_PROGETTO]],5,2)</f>
        <v>04</v>
      </c>
      <c r="BJ257">
        <v>20201001</v>
      </c>
      <c r="BK257" t="str">
        <f t="shared" si="10"/>
        <v>2020</v>
      </c>
      <c r="BL257" t="str">
        <f>MID(Merge1[[#This Row],[OC_DATA_FINE_PROGETTO_PREVISTA]],5,2)</f>
        <v>10</v>
      </c>
      <c r="BM257" s="8">
        <f>(Merge1[[#This Row],[Colonna2]]-Merge1[[#This Row],[Colonna1]])*12+Merge1[[#This Row],[Colonna22]]-Merge1[[#This Row],[Colonna12]]</f>
        <v>30</v>
      </c>
      <c r="BO257" t="str">
        <f t="shared" si="11"/>
        <v/>
      </c>
      <c r="BP257" s="2" t="s">
        <v>86</v>
      </c>
      <c r="BQ257" s="2" t="s">
        <v>76</v>
      </c>
      <c r="BR257" s="2" t="s">
        <v>77</v>
      </c>
      <c r="BS257" s="2" t="s">
        <v>773</v>
      </c>
      <c r="BT257" s="2" t="s">
        <v>774</v>
      </c>
    </row>
    <row r="258" spans="1:72" x14ac:dyDescent="0.35">
      <c r="A258" s="2" t="s">
        <v>24331</v>
      </c>
      <c r="B258" s="2" t="s">
        <v>24332</v>
      </c>
      <c r="C258" s="2" t="s">
        <v>24333</v>
      </c>
      <c r="D258" s="2" t="s">
        <v>24334</v>
      </c>
      <c r="E258" s="2" t="s">
        <v>24335</v>
      </c>
      <c r="F258">
        <v>2</v>
      </c>
      <c r="G258" s="2" t="s">
        <v>4836</v>
      </c>
      <c r="H258">
        <v>2</v>
      </c>
      <c r="I258" s="2" t="s">
        <v>430</v>
      </c>
      <c r="J258">
        <v>19</v>
      </c>
      <c r="K258" s="2" t="s">
        <v>4837</v>
      </c>
      <c r="L258">
        <v>10</v>
      </c>
      <c r="M258" s="2" t="s">
        <v>95</v>
      </c>
      <c r="N258">
        <v>2</v>
      </c>
      <c r="O258" s="2" t="s">
        <v>321</v>
      </c>
      <c r="P258">
        <v>1</v>
      </c>
      <c r="Q258" s="2" t="s">
        <v>420</v>
      </c>
      <c r="R258" t="s">
        <v>67</v>
      </c>
      <c r="S258" t="s">
        <v>67</v>
      </c>
      <c r="T258" s="2" t="s">
        <v>73</v>
      </c>
      <c r="U258" s="2" t="s">
        <v>74</v>
      </c>
      <c r="V258">
        <v>1612</v>
      </c>
      <c r="W258" s="2" t="s">
        <v>656</v>
      </c>
      <c r="AE258">
        <v>2000000</v>
      </c>
      <c r="AF258">
        <v>0</v>
      </c>
      <c r="AL258" s="5">
        <v>2000000</v>
      </c>
      <c r="AM258">
        <v>0</v>
      </c>
      <c r="AN258">
        <v>0</v>
      </c>
      <c r="AT258">
        <v>2000000</v>
      </c>
      <c r="AZ258" s="5">
        <v>2000000</v>
      </c>
      <c r="BA258" s="5">
        <v>426681.74</v>
      </c>
      <c r="BB258" s="5">
        <v>426681.74</v>
      </c>
      <c r="BF258" s="5">
        <v>7956.82</v>
      </c>
      <c r="BG258">
        <v>20171214</v>
      </c>
      <c r="BH258" s="9" t="str">
        <f t="shared" ref="BH258:BH321" si="12">LEFT(BG:BG,4)</f>
        <v>2017</v>
      </c>
      <c r="BI258" t="str">
        <f>MID(Merge1[[#This Row],[OC_DATA_INIZIO_PROGETTO]],5,2)</f>
        <v>12</v>
      </c>
      <c r="BJ258">
        <v>20201231</v>
      </c>
      <c r="BK258" t="str">
        <f t="shared" ref="BK258:BK321" si="13">LEFT(BJ:BJ,4)</f>
        <v>2020</v>
      </c>
      <c r="BL258" t="str">
        <f>MID(Merge1[[#This Row],[OC_DATA_FINE_PROGETTO_PREVISTA]],5,2)</f>
        <v>12</v>
      </c>
      <c r="BM258" s="8">
        <f>(Merge1[[#This Row],[Colonna2]]-Merge1[[#This Row],[Colonna1]])*12+Merge1[[#This Row],[Colonna22]]-Merge1[[#This Row],[Colonna12]]</f>
        <v>36</v>
      </c>
      <c r="BO258" t="str">
        <f t="shared" ref="BO258:BO321" si="14">LEFT(BN:BN,4)</f>
        <v/>
      </c>
      <c r="BP258" s="2" t="s">
        <v>86</v>
      </c>
      <c r="BQ258" s="2" t="s">
        <v>76</v>
      </c>
      <c r="BR258" s="2" t="s">
        <v>77</v>
      </c>
      <c r="BS258" s="2" t="s">
        <v>580</v>
      </c>
      <c r="BT258" s="2" t="s">
        <v>581</v>
      </c>
    </row>
    <row r="259" spans="1:72" x14ac:dyDescent="0.35">
      <c r="A259" s="2" t="s">
        <v>19475</v>
      </c>
      <c r="B259" s="2" t="s">
        <v>19476</v>
      </c>
      <c r="C259" s="2" t="s">
        <v>19477</v>
      </c>
      <c r="D259" s="2" t="s">
        <v>19478</v>
      </c>
      <c r="E259" s="2" t="s">
        <v>19479</v>
      </c>
      <c r="F259">
        <v>13</v>
      </c>
      <c r="G259" s="2" t="s">
        <v>291</v>
      </c>
      <c r="H259">
        <v>2</v>
      </c>
      <c r="I259" s="2" t="s">
        <v>430</v>
      </c>
      <c r="J259">
        <v>99</v>
      </c>
      <c r="K259" s="2" t="s">
        <v>81</v>
      </c>
      <c r="L259">
        <v>10</v>
      </c>
      <c r="M259" s="2" t="s">
        <v>95</v>
      </c>
      <c r="N259">
        <v>3</v>
      </c>
      <c r="O259" s="2" t="s">
        <v>119</v>
      </c>
      <c r="P259">
        <v>5</v>
      </c>
      <c r="Q259" s="2" t="s">
        <v>2323</v>
      </c>
      <c r="R259" t="s">
        <v>67</v>
      </c>
      <c r="S259" t="s">
        <v>67</v>
      </c>
      <c r="T259" s="2" t="s">
        <v>73</v>
      </c>
      <c r="U259" s="2" t="s">
        <v>74</v>
      </c>
      <c r="V259">
        <v>0</v>
      </c>
      <c r="W259" s="2" t="s">
        <v>97</v>
      </c>
      <c r="X259">
        <v>491260</v>
      </c>
      <c r="Y259">
        <v>491260</v>
      </c>
      <c r="AD259">
        <v>208740</v>
      </c>
      <c r="AF259">
        <v>0</v>
      </c>
      <c r="AL259" s="5">
        <v>700000</v>
      </c>
      <c r="AM259">
        <v>0</v>
      </c>
      <c r="AN259">
        <v>0</v>
      </c>
      <c r="AO259">
        <v>491260</v>
      </c>
      <c r="AP259">
        <v>491260</v>
      </c>
      <c r="AS259">
        <v>208740</v>
      </c>
      <c r="AZ259" s="5">
        <v>700000</v>
      </c>
      <c r="BA259" s="5">
        <v>425021.69</v>
      </c>
      <c r="BB259" s="5">
        <v>425021.69</v>
      </c>
      <c r="BC259" s="5">
        <v>139293.91</v>
      </c>
      <c r="BD259" s="5">
        <v>139293.91</v>
      </c>
      <c r="BE259" s="5">
        <v>0</v>
      </c>
      <c r="BF259" s="5">
        <v>700000</v>
      </c>
      <c r="BG259">
        <v>20180502</v>
      </c>
      <c r="BH259" s="9" t="str">
        <f t="shared" si="12"/>
        <v>2018</v>
      </c>
      <c r="BI259" t="str">
        <f>MID(Merge1[[#This Row],[OC_DATA_INIZIO_PROGETTO]],5,2)</f>
        <v>05</v>
      </c>
      <c r="BJ259">
        <v>20181231</v>
      </c>
      <c r="BK259" t="str">
        <f t="shared" si="13"/>
        <v>2018</v>
      </c>
      <c r="BL259" t="str">
        <f>MID(Merge1[[#This Row],[OC_DATA_FINE_PROGETTO_PREVISTA]],5,2)</f>
        <v>12</v>
      </c>
      <c r="BM259" s="8">
        <f>(Merge1[[#This Row],[Colonna2]]-Merge1[[#This Row],[Colonna1]])*12+Merge1[[#This Row],[Colonna22]]-Merge1[[#This Row],[Colonna12]]</f>
        <v>7</v>
      </c>
      <c r="BN259">
        <v>20191130</v>
      </c>
      <c r="BO259" t="str">
        <f t="shared" si="14"/>
        <v>2019</v>
      </c>
      <c r="BP259" s="2" t="s">
        <v>76</v>
      </c>
      <c r="BQ259" s="2" t="s">
        <v>76</v>
      </c>
      <c r="BR259" s="2" t="s">
        <v>440</v>
      </c>
      <c r="BS259" s="2" t="s">
        <v>434</v>
      </c>
      <c r="BT259" s="2" t="s">
        <v>435</v>
      </c>
    </row>
    <row r="260" spans="1:72" x14ac:dyDescent="0.35">
      <c r="A260" s="2" t="s">
        <v>27101</v>
      </c>
      <c r="B260" s="2" t="s">
        <v>27102</v>
      </c>
      <c r="C260" s="2" t="s">
        <v>27103</v>
      </c>
      <c r="D260" s="2" t="s">
        <v>27104</v>
      </c>
      <c r="E260" s="2" t="s">
        <v>27105</v>
      </c>
      <c r="F260">
        <v>2</v>
      </c>
      <c r="G260" s="2" t="s">
        <v>4836</v>
      </c>
      <c r="H260">
        <v>2</v>
      </c>
      <c r="I260" s="2" t="s">
        <v>430</v>
      </c>
      <c r="J260">
        <v>19</v>
      </c>
      <c r="K260" s="2" t="s">
        <v>4837</v>
      </c>
      <c r="L260">
        <v>7</v>
      </c>
      <c r="M260" s="2" t="s">
        <v>1213</v>
      </c>
      <c r="N260">
        <v>18</v>
      </c>
      <c r="O260" s="2" t="s">
        <v>1214</v>
      </c>
      <c r="P260">
        <v>999</v>
      </c>
      <c r="Q260" s="2" t="s">
        <v>1215</v>
      </c>
      <c r="R260" t="s">
        <v>67</v>
      </c>
      <c r="S260" t="s">
        <v>67</v>
      </c>
      <c r="T260" s="2" t="s">
        <v>73</v>
      </c>
      <c r="U260" s="2" t="s">
        <v>74</v>
      </c>
      <c r="V260">
        <v>2016</v>
      </c>
      <c r="W260" s="2" t="s">
        <v>18962</v>
      </c>
      <c r="X260">
        <v>750000</v>
      </c>
      <c r="Y260">
        <v>750000</v>
      </c>
      <c r="AD260">
        <v>525000</v>
      </c>
      <c r="AF260">
        <v>0</v>
      </c>
      <c r="AG260">
        <v>225000</v>
      </c>
      <c r="AL260" s="5">
        <v>1500000</v>
      </c>
      <c r="AM260">
        <v>0</v>
      </c>
      <c r="AN260">
        <v>0</v>
      </c>
      <c r="AO260">
        <v>750000</v>
      </c>
      <c r="AP260">
        <v>750000</v>
      </c>
      <c r="AS260">
        <v>525000</v>
      </c>
      <c r="AU260">
        <v>225000</v>
      </c>
      <c r="AZ260" s="5">
        <v>1500000</v>
      </c>
      <c r="BA260" s="5">
        <v>422559.34</v>
      </c>
      <c r="BB260" s="5">
        <v>422559.34</v>
      </c>
      <c r="BC260" s="5">
        <v>385704.93</v>
      </c>
      <c r="BD260" s="5">
        <v>385704.93</v>
      </c>
      <c r="BE260" s="5">
        <v>0</v>
      </c>
      <c r="BF260" s="5">
        <v>385704.93</v>
      </c>
      <c r="BG260">
        <v>20170720</v>
      </c>
      <c r="BH260" s="9" t="str">
        <f t="shared" si="12"/>
        <v>2017</v>
      </c>
      <c r="BI260" t="str">
        <f>MID(Merge1[[#This Row],[OC_DATA_INIZIO_PROGETTO]],5,2)</f>
        <v>07</v>
      </c>
      <c r="BJ260">
        <v>20191231</v>
      </c>
      <c r="BK260" t="str">
        <f t="shared" si="13"/>
        <v>2019</v>
      </c>
      <c r="BL260" t="str">
        <f>MID(Merge1[[#This Row],[OC_DATA_FINE_PROGETTO_PREVISTA]],5,2)</f>
        <v>12</v>
      </c>
      <c r="BM260" s="8">
        <f>(Merge1[[#This Row],[Colonna2]]-Merge1[[#This Row],[Colonna1]])*12+Merge1[[#This Row],[Colonna22]]-Merge1[[#This Row],[Colonna12]]</f>
        <v>29</v>
      </c>
      <c r="BO260" t="str">
        <f t="shared" si="14"/>
        <v/>
      </c>
      <c r="BP260" s="2" t="s">
        <v>76</v>
      </c>
      <c r="BQ260" s="2" t="s">
        <v>76</v>
      </c>
      <c r="BR260" s="2" t="s">
        <v>77</v>
      </c>
      <c r="BS260" s="2" t="s">
        <v>434</v>
      </c>
      <c r="BT260" s="2" t="s">
        <v>435</v>
      </c>
    </row>
    <row r="261" spans="1:72" x14ac:dyDescent="0.35">
      <c r="A261" s="2" t="s">
        <v>17549</v>
      </c>
      <c r="B261" s="2" t="s">
        <v>17550</v>
      </c>
      <c r="C261" s="2" t="s">
        <v>17551</v>
      </c>
      <c r="D261" s="2" t="s">
        <v>17552</v>
      </c>
      <c r="E261" s="2" t="s">
        <v>17553</v>
      </c>
      <c r="F261">
        <v>1</v>
      </c>
      <c r="G261" s="2" t="s">
        <v>151</v>
      </c>
      <c r="H261">
        <v>7</v>
      </c>
      <c r="I261" s="2" t="s">
        <v>770</v>
      </c>
      <c r="J261">
        <v>99</v>
      </c>
      <c r="K261" s="2" t="s">
        <v>81</v>
      </c>
      <c r="L261">
        <v>8</v>
      </c>
      <c r="M261" s="2" t="s">
        <v>112</v>
      </c>
      <c r="N261">
        <v>62</v>
      </c>
      <c r="O261" s="2" t="s">
        <v>2450</v>
      </c>
      <c r="P261">
        <v>999</v>
      </c>
      <c r="Q261" s="2" t="s">
        <v>3522</v>
      </c>
      <c r="R261" t="s">
        <v>67</v>
      </c>
      <c r="S261" t="s">
        <v>67</v>
      </c>
      <c r="T261" s="2" t="s">
        <v>1986</v>
      </c>
      <c r="U261" s="2" t="s">
        <v>1987</v>
      </c>
      <c r="V261">
        <v>914</v>
      </c>
      <c r="W261" s="2" t="s">
        <v>6661</v>
      </c>
      <c r="X261">
        <v>210000</v>
      </c>
      <c r="Y261">
        <v>210000</v>
      </c>
      <c r="AD261">
        <v>147000</v>
      </c>
      <c r="AF261">
        <v>0</v>
      </c>
      <c r="AG261">
        <v>63000</v>
      </c>
      <c r="AK261">
        <v>1260000</v>
      </c>
      <c r="AL261" s="5">
        <v>420000</v>
      </c>
      <c r="AM261">
        <v>0</v>
      </c>
      <c r="AN261">
        <v>0</v>
      </c>
      <c r="AO261">
        <v>210000</v>
      </c>
      <c r="AP261">
        <v>210000</v>
      </c>
      <c r="AS261">
        <v>147000</v>
      </c>
      <c r="AU261">
        <v>63000</v>
      </c>
      <c r="AY261">
        <v>1260000</v>
      </c>
      <c r="AZ261" s="5">
        <v>420000</v>
      </c>
      <c r="BA261" s="5">
        <v>420000</v>
      </c>
      <c r="BB261" s="5">
        <v>420000</v>
      </c>
      <c r="BC261" s="5">
        <v>135589.20000000001</v>
      </c>
      <c r="BD261" s="5">
        <v>135589.20000000001</v>
      </c>
      <c r="BE261" s="5">
        <v>0</v>
      </c>
      <c r="BF261" s="5">
        <v>918757.89</v>
      </c>
      <c r="BG261">
        <v>20151216</v>
      </c>
      <c r="BH261" s="9" t="str">
        <f t="shared" si="12"/>
        <v>2015</v>
      </c>
      <c r="BI261" t="str">
        <f>MID(Merge1[[#This Row],[OC_DATA_INIZIO_PROGETTO]],5,2)</f>
        <v>12</v>
      </c>
      <c r="BJ261">
        <v>20200131</v>
      </c>
      <c r="BK261" t="str">
        <f t="shared" si="13"/>
        <v>2020</v>
      </c>
      <c r="BL261" t="str">
        <f>MID(Merge1[[#This Row],[OC_DATA_FINE_PROGETTO_PREVISTA]],5,2)</f>
        <v>01</v>
      </c>
      <c r="BM261" s="8">
        <f>(Merge1[[#This Row],[Colonna2]]-Merge1[[#This Row],[Colonna1]])*12+Merge1[[#This Row],[Colonna22]]-Merge1[[#This Row],[Colonna12]]</f>
        <v>49</v>
      </c>
      <c r="BN261">
        <v>20190930</v>
      </c>
      <c r="BO261" t="str">
        <f t="shared" si="14"/>
        <v>2019</v>
      </c>
      <c r="BP261" s="2" t="s">
        <v>76</v>
      </c>
      <c r="BQ261" s="2" t="s">
        <v>76</v>
      </c>
      <c r="BR261" s="2" t="s">
        <v>77</v>
      </c>
      <c r="BS261" s="2" t="s">
        <v>773</v>
      </c>
      <c r="BT261" s="2" t="s">
        <v>774</v>
      </c>
    </row>
    <row r="262" spans="1:72" x14ac:dyDescent="0.35">
      <c r="A262" s="2" t="s">
        <v>22323</v>
      </c>
      <c r="B262" s="2" t="s">
        <v>22324</v>
      </c>
      <c r="C262" s="2" t="s">
        <v>22325</v>
      </c>
      <c r="D262" s="2" t="s">
        <v>22326</v>
      </c>
      <c r="E262" s="2" t="s">
        <v>22327</v>
      </c>
      <c r="F262">
        <v>1</v>
      </c>
      <c r="G262" s="2" t="s">
        <v>151</v>
      </c>
      <c r="H262">
        <v>2</v>
      </c>
      <c r="I262" s="2" t="s">
        <v>430</v>
      </c>
      <c r="J262">
        <v>99</v>
      </c>
      <c r="K262" s="2" t="s">
        <v>81</v>
      </c>
      <c r="L262">
        <v>8</v>
      </c>
      <c r="M262" s="2" t="s">
        <v>112</v>
      </c>
      <c r="N262">
        <v>61</v>
      </c>
      <c r="O262" s="2" t="s">
        <v>113</v>
      </c>
      <c r="P262">
        <v>620</v>
      </c>
      <c r="Q262" s="2" t="s">
        <v>114</v>
      </c>
      <c r="R262" t="s">
        <v>67</v>
      </c>
      <c r="S262" t="s">
        <v>67</v>
      </c>
      <c r="T262" s="2" t="s">
        <v>91</v>
      </c>
      <c r="U262" s="2" t="s">
        <v>92</v>
      </c>
      <c r="V262">
        <v>1956</v>
      </c>
      <c r="W262" s="2" t="s">
        <v>499</v>
      </c>
      <c r="AE262">
        <v>928070</v>
      </c>
      <c r="AF262">
        <v>0</v>
      </c>
      <c r="AL262" s="5">
        <v>928070</v>
      </c>
      <c r="AM262">
        <v>0</v>
      </c>
      <c r="AN262">
        <v>0</v>
      </c>
      <c r="AT262">
        <v>928070</v>
      </c>
      <c r="AZ262" s="5">
        <v>928070</v>
      </c>
      <c r="BA262" s="5">
        <v>419302.6</v>
      </c>
      <c r="BB262" s="5">
        <v>419302.6</v>
      </c>
      <c r="BC262" s="5">
        <v>334233.78999999998</v>
      </c>
      <c r="BD262" s="5">
        <v>334233.78999999998</v>
      </c>
      <c r="BE262" s="5">
        <v>0</v>
      </c>
      <c r="BF262" s="5">
        <v>397593.92</v>
      </c>
      <c r="BG262">
        <v>20170111</v>
      </c>
      <c r="BH262" s="9" t="str">
        <f t="shared" si="12"/>
        <v>2017</v>
      </c>
      <c r="BI262" t="str">
        <f>MID(Merge1[[#This Row],[OC_DATA_INIZIO_PROGETTO]],5,2)</f>
        <v>01</v>
      </c>
      <c r="BJ262">
        <v>20181231</v>
      </c>
      <c r="BK262" t="str">
        <f t="shared" si="13"/>
        <v>2018</v>
      </c>
      <c r="BL262" t="str">
        <f>MID(Merge1[[#This Row],[OC_DATA_FINE_PROGETTO_PREVISTA]],5,2)</f>
        <v>12</v>
      </c>
      <c r="BM262" s="8">
        <f>(Merge1[[#This Row],[Colonna2]]-Merge1[[#This Row],[Colonna1]])*12+Merge1[[#This Row],[Colonna22]]-Merge1[[#This Row],[Colonna12]]</f>
        <v>23</v>
      </c>
      <c r="BN262">
        <v>20190731</v>
      </c>
      <c r="BO262" t="str">
        <f t="shared" si="14"/>
        <v>2019</v>
      </c>
      <c r="BP262" s="2" t="s">
        <v>76</v>
      </c>
      <c r="BQ262" s="2" t="s">
        <v>76</v>
      </c>
      <c r="BR262" s="2" t="s">
        <v>440</v>
      </c>
      <c r="BS262" s="2" t="s">
        <v>434</v>
      </c>
      <c r="BT262" s="2" t="s">
        <v>435</v>
      </c>
    </row>
    <row r="263" spans="1:72" x14ac:dyDescent="0.35">
      <c r="A263" s="2" t="s">
        <v>20132</v>
      </c>
      <c r="B263" s="2" t="s">
        <v>20133</v>
      </c>
      <c r="C263" s="2" t="s">
        <v>20134</v>
      </c>
      <c r="D263" s="2" t="s">
        <v>20135</v>
      </c>
      <c r="E263" s="2" t="s">
        <v>20136</v>
      </c>
      <c r="F263">
        <v>1</v>
      </c>
      <c r="G263" s="2" t="s">
        <v>151</v>
      </c>
      <c r="H263">
        <v>7</v>
      </c>
      <c r="I263" s="2" t="s">
        <v>770</v>
      </c>
      <c r="J263">
        <v>20</v>
      </c>
      <c r="K263" s="2" t="s">
        <v>3054</v>
      </c>
      <c r="L263">
        <v>8</v>
      </c>
      <c r="M263" s="2" t="s">
        <v>112</v>
      </c>
      <c r="N263">
        <v>61</v>
      </c>
      <c r="O263" s="2" t="s">
        <v>113</v>
      </c>
      <c r="P263">
        <v>620</v>
      </c>
      <c r="Q263" s="2" t="s">
        <v>114</v>
      </c>
      <c r="R263" t="s">
        <v>67</v>
      </c>
      <c r="S263" t="s">
        <v>67</v>
      </c>
      <c r="T263" s="2" t="s">
        <v>1331</v>
      </c>
      <c r="U263" s="2" t="s">
        <v>1332</v>
      </c>
      <c r="V263">
        <v>0</v>
      </c>
      <c r="W263" s="2" t="s">
        <v>97</v>
      </c>
      <c r="X263">
        <v>314241.75</v>
      </c>
      <c r="Y263">
        <v>314241.75</v>
      </c>
      <c r="AD263">
        <v>104747.25</v>
      </c>
      <c r="AF263">
        <v>0</v>
      </c>
      <c r="AK263">
        <v>191011</v>
      </c>
      <c r="AL263" s="5">
        <v>418989</v>
      </c>
      <c r="AM263">
        <v>0</v>
      </c>
      <c r="AN263">
        <v>0</v>
      </c>
      <c r="AO263">
        <v>314241.75</v>
      </c>
      <c r="AP263">
        <v>314241.75</v>
      </c>
      <c r="AS263">
        <v>104747.25</v>
      </c>
      <c r="AY263">
        <v>191011</v>
      </c>
      <c r="AZ263" s="5">
        <v>418989</v>
      </c>
      <c r="BA263" s="5">
        <v>418989</v>
      </c>
      <c r="BB263" s="5">
        <v>418989</v>
      </c>
      <c r="BC263" s="5">
        <v>308196.84000000003</v>
      </c>
      <c r="BD263" s="5">
        <v>308196.84000000003</v>
      </c>
      <c r="BE263" s="5">
        <v>0</v>
      </c>
      <c r="BF263" s="5">
        <v>453279.04</v>
      </c>
      <c r="BG263">
        <v>20171109</v>
      </c>
      <c r="BH263" s="9" t="str">
        <f t="shared" si="12"/>
        <v>2017</v>
      </c>
      <c r="BI263" t="str">
        <f>MID(Merge1[[#This Row],[OC_DATA_INIZIO_PROGETTO]],5,2)</f>
        <v>11</v>
      </c>
      <c r="BJ263">
        <v>20191212</v>
      </c>
      <c r="BK263" t="str">
        <f t="shared" si="13"/>
        <v>2019</v>
      </c>
      <c r="BL263" t="str">
        <f>MID(Merge1[[#This Row],[OC_DATA_FINE_PROGETTO_PREVISTA]],5,2)</f>
        <v>12</v>
      </c>
      <c r="BM263" s="8">
        <f>(Merge1[[#This Row],[Colonna2]]-Merge1[[#This Row],[Colonna1]])*12+Merge1[[#This Row],[Colonna22]]-Merge1[[#This Row],[Colonna12]]</f>
        <v>25</v>
      </c>
      <c r="BN263">
        <v>20191122</v>
      </c>
      <c r="BO263" t="str">
        <f t="shared" si="14"/>
        <v>2019</v>
      </c>
      <c r="BP263" s="2" t="s">
        <v>76</v>
      </c>
      <c r="BQ263" s="2" t="s">
        <v>76</v>
      </c>
      <c r="BR263" s="2" t="s">
        <v>440</v>
      </c>
      <c r="BS263" s="2" t="s">
        <v>773</v>
      </c>
      <c r="BT263" s="2" t="s">
        <v>774</v>
      </c>
    </row>
    <row r="264" spans="1:72" x14ac:dyDescent="0.35">
      <c r="A264" s="2" t="s">
        <v>18074</v>
      </c>
      <c r="B264" s="2" t="s">
        <v>18075</v>
      </c>
      <c r="C264" s="2" t="s">
        <v>18076</v>
      </c>
      <c r="D264" s="2" t="s">
        <v>18077</v>
      </c>
      <c r="E264" s="2" t="s">
        <v>18078</v>
      </c>
      <c r="F264">
        <v>1</v>
      </c>
      <c r="G264" s="2" t="s">
        <v>151</v>
      </c>
      <c r="H264">
        <v>7</v>
      </c>
      <c r="I264" s="2" t="s">
        <v>770</v>
      </c>
      <c r="J264">
        <v>99</v>
      </c>
      <c r="K264" s="2" t="s">
        <v>81</v>
      </c>
      <c r="L264">
        <v>8</v>
      </c>
      <c r="M264" s="2" t="s">
        <v>112</v>
      </c>
      <c r="N264">
        <v>62</v>
      </c>
      <c r="O264" s="2" t="s">
        <v>2450</v>
      </c>
      <c r="P264">
        <v>999</v>
      </c>
      <c r="Q264" s="2" t="s">
        <v>3522</v>
      </c>
      <c r="R264" t="s">
        <v>67</v>
      </c>
      <c r="S264" t="s">
        <v>67</v>
      </c>
      <c r="T264" s="2" t="s">
        <v>1986</v>
      </c>
      <c r="U264" s="2" t="s">
        <v>1987</v>
      </c>
      <c r="V264">
        <v>924</v>
      </c>
      <c r="W264" s="2" t="s">
        <v>634</v>
      </c>
      <c r="X264">
        <v>208000</v>
      </c>
      <c r="Y264">
        <v>208000</v>
      </c>
      <c r="AD264">
        <v>145600</v>
      </c>
      <c r="AF264">
        <v>0</v>
      </c>
      <c r="AG264">
        <v>62400</v>
      </c>
      <c r="AK264">
        <v>631485</v>
      </c>
      <c r="AL264" s="5">
        <v>416000</v>
      </c>
      <c r="AM264">
        <v>0</v>
      </c>
      <c r="AN264">
        <v>0</v>
      </c>
      <c r="AO264">
        <v>208000</v>
      </c>
      <c r="AP264">
        <v>208000</v>
      </c>
      <c r="AS264">
        <v>145600</v>
      </c>
      <c r="AU264">
        <v>62400</v>
      </c>
      <c r="AY264">
        <v>631485</v>
      </c>
      <c r="AZ264" s="5">
        <v>416000</v>
      </c>
      <c r="BA264" s="5">
        <v>416000</v>
      </c>
      <c r="BB264" s="5">
        <v>416000</v>
      </c>
      <c r="BC264" s="5">
        <v>416000</v>
      </c>
      <c r="BD264" s="5">
        <v>416000</v>
      </c>
      <c r="BE264" s="5">
        <v>0</v>
      </c>
      <c r="BF264" s="5">
        <v>1047485.28</v>
      </c>
      <c r="BG264">
        <v>20150901</v>
      </c>
      <c r="BH264" s="9" t="str">
        <f t="shared" si="12"/>
        <v>2015</v>
      </c>
      <c r="BI264" t="str">
        <f>MID(Merge1[[#This Row],[OC_DATA_INIZIO_PROGETTO]],5,2)</f>
        <v>09</v>
      </c>
      <c r="BJ264">
        <v>20210208</v>
      </c>
      <c r="BK264" t="str">
        <f t="shared" si="13"/>
        <v>2021</v>
      </c>
      <c r="BL264" t="str">
        <f>MID(Merge1[[#This Row],[OC_DATA_FINE_PROGETTO_PREVISTA]],5,2)</f>
        <v>02</v>
      </c>
      <c r="BM264" s="8">
        <f>(Merge1[[#This Row],[Colonna2]]-Merge1[[#This Row],[Colonna1]])*12+Merge1[[#This Row],[Colonna22]]-Merge1[[#This Row],[Colonna12]]</f>
        <v>65</v>
      </c>
      <c r="BN264">
        <v>20181121</v>
      </c>
      <c r="BO264" t="str">
        <f t="shared" si="14"/>
        <v>2018</v>
      </c>
      <c r="BP264" s="2" t="s">
        <v>116</v>
      </c>
      <c r="BQ264" s="2" t="s">
        <v>763</v>
      </c>
      <c r="BR264" s="2" t="s">
        <v>440</v>
      </c>
      <c r="BS264" s="2" t="s">
        <v>773</v>
      </c>
      <c r="BT264" s="2" t="s">
        <v>774</v>
      </c>
    </row>
    <row r="265" spans="1:72" x14ac:dyDescent="0.35">
      <c r="A265" s="2" t="s">
        <v>7895</v>
      </c>
      <c r="B265" s="2" t="s">
        <v>7896</v>
      </c>
      <c r="C265" s="2" t="s">
        <v>7897</v>
      </c>
      <c r="D265" s="2" t="s">
        <v>7897</v>
      </c>
      <c r="E265" s="2" t="s">
        <v>7898</v>
      </c>
      <c r="F265">
        <v>8</v>
      </c>
      <c r="G265" s="2" t="s">
        <v>441</v>
      </c>
      <c r="H265">
        <v>2</v>
      </c>
      <c r="I265" s="2" t="s">
        <v>430</v>
      </c>
      <c r="J265">
        <v>99</v>
      </c>
      <c r="K265" s="2" t="s">
        <v>81</v>
      </c>
      <c r="L265">
        <v>8</v>
      </c>
      <c r="M265" s="2" t="s">
        <v>112</v>
      </c>
      <c r="N265">
        <v>61</v>
      </c>
      <c r="O265" s="2" t="s">
        <v>113</v>
      </c>
      <c r="P265">
        <v>620</v>
      </c>
      <c r="Q265" s="2" t="s">
        <v>114</v>
      </c>
      <c r="R265" t="s">
        <v>67</v>
      </c>
      <c r="S265" t="s">
        <v>67</v>
      </c>
      <c r="T265" s="2" t="s">
        <v>73</v>
      </c>
      <c r="U265" s="2" t="s">
        <v>74</v>
      </c>
      <c r="V265">
        <v>924</v>
      </c>
      <c r="W265" s="2" t="s">
        <v>634</v>
      </c>
      <c r="X265">
        <v>414680</v>
      </c>
      <c r="Z265">
        <v>414680</v>
      </c>
      <c r="AF265">
        <v>0</v>
      </c>
      <c r="AL265" s="5">
        <v>414680</v>
      </c>
      <c r="AM265">
        <v>0</v>
      </c>
      <c r="AN265">
        <v>0</v>
      </c>
      <c r="AO265">
        <v>414680</v>
      </c>
      <c r="AQ265">
        <v>414680</v>
      </c>
      <c r="AZ265" s="5">
        <v>414680</v>
      </c>
      <c r="BA265" s="5">
        <v>414680</v>
      </c>
      <c r="BB265" s="5">
        <v>414680</v>
      </c>
      <c r="BF265" s="5">
        <v>0</v>
      </c>
      <c r="BG265">
        <v>20200129</v>
      </c>
      <c r="BH265" s="9" t="str">
        <f t="shared" si="12"/>
        <v>2020</v>
      </c>
      <c r="BI265" t="str">
        <f>MID(Merge1[[#This Row],[OC_DATA_INIZIO_PROGETTO]],5,2)</f>
        <v>01</v>
      </c>
      <c r="BJ265">
        <v>20221231</v>
      </c>
      <c r="BK265" t="str">
        <f t="shared" si="13"/>
        <v>2022</v>
      </c>
      <c r="BL265" t="str">
        <f>MID(Merge1[[#This Row],[OC_DATA_FINE_PROGETTO_PREVISTA]],5,2)</f>
        <v>12</v>
      </c>
      <c r="BM265" s="8">
        <f>(Merge1[[#This Row],[Colonna2]]-Merge1[[#This Row],[Colonna1]])*12+Merge1[[#This Row],[Colonna22]]-Merge1[[#This Row],[Colonna12]]</f>
        <v>35</v>
      </c>
      <c r="BO265" t="str">
        <f t="shared" si="14"/>
        <v/>
      </c>
      <c r="BP265" s="2" t="s">
        <v>86</v>
      </c>
      <c r="BQ265" s="2" t="s">
        <v>76</v>
      </c>
      <c r="BR265" s="2" t="s">
        <v>77</v>
      </c>
      <c r="BS265" s="2" t="s">
        <v>434</v>
      </c>
      <c r="BT265" s="2" t="s">
        <v>435</v>
      </c>
    </row>
    <row r="266" spans="1:72" x14ac:dyDescent="0.35">
      <c r="A266" s="2" t="s">
        <v>20007</v>
      </c>
      <c r="B266" s="2" t="s">
        <v>20008</v>
      </c>
      <c r="C266" s="2" t="s">
        <v>20009</v>
      </c>
      <c r="D266" s="2" t="s">
        <v>20010</v>
      </c>
      <c r="E266" s="2" t="s">
        <v>20011</v>
      </c>
      <c r="F266">
        <v>1</v>
      </c>
      <c r="G266" s="2" t="s">
        <v>151</v>
      </c>
      <c r="H266">
        <v>7</v>
      </c>
      <c r="I266" s="2" t="s">
        <v>770</v>
      </c>
      <c r="J266">
        <v>20</v>
      </c>
      <c r="K266" s="2" t="s">
        <v>3054</v>
      </c>
      <c r="L266">
        <v>8</v>
      </c>
      <c r="M266" s="2" t="s">
        <v>112</v>
      </c>
      <c r="N266">
        <v>61</v>
      </c>
      <c r="O266" s="2" t="s">
        <v>113</v>
      </c>
      <c r="P266">
        <v>620</v>
      </c>
      <c r="Q266" s="2" t="s">
        <v>114</v>
      </c>
      <c r="R266" t="s">
        <v>67</v>
      </c>
      <c r="S266" t="s">
        <v>67</v>
      </c>
      <c r="T266" s="2" t="s">
        <v>1331</v>
      </c>
      <c r="U266" s="2" t="s">
        <v>1332</v>
      </c>
      <c r="V266">
        <v>0</v>
      </c>
      <c r="W266" s="2" t="s">
        <v>97</v>
      </c>
      <c r="X266">
        <v>307146.11</v>
      </c>
      <c r="Y266">
        <v>307146.11</v>
      </c>
      <c r="AD266">
        <v>102382.04</v>
      </c>
      <c r="AF266">
        <v>0</v>
      </c>
      <c r="AK266">
        <v>144158</v>
      </c>
      <c r="AL266" s="5">
        <v>409528.15</v>
      </c>
      <c r="AM266">
        <v>0</v>
      </c>
      <c r="AN266">
        <v>0</v>
      </c>
      <c r="AO266">
        <v>307146.11</v>
      </c>
      <c r="AP266">
        <v>307146.11</v>
      </c>
      <c r="AS266">
        <v>102382.04</v>
      </c>
      <c r="AY266">
        <v>144158</v>
      </c>
      <c r="AZ266" s="5">
        <v>409528.15</v>
      </c>
      <c r="BA266" s="5">
        <v>409528.15</v>
      </c>
      <c r="BB266" s="5">
        <v>409528.15</v>
      </c>
      <c r="BC266" s="5">
        <v>310776.38</v>
      </c>
      <c r="BD266" s="5">
        <v>310776.38</v>
      </c>
      <c r="BE266" s="5">
        <v>0</v>
      </c>
      <c r="BF266" s="5">
        <v>389073.23</v>
      </c>
      <c r="BG266">
        <v>20171204</v>
      </c>
      <c r="BH266" s="9" t="str">
        <f t="shared" si="12"/>
        <v>2017</v>
      </c>
      <c r="BI266" t="str">
        <f>MID(Merge1[[#This Row],[OC_DATA_INIZIO_PROGETTO]],5,2)</f>
        <v>12</v>
      </c>
      <c r="BJ266">
        <v>20191218</v>
      </c>
      <c r="BK266" t="str">
        <f t="shared" si="13"/>
        <v>2019</v>
      </c>
      <c r="BL266" t="str">
        <f>MID(Merge1[[#This Row],[OC_DATA_FINE_PROGETTO_PREVISTA]],5,2)</f>
        <v>12</v>
      </c>
      <c r="BM266" s="8">
        <f>(Merge1[[#This Row],[Colonna2]]-Merge1[[#This Row],[Colonna1]])*12+Merge1[[#This Row],[Colonna22]]-Merge1[[#This Row],[Colonna12]]</f>
        <v>24</v>
      </c>
      <c r="BN266">
        <v>20191218</v>
      </c>
      <c r="BO266" t="str">
        <f t="shared" si="14"/>
        <v>2019</v>
      </c>
      <c r="BP266" s="2" t="s">
        <v>76</v>
      </c>
      <c r="BQ266" s="2" t="s">
        <v>76</v>
      </c>
      <c r="BR266" s="2" t="s">
        <v>440</v>
      </c>
      <c r="BS266" s="2" t="s">
        <v>773</v>
      </c>
      <c r="BT266" s="2" t="s">
        <v>774</v>
      </c>
    </row>
    <row r="267" spans="1:72" x14ac:dyDescent="0.35">
      <c r="A267" s="2" t="s">
        <v>17849</v>
      </c>
      <c r="B267" s="2" t="s">
        <v>17850</v>
      </c>
      <c r="C267" s="2" t="s">
        <v>17851</v>
      </c>
      <c r="D267" s="2" t="s">
        <v>17852</v>
      </c>
      <c r="E267" s="2" t="s">
        <v>17853</v>
      </c>
      <c r="F267">
        <v>1</v>
      </c>
      <c r="G267" s="2" t="s">
        <v>151</v>
      </c>
      <c r="H267">
        <v>7</v>
      </c>
      <c r="I267" s="2" t="s">
        <v>770</v>
      </c>
      <c r="J267">
        <v>99</v>
      </c>
      <c r="K267" s="2" t="s">
        <v>81</v>
      </c>
      <c r="L267">
        <v>8</v>
      </c>
      <c r="M267" s="2" t="s">
        <v>112</v>
      </c>
      <c r="N267">
        <v>62</v>
      </c>
      <c r="O267" s="2" t="s">
        <v>2450</v>
      </c>
      <c r="P267">
        <v>999</v>
      </c>
      <c r="Q267" s="2" t="s">
        <v>3522</v>
      </c>
      <c r="R267" t="s">
        <v>67</v>
      </c>
      <c r="S267" t="s">
        <v>67</v>
      </c>
      <c r="T267" s="2" t="s">
        <v>1986</v>
      </c>
      <c r="U267" s="2" t="s">
        <v>1987</v>
      </c>
      <c r="V267">
        <v>924</v>
      </c>
      <c r="W267" s="2" t="s">
        <v>634</v>
      </c>
      <c r="X267">
        <v>203062.5</v>
      </c>
      <c r="Y267">
        <v>203062.5</v>
      </c>
      <c r="AD267">
        <v>142143.75</v>
      </c>
      <c r="AF267">
        <v>0</v>
      </c>
      <c r="AG267">
        <v>60918.75</v>
      </c>
      <c r="AK267">
        <v>496375</v>
      </c>
      <c r="AL267" s="5">
        <v>406125</v>
      </c>
      <c r="AM267">
        <v>72493.91</v>
      </c>
      <c r="AN267">
        <v>22949.41</v>
      </c>
      <c r="AO267">
        <v>185409.1</v>
      </c>
      <c r="AP267">
        <v>203062.5</v>
      </c>
      <c r="AS267">
        <v>142143.75</v>
      </c>
      <c r="AU267">
        <v>55622.74</v>
      </c>
      <c r="AY267">
        <v>496375</v>
      </c>
      <c r="AZ267" s="5">
        <v>383175.59</v>
      </c>
      <c r="BA267" s="5">
        <v>406125</v>
      </c>
      <c r="BB267" s="5">
        <v>406125</v>
      </c>
      <c r="BC267" s="5">
        <v>370818.21</v>
      </c>
      <c r="BD267" s="5">
        <v>370818.21</v>
      </c>
      <c r="BE267" s="5">
        <v>0</v>
      </c>
      <c r="BF267" s="5">
        <v>817648.71</v>
      </c>
      <c r="BG267">
        <v>20150608</v>
      </c>
      <c r="BH267" s="9" t="str">
        <f t="shared" si="12"/>
        <v>2015</v>
      </c>
      <c r="BI267" t="str">
        <f>MID(Merge1[[#This Row],[OC_DATA_INIZIO_PROGETTO]],5,2)</f>
        <v>06</v>
      </c>
      <c r="BJ267">
        <v>20211115</v>
      </c>
      <c r="BK267" t="str">
        <f t="shared" si="13"/>
        <v>2021</v>
      </c>
      <c r="BL267" t="str">
        <f>MID(Merge1[[#This Row],[OC_DATA_FINE_PROGETTO_PREVISTA]],5,2)</f>
        <v>11</v>
      </c>
      <c r="BM267" s="8">
        <f>(Merge1[[#This Row],[Colonna2]]-Merge1[[#This Row],[Colonna1]])*12+Merge1[[#This Row],[Colonna22]]-Merge1[[#This Row],[Colonna12]]</f>
        <v>77</v>
      </c>
      <c r="BN267">
        <v>20181206</v>
      </c>
      <c r="BO267" t="str">
        <f t="shared" si="14"/>
        <v>2018</v>
      </c>
      <c r="BP267" s="2" t="s">
        <v>116</v>
      </c>
      <c r="BQ267" s="2" t="s">
        <v>763</v>
      </c>
      <c r="BR267" s="2" t="s">
        <v>440</v>
      </c>
      <c r="BS267" s="2" t="s">
        <v>773</v>
      </c>
      <c r="BT267" s="2" t="s">
        <v>774</v>
      </c>
    </row>
    <row r="268" spans="1:72" x14ac:dyDescent="0.35">
      <c r="A268" s="2" t="s">
        <v>25965</v>
      </c>
      <c r="B268" s="2" t="s">
        <v>25964</v>
      </c>
      <c r="C268" s="2" t="s">
        <v>25934</v>
      </c>
      <c r="D268" s="2" t="s">
        <v>25934</v>
      </c>
      <c r="E268" s="2" t="s">
        <v>25966</v>
      </c>
      <c r="F268">
        <v>1</v>
      </c>
      <c r="G268" s="2" t="s">
        <v>151</v>
      </c>
      <c r="H268">
        <v>7</v>
      </c>
      <c r="I268" s="2" t="s">
        <v>770</v>
      </c>
      <c r="J268">
        <v>20</v>
      </c>
      <c r="K268" s="2" t="s">
        <v>3054</v>
      </c>
      <c r="L268">
        <v>8</v>
      </c>
      <c r="M268" s="2" t="s">
        <v>112</v>
      </c>
      <c r="N268">
        <v>61</v>
      </c>
      <c r="O268" s="2" t="s">
        <v>113</v>
      </c>
      <c r="P268">
        <v>620</v>
      </c>
      <c r="Q268" s="2" t="s">
        <v>114</v>
      </c>
      <c r="R268" t="s">
        <v>67</v>
      </c>
      <c r="S268" t="s">
        <v>67</v>
      </c>
      <c r="T268" s="2" t="s">
        <v>91</v>
      </c>
      <c r="U268" s="2" t="s">
        <v>92</v>
      </c>
      <c r="V268">
        <v>0</v>
      </c>
      <c r="W268" s="2" t="s">
        <v>97</v>
      </c>
      <c r="AE268">
        <v>405875</v>
      </c>
      <c r="AF268">
        <v>0</v>
      </c>
      <c r="AK268">
        <v>71625</v>
      </c>
      <c r="AL268" s="5">
        <v>405875</v>
      </c>
      <c r="AM268">
        <v>0</v>
      </c>
      <c r="AN268">
        <v>0</v>
      </c>
      <c r="AT268">
        <v>405875</v>
      </c>
      <c r="AY268">
        <v>71625</v>
      </c>
      <c r="AZ268" s="5">
        <v>405875</v>
      </c>
      <c r="BA268" s="5">
        <v>405875</v>
      </c>
      <c r="BB268" s="5">
        <v>405875</v>
      </c>
      <c r="BC268" s="5">
        <v>124625.65</v>
      </c>
      <c r="BD268" s="5">
        <v>124625.65</v>
      </c>
      <c r="BE268" s="5">
        <v>0</v>
      </c>
      <c r="BF268" s="5">
        <v>1542.97</v>
      </c>
      <c r="BG268">
        <v>20140409</v>
      </c>
      <c r="BH268" s="9" t="str">
        <f t="shared" si="12"/>
        <v>2014</v>
      </c>
      <c r="BI268" t="str">
        <f>MID(Merge1[[#This Row],[OC_DATA_INIZIO_PROGETTO]],5,2)</f>
        <v>04</v>
      </c>
      <c r="BJ268">
        <v>20160701</v>
      </c>
      <c r="BK268" t="str">
        <f t="shared" si="13"/>
        <v>2016</v>
      </c>
      <c r="BL268" t="str">
        <f>MID(Merge1[[#This Row],[OC_DATA_FINE_PROGETTO_PREVISTA]],5,2)</f>
        <v>07</v>
      </c>
      <c r="BM268" s="8">
        <f>(Merge1[[#This Row],[Colonna2]]-Merge1[[#This Row],[Colonna1]])*12+Merge1[[#This Row],[Colonna22]]-Merge1[[#This Row],[Colonna12]]</f>
        <v>27</v>
      </c>
      <c r="BO268" t="str">
        <f t="shared" si="14"/>
        <v/>
      </c>
      <c r="BP268" s="2" t="s">
        <v>76</v>
      </c>
      <c r="BQ268" s="2" t="s">
        <v>76</v>
      </c>
      <c r="BR268" s="2" t="s">
        <v>77</v>
      </c>
      <c r="BS268" s="2" t="s">
        <v>773</v>
      </c>
      <c r="BT268" s="2" t="s">
        <v>774</v>
      </c>
    </row>
    <row r="269" spans="1:72" x14ac:dyDescent="0.35">
      <c r="A269" s="2" t="s">
        <v>23106</v>
      </c>
      <c r="B269" s="2" t="s">
        <v>23107</v>
      </c>
      <c r="C269" s="2" t="s">
        <v>23108</v>
      </c>
      <c r="D269" s="2" t="s">
        <v>23108</v>
      </c>
      <c r="E269" s="2" t="s">
        <v>23109</v>
      </c>
      <c r="F269">
        <v>11</v>
      </c>
      <c r="G269" s="2" t="s">
        <v>436</v>
      </c>
      <c r="H269">
        <v>6</v>
      </c>
      <c r="I269" s="2" t="s">
        <v>94</v>
      </c>
      <c r="J269">
        <v>1</v>
      </c>
      <c r="K269" s="2" t="s">
        <v>442</v>
      </c>
      <c r="L269">
        <v>11</v>
      </c>
      <c r="M269" s="2" t="s">
        <v>443</v>
      </c>
      <c r="N269">
        <v>80</v>
      </c>
      <c r="O269" s="2" t="s">
        <v>676</v>
      </c>
      <c r="P269">
        <v>899</v>
      </c>
      <c r="Q269" s="2" t="s">
        <v>676</v>
      </c>
      <c r="R269" t="s">
        <v>67</v>
      </c>
      <c r="S269" t="s">
        <v>67</v>
      </c>
      <c r="T269" s="2" t="s">
        <v>73</v>
      </c>
      <c r="U269" s="2" t="s">
        <v>74</v>
      </c>
      <c r="V269">
        <v>1612</v>
      </c>
      <c r="W269" s="2" t="s">
        <v>656</v>
      </c>
      <c r="X269">
        <v>324146.88</v>
      </c>
      <c r="Z269">
        <v>324146.88</v>
      </c>
      <c r="AD269">
        <v>81036.72</v>
      </c>
      <c r="AF269">
        <v>0</v>
      </c>
      <c r="AL269" s="5">
        <v>405183.6</v>
      </c>
      <c r="AM269">
        <v>0</v>
      </c>
      <c r="AN269">
        <v>0</v>
      </c>
      <c r="AO269">
        <v>324146.88</v>
      </c>
      <c r="AQ269">
        <v>324146.88</v>
      </c>
      <c r="AS269">
        <v>81036.72</v>
      </c>
      <c r="AZ269" s="5">
        <v>405183.6</v>
      </c>
      <c r="BA269" s="5">
        <v>405183.6</v>
      </c>
      <c r="BB269" s="5">
        <v>405183.6</v>
      </c>
      <c r="BC269" s="5">
        <v>175579.56</v>
      </c>
      <c r="BD269" s="5">
        <v>175579.56</v>
      </c>
      <c r="BE269" s="5">
        <v>131905.20000000001</v>
      </c>
      <c r="BF269" s="5">
        <v>175579.56</v>
      </c>
      <c r="BG269">
        <v>20181221</v>
      </c>
      <c r="BH269" s="9" t="str">
        <f t="shared" si="12"/>
        <v>2018</v>
      </c>
      <c r="BI269" t="str">
        <f>MID(Merge1[[#This Row],[OC_DATA_INIZIO_PROGETTO]],5,2)</f>
        <v>12</v>
      </c>
      <c r="BJ269">
        <v>20220728</v>
      </c>
      <c r="BK269" t="str">
        <f t="shared" si="13"/>
        <v>2022</v>
      </c>
      <c r="BL269" t="str">
        <f>MID(Merge1[[#This Row],[OC_DATA_FINE_PROGETTO_PREVISTA]],5,2)</f>
        <v>07</v>
      </c>
      <c r="BM269" s="8">
        <f>(Merge1[[#This Row],[Colonna2]]-Merge1[[#This Row],[Colonna1]])*12+Merge1[[#This Row],[Colonna22]]-Merge1[[#This Row],[Colonna12]]</f>
        <v>43</v>
      </c>
      <c r="BO269" t="str">
        <f t="shared" si="14"/>
        <v/>
      </c>
      <c r="BP269" s="2" t="s">
        <v>76</v>
      </c>
      <c r="BQ269" s="2" t="s">
        <v>76</v>
      </c>
      <c r="BR269" s="2" t="s">
        <v>77</v>
      </c>
      <c r="BS269" s="2" t="s">
        <v>446</v>
      </c>
      <c r="BT269" s="2" t="s">
        <v>447</v>
      </c>
    </row>
    <row r="270" spans="1:72" x14ac:dyDescent="0.35">
      <c r="A270" s="2" t="s">
        <v>30391</v>
      </c>
      <c r="B270" s="2" t="s">
        <v>30392</v>
      </c>
      <c r="C270" s="2" t="s">
        <v>30393</v>
      </c>
      <c r="D270" s="2" t="s">
        <v>30394</v>
      </c>
      <c r="E270" s="2" t="s">
        <v>30395</v>
      </c>
      <c r="F270">
        <v>1</v>
      </c>
      <c r="G270" s="2" t="s">
        <v>151</v>
      </c>
      <c r="H270">
        <v>7</v>
      </c>
      <c r="I270" s="2" t="s">
        <v>770</v>
      </c>
      <c r="J270">
        <v>1</v>
      </c>
      <c r="K270" s="2" t="s">
        <v>69</v>
      </c>
      <c r="L270">
        <v>6</v>
      </c>
      <c r="M270" s="2" t="s">
        <v>1983</v>
      </c>
      <c r="N270">
        <v>39</v>
      </c>
      <c r="O270" s="2" t="s">
        <v>2384</v>
      </c>
      <c r="P270">
        <v>150</v>
      </c>
      <c r="Q270" s="2" t="s">
        <v>2385</v>
      </c>
      <c r="R270" t="s">
        <v>67</v>
      </c>
      <c r="S270" t="s">
        <v>67</v>
      </c>
      <c r="T270" s="2" t="s">
        <v>1331</v>
      </c>
      <c r="U270" s="2" t="s">
        <v>1332</v>
      </c>
      <c r="V270">
        <v>1928</v>
      </c>
      <c r="W270" s="2" t="s">
        <v>552</v>
      </c>
      <c r="X270">
        <v>323599.55</v>
      </c>
      <c r="Y270">
        <v>323599.55</v>
      </c>
      <c r="AF270">
        <v>0</v>
      </c>
      <c r="AI270">
        <v>575400.44999999995</v>
      </c>
      <c r="AL270" s="5">
        <v>899000</v>
      </c>
      <c r="AM270">
        <v>0</v>
      </c>
      <c r="AN270">
        <v>0</v>
      </c>
      <c r="AO270">
        <v>323599.55</v>
      </c>
      <c r="AP270">
        <v>323599.55</v>
      </c>
      <c r="AW270">
        <v>575400.44999999995</v>
      </c>
      <c r="AZ270" s="5">
        <v>899000</v>
      </c>
      <c r="BA270" s="5">
        <v>404550</v>
      </c>
      <c r="BB270" s="5">
        <v>404550</v>
      </c>
      <c r="BC270" s="5">
        <v>364095</v>
      </c>
      <c r="BD270" s="5">
        <v>364095</v>
      </c>
      <c r="BE270" s="5">
        <v>0</v>
      </c>
      <c r="BF270" s="5">
        <v>508725.51</v>
      </c>
      <c r="BG270">
        <v>20180101</v>
      </c>
      <c r="BH270" s="9" t="str">
        <f t="shared" si="12"/>
        <v>2018</v>
      </c>
      <c r="BI270" t="str">
        <f>MID(Merge1[[#This Row],[OC_DATA_INIZIO_PROGETTO]],5,2)</f>
        <v>01</v>
      </c>
      <c r="BJ270">
        <v>20210131</v>
      </c>
      <c r="BK270" t="str">
        <f t="shared" si="13"/>
        <v>2021</v>
      </c>
      <c r="BL270" t="str">
        <f>MID(Merge1[[#This Row],[OC_DATA_FINE_PROGETTO_PREVISTA]],5,2)</f>
        <v>01</v>
      </c>
      <c r="BM270" s="8">
        <f>(Merge1[[#This Row],[Colonna2]]-Merge1[[#This Row],[Colonna1]])*12+Merge1[[#This Row],[Colonna22]]-Merge1[[#This Row],[Colonna12]]</f>
        <v>36</v>
      </c>
      <c r="BO270" t="str">
        <f t="shared" si="14"/>
        <v/>
      </c>
      <c r="BP270" s="2" t="s">
        <v>76</v>
      </c>
      <c r="BQ270" s="2" t="s">
        <v>76</v>
      </c>
      <c r="BR270" s="2" t="s">
        <v>77</v>
      </c>
      <c r="BS270" s="2" t="s">
        <v>773</v>
      </c>
      <c r="BT270" s="2" t="s">
        <v>774</v>
      </c>
    </row>
    <row r="271" spans="1:72" x14ac:dyDescent="0.35">
      <c r="A271" s="2" t="s">
        <v>19578</v>
      </c>
      <c r="B271" s="2" t="s">
        <v>19579</v>
      </c>
      <c r="C271" s="2" t="s">
        <v>19580</v>
      </c>
      <c r="D271" s="2" t="s">
        <v>19581</v>
      </c>
      <c r="E271" s="2" t="s">
        <v>19582</v>
      </c>
      <c r="F271">
        <v>13</v>
      </c>
      <c r="G271" s="2" t="s">
        <v>291</v>
      </c>
      <c r="H271">
        <v>2</v>
      </c>
      <c r="I271" s="2" t="s">
        <v>430</v>
      </c>
      <c r="J271">
        <v>99</v>
      </c>
      <c r="K271" s="2" t="s">
        <v>81</v>
      </c>
      <c r="L271">
        <v>10</v>
      </c>
      <c r="M271" s="2" t="s">
        <v>95</v>
      </c>
      <c r="N271">
        <v>3</v>
      </c>
      <c r="O271" s="2" t="s">
        <v>119</v>
      </c>
      <c r="P271">
        <v>5</v>
      </c>
      <c r="Q271" s="2" t="s">
        <v>2323</v>
      </c>
      <c r="R271" t="s">
        <v>67</v>
      </c>
      <c r="S271" t="s">
        <v>67</v>
      </c>
      <c r="T271" s="2" t="s">
        <v>73</v>
      </c>
      <c r="U271" s="2" t="s">
        <v>74</v>
      </c>
      <c r="V271">
        <v>313</v>
      </c>
      <c r="W271" s="2" t="s">
        <v>631</v>
      </c>
      <c r="X271">
        <v>446635</v>
      </c>
      <c r="Y271">
        <v>446635</v>
      </c>
      <c r="AD271">
        <v>151350</v>
      </c>
      <c r="AF271">
        <v>0</v>
      </c>
      <c r="AL271" s="5">
        <v>597985</v>
      </c>
      <c r="AM271">
        <v>0</v>
      </c>
      <c r="AN271">
        <v>0</v>
      </c>
      <c r="AO271">
        <v>446635</v>
      </c>
      <c r="AP271">
        <v>446635</v>
      </c>
      <c r="AS271">
        <v>151350</v>
      </c>
      <c r="AZ271" s="5">
        <v>597985</v>
      </c>
      <c r="BA271" s="5">
        <v>403540.85</v>
      </c>
      <c r="BB271" s="5">
        <v>403540.85</v>
      </c>
      <c r="BC271" s="5">
        <v>63464.74</v>
      </c>
      <c r="BD271" s="5">
        <v>63464.74</v>
      </c>
      <c r="BE271" s="5">
        <v>0</v>
      </c>
      <c r="BF271" s="5">
        <v>403431.45</v>
      </c>
      <c r="BG271">
        <v>20181213</v>
      </c>
      <c r="BH271" s="9" t="str">
        <f t="shared" si="12"/>
        <v>2018</v>
      </c>
      <c r="BI271" t="str">
        <f>MID(Merge1[[#This Row],[OC_DATA_INIZIO_PROGETTO]],5,2)</f>
        <v>12</v>
      </c>
      <c r="BJ271">
        <v>20191031</v>
      </c>
      <c r="BK271" t="str">
        <f t="shared" si="13"/>
        <v>2019</v>
      </c>
      <c r="BL271" t="str">
        <f>MID(Merge1[[#This Row],[OC_DATA_FINE_PROGETTO_PREVISTA]],5,2)</f>
        <v>10</v>
      </c>
      <c r="BM271" s="8">
        <f>(Merge1[[#This Row],[Colonna2]]-Merge1[[#This Row],[Colonna1]])*12+Merge1[[#This Row],[Colonna22]]-Merge1[[#This Row],[Colonna12]]</f>
        <v>10</v>
      </c>
      <c r="BN271">
        <v>20200930</v>
      </c>
      <c r="BO271" t="str">
        <f t="shared" si="14"/>
        <v>2020</v>
      </c>
      <c r="BP271" s="2" t="s">
        <v>76</v>
      </c>
      <c r="BQ271" s="2" t="s">
        <v>76</v>
      </c>
      <c r="BR271" s="2" t="s">
        <v>440</v>
      </c>
      <c r="BS271" s="2" t="s">
        <v>434</v>
      </c>
      <c r="BT271" s="2" t="s">
        <v>435</v>
      </c>
    </row>
    <row r="272" spans="1:72" x14ac:dyDescent="0.35">
      <c r="A272" s="2" t="s">
        <v>28102</v>
      </c>
      <c r="B272" s="2" t="s">
        <v>28103</v>
      </c>
      <c r="C272" s="2" t="s">
        <v>28104</v>
      </c>
      <c r="D272" s="2" t="s">
        <v>28105</v>
      </c>
      <c r="E272" s="2" t="s">
        <v>28106</v>
      </c>
      <c r="F272">
        <v>4</v>
      </c>
      <c r="G272" s="2" t="s">
        <v>174</v>
      </c>
      <c r="H272">
        <v>3</v>
      </c>
      <c r="I272" s="2" t="s">
        <v>68</v>
      </c>
      <c r="J272">
        <v>9</v>
      </c>
      <c r="K272" s="2" t="s">
        <v>4139</v>
      </c>
      <c r="L272">
        <v>5</v>
      </c>
      <c r="M272" s="2" t="s">
        <v>226</v>
      </c>
      <c r="N272">
        <v>8</v>
      </c>
      <c r="O272" s="2" t="s">
        <v>483</v>
      </c>
      <c r="P272">
        <v>999</v>
      </c>
      <c r="Q272" s="2" t="s">
        <v>484</v>
      </c>
      <c r="R272" t="s">
        <v>67</v>
      </c>
      <c r="S272" t="s">
        <v>67</v>
      </c>
      <c r="T272" s="2" t="s">
        <v>73</v>
      </c>
      <c r="U272" s="2" t="s">
        <v>74</v>
      </c>
      <c r="V272">
        <v>2007</v>
      </c>
      <c r="W272" s="2" t="s">
        <v>22259</v>
      </c>
      <c r="X272">
        <v>213895.55</v>
      </c>
      <c r="Y272">
        <v>213895.55</v>
      </c>
      <c r="AD272">
        <v>149726.89000000001</v>
      </c>
      <c r="AF272">
        <v>0</v>
      </c>
      <c r="AG272">
        <v>64168.67</v>
      </c>
      <c r="AL272" s="5">
        <v>427791.11</v>
      </c>
      <c r="AM272">
        <v>0</v>
      </c>
      <c r="AN272">
        <v>0</v>
      </c>
      <c r="AO272">
        <v>213895.55</v>
      </c>
      <c r="AP272">
        <v>213895.55</v>
      </c>
      <c r="AS272">
        <v>149726.89000000001</v>
      </c>
      <c r="AU272">
        <v>64168.67</v>
      </c>
      <c r="AZ272" s="5">
        <v>427791.11</v>
      </c>
      <c r="BA272" s="5">
        <v>400000</v>
      </c>
      <c r="BB272" s="5">
        <v>400000</v>
      </c>
      <c r="BC272" s="5">
        <v>58306.14</v>
      </c>
      <c r="BD272" s="5">
        <v>58306.14</v>
      </c>
      <c r="BE272" s="5">
        <v>0</v>
      </c>
      <c r="BF272" s="5">
        <v>58306.14</v>
      </c>
      <c r="BG272">
        <v>20180901</v>
      </c>
      <c r="BH272" s="9" t="str">
        <f t="shared" si="12"/>
        <v>2018</v>
      </c>
      <c r="BI272" t="str">
        <f>MID(Merge1[[#This Row],[OC_DATA_INIZIO_PROGETTO]],5,2)</f>
        <v>09</v>
      </c>
      <c r="BJ272">
        <v>20210222</v>
      </c>
      <c r="BK272" t="str">
        <f t="shared" si="13"/>
        <v>2021</v>
      </c>
      <c r="BL272" t="str">
        <f>MID(Merge1[[#This Row],[OC_DATA_FINE_PROGETTO_PREVISTA]],5,2)</f>
        <v>02</v>
      </c>
      <c r="BM272" s="8">
        <f>(Merge1[[#This Row],[Colonna2]]-Merge1[[#This Row],[Colonna1]])*12+Merge1[[#This Row],[Colonna22]]-Merge1[[#This Row],[Colonna12]]</f>
        <v>29</v>
      </c>
      <c r="BO272" t="str">
        <f t="shared" si="14"/>
        <v/>
      </c>
      <c r="BP272" s="2" t="s">
        <v>76</v>
      </c>
      <c r="BQ272" s="2" t="s">
        <v>76</v>
      </c>
      <c r="BR272" s="2" t="s">
        <v>3044</v>
      </c>
      <c r="BS272" s="2" t="s">
        <v>3045</v>
      </c>
      <c r="BT272" s="2" t="s">
        <v>3046</v>
      </c>
    </row>
    <row r="273" spans="1:72" x14ac:dyDescent="0.35">
      <c r="A273" s="2" t="s">
        <v>19181</v>
      </c>
      <c r="B273" s="2" t="s">
        <v>19182</v>
      </c>
      <c r="C273" s="2" t="s">
        <v>19183</v>
      </c>
      <c r="D273" s="2" t="s">
        <v>19184</v>
      </c>
      <c r="E273" s="2" t="s">
        <v>19185</v>
      </c>
      <c r="F273">
        <v>7</v>
      </c>
      <c r="G273" s="2" t="s">
        <v>66</v>
      </c>
      <c r="H273">
        <v>1</v>
      </c>
      <c r="I273" s="2" t="s">
        <v>625</v>
      </c>
      <c r="J273">
        <v>0</v>
      </c>
      <c r="K273" s="2" t="s">
        <v>627</v>
      </c>
      <c r="L273">
        <v>7</v>
      </c>
      <c r="M273" s="2" t="s">
        <v>1213</v>
      </c>
      <c r="N273">
        <v>18</v>
      </c>
      <c r="O273" s="2" t="s">
        <v>1214</v>
      </c>
      <c r="P273">
        <v>999</v>
      </c>
      <c r="Q273" s="2" t="s">
        <v>1215</v>
      </c>
      <c r="R273" t="s">
        <v>67</v>
      </c>
      <c r="S273" t="s">
        <v>67</v>
      </c>
      <c r="T273" s="2" t="s">
        <v>73</v>
      </c>
      <c r="U273" s="2" t="s">
        <v>74</v>
      </c>
      <c r="V273">
        <v>915</v>
      </c>
      <c r="W273" s="2" t="s">
        <v>632</v>
      </c>
      <c r="X273">
        <v>200000</v>
      </c>
      <c r="Y273">
        <v>200000</v>
      </c>
      <c r="AD273">
        <v>200000</v>
      </c>
      <c r="AF273">
        <v>0</v>
      </c>
      <c r="AL273" s="5">
        <v>400000</v>
      </c>
      <c r="AM273">
        <v>0</v>
      </c>
      <c r="AN273">
        <v>0</v>
      </c>
      <c r="AO273">
        <v>200000</v>
      </c>
      <c r="AP273">
        <v>200000</v>
      </c>
      <c r="AS273">
        <v>200000</v>
      </c>
      <c r="AZ273" s="5">
        <v>400000</v>
      </c>
      <c r="BA273" s="5">
        <v>400000</v>
      </c>
      <c r="BB273" s="5">
        <v>400000</v>
      </c>
      <c r="BC273" s="5">
        <v>238831.84</v>
      </c>
      <c r="BD273" s="5">
        <v>238831.84</v>
      </c>
      <c r="BE273" s="5">
        <v>0</v>
      </c>
      <c r="BF273" s="5">
        <v>238831.84</v>
      </c>
      <c r="BG273">
        <v>20170331</v>
      </c>
      <c r="BH273" s="9" t="str">
        <f t="shared" si="12"/>
        <v>2017</v>
      </c>
      <c r="BI273" t="str">
        <f>MID(Merge1[[#This Row],[OC_DATA_INIZIO_PROGETTO]],5,2)</f>
        <v>03</v>
      </c>
      <c r="BJ273">
        <v>20210131</v>
      </c>
      <c r="BK273" t="str">
        <f t="shared" si="13"/>
        <v>2021</v>
      </c>
      <c r="BL273" t="str">
        <f>MID(Merge1[[#This Row],[OC_DATA_FINE_PROGETTO_PREVISTA]],5,2)</f>
        <v>01</v>
      </c>
      <c r="BM273" s="8">
        <f>(Merge1[[#This Row],[Colonna2]]-Merge1[[#This Row],[Colonna1]])*12+Merge1[[#This Row],[Colonna22]]-Merge1[[#This Row],[Colonna12]]</f>
        <v>46</v>
      </c>
      <c r="BO273" t="str">
        <f t="shared" si="14"/>
        <v/>
      </c>
      <c r="BP273" s="2" t="s">
        <v>76</v>
      </c>
      <c r="BQ273" s="2" t="s">
        <v>76</v>
      </c>
      <c r="BR273" s="2" t="s">
        <v>77</v>
      </c>
      <c r="BS273" s="2" t="s">
        <v>626</v>
      </c>
      <c r="BT273" s="2" t="s">
        <v>435</v>
      </c>
    </row>
    <row r="274" spans="1:72" x14ac:dyDescent="0.35">
      <c r="A274" s="2" t="s">
        <v>17915</v>
      </c>
      <c r="B274" s="2" t="s">
        <v>17916</v>
      </c>
      <c r="C274" s="2" t="s">
        <v>17917</v>
      </c>
      <c r="D274" s="2" t="s">
        <v>17918</v>
      </c>
      <c r="E274" s="2" t="s">
        <v>17919</v>
      </c>
      <c r="F274">
        <v>1</v>
      </c>
      <c r="G274" s="2" t="s">
        <v>151</v>
      </c>
      <c r="H274">
        <v>7</v>
      </c>
      <c r="I274" s="2" t="s">
        <v>770</v>
      </c>
      <c r="J274">
        <v>99</v>
      </c>
      <c r="K274" s="2" t="s">
        <v>81</v>
      </c>
      <c r="L274">
        <v>8</v>
      </c>
      <c r="M274" s="2" t="s">
        <v>112</v>
      </c>
      <c r="N274">
        <v>62</v>
      </c>
      <c r="O274" s="2" t="s">
        <v>2450</v>
      </c>
      <c r="P274">
        <v>999</v>
      </c>
      <c r="Q274" s="2" t="s">
        <v>3522</v>
      </c>
      <c r="R274" t="s">
        <v>67</v>
      </c>
      <c r="S274" t="s">
        <v>67</v>
      </c>
      <c r="T274" s="2" t="s">
        <v>1986</v>
      </c>
      <c r="U274" s="2" t="s">
        <v>1987</v>
      </c>
      <c r="V274">
        <v>927</v>
      </c>
      <c r="W274" s="2" t="s">
        <v>6657</v>
      </c>
      <c r="X274">
        <v>201600</v>
      </c>
      <c r="Y274">
        <v>201600</v>
      </c>
      <c r="AD274">
        <v>141120</v>
      </c>
      <c r="AF274">
        <v>0</v>
      </c>
      <c r="AG274">
        <v>60480</v>
      </c>
      <c r="AK274">
        <v>606528</v>
      </c>
      <c r="AL274" s="5">
        <v>403200</v>
      </c>
      <c r="AM274">
        <v>0</v>
      </c>
      <c r="AN274">
        <v>0</v>
      </c>
      <c r="AO274">
        <v>201600</v>
      </c>
      <c r="AP274">
        <v>201600</v>
      </c>
      <c r="AS274">
        <v>141120</v>
      </c>
      <c r="AU274">
        <v>60480</v>
      </c>
      <c r="AY274">
        <v>606528</v>
      </c>
      <c r="AZ274" s="5">
        <v>403200</v>
      </c>
      <c r="BA274" s="5">
        <v>396823.03999999998</v>
      </c>
      <c r="BB274" s="5">
        <v>396823.03999999998</v>
      </c>
      <c r="BC274" s="5">
        <v>396823.03999999998</v>
      </c>
      <c r="BD274" s="5">
        <v>396823.03999999998</v>
      </c>
      <c r="BE274" s="5">
        <v>0</v>
      </c>
      <c r="BF274" s="5">
        <v>1009728.11</v>
      </c>
      <c r="BG274">
        <v>20150615</v>
      </c>
      <c r="BH274" s="9" t="str">
        <f t="shared" si="12"/>
        <v>2015</v>
      </c>
      <c r="BI274" t="str">
        <f>MID(Merge1[[#This Row],[OC_DATA_INIZIO_PROGETTO]],5,2)</f>
        <v>06</v>
      </c>
      <c r="BJ274">
        <v>20210409</v>
      </c>
      <c r="BK274" t="str">
        <f t="shared" si="13"/>
        <v>2021</v>
      </c>
      <c r="BL274" t="str">
        <f>MID(Merge1[[#This Row],[OC_DATA_FINE_PROGETTO_PREVISTA]],5,2)</f>
        <v>04</v>
      </c>
      <c r="BM274" s="8">
        <f>(Merge1[[#This Row],[Colonna2]]-Merge1[[#This Row],[Colonna1]])*12+Merge1[[#This Row],[Colonna22]]-Merge1[[#This Row],[Colonna12]]</f>
        <v>70</v>
      </c>
      <c r="BN274">
        <v>20181119</v>
      </c>
      <c r="BO274" t="str">
        <f t="shared" si="14"/>
        <v>2018</v>
      </c>
      <c r="BP274" s="2" t="s">
        <v>116</v>
      </c>
      <c r="BQ274" s="2" t="s">
        <v>763</v>
      </c>
      <c r="BR274" s="2" t="s">
        <v>440</v>
      </c>
      <c r="BS274" s="2" t="s">
        <v>773</v>
      </c>
      <c r="BT274" s="2" t="s">
        <v>774</v>
      </c>
    </row>
    <row r="275" spans="1:72" x14ac:dyDescent="0.35">
      <c r="A275" s="2" t="s">
        <v>22246</v>
      </c>
      <c r="B275" s="2" t="s">
        <v>22247</v>
      </c>
      <c r="C275" s="2" t="s">
        <v>22248</v>
      </c>
      <c r="D275" s="2" t="s">
        <v>22249</v>
      </c>
      <c r="E275" s="2" t="s">
        <v>22250</v>
      </c>
      <c r="F275">
        <v>5</v>
      </c>
      <c r="G275" s="2" t="s">
        <v>80</v>
      </c>
      <c r="H275">
        <v>3</v>
      </c>
      <c r="I275" s="2" t="s">
        <v>68</v>
      </c>
      <c r="J275">
        <v>58</v>
      </c>
      <c r="K275" s="2" t="s">
        <v>8070</v>
      </c>
      <c r="L275">
        <v>2</v>
      </c>
      <c r="M275" s="2" t="s">
        <v>82</v>
      </c>
      <c r="N275">
        <v>15</v>
      </c>
      <c r="O275" s="2" t="s">
        <v>8212</v>
      </c>
      <c r="P275">
        <v>118</v>
      </c>
      <c r="Q275" s="2" t="s">
        <v>19741</v>
      </c>
      <c r="R275" t="s">
        <v>67</v>
      </c>
      <c r="S275" t="s">
        <v>67</v>
      </c>
      <c r="T275" s="2" t="s">
        <v>73</v>
      </c>
      <c r="U275" s="2" t="s">
        <v>74</v>
      </c>
      <c r="V275">
        <v>334</v>
      </c>
      <c r="W275" s="2" t="s">
        <v>630</v>
      </c>
      <c r="AD275">
        <v>116191.36</v>
      </c>
      <c r="AE275">
        <v>280000</v>
      </c>
      <c r="AF275">
        <v>0</v>
      </c>
      <c r="AL275" s="5">
        <v>396191.36</v>
      </c>
      <c r="AM275">
        <v>0</v>
      </c>
      <c r="AN275">
        <v>0</v>
      </c>
      <c r="AS275">
        <v>116191.36</v>
      </c>
      <c r="AT275">
        <v>280000</v>
      </c>
      <c r="AZ275" s="5">
        <v>396191.36</v>
      </c>
      <c r="BA275" s="5">
        <v>396191.36</v>
      </c>
      <c r="BB275" s="5">
        <v>396191.36</v>
      </c>
      <c r="BF275" s="5">
        <v>80000</v>
      </c>
      <c r="BG275">
        <v>20171012</v>
      </c>
      <c r="BH275" s="9" t="str">
        <f t="shared" si="12"/>
        <v>2017</v>
      </c>
      <c r="BI275" t="str">
        <f>MID(Merge1[[#This Row],[OC_DATA_INIZIO_PROGETTO]],5,2)</f>
        <v>10</v>
      </c>
      <c r="BJ275">
        <v>20210630</v>
      </c>
      <c r="BK275" t="str">
        <f t="shared" si="13"/>
        <v>2021</v>
      </c>
      <c r="BL275" t="str">
        <f>MID(Merge1[[#This Row],[OC_DATA_FINE_PROGETTO_PREVISTA]],5,2)</f>
        <v>06</v>
      </c>
      <c r="BM275" s="8">
        <f>(Merge1[[#This Row],[Colonna2]]-Merge1[[#This Row],[Colonna1]])*12+Merge1[[#This Row],[Colonna22]]-Merge1[[#This Row],[Colonna12]]</f>
        <v>44</v>
      </c>
      <c r="BO275" t="str">
        <f t="shared" si="14"/>
        <v/>
      </c>
      <c r="BP275" s="2" t="s">
        <v>86</v>
      </c>
      <c r="BQ275" s="2" t="s">
        <v>76</v>
      </c>
      <c r="BR275" s="2" t="s">
        <v>77</v>
      </c>
      <c r="BS275" s="2" t="s">
        <v>78</v>
      </c>
      <c r="BT275" s="2" t="s">
        <v>79</v>
      </c>
    </row>
    <row r="276" spans="1:72" x14ac:dyDescent="0.35">
      <c r="A276" s="2" t="s">
        <v>17593</v>
      </c>
      <c r="B276" s="2" t="s">
        <v>17594</v>
      </c>
      <c r="C276" s="2" t="s">
        <v>17595</v>
      </c>
      <c r="D276" s="2" t="s">
        <v>17596</v>
      </c>
      <c r="E276" s="2" t="s">
        <v>17597</v>
      </c>
      <c r="F276">
        <v>1</v>
      </c>
      <c r="G276" s="2" t="s">
        <v>151</v>
      </c>
      <c r="H276">
        <v>7</v>
      </c>
      <c r="I276" s="2" t="s">
        <v>770</v>
      </c>
      <c r="J276">
        <v>99</v>
      </c>
      <c r="K276" s="2" t="s">
        <v>81</v>
      </c>
      <c r="L276">
        <v>8</v>
      </c>
      <c r="M276" s="2" t="s">
        <v>112</v>
      </c>
      <c r="N276">
        <v>62</v>
      </c>
      <c r="O276" s="2" t="s">
        <v>2450</v>
      </c>
      <c r="P276">
        <v>999</v>
      </c>
      <c r="Q276" s="2" t="s">
        <v>3522</v>
      </c>
      <c r="R276" t="s">
        <v>67</v>
      </c>
      <c r="S276" t="s">
        <v>67</v>
      </c>
      <c r="T276" s="2" t="s">
        <v>1986</v>
      </c>
      <c r="U276" s="2" t="s">
        <v>1987</v>
      </c>
      <c r="V276">
        <v>938</v>
      </c>
      <c r="W276" s="2" t="s">
        <v>6650</v>
      </c>
      <c r="X276">
        <v>215432.25</v>
      </c>
      <c r="Y276">
        <v>215432.25</v>
      </c>
      <c r="AD276">
        <v>150802.57999999999</v>
      </c>
      <c r="AF276">
        <v>0</v>
      </c>
      <c r="AG276">
        <v>64629.67</v>
      </c>
      <c r="AK276">
        <v>1292594</v>
      </c>
      <c r="AL276" s="5">
        <v>430864.5</v>
      </c>
      <c r="AM276">
        <v>9696.02</v>
      </c>
      <c r="AN276">
        <v>9696.02</v>
      </c>
      <c r="AO276">
        <v>207973.77</v>
      </c>
      <c r="AP276">
        <v>215432.25</v>
      </c>
      <c r="AS276">
        <v>150802.57999999999</v>
      </c>
      <c r="AU276">
        <v>62392.13</v>
      </c>
      <c r="AY276">
        <v>1292594</v>
      </c>
      <c r="AZ276" s="5">
        <v>421168.48</v>
      </c>
      <c r="BA276" s="5">
        <v>395743.47</v>
      </c>
      <c r="BB276" s="5">
        <v>395743.47</v>
      </c>
      <c r="BC276" s="5">
        <v>395743.47</v>
      </c>
      <c r="BD276" s="5">
        <v>395743.47</v>
      </c>
      <c r="BE276" s="5">
        <v>0</v>
      </c>
      <c r="BF276" s="5">
        <v>1708541.04</v>
      </c>
      <c r="BG276">
        <v>20150701</v>
      </c>
      <c r="BH276" s="9" t="str">
        <f t="shared" si="12"/>
        <v>2015</v>
      </c>
      <c r="BI276" t="str">
        <f>MID(Merge1[[#This Row],[OC_DATA_INIZIO_PROGETTO]],5,2)</f>
        <v>07</v>
      </c>
      <c r="BJ276">
        <v>20211026</v>
      </c>
      <c r="BK276" t="str">
        <f t="shared" si="13"/>
        <v>2021</v>
      </c>
      <c r="BL276" t="str">
        <f>MID(Merge1[[#This Row],[OC_DATA_FINE_PROGETTO_PREVISTA]],5,2)</f>
        <v>10</v>
      </c>
      <c r="BM276" s="8">
        <f>(Merge1[[#This Row],[Colonna2]]-Merge1[[#This Row],[Colonna1]])*12+Merge1[[#This Row],[Colonna22]]-Merge1[[#This Row],[Colonna12]]</f>
        <v>75</v>
      </c>
      <c r="BN276">
        <v>20200804</v>
      </c>
      <c r="BO276" t="str">
        <f t="shared" si="14"/>
        <v>2020</v>
      </c>
      <c r="BP276" s="2" t="s">
        <v>76</v>
      </c>
      <c r="BQ276" s="2" t="s">
        <v>76</v>
      </c>
      <c r="BR276" s="2" t="s">
        <v>440</v>
      </c>
      <c r="BS276" s="2" t="s">
        <v>773</v>
      </c>
      <c r="BT276" s="2" t="s">
        <v>774</v>
      </c>
    </row>
    <row r="277" spans="1:72" x14ac:dyDescent="0.35">
      <c r="A277" s="2" t="s">
        <v>20190</v>
      </c>
      <c r="B277" s="2" t="s">
        <v>20191</v>
      </c>
      <c r="C277" s="2" t="s">
        <v>20192</v>
      </c>
      <c r="D277" s="2" t="s">
        <v>20193</v>
      </c>
      <c r="E277" s="2" t="s">
        <v>20194</v>
      </c>
      <c r="F277">
        <v>1</v>
      </c>
      <c r="G277" s="2" t="s">
        <v>151</v>
      </c>
      <c r="H277">
        <v>7</v>
      </c>
      <c r="I277" s="2" t="s">
        <v>770</v>
      </c>
      <c r="J277">
        <v>20</v>
      </c>
      <c r="K277" s="2" t="s">
        <v>3054</v>
      </c>
      <c r="L277">
        <v>8</v>
      </c>
      <c r="M277" s="2" t="s">
        <v>112</v>
      </c>
      <c r="N277">
        <v>61</v>
      </c>
      <c r="O277" s="2" t="s">
        <v>113</v>
      </c>
      <c r="P277">
        <v>620</v>
      </c>
      <c r="Q277" s="2" t="s">
        <v>114</v>
      </c>
      <c r="R277" t="s">
        <v>67</v>
      </c>
      <c r="S277" t="s">
        <v>67</v>
      </c>
      <c r="T277" s="2" t="s">
        <v>1331</v>
      </c>
      <c r="U277" s="2" t="s">
        <v>1332</v>
      </c>
      <c r="V277">
        <v>0</v>
      </c>
      <c r="W277" s="2" t="s">
        <v>97</v>
      </c>
      <c r="X277">
        <v>296768.71999999997</v>
      </c>
      <c r="Y277">
        <v>296768.71999999997</v>
      </c>
      <c r="AD277">
        <v>98922.91</v>
      </c>
      <c r="AF277">
        <v>0</v>
      </c>
      <c r="AK277">
        <v>239808</v>
      </c>
      <c r="AL277" s="5">
        <v>395691.63</v>
      </c>
      <c r="AM277">
        <v>0</v>
      </c>
      <c r="AN277">
        <v>0</v>
      </c>
      <c r="AO277">
        <v>296768.71999999997</v>
      </c>
      <c r="AP277">
        <v>296768.71999999997</v>
      </c>
      <c r="AS277">
        <v>98922.91</v>
      </c>
      <c r="AY277">
        <v>239808</v>
      </c>
      <c r="AZ277" s="5">
        <v>395691.63</v>
      </c>
      <c r="BA277" s="5">
        <v>395691.63</v>
      </c>
      <c r="BB277" s="5">
        <v>395691.63</v>
      </c>
      <c r="BC277" s="5">
        <v>318796.39</v>
      </c>
      <c r="BD277" s="5">
        <v>318796.39</v>
      </c>
      <c r="BE277" s="5">
        <v>0</v>
      </c>
      <c r="BF277" s="5">
        <v>494590.16</v>
      </c>
      <c r="BG277">
        <v>20171026</v>
      </c>
      <c r="BH277" s="9" t="str">
        <f t="shared" si="12"/>
        <v>2017</v>
      </c>
      <c r="BI277" t="str">
        <f>MID(Merge1[[#This Row],[OC_DATA_INIZIO_PROGETTO]],5,2)</f>
        <v>10</v>
      </c>
      <c r="BJ277">
        <v>20191102</v>
      </c>
      <c r="BK277" t="str">
        <f t="shared" si="13"/>
        <v>2019</v>
      </c>
      <c r="BL277" t="str">
        <f>MID(Merge1[[#This Row],[OC_DATA_FINE_PROGETTO_PREVISTA]],5,2)</f>
        <v>11</v>
      </c>
      <c r="BM277" s="8">
        <f>(Merge1[[#This Row],[Colonna2]]-Merge1[[#This Row],[Colonna1]])*12+Merge1[[#This Row],[Colonna22]]-Merge1[[#This Row],[Colonna12]]</f>
        <v>25</v>
      </c>
      <c r="BN277">
        <v>20191102</v>
      </c>
      <c r="BO277" t="str">
        <f t="shared" si="14"/>
        <v>2019</v>
      </c>
      <c r="BP277" s="2" t="s">
        <v>76</v>
      </c>
      <c r="BQ277" s="2" t="s">
        <v>76</v>
      </c>
      <c r="BR277" s="2" t="s">
        <v>440</v>
      </c>
      <c r="BS277" s="2" t="s">
        <v>773</v>
      </c>
      <c r="BT277" s="2" t="s">
        <v>774</v>
      </c>
    </row>
    <row r="278" spans="1:72" x14ac:dyDescent="0.35">
      <c r="A278" s="2" t="s">
        <v>28097</v>
      </c>
      <c r="B278" s="2" t="s">
        <v>28098</v>
      </c>
      <c r="C278" s="2" t="s">
        <v>28099</v>
      </c>
      <c r="D278" s="2" t="s">
        <v>28100</v>
      </c>
      <c r="E278" s="2" t="s">
        <v>28101</v>
      </c>
      <c r="F278">
        <v>4</v>
      </c>
      <c r="G278" s="2" t="s">
        <v>174</v>
      </c>
      <c r="H278">
        <v>3</v>
      </c>
      <c r="I278" s="2" t="s">
        <v>68</v>
      </c>
      <c r="J278">
        <v>8</v>
      </c>
      <c r="K278" s="2" t="s">
        <v>4042</v>
      </c>
      <c r="L278">
        <v>5</v>
      </c>
      <c r="M278" s="2" t="s">
        <v>226</v>
      </c>
      <c r="N278">
        <v>33</v>
      </c>
      <c r="O278" s="2" t="s">
        <v>8463</v>
      </c>
      <c r="P278">
        <v>3</v>
      </c>
      <c r="Q278" s="2" t="s">
        <v>8465</v>
      </c>
      <c r="R278" t="s">
        <v>67</v>
      </c>
      <c r="S278" t="s">
        <v>67</v>
      </c>
      <c r="T278" s="2" t="s">
        <v>73</v>
      </c>
      <c r="U278" s="2" t="s">
        <v>74</v>
      </c>
      <c r="V278">
        <v>2037</v>
      </c>
      <c r="W278" s="2" t="s">
        <v>19717</v>
      </c>
      <c r="X278">
        <v>241798.37</v>
      </c>
      <c r="Y278">
        <v>241798.37</v>
      </c>
      <c r="AD278">
        <v>169258.86</v>
      </c>
      <c r="AF278">
        <v>0</v>
      </c>
      <c r="AG278">
        <v>72539.509999999995</v>
      </c>
      <c r="AL278" s="5">
        <v>483596.74</v>
      </c>
      <c r="AM278">
        <v>0</v>
      </c>
      <c r="AN278">
        <v>0</v>
      </c>
      <c r="AO278">
        <v>241798.37</v>
      </c>
      <c r="AP278">
        <v>241798.37</v>
      </c>
      <c r="AS278">
        <v>169258.86</v>
      </c>
      <c r="AU278">
        <v>72539.509999999995</v>
      </c>
      <c r="AZ278" s="5">
        <v>483596.74</v>
      </c>
      <c r="BA278" s="5">
        <v>394399.05</v>
      </c>
      <c r="BB278" s="5">
        <v>394399.05</v>
      </c>
      <c r="BC278" s="5">
        <v>52795.8</v>
      </c>
      <c r="BD278" s="5">
        <v>52795.8</v>
      </c>
      <c r="BE278" s="5">
        <v>0</v>
      </c>
      <c r="BF278" s="5">
        <v>52795.8</v>
      </c>
      <c r="BG278">
        <v>20190723</v>
      </c>
      <c r="BH278" s="9" t="str">
        <f t="shared" si="12"/>
        <v>2019</v>
      </c>
      <c r="BI278" t="str">
        <f>MID(Merge1[[#This Row],[OC_DATA_INIZIO_PROGETTO]],5,2)</f>
        <v>07</v>
      </c>
      <c r="BJ278">
        <v>20210630</v>
      </c>
      <c r="BK278" t="str">
        <f t="shared" si="13"/>
        <v>2021</v>
      </c>
      <c r="BL278" t="str">
        <f>MID(Merge1[[#This Row],[OC_DATA_FINE_PROGETTO_PREVISTA]],5,2)</f>
        <v>06</v>
      </c>
      <c r="BM278" s="8">
        <f>(Merge1[[#This Row],[Colonna2]]-Merge1[[#This Row],[Colonna1]])*12+Merge1[[#This Row],[Colonna22]]-Merge1[[#This Row],[Colonna12]]</f>
        <v>23</v>
      </c>
      <c r="BO278" t="str">
        <f t="shared" si="14"/>
        <v/>
      </c>
      <c r="BP278" s="2" t="s">
        <v>76</v>
      </c>
      <c r="BQ278" s="2" t="s">
        <v>76</v>
      </c>
      <c r="BR278" s="2" t="s">
        <v>77</v>
      </c>
      <c r="BS278" s="2" t="s">
        <v>4146</v>
      </c>
      <c r="BT278" s="2" t="s">
        <v>581</v>
      </c>
    </row>
    <row r="279" spans="1:72" x14ac:dyDescent="0.35">
      <c r="A279" s="2" t="s">
        <v>3034</v>
      </c>
      <c r="B279" s="2" t="s">
        <v>3035</v>
      </c>
      <c r="C279" s="2" t="s">
        <v>3036</v>
      </c>
      <c r="D279" s="2" t="s">
        <v>3037</v>
      </c>
      <c r="E279" s="2" t="s">
        <v>3038</v>
      </c>
      <c r="F279">
        <v>13</v>
      </c>
      <c r="G279" s="2" t="s">
        <v>291</v>
      </c>
      <c r="H279">
        <v>2</v>
      </c>
      <c r="I279" s="2" t="s">
        <v>430</v>
      </c>
      <c r="J279">
        <v>10</v>
      </c>
      <c r="K279" s="2" t="s">
        <v>479</v>
      </c>
      <c r="L279">
        <v>10</v>
      </c>
      <c r="M279" s="2" t="s">
        <v>95</v>
      </c>
      <c r="N279">
        <v>41</v>
      </c>
      <c r="O279" s="2" t="s">
        <v>129</v>
      </c>
      <c r="P279">
        <v>499</v>
      </c>
      <c r="Q279" s="2" t="s">
        <v>432</v>
      </c>
      <c r="R279" t="s">
        <v>67</v>
      </c>
      <c r="S279" t="s">
        <v>67</v>
      </c>
      <c r="T279" s="2" t="s">
        <v>73</v>
      </c>
      <c r="U279" s="2" t="s">
        <v>74</v>
      </c>
      <c r="V279">
        <v>0</v>
      </c>
      <c r="W279" s="2" t="s">
        <v>97</v>
      </c>
      <c r="X279">
        <v>361337.7</v>
      </c>
      <c r="Y279">
        <v>361337.7</v>
      </c>
      <c r="AD279">
        <v>252936.69</v>
      </c>
      <c r="AF279">
        <v>0</v>
      </c>
      <c r="AG279">
        <v>108402.01</v>
      </c>
      <c r="AL279" s="5">
        <v>722676.4</v>
      </c>
      <c r="AM279">
        <v>0</v>
      </c>
      <c r="AN279">
        <v>0</v>
      </c>
      <c r="AO279">
        <v>361337.7</v>
      </c>
      <c r="AP279">
        <v>361337.7</v>
      </c>
      <c r="AS279">
        <v>252936.69</v>
      </c>
      <c r="AU279">
        <v>108402.01</v>
      </c>
      <c r="AZ279" s="5">
        <v>722676.4</v>
      </c>
      <c r="BA279" s="5">
        <v>390669.96</v>
      </c>
      <c r="BB279" s="5">
        <v>390669.96</v>
      </c>
      <c r="BC279" s="5">
        <v>324097.84999999998</v>
      </c>
      <c r="BD279" s="5">
        <v>324097.84999999998</v>
      </c>
      <c r="BE279" s="5">
        <v>0</v>
      </c>
      <c r="BF279" s="5">
        <v>256657.73</v>
      </c>
      <c r="BG279">
        <v>20161111</v>
      </c>
      <c r="BH279" s="9" t="str">
        <f t="shared" si="12"/>
        <v>2016</v>
      </c>
      <c r="BI279" t="str">
        <f>MID(Merge1[[#This Row],[OC_DATA_INIZIO_PROGETTO]],5,2)</f>
        <v>11</v>
      </c>
      <c r="BJ279">
        <v>20231231</v>
      </c>
      <c r="BK279" t="str">
        <f t="shared" si="13"/>
        <v>2023</v>
      </c>
      <c r="BL279" t="str">
        <f>MID(Merge1[[#This Row],[OC_DATA_FINE_PROGETTO_PREVISTA]],5,2)</f>
        <v>12</v>
      </c>
      <c r="BM279" s="8">
        <f>(Merge1[[#This Row],[Colonna2]]-Merge1[[#This Row],[Colonna1]])*12+Merge1[[#This Row],[Colonna22]]-Merge1[[#This Row],[Colonna12]]</f>
        <v>85</v>
      </c>
      <c r="BO279" t="str">
        <f t="shared" si="14"/>
        <v/>
      </c>
      <c r="BP279" s="2" t="s">
        <v>76</v>
      </c>
      <c r="BQ279" s="2" t="s">
        <v>76</v>
      </c>
      <c r="BR279" s="2" t="s">
        <v>77</v>
      </c>
      <c r="BS279" s="2" t="s">
        <v>434</v>
      </c>
      <c r="BT279" s="2" t="s">
        <v>435</v>
      </c>
    </row>
    <row r="280" spans="1:72" x14ac:dyDescent="0.35">
      <c r="A280" s="2" t="s">
        <v>22764</v>
      </c>
      <c r="B280" s="2" t="s">
        <v>22765</v>
      </c>
      <c r="C280" s="2" t="s">
        <v>22766</v>
      </c>
      <c r="D280" s="2" t="s">
        <v>22766</v>
      </c>
      <c r="E280" s="2" t="s">
        <v>22767</v>
      </c>
      <c r="F280">
        <v>11</v>
      </c>
      <c r="G280" s="2" t="s">
        <v>436</v>
      </c>
      <c r="H280">
        <v>6</v>
      </c>
      <c r="I280" s="2" t="s">
        <v>94</v>
      </c>
      <c r="J280">
        <v>1</v>
      </c>
      <c r="K280" s="2" t="s">
        <v>442</v>
      </c>
      <c r="L280">
        <v>8</v>
      </c>
      <c r="M280" s="2" t="s">
        <v>112</v>
      </c>
      <c r="N280">
        <v>61</v>
      </c>
      <c r="O280" s="2" t="s">
        <v>113</v>
      </c>
      <c r="P280">
        <v>620</v>
      </c>
      <c r="Q280" s="2" t="s">
        <v>114</v>
      </c>
      <c r="R280" t="s">
        <v>67</v>
      </c>
      <c r="S280" t="s">
        <v>67</v>
      </c>
      <c r="T280" s="2" t="s">
        <v>73</v>
      </c>
      <c r="U280" s="2" t="s">
        <v>74</v>
      </c>
      <c r="V280">
        <v>1517</v>
      </c>
      <c r="W280" s="2" t="s">
        <v>75</v>
      </c>
      <c r="X280">
        <v>312141.31</v>
      </c>
      <c r="Z280">
        <v>312141.31</v>
      </c>
      <c r="AD280">
        <v>78035.33</v>
      </c>
      <c r="AF280">
        <v>0</v>
      </c>
      <c r="AL280" s="5">
        <v>390176.64</v>
      </c>
      <c r="AM280">
        <v>0</v>
      </c>
      <c r="AN280">
        <v>0</v>
      </c>
      <c r="AO280">
        <v>312141.31</v>
      </c>
      <c r="AQ280">
        <v>312141.31</v>
      </c>
      <c r="AS280">
        <v>78035.33</v>
      </c>
      <c r="AZ280" s="5">
        <v>390176.64</v>
      </c>
      <c r="BA280" s="5">
        <v>390176.64</v>
      </c>
      <c r="BB280" s="5">
        <v>390176.64</v>
      </c>
      <c r="BC280" s="5">
        <v>165825.04</v>
      </c>
      <c r="BD280" s="5">
        <v>165825.04</v>
      </c>
      <c r="BE280" s="5">
        <v>127019.84</v>
      </c>
      <c r="BF280" s="5">
        <v>165825.04</v>
      </c>
      <c r="BG280">
        <v>20181221</v>
      </c>
      <c r="BH280" s="9" t="str">
        <f t="shared" si="12"/>
        <v>2018</v>
      </c>
      <c r="BI280" t="str">
        <f>MID(Merge1[[#This Row],[OC_DATA_INIZIO_PROGETTO]],5,2)</f>
        <v>12</v>
      </c>
      <c r="BJ280">
        <v>20221012</v>
      </c>
      <c r="BK280" t="str">
        <f t="shared" si="13"/>
        <v>2022</v>
      </c>
      <c r="BL280" t="str">
        <f>MID(Merge1[[#This Row],[OC_DATA_FINE_PROGETTO_PREVISTA]],5,2)</f>
        <v>10</v>
      </c>
      <c r="BM280" s="8">
        <f>(Merge1[[#This Row],[Colonna2]]-Merge1[[#This Row],[Colonna1]])*12+Merge1[[#This Row],[Colonna22]]-Merge1[[#This Row],[Colonna12]]</f>
        <v>46</v>
      </c>
      <c r="BO280" t="str">
        <f t="shared" si="14"/>
        <v/>
      </c>
      <c r="BP280" s="2" t="s">
        <v>76</v>
      </c>
      <c r="BQ280" s="2" t="s">
        <v>76</v>
      </c>
      <c r="BR280" s="2" t="s">
        <v>77</v>
      </c>
      <c r="BS280" s="2" t="s">
        <v>446</v>
      </c>
      <c r="BT280" s="2" t="s">
        <v>447</v>
      </c>
    </row>
    <row r="281" spans="1:72" x14ac:dyDescent="0.35">
      <c r="A281" s="2" t="s">
        <v>17084</v>
      </c>
      <c r="B281" s="2" t="s">
        <v>17085</v>
      </c>
      <c r="C281" s="2" t="s">
        <v>17086</v>
      </c>
      <c r="D281" s="2" t="s">
        <v>17087</v>
      </c>
      <c r="E281" s="2" t="s">
        <v>17088</v>
      </c>
      <c r="F281">
        <v>1</v>
      </c>
      <c r="G281" s="2" t="s">
        <v>151</v>
      </c>
      <c r="H281">
        <v>7</v>
      </c>
      <c r="I281" s="2" t="s">
        <v>770</v>
      </c>
      <c r="J281">
        <v>99</v>
      </c>
      <c r="K281" s="2" t="s">
        <v>81</v>
      </c>
      <c r="L281">
        <v>8</v>
      </c>
      <c r="M281" s="2" t="s">
        <v>112</v>
      </c>
      <c r="N281">
        <v>62</v>
      </c>
      <c r="O281" s="2" t="s">
        <v>2450</v>
      </c>
      <c r="P281">
        <v>999</v>
      </c>
      <c r="Q281" s="2" t="s">
        <v>3522</v>
      </c>
      <c r="R281" t="s">
        <v>67</v>
      </c>
      <c r="S281" t="s">
        <v>67</v>
      </c>
      <c r="T281" s="2" t="s">
        <v>1986</v>
      </c>
      <c r="U281" s="2" t="s">
        <v>1987</v>
      </c>
      <c r="V281">
        <v>929</v>
      </c>
      <c r="W281" s="2" t="s">
        <v>6652</v>
      </c>
      <c r="X281">
        <v>197365.48</v>
      </c>
      <c r="Y281">
        <v>197365.48</v>
      </c>
      <c r="AD281">
        <v>138155.84</v>
      </c>
      <c r="AF281">
        <v>0</v>
      </c>
      <c r="AG281">
        <v>59209.64</v>
      </c>
      <c r="AK281">
        <v>394731</v>
      </c>
      <c r="AL281" s="5">
        <v>394730.96</v>
      </c>
      <c r="AM281">
        <v>8446.3799999999992</v>
      </c>
      <c r="AN281">
        <v>3359.71</v>
      </c>
      <c r="AO281">
        <v>194781.09</v>
      </c>
      <c r="AP281">
        <v>197365.48</v>
      </c>
      <c r="AS281">
        <v>138155.84</v>
      </c>
      <c r="AU281">
        <v>58434.32</v>
      </c>
      <c r="AY281">
        <v>394731</v>
      </c>
      <c r="AZ281" s="5">
        <v>391371.25</v>
      </c>
      <c r="BA281" s="5">
        <v>389562.18</v>
      </c>
      <c r="BB281" s="5">
        <v>389562.18</v>
      </c>
      <c r="BC281" s="5">
        <v>389562.18</v>
      </c>
      <c r="BD281" s="5">
        <v>389562.18</v>
      </c>
      <c r="BE281" s="5">
        <v>0</v>
      </c>
      <c r="BF281" s="5">
        <v>779206.46</v>
      </c>
      <c r="BG281">
        <v>20170927</v>
      </c>
      <c r="BH281" s="9" t="str">
        <f t="shared" si="12"/>
        <v>2017</v>
      </c>
      <c r="BI281" t="str">
        <f>MID(Merge1[[#This Row],[OC_DATA_INIZIO_PROGETTO]],5,2)</f>
        <v>09</v>
      </c>
      <c r="BJ281">
        <v>20191231</v>
      </c>
      <c r="BK281" t="str">
        <f t="shared" si="13"/>
        <v>2019</v>
      </c>
      <c r="BL281" t="str">
        <f>MID(Merge1[[#This Row],[OC_DATA_FINE_PROGETTO_PREVISTA]],5,2)</f>
        <v>12</v>
      </c>
      <c r="BM281" s="8">
        <f>(Merge1[[#This Row],[Colonna2]]-Merge1[[#This Row],[Colonna1]])*12+Merge1[[#This Row],[Colonna22]]-Merge1[[#This Row],[Colonna12]]</f>
        <v>27</v>
      </c>
      <c r="BN281">
        <v>20200604</v>
      </c>
      <c r="BO281" t="str">
        <f t="shared" si="14"/>
        <v>2020</v>
      </c>
      <c r="BP281" s="2" t="s">
        <v>116</v>
      </c>
      <c r="BQ281" s="2" t="s">
        <v>763</v>
      </c>
      <c r="BR281" s="2" t="s">
        <v>440</v>
      </c>
      <c r="BS281" s="2" t="s">
        <v>773</v>
      </c>
      <c r="BT281" s="2" t="s">
        <v>774</v>
      </c>
    </row>
    <row r="282" spans="1:72" x14ac:dyDescent="0.35">
      <c r="A282" s="2" t="s">
        <v>23206</v>
      </c>
      <c r="B282" s="2" t="s">
        <v>23207</v>
      </c>
      <c r="C282" s="2" t="s">
        <v>23204</v>
      </c>
      <c r="D282" s="2" t="s">
        <v>23204</v>
      </c>
      <c r="E282" s="2" t="s">
        <v>23208</v>
      </c>
      <c r="F282">
        <v>1</v>
      </c>
      <c r="G282" s="2" t="s">
        <v>151</v>
      </c>
      <c r="H282">
        <v>7</v>
      </c>
      <c r="I282" s="2" t="s">
        <v>770</v>
      </c>
      <c r="J282">
        <v>20</v>
      </c>
      <c r="K282" s="2" t="s">
        <v>3054</v>
      </c>
      <c r="L282">
        <v>8</v>
      </c>
      <c r="M282" s="2" t="s">
        <v>112</v>
      </c>
      <c r="N282">
        <v>61</v>
      </c>
      <c r="O282" s="2" t="s">
        <v>113</v>
      </c>
      <c r="P282">
        <v>620</v>
      </c>
      <c r="Q282" s="2" t="s">
        <v>114</v>
      </c>
      <c r="R282" t="s">
        <v>67</v>
      </c>
      <c r="S282" t="s">
        <v>67</v>
      </c>
      <c r="T282" s="2" t="s">
        <v>91</v>
      </c>
      <c r="U282" s="2" t="s">
        <v>92</v>
      </c>
      <c r="V282">
        <v>1612</v>
      </c>
      <c r="W282" s="2" t="s">
        <v>656</v>
      </c>
      <c r="AE282">
        <v>387241.4</v>
      </c>
      <c r="AF282">
        <v>0</v>
      </c>
      <c r="AK282">
        <v>411921</v>
      </c>
      <c r="AL282" s="5">
        <v>387241.4</v>
      </c>
      <c r="AM282">
        <v>0</v>
      </c>
      <c r="AN282">
        <v>0</v>
      </c>
      <c r="AT282">
        <v>387241.4</v>
      </c>
      <c r="AY282">
        <v>411921</v>
      </c>
      <c r="AZ282" s="5">
        <v>387241.4</v>
      </c>
      <c r="BA282" s="5">
        <v>387241.4</v>
      </c>
      <c r="BB282" s="5">
        <v>387241.4</v>
      </c>
      <c r="BF282" s="5">
        <v>0</v>
      </c>
      <c r="BG282">
        <v>20180401</v>
      </c>
      <c r="BH282" s="9" t="str">
        <f t="shared" si="12"/>
        <v>2018</v>
      </c>
      <c r="BI282" t="str">
        <f>MID(Merge1[[#This Row],[OC_DATA_INIZIO_PROGETTO]],5,2)</f>
        <v>04</v>
      </c>
      <c r="BJ282">
        <v>20201001</v>
      </c>
      <c r="BK282" t="str">
        <f t="shared" si="13"/>
        <v>2020</v>
      </c>
      <c r="BL282" t="str">
        <f>MID(Merge1[[#This Row],[OC_DATA_FINE_PROGETTO_PREVISTA]],5,2)</f>
        <v>10</v>
      </c>
      <c r="BM282" s="8">
        <f>(Merge1[[#This Row],[Colonna2]]-Merge1[[#This Row],[Colonna1]])*12+Merge1[[#This Row],[Colonna22]]-Merge1[[#This Row],[Colonna12]]</f>
        <v>30</v>
      </c>
      <c r="BO282" t="str">
        <f t="shared" si="14"/>
        <v/>
      </c>
      <c r="BP282" s="2" t="s">
        <v>86</v>
      </c>
      <c r="BQ282" s="2" t="s">
        <v>76</v>
      </c>
      <c r="BR282" s="2" t="s">
        <v>77</v>
      </c>
      <c r="BS282" s="2" t="s">
        <v>773</v>
      </c>
      <c r="BT282" s="2" t="s">
        <v>774</v>
      </c>
    </row>
    <row r="283" spans="1:72" x14ac:dyDescent="0.35">
      <c r="A283" s="2" t="s">
        <v>18003</v>
      </c>
      <c r="B283" s="2" t="s">
        <v>18004</v>
      </c>
      <c r="C283" s="2" t="s">
        <v>18005</v>
      </c>
      <c r="D283" s="2" t="s">
        <v>18006</v>
      </c>
      <c r="E283" s="2" t="s">
        <v>18007</v>
      </c>
      <c r="F283">
        <v>1</v>
      </c>
      <c r="G283" s="2" t="s">
        <v>151</v>
      </c>
      <c r="H283">
        <v>7</v>
      </c>
      <c r="I283" s="2" t="s">
        <v>770</v>
      </c>
      <c r="J283">
        <v>99</v>
      </c>
      <c r="K283" s="2" t="s">
        <v>81</v>
      </c>
      <c r="L283">
        <v>8</v>
      </c>
      <c r="M283" s="2" t="s">
        <v>112</v>
      </c>
      <c r="N283">
        <v>62</v>
      </c>
      <c r="O283" s="2" t="s">
        <v>2450</v>
      </c>
      <c r="P283">
        <v>999</v>
      </c>
      <c r="Q283" s="2" t="s">
        <v>3522</v>
      </c>
      <c r="R283" t="s">
        <v>67</v>
      </c>
      <c r="S283" t="s">
        <v>67</v>
      </c>
      <c r="T283" s="2" t="s">
        <v>1986</v>
      </c>
      <c r="U283" s="2" t="s">
        <v>1987</v>
      </c>
      <c r="V283">
        <v>927</v>
      </c>
      <c r="W283" s="2" t="s">
        <v>6657</v>
      </c>
      <c r="X283">
        <v>225056.26</v>
      </c>
      <c r="Y283">
        <v>225056.26</v>
      </c>
      <c r="AD283">
        <v>157539.38</v>
      </c>
      <c r="AF283">
        <v>0</v>
      </c>
      <c r="AG283">
        <v>67516.87</v>
      </c>
      <c r="AK283">
        <v>550262</v>
      </c>
      <c r="AL283" s="5">
        <v>450112.51</v>
      </c>
      <c r="AM283">
        <v>0</v>
      </c>
      <c r="AN283">
        <v>0</v>
      </c>
      <c r="AO283">
        <v>225056.26</v>
      </c>
      <c r="AP283">
        <v>225056.26</v>
      </c>
      <c r="AS283">
        <v>157539.38</v>
      </c>
      <c r="AU283">
        <v>67516.87</v>
      </c>
      <c r="AY283">
        <v>550262</v>
      </c>
      <c r="AZ283" s="5">
        <v>450112.51</v>
      </c>
      <c r="BA283" s="5">
        <v>382687.24</v>
      </c>
      <c r="BB283" s="5">
        <v>382687.24</v>
      </c>
      <c r="BC283" s="5">
        <v>382687.24</v>
      </c>
      <c r="BD283" s="5">
        <v>382687.24</v>
      </c>
      <c r="BE283" s="5">
        <v>0</v>
      </c>
      <c r="BF283" s="5">
        <v>1000374.3</v>
      </c>
      <c r="BG283">
        <v>20150608</v>
      </c>
      <c r="BH283" s="9" t="str">
        <f t="shared" si="12"/>
        <v>2015</v>
      </c>
      <c r="BI283" t="str">
        <f>MID(Merge1[[#This Row],[OC_DATA_INIZIO_PROGETTO]],5,2)</f>
        <v>06</v>
      </c>
      <c r="BJ283">
        <v>20201215</v>
      </c>
      <c r="BK283" t="str">
        <f t="shared" si="13"/>
        <v>2020</v>
      </c>
      <c r="BL283" t="str">
        <f>MID(Merge1[[#This Row],[OC_DATA_FINE_PROGETTO_PREVISTA]],5,2)</f>
        <v>12</v>
      </c>
      <c r="BM283" s="8">
        <f>(Merge1[[#This Row],[Colonna2]]-Merge1[[#This Row],[Colonna1]])*12+Merge1[[#This Row],[Colonna22]]-Merge1[[#This Row],[Colonna12]]</f>
        <v>66</v>
      </c>
      <c r="BN283">
        <v>20181228</v>
      </c>
      <c r="BO283" t="str">
        <f t="shared" si="14"/>
        <v>2018</v>
      </c>
      <c r="BP283" s="2" t="s">
        <v>76</v>
      </c>
      <c r="BQ283" s="2" t="s">
        <v>76</v>
      </c>
      <c r="BR283" s="2" t="s">
        <v>440</v>
      </c>
      <c r="BS283" s="2" t="s">
        <v>773</v>
      </c>
      <c r="BT283" s="2" t="s">
        <v>774</v>
      </c>
    </row>
    <row r="284" spans="1:72" x14ac:dyDescent="0.35">
      <c r="A284" s="2" t="s">
        <v>16748</v>
      </c>
      <c r="B284" s="2" t="s">
        <v>16742</v>
      </c>
      <c r="C284" s="2" t="s">
        <v>16743</v>
      </c>
      <c r="D284" s="2" t="s">
        <v>16744</v>
      </c>
      <c r="E284" s="2" t="s">
        <v>16749</v>
      </c>
      <c r="F284">
        <v>1</v>
      </c>
      <c r="G284" s="2" t="s">
        <v>151</v>
      </c>
      <c r="H284">
        <v>7</v>
      </c>
      <c r="I284" s="2" t="s">
        <v>770</v>
      </c>
      <c r="J284">
        <v>99</v>
      </c>
      <c r="K284" s="2" t="s">
        <v>81</v>
      </c>
      <c r="L284">
        <v>8</v>
      </c>
      <c r="M284" s="2" t="s">
        <v>112</v>
      </c>
      <c r="N284">
        <v>62</v>
      </c>
      <c r="O284" s="2" t="s">
        <v>2450</v>
      </c>
      <c r="P284">
        <v>999</v>
      </c>
      <c r="Q284" s="2" t="s">
        <v>3522</v>
      </c>
      <c r="R284" t="s">
        <v>67</v>
      </c>
      <c r="S284" t="s">
        <v>67</v>
      </c>
      <c r="T284" s="2" t="s">
        <v>1986</v>
      </c>
      <c r="U284" s="2" t="s">
        <v>1987</v>
      </c>
      <c r="V284">
        <v>915</v>
      </c>
      <c r="W284" s="2" t="s">
        <v>632</v>
      </c>
      <c r="X284">
        <v>190950</v>
      </c>
      <c r="Y284">
        <v>190950</v>
      </c>
      <c r="AD284">
        <v>133665</v>
      </c>
      <c r="AF284">
        <v>0</v>
      </c>
      <c r="AG284">
        <v>57285</v>
      </c>
      <c r="AK284">
        <v>431785</v>
      </c>
      <c r="AL284" s="5">
        <v>381900</v>
      </c>
      <c r="AM284">
        <v>0</v>
      </c>
      <c r="AN284">
        <v>0</v>
      </c>
      <c r="AO284">
        <v>190950</v>
      </c>
      <c r="AP284">
        <v>190950</v>
      </c>
      <c r="AS284">
        <v>133665</v>
      </c>
      <c r="AU284">
        <v>57285</v>
      </c>
      <c r="AY284">
        <v>431785</v>
      </c>
      <c r="AZ284" s="5">
        <v>381900</v>
      </c>
      <c r="BA284" s="5">
        <v>381900</v>
      </c>
      <c r="BB284" s="5">
        <v>381900</v>
      </c>
      <c r="BC284" s="5">
        <v>379741.22</v>
      </c>
      <c r="BD284" s="5">
        <v>379741.22</v>
      </c>
      <c r="BE284" s="5">
        <v>0</v>
      </c>
      <c r="BF284" s="5">
        <v>562221.22</v>
      </c>
      <c r="BG284">
        <v>20180209</v>
      </c>
      <c r="BH284" s="9" t="str">
        <f t="shared" si="12"/>
        <v>2018</v>
      </c>
      <c r="BI284" t="str">
        <f>MID(Merge1[[#This Row],[OC_DATA_INIZIO_PROGETTO]],5,2)</f>
        <v>02</v>
      </c>
      <c r="BJ284">
        <v>20201207</v>
      </c>
      <c r="BK284" t="str">
        <f t="shared" si="13"/>
        <v>2020</v>
      </c>
      <c r="BL284" t="str">
        <f>MID(Merge1[[#This Row],[OC_DATA_FINE_PROGETTO_PREVISTA]],5,2)</f>
        <v>12</v>
      </c>
      <c r="BM284" s="8">
        <f>(Merge1[[#This Row],[Colonna2]]-Merge1[[#This Row],[Colonna1]])*12+Merge1[[#This Row],[Colonna22]]-Merge1[[#This Row],[Colonna12]]</f>
        <v>34</v>
      </c>
      <c r="BN284">
        <v>20201207</v>
      </c>
      <c r="BO284" t="str">
        <f t="shared" si="14"/>
        <v>2020</v>
      </c>
      <c r="BP284" s="2" t="s">
        <v>116</v>
      </c>
      <c r="BQ284" s="2" t="s">
        <v>763</v>
      </c>
      <c r="BR284" s="2" t="s">
        <v>440</v>
      </c>
      <c r="BS284" s="2" t="s">
        <v>773</v>
      </c>
      <c r="BT284" s="2" t="s">
        <v>774</v>
      </c>
    </row>
    <row r="285" spans="1:72" x14ac:dyDescent="0.35">
      <c r="A285" s="2" t="s">
        <v>23027</v>
      </c>
      <c r="B285" s="2" t="s">
        <v>23028</v>
      </c>
      <c r="C285" s="2" t="s">
        <v>23029</v>
      </c>
      <c r="D285" s="2" t="s">
        <v>23029</v>
      </c>
      <c r="E285" s="2" t="s">
        <v>23030</v>
      </c>
      <c r="F285">
        <v>1</v>
      </c>
      <c r="G285" s="2" t="s">
        <v>151</v>
      </c>
      <c r="H285">
        <v>6</v>
      </c>
      <c r="I285" s="2" t="s">
        <v>94</v>
      </c>
      <c r="J285">
        <v>1</v>
      </c>
      <c r="K285" s="2" t="s">
        <v>442</v>
      </c>
      <c r="L285">
        <v>8</v>
      </c>
      <c r="M285" s="2" t="s">
        <v>112</v>
      </c>
      <c r="N285">
        <v>61</v>
      </c>
      <c r="O285" s="2" t="s">
        <v>113</v>
      </c>
      <c r="P285">
        <v>620</v>
      </c>
      <c r="Q285" s="2" t="s">
        <v>114</v>
      </c>
      <c r="R285" t="s">
        <v>67</v>
      </c>
      <c r="S285" t="s">
        <v>67</v>
      </c>
      <c r="T285" s="2" t="s">
        <v>73</v>
      </c>
      <c r="U285" s="2" t="s">
        <v>74</v>
      </c>
      <c r="V285">
        <v>1304</v>
      </c>
      <c r="W285" s="2" t="s">
        <v>19691</v>
      </c>
      <c r="AD285">
        <v>381059.52</v>
      </c>
      <c r="AF285">
        <v>0</v>
      </c>
      <c r="AL285" s="5">
        <v>381059.52</v>
      </c>
      <c r="AM285">
        <v>0</v>
      </c>
      <c r="AN285">
        <v>0</v>
      </c>
      <c r="AS285">
        <v>381059.52</v>
      </c>
      <c r="AZ285" s="5">
        <v>381059.52</v>
      </c>
      <c r="BA285" s="5">
        <v>381059.52</v>
      </c>
      <c r="BB285" s="5">
        <v>381059.52</v>
      </c>
      <c r="BC285" s="5">
        <v>47834.15</v>
      </c>
      <c r="BD285" s="5">
        <v>47834.15</v>
      </c>
      <c r="BE285" s="5">
        <v>0</v>
      </c>
      <c r="BF285" s="5">
        <v>47834.15</v>
      </c>
      <c r="BG285">
        <v>20180326</v>
      </c>
      <c r="BH285" s="9" t="str">
        <f t="shared" si="12"/>
        <v>2018</v>
      </c>
      <c r="BI285" t="str">
        <f>MID(Merge1[[#This Row],[OC_DATA_INIZIO_PROGETTO]],5,2)</f>
        <v>03</v>
      </c>
      <c r="BJ285">
        <v>20230625</v>
      </c>
      <c r="BK285" t="str">
        <f t="shared" si="13"/>
        <v>2023</v>
      </c>
      <c r="BL285" t="str">
        <f>MID(Merge1[[#This Row],[OC_DATA_FINE_PROGETTO_PREVISTA]],5,2)</f>
        <v>06</v>
      </c>
      <c r="BM285" s="8">
        <f>(Merge1[[#This Row],[Colonna2]]-Merge1[[#This Row],[Colonna1]])*12+Merge1[[#This Row],[Colonna22]]-Merge1[[#This Row],[Colonna12]]</f>
        <v>63</v>
      </c>
      <c r="BO285" t="str">
        <f t="shared" si="14"/>
        <v/>
      </c>
      <c r="BP285" s="2" t="s">
        <v>76</v>
      </c>
      <c r="BQ285" s="2" t="s">
        <v>76</v>
      </c>
      <c r="BR285" s="2" t="s">
        <v>77</v>
      </c>
      <c r="BS285" s="2" t="s">
        <v>446</v>
      </c>
      <c r="BT285" s="2" t="s">
        <v>447</v>
      </c>
    </row>
    <row r="286" spans="1:72" x14ac:dyDescent="0.35">
      <c r="A286" s="2" t="s">
        <v>23076</v>
      </c>
      <c r="B286" s="2" t="s">
        <v>23077</v>
      </c>
      <c r="C286" s="2" t="s">
        <v>23078</v>
      </c>
      <c r="D286" s="2" t="s">
        <v>23078</v>
      </c>
      <c r="E286" s="2" t="s">
        <v>23079</v>
      </c>
      <c r="F286">
        <v>1</v>
      </c>
      <c r="G286" s="2" t="s">
        <v>151</v>
      </c>
      <c r="H286">
        <v>6</v>
      </c>
      <c r="I286" s="2" t="s">
        <v>94</v>
      </c>
      <c r="J286">
        <v>1</v>
      </c>
      <c r="K286" s="2" t="s">
        <v>442</v>
      </c>
      <c r="L286">
        <v>8</v>
      </c>
      <c r="M286" s="2" t="s">
        <v>112</v>
      </c>
      <c r="N286">
        <v>61</v>
      </c>
      <c r="O286" s="2" t="s">
        <v>113</v>
      </c>
      <c r="P286">
        <v>620</v>
      </c>
      <c r="Q286" s="2" t="s">
        <v>114</v>
      </c>
      <c r="R286" t="s">
        <v>67</v>
      </c>
      <c r="S286" t="s">
        <v>67</v>
      </c>
      <c r="T286" s="2" t="s">
        <v>73</v>
      </c>
      <c r="U286" s="2" t="s">
        <v>74</v>
      </c>
      <c r="V286">
        <v>1914</v>
      </c>
      <c r="W286" s="2" t="s">
        <v>452</v>
      </c>
      <c r="AD286">
        <v>381059.52</v>
      </c>
      <c r="AF286">
        <v>0</v>
      </c>
      <c r="AL286" s="5">
        <v>381059.52</v>
      </c>
      <c r="AM286">
        <v>0</v>
      </c>
      <c r="AN286">
        <v>0</v>
      </c>
      <c r="AS286">
        <v>381059.52</v>
      </c>
      <c r="AZ286" s="5">
        <v>381059.52</v>
      </c>
      <c r="BA286" s="5">
        <v>381059.52</v>
      </c>
      <c r="BB286" s="5">
        <v>381059.52</v>
      </c>
      <c r="BC286" s="5">
        <v>57050.83</v>
      </c>
      <c r="BD286" s="5">
        <v>57050.83</v>
      </c>
      <c r="BE286" s="5">
        <v>0</v>
      </c>
      <c r="BF286" s="5">
        <v>57050.83</v>
      </c>
      <c r="BG286">
        <v>20180502</v>
      </c>
      <c r="BH286" s="9" t="str">
        <f t="shared" si="12"/>
        <v>2018</v>
      </c>
      <c r="BI286" t="str">
        <f>MID(Merge1[[#This Row],[OC_DATA_INIZIO_PROGETTO]],5,2)</f>
        <v>05</v>
      </c>
      <c r="BJ286">
        <v>20230625</v>
      </c>
      <c r="BK286" t="str">
        <f t="shared" si="13"/>
        <v>2023</v>
      </c>
      <c r="BL286" t="str">
        <f>MID(Merge1[[#This Row],[OC_DATA_FINE_PROGETTO_PREVISTA]],5,2)</f>
        <v>06</v>
      </c>
      <c r="BM286" s="8">
        <f>(Merge1[[#This Row],[Colonna2]]-Merge1[[#This Row],[Colonna1]])*12+Merge1[[#This Row],[Colonna22]]-Merge1[[#This Row],[Colonna12]]</f>
        <v>61</v>
      </c>
      <c r="BO286" t="str">
        <f t="shared" si="14"/>
        <v/>
      </c>
      <c r="BP286" s="2" t="s">
        <v>76</v>
      </c>
      <c r="BQ286" s="2" t="s">
        <v>76</v>
      </c>
      <c r="BR286" s="2" t="s">
        <v>77</v>
      </c>
      <c r="BS286" s="2" t="s">
        <v>446</v>
      </c>
      <c r="BT286" s="2" t="s">
        <v>447</v>
      </c>
    </row>
    <row r="287" spans="1:72" x14ac:dyDescent="0.35">
      <c r="A287" s="2" t="s">
        <v>17582</v>
      </c>
      <c r="B287" s="2" t="s">
        <v>17572</v>
      </c>
      <c r="C287" s="2" t="s">
        <v>17583</v>
      </c>
      <c r="D287" s="2" t="s">
        <v>17574</v>
      </c>
      <c r="E287" s="2" t="s">
        <v>17584</v>
      </c>
      <c r="F287">
        <v>1</v>
      </c>
      <c r="G287" s="2" t="s">
        <v>151</v>
      </c>
      <c r="H287">
        <v>7</v>
      </c>
      <c r="I287" s="2" t="s">
        <v>770</v>
      </c>
      <c r="J287">
        <v>99</v>
      </c>
      <c r="K287" s="2" t="s">
        <v>81</v>
      </c>
      <c r="L287">
        <v>8</v>
      </c>
      <c r="M287" s="2" t="s">
        <v>112</v>
      </c>
      <c r="N287">
        <v>62</v>
      </c>
      <c r="O287" s="2" t="s">
        <v>2450</v>
      </c>
      <c r="P287">
        <v>999</v>
      </c>
      <c r="Q287" s="2" t="s">
        <v>3522</v>
      </c>
      <c r="R287" t="s">
        <v>67</v>
      </c>
      <c r="S287" t="s">
        <v>67</v>
      </c>
      <c r="T287" s="2" t="s">
        <v>1986</v>
      </c>
      <c r="U287" s="2" t="s">
        <v>1987</v>
      </c>
      <c r="V287">
        <v>915</v>
      </c>
      <c r="W287" s="2" t="s">
        <v>632</v>
      </c>
      <c r="X287">
        <v>85541.32</v>
      </c>
      <c r="Y287">
        <v>85541.32</v>
      </c>
      <c r="AD287">
        <v>59878.92</v>
      </c>
      <c r="AF287">
        <v>0</v>
      </c>
      <c r="AG287">
        <v>25662.400000000001</v>
      </c>
      <c r="AI287">
        <v>209101.01</v>
      </c>
      <c r="AL287" s="5">
        <v>380183.65</v>
      </c>
      <c r="AM287">
        <v>0</v>
      </c>
      <c r="AN287">
        <v>0</v>
      </c>
      <c r="AO287">
        <v>85541.32</v>
      </c>
      <c r="AP287">
        <v>85541.32</v>
      </c>
      <c r="AS287">
        <v>59878.92</v>
      </c>
      <c r="AU287">
        <v>25662.400000000001</v>
      </c>
      <c r="AW287">
        <v>209101.01</v>
      </c>
      <c r="AZ287" s="5">
        <v>380183.65</v>
      </c>
      <c r="BA287" s="5">
        <v>380183.65</v>
      </c>
      <c r="BB287" s="5">
        <v>380183.65</v>
      </c>
      <c r="BC287" s="5">
        <v>255143.71</v>
      </c>
      <c r="BD287" s="5">
        <v>255143.71</v>
      </c>
      <c r="BE287" s="5">
        <v>0</v>
      </c>
      <c r="BF287" s="5">
        <v>255143.71</v>
      </c>
      <c r="BG287">
        <v>20170102</v>
      </c>
      <c r="BH287" s="9" t="str">
        <f t="shared" si="12"/>
        <v>2017</v>
      </c>
      <c r="BI287" t="str">
        <f>MID(Merge1[[#This Row],[OC_DATA_INIZIO_PROGETTO]],5,2)</f>
        <v>01</v>
      </c>
      <c r="BJ287">
        <v>20210315</v>
      </c>
      <c r="BK287" t="str">
        <f t="shared" si="13"/>
        <v>2021</v>
      </c>
      <c r="BL287" t="str">
        <f>MID(Merge1[[#This Row],[OC_DATA_FINE_PROGETTO_PREVISTA]],5,2)</f>
        <v>03</v>
      </c>
      <c r="BM287" s="8">
        <f>(Merge1[[#This Row],[Colonna2]]-Merge1[[#This Row],[Colonna1]])*12+Merge1[[#This Row],[Colonna22]]-Merge1[[#This Row],[Colonna12]]</f>
        <v>50</v>
      </c>
      <c r="BN287">
        <v>20210315</v>
      </c>
      <c r="BO287" t="str">
        <f t="shared" si="14"/>
        <v>2021</v>
      </c>
      <c r="BP287" s="2" t="s">
        <v>76</v>
      </c>
      <c r="BQ287" s="2" t="s">
        <v>76</v>
      </c>
      <c r="BR287" s="2" t="s">
        <v>440</v>
      </c>
      <c r="BS287" s="2" t="s">
        <v>773</v>
      </c>
      <c r="BT287" s="2" t="s">
        <v>774</v>
      </c>
    </row>
    <row r="288" spans="1:72" x14ac:dyDescent="0.35">
      <c r="A288" s="2" t="s">
        <v>17382</v>
      </c>
      <c r="B288" s="2" t="s">
        <v>17376</v>
      </c>
      <c r="C288" s="2" t="s">
        <v>17377</v>
      </c>
      <c r="D288" s="2" t="s">
        <v>17378</v>
      </c>
      <c r="E288" s="2" t="s">
        <v>17383</v>
      </c>
      <c r="F288">
        <v>1</v>
      </c>
      <c r="G288" s="2" t="s">
        <v>151</v>
      </c>
      <c r="H288">
        <v>7</v>
      </c>
      <c r="I288" s="2" t="s">
        <v>770</v>
      </c>
      <c r="J288">
        <v>99</v>
      </c>
      <c r="K288" s="2" t="s">
        <v>81</v>
      </c>
      <c r="L288">
        <v>8</v>
      </c>
      <c r="M288" s="2" t="s">
        <v>112</v>
      </c>
      <c r="N288">
        <v>62</v>
      </c>
      <c r="O288" s="2" t="s">
        <v>2450</v>
      </c>
      <c r="P288">
        <v>999</v>
      </c>
      <c r="Q288" s="2" t="s">
        <v>3522</v>
      </c>
      <c r="R288" t="s">
        <v>67</v>
      </c>
      <c r="S288" t="s">
        <v>67</v>
      </c>
      <c r="T288" s="2" t="s">
        <v>1986</v>
      </c>
      <c r="U288" s="2" t="s">
        <v>1987</v>
      </c>
      <c r="V288">
        <v>924</v>
      </c>
      <c r="W288" s="2" t="s">
        <v>634</v>
      </c>
      <c r="X288">
        <v>94876.15</v>
      </c>
      <c r="Y288">
        <v>94876.15</v>
      </c>
      <c r="AD288">
        <v>66413.31</v>
      </c>
      <c r="AF288">
        <v>0</v>
      </c>
      <c r="AG288">
        <v>28462.84</v>
      </c>
      <c r="AI288">
        <v>209850.29</v>
      </c>
      <c r="AL288" s="5">
        <v>399602.59</v>
      </c>
      <c r="AM288">
        <v>0</v>
      </c>
      <c r="AN288">
        <v>0</v>
      </c>
      <c r="AO288">
        <v>94876.15</v>
      </c>
      <c r="AP288">
        <v>94876.15</v>
      </c>
      <c r="AS288">
        <v>66413.31</v>
      </c>
      <c r="AU288">
        <v>28462.84</v>
      </c>
      <c r="AW288">
        <v>209850.29</v>
      </c>
      <c r="AZ288" s="5">
        <v>399602.59</v>
      </c>
      <c r="BA288" s="5">
        <v>379504.6</v>
      </c>
      <c r="BB288" s="5">
        <v>379504.6</v>
      </c>
      <c r="BC288" s="5">
        <v>352514.69</v>
      </c>
      <c r="BD288" s="5">
        <v>352514.69</v>
      </c>
      <c r="BE288" s="5">
        <v>0</v>
      </c>
      <c r="BF288" s="5">
        <v>352514.69</v>
      </c>
      <c r="BG288">
        <v>20180221</v>
      </c>
      <c r="BH288" s="9" t="str">
        <f t="shared" si="12"/>
        <v>2018</v>
      </c>
      <c r="BI288" t="str">
        <f>MID(Merge1[[#This Row],[OC_DATA_INIZIO_PROGETTO]],5,2)</f>
        <v>02</v>
      </c>
      <c r="BJ288">
        <v>20190914</v>
      </c>
      <c r="BK288" t="str">
        <f t="shared" si="13"/>
        <v>2019</v>
      </c>
      <c r="BL288" t="str">
        <f>MID(Merge1[[#This Row],[OC_DATA_FINE_PROGETTO_PREVISTA]],5,2)</f>
        <v>09</v>
      </c>
      <c r="BM288" s="8">
        <f>(Merge1[[#This Row],[Colonna2]]-Merge1[[#This Row],[Colonna1]])*12+Merge1[[#This Row],[Colonna22]]-Merge1[[#This Row],[Colonna12]]</f>
        <v>19</v>
      </c>
      <c r="BN288">
        <v>20190913</v>
      </c>
      <c r="BO288" t="str">
        <f t="shared" si="14"/>
        <v>2019</v>
      </c>
      <c r="BP288" s="2" t="s">
        <v>76</v>
      </c>
      <c r="BQ288" s="2" t="s">
        <v>76</v>
      </c>
      <c r="BR288" s="2" t="s">
        <v>440</v>
      </c>
      <c r="BS288" s="2" t="s">
        <v>773</v>
      </c>
      <c r="BT288" s="2" t="s">
        <v>774</v>
      </c>
    </row>
    <row r="289" spans="1:72" x14ac:dyDescent="0.35">
      <c r="A289" s="2" t="s">
        <v>23031</v>
      </c>
      <c r="B289" s="2" t="s">
        <v>23032</v>
      </c>
      <c r="C289" s="2" t="s">
        <v>23029</v>
      </c>
      <c r="D289" s="2" t="s">
        <v>23029</v>
      </c>
      <c r="E289" s="2" t="s">
        <v>23033</v>
      </c>
      <c r="F289">
        <v>1</v>
      </c>
      <c r="G289" s="2" t="s">
        <v>151</v>
      </c>
      <c r="H289">
        <v>6</v>
      </c>
      <c r="I289" s="2" t="s">
        <v>94</v>
      </c>
      <c r="J289">
        <v>1</v>
      </c>
      <c r="K289" s="2" t="s">
        <v>442</v>
      </c>
      <c r="L289">
        <v>8</v>
      </c>
      <c r="M289" s="2" t="s">
        <v>112</v>
      </c>
      <c r="N289">
        <v>61</v>
      </c>
      <c r="O289" s="2" t="s">
        <v>113</v>
      </c>
      <c r="P289">
        <v>620</v>
      </c>
      <c r="Q289" s="2" t="s">
        <v>114</v>
      </c>
      <c r="R289" t="s">
        <v>67</v>
      </c>
      <c r="S289" t="s">
        <v>67</v>
      </c>
      <c r="T289" s="2" t="s">
        <v>73</v>
      </c>
      <c r="U289" s="2" t="s">
        <v>74</v>
      </c>
      <c r="V289">
        <v>1304</v>
      </c>
      <c r="W289" s="2" t="s">
        <v>19691</v>
      </c>
      <c r="AD289">
        <v>377395.5</v>
      </c>
      <c r="AF289">
        <v>0</v>
      </c>
      <c r="AL289" s="5">
        <v>377395.5</v>
      </c>
      <c r="AM289">
        <v>0</v>
      </c>
      <c r="AN289">
        <v>0</v>
      </c>
      <c r="AS289">
        <v>377395.5</v>
      </c>
      <c r="AZ289" s="5">
        <v>377395.5</v>
      </c>
      <c r="BA289" s="5">
        <v>377395.5</v>
      </c>
      <c r="BB289" s="5">
        <v>377395.5</v>
      </c>
      <c r="BC289" s="5">
        <v>45189.2</v>
      </c>
      <c r="BD289" s="5">
        <v>45189.2</v>
      </c>
      <c r="BE289" s="5">
        <v>0</v>
      </c>
      <c r="BF289" s="5">
        <v>45189.2</v>
      </c>
      <c r="BG289">
        <v>20180327</v>
      </c>
      <c r="BH289" s="9" t="str">
        <f t="shared" si="12"/>
        <v>2018</v>
      </c>
      <c r="BI289" t="str">
        <f>MID(Merge1[[#This Row],[OC_DATA_INIZIO_PROGETTO]],5,2)</f>
        <v>03</v>
      </c>
      <c r="BJ289">
        <v>20230625</v>
      </c>
      <c r="BK289" t="str">
        <f t="shared" si="13"/>
        <v>2023</v>
      </c>
      <c r="BL289" t="str">
        <f>MID(Merge1[[#This Row],[OC_DATA_FINE_PROGETTO_PREVISTA]],5,2)</f>
        <v>06</v>
      </c>
      <c r="BM289" s="8">
        <f>(Merge1[[#This Row],[Colonna2]]-Merge1[[#This Row],[Colonna1]])*12+Merge1[[#This Row],[Colonna22]]-Merge1[[#This Row],[Colonna12]]</f>
        <v>63</v>
      </c>
      <c r="BO289" t="str">
        <f t="shared" si="14"/>
        <v/>
      </c>
      <c r="BP289" s="2" t="s">
        <v>76</v>
      </c>
      <c r="BQ289" s="2" t="s">
        <v>76</v>
      </c>
      <c r="BR289" s="2" t="s">
        <v>77</v>
      </c>
      <c r="BS289" s="2" t="s">
        <v>446</v>
      </c>
      <c r="BT289" s="2" t="s">
        <v>447</v>
      </c>
    </row>
    <row r="290" spans="1:72" x14ac:dyDescent="0.35">
      <c r="A290" s="2" t="s">
        <v>24008</v>
      </c>
      <c r="B290" s="2" t="s">
        <v>24009</v>
      </c>
      <c r="C290" s="2" t="s">
        <v>24003</v>
      </c>
      <c r="D290" s="2" t="s">
        <v>24003</v>
      </c>
      <c r="E290" s="2" t="s">
        <v>24010</v>
      </c>
      <c r="F290">
        <v>1</v>
      </c>
      <c r="G290" s="2" t="s">
        <v>151</v>
      </c>
      <c r="H290">
        <v>7</v>
      </c>
      <c r="I290" s="2" t="s">
        <v>770</v>
      </c>
      <c r="J290">
        <v>20</v>
      </c>
      <c r="K290" s="2" t="s">
        <v>3054</v>
      </c>
      <c r="L290">
        <v>8</v>
      </c>
      <c r="M290" s="2" t="s">
        <v>112</v>
      </c>
      <c r="N290">
        <v>62</v>
      </c>
      <c r="O290" s="2" t="s">
        <v>2450</v>
      </c>
      <c r="P290">
        <v>999</v>
      </c>
      <c r="Q290" s="2" t="s">
        <v>3522</v>
      </c>
      <c r="R290" t="s">
        <v>67</v>
      </c>
      <c r="S290" t="s">
        <v>67</v>
      </c>
      <c r="T290" s="2" t="s">
        <v>91</v>
      </c>
      <c r="U290" s="2" t="s">
        <v>92</v>
      </c>
      <c r="V290">
        <v>1524</v>
      </c>
      <c r="W290" s="2" t="s">
        <v>19030</v>
      </c>
      <c r="X290">
        <v>300800</v>
      </c>
      <c r="Y290">
        <v>300800</v>
      </c>
      <c r="AD290">
        <v>75200</v>
      </c>
      <c r="AF290">
        <v>0</v>
      </c>
      <c r="AK290">
        <v>376000</v>
      </c>
      <c r="AL290" s="5">
        <v>376000</v>
      </c>
      <c r="AM290">
        <v>0</v>
      </c>
      <c r="AN290">
        <v>0</v>
      </c>
      <c r="AO290">
        <v>300800</v>
      </c>
      <c r="AP290">
        <v>300800</v>
      </c>
      <c r="AS290">
        <v>75200</v>
      </c>
      <c r="AY290">
        <v>376000</v>
      </c>
      <c r="AZ290" s="5">
        <v>376000</v>
      </c>
      <c r="BA290" s="5">
        <v>376000</v>
      </c>
      <c r="BB290" s="5">
        <v>376000</v>
      </c>
      <c r="BC290" s="5">
        <v>188000</v>
      </c>
      <c r="BD290" s="5">
        <v>188000</v>
      </c>
      <c r="BE290" s="5">
        <v>0</v>
      </c>
      <c r="BF290" s="5">
        <v>188000</v>
      </c>
      <c r="BG290">
        <v>20180101</v>
      </c>
      <c r="BH290" s="9" t="str">
        <f t="shared" si="12"/>
        <v>2018</v>
      </c>
      <c r="BI290" t="str">
        <f>MID(Merge1[[#This Row],[OC_DATA_INIZIO_PROGETTO]],5,2)</f>
        <v>01</v>
      </c>
      <c r="BJ290">
        <v>20200701</v>
      </c>
      <c r="BK290" t="str">
        <f t="shared" si="13"/>
        <v>2020</v>
      </c>
      <c r="BL290" t="str">
        <f>MID(Merge1[[#This Row],[OC_DATA_FINE_PROGETTO_PREVISTA]],5,2)</f>
        <v>07</v>
      </c>
      <c r="BM290" s="8">
        <f>(Merge1[[#This Row],[Colonna2]]-Merge1[[#This Row],[Colonna1]])*12+Merge1[[#This Row],[Colonna22]]-Merge1[[#This Row],[Colonna12]]</f>
        <v>30</v>
      </c>
      <c r="BO290" t="str">
        <f t="shared" si="14"/>
        <v/>
      </c>
      <c r="BP290" s="2" t="s">
        <v>76</v>
      </c>
      <c r="BQ290" s="2" t="s">
        <v>76</v>
      </c>
      <c r="BR290" s="2" t="s">
        <v>77</v>
      </c>
      <c r="BS290" s="2" t="s">
        <v>773</v>
      </c>
      <c r="BT290" s="2" t="s">
        <v>774</v>
      </c>
    </row>
    <row r="291" spans="1:72" x14ac:dyDescent="0.35">
      <c r="A291" s="2" t="s">
        <v>20151</v>
      </c>
      <c r="B291" s="2" t="s">
        <v>20152</v>
      </c>
      <c r="C291" s="2" t="s">
        <v>20153</v>
      </c>
      <c r="D291" s="2" t="s">
        <v>20154</v>
      </c>
      <c r="E291" s="2" t="s">
        <v>20155</v>
      </c>
      <c r="F291">
        <v>1</v>
      </c>
      <c r="G291" s="2" t="s">
        <v>151</v>
      </c>
      <c r="H291">
        <v>7</v>
      </c>
      <c r="I291" s="2" t="s">
        <v>770</v>
      </c>
      <c r="J291">
        <v>20</v>
      </c>
      <c r="K291" s="2" t="s">
        <v>3054</v>
      </c>
      <c r="L291">
        <v>8</v>
      </c>
      <c r="M291" s="2" t="s">
        <v>112</v>
      </c>
      <c r="N291">
        <v>61</v>
      </c>
      <c r="O291" s="2" t="s">
        <v>113</v>
      </c>
      <c r="P291">
        <v>620</v>
      </c>
      <c r="Q291" s="2" t="s">
        <v>114</v>
      </c>
      <c r="R291" t="s">
        <v>67</v>
      </c>
      <c r="S291" t="s">
        <v>67</v>
      </c>
      <c r="T291" s="2" t="s">
        <v>1331</v>
      </c>
      <c r="U291" s="2" t="s">
        <v>1332</v>
      </c>
      <c r="V291">
        <v>0</v>
      </c>
      <c r="W291" s="2" t="s">
        <v>97</v>
      </c>
      <c r="X291">
        <v>374711.25</v>
      </c>
      <c r="Y291">
        <v>374711.25</v>
      </c>
      <c r="AD291">
        <v>124903.75</v>
      </c>
      <c r="AF291">
        <v>0</v>
      </c>
      <c r="AK291">
        <v>228885</v>
      </c>
      <c r="AL291" s="5">
        <v>499615</v>
      </c>
      <c r="AM291">
        <v>0</v>
      </c>
      <c r="AN291">
        <v>0</v>
      </c>
      <c r="AO291">
        <v>374711.25</v>
      </c>
      <c r="AP291">
        <v>374711.25</v>
      </c>
      <c r="AS291">
        <v>124903.75</v>
      </c>
      <c r="AY291">
        <v>228885</v>
      </c>
      <c r="AZ291" s="5">
        <v>499615</v>
      </c>
      <c r="BA291" s="5">
        <v>375205</v>
      </c>
      <c r="BB291" s="5">
        <v>375205</v>
      </c>
      <c r="BC291" s="5">
        <v>270227.71000000002</v>
      </c>
      <c r="BD291" s="5">
        <v>270227.71000000002</v>
      </c>
      <c r="BE291" s="5">
        <v>0</v>
      </c>
      <c r="BF291" s="5">
        <v>313325.86</v>
      </c>
      <c r="BG291">
        <v>20171026</v>
      </c>
      <c r="BH291" s="9" t="str">
        <f t="shared" si="12"/>
        <v>2017</v>
      </c>
      <c r="BI291" t="str">
        <f>MID(Merge1[[#This Row],[OC_DATA_INIZIO_PROGETTO]],5,2)</f>
        <v>10</v>
      </c>
      <c r="BJ291">
        <v>20191108</v>
      </c>
      <c r="BK291" t="str">
        <f t="shared" si="13"/>
        <v>2019</v>
      </c>
      <c r="BL291" t="str">
        <f>MID(Merge1[[#This Row],[OC_DATA_FINE_PROGETTO_PREVISTA]],5,2)</f>
        <v>11</v>
      </c>
      <c r="BM291" s="8">
        <f>(Merge1[[#This Row],[Colonna2]]-Merge1[[#This Row],[Colonna1]])*12+Merge1[[#This Row],[Colonna22]]-Merge1[[#This Row],[Colonna12]]</f>
        <v>25</v>
      </c>
      <c r="BN291">
        <v>20191108</v>
      </c>
      <c r="BO291" t="str">
        <f t="shared" si="14"/>
        <v>2019</v>
      </c>
      <c r="BP291" s="2" t="s">
        <v>76</v>
      </c>
      <c r="BQ291" s="2" t="s">
        <v>76</v>
      </c>
      <c r="BR291" s="2" t="s">
        <v>440</v>
      </c>
      <c r="BS291" s="2" t="s">
        <v>773</v>
      </c>
      <c r="BT291" s="2" t="s">
        <v>774</v>
      </c>
    </row>
    <row r="292" spans="1:72" x14ac:dyDescent="0.35">
      <c r="A292" s="2" t="s">
        <v>20124</v>
      </c>
      <c r="B292" s="2" t="s">
        <v>20125</v>
      </c>
      <c r="C292" s="2" t="s">
        <v>20126</v>
      </c>
      <c r="D292" s="2" t="s">
        <v>20127</v>
      </c>
      <c r="E292" s="2" t="s">
        <v>20128</v>
      </c>
      <c r="F292">
        <v>1</v>
      </c>
      <c r="G292" s="2" t="s">
        <v>151</v>
      </c>
      <c r="H292">
        <v>7</v>
      </c>
      <c r="I292" s="2" t="s">
        <v>770</v>
      </c>
      <c r="J292">
        <v>20</v>
      </c>
      <c r="K292" s="2" t="s">
        <v>3054</v>
      </c>
      <c r="L292">
        <v>8</v>
      </c>
      <c r="M292" s="2" t="s">
        <v>112</v>
      </c>
      <c r="N292">
        <v>61</v>
      </c>
      <c r="O292" s="2" t="s">
        <v>113</v>
      </c>
      <c r="P292">
        <v>620</v>
      </c>
      <c r="Q292" s="2" t="s">
        <v>114</v>
      </c>
      <c r="R292" t="s">
        <v>67</v>
      </c>
      <c r="S292" t="s">
        <v>67</v>
      </c>
      <c r="T292" s="2" t="s">
        <v>1331</v>
      </c>
      <c r="U292" s="2" t="s">
        <v>1332</v>
      </c>
      <c r="V292">
        <v>0</v>
      </c>
      <c r="W292" s="2" t="s">
        <v>97</v>
      </c>
      <c r="X292">
        <v>281403.75</v>
      </c>
      <c r="Y292">
        <v>281403.75</v>
      </c>
      <c r="AD292">
        <v>93801.25</v>
      </c>
      <c r="AF292">
        <v>0</v>
      </c>
      <c r="AK292">
        <v>224445</v>
      </c>
      <c r="AL292" s="5">
        <v>375205</v>
      </c>
      <c r="AM292">
        <v>0</v>
      </c>
      <c r="AN292">
        <v>0</v>
      </c>
      <c r="AO292">
        <v>281403.75</v>
      </c>
      <c r="AP292">
        <v>281403.75</v>
      </c>
      <c r="AS292">
        <v>93801.25</v>
      </c>
      <c r="AY292">
        <v>224445</v>
      </c>
      <c r="AZ292" s="5">
        <v>375205</v>
      </c>
      <c r="BA292" s="5">
        <v>375205</v>
      </c>
      <c r="BB292" s="5">
        <v>375205</v>
      </c>
      <c r="BF292" s="5">
        <v>0</v>
      </c>
      <c r="BG292">
        <v>20171205</v>
      </c>
      <c r="BH292" s="9" t="str">
        <f t="shared" si="12"/>
        <v>2017</v>
      </c>
      <c r="BI292" t="str">
        <f>MID(Merge1[[#This Row],[OC_DATA_INIZIO_PROGETTO]],5,2)</f>
        <v>12</v>
      </c>
      <c r="BJ292">
        <v>20191215</v>
      </c>
      <c r="BK292" t="str">
        <f t="shared" si="13"/>
        <v>2019</v>
      </c>
      <c r="BL292" t="str">
        <f>MID(Merge1[[#This Row],[OC_DATA_FINE_PROGETTO_PREVISTA]],5,2)</f>
        <v>12</v>
      </c>
      <c r="BM292" s="8">
        <f>(Merge1[[#This Row],[Colonna2]]-Merge1[[#This Row],[Colonna1]])*12+Merge1[[#This Row],[Colonna22]]-Merge1[[#This Row],[Colonna12]]</f>
        <v>24</v>
      </c>
      <c r="BO292" t="str">
        <f t="shared" si="14"/>
        <v/>
      </c>
      <c r="BP292" s="2" t="s">
        <v>86</v>
      </c>
      <c r="BQ292" s="2" t="s">
        <v>86</v>
      </c>
      <c r="BR292" s="2" t="s">
        <v>86</v>
      </c>
      <c r="BS292" s="2" t="s">
        <v>67</v>
      </c>
      <c r="BT292" s="2" t="s">
        <v>67</v>
      </c>
    </row>
    <row r="293" spans="1:72" x14ac:dyDescent="0.35">
      <c r="A293" s="2" t="s">
        <v>616</v>
      </c>
      <c r="B293" s="2" t="s">
        <v>617</v>
      </c>
      <c r="C293" s="2" t="s">
        <v>618</v>
      </c>
      <c r="D293" s="2" t="s">
        <v>618</v>
      </c>
      <c r="E293" s="2" t="s">
        <v>619</v>
      </c>
      <c r="F293">
        <v>9</v>
      </c>
      <c r="G293" s="2" t="s">
        <v>478</v>
      </c>
      <c r="H293">
        <v>2</v>
      </c>
      <c r="I293" s="2" t="s">
        <v>430</v>
      </c>
      <c r="J293">
        <v>12</v>
      </c>
      <c r="K293" s="2" t="s">
        <v>437</v>
      </c>
      <c r="L293">
        <v>11</v>
      </c>
      <c r="M293" s="2" t="s">
        <v>443</v>
      </c>
      <c r="N293">
        <v>71</v>
      </c>
      <c r="O293" s="2" t="s">
        <v>507</v>
      </c>
      <c r="P293">
        <v>18</v>
      </c>
      <c r="Q293" s="2" t="s">
        <v>615</v>
      </c>
      <c r="R293" t="s">
        <v>67</v>
      </c>
      <c r="S293" t="s">
        <v>67</v>
      </c>
      <c r="T293" s="2" t="s">
        <v>73</v>
      </c>
      <c r="U293" s="2" t="s">
        <v>74</v>
      </c>
      <c r="V293">
        <v>9999</v>
      </c>
      <c r="W293" s="2" t="s">
        <v>433</v>
      </c>
      <c r="X293">
        <v>374100</v>
      </c>
      <c r="Z293">
        <v>374100</v>
      </c>
      <c r="AF293">
        <v>0</v>
      </c>
      <c r="AL293" s="5">
        <v>374100</v>
      </c>
      <c r="AM293">
        <v>0</v>
      </c>
      <c r="AN293">
        <v>0</v>
      </c>
      <c r="AO293">
        <v>374100</v>
      </c>
      <c r="AQ293">
        <v>374100</v>
      </c>
      <c r="AZ293" s="5">
        <v>374100</v>
      </c>
      <c r="BA293" s="5">
        <v>374100</v>
      </c>
      <c r="BB293" s="5">
        <v>374100</v>
      </c>
      <c r="BF293" s="5">
        <v>0</v>
      </c>
      <c r="BG293">
        <v>20180225</v>
      </c>
      <c r="BH293" s="9" t="str">
        <f t="shared" si="12"/>
        <v>2018</v>
      </c>
      <c r="BI293" t="str">
        <f>MID(Merge1[[#This Row],[OC_DATA_INIZIO_PROGETTO]],5,2)</f>
        <v>02</v>
      </c>
      <c r="BJ293">
        <v>20231231</v>
      </c>
      <c r="BK293" t="str">
        <f t="shared" si="13"/>
        <v>2023</v>
      </c>
      <c r="BL293" t="str">
        <f>MID(Merge1[[#This Row],[OC_DATA_FINE_PROGETTO_PREVISTA]],5,2)</f>
        <v>12</v>
      </c>
      <c r="BM293" s="8">
        <f>(Merge1[[#This Row],[Colonna2]]-Merge1[[#This Row],[Colonna1]])*12+Merge1[[#This Row],[Colonna22]]-Merge1[[#This Row],[Colonna12]]</f>
        <v>70</v>
      </c>
      <c r="BO293" t="str">
        <f t="shared" si="14"/>
        <v/>
      </c>
      <c r="BP293" s="2" t="s">
        <v>86</v>
      </c>
      <c r="BQ293" s="2" t="s">
        <v>76</v>
      </c>
      <c r="BR293" s="2" t="s">
        <v>77</v>
      </c>
      <c r="BS293" s="2" t="s">
        <v>434</v>
      </c>
      <c r="BT293" s="2" t="s">
        <v>435</v>
      </c>
    </row>
    <row r="294" spans="1:72" x14ac:dyDescent="0.35">
      <c r="A294" s="2" t="s">
        <v>17571</v>
      </c>
      <c r="B294" s="2" t="s">
        <v>17572</v>
      </c>
      <c r="C294" s="2" t="s">
        <v>17573</v>
      </c>
      <c r="D294" s="2" t="s">
        <v>17574</v>
      </c>
      <c r="E294" s="2" t="s">
        <v>17575</v>
      </c>
      <c r="F294">
        <v>1</v>
      </c>
      <c r="G294" s="2" t="s">
        <v>151</v>
      </c>
      <c r="H294">
        <v>7</v>
      </c>
      <c r="I294" s="2" t="s">
        <v>770</v>
      </c>
      <c r="J294">
        <v>99</v>
      </c>
      <c r="K294" s="2" t="s">
        <v>81</v>
      </c>
      <c r="L294">
        <v>8</v>
      </c>
      <c r="M294" s="2" t="s">
        <v>112</v>
      </c>
      <c r="N294">
        <v>62</v>
      </c>
      <c r="O294" s="2" t="s">
        <v>2450</v>
      </c>
      <c r="P294">
        <v>999</v>
      </c>
      <c r="Q294" s="2" t="s">
        <v>3522</v>
      </c>
      <c r="R294" t="s">
        <v>67</v>
      </c>
      <c r="S294" t="s">
        <v>67</v>
      </c>
      <c r="T294" s="2" t="s">
        <v>1986</v>
      </c>
      <c r="U294" s="2" t="s">
        <v>1987</v>
      </c>
      <c r="V294">
        <v>925</v>
      </c>
      <c r="W294" s="2" t="s">
        <v>6716</v>
      </c>
      <c r="X294">
        <v>186958.75</v>
      </c>
      <c r="Y294">
        <v>186958.75</v>
      </c>
      <c r="AD294">
        <v>130871.12</v>
      </c>
      <c r="AF294">
        <v>0</v>
      </c>
      <c r="AG294">
        <v>56087.62</v>
      </c>
      <c r="AK294">
        <v>1121752</v>
      </c>
      <c r="AL294" s="5">
        <v>373917.49</v>
      </c>
      <c r="AM294">
        <v>0</v>
      </c>
      <c r="AN294">
        <v>0</v>
      </c>
      <c r="AO294">
        <v>186958.75</v>
      </c>
      <c r="AP294">
        <v>186958.75</v>
      </c>
      <c r="AS294">
        <v>130871.12</v>
      </c>
      <c r="AU294">
        <v>56087.62</v>
      </c>
      <c r="AY294">
        <v>1121752</v>
      </c>
      <c r="AZ294" s="5">
        <v>373917.49</v>
      </c>
      <c r="BA294" s="5">
        <v>373917.49</v>
      </c>
      <c r="BB294" s="5">
        <v>373917.49</v>
      </c>
      <c r="BC294" s="5">
        <v>119835.24</v>
      </c>
      <c r="BD294" s="5">
        <v>119835.24</v>
      </c>
      <c r="BE294" s="5">
        <v>0</v>
      </c>
      <c r="BF294" s="5">
        <v>489535.54</v>
      </c>
      <c r="BG294">
        <v>20170102</v>
      </c>
      <c r="BH294" s="9" t="str">
        <f t="shared" si="12"/>
        <v>2017</v>
      </c>
      <c r="BI294" t="str">
        <f>MID(Merge1[[#This Row],[OC_DATA_INIZIO_PROGETTO]],5,2)</f>
        <v>01</v>
      </c>
      <c r="BJ294">
        <v>20210315</v>
      </c>
      <c r="BK294" t="str">
        <f t="shared" si="13"/>
        <v>2021</v>
      </c>
      <c r="BL294" t="str">
        <f>MID(Merge1[[#This Row],[OC_DATA_FINE_PROGETTO_PREVISTA]],5,2)</f>
        <v>03</v>
      </c>
      <c r="BM294" s="8">
        <f>(Merge1[[#This Row],[Colonna2]]-Merge1[[#This Row],[Colonna1]])*12+Merge1[[#This Row],[Colonna22]]-Merge1[[#This Row],[Colonna12]]</f>
        <v>50</v>
      </c>
      <c r="BN294">
        <v>20210315</v>
      </c>
      <c r="BO294" t="str">
        <f t="shared" si="14"/>
        <v>2021</v>
      </c>
      <c r="BP294" s="2" t="s">
        <v>76</v>
      </c>
      <c r="BQ294" s="2" t="s">
        <v>76</v>
      </c>
      <c r="BR294" s="2" t="s">
        <v>440</v>
      </c>
      <c r="BS294" s="2" t="s">
        <v>773</v>
      </c>
      <c r="BT294" s="2" t="s">
        <v>774</v>
      </c>
    </row>
    <row r="295" spans="1:72" x14ac:dyDescent="0.35">
      <c r="A295" s="2" t="s">
        <v>27437</v>
      </c>
      <c r="B295" s="2" t="s">
        <v>27438</v>
      </c>
      <c r="C295" s="2" t="s">
        <v>27439</v>
      </c>
      <c r="D295" s="2" t="s">
        <v>27440</v>
      </c>
      <c r="E295" s="2" t="s">
        <v>27441</v>
      </c>
      <c r="F295">
        <v>1</v>
      </c>
      <c r="G295" s="2" t="s">
        <v>151</v>
      </c>
      <c r="H295">
        <v>2</v>
      </c>
      <c r="I295" s="2" t="s">
        <v>430</v>
      </c>
      <c r="J295">
        <v>14</v>
      </c>
      <c r="K295" s="2" t="s">
        <v>8055</v>
      </c>
      <c r="L295">
        <v>8</v>
      </c>
      <c r="M295" s="2" t="s">
        <v>112</v>
      </c>
      <c r="N295">
        <v>62</v>
      </c>
      <c r="O295" s="2" t="s">
        <v>2450</v>
      </c>
      <c r="P295">
        <v>634</v>
      </c>
      <c r="Q295" s="2" t="s">
        <v>2770</v>
      </c>
      <c r="R295" t="s">
        <v>67</v>
      </c>
      <c r="S295" t="s">
        <v>67</v>
      </c>
      <c r="T295" s="2" t="s">
        <v>73</v>
      </c>
      <c r="U295" s="2" t="s">
        <v>74</v>
      </c>
      <c r="V295">
        <v>2016</v>
      </c>
      <c r="W295" s="2" t="s">
        <v>18962</v>
      </c>
      <c r="X295">
        <v>186060.82</v>
      </c>
      <c r="Y295">
        <v>186060.82</v>
      </c>
      <c r="AD295">
        <v>130242.57</v>
      </c>
      <c r="AF295">
        <v>0</v>
      </c>
      <c r="AG295">
        <v>55818.25</v>
      </c>
      <c r="AL295" s="5">
        <v>372121.64</v>
      </c>
      <c r="AM295">
        <v>0</v>
      </c>
      <c r="AN295">
        <v>0</v>
      </c>
      <c r="AO295">
        <v>186060.82</v>
      </c>
      <c r="AP295">
        <v>186060.82</v>
      </c>
      <c r="AS295">
        <v>130242.57</v>
      </c>
      <c r="AU295">
        <v>55818.25</v>
      </c>
      <c r="AZ295" s="5">
        <v>372121.64</v>
      </c>
      <c r="BA295" s="5">
        <v>372121.64</v>
      </c>
      <c r="BB295" s="5">
        <v>372121.64</v>
      </c>
      <c r="BC295" s="5">
        <v>143478.01999999999</v>
      </c>
      <c r="BD295" s="5">
        <v>143478.01999999999</v>
      </c>
      <c r="BE295" s="5">
        <v>0</v>
      </c>
      <c r="BF295" s="5">
        <v>143478.01999999999</v>
      </c>
      <c r="BG295">
        <v>20171003</v>
      </c>
      <c r="BH295" s="9" t="str">
        <f t="shared" si="12"/>
        <v>2017</v>
      </c>
      <c r="BI295" t="str">
        <f>MID(Merge1[[#This Row],[OC_DATA_INIZIO_PROGETTO]],5,2)</f>
        <v>10</v>
      </c>
      <c r="BJ295">
        <v>20201231</v>
      </c>
      <c r="BK295" t="str">
        <f t="shared" si="13"/>
        <v>2020</v>
      </c>
      <c r="BL295" t="str">
        <f>MID(Merge1[[#This Row],[OC_DATA_FINE_PROGETTO_PREVISTA]],5,2)</f>
        <v>12</v>
      </c>
      <c r="BM295" s="8">
        <f>(Merge1[[#This Row],[Colonna2]]-Merge1[[#This Row],[Colonna1]])*12+Merge1[[#This Row],[Colonna22]]-Merge1[[#This Row],[Colonna12]]</f>
        <v>38</v>
      </c>
      <c r="BO295" t="str">
        <f t="shared" si="14"/>
        <v/>
      </c>
      <c r="BP295" s="2" t="s">
        <v>76</v>
      </c>
      <c r="BQ295" s="2" t="s">
        <v>76</v>
      </c>
      <c r="BR295" s="2" t="s">
        <v>77</v>
      </c>
      <c r="BS295" s="2" t="s">
        <v>434</v>
      </c>
      <c r="BT295" s="2" t="s">
        <v>435</v>
      </c>
    </row>
    <row r="296" spans="1:72" x14ac:dyDescent="0.35">
      <c r="A296" s="2" t="s">
        <v>20026</v>
      </c>
      <c r="B296" s="2" t="s">
        <v>20027</v>
      </c>
      <c r="C296" s="2" t="s">
        <v>20028</v>
      </c>
      <c r="D296" s="2" t="s">
        <v>20029</v>
      </c>
      <c r="E296" s="2" t="s">
        <v>20030</v>
      </c>
      <c r="F296">
        <v>1</v>
      </c>
      <c r="G296" s="2" t="s">
        <v>151</v>
      </c>
      <c r="H296">
        <v>7</v>
      </c>
      <c r="I296" s="2" t="s">
        <v>770</v>
      </c>
      <c r="J296">
        <v>20</v>
      </c>
      <c r="K296" s="2" t="s">
        <v>3054</v>
      </c>
      <c r="L296">
        <v>8</v>
      </c>
      <c r="M296" s="2" t="s">
        <v>112</v>
      </c>
      <c r="N296">
        <v>61</v>
      </c>
      <c r="O296" s="2" t="s">
        <v>113</v>
      </c>
      <c r="P296">
        <v>620</v>
      </c>
      <c r="Q296" s="2" t="s">
        <v>114</v>
      </c>
      <c r="R296" t="s">
        <v>67</v>
      </c>
      <c r="S296" t="s">
        <v>67</v>
      </c>
      <c r="T296" s="2" t="s">
        <v>1331</v>
      </c>
      <c r="U296" s="2" t="s">
        <v>1332</v>
      </c>
      <c r="V296">
        <v>0</v>
      </c>
      <c r="W296" s="2" t="s">
        <v>97</v>
      </c>
      <c r="X296">
        <v>278885.63</v>
      </c>
      <c r="Y296">
        <v>278885.63</v>
      </c>
      <c r="AD296">
        <v>92961.87</v>
      </c>
      <c r="AF296">
        <v>0</v>
      </c>
      <c r="AK296">
        <v>159902</v>
      </c>
      <c r="AL296" s="5">
        <v>371847.5</v>
      </c>
      <c r="AM296">
        <v>0</v>
      </c>
      <c r="AN296">
        <v>0</v>
      </c>
      <c r="AO296">
        <v>278885.63</v>
      </c>
      <c r="AP296">
        <v>278885.63</v>
      </c>
      <c r="AS296">
        <v>92961.87</v>
      </c>
      <c r="AY296">
        <v>159902</v>
      </c>
      <c r="AZ296" s="5">
        <v>371847.5</v>
      </c>
      <c r="BA296" s="5">
        <v>371847.5</v>
      </c>
      <c r="BB296" s="5">
        <v>371847.5</v>
      </c>
      <c r="BC296" s="5">
        <v>245713.61</v>
      </c>
      <c r="BD296" s="5">
        <v>245713.61</v>
      </c>
      <c r="BE296" s="5">
        <v>0</v>
      </c>
      <c r="BF296" s="5">
        <v>306522.40000000002</v>
      </c>
      <c r="BG296">
        <v>20171025</v>
      </c>
      <c r="BH296" s="9" t="str">
        <f t="shared" si="12"/>
        <v>2017</v>
      </c>
      <c r="BI296" t="str">
        <f>MID(Merge1[[#This Row],[OC_DATA_INIZIO_PROGETTO]],5,2)</f>
        <v>10</v>
      </c>
      <c r="BJ296">
        <v>20191109</v>
      </c>
      <c r="BK296" t="str">
        <f t="shared" si="13"/>
        <v>2019</v>
      </c>
      <c r="BL296" t="str">
        <f>MID(Merge1[[#This Row],[OC_DATA_FINE_PROGETTO_PREVISTA]],5,2)</f>
        <v>11</v>
      </c>
      <c r="BM296" s="8">
        <f>(Merge1[[#This Row],[Colonna2]]-Merge1[[#This Row],[Colonna1]])*12+Merge1[[#This Row],[Colonna22]]-Merge1[[#This Row],[Colonna12]]</f>
        <v>25</v>
      </c>
      <c r="BN296">
        <v>20191109</v>
      </c>
      <c r="BO296" t="str">
        <f t="shared" si="14"/>
        <v>2019</v>
      </c>
      <c r="BP296" s="2" t="s">
        <v>76</v>
      </c>
      <c r="BQ296" s="2" t="s">
        <v>76</v>
      </c>
      <c r="BR296" s="2" t="s">
        <v>440</v>
      </c>
      <c r="BS296" s="2" t="s">
        <v>773</v>
      </c>
      <c r="BT296" s="2" t="s">
        <v>774</v>
      </c>
    </row>
    <row r="297" spans="1:72" x14ac:dyDescent="0.35">
      <c r="A297" s="2" t="s">
        <v>23110</v>
      </c>
      <c r="B297" s="2" t="s">
        <v>23111</v>
      </c>
      <c r="C297" s="2" t="s">
        <v>23112</v>
      </c>
      <c r="D297" s="2" t="s">
        <v>23112</v>
      </c>
      <c r="E297" s="2" t="s">
        <v>23113</v>
      </c>
      <c r="F297">
        <v>11</v>
      </c>
      <c r="G297" s="2" t="s">
        <v>436</v>
      </c>
      <c r="H297">
        <v>6</v>
      </c>
      <c r="I297" s="2" t="s">
        <v>94</v>
      </c>
      <c r="J297">
        <v>1</v>
      </c>
      <c r="K297" s="2" t="s">
        <v>442</v>
      </c>
      <c r="L297">
        <v>11</v>
      </c>
      <c r="M297" s="2" t="s">
        <v>443</v>
      </c>
      <c r="N297">
        <v>80</v>
      </c>
      <c r="O297" s="2" t="s">
        <v>676</v>
      </c>
      <c r="P297">
        <v>899</v>
      </c>
      <c r="Q297" s="2" t="s">
        <v>676</v>
      </c>
      <c r="R297" t="s">
        <v>67</v>
      </c>
      <c r="S297" t="s">
        <v>67</v>
      </c>
      <c r="T297" s="2" t="s">
        <v>73</v>
      </c>
      <c r="U297" s="2" t="s">
        <v>74</v>
      </c>
      <c r="V297">
        <v>1612</v>
      </c>
      <c r="W297" s="2" t="s">
        <v>656</v>
      </c>
      <c r="X297">
        <v>297134.34999999998</v>
      </c>
      <c r="Z297">
        <v>297134.34999999998</v>
      </c>
      <c r="AD297">
        <v>74283.59</v>
      </c>
      <c r="AF297">
        <v>0</v>
      </c>
      <c r="AL297" s="5">
        <v>371417.94</v>
      </c>
      <c r="AM297">
        <v>0</v>
      </c>
      <c r="AN297">
        <v>0</v>
      </c>
      <c r="AO297">
        <v>297134.34999999998</v>
      </c>
      <c r="AQ297">
        <v>297134.34999999998</v>
      </c>
      <c r="AS297">
        <v>74283.59</v>
      </c>
      <c r="AZ297" s="5">
        <v>371417.94</v>
      </c>
      <c r="BA297" s="5">
        <v>371417.94</v>
      </c>
      <c r="BB297" s="5">
        <v>371417.94</v>
      </c>
      <c r="BC297" s="5">
        <v>156070.51999999999</v>
      </c>
      <c r="BD297" s="5">
        <v>156070.51999999999</v>
      </c>
      <c r="BE297" s="5">
        <v>120913.14</v>
      </c>
      <c r="BF297" s="5">
        <v>156070.51999999999</v>
      </c>
      <c r="BG297">
        <v>20181221</v>
      </c>
      <c r="BH297" s="9" t="str">
        <f t="shared" si="12"/>
        <v>2018</v>
      </c>
      <c r="BI297" t="str">
        <f>MID(Merge1[[#This Row],[OC_DATA_INIZIO_PROGETTO]],5,2)</f>
        <v>12</v>
      </c>
      <c r="BJ297">
        <v>20220728</v>
      </c>
      <c r="BK297" t="str">
        <f t="shared" si="13"/>
        <v>2022</v>
      </c>
      <c r="BL297" t="str">
        <f>MID(Merge1[[#This Row],[OC_DATA_FINE_PROGETTO_PREVISTA]],5,2)</f>
        <v>07</v>
      </c>
      <c r="BM297" s="8">
        <f>(Merge1[[#This Row],[Colonna2]]-Merge1[[#This Row],[Colonna1]])*12+Merge1[[#This Row],[Colonna22]]-Merge1[[#This Row],[Colonna12]]</f>
        <v>43</v>
      </c>
      <c r="BO297" t="str">
        <f t="shared" si="14"/>
        <v/>
      </c>
      <c r="BP297" s="2" t="s">
        <v>76</v>
      </c>
      <c r="BQ297" s="2" t="s">
        <v>76</v>
      </c>
      <c r="BR297" s="2" t="s">
        <v>77</v>
      </c>
      <c r="BS297" s="2" t="s">
        <v>446</v>
      </c>
      <c r="BT297" s="2" t="s">
        <v>447</v>
      </c>
    </row>
    <row r="298" spans="1:72" x14ac:dyDescent="0.35">
      <c r="A298" s="2" t="s">
        <v>26794</v>
      </c>
      <c r="B298" s="2" t="s">
        <v>26777</v>
      </c>
      <c r="C298" s="2" t="s">
        <v>26795</v>
      </c>
      <c r="D298" s="2" t="s">
        <v>26796</v>
      </c>
      <c r="E298" s="2" t="s">
        <v>26797</v>
      </c>
      <c r="F298">
        <v>1</v>
      </c>
      <c r="G298" s="2" t="s">
        <v>151</v>
      </c>
      <c r="H298">
        <v>2</v>
      </c>
      <c r="I298" s="2" t="s">
        <v>430</v>
      </c>
      <c r="J298">
        <v>99</v>
      </c>
      <c r="K298" s="2" t="s">
        <v>81</v>
      </c>
      <c r="L298">
        <v>8</v>
      </c>
      <c r="M298" s="2" t="s">
        <v>112</v>
      </c>
      <c r="N298">
        <v>61</v>
      </c>
      <c r="O298" s="2" t="s">
        <v>113</v>
      </c>
      <c r="P298">
        <v>620</v>
      </c>
      <c r="Q298" s="2" t="s">
        <v>114</v>
      </c>
      <c r="R298" t="s">
        <v>67</v>
      </c>
      <c r="S298" t="s">
        <v>67</v>
      </c>
      <c r="T298" s="2" t="s">
        <v>73</v>
      </c>
      <c r="U298" s="2" t="s">
        <v>74</v>
      </c>
      <c r="V298">
        <v>2016</v>
      </c>
      <c r="W298" s="2" t="s">
        <v>18962</v>
      </c>
      <c r="X298">
        <v>185189.73</v>
      </c>
      <c r="Y298">
        <v>185189.73</v>
      </c>
      <c r="AD298">
        <v>129632.81</v>
      </c>
      <c r="AF298">
        <v>0</v>
      </c>
      <c r="AG298">
        <v>55556.92</v>
      </c>
      <c r="AL298" s="5">
        <v>370379.46</v>
      </c>
      <c r="AM298">
        <v>0</v>
      </c>
      <c r="AN298">
        <v>0</v>
      </c>
      <c r="AO298">
        <v>185189.73</v>
      </c>
      <c r="AP298">
        <v>185189.73</v>
      </c>
      <c r="AS298">
        <v>129632.81</v>
      </c>
      <c r="AU298">
        <v>55556.92</v>
      </c>
      <c r="AZ298" s="5">
        <v>370379.46</v>
      </c>
      <c r="BA298" s="5">
        <v>370379.46</v>
      </c>
      <c r="BB298" s="5">
        <v>370379.46</v>
      </c>
      <c r="BC298" s="5">
        <v>370379.46</v>
      </c>
      <c r="BD298" s="5">
        <v>370379.46</v>
      </c>
      <c r="BE298" s="5">
        <v>0</v>
      </c>
      <c r="BF298" s="5">
        <v>370379.46</v>
      </c>
      <c r="BG298">
        <v>20180517</v>
      </c>
      <c r="BH298" s="9" t="str">
        <f t="shared" si="12"/>
        <v>2018</v>
      </c>
      <c r="BI298" t="str">
        <f>MID(Merge1[[#This Row],[OC_DATA_INIZIO_PROGETTO]],5,2)</f>
        <v>05</v>
      </c>
      <c r="BJ298">
        <v>20181231</v>
      </c>
      <c r="BK298" t="str">
        <f t="shared" si="13"/>
        <v>2018</v>
      </c>
      <c r="BL298" t="str">
        <f>MID(Merge1[[#This Row],[OC_DATA_FINE_PROGETTO_PREVISTA]],5,2)</f>
        <v>12</v>
      </c>
      <c r="BM298" s="8">
        <f>(Merge1[[#This Row],[Colonna2]]-Merge1[[#This Row],[Colonna1]])*12+Merge1[[#This Row],[Colonna22]]-Merge1[[#This Row],[Colonna12]]</f>
        <v>7</v>
      </c>
      <c r="BN298">
        <v>20181231</v>
      </c>
      <c r="BO298" t="str">
        <f t="shared" si="14"/>
        <v>2018</v>
      </c>
      <c r="BP298" s="2" t="s">
        <v>116</v>
      </c>
      <c r="BQ298" s="2" t="s">
        <v>763</v>
      </c>
      <c r="BR298" s="2" t="s">
        <v>440</v>
      </c>
      <c r="BS298" s="2" t="s">
        <v>434</v>
      </c>
      <c r="BT298" s="2" t="s">
        <v>435</v>
      </c>
    </row>
    <row r="299" spans="1:72" x14ac:dyDescent="0.35">
      <c r="A299" s="2" t="s">
        <v>17560</v>
      </c>
      <c r="B299" s="2" t="s">
        <v>17550</v>
      </c>
      <c r="C299" s="2" t="s">
        <v>17561</v>
      </c>
      <c r="D299" s="2" t="s">
        <v>17552</v>
      </c>
      <c r="E299" s="2" t="s">
        <v>17562</v>
      </c>
      <c r="F299">
        <v>1</v>
      </c>
      <c r="G299" s="2" t="s">
        <v>151</v>
      </c>
      <c r="H299">
        <v>7</v>
      </c>
      <c r="I299" s="2" t="s">
        <v>770</v>
      </c>
      <c r="J299">
        <v>99</v>
      </c>
      <c r="K299" s="2" t="s">
        <v>81</v>
      </c>
      <c r="L299">
        <v>8</v>
      </c>
      <c r="M299" s="2" t="s">
        <v>112</v>
      </c>
      <c r="N299">
        <v>62</v>
      </c>
      <c r="O299" s="2" t="s">
        <v>2450</v>
      </c>
      <c r="P299">
        <v>999</v>
      </c>
      <c r="Q299" s="2" t="s">
        <v>3522</v>
      </c>
      <c r="R299" t="s">
        <v>67</v>
      </c>
      <c r="S299" t="s">
        <v>67</v>
      </c>
      <c r="T299" s="2" t="s">
        <v>1986</v>
      </c>
      <c r="U299" s="2" t="s">
        <v>1987</v>
      </c>
      <c r="V299">
        <v>915</v>
      </c>
      <c r="W299" s="2" t="s">
        <v>632</v>
      </c>
      <c r="X299">
        <v>83188.13</v>
      </c>
      <c r="Y299">
        <v>83188.13</v>
      </c>
      <c r="AD299">
        <v>58231.69</v>
      </c>
      <c r="AF299">
        <v>0</v>
      </c>
      <c r="AG299">
        <v>24956.43</v>
      </c>
      <c r="AI299">
        <v>203348.75</v>
      </c>
      <c r="AL299" s="5">
        <v>369725</v>
      </c>
      <c r="AM299">
        <v>0</v>
      </c>
      <c r="AN299">
        <v>0</v>
      </c>
      <c r="AO299">
        <v>83188.13</v>
      </c>
      <c r="AP299">
        <v>83188.13</v>
      </c>
      <c r="AS299">
        <v>58231.69</v>
      </c>
      <c r="AU299">
        <v>24956.43</v>
      </c>
      <c r="AW299">
        <v>203348.75</v>
      </c>
      <c r="AZ299" s="5">
        <v>369725</v>
      </c>
      <c r="BA299" s="5">
        <v>369725</v>
      </c>
      <c r="BB299" s="5">
        <v>369725</v>
      </c>
      <c r="BC299" s="5">
        <v>146153.49</v>
      </c>
      <c r="BD299" s="5">
        <v>146153.49</v>
      </c>
      <c r="BE299" s="5">
        <v>0</v>
      </c>
      <c r="BF299" s="5">
        <v>146153.49</v>
      </c>
      <c r="BG299">
        <v>20160930</v>
      </c>
      <c r="BH299" s="9" t="str">
        <f t="shared" si="12"/>
        <v>2016</v>
      </c>
      <c r="BI299" t="str">
        <f>MID(Merge1[[#This Row],[OC_DATA_INIZIO_PROGETTO]],5,2)</f>
        <v>09</v>
      </c>
      <c r="BJ299">
        <v>20200131</v>
      </c>
      <c r="BK299" t="str">
        <f t="shared" si="13"/>
        <v>2020</v>
      </c>
      <c r="BL299" t="str">
        <f>MID(Merge1[[#This Row],[OC_DATA_FINE_PROGETTO_PREVISTA]],5,2)</f>
        <v>01</v>
      </c>
      <c r="BM299" s="8">
        <f>(Merge1[[#This Row],[Colonna2]]-Merge1[[#This Row],[Colonna1]])*12+Merge1[[#This Row],[Colonna22]]-Merge1[[#This Row],[Colonna12]]</f>
        <v>40</v>
      </c>
      <c r="BN299">
        <v>20190930</v>
      </c>
      <c r="BO299" t="str">
        <f t="shared" si="14"/>
        <v>2019</v>
      </c>
      <c r="BP299" s="2" t="s">
        <v>76</v>
      </c>
      <c r="BQ299" s="2" t="s">
        <v>76</v>
      </c>
      <c r="BR299" s="2" t="s">
        <v>77</v>
      </c>
      <c r="BS299" s="2" t="s">
        <v>773</v>
      </c>
      <c r="BT299" s="2" t="s">
        <v>774</v>
      </c>
    </row>
    <row r="300" spans="1:72" x14ac:dyDescent="0.35">
      <c r="A300" s="2" t="s">
        <v>28112</v>
      </c>
      <c r="B300" s="2" t="s">
        <v>28113</v>
      </c>
      <c r="C300" s="2" t="s">
        <v>28114</v>
      </c>
      <c r="D300" s="2" t="s">
        <v>28115</v>
      </c>
      <c r="E300" s="2" t="s">
        <v>28116</v>
      </c>
      <c r="F300">
        <v>4</v>
      </c>
      <c r="G300" s="2" t="s">
        <v>174</v>
      </c>
      <c r="H300">
        <v>3</v>
      </c>
      <c r="I300" s="2" t="s">
        <v>68</v>
      </c>
      <c r="J300">
        <v>9</v>
      </c>
      <c r="K300" s="2" t="s">
        <v>4139</v>
      </c>
      <c r="L300">
        <v>5</v>
      </c>
      <c r="M300" s="2" t="s">
        <v>226</v>
      </c>
      <c r="N300">
        <v>33</v>
      </c>
      <c r="O300" s="2" t="s">
        <v>8463</v>
      </c>
      <c r="P300">
        <v>3</v>
      </c>
      <c r="Q300" s="2" t="s">
        <v>8465</v>
      </c>
      <c r="R300" t="s">
        <v>67</v>
      </c>
      <c r="S300" t="s">
        <v>67</v>
      </c>
      <c r="T300" s="2" t="s">
        <v>73</v>
      </c>
      <c r="U300" s="2" t="s">
        <v>74</v>
      </c>
      <c r="V300">
        <v>2022</v>
      </c>
      <c r="W300" s="2" t="s">
        <v>19005</v>
      </c>
      <c r="X300">
        <v>204365.07</v>
      </c>
      <c r="Y300">
        <v>204365.07</v>
      </c>
      <c r="AD300">
        <v>143055.54999999999</v>
      </c>
      <c r="AF300">
        <v>0</v>
      </c>
      <c r="AG300">
        <v>61309.52</v>
      </c>
      <c r="AL300" s="5">
        <v>408730.14</v>
      </c>
      <c r="AM300">
        <v>0</v>
      </c>
      <c r="AN300">
        <v>0</v>
      </c>
      <c r="AO300">
        <v>204365.07</v>
      </c>
      <c r="AP300">
        <v>204365.07</v>
      </c>
      <c r="AS300">
        <v>143055.54999999999</v>
      </c>
      <c r="AU300">
        <v>61309.52</v>
      </c>
      <c r="AZ300" s="5">
        <v>408730.14</v>
      </c>
      <c r="BA300" s="5">
        <v>369724.71</v>
      </c>
      <c r="BB300" s="5">
        <v>369724.71</v>
      </c>
      <c r="BC300" s="5">
        <v>16973.98</v>
      </c>
      <c r="BD300" s="5">
        <v>16973.98</v>
      </c>
      <c r="BE300" s="5">
        <v>0</v>
      </c>
      <c r="BF300" s="5">
        <v>16973.98</v>
      </c>
      <c r="BG300">
        <v>20170925</v>
      </c>
      <c r="BH300" s="9" t="str">
        <f t="shared" si="12"/>
        <v>2017</v>
      </c>
      <c r="BI300" t="str">
        <f>MID(Merge1[[#This Row],[OC_DATA_INIZIO_PROGETTO]],5,2)</f>
        <v>09</v>
      </c>
      <c r="BJ300">
        <v>20210914</v>
      </c>
      <c r="BK300" t="str">
        <f t="shared" si="13"/>
        <v>2021</v>
      </c>
      <c r="BL300" t="str">
        <f>MID(Merge1[[#This Row],[OC_DATA_FINE_PROGETTO_PREVISTA]],5,2)</f>
        <v>09</v>
      </c>
      <c r="BM300" s="8">
        <f>(Merge1[[#This Row],[Colonna2]]-Merge1[[#This Row],[Colonna1]])*12+Merge1[[#This Row],[Colonna22]]-Merge1[[#This Row],[Colonna12]]</f>
        <v>48</v>
      </c>
      <c r="BO300" t="str">
        <f t="shared" si="14"/>
        <v/>
      </c>
      <c r="BP300" s="2" t="s">
        <v>76</v>
      </c>
      <c r="BQ300" s="2" t="s">
        <v>76</v>
      </c>
      <c r="BR300" s="2" t="s">
        <v>77</v>
      </c>
      <c r="BS300" s="2" t="s">
        <v>4146</v>
      </c>
      <c r="BT300" s="2" t="s">
        <v>581</v>
      </c>
    </row>
    <row r="301" spans="1:72" x14ac:dyDescent="0.35">
      <c r="A301" s="2" t="s">
        <v>7520</v>
      </c>
      <c r="B301" s="2" t="s">
        <v>7521</v>
      </c>
      <c r="C301" s="2" t="s">
        <v>7522</v>
      </c>
      <c r="D301" s="2" t="s">
        <v>7522</v>
      </c>
      <c r="E301" s="2" t="s">
        <v>7523</v>
      </c>
      <c r="F301">
        <v>11</v>
      </c>
      <c r="G301" s="2" t="s">
        <v>436</v>
      </c>
      <c r="H301">
        <v>2</v>
      </c>
      <c r="I301" s="2" t="s">
        <v>430</v>
      </c>
      <c r="J301">
        <v>99</v>
      </c>
      <c r="K301" s="2" t="s">
        <v>81</v>
      </c>
      <c r="L301">
        <v>11</v>
      </c>
      <c r="M301" s="2" t="s">
        <v>443</v>
      </c>
      <c r="N301">
        <v>71</v>
      </c>
      <c r="O301" s="2" t="s">
        <v>507</v>
      </c>
      <c r="P301">
        <v>72</v>
      </c>
      <c r="Q301" s="2" t="s">
        <v>718</v>
      </c>
      <c r="R301" t="s">
        <v>67</v>
      </c>
      <c r="S301" t="s">
        <v>67</v>
      </c>
      <c r="T301" s="2" t="s">
        <v>73</v>
      </c>
      <c r="U301" s="2" t="s">
        <v>74</v>
      </c>
      <c r="V301">
        <v>924</v>
      </c>
      <c r="W301" s="2" t="s">
        <v>634</v>
      </c>
      <c r="X301">
        <v>367800</v>
      </c>
      <c r="Z301">
        <v>367800</v>
      </c>
      <c r="AF301">
        <v>0</v>
      </c>
      <c r="AL301" s="5">
        <v>367800</v>
      </c>
      <c r="AM301">
        <v>0</v>
      </c>
      <c r="AN301">
        <v>0</v>
      </c>
      <c r="AO301">
        <v>367800</v>
      </c>
      <c r="AQ301">
        <v>367800</v>
      </c>
      <c r="AZ301" s="5">
        <v>367800</v>
      </c>
      <c r="BA301" s="5">
        <v>367800</v>
      </c>
      <c r="BB301" s="5">
        <v>367800</v>
      </c>
      <c r="BC301" s="5">
        <v>235256.25</v>
      </c>
      <c r="BD301" s="5">
        <v>235256.25</v>
      </c>
      <c r="BE301" s="5">
        <v>0</v>
      </c>
      <c r="BF301" s="5">
        <v>235256.25</v>
      </c>
      <c r="BG301">
        <v>20180614</v>
      </c>
      <c r="BH301" s="9" t="str">
        <f t="shared" si="12"/>
        <v>2018</v>
      </c>
      <c r="BI301" t="str">
        <f>MID(Merge1[[#This Row],[OC_DATA_INIZIO_PROGETTO]],5,2)</f>
        <v>06</v>
      </c>
      <c r="BJ301">
        <v>20211031</v>
      </c>
      <c r="BK301" t="str">
        <f t="shared" si="13"/>
        <v>2021</v>
      </c>
      <c r="BL301" t="str">
        <f>MID(Merge1[[#This Row],[OC_DATA_FINE_PROGETTO_PREVISTA]],5,2)</f>
        <v>10</v>
      </c>
      <c r="BM301" s="8">
        <f>(Merge1[[#This Row],[Colonna2]]-Merge1[[#This Row],[Colonna1]])*12+Merge1[[#This Row],[Colonna22]]-Merge1[[#This Row],[Colonna12]]</f>
        <v>40</v>
      </c>
      <c r="BO301" t="str">
        <f t="shared" si="14"/>
        <v/>
      </c>
      <c r="BP301" s="2" t="s">
        <v>76</v>
      </c>
      <c r="BQ301" s="2" t="s">
        <v>76</v>
      </c>
      <c r="BR301" s="2" t="s">
        <v>77</v>
      </c>
      <c r="BS301" s="2" t="s">
        <v>434</v>
      </c>
      <c r="BT301" s="2" t="s">
        <v>435</v>
      </c>
    </row>
    <row r="302" spans="1:72" x14ac:dyDescent="0.35">
      <c r="A302" s="2" t="s">
        <v>7524</v>
      </c>
      <c r="B302" s="2" t="s">
        <v>7525</v>
      </c>
      <c r="C302" s="2" t="s">
        <v>6648</v>
      </c>
      <c r="D302" s="2" t="s">
        <v>6648</v>
      </c>
      <c r="E302" s="2" t="s">
        <v>7526</v>
      </c>
      <c r="F302">
        <v>11</v>
      </c>
      <c r="G302" s="2" t="s">
        <v>436</v>
      </c>
      <c r="H302">
        <v>2</v>
      </c>
      <c r="I302" s="2" t="s">
        <v>430</v>
      </c>
      <c r="J302">
        <v>99</v>
      </c>
      <c r="K302" s="2" t="s">
        <v>81</v>
      </c>
      <c r="L302">
        <v>11</v>
      </c>
      <c r="M302" s="2" t="s">
        <v>443</v>
      </c>
      <c r="N302">
        <v>71</v>
      </c>
      <c r="O302" s="2" t="s">
        <v>507</v>
      </c>
      <c r="P302">
        <v>72</v>
      </c>
      <c r="Q302" s="2" t="s">
        <v>718</v>
      </c>
      <c r="R302" t="s">
        <v>67</v>
      </c>
      <c r="S302" t="s">
        <v>67</v>
      </c>
      <c r="T302" s="2" t="s">
        <v>73</v>
      </c>
      <c r="U302" s="2" t="s">
        <v>74</v>
      </c>
      <c r="V302">
        <v>915</v>
      </c>
      <c r="W302" s="2" t="s">
        <v>632</v>
      </c>
      <c r="X302">
        <v>367800</v>
      </c>
      <c r="Z302">
        <v>367800</v>
      </c>
      <c r="AF302">
        <v>0</v>
      </c>
      <c r="AL302" s="5">
        <v>367800</v>
      </c>
      <c r="AM302">
        <v>0</v>
      </c>
      <c r="AN302">
        <v>0</v>
      </c>
      <c r="AO302">
        <v>367800</v>
      </c>
      <c r="AQ302">
        <v>367800</v>
      </c>
      <c r="AZ302" s="5">
        <v>367800</v>
      </c>
      <c r="BA302" s="5">
        <v>367800</v>
      </c>
      <c r="BB302" s="5">
        <v>367800</v>
      </c>
      <c r="BC302" s="5">
        <v>216726.24</v>
      </c>
      <c r="BD302" s="5">
        <v>216726.24</v>
      </c>
      <c r="BE302" s="5">
        <v>0</v>
      </c>
      <c r="BF302" s="5">
        <v>216726.24</v>
      </c>
      <c r="BG302">
        <v>20180614</v>
      </c>
      <c r="BH302" s="9" t="str">
        <f t="shared" si="12"/>
        <v>2018</v>
      </c>
      <c r="BI302" t="str">
        <f>MID(Merge1[[#This Row],[OC_DATA_INIZIO_PROGETTO]],5,2)</f>
        <v>06</v>
      </c>
      <c r="BJ302">
        <v>20211031</v>
      </c>
      <c r="BK302" t="str">
        <f t="shared" si="13"/>
        <v>2021</v>
      </c>
      <c r="BL302" t="str">
        <f>MID(Merge1[[#This Row],[OC_DATA_FINE_PROGETTO_PREVISTA]],5,2)</f>
        <v>10</v>
      </c>
      <c r="BM302" s="8">
        <f>(Merge1[[#This Row],[Colonna2]]-Merge1[[#This Row],[Colonna1]])*12+Merge1[[#This Row],[Colonna22]]-Merge1[[#This Row],[Colonna12]]</f>
        <v>40</v>
      </c>
      <c r="BO302" t="str">
        <f t="shared" si="14"/>
        <v/>
      </c>
      <c r="BP302" s="2" t="s">
        <v>76</v>
      </c>
      <c r="BQ302" s="2" t="s">
        <v>76</v>
      </c>
      <c r="BR302" s="2" t="s">
        <v>77</v>
      </c>
      <c r="BS302" s="2" t="s">
        <v>434</v>
      </c>
      <c r="BT302" s="2" t="s">
        <v>435</v>
      </c>
    </row>
    <row r="303" spans="1:72" x14ac:dyDescent="0.35">
      <c r="A303" s="2" t="s">
        <v>7727</v>
      </c>
      <c r="B303" s="2" t="s">
        <v>7728</v>
      </c>
      <c r="C303" s="2" t="s">
        <v>7522</v>
      </c>
      <c r="D303" s="2" t="s">
        <v>7522</v>
      </c>
      <c r="E303" s="2" t="s">
        <v>7729</v>
      </c>
      <c r="F303">
        <v>11</v>
      </c>
      <c r="G303" s="2" t="s">
        <v>436</v>
      </c>
      <c r="H303">
        <v>2</v>
      </c>
      <c r="I303" s="2" t="s">
        <v>430</v>
      </c>
      <c r="J303">
        <v>99</v>
      </c>
      <c r="K303" s="2" t="s">
        <v>81</v>
      </c>
      <c r="L303">
        <v>11</v>
      </c>
      <c r="M303" s="2" t="s">
        <v>443</v>
      </c>
      <c r="N303">
        <v>71</v>
      </c>
      <c r="O303" s="2" t="s">
        <v>507</v>
      </c>
      <c r="P303">
        <v>72</v>
      </c>
      <c r="Q303" s="2" t="s">
        <v>718</v>
      </c>
      <c r="R303" t="s">
        <v>67</v>
      </c>
      <c r="S303" t="s">
        <v>67</v>
      </c>
      <c r="T303" s="2" t="s">
        <v>73</v>
      </c>
      <c r="U303" s="2" t="s">
        <v>74</v>
      </c>
      <c r="V303">
        <v>924</v>
      </c>
      <c r="W303" s="2" t="s">
        <v>634</v>
      </c>
      <c r="X303">
        <v>367800</v>
      </c>
      <c r="Z303">
        <v>367800</v>
      </c>
      <c r="AF303">
        <v>0</v>
      </c>
      <c r="AL303" s="5">
        <v>367800</v>
      </c>
      <c r="AM303">
        <v>0</v>
      </c>
      <c r="AN303">
        <v>0</v>
      </c>
      <c r="AO303">
        <v>367800</v>
      </c>
      <c r="AQ303">
        <v>367800</v>
      </c>
      <c r="AZ303" s="5">
        <v>367800</v>
      </c>
      <c r="BA303" s="5">
        <v>367800</v>
      </c>
      <c r="BB303" s="5">
        <v>367800</v>
      </c>
      <c r="BC303" s="5">
        <v>116215.52</v>
      </c>
      <c r="BD303" s="5">
        <v>116215.52</v>
      </c>
      <c r="BE303" s="5">
        <v>0</v>
      </c>
      <c r="BF303" s="5">
        <v>116215.52</v>
      </c>
      <c r="BG303">
        <v>20190402</v>
      </c>
      <c r="BH303" s="9" t="str">
        <f t="shared" si="12"/>
        <v>2019</v>
      </c>
      <c r="BI303" t="str">
        <f>MID(Merge1[[#This Row],[OC_DATA_INIZIO_PROGETTO]],5,2)</f>
        <v>04</v>
      </c>
      <c r="BJ303">
        <v>20221031</v>
      </c>
      <c r="BK303" t="str">
        <f t="shared" si="13"/>
        <v>2022</v>
      </c>
      <c r="BL303" t="str">
        <f>MID(Merge1[[#This Row],[OC_DATA_FINE_PROGETTO_PREVISTA]],5,2)</f>
        <v>10</v>
      </c>
      <c r="BM303" s="8">
        <f>(Merge1[[#This Row],[Colonna2]]-Merge1[[#This Row],[Colonna1]])*12+Merge1[[#This Row],[Colonna22]]-Merge1[[#This Row],[Colonna12]]</f>
        <v>42</v>
      </c>
      <c r="BO303" t="str">
        <f t="shared" si="14"/>
        <v/>
      </c>
      <c r="BP303" s="2" t="s">
        <v>76</v>
      </c>
      <c r="BQ303" s="2" t="s">
        <v>76</v>
      </c>
      <c r="BR303" s="2" t="s">
        <v>77</v>
      </c>
      <c r="BS303" s="2" t="s">
        <v>434</v>
      </c>
      <c r="BT303" s="2" t="s">
        <v>435</v>
      </c>
    </row>
    <row r="304" spans="1:72" x14ac:dyDescent="0.35">
      <c r="A304" s="2" t="s">
        <v>20115</v>
      </c>
      <c r="B304" s="2" t="s">
        <v>20116</v>
      </c>
      <c r="C304" s="2" t="s">
        <v>20117</v>
      </c>
      <c r="D304" s="2" t="s">
        <v>20118</v>
      </c>
      <c r="E304" s="2" t="s">
        <v>20119</v>
      </c>
      <c r="F304">
        <v>1</v>
      </c>
      <c r="G304" s="2" t="s">
        <v>151</v>
      </c>
      <c r="H304">
        <v>7</v>
      </c>
      <c r="I304" s="2" t="s">
        <v>770</v>
      </c>
      <c r="J304">
        <v>20</v>
      </c>
      <c r="K304" s="2" t="s">
        <v>3054</v>
      </c>
      <c r="L304">
        <v>8</v>
      </c>
      <c r="M304" s="2" t="s">
        <v>112</v>
      </c>
      <c r="N304">
        <v>61</v>
      </c>
      <c r="O304" s="2" t="s">
        <v>113</v>
      </c>
      <c r="P304">
        <v>620</v>
      </c>
      <c r="Q304" s="2" t="s">
        <v>114</v>
      </c>
      <c r="R304" t="s">
        <v>67</v>
      </c>
      <c r="S304" t="s">
        <v>67</v>
      </c>
      <c r="T304" s="2" t="s">
        <v>1331</v>
      </c>
      <c r="U304" s="2" t="s">
        <v>1332</v>
      </c>
      <c r="V304">
        <v>0</v>
      </c>
      <c r="W304" s="2" t="s">
        <v>97</v>
      </c>
      <c r="X304">
        <v>275027.03000000003</v>
      </c>
      <c r="Y304">
        <v>275027.03000000003</v>
      </c>
      <c r="AD304">
        <v>91675.68</v>
      </c>
      <c r="AF304">
        <v>0</v>
      </c>
      <c r="AK304">
        <v>231331</v>
      </c>
      <c r="AL304" s="5">
        <v>366702.71</v>
      </c>
      <c r="AM304">
        <v>0</v>
      </c>
      <c r="AN304">
        <v>0</v>
      </c>
      <c r="AO304">
        <v>275027.03000000003</v>
      </c>
      <c r="AP304">
        <v>275027.03000000003</v>
      </c>
      <c r="AS304">
        <v>91675.68</v>
      </c>
      <c r="AY304">
        <v>231331</v>
      </c>
      <c r="AZ304" s="5">
        <v>366702.71</v>
      </c>
      <c r="BA304" s="5">
        <v>366702.71</v>
      </c>
      <c r="BB304" s="5">
        <v>366702.71</v>
      </c>
      <c r="BC304" s="5">
        <v>201732.36</v>
      </c>
      <c r="BD304" s="5">
        <v>201732.36</v>
      </c>
      <c r="BE304" s="5">
        <v>0</v>
      </c>
      <c r="BF304" s="5">
        <v>339841.88</v>
      </c>
      <c r="BG304">
        <v>20171106</v>
      </c>
      <c r="BH304" s="9" t="str">
        <f t="shared" si="12"/>
        <v>2017</v>
      </c>
      <c r="BI304" t="str">
        <f>MID(Merge1[[#This Row],[OC_DATA_INIZIO_PROGETTO]],5,2)</f>
        <v>11</v>
      </c>
      <c r="BJ304">
        <v>20191108</v>
      </c>
      <c r="BK304" t="str">
        <f t="shared" si="13"/>
        <v>2019</v>
      </c>
      <c r="BL304" t="str">
        <f>MID(Merge1[[#This Row],[OC_DATA_FINE_PROGETTO_PREVISTA]],5,2)</f>
        <v>11</v>
      </c>
      <c r="BM304" s="8">
        <f>(Merge1[[#This Row],[Colonna2]]-Merge1[[#This Row],[Colonna1]])*12+Merge1[[#This Row],[Colonna22]]-Merge1[[#This Row],[Colonna12]]</f>
        <v>24</v>
      </c>
      <c r="BN304">
        <v>20191108</v>
      </c>
      <c r="BO304" t="str">
        <f t="shared" si="14"/>
        <v>2019</v>
      </c>
      <c r="BP304" s="2" t="s">
        <v>76</v>
      </c>
      <c r="BQ304" s="2" t="s">
        <v>76</v>
      </c>
      <c r="BR304" s="2" t="s">
        <v>440</v>
      </c>
      <c r="BS304" s="2" t="s">
        <v>773</v>
      </c>
      <c r="BT304" s="2" t="s">
        <v>774</v>
      </c>
    </row>
    <row r="305" spans="1:72" x14ac:dyDescent="0.35">
      <c r="A305" s="2" t="s">
        <v>16600</v>
      </c>
      <c r="B305" s="2" t="s">
        <v>16601</v>
      </c>
      <c r="C305" s="2" t="s">
        <v>16602</v>
      </c>
      <c r="D305" s="2" t="s">
        <v>16603</v>
      </c>
      <c r="E305" s="2" t="s">
        <v>16604</v>
      </c>
      <c r="F305">
        <v>1</v>
      </c>
      <c r="G305" s="2" t="s">
        <v>151</v>
      </c>
      <c r="H305">
        <v>7</v>
      </c>
      <c r="I305" s="2" t="s">
        <v>770</v>
      </c>
      <c r="J305">
        <v>99</v>
      </c>
      <c r="K305" s="2" t="s">
        <v>81</v>
      </c>
      <c r="L305">
        <v>8</v>
      </c>
      <c r="M305" s="2" t="s">
        <v>112</v>
      </c>
      <c r="N305">
        <v>62</v>
      </c>
      <c r="O305" s="2" t="s">
        <v>2450</v>
      </c>
      <c r="P305">
        <v>999</v>
      </c>
      <c r="Q305" s="2" t="s">
        <v>3522</v>
      </c>
      <c r="R305" t="s">
        <v>67</v>
      </c>
      <c r="S305" t="s">
        <v>67</v>
      </c>
      <c r="T305" s="2" t="s">
        <v>1986</v>
      </c>
      <c r="U305" s="2" t="s">
        <v>1987</v>
      </c>
      <c r="V305">
        <v>906</v>
      </c>
      <c r="W305" s="2" t="s">
        <v>6660</v>
      </c>
      <c r="X305">
        <v>181501.35</v>
      </c>
      <c r="Y305">
        <v>181501.35</v>
      </c>
      <c r="AD305">
        <v>127050.95</v>
      </c>
      <c r="AF305">
        <v>0</v>
      </c>
      <c r="AG305">
        <v>54450.400000000001</v>
      </c>
      <c r="AK305">
        <v>1060252</v>
      </c>
      <c r="AL305" s="5">
        <v>363002.7</v>
      </c>
      <c r="AM305">
        <v>0</v>
      </c>
      <c r="AN305">
        <v>0</v>
      </c>
      <c r="AO305">
        <v>181501.35</v>
      </c>
      <c r="AP305">
        <v>181501.35</v>
      </c>
      <c r="AS305">
        <v>127050.95</v>
      </c>
      <c r="AU305">
        <v>54450.400000000001</v>
      </c>
      <c r="AY305">
        <v>1060252</v>
      </c>
      <c r="AZ305" s="5">
        <v>363002.7</v>
      </c>
      <c r="BA305" s="5">
        <v>363002.7</v>
      </c>
      <c r="BB305" s="5">
        <v>363002.7</v>
      </c>
      <c r="BC305" s="5">
        <v>273003.55</v>
      </c>
      <c r="BD305" s="5">
        <v>273003.55</v>
      </c>
      <c r="BE305" s="5">
        <v>0</v>
      </c>
      <c r="BF305" s="5">
        <v>910011.82</v>
      </c>
      <c r="BG305">
        <v>20171001</v>
      </c>
      <c r="BH305" s="9" t="str">
        <f t="shared" si="12"/>
        <v>2017</v>
      </c>
      <c r="BI305" t="str">
        <f>MID(Merge1[[#This Row],[OC_DATA_INIZIO_PROGETTO]],5,2)</f>
        <v>10</v>
      </c>
      <c r="BJ305">
        <v>20200314</v>
      </c>
      <c r="BK305" t="str">
        <f t="shared" si="13"/>
        <v>2020</v>
      </c>
      <c r="BL305" t="str">
        <f>MID(Merge1[[#This Row],[OC_DATA_FINE_PROGETTO_PREVISTA]],5,2)</f>
        <v>03</v>
      </c>
      <c r="BM305" s="8">
        <f>(Merge1[[#This Row],[Colonna2]]-Merge1[[#This Row],[Colonna1]])*12+Merge1[[#This Row],[Colonna22]]-Merge1[[#This Row],[Colonna12]]</f>
        <v>29</v>
      </c>
      <c r="BN305">
        <v>20200914</v>
      </c>
      <c r="BO305" t="str">
        <f t="shared" si="14"/>
        <v>2020</v>
      </c>
      <c r="BP305" s="2" t="s">
        <v>76</v>
      </c>
      <c r="BQ305" s="2" t="s">
        <v>76</v>
      </c>
      <c r="BR305" s="2" t="s">
        <v>440</v>
      </c>
      <c r="BS305" s="2" t="s">
        <v>773</v>
      </c>
      <c r="BT305" s="2" t="s">
        <v>774</v>
      </c>
    </row>
    <row r="306" spans="1:72" x14ac:dyDescent="0.35">
      <c r="A306" s="2" t="s">
        <v>16496</v>
      </c>
      <c r="B306" s="2" t="s">
        <v>16497</v>
      </c>
      <c r="C306" s="2" t="s">
        <v>16498</v>
      </c>
      <c r="D306" s="2" t="s">
        <v>16499</v>
      </c>
      <c r="E306" s="2" t="s">
        <v>16500</v>
      </c>
      <c r="F306">
        <v>1</v>
      </c>
      <c r="G306" s="2" t="s">
        <v>151</v>
      </c>
      <c r="H306">
        <v>7</v>
      </c>
      <c r="I306" s="2" t="s">
        <v>770</v>
      </c>
      <c r="J306">
        <v>99</v>
      </c>
      <c r="K306" s="2" t="s">
        <v>81</v>
      </c>
      <c r="L306">
        <v>8</v>
      </c>
      <c r="M306" s="2" t="s">
        <v>112</v>
      </c>
      <c r="N306">
        <v>62</v>
      </c>
      <c r="O306" s="2" t="s">
        <v>2450</v>
      </c>
      <c r="P306">
        <v>999</v>
      </c>
      <c r="Q306" s="2" t="s">
        <v>3522</v>
      </c>
      <c r="R306" t="s">
        <v>67</v>
      </c>
      <c r="S306" t="s">
        <v>67</v>
      </c>
      <c r="T306" s="2" t="s">
        <v>1986</v>
      </c>
      <c r="U306" s="2" t="s">
        <v>1987</v>
      </c>
      <c r="V306">
        <v>910</v>
      </c>
      <c r="W306" s="2" t="s">
        <v>6662</v>
      </c>
      <c r="X306">
        <v>180512.99</v>
      </c>
      <c r="Y306">
        <v>180512.99</v>
      </c>
      <c r="AD306">
        <v>126359.09</v>
      </c>
      <c r="AF306">
        <v>0</v>
      </c>
      <c r="AG306">
        <v>54153.9</v>
      </c>
      <c r="AK306">
        <v>842394</v>
      </c>
      <c r="AL306" s="5">
        <v>361025.98</v>
      </c>
      <c r="AM306">
        <v>0</v>
      </c>
      <c r="AN306">
        <v>0</v>
      </c>
      <c r="AO306">
        <v>180512.99</v>
      </c>
      <c r="AP306">
        <v>180512.99</v>
      </c>
      <c r="AS306">
        <v>126359.09</v>
      </c>
      <c r="AU306">
        <v>54153.9</v>
      </c>
      <c r="AY306">
        <v>842394</v>
      </c>
      <c r="AZ306" s="5">
        <v>361025.98</v>
      </c>
      <c r="BA306" s="5">
        <v>361025.98</v>
      </c>
      <c r="BB306" s="5">
        <v>361025.98</v>
      </c>
      <c r="BC306" s="5">
        <v>228059.45</v>
      </c>
      <c r="BD306" s="5">
        <v>228059.45</v>
      </c>
      <c r="BE306" s="5">
        <v>0</v>
      </c>
      <c r="BF306" s="5">
        <v>764006.3</v>
      </c>
      <c r="BG306">
        <v>20180102</v>
      </c>
      <c r="BH306" s="9" t="str">
        <f t="shared" si="12"/>
        <v>2018</v>
      </c>
      <c r="BI306" t="str">
        <f>MID(Merge1[[#This Row],[OC_DATA_INIZIO_PROGETTO]],5,2)</f>
        <v>01</v>
      </c>
      <c r="BJ306">
        <v>20200717</v>
      </c>
      <c r="BK306" t="str">
        <f t="shared" si="13"/>
        <v>2020</v>
      </c>
      <c r="BL306" t="str">
        <f>MID(Merge1[[#This Row],[OC_DATA_FINE_PROGETTO_PREVISTA]],5,2)</f>
        <v>07</v>
      </c>
      <c r="BM306" s="8">
        <f>(Merge1[[#This Row],[Colonna2]]-Merge1[[#This Row],[Colonna1]])*12+Merge1[[#This Row],[Colonna22]]-Merge1[[#This Row],[Colonna12]]</f>
        <v>30</v>
      </c>
      <c r="BN306">
        <v>20200629</v>
      </c>
      <c r="BO306" t="str">
        <f t="shared" si="14"/>
        <v>2020</v>
      </c>
      <c r="BP306" s="2" t="s">
        <v>76</v>
      </c>
      <c r="BQ306" s="2" t="s">
        <v>76</v>
      </c>
      <c r="BR306" s="2" t="s">
        <v>77</v>
      </c>
      <c r="BS306" s="2" t="s">
        <v>773</v>
      </c>
      <c r="BT306" s="2" t="s">
        <v>774</v>
      </c>
    </row>
    <row r="307" spans="1:72" x14ac:dyDescent="0.35">
      <c r="A307" s="2" t="s">
        <v>31965</v>
      </c>
      <c r="B307" s="2" t="s">
        <v>31966</v>
      </c>
      <c r="C307" s="2" t="s">
        <v>31967</v>
      </c>
      <c r="D307" s="2" t="s">
        <v>31968</v>
      </c>
      <c r="E307" s="2" t="s">
        <v>31969</v>
      </c>
      <c r="F307">
        <v>3</v>
      </c>
      <c r="G307" s="2" t="s">
        <v>102</v>
      </c>
      <c r="H307">
        <v>6</v>
      </c>
      <c r="I307" s="2" t="s">
        <v>94</v>
      </c>
      <c r="J307">
        <v>99</v>
      </c>
      <c r="K307" s="2" t="s">
        <v>81</v>
      </c>
      <c r="L307">
        <v>6</v>
      </c>
      <c r="M307" s="2" t="s">
        <v>1983</v>
      </c>
      <c r="N307">
        <v>41</v>
      </c>
      <c r="O307" s="2" t="s">
        <v>3944</v>
      </c>
      <c r="P307">
        <v>155</v>
      </c>
      <c r="Q307" s="2" t="s">
        <v>19034</v>
      </c>
      <c r="R307" t="s">
        <v>67</v>
      </c>
      <c r="S307" t="s">
        <v>67</v>
      </c>
      <c r="T307" s="2" t="s">
        <v>1986</v>
      </c>
      <c r="U307" s="2" t="s">
        <v>1987</v>
      </c>
      <c r="V307">
        <v>1932</v>
      </c>
      <c r="W307" s="2" t="s">
        <v>564</v>
      </c>
      <c r="X307">
        <v>287760.03000000003</v>
      </c>
      <c r="Y307">
        <v>287760.03000000003</v>
      </c>
      <c r="AF307">
        <v>0</v>
      </c>
      <c r="AI307">
        <v>512239.97</v>
      </c>
      <c r="AL307" s="5">
        <v>800000</v>
      </c>
      <c r="AM307">
        <v>0</v>
      </c>
      <c r="AN307">
        <v>0</v>
      </c>
      <c r="AO307">
        <v>287760.03000000003</v>
      </c>
      <c r="AP307">
        <v>287760.03000000003</v>
      </c>
      <c r="AW307">
        <v>512239.97</v>
      </c>
      <c r="AZ307" s="5">
        <v>800000</v>
      </c>
      <c r="BA307" s="5">
        <v>359745</v>
      </c>
      <c r="BB307" s="5">
        <v>359745</v>
      </c>
      <c r="BC307" s="5">
        <v>143898</v>
      </c>
      <c r="BD307" s="5">
        <v>143898</v>
      </c>
      <c r="BE307" s="5">
        <v>0</v>
      </c>
      <c r="BF307" s="5">
        <v>0</v>
      </c>
      <c r="BG307">
        <v>20200402</v>
      </c>
      <c r="BH307" s="9" t="str">
        <f t="shared" si="12"/>
        <v>2020</v>
      </c>
      <c r="BI307" t="str">
        <f>MID(Merge1[[#This Row],[OC_DATA_INIZIO_PROGETTO]],5,2)</f>
        <v>04</v>
      </c>
      <c r="BJ307">
        <v>20210104</v>
      </c>
      <c r="BK307" t="str">
        <f t="shared" si="13"/>
        <v>2021</v>
      </c>
      <c r="BL307" t="str">
        <f>MID(Merge1[[#This Row],[OC_DATA_FINE_PROGETTO_PREVISTA]],5,2)</f>
        <v>01</v>
      </c>
      <c r="BM307" s="8">
        <f>(Merge1[[#This Row],[Colonna2]]-Merge1[[#This Row],[Colonna1]])*12+Merge1[[#This Row],[Colonna22]]-Merge1[[#This Row],[Colonna12]]</f>
        <v>9</v>
      </c>
      <c r="BO307" t="str">
        <f t="shared" si="14"/>
        <v/>
      </c>
      <c r="BP307" s="2" t="s">
        <v>76</v>
      </c>
      <c r="BQ307" s="2" t="s">
        <v>76</v>
      </c>
      <c r="BR307" s="2" t="s">
        <v>86</v>
      </c>
      <c r="BS307" s="2" t="s">
        <v>67</v>
      </c>
      <c r="BT307" s="2" t="s">
        <v>67</v>
      </c>
    </row>
    <row r="308" spans="1:72" x14ac:dyDescent="0.35">
      <c r="A308" s="2" t="s">
        <v>28715</v>
      </c>
      <c r="B308" s="2" t="s">
        <v>28716</v>
      </c>
      <c r="C308" s="2" t="s">
        <v>28717</v>
      </c>
      <c r="D308" s="2" t="s">
        <v>28718</v>
      </c>
      <c r="E308" s="2" t="s">
        <v>28719</v>
      </c>
      <c r="F308">
        <v>1</v>
      </c>
      <c r="G308" s="2" t="s">
        <v>151</v>
      </c>
      <c r="H308">
        <v>7</v>
      </c>
      <c r="I308" s="2" t="s">
        <v>770</v>
      </c>
      <c r="J308">
        <v>1</v>
      </c>
      <c r="K308" s="2" t="s">
        <v>69</v>
      </c>
      <c r="L308">
        <v>6</v>
      </c>
      <c r="M308" s="2" t="s">
        <v>1983</v>
      </c>
      <c r="N308">
        <v>39</v>
      </c>
      <c r="O308" s="2" t="s">
        <v>2384</v>
      </c>
      <c r="P308">
        <v>150</v>
      </c>
      <c r="Q308" s="2" t="s">
        <v>2385</v>
      </c>
      <c r="R308" t="s">
        <v>67</v>
      </c>
      <c r="S308" t="s">
        <v>67</v>
      </c>
      <c r="T308" s="2" t="s">
        <v>1331</v>
      </c>
      <c r="U308" s="2" t="s">
        <v>1332</v>
      </c>
      <c r="V308">
        <v>2016</v>
      </c>
      <c r="W308" s="2" t="s">
        <v>18962</v>
      </c>
      <c r="X308">
        <v>178625.44</v>
      </c>
      <c r="Y308">
        <v>178625.44</v>
      </c>
      <c r="AD308">
        <v>125037.81</v>
      </c>
      <c r="AF308">
        <v>0</v>
      </c>
      <c r="AG308">
        <v>53587.63</v>
      </c>
      <c r="AK308">
        <v>610755</v>
      </c>
      <c r="AL308" s="5">
        <v>357250.88</v>
      </c>
      <c r="AM308">
        <v>0</v>
      </c>
      <c r="AN308">
        <v>0</v>
      </c>
      <c r="AO308">
        <v>178625.44</v>
      </c>
      <c r="AP308">
        <v>178625.44</v>
      </c>
      <c r="AS308">
        <v>125037.81</v>
      </c>
      <c r="AU308">
        <v>53587.63</v>
      </c>
      <c r="AY308">
        <v>610755</v>
      </c>
      <c r="AZ308" s="5">
        <v>357250.88</v>
      </c>
      <c r="BA308" s="5">
        <v>357250.88</v>
      </c>
      <c r="BB308" s="5">
        <v>357250.88</v>
      </c>
      <c r="BF308" s="5">
        <v>0</v>
      </c>
      <c r="BG308">
        <v>20181121</v>
      </c>
      <c r="BH308" s="9" t="str">
        <f t="shared" si="12"/>
        <v>2018</v>
      </c>
      <c r="BI308" t="str">
        <f>MID(Merge1[[#This Row],[OC_DATA_INIZIO_PROGETTO]],5,2)</f>
        <v>11</v>
      </c>
      <c r="BJ308">
        <v>20201121</v>
      </c>
      <c r="BK308" t="str">
        <f t="shared" si="13"/>
        <v>2020</v>
      </c>
      <c r="BL308" t="str">
        <f>MID(Merge1[[#This Row],[OC_DATA_FINE_PROGETTO_PREVISTA]],5,2)</f>
        <v>11</v>
      </c>
      <c r="BM308" s="8">
        <f>(Merge1[[#This Row],[Colonna2]]-Merge1[[#This Row],[Colonna1]])*12+Merge1[[#This Row],[Colonna22]]-Merge1[[#This Row],[Colonna12]]</f>
        <v>24</v>
      </c>
      <c r="BO308" t="str">
        <f t="shared" si="14"/>
        <v/>
      </c>
      <c r="BP308" s="2" t="s">
        <v>86</v>
      </c>
      <c r="BQ308" s="2" t="s">
        <v>76</v>
      </c>
      <c r="BR308" s="2" t="s">
        <v>77</v>
      </c>
      <c r="BS308" s="2" t="s">
        <v>773</v>
      </c>
      <c r="BT308" s="2" t="s">
        <v>774</v>
      </c>
    </row>
    <row r="309" spans="1:72" x14ac:dyDescent="0.35">
      <c r="A309" s="2" t="s">
        <v>30837</v>
      </c>
      <c r="B309" s="2" t="s">
        <v>30838</v>
      </c>
      <c r="C309" s="2" t="s">
        <v>30839</v>
      </c>
      <c r="D309" s="2" t="s">
        <v>30840</v>
      </c>
      <c r="E309" s="2" t="s">
        <v>30841</v>
      </c>
      <c r="F309">
        <v>1</v>
      </c>
      <c r="G309" s="2" t="s">
        <v>151</v>
      </c>
      <c r="H309">
        <v>7</v>
      </c>
      <c r="I309" s="2" t="s">
        <v>770</v>
      </c>
      <c r="J309">
        <v>99</v>
      </c>
      <c r="K309" s="2" t="s">
        <v>81</v>
      </c>
      <c r="L309">
        <v>8</v>
      </c>
      <c r="M309" s="2" t="s">
        <v>112</v>
      </c>
      <c r="N309">
        <v>62</v>
      </c>
      <c r="O309" s="2" t="s">
        <v>2450</v>
      </c>
      <c r="P309">
        <v>999</v>
      </c>
      <c r="Q309" s="2" t="s">
        <v>3522</v>
      </c>
      <c r="R309" t="s">
        <v>67</v>
      </c>
      <c r="S309" t="s">
        <v>67</v>
      </c>
      <c r="T309" s="2" t="s">
        <v>1331</v>
      </c>
      <c r="U309" s="2" t="s">
        <v>1332</v>
      </c>
      <c r="V309">
        <v>1911</v>
      </c>
      <c r="W309" s="2" t="s">
        <v>485</v>
      </c>
      <c r="X309">
        <v>285164.34999999998</v>
      </c>
      <c r="Y309">
        <v>285164.34999999998</v>
      </c>
      <c r="AF309">
        <v>0</v>
      </c>
      <c r="AI309">
        <v>489835.65</v>
      </c>
      <c r="AL309" s="5">
        <v>775000</v>
      </c>
      <c r="AM309">
        <v>0</v>
      </c>
      <c r="AN309">
        <v>0</v>
      </c>
      <c r="AO309">
        <v>285164.34999999998</v>
      </c>
      <c r="AP309">
        <v>285164.34999999998</v>
      </c>
      <c r="AW309">
        <v>489835.65</v>
      </c>
      <c r="AZ309" s="5">
        <v>775000</v>
      </c>
      <c r="BA309" s="5">
        <v>356500</v>
      </c>
      <c r="BB309" s="5">
        <v>356500</v>
      </c>
      <c r="BF309" s="5">
        <v>0</v>
      </c>
      <c r="BG309">
        <v>20190807</v>
      </c>
      <c r="BH309" s="9" t="str">
        <f t="shared" si="12"/>
        <v>2019</v>
      </c>
      <c r="BI309" t="str">
        <f>MID(Merge1[[#This Row],[OC_DATA_INIZIO_PROGETTO]],5,2)</f>
        <v>08</v>
      </c>
      <c r="BJ309">
        <v>20210320</v>
      </c>
      <c r="BK309" t="str">
        <f t="shared" si="13"/>
        <v>2021</v>
      </c>
      <c r="BL309" t="str">
        <f>MID(Merge1[[#This Row],[OC_DATA_FINE_PROGETTO_PREVISTA]],5,2)</f>
        <v>03</v>
      </c>
      <c r="BM309" s="8">
        <f>(Merge1[[#This Row],[Colonna2]]-Merge1[[#This Row],[Colonna1]])*12+Merge1[[#This Row],[Colonna22]]-Merge1[[#This Row],[Colonna12]]</f>
        <v>19</v>
      </c>
      <c r="BO309" t="str">
        <f t="shared" si="14"/>
        <v/>
      </c>
      <c r="BP309" s="2" t="s">
        <v>86</v>
      </c>
      <c r="BQ309" s="2" t="s">
        <v>76</v>
      </c>
      <c r="BR309" s="2" t="s">
        <v>77</v>
      </c>
      <c r="BS309" s="2" t="s">
        <v>773</v>
      </c>
      <c r="BT309" s="2" t="s">
        <v>774</v>
      </c>
    </row>
    <row r="310" spans="1:72" x14ac:dyDescent="0.35">
      <c r="A310" s="2" t="s">
        <v>7735</v>
      </c>
      <c r="B310" s="2" t="s">
        <v>7736</v>
      </c>
      <c r="C310" s="2" t="s">
        <v>6648</v>
      </c>
      <c r="D310" s="2" t="s">
        <v>6648</v>
      </c>
      <c r="E310" s="2" t="s">
        <v>7737</v>
      </c>
      <c r="F310">
        <v>11</v>
      </c>
      <c r="G310" s="2" t="s">
        <v>436</v>
      </c>
      <c r="H310">
        <v>2</v>
      </c>
      <c r="I310" s="2" t="s">
        <v>430</v>
      </c>
      <c r="J310">
        <v>99</v>
      </c>
      <c r="K310" s="2" t="s">
        <v>81</v>
      </c>
      <c r="L310">
        <v>11</v>
      </c>
      <c r="M310" s="2" t="s">
        <v>443</v>
      </c>
      <c r="N310">
        <v>71</v>
      </c>
      <c r="O310" s="2" t="s">
        <v>507</v>
      </c>
      <c r="P310">
        <v>72</v>
      </c>
      <c r="Q310" s="2" t="s">
        <v>718</v>
      </c>
      <c r="R310" t="s">
        <v>67</v>
      </c>
      <c r="S310" t="s">
        <v>67</v>
      </c>
      <c r="T310" s="2" t="s">
        <v>73</v>
      </c>
      <c r="U310" s="2" t="s">
        <v>74</v>
      </c>
      <c r="V310">
        <v>915</v>
      </c>
      <c r="W310" s="2" t="s">
        <v>632</v>
      </c>
      <c r="X310">
        <v>353250</v>
      </c>
      <c r="Z310">
        <v>353250</v>
      </c>
      <c r="AF310">
        <v>0</v>
      </c>
      <c r="AL310" s="5">
        <v>353250</v>
      </c>
      <c r="AM310">
        <v>0</v>
      </c>
      <c r="AN310">
        <v>0</v>
      </c>
      <c r="AO310">
        <v>353250</v>
      </c>
      <c r="AQ310">
        <v>353250</v>
      </c>
      <c r="AZ310" s="5">
        <v>353250</v>
      </c>
      <c r="BA310" s="5">
        <v>353250</v>
      </c>
      <c r="BB310" s="5">
        <v>353250</v>
      </c>
      <c r="BC310" s="5">
        <v>103651.68</v>
      </c>
      <c r="BD310" s="5">
        <v>103651.68</v>
      </c>
      <c r="BE310" s="5">
        <v>0</v>
      </c>
      <c r="BF310" s="5">
        <v>103651.68</v>
      </c>
      <c r="BG310">
        <v>20190402</v>
      </c>
      <c r="BH310" s="9" t="str">
        <f t="shared" si="12"/>
        <v>2019</v>
      </c>
      <c r="BI310" t="str">
        <f>MID(Merge1[[#This Row],[OC_DATA_INIZIO_PROGETTO]],5,2)</f>
        <v>04</v>
      </c>
      <c r="BJ310">
        <v>20221031</v>
      </c>
      <c r="BK310" t="str">
        <f t="shared" si="13"/>
        <v>2022</v>
      </c>
      <c r="BL310" t="str">
        <f>MID(Merge1[[#This Row],[OC_DATA_FINE_PROGETTO_PREVISTA]],5,2)</f>
        <v>10</v>
      </c>
      <c r="BM310" s="8">
        <f>(Merge1[[#This Row],[Colonna2]]-Merge1[[#This Row],[Colonna1]])*12+Merge1[[#This Row],[Colonna22]]-Merge1[[#This Row],[Colonna12]]</f>
        <v>42</v>
      </c>
      <c r="BO310" t="str">
        <f t="shared" si="14"/>
        <v/>
      </c>
      <c r="BP310" s="2" t="s">
        <v>76</v>
      </c>
      <c r="BQ310" s="2" t="s">
        <v>76</v>
      </c>
      <c r="BR310" s="2" t="s">
        <v>77</v>
      </c>
      <c r="BS310" s="2" t="s">
        <v>434</v>
      </c>
      <c r="BT310" s="2" t="s">
        <v>435</v>
      </c>
    </row>
    <row r="311" spans="1:72" x14ac:dyDescent="0.35">
      <c r="A311" s="2" t="s">
        <v>17749</v>
      </c>
      <c r="B311" s="2" t="s">
        <v>17750</v>
      </c>
      <c r="C311" s="2" t="s">
        <v>17751</v>
      </c>
      <c r="D311" s="2" t="s">
        <v>17752</v>
      </c>
      <c r="E311" s="2" t="s">
        <v>17753</v>
      </c>
      <c r="F311">
        <v>1</v>
      </c>
      <c r="G311" s="2" t="s">
        <v>151</v>
      </c>
      <c r="H311">
        <v>7</v>
      </c>
      <c r="I311" s="2" t="s">
        <v>770</v>
      </c>
      <c r="J311">
        <v>99</v>
      </c>
      <c r="K311" s="2" t="s">
        <v>81</v>
      </c>
      <c r="L311">
        <v>8</v>
      </c>
      <c r="M311" s="2" t="s">
        <v>112</v>
      </c>
      <c r="N311">
        <v>62</v>
      </c>
      <c r="O311" s="2" t="s">
        <v>2450</v>
      </c>
      <c r="P311">
        <v>999</v>
      </c>
      <c r="Q311" s="2" t="s">
        <v>3522</v>
      </c>
      <c r="R311" t="s">
        <v>67</v>
      </c>
      <c r="S311" t="s">
        <v>67</v>
      </c>
      <c r="T311" s="2" t="s">
        <v>1986</v>
      </c>
      <c r="U311" s="2" t="s">
        <v>1987</v>
      </c>
      <c r="V311">
        <v>915</v>
      </c>
      <c r="W311" s="2" t="s">
        <v>632</v>
      </c>
      <c r="X311">
        <v>178150</v>
      </c>
      <c r="Y311">
        <v>178150</v>
      </c>
      <c r="AD311">
        <v>124705</v>
      </c>
      <c r="AF311">
        <v>0</v>
      </c>
      <c r="AG311">
        <v>53445</v>
      </c>
      <c r="AK311">
        <v>534450</v>
      </c>
      <c r="AL311" s="5">
        <v>356300</v>
      </c>
      <c r="AM311">
        <v>12728</v>
      </c>
      <c r="AN311">
        <v>3848</v>
      </c>
      <c r="AO311">
        <v>175190</v>
      </c>
      <c r="AP311">
        <v>178150</v>
      </c>
      <c r="AS311">
        <v>124705</v>
      </c>
      <c r="AU311">
        <v>52557</v>
      </c>
      <c r="AY311">
        <v>534450</v>
      </c>
      <c r="AZ311" s="5">
        <v>352452</v>
      </c>
      <c r="BA311" s="5">
        <v>350380</v>
      </c>
      <c r="BB311" s="5">
        <v>350380</v>
      </c>
      <c r="BC311" s="5">
        <v>350380</v>
      </c>
      <c r="BD311" s="5">
        <v>350380</v>
      </c>
      <c r="BE311" s="5">
        <v>0</v>
      </c>
      <c r="BF311" s="5">
        <v>875950</v>
      </c>
      <c r="BG311">
        <v>20161102</v>
      </c>
      <c r="BH311" s="9" t="str">
        <f t="shared" si="12"/>
        <v>2016</v>
      </c>
      <c r="BI311" t="str">
        <f>MID(Merge1[[#This Row],[OC_DATA_INIZIO_PROGETTO]],5,2)</f>
        <v>11</v>
      </c>
      <c r="BJ311">
        <v>20201123</v>
      </c>
      <c r="BK311" t="str">
        <f t="shared" si="13"/>
        <v>2020</v>
      </c>
      <c r="BL311" t="str">
        <f>MID(Merge1[[#This Row],[OC_DATA_FINE_PROGETTO_PREVISTA]],5,2)</f>
        <v>11</v>
      </c>
      <c r="BM311" s="8">
        <f>(Merge1[[#This Row],[Colonna2]]-Merge1[[#This Row],[Colonna1]])*12+Merge1[[#This Row],[Colonna22]]-Merge1[[#This Row],[Colonna12]]</f>
        <v>48</v>
      </c>
      <c r="BN311">
        <v>20190513</v>
      </c>
      <c r="BO311" t="str">
        <f t="shared" si="14"/>
        <v>2019</v>
      </c>
      <c r="BP311" s="2" t="s">
        <v>116</v>
      </c>
      <c r="BQ311" s="2" t="s">
        <v>763</v>
      </c>
      <c r="BR311" s="2" t="s">
        <v>440</v>
      </c>
      <c r="BS311" s="2" t="s">
        <v>773</v>
      </c>
      <c r="BT311" s="2" t="s">
        <v>774</v>
      </c>
    </row>
    <row r="312" spans="1:72" x14ac:dyDescent="0.35">
      <c r="A312" s="2" t="s">
        <v>17957</v>
      </c>
      <c r="B312" s="2" t="s">
        <v>17958</v>
      </c>
      <c r="C312" s="2" t="s">
        <v>17959</v>
      </c>
      <c r="D312" s="2" t="s">
        <v>17960</v>
      </c>
      <c r="E312" s="2" t="s">
        <v>17961</v>
      </c>
      <c r="F312">
        <v>1</v>
      </c>
      <c r="G312" s="2" t="s">
        <v>151</v>
      </c>
      <c r="H312">
        <v>7</v>
      </c>
      <c r="I312" s="2" t="s">
        <v>770</v>
      </c>
      <c r="J312">
        <v>99</v>
      </c>
      <c r="K312" s="2" t="s">
        <v>81</v>
      </c>
      <c r="L312">
        <v>8</v>
      </c>
      <c r="M312" s="2" t="s">
        <v>112</v>
      </c>
      <c r="N312">
        <v>62</v>
      </c>
      <c r="O312" s="2" t="s">
        <v>2450</v>
      </c>
      <c r="P312">
        <v>999</v>
      </c>
      <c r="Q312" s="2" t="s">
        <v>3522</v>
      </c>
      <c r="R312" t="s">
        <v>67</v>
      </c>
      <c r="S312" t="s">
        <v>67</v>
      </c>
      <c r="T312" s="2" t="s">
        <v>1986</v>
      </c>
      <c r="U312" s="2" t="s">
        <v>1987</v>
      </c>
      <c r="V312">
        <v>924</v>
      </c>
      <c r="W312" s="2" t="s">
        <v>634</v>
      </c>
      <c r="X312">
        <v>174195</v>
      </c>
      <c r="Y312">
        <v>174195</v>
      </c>
      <c r="AD312">
        <v>121936.5</v>
      </c>
      <c r="AF312">
        <v>0</v>
      </c>
      <c r="AG312">
        <v>52258.5</v>
      </c>
      <c r="AK312">
        <v>463592</v>
      </c>
      <c r="AL312" s="5">
        <v>348390</v>
      </c>
      <c r="AM312">
        <v>0</v>
      </c>
      <c r="AN312">
        <v>0</v>
      </c>
      <c r="AO312">
        <v>174195</v>
      </c>
      <c r="AP312">
        <v>174195</v>
      </c>
      <c r="AS312">
        <v>121936.5</v>
      </c>
      <c r="AU312">
        <v>52258.5</v>
      </c>
      <c r="AY312">
        <v>463592</v>
      </c>
      <c r="AZ312" s="5">
        <v>348390</v>
      </c>
      <c r="BA312" s="5">
        <v>348390</v>
      </c>
      <c r="BB312" s="5">
        <v>348390</v>
      </c>
      <c r="BC312" s="5">
        <v>348390</v>
      </c>
      <c r="BD312" s="5">
        <v>348390</v>
      </c>
      <c r="BE312" s="5">
        <v>0</v>
      </c>
      <c r="BF312" s="5">
        <v>811982.47</v>
      </c>
      <c r="BG312">
        <v>20160104</v>
      </c>
      <c r="BH312" s="9" t="str">
        <f t="shared" si="12"/>
        <v>2016</v>
      </c>
      <c r="BI312" t="str">
        <f>MID(Merge1[[#This Row],[OC_DATA_INIZIO_PROGETTO]],5,2)</f>
        <v>01</v>
      </c>
      <c r="BJ312">
        <v>20210312</v>
      </c>
      <c r="BK312" t="str">
        <f t="shared" si="13"/>
        <v>2021</v>
      </c>
      <c r="BL312" t="str">
        <f>MID(Merge1[[#This Row],[OC_DATA_FINE_PROGETTO_PREVISTA]],5,2)</f>
        <v>03</v>
      </c>
      <c r="BM312" s="8">
        <f>(Merge1[[#This Row],[Colonna2]]-Merge1[[#This Row],[Colonna1]])*12+Merge1[[#This Row],[Colonna22]]-Merge1[[#This Row],[Colonna12]]</f>
        <v>62</v>
      </c>
      <c r="BN312">
        <v>20181205</v>
      </c>
      <c r="BO312" t="str">
        <f t="shared" si="14"/>
        <v>2018</v>
      </c>
      <c r="BP312" s="2" t="s">
        <v>116</v>
      </c>
      <c r="BQ312" s="2" t="s">
        <v>763</v>
      </c>
      <c r="BR312" s="2" t="s">
        <v>440</v>
      </c>
      <c r="BS312" s="2" t="s">
        <v>773</v>
      </c>
      <c r="BT312" s="2" t="s">
        <v>774</v>
      </c>
    </row>
    <row r="313" spans="1:72" x14ac:dyDescent="0.35">
      <c r="A313" s="2" t="s">
        <v>17000</v>
      </c>
      <c r="B313" s="2" t="s">
        <v>16996</v>
      </c>
      <c r="C313" s="2" t="s">
        <v>16997</v>
      </c>
      <c r="D313" s="2" t="s">
        <v>16998</v>
      </c>
      <c r="E313" s="2" t="s">
        <v>17001</v>
      </c>
      <c r="F313">
        <v>1</v>
      </c>
      <c r="G313" s="2" t="s">
        <v>151</v>
      </c>
      <c r="H313">
        <v>7</v>
      </c>
      <c r="I313" s="2" t="s">
        <v>770</v>
      </c>
      <c r="J313">
        <v>99</v>
      </c>
      <c r="K313" s="2" t="s">
        <v>81</v>
      </c>
      <c r="L313">
        <v>8</v>
      </c>
      <c r="M313" s="2" t="s">
        <v>112</v>
      </c>
      <c r="N313">
        <v>62</v>
      </c>
      <c r="O313" s="2" t="s">
        <v>2450</v>
      </c>
      <c r="P313">
        <v>999</v>
      </c>
      <c r="Q313" s="2" t="s">
        <v>3522</v>
      </c>
      <c r="R313" t="s">
        <v>67</v>
      </c>
      <c r="S313" t="s">
        <v>67</v>
      </c>
      <c r="T313" s="2" t="s">
        <v>1986</v>
      </c>
      <c r="U313" s="2" t="s">
        <v>1987</v>
      </c>
      <c r="V313">
        <v>924</v>
      </c>
      <c r="W313" s="2" t="s">
        <v>634</v>
      </c>
      <c r="X313">
        <v>86259.25</v>
      </c>
      <c r="Y313">
        <v>86259.25</v>
      </c>
      <c r="AD313">
        <v>60381.48</v>
      </c>
      <c r="AF313">
        <v>0</v>
      </c>
      <c r="AG313">
        <v>25877.77</v>
      </c>
      <c r="AI313">
        <v>172518.5</v>
      </c>
      <c r="AL313" s="5">
        <v>345037</v>
      </c>
      <c r="AM313">
        <v>0</v>
      </c>
      <c r="AN313">
        <v>0</v>
      </c>
      <c r="AO313">
        <v>86259.25</v>
      </c>
      <c r="AP313">
        <v>86259.25</v>
      </c>
      <c r="AS313">
        <v>60381.48</v>
      </c>
      <c r="AU313">
        <v>25877.77</v>
      </c>
      <c r="AW313">
        <v>172518.5</v>
      </c>
      <c r="AZ313" s="5">
        <v>345037</v>
      </c>
      <c r="BA313" s="5">
        <v>345037</v>
      </c>
      <c r="BB313" s="5">
        <v>345037</v>
      </c>
      <c r="BC313" s="5">
        <v>223808.05</v>
      </c>
      <c r="BD313" s="5">
        <v>223808.05</v>
      </c>
      <c r="BE313" s="5">
        <v>0</v>
      </c>
      <c r="BF313" s="5">
        <v>223808.05</v>
      </c>
      <c r="BG313">
        <v>20171024</v>
      </c>
      <c r="BH313" s="9" t="str">
        <f t="shared" si="12"/>
        <v>2017</v>
      </c>
      <c r="BI313" t="str">
        <f>MID(Merge1[[#This Row],[OC_DATA_INIZIO_PROGETTO]],5,2)</f>
        <v>10</v>
      </c>
      <c r="BJ313">
        <v>20190914</v>
      </c>
      <c r="BK313" t="str">
        <f t="shared" si="13"/>
        <v>2019</v>
      </c>
      <c r="BL313" t="str">
        <f>MID(Merge1[[#This Row],[OC_DATA_FINE_PROGETTO_PREVISTA]],5,2)</f>
        <v>09</v>
      </c>
      <c r="BM313" s="8">
        <f>(Merge1[[#This Row],[Colonna2]]-Merge1[[#This Row],[Colonna1]])*12+Merge1[[#This Row],[Colonna22]]-Merge1[[#This Row],[Colonna12]]</f>
        <v>23</v>
      </c>
      <c r="BN313">
        <v>20200314</v>
      </c>
      <c r="BO313" t="str">
        <f t="shared" si="14"/>
        <v>2020</v>
      </c>
      <c r="BP313" s="2" t="s">
        <v>76</v>
      </c>
      <c r="BQ313" s="2" t="s">
        <v>76</v>
      </c>
      <c r="BR313" s="2" t="s">
        <v>440</v>
      </c>
      <c r="BS313" s="2" t="s">
        <v>773</v>
      </c>
      <c r="BT313" s="2" t="s">
        <v>774</v>
      </c>
    </row>
    <row r="314" spans="1:72" x14ac:dyDescent="0.35">
      <c r="A314" s="2" t="s">
        <v>26687</v>
      </c>
      <c r="B314" s="2" t="s">
        <v>26688</v>
      </c>
      <c r="C314" s="2" t="s">
        <v>26689</v>
      </c>
      <c r="D314" s="2" t="s">
        <v>26690</v>
      </c>
      <c r="E314" s="2" t="s">
        <v>26691</v>
      </c>
      <c r="F314">
        <v>1</v>
      </c>
      <c r="G314" s="2" t="s">
        <v>151</v>
      </c>
      <c r="H314">
        <v>7</v>
      </c>
      <c r="I314" s="2" t="s">
        <v>770</v>
      </c>
      <c r="J314">
        <v>99</v>
      </c>
      <c r="K314" s="2" t="s">
        <v>81</v>
      </c>
      <c r="L314">
        <v>9</v>
      </c>
      <c r="M314" s="2" t="s">
        <v>98</v>
      </c>
      <c r="N314">
        <v>25</v>
      </c>
      <c r="O314" s="2" t="s">
        <v>683</v>
      </c>
      <c r="P314">
        <v>239</v>
      </c>
      <c r="Q314" s="2" t="s">
        <v>684</v>
      </c>
      <c r="R314" t="s">
        <v>67</v>
      </c>
      <c r="S314" t="s">
        <v>67</v>
      </c>
      <c r="T314" s="2" t="s">
        <v>1331</v>
      </c>
      <c r="U314" s="2" t="s">
        <v>1332</v>
      </c>
      <c r="V314">
        <v>2016</v>
      </c>
      <c r="W314" s="2" t="s">
        <v>18962</v>
      </c>
      <c r="X314">
        <v>170786.59</v>
      </c>
      <c r="Y314">
        <v>170786.59</v>
      </c>
      <c r="AD314">
        <v>119550.61</v>
      </c>
      <c r="AF314">
        <v>0</v>
      </c>
      <c r="AG314">
        <v>51235.98</v>
      </c>
      <c r="AK314">
        <v>228885</v>
      </c>
      <c r="AL314" s="5">
        <v>341573.18</v>
      </c>
      <c r="AM314">
        <v>0</v>
      </c>
      <c r="AN314">
        <v>0</v>
      </c>
      <c r="AO314">
        <v>170786.59</v>
      </c>
      <c r="AP314">
        <v>170786.59</v>
      </c>
      <c r="AS314">
        <v>119550.61</v>
      </c>
      <c r="AU314">
        <v>51235.98</v>
      </c>
      <c r="AY314">
        <v>228885</v>
      </c>
      <c r="AZ314" s="5">
        <v>341573.18</v>
      </c>
      <c r="BA314" s="5">
        <v>341573.18</v>
      </c>
      <c r="BB314" s="5">
        <v>341573.18</v>
      </c>
      <c r="BC314" s="5">
        <v>191277.68</v>
      </c>
      <c r="BD314" s="5">
        <v>191277.68</v>
      </c>
      <c r="BE314" s="5">
        <v>0</v>
      </c>
      <c r="BF314" s="5">
        <v>417791.9</v>
      </c>
      <c r="BG314">
        <v>20190325</v>
      </c>
      <c r="BH314" s="9" t="str">
        <f t="shared" si="12"/>
        <v>2019</v>
      </c>
      <c r="BI314" t="str">
        <f>MID(Merge1[[#This Row],[OC_DATA_INIZIO_PROGETTO]],5,2)</f>
        <v>03</v>
      </c>
      <c r="BJ314">
        <v>20211231</v>
      </c>
      <c r="BK314" t="str">
        <f t="shared" si="13"/>
        <v>2021</v>
      </c>
      <c r="BL314" t="str">
        <f>MID(Merge1[[#This Row],[OC_DATA_FINE_PROGETTO_PREVISTA]],5,2)</f>
        <v>12</v>
      </c>
      <c r="BM314" s="8">
        <f>(Merge1[[#This Row],[Colonna2]]-Merge1[[#This Row],[Colonna1]])*12+Merge1[[#This Row],[Colonna22]]-Merge1[[#This Row],[Colonna12]]</f>
        <v>33</v>
      </c>
      <c r="BO314" t="str">
        <f t="shared" si="14"/>
        <v/>
      </c>
      <c r="BP314" s="2" t="s">
        <v>76</v>
      </c>
      <c r="BQ314" s="2" t="s">
        <v>76</v>
      </c>
      <c r="BR314" s="2" t="s">
        <v>77</v>
      </c>
      <c r="BS314" s="2" t="s">
        <v>773</v>
      </c>
      <c r="BT314" s="2" t="s">
        <v>774</v>
      </c>
    </row>
    <row r="315" spans="1:72" x14ac:dyDescent="0.35">
      <c r="A315" s="2" t="s">
        <v>29268</v>
      </c>
      <c r="B315" s="2" t="s">
        <v>29269</v>
      </c>
      <c r="C315" s="2" t="s">
        <v>24333</v>
      </c>
      <c r="D315" s="2" t="s">
        <v>29270</v>
      </c>
      <c r="E315" s="2" t="s">
        <v>29271</v>
      </c>
      <c r="F315">
        <v>2</v>
      </c>
      <c r="G315" s="2" t="s">
        <v>4836</v>
      </c>
      <c r="H315">
        <v>2</v>
      </c>
      <c r="I315" s="2" t="s">
        <v>430</v>
      </c>
      <c r="J315">
        <v>11</v>
      </c>
      <c r="K315" s="2" t="s">
        <v>681</v>
      </c>
      <c r="L315">
        <v>10</v>
      </c>
      <c r="M315" s="2" t="s">
        <v>95</v>
      </c>
      <c r="N315">
        <v>1</v>
      </c>
      <c r="O315" s="2" t="s">
        <v>142</v>
      </c>
      <c r="P315">
        <v>1</v>
      </c>
      <c r="Q315" s="2" t="s">
        <v>1248</v>
      </c>
      <c r="R315" t="s">
        <v>67</v>
      </c>
      <c r="S315" t="s">
        <v>67</v>
      </c>
      <c r="T315" s="2" t="s">
        <v>73</v>
      </c>
      <c r="U315" s="2" t="s">
        <v>74</v>
      </c>
      <c r="V315">
        <v>2016</v>
      </c>
      <c r="W315" s="2" t="s">
        <v>18962</v>
      </c>
      <c r="AE315">
        <v>400000</v>
      </c>
      <c r="AF315">
        <v>0</v>
      </c>
      <c r="AL315" s="5">
        <v>400000</v>
      </c>
      <c r="AM315">
        <v>0</v>
      </c>
      <c r="AN315">
        <v>0</v>
      </c>
      <c r="AT315">
        <v>400000</v>
      </c>
      <c r="AZ315" s="5">
        <v>400000</v>
      </c>
      <c r="BA315" s="5">
        <v>340000</v>
      </c>
      <c r="BB315" s="5">
        <v>340000</v>
      </c>
      <c r="BF315" s="5">
        <v>0</v>
      </c>
      <c r="BG315">
        <v>20180508</v>
      </c>
      <c r="BH315" s="9" t="str">
        <f t="shared" si="12"/>
        <v>2018</v>
      </c>
      <c r="BI315" t="str">
        <f>MID(Merge1[[#This Row],[OC_DATA_INIZIO_PROGETTO]],5,2)</f>
        <v>05</v>
      </c>
      <c r="BJ315">
        <v>20211001</v>
      </c>
      <c r="BK315" t="str">
        <f t="shared" si="13"/>
        <v>2021</v>
      </c>
      <c r="BL315" t="str">
        <f>MID(Merge1[[#This Row],[OC_DATA_FINE_PROGETTO_PREVISTA]],5,2)</f>
        <v>10</v>
      </c>
      <c r="BM315" s="8">
        <f>(Merge1[[#This Row],[Colonna2]]-Merge1[[#This Row],[Colonna1]])*12+Merge1[[#This Row],[Colonna22]]-Merge1[[#This Row],[Colonna12]]</f>
        <v>41</v>
      </c>
      <c r="BO315" t="str">
        <f t="shared" si="14"/>
        <v/>
      </c>
      <c r="BP315" s="2" t="s">
        <v>86</v>
      </c>
      <c r="BQ315" s="2" t="s">
        <v>76</v>
      </c>
      <c r="BR315" s="2" t="s">
        <v>77</v>
      </c>
      <c r="BS315" s="2" t="s">
        <v>434</v>
      </c>
      <c r="BT315" s="2" t="s">
        <v>435</v>
      </c>
    </row>
    <row r="316" spans="1:72" x14ac:dyDescent="0.35">
      <c r="A316" s="2" t="s">
        <v>28004</v>
      </c>
      <c r="B316" s="2" t="s">
        <v>28005</v>
      </c>
      <c r="C316" s="2" t="s">
        <v>28006</v>
      </c>
      <c r="D316" s="2" t="s">
        <v>28007</v>
      </c>
      <c r="E316" s="2" t="s">
        <v>28008</v>
      </c>
      <c r="F316">
        <v>4</v>
      </c>
      <c r="G316" s="2" t="s">
        <v>174</v>
      </c>
      <c r="H316">
        <v>3</v>
      </c>
      <c r="I316" s="2" t="s">
        <v>68</v>
      </c>
      <c r="J316">
        <v>9</v>
      </c>
      <c r="K316" s="2" t="s">
        <v>4139</v>
      </c>
      <c r="L316">
        <v>3</v>
      </c>
      <c r="M316" s="2" t="s">
        <v>3884</v>
      </c>
      <c r="N316">
        <v>16</v>
      </c>
      <c r="O316" s="2" t="s">
        <v>8160</v>
      </c>
      <c r="P316">
        <v>4</v>
      </c>
      <c r="Q316" s="2" t="s">
        <v>8161</v>
      </c>
      <c r="R316" t="s">
        <v>67</v>
      </c>
      <c r="S316" t="s">
        <v>67</v>
      </c>
      <c r="T316" s="2" t="s">
        <v>73</v>
      </c>
      <c r="U316" s="2" t="s">
        <v>74</v>
      </c>
      <c r="V316">
        <v>2023</v>
      </c>
      <c r="W316" s="2" t="s">
        <v>19719</v>
      </c>
      <c r="X316">
        <v>239989.52</v>
      </c>
      <c r="Y316">
        <v>239989.52</v>
      </c>
      <c r="AD316">
        <v>167992.67</v>
      </c>
      <c r="AF316">
        <v>0</v>
      </c>
      <c r="AG316">
        <v>71996.86</v>
      </c>
      <c r="AL316" s="5">
        <v>479979.05</v>
      </c>
      <c r="AM316">
        <v>0</v>
      </c>
      <c r="AN316">
        <v>0</v>
      </c>
      <c r="AO316">
        <v>239989.52</v>
      </c>
      <c r="AP316">
        <v>239989.52</v>
      </c>
      <c r="AS316">
        <v>167992.67</v>
      </c>
      <c r="AU316">
        <v>71996.86</v>
      </c>
      <c r="AZ316" s="5">
        <v>479979.05</v>
      </c>
      <c r="BA316" s="5">
        <v>338073.71</v>
      </c>
      <c r="BB316" s="5">
        <v>338073.71</v>
      </c>
      <c r="BC316" s="5">
        <v>16678.349999999999</v>
      </c>
      <c r="BD316" s="5">
        <v>16678.349999999999</v>
      </c>
      <c r="BE316" s="5">
        <v>0</v>
      </c>
      <c r="BF316" s="5">
        <v>16678.349999999999</v>
      </c>
      <c r="BG316">
        <v>20181107</v>
      </c>
      <c r="BH316" s="9" t="str">
        <f t="shared" si="12"/>
        <v>2018</v>
      </c>
      <c r="BI316" t="str">
        <f>MID(Merge1[[#This Row],[OC_DATA_INIZIO_PROGETTO]],5,2)</f>
        <v>11</v>
      </c>
      <c r="BJ316">
        <v>20201231</v>
      </c>
      <c r="BK316" t="str">
        <f t="shared" si="13"/>
        <v>2020</v>
      </c>
      <c r="BL316" t="str">
        <f>MID(Merge1[[#This Row],[OC_DATA_FINE_PROGETTO_PREVISTA]],5,2)</f>
        <v>12</v>
      </c>
      <c r="BM316" s="8">
        <f>(Merge1[[#This Row],[Colonna2]]-Merge1[[#This Row],[Colonna1]])*12+Merge1[[#This Row],[Colonna22]]-Merge1[[#This Row],[Colonna12]]</f>
        <v>25</v>
      </c>
      <c r="BO316" t="str">
        <f t="shared" si="14"/>
        <v/>
      </c>
      <c r="BP316" s="2" t="s">
        <v>76</v>
      </c>
      <c r="BQ316" s="2" t="s">
        <v>76</v>
      </c>
      <c r="BR316" s="2" t="s">
        <v>3044</v>
      </c>
      <c r="BS316" s="2" t="s">
        <v>3045</v>
      </c>
      <c r="BT316" s="2" t="s">
        <v>3046</v>
      </c>
    </row>
    <row r="317" spans="1:72" x14ac:dyDescent="0.35">
      <c r="A317" s="2" t="s">
        <v>5086</v>
      </c>
      <c r="B317" s="2" t="s">
        <v>5087</v>
      </c>
      <c r="C317" s="2" t="s">
        <v>5088</v>
      </c>
      <c r="D317" s="2" t="s">
        <v>5089</v>
      </c>
      <c r="E317" s="2" t="s">
        <v>5090</v>
      </c>
      <c r="F317">
        <v>1</v>
      </c>
      <c r="G317" s="2" t="s">
        <v>151</v>
      </c>
      <c r="H317">
        <v>7</v>
      </c>
      <c r="I317" s="2" t="s">
        <v>770</v>
      </c>
      <c r="J317">
        <v>20</v>
      </c>
      <c r="K317" s="2" t="s">
        <v>3054</v>
      </c>
      <c r="L317">
        <v>8</v>
      </c>
      <c r="M317" s="2" t="s">
        <v>112</v>
      </c>
      <c r="N317">
        <v>62</v>
      </c>
      <c r="O317" s="2" t="s">
        <v>2450</v>
      </c>
      <c r="P317">
        <v>634</v>
      </c>
      <c r="Q317" s="2" t="s">
        <v>2770</v>
      </c>
      <c r="R317" t="s">
        <v>67</v>
      </c>
      <c r="S317" t="s">
        <v>67</v>
      </c>
      <c r="T317" s="2" t="s">
        <v>1331</v>
      </c>
      <c r="U317" s="2" t="s">
        <v>1332</v>
      </c>
      <c r="V317">
        <v>603</v>
      </c>
      <c r="W317" s="2" t="s">
        <v>2396</v>
      </c>
      <c r="X317">
        <v>169025.99</v>
      </c>
      <c r="Y317">
        <v>169025.99</v>
      </c>
      <c r="AD317">
        <v>118318.21</v>
      </c>
      <c r="AF317">
        <v>0</v>
      </c>
      <c r="AG317">
        <v>50707.839999999997</v>
      </c>
      <c r="AK317">
        <v>352901</v>
      </c>
      <c r="AL317" s="5">
        <v>338052.04</v>
      </c>
      <c r="AM317">
        <v>0</v>
      </c>
      <c r="AN317">
        <v>0</v>
      </c>
      <c r="AO317">
        <v>169025.99</v>
      </c>
      <c r="AP317">
        <v>169025.99</v>
      </c>
      <c r="AS317">
        <v>118318.21</v>
      </c>
      <c r="AU317">
        <v>50707.839999999997</v>
      </c>
      <c r="AY317">
        <v>352901</v>
      </c>
      <c r="AZ317" s="5">
        <v>338052.04</v>
      </c>
      <c r="BA317" s="5">
        <v>338052.04</v>
      </c>
      <c r="BB317" s="5">
        <v>338052.04</v>
      </c>
      <c r="BC317" s="5">
        <v>338052.04</v>
      </c>
      <c r="BD317" s="5">
        <v>338052.04</v>
      </c>
      <c r="BE317" s="5">
        <v>0</v>
      </c>
      <c r="BF317" s="5">
        <v>690952.72</v>
      </c>
      <c r="BG317">
        <v>20171019</v>
      </c>
      <c r="BH317" s="9" t="str">
        <f t="shared" si="12"/>
        <v>2017</v>
      </c>
      <c r="BI317" t="str">
        <f>MID(Merge1[[#This Row],[OC_DATA_INIZIO_PROGETTO]],5,2)</f>
        <v>10</v>
      </c>
      <c r="BJ317">
        <v>20200301</v>
      </c>
      <c r="BK317" t="str">
        <f t="shared" si="13"/>
        <v>2020</v>
      </c>
      <c r="BL317" t="str">
        <f>MID(Merge1[[#This Row],[OC_DATA_FINE_PROGETTO_PREVISTA]],5,2)</f>
        <v>03</v>
      </c>
      <c r="BM317" s="8">
        <f>(Merge1[[#This Row],[Colonna2]]-Merge1[[#This Row],[Colonna1]])*12+Merge1[[#This Row],[Colonna22]]-Merge1[[#This Row],[Colonna12]]</f>
        <v>29</v>
      </c>
      <c r="BN317">
        <v>20200301</v>
      </c>
      <c r="BO317" t="str">
        <f t="shared" si="14"/>
        <v>2020</v>
      </c>
      <c r="BP317" s="2" t="s">
        <v>116</v>
      </c>
      <c r="BQ317" s="2" t="s">
        <v>763</v>
      </c>
      <c r="BR317" s="2" t="s">
        <v>440</v>
      </c>
      <c r="BS317" s="2" t="s">
        <v>773</v>
      </c>
      <c r="BT317" s="2" t="s">
        <v>774</v>
      </c>
    </row>
    <row r="318" spans="1:72" x14ac:dyDescent="0.35">
      <c r="A318" s="2" t="s">
        <v>30843</v>
      </c>
      <c r="B318" s="2" t="s">
        <v>30844</v>
      </c>
      <c r="C318" s="2" t="s">
        <v>30845</v>
      </c>
      <c r="D318" s="2" t="s">
        <v>30846</v>
      </c>
      <c r="E318" s="2" t="s">
        <v>30847</v>
      </c>
      <c r="F318">
        <v>1</v>
      </c>
      <c r="G318" s="2" t="s">
        <v>151</v>
      </c>
      <c r="H318">
        <v>7</v>
      </c>
      <c r="I318" s="2" t="s">
        <v>770</v>
      </c>
      <c r="J318">
        <v>99</v>
      </c>
      <c r="K318" s="2" t="s">
        <v>81</v>
      </c>
      <c r="L318">
        <v>8</v>
      </c>
      <c r="M318" s="2" t="s">
        <v>112</v>
      </c>
      <c r="N318">
        <v>62</v>
      </c>
      <c r="O318" s="2" t="s">
        <v>2450</v>
      </c>
      <c r="P318">
        <v>999</v>
      </c>
      <c r="Q318" s="2" t="s">
        <v>3522</v>
      </c>
      <c r="R318" t="s">
        <v>67</v>
      </c>
      <c r="S318" t="s">
        <v>67</v>
      </c>
      <c r="T318" s="2" t="s">
        <v>1331</v>
      </c>
      <c r="U318" s="2" t="s">
        <v>1332</v>
      </c>
      <c r="V318">
        <v>1902</v>
      </c>
      <c r="W318" s="2" t="s">
        <v>497</v>
      </c>
      <c r="X318">
        <v>269496.28000000003</v>
      </c>
      <c r="Y318">
        <v>269496.28000000003</v>
      </c>
      <c r="AF318">
        <v>0</v>
      </c>
      <c r="AI318">
        <v>462704.72</v>
      </c>
      <c r="AL318" s="5">
        <v>732201</v>
      </c>
      <c r="AM318">
        <v>0</v>
      </c>
      <c r="AN318">
        <v>0</v>
      </c>
      <c r="AO318">
        <v>269496.28000000003</v>
      </c>
      <c r="AP318">
        <v>269496.28000000003</v>
      </c>
      <c r="AW318">
        <v>462704.72</v>
      </c>
      <c r="AZ318" s="5">
        <v>732201</v>
      </c>
      <c r="BA318" s="5">
        <v>336912.46</v>
      </c>
      <c r="BB318" s="5">
        <v>336912.46</v>
      </c>
      <c r="BF318" s="5">
        <v>280586.5</v>
      </c>
      <c r="BG318">
        <v>20190807</v>
      </c>
      <c r="BH318" s="9" t="str">
        <f t="shared" si="12"/>
        <v>2019</v>
      </c>
      <c r="BI318" t="str">
        <f>MID(Merge1[[#This Row],[OC_DATA_INIZIO_PROGETTO]],5,2)</f>
        <v>08</v>
      </c>
      <c r="BJ318">
        <v>20210309</v>
      </c>
      <c r="BK318" t="str">
        <f t="shared" si="13"/>
        <v>2021</v>
      </c>
      <c r="BL318" t="str">
        <f>MID(Merge1[[#This Row],[OC_DATA_FINE_PROGETTO_PREVISTA]],5,2)</f>
        <v>03</v>
      </c>
      <c r="BM318" s="8">
        <f>(Merge1[[#This Row],[Colonna2]]-Merge1[[#This Row],[Colonna1]])*12+Merge1[[#This Row],[Colonna22]]-Merge1[[#This Row],[Colonna12]]</f>
        <v>19</v>
      </c>
      <c r="BO318" t="str">
        <f t="shared" si="14"/>
        <v/>
      </c>
      <c r="BP318" s="2" t="s">
        <v>86</v>
      </c>
      <c r="BQ318" s="2" t="s">
        <v>76</v>
      </c>
      <c r="BR318" s="2" t="s">
        <v>77</v>
      </c>
      <c r="BS318" s="2" t="s">
        <v>773</v>
      </c>
      <c r="BT318" s="2" t="s">
        <v>774</v>
      </c>
    </row>
    <row r="319" spans="1:72" x14ac:dyDescent="0.35">
      <c r="A319" s="2" t="s">
        <v>19462</v>
      </c>
      <c r="B319" s="2" t="s">
        <v>19463</v>
      </c>
      <c r="C319" s="2" t="s">
        <v>19464</v>
      </c>
      <c r="D319" s="2" t="s">
        <v>19464</v>
      </c>
      <c r="E319" s="2" t="s">
        <v>19465</v>
      </c>
      <c r="F319">
        <v>2</v>
      </c>
      <c r="G319" s="2" t="s">
        <v>4836</v>
      </c>
      <c r="H319">
        <v>2</v>
      </c>
      <c r="I319" s="2" t="s">
        <v>430</v>
      </c>
      <c r="J319">
        <v>19</v>
      </c>
      <c r="K319" s="2" t="s">
        <v>4837</v>
      </c>
      <c r="L319">
        <v>7</v>
      </c>
      <c r="M319" s="2" t="s">
        <v>1213</v>
      </c>
      <c r="N319">
        <v>18</v>
      </c>
      <c r="O319" s="2" t="s">
        <v>1214</v>
      </c>
      <c r="P319">
        <v>182</v>
      </c>
      <c r="Q319" s="2" t="s">
        <v>1216</v>
      </c>
      <c r="R319" t="s">
        <v>67</v>
      </c>
      <c r="S319" t="s">
        <v>67</v>
      </c>
      <c r="T319" s="2" t="s">
        <v>73</v>
      </c>
      <c r="U319" s="2" t="s">
        <v>74</v>
      </c>
      <c r="V319">
        <v>106</v>
      </c>
      <c r="W319" s="2" t="s">
        <v>635</v>
      </c>
      <c r="X319">
        <v>169107.5</v>
      </c>
      <c r="Y319">
        <v>169107.5</v>
      </c>
      <c r="AD319">
        <v>169107.5</v>
      </c>
      <c r="AF319">
        <v>0</v>
      </c>
      <c r="AL319" s="5">
        <v>338215</v>
      </c>
      <c r="AM319">
        <v>0</v>
      </c>
      <c r="AN319">
        <v>0</v>
      </c>
      <c r="AO319">
        <v>169107.5</v>
      </c>
      <c r="AP319">
        <v>169107.5</v>
      </c>
      <c r="AS319">
        <v>169107.5</v>
      </c>
      <c r="AZ319" s="5">
        <v>338215</v>
      </c>
      <c r="BA319" s="5">
        <v>336423.5</v>
      </c>
      <c r="BB319" s="5">
        <v>336423.5</v>
      </c>
      <c r="BC319" s="5">
        <v>308372.21000000002</v>
      </c>
      <c r="BD319" s="5">
        <v>308372.21000000002</v>
      </c>
      <c r="BE319" s="5">
        <v>0</v>
      </c>
      <c r="BF319" s="5">
        <v>308372.21000000002</v>
      </c>
      <c r="BG319">
        <v>20180405</v>
      </c>
      <c r="BH319" s="9" t="str">
        <f t="shared" si="12"/>
        <v>2018</v>
      </c>
      <c r="BI319" t="str">
        <f>MID(Merge1[[#This Row],[OC_DATA_INIZIO_PROGETTO]],5,2)</f>
        <v>04</v>
      </c>
      <c r="BJ319">
        <v>20210630</v>
      </c>
      <c r="BK319" t="str">
        <f t="shared" si="13"/>
        <v>2021</v>
      </c>
      <c r="BL319" t="str">
        <f>MID(Merge1[[#This Row],[OC_DATA_FINE_PROGETTO_PREVISTA]],5,2)</f>
        <v>06</v>
      </c>
      <c r="BM319" s="8">
        <f>(Merge1[[#This Row],[Colonna2]]-Merge1[[#This Row],[Colonna1]])*12+Merge1[[#This Row],[Colonna22]]-Merge1[[#This Row],[Colonna12]]</f>
        <v>38</v>
      </c>
      <c r="BO319" t="str">
        <f t="shared" si="14"/>
        <v/>
      </c>
      <c r="BP319" s="2" t="s">
        <v>76</v>
      </c>
      <c r="BQ319" s="2" t="s">
        <v>76</v>
      </c>
      <c r="BR319" s="2" t="s">
        <v>77</v>
      </c>
      <c r="BS319" s="2" t="s">
        <v>434</v>
      </c>
      <c r="BT319" s="2" t="s">
        <v>435</v>
      </c>
    </row>
    <row r="320" spans="1:72" x14ac:dyDescent="0.35">
      <c r="A320" s="2" t="s">
        <v>22437</v>
      </c>
      <c r="B320" s="2" t="s">
        <v>22438</v>
      </c>
      <c r="C320" s="2" t="s">
        <v>22439</v>
      </c>
      <c r="D320" s="2" t="s">
        <v>22439</v>
      </c>
      <c r="E320" s="2" t="s">
        <v>22440</v>
      </c>
      <c r="F320">
        <v>1</v>
      </c>
      <c r="G320" s="2" t="s">
        <v>151</v>
      </c>
      <c r="H320">
        <v>2</v>
      </c>
      <c r="I320" s="2" t="s">
        <v>430</v>
      </c>
      <c r="J320">
        <v>14</v>
      </c>
      <c r="K320" s="2" t="s">
        <v>8055</v>
      </c>
      <c r="L320">
        <v>8</v>
      </c>
      <c r="M320" s="2" t="s">
        <v>112</v>
      </c>
      <c r="N320">
        <v>61</v>
      </c>
      <c r="O320" s="2" t="s">
        <v>113</v>
      </c>
      <c r="P320">
        <v>616</v>
      </c>
      <c r="Q320" s="2" t="s">
        <v>5621</v>
      </c>
      <c r="R320" t="s">
        <v>67</v>
      </c>
      <c r="S320" t="s">
        <v>67</v>
      </c>
      <c r="T320" s="2" t="s">
        <v>73</v>
      </c>
      <c r="U320" s="2" t="s">
        <v>74</v>
      </c>
      <c r="V320">
        <v>1705</v>
      </c>
      <c r="W320" s="2" t="s">
        <v>19308</v>
      </c>
      <c r="AE320">
        <v>292680</v>
      </c>
      <c r="AF320">
        <v>0</v>
      </c>
      <c r="AI320">
        <v>41920</v>
      </c>
      <c r="AL320" s="5">
        <v>334600</v>
      </c>
      <c r="AM320">
        <v>0</v>
      </c>
      <c r="AN320">
        <v>0</v>
      </c>
      <c r="AT320">
        <v>292680</v>
      </c>
      <c r="AW320">
        <v>41920</v>
      </c>
      <c r="AZ320" s="5">
        <v>334600</v>
      </c>
      <c r="BA320" s="5">
        <v>334600</v>
      </c>
      <c r="BB320" s="5">
        <v>334600</v>
      </c>
      <c r="BC320" s="5">
        <v>117072</v>
      </c>
      <c r="BD320" s="5">
        <v>117072</v>
      </c>
      <c r="BE320" s="5">
        <v>0</v>
      </c>
      <c r="BF320" s="5">
        <v>117072</v>
      </c>
      <c r="BG320">
        <v>20190531</v>
      </c>
      <c r="BH320" s="9" t="str">
        <f t="shared" si="12"/>
        <v>2019</v>
      </c>
      <c r="BI320" t="str">
        <f>MID(Merge1[[#This Row],[OC_DATA_INIZIO_PROGETTO]],5,2)</f>
        <v>05</v>
      </c>
      <c r="BJ320">
        <v>20230228</v>
      </c>
      <c r="BK320" t="str">
        <f t="shared" si="13"/>
        <v>2023</v>
      </c>
      <c r="BL320" t="str">
        <f>MID(Merge1[[#This Row],[OC_DATA_FINE_PROGETTO_PREVISTA]],5,2)</f>
        <v>02</v>
      </c>
      <c r="BM320" s="8">
        <f>(Merge1[[#This Row],[Colonna2]]-Merge1[[#This Row],[Colonna1]])*12+Merge1[[#This Row],[Colonna22]]-Merge1[[#This Row],[Colonna12]]</f>
        <v>45</v>
      </c>
      <c r="BO320" t="str">
        <f t="shared" si="14"/>
        <v/>
      </c>
      <c r="BP320" s="2" t="s">
        <v>76</v>
      </c>
      <c r="BQ320" s="2" t="s">
        <v>76</v>
      </c>
      <c r="BR320" s="2" t="s">
        <v>77</v>
      </c>
      <c r="BS320" s="2" t="s">
        <v>434</v>
      </c>
      <c r="BT320" s="2" t="s">
        <v>435</v>
      </c>
    </row>
    <row r="321" spans="1:72" x14ac:dyDescent="0.35">
      <c r="A321" s="2" t="s">
        <v>24065</v>
      </c>
      <c r="B321" s="2" t="s">
        <v>24066</v>
      </c>
      <c r="C321" s="2" t="s">
        <v>24063</v>
      </c>
      <c r="D321" s="2" t="s">
        <v>24063</v>
      </c>
      <c r="E321" s="2" t="s">
        <v>24067</v>
      </c>
      <c r="F321">
        <v>1</v>
      </c>
      <c r="G321" s="2" t="s">
        <v>151</v>
      </c>
      <c r="H321">
        <v>7</v>
      </c>
      <c r="I321" s="2" t="s">
        <v>770</v>
      </c>
      <c r="J321">
        <v>20</v>
      </c>
      <c r="K321" s="2" t="s">
        <v>3054</v>
      </c>
      <c r="L321">
        <v>8</v>
      </c>
      <c r="M321" s="2" t="s">
        <v>112</v>
      </c>
      <c r="N321">
        <v>62</v>
      </c>
      <c r="O321" s="2" t="s">
        <v>2450</v>
      </c>
      <c r="P321">
        <v>999</v>
      </c>
      <c r="Q321" s="2" t="s">
        <v>3522</v>
      </c>
      <c r="R321" t="s">
        <v>67</v>
      </c>
      <c r="S321" t="s">
        <v>67</v>
      </c>
      <c r="T321" s="2" t="s">
        <v>91</v>
      </c>
      <c r="U321" s="2" t="s">
        <v>92</v>
      </c>
      <c r="V321">
        <v>9999</v>
      </c>
      <c r="W321" s="2" t="s">
        <v>433</v>
      </c>
      <c r="AE321">
        <v>334400</v>
      </c>
      <c r="AF321">
        <v>0</v>
      </c>
      <c r="AK321">
        <v>1003200</v>
      </c>
      <c r="AL321" s="5">
        <v>334400</v>
      </c>
      <c r="AM321">
        <v>0</v>
      </c>
      <c r="AN321">
        <v>0</v>
      </c>
      <c r="AT321">
        <v>334400</v>
      </c>
      <c r="AY321">
        <v>1003200</v>
      </c>
      <c r="AZ321" s="5">
        <v>334400</v>
      </c>
      <c r="BA321" s="5">
        <v>334400</v>
      </c>
      <c r="BB321" s="5">
        <v>334400</v>
      </c>
      <c r="BF321" s="5">
        <v>0</v>
      </c>
      <c r="BG321">
        <v>20180401</v>
      </c>
      <c r="BH321" s="9" t="str">
        <f t="shared" si="12"/>
        <v>2018</v>
      </c>
      <c r="BI321" t="str">
        <f>MID(Merge1[[#This Row],[OC_DATA_INIZIO_PROGETTO]],5,2)</f>
        <v>04</v>
      </c>
      <c r="BJ321">
        <v>20201001</v>
      </c>
      <c r="BK321" t="str">
        <f t="shared" si="13"/>
        <v>2020</v>
      </c>
      <c r="BL321" t="str">
        <f>MID(Merge1[[#This Row],[OC_DATA_FINE_PROGETTO_PREVISTA]],5,2)</f>
        <v>10</v>
      </c>
      <c r="BM321" s="8">
        <f>(Merge1[[#This Row],[Colonna2]]-Merge1[[#This Row],[Colonna1]])*12+Merge1[[#This Row],[Colonna22]]-Merge1[[#This Row],[Colonna12]]</f>
        <v>30</v>
      </c>
      <c r="BO321" t="str">
        <f t="shared" si="14"/>
        <v/>
      </c>
      <c r="BP321" s="2" t="s">
        <v>86</v>
      </c>
      <c r="BQ321" s="2" t="s">
        <v>76</v>
      </c>
      <c r="BR321" s="2" t="s">
        <v>77</v>
      </c>
      <c r="BS321" s="2" t="s">
        <v>773</v>
      </c>
      <c r="BT321" s="2" t="s">
        <v>774</v>
      </c>
    </row>
    <row r="322" spans="1:72" x14ac:dyDescent="0.35">
      <c r="A322" s="2" t="s">
        <v>16898</v>
      </c>
      <c r="B322" s="2" t="s">
        <v>16899</v>
      </c>
      <c r="C322" s="2" t="s">
        <v>16900</v>
      </c>
      <c r="D322" s="2" t="s">
        <v>16901</v>
      </c>
      <c r="E322" s="2" t="s">
        <v>16902</v>
      </c>
      <c r="F322">
        <v>1</v>
      </c>
      <c r="G322" s="2" t="s">
        <v>151</v>
      </c>
      <c r="H322">
        <v>7</v>
      </c>
      <c r="I322" s="2" t="s">
        <v>770</v>
      </c>
      <c r="J322">
        <v>99</v>
      </c>
      <c r="K322" s="2" t="s">
        <v>81</v>
      </c>
      <c r="L322">
        <v>8</v>
      </c>
      <c r="M322" s="2" t="s">
        <v>112</v>
      </c>
      <c r="N322">
        <v>62</v>
      </c>
      <c r="O322" s="2" t="s">
        <v>2450</v>
      </c>
      <c r="P322">
        <v>999</v>
      </c>
      <c r="Q322" s="2" t="s">
        <v>3522</v>
      </c>
      <c r="R322" t="s">
        <v>67</v>
      </c>
      <c r="S322" t="s">
        <v>67</v>
      </c>
      <c r="T322" s="2" t="s">
        <v>1986</v>
      </c>
      <c r="U322" s="2" t="s">
        <v>1987</v>
      </c>
      <c r="V322">
        <v>914</v>
      </c>
      <c r="W322" s="2" t="s">
        <v>6661</v>
      </c>
      <c r="X322">
        <v>167186.1</v>
      </c>
      <c r="Y322">
        <v>167186.1</v>
      </c>
      <c r="AD322">
        <v>117030.27</v>
      </c>
      <c r="AF322">
        <v>0</v>
      </c>
      <c r="AG322">
        <v>50155.82</v>
      </c>
      <c r="AK322">
        <v>422684</v>
      </c>
      <c r="AL322" s="5">
        <v>334372.19</v>
      </c>
      <c r="AM322">
        <v>0</v>
      </c>
      <c r="AN322">
        <v>0</v>
      </c>
      <c r="AO322">
        <v>167186.1</v>
      </c>
      <c r="AP322">
        <v>167186.1</v>
      </c>
      <c r="AS322">
        <v>117030.27</v>
      </c>
      <c r="AU322">
        <v>50155.82</v>
      </c>
      <c r="AY322">
        <v>422684</v>
      </c>
      <c r="AZ322" s="5">
        <v>334372.19</v>
      </c>
      <c r="BA322" s="5">
        <v>334372.19</v>
      </c>
      <c r="BB322" s="5">
        <v>334372.19</v>
      </c>
      <c r="BC322" s="5">
        <v>334372.19</v>
      </c>
      <c r="BD322" s="5">
        <v>334372.19</v>
      </c>
      <c r="BE322" s="5">
        <v>0</v>
      </c>
      <c r="BF322" s="5">
        <v>757056.48</v>
      </c>
      <c r="BG322">
        <v>20171001</v>
      </c>
      <c r="BH322" s="9" t="str">
        <f t="shared" ref="BH322:BH385" si="15">LEFT(BG:BG,4)</f>
        <v>2017</v>
      </c>
      <c r="BI322" t="str">
        <f>MID(Merge1[[#This Row],[OC_DATA_INIZIO_PROGETTO]],5,2)</f>
        <v>10</v>
      </c>
      <c r="BJ322">
        <v>20190914</v>
      </c>
      <c r="BK322" t="str">
        <f t="shared" ref="BK322:BK385" si="16">LEFT(BJ:BJ,4)</f>
        <v>2019</v>
      </c>
      <c r="BL322" t="str">
        <f>MID(Merge1[[#This Row],[OC_DATA_FINE_PROGETTO_PREVISTA]],5,2)</f>
        <v>09</v>
      </c>
      <c r="BM322" s="8">
        <f>(Merge1[[#This Row],[Colonna2]]-Merge1[[#This Row],[Colonna1]])*12+Merge1[[#This Row],[Colonna22]]-Merge1[[#This Row],[Colonna12]]</f>
        <v>23</v>
      </c>
      <c r="BN322">
        <v>20200310</v>
      </c>
      <c r="BO322" t="str">
        <f t="shared" ref="BO322:BO385" si="17">LEFT(BN:BN,4)</f>
        <v>2020</v>
      </c>
      <c r="BP322" s="2" t="s">
        <v>116</v>
      </c>
      <c r="BQ322" s="2" t="s">
        <v>763</v>
      </c>
      <c r="BR322" s="2" t="s">
        <v>440</v>
      </c>
      <c r="BS322" s="2" t="s">
        <v>773</v>
      </c>
      <c r="BT322" s="2" t="s">
        <v>774</v>
      </c>
    </row>
    <row r="323" spans="1:72" x14ac:dyDescent="0.35">
      <c r="A323" s="2" t="s">
        <v>19042</v>
      </c>
      <c r="B323" s="2" t="s">
        <v>19043</v>
      </c>
      <c r="C323" s="2" t="s">
        <v>19044</v>
      </c>
      <c r="D323" s="2" t="s">
        <v>19045</v>
      </c>
      <c r="E323" s="2" t="s">
        <v>19046</v>
      </c>
      <c r="F323">
        <v>9</v>
      </c>
      <c r="G323" s="2" t="s">
        <v>478</v>
      </c>
      <c r="H323">
        <v>3</v>
      </c>
      <c r="I323" s="2" t="s">
        <v>68</v>
      </c>
      <c r="J323">
        <v>3</v>
      </c>
      <c r="K323" s="2" t="s">
        <v>90</v>
      </c>
      <c r="L323">
        <v>5</v>
      </c>
      <c r="M323" s="2" t="s">
        <v>226</v>
      </c>
      <c r="N323">
        <v>99</v>
      </c>
      <c r="O323" s="2" t="s">
        <v>669</v>
      </c>
      <c r="P323">
        <v>999</v>
      </c>
      <c r="Q323" s="2" t="s">
        <v>670</v>
      </c>
      <c r="R323" t="s">
        <v>67</v>
      </c>
      <c r="S323" t="s">
        <v>67</v>
      </c>
      <c r="T323" s="2" t="s">
        <v>73</v>
      </c>
      <c r="U323" s="2" t="s">
        <v>74</v>
      </c>
      <c r="V323">
        <v>1302</v>
      </c>
      <c r="W323" s="2" t="s">
        <v>19047</v>
      </c>
      <c r="X323">
        <v>194193.04</v>
      </c>
      <c r="Y323">
        <v>194193.04</v>
      </c>
      <c r="AD323">
        <v>194193.04</v>
      </c>
      <c r="AF323">
        <v>0</v>
      </c>
      <c r="AL323" s="5">
        <v>388386.08</v>
      </c>
      <c r="AM323">
        <v>0</v>
      </c>
      <c r="AN323">
        <v>0</v>
      </c>
      <c r="AO323">
        <v>194193.04</v>
      </c>
      <c r="AP323">
        <v>194193.04</v>
      </c>
      <c r="AS323">
        <v>194193.04</v>
      </c>
      <c r="AZ323" s="5">
        <v>388386.08</v>
      </c>
      <c r="BA323" s="5">
        <v>332775.34999999998</v>
      </c>
      <c r="BB323" s="5">
        <v>332775.34999999998</v>
      </c>
      <c r="BF323" s="5">
        <v>0</v>
      </c>
      <c r="BG323">
        <v>20190730</v>
      </c>
      <c r="BH323" s="9" t="str">
        <f t="shared" si="15"/>
        <v>2019</v>
      </c>
      <c r="BI323" t="str">
        <f>MID(Merge1[[#This Row],[OC_DATA_INIZIO_PROGETTO]],5,2)</f>
        <v>07</v>
      </c>
      <c r="BJ323">
        <v>20230228</v>
      </c>
      <c r="BK323" t="str">
        <f t="shared" si="16"/>
        <v>2023</v>
      </c>
      <c r="BL323" t="str">
        <f>MID(Merge1[[#This Row],[OC_DATA_FINE_PROGETTO_PREVISTA]],5,2)</f>
        <v>02</v>
      </c>
      <c r="BM323" s="8">
        <f>(Merge1[[#This Row],[Colonna2]]-Merge1[[#This Row],[Colonna1]])*12+Merge1[[#This Row],[Colonna22]]-Merge1[[#This Row],[Colonna12]]</f>
        <v>43</v>
      </c>
      <c r="BO323" t="str">
        <f t="shared" si="17"/>
        <v/>
      </c>
      <c r="BP323" s="2" t="s">
        <v>86</v>
      </c>
      <c r="BQ323" s="2" t="s">
        <v>86</v>
      </c>
      <c r="BR323" s="2" t="s">
        <v>86</v>
      </c>
      <c r="BS323" s="2" t="s">
        <v>67</v>
      </c>
      <c r="BT323" s="2" t="s">
        <v>67</v>
      </c>
    </row>
    <row r="324" spans="1:72" x14ac:dyDescent="0.35">
      <c r="A324" s="2" t="s">
        <v>19480</v>
      </c>
      <c r="B324" s="2" t="s">
        <v>19481</v>
      </c>
      <c r="C324" s="2" t="s">
        <v>19482</v>
      </c>
      <c r="D324" s="2" t="s">
        <v>19483</v>
      </c>
      <c r="E324" s="2" t="s">
        <v>19484</v>
      </c>
      <c r="F324">
        <v>2</v>
      </c>
      <c r="G324" s="2" t="s">
        <v>4836</v>
      </c>
      <c r="H324">
        <v>2</v>
      </c>
      <c r="I324" s="2" t="s">
        <v>430</v>
      </c>
      <c r="J324">
        <v>19</v>
      </c>
      <c r="K324" s="2" t="s">
        <v>4837</v>
      </c>
      <c r="L324">
        <v>10</v>
      </c>
      <c r="M324" s="2" t="s">
        <v>95</v>
      </c>
      <c r="N324">
        <v>2</v>
      </c>
      <c r="O324" s="2" t="s">
        <v>321</v>
      </c>
      <c r="P324">
        <v>1</v>
      </c>
      <c r="Q324" s="2" t="s">
        <v>420</v>
      </c>
      <c r="R324" t="s">
        <v>67</v>
      </c>
      <c r="S324" t="s">
        <v>67</v>
      </c>
      <c r="T324" s="2" t="s">
        <v>73</v>
      </c>
      <c r="U324" s="2" t="s">
        <v>74</v>
      </c>
      <c r="V324">
        <v>1612</v>
      </c>
      <c r="W324" s="2" t="s">
        <v>656</v>
      </c>
      <c r="X324">
        <v>375000</v>
      </c>
      <c r="Y324">
        <v>375000</v>
      </c>
      <c r="AD324">
        <v>125000</v>
      </c>
      <c r="AF324">
        <v>0</v>
      </c>
      <c r="AL324" s="5">
        <v>500000</v>
      </c>
      <c r="AM324">
        <v>0</v>
      </c>
      <c r="AN324">
        <v>0</v>
      </c>
      <c r="AO324">
        <v>375000</v>
      </c>
      <c r="AP324">
        <v>375000</v>
      </c>
      <c r="AS324">
        <v>125000</v>
      </c>
      <c r="AZ324" s="5">
        <v>500000</v>
      </c>
      <c r="BA324" s="5">
        <v>331456.06</v>
      </c>
      <c r="BB324" s="5">
        <v>331456.06</v>
      </c>
      <c r="BC324" s="5">
        <v>198251.82</v>
      </c>
      <c r="BD324" s="5">
        <v>198251.82</v>
      </c>
      <c r="BE324" s="5">
        <v>0</v>
      </c>
      <c r="BF324" s="5">
        <v>198251.82</v>
      </c>
      <c r="BG324">
        <v>20180702</v>
      </c>
      <c r="BH324" s="9" t="str">
        <f t="shared" si="15"/>
        <v>2018</v>
      </c>
      <c r="BI324" t="str">
        <f>MID(Merge1[[#This Row],[OC_DATA_INIZIO_PROGETTO]],5,2)</f>
        <v>07</v>
      </c>
      <c r="BJ324">
        <v>20210730</v>
      </c>
      <c r="BK324" t="str">
        <f t="shared" si="16"/>
        <v>2021</v>
      </c>
      <c r="BL324" t="str">
        <f>MID(Merge1[[#This Row],[OC_DATA_FINE_PROGETTO_PREVISTA]],5,2)</f>
        <v>07</v>
      </c>
      <c r="BM324" s="8">
        <f>(Merge1[[#This Row],[Colonna2]]-Merge1[[#This Row],[Colonna1]])*12+Merge1[[#This Row],[Colonna22]]-Merge1[[#This Row],[Colonna12]]</f>
        <v>36</v>
      </c>
      <c r="BO324" t="str">
        <f t="shared" si="17"/>
        <v/>
      </c>
      <c r="BP324" s="2" t="s">
        <v>76</v>
      </c>
      <c r="BQ324" s="2" t="s">
        <v>76</v>
      </c>
      <c r="BR324" s="2" t="s">
        <v>77</v>
      </c>
      <c r="BS324" s="2" t="s">
        <v>434</v>
      </c>
      <c r="BT324" s="2" t="s">
        <v>435</v>
      </c>
    </row>
    <row r="325" spans="1:72" x14ac:dyDescent="0.35">
      <c r="A325" s="2" t="s">
        <v>26736</v>
      </c>
      <c r="B325" s="2" t="s">
        <v>26737</v>
      </c>
      <c r="C325" s="2" t="s">
        <v>26738</v>
      </c>
      <c r="D325" s="2" t="s">
        <v>26739</v>
      </c>
      <c r="E325" s="2" t="s">
        <v>26740</v>
      </c>
      <c r="F325">
        <v>1</v>
      </c>
      <c r="G325" s="2" t="s">
        <v>151</v>
      </c>
      <c r="H325">
        <v>2</v>
      </c>
      <c r="I325" s="2" t="s">
        <v>430</v>
      </c>
      <c r="J325">
        <v>99</v>
      </c>
      <c r="K325" s="2" t="s">
        <v>81</v>
      </c>
      <c r="L325">
        <v>8</v>
      </c>
      <c r="M325" s="2" t="s">
        <v>112</v>
      </c>
      <c r="N325">
        <v>61</v>
      </c>
      <c r="O325" s="2" t="s">
        <v>113</v>
      </c>
      <c r="P325">
        <v>620</v>
      </c>
      <c r="Q325" s="2" t="s">
        <v>114</v>
      </c>
      <c r="R325" t="s">
        <v>67</v>
      </c>
      <c r="S325" t="s">
        <v>67</v>
      </c>
      <c r="T325" s="2" t="s">
        <v>73</v>
      </c>
      <c r="U325" s="2" t="s">
        <v>74</v>
      </c>
      <c r="V325">
        <v>2006</v>
      </c>
      <c r="W325" s="2" t="s">
        <v>7566</v>
      </c>
      <c r="X325">
        <v>164764.5</v>
      </c>
      <c r="Y325">
        <v>164764.5</v>
      </c>
      <c r="AD325">
        <v>115335.15</v>
      </c>
      <c r="AF325">
        <v>0</v>
      </c>
      <c r="AG325">
        <v>49429.35</v>
      </c>
      <c r="AL325" s="5">
        <v>329529</v>
      </c>
      <c r="AM325">
        <v>0</v>
      </c>
      <c r="AN325">
        <v>0</v>
      </c>
      <c r="AO325">
        <v>164764.5</v>
      </c>
      <c r="AP325">
        <v>164764.5</v>
      </c>
      <c r="AS325">
        <v>115335.15</v>
      </c>
      <c r="AU325">
        <v>49429.35</v>
      </c>
      <c r="AZ325" s="5">
        <v>329529</v>
      </c>
      <c r="BA325" s="5">
        <v>329529</v>
      </c>
      <c r="BB325" s="5">
        <v>329529</v>
      </c>
      <c r="BC325" s="5">
        <v>213307.16</v>
      </c>
      <c r="BD325" s="5">
        <v>213307.16</v>
      </c>
      <c r="BE325" s="5">
        <v>0</v>
      </c>
      <c r="BF325" s="5">
        <v>213307.16</v>
      </c>
      <c r="BG325">
        <v>20171003</v>
      </c>
      <c r="BH325" s="9" t="str">
        <f t="shared" si="15"/>
        <v>2017</v>
      </c>
      <c r="BI325" t="str">
        <f>MID(Merge1[[#This Row],[OC_DATA_INIZIO_PROGETTO]],5,2)</f>
        <v>10</v>
      </c>
      <c r="BJ325">
        <v>20200925</v>
      </c>
      <c r="BK325" t="str">
        <f t="shared" si="16"/>
        <v>2020</v>
      </c>
      <c r="BL325" t="str">
        <f>MID(Merge1[[#This Row],[OC_DATA_FINE_PROGETTO_PREVISTA]],5,2)</f>
        <v>09</v>
      </c>
      <c r="BM325" s="8">
        <f>(Merge1[[#This Row],[Colonna2]]-Merge1[[#This Row],[Colonna1]])*12+Merge1[[#This Row],[Colonna22]]-Merge1[[#This Row],[Colonna12]]</f>
        <v>35</v>
      </c>
      <c r="BO325" t="str">
        <f t="shared" si="17"/>
        <v/>
      </c>
      <c r="BP325" s="2" t="s">
        <v>76</v>
      </c>
      <c r="BQ325" s="2" t="s">
        <v>76</v>
      </c>
      <c r="BR325" s="2" t="s">
        <v>77</v>
      </c>
      <c r="BS325" s="2" t="s">
        <v>434</v>
      </c>
      <c r="BT325" s="2" t="s">
        <v>435</v>
      </c>
    </row>
    <row r="326" spans="1:72" x14ac:dyDescent="0.35">
      <c r="A326" s="2" t="s">
        <v>24005</v>
      </c>
      <c r="B326" s="2" t="s">
        <v>24006</v>
      </c>
      <c r="C326" s="2" t="s">
        <v>24003</v>
      </c>
      <c r="D326" s="2" t="s">
        <v>24003</v>
      </c>
      <c r="E326" s="2" t="s">
        <v>24007</v>
      </c>
      <c r="F326">
        <v>1</v>
      </c>
      <c r="G326" s="2" t="s">
        <v>151</v>
      </c>
      <c r="H326">
        <v>7</v>
      </c>
      <c r="I326" s="2" t="s">
        <v>770</v>
      </c>
      <c r="J326">
        <v>20</v>
      </c>
      <c r="K326" s="2" t="s">
        <v>3054</v>
      </c>
      <c r="L326">
        <v>8</v>
      </c>
      <c r="M326" s="2" t="s">
        <v>112</v>
      </c>
      <c r="N326">
        <v>62</v>
      </c>
      <c r="O326" s="2" t="s">
        <v>2450</v>
      </c>
      <c r="P326">
        <v>999</v>
      </c>
      <c r="Q326" s="2" t="s">
        <v>3522</v>
      </c>
      <c r="R326" t="s">
        <v>67</v>
      </c>
      <c r="S326" t="s">
        <v>67</v>
      </c>
      <c r="T326" s="2" t="s">
        <v>91</v>
      </c>
      <c r="U326" s="2" t="s">
        <v>92</v>
      </c>
      <c r="V326">
        <v>1506</v>
      </c>
      <c r="W326" s="2" t="s">
        <v>7995</v>
      </c>
      <c r="X326">
        <v>263200</v>
      </c>
      <c r="Y326">
        <v>263200</v>
      </c>
      <c r="AD326">
        <v>65800</v>
      </c>
      <c r="AF326">
        <v>0</v>
      </c>
      <c r="AK326">
        <v>329000</v>
      </c>
      <c r="AL326" s="5">
        <v>329000</v>
      </c>
      <c r="AM326">
        <v>0</v>
      </c>
      <c r="AN326">
        <v>0</v>
      </c>
      <c r="AO326">
        <v>263200</v>
      </c>
      <c r="AP326">
        <v>263200</v>
      </c>
      <c r="AS326">
        <v>65800</v>
      </c>
      <c r="AY326">
        <v>329000</v>
      </c>
      <c r="AZ326" s="5">
        <v>329000</v>
      </c>
      <c r="BA326" s="5">
        <v>329000</v>
      </c>
      <c r="BB326" s="5">
        <v>329000</v>
      </c>
      <c r="BC326" s="5">
        <v>164500</v>
      </c>
      <c r="BD326" s="5">
        <v>164500</v>
      </c>
      <c r="BE326" s="5">
        <v>0</v>
      </c>
      <c r="BF326" s="5">
        <v>164500</v>
      </c>
      <c r="BG326">
        <v>20180101</v>
      </c>
      <c r="BH326" s="9" t="str">
        <f t="shared" si="15"/>
        <v>2018</v>
      </c>
      <c r="BI326" t="str">
        <f>MID(Merge1[[#This Row],[OC_DATA_INIZIO_PROGETTO]],5,2)</f>
        <v>01</v>
      </c>
      <c r="BJ326">
        <v>20200701</v>
      </c>
      <c r="BK326" t="str">
        <f t="shared" si="16"/>
        <v>2020</v>
      </c>
      <c r="BL326" t="str">
        <f>MID(Merge1[[#This Row],[OC_DATA_FINE_PROGETTO_PREVISTA]],5,2)</f>
        <v>07</v>
      </c>
      <c r="BM326" s="8">
        <f>(Merge1[[#This Row],[Colonna2]]-Merge1[[#This Row],[Colonna1]])*12+Merge1[[#This Row],[Colonna22]]-Merge1[[#This Row],[Colonna12]]</f>
        <v>30</v>
      </c>
      <c r="BO326" t="str">
        <f t="shared" si="17"/>
        <v/>
      </c>
      <c r="BP326" s="2" t="s">
        <v>76</v>
      </c>
      <c r="BQ326" s="2" t="s">
        <v>76</v>
      </c>
      <c r="BR326" s="2" t="s">
        <v>77</v>
      </c>
      <c r="BS326" s="2" t="s">
        <v>773</v>
      </c>
      <c r="BT326" s="2" t="s">
        <v>774</v>
      </c>
    </row>
    <row r="327" spans="1:72" x14ac:dyDescent="0.35">
      <c r="A327" s="2" t="s">
        <v>24410</v>
      </c>
      <c r="B327" s="2" t="s">
        <v>24411</v>
      </c>
      <c r="C327" s="2" t="s">
        <v>24412</v>
      </c>
      <c r="D327" s="2" t="s">
        <v>24413</v>
      </c>
      <c r="E327" s="2" t="s">
        <v>24414</v>
      </c>
      <c r="F327">
        <v>9</v>
      </c>
      <c r="G327" s="2" t="s">
        <v>478</v>
      </c>
      <c r="H327">
        <v>2</v>
      </c>
      <c r="I327" s="2" t="s">
        <v>430</v>
      </c>
      <c r="J327">
        <v>99</v>
      </c>
      <c r="K327" s="2" t="s">
        <v>81</v>
      </c>
      <c r="L327">
        <v>10</v>
      </c>
      <c r="M327" s="2" t="s">
        <v>95</v>
      </c>
      <c r="N327">
        <v>99</v>
      </c>
      <c r="O327" s="2" t="s">
        <v>96</v>
      </c>
      <c r="P327">
        <v>999</v>
      </c>
      <c r="Q327" s="2" t="s">
        <v>96</v>
      </c>
      <c r="R327" t="s">
        <v>67</v>
      </c>
      <c r="S327" t="s">
        <v>67</v>
      </c>
      <c r="T327" s="2" t="s">
        <v>73</v>
      </c>
      <c r="U327" s="2" t="s">
        <v>74</v>
      </c>
      <c r="V327">
        <v>0</v>
      </c>
      <c r="W327" s="2" t="s">
        <v>97</v>
      </c>
      <c r="AE327">
        <v>405500</v>
      </c>
      <c r="AF327">
        <v>0</v>
      </c>
      <c r="AL327" s="5">
        <v>405500</v>
      </c>
      <c r="AM327">
        <v>0</v>
      </c>
      <c r="AN327">
        <v>0</v>
      </c>
      <c r="AT327">
        <v>405500</v>
      </c>
      <c r="AZ327" s="5">
        <v>405500</v>
      </c>
      <c r="BA327" s="5">
        <v>328197.44</v>
      </c>
      <c r="BB327" s="5">
        <v>328197.44</v>
      </c>
      <c r="BC327" s="5">
        <v>600</v>
      </c>
      <c r="BD327" s="5">
        <v>600</v>
      </c>
      <c r="BE327" s="5">
        <v>0</v>
      </c>
      <c r="BF327" s="5">
        <v>600</v>
      </c>
      <c r="BG327">
        <v>20190101</v>
      </c>
      <c r="BH327" s="9" t="str">
        <f t="shared" si="15"/>
        <v>2019</v>
      </c>
      <c r="BI327" t="str">
        <f>MID(Merge1[[#This Row],[OC_DATA_INIZIO_PROGETTO]],5,2)</f>
        <v>01</v>
      </c>
      <c r="BJ327">
        <v>20231231</v>
      </c>
      <c r="BK327" t="str">
        <f t="shared" si="16"/>
        <v>2023</v>
      </c>
      <c r="BL327" t="str">
        <f>MID(Merge1[[#This Row],[OC_DATA_FINE_PROGETTO_PREVISTA]],5,2)</f>
        <v>12</v>
      </c>
      <c r="BM327" s="8">
        <f>(Merge1[[#This Row],[Colonna2]]-Merge1[[#This Row],[Colonna1]])*12+Merge1[[#This Row],[Colonna22]]-Merge1[[#This Row],[Colonna12]]</f>
        <v>59</v>
      </c>
      <c r="BO327" t="str">
        <f t="shared" si="17"/>
        <v/>
      </c>
      <c r="BP327" s="2" t="s">
        <v>76</v>
      </c>
      <c r="BQ327" s="2" t="s">
        <v>76</v>
      </c>
      <c r="BR327" s="2" t="s">
        <v>3044</v>
      </c>
      <c r="BS327" s="2" t="s">
        <v>580</v>
      </c>
      <c r="BT327" s="2" t="s">
        <v>581</v>
      </c>
    </row>
    <row r="328" spans="1:72" x14ac:dyDescent="0.35">
      <c r="A328" s="2" t="s">
        <v>17263</v>
      </c>
      <c r="B328" s="2" t="s">
        <v>17264</v>
      </c>
      <c r="C328" s="2" t="s">
        <v>17265</v>
      </c>
      <c r="D328" s="2" t="s">
        <v>17266</v>
      </c>
      <c r="E328" s="2" t="s">
        <v>17267</v>
      </c>
      <c r="F328">
        <v>1</v>
      </c>
      <c r="G328" s="2" t="s">
        <v>151</v>
      </c>
      <c r="H328">
        <v>7</v>
      </c>
      <c r="I328" s="2" t="s">
        <v>770</v>
      </c>
      <c r="J328">
        <v>99</v>
      </c>
      <c r="K328" s="2" t="s">
        <v>81</v>
      </c>
      <c r="L328">
        <v>8</v>
      </c>
      <c r="M328" s="2" t="s">
        <v>112</v>
      </c>
      <c r="N328">
        <v>62</v>
      </c>
      <c r="O328" s="2" t="s">
        <v>2450</v>
      </c>
      <c r="P328">
        <v>999</v>
      </c>
      <c r="Q328" s="2" t="s">
        <v>3522</v>
      </c>
      <c r="R328" t="s">
        <v>67</v>
      </c>
      <c r="S328" t="s">
        <v>67</v>
      </c>
      <c r="T328" s="2" t="s">
        <v>1986</v>
      </c>
      <c r="U328" s="2" t="s">
        <v>1987</v>
      </c>
      <c r="V328">
        <v>910</v>
      </c>
      <c r="W328" s="2" t="s">
        <v>6662</v>
      </c>
      <c r="X328">
        <v>163563.74</v>
      </c>
      <c r="Y328">
        <v>163563.74</v>
      </c>
      <c r="AD328">
        <v>114494.62</v>
      </c>
      <c r="AF328">
        <v>0</v>
      </c>
      <c r="AG328">
        <v>49069.120000000003</v>
      </c>
      <c r="AK328">
        <v>491049</v>
      </c>
      <c r="AL328" s="5">
        <v>327127.48</v>
      </c>
      <c r="AM328">
        <v>0</v>
      </c>
      <c r="AN328">
        <v>0</v>
      </c>
      <c r="AO328">
        <v>163563.74</v>
      </c>
      <c r="AP328">
        <v>163563.74</v>
      </c>
      <c r="AS328">
        <v>114494.62</v>
      </c>
      <c r="AU328">
        <v>49069.120000000003</v>
      </c>
      <c r="AY328">
        <v>491049</v>
      </c>
      <c r="AZ328" s="5">
        <v>327127.48</v>
      </c>
      <c r="BA328" s="5">
        <v>327127.48</v>
      </c>
      <c r="BB328" s="5">
        <v>327127.48</v>
      </c>
      <c r="BC328" s="5">
        <v>279768.28000000003</v>
      </c>
      <c r="BD328" s="5">
        <v>279768.28000000003</v>
      </c>
      <c r="BE328" s="5">
        <v>0</v>
      </c>
      <c r="BF328" s="5">
        <v>621707.27</v>
      </c>
      <c r="BG328">
        <v>20170926</v>
      </c>
      <c r="BH328" s="9" t="str">
        <f t="shared" si="15"/>
        <v>2017</v>
      </c>
      <c r="BI328" t="str">
        <f>MID(Merge1[[#This Row],[OC_DATA_INIZIO_PROGETTO]],5,2)</f>
        <v>09</v>
      </c>
      <c r="BJ328">
        <v>20201008</v>
      </c>
      <c r="BK328" t="str">
        <f t="shared" si="16"/>
        <v>2020</v>
      </c>
      <c r="BL328" t="str">
        <f>MID(Merge1[[#This Row],[OC_DATA_FINE_PROGETTO_PREVISTA]],5,2)</f>
        <v>10</v>
      </c>
      <c r="BM328" s="8">
        <f>(Merge1[[#This Row],[Colonna2]]-Merge1[[#This Row],[Colonna1]])*12+Merge1[[#This Row],[Colonna22]]-Merge1[[#This Row],[Colonna12]]</f>
        <v>37</v>
      </c>
      <c r="BN328">
        <v>20200930</v>
      </c>
      <c r="BO328" t="str">
        <f t="shared" si="17"/>
        <v>2020</v>
      </c>
      <c r="BP328" s="2" t="s">
        <v>76</v>
      </c>
      <c r="BQ328" s="2" t="s">
        <v>76</v>
      </c>
      <c r="BR328" s="2" t="s">
        <v>440</v>
      </c>
      <c r="BS328" s="2" t="s">
        <v>773</v>
      </c>
      <c r="BT328" s="2" t="s">
        <v>774</v>
      </c>
    </row>
    <row r="329" spans="1:72" x14ac:dyDescent="0.35">
      <c r="A329" s="2" t="s">
        <v>16536</v>
      </c>
      <c r="B329" s="2" t="s">
        <v>16524</v>
      </c>
      <c r="C329" s="2" t="s">
        <v>16525</v>
      </c>
      <c r="D329" s="2" t="s">
        <v>16526</v>
      </c>
      <c r="E329" s="2" t="s">
        <v>16537</v>
      </c>
      <c r="F329">
        <v>1</v>
      </c>
      <c r="G329" s="2" t="s">
        <v>151</v>
      </c>
      <c r="H329">
        <v>7</v>
      </c>
      <c r="I329" s="2" t="s">
        <v>770</v>
      </c>
      <c r="J329">
        <v>99</v>
      </c>
      <c r="K329" s="2" t="s">
        <v>81</v>
      </c>
      <c r="L329">
        <v>8</v>
      </c>
      <c r="M329" s="2" t="s">
        <v>112</v>
      </c>
      <c r="N329">
        <v>62</v>
      </c>
      <c r="O329" s="2" t="s">
        <v>2450</v>
      </c>
      <c r="P329">
        <v>999</v>
      </c>
      <c r="Q329" s="2" t="s">
        <v>3522</v>
      </c>
      <c r="R329" t="s">
        <v>67</v>
      </c>
      <c r="S329" t="s">
        <v>67</v>
      </c>
      <c r="T329" s="2" t="s">
        <v>1986</v>
      </c>
      <c r="U329" s="2" t="s">
        <v>1987</v>
      </c>
      <c r="V329">
        <v>935</v>
      </c>
      <c r="W329" s="2" t="s">
        <v>6812</v>
      </c>
      <c r="X329">
        <v>163052.45000000001</v>
      </c>
      <c r="Y329">
        <v>163052.45000000001</v>
      </c>
      <c r="AD329">
        <v>114136.71</v>
      </c>
      <c r="AF329">
        <v>0</v>
      </c>
      <c r="AG329">
        <v>48915.73</v>
      </c>
      <c r="AK329">
        <v>359253</v>
      </c>
      <c r="AL329" s="5">
        <v>326104.89</v>
      </c>
      <c r="AM329">
        <v>0</v>
      </c>
      <c r="AN329">
        <v>0</v>
      </c>
      <c r="AO329">
        <v>163052.45000000001</v>
      </c>
      <c r="AP329">
        <v>163052.45000000001</v>
      </c>
      <c r="AS329">
        <v>114136.71</v>
      </c>
      <c r="AU329">
        <v>48915.73</v>
      </c>
      <c r="AY329">
        <v>359253</v>
      </c>
      <c r="AZ329" s="5">
        <v>326104.89</v>
      </c>
      <c r="BA329" s="5">
        <v>326104.89</v>
      </c>
      <c r="BB329" s="5">
        <v>326104.89</v>
      </c>
      <c r="BC329" s="5">
        <v>214967.11</v>
      </c>
      <c r="BD329" s="5">
        <v>214967.11</v>
      </c>
      <c r="BE329" s="5">
        <v>0</v>
      </c>
      <c r="BF329" s="5">
        <v>437733.1</v>
      </c>
      <c r="BG329">
        <v>20180101</v>
      </c>
      <c r="BH329" s="9" t="str">
        <f t="shared" si="15"/>
        <v>2018</v>
      </c>
      <c r="BI329" t="str">
        <f>MID(Merge1[[#This Row],[OC_DATA_INIZIO_PROGETTO]],5,2)</f>
        <v>01</v>
      </c>
      <c r="BJ329">
        <v>20201207</v>
      </c>
      <c r="BK329" t="str">
        <f t="shared" si="16"/>
        <v>2020</v>
      </c>
      <c r="BL329" t="str">
        <f>MID(Merge1[[#This Row],[OC_DATA_FINE_PROGETTO_PREVISTA]],5,2)</f>
        <v>12</v>
      </c>
      <c r="BM329" s="8">
        <f>(Merge1[[#This Row],[Colonna2]]-Merge1[[#This Row],[Colonna1]])*12+Merge1[[#This Row],[Colonna22]]-Merge1[[#This Row],[Colonna12]]</f>
        <v>35</v>
      </c>
      <c r="BN329">
        <v>20201119</v>
      </c>
      <c r="BO329" t="str">
        <f t="shared" si="17"/>
        <v>2020</v>
      </c>
      <c r="BP329" s="2" t="s">
        <v>76</v>
      </c>
      <c r="BQ329" s="2" t="s">
        <v>76</v>
      </c>
      <c r="BR329" s="2" t="s">
        <v>440</v>
      </c>
      <c r="BS329" s="2" t="s">
        <v>773</v>
      </c>
      <c r="BT329" s="2" t="s">
        <v>774</v>
      </c>
    </row>
    <row r="330" spans="1:72" x14ac:dyDescent="0.35">
      <c r="A330" s="2" t="s">
        <v>21517</v>
      </c>
      <c r="B330" s="2" t="s">
        <v>19752</v>
      </c>
      <c r="C330" s="2" t="s">
        <v>21518</v>
      </c>
      <c r="D330" s="2" t="s">
        <v>21519</v>
      </c>
      <c r="E330" s="2" t="s">
        <v>21520</v>
      </c>
      <c r="F330">
        <v>2</v>
      </c>
      <c r="G330" s="2" t="s">
        <v>4836</v>
      </c>
      <c r="H330">
        <v>2</v>
      </c>
      <c r="I330" s="2" t="s">
        <v>430</v>
      </c>
      <c r="J330">
        <v>19</v>
      </c>
      <c r="K330" s="2" t="s">
        <v>4837</v>
      </c>
      <c r="L330">
        <v>7</v>
      </c>
      <c r="M330" s="2" t="s">
        <v>1213</v>
      </c>
      <c r="N330">
        <v>18</v>
      </c>
      <c r="O330" s="2" t="s">
        <v>1214</v>
      </c>
      <c r="P330">
        <v>182</v>
      </c>
      <c r="Q330" s="2" t="s">
        <v>1216</v>
      </c>
      <c r="R330" t="s">
        <v>67</v>
      </c>
      <c r="S330" t="s">
        <v>67</v>
      </c>
      <c r="T330" s="2" t="s">
        <v>73</v>
      </c>
      <c r="U330" s="2" t="s">
        <v>74</v>
      </c>
      <c r="V330">
        <v>0</v>
      </c>
      <c r="W330" s="2" t="s">
        <v>97</v>
      </c>
      <c r="X330">
        <v>243662.97</v>
      </c>
      <c r="Y330">
        <v>243662.97</v>
      </c>
      <c r="AD330">
        <v>81220.990000000005</v>
      </c>
      <c r="AF330">
        <v>0</v>
      </c>
      <c r="AL330" s="5">
        <v>324883.96000000002</v>
      </c>
      <c r="AM330">
        <v>0</v>
      </c>
      <c r="AN330">
        <v>0</v>
      </c>
      <c r="AO330">
        <v>243662.97</v>
      </c>
      <c r="AP330">
        <v>243662.97</v>
      </c>
      <c r="AS330">
        <v>81220.990000000005</v>
      </c>
      <c r="AZ330" s="5">
        <v>324883.96000000002</v>
      </c>
      <c r="BA330" s="5">
        <v>324883.96000000002</v>
      </c>
      <c r="BB330" s="5">
        <v>324883.96000000002</v>
      </c>
      <c r="BC330" s="5">
        <v>281115.86</v>
      </c>
      <c r="BD330" s="5">
        <v>281115.86</v>
      </c>
      <c r="BE330" s="5">
        <v>0</v>
      </c>
      <c r="BF330" s="5">
        <v>281115.86</v>
      </c>
      <c r="BG330">
        <v>20180614</v>
      </c>
      <c r="BH330" s="9" t="str">
        <f t="shared" si="15"/>
        <v>2018</v>
      </c>
      <c r="BI330" t="str">
        <f>MID(Merge1[[#This Row],[OC_DATA_INIZIO_PROGETTO]],5,2)</f>
        <v>06</v>
      </c>
      <c r="BJ330">
        <v>20181231</v>
      </c>
      <c r="BK330" t="str">
        <f t="shared" si="16"/>
        <v>2018</v>
      </c>
      <c r="BL330" t="str">
        <f>MID(Merge1[[#This Row],[OC_DATA_FINE_PROGETTO_PREVISTA]],5,2)</f>
        <v>12</v>
      </c>
      <c r="BM330" s="8">
        <f>(Merge1[[#This Row],[Colonna2]]-Merge1[[#This Row],[Colonna1]])*12+Merge1[[#This Row],[Colonna22]]-Merge1[[#This Row],[Colonna12]]</f>
        <v>6</v>
      </c>
      <c r="BO330" t="str">
        <f t="shared" si="17"/>
        <v/>
      </c>
      <c r="BP330" s="2" t="s">
        <v>76</v>
      </c>
      <c r="BQ330" s="2" t="s">
        <v>76</v>
      </c>
      <c r="BR330" s="2" t="s">
        <v>77</v>
      </c>
      <c r="BS330" s="2" t="s">
        <v>434</v>
      </c>
      <c r="BT330" s="2" t="s">
        <v>435</v>
      </c>
    </row>
    <row r="331" spans="1:72" x14ac:dyDescent="0.35">
      <c r="A331" s="2" t="s">
        <v>27293</v>
      </c>
      <c r="B331" s="2" t="s">
        <v>27294</v>
      </c>
      <c r="C331" s="2" t="s">
        <v>27295</v>
      </c>
      <c r="D331" s="2" t="s">
        <v>27296</v>
      </c>
      <c r="E331" s="2" t="s">
        <v>27297</v>
      </c>
      <c r="F331">
        <v>1</v>
      </c>
      <c r="G331" s="2" t="s">
        <v>151</v>
      </c>
      <c r="H331">
        <v>7</v>
      </c>
      <c r="I331" s="2" t="s">
        <v>770</v>
      </c>
      <c r="J331">
        <v>11</v>
      </c>
      <c r="K331" s="2" t="s">
        <v>681</v>
      </c>
      <c r="L331">
        <v>9</v>
      </c>
      <c r="M331" s="2" t="s">
        <v>98</v>
      </c>
      <c r="N331">
        <v>25</v>
      </c>
      <c r="O331" s="2" t="s">
        <v>683</v>
      </c>
      <c r="P331">
        <v>239</v>
      </c>
      <c r="Q331" s="2" t="s">
        <v>684</v>
      </c>
      <c r="R331" t="s">
        <v>67</v>
      </c>
      <c r="S331" t="s">
        <v>67</v>
      </c>
      <c r="T331" s="2" t="s">
        <v>1331</v>
      </c>
      <c r="U331" s="2" t="s">
        <v>1332</v>
      </c>
      <c r="V331">
        <v>2016</v>
      </c>
      <c r="W331" s="2" t="s">
        <v>18962</v>
      </c>
      <c r="X331">
        <v>162407.5</v>
      </c>
      <c r="Y331">
        <v>162407.5</v>
      </c>
      <c r="AD331">
        <v>113685.25</v>
      </c>
      <c r="AF331">
        <v>0</v>
      </c>
      <c r="AG331">
        <v>48722.25</v>
      </c>
      <c r="AK331">
        <v>222685</v>
      </c>
      <c r="AL331" s="5">
        <v>324815</v>
      </c>
      <c r="AM331">
        <v>0</v>
      </c>
      <c r="AN331">
        <v>0</v>
      </c>
      <c r="AO331">
        <v>162407.5</v>
      </c>
      <c r="AP331">
        <v>162407.5</v>
      </c>
      <c r="AS331">
        <v>113685.25</v>
      </c>
      <c r="AU331">
        <v>48722.25</v>
      </c>
      <c r="AY331">
        <v>222685</v>
      </c>
      <c r="AZ331" s="5">
        <v>324815</v>
      </c>
      <c r="BA331" s="5">
        <v>324815</v>
      </c>
      <c r="BB331" s="5">
        <v>324815</v>
      </c>
      <c r="BC331" s="5">
        <v>129926</v>
      </c>
      <c r="BD331" s="5">
        <v>129926</v>
      </c>
      <c r="BE331" s="5">
        <v>0</v>
      </c>
      <c r="BF331" s="5">
        <v>344490.93</v>
      </c>
      <c r="BG331">
        <v>20171222</v>
      </c>
      <c r="BH331" s="9" t="str">
        <f t="shared" si="15"/>
        <v>2017</v>
      </c>
      <c r="BI331" t="str">
        <f>MID(Merge1[[#This Row],[OC_DATA_INIZIO_PROGETTO]],5,2)</f>
        <v>12</v>
      </c>
      <c r="BJ331">
        <v>20201231</v>
      </c>
      <c r="BK331" t="str">
        <f t="shared" si="16"/>
        <v>2020</v>
      </c>
      <c r="BL331" t="str">
        <f>MID(Merge1[[#This Row],[OC_DATA_FINE_PROGETTO_PREVISTA]],5,2)</f>
        <v>12</v>
      </c>
      <c r="BM331" s="8">
        <f>(Merge1[[#This Row],[Colonna2]]-Merge1[[#This Row],[Colonna1]])*12+Merge1[[#This Row],[Colonna22]]-Merge1[[#This Row],[Colonna12]]</f>
        <v>36</v>
      </c>
      <c r="BO331" t="str">
        <f t="shared" si="17"/>
        <v/>
      </c>
      <c r="BP331" s="2" t="s">
        <v>76</v>
      </c>
      <c r="BQ331" s="2" t="s">
        <v>76</v>
      </c>
      <c r="BR331" s="2" t="s">
        <v>77</v>
      </c>
      <c r="BS331" s="2" t="s">
        <v>773</v>
      </c>
      <c r="BT331" s="2" t="s">
        <v>774</v>
      </c>
    </row>
    <row r="332" spans="1:72" x14ac:dyDescent="0.35">
      <c r="A332" s="2" t="s">
        <v>16585</v>
      </c>
      <c r="B332" s="2" t="s">
        <v>16577</v>
      </c>
      <c r="C332" s="2" t="s">
        <v>16578</v>
      </c>
      <c r="D332" s="2" t="s">
        <v>16579</v>
      </c>
      <c r="E332" s="2" t="s">
        <v>16586</v>
      </c>
      <c r="F332">
        <v>1</v>
      </c>
      <c r="G332" s="2" t="s">
        <v>151</v>
      </c>
      <c r="H332">
        <v>7</v>
      </c>
      <c r="I332" s="2" t="s">
        <v>770</v>
      </c>
      <c r="J332">
        <v>99</v>
      </c>
      <c r="K332" s="2" t="s">
        <v>81</v>
      </c>
      <c r="L332">
        <v>8</v>
      </c>
      <c r="M332" s="2" t="s">
        <v>112</v>
      </c>
      <c r="N332">
        <v>62</v>
      </c>
      <c r="O332" s="2" t="s">
        <v>2450</v>
      </c>
      <c r="P332">
        <v>999</v>
      </c>
      <c r="Q332" s="2" t="s">
        <v>3522</v>
      </c>
      <c r="R332" t="s">
        <v>67</v>
      </c>
      <c r="S332" t="s">
        <v>67</v>
      </c>
      <c r="T332" s="2" t="s">
        <v>1986</v>
      </c>
      <c r="U332" s="2" t="s">
        <v>1987</v>
      </c>
      <c r="V332">
        <v>915</v>
      </c>
      <c r="W332" s="2" t="s">
        <v>632</v>
      </c>
      <c r="X332">
        <v>162376.97</v>
      </c>
      <c r="Y332">
        <v>162376.97</v>
      </c>
      <c r="AD332">
        <v>113663.88</v>
      </c>
      <c r="AF332">
        <v>0</v>
      </c>
      <c r="AG332">
        <v>48713.09</v>
      </c>
      <c r="AK332">
        <v>396921</v>
      </c>
      <c r="AL332" s="5">
        <v>324753.94</v>
      </c>
      <c r="AM332">
        <v>0</v>
      </c>
      <c r="AN332">
        <v>0</v>
      </c>
      <c r="AO332">
        <v>162376.97</v>
      </c>
      <c r="AP332">
        <v>162376.97</v>
      </c>
      <c r="AS332">
        <v>113663.88</v>
      </c>
      <c r="AU332">
        <v>48713.09</v>
      </c>
      <c r="AY332">
        <v>396921</v>
      </c>
      <c r="AZ332" s="5">
        <v>324753.94</v>
      </c>
      <c r="BA332" s="5">
        <v>324753.94</v>
      </c>
      <c r="BB332" s="5">
        <v>324753.94</v>
      </c>
      <c r="BC332" s="5">
        <v>176372.75</v>
      </c>
      <c r="BD332" s="5">
        <v>176372.75</v>
      </c>
      <c r="BE332" s="5">
        <v>0</v>
      </c>
      <c r="BF332" s="5">
        <v>464617.35</v>
      </c>
      <c r="BG332">
        <v>20180205</v>
      </c>
      <c r="BH332" s="9" t="str">
        <f t="shared" si="15"/>
        <v>2018</v>
      </c>
      <c r="BI332" t="str">
        <f>MID(Merge1[[#This Row],[OC_DATA_INIZIO_PROGETTO]],5,2)</f>
        <v>02</v>
      </c>
      <c r="BJ332">
        <v>20200629</v>
      </c>
      <c r="BK332" t="str">
        <f t="shared" si="16"/>
        <v>2020</v>
      </c>
      <c r="BL332" t="str">
        <f>MID(Merge1[[#This Row],[OC_DATA_FINE_PROGETTO_PREVISTA]],5,2)</f>
        <v>06</v>
      </c>
      <c r="BM332" s="8">
        <f>(Merge1[[#This Row],[Colonna2]]-Merge1[[#This Row],[Colonna1]])*12+Merge1[[#This Row],[Colonna22]]-Merge1[[#This Row],[Colonna12]]</f>
        <v>28</v>
      </c>
      <c r="BN332">
        <v>20210112</v>
      </c>
      <c r="BO332" t="str">
        <f t="shared" si="17"/>
        <v>2021</v>
      </c>
      <c r="BP332" s="2" t="s">
        <v>76</v>
      </c>
      <c r="BQ332" s="2" t="s">
        <v>76</v>
      </c>
      <c r="BR332" s="2" t="s">
        <v>440</v>
      </c>
      <c r="BS332" s="2" t="s">
        <v>773</v>
      </c>
      <c r="BT332" s="2" t="s">
        <v>774</v>
      </c>
    </row>
    <row r="333" spans="1:72" x14ac:dyDescent="0.35">
      <c r="A333" s="2" t="s">
        <v>6646</v>
      </c>
      <c r="B333" s="2" t="s">
        <v>6647</v>
      </c>
      <c r="C333" s="2" t="s">
        <v>6648</v>
      </c>
      <c r="D333" s="2" t="s">
        <v>6648</v>
      </c>
      <c r="E333" s="2" t="s">
        <v>6649</v>
      </c>
      <c r="F333">
        <v>11</v>
      </c>
      <c r="G333" s="2" t="s">
        <v>436</v>
      </c>
      <c r="H333">
        <v>2</v>
      </c>
      <c r="I333" s="2" t="s">
        <v>430</v>
      </c>
      <c r="J333">
        <v>12</v>
      </c>
      <c r="K333" s="2" t="s">
        <v>437</v>
      </c>
      <c r="L333">
        <v>11</v>
      </c>
      <c r="M333" s="2" t="s">
        <v>443</v>
      </c>
      <c r="N333">
        <v>71</v>
      </c>
      <c r="O333" s="2" t="s">
        <v>507</v>
      </c>
      <c r="P333">
        <v>72</v>
      </c>
      <c r="Q333" s="2" t="s">
        <v>718</v>
      </c>
      <c r="R333" t="s">
        <v>67</v>
      </c>
      <c r="S333" t="s">
        <v>67</v>
      </c>
      <c r="T333" s="2" t="s">
        <v>73</v>
      </c>
      <c r="U333" s="2" t="s">
        <v>74</v>
      </c>
      <c r="V333">
        <v>915</v>
      </c>
      <c r="W333" s="2" t="s">
        <v>632</v>
      </c>
      <c r="X333">
        <v>324000</v>
      </c>
      <c r="Z333">
        <v>324000</v>
      </c>
      <c r="AF333">
        <v>0</v>
      </c>
      <c r="AL333" s="5">
        <v>324000</v>
      </c>
      <c r="AM333">
        <v>0</v>
      </c>
      <c r="AN333">
        <v>0</v>
      </c>
      <c r="AO333">
        <v>324000</v>
      </c>
      <c r="AQ333">
        <v>324000</v>
      </c>
      <c r="AZ333" s="5">
        <v>324000</v>
      </c>
      <c r="BA333" s="5">
        <v>324000</v>
      </c>
      <c r="BB333" s="5">
        <v>324000</v>
      </c>
      <c r="BC333" s="5">
        <v>270000</v>
      </c>
      <c r="BD333" s="5">
        <v>270000</v>
      </c>
      <c r="BE333" s="5">
        <v>0</v>
      </c>
      <c r="BF333" s="5">
        <v>270000</v>
      </c>
      <c r="BG333">
        <v>20150710</v>
      </c>
      <c r="BH333" s="9" t="str">
        <f t="shared" si="15"/>
        <v>2015</v>
      </c>
      <c r="BI333" t="str">
        <f>MID(Merge1[[#This Row],[OC_DATA_INIZIO_PROGETTO]],5,2)</f>
        <v>07</v>
      </c>
      <c r="BJ333">
        <v>20181101</v>
      </c>
      <c r="BK333" t="str">
        <f t="shared" si="16"/>
        <v>2018</v>
      </c>
      <c r="BL333" t="str">
        <f>MID(Merge1[[#This Row],[OC_DATA_FINE_PROGETTO_PREVISTA]],5,2)</f>
        <v>11</v>
      </c>
      <c r="BM333" s="8">
        <f>(Merge1[[#This Row],[Colonna2]]-Merge1[[#This Row],[Colonna1]])*12+Merge1[[#This Row],[Colonna22]]-Merge1[[#This Row],[Colonna12]]</f>
        <v>40</v>
      </c>
      <c r="BN333">
        <v>20181031</v>
      </c>
      <c r="BO333" t="str">
        <f t="shared" si="17"/>
        <v>2018</v>
      </c>
      <c r="BP333" s="2" t="s">
        <v>76</v>
      </c>
      <c r="BQ333" s="2" t="s">
        <v>76</v>
      </c>
      <c r="BR333" s="2" t="s">
        <v>440</v>
      </c>
      <c r="BS333" s="2" t="s">
        <v>434</v>
      </c>
      <c r="BT333" s="2" t="s">
        <v>435</v>
      </c>
    </row>
    <row r="334" spans="1:72" x14ac:dyDescent="0.35">
      <c r="A334" s="2" t="s">
        <v>18528</v>
      </c>
      <c r="B334" s="2" t="s">
        <v>18529</v>
      </c>
      <c r="C334" s="2" t="s">
        <v>18530</v>
      </c>
      <c r="D334" s="2" t="s">
        <v>18531</v>
      </c>
      <c r="E334" s="2" t="s">
        <v>18532</v>
      </c>
      <c r="F334">
        <v>1</v>
      </c>
      <c r="G334" s="2" t="s">
        <v>151</v>
      </c>
      <c r="H334">
        <v>7</v>
      </c>
      <c r="I334" s="2" t="s">
        <v>770</v>
      </c>
      <c r="J334">
        <v>99</v>
      </c>
      <c r="K334" s="2" t="s">
        <v>81</v>
      </c>
      <c r="L334">
        <v>8</v>
      </c>
      <c r="M334" s="2" t="s">
        <v>112</v>
      </c>
      <c r="N334">
        <v>60</v>
      </c>
      <c r="O334" s="2" t="s">
        <v>138</v>
      </c>
      <c r="P334">
        <v>610</v>
      </c>
      <c r="Q334" s="2" t="s">
        <v>114</v>
      </c>
      <c r="R334" t="s">
        <v>67</v>
      </c>
      <c r="S334" t="s">
        <v>67</v>
      </c>
      <c r="T334" s="2" t="s">
        <v>1986</v>
      </c>
      <c r="U334" s="2" t="s">
        <v>1987</v>
      </c>
      <c r="V334">
        <v>939</v>
      </c>
      <c r="W334" s="2" t="s">
        <v>6644</v>
      </c>
      <c r="X334">
        <v>162000</v>
      </c>
      <c r="Y334">
        <v>162000</v>
      </c>
      <c r="AD334">
        <v>113400</v>
      </c>
      <c r="AF334">
        <v>0</v>
      </c>
      <c r="AG334">
        <v>48600</v>
      </c>
      <c r="AK334">
        <v>325272</v>
      </c>
      <c r="AL334" s="5">
        <v>324000</v>
      </c>
      <c r="AM334">
        <v>0</v>
      </c>
      <c r="AN334">
        <v>0</v>
      </c>
      <c r="AO334">
        <v>162000</v>
      </c>
      <c r="AP334">
        <v>162000</v>
      </c>
      <c r="AS334">
        <v>113400</v>
      </c>
      <c r="AU334">
        <v>48600</v>
      </c>
      <c r="AY334">
        <v>325272</v>
      </c>
      <c r="AZ334" s="5">
        <v>324000</v>
      </c>
      <c r="BA334" s="5">
        <v>324000</v>
      </c>
      <c r="BB334" s="5">
        <v>324000</v>
      </c>
      <c r="BC334" s="5">
        <v>230400</v>
      </c>
      <c r="BD334" s="5">
        <v>230400</v>
      </c>
      <c r="BE334" s="5">
        <v>0</v>
      </c>
      <c r="BF334" s="5">
        <v>526710.81999999995</v>
      </c>
      <c r="BG334">
        <v>20160831</v>
      </c>
      <c r="BH334" s="9" t="str">
        <f t="shared" si="15"/>
        <v>2016</v>
      </c>
      <c r="BI334" t="str">
        <f>MID(Merge1[[#This Row],[OC_DATA_INIZIO_PROGETTO]],5,2)</f>
        <v>08</v>
      </c>
      <c r="BJ334">
        <v>20191014</v>
      </c>
      <c r="BK334" t="str">
        <f t="shared" si="16"/>
        <v>2019</v>
      </c>
      <c r="BL334" t="str">
        <f>MID(Merge1[[#This Row],[OC_DATA_FINE_PROGETTO_PREVISTA]],5,2)</f>
        <v>10</v>
      </c>
      <c r="BM334" s="8">
        <f>(Merge1[[#This Row],[Colonna2]]-Merge1[[#This Row],[Colonna1]])*12+Merge1[[#This Row],[Colonna22]]-Merge1[[#This Row],[Colonna12]]</f>
        <v>38</v>
      </c>
      <c r="BN334">
        <v>20191213</v>
      </c>
      <c r="BO334" t="str">
        <f t="shared" si="17"/>
        <v>2019</v>
      </c>
      <c r="BP334" s="2" t="s">
        <v>76</v>
      </c>
      <c r="BQ334" s="2" t="s">
        <v>76</v>
      </c>
      <c r="BR334" s="2" t="s">
        <v>440</v>
      </c>
      <c r="BS334" s="2" t="s">
        <v>773</v>
      </c>
      <c r="BT334" s="2" t="s">
        <v>774</v>
      </c>
    </row>
    <row r="335" spans="1:72" x14ac:dyDescent="0.35">
      <c r="A335" s="2" t="s">
        <v>28062</v>
      </c>
      <c r="B335" s="2" t="s">
        <v>28063</v>
      </c>
      <c r="C335" s="2" t="s">
        <v>28064</v>
      </c>
      <c r="D335" s="2" t="s">
        <v>28065</v>
      </c>
      <c r="E335" s="2" t="s">
        <v>28066</v>
      </c>
      <c r="F335">
        <v>4</v>
      </c>
      <c r="G335" s="2" t="s">
        <v>174</v>
      </c>
      <c r="H335">
        <v>3</v>
      </c>
      <c r="I335" s="2" t="s">
        <v>68</v>
      </c>
      <c r="J335">
        <v>9</v>
      </c>
      <c r="K335" s="2" t="s">
        <v>4139</v>
      </c>
      <c r="L335">
        <v>5</v>
      </c>
      <c r="M335" s="2" t="s">
        <v>226</v>
      </c>
      <c r="N335">
        <v>33</v>
      </c>
      <c r="O335" s="2" t="s">
        <v>8463</v>
      </c>
      <c r="P335">
        <v>999</v>
      </c>
      <c r="Q335" s="2" t="s">
        <v>8464</v>
      </c>
      <c r="R335" t="s">
        <v>67</v>
      </c>
      <c r="S335" t="s">
        <v>67</v>
      </c>
      <c r="T335" s="2" t="s">
        <v>73</v>
      </c>
      <c r="U335" s="2" t="s">
        <v>74</v>
      </c>
      <c r="V335">
        <v>2017</v>
      </c>
      <c r="W335" s="2" t="s">
        <v>19725</v>
      </c>
      <c r="X335">
        <v>246654.68</v>
      </c>
      <c r="Y335">
        <v>246654.68</v>
      </c>
      <c r="AD335">
        <v>172658.28</v>
      </c>
      <c r="AF335">
        <v>0</v>
      </c>
      <c r="AG335">
        <v>73996.41</v>
      </c>
      <c r="AI335">
        <v>24411.83</v>
      </c>
      <c r="AL335" s="5">
        <v>517721.2</v>
      </c>
      <c r="AM335">
        <v>0</v>
      </c>
      <c r="AN335">
        <v>0</v>
      </c>
      <c r="AO335">
        <v>246654.68</v>
      </c>
      <c r="AP335">
        <v>246654.68</v>
      </c>
      <c r="AS335">
        <v>172658.28</v>
      </c>
      <c r="AU335">
        <v>73996.41</v>
      </c>
      <c r="AW335">
        <v>24411.83</v>
      </c>
      <c r="AZ335" s="5">
        <v>517721.2</v>
      </c>
      <c r="BA335" s="5">
        <v>322306.67</v>
      </c>
      <c r="BB335" s="5">
        <v>322306.67</v>
      </c>
      <c r="BC335" s="5">
        <v>134708.57999999999</v>
      </c>
      <c r="BD335" s="5">
        <v>134708.57999999999</v>
      </c>
      <c r="BE335" s="5">
        <v>0</v>
      </c>
      <c r="BF335" s="5">
        <v>134708.57999999999</v>
      </c>
      <c r="BG335">
        <v>20180701</v>
      </c>
      <c r="BH335" s="9" t="str">
        <f t="shared" si="15"/>
        <v>2018</v>
      </c>
      <c r="BI335" t="str">
        <f>MID(Merge1[[#This Row],[OC_DATA_INIZIO_PROGETTO]],5,2)</f>
        <v>07</v>
      </c>
      <c r="BJ335">
        <v>20210331</v>
      </c>
      <c r="BK335" t="str">
        <f t="shared" si="16"/>
        <v>2021</v>
      </c>
      <c r="BL335" t="str">
        <f>MID(Merge1[[#This Row],[OC_DATA_FINE_PROGETTO_PREVISTA]],5,2)</f>
        <v>03</v>
      </c>
      <c r="BM335" s="8">
        <f>(Merge1[[#This Row],[Colonna2]]-Merge1[[#This Row],[Colonna1]])*12+Merge1[[#This Row],[Colonna22]]-Merge1[[#This Row],[Colonna12]]</f>
        <v>32</v>
      </c>
      <c r="BO335" t="str">
        <f t="shared" si="17"/>
        <v/>
      </c>
      <c r="BP335" s="2" t="s">
        <v>76</v>
      </c>
      <c r="BQ335" s="2" t="s">
        <v>76</v>
      </c>
      <c r="BR335" s="2" t="s">
        <v>77</v>
      </c>
      <c r="BS335" s="2" t="s">
        <v>78</v>
      </c>
      <c r="BT335" s="2" t="s">
        <v>79</v>
      </c>
    </row>
    <row r="336" spans="1:72" x14ac:dyDescent="0.35">
      <c r="A336" s="2" t="s">
        <v>24952</v>
      </c>
      <c r="B336" s="2" t="s">
        <v>24953</v>
      </c>
      <c r="C336" s="2" t="s">
        <v>24954</v>
      </c>
      <c r="D336" s="2" t="s">
        <v>24954</v>
      </c>
      <c r="E336" s="2" t="s">
        <v>24955</v>
      </c>
      <c r="F336">
        <v>6</v>
      </c>
      <c r="G336" s="2" t="s">
        <v>93</v>
      </c>
      <c r="H336">
        <v>3</v>
      </c>
      <c r="I336" s="2" t="s">
        <v>68</v>
      </c>
      <c r="J336">
        <v>5</v>
      </c>
      <c r="K336" s="2" t="s">
        <v>4781</v>
      </c>
      <c r="L336">
        <v>5</v>
      </c>
      <c r="M336" s="2" t="s">
        <v>226</v>
      </c>
      <c r="N336">
        <v>11</v>
      </c>
      <c r="O336" s="2" t="s">
        <v>227</v>
      </c>
      <c r="P336">
        <v>95</v>
      </c>
      <c r="Q336" s="2" t="s">
        <v>16062</v>
      </c>
      <c r="R336" t="s">
        <v>67</v>
      </c>
      <c r="S336" t="s">
        <v>67</v>
      </c>
      <c r="T336" s="2" t="s">
        <v>73</v>
      </c>
      <c r="U336" s="2" t="s">
        <v>74</v>
      </c>
      <c r="V336">
        <v>1521</v>
      </c>
      <c r="W336" s="2" t="s">
        <v>19497</v>
      </c>
      <c r="X336">
        <v>231835.22</v>
      </c>
      <c r="Y336">
        <v>231835.22</v>
      </c>
      <c r="AD336">
        <v>77278.41</v>
      </c>
      <c r="AF336">
        <v>0</v>
      </c>
      <c r="AI336">
        <v>13145.47</v>
      </c>
      <c r="AL336" s="5">
        <v>322259.09999999998</v>
      </c>
      <c r="AM336">
        <v>0</v>
      </c>
      <c r="AN336">
        <v>0</v>
      </c>
      <c r="AO336">
        <v>231835.22</v>
      </c>
      <c r="AP336">
        <v>231835.22</v>
      </c>
      <c r="AS336">
        <v>77278.41</v>
      </c>
      <c r="AW336">
        <v>13145.47</v>
      </c>
      <c r="AZ336" s="5">
        <v>322259.09999999998</v>
      </c>
      <c r="BA336" s="5">
        <v>322259.09999999998</v>
      </c>
      <c r="BB336" s="5">
        <v>322259.09999999998</v>
      </c>
      <c r="BC336" s="5">
        <v>309133.63</v>
      </c>
      <c r="BD336" s="5">
        <v>309133.63</v>
      </c>
      <c r="BE336" s="5">
        <v>0</v>
      </c>
      <c r="BF336" s="5">
        <v>322259.09999999998</v>
      </c>
      <c r="BG336">
        <v>20160101</v>
      </c>
      <c r="BH336" s="9" t="str">
        <f t="shared" si="15"/>
        <v>2016</v>
      </c>
      <c r="BI336" t="str">
        <f>MID(Merge1[[#This Row],[OC_DATA_INIZIO_PROGETTO]],5,2)</f>
        <v>01</v>
      </c>
      <c r="BJ336">
        <v>20210630</v>
      </c>
      <c r="BK336" t="str">
        <f t="shared" si="16"/>
        <v>2021</v>
      </c>
      <c r="BL336" t="str">
        <f>MID(Merge1[[#This Row],[OC_DATA_FINE_PROGETTO_PREVISTA]],5,2)</f>
        <v>06</v>
      </c>
      <c r="BM336" s="8">
        <f>(Merge1[[#This Row],[Colonna2]]-Merge1[[#This Row],[Colonna1]])*12+Merge1[[#This Row],[Colonna22]]-Merge1[[#This Row],[Colonna12]]</f>
        <v>65</v>
      </c>
      <c r="BN336">
        <v>20190208</v>
      </c>
      <c r="BO336" t="str">
        <f t="shared" si="17"/>
        <v>2019</v>
      </c>
      <c r="BP336" s="2" t="s">
        <v>116</v>
      </c>
      <c r="BQ336" s="2" t="s">
        <v>763</v>
      </c>
      <c r="BR336" s="2" t="s">
        <v>440</v>
      </c>
      <c r="BS336" s="2" t="s">
        <v>3041</v>
      </c>
      <c r="BT336" s="2" t="s">
        <v>3042</v>
      </c>
    </row>
    <row r="337" spans="1:72" x14ac:dyDescent="0.35">
      <c r="A337" s="2" t="s">
        <v>8132</v>
      </c>
      <c r="B337" s="2" t="s">
        <v>8133</v>
      </c>
      <c r="C337" s="2" t="s">
        <v>8134</v>
      </c>
      <c r="D337" s="2" t="s">
        <v>8135</v>
      </c>
      <c r="E337" s="2" t="s">
        <v>8136</v>
      </c>
      <c r="F337">
        <v>1</v>
      </c>
      <c r="G337" s="2" t="s">
        <v>151</v>
      </c>
      <c r="H337">
        <v>2</v>
      </c>
      <c r="I337" s="2" t="s">
        <v>430</v>
      </c>
      <c r="J337">
        <v>14</v>
      </c>
      <c r="K337" s="2" t="s">
        <v>8055</v>
      </c>
      <c r="L337">
        <v>8</v>
      </c>
      <c r="M337" s="2" t="s">
        <v>112</v>
      </c>
      <c r="N337">
        <v>61</v>
      </c>
      <c r="O337" s="2" t="s">
        <v>113</v>
      </c>
      <c r="P337">
        <v>620</v>
      </c>
      <c r="Q337" s="2" t="s">
        <v>114</v>
      </c>
      <c r="R337" t="s">
        <v>67</v>
      </c>
      <c r="S337" t="s">
        <v>67</v>
      </c>
      <c r="T337" s="2" t="s">
        <v>73</v>
      </c>
      <c r="U337" s="2" t="s">
        <v>74</v>
      </c>
      <c r="V337">
        <v>609</v>
      </c>
      <c r="W337" s="2" t="s">
        <v>2413</v>
      </c>
      <c r="X337">
        <v>277201.59000000003</v>
      </c>
      <c r="Y337">
        <v>277201.59000000003</v>
      </c>
      <c r="AD337">
        <v>48917.919999999998</v>
      </c>
      <c r="AF337">
        <v>0</v>
      </c>
      <c r="AL337" s="5">
        <v>326119.51</v>
      </c>
      <c r="AM337">
        <v>0</v>
      </c>
      <c r="AN337">
        <v>0</v>
      </c>
      <c r="AO337">
        <v>277201.59000000003</v>
      </c>
      <c r="AP337">
        <v>277201.59000000003</v>
      </c>
      <c r="AS337">
        <v>48917.919999999998</v>
      </c>
      <c r="AZ337" s="5">
        <v>326119.51</v>
      </c>
      <c r="BA337" s="5">
        <v>322021.8</v>
      </c>
      <c r="BB337" s="5">
        <v>322021.8</v>
      </c>
      <c r="BC337" s="5">
        <v>322021.8</v>
      </c>
      <c r="BD337" s="5">
        <v>322021.8</v>
      </c>
      <c r="BE337" s="5">
        <v>0</v>
      </c>
      <c r="BF337" s="5">
        <v>322085.13</v>
      </c>
      <c r="BG337">
        <v>20170925</v>
      </c>
      <c r="BH337" s="9" t="str">
        <f t="shared" si="15"/>
        <v>2017</v>
      </c>
      <c r="BI337" t="str">
        <f>MID(Merge1[[#This Row],[OC_DATA_INIZIO_PROGETTO]],5,2)</f>
        <v>09</v>
      </c>
      <c r="BJ337">
        <v>20200731</v>
      </c>
      <c r="BK337" t="str">
        <f t="shared" si="16"/>
        <v>2020</v>
      </c>
      <c r="BL337" t="str">
        <f>MID(Merge1[[#This Row],[OC_DATA_FINE_PROGETTO_PREVISTA]],5,2)</f>
        <v>07</v>
      </c>
      <c r="BM337" s="8">
        <f>(Merge1[[#This Row],[Colonna2]]-Merge1[[#This Row],[Colonna1]])*12+Merge1[[#This Row],[Colonna22]]-Merge1[[#This Row],[Colonna12]]</f>
        <v>34</v>
      </c>
      <c r="BO337" t="str">
        <f t="shared" si="17"/>
        <v/>
      </c>
      <c r="BP337" s="2" t="s">
        <v>116</v>
      </c>
      <c r="BQ337" s="2" t="s">
        <v>116</v>
      </c>
      <c r="BR337" s="2" t="s">
        <v>77</v>
      </c>
      <c r="BS337" s="2" t="s">
        <v>434</v>
      </c>
      <c r="BT337" s="2" t="s">
        <v>435</v>
      </c>
    </row>
    <row r="338" spans="1:72" x14ac:dyDescent="0.35">
      <c r="A338" s="2" t="s">
        <v>16893</v>
      </c>
      <c r="B338" s="2" t="s">
        <v>16885</v>
      </c>
      <c r="C338" s="2" t="s">
        <v>16886</v>
      </c>
      <c r="D338" s="2" t="s">
        <v>16887</v>
      </c>
      <c r="E338" s="2" t="s">
        <v>16894</v>
      </c>
      <c r="F338">
        <v>1</v>
      </c>
      <c r="G338" s="2" t="s">
        <v>151</v>
      </c>
      <c r="H338">
        <v>7</v>
      </c>
      <c r="I338" s="2" t="s">
        <v>770</v>
      </c>
      <c r="J338">
        <v>99</v>
      </c>
      <c r="K338" s="2" t="s">
        <v>81</v>
      </c>
      <c r="L338">
        <v>8</v>
      </c>
      <c r="M338" s="2" t="s">
        <v>112</v>
      </c>
      <c r="N338">
        <v>62</v>
      </c>
      <c r="O338" s="2" t="s">
        <v>2450</v>
      </c>
      <c r="P338">
        <v>999</v>
      </c>
      <c r="Q338" s="2" t="s">
        <v>3522</v>
      </c>
      <c r="R338" t="s">
        <v>67</v>
      </c>
      <c r="S338" t="s">
        <v>67</v>
      </c>
      <c r="T338" s="2" t="s">
        <v>1986</v>
      </c>
      <c r="U338" s="2" t="s">
        <v>1987</v>
      </c>
      <c r="V338">
        <v>929</v>
      </c>
      <c r="W338" s="2" t="s">
        <v>6652</v>
      </c>
      <c r="X338">
        <v>160646.63</v>
      </c>
      <c r="Y338">
        <v>160646.63</v>
      </c>
      <c r="AD338">
        <v>112452.64</v>
      </c>
      <c r="AF338">
        <v>0</v>
      </c>
      <c r="AG338">
        <v>48193.98</v>
      </c>
      <c r="AK338">
        <v>453588</v>
      </c>
      <c r="AL338" s="5">
        <v>321293.25</v>
      </c>
      <c r="AM338">
        <v>0</v>
      </c>
      <c r="AN338">
        <v>0</v>
      </c>
      <c r="AO338">
        <v>160646.63</v>
      </c>
      <c r="AP338">
        <v>160646.63</v>
      </c>
      <c r="AS338">
        <v>112452.64</v>
      </c>
      <c r="AU338">
        <v>48193.98</v>
      </c>
      <c r="AY338">
        <v>453588</v>
      </c>
      <c r="AZ338" s="5">
        <v>321293.25</v>
      </c>
      <c r="BA338" s="5">
        <v>321293.25</v>
      </c>
      <c r="BB338" s="5">
        <v>321293.25</v>
      </c>
      <c r="BC338" s="5">
        <v>321293.25</v>
      </c>
      <c r="BD338" s="5">
        <v>321293.25</v>
      </c>
      <c r="BE338" s="5">
        <v>0</v>
      </c>
      <c r="BF338" s="5">
        <v>774881.26</v>
      </c>
      <c r="BG338">
        <v>20171002</v>
      </c>
      <c r="BH338" s="9" t="str">
        <f t="shared" si="15"/>
        <v>2017</v>
      </c>
      <c r="BI338" t="str">
        <f>MID(Merge1[[#This Row],[OC_DATA_INIZIO_PROGETTO]],5,2)</f>
        <v>10</v>
      </c>
      <c r="BJ338">
        <v>20200314</v>
      </c>
      <c r="BK338" t="str">
        <f t="shared" si="16"/>
        <v>2020</v>
      </c>
      <c r="BL338" t="str">
        <f>MID(Merge1[[#This Row],[OC_DATA_FINE_PROGETTO_PREVISTA]],5,2)</f>
        <v>03</v>
      </c>
      <c r="BM338" s="8">
        <f>(Merge1[[#This Row],[Colonna2]]-Merge1[[#This Row],[Colonna1]])*12+Merge1[[#This Row],[Colonna22]]-Merge1[[#This Row],[Colonna12]]</f>
        <v>29</v>
      </c>
      <c r="BN338">
        <v>20200314</v>
      </c>
      <c r="BO338" t="str">
        <f t="shared" si="17"/>
        <v>2020</v>
      </c>
      <c r="BP338" s="2" t="s">
        <v>116</v>
      </c>
      <c r="BQ338" s="2" t="s">
        <v>763</v>
      </c>
      <c r="BR338" s="2" t="s">
        <v>440</v>
      </c>
      <c r="BS338" s="2" t="s">
        <v>773</v>
      </c>
      <c r="BT338" s="2" t="s">
        <v>774</v>
      </c>
    </row>
    <row r="339" spans="1:72" x14ac:dyDescent="0.35">
      <c r="A339" s="2" t="s">
        <v>269</v>
      </c>
      <c r="B339" s="2" t="s">
        <v>267</v>
      </c>
      <c r="C339" s="2" t="s">
        <v>263</v>
      </c>
      <c r="D339" s="2" t="s">
        <v>264</v>
      </c>
      <c r="E339" s="2" t="s">
        <v>270</v>
      </c>
      <c r="F339">
        <v>6</v>
      </c>
      <c r="G339" s="2" t="s">
        <v>93</v>
      </c>
      <c r="H339">
        <v>6</v>
      </c>
      <c r="I339" s="2" t="s">
        <v>94</v>
      </c>
      <c r="J339">
        <v>99</v>
      </c>
      <c r="K339" s="2" t="s">
        <v>81</v>
      </c>
      <c r="L339">
        <v>8</v>
      </c>
      <c r="M339" s="2" t="s">
        <v>112</v>
      </c>
      <c r="N339">
        <v>61</v>
      </c>
      <c r="O339" s="2" t="s">
        <v>113</v>
      </c>
      <c r="P339">
        <v>620</v>
      </c>
      <c r="Q339" s="2" t="s">
        <v>114</v>
      </c>
      <c r="R339" t="s">
        <v>67</v>
      </c>
      <c r="S339" t="s">
        <v>67</v>
      </c>
      <c r="T339" s="2" t="s">
        <v>73</v>
      </c>
      <c r="U339" s="2" t="s">
        <v>74</v>
      </c>
      <c r="V339">
        <v>0</v>
      </c>
      <c r="W339" s="2" t="s">
        <v>97</v>
      </c>
      <c r="X339">
        <v>357868.56</v>
      </c>
      <c r="AF339">
        <v>0</v>
      </c>
      <c r="AL339" s="5">
        <v>357868.56</v>
      </c>
      <c r="AM339">
        <v>0</v>
      </c>
      <c r="AN339">
        <v>0</v>
      </c>
      <c r="AO339">
        <v>357868.56</v>
      </c>
      <c r="AZ339" s="5">
        <v>357868.56</v>
      </c>
      <c r="BA339" s="5">
        <v>319269.98</v>
      </c>
      <c r="BB339" s="5">
        <v>319269.98</v>
      </c>
      <c r="BC339" s="5">
        <v>319269.98</v>
      </c>
      <c r="BD339" s="5">
        <v>319269.98</v>
      </c>
      <c r="BE339" s="5">
        <v>0</v>
      </c>
      <c r="BF339" s="5">
        <v>319269.98</v>
      </c>
      <c r="BG339">
        <v>20180403</v>
      </c>
      <c r="BH339" s="9" t="str">
        <f t="shared" si="15"/>
        <v>2018</v>
      </c>
      <c r="BI339" t="str">
        <f>MID(Merge1[[#This Row],[OC_DATA_INIZIO_PROGETTO]],5,2)</f>
        <v>04</v>
      </c>
      <c r="BJ339">
        <v>20210102</v>
      </c>
      <c r="BK339" t="str">
        <f t="shared" si="16"/>
        <v>2021</v>
      </c>
      <c r="BL339" t="str">
        <f>MID(Merge1[[#This Row],[OC_DATA_FINE_PROGETTO_PREVISTA]],5,2)</f>
        <v>01</v>
      </c>
      <c r="BM339" s="8">
        <f>(Merge1[[#This Row],[Colonna2]]-Merge1[[#This Row],[Colonna1]])*12+Merge1[[#This Row],[Colonna22]]-Merge1[[#This Row],[Colonna12]]</f>
        <v>33</v>
      </c>
      <c r="BO339" t="str">
        <f t="shared" si="17"/>
        <v/>
      </c>
      <c r="BP339" s="2" t="s">
        <v>76</v>
      </c>
      <c r="BQ339" s="2" t="s">
        <v>76</v>
      </c>
      <c r="BR339" s="2" t="s">
        <v>86</v>
      </c>
      <c r="BS339" s="2" t="s">
        <v>67</v>
      </c>
      <c r="BT339" s="2" t="s">
        <v>67</v>
      </c>
    </row>
    <row r="340" spans="1:72" x14ac:dyDescent="0.35">
      <c r="A340" s="2" t="s">
        <v>16681</v>
      </c>
      <c r="B340" s="2" t="s">
        <v>16669</v>
      </c>
      <c r="C340" s="2" t="s">
        <v>16670</v>
      </c>
      <c r="D340" s="2" t="s">
        <v>16671</v>
      </c>
      <c r="E340" s="2" t="s">
        <v>16682</v>
      </c>
      <c r="F340">
        <v>1</v>
      </c>
      <c r="G340" s="2" t="s">
        <v>151</v>
      </c>
      <c r="H340">
        <v>7</v>
      </c>
      <c r="I340" s="2" t="s">
        <v>770</v>
      </c>
      <c r="J340">
        <v>99</v>
      </c>
      <c r="K340" s="2" t="s">
        <v>81</v>
      </c>
      <c r="L340">
        <v>8</v>
      </c>
      <c r="M340" s="2" t="s">
        <v>112</v>
      </c>
      <c r="N340">
        <v>62</v>
      </c>
      <c r="O340" s="2" t="s">
        <v>2450</v>
      </c>
      <c r="P340">
        <v>999</v>
      </c>
      <c r="Q340" s="2" t="s">
        <v>3522</v>
      </c>
      <c r="R340" t="s">
        <v>67</v>
      </c>
      <c r="S340" t="s">
        <v>67</v>
      </c>
      <c r="T340" s="2" t="s">
        <v>1986</v>
      </c>
      <c r="U340" s="2" t="s">
        <v>1987</v>
      </c>
      <c r="V340">
        <v>915</v>
      </c>
      <c r="W340" s="2" t="s">
        <v>632</v>
      </c>
      <c r="X340">
        <v>79750</v>
      </c>
      <c r="Y340">
        <v>79750</v>
      </c>
      <c r="AD340">
        <v>55825</v>
      </c>
      <c r="AF340">
        <v>0</v>
      </c>
      <c r="AG340">
        <v>23925</v>
      </c>
      <c r="AI340">
        <v>176371.47</v>
      </c>
      <c r="AL340" s="5">
        <v>335871.47</v>
      </c>
      <c r="AM340">
        <v>0</v>
      </c>
      <c r="AN340">
        <v>0</v>
      </c>
      <c r="AO340">
        <v>79750</v>
      </c>
      <c r="AP340">
        <v>79750</v>
      </c>
      <c r="AS340">
        <v>55825</v>
      </c>
      <c r="AU340">
        <v>23925</v>
      </c>
      <c r="AW340">
        <v>176371.47</v>
      </c>
      <c r="AZ340" s="5">
        <v>335871.47</v>
      </c>
      <c r="BA340" s="5">
        <v>319000</v>
      </c>
      <c r="BB340" s="5">
        <v>319000</v>
      </c>
      <c r="BC340" s="5">
        <v>225756.35</v>
      </c>
      <c r="BD340" s="5">
        <v>225756.35</v>
      </c>
      <c r="BE340" s="5">
        <v>0</v>
      </c>
      <c r="BF340" s="5">
        <v>225756.35</v>
      </c>
      <c r="BG340">
        <v>20180102</v>
      </c>
      <c r="BH340" s="9" t="str">
        <f t="shared" si="15"/>
        <v>2018</v>
      </c>
      <c r="BI340" t="str">
        <f>MID(Merge1[[#This Row],[OC_DATA_INIZIO_PROGETTO]],5,2)</f>
        <v>01</v>
      </c>
      <c r="BJ340">
        <v>20201009</v>
      </c>
      <c r="BK340" t="str">
        <f t="shared" si="16"/>
        <v>2020</v>
      </c>
      <c r="BL340" t="str">
        <f>MID(Merge1[[#This Row],[OC_DATA_FINE_PROGETTO_PREVISTA]],5,2)</f>
        <v>10</v>
      </c>
      <c r="BM340" s="8">
        <f>(Merge1[[#This Row],[Colonna2]]-Merge1[[#This Row],[Colonna1]])*12+Merge1[[#This Row],[Colonna22]]-Merge1[[#This Row],[Colonna12]]</f>
        <v>33</v>
      </c>
      <c r="BN340">
        <v>20201215</v>
      </c>
      <c r="BO340" t="str">
        <f t="shared" si="17"/>
        <v>2020</v>
      </c>
      <c r="BP340" s="2" t="s">
        <v>76</v>
      </c>
      <c r="BQ340" s="2" t="s">
        <v>76</v>
      </c>
      <c r="BR340" s="2" t="s">
        <v>440</v>
      </c>
      <c r="BS340" s="2" t="s">
        <v>773</v>
      </c>
      <c r="BT340" s="2" t="s">
        <v>774</v>
      </c>
    </row>
    <row r="341" spans="1:72" x14ac:dyDescent="0.35">
      <c r="A341" s="2" t="s">
        <v>16509</v>
      </c>
      <c r="B341" s="2" t="s">
        <v>16497</v>
      </c>
      <c r="C341" s="2" t="s">
        <v>16498</v>
      </c>
      <c r="D341" s="2" t="s">
        <v>16499</v>
      </c>
      <c r="E341" s="2" t="s">
        <v>16510</v>
      </c>
      <c r="F341">
        <v>1</v>
      </c>
      <c r="G341" s="2" t="s">
        <v>151</v>
      </c>
      <c r="H341">
        <v>7</v>
      </c>
      <c r="I341" s="2" t="s">
        <v>770</v>
      </c>
      <c r="J341">
        <v>99</v>
      </c>
      <c r="K341" s="2" t="s">
        <v>81</v>
      </c>
      <c r="L341">
        <v>8</v>
      </c>
      <c r="M341" s="2" t="s">
        <v>112</v>
      </c>
      <c r="N341">
        <v>62</v>
      </c>
      <c r="O341" s="2" t="s">
        <v>2450</v>
      </c>
      <c r="P341">
        <v>999</v>
      </c>
      <c r="Q341" s="2" t="s">
        <v>3522</v>
      </c>
      <c r="R341" t="s">
        <v>67</v>
      </c>
      <c r="S341" t="s">
        <v>67</v>
      </c>
      <c r="T341" s="2" t="s">
        <v>1986</v>
      </c>
      <c r="U341" s="2" t="s">
        <v>1987</v>
      </c>
      <c r="V341">
        <v>915</v>
      </c>
      <c r="W341" s="2" t="s">
        <v>632</v>
      </c>
      <c r="X341">
        <v>79592.820000000007</v>
      </c>
      <c r="Y341">
        <v>79592.820000000007</v>
      </c>
      <c r="AD341">
        <v>55714.97</v>
      </c>
      <c r="AF341">
        <v>0</v>
      </c>
      <c r="AG341">
        <v>23877.85</v>
      </c>
      <c r="AI341">
        <v>159185.63</v>
      </c>
      <c r="AL341" s="5">
        <v>318371.27</v>
      </c>
      <c r="AM341">
        <v>0</v>
      </c>
      <c r="AN341">
        <v>0</v>
      </c>
      <c r="AO341">
        <v>79592.820000000007</v>
      </c>
      <c r="AP341">
        <v>79592.820000000007</v>
      </c>
      <c r="AS341">
        <v>55714.97</v>
      </c>
      <c r="AU341">
        <v>23877.85</v>
      </c>
      <c r="AW341">
        <v>159185.63</v>
      </c>
      <c r="AZ341" s="5">
        <v>318371.27</v>
      </c>
      <c r="BA341" s="5">
        <v>318371.27</v>
      </c>
      <c r="BB341" s="5">
        <v>318371.27</v>
      </c>
      <c r="BC341" s="5">
        <v>192727.72</v>
      </c>
      <c r="BD341" s="5">
        <v>192727.72</v>
      </c>
      <c r="BE341" s="5">
        <v>0</v>
      </c>
      <c r="BF341" s="5">
        <v>192727.72</v>
      </c>
      <c r="BG341">
        <v>20180102</v>
      </c>
      <c r="BH341" s="9" t="str">
        <f t="shared" si="15"/>
        <v>2018</v>
      </c>
      <c r="BI341" t="str">
        <f>MID(Merge1[[#This Row],[OC_DATA_INIZIO_PROGETTO]],5,2)</f>
        <v>01</v>
      </c>
      <c r="BJ341">
        <v>20210409</v>
      </c>
      <c r="BK341" t="str">
        <f t="shared" si="16"/>
        <v>2021</v>
      </c>
      <c r="BL341" t="str">
        <f>MID(Merge1[[#This Row],[OC_DATA_FINE_PROGETTO_PREVISTA]],5,2)</f>
        <v>04</v>
      </c>
      <c r="BM341" s="8">
        <f>(Merge1[[#This Row],[Colonna2]]-Merge1[[#This Row],[Colonna1]])*12+Merge1[[#This Row],[Colonna22]]-Merge1[[#This Row],[Colonna12]]</f>
        <v>39</v>
      </c>
      <c r="BN341">
        <v>20210104</v>
      </c>
      <c r="BO341" t="str">
        <f t="shared" si="17"/>
        <v>2021</v>
      </c>
      <c r="BP341" s="2" t="s">
        <v>76</v>
      </c>
      <c r="BQ341" s="2" t="s">
        <v>76</v>
      </c>
      <c r="BR341" s="2" t="s">
        <v>440</v>
      </c>
      <c r="BS341" s="2" t="s">
        <v>773</v>
      </c>
      <c r="BT341" s="2" t="s">
        <v>774</v>
      </c>
    </row>
    <row r="342" spans="1:72" x14ac:dyDescent="0.35">
      <c r="A342" s="2" t="s">
        <v>19981</v>
      </c>
      <c r="B342" s="2" t="s">
        <v>19982</v>
      </c>
      <c r="C342" s="2" t="s">
        <v>19983</v>
      </c>
      <c r="D342" s="2" t="s">
        <v>19984</v>
      </c>
      <c r="E342" s="2" t="s">
        <v>19985</v>
      </c>
      <c r="F342">
        <v>1</v>
      </c>
      <c r="G342" s="2" t="s">
        <v>151</v>
      </c>
      <c r="H342">
        <v>7</v>
      </c>
      <c r="I342" s="2" t="s">
        <v>770</v>
      </c>
      <c r="J342">
        <v>20</v>
      </c>
      <c r="K342" s="2" t="s">
        <v>3054</v>
      </c>
      <c r="L342">
        <v>8</v>
      </c>
      <c r="M342" s="2" t="s">
        <v>112</v>
      </c>
      <c r="N342">
        <v>61</v>
      </c>
      <c r="O342" s="2" t="s">
        <v>113</v>
      </c>
      <c r="P342">
        <v>620</v>
      </c>
      <c r="Q342" s="2" t="s">
        <v>114</v>
      </c>
      <c r="R342" t="s">
        <v>67</v>
      </c>
      <c r="S342" t="s">
        <v>67</v>
      </c>
      <c r="T342" s="2" t="s">
        <v>1331</v>
      </c>
      <c r="U342" s="2" t="s">
        <v>1332</v>
      </c>
      <c r="V342">
        <v>0</v>
      </c>
      <c r="W342" s="2" t="s">
        <v>97</v>
      </c>
      <c r="X342">
        <v>236789.89</v>
      </c>
      <c r="Y342">
        <v>236789.89</v>
      </c>
      <c r="AD342">
        <v>78929.960000000006</v>
      </c>
      <c r="AF342">
        <v>0</v>
      </c>
      <c r="AK342">
        <v>156667</v>
      </c>
      <c r="AL342" s="5">
        <v>315719.84999999998</v>
      </c>
      <c r="AM342">
        <v>0</v>
      </c>
      <c r="AN342">
        <v>0</v>
      </c>
      <c r="AO342">
        <v>236789.89</v>
      </c>
      <c r="AP342">
        <v>236789.89</v>
      </c>
      <c r="AS342">
        <v>78929.960000000006</v>
      </c>
      <c r="AY342">
        <v>156667</v>
      </c>
      <c r="AZ342" s="5">
        <v>315719.84999999998</v>
      </c>
      <c r="BA342" s="5">
        <v>315719.84999999998</v>
      </c>
      <c r="BB342" s="5">
        <v>315719.84999999998</v>
      </c>
      <c r="BC342" s="5">
        <v>313599.76</v>
      </c>
      <c r="BD342" s="5">
        <v>313599.76</v>
      </c>
      <c r="BE342" s="5">
        <v>0</v>
      </c>
      <c r="BF342" s="5">
        <v>459023.49</v>
      </c>
      <c r="BG342">
        <v>20171106</v>
      </c>
      <c r="BH342" s="9" t="str">
        <f t="shared" si="15"/>
        <v>2017</v>
      </c>
      <c r="BI342" t="str">
        <f>MID(Merge1[[#This Row],[OC_DATA_INIZIO_PROGETTO]],5,2)</f>
        <v>11</v>
      </c>
      <c r="BJ342">
        <v>20191106</v>
      </c>
      <c r="BK342" t="str">
        <f t="shared" si="16"/>
        <v>2019</v>
      </c>
      <c r="BL342" t="str">
        <f>MID(Merge1[[#This Row],[OC_DATA_FINE_PROGETTO_PREVISTA]],5,2)</f>
        <v>11</v>
      </c>
      <c r="BM342" s="8">
        <f>(Merge1[[#This Row],[Colonna2]]-Merge1[[#This Row],[Colonna1]])*12+Merge1[[#This Row],[Colonna22]]-Merge1[[#This Row],[Colonna12]]</f>
        <v>24</v>
      </c>
      <c r="BN342">
        <v>20191106</v>
      </c>
      <c r="BO342" t="str">
        <f t="shared" si="17"/>
        <v>2019</v>
      </c>
      <c r="BP342" s="2" t="s">
        <v>116</v>
      </c>
      <c r="BQ342" s="2" t="s">
        <v>763</v>
      </c>
      <c r="BR342" s="2" t="s">
        <v>440</v>
      </c>
      <c r="BS342" s="2" t="s">
        <v>773</v>
      </c>
      <c r="BT342" s="2" t="s">
        <v>774</v>
      </c>
    </row>
    <row r="343" spans="1:72" x14ac:dyDescent="0.35">
      <c r="A343" s="2" t="s">
        <v>24468</v>
      </c>
      <c r="B343" s="2" t="s">
        <v>24467</v>
      </c>
      <c r="C343" s="2" t="s">
        <v>24464</v>
      </c>
      <c r="D343" s="2" t="s">
        <v>24464</v>
      </c>
      <c r="E343" s="2" t="s">
        <v>24469</v>
      </c>
      <c r="F343">
        <v>1</v>
      </c>
      <c r="G343" s="2" t="s">
        <v>151</v>
      </c>
      <c r="H343">
        <v>7</v>
      </c>
      <c r="I343" s="2" t="s">
        <v>770</v>
      </c>
      <c r="J343">
        <v>20</v>
      </c>
      <c r="K343" s="2" t="s">
        <v>3054</v>
      </c>
      <c r="L343">
        <v>8</v>
      </c>
      <c r="M343" s="2" t="s">
        <v>112</v>
      </c>
      <c r="N343">
        <v>62</v>
      </c>
      <c r="O343" s="2" t="s">
        <v>2450</v>
      </c>
      <c r="P343">
        <v>999</v>
      </c>
      <c r="Q343" s="2" t="s">
        <v>3522</v>
      </c>
      <c r="R343" t="s">
        <v>67</v>
      </c>
      <c r="S343" t="s">
        <v>67</v>
      </c>
      <c r="T343" s="2" t="s">
        <v>91</v>
      </c>
      <c r="U343" s="2" t="s">
        <v>92</v>
      </c>
      <c r="V343">
        <v>0</v>
      </c>
      <c r="W343" s="2" t="s">
        <v>97</v>
      </c>
      <c r="AD343">
        <v>315000</v>
      </c>
      <c r="AF343">
        <v>0</v>
      </c>
      <c r="AK343">
        <v>285000</v>
      </c>
      <c r="AL343" s="5">
        <v>315000</v>
      </c>
      <c r="AM343">
        <v>0</v>
      </c>
      <c r="AN343">
        <v>0</v>
      </c>
      <c r="AS343">
        <v>315000</v>
      </c>
      <c r="AY343">
        <v>285000</v>
      </c>
      <c r="AZ343" s="5">
        <v>315000</v>
      </c>
      <c r="BA343" s="5">
        <v>315000</v>
      </c>
      <c r="BB343" s="5">
        <v>315000</v>
      </c>
      <c r="BF343" s="5">
        <v>0</v>
      </c>
      <c r="BG343">
        <v>20140101</v>
      </c>
      <c r="BH343" s="9" t="str">
        <f t="shared" si="15"/>
        <v>2014</v>
      </c>
      <c r="BI343" t="str">
        <f>MID(Merge1[[#This Row],[OC_DATA_INIZIO_PROGETTO]],5,2)</f>
        <v>01</v>
      </c>
      <c r="BJ343">
        <v>20170101</v>
      </c>
      <c r="BK343" t="str">
        <f t="shared" si="16"/>
        <v>2017</v>
      </c>
      <c r="BL343" t="str">
        <f>MID(Merge1[[#This Row],[OC_DATA_FINE_PROGETTO_PREVISTA]],5,2)</f>
        <v>01</v>
      </c>
      <c r="BM343" s="8">
        <f>(Merge1[[#This Row],[Colonna2]]-Merge1[[#This Row],[Colonna1]])*12+Merge1[[#This Row],[Colonna22]]-Merge1[[#This Row],[Colonna12]]</f>
        <v>36</v>
      </c>
      <c r="BO343" t="str">
        <f t="shared" si="17"/>
        <v/>
      </c>
      <c r="BP343" s="2" t="s">
        <v>86</v>
      </c>
      <c r="BQ343" s="2" t="s">
        <v>76</v>
      </c>
      <c r="BR343" s="2" t="s">
        <v>77</v>
      </c>
      <c r="BS343" s="2" t="s">
        <v>773</v>
      </c>
      <c r="BT343" s="2" t="s">
        <v>774</v>
      </c>
    </row>
    <row r="344" spans="1:72" x14ac:dyDescent="0.35">
      <c r="A344" s="2" t="s">
        <v>16685</v>
      </c>
      <c r="B344" s="2" t="s">
        <v>16669</v>
      </c>
      <c r="C344" s="2" t="s">
        <v>16670</v>
      </c>
      <c r="D344" s="2" t="s">
        <v>16671</v>
      </c>
      <c r="E344" s="2" t="s">
        <v>16686</v>
      </c>
      <c r="F344">
        <v>1</v>
      </c>
      <c r="G344" s="2" t="s">
        <v>151</v>
      </c>
      <c r="H344">
        <v>7</v>
      </c>
      <c r="I344" s="2" t="s">
        <v>770</v>
      </c>
      <c r="J344">
        <v>99</v>
      </c>
      <c r="K344" s="2" t="s">
        <v>81</v>
      </c>
      <c r="L344">
        <v>8</v>
      </c>
      <c r="M344" s="2" t="s">
        <v>112</v>
      </c>
      <c r="N344">
        <v>62</v>
      </c>
      <c r="O344" s="2" t="s">
        <v>2450</v>
      </c>
      <c r="P344">
        <v>999</v>
      </c>
      <c r="Q344" s="2" t="s">
        <v>3522</v>
      </c>
      <c r="R344" t="s">
        <v>67</v>
      </c>
      <c r="S344" t="s">
        <v>67</v>
      </c>
      <c r="T344" s="2" t="s">
        <v>1986</v>
      </c>
      <c r="U344" s="2" t="s">
        <v>1987</v>
      </c>
      <c r="V344">
        <v>939</v>
      </c>
      <c r="W344" s="2" t="s">
        <v>6644</v>
      </c>
      <c r="X344">
        <v>77937.5</v>
      </c>
      <c r="Y344">
        <v>77937.5</v>
      </c>
      <c r="AD344">
        <v>54556.25</v>
      </c>
      <c r="AF344">
        <v>0</v>
      </c>
      <c r="AG344">
        <v>23381.25</v>
      </c>
      <c r="AI344">
        <v>157090.72</v>
      </c>
      <c r="AL344" s="5">
        <v>312965.71999999997</v>
      </c>
      <c r="AM344">
        <v>0</v>
      </c>
      <c r="AN344">
        <v>0</v>
      </c>
      <c r="AO344">
        <v>77937.5</v>
      </c>
      <c r="AP344">
        <v>77937.5</v>
      </c>
      <c r="AS344">
        <v>54556.25</v>
      </c>
      <c r="AU344">
        <v>23381.25</v>
      </c>
      <c r="AW344">
        <v>157090.72</v>
      </c>
      <c r="AZ344" s="5">
        <v>312965.71999999997</v>
      </c>
      <c r="BA344" s="5">
        <v>311750</v>
      </c>
      <c r="BB344" s="5">
        <v>311750</v>
      </c>
      <c r="BC344" s="5">
        <v>212113.97</v>
      </c>
      <c r="BD344" s="5">
        <v>212113.97</v>
      </c>
      <c r="BE344" s="5">
        <v>0</v>
      </c>
      <c r="BF344" s="5">
        <v>212113.97</v>
      </c>
      <c r="BG344">
        <v>20180629</v>
      </c>
      <c r="BH344" s="9" t="str">
        <f t="shared" si="15"/>
        <v>2018</v>
      </c>
      <c r="BI344" t="str">
        <f>MID(Merge1[[#This Row],[OC_DATA_INIZIO_PROGETTO]],5,2)</f>
        <v>06</v>
      </c>
      <c r="BJ344">
        <v>20200930</v>
      </c>
      <c r="BK344" t="str">
        <f t="shared" si="16"/>
        <v>2020</v>
      </c>
      <c r="BL344" t="str">
        <f>MID(Merge1[[#This Row],[OC_DATA_FINE_PROGETTO_PREVISTA]],5,2)</f>
        <v>09</v>
      </c>
      <c r="BM344" s="8">
        <f>(Merge1[[#This Row],[Colonna2]]-Merge1[[#This Row],[Colonna1]])*12+Merge1[[#This Row],[Colonna22]]-Merge1[[#This Row],[Colonna12]]</f>
        <v>27</v>
      </c>
      <c r="BN344">
        <v>20201009</v>
      </c>
      <c r="BO344" t="str">
        <f t="shared" si="17"/>
        <v>2020</v>
      </c>
      <c r="BP344" s="2" t="s">
        <v>76</v>
      </c>
      <c r="BQ344" s="2" t="s">
        <v>76</v>
      </c>
      <c r="BR344" s="2" t="s">
        <v>440</v>
      </c>
      <c r="BS344" s="2" t="s">
        <v>773</v>
      </c>
      <c r="BT344" s="2" t="s">
        <v>774</v>
      </c>
    </row>
    <row r="345" spans="1:72" x14ac:dyDescent="0.35">
      <c r="A345" s="2" t="s">
        <v>31587</v>
      </c>
      <c r="B345" s="2" t="s">
        <v>31588</v>
      </c>
      <c r="C345" s="2" t="s">
        <v>31589</v>
      </c>
      <c r="D345" s="2" t="s">
        <v>31590</v>
      </c>
      <c r="E345" s="2" t="s">
        <v>31591</v>
      </c>
      <c r="F345">
        <v>1</v>
      </c>
      <c r="G345" s="2" t="s">
        <v>151</v>
      </c>
      <c r="H345">
        <v>7</v>
      </c>
      <c r="I345" s="2" t="s">
        <v>770</v>
      </c>
      <c r="J345">
        <v>9</v>
      </c>
      <c r="K345" s="2" t="s">
        <v>3705</v>
      </c>
      <c r="L345">
        <v>6</v>
      </c>
      <c r="M345" s="2" t="s">
        <v>1983</v>
      </c>
      <c r="N345">
        <v>39</v>
      </c>
      <c r="O345" s="2" t="s">
        <v>2384</v>
      </c>
      <c r="P345">
        <v>150</v>
      </c>
      <c r="Q345" s="2" t="s">
        <v>2385</v>
      </c>
      <c r="R345" t="s">
        <v>67</v>
      </c>
      <c r="S345" t="s">
        <v>67</v>
      </c>
      <c r="T345" s="2" t="s">
        <v>1331</v>
      </c>
      <c r="U345" s="2" t="s">
        <v>1332</v>
      </c>
      <c r="V345">
        <v>1907</v>
      </c>
      <c r="W345" s="2" t="s">
        <v>482</v>
      </c>
      <c r="X345">
        <v>247649.04</v>
      </c>
      <c r="Y345">
        <v>247649.04</v>
      </c>
      <c r="AF345">
        <v>0</v>
      </c>
      <c r="AI345">
        <v>440350.96</v>
      </c>
      <c r="AL345" s="5">
        <v>688000</v>
      </c>
      <c r="AM345">
        <v>0</v>
      </c>
      <c r="AN345">
        <v>0</v>
      </c>
      <c r="AO345">
        <v>247649.04</v>
      </c>
      <c r="AP345">
        <v>247649.04</v>
      </c>
      <c r="AW345">
        <v>440350.96</v>
      </c>
      <c r="AZ345" s="5">
        <v>688000</v>
      </c>
      <c r="BA345" s="5">
        <v>309600</v>
      </c>
      <c r="BB345" s="5">
        <v>309600</v>
      </c>
      <c r="BC345" s="5">
        <v>278640</v>
      </c>
      <c r="BD345" s="5">
        <v>278640</v>
      </c>
      <c r="BE345" s="5">
        <v>0</v>
      </c>
      <c r="BF345" s="5">
        <v>674000</v>
      </c>
      <c r="BG345">
        <v>20191108</v>
      </c>
      <c r="BH345" s="9" t="str">
        <f t="shared" si="15"/>
        <v>2019</v>
      </c>
      <c r="BI345" t="str">
        <f>MID(Merge1[[#This Row],[OC_DATA_INIZIO_PROGETTO]],5,2)</f>
        <v>11</v>
      </c>
      <c r="BJ345">
        <v>20210131</v>
      </c>
      <c r="BK345" t="str">
        <f t="shared" si="16"/>
        <v>2021</v>
      </c>
      <c r="BL345" t="str">
        <f>MID(Merge1[[#This Row],[OC_DATA_FINE_PROGETTO_PREVISTA]],5,2)</f>
        <v>01</v>
      </c>
      <c r="BM345" s="8">
        <f>(Merge1[[#This Row],[Colonna2]]-Merge1[[#This Row],[Colonna1]])*12+Merge1[[#This Row],[Colonna22]]-Merge1[[#This Row],[Colonna12]]</f>
        <v>14</v>
      </c>
      <c r="BO345" t="str">
        <f t="shared" si="17"/>
        <v/>
      </c>
      <c r="BP345" s="2" t="s">
        <v>76</v>
      </c>
      <c r="BQ345" s="2" t="s">
        <v>76</v>
      </c>
      <c r="BR345" s="2" t="s">
        <v>77</v>
      </c>
      <c r="BS345" s="2" t="s">
        <v>773</v>
      </c>
      <c r="BT345" s="2" t="s">
        <v>774</v>
      </c>
    </row>
    <row r="346" spans="1:72" x14ac:dyDescent="0.35">
      <c r="A346" s="2" t="s">
        <v>26752</v>
      </c>
      <c r="B346" s="2" t="s">
        <v>26753</v>
      </c>
      <c r="C346" s="2" t="s">
        <v>26754</v>
      </c>
      <c r="D346" s="2" t="s">
        <v>26755</v>
      </c>
      <c r="E346" s="2" t="s">
        <v>26756</v>
      </c>
      <c r="F346">
        <v>1</v>
      </c>
      <c r="G346" s="2" t="s">
        <v>151</v>
      </c>
      <c r="H346">
        <v>2</v>
      </c>
      <c r="I346" s="2" t="s">
        <v>430</v>
      </c>
      <c r="J346">
        <v>99</v>
      </c>
      <c r="K346" s="2" t="s">
        <v>81</v>
      </c>
      <c r="L346">
        <v>8</v>
      </c>
      <c r="M346" s="2" t="s">
        <v>112</v>
      </c>
      <c r="N346">
        <v>62</v>
      </c>
      <c r="O346" s="2" t="s">
        <v>2450</v>
      </c>
      <c r="P346">
        <v>634</v>
      </c>
      <c r="Q346" s="2" t="s">
        <v>2770</v>
      </c>
      <c r="R346" t="s">
        <v>67</v>
      </c>
      <c r="S346" t="s">
        <v>67</v>
      </c>
      <c r="T346" s="2" t="s">
        <v>73</v>
      </c>
      <c r="U346" s="2" t="s">
        <v>74</v>
      </c>
      <c r="V346">
        <v>2016</v>
      </c>
      <c r="W346" s="2" t="s">
        <v>18962</v>
      </c>
      <c r="X346">
        <v>154027.5</v>
      </c>
      <c r="Y346">
        <v>154027.5</v>
      </c>
      <c r="AD346">
        <v>107819.25</v>
      </c>
      <c r="AF346">
        <v>0</v>
      </c>
      <c r="AG346">
        <v>46208.25</v>
      </c>
      <c r="AL346" s="5">
        <v>308055</v>
      </c>
      <c r="AM346">
        <v>0</v>
      </c>
      <c r="AN346">
        <v>0</v>
      </c>
      <c r="AO346">
        <v>154027.5</v>
      </c>
      <c r="AP346">
        <v>154027.5</v>
      </c>
      <c r="AS346">
        <v>107819.25</v>
      </c>
      <c r="AU346">
        <v>46208.25</v>
      </c>
      <c r="AZ346" s="5">
        <v>308055</v>
      </c>
      <c r="BA346" s="5">
        <v>308055</v>
      </c>
      <c r="BB346" s="5">
        <v>308055</v>
      </c>
      <c r="BC346" s="5">
        <v>158986.49</v>
      </c>
      <c r="BD346" s="5">
        <v>158986.49</v>
      </c>
      <c r="BE346" s="5">
        <v>0</v>
      </c>
      <c r="BF346" s="5">
        <v>158986.49</v>
      </c>
      <c r="BG346">
        <v>20171003</v>
      </c>
      <c r="BH346" s="9" t="str">
        <f t="shared" si="15"/>
        <v>2017</v>
      </c>
      <c r="BI346" t="str">
        <f>MID(Merge1[[#This Row],[OC_DATA_INIZIO_PROGETTO]],5,2)</f>
        <v>10</v>
      </c>
      <c r="BJ346">
        <v>20201130</v>
      </c>
      <c r="BK346" t="str">
        <f t="shared" si="16"/>
        <v>2020</v>
      </c>
      <c r="BL346" t="str">
        <f>MID(Merge1[[#This Row],[OC_DATA_FINE_PROGETTO_PREVISTA]],5,2)</f>
        <v>11</v>
      </c>
      <c r="BM346" s="8">
        <f>(Merge1[[#This Row],[Colonna2]]-Merge1[[#This Row],[Colonna1]])*12+Merge1[[#This Row],[Colonna22]]-Merge1[[#This Row],[Colonna12]]</f>
        <v>37</v>
      </c>
      <c r="BO346" t="str">
        <f t="shared" si="17"/>
        <v/>
      </c>
      <c r="BP346" s="2" t="s">
        <v>76</v>
      </c>
      <c r="BQ346" s="2" t="s">
        <v>76</v>
      </c>
      <c r="BR346" s="2" t="s">
        <v>77</v>
      </c>
      <c r="BS346" s="2" t="s">
        <v>434</v>
      </c>
      <c r="BT346" s="2" t="s">
        <v>435</v>
      </c>
    </row>
    <row r="347" spans="1:72" x14ac:dyDescent="0.35">
      <c r="A347" s="2" t="s">
        <v>27234</v>
      </c>
      <c r="B347" s="2" t="s">
        <v>27235</v>
      </c>
      <c r="C347" s="2" t="s">
        <v>27236</v>
      </c>
      <c r="D347" s="2" t="s">
        <v>27237</v>
      </c>
      <c r="E347" s="2" t="s">
        <v>27238</v>
      </c>
      <c r="F347">
        <v>1</v>
      </c>
      <c r="G347" s="2" t="s">
        <v>151</v>
      </c>
      <c r="H347">
        <v>7</v>
      </c>
      <c r="I347" s="2" t="s">
        <v>770</v>
      </c>
      <c r="J347">
        <v>11</v>
      </c>
      <c r="K347" s="2" t="s">
        <v>681</v>
      </c>
      <c r="L347">
        <v>9</v>
      </c>
      <c r="M347" s="2" t="s">
        <v>98</v>
      </c>
      <c r="N347">
        <v>25</v>
      </c>
      <c r="O347" s="2" t="s">
        <v>683</v>
      </c>
      <c r="P347">
        <v>239</v>
      </c>
      <c r="Q347" s="2" t="s">
        <v>684</v>
      </c>
      <c r="R347" t="s">
        <v>67</v>
      </c>
      <c r="S347" t="s">
        <v>67</v>
      </c>
      <c r="T347" s="2" t="s">
        <v>1331</v>
      </c>
      <c r="U347" s="2" t="s">
        <v>1332</v>
      </c>
      <c r="V347">
        <v>2016</v>
      </c>
      <c r="W347" s="2" t="s">
        <v>18962</v>
      </c>
      <c r="X347">
        <v>152909.16</v>
      </c>
      <c r="Y347">
        <v>152909.16</v>
      </c>
      <c r="AD347">
        <v>107036.41</v>
      </c>
      <c r="AF347">
        <v>0</v>
      </c>
      <c r="AG347">
        <v>45872.75</v>
      </c>
      <c r="AK347">
        <v>250238</v>
      </c>
      <c r="AL347" s="5">
        <v>305818.32</v>
      </c>
      <c r="AM347">
        <v>0</v>
      </c>
      <c r="AN347">
        <v>0</v>
      </c>
      <c r="AO347">
        <v>152909.16</v>
      </c>
      <c r="AP347">
        <v>152909.16</v>
      </c>
      <c r="AS347">
        <v>107036.41</v>
      </c>
      <c r="AU347">
        <v>45872.75</v>
      </c>
      <c r="AY347">
        <v>250238</v>
      </c>
      <c r="AZ347" s="5">
        <v>305818.32</v>
      </c>
      <c r="BA347" s="5">
        <v>305818.32</v>
      </c>
      <c r="BB347" s="5">
        <v>305818.32</v>
      </c>
      <c r="BC347" s="5">
        <v>132432.31</v>
      </c>
      <c r="BD347" s="5">
        <v>132432.31</v>
      </c>
      <c r="BE347" s="5">
        <v>0</v>
      </c>
      <c r="BF347" s="5">
        <v>373048.72</v>
      </c>
      <c r="BG347">
        <v>20171207</v>
      </c>
      <c r="BH347" s="9" t="str">
        <f t="shared" si="15"/>
        <v>2017</v>
      </c>
      <c r="BI347" t="str">
        <f>MID(Merge1[[#This Row],[OC_DATA_INIZIO_PROGETTO]],5,2)</f>
        <v>12</v>
      </c>
      <c r="BJ347">
        <v>20201231</v>
      </c>
      <c r="BK347" t="str">
        <f t="shared" si="16"/>
        <v>2020</v>
      </c>
      <c r="BL347" t="str">
        <f>MID(Merge1[[#This Row],[OC_DATA_FINE_PROGETTO_PREVISTA]],5,2)</f>
        <v>12</v>
      </c>
      <c r="BM347" s="8">
        <f>(Merge1[[#This Row],[Colonna2]]-Merge1[[#This Row],[Colonna1]])*12+Merge1[[#This Row],[Colonna22]]-Merge1[[#This Row],[Colonna12]]</f>
        <v>36</v>
      </c>
      <c r="BO347" t="str">
        <f t="shared" si="17"/>
        <v/>
      </c>
      <c r="BP347" s="2" t="s">
        <v>76</v>
      </c>
      <c r="BQ347" s="2" t="s">
        <v>76</v>
      </c>
      <c r="BR347" s="2" t="s">
        <v>77</v>
      </c>
      <c r="BS347" s="2" t="s">
        <v>773</v>
      </c>
      <c r="BT347" s="2" t="s">
        <v>774</v>
      </c>
    </row>
    <row r="348" spans="1:72" x14ac:dyDescent="0.35">
      <c r="A348" s="2" t="s">
        <v>24920</v>
      </c>
      <c r="B348" s="2" t="s">
        <v>24921</v>
      </c>
      <c r="C348" s="2" t="s">
        <v>24922</v>
      </c>
      <c r="D348" s="2" t="s">
        <v>24923</v>
      </c>
      <c r="E348" s="2" t="s">
        <v>24924</v>
      </c>
      <c r="F348">
        <v>6</v>
      </c>
      <c r="G348" s="2" t="s">
        <v>93</v>
      </c>
      <c r="H348">
        <v>1</v>
      </c>
      <c r="I348" s="2" t="s">
        <v>625</v>
      </c>
      <c r="J348">
        <v>0</v>
      </c>
      <c r="K348" s="2" t="s">
        <v>627</v>
      </c>
      <c r="L348">
        <v>5</v>
      </c>
      <c r="M348" s="2" t="s">
        <v>226</v>
      </c>
      <c r="N348">
        <v>12</v>
      </c>
      <c r="O348" s="2" t="s">
        <v>2380</v>
      </c>
      <c r="P348">
        <v>100</v>
      </c>
      <c r="Q348" s="2" t="s">
        <v>8466</v>
      </c>
      <c r="R348" t="s">
        <v>67</v>
      </c>
      <c r="S348" t="s">
        <v>67</v>
      </c>
      <c r="T348" s="2" t="s">
        <v>73</v>
      </c>
      <c r="U348" s="2" t="s">
        <v>74</v>
      </c>
      <c r="V348">
        <v>820</v>
      </c>
      <c r="W348" s="2" t="s">
        <v>6775</v>
      </c>
      <c r="AE348">
        <v>113345</v>
      </c>
      <c r="AF348">
        <v>0</v>
      </c>
      <c r="AG348">
        <v>74871.56</v>
      </c>
      <c r="AL348" s="5">
        <v>376433.12</v>
      </c>
      <c r="AM348">
        <v>0</v>
      </c>
      <c r="AN348">
        <v>0</v>
      </c>
      <c r="AT348">
        <v>113345</v>
      </c>
      <c r="AU348">
        <v>74871.56</v>
      </c>
      <c r="AZ348" s="5">
        <v>376433.12</v>
      </c>
      <c r="BA348" s="5">
        <v>304268.3</v>
      </c>
      <c r="BB348" s="5">
        <v>304268.3</v>
      </c>
      <c r="BC348" s="5">
        <v>190473.57</v>
      </c>
      <c r="BD348" s="5">
        <v>190473.57</v>
      </c>
      <c r="BE348" s="5">
        <v>0</v>
      </c>
      <c r="BF348" s="5">
        <v>286289.3</v>
      </c>
      <c r="BG348">
        <v>20180924</v>
      </c>
      <c r="BH348" s="9" t="str">
        <f t="shared" si="15"/>
        <v>2018</v>
      </c>
      <c r="BI348" t="str">
        <f>MID(Merge1[[#This Row],[OC_DATA_INIZIO_PROGETTO]],5,2)</f>
        <v>09</v>
      </c>
      <c r="BJ348">
        <v>20221231</v>
      </c>
      <c r="BK348" t="str">
        <f t="shared" si="16"/>
        <v>2022</v>
      </c>
      <c r="BL348" t="str">
        <f>MID(Merge1[[#This Row],[OC_DATA_FINE_PROGETTO_PREVISTA]],5,2)</f>
        <v>12</v>
      </c>
      <c r="BM348" s="8">
        <f>(Merge1[[#This Row],[Colonna2]]-Merge1[[#This Row],[Colonna1]])*12+Merge1[[#This Row],[Colonna22]]-Merge1[[#This Row],[Colonna12]]</f>
        <v>51</v>
      </c>
      <c r="BO348" t="str">
        <f t="shared" si="17"/>
        <v/>
      </c>
      <c r="BP348" s="2" t="s">
        <v>76</v>
      </c>
      <c r="BQ348" s="2" t="s">
        <v>76</v>
      </c>
      <c r="BR348" s="2" t="s">
        <v>86</v>
      </c>
      <c r="BS348" s="2" t="s">
        <v>67</v>
      </c>
      <c r="BT348" s="2" t="s">
        <v>67</v>
      </c>
    </row>
    <row r="349" spans="1:72" x14ac:dyDescent="0.35">
      <c r="A349" s="2" t="s">
        <v>5199</v>
      </c>
      <c r="B349" s="2" t="s">
        <v>5200</v>
      </c>
      <c r="C349" s="2" t="s">
        <v>5201</v>
      </c>
      <c r="D349" s="2" t="s">
        <v>5202</v>
      </c>
      <c r="E349" s="2" t="s">
        <v>5203</v>
      </c>
      <c r="F349">
        <v>1</v>
      </c>
      <c r="G349" s="2" t="s">
        <v>151</v>
      </c>
      <c r="H349">
        <v>7</v>
      </c>
      <c r="I349" s="2" t="s">
        <v>770</v>
      </c>
      <c r="J349">
        <v>20</v>
      </c>
      <c r="K349" s="2" t="s">
        <v>3054</v>
      </c>
      <c r="L349">
        <v>8</v>
      </c>
      <c r="M349" s="2" t="s">
        <v>112</v>
      </c>
      <c r="N349">
        <v>62</v>
      </c>
      <c r="O349" s="2" t="s">
        <v>2450</v>
      </c>
      <c r="P349">
        <v>634</v>
      </c>
      <c r="Q349" s="2" t="s">
        <v>2770</v>
      </c>
      <c r="R349" t="s">
        <v>67</v>
      </c>
      <c r="S349" t="s">
        <v>67</v>
      </c>
      <c r="T349" s="2" t="s">
        <v>1331</v>
      </c>
      <c r="U349" s="2" t="s">
        <v>1332</v>
      </c>
      <c r="V349">
        <v>611</v>
      </c>
      <c r="W349" s="2" t="s">
        <v>2386</v>
      </c>
      <c r="X349">
        <v>151687.38</v>
      </c>
      <c r="Y349">
        <v>151687.38</v>
      </c>
      <c r="AD349">
        <v>106181.16</v>
      </c>
      <c r="AF349">
        <v>0</v>
      </c>
      <c r="AG349">
        <v>45506.21</v>
      </c>
      <c r="AK349">
        <v>535151</v>
      </c>
      <c r="AL349" s="5">
        <v>303374.75</v>
      </c>
      <c r="AM349">
        <v>0</v>
      </c>
      <c r="AN349">
        <v>0</v>
      </c>
      <c r="AO349">
        <v>151687.38</v>
      </c>
      <c r="AP349">
        <v>151687.38</v>
      </c>
      <c r="AS349">
        <v>106181.16</v>
      </c>
      <c r="AU349">
        <v>45506.21</v>
      </c>
      <c r="AY349">
        <v>535151</v>
      </c>
      <c r="AZ349" s="5">
        <v>303374.75</v>
      </c>
      <c r="BA349" s="5">
        <v>303374.75</v>
      </c>
      <c r="BB349" s="5">
        <v>303374.75</v>
      </c>
      <c r="BF349" s="5">
        <v>0</v>
      </c>
      <c r="BG349">
        <v>20171019</v>
      </c>
      <c r="BH349" s="9" t="str">
        <f t="shared" si="15"/>
        <v>2017</v>
      </c>
      <c r="BI349" t="str">
        <f>MID(Merge1[[#This Row],[OC_DATA_INIZIO_PROGETTO]],5,2)</f>
        <v>10</v>
      </c>
      <c r="BJ349">
        <v>20210212</v>
      </c>
      <c r="BK349" t="str">
        <f t="shared" si="16"/>
        <v>2021</v>
      </c>
      <c r="BL349" t="str">
        <f>MID(Merge1[[#This Row],[OC_DATA_FINE_PROGETTO_PREVISTA]],5,2)</f>
        <v>02</v>
      </c>
      <c r="BM349" s="8">
        <f>(Merge1[[#This Row],[Colonna2]]-Merge1[[#This Row],[Colonna1]])*12+Merge1[[#This Row],[Colonna22]]-Merge1[[#This Row],[Colonna12]]</f>
        <v>40</v>
      </c>
      <c r="BO349" t="str">
        <f t="shared" si="17"/>
        <v/>
      </c>
      <c r="BP349" s="2" t="s">
        <v>86</v>
      </c>
      <c r="BQ349" s="2" t="s">
        <v>76</v>
      </c>
      <c r="BR349" s="2" t="s">
        <v>77</v>
      </c>
      <c r="BS349" s="2" t="s">
        <v>2387</v>
      </c>
      <c r="BT349" s="2" t="s">
        <v>510</v>
      </c>
    </row>
    <row r="350" spans="1:72" x14ac:dyDescent="0.35">
      <c r="A350" s="2" t="s">
        <v>16797</v>
      </c>
      <c r="B350" s="2" t="s">
        <v>16787</v>
      </c>
      <c r="C350" s="2" t="s">
        <v>16788</v>
      </c>
      <c r="D350" s="2" t="s">
        <v>16789</v>
      </c>
      <c r="E350" s="2" t="s">
        <v>16798</v>
      </c>
      <c r="F350">
        <v>1</v>
      </c>
      <c r="G350" s="2" t="s">
        <v>151</v>
      </c>
      <c r="H350">
        <v>7</v>
      </c>
      <c r="I350" s="2" t="s">
        <v>770</v>
      </c>
      <c r="J350">
        <v>99</v>
      </c>
      <c r="K350" s="2" t="s">
        <v>81</v>
      </c>
      <c r="L350">
        <v>8</v>
      </c>
      <c r="M350" s="2" t="s">
        <v>112</v>
      </c>
      <c r="N350">
        <v>62</v>
      </c>
      <c r="O350" s="2" t="s">
        <v>2450</v>
      </c>
      <c r="P350">
        <v>999</v>
      </c>
      <c r="Q350" s="2" t="s">
        <v>3522</v>
      </c>
      <c r="R350" t="s">
        <v>67</v>
      </c>
      <c r="S350" t="s">
        <v>67</v>
      </c>
      <c r="T350" s="2" t="s">
        <v>1986</v>
      </c>
      <c r="U350" s="2" t="s">
        <v>1987</v>
      </c>
      <c r="V350">
        <v>924</v>
      </c>
      <c r="W350" s="2" t="s">
        <v>634</v>
      </c>
      <c r="X350">
        <v>73928.649999999994</v>
      </c>
      <c r="Y350">
        <v>73928.649999999994</v>
      </c>
      <c r="AD350">
        <v>51750.05</v>
      </c>
      <c r="AF350">
        <v>0</v>
      </c>
      <c r="AG350">
        <v>22178.59</v>
      </c>
      <c r="AI350">
        <v>154729.17000000001</v>
      </c>
      <c r="AL350" s="5">
        <v>302586.46000000002</v>
      </c>
      <c r="AM350">
        <v>0</v>
      </c>
      <c r="AN350">
        <v>0</v>
      </c>
      <c r="AO350">
        <v>73928.649999999994</v>
      </c>
      <c r="AP350">
        <v>73928.649999999994</v>
      </c>
      <c r="AS350">
        <v>51750.05</v>
      </c>
      <c r="AU350">
        <v>22178.59</v>
      </c>
      <c r="AW350">
        <v>154729.17000000001</v>
      </c>
      <c r="AZ350" s="5">
        <v>302586.46000000002</v>
      </c>
      <c r="BA350" s="5">
        <v>302586.46000000002</v>
      </c>
      <c r="BB350" s="5">
        <v>302586.46000000002</v>
      </c>
      <c r="BC350" s="5">
        <v>299150.52</v>
      </c>
      <c r="BD350" s="5">
        <v>299150.52</v>
      </c>
      <c r="BE350" s="5">
        <v>0</v>
      </c>
      <c r="BF350" s="5">
        <v>302586.46000000002</v>
      </c>
      <c r="BG350">
        <v>20180221</v>
      </c>
      <c r="BH350" s="9" t="str">
        <f t="shared" si="15"/>
        <v>2018</v>
      </c>
      <c r="BI350" t="str">
        <f>MID(Merge1[[#This Row],[OC_DATA_INIZIO_PROGETTO]],5,2)</f>
        <v>02</v>
      </c>
      <c r="BJ350">
        <v>20190914</v>
      </c>
      <c r="BK350" t="str">
        <f t="shared" si="16"/>
        <v>2019</v>
      </c>
      <c r="BL350" t="str">
        <f>MID(Merge1[[#This Row],[OC_DATA_FINE_PROGETTO_PREVISTA]],5,2)</f>
        <v>09</v>
      </c>
      <c r="BM350" s="8">
        <f>(Merge1[[#This Row],[Colonna2]]-Merge1[[#This Row],[Colonna1]])*12+Merge1[[#This Row],[Colonna22]]-Merge1[[#This Row],[Colonna12]]</f>
        <v>19</v>
      </c>
      <c r="BN350">
        <v>20200313</v>
      </c>
      <c r="BO350" t="str">
        <f t="shared" si="17"/>
        <v>2020</v>
      </c>
      <c r="BP350" s="2" t="s">
        <v>116</v>
      </c>
      <c r="BQ350" s="2" t="s">
        <v>763</v>
      </c>
      <c r="BR350" s="2" t="s">
        <v>440</v>
      </c>
      <c r="BS350" s="2" t="s">
        <v>773</v>
      </c>
      <c r="BT350" s="2" t="s">
        <v>774</v>
      </c>
    </row>
    <row r="351" spans="1:72" x14ac:dyDescent="0.35">
      <c r="A351" s="2" t="s">
        <v>23415</v>
      </c>
      <c r="B351" s="2" t="s">
        <v>23416</v>
      </c>
      <c r="C351" s="2" t="s">
        <v>23404</v>
      </c>
      <c r="D351" s="2" t="s">
        <v>23404</v>
      </c>
      <c r="E351" s="2" t="s">
        <v>23417</v>
      </c>
      <c r="F351">
        <v>1</v>
      </c>
      <c r="G351" s="2" t="s">
        <v>151</v>
      </c>
      <c r="H351">
        <v>7</v>
      </c>
      <c r="I351" s="2" t="s">
        <v>770</v>
      </c>
      <c r="J351">
        <v>20</v>
      </c>
      <c r="K351" s="2" t="s">
        <v>3054</v>
      </c>
      <c r="L351">
        <v>8</v>
      </c>
      <c r="M351" s="2" t="s">
        <v>112</v>
      </c>
      <c r="N351">
        <v>62</v>
      </c>
      <c r="O351" s="2" t="s">
        <v>2450</v>
      </c>
      <c r="P351">
        <v>999</v>
      </c>
      <c r="Q351" s="2" t="s">
        <v>3522</v>
      </c>
      <c r="R351" t="s">
        <v>67</v>
      </c>
      <c r="S351" t="s">
        <v>67</v>
      </c>
      <c r="T351" s="2" t="s">
        <v>91</v>
      </c>
      <c r="U351" s="2" t="s">
        <v>92</v>
      </c>
      <c r="V351">
        <v>1809</v>
      </c>
      <c r="W351" s="2" t="s">
        <v>19147</v>
      </c>
      <c r="X351">
        <v>241920</v>
      </c>
      <c r="Y351">
        <v>241920</v>
      </c>
      <c r="AD351">
        <v>60480</v>
      </c>
      <c r="AF351">
        <v>0</v>
      </c>
      <c r="AK351">
        <v>302400</v>
      </c>
      <c r="AL351" s="5">
        <v>302400</v>
      </c>
      <c r="AM351">
        <v>0</v>
      </c>
      <c r="AN351">
        <v>0</v>
      </c>
      <c r="AO351">
        <v>241920</v>
      </c>
      <c r="AP351">
        <v>241920</v>
      </c>
      <c r="AS351">
        <v>60480</v>
      </c>
      <c r="AY351">
        <v>302400</v>
      </c>
      <c r="AZ351" s="5">
        <v>302400</v>
      </c>
      <c r="BA351" s="5">
        <v>302400</v>
      </c>
      <c r="BB351" s="5">
        <v>302400</v>
      </c>
      <c r="BC351" s="5">
        <v>151200</v>
      </c>
      <c r="BD351" s="5">
        <v>151200</v>
      </c>
      <c r="BE351" s="5">
        <v>0</v>
      </c>
      <c r="BF351" s="5">
        <v>151200</v>
      </c>
      <c r="BG351">
        <v>20180601</v>
      </c>
      <c r="BH351" s="9" t="str">
        <f t="shared" si="15"/>
        <v>2018</v>
      </c>
      <c r="BI351" t="str">
        <f>MID(Merge1[[#This Row],[OC_DATA_INIZIO_PROGETTO]],5,2)</f>
        <v>06</v>
      </c>
      <c r="BJ351">
        <v>20201201</v>
      </c>
      <c r="BK351" t="str">
        <f t="shared" si="16"/>
        <v>2020</v>
      </c>
      <c r="BL351" t="str">
        <f>MID(Merge1[[#This Row],[OC_DATA_FINE_PROGETTO_PREVISTA]],5,2)</f>
        <v>12</v>
      </c>
      <c r="BM351" s="8">
        <f>(Merge1[[#This Row],[Colonna2]]-Merge1[[#This Row],[Colonna1]])*12+Merge1[[#This Row],[Colonna22]]-Merge1[[#This Row],[Colonna12]]</f>
        <v>30</v>
      </c>
      <c r="BO351" t="str">
        <f t="shared" si="17"/>
        <v/>
      </c>
      <c r="BP351" s="2" t="s">
        <v>76</v>
      </c>
      <c r="BQ351" s="2" t="s">
        <v>76</v>
      </c>
      <c r="BR351" s="2" t="s">
        <v>77</v>
      </c>
      <c r="BS351" s="2" t="s">
        <v>773</v>
      </c>
      <c r="BT351" s="2" t="s">
        <v>774</v>
      </c>
    </row>
    <row r="352" spans="1:72" x14ac:dyDescent="0.35">
      <c r="A352" s="2" t="s">
        <v>25596</v>
      </c>
      <c r="B352" s="2" t="s">
        <v>25597</v>
      </c>
      <c r="C352" s="2" t="s">
        <v>25598</v>
      </c>
      <c r="D352" s="2" t="s">
        <v>25599</v>
      </c>
      <c r="E352" s="2" t="s">
        <v>25600</v>
      </c>
      <c r="F352">
        <v>2</v>
      </c>
      <c r="G352" s="2" t="s">
        <v>4836</v>
      </c>
      <c r="H352">
        <v>3</v>
      </c>
      <c r="I352" s="2" t="s">
        <v>68</v>
      </c>
      <c r="J352">
        <v>1</v>
      </c>
      <c r="K352" s="2" t="s">
        <v>69</v>
      </c>
      <c r="L352">
        <v>7</v>
      </c>
      <c r="M352" s="2" t="s">
        <v>1213</v>
      </c>
      <c r="N352">
        <v>18</v>
      </c>
      <c r="O352" s="2" t="s">
        <v>1214</v>
      </c>
      <c r="P352">
        <v>999</v>
      </c>
      <c r="Q352" s="2" t="s">
        <v>1215</v>
      </c>
      <c r="R352" t="s">
        <v>67</v>
      </c>
      <c r="S352" t="s">
        <v>67</v>
      </c>
      <c r="T352" s="2" t="s">
        <v>73</v>
      </c>
      <c r="U352" s="2" t="s">
        <v>74</v>
      </c>
      <c r="V352">
        <v>1618</v>
      </c>
      <c r="W352" s="2" t="s">
        <v>19712</v>
      </c>
      <c r="AE352">
        <v>400000</v>
      </c>
      <c r="AF352">
        <v>0</v>
      </c>
      <c r="AL352" s="5">
        <v>400000</v>
      </c>
      <c r="AM352">
        <v>0</v>
      </c>
      <c r="AN352">
        <v>0</v>
      </c>
      <c r="AT352">
        <v>400000</v>
      </c>
      <c r="AZ352" s="5">
        <v>400000</v>
      </c>
      <c r="BA352" s="5">
        <v>301609.38</v>
      </c>
      <c r="BB352" s="5">
        <v>301609.38</v>
      </c>
      <c r="BC352" s="5">
        <v>238080.43</v>
      </c>
      <c r="BD352" s="5">
        <v>238080.43</v>
      </c>
      <c r="BE352" s="5">
        <v>0</v>
      </c>
      <c r="BF352" s="5">
        <v>284858</v>
      </c>
      <c r="BG352">
        <v>20170901</v>
      </c>
      <c r="BH352" s="9" t="str">
        <f t="shared" si="15"/>
        <v>2017</v>
      </c>
      <c r="BI352" t="str">
        <f>MID(Merge1[[#This Row],[OC_DATA_INIZIO_PROGETTO]],5,2)</f>
        <v>09</v>
      </c>
      <c r="BJ352">
        <v>20230930</v>
      </c>
      <c r="BK352" t="str">
        <f t="shared" si="16"/>
        <v>2023</v>
      </c>
      <c r="BL352" t="str">
        <f>MID(Merge1[[#This Row],[OC_DATA_FINE_PROGETTO_PREVISTA]],5,2)</f>
        <v>09</v>
      </c>
      <c r="BM352" s="8">
        <f>(Merge1[[#This Row],[Colonna2]]-Merge1[[#This Row],[Colonna1]])*12+Merge1[[#This Row],[Colonna22]]-Merge1[[#This Row],[Colonna12]]</f>
        <v>72</v>
      </c>
      <c r="BO352" t="str">
        <f t="shared" si="17"/>
        <v/>
      </c>
      <c r="BP352" s="2" t="s">
        <v>76</v>
      </c>
      <c r="BQ352" s="2" t="s">
        <v>76</v>
      </c>
      <c r="BR352" s="2" t="s">
        <v>77</v>
      </c>
      <c r="BS352" s="2" t="s">
        <v>4146</v>
      </c>
      <c r="BT352" s="2" t="s">
        <v>581</v>
      </c>
    </row>
    <row r="353" spans="1:72" x14ac:dyDescent="0.35">
      <c r="A353" s="2" t="s">
        <v>23332</v>
      </c>
      <c r="B353" s="2" t="s">
        <v>23333</v>
      </c>
      <c r="C353" s="2" t="s">
        <v>23324</v>
      </c>
      <c r="D353" s="2" t="s">
        <v>23324</v>
      </c>
      <c r="E353" s="2" t="s">
        <v>23334</v>
      </c>
      <c r="F353">
        <v>1</v>
      </c>
      <c r="G353" s="2" t="s">
        <v>151</v>
      </c>
      <c r="H353">
        <v>7</v>
      </c>
      <c r="I353" s="2" t="s">
        <v>770</v>
      </c>
      <c r="J353">
        <v>20</v>
      </c>
      <c r="K353" s="2" t="s">
        <v>3054</v>
      </c>
      <c r="L353">
        <v>8</v>
      </c>
      <c r="M353" s="2" t="s">
        <v>112</v>
      </c>
      <c r="N353">
        <v>62</v>
      </c>
      <c r="O353" s="2" t="s">
        <v>2450</v>
      </c>
      <c r="P353">
        <v>999</v>
      </c>
      <c r="Q353" s="2" t="s">
        <v>3522</v>
      </c>
      <c r="R353" t="s">
        <v>67</v>
      </c>
      <c r="S353" t="s">
        <v>67</v>
      </c>
      <c r="T353" s="2" t="s">
        <v>91</v>
      </c>
      <c r="U353" s="2" t="s">
        <v>92</v>
      </c>
      <c r="V353">
        <v>1209</v>
      </c>
      <c r="W353" s="2" t="s">
        <v>506</v>
      </c>
      <c r="X353">
        <v>234205.13</v>
      </c>
      <c r="Y353">
        <v>234205.13</v>
      </c>
      <c r="AD353">
        <v>66834.87</v>
      </c>
      <c r="AF353">
        <v>0</v>
      </c>
      <c r="AK353">
        <v>301040</v>
      </c>
      <c r="AL353" s="5">
        <v>301040</v>
      </c>
      <c r="AM353">
        <v>0</v>
      </c>
      <c r="AN353">
        <v>0</v>
      </c>
      <c r="AO353">
        <v>234205.13</v>
      </c>
      <c r="AP353">
        <v>234205.13</v>
      </c>
      <c r="AS353">
        <v>66834.87</v>
      </c>
      <c r="AY353">
        <v>301040</v>
      </c>
      <c r="AZ353" s="5">
        <v>301040</v>
      </c>
      <c r="BA353" s="5">
        <v>301040</v>
      </c>
      <c r="BB353" s="5">
        <v>301040</v>
      </c>
      <c r="BF353" s="5">
        <v>0</v>
      </c>
      <c r="BG353">
        <v>20180215</v>
      </c>
      <c r="BH353" s="9" t="str">
        <f t="shared" si="15"/>
        <v>2018</v>
      </c>
      <c r="BI353" t="str">
        <f>MID(Merge1[[#This Row],[OC_DATA_INIZIO_PROGETTO]],5,2)</f>
        <v>02</v>
      </c>
      <c r="BJ353">
        <v>20200815</v>
      </c>
      <c r="BK353" t="str">
        <f t="shared" si="16"/>
        <v>2020</v>
      </c>
      <c r="BL353" t="str">
        <f>MID(Merge1[[#This Row],[OC_DATA_FINE_PROGETTO_PREVISTA]],5,2)</f>
        <v>08</v>
      </c>
      <c r="BM353" s="8">
        <f>(Merge1[[#This Row],[Colonna2]]-Merge1[[#This Row],[Colonna1]])*12+Merge1[[#This Row],[Colonna22]]-Merge1[[#This Row],[Colonna12]]</f>
        <v>30</v>
      </c>
      <c r="BO353" t="str">
        <f t="shared" si="17"/>
        <v/>
      </c>
      <c r="BP353" s="2" t="s">
        <v>86</v>
      </c>
      <c r="BQ353" s="2" t="s">
        <v>76</v>
      </c>
      <c r="BR353" s="2" t="s">
        <v>77</v>
      </c>
      <c r="BS353" s="2" t="s">
        <v>773</v>
      </c>
      <c r="BT353" s="2" t="s">
        <v>774</v>
      </c>
    </row>
    <row r="354" spans="1:72" x14ac:dyDescent="0.35">
      <c r="A354" s="2" t="s">
        <v>17145</v>
      </c>
      <c r="B354" s="2" t="s">
        <v>17135</v>
      </c>
      <c r="C354" s="2" t="s">
        <v>17136</v>
      </c>
      <c r="D354" s="2" t="s">
        <v>17137</v>
      </c>
      <c r="E354" s="2" t="s">
        <v>17146</v>
      </c>
      <c r="F354">
        <v>1</v>
      </c>
      <c r="G354" s="2" t="s">
        <v>151</v>
      </c>
      <c r="H354">
        <v>7</v>
      </c>
      <c r="I354" s="2" t="s">
        <v>770</v>
      </c>
      <c r="J354">
        <v>99</v>
      </c>
      <c r="K354" s="2" t="s">
        <v>81</v>
      </c>
      <c r="L354">
        <v>8</v>
      </c>
      <c r="M354" s="2" t="s">
        <v>112</v>
      </c>
      <c r="N354">
        <v>62</v>
      </c>
      <c r="O354" s="2" t="s">
        <v>2450</v>
      </c>
      <c r="P354">
        <v>999</v>
      </c>
      <c r="Q354" s="2" t="s">
        <v>3522</v>
      </c>
      <c r="R354" t="s">
        <v>67</v>
      </c>
      <c r="S354" t="s">
        <v>67</v>
      </c>
      <c r="T354" s="2" t="s">
        <v>1986</v>
      </c>
      <c r="U354" s="2" t="s">
        <v>1987</v>
      </c>
      <c r="V354">
        <v>915</v>
      </c>
      <c r="W354" s="2" t="s">
        <v>632</v>
      </c>
      <c r="X354">
        <v>75164</v>
      </c>
      <c r="Y354">
        <v>75164</v>
      </c>
      <c r="AD354">
        <v>52614.8</v>
      </c>
      <c r="AF354">
        <v>0</v>
      </c>
      <c r="AG354">
        <v>22549.200000000001</v>
      </c>
      <c r="AI354">
        <v>150328</v>
      </c>
      <c r="AL354" s="5">
        <v>300656</v>
      </c>
      <c r="AM354">
        <v>0</v>
      </c>
      <c r="AN354">
        <v>0</v>
      </c>
      <c r="AO354">
        <v>75164</v>
      </c>
      <c r="AP354">
        <v>75164</v>
      </c>
      <c r="AS354">
        <v>52614.8</v>
      </c>
      <c r="AU354">
        <v>22549.200000000001</v>
      </c>
      <c r="AW354">
        <v>150328</v>
      </c>
      <c r="AZ354" s="5">
        <v>300656</v>
      </c>
      <c r="BA354" s="5">
        <v>300656</v>
      </c>
      <c r="BB354" s="5">
        <v>300656</v>
      </c>
      <c r="BC354" s="5">
        <v>193809.4</v>
      </c>
      <c r="BD354" s="5">
        <v>193809.4</v>
      </c>
      <c r="BE354" s="5">
        <v>0</v>
      </c>
      <c r="BF354" s="5">
        <v>193809.4</v>
      </c>
      <c r="BG354">
        <v>20171001</v>
      </c>
      <c r="BH354" s="9" t="str">
        <f t="shared" si="15"/>
        <v>2017</v>
      </c>
      <c r="BI354" t="str">
        <f>MID(Merge1[[#This Row],[OC_DATA_INIZIO_PROGETTO]],5,2)</f>
        <v>10</v>
      </c>
      <c r="BJ354">
        <v>20200314</v>
      </c>
      <c r="BK354" t="str">
        <f t="shared" si="16"/>
        <v>2020</v>
      </c>
      <c r="BL354" t="str">
        <f>MID(Merge1[[#This Row],[OC_DATA_FINE_PROGETTO_PREVISTA]],5,2)</f>
        <v>03</v>
      </c>
      <c r="BM354" s="8">
        <f>(Merge1[[#This Row],[Colonna2]]-Merge1[[#This Row],[Colonna1]])*12+Merge1[[#This Row],[Colonna22]]-Merge1[[#This Row],[Colonna12]]</f>
        <v>29</v>
      </c>
      <c r="BN354">
        <v>20200417</v>
      </c>
      <c r="BO354" t="str">
        <f t="shared" si="17"/>
        <v>2020</v>
      </c>
      <c r="BP354" s="2" t="s">
        <v>76</v>
      </c>
      <c r="BQ354" s="2" t="s">
        <v>76</v>
      </c>
      <c r="BR354" s="2" t="s">
        <v>440</v>
      </c>
      <c r="BS354" s="2" t="s">
        <v>773</v>
      </c>
      <c r="BT354" s="2" t="s">
        <v>774</v>
      </c>
    </row>
    <row r="355" spans="1:72" x14ac:dyDescent="0.35">
      <c r="A355" s="2" t="s">
        <v>24089</v>
      </c>
      <c r="B355" s="2" t="s">
        <v>24090</v>
      </c>
      <c r="C355" s="2" t="s">
        <v>24063</v>
      </c>
      <c r="D355" s="2" t="s">
        <v>24063</v>
      </c>
      <c r="E355" s="2" t="s">
        <v>24091</v>
      </c>
      <c r="F355">
        <v>1</v>
      </c>
      <c r="G355" s="2" t="s">
        <v>151</v>
      </c>
      <c r="H355">
        <v>7</v>
      </c>
      <c r="I355" s="2" t="s">
        <v>770</v>
      </c>
      <c r="J355">
        <v>20</v>
      </c>
      <c r="K355" s="2" t="s">
        <v>3054</v>
      </c>
      <c r="L355">
        <v>8</v>
      </c>
      <c r="M355" s="2" t="s">
        <v>112</v>
      </c>
      <c r="N355">
        <v>61</v>
      </c>
      <c r="O355" s="2" t="s">
        <v>113</v>
      </c>
      <c r="P355">
        <v>620</v>
      </c>
      <c r="Q355" s="2" t="s">
        <v>114</v>
      </c>
      <c r="R355" t="s">
        <v>67</v>
      </c>
      <c r="S355" t="s">
        <v>67</v>
      </c>
      <c r="T355" s="2" t="s">
        <v>91</v>
      </c>
      <c r="U355" s="2" t="s">
        <v>92</v>
      </c>
      <c r="V355">
        <v>1711</v>
      </c>
      <c r="W355" s="2" t="s">
        <v>19092</v>
      </c>
      <c r="AE355">
        <v>300200</v>
      </c>
      <c r="AF355">
        <v>0</v>
      </c>
      <c r="AK355">
        <v>934800</v>
      </c>
      <c r="AL355" s="5">
        <v>300200</v>
      </c>
      <c r="AM355">
        <v>0</v>
      </c>
      <c r="AN355">
        <v>0</v>
      </c>
      <c r="AT355">
        <v>300200</v>
      </c>
      <c r="AY355">
        <v>934800</v>
      </c>
      <c r="AZ355" s="5">
        <v>300200</v>
      </c>
      <c r="BA355" s="5">
        <v>300200</v>
      </c>
      <c r="BB355" s="5">
        <v>300200</v>
      </c>
      <c r="BF355" s="5">
        <v>0</v>
      </c>
      <c r="BG355">
        <v>20180401</v>
      </c>
      <c r="BH355" s="9" t="str">
        <f t="shared" si="15"/>
        <v>2018</v>
      </c>
      <c r="BI355" t="str">
        <f>MID(Merge1[[#This Row],[OC_DATA_INIZIO_PROGETTO]],5,2)</f>
        <v>04</v>
      </c>
      <c r="BJ355">
        <v>20201001</v>
      </c>
      <c r="BK355" t="str">
        <f t="shared" si="16"/>
        <v>2020</v>
      </c>
      <c r="BL355" t="str">
        <f>MID(Merge1[[#This Row],[OC_DATA_FINE_PROGETTO_PREVISTA]],5,2)</f>
        <v>10</v>
      </c>
      <c r="BM355" s="8">
        <f>(Merge1[[#This Row],[Colonna2]]-Merge1[[#This Row],[Colonna1]])*12+Merge1[[#This Row],[Colonna22]]-Merge1[[#This Row],[Colonna12]]</f>
        <v>30</v>
      </c>
      <c r="BO355" t="str">
        <f t="shared" si="17"/>
        <v/>
      </c>
      <c r="BP355" s="2" t="s">
        <v>86</v>
      </c>
      <c r="BQ355" s="2" t="s">
        <v>76</v>
      </c>
      <c r="BR355" s="2" t="s">
        <v>77</v>
      </c>
      <c r="BS355" s="2" t="s">
        <v>773</v>
      </c>
      <c r="BT355" s="2" t="s">
        <v>774</v>
      </c>
    </row>
    <row r="356" spans="1:72" x14ac:dyDescent="0.35">
      <c r="A356" s="2" t="s">
        <v>16683</v>
      </c>
      <c r="B356" s="2" t="s">
        <v>16669</v>
      </c>
      <c r="C356" s="2" t="s">
        <v>16670</v>
      </c>
      <c r="D356" s="2" t="s">
        <v>16671</v>
      </c>
      <c r="E356" s="2" t="s">
        <v>16684</v>
      </c>
      <c r="F356">
        <v>1</v>
      </c>
      <c r="G356" s="2" t="s">
        <v>151</v>
      </c>
      <c r="H356">
        <v>7</v>
      </c>
      <c r="I356" s="2" t="s">
        <v>770</v>
      </c>
      <c r="J356">
        <v>99</v>
      </c>
      <c r="K356" s="2" t="s">
        <v>81</v>
      </c>
      <c r="L356">
        <v>8</v>
      </c>
      <c r="M356" s="2" t="s">
        <v>112</v>
      </c>
      <c r="N356">
        <v>62</v>
      </c>
      <c r="O356" s="2" t="s">
        <v>2450</v>
      </c>
      <c r="P356">
        <v>999</v>
      </c>
      <c r="Q356" s="2" t="s">
        <v>3522</v>
      </c>
      <c r="R356" t="s">
        <v>67</v>
      </c>
      <c r="S356" t="s">
        <v>67</v>
      </c>
      <c r="T356" s="2" t="s">
        <v>1986</v>
      </c>
      <c r="U356" s="2" t="s">
        <v>1987</v>
      </c>
      <c r="V356">
        <v>909</v>
      </c>
      <c r="W356" s="2" t="s">
        <v>6654</v>
      </c>
      <c r="X356">
        <v>150075</v>
      </c>
      <c r="Y356">
        <v>150075</v>
      </c>
      <c r="AD356">
        <v>105052.5</v>
      </c>
      <c r="AF356">
        <v>0</v>
      </c>
      <c r="AG356">
        <v>45022.5</v>
      </c>
      <c r="AK356">
        <v>371536</v>
      </c>
      <c r="AL356" s="5">
        <v>300150</v>
      </c>
      <c r="AM356">
        <v>0</v>
      </c>
      <c r="AN356">
        <v>0</v>
      </c>
      <c r="AO356">
        <v>150075</v>
      </c>
      <c r="AP356">
        <v>150075</v>
      </c>
      <c r="AS356">
        <v>105052.5</v>
      </c>
      <c r="AU356">
        <v>45022.5</v>
      </c>
      <c r="AY356">
        <v>371536</v>
      </c>
      <c r="AZ356" s="5">
        <v>300150</v>
      </c>
      <c r="BA356" s="5">
        <v>300150</v>
      </c>
      <c r="BB356" s="5">
        <v>300150</v>
      </c>
      <c r="BC356" s="5">
        <v>262520.43</v>
      </c>
      <c r="BD356" s="5">
        <v>262520.43</v>
      </c>
      <c r="BE356" s="5">
        <v>0</v>
      </c>
      <c r="BF356" s="5">
        <v>583378.73</v>
      </c>
      <c r="BG356">
        <v>20170930</v>
      </c>
      <c r="BH356" s="9" t="str">
        <f t="shared" si="15"/>
        <v>2017</v>
      </c>
      <c r="BI356" t="str">
        <f>MID(Merge1[[#This Row],[OC_DATA_INIZIO_PROGETTO]],5,2)</f>
        <v>09</v>
      </c>
      <c r="BJ356">
        <v>20201206</v>
      </c>
      <c r="BK356" t="str">
        <f t="shared" si="16"/>
        <v>2020</v>
      </c>
      <c r="BL356" t="str">
        <f>MID(Merge1[[#This Row],[OC_DATA_FINE_PROGETTO_PREVISTA]],5,2)</f>
        <v>12</v>
      </c>
      <c r="BM356" s="8">
        <f>(Merge1[[#This Row],[Colonna2]]-Merge1[[#This Row],[Colonna1]])*12+Merge1[[#This Row],[Colonna22]]-Merge1[[#This Row],[Colonna12]]</f>
        <v>39</v>
      </c>
      <c r="BN356">
        <v>20201217</v>
      </c>
      <c r="BO356" t="str">
        <f t="shared" si="17"/>
        <v>2020</v>
      </c>
      <c r="BP356" s="2" t="s">
        <v>76</v>
      </c>
      <c r="BQ356" s="2" t="s">
        <v>76</v>
      </c>
      <c r="BR356" s="2" t="s">
        <v>440</v>
      </c>
      <c r="BS356" s="2" t="s">
        <v>773</v>
      </c>
      <c r="BT356" s="2" t="s">
        <v>774</v>
      </c>
    </row>
    <row r="357" spans="1:72" x14ac:dyDescent="0.35">
      <c r="A357" s="2" t="s">
        <v>23326</v>
      </c>
      <c r="B357" s="2" t="s">
        <v>23327</v>
      </c>
      <c r="C357" s="2" t="s">
        <v>23324</v>
      </c>
      <c r="D357" s="2" t="s">
        <v>23324</v>
      </c>
      <c r="E357" s="2" t="s">
        <v>23328</v>
      </c>
      <c r="F357">
        <v>1</v>
      </c>
      <c r="G357" s="2" t="s">
        <v>151</v>
      </c>
      <c r="H357">
        <v>7</v>
      </c>
      <c r="I357" s="2" t="s">
        <v>770</v>
      </c>
      <c r="J357">
        <v>20</v>
      </c>
      <c r="K357" s="2" t="s">
        <v>3054</v>
      </c>
      <c r="L357">
        <v>8</v>
      </c>
      <c r="M357" s="2" t="s">
        <v>112</v>
      </c>
      <c r="N357">
        <v>62</v>
      </c>
      <c r="O357" s="2" t="s">
        <v>2450</v>
      </c>
      <c r="P357">
        <v>999</v>
      </c>
      <c r="Q357" s="2" t="s">
        <v>3522</v>
      </c>
      <c r="R357" t="s">
        <v>67</v>
      </c>
      <c r="S357" t="s">
        <v>67</v>
      </c>
      <c r="T357" s="2" t="s">
        <v>91</v>
      </c>
      <c r="U357" s="2" t="s">
        <v>92</v>
      </c>
      <c r="V357">
        <v>1517</v>
      </c>
      <c r="W357" s="2" t="s">
        <v>75</v>
      </c>
      <c r="X357">
        <v>233396.8</v>
      </c>
      <c r="Y357">
        <v>233396.8</v>
      </c>
      <c r="AD357">
        <v>66604.2</v>
      </c>
      <c r="AF357">
        <v>0</v>
      </c>
      <c r="AK357">
        <v>300001</v>
      </c>
      <c r="AL357" s="5">
        <v>300001</v>
      </c>
      <c r="AM357">
        <v>0</v>
      </c>
      <c r="AN357">
        <v>0</v>
      </c>
      <c r="AO357">
        <v>233396.8</v>
      </c>
      <c r="AP357">
        <v>233396.8</v>
      </c>
      <c r="AS357">
        <v>66604.2</v>
      </c>
      <c r="AY357">
        <v>300001</v>
      </c>
      <c r="AZ357" s="5">
        <v>300001</v>
      </c>
      <c r="BA357" s="5">
        <v>300001</v>
      </c>
      <c r="BB357" s="5">
        <v>300001</v>
      </c>
      <c r="BF357" s="5">
        <v>0</v>
      </c>
      <c r="BG357">
        <v>20180215</v>
      </c>
      <c r="BH357" s="9" t="str">
        <f t="shared" si="15"/>
        <v>2018</v>
      </c>
      <c r="BI357" t="str">
        <f>MID(Merge1[[#This Row],[OC_DATA_INIZIO_PROGETTO]],5,2)</f>
        <v>02</v>
      </c>
      <c r="BJ357">
        <v>20200815</v>
      </c>
      <c r="BK357" t="str">
        <f t="shared" si="16"/>
        <v>2020</v>
      </c>
      <c r="BL357" t="str">
        <f>MID(Merge1[[#This Row],[OC_DATA_FINE_PROGETTO_PREVISTA]],5,2)</f>
        <v>08</v>
      </c>
      <c r="BM357" s="8">
        <f>(Merge1[[#This Row],[Colonna2]]-Merge1[[#This Row],[Colonna1]])*12+Merge1[[#This Row],[Colonna22]]-Merge1[[#This Row],[Colonna12]]</f>
        <v>30</v>
      </c>
      <c r="BO357" t="str">
        <f t="shared" si="17"/>
        <v/>
      </c>
      <c r="BP357" s="2" t="s">
        <v>86</v>
      </c>
      <c r="BQ357" s="2" t="s">
        <v>76</v>
      </c>
      <c r="BR357" s="2" t="s">
        <v>77</v>
      </c>
      <c r="BS357" s="2" t="s">
        <v>773</v>
      </c>
      <c r="BT357" s="2" t="s">
        <v>774</v>
      </c>
    </row>
    <row r="358" spans="1:72" x14ac:dyDescent="0.35">
      <c r="A358" s="2" t="s">
        <v>18516</v>
      </c>
      <c r="B358" s="2" t="s">
        <v>18506</v>
      </c>
      <c r="C358" s="2" t="s">
        <v>18517</v>
      </c>
      <c r="D358" s="2" t="s">
        <v>18508</v>
      </c>
      <c r="E358" s="2" t="s">
        <v>18518</v>
      </c>
      <c r="F358">
        <v>1</v>
      </c>
      <c r="G358" s="2" t="s">
        <v>151</v>
      </c>
      <c r="H358">
        <v>7</v>
      </c>
      <c r="I358" s="2" t="s">
        <v>770</v>
      </c>
      <c r="J358">
        <v>99</v>
      </c>
      <c r="K358" s="2" t="s">
        <v>81</v>
      </c>
      <c r="L358">
        <v>6</v>
      </c>
      <c r="M358" s="2" t="s">
        <v>1983</v>
      </c>
      <c r="N358">
        <v>40</v>
      </c>
      <c r="O358" s="2" t="s">
        <v>5460</v>
      </c>
      <c r="P358">
        <v>999</v>
      </c>
      <c r="Q358" s="2" t="s">
        <v>5461</v>
      </c>
      <c r="R358" t="s">
        <v>67</v>
      </c>
      <c r="S358" t="s">
        <v>67</v>
      </c>
      <c r="T358" s="2" t="s">
        <v>1986</v>
      </c>
      <c r="U358" s="2" t="s">
        <v>1987</v>
      </c>
      <c r="V358">
        <v>939</v>
      </c>
      <c r="W358" s="2" t="s">
        <v>6644</v>
      </c>
      <c r="X358">
        <v>74999.5</v>
      </c>
      <c r="Y358">
        <v>74999.5</v>
      </c>
      <c r="AD358">
        <v>52499.65</v>
      </c>
      <c r="AF358">
        <v>0</v>
      </c>
      <c r="AG358">
        <v>22499.85</v>
      </c>
      <c r="AI358">
        <v>149999</v>
      </c>
      <c r="AL358" s="5">
        <v>299998</v>
      </c>
      <c r="AM358">
        <v>0</v>
      </c>
      <c r="AN358">
        <v>0</v>
      </c>
      <c r="AO358">
        <v>74999.5</v>
      </c>
      <c r="AP358">
        <v>74999.5</v>
      </c>
      <c r="AS358">
        <v>52499.65</v>
      </c>
      <c r="AU358">
        <v>22499.85</v>
      </c>
      <c r="AW358">
        <v>149999</v>
      </c>
      <c r="AZ358" s="5">
        <v>299998</v>
      </c>
      <c r="BA358" s="5">
        <v>299998</v>
      </c>
      <c r="BB358" s="5">
        <v>299998</v>
      </c>
      <c r="BC358" s="5">
        <v>299998</v>
      </c>
      <c r="BD358" s="5">
        <v>299998</v>
      </c>
      <c r="BE358" s="5">
        <v>0</v>
      </c>
      <c r="BF358" s="5">
        <v>299998</v>
      </c>
      <c r="BG358">
        <v>20151109</v>
      </c>
      <c r="BH358" s="9" t="str">
        <f t="shared" si="15"/>
        <v>2015</v>
      </c>
      <c r="BI358" t="str">
        <f>MID(Merge1[[#This Row],[OC_DATA_INIZIO_PROGETTO]],5,2)</f>
        <v>11</v>
      </c>
      <c r="BJ358">
        <v>20171208</v>
      </c>
      <c r="BK358" t="str">
        <f t="shared" si="16"/>
        <v>2017</v>
      </c>
      <c r="BL358" t="str">
        <f>MID(Merge1[[#This Row],[OC_DATA_FINE_PROGETTO_PREVISTA]],5,2)</f>
        <v>12</v>
      </c>
      <c r="BM358" s="8">
        <f>(Merge1[[#This Row],[Colonna2]]-Merge1[[#This Row],[Colonna1]])*12+Merge1[[#This Row],[Colonna22]]-Merge1[[#This Row],[Colonna12]]</f>
        <v>25</v>
      </c>
      <c r="BN358">
        <v>20180607</v>
      </c>
      <c r="BO358" t="str">
        <f t="shared" si="17"/>
        <v>2018</v>
      </c>
      <c r="BP358" s="2" t="s">
        <v>116</v>
      </c>
      <c r="BQ358" s="2" t="s">
        <v>763</v>
      </c>
      <c r="BR358" s="2" t="s">
        <v>440</v>
      </c>
      <c r="BS358" s="2" t="s">
        <v>773</v>
      </c>
      <c r="BT358" s="2" t="s">
        <v>774</v>
      </c>
    </row>
    <row r="359" spans="1:72" x14ac:dyDescent="0.35">
      <c r="A359" s="2" t="s">
        <v>20217</v>
      </c>
      <c r="B359" s="2" t="s">
        <v>20218</v>
      </c>
      <c r="C359" s="2" t="s">
        <v>20219</v>
      </c>
      <c r="D359" s="2" t="s">
        <v>20220</v>
      </c>
      <c r="E359" s="2" t="s">
        <v>20221</v>
      </c>
      <c r="F359">
        <v>1</v>
      </c>
      <c r="G359" s="2" t="s">
        <v>151</v>
      </c>
      <c r="H359">
        <v>7</v>
      </c>
      <c r="I359" s="2" t="s">
        <v>770</v>
      </c>
      <c r="J359">
        <v>20</v>
      </c>
      <c r="K359" s="2" t="s">
        <v>3054</v>
      </c>
      <c r="L359">
        <v>8</v>
      </c>
      <c r="M359" s="2" t="s">
        <v>112</v>
      </c>
      <c r="N359">
        <v>61</v>
      </c>
      <c r="O359" s="2" t="s">
        <v>113</v>
      </c>
      <c r="P359">
        <v>620</v>
      </c>
      <c r="Q359" s="2" t="s">
        <v>114</v>
      </c>
      <c r="R359" t="s">
        <v>67</v>
      </c>
      <c r="S359" t="s">
        <v>67</v>
      </c>
      <c r="T359" s="2" t="s">
        <v>1331</v>
      </c>
      <c r="U359" s="2" t="s">
        <v>1332</v>
      </c>
      <c r="V359">
        <v>0</v>
      </c>
      <c r="W359" s="2" t="s">
        <v>97</v>
      </c>
      <c r="X359">
        <v>224887.5</v>
      </c>
      <c r="Y359">
        <v>224887.5</v>
      </c>
      <c r="AD359">
        <v>74962.5</v>
      </c>
      <c r="AF359">
        <v>0</v>
      </c>
      <c r="AK359">
        <v>136150</v>
      </c>
      <c r="AL359" s="5">
        <v>299850</v>
      </c>
      <c r="AM359">
        <v>0</v>
      </c>
      <c r="AN359">
        <v>0</v>
      </c>
      <c r="AO359">
        <v>224887.5</v>
      </c>
      <c r="AP359">
        <v>224887.5</v>
      </c>
      <c r="AS359">
        <v>74962.5</v>
      </c>
      <c r="AY359">
        <v>136150</v>
      </c>
      <c r="AZ359" s="5">
        <v>299850</v>
      </c>
      <c r="BA359" s="5">
        <v>299850</v>
      </c>
      <c r="BB359" s="5">
        <v>299850</v>
      </c>
      <c r="BC359" s="5">
        <v>299739.15999999997</v>
      </c>
      <c r="BD359" s="5">
        <v>299739.15999999997</v>
      </c>
      <c r="BE359" s="5">
        <v>0</v>
      </c>
      <c r="BF359" s="5">
        <v>435879.46</v>
      </c>
      <c r="BG359">
        <v>20171026</v>
      </c>
      <c r="BH359" s="9" t="str">
        <f t="shared" si="15"/>
        <v>2017</v>
      </c>
      <c r="BI359" t="str">
        <f>MID(Merge1[[#This Row],[OC_DATA_INIZIO_PROGETTO]],5,2)</f>
        <v>10</v>
      </c>
      <c r="BJ359">
        <v>20191106</v>
      </c>
      <c r="BK359" t="str">
        <f t="shared" si="16"/>
        <v>2019</v>
      </c>
      <c r="BL359" t="str">
        <f>MID(Merge1[[#This Row],[OC_DATA_FINE_PROGETTO_PREVISTA]],5,2)</f>
        <v>11</v>
      </c>
      <c r="BM359" s="8">
        <f>(Merge1[[#This Row],[Colonna2]]-Merge1[[#This Row],[Colonna1]])*12+Merge1[[#This Row],[Colonna22]]-Merge1[[#This Row],[Colonna12]]</f>
        <v>25</v>
      </c>
      <c r="BN359">
        <v>20191106</v>
      </c>
      <c r="BO359" t="str">
        <f t="shared" si="17"/>
        <v>2019</v>
      </c>
      <c r="BP359" s="2" t="s">
        <v>116</v>
      </c>
      <c r="BQ359" s="2" t="s">
        <v>763</v>
      </c>
      <c r="BR359" s="2" t="s">
        <v>440</v>
      </c>
      <c r="BS359" s="2" t="s">
        <v>773</v>
      </c>
      <c r="BT359" s="2" t="s">
        <v>774</v>
      </c>
    </row>
    <row r="360" spans="1:72" x14ac:dyDescent="0.35">
      <c r="A360" s="2" t="s">
        <v>23726</v>
      </c>
      <c r="B360" s="2" t="s">
        <v>23727</v>
      </c>
      <c r="C360" s="2" t="s">
        <v>23714</v>
      </c>
      <c r="D360" s="2" t="s">
        <v>23714</v>
      </c>
      <c r="E360" s="2" t="s">
        <v>23728</v>
      </c>
      <c r="F360">
        <v>1</v>
      </c>
      <c r="G360" s="2" t="s">
        <v>151</v>
      </c>
      <c r="H360">
        <v>7</v>
      </c>
      <c r="I360" s="2" t="s">
        <v>770</v>
      </c>
      <c r="J360">
        <v>20</v>
      </c>
      <c r="K360" s="2" t="s">
        <v>3054</v>
      </c>
      <c r="L360">
        <v>8</v>
      </c>
      <c r="M360" s="2" t="s">
        <v>112</v>
      </c>
      <c r="N360">
        <v>62</v>
      </c>
      <c r="O360" s="2" t="s">
        <v>2450</v>
      </c>
      <c r="P360">
        <v>999</v>
      </c>
      <c r="Q360" s="2" t="s">
        <v>3522</v>
      </c>
      <c r="R360" t="s">
        <v>67</v>
      </c>
      <c r="S360" t="s">
        <v>67</v>
      </c>
      <c r="T360" s="2" t="s">
        <v>91</v>
      </c>
      <c r="U360" s="2" t="s">
        <v>92</v>
      </c>
      <c r="V360">
        <v>1517</v>
      </c>
      <c r="W360" s="2" t="s">
        <v>75</v>
      </c>
      <c r="AE360">
        <v>299000</v>
      </c>
      <c r="AF360">
        <v>0</v>
      </c>
      <c r="AK360">
        <v>299000</v>
      </c>
      <c r="AL360" s="5">
        <v>299000</v>
      </c>
      <c r="AM360">
        <v>0</v>
      </c>
      <c r="AN360">
        <v>0</v>
      </c>
      <c r="AT360">
        <v>299000</v>
      </c>
      <c r="AY360">
        <v>299000</v>
      </c>
      <c r="AZ360" s="5">
        <v>299000</v>
      </c>
      <c r="BA360" s="5">
        <v>299000</v>
      </c>
      <c r="BB360" s="5">
        <v>299000</v>
      </c>
      <c r="BF360" s="5">
        <v>0</v>
      </c>
      <c r="BG360">
        <v>20180701</v>
      </c>
      <c r="BH360" s="9" t="str">
        <f t="shared" si="15"/>
        <v>2018</v>
      </c>
      <c r="BI360" t="str">
        <f>MID(Merge1[[#This Row],[OC_DATA_INIZIO_PROGETTO]],5,2)</f>
        <v>07</v>
      </c>
      <c r="BJ360">
        <v>20210101</v>
      </c>
      <c r="BK360" t="str">
        <f t="shared" si="16"/>
        <v>2021</v>
      </c>
      <c r="BL360" t="str">
        <f>MID(Merge1[[#This Row],[OC_DATA_FINE_PROGETTO_PREVISTA]],5,2)</f>
        <v>01</v>
      </c>
      <c r="BM360" s="8">
        <f>(Merge1[[#This Row],[Colonna2]]-Merge1[[#This Row],[Colonna1]])*12+Merge1[[#This Row],[Colonna22]]-Merge1[[#This Row],[Colonna12]]</f>
        <v>30</v>
      </c>
      <c r="BO360" t="str">
        <f t="shared" si="17"/>
        <v/>
      </c>
      <c r="BP360" s="2" t="s">
        <v>86</v>
      </c>
      <c r="BQ360" s="2" t="s">
        <v>76</v>
      </c>
      <c r="BR360" s="2" t="s">
        <v>77</v>
      </c>
      <c r="BS360" s="2" t="s">
        <v>773</v>
      </c>
      <c r="BT360" s="2" t="s">
        <v>774</v>
      </c>
    </row>
    <row r="361" spans="1:72" x14ac:dyDescent="0.35">
      <c r="A361" s="2" t="s">
        <v>16995</v>
      </c>
      <c r="B361" s="2" t="s">
        <v>16996</v>
      </c>
      <c r="C361" s="2" t="s">
        <v>16997</v>
      </c>
      <c r="D361" s="2" t="s">
        <v>16998</v>
      </c>
      <c r="E361" s="2" t="s">
        <v>16999</v>
      </c>
      <c r="F361">
        <v>1</v>
      </c>
      <c r="G361" s="2" t="s">
        <v>151</v>
      </c>
      <c r="H361">
        <v>7</v>
      </c>
      <c r="I361" s="2" t="s">
        <v>770</v>
      </c>
      <c r="J361">
        <v>99</v>
      </c>
      <c r="K361" s="2" t="s">
        <v>81</v>
      </c>
      <c r="L361">
        <v>8</v>
      </c>
      <c r="M361" s="2" t="s">
        <v>112</v>
      </c>
      <c r="N361">
        <v>62</v>
      </c>
      <c r="O361" s="2" t="s">
        <v>2450</v>
      </c>
      <c r="P361">
        <v>999</v>
      </c>
      <c r="Q361" s="2" t="s">
        <v>3522</v>
      </c>
      <c r="R361" t="s">
        <v>67</v>
      </c>
      <c r="S361" t="s">
        <v>67</v>
      </c>
      <c r="T361" s="2" t="s">
        <v>1986</v>
      </c>
      <c r="U361" s="2" t="s">
        <v>1987</v>
      </c>
      <c r="V361">
        <v>933</v>
      </c>
      <c r="W361" s="2" t="s">
        <v>6816</v>
      </c>
      <c r="X361">
        <v>149491.5</v>
      </c>
      <c r="Y361">
        <v>149491.5</v>
      </c>
      <c r="AD361">
        <v>104644.05</v>
      </c>
      <c r="AF361">
        <v>0</v>
      </c>
      <c r="AG361">
        <v>44847.45</v>
      </c>
      <c r="AK361">
        <v>328499</v>
      </c>
      <c r="AL361" s="5">
        <v>298983</v>
      </c>
      <c r="AM361">
        <v>0</v>
      </c>
      <c r="AN361">
        <v>0</v>
      </c>
      <c r="AO361">
        <v>149491.5</v>
      </c>
      <c r="AP361">
        <v>149491.5</v>
      </c>
      <c r="AS361">
        <v>104644.05</v>
      </c>
      <c r="AU361">
        <v>44847.45</v>
      </c>
      <c r="AY361">
        <v>328499</v>
      </c>
      <c r="AZ361" s="5">
        <v>298983</v>
      </c>
      <c r="BA361" s="5">
        <v>298983</v>
      </c>
      <c r="BB361" s="5">
        <v>298983</v>
      </c>
      <c r="BC361" s="5">
        <v>298983</v>
      </c>
      <c r="BD361" s="5">
        <v>298983</v>
      </c>
      <c r="BE361" s="5">
        <v>0</v>
      </c>
      <c r="BF361" s="5">
        <v>627481.56000000006</v>
      </c>
      <c r="BG361">
        <v>20171002</v>
      </c>
      <c r="BH361" s="9" t="str">
        <f t="shared" si="15"/>
        <v>2017</v>
      </c>
      <c r="BI361" t="str">
        <f>MID(Merge1[[#This Row],[OC_DATA_INIZIO_PROGETTO]],5,2)</f>
        <v>10</v>
      </c>
      <c r="BJ361">
        <v>20200428</v>
      </c>
      <c r="BK361" t="str">
        <f t="shared" si="16"/>
        <v>2020</v>
      </c>
      <c r="BL361" t="str">
        <f>MID(Merge1[[#This Row],[OC_DATA_FINE_PROGETTO_PREVISTA]],5,2)</f>
        <v>04</v>
      </c>
      <c r="BM361" s="8">
        <f>(Merge1[[#This Row],[Colonna2]]-Merge1[[#This Row],[Colonna1]])*12+Merge1[[#This Row],[Colonna22]]-Merge1[[#This Row],[Colonna12]]</f>
        <v>30</v>
      </c>
      <c r="BN361">
        <v>20200703</v>
      </c>
      <c r="BO361" t="str">
        <f t="shared" si="17"/>
        <v>2020</v>
      </c>
      <c r="BP361" s="2" t="s">
        <v>116</v>
      </c>
      <c r="BQ361" s="2" t="s">
        <v>763</v>
      </c>
      <c r="BR361" s="2" t="s">
        <v>440</v>
      </c>
      <c r="BS361" s="2" t="s">
        <v>773</v>
      </c>
      <c r="BT361" s="2" t="s">
        <v>774</v>
      </c>
    </row>
    <row r="362" spans="1:72" x14ac:dyDescent="0.35">
      <c r="A362" s="2" t="s">
        <v>16895</v>
      </c>
      <c r="B362" s="2" t="s">
        <v>16885</v>
      </c>
      <c r="C362" s="2" t="s">
        <v>16886</v>
      </c>
      <c r="D362" s="2" t="s">
        <v>16887</v>
      </c>
      <c r="E362" s="2" t="s">
        <v>16896</v>
      </c>
      <c r="F362">
        <v>1</v>
      </c>
      <c r="G362" s="2" t="s">
        <v>151</v>
      </c>
      <c r="H362">
        <v>7</v>
      </c>
      <c r="I362" s="2" t="s">
        <v>770</v>
      </c>
      <c r="J362">
        <v>99</v>
      </c>
      <c r="K362" s="2" t="s">
        <v>81</v>
      </c>
      <c r="L362">
        <v>8</v>
      </c>
      <c r="M362" s="2" t="s">
        <v>112</v>
      </c>
      <c r="N362">
        <v>62</v>
      </c>
      <c r="O362" s="2" t="s">
        <v>2450</v>
      </c>
      <c r="P362">
        <v>999</v>
      </c>
      <c r="Q362" s="2" t="s">
        <v>3522</v>
      </c>
      <c r="R362" t="s">
        <v>67</v>
      </c>
      <c r="S362" t="s">
        <v>67</v>
      </c>
      <c r="T362" s="2" t="s">
        <v>1986</v>
      </c>
      <c r="U362" s="2" t="s">
        <v>1987</v>
      </c>
      <c r="V362">
        <v>915</v>
      </c>
      <c r="W362" s="2" t="s">
        <v>632</v>
      </c>
      <c r="X362">
        <v>74500.03</v>
      </c>
      <c r="Y362">
        <v>74500.03</v>
      </c>
      <c r="AD362">
        <v>52150.02</v>
      </c>
      <c r="AF362">
        <v>0</v>
      </c>
      <c r="AG362">
        <v>22350</v>
      </c>
      <c r="AI362">
        <v>149000.04999999999</v>
      </c>
      <c r="AL362" s="5">
        <v>298000.09999999998</v>
      </c>
      <c r="AM362">
        <v>0</v>
      </c>
      <c r="AN362">
        <v>0</v>
      </c>
      <c r="AO362">
        <v>74500.03</v>
      </c>
      <c r="AP362">
        <v>74500.03</v>
      </c>
      <c r="AS362">
        <v>52150.02</v>
      </c>
      <c r="AU362">
        <v>22350</v>
      </c>
      <c r="AW362">
        <v>149000.04999999999</v>
      </c>
      <c r="AZ362" s="5">
        <v>298000.09999999998</v>
      </c>
      <c r="BA362" s="5">
        <v>298000.09999999998</v>
      </c>
      <c r="BB362" s="5">
        <v>298000.09999999998</v>
      </c>
      <c r="BC362" s="5">
        <v>108007.74</v>
      </c>
      <c r="BD362" s="5">
        <v>108007.74</v>
      </c>
      <c r="BE362" s="5">
        <v>0</v>
      </c>
      <c r="BF362" s="5">
        <v>108007.74</v>
      </c>
      <c r="BG362">
        <v>20170925</v>
      </c>
      <c r="BH362" s="9" t="str">
        <f t="shared" si="15"/>
        <v>2017</v>
      </c>
      <c r="BI362" t="str">
        <f>MID(Merge1[[#This Row],[OC_DATA_INIZIO_PROGETTO]],5,2)</f>
        <v>09</v>
      </c>
      <c r="BJ362">
        <v>20200314</v>
      </c>
      <c r="BK362" t="str">
        <f t="shared" si="16"/>
        <v>2020</v>
      </c>
      <c r="BL362" t="str">
        <f>MID(Merge1[[#This Row],[OC_DATA_FINE_PROGETTO_PREVISTA]],5,2)</f>
        <v>03</v>
      </c>
      <c r="BM362" s="8">
        <f>(Merge1[[#This Row],[Colonna2]]-Merge1[[#This Row],[Colonna1]])*12+Merge1[[#This Row],[Colonna22]]-Merge1[[#This Row],[Colonna12]]</f>
        <v>30</v>
      </c>
      <c r="BN362">
        <v>20191231</v>
      </c>
      <c r="BO362" t="str">
        <f t="shared" si="17"/>
        <v>2019</v>
      </c>
      <c r="BP362" s="2" t="s">
        <v>76</v>
      </c>
      <c r="BQ362" s="2" t="s">
        <v>76</v>
      </c>
      <c r="BR362" s="2" t="s">
        <v>440</v>
      </c>
      <c r="BS362" s="2" t="s">
        <v>773</v>
      </c>
      <c r="BT362" s="2" t="s">
        <v>774</v>
      </c>
    </row>
    <row r="363" spans="1:72" x14ac:dyDescent="0.35">
      <c r="A363" s="2" t="s">
        <v>23338</v>
      </c>
      <c r="B363" s="2" t="s">
        <v>23339</v>
      </c>
      <c r="C363" s="2" t="s">
        <v>23324</v>
      </c>
      <c r="D363" s="2" t="s">
        <v>23324</v>
      </c>
      <c r="E363" s="2" t="s">
        <v>23340</v>
      </c>
      <c r="F363">
        <v>1</v>
      </c>
      <c r="G363" s="2" t="s">
        <v>151</v>
      </c>
      <c r="H363">
        <v>7</v>
      </c>
      <c r="I363" s="2" t="s">
        <v>770</v>
      </c>
      <c r="J363">
        <v>20</v>
      </c>
      <c r="K363" s="2" t="s">
        <v>3054</v>
      </c>
      <c r="L363">
        <v>8</v>
      </c>
      <c r="M363" s="2" t="s">
        <v>112</v>
      </c>
      <c r="N363">
        <v>62</v>
      </c>
      <c r="O363" s="2" t="s">
        <v>2450</v>
      </c>
      <c r="P363">
        <v>999</v>
      </c>
      <c r="Q363" s="2" t="s">
        <v>3522</v>
      </c>
      <c r="R363" t="s">
        <v>67</v>
      </c>
      <c r="S363" t="s">
        <v>67</v>
      </c>
      <c r="T363" s="2" t="s">
        <v>91</v>
      </c>
      <c r="U363" s="2" t="s">
        <v>92</v>
      </c>
      <c r="V363">
        <v>106</v>
      </c>
      <c r="W363" s="2" t="s">
        <v>635</v>
      </c>
      <c r="X363">
        <v>231840.05</v>
      </c>
      <c r="Y363">
        <v>231840.05</v>
      </c>
      <c r="AD363">
        <v>66159.95</v>
      </c>
      <c r="AF363">
        <v>0</v>
      </c>
      <c r="AK363">
        <v>298000</v>
      </c>
      <c r="AL363" s="5">
        <v>298000</v>
      </c>
      <c r="AM363">
        <v>0</v>
      </c>
      <c r="AN363">
        <v>0</v>
      </c>
      <c r="AO363">
        <v>231840.05</v>
      </c>
      <c r="AP363">
        <v>231840.05</v>
      </c>
      <c r="AS363">
        <v>66159.95</v>
      </c>
      <c r="AY363">
        <v>298000</v>
      </c>
      <c r="AZ363" s="5">
        <v>298000</v>
      </c>
      <c r="BA363" s="5">
        <v>298000</v>
      </c>
      <c r="BB363" s="5">
        <v>298000</v>
      </c>
      <c r="BF363" s="5">
        <v>0</v>
      </c>
      <c r="BG363">
        <v>20180215</v>
      </c>
      <c r="BH363" s="9" t="str">
        <f t="shared" si="15"/>
        <v>2018</v>
      </c>
      <c r="BI363" t="str">
        <f>MID(Merge1[[#This Row],[OC_DATA_INIZIO_PROGETTO]],5,2)</f>
        <v>02</v>
      </c>
      <c r="BJ363">
        <v>20200815</v>
      </c>
      <c r="BK363" t="str">
        <f t="shared" si="16"/>
        <v>2020</v>
      </c>
      <c r="BL363" t="str">
        <f>MID(Merge1[[#This Row],[OC_DATA_FINE_PROGETTO_PREVISTA]],5,2)</f>
        <v>08</v>
      </c>
      <c r="BM363" s="8">
        <f>(Merge1[[#This Row],[Colonna2]]-Merge1[[#This Row],[Colonna1]])*12+Merge1[[#This Row],[Colonna22]]-Merge1[[#This Row],[Colonna12]]</f>
        <v>30</v>
      </c>
      <c r="BO363" t="str">
        <f t="shared" si="17"/>
        <v/>
      </c>
      <c r="BP363" s="2" t="s">
        <v>86</v>
      </c>
      <c r="BQ363" s="2" t="s">
        <v>76</v>
      </c>
      <c r="BR363" s="2" t="s">
        <v>77</v>
      </c>
      <c r="BS363" s="2" t="s">
        <v>773</v>
      </c>
      <c r="BT363" s="2" t="s">
        <v>774</v>
      </c>
    </row>
    <row r="364" spans="1:72" x14ac:dyDescent="0.35">
      <c r="A364" s="2" t="s">
        <v>27994</v>
      </c>
      <c r="B364" s="2" t="s">
        <v>27995</v>
      </c>
      <c r="C364" s="2" t="s">
        <v>27996</v>
      </c>
      <c r="D364" s="2" t="s">
        <v>27997</v>
      </c>
      <c r="E364" s="2" t="s">
        <v>27998</v>
      </c>
      <c r="F364">
        <v>4</v>
      </c>
      <c r="G364" s="2" t="s">
        <v>174</v>
      </c>
      <c r="H364">
        <v>3</v>
      </c>
      <c r="I364" s="2" t="s">
        <v>68</v>
      </c>
      <c r="J364">
        <v>9</v>
      </c>
      <c r="K364" s="2" t="s">
        <v>4139</v>
      </c>
      <c r="L364">
        <v>5</v>
      </c>
      <c r="M364" s="2" t="s">
        <v>226</v>
      </c>
      <c r="N364">
        <v>33</v>
      </c>
      <c r="O364" s="2" t="s">
        <v>8463</v>
      </c>
      <c r="P364">
        <v>3</v>
      </c>
      <c r="Q364" s="2" t="s">
        <v>8465</v>
      </c>
      <c r="R364" t="s">
        <v>67</v>
      </c>
      <c r="S364" t="s">
        <v>67</v>
      </c>
      <c r="T364" s="2" t="s">
        <v>73</v>
      </c>
      <c r="U364" s="2" t="s">
        <v>74</v>
      </c>
      <c r="V364">
        <v>2014</v>
      </c>
      <c r="W364" s="2" t="s">
        <v>22261</v>
      </c>
      <c r="X364">
        <v>149121.48000000001</v>
      </c>
      <c r="Y364">
        <v>149121.48000000001</v>
      </c>
      <c r="AD364">
        <v>104385.04</v>
      </c>
      <c r="AF364">
        <v>0</v>
      </c>
      <c r="AG364">
        <v>44736.45</v>
      </c>
      <c r="AL364" s="5">
        <v>298242.96999999997</v>
      </c>
      <c r="AM364">
        <v>0</v>
      </c>
      <c r="AN364">
        <v>0</v>
      </c>
      <c r="AO364">
        <v>149121.48000000001</v>
      </c>
      <c r="AP364">
        <v>149121.48000000001</v>
      </c>
      <c r="AS364">
        <v>104385.04</v>
      </c>
      <c r="AU364">
        <v>44736.45</v>
      </c>
      <c r="AZ364" s="5">
        <v>298242.96999999997</v>
      </c>
      <c r="BA364" s="5">
        <v>296267.84000000003</v>
      </c>
      <c r="BB364" s="5">
        <v>296267.84000000003</v>
      </c>
      <c r="BF364" s="5">
        <v>0</v>
      </c>
      <c r="BG364">
        <v>20180615</v>
      </c>
      <c r="BH364" s="9" t="str">
        <f t="shared" si="15"/>
        <v>2018</v>
      </c>
      <c r="BI364" t="str">
        <f>MID(Merge1[[#This Row],[OC_DATA_INIZIO_PROGETTO]],5,2)</f>
        <v>06</v>
      </c>
      <c r="BJ364">
        <v>20210630</v>
      </c>
      <c r="BK364" t="str">
        <f t="shared" si="16"/>
        <v>2021</v>
      </c>
      <c r="BL364" t="str">
        <f>MID(Merge1[[#This Row],[OC_DATA_FINE_PROGETTO_PREVISTA]],5,2)</f>
        <v>06</v>
      </c>
      <c r="BM364" s="8">
        <f>(Merge1[[#This Row],[Colonna2]]-Merge1[[#This Row],[Colonna1]])*12+Merge1[[#This Row],[Colonna22]]-Merge1[[#This Row],[Colonna12]]</f>
        <v>36</v>
      </c>
      <c r="BO364" t="str">
        <f t="shared" si="17"/>
        <v/>
      </c>
      <c r="BP364" s="2" t="s">
        <v>86</v>
      </c>
      <c r="BQ364" s="2" t="s">
        <v>76</v>
      </c>
      <c r="BR364" s="2" t="s">
        <v>3044</v>
      </c>
      <c r="BS364" s="2" t="s">
        <v>3045</v>
      </c>
      <c r="BT364" s="2" t="s">
        <v>3046</v>
      </c>
    </row>
    <row r="365" spans="1:72" x14ac:dyDescent="0.35">
      <c r="A365" s="2" t="s">
        <v>17375</v>
      </c>
      <c r="B365" s="2" t="s">
        <v>17376</v>
      </c>
      <c r="C365" s="2" t="s">
        <v>17377</v>
      </c>
      <c r="D365" s="2" t="s">
        <v>17378</v>
      </c>
      <c r="E365" s="2" t="s">
        <v>17379</v>
      </c>
      <c r="F365">
        <v>1</v>
      </c>
      <c r="G365" s="2" t="s">
        <v>151</v>
      </c>
      <c r="H365">
        <v>7</v>
      </c>
      <c r="I365" s="2" t="s">
        <v>770</v>
      </c>
      <c r="J365">
        <v>99</v>
      </c>
      <c r="K365" s="2" t="s">
        <v>81</v>
      </c>
      <c r="L365">
        <v>8</v>
      </c>
      <c r="M365" s="2" t="s">
        <v>112</v>
      </c>
      <c r="N365">
        <v>62</v>
      </c>
      <c r="O365" s="2" t="s">
        <v>2450</v>
      </c>
      <c r="P365">
        <v>999</v>
      </c>
      <c r="Q365" s="2" t="s">
        <v>3522</v>
      </c>
      <c r="R365" t="s">
        <v>67</v>
      </c>
      <c r="S365" t="s">
        <v>67</v>
      </c>
      <c r="T365" s="2" t="s">
        <v>1986</v>
      </c>
      <c r="U365" s="2" t="s">
        <v>1987</v>
      </c>
      <c r="V365">
        <v>924</v>
      </c>
      <c r="W365" s="2" t="s">
        <v>634</v>
      </c>
      <c r="X365">
        <v>150000</v>
      </c>
      <c r="Y365">
        <v>150000</v>
      </c>
      <c r="AD365">
        <v>105000</v>
      </c>
      <c r="AF365">
        <v>0</v>
      </c>
      <c r="AG365">
        <v>45000</v>
      </c>
      <c r="AK365">
        <v>305372</v>
      </c>
      <c r="AL365" s="5">
        <v>300000</v>
      </c>
      <c r="AM365">
        <v>0</v>
      </c>
      <c r="AN365">
        <v>0</v>
      </c>
      <c r="AO365">
        <v>150000</v>
      </c>
      <c r="AP365">
        <v>150000</v>
      </c>
      <c r="AS365">
        <v>105000</v>
      </c>
      <c r="AU365">
        <v>45000</v>
      </c>
      <c r="AY365">
        <v>305372</v>
      </c>
      <c r="AZ365" s="5">
        <v>300000</v>
      </c>
      <c r="BA365" s="5">
        <v>295875</v>
      </c>
      <c r="BB365" s="5">
        <v>295875</v>
      </c>
      <c r="BC365" s="5">
        <v>295875</v>
      </c>
      <c r="BD365" s="5">
        <v>295875</v>
      </c>
      <c r="BE365" s="5">
        <v>0</v>
      </c>
      <c r="BF365" s="5">
        <v>605371.51</v>
      </c>
      <c r="BG365">
        <v>20180221</v>
      </c>
      <c r="BH365" s="9" t="str">
        <f t="shared" si="15"/>
        <v>2018</v>
      </c>
      <c r="BI365" t="str">
        <f>MID(Merge1[[#This Row],[OC_DATA_INIZIO_PROGETTO]],5,2)</f>
        <v>02</v>
      </c>
      <c r="BJ365">
        <v>20190915</v>
      </c>
      <c r="BK365" t="str">
        <f t="shared" si="16"/>
        <v>2019</v>
      </c>
      <c r="BL365" t="str">
        <f>MID(Merge1[[#This Row],[OC_DATA_FINE_PROGETTO_PREVISTA]],5,2)</f>
        <v>09</v>
      </c>
      <c r="BM365" s="8">
        <f>(Merge1[[#This Row],[Colonna2]]-Merge1[[#This Row],[Colonna1]])*12+Merge1[[#This Row],[Colonna22]]-Merge1[[#This Row],[Colonna12]]</f>
        <v>19</v>
      </c>
      <c r="BN365">
        <v>20200403</v>
      </c>
      <c r="BO365" t="str">
        <f t="shared" si="17"/>
        <v>2020</v>
      </c>
      <c r="BP365" s="2" t="s">
        <v>116</v>
      </c>
      <c r="BQ365" s="2" t="s">
        <v>763</v>
      </c>
      <c r="BR365" s="2" t="s">
        <v>440</v>
      </c>
      <c r="BS365" s="2" t="s">
        <v>773</v>
      </c>
      <c r="BT365" s="2" t="s">
        <v>774</v>
      </c>
    </row>
    <row r="366" spans="1:72" x14ac:dyDescent="0.35">
      <c r="A366" s="2" t="s">
        <v>23215</v>
      </c>
      <c r="B366" s="2" t="s">
        <v>23216</v>
      </c>
      <c r="C366" s="2" t="s">
        <v>23204</v>
      </c>
      <c r="D366" s="2" t="s">
        <v>23204</v>
      </c>
      <c r="E366" s="2" t="s">
        <v>23217</v>
      </c>
      <c r="F366">
        <v>1</v>
      </c>
      <c r="G366" s="2" t="s">
        <v>151</v>
      </c>
      <c r="H366">
        <v>7</v>
      </c>
      <c r="I366" s="2" t="s">
        <v>770</v>
      </c>
      <c r="J366">
        <v>20</v>
      </c>
      <c r="K366" s="2" t="s">
        <v>3054</v>
      </c>
      <c r="L366">
        <v>8</v>
      </c>
      <c r="M366" s="2" t="s">
        <v>112</v>
      </c>
      <c r="N366">
        <v>62</v>
      </c>
      <c r="O366" s="2" t="s">
        <v>2450</v>
      </c>
      <c r="P366">
        <v>999</v>
      </c>
      <c r="Q366" s="2" t="s">
        <v>3522</v>
      </c>
      <c r="R366" t="s">
        <v>67</v>
      </c>
      <c r="S366" t="s">
        <v>67</v>
      </c>
      <c r="T366" s="2" t="s">
        <v>91</v>
      </c>
      <c r="U366" s="2" t="s">
        <v>92</v>
      </c>
      <c r="V366">
        <v>9999</v>
      </c>
      <c r="W366" s="2" t="s">
        <v>433</v>
      </c>
      <c r="AE366">
        <v>295709.40999999997</v>
      </c>
      <c r="AF366">
        <v>0</v>
      </c>
      <c r="AK366">
        <v>295709</v>
      </c>
      <c r="AL366" s="5">
        <v>295709.40999999997</v>
      </c>
      <c r="AM366">
        <v>0</v>
      </c>
      <c r="AN366">
        <v>0</v>
      </c>
      <c r="AT366">
        <v>295709.40999999997</v>
      </c>
      <c r="AY366">
        <v>295709</v>
      </c>
      <c r="AZ366" s="5">
        <v>295709.40999999997</v>
      </c>
      <c r="BA366" s="5">
        <v>295709.40999999997</v>
      </c>
      <c r="BB366" s="5">
        <v>295709.40999999997</v>
      </c>
      <c r="BF366" s="5">
        <v>0</v>
      </c>
      <c r="BG366">
        <v>20180401</v>
      </c>
      <c r="BH366" s="9" t="str">
        <f t="shared" si="15"/>
        <v>2018</v>
      </c>
      <c r="BI366" t="str">
        <f>MID(Merge1[[#This Row],[OC_DATA_INIZIO_PROGETTO]],5,2)</f>
        <v>04</v>
      </c>
      <c r="BJ366">
        <v>20201001</v>
      </c>
      <c r="BK366" t="str">
        <f t="shared" si="16"/>
        <v>2020</v>
      </c>
      <c r="BL366" t="str">
        <f>MID(Merge1[[#This Row],[OC_DATA_FINE_PROGETTO_PREVISTA]],5,2)</f>
        <v>10</v>
      </c>
      <c r="BM366" s="8">
        <f>(Merge1[[#This Row],[Colonna2]]-Merge1[[#This Row],[Colonna1]])*12+Merge1[[#This Row],[Colonna22]]-Merge1[[#This Row],[Colonna12]]</f>
        <v>30</v>
      </c>
      <c r="BO366" t="str">
        <f t="shared" si="17"/>
        <v/>
      </c>
      <c r="BP366" s="2" t="s">
        <v>86</v>
      </c>
      <c r="BQ366" s="2" t="s">
        <v>76</v>
      </c>
      <c r="BR366" s="2" t="s">
        <v>77</v>
      </c>
      <c r="BS366" s="2" t="s">
        <v>773</v>
      </c>
      <c r="BT366" s="2" t="s">
        <v>774</v>
      </c>
    </row>
    <row r="367" spans="1:72" x14ac:dyDescent="0.35">
      <c r="A367" s="2" t="s">
        <v>18513</v>
      </c>
      <c r="B367" s="2" t="s">
        <v>18506</v>
      </c>
      <c r="C367" s="2" t="s">
        <v>18514</v>
      </c>
      <c r="D367" s="2" t="s">
        <v>18508</v>
      </c>
      <c r="E367" s="2" t="s">
        <v>18515</v>
      </c>
      <c r="F367">
        <v>1</v>
      </c>
      <c r="G367" s="2" t="s">
        <v>151</v>
      </c>
      <c r="H367">
        <v>7</v>
      </c>
      <c r="I367" s="2" t="s">
        <v>770</v>
      </c>
      <c r="J367">
        <v>99</v>
      </c>
      <c r="K367" s="2" t="s">
        <v>81</v>
      </c>
      <c r="L367">
        <v>6</v>
      </c>
      <c r="M367" s="2" t="s">
        <v>1983</v>
      </c>
      <c r="N367">
        <v>40</v>
      </c>
      <c r="O367" s="2" t="s">
        <v>5460</v>
      </c>
      <c r="P367">
        <v>999</v>
      </c>
      <c r="Q367" s="2" t="s">
        <v>5461</v>
      </c>
      <c r="R367" t="s">
        <v>67</v>
      </c>
      <c r="S367" t="s">
        <v>67</v>
      </c>
      <c r="T367" s="2" t="s">
        <v>73</v>
      </c>
      <c r="U367" s="2" t="s">
        <v>74</v>
      </c>
      <c r="V367">
        <v>926</v>
      </c>
      <c r="W367" s="2" t="s">
        <v>6666</v>
      </c>
      <c r="X367">
        <v>73811.399999999994</v>
      </c>
      <c r="Y367">
        <v>73811.399999999994</v>
      </c>
      <c r="AD367">
        <v>51667.98</v>
      </c>
      <c r="AF367">
        <v>0</v>
      </c>
      <c r="AG367">
        <v>22143.42</v>
      </c>
      <c r="AI367">
        <v>147622.79999999999</v>
      </c>
      <c r="AL367" s="5">
        <v>295245.59999999998</v>
      </c>
      <c r="AM367">
        <v>101.59</v>
      </c>
      <c r="AN367">
        <v>101.59</v>
      </c>
      <c r="AO367">
        <v>73773.22</v>
      </c>
      <c r="AP367">
        <v>73811.399999999994</v>
      </c>
      <c r="AS367">
        <v>51667.98</v>
      </c>
      <c r="AU367">
        <v>22131.97</v>
      </c>
      <c r="AW367">
        <v>147570.84</v>
      </c>
      <c r="AZ367" s="5">
        <v>295144.01</v>
      </c>
      <c r="BA367" s="5">
        <v>295117.28000000003</v>
      </c>
      <c r="BB367" s="5">
        <v>295117.28000000003</v>
      </c>
      <c r="BC367" s="5">
        <v>295117.28000000003</v>
      </c>
      <c r="BD367" s="5">
        <v>295117.28000000003</v>
      </c>
      <c r="BE367" s="5">
        <v>0</v>
      </c>
      <c r="BF367" s="5">
        <v>295117.28000000003</v>
      </c>
      <c r="BG367">
        <v>20150529</v>
      </c>
      <c r="BH367" s="9" t="str">
        <f t="shared" si="15"/>
        <v>2015</v>
      </c>
      <c r="BI367" t="str">
        <f>MID(Merge1[[#This Row],[OC_DATA_INIZIO_PROGETTO]],5,2)</f>
        <v>05</v>
      </c>
      <c r="BJ367">
        <v>20171208</v>
      </c>
      <c r="BK367" t="str">
        <f t="shared" si="16"/>
        <v>2017</v>
      </c>
      <c r="BL367" t="str">
        <f>MID(Merge1[[#This Row],[OC_DATA_FINE_PROGETTO_PREVISTA]],5,2)</f>
        <v>12</v>
      </c>
      <c r="BM367" s="8">
        <f>(Merge1[[#This Row],[Colonna2]]-Merge1[[#This Row],[Colonna1]])*12+Merge1[[#This Row],[Colonna22]]-Merge1[[#This Row],[Colonna12]]</f>
        <v>31</v>
      </c>
      <c r="BN367">
        <v>20180607</v>
      </c>
      <c r="BO367" t="str">
        <f t="shared" si="17"/>
        <v>2018</v>
      </c>
      <c r="BP367" s="2" t="s">
        <v>116</v>
      </c>
      <c r="BQ367" s="2" t="s">
        <v>763</v>
      </c>
      <c r="BR367" s="2" t="s">
        <v>440</v>
      </c>
      <c r="BS367" s="2" t="s">
        <v>773</v>
      </c>
      <c r="BT367" s="2" t="s">
        <v>774</v>
      </c>
    </row>
    <row r="368" spans="1:72" x14ac:dyDescent="0.35">
      <c r="A368" s="2" t="s">
        <v>23647</v>
      </c>
      <c r="B368" s="2" t="s">
        <v>23648</v>
      </c>
      <c r="C368" s="2" t="s">
        <v>23645</v>
      </c>
      <c r="D368" s="2" t="s">
        <v>23645</v>
      </c>
      <c r="E368" s="2" t="s">
        <v>23649</v>
      </c>
      <c r="F368">
        <v>1</v>
      </c>
      <c r="G368" s="2" t="s">
        <v>151</v>
      </c>
      <c r="H368">
        <v>7</v>
      </c>
      <c r="I368" s="2" t="s">
        <v>770</v>
      </c>
      <c r="J368">
        <v>20</v>
      </c>
      <c r="K368" s="2" t="s">
        <v>3054</v>
      </c>
      <c r="L368">
        <v>8</v>
      </c>
      <c r="M368" s="2" t="s">
        <v>112</v>
      </c>
      <c r="N368">
        <v>62</v>
      </c>
      <c r="O368" s="2" t="s">
        <v>2450</v>
      </c>
      <c r="P368">
        <v>999</v>
      </c>
      <c r="Q368" s="2" t="s">
        <v>3522</v>
      </c>
      <c r="R368" t="s">
        <v>67</v>
      </c>
      <c r="S368" t="s">
        <v>67</v>
      </c>
      <c r="T368" s="2" t="s">
        <v>91</v>
      </c>
      <c r="U368" s="2" t="s">
        <v>92</v>
      </c>
      <c r="V368">
        <v>106</v>
      </c>
      <c r="W368" s="2" t="s">
        <v>635</v>
      </c>
      <c r="X368">
        <v>235980</v>
      </c>
      <c r="Y368">
        <v>235980</v>
      </c>
      <c r="AD368">
        <v>58995</v>
      </c>
      <c r="AF368">
        <v>0</v>
      </c>
      <c r="AK368">
        <v>299775</v>
      </c>
      <c r="AL368" s="5">
        <v>294975</v>
      </c>
      <c r="AM368">
        <v>0</v>
      </c>
      <c r="AN368">
        <v>0</v>
      </c>
      <c r="AO368">
        <v>235980</v>
      </c>
      <c r="AP368">
        <v>235980</v>
      </c>
      <c r="AS368">
        <v>58995</v>
      </c>
      <c r="AY368">
        <v>299775</v>
      </c>
      <c r="AZ368" s="5">
        <v>294975</v>
      </c>
      <c r="BA368" s="5">
        <v>294975</v>
      </c>
      <c r="BB368" s="5">
        <v>294975</v>
      </c>
      <c r="BC368" s="5">
        <v>148687.5</v>
      </c>
      <c r="BD368" s="5">
        <v>148687.5</v>
      </c>
      <c r="BE368" s="5">
        <v>0</v>
      </c>
      <c r="BF368" s="5">
        <v>148687.5</v>
      </c>
      <c r="BG368">
        <v>20180720</v>
      </c>
      <c r="BH368" s="9" t="str">
        <f t="shared" si="15"/>
        <v>2018</v>
      </c>
      <c r="BI368" t="str">
        <f>MID(Merge1[[#This Row],[OC_DATA_INIZIO_PROGETTO]],5,2)</f>
        <v>07</v>
      </c>
      <c r="BJ368">
        <v>20210301</v>
      </c>
      <c r="BK368" t="str">
        <f t="shared" si="16"/>
        <v>2021</v>
      </c>
      <c r="BL368" t="str">
        <f>MID(Merge1[[#This Row],[OC_DATA_FINE_PROGETTO_PREVISTA]],5,2)</f>
        <v>03</v>
      </c>
      <c r="BM368" s="8">
        <f>(Merge1[[#This Row],[Colonna2]]-Merge1[[#This Row],[Colonna1]])*12+Merge1[[#This Row],[Colonna22]]-Merge1[[#This Row],[Colonna12]]</f>
        <v>32</v>
      </c>
      <c r="BO368" t="str">
        <f t="shared" si="17"/>
        <v/>
      </c>
      <c r="BP368" s="2" t="s">
        <v>76</v>
      </c>
      <c r="BQ368" s="2" t="s">
        <v>76</v>
      </c>
      <c r="BR368" s="2" t="s">
        <v>77</v>
      </c>
      <c r="BS368" s="2" t="s">
        <v>773</v>
      </c>
      <c r="BT368" s="2" t="s">
        <v>774</v>
      </c>
    </row>
    <row r="369" spans="1:72" x14ac:dyDescent="0.35">
      <c r="A369" s="2" t="s">
        <v>5553</v>
      </c>
      <c r="B369" s="2" t="s">
        <v>5554</v>
      </c>
      <c r="C369" s="2" t="s">
        <v>5555</v>
      </c>
      <c r="D369" s="2" t="s">
        <v>5556</v>
      </c>
      <c r="E369" s="2" t="s">
        <v>5557</v>
      </c>
      <c r="F369">
        <v>1</v>
      </c>
      <c r="G369" s="2" t="s">
        <v>151</v>
      </c>
      <c r="H369">
        <v>7</v>
      </c>
      <c r="I369" s="2" t="s">
        <v>770</v>
      </c>
      <c r="J369">
        <v>20</v>
      </c>
      <c r="K369" s="2" t="s">
        <v>3054</v>
      </c>
      <c r="L369">
        <v>8</v>
      </c>
      <c r="M369" s="2" t="s">
        <v>112</v>
      </c>
      <c r="N369">
        <v>62</v>
      </c>
      <c r="O369" s="2" t="s">
        <v>2450</v>
      </c>
      <c r="P369">
        <v>999</v>
      </c>
      <c r="Q369" s="2" t="s">
        <v>3522</v>
      </c>
      <c r="R369" t="s">
        <v>67</v>
      </c>
      <c r="S369" t="s">
        <v>67</v>
      </c>
      <c r="T369" s="2" t="s">
        <v>1331</v>
      </c>
      <c r="U369" s="2" t="s">
        <v>1332</v>
      </c>
      <c r="V369">
        <v>609</v>
      </c>
      <c r="W369" s="2" t="s">
        <v>2413</v>
      </c>
      <c r="X369">
        <v>147165.17000000001</v>
      </c>
      <c r="Y369">
        <v>147165.17000000001</v>
      </c>
      <c r="AD369">
        <v>103015.69</v>
      </c>
      <c r="AF369">
        <v>0</v>
      </c>
      <c r="AG369">
        <v>44149.68</v>
      </c>
      <c r="AK369">
        <v>131148</v>
      </c>
      <c r="AL369" s="5">
        <v>294330.53999999998</v>
      </c>
      <c r="AM369">
        <v>0</v>
      </c>
      <c r="AN369">
        <v>0</v>
      </c>
      <c r="AO369">
        <v>147165.17000000001</v>
      </c>
      <c r="AP369">
        <v>147165.17000000001</v>
      </c>
      <c r="AS369">
        <v>103015.69</v>
      </c>
      <c r="AU369">
        <v>44149.68</v>
      </c>
      <c r="AY369">
        <v>131148</v>
      </c>
      <c r="AZ369" s="5">
        <v>294330.53999999998</v>
      </c>
      <c r="BA369" s="5">
        <v>294330.53999999998</v>
      </c>
      <c r="BB369" s="5">
        <v>294330.53999999998</v>
      </c>
      <c r="BF369" s="5">
        <v>0</v>
      </c>
      <c r="BG369">
        <v>20171110</v>
      </c>
      <c r="BH369" s="9" t="str">
        <f t="shared" si="15"/>
        <v>2017</v>
      </c>
      <c r="BI369" t="str">
        <f>MID(Merge1[[#This Row],[OC_DATA_INIZIO_PROGETTO]],5,2)</f>
        <v>11</v>
      </c>
      <c r="BJ369">
        <v>20210731</v>
      </c>
      <c r="BK369" t="str">
        <f t="shared" si="16"/>
        <v>2021</v>
      </c>
      <c r="BL369" t="str">
        <f>MID(Merge1[[#This Row],[OC_DATA_FINE_PROGETTO_PREVISTA]],5,2)</f>
        <v>07</v>
      </c>
      <c r="BM369" s="8">
        <f>(Merge1[[#This Row],[Colonna2]]-Merge1[[#This Row],[Colonna1]])*12+Merge1[[#This Row],[Colonna22]]-Merge1[[#This Row],[Colonna12]]</f>
        <v>44</v>
      </c>
      <c r="BO369" t="str">
        <f t="shared" si="17"/>
        <v/>
      </c>
      <c r="BP369" s="2" t="s">
        <v>86</v>
      </c>
      <c r="BQ369" s="2" t="s">
        <v>76</v>
      </c>
      <c r="BR369" s="2" t="s">
        <v>3044</v>
      </c>
      <c r="BS369" s="2" t="s">
        <v>2387</v>
      </c>
      <c r="BT369" s="2" t="s">
        <v>510</v>
      </c>
    </row>
    <row r="370" spans="1:72" x14ac:dyDescent="0.35">
      <c r="A370" s="2" t="s">
        <v>6939</v>
      </c>
      <c r="B370" s="2" t="s">
        <v>6940</v>
      </c>
      <c r="C370" s="2" t="s">
        <v>6941</v>
      </c>
      <c r="D370" s="2" t="s">
        <v>6942</v>
      </c>
      <c r="E370" s="2" t="s">
        <v>6943</v>
      </c>
      <c r="F370">
        <v>9</v>
      </c>
      <c r="G370" s="2" t="s">
        <v>478</v>
      </c>
      <c r="H370">
        <v>2</v>
      </c>
      <c r="I370" s="2" t="s">
        <v>430</v>
      </c>
      <c r="J370">
        <v>99</v>
      </c>
      <c r="K370" s="2" t="s">
        <v>81</v>
      </c>
      <c r="L370">
        <v>10</v>
      </c>
      <c r="M370" s="2" t="s">
        <v>95</v>
      </c>
      <c r="N370">
        <v>94</v>
      </c>
      <c r="O370" s="2" t="s">
        <v>480</v>
      </c>
      <c r="P370">
        <v>1</v>
      </c>
      <c r="Q370" s="2" t="s">
        <v>487</v>
      </c>
      <c r="R370" t="s">
        <v>67</v>
      </c>
      <c r="S370" t="s">
        <v>67</v>
      </c>
      <c r="T370" s="2" t="s">
        <v>73</v>
      </c>
      <c r="U370" s="2" t="s">
        <v>74</v>
      </c>
      <c r="V370">
        <v>926</v>
      </c>
      <c r="W370" s="2" t="s">
        <v>6666</v>
      </c>
      <c r="X370">
        <v>294170</v>
      </c>
      <c r="Z370">
        <v>294170</v>
      </c>
      <c r="AF370">
        <v>0</v>
      </c>
      <c r="AL370" s="5">
        <v>294170</v>
      </c>
      <c r="AM370">
        <v>0</v>
      </c>
      <c r="AN370">
        <v>0</v>
      </c>
      <c r="AO370">
        <v>294170</v>
      </c>
      <c r="AQ370">
        <v>294170</v>
      </c>
      <c r="AZ370" s="5">
        <v>294170</v>
      </c>
      <c r="BA370" s="5">
        <v>294170</v>
      </c>
      <c r="BB370" s="5">
        <v>294170</v>
      </c>
      <c r="BC370" s="5">
        <v>282556.44</v>
      </c>
      <c r="BD370" s="5">
        <v>282556.44</v>
      </c>
      <c r="BE370" s="5">
        <v>0</v>
      </c>
      <c r="BF370" s="5">
        <v>282556.44</v>
      </c>
      <c r="BG370">
        <v>20170829</v>
      </c>
      <c r="BH370" s="9" t="str">
        <f t="shared" si="15"/>
        <v>2017</v>
      </c>
      <c r="BI370" t="str">
        <f>MID(Merge1[[#This Row],[OC_DATA_INIZIO_PROGETTO]],5,2)</f>
        <v>08</v>
      </c>
      <c r="BJ370">
        <v>20191114</v>
      </c>
      <c r="BK370" t="str">
        <f t="shared" si="16"/>
        <v>2019</v>
      </c>
      <c r="BL370" t="str">
        <f>MID(Merge1[[#This Row],[OC_DATA_FINE_PROGETTO_PREVISTA]],5,2)</f>
        <v>11</v>
      </c>
      <c r="BM370" s="8">
        <f>(Merge1[[#This Row],[Colonna2]]-Merge1[[#This Row],[Colonna1]])*12+Merge1[[#This Row],[Colonna22]]-Merge1[[#This Row],[Colonna12]]</f>
        <v>27</v>
      </c>
      <c r="BN370">
        <v>20200331</v>
      </c>
      <c r="BO370" t="str">
        <f t="shared" si="17"/>
        <v>2020</v>
      </c>
      <c r="BP370" s="2" t="s">
        <v>116</v>
      </c>
      <c r="BQ370" s="2" t="s">
        <v>763</v>
      </c>
      <c r="BR370" s="2" t="s">
        <v>440</v>
      </c>
      <c r="BS370" s="2" t="s">
        <v>434</v>
      </c>
      <c r="BT370" s="2" t="s">
        <v>435</v>
      </c>
    </row>
    <row r="371" spans="1:72" x14ac:dyDescent="0.35">
      <c r="A371" s="2" t="s">
        <v>26765</v>
      </c>
      <c r="B371" s="2" t="s">
        <v>26766</v>
      </c>
      <c r="C371" s="2" t="s">
        <v>26767</v>
      </c>
      <c r="D371" s="2" t="s">
        <v>26768</v>
      </c>
      <c r="E371" s="2" t="s">
        <v>26769</v>
      </c>
      <c r="F371">
        <v>1</v>
      </c>
      <c r="G371" s="2" t="s">
        <v>151</v>
      </c>
      <c r="H371">
        <v>2</v>
      </c>
      <c r="I371" s="2" t="s">
        <v>430</v>
      </c>
      <c r="J371">
        <v>99</v>
      </c>
      <c r="K371" s="2" t="s">
        <v>81</v>
      </c>
      <c r="L371">
        <v>8</v>
      </c>
      <c r="M371" s="2" t="s">
        <v>112</v>
      </c>
      <c r="N371">
        <v>62</v>
      </c>
      <c r="O371" s="2" t="s">
        <v>2450</v>
      </c>
      <c r="P371">
        <v>634</v>
      </c>
      <c r="Q371" s="2" t="s">
        <v>2770</v>
      </c>
      <c r="R371" t="s">
        <v>67</v>
      </c>
      <c r="S371" t="s">
        <v>67</v>
      </c>
      <c r="T371" s="2" t="s">
        <v>73</v>
      </c>
      <c r="U371" s="2" t="s">
        <v>74</v>
      </c>
      <c r="V371">
        <v>2016</v>
      </c>
      <c r="W371" s="2" t="s">
        <v>18962</v>
      </c>
      <c r="X371">
        <v>146654.25</v>
      </c>
      <c r="Y371">
        <v>146654.25</v>
      </c>
      <c r="AD371">
        <v>102657.98</v>
      </c>
      <c r="AF371">
        <v>0</v>
      </c>
      <c r="AG371">
        <v>43996.27</v>
      </c>
      <c r="AL371" s="5">
        <v>293308.5</v>
      </c>
      <c r="AM371">
        <v>0</v>
      </c>
      <c r="AN371">
        <v>0</v>
      </c>
      <c r="AO371">
        <v>146654.25</v>
      </c>
      <c r="AP371">
        <v>146654.25</v>
      </c>
      <c r="AS371">
        <v>102657.98</v>
      </c>
      <c r="AU371">
        <v>43996.27</v>
      </c>
      <c r="AZ371" s="5">
        <v>293308.5</v>
      </c>
      <c r="BA371" s="5">
        <v>293308.5</v>
      </c>
      <c r="BB371" s="5">
        <v>293308.5</v>
      </c>
      <c r="BC371" s="5">
        <v>127090.71</v>
      </c>
      <c r="BD371" s="5">
        <v>127090.71</v>
      </c>
      <c r="BE371" s="5">
        <v>0</v>
      </c>
      <c r="BF371" s="5">
        <v>127090.71</v>
      </c>
      <c r="BG371">
        <v>20171003</v>
      </c>
      <c r="BH371" s="9" t="str">
        <f t="shared" si="15"/>
        <v>2017</v>
      </c>
      <c r="BI371" t="str">
        <f>MID(Merge1[[#This Row],[OC_DATA_INIZIO_PROGETTO]],5,2)</f>
        <v>10</v>
      </c>
      <c r="BJ371">
        <v>20210131</v>
      </c>
      <c r="BK371" t="str">
        <f t="shared" si="16"/>
        <v>2021</v>
      </c>
      <c r="BL371" t="str">
        <f>MID(Merge1[[#This Row],[OC_DATA_FINE_PROGETTO_PREVISTA]],5,2)</f>
        <v>01</v>
      </c>
      <c r="BM371" s="8">
        <f>(Merge1[[#This Row],[Colonna2]]-Merge1[[#This Row],[Colonna1]])*12+Merge1[[#This Row],[Colonna22]]-Merge1[[#This Row],[Colonna12]]</f>
        <v>39</v>
      </c>
      <c r="BO371" t="str">
        <f t="shared" si="17"/>
        <v/>
      </c>
      <c r="BP371" s="2" t="s">
        <v>76</v>
      </c>
      <c r="BQ371" s="2" t="s">
        <v>76</v>
      </c>
      <c r="BR371" s="2" t="s">
        <v>77</v>
      </c>
      <c r="BS371" s="2" t="s">
        <v>434</v>
      </c>
      <c r="BT371" s="2" t="s">
        <v>435</v>
      </c>
    </row>
    <row r="372" spans="1:72" x14ac:dyDescent="0.35">
      <c r="A372" s="2" t="s">
        <v>17413</v>
      </c>
      <c r="B372" s="2" t="s">
        <v>17414</v>
      </c>
      <c r="C372" s="2" t="s">
        <v>17415</v>
      </c>
      <c r="D372" s="2" t="s">
        <v>17416</v>
      </c>
      <c r="E372" s="2" t="s">
        <v>17417</v>
      </c>
      <c r="F372">
        <v>1</v>
      </c>
      <c r="G372" s="2" t="s">
        <v>151</v>
      </c>
      <c r="H372">
        <v>7</v>
      </c>
      <c r="I372" s="2" t="s">
        <v>770</v>
      </c>
      <c r="J372">
        <v>99</v>
      </c>
      <c r="K372" s="2" t="s">
        <v>81</v>
      </c>
      <c r="L372">
        <v>8</v>
      </c>
      <c r="M372" s="2" t="s">
        <v>112</v>
      </c>
      <c r="N372">
        <v>62</v>
      </c>
      <c r="O372" s="2" t="s">
        <v>2450</v>
      </c>
      <c r="P372">
        <v>999</v>
      </c>
      <c r="Q372" s="2" t="s">
        <v>3522</v>
      </c>
      <c r="R372" t="s">
        <v>67</v>
      </c>
      <c r="S372" t="s">
        <v>67</v>
      </c>
      <c r="T372" s="2" t="s">
        <v>1986</v>
      </c>
      <c r="U372" s="2" t="s">
        <v>1987</v>
      </c>
      <c r="V372">
        <v>927</v>
      </c>
      <c r="W372" s="2" t="s">
        <v>6657</v>
      </c>
      <c r="X372">
        <v>146583.46</v>
      </c>
      <c r="Y372">
        <v>146583.46</v>
      </c>
      <c r="AD372">
        <v>102608.42</v>
      </c>
      <c r="AF372">
        <v>0</v>
      </c>
      <c r="AG372">
        <v>43975.03</v>
      </c>
      <c r="AK372">
        <v>498592</v>
      </c>
      <c r="AL372" s="5">
        <v>293166.90999999997</v>
      </c>
      <c r="AM372">
        <v>0</v>
      </c>
      <c r="AN372">
        <v>0</v>
      </c>
      <c r="AO372">
        <v>146583.46</v>
      </c>
      <c r="AP372">
        <v>146583.46</v>
      </c>
      <c r="AS372">
        <v>102608.42</v>
      </c>
      <c r="AU372">
        <v>43975.03</v>
      </c>
      <c r="AY372">
        <v>498592</v>
      </c>
      <c r="AZ372" s="5">
        <v>293166.90999999997</v>
      </c>
      <c r="BA372" s="5">
        <v>293166.90999999997</v>
      </c>
      <c r="BB372" s="5">
        <v>293166.90999999997</v>
      </c>
      <c r="BC372" s="5">
        <v>293166.90999999997</v>
      </c>
      <c r="BD372" s="5">
        <v>293166.90999999997</v>
      </c>
      <c r="BE372" s="5">
        <v>0</v>
      </c>
      <c r="BF372" s="5">
        <v>544351.44999999995</v>
      </c>
      <c r="BG372">
        <v>20171031</v>
      </c>
      <c r="BH372" s="9" t="str">
        <f t="shared" si="15"/>
        <v>2017</v>
      </c>
      <c r="BI372" t="str">
        <f>MID(Merge1[[#This Row],[OC_DATA_INIZIO_PROGETTO]],5,2)</f>
        <v>10</v>
      </c>
      <c r="BJ372">
        <v>20200314</v>
      </c>
      <c r="BK372" t="str">
        <f t="shared" si="16"/>
        <v>2020</v>
      </c>
      <c r="BL372" t="str">
        <f>MID(Merge1[[#This Row],[OC_DATA_FINE_PROGETTO_PREVISTA]],5,2)</f>
        <v>03</v>
      </c>
      <c r="BM372" s="8">
        <f>(Merge1[[#This Row],[Colonna2]]-Merge1[[#This Row],[Colonna1]])*12+Merge1[[#This Row],[Colonna22]]-Merge1[[#This Row],[Colonna12]]</f>
        <v>29</v>
      </c>
      <c r="BN372">
        <v>20200217</v>
      </c>
      <c r="BO372" t="str">
        <f t="shared" si="17"/>
        <v>2020</v>
      </c>
      <c r="BP372" s="2" t="s">
        <v>116</v>
      </c>
      <c r="BQ372" s="2" t="s">
        <v>763</v>
      </c>
      <c r="BR372" s="2" t="s">
        <v>440</v>
      </c>
      <c r="BS372" s="2" t="s">
        <v>773</v>
      </c>
      <c r="BT372" s="2" t="s">
        <v>774</v>
      </c>
    </row>
    <row r="373" spans="1:72" x14ac:dyDescent="0.35">
      <c r="A373" s="2" t="s">
        <v>26716</v>
      </c>
      <c r="B373" s="2" t="s">
        <v>26717</v>
      </c>
      <c r="C373" s="2" t="s">
        <v>26718</v>
      </c>
      <c r="D373" s="2" t="s">
        <v>26719</v>
      </c>
      <c r="E373" s="2" t="s">
        <v>26720</v>
      </c>
      <c r="F373">
        <v>1</v>
      </c>
      <c r="G373" s="2" t="s">
        <v>151</v>
      </c>
      <c r="H373">
        <v>7</v>
      </c>
      <c r="I373" s="2" t="s">
        <v>770</v>
      </c>
      <c r="J373">
        <v>99</v>
      </c>
      <c r="K373" s="2" t="s">
        <v>81</v>
      </c>
      <c r="L373">
        <v>9</v>
      </c>
      <c r="M373" s="2" t="s">
        <v>98</v>
      </c>
      <c r="N373">
        <v>25</v>
      </c>
      <c r="O373" s="2" t="s">
        <v>683</v>
      </c>
      <c r="P373">
        <v>239</v>
      </c>
      <c r="Q373" s="2" t="s">
        <v>684</v>
      </c>
      <c r="R373" t="s">
        <v>67</v>
      </c>
      <c r="S373" t="s">
        <v>67</v>
      </c>
      <c r="T373" s="2" t="s">
        <v>1331</v>
      </c>
      <c r="U373" s="2" t="s">
        <v>1332</v>
      </c>
      <c r="V373">
        <v>2016</v>
      </c>
      <c r="W373" s="2" t="s">
        <v>18962</v>
      </c>
      <c r="X373">
        <v>145902.65</v>
      </c>
      <c r="Y373">
        <v>145902.65</v>
      </c>
      <c r="AD373">
        <v>102131.86</v>
      </c>
      <c r="AF373">
        <v>0</v>
      </c>
      <c r="AG373">
        <v>43770.79</v>
      </c>
      <c r="AK373">
        <v>195149</v>
      </c>
      <c r="AL373" s="5">
        <v>291805.3</v>
      </c>
      <c r="AM373">
        <v>0</v>
      </c>
      <c r="AN373">
        <v>0</v>
      </c>
      <c r="AO373">
        <v>145902.65</v>
      </c>
      <c r="AP373">
        <v>145902.65</v>
      </c>
      <c r="AS373">
        <v>102131.86</v>
      </c>
      <c r="AU373">
        <v>43770.79</v>
      </c>
      <c r="AY373">
        <v>195149</v>
      </c>
      <c r="AZ373" s="5">
        <v>291805.3</v>
      </c>
      <c r="BA373" s="5">
        <v>291805.3</v>
      </c>
      <c r="BB373" s="5">
        <v>291805.3</v>
      </c>
      <c r="BC373" s="5">
        <v>116722.12</v>
      </c>
      <c r="BD373" s="5">
        <v>116722.12</v>
      </c>
      <c r="BE373" s="5">
        <v>0</v>
      </c>
      <c r="BF373" s="5">
        <v>197285.87</v>
      </c>
      <c r="BG373">
        <v>20180531</v>
      </c>
      <c r="BH373" s="9" t="str">
        <f t="shared" si="15"/>
        <v>2018</v>
      </c>
      <c r="BI373" t="str">
        <f>MID(Merge1[[#This Row],[OC_DATA_INIZIO_PROGETTO]],5,2)</f>
        <v>05</v>
      </c>
      <c r="BJ373">
        <v>20201231</v>
      </c>
      <c r="BK373" t="str">
        <f t="shared" si="16"/>
        <v>2020</v>
      </c>
      <c r="BL373" t="str">
        <f>MID(Merge1[[#This Row],[OC_DATA_FINE_PROGETTO_PREVISTA]],5,2)</f>
        <v>12</v>
      </c>
      <c r="BM373" s="8">
        <f>(Merge1[[#This Row],[Colonna2]]-Merge1[[#This Row],[Colonna1]])*12+Merge1[[#This Row],[Colonna22]]-Merge1[[#This Row],[Colonna12]]</f>
        <v>31</v>
      </c>
      <c r="BO373" t="str">
        <f t="shared" si="17"/>
        <v/>
      </c>
      <c r="BP373" s="2" t="s">
        <v>76</v>
      </c>
      <c r="BQ373" s="2" t="s">
        <v>76</v>
      </c>
      <c r="BR373" s="2" t="s">
        <v>77</v>
      </c>
      <c r="BS373" s="2" t="s">
        <v>773</v>
      </c>
      <c r="BT373" s="2" t="s">
        <v>774</v>
      </c>
    </row>
    <row r="374" spans="1:72" x14ac:dyDescent="0.35">
      <c r="A374" s="2" t="s">
        <v>27285</v>
      </c>
      <c r="B374" s="2" t="s">
        <v>27286</v>
      </c>
      <c r="C374" s="2" t="s">
        <v>27287</v>
      </c>
      <c r="D374" s="2" t="s">
        <v>27288</v>
      </c>
      <c r="E374" s="2" t="s">
        <v>27289</v>
      </c>
      <c r="F374">
        <v>1</v>
      </c>
      <c r="G374" s="2" t="s">
        <v>151</v>
      </c>
      <c r="H374">
        <v>7</v>
      </c>
      <c r="I374" s="2" t="s">
        <v>770</v>
      </c>
      <c r="J374">
        <v>11</v>
      </c>
      <c r="K374" s="2" t="s">
        <v>681</v>
      </c>
      <c r="L374">
        <v>9</v>
      </c>
      <c r="M374" s="2" t="s">
        <v>98</v>
      </c>
      <c r="N374">
        <v>25</v>
      </c>
      <c r="O374" s="2" t="s">
        <v>683</v>
      </c>
      <c r="P374">
        <v>239</v>
      </c>
      <c r="Q374" s="2" t="s">
        <v>684</v>
      </c>
      <c r="R374" t="s">
        <v>67</v>
      </c>
      <c r="S374" t="s">
        <v>67</v>
      </c>
      <c r="T374" s="2" t="s">
        <v>1331</v>
      </c>
      <c r="U374" s="2" t="s">
        <v>1332</v>
      </c>
      <c r="V374">
        <v>2016</v>
      </c>
      <c r="W374" s="2" t="s">
        <v>18962</v>
      </c>
      <c r="X374">
        <v>145334.64000000001</v>
      </c>
      <c r="Y374">
        <v>145334.64000000001</v>
      </c>
      <c r="AD374">
        <v>101734.25</v>
      </c>
      <c r="AF374">
        <v>0</v>
      </c>
      <c r="AG374">
        <v>43600.39</v>
      </c>
      <c r="AK374">
        <v>199100</v>
      </c>
      <c r="AL374" s="5">
        <v>290669.28000000003</v>
      </c>
      <c r="AM374">
        <v>0</v>
      </c>
      <c r="AN374">
        <v>0</v>
      </c>
      <c r="AO374">
        <v>145334.64000000001</v>
      </c>
      <c r="AP374">
        <v>145334.64000000001</v>
      </c>
      <c r="AS374">
        <v>101734.25</v>
      </c>
      <c r="AU374">
        <v>43600.39</v>
      </c>
      <c r="AY374">
        <v>199100</v>
      </c>
      <c r="AZ374" s="5">
        <v>290669.28000000003</v>
      </c>
      <c r="BA374" s="5">
        <v>290669.28000000003</v>
      </c>
      <c r="BB374" s="5">
        <v>290669.28000000003</v>
      </c>
      <c r="BC374" s="5">
        <v>116267.71</v>
      </c>
      <c r="BD374" s="5">
        <v>116267.71</v>
      </c>
      <c r="BE374" s="5">
        <v>0</v>
      </c>
      <c r="BF374" s="5">
        <v>116267.71</v>
      </c>
      <c r="BG374">
        <v>20171204</v>
      </c>
      <c r="BH374" s="9" t="str">
        <f t="shared" si="15"/>
        <v>2017</v>
      </c>
      <c r="BI374" t="str">
        <f>MID(Merge1[[#This Row],[OC_DATA_INIZIO_PROGETTO]],5,2)</f>
        <v>12</v>
      </c>
      <c r="BJ374">
        <v>20201231</v>
      </c>
      <c r="BK374" t="str">
        <f t="shared" si="16"/>
        <v>2020</v>
      </c>
      <c r="BL374" t="str">
        <f>MID(Merge1[[#This Row],[OC_DATA_FINE_PROGETTO_PREVISTA]],5,2)</f>
        <v>12</v>
      </c>
      <c r="BM374" s="8">
        <f>(Merge1[[#This Row],[Colonna2]]-Merge1[[#This Row],[Colonna1]])*12+Merge1[[#This Row],[Colonna22]]-Merge1[[#This Row],[Colonna12]]</f>
        <v>36</v>
      </c>
      <c r="BO374" t="str">
        <f t="shared" si="17"/>
        <v/>
      </c>
      <c r="BP374" s="2" t="s">
        <v>76</v>
      </c>
      <c r="BQ374" s="2" t="s">
        <v>76</v>
      </c>
      <c r="BR374" s="2" t="s">
        <v>77</v>
      </c>
      <c r="BS374" s="2" t="s">
        <v>773</v>
      </c>
      <c r="BT374" s="2" t="s">
        <v>774</v>
      </c>
    </row>
    <row r="375" spans="1:72" x14ac:dyDescent="0.35">
      <c r="A375" s="2" t="s">
        <v>16703</v>
      </c>
      <c r="B375" s="2" t="s">
        <v>16704</v>
      </c>
      <c r="C375" s="2" t="s">
        <v>16705</v>
      </c>
      <c r="D375" s="2" t="s">
        <v>16706</v>
      </c>
      <c r="E375" s="2" t="s">
        <v>16707</v>
      </c>
      <c r="F375">
        <v>1</v>
      </c>
      <c r="G375" s="2" t="s">
        <v>151</v>
      </c>
      <c r="H375">
        <v>7</v>
      </c>
      <c r="I375" s="2" t="s">
        <v>770</v>
      </c>
      <c r="J375">
        <v>99</v>
      </c>
      <c r="K375" s="2" t="s">
        <v>81</v>
      </c>
      <c r="L375">
        <v>8</v>
      </c>
      <c r="M375" s="2" t="s">
        <v>112</v>
      </c>
      <c r="N375">
        <v>62</v>
      </c>
      <c r="O375" s="2" t="s">
        <v>2450</v>
      </c>
      <c r="P375">
        <v>999</v>
      </c>
      <c r="Q375" s="2" t="s">
        <v>3522</v>
      </c>
      <c r="R375" t="s">
        <v>67</v>
      </c>
      <c r="S375" t="s">
        <v>67</v>
      </c>
      <c r="T375" s="2" t="s">
        <v>1986</v>
      </c>
      <c r="U375" s="2" t="s">
        <v>1987</v>
      </c>
      <c r="V375">
        <v>929</v>
      </c>
      <c r="W375" s="2" t="s">
        <v>6652</v>
      </c>
      <c r="X375">
        <v>145259.71</v>
      </c>
      <c r="Y375">
        <v>145259.71</v>
      </c>
      <c r="AD375">
        <v>101681.79</v>
      </c>
      <c r="AF375">
        <v>0</v>
      </c>
      <c r="AG375">
        <v>43577.91</v>
      </c>
      <c r="AK375">
        <v>677879</v>
      </c>
      <c r="AL375" s="5">
        <v>290519.40999999997</v>
      </c>
      <c r="AM375">
        <v>36996.660000000003</v>
      </c>
      <c r="AN375">
        <v>9353.66</v>
      </c>
      <c r="AO375">
        <v>138064.57999999999</v>
      </c>
      <c r="AP375">
        <v>145259.71</v>
      </c>
      <c r="AS375">
        <v>101681.79</v>
      </c>
      <c r="AU375">
        <v>41419.379999999997</v>
      </c>
      <c r="AY375">
        <v>677879</v>
      </c>
      <c r="AZ375" s="5">
        <v>281165.75</v>
      </c>
      <c r="BA375" s="5">
        <v>290519.40999999997</v>
      </c>
      <c r="BB375" s="5">
        <v>290519.40999999997</v>
      </c>
      <c r="BC375" s="5">
        <v>276129.15999999997</v>
      </c>
      <c r="BD375" s="5">
        <v>276129.15999999997</v>
      </c>
      <c r="BE375" s="5">
        <v>0</v>
      </c>
      <c r="BF375" s="5">
        <v>926364.77</v>
      </c>
      <c r="BG375">
        <v>20180115</v>
      </c>
      <c r="BH375" s="9" t="str">
        <f t="shared" si="15"/>
        <v>2018</v>
      </c>
      <c r="BI375" t="str">
        <f>MID(Merge1[[#This Row],[OC_DATA_INIZIO_PROGETTO]],5,2)</f>
        <v>01</v>
      </c>
      <c r="BJ375">
        <v>20200314</v>
      </c>
      <c r="BK375" t="str">
        <f t="shared" si="16"/>
        <v>2020</v>
      </c>
      <c r="BL375" t="str">
        <f>MID(Merge1[[#This Row],[OC_DATA_FINE_PROGETTO_PREVISTA]],5,2)</f>
        <v>03</v>
      </c>
      <c r="BM375" s="8">
        <f>(Merge1[[#This Row],[Colonna2]]-Merge1[[#This Row],[Colonna1]])*12+Merge1[[#This Row],[Colonna22]]-Merge1[[#This Row],[Colonna12]]</f>
        <v>26</v>
      </c>
      <c r="BN375">
        <v>20201111</v>
      </c>
      <c r="BO375" t="str">
        <f t="shared" si="17"/>
        <v>2020</v>
      </c>
      <c r="BP375" s="2" t="s">
        <v>116</v>
      </c>
      <c r="BQ375" s="2" t="s">
        <v>763</v>
      </c>
      <c r="BR375" s="2" t="s">
        <v>440</v>
      </c>
      <c r="BS375" s="2" t="s">
        <v>773</v>
      </c>
      <c r="BT375" s="2" t="s">
        <v>774</v>
      </c>
    </row>
    <row r="376" spans="1:72" x14ac:dyDescent="0.35">
      <c r="A376" s="2" t="s">
        <v>16865</v>
      </c>
      <c r="B376" s="2" t="s">
        <v>16866</v>
      </c>
      <c r="C376" s="2" t="s">
        <v>16867</v>
      </c>
      <c r="D376" s="2" t="s">
        <v>16868</v>
      </c>
      <c r="E376" s="2" t="s">
        <v>16869</v>
      </c>
      <c r="F376">
        <v>1</v>
      </c>
      <c r="G376" s="2" t="s">
        <v>151</v>
      </c>
      <c r="H376">
        <v>7</v>
      </c>
      <c r="I376" s="2" t="s">
        <v>770</v>
      </c>
      <c r="J376">
        <v>99</v>
      </c>
      <c r="K376" s="2" t="s">
        <v>81</v>
      </c>
      <c r="L376">
        <v>8</v>
      </c>
      <c r="M376" s="2" t="s">
        <v>112</v>
      </c>
      <c r="N376">
        <v>62</v>
      </c>
      <c r="O376" s="2" t="s">
        <v>2450</v>
      </c>
      <c r="P376">
        <v>999</v>
      </c>
      <c r="Q376" s="2" t="s">
        <v>3522</v>
      </c>
      <c r="R376" t="s">
        <v>67</v>
      </c>
      <c r="S376" t="s">
        <v>67</v>
      </c>
      <c r="T376" s="2" t="s">
        <v>1986</v>
      </c>
      <c r="U376" s="2" t="s">
        <v>1987</v>
      </c>
      <c r="V376">
        <v>938</v>
      </c>
      <c r="W376" s="2" t="s">
        <v>6650</v>
      </c>
      <c r="X376">
        <v>145221.93</v>
      </c>
      <c r="Y376">
        <v>145221.93</v>
      </c>
      <c r="AD376">
        <v>101655.35</v>
      </c>
      <c r="AF376">
        <v>0</v>
      </c>
      <c r="AG376">
        <v>43566.58</v>
      </c>
      <c r="AK376">
        <v>300720</v>
      </c>
      <c r="AL376" s="5">
        <v>290443.86</v>
      </c>
      <c r="AM376">
        <v>0</v>
      </c>
      <c r="AN376">
        <v>0</v>
      </c>
      <c r="AO376">
        <v>145221.93</v>
      </c>
      <c r="AP376">
        <v>145221.93</v>
      </c>
      <c r="AS376">
        <v>101655.35</v>
      </c>
      <c r="AU376">
        <v>43566.58</v>
      </c>
      <c r="AY376">
        <v>300720</v>
      </c>
      <c r="AZ376" s="5">
        <v>290443.86</v>
      </c>
      <c r="BA376" s="5">
        <v>290443.86</v>
      </c>
      <c r="BB376" s="5">
        <v>290443.86</v>
      </c>
      <c r="BC376" s="5">
        <v>290443.86</v>
      </c>
      <c r="BD376" s="5">
        <v>290443.86</v>
      </c>
      <c r="BE376" s="5">
        <v>0</v>
      </c>
      <c r="BF376" s="5">
        <v>479339.77</v>
      </c>
      <c r="BG376">
        <v>20180221</v>
      </c>
      <c r="BH376" s="9" t="str">
        <f t="shared" si="15"/>
        <v>2018</v>
      </c>
      <c r="BI376" t="str">
        <f>MID(Merge1[[#This Row],[OC_DATA_INIZIO_PROGETTO]],5,2)</f>
        <v>02</v>
      </c>
      <c r="BJ376">
        <v>20190914</v>
      </c>
      <c r="BK376" t="str">
        <f t="shared" si="16"/>
        <v>2019</v>
      </c>
      <c r="BL376" t="str">
        <f>MID(Merge1[[#This Row],[OC_DATA_FINE_PROGETTO_PREVISTA]],5,2)</f>
        <v>09</v>
      </c>
      <c r="BM376" s="8">
        <f>(Merge1[[#This Row],[Colonna2]]-Merge1[[#This Row],[Colonna1]])*12+Merge1[[#This Row],[Colonna22]]-Merge1[[#This Row],[Colonna12]]</f>
        <v>19</v>
      </c>
      <c r="BN376">
        <v>20190913</v>
      </c>
      <c r="BO376" t="str">
        <f t="shared" si="17"/>
        <v>2019</v>
      </c>
      <c r="BP376" s="2" t="s">
        <v>116</v>
      </c>
      <c r="BQ376" s="2" t="s">
        <v>763</v>
      </c>
      <c r="BR376" s="2" t="s">
        <v>440</v>
      </c>
      <c r="BS376" s="2" t="s">
        <v>773</v>
      </c>
      <c r="BT376" s="2" t="s">
        <v>774</v>
      </c>
    </row>
    <row r="377" spans="1:72" x14ac:dyDescent="0.35">
      <c r="A377" s="2" t="s">
        <v>19303</v>
      </c>
      <c r="B377" s="2" t="s">
        <v>19304</v>
      </c>
      <c r="C377" s="2" t="s">
        <v>19305</v>
      </c>
      <c r="D377" s="2" t="s">
        <v>19306</v>
      </c>
      <c r="E377" s="2" t="s">
        <v>19307</v>
      </c>
      <c r="F377">
        <v>2</v>
      </c>
      <c r="G377" s="2" t="s">
        <v>4836</v>
      </c>
      <c r="H377">
        <v>2</v>
      </c>
      <c r="I377" s="2" t="s">
        <v>430</v>
      </c>
      <c r="J377">
        <v>19</v>
      </c>
      <c r="K377" s="2" t="s">
        <v>4837</v>
      </c>
      <c r="L377">
        <v>10</v>
      </c>
      <c r="M377" s="2" t="s">
        <v>95</v>
      </c>
      <c r="N377">
        <v>2</v>
      </c>
      <c r="O377" s="2" t="s">
        <v>321</v>
      </c>
      <c r="P377">
        <v>1</v>
      </c>
      <c r="Q377" s="2" t="s">
        <v>420</v>
      </c>
      <c r="R377" t="s">
        <v>67</v>
      </c>
      <c r="S377" t="s">
        <v>67</v>
      </c>
      <c r="T377" s="2" t="s">
        <v>73</v>
      </c>
      <c r="U377" s="2" t="s">
        <v>74</v>
      </c>
      <c r="V377">
        <v>1209</v>
      </c>
      <c r="W377" s="2" t="s">
        <v>506</v>
      </c>
      <c r="X377">
        <v>145015.82</v>
      </c>
      <c r="Y377">
        <v>145015.82</v>
      </c>
      <c r="AD377">
        <v>145015.82999999999</v>
      </c>
      <c r="AF377">
        <v>0</v>
      </c>
      <c r="AL377" s="5">
        <v>290031.65000000002</v>
      </c>
      <c r="AM377">
        <v>0</v>
      </c>
      <c r="AN377">
        <v>0</v>
      </c>
      <c r="AO377">
        <v>145015.82</v>
      </c>
      <c r="AP377">
        <v>145015.82</v>
      </c>
      <c r="AS377">
        <v>145015.82999999999</v>
      </c>
      <c r="AZ377" s="5">
        <v>290031.65000000002</v>
      </c>
      <c r="BA377" s="5">
        <v>290031.65000000002</v>
      </c>
      <c r="BB377" s="5">
        <v>290031.65000000002</v>
      </c>
      <c r="BF377" s="5">
        <v>0</v>
      </c>
      <c r="BG377">
        <v>20171108</v>
      </c>
      <c r="BH377" s="9" t="str">
        <f t="shared" si="15"/>
        <v>2017</v>
      </c>
      <c r="BI377" t="str">
        <f>MID(Merge1[[#This Row],[OC_DATA_INIZIO_PROGETTO]],5,2)</f>
        <v>11</v>
      </c>
      <c r="BJ377">
        <v>20210630</v>
      </c>
      <c r="BK377" t="str">
        <f t="shared" si="16"/>
        <v>2021</v>
      </c>
      <c r="BL377" t="str">
        <f>MID(Merge1[[#This Row],[OC_DATA_FINE_PROGETTO_PREVISTA]],5,2)</f>
        <v>06</v>
      </c>
      <c r="BM377" s="8">
        <f>(Merge1[[#This Row],[Colonna2]]-Merge1[[#This Row],[Colonna1]])*12+Merge1[[#This Row],[Colonna22]]-Merge1[[#This Row],[Colonna12]]</f>
        <v>43</v>
      </c>
      <c r="BO377" t="str">
        <f t="shared" si="17"/>
        <v/>
      </c>
      <c r="BP377" s="2" t="s">
        <v>86</v>
      </c>
      <c r="BQ377" s="2" t="s">
        <v>76</v>
      </c>
      <c r="BR377" s="2" t="s">
        <v>77</v>
      </c>
      <c r="BS377" s="2" t="s">
        <v>434</v>
      </c>
      <c r="BT377" s="2" t="s">
        <v>435</v>
      </c>
    </row>
    <row r="378" spans="1:72" x14ac:dyDescent="0.35">
      <c r="A378" s="2" t="s">
        <v>16750</v>
      </c>
      <c r="B378" s="2" t="s">
        <v>16742</v>
      </c>
      <c r="C378" s="2" t="s">
        <v>16743</v>
      </c>
      <c r="D378" s="2" t="s">
        <v>16744</v>
      </c>
      <c r="E378" s="2" t="s">
        <v>16751</v>
      </c>
      <c r="F378">
        <v>1</v>
      </c>
      <c r="G378" s="2" t="s">
        <v>151</v>
      </c>
      <c r="H378">
        <v>7</v>
      </c>
      <c r="I378" s="2" t="s">
        <v>770</v>
      </c>
      <c r="J378">
        <v>99</v>
      </c>
      <c r="K378" s="2" t="s">
        <v>81</v>
      </c>
      <c r="L378">
        <v>8</v>
      </c>
      <c r="M378" s="2" t="s">
        <v>112</v>
      </c>
      <c r="N378">
        <v>62</v>
      </c>
      <c r="O378" s="2" t="s">
        <v>2450</v>
      </c>
      <c r="P378">
        <v>999</v>
      </c>
      <c r="Q378" s="2" t="s">
        <v>3522</v>
      </c>
      <c r="R378" t="s">
        <v>67</v>
      </c>
      <c r="S378" t="s">
        <v>67</v>
      </c>
      <c r="T378" s="2" t="s">
        <v>1986</v>
      </c>
      <c r="U378" s="2" t="s">
        <v>1987</v>
      </c>
      <c r="V378">
        <v>915</v>
      </c>
      <c r="W378" s="2" t="s">
        <v>632</v>
      </c>
      <c r="X378">
        <v>144613.34</v>
      </c>
      <c r="Y378">
        <v>144613.34</v>
      </c>
      <c r="AD378">
        <v>101229.33</v>
      </c>
      <c r="AF378">
        <v>0</v>
      </c>
      <c r="AG378">
        <v>43384</v>
      </c>
      <c r="AK378">
        <v>329953</v>
      </c>
      <c r="AL378" s="5">
        <v>289226.67</v>
      </c>
      <c r="AM378">
        <v>0</v>
      </c>
      <c r="AN378">
        <v>0</v>
      </c>
      <c r="AO378">
        <v>144613.34</v>
      </c>
      <c r="AP378">
        <v>144613.34</v>
      </c>
      <c r="AS378">
        <v>101229.33</v>
      </c>
      <c r="AU378">
        <v>43384</v>
      </c>
      <c r="AY378">
        <v>329953</v>
      </c>
      <c r="AZ378" s="5">
        <v>289226.67</v>
      </c>
      <c r="BA378" s="5">
        <v>289226.67</v>
      </c>
      <c r="BB378" s="5">
        <v>289226.67</v>
      </c>
      <c r="BC378" s="5">
        <v>289226.67</v>
      </c>
      <c r="BD378" s="5">
        <v>289226.67</v>
      </c>
      <c r="BE378" s="5">
        <v>0</v>
      </c>
      <c r="BF378" s="5">
        <v>385264.52</v>
      </c>
      <c r="BG378">
        <v>20180209</v>
      </c>
      <c r="BH378" s="9" t="str">
        <f t="shared" si="15"/>
        <v>2018</v>
      </c>
      <c r="BI378" t="str">
        <f>MID(Merge1[[#This Row],[OC_DATA_INIZIO_PROGETTO]],5,2)</f>
        <v>02</v>
      </c>
      <c r="BJ378">
        <v>20201207</v>
      </c>
      <c r="BK378" t="str">
        <f t="shared" si="16"/>
        <v>2020</v>
      </c>
      <c r="BL378" t="str">
        <f>MID(Merge1[[#This Row],[OC_DATA_FINE_PROGETTO_PREVISTA]],5,2)</f>
        <v>12</v>
      </c>
      <c r="BM378" s="8">
        <f>(Merge1[[#This Row],[Colonna2]]-Merge1[[#This Row],[Colonna1]])*12+Merge1[[#This Row],[Colonna22]]-Merge1[[#This Row],[Colonna12]]</f>
        <v>34</v>
      </c>
      <c r="BN378">
        <v>20201207</v>
      </c>
      <c r="BO378" t="str">
        <f t="shared" si="17"/>
        <v>2020</v>
      </c>
      <c r="BP378" s="2" t="s">
        <v>116</v>
      </c>
      <c r="BQ378" s="2" t="s">
        <v>763</v>
      </c>
      <c r="BR378" s="2" t="s">
        <v>440</v>
      </c>
      <c r="BS378" s="2" t="s">
        <v>773</v>
      </c>
      <c r="BT378" s="2" t="s">
        <v>774</v>
      </c>
    </row>
    <row r="379" spans="1:72" x14ac:dyDescent="0.35">
      <c r="A379" s="2" t="s">
        <v>17025</v>
      </c>
      <c r="B379" s="2" t="s">
        <v>17017</v>
      </c>
      <c r="C379" s="2" t="s">
        <v>17018</v>
      </c>
      <c r="D379" s="2" t="s">
        <v>17019</v>
      </c>
      <c r="E379" s="2" t="s">
        <v>17026</v>
      </c>
      <c r="F379">
        <v>1</v>
      </c>
      <c r="G379" s="2" t="s">
        <v>151</v>
      </c>
      <c r="H379">
        <v>7</v>
      </c>
      <c r="I379" s="2" t="s">
        <v>770</v>
      </c>
      <c r="J379">
        <v>99</v>
      </c>
      <c r="K379" s="2" t="s">
        <v>81</v>
      </c>
      <c r="L379">
        <v>8</v>
      </c>
      <c r="M379" s="2" t="s">
        <v>112</v>
      </c>
      <c r="N379">
        <v>62</v>
      </c>
      <c r="O379" s="2" t="s">
        <v>2450</v>
      </c>
      <c r="P379">
        <v>999</v>
      </c>
      <c r="Q379" s="2" t="s">
        <v>3522</v>
      </c>
      <c r="R379" t="s">
        <v>67</v>
      </c>
      <c r="S379" t="s">
        <v>67</v>
      </c>
      <c r="T379" s="2" t="s">
        <v>1986</v>
      </c>
      <c r="U379" s="2" t="s">
        <v>1987</v>
      </c>
      <c r="V379">
        <v>924</v>
      </c>
      <c r="W379" s="2" t="s">
        <v>634</v>
      </c>
      <c r="X379">
        <v>64692.68</v>
      </c>
      <c r="Y379">
        <v>64692.68</v>
      </c>
      <c r="AD379">
        <v>45284.87</v>
      </c>
      <c r="AF379">
        <v>0</v>
      </c>
      <c r="AG379">
        <v>19407.8</v>
      </c>
      <c r="AI379">
        <v>158167.04000000001</v>
      </c>
      <c r="AL379" s="5">
        <v>287552.39</v>
      </c>
      <c r="AM379">
        <v>0</v>
      </c>
      <c r="AN379">
        <v>0</v>
      </c>
      <c r="AO379">
        <v>64692.68</v>
      </c>
      <c r="AP379">
        <v>64692.68</v>
      </c>
      <c r="AS379">
        <v>45284.87</v>
      </c>
      <c r="AU379">
        <v>19407.8</v>
      </c>
      <c r="AW379">
        <v>158167.04000000001</v>
      </c>
      <c r="AZ379" s="5">
        <v>287552.39</v>
      </c>
      <c r="BA379" s="5">
        <v>287523</v>
      </c>
      <c r="BB379" s="5">
        <v>287523</v>
      </c>
      <c r="BC379" s="5">
        <v>245394.66</v>
      </c>
      <c r="BD379" s="5">
        <v>245394.66</v>
      </c>
      <c r="BE379" s="5">
        <v>0</v>
      </c>
      <c r="BF379" s="5">
        <v>245394.66</v>
      </c>
      <c r="BG379">
        <v>20171124</v>
      </c>
      <c r="BH379" s="9" t="str">
        <f t="shared" si="15"/>
        <v>2017</v>
      </c>
      <c r="BI379" t="str">
        <f>MID(Merge1[[#This Row],[OC_DATA_INIZIO_PROGETTO]],5,2)</f>
        <v>11</v>
      </c>
      <c r="BJ379">
        <v>20200118</v>
      </c>
      <c r="BK379" t="str">
        <f t="shared" si="16"/>
        <v>2020</v>
      </c>
      <c r="BL379" t="str">
        <f>MID(Merge1[[#This Row],[OC_DATA_FINE_PROGETTO_PREVISTA]],5,2)</f>
        <v>01</v>
      </c>
      <c r="BM379" s="8">
        <f>(Merge1[[#This Row],[Colonna2]]-Merge1[[#This Row],[Colonna1]])*12+Merge1[[#This Row],[Colonna22]]-Merge1[[#This Row],[Colonna12]]</f>
        <v>26</v>
      </c>
      <c r="BN379">
        <v>20200810</v>
      </c>
      <c r="BO379" t="str">
        <f t="shared" si="17"/>
        <v>2020</v>
      </c>
      <c r="BP379" s="2" t="s">
        <v>76</v>
      </c>
      <c r="BQ379" s="2" t="s">
        <v>76</v>
      </c>
      <c r="BR379" s="2" t="s">
        <v>440</v>
      </c>
      <c r="BS379" s="2" t="s">
        <v>773</v>
      </c>
      <c r="BT379" s="2" t="s">
        <v>774</v>
      </c>
    </row>
    <row r="380" spans="1:72" x14ac:dyDescent="0.35">
      <c r="A380" s="2" t="s">
        <v>24465</v>
      </c>
      <c r="B380" s="2" t="s">
        <v>24463</v>
      </c>
      <c r="C380" s="2" t="s">
        <v>24464</v>
      </c>
      <c r="D380" s="2" t="s">
        <v>24464</v>
      </c>
      <c r="E380" s="2" t="s">
        <v>24466</v>
      </c>
      <c r="F380">
        <v>1</v>
      </c>
      <c r="G380" s="2" t="s">
        <v>151</v>
      </c>
      <c r="H380">
        <v>7</v>
      </c>
      <c r="I380" s="2" t="s">
        <v>770</v>
      </c>
      <c r="J380">
        <v>20</v>
      </c>
      <c r="K380" s="2" t="s">
        <v>3054</v>
      </c>
      <c r="L380">
        <v>8</v>
      </c>
      <c r="M380" s="2" t="s">
        <v>112</v>
      </c>
      <c r="N380">
        <v>62</v>
      </c>
      <c r="O380" s="2" t="s">
        <v>2450</v>
      </c>
      <c r="P380">
        <v>999</v>
      </c>
      <c r="Q380" s="2" t="s">
        <v>3522</v>
      </c>
      <c r="R380" t="s">
        <v>67</v>
      </c>
      <c r="S380" t="s">
        <v>67</v>
      </c>
      <c r="T380" s="2" t="s">
        <v>91</v>
      </c>
      <c r="U380" s="2" t="s">
        <v>92</v>
      </c>
      <c r="V380">
        <v>0</v>
      </c>
      <c r="W380" s="2" t="s">
        <v>97</v>
      </c>
      <c r="AD380">
        <v>286000</v>
      </c>
      <c r="AF380">
        <v>0</v>
      </c>
      <c r="AK380">
        <v>254000</v>
      </c>
      <c r="AL380" s="5">
        <v>286000</v>
      </c>
      <c r="AM380">
        <v>0</v>
      </c>
      <c r="AN380">
        <v>0</v>
      </c>
      <c r="AS380">
        <v>286000</v>
      </c>
      <c r="AY380">
        <v>254000</v>
      </c>
      <c r="AZ380" s="5">
        <v>286000</v>
      </c>
      <c r="BA380" s="5">
        <v>286000</v>
      </c>
      <c r="BB380" s="5">
        <v>286000</v>
      </c>
      <c r="BF380" s="5">
        <v>0</v>
      </c>
      <c r="BG380">
        <v>20140101</v>
      </c>
      <c r="BH380" s="9" t="str">
        <f t="shared" si="15"/>
        <v>2014</v>
      </c>
      <c r="BI380" t="str">
        <f>MID(Merge1[[#This Row],[OC_DATA_INIZIO_PROGETTO]],5,2)</f>
        <v>01</v>
      </c>
      <c r="BJ380">
        <v>20170101</v>
      </c>
      <c r="BK380" t="str">
        <f t="shared" si="16"/>
        <v>2017</v>
      </c>
      <c r="BL380" t="str">
        <f>MID(Merge1[[#This Row],[OC_DATA_FINE_PROGETTO_PREVISTA]],5,2)</f>
        <v>01</v>
      </c>
      <c r="BM380" s="8">
        <f>(Merge1[[#This Row],[Colonna2]]-Merge1[[#This Row],[Colonna1]])*12+Merge1[[#This Row],[Colonna22]]-Merge1[[#This Row],[Colonna12]]</f>
        <v>36</v>
      </c>
      <c r="BO380" t="str">
        <f t="shared" si="17"/>
        <v/>
      </c>
      <c r="BP380" s="2" t="s">
        <v>86</v>
      </c>
      <c r="BQ380" s="2" t="s">
        <v>76</v>
      </c>
      <c r="BR380" s="2" t="s">
        <v>77</v>
      </c>
      <c r="BS380" s="2" t="s">
        <v>773</v>
      </c>
      <c r="BT380" s="2" t="s">
        <v>774</v>
      </c>
    </row>
    <row r="381" spans="1:72" x14ac:dyDescent="0.35">
      <c r="A381" s="2" t="s">
        <v>17386</v>
      </c>
      <c r="B381" s="2" t="s">
        <v>17376</v>
      </c>
      <c r="C381" s="2" t="s">
        <v>17377</v>
      </c>
      <c r="D381" s="2" t="s">
        <v>17378</v>
      </c>
      <c r="E381" s="2" t="s">
        <v>17387</v>
      </c>
      <c r="F381">
        <v>1</v>
      </c>
      <c r="G381" s="2" t="s">
        <v>151</v>
      </c>
      <c r="H381">
        <v>7</v>
      </c>
      <c r="I381" s="2" t="s">
        <v>770</v>
      </c>
      <c r="J381">
        <v>99</v>
      </c>
      <c r="K381" s="2" t="s">
        <v>81</v>
      </c>
      <c r="L381">
        <v>8</v>
      </c>
      <c r="M381" s="2" t="s">
        <v>112</v>
      </c>
      <c r="N381">
        <v>62</v>
      </c>
      <c r="O381" s="2" t="s">
        <v>2450</v>
      </c>
      <c r="P381">
        <v>999</v>
      </c>
      <c r="Q381" s="2" t="s">
        <v>3522</v>
      </c>
      <c r="R381" t="s">
        <v>67</v>
      </c>
      <c r="S381" t="s">
        <v>67</v>
      </c>
      <c r="T381" s="2" t="s">
        <v>1986</v>
      </c>
      <c r="U381" s="2" t="s">
        <v>1987</v>
      </c>
      <c r="V381">
        <v>941</v>
      </c>
      <c r="W381" s="2" t="s">
        <v>6708</v>
      </c>
      <c r="X381">
        <v>143056.04</v>
      </c>
      <c r="Y381">
        <v>143056.04</v>
      </c>
      <c r="AD381">
        <v>100139.22</v>
      </c>
      <c r="AF381">
        <v>0</v>
      </c>
      <c r="AG381">
        <v>42916.81</v>
      </c>
      <c r="AK381">
        <v>395765</v>
      </c>
      <c r="AL381" s="5">
        <v>286112.07</v>
      </c>
      <c r="AM381">
        <v>0</v>
      </c>
      <c r="AN381">
        <v>0</v>
      </c>
      <c r="AO381">
        <v>143056.04</v>
      </c>
      <c r="AP381">
        <v>143056.04</v>
      </c>
      <c r="AS381">
        <v>100139.22</v>
      </c>
      <c r="AU381">
        <v>42916.81</v>
      </c>
      <c r="AY381">
        <v>395765</v>
      </c>
      <c r="AZ381" s="5">
        <v>286112.07</v>
      </c>
      <c r="BA381" s="5">
        <v>285320.65999999997</v>
      </c>
      <c r="BB381" s="5">
        <v>285320.65999999997</v>
      </c>
      <c r="BC381" s="5">
        <v>285320.65999999997</v>
      </c>
      <c r="BD381" s="5">
        <v>285320.65999999997</v>
      </c>
      <c r="BE381" s="5">
        <v>0</v>
      </c>
      <c r="BF381" s="5">
        <v>681877.4</v>
      </c>
      <c r="BG381">
        <v>20180221</v>
      </c>
      <c r="BH381" s="9" t="str">
        <f t="shared" si="15"/>
        <v>2018</v>
      </c>
      <c r="BI381" t="str">
        <f>MID(Merge1[[#This Row],[OC_DATA_INIZIO_PROGETTO]],5,2)</f>
        <v>02</v>
      </c>
      <c r="BJ381">
        <v>20190915</v>
      </c>
      <c r="BK381" t="str">
        <f t="shared" si="16"/>
        <v>2019</v>
      </c>
      <c r="BL381" t="str">
        <f>MID(Merge1[[#This Row],[OC_DATA_FINE_PROGETTO_PREVISTA]],5,2)</f>
        <v>09</v>
      </c>
      <c r="BM381" s="8">
        <f>(Merge1[[#This Row],[Colonna2]]-Merge1[[#This Row],[Colonna1]])*12+Merge1[[#This Row],[Colonna22]]-Merge1[[#This Row],[Colonna12]]</f>
        <v>19</v>
      </c>
      <c r="BN381">
        <v>20200403</v>
      </c>
      <c r="BO381" t="str">
        <f t="shared" si="17"/>
        <v>2020</v>
      </c>
      <c r="BP381" s="2" t="s">
        <v>116</v>
      </c>
      <c r="BQ381" s="2" t="s">
        <v>763</v>
      </c>
      <c r="BR381" s="2" t="s">
        <v>440</v>
      </c>
      <c r="BS381" s="2" t="s">
        <v>773</v>
      </c>
      <c r="BT381" s="2" t="s">
        <v>774</v>
      </c>
    </row>
    <row r="382" spans="1:72" x14ac:dyDescent="0.35">
      <c r="A382" s="2" t="s">
        <v>26693</v>
      </c>
      <c r="B382" s="2" t="s">
        <v>26694</v>
      </c>
      <c r="C382" s="2" t="s">
        <v>26695</v>
      </c>
      <c r="D382" s="2" t="s">
        <v>26696</v>
      </c>
      <c r="E382" s="2" t="s">
        <v>26697</v>
      </c>
      <c r="F382">
        <v>1</v>
      </c>
      <c r="G382" s="2" t="s">
        <v>151</v>
      </c>
      <c r="H382">
        <v>7</v>
      </c>
      <c r="I382" s="2" t="s">
        <v>770</v>
      </c>
      <c r="J382">
        <v>99</v>
      </c>
      <c r="K382" s="2" t="s">
        <v>81</v>
      </c>
      <c r="L382">
        <v>9</v>
      </c>
      <c r="M382" s="2" t="s">
        <v>98</v>
      </c>
      <c r="N382">
        <v>25</v>
      </c>
      <c r="O382" s="2" t="s">
        <v>683</v>
      </c>
      <c r="P382">
        <v>239</v>
      </c>
      <c r="Q382" s="2" t="s">
        <v>684</v>
      </c>
      <c r="R382" t="s">
        <v>67</v>
      </c>
      <c r="S382" t="s">
        <v>67</v>
      </c>
      <c r="T382" s="2" t="s">
        <v>1331</v>
      </c>
      <c r="U382" s="2" t="s">
        <v>1332</v>
      </c>
      <c r="V382">
        <v>2016</v>
      </c>
      <c r="W382" s="2" t="s">
        <v>18962</v>
      </c>
      <c r="X382">
        <v>141816.56</v>
      </c>
      <c r="Y382">
        <v>141816.56</v>
      </c>
      <c r="AD382">
        <v>99271.6</v>
      </c>
      <c r="AF382">
        <v>0</v>
      </c>
      <c r="AG382">
        <v>42544.97</v>
      </c>
      <c r="AK382">
        <v>192291</v>
      </c>
      <c r="AL382" s="5">
        <v>283633.13</v>
      </c>
      <c r="AM382">
        <v>0</v>
      </c>
      <c r="AN382">
        <v>0</v>
      </c>
      <c r="AO382">
        <v>141816.56</v>
      </c>
      <c r="AP382">
        <v>141816.56</v>
      </c>
      <c r="AS382">
        <v>99271.6</v>
      </c>
      <c r="AU382">
        <v>42544.97</v>
      </c>
      <c r="AY382">
        <v>192291</v>
      </c>
      <c r="AZ382" s="5">
        <v>283633.13</v>
      </c>
      <c r="BA382" s="5">
        <v>283633.13</v>
      </c>
      <c r="BB382" s="5">
        <v>283633.13</v>
      </c>
      <c r="BC382" s="5">
        <v>141721.35999999999</v>
      </c>
      <c r="BD382" s="5">
        <v>141721.35999999999</v>
      </c>
      <c r="BE382" s="5">
        <v>0</v>
      </c>
      <c r="BF382" s="5">
        <v>234692.54</v>
      </c>
      <c r="BG382">
        <v>20190208</v>
      </c>
      <c r="BH382" s="9" t="str">
        <f t="shared" si="15"/>
        <v>2019</v>
      </c>
      <c r="BI382" t="str">
        <f>MID(Merge1[[#This Row],[OC_DATA_INIZIO_PROGETTO]],5,2)</f>
        <v>02</v>
      </c>
      <c r="BJ382">
        <v>20210913</v>
      </c>
      <c r="BK382" t="str">
        <f t="shared" si="16"/>
        <v>2021</v>
      </c>
      <c r="BL382" t="str">
        <f>MID(Merge1[[#This Row],[OC_DATA_FINE_PROGETTO_PREVISTA]],5,2)</f>
        <v>09</v>
      </c>
      <c r="BM382" s="8">
        <f>(Merge1[[#This Row],[Colonna2]]-Merge1[[#This Row],[Colonna1]])*12+Merge1[[#This Row],[Colonna22]]-Merge1[[#This Row],[Colonna12]]</f>
        <v>31</v>
      </c>
      <c r="BO382" t="str">
        <f t="shared" si="17"/>
        <v/>
      </c>
      <c r="BP382" s="2" t="s">
        <v>76</v>
      </c>
      <c r="BQ382" s="2" t="s">
        <v>76</v>
      </c>
      <c r="BR382" s="2" t="s">
        <v>77</v>
      </c>
      <c r="BS382" s="2" t="s">
        <v>773</v>
      </c>
      <c r="BT382" s="2" t="s">
        <v>774</v>
      </c>
    </row>
    <row r="383" spans="1:72" x14ac:dyDescent="0.35">
      <c r="A383" s="2" t="s">
        <v>27313</v>
      </c>
      <c r="B383" s="2" t="s">
        <v>27314</v>
      </c>
      <c r="C383" s="2" t="s">
        <v>27315</v>
      </c>
      <c r="D383" s="2" t="s">
        <v>27316</v>
      </c>
      <c r="E383" s="2" t="s">
        <v>27317</v>
      </c>
      <c r="F383">
        <v>1</v>
      </c>
      <c r="G383" s="2" t="s">
        <v>151</v>
      </c>
      <c r="H383">
        <v>7</v>
      </c>
      <c r="I383" s="2" t="s">
        <v>770</v>
      </c>
      <c r="J383">
        <v>11</v>
      </c>
      <c r="K383" s="2" t="s">
        <v>681</v>
      </c>
      <c r="L383">
        <v>9</v>
      </c>
      <c r="M383" s="2" t="s">
        <v>98</v>
      </c>
      <c r="N383">
        <v>25</v>
      </c>
      <c r="O383" s="2" t="s">
        <v>683</v>
      </c>
      <c r="P383">
        <v>239</v>
      </c>
      <c r="Q383" s="2" t="s">
        <v>684</v>
      </c>
      <c r="R383" t="s">
        <v>67</v>
      </c>
      <c r="S383" t="s">
        <v>67</v>
      </c>
      <c r="T383" s="2" t="s">
        <v>1331</v>
      </c>
      <c r="U383" s="2" t="s">
        <v>1332</v>
      </c>
      <c r="V383">
        <v>2016</v>
      </c>
      <c r="W383" s="2" t="s">
        <v>18962</v>
      </c>
      <c r="X383">
        <v>140535.6</v>
      </c>
      <c r="Y383">
        <v>140535.6</v>
      </c>
      <c r="AD383">
        <v>98374.92</v>
      </c>
      <c r="AF383">
        <v>0</v>
      </c>
      <c r="AG383">
        <v>42160.68</v>
      </c>
      <c r="AK383">
        <v>187381</v>
      </c>
      <c r="AL383" s="5">
        <v>281071.2</v>
      </c>
      <c r="AM383">
        <v>0</v>
      </c>
      <c r="AN383">
        <v>0</v>
      </c>
      <c r="AO383">
        <v>140535.6</v>
      </c>
      <c r="AP383">
        <v>140535.6</v>
      </c>
      <c r="AS383">
        <v>98374.92</v>
      </c>
      <c r="AU383">
        <v>42160.68</v>
      </c>
      <c r="AY383">
        <v>187381</v>
      </c>
      <c r="AZ383" s="5">
        <v>281071.2</v>
      </c>
      <c r="BA383" s="5">
        <v>281071.2</v>
      </c>
      <c r="BB383" s="5">
        <v>281071.2</v>
      </c>
      <c r="BF383" s="5">
        <v>0</v>
      </c>
      <c r="BG383">
        <v>20180212</v>
      </c>
      <c r="BH383" s="9" t="str">
        <f t="shared" si="15"/>
        <v>2018</v>
      </c>
      <c r="BI383" t="str">
        <f>MID(Merge1[[#This Row],[OC_DATA_INIZIO_PROGETTO]],5,2)</f>
        <v>02</v>
      </c>
      <c r="BJ383">
        <v>20210409</v>
      </c>
      <c r="BK383" t="str">
        <f t="shared" si="16"/>
        <v>2021</v>
      </c>
      <c r="BL383" t="str">
        <f>MID(Merge1[[#This Row],[OC_DATA_FINE_PROGETTO_PREVISTA]],5,2)</f>
        <v>04</v>
      </c>
      <c r="BM383" s="8">
        <f>(Merge1[[#This Row],[Colonna2]]-Merge1[[#This Row],[Colonna1]])*12+Merge1[[#This Row],[Colonna22]]-Merge1[[#This Row],[Colonna12]]</f>
        <v>38</v>
      </c>
      <c r="BO383" t="str">
        <f t="shared" si="17"/>
        <v/>
      </c>
      <c r="BP383" s="2" t="s">
        <v>86</v>
      </c>
      <c r="BQ383" s="2" t="s">
        <v>76</v>
      </c>
      <c r="BR383" s="2" t="s">
        <v>77</v>
      </c>
      <c r="BS383" s="2" t="s">
        <v>773</v>
      </c>
      <c r="BT383" s="2" t="s">
        <v>774</v>
      </c>
    </row>
    <row r="384" spans="1:72" x14ac:dyDescent="0.35">
      <c r="A384" s="2" t="s">
        <v>28946</v>
      </c>
      <c r="B384" s="2" t="s">
        <v>28947</v>
      </c>
      <c r="C384" s="2" t="s">
        <v>28948</v>
      </c>
      <c r="D384" s="2" t="s">
        <v>28949</v>
      </c>
      <c r="E384" s="2" t="s">
        <v>28950</v>
      </c>
      <c r="F384">
        <v>9</v>
      </c>
      <c r="G384" s="2" t="s">
        <v>478</v>
      </c>
      <c r="H384">
        <v>3</v>
      </c>
      <c r="I384" s="2" t="s">
        <v>68</v>
      </c>
      <c r="J384">
        <v>9</v>
      </c>
      <c r="K384" s="2" t="s">
        <v>4139</v>
      </c>
      <c r="L384">
        <v>5</v>
      </c>
      <c r="M384" s="2" t="s">
        <v>226</v>
      </c>
      <c r="N384">
        <v>12</v>
      </c>
      <c r="O384" s="2" t="s">
        <v>2380</v>
      </c>
      <c r="P384">
        <v>100</v>
      </c>
      <c r="Q384" s="2" t="s">
        <v>8466</v>
      </c>
      <c r="R384" t="s">
        <v>67</v>
      </c>
      <c r="S384" t="s">
        <v>67</v>
      </c>
      <c r="T384" s="2" t="s">
        <v>73</v>
      </c>
      <c r="U384" s="2" t="s">
        <v>74</v>
      </c>
      <c r="V384">
        <v>2027</v>
      </c>
      <c r="W384" s="2" t="s">
        <v>18983</v>
      </c>
      <c r="X384">
        <v>805000</v>
      </c>
      <c r="Y384">
        <v>805000</v>
      </c>
      <c r="AD384">
        <v>563500</v>
      </c>
      <c r="AF384">
        <v>0</v>
      </c>
      <c r="AG384">
        <v>241500</v>
      </c>
      <c r="AL384" s="5">
        <v>1610000</v>
      </c>
      <c r="AM384">
        <v>0</v>
      </c>
      <c r="AN384">
        <v>0</v>
      </c>
      <c r="AO384">
        <v>805000</v>
      </c>
      <c r="AP384">
        <v>805000</v>
      </c>
      <c r="AS384">
        <v>563500</v>
      </c>
      <c r="AU384">
        <v>241500</v>
      </c>
      <c r="AZ384" s="5">
        <v>1610000</v>
      </c>
      <c r="BA384" s="5">
        <v>280057.53999999998</v>
      </c>
      <c r="BB384" s="5">
        <v>280057.53999999998</v>
      </c>
      <c r="BC384" s="5">
        <v>210714.6</v>
      </c>
      <c r="BD384" s="5">
        <v>210714.6</v>
      </c>
      <c r="BE384" s="5">
        <v>0</v>
      </c>
      <c r="BF384" s="5">
        <v>210714.6</v>
      </c>
      <c r="BG384">
        <v>20180626</v>
      </c>
      <c r="BH384" s="9" t="str">
        <f t="shared" si="15"/>
        <v>2018</v>
      </c>
      <c r="BI384" t="str">
        <f>MID(Merge1[[#This Row],[OC_DATA_INIZIO_PROGETTO]],5,2)</f>
        <v>06</v>
      </c>
      <c r="BJ384">
        <v>20210810</v>
      </c>
      <c r="BK384" t="str">
        <f t="shared" si="16"/>
        <v>2021</v>
      </c>
      <c r="BL384" t="str">
        <f>MID(Merge1[[#This Row],[OC_DATA_FINE_PROGETTO_PREVISTA]],5,2)</f>
        <v>08</v>
      </c>
      <c r="BM384" s="8">
        <f>(Merge1[[#This Row],[Colonna2]]-Merge1[[#This Row],[Colonna1]])*12+Merge1[[#This Row],[Colonna22]]-Merge1[[#This Row],[Colonna12]]</f>
        <v>38</v>
      </c>
      <c r="BO384" t="str">
        <f t="shared" si="17"/>
        <v/>
      </c>
      <c r="BP384" s="2" t="s">
        <v>76</v>
      </c>
      <c r="BQ384" s="2" t="s">
        <v>76</v>
      </c>
      <c r="BR384" s="2" t="s">
        <v>3044</v>
      </c>
      <c r="BS384" s="2" t="s">
        <v>3045</v>
      </c>
      <c r="BT384" s="2" t="s">
        <v>3046</v>
      </c>
    </row>
    <row r="385" spans="1:72" x14ac:dyDescent="0.35">
      <c r="A385" s="2" t="s">
        <v>24074</v>
      </c>
      <c r="B385" s="2" t="s">
        <v>24075</v>
      </c>
      <c r="C385" s="2" t="s">
        <v>24063</v>
      </c>
      <c r="D385" s="2" t="s">
        <v>24063</v>
      </c>
      <c r="E385" s="2" t="s">
        <v>24076</v>
      </c>
      <c r="F385">
        <v>1</v>
      </c>
      <c r="G385" s="2" t="s">
        <v>151</v>
      </c>
      <c r="H385">
        <v>7</v>
      </c>
      <c r="I385" s="2" t="s">
        <v>770</v>
      </c>
      <c r="J385">
        <v>20</v>
      </c>
      <c r="K385" s="2" t="s">
        <v>3054</v>
      </c>
      <c r="L385">
        <v>8</v>
      </c>
      <c r="M385" s="2" t="s">
        <v>112</v>
      </c>
      <c r="N385">
        <v>62</v>
      </c>
      <c r="O385" s="2" t="s">
        <v>2450</v>
      </c>
      <c r="P385">
        <v>999</v>
      </c>
      <c r="Q385" s="2" t="s">
        <v>3522</v>
      </c>
      <c r="R385" t="s">
        <v>67</v>
      </c>
      <c r="S385" t="s">
        <v>67</v>
      </c>
      <c r="T385" s="2" t="s">
        <v>91</v>
      </c>
      <c r="U385" s="2" t="s">
        <v>92</v>
      </c>
      <c r="V385">
        <v>9999</v>
      </c>
      <c r="W385" s="2" t="s">
        <v>433</v>
      </c>
      <c r="AE385">
        <v>279832</v>
      </c>
      <c r="AF385">
        <v>0</v>
      </c>
      <c r="AK385">
        <v>861156</v>
      </c>
      <c r="AL385" s="5">
        <v>279832</v>
      </c>
      <c r="AM385">
        <v>0</v>
      </c>
      <c r="AN385">
        <v>0</v>
      </c>
      <c r="AT385">
        <v>279832</v>
      </c>
      <c r="AY385">
        <v>861156</v>
      </c>
      <c r="AZ385" s="5">
        <v>279832</v>
      </c>
      <c r="BA385" s="5">
        <v>279832</v>
      </c>
      <c r="BB385" s="5">
        <v>279832</v>
      </c>
      <c r="BF385" s="5">
        <v>0</v>
      </c>
      <c r="BG385">
        <v>20180401</v>
      </c>
      <c r="BH385" s="9" t="str">
        <f t="shared" si="15"/>
        <v>2018</v>
      </c>
      <c r="BI385" t="str">
        <f>MID(Merge1[[#This Row],[OC_DATA_INIZIO_PROGETTO]],5,2)</f>
        <v>04</v>
      </c>
      <c r="BJ385">
        <v>20201001</v>
      </c>
      <c r="BK385" t="str">
        <f t="shared" si="16"/>
        <v>2020</v>
      </c>
      <c r="BL385" t="str">
        <f>MID(Merge1[[#This Row],[OC_DATA_FINE_PROGETTO_PREVISTA]],5,2)</f>
        <v>10</v>
      </c>
      <c r="BM385" s="8">
        <f>(Merge1[[#This Row],[Colonna2]]-Merge1[[#This Row],[Colonna1]])*12+Merge1[[#This Row],[Colonna22]]-Merge1[[#This Row],[Colonna12]]</f>
        <v>30</v>
      </c>
      <c r="BO385" t="str">
        <f t="shared" si="17"/>
        <v/>
      </c>
      <c r="BP385" s="2" t="s">
        <v>86</v>
      </c>
      <c r="BQ385" s="2" t="s">
        <v>76</v>
      </c>
      <c r="BR385" s="2" t="s">
        <v>77</v>
      </c>
      <c r="BS385" s="2" t="s">
        <v>773</v>
      </c>
      <c r="BT385" s="2" t="s">
        <v>774</v>
      </c>
    </row>
    <row r="386" spans="1:72" x14ac:dyDescent="0.35">
      <c r="A386" s="2" t="s">
        <v>18148</v>
      </c>
      <c r="B386" s="2" t="s">
        <v>18149</v>
      </c>
      <c r="C386" s="2" t="s">
        <v>18150</v>
      </c>
      <c r="D386" s="2" t="s">
        <v>18151</v>
      </c>
      <c r="E386" s="2" t="s">
        <v>18152</v>
      </c>
      <c r="F386">
        <v>1</v>
      </c>
      <c r="G386" s="2" t="s">
        <v>151</v>
      </c>
      <c r="H386">
        <v>7</v>
      </c>
      <c r="I386" s="2" t="s">
        <v>770</v>
      </c>
      <c r="J386">
        <v>99</v>
      </c>
      <c r="K386" s="2" t="s">
        <v>81</v>
      </c>
      <c r="L386">
        <v>8</v>
      </c>
      <c r="M386" s="2" t="s">
        <v>112</v>
      </c>
      <c r="N386">
        <v>62</v>
      </c>
      <c r="O386" s="2" t="s">
        <v>2450</v>
      </c>
      <c r="P386">
        <v>999</v>
      </c>
      <c r="Q386" s="2" t="s">
        <v>3522</v>
      </c>
      <c r="R386" t="s">
        <v>67</v>
      </c>
      <c r="S386" t="s">
        <v>67</v>
      </c>
      <c r="T386" s="2" t="s">
        <v>1986</v>
      </c>
      <c r="U386" s="2" t="s">
        <v>1987</v>
      </c>
      <c r="V386">
        <v>915</v>
      </c>
      <c r="W386" s="2" t="s">
        <v>632</v>
      </c>
      <c r="X386">
        <v>151312.5</v>
      </c>
      <c r="Y386">
        <v>151312.5</v>
      </c>
      <c r="AD386">
        <v>105918.75</v>
      </c>
      <c r="AF386">
        <v>0</v>
      </c>
      <c r="AG386">
        <v>45393.75</v>
      </c>
      <c r="AK386">
        <v>369875</v>
      </c>
      <c r="AL386" s="5">
        <v>302625</v>
      </c>
      <c r="AM386">
        <v>44613.18</v>
      </c>
      <c r="AN386">
        <v>15488.85</v>
      </c>
      <c r="AO386">
        <v>139398</v>
      </c>
      <c r="AP386">
        <v>151312.5</v>
      </c>
      <c r="AS386">
        <v>105918.75</v>
      </c>
      <c r="AU386">
        <v>41819.4</v>
      </c>
      <c r="AY386">
        <v>369875</v>
      </c>
      <c r="AZ386" s="5">
        <v>287136.15000000002</v>
      </c>
      <c r="BA386" s="5">
        <v>278796</v>
      </c>
      <c r="BB386" s="5">
        <v>278796</v>
      </c>
      <c r="BC386" s="5">
        <v>278796</v>
      </c>
      <c r="BD386" s="5">
        <v>278796</v>
      </c>
      <c r="BE386" s="5">
        <v>0</v>
      </c>
      <c r="BF386" s="5">
        <v>619546.67000000004</v>
      </c>
      <c r="BG386">
        <v>20150605</v>
      </c>
      <c r="BH386" s="9" t="str">
        <f t="shared" ref="BH386:BH449" si="18">LEFT(BG:BG,4)</f>
        <v>2015</v>
      </c>
      <c r="BI386" t="str">
        <f>MID(Merge1[[#This Row],[OC_DATA_INIZIO_PROGETTO]],5,2)</f>
        <v>06</v>
      </c>
      <c r="BJ386">
        <v>20180605</v>
      </c>
      <c r="BK386" t="str">
        <f t="shared" ref="BK386:BK449" si="19">LEFT(BJ:BJ,4)</f>
        <v>2018</v>
      </c>
      <c r="BL386" t="str">
        <f>MID(Merge1[[#This Row],[OC_DATA_FINE_PROGETTO_PREVISTA]],5,2)</f>
        <v>06</v>
      </c>
      <c r="BM386" s="8">
        <f>(Merge1[[#This Row],[Colonna2]]-Merge1[[#This Row],[Colonna1]])*12+Merge1[[#This Row],[Colonna22]]-Merge1[[#This Row],[Colonna12]]</f>
        <v>36</v>
      </c>
      <c r="BN386">
        <v>20181213</v>
      </c>
      <c r="BO386" t="str">
        <f t="shared" ref="BO386:BO449" si="20">LEFT(BN:BN,4)</f>
        <v>2018</v>
      </c>
      <c r="BP386" s="2" t="s">
        <v>116</v>
      </c>
      <c r="BQ386" s="2" t="s">
        <v>763</v>
      </c>
      <c r="BR386" s="2" t="s">
        <v>440</v>
      </c>
      <c r="BS386" s="2" t="s">
        <v>773</v>
      </c>
      <c r="BT386" s="2" t="s">
        <v>774</v>
      </c>
    </row>
    <row r="387" spans="1:72" x14ac:dyDescent="0.35">
      <c r="A387" s="2" t="s">
        <v>26652</v>
      </c>
      <c r="B387" s="2" t="s">
        <v>26653</v>
      </c>
      <c r="C387" s="2" t="s">
        <v>26654</v>
      </c>
      <c r="D387" s="2" t="s">
        <v>26655</v>
      </c>
      <c r="E387" s="2" t="s">
        <v>26656</v>
      </c>
      <c r="F387">
        <v>1</v>
      </c>
      <c r="G387" s="2" t="s">
        <v>151</v>
      </c>
      <c r="H387">
        <v>7</v>
      </c>
      <c r="I387" s="2" t="s">
        <v>770</v>
      </c>
      <c r="J387">
        <v>99</v>
      </c>
      <c r="K387" s="2" t="s">
        <v>81</v>
      </c>
      <c r="L387">
        <v>9</v>
      </c>
      <c r="M387" s="2" t="s">
        <v>98</v>
      </c>
      <c r="N387">
        <v>25</v>
      </c>
      <c r="O387" s="2" t="s">
        <v>683</v>
      </c>
      <c r="P387">
        <v>239</v>
      </c>
      <c r="Q387" s="2" t="s">
        <v>684</v>
      </c>
      <c r="R387" t="s">
        <v>67</v>
      </c>
      <c r="S387" t="s">
        <v>67</v>
      </c>
      <c r="T387" s="2" t="s">
        <v>1331</v>
      </c>
      <c r="U387" s="2" t="s">
        <v>1332</v>
      </c>
      <c r="V387">
        <v>2016</v>
      </c>
      <c r="W387" s="2" t="s">
        <v>18962</v>
      </c>
      <c r="X387">
        <v>139365.14000000001</v>
      </c>
      <c r="Y387">
        <v>139365.14000000001</v>
      </c>
      <c r="AD387">
        <v>97555.6</v>
      </c>
      <c r="AF387">
        <v>0</v>
      </c>
      <c r="AG387">
        <v>41809.54</v>
      </c>
      <c r="AK387">
        <v>187265</v>
      </c>
      <c r="AL387" s="5">
        <v>278730.28000000003</v>
      </c>
      <c r="AM387">
        <v>0</v>
      </c>
      <c r="AN387">
        <v>0</v>
      </c>
      <c r="AO387">
        <v>139365.14000000001</v>
      </c>
      <c r="AP387">
        <v>139365.14000000001</v>
      </c>
      <c r="AS387">
        <v>97555.6</v>
      </c>
      <c r="AU387">
        <v>41809.54</v>
      </c>
      <c r="AY387">
        <v>187265</v>
      </c>
      <c r="AZ387" s="5">
        <v>278730.28000000003</v>
      </c>
      <c r="BA387" s="5">
        <v>278730.28000000003</v>
      </c>
      <c r="BB387" s="5">
        <v>278730.28000000003</v>
      </c>
      <c r="BC387" s="5">
        <v>111492.11</v>
      </c>
      <c r="BD387" s="5">
        <v>111492.11</v>
      </c>
      <c r="BE387" s="5">
        <v>0</v>
      </c>
      <c r="BF387" s="5">
        <v>111492.11</v>
      </c>
      <c r="BG387">
        <v>20181221</v>
      </c>
      <c r="BH387" s="9" t="str">
        <f t="shared" si="18"/>
        <v>2018</v>
      </c>
      <c r="BI387" t="str">
        <f>MID(Merge1[[#This Row],[OC_DATA_INIZIO_PROGETTO]],5,2)</f>
        <v>12</v>
      </c>
      <c r="BJ387">
        <v>20210630</v>
      </c>
      <c r="BK387" t="str">
        <f t="shared" si="19"/>
        <v>2021</v>
      </c>
      <c r="BL387" t="str">
        <f>MID(Merge1[[#This Row],[OC_DATA_FINE_PROGETTO_PREVISTA]],5,2)</f>
        <v>06</v>
      </c>
      <c r="BM387" s="8">
        <f>(Merge1[[#This Row],[Colonna2]]-Merge1[[#This Row],[Colonna1]])*12+Merge1[[#This Row],[Colonna22]]-Merge1[[#This Row],[Colonna12]]</f>
        <v>30</v>
      </c>
      <c r="BO387" t="str">
        <f t="shared" si="20"/>
        <v/>
      </c>
      <c r="BP387" s="2" t="s">
        <v>76</v>
      </c>
      <c r="BQ387" s="2" t="s">
        <v>76</v>
      </c>
      <c r="BR387" s="2" t="s">
        <v>77</v>
      </c>
      <c r="BS387" s="2" t="s">
        <v>773</v>
      </c>
      <c r="BT387" s="2" t="s">
        <v>774</v>
      </c>
    </row>
    <row r="388" spans="1:72" x14ac:dyDescent="0.35">
      <c r="A388" s="2" t="s">
        <v>27449</v>
      </c>
      <c r="B388" s="2" t="s">
        <v>27450</v>
      </c>
      <c r="C388" s="2" t="s">
        <v>27451</v>
      </c>
      <c r="D388" s="2" t="s">
        <v>27452</v>
      </c>
      <c r="E388" s="2" t="s">
        <v>27453</v>
      </c>
      <c r="F388">
        <v>1</v>
      </c>
      <c r="G388" s="2" t="s">
        <v>151</v>
      </c>
      <c r="H388">
        <v>2</v>
      </c>
      <c r="I388" s="2" t="s">
        <v>430</v>
      </c>
      <c r="J388">
        <v>14</v>
      </c>
      <c r="K388" s="2" t="s">
        <v>8055</v>
      </c>
      <c r="L388">
        <v>8</v>
      </c>
      <c r="M388" s="2" t="s">
        <v>112</v>
      </c>
      <c r="N388">
        <v>62</v>
      </c>
      <c r="O388" s="2" t="s">
        <v>2450</v>
      </c>
      <c r="P388">
        <v>634</v>
      </c>
      <c r="Q388" s="2" t="s">
        <v>2770</v>
      </c>
      <c r="R388" t="s">
        <v>67</v>
      </c>
      <c r="S388" t="s">
        <v>67</v>
      </c>
      <c r="T388" s="2" t="s">
        <v>73</v>
      </c>
      <c r="U388" s="2" t="s">
        <v>74</v>
      </c>
      <c r="V388">
        <v>2016</v>
      </c>
      <c r="W388" s="2" t="s">
        <v>18962</v>
      </c>
      <c r="X388">
        <v>138923</v>
      </c>
      <c r="Y388">
        <v>138923</v>
      </c>
      <c r="AD388">
        <v>97246.1</v>
      </c>
      <c r="AF388">
        <v>0</v>
      </c>
      <c r="AG388">
        <v>41676.9</v>
      </c>
      <c r="AL388" s="5">
        <v>277846</v>
      </c>
      <c r="AM388">
        <v>0</v>
      </c>
      <c r="AN388">
        <v>0</v>
      </c>
      <c r="AO388">
        <v>138923</v>
      </c>
      <c r="AP388">
        <v>138923</v>
      </c>
      <c r="AS388">
        <v>97246.1</v>
      </c>
      <c r="AU388">
        <v>41676.9</v>
      </c>
      <c r="AZ388" s="5">
        <v>277846</v>
      </c>
      <c r="BA388" s="5">
        <v>277846</v>
      </c>
      <c r="BB388" s="5">
        <v>277846</v>
      </c>
      <c r="BC388" s="5">
        <v>96034.16</v>
      </c>
      <c r="BD388" s="5">
        <v>96034.16</v>
      </c>
      <c r="BE388" s="5">
        <v>0</v>
      </c>
      <c r="BF388" s="5">
        <v>96034.16</v>
      </c>
      <c r="BG388">
        <v>20171003</v>
      </c>
      <c r="BH388" s="9" t="str">
        <f t="shared" si="18"/>
        <v>2017</v>
      </c>
      <c r="BI388" t="str">
        <f>MID(Merge1[[#This Row],[OC_DATA_INIZIO_PROGETTO]],5,2)</f>
        <v>10</v>
      </c>
      <c r="BJ388">
        <v>20210331</v>
      </c>
      <c r="BK388" t="str">
        <f t="shared" si="19"/>
        <v>2021</v>
      </c>
      <c r="BL388" t="str">
        <f>MID(Merge1[[#This Row],[OC_DATA_FINE_PROGETTO_PREVISTA]],5,2)</f>
        <v>03</v>
      </c>
      <c r="BM388" s="8">
        <f>(Merge1[[#This Row],[Colonna2]]-Merge1[[#This Row],[Colonna1]])*12+Merge1[[#This Row],[Colonna22]]-Merge1[[#This Row],[Colonna12]]</f>
        <v>41</v>
      </c>
      <c r="BO388" t="str">
        <f t="shared" si="20"/>
        <v/>
      </c>
      <c r="BP388" s="2" t="s">
        <v>76</v>
      </c>
      <c r="BQ388" s="2" t="s">
        <v>76</v>
      </c>
      <c r="BR388" s="2" t="s">
        <v>77</v>
      </c>
      <c r="BS388" s="2" t="s">
        <v>434</v>
      </c>
      <c r="BT388" s="2" t="s">
        <v>435</v>
      </c>
    </row>
    <row r="389" spans="1:72" x14ac:dyDescent="0.35">
      <c r="A389" s="2" t="s">
        <v>26308</v>
      </c>
      <c r="B389" s="2" t="s">
        <v>26117</v>
      </c>
      <c r="C389" s="2" t="s">
        <v>26305</v>
      </c>
      <c r="D389" s="2" t="s">
        <v>26309</v>
      </c>
      <c r="E389" s="2" t="s">
        <v>26310</v>
      </c>
      <c r="F389">
        <v>1</v>
      </c>
      <c r="G389" s="2" t="s">
        <v>151</v>
      </c>
      <c r="H389">
        <v>2</v>
      </c>
      <c r="I389" s="2" t="s">
        <v>430</v>
      </c>
      <c r="J389">
        <v>12</v>
      </c>
      <c r="K389" s="2" t="s">
        <v>437</v>
      </c>
      <c r="L389">
        <v>6</v>
      </c>
      <c r="M389" s="2" t="s">
        <v>1983</v>
      </c>
      <c r="N389">
        <v>40</v>
      </c>
      <c r="O389" s="2" t="s">
        <v>5460</v>
      </c>
      <c r="P389">
        <v>999</v>
      </c>
      <c r="Q389" s="2" t="s">
        <v>5461</v>
      </c>
      <c r="R389" t="s">
        <v>67</v>
      </c>
      <c r="S389" t="s">
        <v>67</v>
      </c>
      <c r="T389" s="2" t="s">
        <v>73</v>
      </c>
      <c r="U389" s="2" t="s">
        <v>74</v>
      </c>
      <c r="V389">
        <v>0</v>
      </c>
      <c r="W389" s="2" t="s">
        <v>97</v>
      </c>
      <c r="AD389">
        <v>277702.61</v>
      </c>
      <c r="AF389">
        <v>0</v>
      </c>
      <c r="AL389" s="5">
        <v>277702.61</v>
      </c>
      <c r="AM389">
        <v>0</v>
      </c>
      <c r="AN389">
        <v>0</v>
      </c>
      <c r="AS389">
        <v>277702.61</v>
      </c>
      <c r="AZ389" s="5">
        <v>277702.61</v>
      </c>
      <c r="BA389" s="5">
        <v>277702.61</v>
      </c>
      <c r="BB389" s="5">
        <v>277702.61</v>
      </c>
      <c r="BF389" s="5">
        <v>0</v>
      </c>
      <c r="BG389">
        <v>20111001</v>
      </c>
      <c r="BH389" s="9" t="str">
        <f t="shared" si="18"/>
        <v>2011</v>
      </c>
      <c r="BI389" t="str">
        <f>MID(Merge1[[#This Row],[OC_DATA_INIZIO_PROGETTO]],5,2)</f>
        <v>10</v>
      </c>
      <c r="BJ389">
        <v>20150401</v>
      </c>
      <c r="BK389" t="str">
        <f t="shared" si="19"/>
        <v>2015</v>
      </c>
      <c r="BL389" t="str">
        <f>MID(Merge1[[#This Row],[OC_DATA_FINE_PROGETTO_PREVISTA]],5,2)</f>
        <v>04</v>
      </c>
      <c r="BM389" s="8">
        <f>(Merge1[[#This Row],[Colonna2]]-Merge1[[#This Row],[Colonna1]])*12+Merge1[[#This Row],[Colonna22]]-Merge1[[#This Row],[Colonna12]]</f>
        <v>42</v>
      </c>
      <c r="BO389" t="str">
        <f t="shared" si="20"/>
        <v/>
      </c>
      <c r="BP389" s="2" t="s">
        <v>86</v>
      </c>
      <c r="BQ389" s="2" t="s">
        <v>76</v>
      </c>
      <c r="BR389" s="2" t="s">
        <v>77</v>
      </c>
      <c r="BS389" s="2" t="s">
        <v>434</v>
      </c>
      <c r="BT389" s="2" t="s">
        <v>435</v>
      </c>
    </row>
    <row r="390" spans="1:72" x14ac:dyDescent="0.35">
      <c r="A390" s="2" t="s">
        <v>23716</v>
      </c>
      <c r="B390" s="2" t="s">
        <v>23717</v>
      </c>
      <c r="C390" s="2" t="s">
        <v>23718</v>
      </c>
      <c r="D390" s="2" t="s">
        <v>23714</v>
      </c>
      <c r="E390" s="2" t="s">
        <v>23719</v>
      </c>
      <c r="F390">
        <v>1</v>
      </c>
      <c r="G390" s="2" t="s">
        <v>151</v>
      </c>
      <c r="H390">
        <v>7</v>
      </c>
      <c r="I390" s="2" t="s">
        <v>770</v>
      </c>
      <c r="J390">
        <v>20</v>
      </c>
      <c r="K390" s="2" t="s">
        <v>3054</v>
      </c>
      <c r="L390">
        <v>8</v>
      </c>
      <c r="M390" s="2" t="s">
        <v>112</v>
      </c>
      <c r="N390">
        <v>62</v>
      </c>
      <c r="O390" s="2" t="s">
        <v>2450</v>
      </c>
      <c r="P390">
        <v>999</v>
      </c>
      <c r="Q390" s="2" t="s">
        <v>3522</v>
      </c>
      <c r="R390" t="s">
        <v>67</v>
      </c>
      <c r="S390" t="s">
        <v>67</v>
      </c>
      <c r="T390" s="2" t="s">
        <v>91</v>
      </c>
      <c r="U390" s="2" t="s">
        <v>92</v>
      </c>
      <c r="V390">
        <v>1518</v>
      </c>
      <c r="W390" s="2" t="s">
        <v>19501</v>
      </c>
      <c r="AE390">
        <v>277000</v>
      </c>
      <c r="AF390">
        <v>0</v>
      </c>
      <c r="AK390">
        <v>339000</v>
      </c>
      <c r="AL390" s="5">
        <v>277000</v>
      </c>
      <c r="AM390">
        <v>0</v>
      </c>
      <c r="AN390">
        <v>0</v>
      </c>
      <c r="AT390">
        <v>277000</v>
      </c>
      <c r="AY390">
        <v>339000</v>
      </c>
      <c r="AZ390" s="5">
        <v>277000</v>
      </c>
      <c r="BA390" s="5">
        <v>277000</v>
      </c>
      <c r="BB390" s="5">
        <v>277000</v>
      </c>
      <c r="BF390" s="5">
        <v>0</v>
      </c>
      <c r="BG390">
        <v>20180701</v>
      </c>
      <c r="BH390" s="9" t="str">
        <f t="shared" si="18"/>
        <v>2018</v>
      </c>
      <c r="BI390" t="str">
        <f>MID(Merge1[[#This Row],[OC_DATA_INIZIO_PROGETTO]],5,2)</f>
        <v>07</v>
      </c>
      <c r="BJ390">
        <v>20210101</v>
      </c>
      <c r="BK390" t="str">
        <f t="shared" si="19"/>
        <v>2021</v>
      </c>
      <c r="BL390" t="str">
        <f>MID(Merge1[[#This Row],[OC_DATA_FINE_PROGETTO_PREVISTA]],5,2)</f>
        <v>01</v>
      </c>
      <c r="BM390" s="8">
        <f>(Merge1[[#This Row],[Colonna2]]-Merge1[[#This Row],[Colonna1]])*12+Merge1[[#This Row],[Colonna22]]-Merge1[[#This Row],[Colonna12]]</f>
        <v>30</v>
      </c>
      <c r="BO390" t="str">
        <f t="shared" si="20"/>
        <v/>
      </c>
      <c r="BP390" s="2" t="s">
        <v>86</v>
      </c>
      <c r="BQ390" s="2" t="s">
        <v>76</v>
      </c>
      <c r="BR390" s="2" t="s">
        <v>77</v>
      </c>
      <c r="BS390" s="2" t="s">
        <v>773</v>
      </c>
      <c r="BT390" s="2" t="s">
        <v>774</v>
      </c>
    </row>
    <row r="391" spans="1:72" x14ac:dyDescent="0.35">
      <c r="A391" s="2" t="s">
        <v>25953</v>
      </c>
      <c r="B391" s="2" t="s">
        <v>25952</v>
      </c>
      <c r="C391" s="2" t="s">
        <v>25934</v>
      </c>
      <c r="D391" s="2" t="s">
        <v>25934</v>
      </c>
      <c r="E391" s="2" t="s">
        <v>25954</v>
      </c>
      <c r="F391">
        <v>1</v>
      </c>
      <c r="G391" s="2" t="s">
        <v>151</v>
      </c>
      <c r="H391">
        <v>7</v>
      </c>
      <c r="I391" s="2" t="s">
        <v>770</v>
      </c>
      <c r="J391">
        <v>20</v>
      </c>
      <c r="K391" s="2" t="s">
        <v>3054</v>
      </c>
      <c r="L391">
        <v>8</v>
      </c>
      <c r="M391" s="2" t="s">
        <v>112</v>
      </c>
      <c r="N391">
        <v>62</v>
      </c>
      <c r="O391" s="2" t="s">
        <v>2450</v>
      </c>
      <c r="P391">
        <v>999</v>
      </c>
      <c r="Q391" s="2" t="s">
        <v>3522</v>
      </c>
      <c r="R391" t="s">
        <v>67</v>
      </c>
      <c r="S391" t="s">
        <v>67</v>
      </c>
      <c r="T391" s="2" t="s">
        <v>91</v>
      </c>
      <c r="U391" s="2" t="s">
        <v>92</v>
      </c>
      <c r="V391">
        <v>0</v>
      </c>
      <c r="W391" s="2" t="s">
        <v>97</v>
      </c>
      <c r="AE391">
        <v>276382</v>
      </c>
      <c r="AF391">
        <v>0</v>
      </c>
      <c r="AK391">
        <v>208618</v>
      </c>
      <c r="AL391" s="5">
        <v>276382</v>
      </c>
      <c r="AM391">
        <v>0</v>
      </c>
      <c r="AN391">
        <v>0</v>
      </c>
      <c r="AT391">
        <v>276382</v>
      </c>
      <c r="AY391">
        <v>208618</v>
      </c>
      <c r="AZ391" s="5">
        <v>276382</v>
      </c>
      <c r="BA391" s="5">
        <v>276382</v>
      </c>
      <c r="BB391" s="5">
        <v>276382</v>
      </c>
      <c r="BC391" s="5">
        <v>104304.73</v>
      </c>
      <c r="BD391" s="5">
        <v>104304.73</v>
      </c>
      <c r="BE391" s="5">
        <v>0</v>
      </c>
      <c r="BF391" s="5">
        <v>80925.69</v>
      </c>
      <c r="BG391">
        <v>20140409</v>
      </c>
      <c r="BH391" s="9" t="str">
        <f t="shared" si="18"/>
        <v>2014</v>
      </c>
      <c r="BI391" t="str">
        <f>MID(Merge1[[#This Row],[OC_DATA_INIZIO_PROGETTO]],5,2)</f>
        <v>04</v>
      </c>
      <c r="BJ391">
        <v>20160701</v>
      </c>
      <c r="BK391" t="str">
        <f t="shared" si="19"/>
        <v>2016</v>
      </c>
      <c r="BL391" t="str">
        <f>MID(Merge1[[#This Row],[OC_DATA_FINE_PROGETTO_PREVISTA]],5,2)</f>
        <v>07</v>
      </c>
      <c r="BM391" s="8">
        <f>(Merge1[[#This Row],[Colonna2]]-Merge1[[#This Row],[Colonna1]])*12+Merge1[[#This Row],[Colonna22]]-Merge1[[#This Row],[Colonna12]]</f>
        <v>27</v>
      </c>
      <c r="BO391" t="str">
        <f t="shared" si="20"/>
        <v/>
      </c>
      <c r="BP391" s="2" t="s">
        <v>76</v>
      </c>
      <c r="BQ391" s="2" t="s">
        <v>76</v>
      </c>
      <c r="BR391" s="2" t="s">
        <v>77</v>
      </c>
      <c r="BS391" s="2" t="s">
        <v>773</v>
      </c>
      <c r="BT391" s="2" t="s">
        <v>774</v>
      </c>
    </row>
    <row r="392" spans="1:72" x14ac:dyDescent="0.35">
      <c r="A392" s="2" t="s">
        <v>23609</v>
      </c>
      <c r="B392" s="2" t="s">
        <v>23610</v>
      </c>
      <c r="C392" s="2" t="s">
        <v>23604</v>
      </c>
      <c r="D392" s="2" t="s">
        <v>23604</v>
      </c>
      <c r="E392" s="2" t="s">
        <v>23611</v>
      </c>
      <c r="F392">
        <v>1</v>
      </c>
      <c r="G392" s="2" t="s">
        <v>151</v>
      </c>
      <c r="H392">
        <v>7</v>
      </c>
      <c r="I392" s="2" t="s">
        <v>770</v>
      </c>
      <c r="J392">
        <v>20</v>
      </c>
      <c r="K392" s="2" t="s">
        <v>3054</v>
      </c>
      <c r="L392">
        <v>8</v>
      </c>
      <c r="M392" s="2" t="s">
        <v>112</v>
      </c>
      <c r="N392">
        <v>61</v>
      </c>
      <c r="O392" s="2" t="s">
        <v>113</v>
      </c>
      <c r="P392">
        <v>620</v>
      </c>
      <c r="Q392" s="2" t="s">
        <v>114</v>
      </c>
      <c r="R392" t="s">
        <v>67</v>
      </c>
      <c r="S392" t="s">
        <v>67</v>
      </c>
      <c r="T392" s="2" t="s">
        <v>91</v>
      </c>
      <c r="U392" s="2" t="s">
        <v>92</v>
      </c>
      <c r="V392">
        <v>2001</v>
      </c>
      <c r="W392" s="2" t="s">
        <v>18968</v>
      </c>
      <c r="X392">
        <v>183242.23999999999</v>
      </c>
      <c r="Y392">
        <v>183242.23999999999</v>
      </c>
      <c r="AD392">
        <v>92779.43</v>
      </c>
      <c r="AF392">
        <v>0</v>
      </c>
      <c r="AK392">
        <v>276022</v>
      </c>
      <c r="AL392" s="5">
        <v>276021.67</v>
      </c>
      <c r="AM392">
        <v>0</v>
      </c>
      <c r="AN392">
        <v>0</v>
      </c>
      <c r="AO392">
        <v>183242.23999999999</v>
      </c>
      <c r="AP392">
        <v>183242.23999999999</v>
      </c>
      <c r="AS392">
        <v>92779.43</v>
      </c>
      <c r="AY392">
        <v>276022</v>
      </c>
      <c r="AZ392" s="5">
        <v>276021.67</v>
      </c>
      <c r="BA392" s="5">
        <v>276021.67</v>
      </c>
      <c r="BB392" s="5">
        <v>276021.67</v>
      </c>
      <c r="BF392" s="5">
        <v>0</v>
      </c>
      <c r="BG392">
        <v>20180301</v>
      </c>
      <c r="BH392" s="9" t="str">
        <f t="shared" si="18"/>
        <v>2018</v>
      </c>
      <c r="BI392" t="str">
        <f>MID(Merge1[[#This Row],[OC_DATA_INIZIO_PROGETTO]],5,2)</f>
        <v>03</v>
      </c>
      <c r="BJ392">
        <v>20200901</v>
      </c>
      <c r="BK392" t="str">
        <f t="shared" si="19"/>
        <v>2020</v>
      </c>
      <c r="BL392" t="str">
        <f>MID(Merge1[[#This Row],[OC_DATA_FINE_PROGETTO_PREVISTA]],5,2)</f>
        <v>09</v>
      </c>
      <c r="BM392" s="8">
        <f>(Merge1[[#This Row],[Colonna2]]-Merge1[[#This Row],[Colonna1]])*12+Merge1[[#This Row],[Colonna22]]-Merge1[[#This Row],[Colonna12]]</f>
        <v>30</v>
      </c>
      <c r="BO392" t="str">
        <f t="shared" si="20"/>
        <v/>
      </c>
      <c r="BP392" s="2" t="s">
        <v>86</v>
      </c>
      <c r="BQ392" s="2" t="s">
        <v>76</v>
      </c>
      <c r="BR392" s="2" t="s">
        <v>77</v>
      </c>
      <c r="BS392" s="2" t="s">
        <v>773</v>
      </c>
      <c r="BT392" s="2" t="s">
        <v>774</v>
      </c>
    </row>
    <row r="393" spans="1:72" x14ac:dyDescent="0.35">
      <c r="A393" s="2" t="s">
        <v>22581</v>
      </c>
      <c r="B393" s="2" t="s">
        <v>22582</v>
      </c>
      <c r="C393" s="2" t="s">
        <v>22583</v>
      </c>
      <c r="D393" s="2" t="s">
        <v>22583</v>
      </c>
      <c r="E393" s="2" t="s">
        <v>22584</v>
      </c>
      <c r="F393">
        <v>1</v>
      </c>
      <c r="G393" s="2" t="s">
        <v>151</v>
      </c>
      <c r="H393">
        <v>2</v>
      </c>
      <c r="I393" s="2" t="s">
        <v>430</v>
      </c>
      <c r="J393">
        <v>14</v>
      </c>
      <c r="K393" s="2" t="s">
        <v>8055</v>
      </c>
      <c r="L393">
        <v>8</v>
      </c>
      <c r="M393" s="2" t="s">
        <v>112</v>
      </c>
      <c r="N393">
        <v>61</v>
      </c>
      <c r="O393" s="2" t="s">
        <v>113</v>
      </c>
      <c r="P393">
        <v>620</v>
      </c>
      <c r="Q393" s="2" t="s">
        <v>114</v>
      </c>
      <c r="R393" t="s">
        <v>67</v>
      </c>
      <c r="S393" t="s">
        <v>67</v>
      </c>
      <c r="T393" s="2" t="s">
        <v>73</v>
      </c>
      <c r="U393" s="2" t="s">
        <v>74</v>
      </c>
      <c r="V393">
        <v>1517</v>
      </c>
      <c r="W393" s="2" t="s">
        <v>75</v>
      </c>
      <c r="AE393">
        <v>245490</v>
      </c>
      <c r="AF393">
        <v>0</v>
      </c>
      <c r="AI393">
        <v>30000</v>
      </c>
      <c r="AL393" s="5">
        <v>275490</v>
      </c>
      <c r="AM393">
        <v>0</v>
      </c>
      <c r="AN393">
        <v>0</v>
      </c>
      <c r="AT393">
        <v>245490</v>
      </c>
      <c r="AW393">
        <v>30000</v>
      </c>
      <c r="AZ393" s="5">
        <v>275490</v>
      </c>
      <c r="BA393" s="5">
        <v>275490</v>
      </c>
      <c r="BB393" s="5">
        <v>275490</v>
      </c>
      <c r="BC393" s="5">
        <v>98196</v>
      </c>
      <c r="BD393" s="5">
        <v>98196</v>
      </c>
      <c r="BE393" s="5">
        <v>0</v>
      </c>
      <c r="BF393" s="5">
        <v>98196</v>
      </c>
      <c r="BG393">
        <v>20190731</v>
      </c>
      <c r="BH393" s="9" t="str">
        <f t="shared" si="18"/>
        <v>2019</v>
      </c>
      <c r="BI393" t="str">
        <f>MID(Merge1[[#This Row],[OC_DATA_INIZIO_PROGETTO]],5,2)</f>
        <v>07</v>
      </c>
      <c r="BJ393">
        <v>20230429</v>
      </c>
      <c r="BK393" t="str">
        <f t="shared" si="19"/>
        <v>2023</v>
      </c>
      <c r="BL393" t="str">
        <f>MID(Merge1[[#This Row],[OC_DATA_FINE_PROGETTO_PREVISTA]],5,2)</f>
        <v>04</v>
      </c>
      <c r="BM393" s="8">
        <f>(Merge1[[#This Row],[Colonna2]]-Merge1[[#This Row],[Colonna1]])*12+Merge1[[#This Row],[Colonna22]]-Merge1[[#This Row],[Colonna12]]</f>
        <v>45</v>
      </c>
      <c r="BO393" t="str">
        <f t="shared" si="20"/>
        <v/>
      </c>
      <c r="BP393" s="2" t="s">
        <v>76</v>
      </c>
      <c r="BQ393" s="2" t="s">
        <v>76</v>
      </c>
      <c r="BR393" s="2" t="s">
        <v>77</v>
      </c>
      <c r="BS393" s="2" t="s">
        <v>434</v>
      </c>
      <c r="BT393" s="2" t="s">
        <v>435</v>
      </c>
    </row>
    <row r="394" spans="1:72" x14ac:dyDescent="0.35">
      <c r="A394" s="2" t="s">
        <v>23406</v>
      </c>
      <c r="B394" s="2" t="s">
        <v>23407</v>
      </c>
      <c r="C394" s="2" t="s">
        <v>23404</v>
      </c>
      <c r="D394" s="2" t="s">
        <v>23404</v>
      </c>
      <c r="E394" s="2" t="s">
        <v>23408</v>
      </c>
      <c r="F394">
        <v>1</v>
      </c>
      <c r="G394" s="2" t="s">
        <v>151</v>
      </c>
      <c r="H394">
        <v>7</v>
      </c>
      <c r="I394" s="2" t="s">
        <v>770</v>
      </c>
      <c r="J394">
        <v>20</v>
      </c>
      <c r="K394" s="2" t="s">
        <v>3054</v>
      </c>
      <c r="L394">
        <v>8</v>
      </c>
      <c r="M394" s="2" t="s">
        <v>112</v>
      </c>
      <c r="N394">
        <v>62</v>
      </c>
      <c r="O394" s="2" t="s">
        <v>2450</v>
      </c>
      <c r="P394">
        <v>999</v>
      </c>
      <c r="Q394" s="2" t="s">
        <v>3522</v>
      </c>
      <c r="R394" t="s">
        <v>67</v>
      </c>
      <c r="S394" t="s">
        <v>67</v>
      </c>
      <c r="T394" s="2" t="s">
        <v>91</v>
      </c>
      <c r="U394" s="2" t="s">
        <v>92</v>
      </c>
      <c r="V394">
        <v>1844</v>
      </c>
      <c r="W394" s="2" t="s">
        <v>19060</v>
      </c>
      <c r="X394">
        <v>220000</v>
      </c>
      <c r="Y394">
        <v>220000</v>
      </c>
      <c r="AD394">
        <v>55000</v>
      </c>
      <c r="AF394">
        <v>0</v>
      </c>
      <c r="AK394">
        <v>275000</v>
      </c>
      <c r="AL394" s="5">
        <v>275000</v>
      </c>
      <c r="AM394">
        <v>0</v>
      </c>
      <c r="AN394">
        <v>0</v>
      </c>
      <c r="AO394">
        <v>220000</v>
      </c>
      <c r="AP394">
        <v>220000</v>
      </c>
      <c r="AS394">
        <v>55000</v>
      </c>
      <c r="AY394">
        <v>275000</v>
      </c>
      <c r="AZ394" s="5">
        <v>275000</v>
      </c>
      <c r="BA394" s="5">
        <v>275000</v>
      </c>
      <c r="BB394" s="5">
        <v>275000</v>
      </c>
      <c r="BF394" s="5">
        <v>0</v>
      </c>
      <c r="BG394">
        <v>20180601</v>
      </c>
      <c r="BH394" s="9" t="str">
        <f t="shared" si="18"/>
        <v>2018</v>
      </c>
      <c r="BI394" t="str">
        <f>MID(Merge1[[#This Row],[OC_DATA_INIZIO_PROGETTO]],5,2)</f>
        <v>06</v>
      </c>
      <c r="BJ394">
        <v>20201201</v>
      </c>
      <c r="BK394" t="str">
        <f t="shared" si="19"/>
        <v>2020</v>
      </c>
      <c r="BL394" t="str">
        <f>MID(Merge1[[#This Row],[OC_DATA_FINE_PROGETTO_PREVISTA]],5,2)</f>
        <v>12</v>
      </c>
      <c r="BM394" s="8">
        <f>(Merge1[[#This Row],[Colonna2]]-Merge1[[#This Row],[Colonna1]])*12+Merge1[[#This Row],[Colonna22]]-Merge1[[#This Row],[Colonna12]]</f>
        <v>30</v>
      </c>
      <c r="BO394" t="str">
        <f t="shared" si="20"/>
        <v/>
      </c>
      <c r="BP394" s="2" t="s">
        <v>86</v>
      </c>
      <c r="BQ394" s="2" t="s">
        <v>76</v>
      </c>
      <c r="BR394" s="2" t="s">
        <v>77</v>
      </c>
      <c r="BS394" s="2" t="s">
        <v>773</v>
      </c>
      <c r="BT394" s="2" t="s">
        <v>774</v>
      </c>
    </row>
    <row r="395" spans="1:72" x14ac:dyDescent="0.35">
      <c r="A395" s="2" t="s">
        <v>28172</v>
      </c>
      <c r="B395" s="2" t="s">
        <v>28173</v>
      </c>
      <c r="C395" s="2" t="s">
        <v>28174</v>
      </c>
      <c r="D395" s="2" t="s">
        <v>28175</v>
      </c>
      <c r="E395" s="2" t="s">
        <v>28176</v>
      </c>
      <c r="F395">
        <v>4</v>
      </c>
      <c r="G395" s="2" t="s">
        <v>174</v>
      </c>
      <c r="H395">
        <v>3</v>
      </c>
      <c r="I395" s="2" t="s">
        <v>68</v>
      </c>
      <c r="J395">
        <v>8</v>
      </c>
      <c r="K395" s="2" t="s">
        <v>4042</v>
      </c>
      <c r="L395">
        <v>5</v>
      </c>
      <c r="M395" s="2" t="s">
        <v>226</v>
      </c>
      <c r="N395">
        <v>33</v>
      </c>
      <c r="O395" s="2" t="s">
        <v>8463</v>
      </c>
      <c r="P395">
        <v>3</v>
      </c>
      <c r="Q395" s="2" t="s">
        <v>8465</v>
      </c>
      <c r="R395" t="s">
        <v>67</v>
      </c>
      <c r="S395" t="s">
        <v>67</v>
      </c>
      <c r="T395" s="2" t="s">
        <v>73</v>
      </c>
      <c r="U395" s="2" t="s">
        <v>74</v>
      </c>
      <c r="V395">
        <v>2038</v>
      </c>
      <c r="W395" s="2" t="s">
        <v>19718</v>
      </c>
      <c r="X395">
        <v>186812.11</v>
      </c>
      <c r="Y395">
        <v>186812.11</v>
      </c>
      <c r="AD395">
        <v>130768.49</v>
      </c>
      <c r="AF395">
        <v>0</v>
      </c>
      <c r="AG395">
        <v>56043.63</v>
      </c>
      <c r="AL395" s="5">
        <v>373624.23</v>
      </c>
      <c r="AM395">
        <v>0</v>
      </c>
      <c r="AN395">
        <v>0</v>
      </c>
      <c r="AO395">
        <v>186812.11</v>
      </c>
      <c r="AP395">
        <v>186812.11</v>
      </c>
      <c r="AS395">
        <v>130768.49</v>
      </c>
      <c r="AU395">
        <v>56043.63</v>
      </c>
      <c r="AZ395" s="5">
        <v>373624.23</v>
      </c>
      <c r="BA395" s="5">
        <v>274934.84000000003</v>
      </c>
      <c r="BB395" s="5">
        <v>274934.84000000003</v>
      </c>
      <c r="BC395" s="5">
        <v>60208.639999999999</v>
      </c>
      <c r="BD395" s="5">
        <v>60208.639999999999</v>
      </c>
      <c r="BE395" s="5">
        <v>0</v>
      </c>
      <c r="BF395" s="5">
        <v>60208.639999999999</v>
      </c>
      <c r="BG395">
        <v>20171130</v>
      </c>
      <c r="BH395" s="9" t="str">
        <f t="shared" si="18"/>
        <v>2017</v>
      </c>
      <c r="BI395" t="str">
        <f>MID(Merge1[[#This Row],[OC_DATA_INIZIO_PROGETTO]],5,2)</f>
        <v>11</v>
      </c>
      <c r="BJ395">
        <v>20210630</v>
      </c>
      <c r="BK395" t="str">
        <f t="shared" si="19"/>
        <v>2021</v>
      </c>
      <c r="BL395" t="str">
        <f>MID(Merge1[[#This Row],[OC_DATA_FINE_PROGETTO_PREVISTA]],5,2)</f>
        <v>06</v>
      </c>
      <c r="BM395" s="8">
        <f>(Merge1[[#This Row],[Colonna2]]-Merge1[[#This Row],[Colonna1]])*12+Merge1[[#This Row],[Colonna22]]-Merge1[[#This Row],[Colonna12]]</f>
        <v>43</v>
      </c>
      <c r="BO395" t="str">
        <f t="shared" si="20"/>
        <v/>
      </c>
      <c r="BP395" s="2" t="s">
        <v>76</v>
      </c>
      <c r="BQ395" s="2" t="s">
        <v>76</v>
      </c>
      <c r="BR395" s="2" t="s">
        <v>77</v>
      </c>
      <c r="BS395" s="2" t="s">
        <v>78</v>
      </c>
      <c r="BT395" s="2" t="s">
        <v>79</v>
      </c>
    </row>
    <row r="396" spans="1:72" x14ac:dyDescent="0.35">
      <c r="A396" s="2" t="s">
        <v>5246</v>
      </c>
      <c r="B396" s="2" t="s">
        <v>5247</v>
      </c>
      <c r="C396" s="2" t="s">
        <v>5248</v>
      </c>
      <c r="D396" s="2" t="s">
        <v>5249</v>
      </c>
      <c r="E396" s="2" t="s">
        <v>5250</v>
      </c>
      <c r="F396">
        <v>1</v>
      </c>
      <c r="G396" s="2" t="s">
        <v>151</v>
      </c>
      <c r="H396">
        <v>7</v>
      </c>
      <c r="I396" s="2" t="s">
        <v>770</v>
      </c>
      <c r="J396">
        <v>20</v>
      </c>
      <c r="K396" s="2" t="s">
        <v>3054</v>
      </c>
      <c r="L396">
        <v>8</v>
      </c>
      <c r="M396" s="2" t="s">
        <v>112</v>
      </c>
      <c r="N396">
        <v>62</v>
      </c>
      <c r="O396" s="2" t="s">
        <v>2450</v>
      </c>
      <c r="P396">
        <v>634</v>
      </c>
      <c r="Q396" s="2" t="s">
        <v>2770</v>
      </c>
      <c r="R396" t="s">
        <v>67</v>
      </c>
      <c r="S396" t="s">
        <v>67</v>
      </c>
      <c r="T396" s="2" t="s">
        <v>1331</v>
      </c>
      <c r="U396" s="2" t="s">
        <v>1332</v>
      </c>
      <c r="V396">
        <v>605</v>
      </c>
      <c r="W396" s="2" t="s">
        <v>2440</v>
      </c>
      <c r="X396">
        <v>137463.82999999999</v>
      </c>
      <c r="Y396">
        <v>137463.82999999999</v>
      </c>
      <c r="AD396">
        <v>96224.69</v>
      </c>
      <c r="AF396">
        <v>0</v>
      </c>
      <c r="AG396">
        <v>41239.18</v>
      </c>
      <c r="AK396">
        <v>510580</v>
      </c>
      <c r="AL396" s="5">
        <v>274927.7</v>
      </c>
      <c r="AM396">
        <v>0</v>
      </c>
      <c r="AN396">
        <v>0</v>
      </c>
      <c r="AO396">
        <v>137463.82999999999</v>
      </c>
      <c r="AP396">
        <v>137463.82999999999</v>
      </c>
      <c r="AS396">
        <v>96224.69</v>
      </c>
      <c r="AU396">
        <v>41239.18</v>
      </c>
      <c r="AY396">
        <v>510580</v>
      </c>
      <c r="AZ396" s="5">
        <v>274927.7</v>
      </c>
      <c r="BA396" s="5">
        <v>274927.7</v>
      </c>
      <c r="BB396" s="5">
        <v>274927.7</v>
      </c>
      <c r="BC396" s="5">
        <v>192449.39</v>
      </c>
      <c r="BD396" s="5">
        <v>192449.39</v>
      </c>
      <c r="BE396" s="5">
        <v>0</v>
      </c>
      <c r="BF396" s="5">
        <v>0</v>
      </c>
      <c r="BG396">
        <v>20171019</v>
      </c>
      <c r="BH396" s="9" t="str">
        <f t="shared" si="18"/>
        <v>2017</v>
      </c>
      <c r="BI396" t="str">
        <f>MID(Merge1[[#This Row],[OC_DATA_INIZIO_PROGETTO]],5,2)</f>
        <v>10</v>
      </c>
      <c r="BJ396">
        <v>20200731</v>
      </c>
      <c r="BK396" t="str">
        <f t="shared" si="19"/>
        <v>2020</v>
      </c>
      <c r="BL396" t="str">
        <f>MID(Merge1[[#This Row],[OC_DATA_FINE_PROGETTO_PREVISTA]],5,2)</f>
        <v>07</v>
      </c>
      <c r="BM396" s="8">
        <f>(Merge1[[#This Row],[Colonna2]]-Merge1[[#This Row],[Colonna1]])*12+Merge1[[#This Row],[Colonna22]]-Merge1[[#This Row],[Colonna12]]</f>
        <v>33</v>
      </c>
      <c r="BN396">
        <v>20200730</v>
      </c>
      <c r="BO396" t="str">
        <f t="shared" si="20"/>
        <v>2020</v>
      </c>
      <c r="BP396" s="2" t="s">
        <v>76</v>
      </c>
      <c r="BQ396" s="2" t="s">
        <v>76</v>
      </c>
      <c r="BR396" s="2" t="s">
        <v>77</v>
      </c>
      <c r="BS396" s="2" t="s">
        <v>773</v>
      </c>
      <c r="BT396" s="2" t="s">
        <v>774</v>
      </c>
    </row>
    <row r="397" spans="1:72" x14ac:dyDescent="0.35">
      <c r="A397" s="2" t="s">
        <v>25983</v>
      </c>
      <c r="B397" s="2" t="s">
        <v>25982</v>
      </c>
      <c r="C397" s="2" t="s">
        <v>25934</v>
      </c>
      <c r="D397" s="2" t="s">
        <v>25934</v>
      </c>
      <c r="E397" s="2" t="s">
        <v>25984</v>
      </c>
      <c r="F397">
        <v>1</v>
      </c>
      <c r="G397" s="2" t="s">
        <v>151</v>
      </c>
      <c r="H397">
        <v>7</v>
      </c>
      <c r="I397" s="2" t="s">
        <v>770</v>
      </c>
      <c r="J397">
        <v>20</v>
      </c>
      <c r="K397" s="2" t="s">
        <v>3054</v>
      </c>
      <c r="L397">
        <v>8</v>
      </c>
      <c r="M397" s="2" t="s">
        <v>112</v>
      </c>
      <c r="N397">
        <v>62</v>
      </c>
      <c r="O397" s="2" t="s">
        <v>2450</v>
      </c>
      <c r="P397">
        <v>999</v>
      </c>
      <c r="Q397" s="2" t="s">
        <v>3522</v>
      </c>
      <c r="R397" t="s">
        <v>67</v>
      </c>
      <c r="S397" t="s">
        <v>67</v>
      </c>
      <c r="T397" s="2" t="s">
        <v>91</v>
      </c>
      <c r="U397" s="2" t="s">
        <v>92</v>
      </c>
      <c r="V397">
        <v>0</v>
      </c>
      <c r="W397" s="2" t="s">
        <v>97</v>
      </c>
      <c r="AE397">
        <v>274812.5</v>
      </c>
      <c r="AF397">
        <v>0</v>
      </c>
      <c r="AK397">
        <v>205188</v>
      </c>
      <c r="AL397" s="5">
        <v>274812.5</v>
      </c>
      <c r="AM397">
        <v>0</v>
      </c>
      <c r="AN397">
        <v>0</v>
      </c>
      <c r="AT397">
        <v>274812.5</v>
      </c>
      <c r="AY397">
        <v>205188</v>
      </c>
      <c r="AZ397" s="5">
        <v>274812.5</v>
      </c>
      <c r="BA397" s="5">
        <v>274812.5</v>
      </c>
      <c r="BB397" s="5">
        <v>274812.5</v>
      </c>
      <c r="BF397" s="5">
        <v>0</v>
      </c>
      <c r="BG397">
        <v>20140409</v>
      </c>
      <c r="BH397" s="9" t="str">
        <f t="shared" si="18"/>
        <v>2014</v>
      </c>
      <c r="BI397" t="str">
        <f>MID(Merge1[[#This Row],[OC_DATA_INIZIO_PROGETTO]],5,2)</f>
        <v>04</v>
      </c>
      <c r="BJ397">
        <v>20160701</v>
      </c>
      <c r="BK397" t="str">
        <f t="shared" si="19"/>
        <v>2016</v>
      </c>
      <c r="BL397" t="str">
        <f>MID(Merge1[[#This Row],[OC_DATA_FINE_PROGETTO_PREVISTA]],5,2)</f>
        <v>07</v>
      </c>
      <c r="BM397" s="8">
        <f>(Merge1[[#This Row],[Colonna2]]-Merge1[[#This Row],[Colonna1]])*12+Merge1[[#This Row],[Colonna22]]-Merge1[[#This Row],[Colonna12]]</f>
        <v>27</v>
      </c>
      <c r="BO397" t="str">
        <f t="shared" si="20"/>
        <v/>
      </c>
      <c r="BP397" s="2" t="s">
        <v>86</v>
      </c>
      <c r="BQ397" s="2" t="s">
        <v>76</v>
      </c>
      <c r="BR397" s="2" t="s">
        <v>77</v>
      </c>
      <c r="BS397" s="2" t="s">
        <v>773</v>
      </c>
      <c r="BT397" s="2" t="s">
        <v>774</v>
      </c>
    </row>
    <row r="398" spans="1:72" x14ac:dyDescent="0.35">
      <c r="A398" s="2" t="s">
        <v>17454</v>
      </c>
      <c r="B398" s="2" t="s">
        <v>17455</v>
      </c>
      <c r="C398" s="2" t="s">
        <v>17456</v>
      </c>
      <c r="D398" s="2" t="s">
        <v>17457</v>
      </c>
      <c r="E398" s="2" t="s">
        <v>17458</v>
      </c>
      <c r="F398">
        <v>1</v>
      </c>
      <c r="G398" s="2" t="s">
        <v>151</v>
      </c>
      <c r="H398">
        <v>7</v>
      </c>
      <c r="I398" s="2" t="s">
        <v>770</v>
      </c>
      <c r="J398">
        <v>99</v>
      </c>
      <c r="K398" s="2" t="s">
        <v>81</v>
      </c>
      <c r="L398">
        <v>8</v>
      </c>
      <c r="M398" s="2" t="s">
        <v>112</v>
      </c>
      <c r="N398">
        <v>62</v>
      </c>
      <c r="O398" s="2" t="s">
        <v>2450</v>
      </c>
      <c r="P398">
        <v>999</v>
      </c>
      <c r="Q398" s="2" t="s">
        <v>3522</v>
      </c>
      <c r="R398" t="s">
        <v>67</v>
      </c>
      <c r="S398" t="s">
        <v>67</v>
      </c>
      <c r="T398" s="2" t="s">
        <v>1986</v>
      </c>
      <c r="U398" s="2" t="s">
        <v>1987</v>
      </c>
      <c r="V398">
        <v>912</v>
      </c>
      <c r="W398" s="2" t="s">
        <v>6811</v>
      </c>
      <c r="X398">
        <v>137250</v>
      </c>
      <c r="Y398">
        <v>137250</v>
      </c>
      <c r="AD398">
        <v>96075</v>
      </c>
      <c r="AF398">
        <v>0</v>
      </c>
      <c r="AG398">
        <v>41175</v>
      </c>
      <c r="AK398">
        <v>335500</v>
      </c>
      <c r="AL398" s="5">
        <v>274500</v>
      </c>
      <c r="AM398">
        <v>0</v>
      </c>
      <c r="AN398">
        <v>0</v>
      </c>
      <c r="AO398">
        <v>137250</v>
      </c>
      <c r="AP398">
        <v>137250</v>
      </c>
      <c r="AS398">
        <v>96075</v>
      </c>
      <c r="AU398">
        <v>41175</v>
      </c>
      <c r="AY398">
        <v>335500</v>
      </c>
      <c r="AZ398" s="5">
        <v>274500</v>
      </c>
      <c r="BA398" s="5">
        <v>274500</v>
      </c>
      <c r="BB398" s="5">
        <v>274500</v>
      </c>
      <c r="BC398" s="5">
        <v>274500</v>
      </c>
      <c r="BD398" s="5">
        <v>274500</v>
      </c>
      <c r="BE398" s="5">
        <v>0</v>
      </c>
      <c r="BF398" s="5">
        <v>416242.05</v>
      </c>
      <c r="BG398">
        <v>20180629</v>
      </c>
      <c r="BH398" s="9" t="str">
        <f t="shared" si="18"/>
        <v>2018</v>
      </c>
      <c r="BI398" t="str">
        <f>MID(Merge1[[#This Row],[OC_DATA_INIZIO_PROGETTO]],5,2)</f>
        <v>06</v>
      </c>
      <c r="BJ398">
        <v>20200118</v>
      </c>
      <c r="BK398" t="str">
        <f t="shared" si="19"/>
        <v>2020</v>
      </c>
      <c r="BL398" t="str">
        <f>MID(Merge1[[#This Row],[OC_DATA_FINE_PROGETTO_PREVISTA]],5,2)</f>
        <v>01</v>
      </c>
      <c r="BM398" s="8">
        <f>(Merge1[[#This Row],[Colonna2]]-Merge1[[#This Row],[Colonna1]])*12+Merge1[[#This Row],[Colonna22]]-Merge1[[#This Row],[Colonna12]]</f>
        <v>19</v>
      </c>
      <c r="BN398">
        <v>20191229</v>
      </c>
      <c r="BO398" t="str">
        <f t="shared" si="20"/>
        <v>2019</v>
      </c>
      <c r="BP398" s="2" t="s">
        <v>116</v>
      </c>
      <c r="BQ398" s="2" t="s">
        <v>763</v>
      </c>
      <c r="BR398" s="2" t="s">
        <v>440</v>
      </c>
      <c r="BS398" s="2" t="s">
        <v>773</v>
      </c>
      <c r="BT398" s="2" t="s">
        <v>774</v>
      </c>
    </row>
    <row r="399" spans="1:72" x14ac:dyDescent="0.35">
      <c r="A399" s="2" t="s">
        <v>19427</v>
      </c>
      <c r="B399" s="2" t="s">
        <v>19428</v>
      </c>
      <c r="C399" s="2" t="s">
        <v>19429</v>
      </c>
      <c r="D399" s="2" t="s">
        <v>19430</v>
      </c>
      <c r="E399" s="2" t="s">
        <v>19431</v>
      </c>
      <c r="F399">
        <v>13</v>
      </c>
      <c r="G399" s="2" t="s">
        <v>291</v>
      </c>
      <c r="H399">
        <v>2</v>
      </c>
      <c r="I399" s="2" t="s">
        <v>430</v>
      </c>
      <c r="J399">
        <v>19</v>
      </c>
      <c r="K399" s="2" t="s">
        <v>4837</v>
      </c>
      <c r="L399">
        <v>10</v>
      </c>
      <c r="M399" s="2" t="s">
        <v>95</v>
      </c>
      <c r="N399">
        <v>3</v>
      </c>
      <c r="O399" s="2" t="s">
        <v>119</v>
      </c>
      <c r="P399">
        <v>5</v>
      </c>
      <c r="Q399" s="2" t="s">
        <v>2323</v>
      </c>
      <c r="R399" t="s">
        <v>67</v>
      </c>
      <c r="S399" t="s">
        <v>67</v>
      </c>
      <c r="T399" s="2" t="s">
        <v>73</v>
      </c>
      <c r="U399" s="2" t="s">
        <v>74</v>
      </c>
      <c r="V399">
        <v>0</v>
      </c>
      <c r="W399" s="2" t="s">
        <v>97</v>
      </c>
      <c r="X399">
        <v>190854.19</v>
      </c>
      <c r="Y399">
        <v>190854.19</v>
      </c>
      <c r="AD399">
        <v>81095.350000000006</v>
      </c>
      <c r="AF399">
        <v>0</v>
      </c>
      <c r="AL399" s="5">
        <v>271949.53999999998</v>
      </c>
      <c r="AM399">
        <v>0</v>
      </c>
      <c r="AN399">
        <v>0</v>
      </c>
      <c r="AO399">
        <v>190854.19</v>
      </c>
      <c r="AP399">
        <v>190854.19</v>
      </c>
      <c r="AS399">
        <v>81095.350000000006</v>
      </c>
      <c r="AZ399" s="5">
        <v>271949.53999999998</v>
      </c>
      <c r="BA399" s="5">
        <v>271599.53999999998</v>
      </c>
      <c r="BB399" s="5">
        <v>271599.53999999998</v>
      </c>
      <c r="BC399" s="5">
        <v>97348.49</v>
      </c>
      <c r="BD399" s="5">
        <v>97348.49</v>
      </c>
      <c r="BE399" s="5">
        <v>0</v>
      </c>
      <c r="BF399" s="5">
        <v>271949.53999999998</v>
      </c>
      <c r="BG399">
        <v>20180507</v>
      </c>
      <c r="BH399" s="9" t="str">
        <f t="shared" si="18"/>
        <v>2018</v>
      </c>
      <c r="BI399" t="str">
        <f>MID(Merge1[[#This Row],[OC_DATA_INIZIO_PROGETTO]],5,2)</f>
        <v>05</v>
      </c>
      <c r="BJ399">
        <v>20180903</v>
      </c>
      <c r="BK399" t="str">
        <f t="shared" si="19"/>
        <v>2018</v>
      </c>
      <c r="BL399" t="str">
        <f>MID(Merge1[[#This Row],[OC_DATA_FINE_PROGETTO_PREVISTA]],5,2)</f>
        <v>09</v>
      </c>
      <c r="BM399" s="8">
        <f>(Merge1[[#This Row],[Colonna2]]-Merge1[[#This Row],[Colonna1]])*12+Merge1[[#This Row],[Colonna22]]-Merge1[[#This Row],[Colonna12]]</f>
        <v>4</v>
      </c>
      <c r="BN399">
        <v>20190506</v>
      </c>
      <c r="BO399" t="str">
        <f t="shared" si="20"/>
        <v>2019</v>
      </c>
      <c r="BP399" s="2" t="s">
        <v>76</v>
      </c>
      <c r="BQ399" s="2" t="s">
        <v>76</v>
      </c>
      <c r="BR399" s="2" t="s">
        <v>440</v>
      </c>
      <c r="BS399" s="2" t="s">
        <v>434</v>
      </c>
      <c r="BT399" s="2" t="s">
        <v>435</v>
      </c>
    </row>
    <row r="400" spans="1:72" x14ac:dyDescent="0.35">
      <c r="A400" s="2" t="s">
        <v>23732</v>
      </c>
      <c r="B400" s="2" t="s">
        <v>23733</v>
      </c>
      <c r="C400" s="2" t="s">
        <v>23714</v>
      </c>
      <c r="D400" s="2" t="s">
        <v>23714</v>
      </c>
      <c r="E400" s="2" t="s">
        <v>23734</v>
      </c>
      <c r="F400">
        <v>1</v>
      </c>
      <c r="G400" s="2" t="s">
        <v>151</v>
      </c>
      <c r="H400">
        <v>7</v>
      </c>
      <c r="I400" s="2" t="s">
        <v>770</v>
      </c>
      <c r="J400">
        <v>20</v>
      </c>
      <c r="K400" s="2" t="s">
        <v>3054</v>
      </c>
      <c r="L400">
        <v>8</v>
      </c>
      <c r="M400" s="2" t="s">
        <v>112</v>
      </c>
      <c r="N400">
        <v>61</v>
      </c>
      <c r="O400" s="2" t="s">
        <v>113</v>
      </c>
      <c r="P400">
        <v>620</v>
      </c>
      <c r="Q400" s="2" t="s">
        <v>114</v>
      </c>
      <c r="R400" t="s">
        <v>67</v>
      </c>
      <c r="S400" t="s">
        <v>67</v>
      </c>
      <c r="T400" s="2" t="s">
        <v>91</v>
      </c>
      <c r="U400" s="2" t="s">
        <v>92</v>
      </c>
      <c r="V400">
        <v>1304</v>
      </c>
      <c r="W400" s="2" t="s">
        <v>19691</v>
      </c>
      <c r="AE400">
        <v>270600</v>
      </c>
      <c r="AF400">
        <v>0</v>
      </c>
      <c r="AK400">
        <v>300400</v>
      </c>
      <c r="AL400" s="5">
        <v>270600</v>
      </c>
      <c r="AM400">
        <v>0</v>
      </c>
      <c r="AN400">
        <v>0</v>
      </c>
      <c r="AT400">
        <v>270600</v>
      </c>
      <c r="AY400">
        <v>300400</v>
      </c>
      <c r="AZ400" s="5">
        <v>270600</v>
      </c>
      <c r="BA400" s="5">
        <v>270600</v>
      </c>
      <c r="BB400" s="5">
        <v>270600</v>
      </c>
      <c r="BF400" s="5">
        <v>0</v>
      </c>
      <c r="BG400">
        <v>20180701</v>
      </c>
      <c r="BH400" s="9" t="str">
        <f t="shared" si="18"/>
        <v>2018</v>
      </c>
      <c r="BI400" t="str">
        <f>MID(Merge1[[#This Row],[OC_DATA_INIZIO_PROGETTO]],5,2)</f>
        <v>07</v>
      </c>
      <c r="BJ400">
        <v>20210101</v>
      </c>
      <c r="BK400" t="str">
        <f t="shared" si="19"/>
        <v>2021</v>
      </c>
      <c r="BL400" t="str">
        <f>MID(Merge1[[#This Row],[OC_DATA_FINE_PROGETTO_PREVISTA]],5,2)</f>
        <v>01</v>
      </c>
      <c r="BM400" s="8">
        <f>(Merge1[[#This Row],[Colonna2]]-Merge1[[#This Row],[Colonna1]])*12+Merge1[[#This Row],[Colonna22]]-Merge1[[#This Row],[Colonna12]]</f>
        <v>30</v>
      </c>
      <c r="BO400" t="str">
        <f t="shared" si="20"/>
        <v/>
      </c>
      <c r="BP400" s="2" t="s">
        <v>86</v>
      </c>
      <c r="BQ400" s="2" t="s">
        <v>76</v>
      </c>
      <c r="BR400" s="2" t="s">
        <v>77</v>
      </c>
      <c r="BS400" s="2" t="s">
        <v>773</v>
      </c>
      <c r="BT400" s="2" t="s">
        <v>774</v>
      </c>
    </row>
    <row r="401" spans="1:72" x14ac:dyDescent="0.35">
      <c r="A401" s="2" t="s">
        <v>7509</v>
      </c>
      <c r="B401" s="2" t="s">
        <v>7510</v>
      </c>
      <c r="C401" s="2" t="s">
        <v>7511</v>
      </c>
      <c r="D401" s="2" t="s">
        <v>7512</v>
      </c>
      <c r="E401" s="2" t="s">
        <v>7513</v>
      </c>
      <c r="F401">
        <v>8</v>
      </c>
      <c r="G401" s="2" t="s">
        <v>441</v>
      </c>
      <c r="H401">
        <v>2</v>
      </c>
      <c r="I401" s="2" t="s">
        <v>430</v>
      </c>
      <c r="J401">
        <v>12</v>
      </c>
      <c r="K401" s="2" t="s">
        <v>437</v>
      </c>
      <c r="L401">
        <v>11</v>
      </c>
      <c r="M401" s="2" t="s">
        <v>443</v>
      </c>
      <c r="N401">
        <v>71</v>
      </c>
      <c r="O401" s="2" t="s">
        <v>507</v>
      </c>
      <c r="P401">
        <v>17</v>
      </c>
      <c r="Q401" s="2" t="s">
        <v>717</v>
      </c>
      <c r="R401" t="s">
        <v>67</v>
      </c>
      <c r="S401" t="s">
        <v>67</v>
      </c>
      <c r="T401" s="2" t="s">
        <v>73</v>
      </c>
      <c r="U401" s="2" t="s">
        <v>74</v>
      </c>
      <c r="V401">
        <v>938</v>
      </c>
      <c r="W401" s="2" t="s">
        <v>6650</v>
      </c>
      <c r="X401">
        <v>270000</v>
      </c>
      <c r="Z401">
        <v>270000</v>
      </c>
      <c r="AF401">
        <v>0</v>
      </c>
      <c r="AL401" s="5">
        <v>270000</v>
      </c>
      <c r="AM401">
        <v>0</v>
      </c>
      <c r="AN401">
        <v>0</v>
      </c>
      <c r="AO401">
        <v>270000</v>
      </c>
      <c r="AQ401">
        <v>270000</v>
      </c>
      <c r="AZ401" s="5">
        <v>270000</v>
      </c>
      <c r="BA401" s="5">
        <v>270000</v>
      </c>
      <c r="BB401" s="5">
        <v>270000</v>
      </c>
      <c r="BC401" s="5">
        <v>141693.85</v>
      </c>
      <c r="BD401" s="5">
        <v>141693.85</v>
      </c>
      <c r="BE401" s="5">
        <v>0</v>
      </c>
      <c r="BF401" s="5">
        <v>141693.85</v>
      </c>
      <c r="BG401">
        <v>20180626</v>
      </c>
      <c r="BH401" s="9" t="str">
        <f t="shared" si="18"/>
        <v>2018</v>
      </c>
      <c r="BI401" t="str">
        <f>MID(Merge1[[#This Row],[OC_DATA_INIZIO_PROGETTO]],5,2)</f>
        <v>06</v>
      </c>
      <c r="BJ401">
        <v>20210117</v>
      </c>
      <c r="BK401" t="str">
        <f t="shared" si="19"/>
        <v>2021</v>
      </c>
      <c r="BL401" t="str">
        <f>MID(Merge1[[#This Row],[OC_DATA_FINE_PROGETTO_PREVISTA]],5,2)</f>
        <v>01</v>
      </c>
      <c r="BM401" s="8">
        <f>(Merge1[[#This Row],[Colonna2]]-Merge1[[#This Row],[Colonna1]])*12+Merge1[[#This Row],[Colonna22]]-Merge1[[#This Row],[Colonna12]]</f>
        <v>31</v>
      </c>
      <c r="BO401" t="str">
        <f t="shared" si="20"/>
        <v/>
      </c>
      <c r="BP401" s="2" t="s">
        <v>76</v>
      </c>
      <c r="BQ401" s="2" t="s">
        <v>76</v>
      </c>
      <c r="BR401" s="2" t="s">
        <v>77</v>
      </c>
      <c r="BS401" s="2" t="s">
        <v>434</v>
      </c>
      <c r="BT401" s="2" t="s">
        <v>435</v>
      </c>
    </row>
    <row r="402" spans="1:72" x14ac:dyDescent="0.35">
      <c r="A402" s="2" t="s">
        <v>7514</v>
      </c>
      <c r="B402" s="2" t="s">
        <v>7515</v>
      </c>
      <c r="C402" s="2" t="s">
        <v>7516</v>
      </c>
      <c r="D402" s="2" t="s">
        <v>7517</v>
      </c>
      <c r="E402" s="2" t="s">
        <v>7518</v>
      </c>
      <c r="F402">
        <v>8</v>
      </c>
      <c r="G402" s="2" t="s">
        <v>441</v>
      </c>
      <c r="H402">
        <v>2</v>
      </c>
      <c r="I402" s="2" t="s">
        <v>430</v>
      </c>
      <c r="J402">
        <v>12</v>
      </c>
      <c r="K402" s="2" t="s">
        <v>437</v>
      </c>
      <c r="L402">
        <v>11</v>
      </c>
      <c r="M402" s="2" t="s">
        <v>443</v>
      </c>
      <c r="N402">
        <v>71</v>
      </c>
      <c r="O402" s="2" t="s">
        <v>507</v>
      </c>
      <c r="P402">
        <v>17</v>
      </c>
      <c r="Q402" s="2" t="s">
        <v>717</v>
      </c>
      <c r="R402" t="s">
        <v>67</v>
      </c>
      <c r="S402" t="s">
        <v>67</v>
      </c>
      <c r="T402" s="2" t="s">
        <v>73</v>
      </c>
      <c r="U402" s="2" t="s">
        <v>74</v>
      </c>
      <c r="V402">
        <v>938</v>
      </c>
      <c r="W402" s="2" t="s">
        <v>6650</v>
      </c>
      <c r="X402">
        <v>270000</v>
      </c>
      <c r="Z402">
        <v>270000</v>
      </c>
      <c r="AF402">
        <v>0</v>
      </c>
      <c r="AL402" s="5">
        <v>270000</v>
      </c>
      <c r="AM402">
        <v>0</v>
      </c>
      <c r="AN402">
        <v>0</v>
      </c>
      <c r="AO402">
        <v>270000</v>
      </c>
      <c r="AQ402">
        <v>270000</v>
      </c>
      <c r="AZ402" s="5">
        <v>270000</v>
      </c>
      <c r="BA402" s="5">
        <v>270000</v>
      </c>
      <c r="BB402" s="5">
        <v>270000</v>
      </c>
      <c r="BC402" s="5">
        <v>155521.60000000001</v>
      </c>
      <c r="BD402" s="5">
        <v>155521.60000000001</v>
      </c>
      <c r="BE402" s="5">
        <v>0</v>
      </c>
      <c r="BF402" s="5">
        <v>155521.60000000001</v>
      </c>
      <c r="BG402">
        <v>20180626</v>
      </c>
      <c r="BH402" s="9" t="str">
        <f t="shared" si="18"/>
        <v>2018</v>
      </c>
      <c r="BI402" t="str">
        <f>MID(Merge1[[#This Row],[OC_DATA_INIZIO_PROGETTO]],5,2)</f>
        <v>06</v>
      </c>
      <c r="BJ402">
        <v>20210117</v>
      </c>
      <c r="BK402" t="str">
        <f t="shared" si="19"/>
        <v>2021</v>
      </c>
      <c r="BL402" t="str">
        <f>MID(Merge1[[#This Row],[OC_DATA_FINE_PROGETTO_PREVISTA]],5,2)</f>
        <v>01</v>
      </c>
      <c r="BM402" s="8">
        <f>(Merge1[[#This Row],[Colonna2]]-Merge1[[#This Row],[Colonna1]])*12+Merge1[[#This Row],[Colonna22]]-Merge1[[#This Row],[Colonna12]]</f>
        <v>31</v>
      </c>
      <c r="BO402" t="str">
        <f t="shared" si="20"/>
        <v/>
      </c>
      <c r="BP402" s="2" t="s">
        <v>76</v>
      </c>
      <c r="BQ402" s="2" t="s">
        <v>76</v>
      </c>
      <c r="BR402" s="2" t="s">
        <v>77</v>
      </c>
      <c r="BS402" s="2" t="s">
        <v>434</v>
      </c>
      <c r="BT402" s="2" t="s">
        <v>435</v>
      </c>
    </row>
    <row r="403" spans="1:72" x14ac:dyDescent="0.35">
      <c r="A403" s="2" t="s">
        <v>7528</v>
      </c>
      <c r="B403" s="2" t="s">
        <v>7529</v>
      </c>
      <c r="C403" s="2" t="s">
        <v>7530</v>
      </c>
      <c r="D403" s="2" t="s">
        <v>7531</v>
      </c>
      <c r="E403" s="2" t="s">
        <v>7532</v>
      </c>
      <c r="F403">
        <v>8</v>
      </c>
      <c r="G403" s="2" t="s">
        <v>441</v>
      </c>
      <c r="H403">
        <v>2</v>
      </c>
      <c r="I403" s="2" t="s">
        <v>430</v>
      </c>
      <c r="J403">
        <v>12</v>
      </c>
      <c r="K403" s="2" t="s">
        <v>437</v>
      </c>
      <c r="L403">
        <v>11</v>
      </c>
      <c r="M403" s="2" t="s">
        <v>443</v>
      </c>
      <c r="N403">
        <v>71</v>
      </c>
      <c r="O403" s="2" t="s">
        <v>507</v>
      </c>
      <c r="P403">
        <v>17</v>
      </c>
      <c r="Q403" s="2" t="s">
        <v>717</v>
      </c>
      <c r="R403" t="s">
        <v>67</v>
      </c>
      <c r="S403" t="s">
        <v>67</v>
      </c>
      <c r="T403" s="2" t="s">
        <v>73</v>
      </c>
      <c r="U403" s="2" t="s">
        <v>74</v>
      </c>
      <c r="V403">
        <v>939</v>
      </c>
      <c r="W403" s="2" t="s">
        <v>6644</v>
      </c>
      <c r="X403">
        <v>270000</v>
      </c>
      <c r="Z403">
        <v>270000</v>
      </c>
      <c r="AF403">
        <v>0</v>
      </c>
      <c r="AL403" s="5">
        <v>270000</v>
      </c>
      <c r="AM403">
        <v>0</v>
      </c>
      <c r="AN403">
        <v>0</v>
      </c>
      <c r="AO403">
        <v>270000</v>
      </c>
      <c r="AQ403">
        <v>270000</v>
      </c>
      <c r="AZ403" s="5">
        <v>270000</v>
      </c>
      <c r="BA403" s="5">
        <v>270000</v>
      </c>
      <c r="BB403" s="5">
        <v>270000</v>
      </c>
      <c r="BC403" s="5">
        <v>158449.04</v>
      </c>
      <c r="BD403" s="5">
        <v>158449.04</v>
      </c>
      <c r="BE403" s="5">
        <v>0</v>
      </c>
      <c r="BF403" s="5">
        <v>158449.04</v>
      </c>
      <c r="BG403">
        <v>20180626</v>
      </c>
      <c r="BH403" s="9" t="str">
        <f t="shared" si="18"/>
        <v>2018</v>
      </c>
      <c r="BI403" t="str">
        <f>MID(Merge1[[#This Row],[OC_DATA_INIZIO_PROGETTO]],5,2)</f>
        <v>06</v>
      </c>
      <c r="BJ403">
        <v>20210201</v>
      </c>
      <c r="BK403" t="str">
        <f t="shared" si="19"/>
        <v>2021</v>
      </c>
      <c r="BL403" t="str">
        <f>MID(Merge1[[#This Row],[OC_DATA_FINE_PROGETTO_PREVISTA]],5,2)</f>
        <v>02</v>
      </c>
      <c r="BM403" s="8">
        <f>(Merge1[[#This Row],[Colonna2]]-Merge1[[#This Row],[Colonna1]])*12+Merge1[[#This Row],[Colonna22]]-Merge1[[#This Row],[Colonna12]]</f>
        <v>32</v>
      </c>
      <c r="BO403" t="str">
        <f t="shared" si="20"/>
        <v/>
      </c>
      <c r="BP403" s="2" t="s">
        <v>76</v>
      </c>
      <c r="BQ403" s="2" t="s">
        <v>76</v>
      </c>
      <c r="BR403" s="2" t="s">
        <v>77</v>
      </c>
      <c r="BS403" s="2" t="s">
        <v>434</v>
      </c>
      <c r="BT403" s="2" t="s">
        <v>435</v>
      </c>
    </row>
    <row r="404" spans="1:72" x14ac:dyDescent="0.35">
      <c r="A404" s="2" t="s">
        <v>7541</v>
      </c>
      <c r="B404" s="2" t="s">
        <v>7542</v>
      </c>
      <c r="C404" s="2" t="s">
        <v>7543</v>
      </c>
      <c r="D404" s="2" t="s">
        <v>7544</v>
      </c>
      <c r="E404" s="2" t="s">
        <v>7545</v>
      </c>
      <c r="F404">
        <v>8</v>
      </c>
      <c r="G404" s="2" t="s">
        <v>441</v>
      </c>
      <c r="H404">
        <v>2</v>
      </c>
      <c r="I404" s="2" t="s">
        <v>430</v>
      </c>
      <c r="J404">
        <v>12</v>
      </c>
      <c r="K404" s="2" t="s">
        <v>437</v>
      </c>
      <c r="L404">
        <v>11</v>
      </c>
      <c r="M404" s="2" t="s">
        <v>443</v>
      </c>
      <c r="N404">
        <v>71</v>
      </c>
      <c r="O404" s="2" t="s">
        <v>507</v>
      </c>
      <c r="P404">
        <v>17</v>
      </c>
      <c r="Q404" s="2" t="s">
        <v>717</v>
      </c>
      <c r="R404" t="s">
        <v>67</v>
      </c>
      <c r="S404" t="s">
        <v>67</v>
      </c>
      <c r="T404" s="2" t="s">
        <v>73</v>
      </c>
      <c r="U404" s="2" t="s">
        <v>74</v>
      </c>
      <c r="V404">
        <v>915</v>
      </c>
      <c r="W404" s="2" t="s">
        <v>632</v>
      </c>
      <c r="X404">
        <v>270000</v>
      </c>
      <c r="Z404">
        <v>270000</v>
      </c>
      <c r="AF404">
        <v>0</v>
      </c>
      <c r="AL404" s="5">
        <v>270000</v>
      </c>
      <c r="AM404">
        <v>0</v>
      </c>
      <c r="AN404">
        <v>0</v>
      </c>
      <c r="AO404">
        <v>270000</v>
      </c>
      <c r="AQ404">
        <v>270000</v>
      </c>
      <c r="AZ404" s="5">
        <v>270000</v>
      </c>
      <c r="BA404" s="5">
        <v>270000</v>
      </c>
      <c r="BB404" s="5">
        <v>270000</v>
      </c>
      <c r="BC404" s="5">
        <v>147984.26999999999</v>
      </c>
      <c r="BD404" s="5">
        <v>147984.26999999999</v>
      </c>
      <c r="BE404" s="5">
        <v>0</v>
      </c>
      <c r="BF404" s="5">
        <v>147984.26999999999</v>
      </c>
      <c r="BG404">
        <v>20180626</v>
      </c>
      <c r="BH404" s="9" t="str">
        <f t="shared" si="18"/>
        <v>2018</v>
      </c>
      <c r="BI404" t="str">
        <f>MID(Merge1[[#This Row],[OC_DATA_INIZIO_PROGETTO]],5,2)</f>
        <v>06</v>
      </c>
      <c r="BJ404">
        <v>20210120</v>
      </c>
      <c r="BK404" t="str">
        <f t="shared" si="19"/>
        <v>2021</v>
      </c>
      <c r="BL404" t="str">
        <f>MID(Merge1[[#This Row],[OC_DATA_FINE_PROGETTO_PREVISTA]],5,2)</f>
        <v>01</v>
      </c>
      <c r="BM404" s="8">
        <f>(Merge1[[#This Row],[Colonna2]]-Merge1[[#This Row],[Colonna1]])*12+Merge1[[#This Row],[Colonna22]]-Merge1[[#This Row],[Colonna12]]</f>
        <v>31</v>
      </c>
      <c r="BO404" t="str">
        <f t="shared" si="20"/>
        <v/>
      </c>
      <c r="BP404" s="2" t="s">
        <v>76</v>
      </c>
      <c r="BQ404" s="2" t="s">
        <v>76</v>
      </c>
      <c r="BR404" s="2" t="s">
        <v>77</v>
      </c>
      <c r="BS404" s="2" t="s">
        <v>434</v>
      </c>
      <c r="BT404" s="2" t="s">
        <v>435</v>
      </c>
    </row>
    <row r="405" spans="1:72" x14ac:dyDescent="0.35">
      <c r="A405" s="2" t="s">
        <v>7760</v>
      </c>
      <c r="B405" s="2" t="s">
        <v>7761</v>
      </c>
      <c r="C405" s="2" t="s">
        <v>7762</v>
      </c>
      <c r="D405" s="2" t="s">
        <v>7762</v>
      </c>
      <c r="E405" s="2" t="s">
        <v>7763</v>
      </c>
      <c r="F405">
        <v>8</v>
      </c>
      <c r="G405" s="2" t="s">
        <v>441</v>
      </c>
      <c r="H405">
        <v>2</v>
      </c>
      <c r="I405" s="2" t="s">
        <v>430</v>
      </c>
      <c r="J405">
        <v>12</v>
      </c>
      <c r="K405" s="2" t="s">
        <v>437</v>
      </c>
      <c r="L405">
        <v>11</v>
      </c>
      <c r="M405" s="2" t="s">
        <v>443</v>
      </c>
      <c r="N405">
        <v>71</v>
      </c>
      <c r="O405" s="2" t="s">
        <v>507</v>
      </c>
      <c r="P405">
        <v>17</v>
      </c>
      <c r="Q405" s="2" t="s">
        <v>717</v>
      </c>
      <c r="R405" t="s">
        <v>67</v>
      </c>
      <c r="S405" t="s">
        <v>67</v>
      </c>
      <c r="T405" s="2" t="s">
        <v>73</v>
      </c>
      <c r="U405" s="2" t="s">
        <v>74</v>
      </c>
      <c r="V405">
        <v>939</v>
      </c>
      <c r="W405" s="2" t="s">
        <v>6644</v>
      </c>
      <c r="X405">
        <v>270000</v>
      </c>
      <c r="Z405">
        <v>270000</v>
      </c>
      <c r="AF405">
        <v>0</v>
      </c>
      <c r="AL405" s="5">
        <v>270000</v>
      </c>
      <c r="AM405">
        <v>0</v>
      </c>
      <c r="AN405">
        <v>0</v>
      </c>
      <c r="AO405">
        <v>270000</v>
      </c>
      <c r="AQ405">
        <v>270000</v>
      </c>
      <c r="AZ405" s="5">
        <v>270000</v>
      </c>
      <c r="BA405" s="5">
        <v>270000</v>
      </c>
      <c r="BB405" s="5">
        <v>270000</v>
      </c>
      <c r="BC405" s="5">
        <v>113930.3</v>
      </c>
      <c r="BD405" s="5">
        <v>113930.3</v>
      </c>
      <c r="BE405" s="5">
        <v>0</v>
      </c>
      <c r="BF405" s="5">
        <v>113930.3</v>
      </c>
      <c r="BG405">
        <v>20190530</v>
      </c>
      <c r="BH405" s="9" t="str">
        <f t="shared" si="18"/>
        <v>2019</v>
      </c>
      <c r="BI405" t="str">
        <f>MID(Merge1[[#This Row],[OC_DATA_INIZIO_PROGETTO]],5,2)</f>
        <v>05</v>
      </c>
      <c r="BJ405">
        <v>20220101</v>
      </c>
      <c r="BK405" t="str">
        <f t="shared" si="19"/>
        <v>2022</v>
      </c>
      <c r="BL405" t="str">
        <f>MID(Merge1[[#This Row],[OC_DATA_FINE_PROGETTO_PREVISTA]],5,2)</f>
        <v>01</v>
      </c>
      <c r="BM405" s="8">
        <f>(Merge1[[#This Row],[Colonna2]]-Merge1[[#This Row],[Colonna1]])*12+Merge1[[#This Row],[Colonna22]]-Merge1[[#This Row],[Colonna12]]</f>
        <v>32</v>
      </c>
      <c r="BO405" t="str">
        <f t="shared" si="20"/>
        <v/>
      </c>
      <c r="BP405" s="2" t="s">
        <v>76</v>
      </c>
      <c r="BQ405" s="2" t="s">
        <v>76</v>
      </c>
      <c r="BR405" s="2" t="s">
        <v>77</v>
      </c>
      <c r="BS405" s="2" t="s">
        <v>434</v>
      </c>
      <c r="BT405" s="2" t="s">
        <v>435</v>
      </c>
    </row>
    <row r="406" spans="1:72" x14ac:dyDescent="0.35">
      <c r="A406" s="2" t="s">
        <v>7764</v>
      </c>
      <c r="B406" s="2" t="s">
        <v>7765</v>
      </c>
      <c r="C406" s="2" t="s">
        <v>6780</v>
      </c>
      <c r="D406" s="2" t="s">
        <v>6780</v>
      </c>
      <c r="E406" s="2" t="s">
        <v>7766</v>
      </c>
      <c r="F406">
        <v>8</v>
      </c>
      <c r="G406" s="2" t="s">
        <v>441</v>
      </c>
      <c r="H406">
        <v>2</v>
      </c>
      <c r="I406" s="2" t="s">
        <v>430</v>
      </c>
      <c r="J406">
        <v>12</v>
      </c>
      <c r="K406" s="2" t="s">
        <v>437</v>
      </c>
      <c r="L406">
        <v>11</v>
      </c>
      <c r="M406" s="2" t="s">
        <v>443</v>
      </c>
      <c r="N406">
        <v>71</v>
      </c>
      <c r="O406" s="2" t="s">
        <v>507</v>
      </c>
      <c r="P406">
        <v>17</v>
      </c>
      <c r="Q406" s="2" t="s">
        <v>717</v>
      </c>
      <c r="R406" t="s">
        <v>67</v>
      </c>
      <c r="S406" t="s">
        <v>67</v>
      </c>
      <c r="T406" s="2" t="s">
        <v>73</v>
      </c>
      <c r="U406" s="2" t="s">
        <v>74</v>
      </c>
      <c r="V406">
        <v>924</v>
      </c>
      <c r="W406" s="2" t="s">
        <v>634</v>
      </c>
      <c r="X406">
        <v>270000</v>
      </c>
      <c r="Z406">
        <v>270000</v>
      </c>
      <c r="AF406">
        <v>0</v>
      </c>
      <c r="AL406" s="5">
        <v>270000</v>
      </c>
      <c r="AM406">
        <v>0</v>
      </c>
      <c r="AN406">
        <v>0</v>
      </c>
      <c r="AO406">
        <v>270000</v>
      </c>
      <c r="AQ406">
        <v>270000</v>
      </c>
      <c r="AZ406" s="5">
        <v>270000</v>
      </c>
      <c r="BA406" s="5">
        <v>270000</v>
      </c>
      <c r="BB406" s="5">
        <v>270000</v>
      </c>
      <c r="BC406" s="5">
        <v>90023.15</v>
      </c>
      <c r="BD406" s="5">
        <v>90023.15</v>
      </c>
      <c r="BE406" s="5">
        <v>0</v>
      </c>
      <c r="BF406" s="5">
        <v>90023.15</v>
      </c>
      <c r="BG406">
        <v>20190530</v>
      </c>
      <c r="BH406" s="9" t="str">
        <f t="shared" si="18"/>
        <v>2019</v>
      </c>
      <c r="BI406" t="str">
        <f>MID(Merge1[[#This Row],[OC_DATA_INIZIO_PROGETTO]],5,2)</f>
        <v>05</v>
      </c>
      <c r="BJ406">
        <v>20220101</v>
      </c>
      <c r="BK406" t="str">
        <f t="shared" si="19"/>
        <v>2022</v>
      </c>
      <c r="BL406" t="str">
        <f>MID(Merge1[[#This Row],[OC_DATA_FINE_PROGETTO_PREVISTA]],5,2)</f>
        <v>01</v>
      </c>
      <c r="BM406" s="8">
        <f>(Merge1[[#This Row],[Colonna2]]-Merge1[[#This Row],[Colonna1]])*12+Merge1[[#This Row],[Colonna22]]-Merge1[[#This Row],[Colonna12]]</f>
        <v>32</v>
      </c>
      <c r="BO406" t="str">
        <f t="shared" si="20"/>
        <v/>
      </c>
      <c r="BP406" s="2" t="s">
        <v>76</v>
      </c>
      <c r="BQ406" s="2" t="s">
        <v>76</v>
      </c>
      <c r="BR406" s="2" t="s">
        <v>77</v>
      </c>
      <c r="BS406" s="2" t="s">
        <v>434</v>
      </c>
      <c r="BT406" s="2" t="s">
        <v>435</v>
      </c>
    </row>
    <row r="407" spans="1:72" x14ac:dyDescent="0.35">
      <c r="A407" s="2" t="s">
        <v>23227</v>
      </c>
      <c r="B407" s="2" t="s">
        <v>23228</v>
      </c>
      <c r="C407" s="2" t="s">
        <v>23204</v>
      </c>
      <c r="D407" s="2" t="s">
        <v>23204</v>
      </c>
      <c r="E407" s="2" t="s">
        <v>23229</v>
      </c>
      <c r="F407">
        <v>1</v>
      </c>
      <c r="G407" s="2" t="s">
        <v>151</v>
      </c>
      <c r="H407">
        <v>7</v>
      </c>
      <c r="I407" s="2" t="s">
        <v>770</v>
      </c>
      <c r="J407">
        <v>20</v>
      </c>
      <c r="K407" s="2" t="s">
        <v>3054</v>
      </c>
      <c r="L407">
        <v>8</v>
      </c>
      <c r="M407" s="2" t="s">
        <v>112</v>
      </c>
      <c r="N407">
        <v>61</v>
      </c>
      <c r="O407" s="2" t="s">
        <v>113</v>
      </c>
      <c r="P407">
        <v>620</v>
      </c>
      <c r="Q407" s="2" t="s">
        <v>114</v>
      </c>
      <c r="R407" t="s">
        <v>67</v>
      </c>
      <c r="S407" t="s">
        <v>67</v>
      </c>
      <c r="T407" s="2" t="s">
        <v>91</v>
      </c>
      <c r="U407" s="2" t="s">
        <v>92</v>
      </c>
      <c r="V407">
        <v>1925</v>
      </c>
      <c r="W407" s="2" t="s">
        <v>465</v>
      </c>
      <c r="AE407">
        <v>268450</v>
      </c>
      <c r="AF407">
        <v>0</v>
      </c>
      <c r="AK407">
        <v>323050</v>
      </c>
      <c r="AL407" s="5">
        <v>268450</v>
      </c>
      <c r="AM407">
        <v>0</v>
      </c>
      <c r="AN407">
        <v>0</v>
      </c>
      <c r="AT407">
        <v>268450</v>
      </c>
      <c r="AY407">
        <v>323050</v>
      </c>
      <c r="AZ407" s="5">
        <v>268450</v>
      </c>
      <c r="BA407" s="5">
        <v>268450</v>
      </c>
      <c r="BB407" s="5">
        <v>268450</v>
      </c>
      <c r="BF407" s="5">
        <v>0</v>
      </c>
      <c r="BG407">
        <v>20180401</v>
      </c>
      <c r="BH407" s="9" t="str">
        <f t="shared" si="18"/>
        <v>2018</v>
      </c>
      <c r="BI407" t="str">
        <f>MID(Merge1[[#This Row],[OC_DATA_INIZIO_PROGETTO]],5,2)</f>
        <v>04</v>
      </c>
      <c r="BJ407">
        <v>20201001</v>
      </c>
      <c r="BK407" t="str">
        <f t="shared" si="19"/>
        <v>2020</v>
      </c>
      <c r="BL407" t="str">
        <f>MID(Merge1[[#This Row],[OC_DATA_FINE_PROGETTO_PREVISTA]],5,2)</f>
        <v>10</v>
      </c>
      <c r="BM407" s="8">
        <f>(Merge1[[#This Row],[Colonna2]]-Merge1[[#This Row],[Colonna1]])*12+Merge1[[#This Row],[Colonna22]]-Merge1[[#This Row],[Colonna12]]</f>
        <v>30</v>
      </c>
      <c r="BO407" t="str">
        <f t="shared" si="20"/>
        <v/>
      </c>
      <c r="BP407" s="2" t="s">
        <v>86</v>
      </c>
      <c r="BQ407" s="2" t="s">
        <v>76</v>
      </c>
      <c r="BR407" s="2" t="s">
        <v>77</v>
      </c>
      <c r="BS407" s="2" t="s">
        <v>773</v>
      </c>
      <c r="BT407" s="2" t="s">
        <v>774</v>
      </c>
    </row>
    <row r="408" spans="1:72" x14ac:dyDescent="0.35">
      <c r="A408" s="2" t="s">
        <v>27209</v>
      </c>
      <c r="B408" s="2" t="s">
        <v>27210</v>
      </c>
      <c r="C408" s="2" t="s">
        <v>27211</v>
      </c>
      <c r="D408" s="2" t="s">
        <v>27212</v>
      </c>
      <c r="E408" s="2" t="s">
        <v>27213</v>
      </c>
      <c r="F408">
        <v>1</v>
      </c>
      <c r="G408" s="2" t="s">
        <v>151</v>
      </c>
      <c r="H408">
        <v>7</v>
      </c>
      <c r="I408" s="2" t="s">
        <v>770</v>
      </c>
      <c r="J408">
        <v>11</v>
      </c>
      <c r="K408" s="2" t="s">
        <v>681</v>
      </c>
      <c r="L408">
        <v>9</v>
      </c>
      <c r="M408" s="2" t="s">
        <v>98</v>
      </c>
      <c r="N408">
        <v>25</v>
      </c>
      <c r="O408" s="2" t="s">
        <v>683</v>
      </c>
      <c r="P408">
        <v>239</v>
      </c>
      <c r="Q408" s="2" t="s">
        <v>684</v>
      </c>
      <c r="R408" t="s">
        <v>67</v>
      </c>
      <c r="S408" t="s">
        <v>67</v>
      </c>
      <c r="T408" s="2" t="s">
        <v>1331</v>
      </c>
      <c r="U408" s="2" t="s">
        <v>1332</v>
      </c>
      <c r="V408">
        <v>2006</v>
      </c>
      <c r="W408" s="2" t="s">
        <v>7566</v>
      </c>
      <c r="X408">
        <v>134020.07</v>
      </c>
      <c r="Y408">
        <v>134020.07</v>
      </c>
      <c r="AD408">
        <v>93814.05</v>
      </c>
      <c r="AF408">
        <v>0</v>
      </c>
      <c r="AG408">
        <v>40206.019999999997</v>
      </c>
      <c r="AK408">
        <v>182224</v>
      </c>
      <c r="AL408" s="5">
        <v>268040.14</v>
      </c>
      <c r="AM408">
        <v>0</v>
      </c>
      <c r="AN408">
        <v>0</v>
      </c>
      <c r="AO408">
        <v>134020.07</v>
      </c>
      <c r="AP408">
        <v>134020.07</v>
      </c>
      <c r="AS408">
        <v>93814.05</v>
      </c>
      <c r="AU408">
        <v>40206.019999999997</v>
      </c>
      <c r="AY408">
        <v>182224</v>
      </c>
      <c r="AZ408" s="5">
        <v>268040.14</v>
      </c>
      <c r="BA408" s="5">
        <v>268040.14</v>
      </c>
      <c r="BB408" s="5">
        <v>268040.14</v>
      </c>
      <c r="BC408" s="5">
        <v>107216.06</v>
      </c>
      <c r="BD408" s="5">
        <v>107216.06</v>
      </c>
      <c r="BE408" s="5">
        <v>0</v>
      </c>
      <c r="BF408" s="5">
        <v>289440.52</v>
      </c>
      <c r="BG408">
        <v>20171001</v>
      </c>
      <c r="BH408" s="9" t="str">
        <f t="shared" si="18"/>
        <v>2017</v>
      </c>
      <c r="BI408" t="str">
        <f>MID(Merge1[[#This Row],[OC_DATA_INIZIO_PROGETTO]],5,2)</f>
        <v>10</v>
      </c>
      <c r="BJ408">
        <v>20201231</v>
      </c>
      <c r="BK408" t="str">
        <f t="shared" si="19"/>
        <v>2020</v>
      </c>
      <c r="BL408" t="str">
        <f>MID(Merge1[[#This Row],[OC_DATA_FINE_PROGETTO_PREVISTA]],5,2)</f>
        <v>12</v>
      </c>
      <c r="BM408" s="8">
        <f>(Merge1[[#This Row],[Colonna2]]-Merge1[[#This Row],[Colonna1]])*12+Merge1[[#This Row],[Colonna22]]-Merge1[[#This Row],[Colonna12]]</f>
        <v>38</v>
      </c>
      <c r="BO408" t="str">
        <f t="shared" si="20"/>
        <v/>
      </c>
      <c r="BP408" s="2" t="s">
        <v>76</v>
      </c>
      <c r="BQ408" s="2" t="s">
        <v>76</v>
      </c>
      <c r="BR408" s="2" t="s">
        <v>77</v>
      </c>
      <c r="BS408" s="2" t="s">
        <v>773</v>
      </c>
      <c r="BT408" s="2" t="s">
        <v>774</v>
      </c>
    </row>
    <row r="409" spans="1:72" x14ac:dyDescent="0.35">
      <c r="A409" s="2" t="s">
        <v>27924</v>
      </c>
      <c r="B409" s="2" t="s">
        <v>27925</v>
      </c>
      <c r="C409" s="2" t="s">
        <v>27926</v>
      </c>
      <c r="D409" s="2" t="s">
        <v>27927</v>
      </c>
      <c r="E409" s="2" t="s">
        <v>27928</v>
      </c>
      <c r="F409">
        <v>4</v>
      </c>
      <c r="G409" s="2" t="s">
        <v>174</v>
      </c>
      <c r="H409">
        <v>3</v>
      </c>
      <c r="I409" s="2" t="s">
        <v>68</v>
      </c>
      <c r="J409">
        <v>9</v>
      </c>
      <c r="K409" s="2" t="s">
        <v>4139</v>
      </c>
      <c r="L409">
        <v>3</v>
      </c>
      <c r="M409" s="2" t="s">
        <v>3884</v>
      </c>
      <c r="N409">
        <v>6</v>
      </c>
      <c r="O409" s="2" t="s">
        <v>3885</v>
      </c>
      <c r="P409">
        <v>998</v>
      </c>
      <c r="Q409" s="2" t="s">
        <v>4142</v>
      </c>
      <c r="R409" t="s">
        <v>67</v>
      </c>
      <c r="S409" t="s">
        <v>67</v>
      </c>
      <c r="T409" s="2" t="s">
        <v>73</v>
      </c>
      <c r="U409" s="2" t="s">
        <v>74</v>
      </c>
      <c r="V409">
        <v>2035</v>
      </c>
      <c r="W409" s="2" t="s">
        <v>19737</v>
      </c>
      <c r="X409">
        <v>194991.05</v>
      </c>
      <c r="Y409">
        <v>194991.05</v>
      </c>
      <c r="AD409">
        <v>136493.74</v>
      </c>
      <c r="AF409">
        <v>0</v>
      </c>
      <c r="AG409">
        <v>58497.31</v>
      </c>
      <c r="AL409" s="5">
        <v>389982.1</v>
      </c>
      <c r="AM409">
        <v>0</v>
      </c>
      <c r="AN409">
        <v>0</v>
      </c>
      <c r="AO409">
        <v>194991.05</v>
      </c>
      <c r="AP409">
        <v>194991.05</v>
      </c>
      <c r="AS409">
        <v>136493.74</v>
      </c>
      <c r="AU409">
        <v>58497.31</v>
      </c>
      <c r="AZ409" s="5">
        <v>389982.1</v>
      </c>
      <c r="BA409" s="5">
        <v>266257.5</v>
      </c>
      <c r="BB409" s="5">
        <v>266257.5</v>
      </c>
      <c r="BC409" s="5">
        <v>16527.490000000002</v>
      </c>
      <c r="BD409" s="5">
        <v>16527.490000000002</v>
      </c>
      <c r="BE409" s="5">
        <v>0</v>
      </c>
      <c r="BF409" s="5">
        <v>16527.490000000002</v>
      </c>
      <c r="BG409">
        <v>20171101</v>
      </c>
      <c r="BH409" s="9" t="str">
        <f t="shared" si="18"/>
        <v>2017</v>
      </c>
      <c r="BI409" t="str">
        <f>MID(Merge1[[#This Row],[OC_DATA_INIZIO_PROGETTO]],5,2)</f>
        <v>11</v>
      </c>
      <c r="BJ409">
        <v>20210717</v>
      </c>
      <c r="BK409" t="str">
        <f t="shared" si="19"/>
        <v>2021</v>
      </c>
      <c r="BL409" t="str">
        <f>MID(Merge1[[#This Row],[OC_DATA_FINE_PROGETTO_PREVISTA]],5,2)</f>
        <v>07</v>
      </c>
      <c r="BM409" s="8">
        <f>(Merge1[[#This Row],[Colonna2]]-Merge1[[#This Row],[Colonna1]])*12+Merge1[[#This Row],[Colonna22]]-Merge1[[#This Row],[Colonna12]]</f>
        <v>44</v>
      </c>
      <c r="BO409" t="str">
        <f t="shared" si="20"/>
        <v/>
      </c>
      <c r="BP409" s="2" t="s">
        <v>76</v>
      </c>
      <c r="BQ409" s="2" t="s">
        <v>76</v>
      </c>
      <c r="BR409" s="2" t="s">
        <v>77</v>
      </c>
      <c r="BS409" s="2" t="s">
        <v>78</v>
      </c>
      <c r="BT409" s="2" t="s">
        <v>79</v>
      </c>
    </row>
    <row r="410" spans="1:72" x14ac:dyDescent="0.35">
      <c r="A410" s="2" t="s">
        <v>5566</v>
      </c>
      <c r="B410" s="2" t="s">
        <v>5567</v>
      </c>
      <c r="C410" s="2" t="s">
        <v>5555</v>
      </c>
      <c r="D410" s="2" t="s">
        <v>5556</v>
      </c>
      <c r="E410" s="2" t="s">
        <v>5568</v>
      </c>
      <c r="F410">
        <v>1</v>
      </c>
      <c r="G410" s="2" t="s">
        <v>151</v>
      </c>
      <c r="H410">
        <v>7</v>
      </c>
      <c r="I410" s="2" t="s">
        <v>770</v>
      </c>
      <c r="J410">
        <v>20</v>
      </c>
      <c r="K410" s="2" t="s">
        <v>3054</v>
      </c>
      <c r="L410">
        <v>8</v>
      </c>
      <c r="M410" s="2" t="s">
        <v>112</v>
      </c>
      <c r="N410">
        <v>62</v>
      </c>
      <c r="O410" s="2" t="s">
        <v>2450</v>
      </c>
      <c r="P410">
        <v>999</v>
      </c>
      <c r="Q410" s="2" t="s">
        <v>3522</v>
      </c>
      <c r="R410" t="s">
        <v>67</v>
      </c>
      <c r="S410" t="s">
        <v>67</v>
      </c>
      <c r="T410" s="2" t="s">
        <v>1331</v>
      </c>
      <c r="U410" s="2" t="s">
        <v>1332</v>
      </c>
      <c r="V410">
        <v>609</v>
      </c>
      <c r="W410" s="2" t="s">
        <v>2413</v>
      </c>
      <c r="X410">
        <v>133064.63</v>
      </c>
      <c r="Y410">
        <v>133064.63</v>
      </c>
      <c r="AD410">
        <v>93145.31</v>
      </c>
      <c r="AF410">
        <v>0</v>
      </c>
      <c r="AG410">
        <v>39919.5</v>
      </c>
      <c r="AK410">
        <v>132812</v>
      </c>
      <c r="AL410" s="5">
        <v>266129.44</v>
      </c>
      <c r="AM410">
        <v>0</v>
      </c>
      <c r="AN410">
        <v>0</v>
      </c>
      <c r="AO410">
        <v>133064.63</v>
      </c>
      <c r="AP410">
        <v>133064.63</v>
      </c>
      <c r="AS410">
        <v>93145.31</v>
      </c>
      <c r="AU410">
        <v>39919.5</v>
      </c>
      <c r="AY410">
        <v>132812</v>
      </c>
      <c r="AZ410" s="5">
        <v>266129.44</v>
      </c>
      <c r="BA410" s="5">
        <v>266129.44</v>
      </c>
      <c r="BB410" s="5">
        <v>266129.44</v>
      </c>
      <c r="BF410" s="5">
        <v>0</v>
      </c>
      <c r="BG410">
        <v>20171110</v>
      </c>
      <c r="BH410" s="9" t="str">
        <f t="shared" si="18"/>
        <v>2017</v>
      </c>
      <c r="BI410" t="str">
        <f>MID(Merge1[[#This Row],[OC_DATA_INIZIO_PROGETTO]],5,2)</f>
        <v>11</v>
      </c>
      <c r="BJ410">
        <v>20210731</v>
      </c>
      <c r="BK410" t="str">
        <f t="shared" si="19"/>
        <v>2021</v>
      </c>
      <c r="BL410" t="str">
        <f>MID(Merge1[[#This Row],[OC_DATA_FINE_PROGETTO_PREVISTA]],5,2)</f>
        <v>07</v>
      </c>
      <c r="BM410" s="8">
        <f>(Merge1[[#This Row],[Colonna2]]-Merge1[[#This Row],[Colonna1]])*12+Merge1[[#This Row],[Colonna22]]-Merge1[[#This Row],[Colonna12]]</f>
        <v>44</v>
      </c>
      <c r="BO410" t="str">
        <f t="shared" si="20"/>
        <v/>
      </c>
      <c r="BP410" s="2" t="s">
        <v>86</v>
      </c>
      <c r="BQ410" s="2" t="s">
        <v>76</v>
      </c>
      <c r="BR410" s="2" t="s">
        <v>3044</v>
      </c>
      <c r="BS410" s="2" t="s">
        <v>2387</v>
      </c>
      <c r="BT410" s="2" t="s">
        <v>510</v>
      </c>
    </row>
    <row r="411" spans="1:72" x14ac:dyDescent="0.35">
      <c r="A411" s="2" t="s">
        <v>17598</v>
      </c>
      <c r="B411" s="2" t="s">
        <v>17594</v>
      </c>
      <c r="C411" s="2" t="s">
        <v>17599</v>
      </c>
      <c r="D411" s="2" t="s">
        <v>17596</v>
      </c>
      <c r="E411" s="2" t="s">
        <v>17600</v>
      </c>
      <c r="F411">
        <v>1</v>
      </c>
      <c r="G411" s="2" t="s">
        <v>151</v>
      </c>
      <c r="H411">
        <v>7</v>
      </c>
      <c r="I411" s="2" t="s">
        <v>770</v>
      </c>
      <c r="J411">
        <v>99</v>
      </c>
      <c r="K411" s="2" t="s">
        <v>81</v>
      </c>
      <c r="L411">
        <v>8</v>
      </c>
      <c r="M411" s="2" t="s">
        <v>112</v>
      </c>
      <c r="N411">
        <v>62</v>
      </c>
      <c r="O411" s="2" t="s">
        <v>2450</v>
      </c>
      <c r="P411">
        <v>999</v>
      </c>
      <c r="Q411" s="2" t="s">
        <v>3522</v>
      </c>
      <c r="R411" t="s">
        <v>67</v>
      </c>
      <c r="S411" t="s">
        <v>67</v>
      </c>
      <c r="T411" s="2" t="s">
        <v>1986</v>
      </c>
      <c r="U411" s="2" t="s">
        <v>1987</v>
      </c>
      <c r="V411">
        <v>938</v>
      </c>
      <c r="W411" s="2" t="s">
        <v>6650</v>
      </c>
      <c r="X411">
        <v>141801.29999999999</v>
      </c>
      <c r="Y411">
        <v>141801.29999999999</v>
      </c>
      <c r="AD411">
        <v>99260.91</v>
      </c>
      <c r="AF411">
        <v>0</v>
      </c>
      <c r="AG411">
        <v>42540.39</v>
      </c>
      <c r="AK411">
        <v>371084</v>
      </c>
      <c r="AL411" s="5">
        <v>283602.59999999998</v>
      </c>
      <c r="AM411">
        <v>0</v>
      </c>
      <c r="AN411">
        <v>0</v>
      </c>
      <c r="AO411">
        <v>141801.29999999999</v>
      </c>
      <c r="AP411">
        <v>141801.29999999999</v>
      </c>
      <c r="AS411">
        <v>99260.91</v>
      </c>
      <c r="AU411">
        <v>42540.39</v>
      </c>
      <c r="AY411">
        <v>371084</v>
      </c>
      <c r="AZ411" s="5">
        <v>283602.59999999998</v>
      </c>
      <c r="BA411" s="5">
        <v>264913.05</v>
      </c>
      <c r="BB411" s="5">
        <v>264913.05</v>
      </c>
      <c r="BC411" s="5">
        <v>264913.05</v>
      </c>
      <c r="BD411" s="5">
        <v>264913.05</v>
      </c>
      <c r="BE411" s="5">
        <v>0</v>
      </c>
      <c r="BF411" s="5">
        <v>654686.86</v>
      </c>
      <c r="BG411">
        <v>20150810</v>
      </c>
      <c r="BH411" s="9" t="str">
        <f t="shared" si="18"/>
        <v>2015</v>
      </c>
      <c r="BI411" t="str">
        <f>MID(Merge1[[#This Row],[OC_DATA_INIZIO_PROGETTO]],5,2)</f>
        <v>08</v>
      </c>
      <c r="BJ411">
        <v>20191001</v>
      </c>
      <c r="BK411" t="str">
        <f t="shared" si="19"/>
        <v>2019</v>
      </c>
      <c r="BL411" t="str">
        <f>MID(Merge1[[#This Row],[OC_DATA_FINE_PROGETTO_PREVISTA]],5,2)</f>
        <v>10</v>
      </c>
      <c r="BM411" s="8">
        <f>(Merge1[[#This Row],[Colonna2]]-Merge1[[#This Row],[Colonna1]])*12+Merge1[[#This Row],[Colonna22]]-Merge1[[#This Row],[Colonna12]]</f>
        <v>50</v>
      </c>
      <c r="BN411">
        <v>20200804</v>
      </c>
      <c r="BO411" t="str">
        <f t="shared" si="20"/>
        <v>2020</v>
      </c>
      <c r="BP411" s="2" t="s">
        <v>76</v>
      </c>
      <c r="BQ411" s="2" t="s">
        <v>76</v>
      </c>
      <c r="BR411" s="2" t="s">
        <v>440</v>
      </c>
      <c r="BS411" s="2" t="s">
        <v>773</v>
      </c>
      <c r="BT411" s="2" t="s">
        <v>774</v>
      </c>
    </row>
    <row r="412" spans="1:72" x14ac:dyDescent="0.35">
      <c r="A412" s="2" t="s">
        <v>24654</v>
      </c>
      <c r="B412" s="2" t="s">
        <v>24655</v>
      </c>
      <c r="C412" s="2" t="s">
        <v>24646</v>
      </c>
      <c r="D412" s="2" t="s">
        <v>24646</v>
      </c>
      <c r="E412" s="2" t="s">
        <v>24656</v>
      </c>
      <c r="F412">
        <v>11</v>
      </c>
      <c r="G412" s="2" t="s">
        <v>436</v>
      </c>
      <c r="H412">
        <v>6</v>
      </c>
      <c r="I412" s="2" t="s">
        <v>94</v>
      </c>
      <c r="J412">
        <v>1</v>
      </c>
      <c r="K412" s="2" t="s">
        <v>442</v>
      </c>
      <c r="L412">
        <v>8</v>
      </c>
      <c r="M412" s="2" t="s">
        <v>112</v>
      </c>
      <c r="N412">
        <v>61</v>
      </c>
      <c r="O412" s="2" t="s">
        <v>113</v>
      </c>
      <c r="P412">
        <v>620</v>
      </c>
      <c r="Q412" s="2" t="s">
        <v>114</v>
      </c>
      <c r="R412" t="s">
        <v>67</v>
      </c>
      <c r="S412" t="s">
        <v>67</v>
      </c>
      <c r="T412" s="2" t="s">
        <v>73</v>
      </c>
      <c r="U412" s="2" t="s">
        <v>74</v>
      </c>
      <c r="V412">
        <v>2006</v>
      </c>
      <c r="W412" s="2" t="s">
        <v>7566</v>
      </c>
      <c r="X412">
        <v>158294.89000000001</v>
      </c>
      <c r="Z412">
        <v>158294.89000000001</v>
      </c>
      <c r="AD412">
        <v>105529.91</v>
      </c>
      <c r="AF412">
        <v>0</v>
      </c>
      <c r="AL412" s="5">
        <v>263824.8</v>
      </c>
      <c r="AM412">
        <v>0</v>
      </c>
      <c r="AN412">
        <v>0</v>
      </c>
      <c r="AO412">
        <v>158294.89000000001</v>
      </c>
      <c r="AQ412">
        <v>158294.89000000001</v>
      </c>
      <c r="AS412">
        <v>105529.91</v>
      </c>
      <c r="AZ412" s="5">
        <v>263824.8</v>
      </c>
      <c r="BA412" s="5">
        <v>263824.8</v>
      </c>
      <c r="BB412" s="5">
        <v>263824.8</v>
      </c>
      <c r="BC412" s="5">
        <v>214742.39</v>
      </c>
      <c r="BD412" s="5">
        <v>214742.39</v>
      </c>
      <c r="BE412" s="5">
        <v>238541.59</v>
      </c>
      <c r="BF412" s="5">
        <v>205948.23</v>
      </c>
      <c r="BG412">
        <v>20180301</v>
      </c>
      <c r="BH412" s="9" t="str">
        <f t="shared" si="18"/>
        <v>2018</v>
      </c>
      <c r="BI412" t="str">
        <f>MID(Merge1[[#This Row],[OC_DATA_INIZIO_PROGETTO]],5,2)</f>
        <v>03</v>
      </c>
      <c r="BJ412">
        <v>20210301</v>
      </c>
      <c r="BK412" t="str">
        <f t="shared" si="19"/>
        <v>2021</v>
      </c>
      <c r="BL412" t="str">
        <f>MID(Merge1[[#This Row],[OC_DATA_FINE_PROGETTO_PREVISTA]],5,2)</f>
        <v>03</v>
      </c>
      <c r="BM412" s="8">
        <f>(Merge1[[#This Row],[Colonna2]]-Merge1[[#This Row],[Colonna1]])*12+Merge1[[#This Row],[Colonna22]]-Merge1[[#This Row],[Colonna12]]</f>
        <v>36</v>
      </c>
      <c r="BO412" t="str">
        <f t="shared" si="20"/>
        <v/>
      </c>
      <c r="BP412" s="2" t="s">
        <v>76</v>
      </c>
      <c r="BQ412" s="2" t="s">
        <v>76</v>
      </c>
      <c r="BR412" s="2" t="s">
        <v>77</v>
      </c>
      <c r="BS412" s="2" t="s">
        <v>446</v>
      </c>
      <c r="BT412" s="2" t="s">
        <v>447</v>
      </c>
    </row>
    <row r="413" spans="1:72" x14ac:dyDescent="0.35">
      <c r="A413" s="2" t="s">
        <v>22704</v>
      </c>
      <c r="B413" s="2" t="s">
        <v>22705</v>
      </c>
      <c r="C413" s="2" t="s">
        <v>22706</v>
      </c>
      <c r="D413" s="2" t="s">
        <v>22706</v>
      </c>
      <c r="E413" s="2" t="s">
        <v>22707</v>
      </c>
      <c r="F413">
        <v>11</v>
      </c>
      <c r="G413" s="2" t="s">
        <v>436</v>
      </c>
      <c r="H413">
        <v>3</v>
      </c>
      <c r="I413" s="2" t="s">
        <v>68</v>
      </c>
      <c r="J413">
        <v>3</v>
      </c>
      <c r="K413" s="2" t="s">
        <v>90</v>
      </c>
      <c r="L413">
        <v>5</v>
      </c>
      <c r="M413" s="2" t="s">
        <v>226</v>
      </c>
      <c r="N413">
        <v>8</v>
      </c>
      <c r="O413" s="2" t="s">
        <v>483</v>
      </c>
      <c r="P413">
        <v>81</v>
      </c>
      <c r="Q413" s="2" t="s">
        <v>623</v>
      </c>
      <c r="R413" t="s">
        <v>67</v>
      </c>
      <c r="S413" t="s">
        <v>67</v>
      </c>
      <c r="T413" s="2" t="s">
        <v>73</v>
      </c>
      <c r="U413" s="2" t="s">
        <v>74</v>
      </c>
      <c r="V413">
        <v>1314</v>
      </c>
      <c r="W413" s="2" t="s">
        <v>6782</v>
      </c>
      <c r="AE413">
        <v>4000000</v>
      </c>
      <c r="AF413">
        <v>0</v>
      </c>
      <c r="AL413" s="5">
        <v>4000000</v>
      </c>
      <c r="AM413">
        <v>0</v>
      </c>
      <c r="AN413">
        <v>0</v>
      </c>
      <c r="AT413">
        <v>4000000</v>
      </c>
      <c r="AZ413" s="5">
        <v>4000000</v>
      </c>
      <c r="BA413" s="5">
        <v>262527.28999999998</v>
      </c>
      <c r="BB413" s="5">
        <v>262527.28999999998</v>
      </c>
      <c r="BC413" s="5">
        <v>57594.75</v>
      </c>
      <c r="BD413" s="5">
        <v>57594.75</v>
      </c>
      <c r="BE413" s="5">
        <v>0</v>
      </c>
      <c r="BF413" s="5">
        <v>57594.75</v>
      </c>
      <c r="BG413">
        <v>20150330</v>
      </c>
      <c r="BH413" s="9" t="str">
        <f t="shared" si="18"/>
        <v>2015</v>
      </c>
      <c r="BI413" t="str">
        <f>MID(Merge1[[#This Row],[OC_DATA_INIZIO_PROGETTO]],5,2)</f>
        <v>03</v>
      </c>
      <c r="BJ413">
        <v>20220801</v>
      </c>
      <c r="BK413" t="str">
        <f t="shared" si="19"/>
        <v>2022</v>
      </c>
      <c r="BL413" t="str">
        <f>MID(Merge1[[#This Row],[OC_DATA_FINE_PROGETTO_PREVISTA]],5,2)</f>
        <v>08</v>
      </c>
      <c r="BM413" s="8">
        <f>(Merge1[[#This Row],[Colonna2]]-Merge1[[#This Row],[Colonna1]])*12+Merge1[[#This Row],[Colonna22]]-Merge1[[#This Row],[Colonna12]]</f>
        <v>89</v>
      </c>
      <c r="BO413" t="str">
        <f t="shared" si="20"/>
        <v/>
      </c>
      <c r="BP413" s="2" t="s">
        <v>76</v>
      </c>
      <c r="BQ413" s="2" t="s">
        <v>76</v>
      </c>
      <c r="BR413" s="2" t="s">
        <v>87</v>
      </c>
      <c r="BS413" s="2" t="s">
        <v>4140</v>
      </c>
      <c r="BT413" s="2" t="s">
        <v>4141</v>
      </c>
    </row>
    <row r="414" spans="1:72" x14ac:dyDescent="0.35">
      <c r="A414" s="2" t="s">
        <v>1230</v>
      </c>
      <c r="B414" s="2" t="s">
        <v>1231</v>
      </c>
      <c r="C414" s="2" t="s">
        <v>1232</v>
      </c>
      <c r="D414" s="2" t="s">
        <v>1233</v>
      </c>
      <c r="E414" s="2" t="s">
        <v>1234</v>
      </c>
      <c r="F414">
        <v>11</v>
      </c>
      <c r="G414" s="2" t="s">
        <v>436</v>
      </c>
      <c r="H414">
        <v>2</v>
      </c>
      <c r="I414" s="2" t="s">
        <v>430</v>
      </c>
      <c r="J414">
        <v>12</v>
      </c>
      <c r="K414" s="2" t="s">
        <v>437</v>
      </c>
      <c r="L414">
        <v>11</v>
      </c>
      <c r="M414" s="2" t="s">
        <v>443</v>
      </c>
      <c r="N414">
        <v>70</v>
      </c>
      <c r="O414" s="2" t="s">
        <v>527</v>
      </c>
      <c r="P414">
        <v>3</v>
      </c>
      <c r="Q414" s="2" t="s">
        <v>1197</v>
      </c>
      <c r="R414" t="s">
        <v>67</v>
      </c>
      <c r="S414" t="s">
        <v>67</v>
      </c>
      <c r="T414" s="2" t="s">
        <v>73</v>
      </c>
      <c r="U414" s="2" t="s">
        <v>74</v>
      </c>
      <c r="V414">
        <v>9999</v>
      </c>
      <c r="W414" s="2" t="s">
        <v>433</v>
      </c>
      <c r="X414">
        <v>131239.60999999999</v>
      </c>
      <c r="Z414">
        <v>131239.60999999999</v>
      </c>
      <c r="AD414">
        <v>91867.72</v>
      </c>
      <c r="AF414">
        <v>0</v>
      </c>
      <c r="AG414">
        <v>39371.879999999997</v>
      </c>
      <c r="AL414" s="5">
        <v>262479.21000000002</v>
      </c>
      <c r="AM414">
        <v>0</v>
      </c>
      <c r="AN414">
        <v>0</v>
      </c>
      <c r="AO414">
        <v>131239.60999999999</v>
      </c>
      <c r="AQ414">
        <v>131239.60999999999</v>
      </c>
      <c r="AS414">
        <v>91867.72</v>
      </c>
      <c r="AU414">
        <v>39371.879999999997</v>
      </c>
      <c r="AZ414" s="5">
        <v>262479.21000000002</v>
      </c>
      <c r="BA414" s="5">
        <v>262479.21000000002</v>
      </c>
      <c r="BB414" s="5">
        <v>262479.21000000002</v>
      </c>
      <c r="BC414" s="5">
        <v>259480.27</v>
      </c>
      <c r="BD414" s="5">
        <v>259480.27</v>
      </c>
      <c r="BE414" s="5">
        <v>0</v>
      </c>
      <c r="BF414" s="5">
        <v>259480.27</v>
      </c>
      <c r="BG414">
        <v>20151014</v>
      </c>
      <c r="BH414" s="9" t="str">
        <f t="shared" si="18"/>
        <v>2015</v>
      </c>
      <c r="BI414" t="str">
        <f>MID(Merge1[[#This Row],[OC_DATA_INIZIO_PROGETTO]],5,2)</f>
        <v>10</v>
      </c>
      <c r="BJ414">
        <v>20211230</v>
      </c>
      <c r="BK414" t="str">
        <f t="shared" si="19"/>
        <v>2021</v>
      </c>
      <c r="BL414" t="str">
        <f>MID(Merge1[[#This Row],[OC_DATA_FINE_PROGETTO_PREVISTA]],5,2)</f>
        <v>12</v>
      </c>
      <c r="BM414" s="8">
        <f>(Merge1[[#This Row],[Colonna2]]-Merge1[[#This Row],[Colonna1]])*12+Merge1[[#This Row],[Colonna22]]-Merge1[[#This Row],[Colonna12]]</f>
        <v>74</v>
      </c>
      <c r="BO414" t="str">
        <f t="shared" si="20"/>
        <v/>
      </c>
      <c r="BP414" s="2" t="s">
        <v>116</v>
      </c>
      <c r="BQ414" s="2" t="s">
        <v>116</v>
      </c>
      <c r="BR414" s="2" t="s">
        <v>77</v>
      </c>
      <c r="BS414" s="2" t="s">
        <v>434</v>
      </c>
      <c r="BT414" s="2" t="s">
        <v>435</v>
      </c>
    </row>
    <row r="415" spans="1:72" x14ac:dyDescent="0.35">
      <c r="A415" s="2" t="s">
        <v>19589</v>
      </c>
      <c r="B415" s="2" t="s">
        <v>19590</v>
      </c>
      <c r="C415" s="2" t="s">
        <v>19591</v>
      </c>
      <c r="D415" s="2" t="s">
        <v>19592</v>
      </c>
      <c r="E415" s="2" t="s">
        <v>19593</v>
      </c>
      <c r="F415">
        <v>2</v>
      </c>
      <c r="G415" s="2" t="s">
        <v>4836</v>
      </c>
      <c r="H415">
        <v>2</v>
      </c>
      <c r="I415" s="2" t="s">
        <v>430</v>
      </c>
      <c r="J415">
        <v>99</v>
      </c>
      <c r="K415" s="2" t="s">
        <v>81</v>
      </c>
      <c r="L415">
        <v>7</v>
      </c>
      <c r="M415" s="2" t="s">
        <v>1213</v>
      </c>
      <c r="N415">
        <v>18</v>
      </c>
      <c r="O415" s="2" t="s">
        <v>1214</v>
      </c>
      <c r="P415">
        <v>182</v>
      </c>
      <c r="Q415" s="2" t="s">
        <v>1216</v>
      </c>
      <c r="R415" t="s">
        <v>67</v>
      </c>
      <c r="S415" t="s">
        <v>67</v>
      </c>
      <c r="T415" s="2" t="s">
        <v>73</v>
      </c>
      <c r="U415" s="2" t="s">
        <v>74</v>
      </c>
      <c r="V415">
        <v>915</v>
      </c>
      <c r="W415" s="2" t="s">
        <v>632</v>
      </c>
      <c r="X415">
        <v>131000</v>
      </c>
      <c r="Y415">
        <v>131000</v>
      </c>
      <c r="AD415">
        <v>131000</v>
      </c>
      <c r="AF415">
        <v>0</v>
      </c>
      <c r="AL415" s="5">
        <v>262000</v>
      </c>
      <c r="AM415">
        <v>0</v>
      </c>
      <c r="AN415">
        <v>0</v>
      </c>
      <c r="AO415">
        <v>131000</v>
      </c>
      <c r="AP415">
        <v>131000</v>
      </c>
      <c r="AS415">
        <v>131000</v>
      </c>
      <c r="AZ415" s="5">
        <v>262000</v>
      </c>
      <c r="BA415" s="5">
        <v>262000</v>
      </c>
      <c r="BB415" s="5">
        <v>262000</v>
      </c>
      <c r="BC415" s="5">
        <v>157200</v>
      </c>
      <c r="BD415" s="5">
        <v>157200</v>
      </c>
      <c r="BE415" s="5">
        <v>0</v>
      </c>
      <c r="BF415" s="5">
        <v>157200</v>
      </c>
      <c r="BG415">
        <v>20171017</v>
      </c>
      <c r="BH415" s="9" t="str">
        <f t="shared" si="18"/>
        <v>2017</v>
      </c>
      <c r="BI415" t="str">
        <f>MID(Merge1[[#This Row],[OC_DATA_INIZIO_PROGETTO]],5,2)</f>
        <v>10</v>
      </c>
      <c r="BJ415">
        <v>20210930</v>
      </c>
      <c r="BK415" t="str">
        <f t="shared" si="19"/>
        <v>2021</v>
      </c>
      <c r="BL415" t="str">
        <f>MID(Merge1[[#This Row],[OC_DATA_FINE_PROGETTO_PREVISTA]],5,2)</f>
        <v>09</v>
      </c>
      <c r="BM415" s="8">
        <f>(Merge1[[#This Row],[Colonna2]]-Merge1[[#This Row],[Colonna1]])*12+Merge1[[#This Row],[Colonna22]]-Merge1[[#This Row],[Colonna12]]</f>
        <v>47</v>
      </c>
      <c r="BO415" t="str">
        <f t="shared" si="20"/>
        <v/>
      </c>
      <c r="BP415" s="2" t="s">
        <v>76</v>
      </c>
      <c r="BQ415" s="2" t="s">
        <v>76</v>
      </c>
      <c r="BR415" s="2" t="s">
        <v>77</v>
      </c>
      <c r="BS415" s="2" t="s">
        <v>434</v>
      </c>
      <c r="BT415" s="2" t="s">
        <v>435</v>
      </c>
    </row>
    <row r="416" spans="1:72" x14ac:dyDescent="0.35">
      <c r="A416" s="2" t="s">
        <v>5561</v>
      </c>
      <c r="B416" s="2" t="s">
        <v>5562</v>
      </c>
      <c r="C416" s="2" t="s">
        <v>5563</v>
      </c>
      <c r="D416" s="2" t="s">
        <v>5564</v>
      </c>
      <c r="E416" s="2" t="s">
        <v>5565</v>
      </c>
      <c r="F416">
        <v>1</v>
      </c>
      <c r="G416" s="2" t="s">
        <v>151</v>
      </c>
      <c r="H416">
        <v>7</v>
      </c>
      <c r="I416" s="2" t="s">
        <v>770</v>
      </c>
      <c r="J416">
        <v>20</v>
      </c>
      <c r="K416" s="2" t="s">
        <v>3054</v>
      </c>
      <c r="L416">
        <v>8</v>
      </c>
      <c r="M416" s="2" t="s">
        <v>112</v>
      </c>
      <c r="N416">
        <v>62</v>
      </c>
      <c r="O416" s="2" t="s">
        <v>2450</v>
      </c>
      <c r="P416">
        <v>999</v>
      </c>
      <c r="Q416" s="2" t="s">
        <v>3522</v>
      </c>
      <c r="R416" t="s">
        <v>67</v>
      </c>
      <c r="S416" t="s">
        <v>67</v>
      </c>
      <c r="T416" s="2" t="s">
        <v>1331</v>
      </c>
      <c r="U416" s="2" t="s">
        <v>1332</v>
      </c>
      <c r="V416">
        <v>611</v>
      </c>
      <c r="W416" s="2" t="s">
        <v>2386</v>
      </c>
      <c r="X416">
        <v>130363.18</v>
      </c>
      <c r="Y416">
        <v>130363.18</v>
      </c>
      <c r="AD416">
        <v>91254.18</v>
      </c>
      <c r="AF416">
        <v>0</v>
      </c>
      <c r="AG416">
        <v>39108.86</v>
      </c>
      <c r="AK416">
        <v>142672</v>
      </c>
      <c r="AL416" s="5">
        <v>260726.22</v>
      </c>
      <c r="AM416">
        <v>0</v>
      </c>
      <c r="AN416">
        <v>0</v>
      </c>
      <c r="AO416">
        <v>130363.18</v>
      </c>
      <c r="AP416">
        <v>130363.18</v>
      </c>
      <c r="AS416">
        <v>91254.18</v>
      </c>
      <c r="AU416">
        <v>39108.86</v>
      </c>
      <c r="AY416">
        <v>142672</v>
      </c>
      <c r="AZ416" s="5">
        <v>260726.22</v>
      </c>
      <c r="BA416" s="5">
        <v>260726.22</v>
      </c>
      <c r="BB416" s="5">
        <v>260726.22</v>
      </c>
      <c r="BF416" s="5">
        <v>0</v>
      </c>
      <c r="BG416">
        <v>20171110</v>
      </c>
      <c r="BH416" s="9" t="str">
        <f t="shared" si="18"/>
        <v>2017</v>
      </c>
      <c r="BI416" t="str">
        <f>MID(Merge1[[#This Row],[OC_DATA_INIZIO_PROGETTO]],5,2)</f>
        <v>11</v>
      </c>
      <c r="BJ416">
        <v>20220205</v>
      </c>
      <c r="BK416" t="str">
        <f t="shared" si="19"/>
        <v>2022</v>
      </c>
      <c r="BL416" t="str">
        <f>MID(Merge1[[#This Row],[OC_DATA_FINE_PROGETTO_PREVISTA]],5,2)</f>
        <v>02</v>
      </c>
      <c r="BM416" s="8">
        <f>(Merge1[[#This Row],[Colonna2]]-Merge1[[#This Row],[Colonna1]])*12+Merge1[[#This Row],[Colonna22]]-Merge1[[#This Row],[Colonna12]]</f>
        <v>51</v>
      </c>
      <c r="BO416" t="str">
        <f t="shared" si="20"/>
        <v/>
      </c>
      <c r="BP416" s="2" t="s">
        <v>86</v>
      </c>
      <c r="BQ416" s="2" t="s">
        <v>76</v>
      </c>
      <c r="BR416" s="2" t="s">
        <v>3044</v>
      </c>
      <c r="BS416" s="2" t="s">
        <v>2387</v>
      </c>
      <c r="BT416" s="2" t="s">
        <v>510</v>
      </c>
    </row>
    <row r="417" spans="1:72" x14ac:dyDescent="0.35">
      <c r="A417" s="2" t="s">
        <v>17224</v>
      </c>
      <c r="B417" s="2" t="s">
        <v>17225</v>
      </c>
      <c r="C417" s="2" t="s">
        <v>17226</v>
      </c>
      <c r="D417" s="2" t="s">
        <v>17227</v>
      </c>
      <c r="E417" s="2" t="s">
        <v>17228</v>
      </c>
      <c r="F417">
        <v>1</v>
      </c>
      <c r="G417" s="2" t="s">
        <v>151</v>
      </c>
      <c r="H417">
        <v>7</v>
      </c>
      <c r="I417" s="2" t="s">
        <v>770</v>
      </c>
      <c r="J417">
        <v>99</v>
      </c>
      <c r="K417" s="2" t="s">
        <v>81</v>
      </c>
      <c r="L417">
        <v>8</v>
      </c>
      <c r="M417" s="2" t="s">
        <v>112</v>
      </c>
      <c r="N417">
        <v>62</v>
      </c>
      <c r="O417" s="2" t="s">
        <v>2450</v>
      </c>
      <c r="P417">
        <v>999</v>
      </c>
      <c r="Q417" s="2" t="s">
        <v>3522</v>
      </c>
      <c r="R417" t="s">
        <v>67</v>
      </c>
      <c r="S417" t="s">
        <v>67</v>
      </c>
      <c r="T417" s="2" t="s">
        <v>1986</v>
      </c>
      <c r="U417" s="2" t="s">
        <v>1987</v>
      </c>
      <c r="V417">
        <v>924</v>
      </c>
      <c r="W417" s="2" t="s">
        <v>634</v>
      </c>
      <c r="X417">
        <v>130334.72</v>
      </c>
      <c r="Y417">
        <v>130334.72</v>
      </c>
      <c r="AD417">
        <v>91234.3</v>
      </c>
      <c r="AF417">
        <v>0</v>
      </c>
      <c r="AG417">
        <v>39100.410000000003</v>
      </c>
      <c r="AK417">
        <v>260669</v>
      </c>
      <c r="AL417" s="5">
        <v>260669.43</v>
      </c>
      <c r="AM417">
        <v>0</v>
      </c>
      <c r="AN417">
        <v>0</v>
      </c>
      <c r="AO417">
        <v>130334.72</v>
      </c>
      <c r="AP417">
        <v>130334.72</v>
      </c>
      <c r="AS417">
        <v>91234.3</v>
      </c>
      <c r="AU417">
        <v>39100.410000000003</v>
      </c>
      <c r="AY417">
        <v>260669</v>
      </c>
      <c r="AZ417" s="5">
        <v>260669.43</v>
      </c>
      <c r="BA417" s="5">
        <v>260663.11</v>
      </c>
      <c r="BB417" s="5">
        <v>260663.11</v>
      </c>
      <c r="BC417" s="5">
        <v>156649.4</v>
      </c>
      <c r="BD417" s="5">
        <v>156649.4</v>
      </c>
      <c r="BE417" s="5">
        <v>0</v>
      </c>
      <c r="BF417" s="5">
        <v>313314.57</v>
      </c>
      <c r="BG417">
        <v>20180221</v>
      </c>
      <c r="BH417" s="9" t="str">
        <f t="shared" si="18"/>
        <v>2018</v>
      </c>
      <c r="BI417" t="str">
        <f>MID(Merge1[[#This Row],[OC_DATA_INIZIO_PROGETTO]],5,2)</f>
        <v>02</v>
      </c>
      <c r="BJ417">
        <v>20200515</v>
      </c>
      <c r="BK417" t="str">
        <f t="shared" si="19"/>
        <v>2020</v>
      </c>
      <c r="BL417" t="str">
        <f>MID(Merge1[[#This Row],[OC_DATA_FINE_PROGETTO_PREVISTA]],5,2)</f>
        <v>05</v>
      </c>
      <c r="BM417" s="8">
        <f>(Merge1[[#This Row],[Colonna2]]-Merge1[[#This Row],[Colonna1]])*12+Merge1[[#This Row],[Colonna22]]-Merge1[[#This Row],[Colonna12]]</f>
        <v>27</v>
      </c>
      <c r="BN417">
        <v>20200630</v>
      </c>
      <c r="BO417" t="str">
        <f t="shared" si="20"/>
        <v>2020</v>
      </c>
      <c r="BP417" s="2" t="s">
        <v>76</v>
      </c>
      <c r="BQ417" s="2" t="s">
        <v>76</v>
      </c>
      <c r="BR417" s="2" t="s">
        <v>440</v>
      </c>
      <c r="BS417" s="2" t="s">
        <v>773</v>
      </c>
      <c r="BT417" s="2" t="s">
        <v>774</v>
      </c>
    </row>
    <row r="418" spans="1:72" x14ac:dyDescent="0.35">
      <c r="A418" s="2" t="s">
        <v>22497</v>
      </c>
      <c r="B418" s="2" t="s">
        <v>22498</v>
      </c>
      <c r="C418" s="2" t="s">
        <v>22494</v>
      </c>
      <c r="D418" s="2" t="s">
        <v>22494</v>
      </c>
      <c r="E418" s="2" t="s">
        <v>22499</v>
      </c>
      <c r="F418">
        <v>1</v>
      </c>
      <c r="G418" s="2" t="s">
        <v>151</v>
      </c>
      <c r="H418">
        <v>2</v>
      </c>
      <c r="I418" s="2" t="s">
        <v>430</v>
      </c>
      <c r="J418">
        <v>14</v>
      </c>
      <c r="K418" s="2" t="s">
        <v>8055</v>
      </c>
      <c r="L418">
        <v>8</v>
      </c>
      <c r="M418" s="2" t="s">
        <v>112</v>
      </c>
      <c r="N418">
        <v>61</v>
      </c>
      <c r="O418" s="2" t="s">
        <v>113</v>
      </c>
      <c r="P418">
        <v>620</v>
      </c>
      <c r="Q418" s="2" t="s">
        <v>114</v>
      </c>
      <c r="R418" t="s">
        <v>67</v>
      </c>
      <c r="S418" t="s">
        <v>67</v>
      </c>
      <c r="T418" s="2" t="s">
        <v>73</v>
      </c>
      <c r="U418" s="2" t="s">
        <v>74</v>
      </c>
      <c r="V418">
        <v>1543</v>
      </c>
      <c r="W418" s="2" t="s">
        <v>7810</v>
      </c>
      <c r="AE418">
        <v>201262</v>
      </c>
      <c r="AF418">
        <v>0</v>
      </c>
      <c r="AI418">
        <v>58770</v>
      </c>
      <c r="AL418" s="5">
        <v>260032</v>
      </c>
      <c r="AM418">
        <v>0</v>
      </c>
      <c r="AN418">
        <v>0</v>
      </c>
      <c r="AT418">
        <v>201262</v>
      </c>
      <c r="AW418">
        <v>58770</v>
      </c>
      <c r="AZ418" s="5">
        <v>260032</v>
      </c>
      <c r="BA418" s="5">
        <v>260032</v>
      </c>
      <c r="BB418" s="5">
        <v>260032</v>
      </c>
      <c r="BC418" s="5">
        <v>80505</v>
      </c>
      <c r="BD418" s="5">
        <v>80505</v>
      </c>
      <c r="BE418" s="5">
        <v>0</v>
      </c>
      <c r="BF418" s="5">
        <v>80505</v>
      </c>
      <c r="BG418">
        <v>20191029</v>
      </c>
      <c r="BH418" s="9" t="str">
        <f t="shared" si="18"/>
        <v>2019</v>
      </c>
      <c r="BI418" t="str">
        <f>MID(Merge1[[#This Row],[OC_DATA_INIZIO_PROGETTO]],5,2)</f>
        <v>10</v>
      </c>
      <c r="BJ418">
        <v>20230727</v>
      </c>
      <c r="BK418" t="str">
        <f t="shared" si="19"/>
        <v>2023</v>
      </c>
      <c r="BL418" t="str">
        <f>MID(Merge1[[#This Row],[OC_DATA_FINE_PROGETTO_PREVISTA]],5,2)</f>
        <v>07</v>
      </c>
      <c r="BM418" s="8">
        <f>(Merge1[[#This Row],[Colonna2]]-Merge1[[#This Row],[Colonna1]])*12+Merge1[[#This Row],[Colonna22]]-Merge1[[#This Row],[Colonna12]]</f>
        <v>45</v>
      </c>
      <c r="BO418" t="str">
        <f t="shared" si="20"/>
        <v/>
      </c>
      <c r="BP418" s="2" t="s">
        <v>76</v>
      </c>
      <c r="BQ418" s="2" t="s">
        <v>76</v>
      </c>
      <c r="BR418" s="2" t="s">
        <v>77</v>
      </c>
      <c r="BS418" s="2" t="s">
        <v>434</v>
      </c>
      <c r="BT418" s="2" t="s">
        <v>435</v>
      </c>
    </row>
    <row r="419" spans="1:72" x14ac:dyDescent="0.35">
      <c r="A419" s="2" t="s">
        <v>1235</v>
      </c>
      <c r="B419" s="2" t="s">
        <v>1236</v>
      </c>
      <c r="C419" s="2" t="s">
        <v>1232</v>
      </c>
      <c r="D419" s="2" t="s">
        <v>1237</v>
      </c>
      <c r="E419" s="2" t="s">
        <v>1238</v>
      </c>
      <c r="F419">
        <v>11</v>
      </c>
      <c r="G419" s="2" t="s">
        <v>436</v>
      </c>
      <c r="H419">
        <v>2</v>
      </c>
      <c r="I419" s="2" t="s">
        <v>430</v>
      </c>
      <c r="J419">
        <v>12</v>
      </c>
      <c r="K419" s="2" t="s">
        <v>437</v>
      </c>
      <c r="L419">
        <v>11</v>
      </c>
      <c r="M419" s="2" t="s">
        <v>443</v>
      </c>
      <c r="N419">
        <v>70</v>
      </c>
      <c r="O419" s="2" t="s">
        <v>527</v>
      </c>
      <c r="P419">
        <v>3</v>
      </c>
      <c r="Q419" s="2" t="s">
        <v>1197</v>
      </c>
      <c r="R419" t="s">
        <v>67</v>
      </c>
      <c r="S419" t="s">
        <v>67</v>
      </c>
      <c r="T419" s="2" t="s">
        <v>73</v>
      </c>
      <c r="U419" s="2" t="s">
        <v>74</v>
      </c>
      <c r="V419">
        <v>1005</v>
      </c>
      <c r="W419" s="2" t="s">
        <v>887</v>
      </c>
      <c r="X419">
        <v>130000</v>
      </c>
      <c r="Z419">
        <v>130000</v>
      </c>
      <c r="AD419">
        <v>91000</v>
      </c>
      <c r="AF419">
        <v>0</v>
      </c>
      <c r="AG419">
        <v>39000</v>
      </c>
      <c r="AL419" s="5">
        <v>260000</v>
      </c>
      <c r="AM419">
        <v>0</v>
      </c>
      <c r="AN419">
        <v>0</v>
      </c>
      <c r="AO419">
        <v>130000</v>
      </c>
      <c r="AQ419">
        <v>130000</v>
      </c>
      <c r="AS419">
        <v>91000</v>
      </c>
      <c r="AU419">
        <v>39000</v>
      </c>
      <c r="AZ419" s="5">
        <v>260000</v>
      </c>
      <c r="BA419" s="5">
        <v>260000</v>
      </c>
      <c r="BB419" s="5">
        <v>260000</v>
      </c>
      <c r="BC419" s="5">
        <v>259958.39999999999</v>
      </c>
      <c r="BD419" s="5">
        <v>259958.39999999999</v>
      </c>
      <c r="BE419" s="5">
        <v>0</v>
      </c>
      <c r="BF419" s="5">
        <v>260000</v>
      </c>
      <c r="BG419">
        <v>20161005</v>
      </c>
      <c r="BH419" s="9" t="str">
        <f t="shared" si="18"/>
        <v>2016</v>
      </c>
      <c r="BI419" t="str">
        <f>MID(Merge1[[#This Row],[OC_DATA_INIZIO_PROGETTO]],5,2)</f>
        <v>10</v>
      </c>
      <c r="BJ419">
        <v>20211230</v>
      </c>
      <c r="BK419" t="str">
        <f t="shared" si="19"/>
        <v>2021</v>
      </c>
      <c r="BL419" t="str">
        <f>MID(Merge1[[#This Row],[OC_DATA_FINE_PROGETTO_PREVISTA]],5,2)</f>
        <v>12</v>
      </c>
      <c r="BM419" s="8">
        <f>(Merge1[[#This Row],[Colonna2]]-Merge1[[#This Row],[Colonna1]])*12+Merge1[[#This Row],[Colonna22]]-Merge1[[#This Row],[Colonna12]]</f>
        <v>62</v>
      </c>
      <c r="BO419" t="str">
        <f t="shared" si="20"/>
        <v/>
      </c>
      <c r="BP419" s="2" t="s">
        <v>116</v>
      </c>
      <c r="BQ419" s="2" t="s">
        <v>116</v>
      </c>
      <c r="BR419" s="2" t="s">
        <v>77</v>
      </c>
      <c r="BS419" s="2" t="s">
        <v>434</v>
      </c>
      <c r="BT419" s="2" t="s">
        <v>435</v>
      </c>
    </row>
    <row r="420" spans="1:72" x14ac:dyDescent="0.35">
      <c r="A420" s="2" t="s">
        <v>1803</v>
      </c>
      <c r="B420" s="2" t="s">
        <v>1804</v>
      </c>
      <c r="C420" s="2" t="s">
        <v>1232</v>
      </c>
      <c r="D420" s="2" t="s">
        <v>1233</v>
      </c>
      <c r="E420" s="2" t="s">
        <v>1805</v>
      </c>
      <c r="F420">
        <v>11</v>
      </c>
      <c r="G420" s="2" t="s">
        <v>436</v>
      </c>
      <c r="H420">
        <v>2</v>
      </c>
      <c r="I420" s="2" t="s">
        <v>430</v>
      </c>
      <c r="J420">
        <v>12</v>
      </c>
      <c r="K420" s="2" t="s">
        <v>437</v>
      </c>
      <c r="L420">
        <v>11</v>
      </c>
      <c r="M420" s="2" t="s">
        <v>443</v>
      </c>
      <c r="N420">
        <v>71</v>
      </c>
      <c r="O420" s="2" t="s">
        <v>507</v>
      </c>
      <c r="P420">
        <v>17</v>
      </c>
      <c r="Q420" s="2" t="s">
        <v>717</v>
      </c>
      <c r="R420" t="s">
        <v>67</v>
      </c>
      <c r="S420" t="s">
        <v>67</v>
      </c>
      <c r="T420" s="2" t="s">
        <v>73</v>
      </c>
      <c r="U420" s="2" t="s">
        <v>74</v>
      </c>
      <c r="V420">
        <v>9999</v>
      </c>
      <c r="W420" s="2" t="s">
        <v>433</v>
      </c>
      <c r="X420">
        <v>130000</v>
      </c>
      <c r="Z420">
        <v>130000</v>
      </c>
      <c r="AD420">
        <v>91000</v>
      </c>
      <c r="AF420">
        <v>0</v>
      </c>
      <c r="AG420">
        <v>39000</v>
      </c>
      <c r="AL420" s="5">
        <v>260000</v>
      </c>
      <c r="AM420">
        <v>0</v>
      </c>
      <c r="AN420">
        <v>0</v>
      </c>
      <c r="AO420">
        <v>130000</v>
      </c>
      <c r="AQ420">
        <v>130000</v>
      </c>
      <c r="AS420">
        <v>91000</v>
      </c>
      <c r="AU420">
        <v>39000</v>
      </c>
      <c r="AZ420" s="5">
        <v>260000</v>
      </c>
      <c r="BA420" s="5">
        <v>260000</v>
      </c>
      <c r="BB420" s="5">
        <v>260000</v>
      </c>
      <c r="BC420" s="5">
        <v>259529.46</v>
      </c>
      <c r="BD420" s="5">
        <v>259529.46</v>
      </c>
      <c r="BE420" s="5">
        <v>0</v>
      </c>
      <c r="BF420" s="5">
        <v>234000</v>
      </c>
      <c r="BG420">
        <v>20171101</v>
      </c>
      <c r="BH420" s="9" t="str">
        <f t="shared" si="18"/>
        <v>2017</v>
      </c>
      <c r="BI420" t="str">
        <f>MID(Merge1[[#This Row],[OC_DATA_INIZIO_PROGETTO]],5,2)</f>
        <v>11</v>
      </c>
      <c r="BJ420">
        <v>20211230</v>
      </c>
      <c r="BK420" t="str">
        <f t="shared" si="19"/>
        <v>2021</v>
      </c>
      <c r="BL420" t="str">
        <f>MID(Merge1[[#This Row],[OC_DATA_FINE_PROGETTO_PREVISTA]],5,2)</f>
        <v>12</v>
      </c>
      <c r="BM420" s="8">
        <f>(Merge1[[#This Row],[Colonna2]]-Merge1[[#This Row],[Colonna1]])*12+Merge1[[#This Row],[Colonna22]]-Merge1[[#This Row],[Colonna12]]</f>
        <v>49</v>
      </c>
      <c r="BO420" t="str">
        <f t="shared" si="20"/>
        <v/>
      </c>
      <c r="BP420" s="2" t="s">
        <v>116</v>
      </c>
      <c r="BQ420" s="2" t="s">
        <v>116</v>
      </c>
      <c r="BR420" s="2" t="s">
        <v>77</v>
      </c>
      <c r="BS420" s="2" t="s">
        <v>434</v>
      </c>
      <c r="BT420" s="2" t="s">
        <v>435</v>
      </c>
    </row>
    <row r="421" spans="1:72" x14ac:dyDescent="0.35">
      <c r="A421" s="2" t="s">
        <v>410</v>
      </c>
      <c r="B421" s="2" t="s">
        <v>396</v>
      </c>
      <c r="C421" s="2" t="s">
        <v>397</v>
      </c>
      <c r="D421" s="2" t="s">
        <v>398</v>
      </c>
      <c r="E421" s="2" t="s">
        <v>411</v>
      </c>
      <c r="F421">
        <v>6</v>
      </c>
      <c r="G421" s="2" t="s">
        <v>93</v>
      </c>
      <c r="H421">
        <v>6</v>
      </c>
      <c r="I421" s="2" t="s">
        <v>94</v>
      </c>
      <c r="J421">
        <v>99</v>
      </c>
      <c r="K421" s="2" t="s">
        <v>81</v>
      </c>
      <c r="L421">
        <v>2</v>
      </c>
      <c r="M421" s="2" t="s">
        <v>82</v>
      </c>
      <c r="N421">
        <v>11</v>
      </c>
      <c r="O421" s="2" t="s">
        <v>117</v>
      </c>
      <c r="P421">
        <v>124</v>
      </c>
      <c r="Q421" s="2" t="s">
        <v>400</v>
      </c>
      <c r="R421" t="s">
        <v>67</v>
      </c>
      <c r="S421" t="s">
        <v>67</v>
      </c>
      <c r="T421" s="2" t="s">
        <v>73</v>
      </c>
      <c r="U421" s="2" t="s">
        <v>74</v>
      </c>
      <c r="V421">
        <v>0</v>
      </c>
      <c r="W421" s="2" t="s">
        <v>97</v>
      </c>
      <c r="X421">
        <v>291851.59999999998</v>
      </c>
      <c r="AF421">
        <v>0</v>
      </c>
      <c r="AL421" s="5">
        <v>291851.59999999998</v>
      </c>
      <c r="AM421">
        <v>0</v>
      </c>
      <c r="AN421">
        <v>0</v>
      </c>
      <c r="AO421">
        <v>291851.59999999998</v>
      </c>
      <c r="AZ421" s="5">
        <v>291851.59999999998</v>
      </c>
      <c r="BA421" s="5">
        <v>259885.51</v>
      </c>
      <c r="BB421" s="5">
        <v>259885.51</v>
      </c>
      <c r="BC421" s="5">
        <v>259885.51</v>
      </c>
      <c r="BD421" s="5">
        <v>259885.51</v>
      </c>
      <c r="BE421" s="5">
        <v>0</v>
      </c>
      <c r="BF421" s="5">
        <v>259885.51</v>
      </c>
      <c r="BG421">
        <v>20180403</v>
      </c>
      <c r="BH421" s="9" t="str">
        <f t="shared" si="18"/>
        <v>2018</v>
      </c>
      <c r="BI421" t="str">
        <f>MID(Merge1[[#This Row],[OC_DATA_INIZIO_PROGETTO]],5,2)</f>
        <v>04</v>
      </c>
      <c r="BJ421">
        <v>20210331</v>
      </c>
      <c r="BK421" t="str">
        <f t="shared" si="19"/>
        <v>2021</v>
      </c>
      <c r="BL421" t="str">
        <f>MID(Merge1[[#This Row],[OC_DATA_FINE_PROGETTO_PREVISTA]],5,2)</f>
        <v>03</v>
      </c>
      <c r="BM421" s="8">
        <f>(Merge1[[#This Row],[Colonna2]]-Merge1[[#This Row],[Colonna1]])*12+Merge1[[#This Row],[Colonna22]]-Merge1[[#This Row],[Colonna12]]</f>
        <v>35</v>
      </c>
      <c r="BO421" t="str">
        <f t="shared" si="20"/>
        <v/>
      </c>
      <c r="BP421" s="2" t="s">
        <v>76</v>
      </c>
      <c r="BQ421" s="2" t="s">
        <v>76</v>
      </c>
      <c r="BR421" s="2" t="s">
        <v>86</v>
      </c>
      <c r="BS421" s="2" t="s">
        <v>67</v>
      </c>
      <c r="BT421" s="2" t="s">
        <v>67</v>
      </c>
    </row>
    <row r="422" spans="1:72" x14ac:dyDescent="0.35">
      <c r="A422" s="2" t="s">
        <v>25980</v>
      </c>
      <c r="B422" s="2" t="s">
        <v>25979</v>
      </c>
      <c r="C422" s="2" t="s">
        <v>25934</v>
      </c>
      <c r="D422" s="2" t="s">
        <v>25934</v>
      </c>
      <c r="E422" s="2" t="s">
        <v>25981</v>
      </c>
      <c r="F422">
        <v>1</v>
      </c>
      <c r="G422" s="2" t="s">
        <v>151</v>
      </c>
      <c r="H422">
        <v>7</v>
      </c>
      <c r="I422" s="2" t="s">
        <v>770</v>
      </c>
      <c r="J422">
        <v>20</v>
      </c>
      <c r="K422" s="2" t="s">
        <v>3054</v>
      </c>
      <c r="L422">
        <v>8</v>
      </c>
      <c r="M422" s="2" t="s">
        <v>112</v>
      </c>
      <c r="N422">
        <v>61</v>
      </c>
      <c r="O422" s="2" t="s">
        <v>113</v>
      </c>
      <c r="P422">
        <v>620</v>
      </c>
      <c r="Q422" s="2" t="s">
        <v>114</v>
      </c>
      <c r="R422" t="s">
        <v>67</v>
      </c>
      <c r="S422" t="s">
        <v>67</v>
      </c>
      <c r="T422" s="2" t="s">
        <v>91</v>
      </c>
      <c r="U422" s="2" t="s">
        <v>92</v>
      </c>
      <c r="V422">
        <v>0</v>
      </c>
      <c r="W422" s="2" t="s">
        <v>97</v>
      </c>
      <c r="AE422">
        <v>259420</v>
      </c>
      <c r="AF422">
        <v>0</v>
      </c>
      <c r="AK422">
        <v>45780</v>
      </c>
      <c r="AL422" s="5">
        <v>259420</v>
      </c>
      <c r="AM422">
        <v>0</v>
      </c>
      <c r="AN422">
        <v>0</v>
      </c>
      <c r="AT422">
        <v>259420</v>
      </c>
      <c r="AY422">
        <v>45780</v>
      </c>
      <c r="AZ422" s="5">
        <v>259420</v>
      </c>
      <c r="BA422" s="5">
        <v>259420</v>
      </c>
      <c r="BB422" s="5">
        <v>259420</v>
      </c>
      <c r="BC422" s="5">
        <v>151737.04999999999</v>
      </c>
      <c r="BD422" s="5">
        <v>151737.04999999999</v>
      </c>
      <c r="BE422" s="5">
        <v>0</v>
      </c>
      <c r="BF422" s="5">
        <v>50884.81</v>
      </c>
      <c r="BG422">
        <v>20140409</v>
      </c>
      <c r="BH422" s="9" t="str">
        <f t="shared" si="18"/>
        <v>2014</v>
      </c>
      <c r="BI422" t="str">
        <f>MID(Merge1[[#This Row],[OC_DATA_INIZIO_PROGETTO]],5,2)</f>
        <v>04</v>
      </c>
      <c r="BJ422">
        <v>20160701</v>
      </c>
      <c r="BK422" t="str">
        <f t="shared" si="19"/>
        <v>2016</v>
      </c>
      <c r="BL422" t="str">
        <f>MID(Merge1[[#This Row],[OC_DATA_FINE_PROGETTO_PREVISTA]],5,2)</f>
        <v>07</v>
      </c>
      <c r="BM422" s="8">
        <f>(Merge1[[#This Row],[Colonna2]]-Merge1[[#This Row],[Colonna1]])*12+Merge1[[#This Row],[Colonna22]]-Merge1[[#This Row],[Colonna12]]</f>
        <v>27</v>
      </c>
      <c r="BO422" t="str">
        <f t="shared" si="20"/>
        <v/>
      </c>
      <c r="BP422" s="2" t="s">
        <v>76</v>
      </c>
      <c r="BQ422" s="2" t="s">
        <v>76</v>
      </c>
      <c r="BR422" s="2" t="s">
        <v>77</v>
      </c>
      <c r="BS422" s="2" t="s">
        <v>773</v>
      </c>
      <c r="BT422" s="2" t="s">
        <v>774</v>
      </c>
    </row>
    <row r="423" spans="1:72" x14ac:dyDescent="0.35">
      <c r="A423" s="2" t="s">
        <v>27444</v>
      </c>
      <c r="B423" s="2" t="s">
        <v>27445</v>
      </c>
      <c r="C423" s="2" t="s">
        <v>27446</v>
      </c>
      <c r="D423" s="2" t="s">
        <v>27447</v>
      </c>
      <c r="E423" s="2" t="s">
        <v>27448</v>
      </c>
      <c r="F423">
        <v>1</v>
      </c>
      <c r="G423" s="2" t="s">
        <v>151</v>
      </c>
      <c r="H423">
        <v>2</v>
      </c>
      <c r="I423" s="2" t="s">
        <v>430</v>
      </c>
      <c r="J423">
        <v>14</v>
      </c>
      <c r="K423" s="2" t="s">
        <v>8055</v>
      </c>
      <c r="L423">
        <v>8</v>
      </c>
      <c r="M423" s="2" t="s">
        <v>112</v>
      </c>
      <c r="N423">
        <v>61</v>
      </c>
      <c r="O423" s="2" t="s">
        <v>113</v>
      </c>
      <c r="P423">
        <v>620</v>
      </c>
      <c r="Q423" s="2" t="s">
        <v>114</v>
      </c>
      <c r="R423" t="s">
        <v>67</v>
      </c>
      <c r="S423" t="s">
        <v>67</v>
      </c>
      <c r="T423" s="2" t="s">
        <v>73</v>
      </c>
      <c r="U423" s="2" t="s">
        <v>74</v>
      </c>
      <c r="V423">
        <v>2001</v>
      </c>
      <c r="W423" s="2" t="s">
        <v>18968</v>
      </c>
      <c r="X423">
        <v>129140</v>
      </c>
      <c r="Y423">
        <v>129140</v>
      </c>
      <c r="AD423">
        <v>90398</v>
      </c>
      <c r="AF423">
        <v>0</v>
      </c>
      <c r="AG423">
        <v>38742</v>
      </c>
      <c r="AL423" s="5">
        <v>258280</v>
      </c>
      <c r="AM423">
        <v>0</v>
      </c>
      <c r="AN423">
        <v>0</v>
      </c>
      <c r="AO423">
        <v>129140</v>
      </c>
      <c r="AP423">
        <v>129140</v>
      </c>
      <c r="AS423">
        <v>90398</v>
      </c>
      <c r="AU423">
        <v>38742</v>
      </c>
      <c r="AZ423" s="5">
        <v>258280</v>
      </c>
      <c r="BA423" s="5">
        <v>258280</v>
      </c>
      <c r="BB423" s="5">
        <v>258280</v>
      </c>
      <c r="BC423" s="5">
        <v>56776.04</v>
      </c>
      <c r="BD423" s="5">
        <v>56776.04</v>
      </c>
      <c r="BE423" s="5">
        <v>0</v>
      </c>
      <c r="BF423" s="5">
        <v>56776.04</v>
      </c>
      <c r="BG423">
        <v>20171003</v>
      </c>
      <c r="BH423" s="9" t="str">
        <f t="shared" si="18"/>
        <v>2017</v>
      </c>
      <c r="BI423" t="str">
        <f>MID(Merge1[[#This Row],[OC_DATA_INIZIO_PROGETTO]],5,2)</f>
        <v>10</v>
      </c>
      <c r="BJ423">
        <v>20210331</v>
      </c>
      <c r="BK423" t="str">
        <f t="shared" si="19"/>
        <v>2021</v>
      </c>
      <c r="BL423" t="str">
        <f>MID(Merge1[[#This Row],[OC_DATA_FINE_PROGETTO_PREVISTA]],5,2)</f>
        <v>03</v>
      </c>
      <c r="BM423" s="8">
        <f>(Merge1[[#This Row],[Colonna2]]-Merge1[[#This Row],[Colonna1]])*12+Merge1[[#This Row],[Colonna22]]-Merge1[[#This Row],[Colonna12]]</f>
        <v>41</v>
      </c>
      <c r="BO423" t="str">
        <f t="shared" si="20"/>
        <v/>
      </c>
      <c r="BP423" s="2" t="s">
        <v>76</v>
      </c>
      <c r="BQ423" s="2" t="s">
        <v>76</v>
      </c>
      <c r="BR423" s="2" t="s">
        <v>77</v>
      </c>
      <c r="BS423" s="2" t="s">
        <v>434</v>
      </c>
      <c r="BT423" s="2" t="s">
        <v>435</v>
      </c>
    </row>
    <row r="424" spans="1:72" x14ac:dyDescent="0.35">
      <c r="A424" s="2" t="s">
        <v>16849</v>
      </c>
      <c r="B424" s="2" t="s">
        <v>16850</v>
      </c>
      <c r="C424" s="2" t="s">
        <v>16851</v>
      </c>
      <c r="D424" s="2" t="s">
        <v>16852</v>
      </c>
      <c r="E424" s="2" t="s">
        <v>16853</v>
      </c>
      <c r="F424">
        <v>1</v>
      </c>
      <c r="G424" s="2" t="s">
        <v>151</v>
      </c>
      <c r="H424">
        <v>7</v>
      </c>
      <c r="I424" s="2" t="s">
        <v>770</v>
      </c>
      <c r="J424">
        <v>99</v>
      </c>
      <c r="K424" s="2" t="s">
        <v>81</v>
      </c>
      <c r="L424">
        <v>8</v>
      </c>
      <c r="M424" s="2" t="s">
        <v>112</v>
      </c>
      <c r="N424">
        <v>62</v>
      </c>
      <c r="O424" s="2" t="s">
        <v>2450</v>
      </c>
      <c r="P424">
        <v>999</v>
      </c>
      <c r="Q424" s="2" t="s">
        <v>3522</v>
      </c>
      <c r="R424" t="s">
        <v>67</v>
      </c>
      <c r="S424" t="s">
        <v>67</v>
      </c>
      <c r="T424" s="2" t="s">
        <v>1986</v>
      </c>
      <c r="U424" s="2" t="s">
        <v>1987</v>
      </c>
      <c r="V424">
        <v>915</v>
      </c>
      <c r="W424" s="2" t="s">
        <v>632</v>
      </c>
      <c r="X424">
        <v>128348.63</v>
      </c>
      <c r="Y424">
        <v>128348.63</v>
      </c>
      <c r="AD424">
        <v>89844.04</v>
      </c>
      <c r="AF424">
        <v>0</v>
      </c>
      <c r="AG424">
        <v>38504.589999999997</v>
      </c>
      <c r="AK424">
        <v>411273</v>
      </c>
      <c r="AL424" s="5">
        <v>256697.26</v>
      </c>
      <c r="AM424">
        <v>0</v>
      </c>
      <c r="AN424">
        <v>0</v>
      </c>
      <c r="AO424">
        <v>128348.63</v>
      </c>
      <c r="AP424">
        <v>128348.63</v>
      </c>
      <c r="AS424">
        <v>89844.04</v>
      </c>
      <c r="AU424">
        <v>38504.589999999997</v>
      </c>
      <c r="AY424">
        <v>411273</v>
      </c>
      <c r="AZ424" s="5">
        <v>256697.26</v>
      </c>
      <c r="BA424" s="5">
        <v>256697.26</v>
      </c>
      <c r="BB424" s="5">
        <v>256697.26</v>
      </c>
      <c r="BC424" s="5">
        <v>256697.26</v>
      </c>
      <c r="BD424" s="5">
        <v>256697.26</v>
      </c>
      <c r="BE424" s="5">
        <v>0</v>
      </c>
      <c r="BF424" s="5">
        <v>667969.81999999995</v>
      </c>
      <c r="BG424">
        <v>20171106</v>
      </c>
      <c r="BH424" s="9" t="str">
        <f t="shared" si="18"/>
        <v>2017</v>
      </c>
      <c r="BI424" t="str">
        <f>MID(Merge1[[#This Row],[OC_DATA_INIZIO_PROGETTO]],5,2)</f>
        <v>11</v>
      </c>
      <c r="BJ424">
        <v>20191114</v>
      </c>
      <c r="BK424" t="str">
        <f t="shared" si="19"/>
        <v>2019</v>
      </c>
      <c r="BL424" t="str">
        <f>MID(Merge1[[#This Row],[OC_DATA_FINE_PROGETTO_PREVISTA]],5,2)</f>
        <v>11</v>
      </c>
      <c r="BM424" s="8">
        <f>(Merge1[[#This Row],[Colonna2]]-Merge1[[#This Row],[Colonna1]])*12+Merge1[[#This Row],[Colonna22]]-Merge1[[#This Row],[Colonna12]]</f>
        <v>24</v>
      </c>
      <c r="BN424">
        <v>20191031</v>
      </c>
      <c r="BO424" t="str">
        <f t="shared" si="20"/>
        <v>2019</v>
      </c>
      <c r="BP424" s="2" t="s">
        <v>116</v>
      </c>
      <c r="BQ424" s="2" t="s">
        <v>763</v>
      </c>
      <c r="BR424" s="2" t="s">
        <v>440</v>
      </c>
      <c r="BS424" s="2" t="s">
        <v>773</v>
      </c>
      <c r="BT424" s="2" t="s">
        <v>774</v>
      </c>
    </row>
    <row r="425" spans="1:72" x14ac:dyDescent="0.35">
      <c r="A425" s="2" t="s">
        <v>16581</v>
      </c>
      <c r="B425" s="2" t="s">
        <v>16577</v>
      </c>
      <c r="C425" s="2" t="s">
        <v>16578</v>
      </c>
      <c r="D425" s="2" t="s">
        <v>16579</v>
      </c>
      <c r="E425" s="2" t="s">
        <v>16582</v>
      </c>
      <c r="F425">
        <v>1</v>
      </c>
      <c r="G425" s="2" t="s">
        <v>151</v>
      </c>
      <c r="H425">
        <v>7</v>
      </c>
      <c r="I425" s="2" t="s">
        <v>770</v>
      </c>
      <c r="J425">
        <v>99</v>
      </c>
      <c r="K425" s="2" t="s">
        <v>81</v>
      </c>
      <c r="L425">
        <v>8</v>
      </c>
      <c r="M425" s="2" t="s">
        <v>112</v>
      </c>
      <c r="N425">
        <v>62</v>
      </c>
      <c r="O425" s="2" t="s">
        <v>2450</v>
      </c>
      <c r="P425">
        <v>999</v>
      </c>
      <c r="Q425" s="2" t="s">
        <v>3522</v>
      </c>
      <c r="R425" t="s">
        <v>67</v>
      </c>
      <c r="S425" t="s">
        <v>67</v>
      </c>
      <c r="T425" s="2" t="s">
        <v>1986</v>
      </c>
      <c r="U425" s="2" t="s">
        <v>1987</v>
      </c>
      <c r="V425">
        <v>929</v>
      </c>
      <c r="W425" s="2" t="s">
        <v>6652</v>
      </c>
      <c r="X425">
        <v>127904.99</v>
      </c>
      <c r="Y425">
        <v>127904.99</v>
      </c>
      <c r="AD425">
        <v>89533.49</v>
      </c>
      <c r="AF425">
        <v>0</v>
      </c>
      <c r="AG425">
        <v>38371.49</v>
      </c>
      <c r="AK425">
        <v>255810</v>
      </c>
      <c r="AL425" s="5">
        <v>255809.97</v>
      </c>
      <c r="AM425">
        <v>0</v>
      </c>
      <c r="AN425">
        <v>0</v>
      </c>
      <c r="AO425">
        <v>127904.99</v>
      </c>
      <c r="AP425">
        <v>127904.99</v>
      </c>
      <c r="AS425">
        <v>89533.49</v>
      </c>
      <c r="AU425">
        <v>38371.49</v>
      </c>
      <c r="AY425">
        <v>255810</v>
      </c>
      <c r="AZ425" s="5">
        <v>255809.97</v>
      </c>
      <c r="BA425" s="5">
        <v>255809.97</v>
      </c>
      <c r="BB425" s="5">
        <v>255809.97</v>
      </c>
      <c r="BC425" s="5">
        <v>164627.82</v>
      </c>
      <c r="BD425" s="5">
        <v>164627.82</v>
      </c>
      <c r="BE425" s="5">
        <v>0</v>
      </c>
      <c r="BF425" s="5">
        <v>331028.07</v>
      </c>
      <c r="BG425">
        <v>20180205</v>
      </c>
      <c r="BH425" s="9" t="str">
        <f t="shared" si="18"/>
        <v>2018</v>
      </c>
      <c r="BI425" t="str">
        <f>MID(Merge1[[#This Row],[OC_DATA_INIZIO_PROGETTO]],5,2)</f>
        <v>02</v>
      </c>
      <c r="BJ425">
        <v>20200629</v>
      </c>
      <c r="BK425" t="str">
        <f t="shared" si="19"/>
        <v>2020</v>
      </c>
      <c r="BL425" t="str">
        <f>MID(Merge1[[#This Row],[OC_DATA_FINE_PROGETTO_PREVISTA]],5,2)</f>
        <v>06</v>
      </c>
      <c r="BM425" s="8">
        <f>(Merge1[[#This Row],[Colonna2]]-Merge1[[#This Row],[Colonna1]])*12+Merge1[[#This Row],[Colonna22]]-Merge1[[#This Row],[Colonna12]]</f>
        <v>28</v>
      </c>
      <c r="BN425">
        <v>20210112</v>
      </c>
      <c r="BO425" t="str">
        <f t="shared" si="20"/>
        <v>2021</v>
      </c>
      <c r="BP425" s="2" t="s">
        <v>76</v>
      </c>
      <c r="BQ425" s="2" t="s">
        <v>76</v>
      </c>
      <c r="BR425" s="2" t="s">
        <v>440</v>
      </c>
      <c r="BS425" s="2" t="s">
        <v>773</v>
      </c>
      <c r="BT425" s="2" t="s">
        <v>774</v>
      </c>
    </row>
    <row r="426" spans="1:72" x14ac:dyDescent="0.35">
      <c r="A426" s="2" t="s">
        <v>165</v>
      </c>
      <c r="B426" s="2" t="s">
        <v>158</v>
      </c>
      <c r="C426" s="2" t="s">
        <v>159</v>
      </c>
      <c r="D426" s="2" t="s">
        <v>160</v>
      </c>
      <c r="E426" s="2" t="s">
        <v>166</v>
      </c>
      <c r="F426">
        <v>5</v>
      </c>
      <c r="G426" s="2" t="s">
        <v>80</v>
      </c>
      <c r="H426">
        <v>6</v>
      </c>
      <c r="I426" s="2" t="s">
        <v>94</v>
      </c>
      <c r="J426">
        <v>99</v>
      </c>
      <c r="K426" s="2" t="s">
        <v>81</v>
      </c>
      <c r="L426">
        <v>8</v>
      </c>
      <c r="M426" s="2" t="s">
        <v>112</v>
      </c>
      <c r="N426">
        <v>61</v>
      </c>
      <c r="O426" s="2" t="s">
        <v>113</v>
      </c>
      <c r="P426">
        <v>613</v>
      </c>
      <c r="Q426" s="2" t="s">
        <v>162</v>
      </c>
      <c r="R426" t="s">
        <v>67</v>
      </c>
      <c r="S426" t="s">
        <v>67</v>
      </c>
      <c r="T426" s="2" t="s">
        <v>73</v>
      </c>
      <c r="U426" s="2" t="s">
        <v>74</v>
      </c>
      <c r="V426">
        <v>0</v>
      </c>
      <c r="W426" s="2" t="s">
        <v>97</v>
      </c>
      <c r="X426">
        <v>268991.86</v>
      </c>
      <c r="AF426">
        <v>0</v>
      </c>
      <c r="AL426" s="5">
        <v>268991.86</v>
      </c>
      <c r="AM426">
        <v>0</v>
      </c>
      <c r="AN426">
        <v>0</v>
      </c>
      <c r="AO426">
        <v>268991.86</v>
      </c>
      <c r="AZ426" s="5">
        <v>268991.86</v>
      </c>
      <c r="BA426" s="5">
        <v>254846.97</v>
      </c>
      <c r="BB426" s="5">
        <v>254846.97</v>
      </c>
      <c r="BC426" s="5">
        <v>254846.97</v>
      </c>
      <c r="BD426" s="5">
        <v>254846.97</v>
      </c>
      <c r="BE426" s="5">
        <v>0</v>
      </c>
      <c r="BF426" s="5">
        <v>254846.97</v>
      </c>
      <c r="BG426">
        <v>20180403</v>
      </c>
      <c r="BH426" s="9" t="str">
        <f t="shared" si="18"/>
        <v>2018</v>
      </c>
      <c r="BI426" t="str">
        <f>MID(Merge1[[#This Row],[OC_DATA_INIZIO_PROGETTO]],5,2)</f>
        <v>04</v>
      </c>
      <c r="BJ426">
        <v>20210131</v>
      </c>
      <c r="BK426" t="str">
        <f t="shared" si="19"/>
        <v>2021</v>
      </c>
      <c r="BL426" t="str">
        <f>MID(Merge1[[#This Row],[OC_DATA_FINE_PROGETTO_PREVISTA]],5,2)</f>
        <v>01</v>
      </c>
      <c r="BM426" s="8">
        <f>(Merge1[[#This Row],[Colonna2]]-Merge1[[#This Row],[Colonna1]])*12+Merge1[[#This Row],[Colonna22]]-Merge1[[#This Row],[Colonna12]]</f>
        <v>33</v>
      </c>
      <c r="BO426" t="str">
        <f t="shared" si="20"/>
        <v/>
      </c>
      <c r="BP426" s="2" t="s">
        <v>76</v>
      </c>
      <c r="BQ426" s="2" t="s">
        <v>76</v>
      </c>
      <c r="BR426" s="2" t="s">
        <v>86</v>
      </c>
      <c r="BS426" s="2" t="s">
        <v>67</v>
      </c>
      <c r="BT426" s="2" t="s">
        <v>67</v>
      </c>
    </row>
    <row r="427" spans="1:72" x14ac:dyDescent="0.35">
      <c r="A427" s="2" t="s">
        <v>22241</v>
      </c>
      <c r="B427" s="2" t="s">
        <v>22242</v>
      </c>
      <c r="C427" s="2" t="s">
        <v>22243</v>
      </c>
      <c r="D427" s="2" t="s">
        <v>22244</v>
      </c>
      <c r="E427" s="2" t="s">
        <v>22245</v>
      </c>
      <c r="F427">
        <v>5</v>
      </c>
      <c r="G427" s="2" t="s">
        <v>80</v>
      </c>
      <c r="H427">
        <v>3</v>
      </c>
      <c r="I427" s="2" t="s">
        <v>68</v>
      </c>
      <c r="J427">
        <v>58</v>
      </c>
      <c r="K427" s="2" t="s">
        <v>8070</v>
      </c>
      <c r="L427">
        <v>2</v>
      </c>
      <c r="M427" s="2" t="s">
        <v>82</v>
      </c>
      <c r="N427">
        <v>15</v>
      </c>
      <c r="O427" s="2" t="s">
        <v>8212</v>
      </c>
      <c r="P427">
        <v>118</v>
      </c>
      <c r="Q427" s="2" t="s">
        <v>19741</v>
      </c>
      <c r="R427" t="s">
        <v>67</v>
      </c>
      <c r="S427" t="s">
        <v>67</v>
      </c>
      <c r="T427" s="2" t="s">
        <v>73</v>
      </c>
      <c r="U427" s="2" t="s">
        <v>74</v>
      </c>
      <c r="V427">
        <v>334</v>
      </c>
      <c r="W427" s="2" t="s">
        <v>630</v>
      </c>
      <c r="AD427">
        <v>75194.740000000005</v>
      </c>
      <c r="AE427">
        <v>178000</v>
      </c>
      <c r="AF427">
        <v>0</v>
      </c>
      <c r="AL427" s="5">
        <v>253194.74</v>
      </c>
      <c r="AM427">
        <v>0</v>
      </c>
      <c r="AN427">
        <v>0</v>
      </c>
      <c r="AS427">
        <v>75194.740000000005</v>
      </c>
      <c r="AT427">
        <v>178000</v>
      </c>
      <c r="AZ427" s="5">
        <v>253194.74</v>
      </c>
      <c r="BA427" s="5">
        <v>253194.74</v>
      </c>
      <c r="BB427" s="5">
        <v>253194.74</v>
      </c>
      <c r="BF427" s="5">
        <v>0</v>
      </c>
      <c r="BG427">
        <v>20171012</v>
      </c>
      <c r="BH427" s="9" t="str">
        <f t="shared" si="18"/>
        <v>2017</v>
      </c>
      <c r="BI427" t="str">
        <f>MID(Merge1[[#This Row],[OC_DATA_INIZIO_PROGETTO]],5,2)</f>
        <v>10</v>
      </c>
      <c r="BJ427">
        <v>20210630</v>
      </c>
      <c r="BK427" t="str">
        <f t="shared" si="19"/>
        <v>2021</v>
      </c>
      <c r="BL427" t="str">
        <f>MID(Merge1[[#This Row],[OC_DATA_FINE_PROGETTO_PREVISTA]],5,2)</f>
        <v>06</v>
      </c>
      <c r="BM427" s="8">
        <f>(Merge1[[#This Row],[Colonna2]]-Merge1[[#This Row],[Colonna1]])*12+Merge1[[#This Row],[Colonna22]]-Merge1[[#This Row],[Colonna12]]</f>
        <v>44</v>
      </c>
      <c r="BO427" t="str">
        <f t="shared" si="20"/>
        <v/>
      </c>
      <c r="BP427" s="2" t="s">
        <v>86</v>
      </c>
      <c r="BQ427" s="2" t="s">
        <v>76</v>
      </c>
      <c r="BR427" s="2" t="s">
        <v>77</v>
      </c>
      <c r="BS427" s="2" t="s">
        <v>4146</v>
      </c>
      <c r="BT427" s="2" t="s">
        <v>581</v>
      </c>
    </row>
    <row r="428" spans="1:72" x14ac:dyDescent="0.35">
      <c r="A428" s="2" t="s">
        <v>23455</v>
      </c>
      <c r="B428" s="2" t="s">
        <v>23456</v>
      </c>
      <c r="C428" s="2" t="s">
        <v>23450</v>
      </c>
      <c r="D428" s="2" t="s">
        <v>23450</v>
      </c>
      <c r="E428" s="2" t="s">
        <v>23457</v>
      </c>
      <c r="F428">
        <v>1</v>
      </c>
      <c r="G428" s="2" t="s">
        <v>151</v>
      </c>
      <c r="H428">
        <v>7</v>
      </c>
      <c r="I428" s="2" t="s">
        <v>770</v>
      </c>
      <c r="J428">
        <v>20</v>
      </c>
      <c r="K428" s="2" t="s">
        <v>3054</v>
      </c>
      <c r="L428">
        <v>8</v>
      </c>
      <c r="M428" s="2" t="s">
        <v>112</v>
      </c>
      <c r="N428">
        <v>62</v>
      </c>
      <c r="O428" s="2" t="s">
        <v>2450</v>
      </c>
      <c r="P428">
        <v>999</v>
      </c>
      <c r="Q428" s="2" t="s">
        <v>3522</v>
      </c>
      <c r="R428" t="s">
        <v>67</v>
      </c>
      <c r="S428" t="s">
        <v>67</v>
      </c>
      <c r="T428" s="2" t="s">
        <v>91</v>
      </c>
      <c r="U428" s="2" t="s">
        <v>92</v>
      </c>
      <c r="V428">
        <v>1517</v>
      </c>
      <c r="W428" s="2" t="s">
        <v>75</v>
      </c>
      <c r="X428">
        <v>201600</v>
      </c>
      <c r="Y428">
        <v>201600</v>
      </c>
      <c r="AD428">
        <v>50400</v>
      </c>
      <c r="AF428">
        <v>0</v>
      </c>
      <c r="AK428">
        <v>252000</v>
      </c>
      <c r="AL428" s="5">
        <v>252000</v>
      </c>
      <c r="AM428">
        <v>0</v>
      </c>
      <c r="AN428">
        <v>0</v>
      </c>
      <c r="AO428">
        <v>201600</v>
      </c>
      <c r="AP428">
        <v>201600</v>
      </c>
      <c r="AS428">
        <v>50400</v>
      </c>
      <c r="AY428">
        <v>252000</v>
      </c>
      <c r="AZ428" s="5">
        <v>252000</v>
      </c>
      <c r="BA428" s="5">
        <v>252000</v>
      </c>
      <c r="BB428" s="5">
        <v>252000</v>
      </c>
      <c r="BC428" s="5">
        <v>126000</v>
      </c>
      <c r="BD428" s="5">
        <v>126000</v>
      </c>
      <c r="BE428" s="5">
        <v>0</v>
      </c>
      <c r="BF428" s="5">
        <v>126000</v>
      </c>
      <c r="BG428">
        <v>20180301</v>
      </c>
      <c r="BH428" s="9" t="str">
        <f t="shared" si="18"/>
        <v>2018</v>
      </c>
      <c r="BI428" t="str">
        <f>MID(Merge1[[#This Row],[OC_DATA_INIZIO_PROGETTO]],5,2)</f>
        <v>03</v>
      </c>
      <c r="BJ428">
        <v>20200901</v>
      </c>
      <c r="BK428" t="str">
        <f t="shared" si="19"/>
        <v>2020</v>
      </c>
      <c r="BL428" t="str">
        <f>MID(Merge1[[#This Row],[OC_DATA_FINE_PROGETTO_PREVISTA]],5,2)</f>
        <v>09</v>
      </c>
      <c r="BM428" s="8">
        <f>(Merge1[[#This Row],[Colonna2]]-Merge1[[#This Row],[Colonna1]])*12+Merge1[[#This Row],[Colonna22]]-Merge1[[#This Row],[Colonna12]]</f>
        <v>30</v>
      </c>
      <c r="BO428" t="str">
        <f t="shared" si="20"/>
        <v/>
      </c>
      <c r="BP428" s="2" t="s">
        <v>76</v>
      </c>
      <c r="BQ428" s="2" t="s">
        <v>76</v>
      </c>
      <c r="BR428" s="2" t="s">
        <v>77</v>
      </c>
      <c r="BS428" s="2" t="s">
        <v>773</v>
      </c>
      <c r="BT428" s="2" t="s">
        <v>774</v>
      </c>
    </row>
    <row r="429" spans="1:72" x14ac:dyDescent="0.35">
      <c r="A429" s="2" t="s">
        <v>23458</v>
      </c>
      <c r="B429" s="2" t="s">
        <v>23459</v>
      </c>
      <c r="C429" s="2" t="s">
        <v>23450</v>
      </c>
      <c r="D429" s="2" t="s">
        <v>23450</v>
      </c>
      <c r="E429" s="2" t="s">
        <v>23460</v>
      </c>
      <c r="F429">
        <v>1</v>
      </c>
      <c r="G429" s="2" t="s">
        <v>151</v>
      </c>
      <c r="H429">
        <v>7</v>
      </c>
      <c r="I429" s="2" t="s">
        <v>770</v>
      </c>
      <c r="J429">
        <v>20</v>
      </c>
      <c r="K429" s="2" t="s">
        <v>3054</v>
      </c>
      <c r="L429">
        <v>8</v>
      </c>
      <c r="M429" s="2" t="s">
        <v>112</v>
      </c>
      <c r="N429">
        <v>62</v>
      </c>
      <c r="O429" s="2" t="s">
        <v>2450</v>
      </c>
      <c r="P429">
        <v>999</v>
      </c>
      <c r="Q429" s="2" t="s">
        <v>3522</v>
      </c>
      <c r="R429" t="s">
        <v>67</v>
      </c>
      <c r="S429" t="s">
        <v>67</v>
      </c>
      <c r="T429" s="2" t="s">
        <v>91</v>
      </c>
      <c r="U429" s="2" t="s">
        <v>92</v>
      </c>
      <c r="V429">
        <v>1517</v>
      </c>
      <c r="W429" s="2" t="s">
        <v>75</v>
      </c>
      <c r="X429">
        <v>201600</v>
      </c>
      <c r="Y429">
        <v>201600</v>
      </c>
      <c r="AD429">
        <v>50400</v>
      </c>
      <c r="AF429">
        <v>0</v>
      </c>
      <c r="AK429">
        <v>252000</v>
      </c>
      <c r="AL429" s="5">
        <v>252000</v>
      </c>
      <c r="AM429">
        <v>0</v>
      </c>
      <c r="AN429">
        <v>0</v>
      </c>
      <c r="AO429">
        <v>201600</v>
      </c>
      <c r="AP429">
        <v>201600</v>
      </c>
      <c r="AS429">
        <v>50400</v>
      </c>
      <c r="AY429">
        <v>252000</v>
      </c>
      <c r="AZ429" s="5">
        <v>252000</v>
      </c>
      <c r="BA429" s="5">
        <v>252000</v>
      </c>
      <c r="BB429" s="5">
        <v>252000</v>
      </c>
      <c r="BC429" s="5">
        <v>126000</v>
      </c>
      <c r="BD429" s="5">
        <v>126000</v>
      </c>
      <c r="BE429" s="5">
        <v>0</v>
      </c>
      <c r="BF429" s="5">
        <v>126000</v>
      </c>
      <c r="BG429">
        <v>20180301</v>
      </c>
      <c r="BH429" s="9" t="str">
        <f t="shared" si="18"/>
        <v>2018</v>
      </c>
      <c r="BI429" t="str">
        <f>MID(Merge1[[#This Row],[OC_DATA_INIZIO_PROGETTO]],5,2)</f>
        <v>03</v>
      </c>
      <c r="BJ429">
        <v>20200901</v>
      </c>
      <c r="BK429" t="str">
        <f t="shared" si="19"/>
        <v>2020</v>
      </c>
      <c r="BL429" t="str">
        <f>MID(Merge1[[#This Row],[OC_DATA_FINE_PROGETTO_PREVISTA]],5,2)</f>
        <v>09</v>
      </c>
      <c r="BM429" s="8">
        <f>(Merge1[[#This Row],[Colonna2]]-Merge1[[#This Row],[Colonna1]])*12+Merge1[[#This Row],[Colonna22]]-Merge1[[#This Row],[Colonna12]]</f>
        <v>30</v>
      </c>
      <c r="BO429" t="str">
        <f t="shared" si="20"/>
        <v/>
      </c>
      <c r="BP429" s="2" t="s">
        <v>76</v>
      </c>
      <c r="BQ429" s="2" t="s">
        <v>76</v>
      </c>
      <c r="BR429" s="2" t="s">
        <v>77</v>
      </c>
      <c r="BS429" s="2" t="s">
        <v>773</v>
      </c>
      <c r="BT429" s="2" t="s">
        <v>774</v>
      </c>
    </row>
    <row r="430" spans="1:72" x14ac:dyDescent="0.35">
      <c r="A430" s="2" t="s">
        <v>24522</v>
      </c>
      <c r="B430" s="2" t="s">
        <v>24521</v>
      </c>
      <c r="C430" s="2" t="s">
        <v>24515</v>
      </c>
      <c r="D430" s="2" t="s">
        <v>24515</v>
      </c>
      <c r="E430" s="2" t="s">
        <v>24523</v>
      </c>
      <c r="F430">
        <v>1</v>
      </c>
      <c r="G430" s="2" t="s">
        <v>151</v>
      </c>
      <c r="H430">
        <v>7</v>
      </c>
      <c r="I430" s="2" t="s">
        <v>770</v>
      </c>
      <c r="J430">
        <v>20</v>
      </c>
      <c r="K430" s="2" t="s">
        <v>3054</v>
      </c>
      <c r="L430">
        <v>8</v>
      </c>
      <c r="M430" s="2" t="s">
        <v>112</v>
      </c>
      <c r="N430">
        <v>62</v>
      </c>
      <c r="O430" s="2" t="s">
        <v>2450</v>
      </c>
      <c r="P430">
        <v>999</v>
      </c>
      <c r="Q430" s="2" t="s">
        <v>3522</v>
      </c>
      <c r="R430" t="s">
        <v>67</v>
      </c>
      <c r="S430" t="s">
        <v>67</v>
      </c>
      <c r="T430" s="2" t="s">
        <v>91</v>
      </c>
      <c r="U430" s="2" t="s">
        <v>92</v>
      </c>
      <c r="V430">
        <v>0</v>
      </c>
      <c r="W430" s="2" t="s">
        <v>97</v>
      </c>
      <c r="X430">
        <v>200760</v>
      </c>
      <c r="Y430">
        <v>200760</v>
      </c>
      <c r="AD430">
        <v>50190</v>
      </c>
      <c r="AF430">
        <v>0</v>
      </c>
      <c r="AK430">
        <v>179550</v>
      </c>
      <c r="AL430" s="5">
        <v>250950</v>
      </c>
      <c r="AM430">
        <v>0</v>
      </c>
      <c r="AN430">
        <v>0</v>
      </c>
      <c r="AO430">
        <v>200760</v>
      </c>
      <c r="AP430">
        <v>200760</v>
      </c>
      <c r="AS430">
        <v>50190</v>
      </c>
      <c r="AY430">
        <v>179550</v>
      </c>
      <c r="AZ430" s="5">
        <v>250950</v>
      </c>
      <c r="BA430" s="5">
        <v>250950</v>
      </c>
      <c r="BB430" s="5">
        <v>250950</v>
      </c>
      <c r="BC430" s="5">
        <v>209518.77</v>
      </c>
      <c r="BD430" s="5">
        <v>209518.77</v>
      </c>
      <c r="BE430" s="5">
        <v>0</v>
      </c>
      <c r="BF430" s="5">
        <v>209518.77</v>
      </c>
      <c r="BG430">
        <v>20130901</v>
      </c>
      <c r="BH430" s="9" t="str">
        <f t="shared" si="18"/>
        <v>2013</v>
      </c>
      <c r="BI430" t="str">
        <f>MID(Merge1[[#This Row],[OC_DATA_INIZIO_PROGETTO]],5,2)</f>
        <v>09</v>
      </c>
      <c r="BJ430">
        <v>20160901</v>
      </c>
      <c r="BK430" t="str">
        <f t="shared" si="19"/>
        <v>2016</v>
      </c>
      <c r="BL430" t="str">
        <f>MID(Merge1[[#This Row],[OC_DATA_FINE_PROGETTO_PREVISTA]],5,2)</f>
        <v>09</v>
      </c>
      <c r="BM430" s="8">
        <f>(Merge1[[#This Row],[Colonna2]]-Merge1[[#This Row],[Colonna1]])*12+Merge1[[#This Row],[Colonna22]]-Merge1[[#This Row],[Colonna12]]</f>
        <v>36</v>
      </c>
      <c r="BO430" t="str">
        <f t="shared" si="20"/>
        <v/>
      </c>
      <c r="BP430" s="2" t="s">
        <v>76</v>
      </c>
      <c r="BQ430" s="2" t="s">
        <v>76</v>
      </c>
      <c r="BR430" s="2" t="s">
        <v>77</v>
      </c>
      <c r="BS430" s="2" t="s">
        <v>773</v>
      </c>
      <c r="BT430" s="2" t="s">
        <v>774</v>
      </c>
    </row>
    <row r="431" spans="1:72" x14ac:dyDescent="0.35">
      <c r="A431" s="2" t="s">
        <v>27248</v>
      </c>
      <c r="B431" s="2" t="s">
        <v>27249</v>
      </c>
      <c r="C431" s="2" t="s">
        <v>27250</v>
      </c>
      <c r="D431" s="2" t="s">
        <v>27251</v>
      </c>
      <c r="E431" s="2" t="s">
        <v>27252</v>
      </c>
      <c r="F431">
        <v>1</v>
      </c>
      <c r="G431" s="2" t="s">
        <v>151</v>
      </c>
      <c r="H431">
        <v>7</v>
      </c>
      <c r="I431" s="2" t="s">
        <v>770</v>
      </c>
      <c r="J431">
        <v>20</v>
      </c>
      <c r="K431" s="2" t="s">
        <v>3054</v>
      </c>
      <c r="L431">
        <v>9</v>
      </c>
      <c r="M431" s="2" t="s">
        <v>98</v>
      </c>
      <c r="N431">
        <v>25</v>
      </c>
      <c r="O431" s="2" t="s">
        <v>683</v>
      </c>
      <c r="P431">
        <v>239</v>
      </c>
      <c r="Q431" s="2" t="s">
        <v>684</v>
      </c>
      <c r="R431" t="s">
        <v>67</v>
      </c>
      <c r="S431" t="s">
        <v>67</v>
      </c>
      <c r="T431" s="2" t="s">
        <v>1331</v>
      </c>
      <c r="U431" s="2" t="s">
        <v>1332</v>
      </c>
      <c r="V431">
        <v>2016</v>
      </c>
      <c r="W431" s="2" t="s">
        <v>18962</v>
      </c>
      <c r="X431">
        <v>125410.4</v>
      </c>
      <c r="Y431">
        <v>125410.4</v>
      </c>
      <c r="AD431">
        <v>87787.28</v>
      </c>
      <c r="AF431">
        <v>0</v>
      </c>
      <c r="AG431">
        <v>37623.120000000003</v>
      </c>
      <c r="AK431">
        <v>167611</v>
      </c>
      <c r="AL431" s="5">
        <v>250820.8</v>
      </c>
      <c r="AM431">
        <v>0</v>
      </c>
      <c r="AN431">
        <v>0</v>
      </c>
      <c r="AO431">
        <v>125410.4</v>
      </c>
      <c r="AP431">
        <v>125410.4</v>
      </c>
      <c r="AS431">
        <v>87787.28</v>
      </c>
      <c r="AU431">
        <v>37623.120000000003</v>
      </c>
      <c r="AY431">
        <v>167611</v>
      </c>
      <c r="AZ431" s="5">
        <v>250820.8</v>
      </c>
      <c r="BA431" s="5">
        <v>250820.8</v>
      </c>
      <c r="BB431" s="5">
        <v>250820.8</v>
      </c>
      <c r="BC431" s="5">
        <v>200656.64000000001</v>
      </c>
      <c r="BD431" s="5">
        <v>200656.64000000001</v>
      </c>
      <c r="BE431" s="5">
        <v>0</v>
      </c>
      <c r="BF431" s="5">
        <v>315784.3</v>
      </c>
      <c r="BG431">
        <v>20171129</v>
      </c>
      <c r="BH431" s="9" t="str">
        <f t="shared" si="18"/>
        <v>2017</v>
      </c>
      <c r="BI431" t="str">
        <f>MID(Merge1[[#This Row],[OC_DATA_INIZIO_PROGETTO]],5,2)</f>
        <v>11</v>
      </c>
      <c r="BJ431">
        <v>20201231</v>
      </c>
      <c r="BK431" t="str">
        <f t="shared" si="19"/>
        <v>2020</v>
      </c>
      <c r="BL431" t="str">
        <f>MID(Merge1[[#This Row],[OC_DATA_FINE_PROGETTO_PREVISTA]],5,2)</f>
        <v>12</v>
      </c>
      <c r="BM431" s="8">
        <f>(Merge1[[#This Row],[Colonna2]]-Merge1[[#This Row],[Colonna1]])*12+Merge1[[#This Row],[Colonna22]]-Merge1[[#This Row],[Colonna12]]</f>
        <v>37</v>
      </c>
      <c r="BO431" t="str">
        <f t="shared" si="20"/>
        <v/>
      </c>
      <c r="BP431" s="2" t="s">
        <v>76</v>
      </c>
      <c r="BQ431" s="2" t="s">
        <v>76</v>
      </c>
      <c r="BR431" s="2" t="s">
        <v>77</v>
      </c>
      <c r="BS431" s="2" t="s">
        <v>773</v>
      </c>
      <c r="BT431" s="2" t="s">
        <v>774</v>
      </c>
    </row>
    <row r="432" spans="1:72" x14ac:dyDescent="0.35">
      <c r="A432" s="2" t="s">
        <v>3225</v>
      </c>
      <c r="B432" s="2" t="s">
        <v>3226</v>
      </c>
      <c r="C432" s="2" t="s">
        <v>3227</v>
      </c>
      <c r="D432" s="2" t="s">
        <v>3228</v>
      </c>
      <c r="E432" s="2" t="s">
        <v>3229</v>
      </c>
      <c r="F432">
        <v>1</v>
      </c>
      <c r="G432" s="2" t="s">
        <v>151</v>
      </c>
      <c r="H432">
        <v>7</v>
      </c>
      <c r="I432" s="2" t="s">
        <v>770</v>
      </c>
      <c r="J432">
        <v>20</v>
      </c>
      <c r="K432" s="2" t="s">
        <v>3054</v>
      </c>
      <c r="L432">
        <v>8</v>
      </c>
      <c r="M432" s="2" t="s">
        <v>112</v>
      </c>
      <c r="N432">
        <v>62</v>
      </c>
      <c r="O432" s="2" t="s">
        <v>2450</v>
      </c>
      <c r="P432">
        <v>634</v>
      </c>
      <c r="Q432" s="2" t="s">
        <v>2770</v>
      </c>
      <c r="R432" t="s">
        <v>67</v>
      </c>
      <c r="S432" t="s">
        <v>67</v>
      </c>
      <c r="T432" s="2" t="s">
        <v>1331</v>
      </c>
      <c r="U432" s="2" t="s">
        <v>1332</v>
      </c>
      <c r="V432">
        <v>608</v>
      </c>
      <c r="W432" s="2" t="s">
        <v>2625</v>
      </c>
      <c r="X432">
        <v>125405.15</v>
      </c>
      <c r="Y432">
        <v>125405.15</v>
      </c>
      <c r="AD432">
        <v>87783.61</v>
      </c>
      <c r="AF432">
        <v>0</v>
      </c>
      <c r="AG432">
        <v>37621.54</v>
      </c>
      <c r="AK432">
        <v>1003241</v>
      </c>
      <c r="AL432" s="5">
        <v>250810.3</v>
      </c>
      <c r="AM432">
        <v>0</v>
      </c>
      <c r="AN432">
        <v>0</v>
      </c>
      <c r="AO432">
        <v>125405.15</v>
      </c>
      <c r="AP432">
        <v>125405.15</v>
      </c>
      <c r="AS432">
        <v>87783.61</v>
      </c>
      <c r="AU432">
        <v>37621.54</v>
      </c>
      <c r="AY432">
        <v>1003241</v>
      </c>
      <c r="AZ432" s="5">
        <v>250810.3</v>
      </c>
      <c r="BA432" s="5">
        <v>250810.3</v>
      </c>
      <c r="BB432" s="5">
        <v>250810.3</v>
      </c>
      <c r="BC432" s="5">
        <v>250810.3</v>
      </c>
      <c r="BD432" s="5">
        <v>250810.3</v>
      </c>
      <c r="BE432" s="5">
        <v>0</v>
      </c>
      <c r="BF432" s="5">
        <v>1254051.48</v>
      </c>
      <c r="BG432">
        <v>20160629</v>
      </c>
      <c r="BH432" s="9" t="str">
        <f t="shared" si="18"/>
        <v>2016</v>
      </c>
      <c r="BI432" t="str">
        <f>MID(Merge1[[#This Row],[OC_DATA_INIZIO_PROGETTO]],5,2)</f>
        <v>06</v>
      </c>
      <c r="BJ432">
        <v>20180630</v>
      </c>
      <c r="BK432" t="str">
        <f t="shared" si="19"/>
        <v>2018</v>
      </c>
      <c r="BL432" t="str">
        <f>MID(Merge1[[#This Row],[OC_DATA_FINE_PROGETTO_PREVISTA]],5,2)</f>
        <v>06</v>
      </c>
      <c r="BM432" s="8">
        <f>(Merge1[[#This Row],[Colonna2]]-Merge1[[#This Row],[Colonna1]])*12+Merge1[[#This Row],[Colonna22]]-Merge1[[#This Row],[Colonna12]]</f>
        <v>24</v>
      </c>
      <c r="BN432">
        <v>20180630</v>
      </c>
      <c r="BO432" t="str">
        <f t="shared" si="20"/>
        <v>2018</v>
      </c>
      <c r="BP432" s="2" t="s">
        <v>116</v>
      </c>
      <c r="BQ432" s="2" t="s">
        <v>763</v>
      </c>
      <c r="BR432" s="2" t="s">
        <v>440</v>
      </c>
      <c r="BS432" s="2" t="s">
        <v>773</v>
      </c>
      <c r="BT432" s="2" t="s">
        <v>774</v>
      </c>
    </row>
    <row r="433" spans="1:72" x14ac:dyDescent="0.35">
      <c r="A433" s="2" t="s">
        <v>16767</v>
      </c>
      <c r="B433" s="2" t="s">
        <v>16759</v>
      </c>
      <c r="C433" s="2" t="s">
        <v>16760</v>
      </c>
      <c r="D433" s="2" t="s">
        <v>16761</v>
      </c>
      <c r="E433" s="2" t="s">
        <v>16768</v>
      </c>
      <c r="F433">
        <v>1</v>
      </c>
      <c r="G433" s="2" t="s">
        <v>151</v>
      </c>
      <c r="H433">
        <v>7</v>
      </c>
      <c r="I433" s="2" t="s">
        <v>770</v>
      </c>
      <c r="J433">
        <v>99</v>
      </c>
      <c r="K433" s="2" t="s">
        <v>81</v>
      </c>
      <c r="L433">
        <v>8</v>
      </c>
      <c r="M433" s="2" t="s">
        <v>112</v>
      </c>
      <c r="N433">
        <v>62</v>
      </c>
      <c r="O433" s="2" t="s">
        <v>2450</v>
      </c>
      <c r="P433">
        <v>999</v>
      </c>
      <c r="Q433" s="2" t="s">
        <v>3522</v>
      </c>
      <c r="R433" t="s">
        <v>67</v>
      </c>
      <c r="S433" t="s">
        <v>67</v>
      </c>
      <c r="T433" s="2" t="s">
        <v>1986</v>
      </c>
      <c r="U433" s="2" t="s">
        <v>1987</v>
      </c>
      <c r="V433">
        <v>915</v>
      </c>
      <c r="W433" s="2" t="s">
        <v>632</v>
      </c>
      <c r="X433">
        <v>62681.53</v>
      </c>
      <c r="Y433">
        <v>62681.53</v>
      </c>
      <c r="AD433">
        <v>43877.07</v>
      </c>
      <c r="AF433">
        <v>0</v>
      </c>
      <c r="AG433">
        <v>18804.45</v>
      </c>
      <c r="AI433">
        <v>135511.69</v>
      </c>
      <c r="AL433" s="5">
        <v>260874.74</v>
      </c>
      <c r="AM433">
        <v>0</v>
      </c>
      <c r="AN433">
        <v>0</v>
      </c>
      <c r="AO433">
        <v>62681.53</v>
      </c>
      <c r="AP433">
        <v>62681.53</v>
      </c>
      <c r="AS433">
        <v>43877.07</v>
      </c>
      <c r="AU433">
        <v>18804.45</v>
      </c>
      <c r="AW433">
        <v>135511.69</v>
      </c>
      <c r="AZ433" s="5">
        <v>260874.74</v>
      </c>
      <c r="BA433" s="5">
        <v>250726.1</v>
      </c>
      <c r="BB433" s="5">
        <v>250726.1</v>
      </c>
      <c r="BC433" s="5">
        <v>171080.54</v>
      </c>
      <c r="BD433" s="5">
        <v>171080.54</v>
      </c>
      <c r="BE433" s="5">
        <v>0</v>
      </c>
      <c r="BF433" s="5">
        <v>171080.54</v>
      </c>
      <c r="BG433">
        <v>20180101</v>
      </c>
      <c r="BH433" s="9" t="str">
        <f t="shared" si="18"/>
        <v>2018</v>
      </c>
      <c r="BI433" t="str">
        <f>MID(Merge1[[#This Row],[OC_DATA_INIZIO_PROGETTO]],5,2)</f>
        <v>01</v>
      </c>
      <c r="BJ433">
        <v>20210109</v>
      </c>
      <c r="BK433" t="str">
        <f t="shared" si="19"/>
        <v>2021</v>
      </c>
      <c r="BL433" t="str">
        <f>MID(Merge1[[#This Row],[OC_DATA_FINE_PROGETTO_PREVISTA]],5,2)</f>
        <v>01</v>
      </c>
      <c r="BM433" s="8">
        <f>(Merge1[[#This Row],[Colonna2]]-Merge1[[#This Row],[Colonna1]])*12+Merge1[[#This Row],[Colonna22]]-Merge1[[#This Row],[Colonna12]]</f>
        <v>36</v>
      </c>
      <c r="BN433">
        <v>20201126</v>
      </c>
      <c r="BO433" t="str">
        <f t="shared" si="20"/>
        <v>2020</v>
      </c>
      <c r="BP433" s="2" t="s">
        <v>76</v>
      </c>
      <c r="BQ433" s="2" t="s">
        <v>76</v>
      </c>
      <c r="BR433" s="2" t="s">
        <v>440</v>
      </c>
      <c r="BS433" s="2" t="s">
        <v>773</v>
      </c>
      <c r="BT433" s="2" t="s">
        <v>774</v>
      </c>
    </row>
    <row r="434" spans="1:72" x14ac:dyDescent="0.35">
      <c r="A434" s="2" t="s">
        <v>16791</v>
      </c>
      <c r="B434" s="2" t="s">
        <v>16787</v>
      </c>
      <c r="C434" s="2" t="s">
        <v>16788</v>
      </c>
      <c r="D434" s="2" t="s">
        <v>16789</v>
      </c>
      <c r="E434" s="2" t="s">
        <v>16792</v>
      </c>
      <c r="F434">
        <v>1</v>
      </c>
      <c r="G434" s="2" t="s">
        <v>151</v>
      </c>
      <c r="H434">
        <v>7</v>
      </c>
      <c r="I434" s="2" t="s">
        <v>770</v>
      </c>
      <c r="J434">
        <v>99</v>
      </c>
      <c r="K434" s="2" t="s">
        <v>81</v>
      </c>
      <c r="L434">
        <v>8</v>
      </c>
      <c r="M434" s="2" t="s">
        <v>112</v>
      </c>
      <c r="N434">
        <v>62</v>
      </c>
      <c r="O434" s="2" t="s">
        <v>2450</v>
      </c>
      <c r="P434">
        <v>999</v>
      </c>
      <c r="Q434" s="2" t="s">
        <v>3522</v>
      </c>
      <c r="R434" t="s">
        <v>67</v>
      </c>
      <c r="S434" t="s">
        <v>67</v>
      </c>
      <c r="T434" s="2" t="s">
        <v>1986</v>
      </c>
      <c r="U434" s="2" t="s">
        <v>1987</v>
      </c>
      <c r="V434">
        <v>915</v>
      </c>
      <c r="W434" s="2" t="s">
        <v>632</v>
      </c>
      <c r="X434">
        <v>125331.32</v>
      </c>
      <c r="Y434">
        <v>125331.32</v>
      </c>
      <c r="AD434">
        <v>87731.92</v>
      </c>
      <c r="AF434">
        <v>0</v>
      </c>
      <c r="AG434">
        <v>37599.4</v>
      </c>
      <c r="AK434">
        <v>256213</v>
      </c>
      <c r="AL434" s="5">
        <v>250662.64</v>
      </c>
      <c r="AM434">
        <v>0</v>
      </c>
      <c r="AN434">
        <v>0</v>
      </c>
      <c r="AO434">
        <v>125331.32</v>
      </c>
      <c r="AP434">
        <v>125331.32</v>
      </c>
      <c r="AS434">
        <v>87731.92</v>
      </c>
      <c r="AU434">
        <v>37599.4</v>
      </c>
      <c r="AY434">
        <v>256213</v>
      </c>
      <c r="AZ434" s="5">
        <v>250662.64</v>
      </c>
      <c r="BA434" s="5">
        <v>250662.64</v>
      </c>
      <c r="BB434" s="5">
        <v>250662.64</v>
      </c>
      <c r="BC434" s="5">
        <v>250662.64</v>
      </c>
      <c r="BD434" s="5">
        <v>250662.64</v>
      </c>
      <c r="BE434" s="5">
        <v>0</v>
      </c>
      <c r="BF434" s="5">
        <v>506875.48</v>
      </c>
      <c r="BG434">
        <v>20180221</v>
      </c>
      <c r="BH434" s="9" t="str">
        <f t="shared" si="18"/>
        <v>2018</v>
      </c>
      <c r="BI434" t="str">
        <f>MID(Merge1[[#This Row],[OC_DATA_INIZIO_PROGETTO]],5,2)</f>
        <v>02</v>
      </c>
      <c r="BJ434">
        <v>20190914</v>
      </c>
      <c r="BK434" t="str">
        <f t="shared" si="19"/>
        <v>2019</v>
      </c>
      <c r="BL434" t="str">
        <f>MID(Merge1[[#This Row],[OC_DATA_FINE_PROGETTO_PREVISTA]],5,2)</f>
        <v>09</v>
      </c>
      <c r="BM434" s="8">
        <f>(Merge1[[#This Row],[Colonna2]]-Merge1[[#This Row],[Colonna1]])*12+Merge1[[#This Row],[Colonna22]]-Merge1[[#This Row],[Colonna12]]</f>
        <v>19</v>
      </c>
      <c r="BN434">
        <v>20200313</v>
      </c>
      <c r="BO434" t="str">
        <f t="shared" si="20"/>
        <v>2020</v>
      </c>
      <c r="BP434" s="2" t="s">
        <v>116</v>
      </c>
      <c r="BQ434" s="2" t="s">
        <v>763</v>
      </c>
      <c r="BR434" s="2" t="s">
        <v>440</v>
      </c>
      <c r="BS434" s="2" t="s">
        <v>773</v>
      </c>
      <c r="BT434" s="2" t="s">
        <v>774</v>
      </c>
    </row>
    <row r="435" spans="1:72" x14ac:dyDescent="0.35">
      <c r="A435" s="2" t="s">
        <v>16607</v>
      </c>
      <c r="B435" s="2" t="s">
        <v>16601</v>
      </c>
      <c r="C435" s="2" t="s">
        <v>16602</v>
      </c>
      <c r="D435" s="2" t="s">
        <v>16603</v>
      </c>
      <c r="E435" s="2" t="s">
        <v>16608</v>
      </c>
      <c r="F435">
        <v>1</v>
      </c>
      <c r="G435" s="2" t="s">
        <v>151</v>
      </c>
      <c r="H435">
        <v>7</v>
      </c>
      <c r="I435" s="2" t="s">
        <v>770</v>
      </c>
      <c r="J435">
        <v>99</v>
      </c>
      <c r="K435" s="2" t="s">
        <v>81</v>
      </c>
      <c r="L435">
        <v>8</v>
      </c>
      <c r="M435" s="2" t="s">
        <v>112</v>
      </c>
      <c r="N435">
        <v>62</v>
      </c>
      <c r="O435" s="2" t="s">
        <v>2450</v>
      </c>
      <c r="P435">
        <v>999</v>
      </c>
      <c r="Q435" s="2" t="s">
        <v>3522</v>
      </c>
      <c r="R435" t="s">
        <v>67</v>
      </c>
      <c r="S435" t="s">
        <v>67</v>
      </c>
      <c r="T435" s="2" t="s">
        <v>1986</v>
      </c>
      <c r="U435" s="2" t="s">
        <v>1987</v>
      </c>
      <c r="V435">
        <v>906</v>
      </c>
      <c r="W435" s="2" t="s">
        <v>6660</v>
      </c>
      <c r="X435">
        <v>62519.9</v>
      </c>
      <c r="Y435">
        <v>62519.9</v>
      </c>
      <c r="AD435">
        <v>43763.93</v>
      </c>
      <c r="AF435">
        <v>0</v>
      </c>
      <c r="AG435">
        <v>18755.97</v>
      </c>
      <c r="AI435">
        <v>125039.8</v>
      </c>
      <c r="AL435" s="5">
        <v>250079.6</v>
      </c>
      <c r="AM435">
        <v>0</v>
      </c>
      <c r="AN435">
        <v>0</v>
      </c>
      <c r="AO435">
        <v>62519.9</v>
      </c>
      <c r="AP435">
        <v>62519.9</v>
      </c>
      <c r="AS435">
        <v>43763.93</v>
      </c>
      <c r="AU435">
        <v>18755.97</v>
      </c>
      <c r="AW435">
        <v>125039.8</v>
      </c>
      <c r="AZ435" s="5">
        <v>250079.6</v>
      </c>
      <c r="BA435" s="5">
        <v>250079.6</v>
      </c>
      <c r="BB435" s="5">
        <v>250079.6</v>
      </c>
      <c r="BC435" s="5">
        <v>160314.68</v>
      </c>
      <c r="BD435" s="5">
        <v>160314.68</v>
      </c>
      <c r="BE435" s="5">
        <v>0</v>
      </c>
      <c r="BF435" s="5">
        <v>160314.68</v>
      </c>
      <c r="BG435">
        <v>20180209</v>
      </c>
      <c r="BH435" s="9" t="str">
        <f t="shared" si="18"/>
        <v>2018</v>
      </c>
      <c r="BI435" t="str">
        <f>MID(Merge1[[#This Row],[OC_DATA_INIZIO_PROGETTO]],5,2)</f>
        <v>02</v>
      </c>
      <c r="BJ435">
        <v>20200314</v>
      </c>
      <c r="BK435" t="str">
        <f t="shared" si="19"/>
        <v>2020</v>
      </c>
      <c r="BL435" t="str">
        <f>MID(Merge1[[#This Row],[OC_DATA_FINE_PROGETTO_PREVISTA]],5,2)</f>
        <v>03</v>
      </c>
      <c r="BM435" s="8">
        <f>(Merge1[[#This Row],[Colonna2]]-Merge1[[#This Row],[Colonna1]])*12+Merge1[[#This Row],[Colonna22]]-Merge1[[#This Row],[Colonna12]]</f>
        <v>25</v>
      </c>
      <c r="BN435">
        <v>20200209</v>
      </c>
      <c r="BO435" t="str">
        <f t="shared" si="20"/>
        <v>2020</v>
      </c>
      <c r="BP435" s="2" t="s">
        <v>76</v>
      </c>
      <c r="BQ435" s="2" t="s">
        <v>76</v>
      </c>
      <c r="BR435" s="2" t="s">
        <v>440</v>
      </c>
      <c r="BS435" s="2" t="s">
        <v>773</v>
      </c>
      <c r="BT435" s="2" t="s">
        <v>774</v>
      </c>
    </row>
    <row r="436" spans="1:72" x14ac:dyDescent="0.35">
      <c r="A436" s="2" t="s">
        <v>6778</v>
      </c>
      <c r="B436" s="2" t="s">
        <v>6779</v>
      </c>
      <c r="C436" s="2" t="s">
        <v>6780</v>
      </c>
      <c r="D436" s="2" t="s">
        <v>6780</v>
      </c>
      <c r="E436" s="2" t="s">
        <v>6781</v>
      </c>
      <c r="F436">
        <v>8</v>
      </c>
      <c r="G436" s="2" t="s">
        <v>441</v>
      </c>
      <c r="H436">
        <v>2</v>
      </c>
      <c r="I436" s="2" t="s">
        <v>430</v>
      </c>
      <c r="J436">
        <v>12</v>
      </c>
      <c r="K436" s="2" t="s">
        <v>437</v>
      </c>
      <c r="L436">
        <v>11</v>
      </c>
      <c r="M436" s="2" t="s">
        <v>443</v>
      </c>
      <c r="N436">
        <v>71</v>
      </c>
      <c r="O436" s="2" t="s">
        <v>507</v>
      </c>
      <c r="P436">
        <v>17</v>
      </c>
      <c r="Q436" s="2" t="s">
        <v>717</v>
      </c>
      <c r="R436" t="s">
        <v>67</v>
      </c>
      <c r="S436" t="s">
        <v>67</v>
      </c>
      <c r="T436" s="2" t="s">
        <v>73</v>
      </c>
      <c r="U436" s="2" t="s">
        <v>74</v>
      </c>
      <c r="V436">
        <v>939</v>
      </c>
      <c r="W436" s="2" t="s">
        <v>6644</v>
      </c>
      <c r="X436">
        <v>250000</v>
      </c>
      <c r="Z436">
        <v>250000</v>
      </c>
      <c r="AF436">
        <v>0</v>
      </c>
      <c r="AL436" s="5">
        <v>250000</v>
      </c>
      <c r="AM436">
        <v>0</v>
      </c>
      <c r="AN436">
        <v>0</v>
      </c>
      <c r="AO436">
        <v>250000</v>
      </c>
      <c r="AQ436">
        <v>250000</v>
      </c>
      <c r="AZ436" s="5">
        <v>250000</v>
      </c>
      <c r="BA436" s="5">
        <v>250000</v>
      </c>
      <c r="BB436" s="5">
        <v>250000</v>
      </c>
      <c r="BC436" s="5">
        <v>249581.44</v>
      </c>
      <c r="BD436" s="5">
        <v>249581.44</v>
      </c>
      <c r="BE436" s="5">
        <v>0</v>
      </c>
      <c r="BF436" s="5">
        <v>249581.44</v>
      </c>
      <c r="BG436">
        <v>20160725</v>
      </c>
      <c r="BH436" s="9" t="str">
        <f t="shared" si="18"/>
        <v>2016</v>
      </c>
      <c r="BI436" t="str">
        <f>MID(Merge1[[#This Row],[OC_DATA_INIZIO_PROGETTO]],5,2)</f>
        <v>07</v>
      </c>
      <c r="BJ436">
        <v>20190219</v>
      </c>
      <c r="BK436" t="str">
        <f t="shared" si="19"/>
        <v>2019</v>
      </c>
      <c r="BL436" t="str">
        <f>MID(Merge1[[#This Row],[OC_DATA_FINE_PROGETTO_PREVISTA]],5,2)</f>
        <v>02</v>
      </c>
      <c r="BM436" s="8">
        <f>(Merge1[[#This Row],[Colonna2]]-Merge1[[#This Row],[Colonna1]])*12+Merge1[[#This Row],[Colonna22]]-Merge1[[#This Row],[Colonna12]]</f>
        <v>31</v>
      </c>
      <c r="BN436">
        <v>20190330</v>
      </c>
      <c r="BO436" t="str">
        <f t="shared" si="20"/>
        <v>2019</v>
      </c>
      <c r="BP436" s="2" t="s">
        <v>116</v>
      </c>
      <c r="BQ436" s="2" t="s">
        <v>763</v>
      </c>
      <c r="BR436" s="2" t="s">
        <v>440</v>
      </c>
      <c r="BS436" s="2" t="s">
        <v>434</v>
      </c>
      <c r="BT436" s="2" t="s">
        <v>435</v>
      </c>
    </row>
    <row r="437" spans="1:72" x14ac:dyDescent="0.35">
      <c r="A437" s="2" t="s">
        <v>7000</v>
      </c>
      <c r="B437" s="2" t="s">
        <v>7001</v>
      </c>
      <c r="C437" s="2" t="s">
        <v>7002</v>
      </c>
      <c r="D437" s="2" t="s">
        <v>7003</v>
      </c>
      <c r="E437" s="2" t="s">
        <v>7004</v>
      </c>
      <c r="F437">
        <v>8</v>
      </c>
      <c r="G437" s="2" t="s">
        <v>441</v>
      </c>
      <c r="H437">
        <v>2</v>
      </c>
      <c r="I437" s="2" t="s">
        <v>430</v>
      </c>
      <c r="J437">
        <v>12</v>
      </c>
      <c r="K437" s="2" t="s">
        <v>437</v>
      </c>
      <c r="L437">
        <v>11</v>
      </c>
      <c r="M437" s="2" t="s">
        <v>443</v>
      </c>
      <c r="N437">
        <v>71</v>
      </c>
      <c r="O437" s="2" t="s">
        <v>507</v>
      </c>
      <c r="P437">
        <v>17</v>
      </c>
      <c r="Q437" s="2" t="s">
        <v>717</v>
      </c>
      <c r="R437" t="s">
        <v>67</v>
      </c>
      <c r="S437" t="s">
        <v>67</v>
      </c>
      <c r="T437" s="2" t="s">
        <v>73</v>
      </c>
      <c r="U437" s="2" t="s">
        <v>74</v>
      </c>
      <c r="V437">
        <v>915</v>
      </c>
      <c r="W437" s="2" t="s">
        <v>632</v>
      </c>
      <c r="X437">
        <v>250000</v>
      </c>
      <c r="Z437">
        <v>250000</v>
      </c>
      <c r="AF437">
        <v>0</v>
      </c>
      <c r="AL437" s="5">
        <v>250000</v>
      </c>
      <c r="AM437">
        <v>0</v>
      </c>
      <c r="AN437">
        <v>0</v>
      </c>
      <c r="AO437">
        <v>250000</v>
      </c>
      <c r="AQ437">
        <v>250000</v>
      </c>
      <c r="AZ437" s="5">
        <v>250000</v>
      </c>
      <c r="BA437" s="5">
        <v>250000</v>
      </c>
      <c r="BB437" s="5">
        <v>250000</v>
      </c>
      <c r="BC437" s="5">
        <v>244065.5</v>
      </c>
      <c r="BD437" s="5">
        <v>244065.5</v>
      </c>
      <c r="BE437" s="5">
        <v>0</v>
      </c>
      <c r="BF437" s="5">
        <v>244065.5</v>
      </c>
      <c r="BG437">
        <v>20170530</v>
      </c>
      <c r="BH437" s="9" t="str">
        <f t="shared" si="18"/>
        <v>2017</v>
      </c>
      <c r="BI437" t="str">
        <f>MID(Merge1[[#This Row],[OC_DATA_INIZIO_PROGETTO]],5,2)</f>
        <v>05</v>
      </c>
      <c r="BJ437">
        <v>20200111</v>
      </c>
      <c r="BK437" t="str">
        <f t="shared" si="19"/>
        <v>2020</v>
      </c>
      <c r="BL437" t="str">
        <f>MID(Merge1[[#This Row],[OC_DATA_FINE_PROGETTO_PREVISTA]],5,2)</f>
        <v>01</v>
      </c>
      <c r="BM437" s="8">
        <f>(Merge1[[#This Row],[Colonna2]]-Merge1[[#This Row],[Colonna1]])*12+Merge1[[#This Row],[Colonna22]]-Merge1[[#This Row],[Colonna12]]</f>
        <v>32</v>
      </c>
      <c r="BN437">
        <v>20200110</v>
      </c>
      <c r="BO437" t="str">
        <f t="shared" si="20"/>
        <v>2020</v>
      </c>
      <c r="BP437" s="2" t="s">
        <v>116</v>
      </c>
      <c r="BQ437" s="2" t="s">
        <v>763</v>
      </c>
      <c r="BR437" s="2" t="s">
        <v>440</v>
      </c>
      <c r="BS437" s="2" t="s">
        <v>434</v>
      </c>
      <c r="BT437" s="2" t="s">
        <v>435</v>
      </c>
    </row>
    <row r="438" spans="1:72" x14ac:dyDescent="0.35">
      <c r="A438" s="2" t="s">
        <v>7005</v>
      </c>
      <c r="B438" s="2" t="s">
        <v>7006</v>
      </c>
      <c r="C438" s="2" t="s">
        <v>7007</v>
      </c>
      <c r="D438" s="2" t="s">
        <v>7008</v>
      </c>
      <c r="E438" s="2" t="s">
        <v>7009</v>
      </c>
      <c r="F438">
        <v>8</v>
      </c>
      <c r="G438" s="2" t="s">
        <v>441</v>
      </c>
      <c r="H438">
        <v>2</v>
      </c>
      <c r="I438" s="2" t="s">
        <v>430</v>
      </c>
      <c r="J438">
        <v>12</v>
      </c>
      <c r="K438" s="2" t="s">
        <v>437</v>
      </c>
      <c r="L438">
        <v>11</v>
      </c>
      <c r="M438" s="2" t="s">
        <v>443</v>
      </c>
      <c r="N438">
        <v>71</v>
      </c>
      <c r="O438" s="2" t="s">
        <v>507</v>
      </c>
      <c r="P438">
        <v>17</v>
      </c>
      <c r="Q438" s="2" t="s">
        <v>717</v>
      </c>
      <c r="R438" t="s">
        <v>67</v>
      </c>
      <c r="S438" t="s">
        <v>67</v>
      </c>
      <c r="T438" s="2" t="s">
        <v>73</v>
      </c>
      <c r="U438" s="2" t="s">
        <v>74</v>
      </c>
      <c r="V438">
        <v>915</v>
      </c>
      <c r="W438" s="2" t="s">
        <v>632</v>
      </c>
      <c r="X438">
        <v>250000</v>
      </c>
      <c r="Z438">
        <v>250000</v>
      </c>
      <c r="AF438">
        <v>0</v>
      </c>
      <c r="AL438" s="5">
        <v>250000</v>
      </c>
      <c r="AM438">
        <v>0</v>
      </c>
      <c r="AN438">
        <v>0</v>
      </c>
      <c r="AO438">
        <v>250000</v>
      </c>
      <c r="AQ438">
        <v>250000</v>
      </c>
      <c r="AZ438" s="5">
        <v>250000</v>
      </c>
      <c r="BA438" s="5">
        <v>250000</v>
      </c>
      <c r="BB438" s="5">
        <v>250000</v>
      </c>
      <c r="BC438" s="5">
        <v>241032.37</v>
      </c>
      <c r="BD438" s="5">
        <v>241032.37</v>
      </c>
      <c r="BE438" s="5">
        <v>0</v>
      </c>
      <c r="BF438" s="5">
        <v>241032.37</v>
      </c>
      <c r="BG438">
        <v>20170530</v>
      </c>
      <c r="BH438" s="9" t="str">
        <f t="shared" si="18"/>
        <v>2017</v>
      </c>
      <c r="BI438" t="str">
        <f>MID(Merge1[[#This Row],[OC_DATA_INIZIO_PROGETTO]],5,2)</f>
        <v>05</v>
      </c>
      <c r="BJ438">
        <v>20200111</v>
      </c>
      <c r="BK438" t="str">
        <f t="shared" si="19"/>
        <v>2020</v>
      </c>
      <c r="BL438" t="str">
        <f>MID(Merge1[[#This Row],[OC_DATA_FINE_PROGETTO_PREVISTA]],5,2)</f>
        <v>01</v>
      </c>
      <c r="BM438" s="8">
        <f>(Merge1[[#This Row],[Colonna2]]-Merge1[[#This Row],[Colonna1]])*12+Merge1[[#This Row],[Colonna22]]-Merge1[[#This Row],[Colonna12]]</f>
        <v>32</v>
      </c>
      <c r="BN438">
        <v>20200622</v>
      </c>
      <c r="BO438" t="str">
        <f t="shared" si="20"/>
        <v>2020</v>
      </c>
      <c r="BP438" s="2" t="s">
        <v>116</v>
      </c>
      <c r="BQ438" s="2" t="s">
        <v>763</v>
      </c>
      <c r="BR438" s="2" t="s">
        <v>440</v>
      </c>
      <c r="BS438" s="2" t="s">
        <v>434</v>
      </c>
      <c r="BT438" s="2" t="s">
        <v>435</v>
      </c>
    </row>
    <row r="439" spans="1:72" x14ac:dyDescent="0.35">
      <c r="A439" s="2" t="s">
        <v>7047</v>
      </c>
      <c r="B439" s="2" t="s">
        <v>7048</v>
      </c>
      <c r="C439" s="2" t="s">
        <v>7049</v>
      </c>
      <c r="D439" s="2" t="s">
        <v>7050</v>
      </c>
      <c r="E439" s="2" t="s">
        <v>7051</v>
      </c>
      <c r="F439">
        <v>8</v>
      </c>
      <c r="G439" s="2" t="s">
        <v>441</v>
      </c>
      <c r="H439">
        <v>2</v>
      </c>
      <c r="I439" s="2" t="s">
        <v>430</v>
      </c>
      <c r="J439">
        <v>12</v>
      </c>
      <c r="K439" s="2" t="s">
        <v>437</v>
      </c>
      <c r="L439">
        <v>11</v>
      </c>
      <c r="M439" s="2" t="s">
        <v>443</v>
      </c>
      <c r="N439">
        <v>71</v>
      </c>
      <c r="O439" s="2" t="s">
        <v>507</v>
      </c>
      <c r="P439">
        <v>17</v>
      </c>
      <c r="Q439" s="2" t="s">
        <v>717</v>
      </c>
      <c r="R439" t="s">
        <v>67</v>
      </c>
      <c r="S439" t="s">
        <v>67</v>
      </c>
      <c r="T439" s="2" t="s">
        <v>73</v>
      </c>
      <c r="U439" s="2" t="s">
        <v>74</v>
      </c>
      <c r="V439">
        <v>939</v>
      </c>
      <c r="W439" s="2" t="s">
        <v>6644</v>
      </c>
      <c r="X439">
        <v>250000</v>
      </c>
      <c r="Z439">
        <v>250000</v>
      </c>
      <c r="AF439">
        <v>0</v>
      </c>
      <c r="AL439" s="5">
        <v>250000</v>
      </c>
      <c r="AM439">
        <v>0</v>
      </c>
      <c r="AN439">
        <v>0</v>
      </c>
      <c r="AO439">
        <v>250000</v>
      </c>
      <c r="AQ439">
        <v>250000</v>
      </c>
      <c r="AZ439" s="5">
        <v>250000</v>
      </c>
      <c r="BA439" s="5">
        <v>250000</v>
      </c>
      <c r="BB439" s="5">
        <v>250000</v>
      </c>
      <c r="BC439" s="5">
        <v>249996.31</v>
      </c>
      <c r="BD439" s="5">
        <v>249996.31</v>
      </c>
      <c r="BE439" s="5">
        <v>0</v>
      </c>
      <c r="BF439" s="5">
        <v>249996.31</v>
      </c>
      <c r="BG439">
        <v>20170802</v>
      </c>
      <c r="BH439" s="9" t="str">
        <f t="shared" si="18"/>
        <v>2017</v>
      </c>
      <c r="BI439" t="str">
        <f>MID(Merge1[[#This Row],[OC_DATA_INIZIO_PROGETTO]],5,2)</f>
        <v>08</v>
      </c>
      <c r="BJ439">
        <v>20200203</v>
      </c>
      <c r="BK439" t="str">
        <f t="shared" si="19"/>
        <v>2020</v>
      </c>
      <c r="BL439" t="str">
        <f>MID(Merge1[[#This Row],[OC_DATA_FINE_PROGETTO_PREVISTA]],5,2)</f>
        <v>02</v>
      </c>
      <c r="BM439" s="8">
        <f>(Merge1[[#This Row],[Colonna2]]-Merge1[[#This Row],[Colonna1]])*12+Merge1[[#This Row],[Colonna22]]-Merge1[[#This Row],[Colonna12]]</f>
        <v>30</v>
      </c>
      <c r="BN439">
        <v>20200914</v>
      </c>
      <c r="BO439" t="str">
        <f t="shared" si="20"/>
        <v>2020</v>
      </c>
      <c r="BP439" s="2" t="s">
        <v>116</v>
      </c>
      <c r="BQ439" s="2" t="s">
        <v>763</v>
      </c>
      <c r="BR439" s="2" t="s">
        <v>440</v>
      </c>
      <c r="BS439" s="2" t="s">
        <v>434</v>
      </c>
      <c r="BT439" s="2" t="s">
        <v>435</v>
      </c>
    </row>
    <row r="440" spans="1:72" x14ac:dyDescent="0.35">
      <c r="A440" s="2" t="s">
        <v>16538</v>
      </c>
      <c r="B440" s="2" t="s">
        <v>16524</v>
      </c>
      <c r="C440" s="2" t="s">
        <v>16525</v>
      </c>
      <c r="D440" s="2" t="s">
        <v>16526</v>
      </c>
      <c r="E440" s="2" t="s">
        <v>16539</v>
      </c>
      <c r="F440">
        <v>1</v>
      </c>
      <c r="G440" s="2" t="s">
        <v>151</v>
      </c>
      <c r="H440">
        <v>7</v>
      </c>
      <c r="I440" s="2" t="s">
        <v>770</v>
      </c>
      <c r="J440">
        <v>99</v>
      </c>
      <c r="K440" s="2" t="s">
        <v>81</v>
      </c>
      <c r="L440">
        <v>8</v>
      </c>
      <c r="M440" s="2" t="s">
        <v>112</v>
      </c>
      <c r="N440">
        <v>62</v>
      </c>
      <c r="O440" s="2" t="s">
        <v>2450</v>
      </c>
      <c r="P440">
        <v>999</v>
      </c>
      <c r="Q440" s="2" t="s">
        <v>3522</v>
      </c>
      <c r="R440" t="s">
        <v>67</v>
      </c>
      <c r="S440" t="s">
        <v>67</v>
      </c>
      <c r="T440" s="2" t="s">
        <v>1986</v>
      </c>
      <c r="U440" s="2" t="s">
        <v>1987</v>
      </c>
      <c r="V440">
        <v>948</v>
      </c>
      <c r="W440" s="2" t="s">
        <v>6658</v>
      </c>
      <c r="X440">
        <v>125000</v>
      </c>
      <c r="Y440">
        <v>125000</v>
      </c>
      <c r="AD440">
        <v>87500</v>
      </c>
      <c r="AF440">
        <v>0</v>
      </c>
      <c r="AG440">
        <v>37500</v>
      </c>
      <c r="AK440">
        <v>384217</v>
      </c>
      <c r="AL440" s="5">
        <v>250000</v>
      </c>
      <c r="AM440">
        <v>0</v>
      </c>
      <c r="AN440">
        <v>0</v>
      </c>
      <c r="AO440">
        <v>125000</v>
      </c>
      <c r="AP440">
        <v>125000</v>
      </c>
      <c r="AS440">
        <v>87500</v>
      </c>
      <c r="AU440">
        <v>37500</v>
      </c>
      <c r="AY440">
        <v>384217</v>
      </c>
      <c r="AZ440" s="5">
        <v>250000</v>
      </c>
      <c r="BA440" s="5">
        <v>250000</v>
      </c>
      <c r="BB440" s="5">
        <v>250000</v>
      </c>
      <c r="BC440" s="5">
        <v>81559.31</v>
      </c>
      <c r="BD440" s="5">
        <v>81559.31</v>
      </c>
      <c r="BE440" s="5">
        <v>0</v>
      </c>
      <c r="BF440" s="5">
        <v>317395.12</v>
      </c>
      <c r="BG440">
        <v>20180101</v>
      </c>
      <c r="BH440" s="9" t="str">
        <f t="shared" si="18"/>
        <v>2018</v>
      </c>
      <c r="BI440" t="str">
        <f>MID(Merge1[[#This Row],[OC_DATA_INIZIO_PROGETTO]],5,2)</f>
        <v>01</v>
      </c>
      <c r="BJ440">
        <v>20201207</v>
      </c>
      <c r="BK440" t="str">
        <f t="shared" si="19"/>
        <v>2020</v>
      </c>
      <c r="BL440" t="str">
        <f>MID(Merge1[[#This Row],[OC_DATA_FINE_PROGETTO_PREVISTA]],5,2)</f>
        <v>12</v>
      </c>
      <c r="BM440" s="8">
        <f>(Merge1[[#This Row],[Colonna2]]-Merge1[[#This Row],[Colonna1]])*12+Merge1[[#This Row],[Colonna22]]-Merge1[[#This Row],[Colonna12]]</f>
        <v>35</v>
      </c>
      <c r="BN440">
        <v>20201124</v>
      </c>
      <c r="BO440" t="str">
        <f t="shared" si="20"/>
        <v>2020</v>
      </c>
      <c r="BP440" s="2" t="s">
        <v>76</v>
      </c>
      <c r="BQ440" s="2" t="s">
        <v>76</v>
      </c>
      <c r="BR440" s="2" t="s">
        <v>440</v>
      </c>
      <c r="BS440" s="2" t="s">
        <v>773</v>
      </c>
      <c r="BT440" s="2" t="s">
        <v>774</v>
      </c>
    </row>
    <row r="441" spans="1:72" x14ac:dyDescent="0.35">
      <c r="A441" s="2" t="s">
        <v>16746</v>
      </c>
      <c r="B441" s="2" t="s">
        <v>16742</v>
      </c>
      <c r="C441" s="2" t="s">
        <v>16743</v>
      </c>
      <c r="D441" s="2" t="s">
        <v>16744</v>
      </c>
      <c r="E441" s="2" t="s">
        <v>16747</v>
      </c>
      <c r="F441">
        <v>1</v>
      </c>
      <c r="G441" s="2" t="s">
        <v>151</v>
      </c>
      <c r="H441">
        <v>7</v>
      </c>
      <c r="I441" s="2" t="s">
        <v>770</v>
      </c>
      <c r="J441">
        <v>99</v>
      </c>
      <c r="K441" s="2" t="s">
        <v>81</v>
      </c>
      <c r="L441">
        <v>8</v>
      </c>
      <c r="M441" s="2" t="s">
        <v>112</v>
      </c>
      <c r="N441">
        <v>62</v>
      </c>
      <c r="O441" s="2" t="s">
        <v>2450</v>
      </c>
      <c r="P441">
        <v>999</v>
      </c>
      <c r="Q441" s="2" t="s">
        <v>3522</v>
      </c>
      <c r="R441" t="s">
        <v>67</v>
      </c>
      <c r="S441" t="s">
        <v>67</v>
      </c>
      <c r="T441" s="2" t="s">
        <v>1986</v>
      </c>
      <c r="U441" s="2" t="s">
        <v>1987</v>
      </c>
      <c r="V441">
        <v>915</v>
      </c>
      <c r="W441" s="2" t="s">
        <v>632</v>
      </c>
      <c r="X441">
        <v>125000</v>
      </c>
      <c r="Y441">
        <v>125000</v>
      </c>
      <c r="AD441">
        <v>87500</v>
      </c>
      <c r="AF441">
        <v>0</v>
      </c>
      <c r="AG441">
        <v>37500</v>
      </c>
      <c r="AK441">
        <v>251459</v>
      </c>
      <c r="AL441" s="5">
        <v>250000</v>
      </c>
      <c r="AM441">
        <v>0</v>
      </c>
      <c r="AN441">
        <v>0</v>
      </c>
      <c r="AO441">
        <v>125000</v>
      </c>
      <c r="AP441">
        <v>125000</v>
      </c>
      <c r="AS441">
        <v>87500</v>
      </c>
      <c r="AU441">
        <v>37500</v>
      </c>
      <c r="AY441">
        <v>251459</v>
      </c>
      <c r="AZ441" s="5">
        <v>250000</v>
      </c>
      <c r="BA441" s="5">
        <v>250000</v>
      </c>
      <c r="BB441" s="5">
        <v>250000</v>
      </c>
      <c r="BC441" s="5">
        <v>250000</v>
      </c>
      <c r="BD441" s="5">
        <v>250000</v>
      </c>
      <c r="BE441" s="5">
        <v>0</v>
      </c>
      <c r="BF441" s="5">
        <v>300529.48</v>
      </c>
      <c r="BG441">
        <v>20180209</v>
      </c>
      <c r="BH441" s="9" t="str">
        <f t="shared" si="18"/>
        <v>2018</v>
      </c>
      <c r="BI441" t="str">
        <f>MID(Merge1[[#This Row],[OC_DATA_INIZIO_PROGETTO]],5,2)</f>
        <v>02</v>
      </c>
      <c r="BJ441">
        <v>20201207</v>
      </c>
      <c r="BK441" t="str">
        <f t="shared" si="19"/>
        <v>2020</v>
      </c>
      <c r="BL441" t="str">
        <f>MID(Merge1[[#This Row],[OC_DATA_FINE_PROGETTO_PREVISTA]],5,2)</f>
        <v>12</v>
      </c>
      <c r="BM441" s="8">
        <f>(Merge1[[#This Row],[Colonna2]]-Merge1[[#This Row],[Colonna1]])*12+Merge1[[#This Row],[Colonna22]]-Merge1[[#This Row],[Colonna12]]</f>
        <v>34</v>
      </c>
      <c r="BN441">
        <v>20201207</v>
      </c>
      <c r="BO441" t="str">
        <f t="shared" si="20"/>
        <v>2020</v>
      </c>
      <c r="BP441" s="2" t="s">
        <v>116</v>
      </c>
      <c r="BQ441" s="2" t="s">
        <v>763</v>
      </c>
      <c r="BR441" s="2" t="s">
        <v>440</v>
      </c>
      <c r="BS441" s="2" t="s">
        <v>773</v>
      </c>
      <c r="BT441" s="2" t="s">
        <v>774</v>
      </c>
    </row>
    <row r="442" spans="1:72" x14ac:dyDescent="0.35">
      <c r="A442" s="2" t="s">
        <v>3330</v>
      </c>
      <c r="B442" s="2" t="s">
        <v>3331</v>
      </c>
      <c r="C442" s="2" t="s">
        <v>3319</v>
      </c>
      <c r="D442" s="2" t="s">
        <v>3320</v>
      </c>
      <c r="E442" s="2" t="s">
        <v>3332</v>
      </c>
      <c r="F442">
        <v>1</v>
      </c>
      <c r="G442" s="2" t="s">
        <v>151</v>
      </c>
      <c r="H442">
        <v>7</v>
      </c>
      <c r="I442" s="2" t="s">
        <v>770</v>
      </c>
      <c r="J442">
        <v>20</v>
      </c>
      <c r="K442" s="2" t="s">
        <v>3054</v>
      </c>
      <c r="L442">
        <v>8</v>
      </c>
      <c r="M442" s="2" t="s">
        <v>112</v>
      </c>
      <c r="N442">
        <v>62</v>
      </c>
      <c r="O442" s="2" t="s">
        <v>2450</v>
      </c>
      <c r="P442">
        <v>634</v>
      </c>
      <c r="Q442" s="2" t="s">
        <v>2770</v>
      </c>
      <c r="R442" t="s">
        <v>67</v>
      </c>
      <c r="S442" t="s">
        <v>67</v>
      </c>
      <c r="T442" s="2" t="s">
        <v>1331</v>
      </c>
      <c r="U442" s="2" t="s">
        <v>1332</v>
      </c>
      <c r="V442">
        <v>606</v>
      </c>
      <c r="W442" s="2" t="s">
        <v>2389</v>
      </c>
      <c r="X442">
        <v>124965.14</v>
      </c>
      <c r="Y442">
        <v>124965.14</v>
      </c>
      <c r="AD442">
        <v>87475.6</v>
      </c>
      <c r="AF442">
        <v>0</v>
      </c>
      <c r="AG442">
        <v>37489.54</v>
      </c>
      <c r="AK442">
        <v>109133</v>
      </c>
      <c r="AL442" s="5">
        <v>249930.28</v>
      </c>
      <c r="AM442">
        <v>0</v>
      </c>
      <c r="AN442">
        <v>0</v>
      </c>
      <c r="AO442">
        <v>124965.14</v>
      </c>
      <c r="AP442">
        <v>124965.14</v>
      </c>
      <c r="AS442">
        <v>87475.6</v>
      </c>
      <c r="AU442">
        <v>37489.54</v>
      </c>
      <c r="AY442">
        <v>109133</v>
      </c>
      <c r="AZ442" s="5">
        <v>249930.28</v>
      </c>
      <c r="BA442" s="5">
        <v>249930.28</v>
      </c>
      <c r="BB442" s="5">
        <v>249930.28</v>
      </c>
      <c r="BC442" s="5">
        <v>249930.28</v>
      </c>
      <c r="BD442" s="5">
        <v>249930.28</v>
      </c>
      <c r="BE442" s="5">
        <v>0</v>
      </c>
      <c r="BF442" s="5">
        <v>359063.18</v>
      </c>
      <c r="BG442">
        <v>20160722</v>
      </c>
      <c r="BH442" s="9" t="str">
        <f t="shared" si="18"/>
        <v>2016</v>
      </c>
      <c r="BI442" t="str">
        <f>MID(Merge1[[#This Row],[OC_DATA_INIZIO_PROGETTO]],5,2)</f>
        <v>07</v>
      </c>
      <c r="BJ442">
        <v>20181231</v>
      </c>
      <c r="BK442" t="str">
        <f t="shared" si="19"/>
        <v>2018</v>
      </c>
      <c r="BL442" t="str">
        <f>MID(Merge1[[#This Row],[OC_DATA_FINE_PROGETTO_PREVISTA]],5,2)</f>
        <v>12</v>
      </c>
      <c r="BM442" s="8">
        <f>(Merge1[[#This Row],[Colonna2]]-Merge1[[#This Row],[Colonna1]])*12+Merge1[[#This Row],[Colonna22]]-Merge1[[#This Row],[Colonna12]]</f>
        <v>29</v>
      </c>
      <c r="BN442">
        <v>20190228</v>
      </c>
      <c r="BO442" t="str">
        <f t="shared" si="20"/>
        <v>2019</v>
      </c>
      <c r="BP442" s="2" t="s">
        <v>116</v>
      </c>
      <c r="BQ442" s="2" t="s">
        <v>763</v>
      </c>
      <c r="BR442" s="2" t="s">
        <v>440</v>
      </c>
      <c r="BS442" s="2" t="s">
        <v>773</v>
      </c>
      <c r="BT442" s="2" t="s">
        <v>774</v>
      </c>
    </row>
    <row r="443" spans="1:72" x14ac:dyDescent="0.35">
      <c r="A443" s="2" t="s">
        <v>26746</v>
      </c>
      <c r="B443" s="2" t="s">
        <v>26747</v>
      </c>
      <c r="C443" s="2" t="s">
        <v>26748</v>
      </c>
      <c r="D443" s="2" t="s">
        <v>26749</v>
      </c>
      <c r="E443" s="2" t="s">
        <v>26750</v>
      </c>
      <c r="F443">
        <v>1</v>
      </c>
      <c r="G443" s="2" t="s">
        <v>151</v>
      </c>
      <c r="H443">
        <v>2</v>
      </c>
      <c r="I443" s="2" t="s">
        <v>430</v>
      </c>
      <c r="J443">
        <v>99</v>
      </c>
      <c r="K443" s="2" t="s">
        <v>81</v>
      </c>
      <c r="L443">
        <v>8</v>
      </c>
      <c r="M443" s="2" t="s">
        <v>112</v>
      </c>
      <c r="N443">
        <v>61</v>
      </c>
      <c r="O443" s="2" t="s">
        <v>113</v>
      </c>
      <c r="P443">
        <v>616</v>
      </c>
      <c r="Q443" s="2" t="s">
        <v>5621</v>
      </c>
      <c r="R443" t="s">
        <v>67</v>
      </c>
      <c r="S443" t="s">
        <v>67</v>
      </c>
      <c r="T443" s="2" t="s">
        <v>73</v>
      </c>
      <c r="U443" s="2" t="s">
        <v>74</v>
      </c>
      <c r="V443">
        <v>2006</v>
      </c>
      <c r="W443" s="2" t="s">
        <v>7566</v>
      </c>
      <c r="X443">
        <v>124074.6</v>
      </c>
      <c r="Y443">
        <v>124074.6</v>
      </c>
      <c r="AD443">
        <v>86852.22</v>
      </c>
      <c r="AF443">
        <v>0</v>
      </c>
      <c r="AG443">
        <v>37222.379999999997</v>
      </c>
      <c r="AL443" s="5">
        <v>248149.2</v>
      </c>
      <c r="AM443">
        <v>0</v>
      </c>
      <c r="AN443">
        <v>0</v>
      </c>
      <c r="AO443">
        <v>124074.6</v>
      </c>
      <c r="AP443">
        <v>124074.6</v>
      </c>
      <c r="AS443">
        <v>86852.22</v>
      </c>
      <c r="AU443">
        <v>37222.379999999997</v>
      </c>
      <c r="AZ443" s="5">
        <v>248149.2</v>
      </c>
      <c r="BA443" s="5">
        <v>248149.2</v>
      </c>
      <c r="BB443" s="5">
        <v>248149.2</v>
      </c>
      <c r="BC443" s="5">
        <v>154189.44</v>
      </c>
      <c r="BD443" s="5">
        <v>154189.44</v>
      </c>
      <c r="BE443" s="5">
        <v>0</v>
      </c>
      <c r="BF443" s="5">
        <v>154189.44</v>
      </c>
      <c r="BG443">
        <v>20171003</v>
      </c>
      <c r="BH443" s="9" t="str">
        <f t="shared" si="18"/>
        <v>2017</v>
      </c>
      <c r="BI443" t="str">
        <f>MID(Merge1[[#This Row],[OC_DATA_INIZIO_PROGETTO]],5,2)</f>
        <v>10</v>
      </c>
      <c r="BJ443">
        <v>20210331</v>
      </c>
      <c r="BK443" t="str">
        <f t="shared" si="19"/>
        <v>2021</v>
      </c>
      <c r="BL443" t="str">
        <f>MID(Merge1[[#This Row],[OC_DATA_FINE_PROGETTO_PREVISTA]],5,2)</f>
        <v>03</v>
      </c>
      <c r="BM443" s="8">
        <f>(Merge1[[#This Row],[Colonna2]]-Merge1[[#This Row],[Colonna1]])*12+Merge1[[#This Row],[Colonna22]]-Merge1[[#This Row],[Colonna12]]</f>
        <v>41</v>
      </c>
      <c r="BO443" t="str">
        <f t="shared" si="20"/>
        <v/>
      </c>
      <c r="BP443" s="2" t="s">
        <v>76</v>
      </c>
      <c r="BQ443" s="2" t="s">
        <v>76</v>
      </c>
      <c r="BR443" s="2" t="s">
        <v>77</v>
      </c>
      <c r="BS443" s="2" t="s">
        <v>434</v>
      </c>
      <c r="BT443" s="2" t="s">
        <v>435</v>
      </c>
    </row>
    <row r="444" spans="1:72" x14ac:dyDescent="0.35">
      <c r="A444" s="2" t="s">
        <v>24983</v>
      </c>
      <c r="B444" s="2" t="s">
        <v>24984</v>
      </c>
      <c r="C444" s="2" t="s">
        <v>24985</v>
      </c>
      <c r="D444" s="2" t="s">
        <v>24986</v>
      </c>
      <c r="E444" s="2" t="s">
        <v>24987</v>
      </c>
      <c r="F444">
        <v>6</v>
      </c>
      <c r="G444" s="2" t="s">
        <v>93</v>
      </c>
      <c r="H444">
        <v>3</v>
      </c>
      <c r="I444" s="2" t="s">
        <v>68</v>
      </c>
      <c r="J444">
        <v>5</v>
      </c>
      <c r="K444" s="2" t="s">
        <v>4781</v>
      </c>
      <c r="L444">
        <v>5</v>
      </c>
      <c r="M444" s="2" t="s">
        <v>226</v>
      </c>
      <c r="N444">
        <v>11</v>
      </c>
      <c r="O444" s="2" t="s">
        <v>227</v>
      </c>
      <c r="P444">
        <v>96</v>
      </c>
      <c r="Q444" s="2" t="s">
        <v>4782</v>
      </c>
      <c r="R444" t="s">
        <v>67</v>
      </c>
      <c r="S444" t="s">
        <v>67</v>
      </c>
      <c r="T444" s="2" t="s">
        <v>73</v>
      </c>
      <c r="U444" s="2" t="s">
        <v>74</v>
      </c>
      <c r="V444">
        <v>1612</v>
      </c>
      <c r="W444" s="2" t="s">
        <v>656</v>
      </c>
      <c r="AE444">
        <v>4937500</v>
      </c>
      <c r="AF444">
        <v>0</v>
      </c>
      <c r="AL444" s="5">
        <v>4937500</v>
      </c>
      <c r="AM444">
        <v>0</v>
      </c>
      <c r="AN444">
        <v>0</v>
      </c>
      <c r="AT444">
        <v>4937500</v>
      </c>
      <c r="AZ444" s="5">
        <v>4937500</v>
      </c>
      <c r="BA444" s="5">
        <v>247921.02</v>
      </c>
      <c r="BB444" s="5">
        <v>247921.02</v>
      </c>
      <c r="BC444" s="5">
        <v>202076.31</v>
      </c>
      <c r="BD444" s="5">
        <v>202076.31</v>
      </c>
      <c r="BE444" s="5">
        <v>0</v>
      </c>
      <c r="BF444" s="5">
        <v>202076.31</v>
      </c>
      <c r="BG444">
        <v>20160629</v>
      </c>
      <c r="BH444" s="9" t="str">
        <f t="shared" si="18"/>
        <v>2016</v>
      </c>
      <c r="BI444" t="str">
        <f>MID(Merge1[[#This Row],[OC_DATA_INIZIO_PROGETTO]],5,2)</f>
        <v>06</v>
      </c>
      <c r="BJ444">
        <v>20230630</v>
      </c>
      <c r="BK444" t="str">
        <f t="shared" si="19"/>
        <v>2023</v>
      </c>
      <c r="BL444" t="str">
        <f>MID(Merge1[[#This Row],[OC_DATA_FINE_PROGETTO_PREVISTA]],5,2)</f>
        <v>06</v>
      </c>
      <c r="BM444" s="8">
        <f>(Merge1[[#This Row],[Colonna2]]-Merge1[[#This Row],[Colonna1]])*12+Merge1[[#This Row],[Colonna22]]-Merge1[[#This Row],[Colonna12]]</f>
        <v>84</v>
      </c>
      <c r="BO444" t="str">
        <f t="shared" si="20"/>
        <v/>
      </c>
      <c r="BP444" s="2" t="s">
        <v>76</v>
      </c>
      <c r="BQ444" s="2" t="s">
        <v>76</v>
      </c>
      <c r="BR444" s="2" t="s">
        <v>3044</v>
      </c>
      <c r="BS444" s="2" t="s">
        <v>4146</v>
      </c>
      <c r="BT444" s="2" t="s">
        <v>581</v>
      </c>
    </row>
    <row r="445" spans="1:72" x14ac:dyDescent="0.35">
      <c r="A445" s="2" t="s">
        <v>17857</v>
      </c>
      <c r="B445" s="2" t="s">
        <v>17850</v>
      </c>
      <c r="C445" s="2" t="s">
        <v>17858</v>
      </c>
      <c r="D445" s="2" t="s">
        <v>17852</v>
      </c>
      <c r="E445" s="2" t="s">
        <v>17859</v>
      </c>
      <c r="F445">
        <v>1</v>
      </c>
      <c r="G445" s="2" t="s">
        <v>151</v>
      </c>
      <c r="H445">
        <v>7</v>
      </c>
      <c r="I445" s="2" t="s">
        <v>770</v>
      </c>
      <c r="J445">
        <v>99</v>
      </c>
      <c r="K445" s="2" t="s">
        <v>81</v>
      </c>
      <c r="L445">
        <v>8</v>
      </c>
      <c r="M445" s="2" t="s">
        <v>112</v>
      </c>
      <c r="N445">
        <v>62</v>
      </c>
      <c r="O445" s="2" t="s">
        <v>2450</v>
      </c>
      <c r="P445">
        <v>999</v>
      </c>
      <c r="Q445" s="2" t="s">
        <v>3522</v>
      </c>
      <c r="R445" t="s">
        <v>67</v>
      </c>
      <c r="S445" t="s">
        <v>67</v>
      </c>
      <c r="T445" s="2" t="s">
        <v>1986</v>
      </c>
      <c r="U445" s="2" t="s">
        <v>1987</v>
      </c>
      <c r="V445">
        <v>924</v>
      </c>
      <c r="W445" s="2" t="s">
        <v>634</v>
      </c>
      <c r="X445">
        <v>123716.25</v>
      </c>
      <c r="Y445">
        <v>123716.25</v>
      </c>
      <c r="AD445">
        <v>86601.38</v>
      </c>
      <c r="AF445">
        <v>0</v>
      </c>
      <c r="AG445">
        <v>37114.870000000003</v>
      </c>
      <c r="AK445">
        <v>304929</v>
      </c>
      <c r="AL445" s="5">
        <v>247432.5</v>
      </c>
      <c r="AM445">
        <v>0</v>
      </c>
      <c r="AN445">
        <v>0</v>
      </c>
      <c r="AO445">
        <v>123716.25</v>
      </c>
      <c r="AP445">
        <v>123716.25</v>
      </c>
      <c r="AS445">
        <v>86601.38</v>
      </c>
      <c r="AU445">
        <v>37114.870000000003</v>
      </c>
      <c r="AY445">
        <v>304929</v>
      </c>
      <c r="AZ445" s="5">
        <v>247432.5</v>
      </c>
      <c r="BA445" s="5">
        <v>247177.63</v>
      </c>
      <c r="BB445" s="5">
        <v>247177.63</v>
      </c>
      <c r="BC445" s="5">
        <v>247177.63</v>
      </c>
      <c r="BD445" s="5">
        <v>247177.63</v>
      </c>
      <c r="BE445" s="5">
        <v>0</v>
      </c>
      <c r="BF445" s="5">
        <v>552361.15</v>
      </c>
      <c r="BG445">
        <v>20150608</v>
      </c>
      <c r="BH445" s="9" t="str">
        <f t="shared" si="18"/>
        <v>2015</v>
      </c>
      <c r="BI445" t="str">
        <f>MID(Merge1[[#This Row],[OC_DATA_INIZIO_PROGETTO]],5,2)</f>
        <v>06</v>
      </c>
      <c r="BJ445">
        <v>20211119</v>
      </c>
      <c r="BK445" t="str">
        <f t="shared" si="19"/>
        <v>2021</v>
      </c>
      <c r="BL445" t="str">
        <f>MID(Merge1[[#This Row],[OC_DATA_FINE_PROGETTO_PREVISTA]],5,2)</f>
        <v>11</v>
      </c>
      <c r="BM445" s="8">
        <f>(Merge1[[#This Row],[Colonna2]]-Merge1[[#This Row],[Colonna1]])*12+Merge1[[#This Row],[Colonna22]]-Merge1[[#This Row],[Colonna12]]</f>
        <v>77</v>
      </c>
      <c r="BN445">
        <v>20181206</v>
      </c>
      <c r="BO445" t="str">
        <f t="shared" si="20"/>
        <v>2018</v>
      </c>
      <c r="BP445" s="2" t="s">
        <v>116</v>
      </c>
      <c r="BQ445" s="2" t="s">
        <v>763</v>
      </c>
      <c r="BR445" s="2" t="s">
        <v>440</v>
      </c>
      <c r="BS445" s="2" t="s">
        <v>773</v>
      </c>
      <c r="BT445" s="2" t="s">
        <v>774</v>
      </c>
    </row>
    <row r="446" spans="1:72" x14ac:dyDescent="0.35">
      <c r="A446" s="2" t="s">
        <v>16905</v>
      </c>
      <c r="B446" s="2" t="s">
        <v>16899</v>
      </c>
      <c r="C446" s="2" t="s">
        <v>16900</v>
      </c>
      <c r="D446" s="2" t="s">
        <v>16901</v>
      </c>
      <c r="E446" s="2" t="s">
        <v>16906</v>
      </c>
      <c r="F446">
        <v>1</v>
      </c>
      <c r="G446" s="2" t="s">
        <v>151</v>
      </c>
      <c r="H446">
        <v>7</v>
      </c>
      <c r="I446" s="2" t="s">
        <v>770</v>
      </c>
      <c r="J446">
        <v>99</v>
      </c>
      <c r="K446" s="2" t="s">
        <v>81</v>
      </c>
      <c r="L446">
        <v>8</v>
      </c>
      <c r="M446" s="2" t="s">
        <v>112</v>
      </c>
      <c r="N446">
        <v>62</v>
      </c>
      <c r="O446" s="2" t="s">
        <v>2450</v>
      </c>
      <c r="P446">
        <v>999</v>
      </c>
      <c r="Q446" s="2" t="s">
        <v>3522</v>
      </c>
      <c r="R446" t="s">
        <v>67</v>
      </c>
      <c r="S446" t="s">
        <v>67</v>
      </c>
      <c r="T446" s="2" t="s">
        <v>1986</v>
      </c>
      <c r="U446" s="2" t="s">
        <v>1987</v>
      </c>
      <c r="V446">
        <v>932</v>
      </c>
      <c r="W446" s="2" t="s">
        <v>6667</v>
      </c>
      <c r="X446">
        <v>123538.53</v>
      </c>
      <c r="Y446">
        <v>123538.53</v>
      </c>
      <c r="AD446">
        <v>86476.97</v>
      </c>
      <c r="AF446">
        <v>0</v>
      </c>
      <c r="AG446">
        <v>37061.550000000003</v>
      </c>
      <c r="AK446">
        <v>305652</v>
      </c>
      <c r="AL446" s="5">
        <v>247077.05</v>
      </c>
      <c r="AM446">
        <v>0</v>
      </c>
      <c r="AN446">
        <v>0</v>
      </c>
      <c r="AO446">
        <v>123538.53</v>
      </c>
      <c r="AP446">
        <v>123538.53</v>
      </c>
      <c r="AS446">
        <v>86476.97</v>
      </c>
      <c r="AU446">
        <v>37061.550000000003</v>
      </c>
      <c r="AY446">
        <v>305652</v>
      </c>
      <c r="AZ446" s="5">
        <v>247077.05</v>
      </c>
      <c r="BA446" s="5">
        <v>247077.05</v>
      </c>
      <c r="BB446" s="5">
        <v>247077.05</v>
      </c>
      <c r="BC446" s="5">
        <v>247077.05</v>
      </c>
      <c r="BD446" s="5">
        <v>247077.05</v>
      </c>
      <c r="BE446" s="5">
        <v>0</v>
      </c>
      <c r="BF446" s="5">
        <v>552729.38</v>
      </c>
      <c r="BG446">
        <v>20171001</v>
      </c>
      <c r="BH446" s="9" t="str">
        <f t="shared" si="18"/>
        <v>2017</v>
      </c>
      <c r="BI446" t="str">
        <f>MID(Merge1[[#This Row],[OC_DATA_INIZIO_PROGETTO]],5,2)</f>
        <v>10</v>
      </c>
      <c r="BJ446">
        <v>20190914</v>
      </c>
      <c r="BK446" t="str">
        <f t="shared" si="19"/>
        <v>2019</v>
      </c>
      <c r="BL446" t="str">
        <f>MID(Merge1[[#This Row],[OC_DATA_FINE_PROGETTO_PREVISTA]],5,2)</f>
        <v>09</v>
      </c>
      <c r="BM446" s="8">
        <f>(Merge1[[#This Row],[Colonna2]]-Merge1[[#This Row],[Colonna1]])*12+Merge1[[#This Row],[Colonna22]]-Merge1[[#This Row],[Colonna12]]</f>
        <v>23</v>
      </c>
      <c r="BN446">
        <v>20200310</v>
      </c>
      <c r="BO446" t="str">
        <f t="shared" si="20"/>
        <v>2020</v>
      </c>
      <c r="BP446" s="2" t="s">
        <v>116</v>
      </c>
      <c r="BQ446" s="2" t="s">
        <v>763</v>
      </c>
      <c r="BR446" s="2" t="s">
        <v>440</v>
      </c>
      <c r="BS446" s="2" t="s">
        <v>773</v>
      </c>
      <c r="BT446" s="2" t="s">
        <v>774</v>
      </c>
    </row>
    <row r="447" spans="1:72" x14ac:dyDescent="0.35">
      <c r="A447" s="2" t="s">
        <v>16937</v>
      </c>
      <c r="B447" s="2" t="s">
        <v>16929</v>
      </c>
      <c r="C447" s="2" t="s">
        <v>16930</v>
      </c>
      <c r="D447" s="2" t="s">
        <v>16931</v>
      </c>
      <c r="E447" s="2" t="s">
        <v>16938</v>
      </c>
      <c r="F447">
        <v>1</v>
      </c>
      <c r="G447" s="2" t="s">
        <v>151</v>
      </c>
      <c r="H447">
        <v>7</v>
      </c>
      <c r="I447" s="2" t="s">
        <v>770</v>
      </c>
      <c r="J447">
        <v>99</v>
      </c>
      <c r="K447" s="2" t="s">
        <v>81</v>
      </c>
      <c r="L447">
        <v>8</v>
      </c>
      <c r="M447" s="2" t="s">
        <v>112</v>
      </c>
      <c r="N447">
        <v>62</v>
      </c>
      <c r="O447" s="2" t="s">
        <v>2450</v>
      </c>
      <c r="P447">
        <v>999</v>
      </c>
      <c r="Q447" s="2" t="s">
        <v>3522</v>
      </c>
      <c r="R447" t="s">
        <v>67</v>
      </c>
      <c r="S447" t="s">
        <v>67</v>
      </c>
      <c r="T447" s="2" t="s">
        <v>1986</v>
      </c>
      <c r="U447" s="2" t="s">
        <v>1987</v>
      </c>
      <c r="V447">
        <v>924</v>
      </c>
      <c r="W447" s="2" t="s">
        <v>634</v>
      </c>
      <c r="X447">
        <v>61440.88</v>
      </c>
      <c r="Y447">
        <v>61440.88</v>
      </c>
      <c r="AD447">
        <v>43008.62</v>
      </c>
      <c r="AF447">
        <v>0</v>
      </c>
      <c r="AG447">
        <v>18432.259999999998</v>
      </c>
      <c r="AI447">
        <v>122881.75</v>
      </c>
      <c r="AL447" s="5">
        <v>245763.51</v>
      </c>
      <c r="AM447">
        <v>3351.84</v>
      </c>
      <c r="AN447">
        <v>3351.84</v>
      </c>
      <c r="AO447">
        <v>60425.17</v>
      </c>
      <c r="AP447">
        <v>61440.88</v>
      </c>
      <c r="AS447">
        <v>43008.62</v>
      </c>
      <c r="AU447">
        <v>18127.55</v>
      </c>
      <c r="AW447">
        <v>120850.33</v>
      </c>
      <c r="AZ447" s="5">
        <v>242411.67</v>
      </c>
      <c r="BA447" s="5">
        <v>245763.51</v>
      </c>
      <c r="BB447" s="5">
        <v>245763.51</v>
      </c>
      <c r="BC447" s="5">
        <v>241700.67</v>
      </c>
      <c r="BD447" s="5">
        <v>241700.67</v>
      </c>
      <c r="BE447" s="5">
        <v>0</v>
      </c>
      <c r="BF447" s="5">
        <v>241700.67</v>
      </c>
      <c r="BG447">
        <v>20180221</v>
      </c>
      <c r="BH447" s="9" t="str">
        <f t="shared" si="18"/>
        <v>2018</v>
      </c>
      <c r="BI447" t="str">
        <f>MID(Merge1[[#This Row],[OC_DATA_INIZIO_PROGETTO]],5,2)</f>
        <v>02</v>
      </c>
      <c r="BJ447">
        <v>20190914</v>
      </c>
      <c r="BK447" t="str">
        <f t="shared" si="19"/>
        <v>2019</v>
      </c>
      <c r="BL447" t="str">
        <f>MID(Merge1[[#This Row],[OC_DATA_FINE_PROGETTO_PREVISTA]],5,2)</f>
        <v>09</v>
      </c>
      <c r="BM447" s="8">
        <f>(Merge1[[#This Row],[Colonna2]]-Merge1[[#This Row],[Colonna1]])*12+Merge1[[#This Row],[Colonna22]]-Merge1[[#This Row],[Colonna12]]</f>
        <v>19</v>
      </c>
      <c r="BN447">
        <v>20190911</v>
      </c>
      <c r="BO447" t="str">
        <f t="shared" si="20"/>
        <v>2019</v>
      </c>
      <c r="BP447" s="2" t="s">
        <v>116</v>
      </c>
      <c r="BQ447" s="2" t="s">
        <v>763</v>
      </c>
      <c r="BR447" s="2" t="s">
        <v>440</v>
      </c>
      <c r="BS447" s="2" t="s">
        <v>773</v>
      </c>
      <c r="BT447" s="2" t="s">
        <v>774</v>
      </c>
    </row>
    <row r="448" spans="1:72" x14ac:dyDescent="0.35">
      <c r="A448" s="2" t="s">
        <v>8024</v>
      </c>
      <c r="B448" s="2" t="s">
        <v>8025</v>
      </c>
      <c r="C448" s="2" t="s">
        <v>7522</v>
      </c>
      <c r="D448" s="2" t="s">
        <v>7522</v>
      </c>
      <c r="E448" s="2" t="s">
        <v>8026</v>
      </c>
      <c r="F448">
        <v>11</v>
      </c>
      <c r="G448" s="2" t="s">
        <v>436</v>
      </c>
      <c r="H448">
        <v>2</v>
      </c>
      <c r="I448" s="2" t="s">
        <v>430</v>
      </c>
      <c r="J448">
        <v>99</v>
      </c>
      <c r="K448" s="2" t="s">
        <v>81</v>
      </c>
      <c r="L448">
        <v>11</v>
      </c>
      <c r="M448" s="2" t="s">
        <v>443</v>
      </c>
      <c r="N448">
        <v>71</v>
      </c>
      <c r="O448" s="2" t="s">
        <v>507</v>
      </c>
      <c r="P448">
        <v>72</v>
      </c>
      <c r="Q448" s="2" t="s">
        <v>718</v>
      </c>
      <c r="R448" t="s">
        <v>67</v>
      </c>
      <c r="S448" t="s">
        <v>67</v>
      </c>
      <c r="T448" s="2" t="s">
        <v>73</v>
      </c>
      <c r="U448" s="2" t="s">
        <v>74</v>
      </c>
      <c r="V448">
        <v>924</v>
      </c>
      <c r="W448" s="2" t="s">
        <v>634</v>
      </c>
      <c r="X448">
        <v>245310</v>
      </c>
      <c r="Z448">
        <v>245310</v>
      </c>
      <c r="AF448">
        <v>0</v>
      </c>
      <c r="AL448" s="5">
        <v>245310</v>
      </c>
      <c r="AM448">
        <v>0</v>
      </c>
      <c r="AN448">
        <v>0</v>
      </c>
      <c r="AO448">
        <v>245310</v>
      </c>
      <c r="AQ448">
        <v>245310</v>
      </c>
      <c r="AZ448" s="5">
        <v>245310</v>
      </c>
      <c r="BA448" s="5">
        <v>245310</v>
      </c>
      <c r="BB448" s="5">
        <v>245310</v>
      </c>
      <c r="BF448" s="5">
        <v>0</v>
      </c>
      <c r="BG448">
        <v>20200527</v>
      </c>
      <c r="BH448" s="9" t="str">
        <f t="shared" si="18"/>
        <v>2020</v>
      </c>
      <c r="BI448" t="str">
        <f>MID(Merge1[[#This Row],[OC_DATA_INIZIO_PROGETTO]],5,2)</f>
        <v>05</v>
      </c>
      <c r="BJ448">
        <v>20221031</v>
      </c>
      <c r="BK448" t="str">
        <f t="shared" si="19"/>
        <v>2022</v>
      </c>
      <c r="BL448" t="str">
        <f>MID(Merge1[[#This Row],[OC_DATA_FINE_PROGETTO_PREVISTA]],5,2)</f>
        <v>10</v>
      </c>
      <c r="BM448" s="8">
        <f>(Merge1[[#This Row],[Colonna2]]-Merge1[[#This Row],[Colonna1]])*12+Merge1[[#This Row],[Colonna22]]-Merge1[[#This Row],[Colonna12]]</f>
        <v>29</v>
      </c>
      <c r="BO448" t="str">
        <f t="shared" si="20"/>
        <v/>
      </c>
      <c r="BP448" s="2" t="s">
        <v>86</v>
      </c>
      <c r="BQ448" s="2" t="s">
        <v>76</v>
      </c>
      <c r="BR448" s="2" t="s">
        <v>77</v>
      </c>
      <c r="BS448" s="2" t="s">
        <v>434</v>
      </c>
      <c r="BT448" s="2" t="s">
        <v>435</v>
      </c>
    </row>
    <row r="449" spans="1:72" x14ac:dyDescent="0.35">
      <c r="A449" s="2" t="s">
        <v>20212</v>
      </c>
      <c r="B449" s="2" t="s">
        <v>20213</v>
      </c>
      <c r="C449" s="2" t="s">
        <v>20214</v>
      </c>
      <c r="D449" s="2" t="s">
        <v>20215</v>
      </c>
      <c r="E449" s="2" t="s">
        <v>20216</v>
      </c>
      <c r="F449">
        <v>1</v>
      </c>
      <c r="G449" s="2" t="s">
        <v>151</v>
      </c>
      <c r="H449">
        <v>7</v>
      </c>
      <c r="I449" s="2" t="s">
        <v>770</v>
      </c>
      <c r="J449">
        <v>20</v>
      </c>
      <c r="K449" s="2" t="s">
        <v>3054</v>
      </c>
      <c r="L449">
        <v>8</v>
      </c>
      <c r="M449" s="2" t="s">
        <v>112</v>
      </c>
      <c r="N449">
        <v>61</v>
      </c>
      <c r="O449" s="2" t="s">
        <v>113</v>
      </c>
      <c r="P449">
        <v>620</v>
      </c>
      <c r="Q449" s="2" t="s">
        <v>114</v>
      </c>
      <c r="R449" t="s">
        <v>67</v>
      </c>
      <c r="S449" t="s">
        <v>67</v>
      </c>
      <c r="T449" s="2" t="s">
        <v>1331</v>
      </c>
      <c r="U449" s="2" t="s">
        <v>1332</v>
      </c>
      <c r="V449">
        <v>0</v>
      </c>
      <c r="W449" s="2" t="s">
        <v>97</v>
      </c>
      <c r="X449">
        <v>183127.29</v>
      </c>
      <c r="Y449">
        <v>183127.29</v>
      </c>
      <c r="AD449">
        <v>61042.43</v>
      </c>
      <c r="AF449">
        <v>0</v>
      </c>
      <c r="AK449">
        <v>160716</v>
      </c>
      <c r="AL449" s="5">
        <v>244169.72</v>
      </c>
      <c r="AM449">
        <v>0</v>
      </c>
      <c r="AN449">
        <v>0</v>
      </c>
      <c r="AO449">
        <v>183127.29</v>
      </c>
      <c r="AP449">
        <v>183127.29</v>
      </c>
      <c r="AS449">
        <v>61042.43</v>
      </c>
      <c r="AY449">
        <v>160716</v>
      </c>
      <c r="AZ449" s="5">
        <v>244169.72</v>
      </c>
      <c r="BA449" s="5">
        <v>244169.71</v>
      </c>
      <c r="BB449" s="5">
        <v>244169.71</v>
      </c>
      <c r="BC449" s="5">
        <v>219752.74</v>
      </c>
      <c r="BD449" s="5">
        <v>219752.74</v>
      </c>
      <c r="BE449" s="5">
        <v>0</v>
      </c>
      <c r="BF449" s="5">
        <v>260959.41</v>
      </c>
      <c r="BG449">
        <v>20171106</v>
      </c>
      <c r="BH449" s="9" t="str">
        <f t="shared" si="18"/>
        <v>2017</v>
      </c>
      <c r="BI449" t="str">
        <f>MID(Merge1[[#This Row],[OC_DATA_INIZIO_PROGETTO]],5,2)</f>
        <v>11</v>
      </c>
      <c r="BJ449">
        <v>20191206</v>
      </c>
      <c r="BK449" t="str">
        <f t="shared" si="19"/>
        <v>2019</v>
      </c>
      <c r="BL449" t="str">
        <f>MID(Merge1[[#This Row],[OC_DATA_FINE_PROGETTO_PREVISTA]],5,2)</f>
        <v>12</v>
      </c>
      <c r="BM449" s="8">
        <f>(Merge1[[#This Row],[Colonna2]]-Merge1[[#This Row],[Colonna1]])*12+Merge1[[#This Row],[Colonna22]]-Merge1[[#This Row],[Colonna12]]</f>
        <v>25</v>
      </c>
      <c r="BN449">
        <v>20191109</v>
      </c>
      <c r="BO449" t="str">
        <f t="shared" si="20"/>
        <v>2019</v>
      </c>
      <c r="BP449" s="2" t="s">
        <v>76</v>
      </c>
      <c r="BQ449" s="2" t="s">
        <v>76</v>
      </c>
      <c r="BR449" s="2" t="s">
        <v>440</v>
      </c>
      <c r="BS449" s="2" t="s">
        <v>773</v>
      </c>
      <c r="BT449" s="2" t="s">
        <v>774</v>
      </c>
    </row>
    <row r="450" spans="1:72" x14ac:dyDescent="0.35">
      <c r="A450" s="2" t="s">
        <v>29180</v>
      </c>
      <c r="B450" s="2" t="s">
        <v>29181</v>
      </c>
      <c r="C450" s="2" t="s">
        <v>29182</v>
      </c>
      <c r="D450" s="2" t="s">
        <v>29183</v>
      </c>
      <c r="E450" s="2" t="s">
        <v>29184</v>
      </c>
      <c r="F450">
        <v>3</v>
      </c>
      <c r="G450" s="2" t="s">
        <v>102</v>
      </c>
      <c r="H450">
        <v>7</v>
      </c>
      <c r="I450" s="2" t="s">
        <v>770</v>
      </c>
      <c r="J450">
        <v>1</v>
      </c>
      <c r="K450" s="2" t="s">
        <v>69</v>
      </c>
      <c r="L450">
        <v>6</v>
      </c>
      <c r="M450" s="2" t="s">
        <v>1983</v>
      </c>
      <c r="N450">
        <v>42</v>
      </c>
      <c r="O450" s="2" t="s">
        <v>1984</v>
      </c>
      <c r="P450">
        <v>170</v>
      </c>
      <c r="Q450" s="2" t="s">
        <v>1985</v>
      </c>
      <c r="R450" t="s">
        <v>67</v>
      </c>
      <c r="S450" t="s">
        <v>67</v>
      </c>
      <c r="T450" s="2" t="s">
        <v>1331</v>
      </c>
      <c r="U450" s="2" t="s">
        <v>1332</v>
      </c>
      <c r="V450">
        <v>2025</v>
      </c>
      <c r="W450" s="2" t="s">
        <v>22258</v>
      </c>
      <c r="X450">
        <v>121455</v>
      </c>
      <c r="Y450">
        <v>121455</v>
      </c>
      <c r="AD450">
        <v>85018.5</v>
      </c>
      <c r="AF450">
        <v>0</v>
      </c>
      <c r="AG450">
        <v>36436.5</v>
      </c>
      <c r="AK450">
        <v>499861</v>
      </c>
      <c r="AL450" s="5">
        <v>242910</v>
      </c>
      <c r="AM450">
        <v>0</v>
      </c>
      <c r="AN450">
        <v>0</v>
      </c>
      <c r="AO450">
        <v>121455</v>
      </c>
      <c r="AP450">
        <v>121455</v>
      </c>
      <c r="AS450">
        <v>85018.5</v>
      </c>
      <c r="AU450">
        <v>36436.5</v>
      </c>
      <c r="AY450">
        <v>499861</v>
      </c>
      <c r="AZ450" s="5">
        <v>242910</v>
      </c>
      <c r="BA450" s="5">
        <v>242910</v>
      </c>
      <c r="BB450" s="5">
        <v>242910</v>
      </c>
      <c r="BF450" s="5">
        <v>0</v>
      </c>
      <c r="BG450">
        <v>20191231</v>
      </c>
      <c r="BH450" s="9" t="str">
        <f t="shared" ref="BH450:BH513" si="21">LEFT(BG:BG,4)</f>
        <v>2019</v>
      </c>
      <c r="BI450" t="str">
        <f>MID(Merge1[[#This Row],[OC_DATA_INIZIO_PROGETTO]],5,2)</f>
        <v>12</v>
      </c>
      <c r="BJ450">
        <v>20211231</v>
      </c>
      <c r="BK450" t="str">
        <f t="shared" ref="BK450:BK513" si="22">LEFT(BJ:BJ,4)</f>
        <v>2021</v>
      </c>
      <c r="BL450" t="str">
        <f>MID(Merge1[[#This Row],[OC_DATA_FINE_PROGETTO_PREVISTA]],5,2)</f>
        <v>12</v>
      </c>
      <c r="BM450" s="8">
        <f>(Merge1[[#This Row],[Colonna2]]-Merge1[[#This Row],[Colonna1]])*12+Merge1[[#This Row],[Colonna22]]-Merge1[[#This Row],[Colonna12]]</f>
        <v>24</v>
      </c>
      <c r="BO450" t="str">
        <f t="shared" ref="BO450:BO513" si="23">LEFT(BN:BN,4)</f>
        <v/>
      </c>
      <c r="BP450" s="2" t="s">
        <v>86</v>
      </c>
      <c r="BQ450" s="2" t="s">
        <v>76</v>
      </c>
      <c r="BR450" s="2" t="s">
        <v>77</v>
      </c>
      <c r="BS450" s="2" t="s">
        <v>773</v>
      </c>
      <c r="BT450" s="2" t="s">
        <v>774</v>
      </c>
    </row>
    <row r="451" spans="1:72" x14ac:dyDescent="0.35">
      <c r="A451" s="2" t="s">
        <v>27278</v>
      </c>
      <c r="B451" s="2" t="s">
        <v>27279</v>
      </c>
      <c r="C451" s="2" t="s">
        <v>27280</v>
      </c>
      <c r="D451" s="2" t="s">
        <v>27281</v>
      </c>
      <c r="E451" s="2" t="s">
        <v>27282</v>
      </c>
      <c r="F451">
        <v>1</v>
      </c>
      <c r="G451" s="2" t="s">
        <v>151</v>
      </c>
      <c r="H451">
        <v>7</v>
      </c>
      <c r="I451" s="2" t="s">
        <v>770</v>
      </c>
      <c r="J451">
        <v>11</v>
      </c>
      <c r="K451" s="2" t="s">
        <v>681</v>
      </c>
      <c r="L451">
        <v>9</v>
      </c>
      <c r="M451" s="2" t="s">
        <v>98</v>
      </c>
      <c r="N451">
        <v>25</v>
      </c>
      <c r="O451" s="2" t="s">
        <v>683</v>
      </c>
      <c r="P451">
        <v>239</v>
      </c>
      <c r="Q451" s="2" t="s">
        <v>684</v>
      </c>
      <c r="R451" t="s">
        <v>67</v>
      </c>
      <c r="S451" t="s">
        <v>67</v>
      </c>
      <c r="T451" s="2" t="s">
        <v>1331</v>
      </c>
      <c r="U451" s="2" t="s">
        <v>1332</v>
      </c>
      <c r="V451">
        <v>2016</v>
      </c>
      <c r="W451" s="2" t="s">
        <v>18962</v>
      </c>
      <c r="X451">
        <v>120946.14</v>
      </c>
      <c r="Y451">
        <v>120946.14</v>
      </c>
      <c r="AD451">
        <v>84662.31</v>
      </c>
      <c r="AF451">
        <v>0</v>
      </c>
      <c r="AG451">
        <v>36283.839999999997</v>
      </c>
      <c r="AK451">
        <v>165092</v>
      </c>
      <c r="AL451" s="5">
        <v>241892.29</v>
      </c>
      <c r="AM451">
        <v>0</v>
      </c>
      <c r="AN451">
        <v>0</v>
      </c>
      <c r="AO451">
        <v>120946.14</v>
      </c>
      <c r="AP451">
        <v>120946.14</v>
      </c>
      <c r="AS451">
        <v>84662.31</v>
      </c>
      <c r="AU451">
        <v>36283.839999999997</v>
      </c>
      <c r="AY451">
        <v>165092</v>
      </c>
      <c r="AZ451" s="5">
        <v>241892.29</v>
      </c>
      <c r="BA451" s="5">
        <v>241892.29</v>
      </c>
      <c r="BB451" s="5">
        <v>241892.29</v>
      </c>
      <c r="BF451" s="5">
        <v>0</v>
      </c>
      <c r="BG451">
        <v>20180116</v>
      </c>
      <c r="BH451" s="9" t="str">
        <f t="shared" si="21"/>
        <v>2018</v>
      </c>
      <c r="BI451" t="str">
        <f>MID(Merge1[[#This Row],[OC_DATA_INIZIO_PROGETTO]],5,2)</f>
        <v>01</v>
      </c>
      <c r="BJ451">
        <v>20210331</v>
      </c>
      <c r="BK451" t="str">
        <f t="shared" si="22"/>
        <v>2021</v>
      </c>
      <c r="BL451" t="str">
        <f>MID(Merge1[[#This Row],[OC_DATA_FINE_PROGETTO_PREVISTA]],5,2)</f>
        <v>03</v>
      </c>
      <c r="BM451" s="8">
        <f>(Merge1[[#This Row],[Colonna2]]-Merge1[[#This Row],[Colonna1]])*12+Merge1[[#This Row],[Colonna22]]-Merge1[[#This Row],[Colonna12]]</f>
        <v>38</v>
      </c>
      <c r="BO451" t="str">
        <f t="shared" si="23"/>
        <v/>
      </c>
      <c r="BP451" s="2" t="s">
        <v>86</v>
      </c>
      <c r="BQ451" s="2" t="s">
        <v>76</v>
      </c>
      <c r="BR451" s="2" t="s">
        <v>77</v>
      </c>
      <c r="BS451" s="2" t="s">
        <v>773</v>
      </c>
      <c r="BT451" s="2" t="s">
        <v>774</v>
      </c>
    </row>
    <row r="452" spans="1:72" x14ac:dyDescent="0.35">
      <c r="A452" s="2" t="s">
        <v>16834</v>
      </c>
      <c r="B452" s="2" t="s">
        <v>16835</v>
      </c>
      <c r="C452" s="2" t="s">
        <v>16836</v>
      </c>
      <c r="D452" s="2" t="s">
        <v>16837</v>
      </c>
      <c r="E452" s="2" t="s">
        <v>16838</v>
      </c>
      <c r="F452">
        <v>1</v>
      </c>
      <c r="G452" s="2" t="s">
        <v>151</v>
      </c>
      <c r="H452">
        <v>7</v>
      </c>
      <c r="I452" s="2" t="s">
        <v>770</v>
      </c>
      <c r="J452">
        <v>99</v>
      </c>
      <c r="K452" s="2" t="s">
        <v>81</v>
      </c>
      <c r="L452">
        <v>8</v>
      </c>
      <c r="M452" s="2" t="s">
        <v>112</v>
      </c>
      <c r="N452">
        <v>62</v>
      </c>
      <c r="O452" s="2" t="s">
        <v>2450</v>
      </c>
      <c r="P452">
        <v>999</v>
      </c>
      <c r="Q452" s="2" t="s">
        <v>3522</v>
      </c>
      <c r="R452" t="s">
        <v>67</v>
      </c>
      <c r="S452" t="s">
        <v>67</v>
      </c>
      <c r="T452" s="2" t="s">
        <v>1986</v>
      </c>
      <c r="U452" s="2" t="s">
        <v>1987</v>
      </c>
      <c r="V452">
        <v>915</v>
      </c>
      <c r="W452" s="2" t="s">
        <v>632</v>
      </c>
      <c r="X452">
        <v>124178.06</v>
      </c>
      <c r="Y452">
        <v>124178.06</v>
      </c>
      <c r="AD452">
        <v>86924.64</v>
      </c>
      <c r="AF452">
        <v>0</v>
      </c>
      <c r="AG452">
        <v>37253.410000000003</v>
      </c>
      <c r="AK452">
        <v>335948</v>
      </c>
      <c r="AL452" s="5">
        <v>248356.11</v>
      </c>
      <c r="AM452">
        <v>0</v>
      </c>
      <c r="AN452">
        <v>0</v>
      </c>
      <c r="AO452">
        <v>124178.06</v>
      </c>
      <c r="AP452">
        <v>124178.06</v>
      </c>
      <c r="AS452">
        <v>86924.64</v>
      </c>
      <c r="AU452">
        <v>37253.410000000003</v>
      </c>
      <c r="AY452">
        <v>335948</v>
      </c>
      <c r="AZ452" s="5">
        <v>248356.11</v>
      </c>
      <c r="BA452" s="5">
        <v>241181.21</v>
      </c>
      <c r="BB452" s="5">
        <v>241181.21</v>
      </c>
      <c r="BC452" s="5">
        <v>241181.21</v>
      </c>
      <c r="BD452" s="5">
        <v>241181.21</v>
      </c>
      <c r="BE452" s="5">
        <v>0</v>
      </c>
      <c r="BF452" s="5">
        <v>584304.49</v>
      </c>
      <c r="BG452">
        <v>20180102</v>
      </c>
      <c r="BH452" s="9" t="str">
        <f t="shared" si="21"/>
        <v>2018</v>
      </c>
      <c r="BI452" t="str">
        <f>MID(Merge1[[#This Row],[OC_DATA_INIZIO_PROGETTO]],5,2)</f>
        <v>01</v>
      </c>
      <c r="BJ452">
        <v>20190914</v>
      </c>
      <c r="BK452" t="str">
        <f t="shared" si="22"/>
        <v>2019</v>
      </c>
      <c r="BL452" t="str">
        <f>MID(Merge1[[#This Row],[OC_DATA_FINE_PROGETTO_PREVISTA]],5,2)</f>
        <v>09</v>
      </c>
      <c r="BM452" s="8">
        <f>(Merge1[[#This Row],[Colonna2]]-Merge1[[#This Row],[Colonna1]])*12+Merge1[[#This Row],[Colonna22]]-Merge1[[#This Row],[Colonna12]]</f>
        <v>20</v>
      </c>
      <c r="BN452">
        <v>20200203</v>
      </c>
      <c r="BO452" t="str">
        <f t="shared" si="23"/>
        <v>2020</v>
      </c>
      <c r="BP452" s="2" t="s">
        <v>116</v>
      </c>
      <c r="BQ452" s="2" t="s">
        <v>763</v>
      </c>
      <c r="BR452" s="2" t="s">
        <v>440</v>
      </c>
      <c r="BS452" s="2" t="s">
        <v>773</v>
      </c>
      <c r="BT452" s="2" t="s">
        <v>774</v>
      </c>
    </row>
    <row r="453" spans="1:72" x14ac:dyDescent="0.35">
      <c r="A453" s="2" t="s">
        <v>27320</v>
      </c>
      <c r="B453" s="2" t="s">
        <v>27321</v>
      </c>
      <c r="C453" s="2" t="s">
        <v>27322</v>
      </c>
      <c r="D453" s="2" t="s">
        <v>27323</v>
      </c>
      <c r="E453" s="2" t="s">
        <v>27324</v>
      </c>
      <c r="F453">
        <v>1</v>
      </c>
      <c r="G453" s="2" t="s">
        <v>151</v>
      </c>
      <c r="H453">
        <v>7</v>
      </c>
      <c r="I453" s="2" t="s">
        <v>770</v>
      </c>
      <c r="J453">
        <v>11</v>
      </c>
      <c r="K453" s="2" t="s">
        <v>681</v>
      </c>
      <c r="L453">
        <v>9</v>
      </c>
      <c r="M453" s="2" t="s">
        <v>98</v>
      </c>
      <c r="N453">
        <v>25</v>
      </c>
      <c r="O453" s="2" t="s">
        <v>683</v>
      </c>
      <c r="P453">
        <v>239</v>
      </c>
      <c r="Q453" s="2" t="s">
        <v>684</v>
      </c>
      <c r="R453" t="s">
        <v>67</v>
      </c>
      <c r="S453" t="s">
        <v>67</v>
      </c>
      <c r="T453" s="2" t="s">
        <v>1331</v>
      </c>
      <c r="U453" s="2" t="s">
        <v>1332</v>
      </c>
      <c r="V453">
        <v>2006</v>
      </c>
      <c r="W453" s="2" t="s">
        <v>7566</v>
      </c>
      <c r="X453">
        <v>119845.59</v>
      </c>
      <c r="Y453">
        <v>119845.59</v>
      </c>
      <c r="AD453">
        <v>83891.92</v>
      </c>
      <c r="AF453">
        <v>0</v>
      </c>
      <c r="AG453">
        <v>35953.68</v>
      </c>
      <c r="AK453">
        <v>174477</v>
      </c>
      <c r="AL453" s="5">
        <v>239691.19</v>
      </c>
      <c r="AM453">
        <v>0</v>
      </c>
      <c r="AN453">
        <v>0</v>
      </c>
      <c r="AO453">
        <v>119845.59</v>
      </c>
      <c r="AP453">
        <v>119845.59</v>
      </c>
      <c r="AS453">
        <v>83891.92</v>
      </c>
      <c r="AU453">
        <v>35953.68</v>
      </c>
      <c r="AY453">
        <v>174477</v>
      </c>
      <c r="AZ453" s="5">
        <v>239691.19</v>
      </c>
      <c r="BA453" s="5">
        <v>239691.19</v>
      </c>
      <c r="BB453" s="5">
        <v>239691.19</v>
      </c>
      <c r="BC453" s="5">
        <v>191752.95999999999</v>
      </c>
      <c r="BD453" s="5">
        <v>191752.95999999999</v>
      </c>
      <c r="BE453" s="5">
        <v>0</v>
      </c>
      <c r="BF453" s="5">
        <v>305169.07</v>
      </c>
      <c r="BG453">
        <v>20180124</v>
      </c>
      <c r="BH453" s="9" t="str">
        <f t="shared" si="21"/>
        <v>2018</v>
      </c>
      <c r="BI453" t="str">
        <f>MID(Merge1[[#This Row],[OC_DATA_INIZIO_PROGETTO]],5,2)</f>
        <v>01</v>
      </c>
      <c r="BJ453">
        <v>20211231</v>
      </c>
      <c r="BK453" t="str">
        <f t="shared" si="22"/>
        <v>2021</v>
      </c>
      <c r="BL453" t="str">
        <f>MID(Merge1[[#This Row],[OC_DATA_FINE_PROGETTO_PREVISTA]],5,2)</f>
        <v>12</v>
      </c>
      <c r="BM453" s="8">
        <f>(Merge1[[#This Row],[Colonna2]]-Merge1[[#This Row],[Colonna1]])*12+Merge1[[#This Row],[Colonna22]]-Merge1[[#This Row],[Colonna12]]</f>
        <v>47</v>
      </c>
      <c r="BO453" t="str">
        <f t="shared" si="23"/>
        <v/>
      </c>
      <c r="BP453" s="2" t="s">
        <v>76</v>
      </c>
      <c r="BQ453" s="2" t="s">
        <v>76</v>
      </c>
      <c r="BR453" s="2" t="s">
        <v>77</v>
      </c>
      <c r="BS453" s="2" t="s">
        <v>773</v>
      </c>
      <c r="BT453" s="2" t="s">
        <v>774</v>
      </c>
    </row>
    <row r="454" spans="1:72" x14ac:dyDescent="0.35">
      <c r="A454" s="2" t="s">
        <v>3842</v>
      </c>
      <c r="B454" s="2" t="s">
        <v>3843</v>
      </c>
      <c r="C454" s="2" t="s">
        <v>3844</v>
      </c>
      <c r="D454" s="2" t="s">
        <v>3845</v>
      </c>
      <c r="E454" s="2" t="s">
        <v>3846</v>
      </c>
      <c r="F454">
        <v>1</v>
      </c>
      <c r="G454" s="2" t="s">
        <v>151</v>
      </c>
      <c r="H454">
        <v>7</v>
      </c>
      <c r="I454" s="2" t="s">
        <v>770</v>
      </c>
      <c r="J454">
        <v>9</v>
      </c>
      <c r="K454" s="2" t="s">
        <v>3705</v>
      </c>
      <c r="L454">
        <v>6</v>
      </c>
      <c r="M454" s="2" t="s">
        <v>1983</v>
      </c>
      <c r="N454">
        <v>39</v>
      </c>
      <c r="O454" s="2" t="s">
        <v>2384</v>
      </c>
      <c r="P454">
        <v>999</v>
      </c>
      <c r="Q454" s="2" t="s">
        <v>2456</v>
      </c>
      <c r="R454" t="s">
        <v>67</v>
      </c>
      <c r="S454" t="s">
        <v>67</v>
      </c>
      <c r="T454" s="2" t="s">
        <v>1331</v>
      </c>
      <c r="U454" s="2" t="s">
        <v>1332</v>
      </c>
      <c r="V454">
        <v>601</v>
      </c>
      <c r="W454" s="2" t="s">
        <v>2407</v>
      </c>
      <c r="X454">
        <v>119484</v>
      </c>
      <c r="Y454">
        <v>119484</v>
      </c>
      <c r="AD454">
        <v>83638.8</v>
      </c>
      <c r="AF454">
        <v>0</v>
      </c>
      <c r="AG454">
        <v>35845.199999999997</v>
      </c>
      <c r="AK454">
        <v>649607</v>
      </c>
      <c r="AL454" s="5">
        <v>238968</v>
      </c>
      <c r="AM454">
        <v>0</v>
      </c>
      <c r="AN454">
        <v>0</v>
      </c>
      <c r="AO454">
        <v>119484</v>
      </c>
      <c r="AP454">
        <v>119484</v>
      </c>
      <c r="AS454">
        <v>83638.8</v>
      </c>
      <c r="AU454">
        <v>35845.199999999997</v>
      </c>
      <c r="AY454">
        <v>649607</v>
      </c>
      <c r="AZ454" s="5">
        <v>238968</v>
      </c>
      <c r="BA454" s="5">
        <v>238968</v>
      </c>
      <c r="BB454" s="5">
        <v>238968</v>
      </c>
      <c r="BC454" s="5">
        <v>238968</v>
      </c>
      <c r="BD454" s="5">
        <v>238968</v>
      </c>
      <c r="BE454" s="5">
        <v>0</v>
      </c>
      <c r="BF454" s="5">
        <v>888575</v>
      </c>
      <c r="BG454">
        <v>20161130</v>
      </c>
      <c r="BH454" s="9" t="str">
        <f t="shared" si="21"/>
        <v>2016</v>
      </c>
      <c r="BI454" t="str">
        <f>MID(Merge1[[#This Row],[OC_DATA_INIZIO_PROGETTO]],5,2)</f>
        <v>11</v>
      </c>
      <c r="BJ454">
        <v>20171031</v>
      </c>
      <c r="BK454" t="str">
        <f t="shared" si="22"/>
        <v>2017</v>
      </c>
      <c r="BL454" t="str">
        <f>MID(Merge1[[#This Row],[OC_DATA_FINE_PROGETTO_PREVISTA]],5,2)</f>
        <v>10</v>
      </c>
      <c r="BM454" s="8">
        <f>(Merge1[[#This Row],[Colonna2]]-Merge1[[#This Row],[Colonna1]])*12+Merge1[[#This Row],[Colonna22]]-Merge1[[#This Row],[Colonna12]]</f>
        <v>11</v>
      </c>
      <c r="BN454">
        <v>20171229</v>
      </c>
      <c r="BO454" t="str">
        <f t="shared" si="23"/>
        <v>2017</v>
      </c>
      <c r="BP454" s="2" t="s">
        <v>116</v>
      </c>
      <c r="BQ454" s="2" t="s">
        <v>763</v>
      </c>
      <c r="BR454" s="2" t="s">
        <v>440</v>
      </c>
      <c r="BS454" s="2" t="s">
        <v>773</v>
      </c>
      <c r="BT454" s="2" t="s">
        <v>774</v>
      </c>
    </row>
    <row r="455" spans="1:72" x14ac:dyDescent="0.35">
      <c r="A455" s="2" t="s">
        <v>28163</v>
      </c>
      <c r="B455" s="2" t="s">
        <v>27940</v>
      </c>
      <c r="C455" s="2" t="s">
        <v>28164</v>
      </c>
      <c r="D455" s="2" t="s">
        <v>28165</v>
      </c>
      <c r="E455" s="2" t="s">
        <v>28166</v>
      </c>
      <c r="F455">
        <v>4</v>
      </c>
      <c r="G455" s="2" t="s">
        <v>174</v>
      </c>
      <c r="H455">
        <v>3</v>
      </c>
      <c r="I455" s="2" t="s">
        <v>68</v>
      </c>
      <c r="J455">
        <v>9</v>
      </c>
      <c r="K455" s="2" t="s">
        <v>4139</v>
      </c>
      <c r="L455">
        <v>5</v>
      </c>
      <c r="M455" s="2" t="s">
        <v>226</v>
      </c>
      <c r="N455">
        <v>8</v>
      </c>
      <c r="O455" s="2" t="s">
        <v>483</v>
      </c>
      <c r="P455">
        <v>87</v>
      </c>
      <c r="Q455" s="2" t="s">
        <v>3048</v>
      </c>
      <c r="R455" t="s">
        <v>67</v>
      </c>
      <c r="S455" t="s">
        <v>67</v>
      </c>
      <c r="T455" s="2" t="s">
        <v>73</v>
      </c>
      <c r="U455" s="2" t="s">
        <v>74</v>
      </c>
      <c r="V455">
        <v>2038</v>
      </c>
      <c r="W455" s="2" t="s">
        <v>19718</v>
      </c>
      <c r="X455">
        <v>227389.47</v>
      </c>
      <c r="Y455">
        <v>227389.47</v>
      </c>
      <c r="AD455">
        <v>159172.63</v>
      </c>
      <c r="AF455">
        <v>0</v>
      </c>
      <c r="AG455">
        <v>68216.84</v>
      </c>
      <c r="AL455" s="5">
        <v>454778.94</v>
      </c>
      <c r="AM455">
        <v>0</v>
      </c>
      <c r="AN455">
        <v>0</v>
      </c>
      <c r="AO455">
        <v>227389.47</v>
      </c>
      <c r="AP455">
        <v>227389.47</v>
      </c>
      <c r="AS455">
        <v>159172.63</v>
      </c>
      <c r="AU455">
        <v>68216.84</v>
      </c>
      <c r="AZ455" s="5">
        <v>454778.94</v>
      </c>
      <c r="BA455" s="5">
        <v>238585.19</v>
      </c>
      <c r="BB455" s="5">
        <v>238585.19</v>
      </c>
      <c r="BC455" s="5">
        <v>9786.5499999999993</v>
      </c>
      <c r="BD455" s="5">
        <v>9786.5499999999993</v>
      </c>
      <c r="BE455" s="5">
        <v>0</v>
      </c>
      <c r="BF455" s="5">
        <v>9786.5499999999993</v>
      </c>
      <c r="BG455">
        <v>20180703</v>
      </c>
      <c r="BH455" s="9" t="str">
        <f t="shared" si="21"/>
        <v>2018</v>
      </c>
      <c r="BI455" t="str">
        <f>MID(Merge1[[#This Row],[OC_DATA_INIZIO_PROGETTO]],5,2)</f>
        <v>07</v>
      </c>
      <c r="BJ455">
        <v>20210630</v>
      </c>
      <c r="BK455" t="str">
        <f t="shared" si="22"/>
        <v>2021</v>
      </c>
      <c r="BL455" t="str">
        <f>MID(Merge1[[#This Row],[OC_DATA_FINE_PROGETTO_PREVISTA]],5,2)</f>
        <v>06</v>
      </c>
      <c r="BM455" s="8">
        <f>(Merge1[[#This Row],[Colonna2]]-Merge1[[#This Row],[Colonna1]])*12+Merge1[[#This Row],[Colonna22]]-Merge1[[#This Row],[Colonna12]]</f>
        <v>35</v>
      </c>
      <c r="BO455" t="str">
        <f t="shared" si="23"/>
        <v/>
      </c>
      <c r="BP455" s="2" t="s">
        <v>76</v>
      </c>
      <c r="BQ455" s="2" t="s">
        <v>76</v>
      </c>
      <c r="BR455" s="2" t="s">
        <v>3044</v>
      </c>
      <c r="BS455" s="2" t="s">
        <v>3045</v>
      </c>
      <c r="BT455" s="2" t="s">
        <v>3046</v>
      </c>
    </row>
    <row r="456" spans="1:72" x14ac:dyDescent="0.35">
      <c r="A456" s="2" t="s">
        <v>28052</v>
      </c>
      <c r="B456" s="2" t="s">
        <v>28053</v>
      </c>
      <c r="C456" s="2" t="s">
        <v>28054</v>
      </c>
      <c r="D456" s="2" t="s">
        <v>28055</v>
      </c>
      <c r="E456" s="2" t="s">
        <v>28056</v>
      </c>
      <c r="F456">
        <v>4</v>
      </c>
      <c r="G456" s="2" t="s">
        <v>174</v>
      </c>
      <c r="H456">
        <v>3</v>
      </c>
      <c r="I456" s="2" t="s">
        <v>68</v>
      </c>
      <c r="J456">
        <v>1</v>
      </c>
      <c r="K456" s="2" t="s">
        <v>69</v>
      </c>
      <c r="L456">
        <v>3</v>
      </c>
      <c r="M456" s="2" t="s">
        <v>3884</v>
      </c>
      <c r="N456">
        <v>16</v>
      </c>
      <c r="O456" s="2" t="s">
        <v>8160</v>
      </c>
      <c r="P456">
        <v>4</v>
      </c>
      <c r="Q456" s="2" t="s">
        <v>8161</v>
      </c>
      <c r="R456" t="s">
        <v>67</v>
      </c>
      <c r="S456" t="s">
        <v>67</v>
      </c>
      <c r="T456" s="2" t="s">
        <v>73</v>
      </c>
      <c r="U456" s="2" t="s">
        <v>74</v>
      </c>
      <c r="V456">
        <v>2016</v>
      </c>
      <c r="W456" s="2" t="s">
        <v>18962</v>
      </c>
      <c r="X456">
        <v>161708.73000000001</v>
      </c>
      <c r="Y456">
        <v>161708.73000000001</v>
      </c>
      <c r="AD456">
        <v>113196.11</v>
      </c>
      <c r="AF456">
        <v>0</v>
      </c>
      <c r="AG456">
        <v>48512.62</v>
      </c>
      <c r="AL456" s="5">
        <v>323417.46000000002</v>
      </c>
      <c r="AM456">
        <v>0</v>
      </c>
      <c r="AN456">
        <v>0</v>
      </c>
      <c r="AO456">
        <v>161708.73000000001</v>
      </c>
      <c r="AP456">
        <v>161708.73000000001</v>
      </c>
      <c r="AS456">
        <v>113196.11</v>
      </c>
      <c r="AU456">
        <v>48512.62</v>
      </c>
      <c r="AZ456" s="5">
        <v>323417.46000000002</v>
      </c>
      <c r="BA456" s="5">
        <v>238063.39</v>
      </c>
      <c r="BB456" s="5">
        <v>238063.39</v>
      </c>
      <c r="BC456" s="5">
        <v>23290.06</v>
      </c>
      <c r="BD456" s="5">
        <v>23290.06</v>
      </c>
      <c r="BE456" s="5">
        <v>0</v>
      </c>
      <c r="BF456" s="5">
        <v>23290.06</v>
      </c>
      <c r="BG456">
        <v>20180508</v>
      </c>
      <c r="BH456" s="9" t="str">
        <f t="shared" si="21"/>
        <v>2018</v>
      </c>
      <c r="BI456" t="str">
        <f>MID(Merge1[[#This Row],[OC_DATA_INIZIO_PROGETTO]],5,2)</f>
        <v>05</v>
      </c>
      <c r="BJ456">
        <v>20200831</v>
      </c>
      <c r="BK456" t="str">
        <f t="shared" si="22"/>
        <v>2020</v>
      </c>
      <c r="BL456" t="str">
        <f>MID(Merge1[[#This Row],[OC_DATA_FINE_PROGETTO_PREVISTA]],5,2)</f>
        <v>08</v>
      </c>
      <c r="BM456" s="8">
        <f>(Merge1[[#This Row],[Colonna2]]-Merge1[[#This Row],[Colonna1]])*12+Merge1[[#This Row],[Colonna22]]-Merge1[[#This Row],[Colonna12]]</f>
        <v>27</v>
      </c>
      <c r="BO456" t="str">
        <f t="shared" si="23"/>
        <v/>
      </c>
      <c r="BP456" s="2" t="s">
        <v>76</v>
      </c>
      <c r="BQ456" s="2" t="s">
        <v>76</v>
      </c>
      <c r="BR456" s="2" t="s">
        <v>77</v>
      </c>
      <c r="BS456" s="2" t="s">
        <v>4146</v>
      </c>
      <c r="BT456" s="2" t="s">
        <v>581</v>
      </c>
    </row>
    <row r="457" spans="1:72" x14ac:dyDescent="0.35">
      <c r="A457" s="2" t="s">
        <v>24077</v>
      </c>
      <c r="B457" s="2" t="s">
        <v>24078</v>
      </c>
      <c r="C457" s="2" t="s">
        <v>24063</v>
      </c>
      <c r="D457" s="2" t="s">
        <v>24063</v>
      </c>
      <c r="E457" s="2" t="s">
        <v>24079</v>
      </c>
      <c r="F457">
        <v>1</v>
      </c>
      <c r="G457" s="2" t="s">
        <v>151</v>
      </c>
      <c r="H457">
        <v>7</v>
      </c>
      <c r="I457" s="2" t="s">
        <v>770</v>
      </c>
      <c r="J457">
        <v>20</v>
      </c>
      <c r="K457" s="2" t="s">
        <v>3054</v>
      </c>
      <c r="L457">
        <v>8</v>
      </c>
      <c r="M457" s="2" t="s">
        <v>112</v>
      </c>
      <c r="N457">
        <v>62</v>
      </c>
      <c r="O457" s="2" t="s">
        <v>2450</v>
      </c>
      <c r="P457">
        <v>999</v>
      </c>
      <c r="Q457" s="2" t="s">
        <v>3522</v>
      </c>
      <c r="R457" t="s">
        <v>67</v>
      </c>
      <c r="S457" t="s">
        <v>67</v>
      </c>
      <c r="T457" s="2" t="s">
        <v>91</v>
      </c>
      <c r="U457" s="2" t="s">
        <v>92</v>
      </c>
      <c r="V457">
        <v>1704</v>
      </c>
      <c r="W457" s="2" t="s">
        <v>19129</v>
      </c>
      <c r="AE457">
        <v>237500</v>
      </c>
      <c r="AF457">
        <v>0</v>
      </c>
      <c r="AK457">
        <v>712500</v>
      </c>
      <c r="AL457" s="5">
        <v>237500</v>
      </c>
      <c r="AM457">
        <v>0</v>
      </c>
      <c r="AN457">
        <v>0</v>
      </c>
      <c r="AT457">
        <v>237500</v>
      </c>
      <c r="AY457">
        <v>712500</v>
      </c>
      <c r="AZ457" s="5">
        <v>237500</v>
      </c>
      <c r="BA457" s="5">
        <v>237500</v>
      </c>
      <c r="BB457" s="5">
        <v>237500</v>
      </c>
      <c r="BF457" s="5">
        <v>0</v>
      </c>
      <c r="BG457">
        <v>20180401</v>
      </c>
      <c r="BH457" s="9" t="str">
        <f t="shared" si="21"/>
        <v>2018</v>
      </c>
      <c r="BI457" t="str">
        <f>MID(Merge1[[#This Row],[OC_DATA_INIZIO_PROGETTO]],5,2)</f>
        <v>04</v>
      </c>
      <c r="BJ457">
        <v>20201001</v>
      </c>
      <c r="BK457" t="str">
        <f t="shared" si="22"/>
        <v>2020</v>
      </c>
      <c r="BL457" t="str">
        <f>MID(Merge1[[#This Row],[OC_DATA_FINE_PROGETTO_PREVISTA]],5,2)</f>
        <v>10</v>
      </c>
      <c r="BM457" s="8">
        <f>(Merge1[[#This Row],[Colonna2]]-Merge1[[#This Row],[Colonna1]])*12+Merge1[[#This Row],[Colonna22]]-Merge1[[#This Row],[Colonna12]]</f>
        <v>30</v>
      </c>
      <c r="BO457" t="str">
        <f t="shared" si="23"/>
        <v/>
      </c>
      <c r="BP457" s="2" t="s">
        <v>86</v>
      </c>
      <c r="BQ457" s="2" t="s">
        <v>76</v>
      </c>
      <c r="BR457" s="2" t="s">
        <v>77</v>
      </c>
      <c r="BS457" s="2" t="s">
        <v>773</v>
      </c>
      <c r="BT457" s="2" t="s">
        <v>774</v>
      </c>
    </row>
    <row r="458" spans="1:72" x14ac:dyDescent="0.35">
      <c r="A458" s="2" t="s">
        <v>16809</v>
      </c>
      <c r="B458" s="2" t="s">
        <v>16810</v>
      </c>
      <c r="C458" s="2" t="s">
        <v>16811</v>
      </c>
      <c r="D458" s="2" t="s">
        <v>16812</v>
      </c>
      <c r="E458" s="2" t="s">
        <v>16813</v>
      </c>
      <c r="F458">
        <v>1</v>
      </c>
      <c r="G458" s="2" t="s">
        <v>151</v>
      </c>
      <c r="H458">
        <v>7</v>
      </c>
      <c r="I458" s="2" t="s">
        <v>770</v>
      </c>
      <c r="J458">
        <v>99</v>
      </c>
      <c r="K458" s="2" t="s">
        <v>81</v>
      </c>
      <c r="L458">
        <v>8</v>
      </c>
      <c r="M458" s="2" t="s">
        <v>112</v>
      </c>
      <c r="N458">
        <v>62</v>
      </c>
      <c r="O458" s="2" t="s">
        <v>2450</v>
      </c>
      <c r="P458">
        <v>999</v>
      </c>
      <c r="Q458" s="2" t="s">
        <v>3522</v>
      </c>
      <c r="R458" t="s">
        <v>67</v>
      </c>
      <c r="S458" t="s">
        <v>67</v>
      </c>
      <c r="T458" s="2" t="s">
        <v>1986</v>
      </c>
      <c r="U458" s="2" t="s">
        <v>1987</v>
      </c>
      <c r="V458">
        <v>915</v>
      </c>
      <c r="W458" s="2" t="s">
        <v>632</v>
      </c>
      <c r="X458">
        <v>118508.5</v>
      </c>
      <c r="Y458">
        <v>118508.5</v>
      </c>
      <c r="AD458">
        <v>82955.95</v>
      </c>
      <c r="AF458">
        <v>0</v>
      </c>
      <c r="AG458">
        <v>35552.550000000003</v>
      </c>
      <c r="AK458">
        <v>347671</v>
      </c>
      <c r="AL458" s="5">
        <v>237017</v>
      </c>
      <c r="AM458">
        <v>0</v>
      </c>
      <c r="AN458">
        <v>0</v>
      </c>
      <c r="AO458">
        <v>118508.5</v>
      </c>
      <c r="AP458">
        <v>118508.5</v>
      </c>
      <c r="AS458">
        <v>82955.95</v>
      </c>
      <c r="AU458">
        <v>35552.550000000003</v>
      </c>
      <c r="AY458">
        <v>347671</v>
      </c>
      <c r="AZ458" s="5">
        <v>237017</v>
      </c>
      <c r="BA458" s="5">
        <v>237017</v>
      </c>
      <c r="BB458" s="5">
        <v>237017</v>
      </c>
      <c r="BC458" s="5">
        <v>237017</v>
      </c>
      <c r="BD458" s="5">
        <v>237017</v>
      </c>
      <c r="BE458" s="5">
        <v>0</v>
      </c>
      <c r="BF458" s="5">
        <v>566474.82999999996</v>
      </c>
      <c r="BG458">
        <v>20171102</v>
      </c>
      <c r="BH458" s="9" t="str">
        <f t="shared" si="21"/>
        <v>2017</v>
      </c>
      <c r="BI458" t="str">
        <f>MID(Merge1[[#This Row],[OC_DATA_INIZIO_PROGETTO]],5,2)</f>
        <v>11</v>
      </c>
      <c r="BJ458">
        <v>20191114</v>
      </c>
      <c r="BK458" t="str">
        <f t="shared" si="22"/>
        <v>2019</v>
      </c>
      <c r="BL458" t="str">
        <f>MID(Merge1[[#This Row],[OC_DATA_FINE_PROGETTO_PREVISTA]],5,2)</f>
        <v>11</v>
      </c>
      <c r="BM458" s="8">
        <f>(Merge1[[#This Row],[Colonna2]]-Merge1[[#This Row],[Colonna1]])*12+Merge1[[#This Row],[Colonna22]]-Merge1[[#This Row],[Colonna12]]</f>
        <v>24</v>
      </c>
      <c r="BN458">
        <v>20191031</v>
      </c>
      <c r="BO458" t="str">
        <f t="shared" si="23"/>
        <v>2019</v>
      </c>
      <c r="BP458" s="2" t="s">
        <v>116</v>
      </c>
      <c r="BQ458" s="2" t="s">
        <v>763</v>
      </c>
      <c r="BR458" s="2" t="s">
        <v>440</v>
      </c>
      <c r="BS458" s="2" t="s">
        <v>773</v>
      </c>
      <c r="BT458" s="2" t="s">
        <v>774</v>
      </c>
    </row>
    <row r="459" spans="1:72" x14ac:dyDescent="0.35">
      <c r="A459" s="2" t="s">
        <v>5131</v>
      </c>
      <c r="B459" s="2" t="s">
        <v>5132</v>
      </c>
      <c r="C459" s="2" t="s">
        <v>5133</v>
      </c>
      <c r="D459" s="2" t="s">
        <v>5134</v>
      </c>
      <c r="E459" s="2" t="s">
        <v>5135</v>
      </c>
      <c r="F459">
        <v>1</v>
      </c>
      <c r="G459" s="2" t="s">
        <v>151</v>
      </c>
      <c r="H459">
        <v>7</v>
      </c>
      <c r="I459" s="2" t="s">
        <v>770</v>
      </c>
      <c r="J459">
        <v>20</v>
      </c>
      <c r="K459" s="2" t="s">
        <v>3054</v>
      </c>
      <c r="L459">
        <v>8</v>
      </c>
      <c r="M459" s="2" t="s">
        <v>112</v>
      </c>
      <c r="N459">
        <v>62</v>
      </c>
      <c r="O459" s="2" t="s">
        <v>2450</v>
      </c>
      <c r="P459">
        <v>634</v>
      </c>
      <c r="Q459" s="2" t="s">
        <v>2770</v>
      </c>
      <c r="R459" t="s">
        <v>67</v>
      </c>
      <c r="S459" t="s">
        <v>67</v>
      </c>
      <c r="T459" s="2" t="s">
        <v>1331</v>
      </c>
      <c r="U459" s="2" t="s">
        <v>1332</v>
      </c>
      <c r="V459">
        <v>611</v>
      </c>
      <c r="W459" s="2" t="s">
        <v>2386</v>
      </c>
      <c r="X459">
        <v>118390.47</v>
      </c>
      <c r="Y459">
        <v>118390.47</v>
      </c>
      <c r="AD459">
        <v>82873.33</v>
      </c>
      <c r="AF459">
        <v>0</v>
      </c>
      <c r="AG459">
        <v>35517.160000000003</v>
      </c>
      <c r="AK459">
        <v>697250</v>
      </c>
      <c r="AL459" s="5">
        <v>236780.96</v>
      </c>
      <c r="AM459">
        <v>0</v>
      </c>
      <c r="AN459">
        <v>0</v>
      </c>
      <c r="AO459">
        <v>118390.47</v>
      </c>
      <c r="AP459">
        <v>118390.47</v>
      </c>
      <c r="AS459">
        <v>82873.33</v>
      </c>
      <c r="AU459">
        <v>35517.160000000003</v>
      </c>
      <c r="AY459">
        <v>697250</v>
      </c>
      <c r="AZ459" s="5">
        <v>236780.96</v>
      </c>
      <c r="BA459" s="5">
        <v>236780.96</v>
      </c>
      <c r="BB459" s="5">
        <v>236780.96</v>
      </c>
      <c r="BC459" s="5">
        <v>236780.96</v>
      </c>
      <c r="BD459" s="5">
        <v>236780.96</v>
      </c>
      <c r="BE459" s="5">
        <v>0</v>
      </c>
      <c r="BF459" s="5">
        <v>934030.62</v>
      </c>
      <c r="BG459">
        <v>20171019</v>
      </c>
      <c r="BH459" s="9" t="str">
        <f t="shared" si="21"/>
        <v>2017</v>
      </c>
      <c r="BI459" t="str">
        <f>MID(Merge1[[#This Row],[OC_DATA_INIZIO_PROGETTO]],5,2)</f>
        <v>10</v>
      </c>
      <c r="BJ459">
        <v>20191107</v>
      </c>
      <c r="BK459" t="str">
        <f t="shared" si="22"/>
        <v>2019</v>
      </c>
      <c r="BL459" t="str">
        <f>MID(Merge1[[#This Row],[OC_DATA_FINE_PROGETTO_PREVISTA]],5,2)</f>
        <v>11</v>
      </c>
      <c r="BM459" s="8">
        <f>(Merge1[[#This Row],[Colonna2]]-Merge1[[#This Row],[Colonna1]])*12+Merge1[[#This Row],[Colonna22]]-Merge1[[#This Row],[Colonna12]]</f>
        <v>25</v>
      </c>
      <c r="BN459">
        <v>20191105</v>
      </c>
      <c r="BO459" t="str">
        <f t="shared" si="23"/>
        <v>2019</v>
      </c>
      <c r="BP459" s="2" t="s">
        <v>116</v>
      </c>
      <c r="BQ459" s="2" t="s">
        <v>763</v>
      </c>
      <c r="BR459" s="2" t="s">
        <v>440</v>
      </c>
      <c r="BS459" s="2" t="s">
        <v>773</v>
      </c>
      <c r="BT459" s="2" t="s">
        <v>774</v>
      </c>
    </row>
    <row r="460" spans="1:72" x14ac:dyDescent="0.35">
      <c r="A460" s="2" t="s">
        <v>28231</v>
      </c>
      <c r="B460" s="2" t="s">
        <v>27956</v>
      </c>
      <c r="C460" s="2" t="s">
        <v>28232</v>
      </c>
      <c r="D460" s="2" t="s">
        <v>28233</v>
      </c>
      <c r="E460" s="2" t="s">
        <v>28234</v>
      </c>
      <c r="F460">
        <v>4</v>
      </c>
      <c r="G460" s="2" t="s">
        <v>174</v>
      </c>
      <c r="H460">
        <v>3</v>
      </c>
      <c r="I460" s="2" t="s">
        <v>68</v>
      </c>
      <c r="J460">
        <v>9</v>
      </c>
      <c r="K460" s="2" t="s">
        <v>4139</v>
      </c>
      <c r="L460">
        <v>5</v>
      </c>
      <c r="M460" s="2" t="s">
        <v>226</v>
      </c>
      <c r="N460">
        <v>99</v>
      </c>
      <c r="O460" s="2" t="s">
        <v>669</v>
      </c>
      <c r="P460">
        <v>999</v>
      </c>
      <c r="Q460" s="2" t="s">
        <v>670</v>
      </c>
      <c r="R460" t="s">
        <v>67</v>
      </c>
      <c r="S460" t="s">
        <v>67</v>
      </c>
      <c r="T460" s="2" t="s">
        <v>73</v>
      </c>
      <c r="U460" s="2" t="s">
        <v>74</v>
      </c>
      <c r="V460">
        <v>2021</v>
      </c>
      <c r="W460" s="2" t="s">
        <v>19727</v>
      </c>
      <c r="X460">
        <v>172800</v>
      </c>
      <c r="Y460">
        <v>172800</v>
      </c>
      <c r="AD460">
        <v>120960</v>
      </c>
      <c r="AF460">
        <v>0</v>
      </c>
      <c r="AG460">
        <v>51840</v>
      </c>
      <c r="AL460" s="5">
        <v>345600</v>
      </c>
      <c r="AM460">
        <v>0</v>
      </c>
      <c r="AN460">
        <v>0</v>
      </c>
      <c r="AO460">
        <v>172800</v>
      </c>
      <c r="AP460">
        <v>172800</v>
      </c>
      <c r="AS460">
        <v>120960</v>
      </c>
      <c r="AU460">
        <v>51840</v>
      </c>
      <c r="AZ460" s="5">
        <v>345600</v>
      </c>
      <c r="BA460" s="5">
        <v>236218.11</v>
      </c>
      <c r="BB460" s="5">
        <v>236218.11</v>
      </c>
      <c r="BC460" s="5">
        <v>21527.63</v>
      </c>
      <c r="BD460" s="5">
        <v>21527.63</v>
      </c>
      <c r="BE460" s="5">
        <v>0</v>
      </c>
      <c r="BF460" s="5">
        <v>21527.63</v>
      </c>
      <c r="BG460">
        <v>20190204</v>
      </c>
      <c r="BH460" s="9" t="str">
        <f t="shared" si="21"/>
        <v>2019</v>
      </c>
      <c r="BI460" t="str">
        <f>MID(Merge1[[#This Row],[OC_DATA_INIZIO_PROGETTO]],5,2)</f>
        <v>02</v>
      </c>
      <c r="BJ460">
        <v>20210630</v>
      </c>
      <c r="BK460" t="str">
        <f t="shared" si="22"/>
        <v>2021</v>
      </c>
      <c r="BL460" t="str">
        <f>MID(Merge1[[#This Row],[OC_DATA_FINE_PROGETTO_PREVISTA]],5,2)</f>
        <v>06</v>
      </c>
      <c r="BM460" s="8">
        <f>(Merge1[[#This Row],[Colonna2]]-Merge1[[#This Row],[Colonna1]])*12+Merge1[[#This Row],[Colonna22]]-Merge1[[#This Row],[Colonna12]]</f>
        <v>28</v>
      </c>
      <c r="BO460" t="str">
        <f t="shared" si="23"/>
        <v/>
      </c>
      <c r="BP460" s="2" t="s">
        <v>76</v>
      </c>
      <c r="BQ460" s="2" t="s">
        <v>76</v>
      </c>
      <c r="BR460" s="2" t="s">
        <v>77</v>
      </c>
      <c r="BS460" s="2" t="s">
        <v>4146</v>
      </c>
      <c r="BT460" s="2" t="s">
        <v>581</v>
      </c>
    </row>
    <row r="461" spans="1:72" x14ac:dyDescent="0.35">
      <c r="A461" s="2" t="s">
        <v>27266</v>
      </c>
      <c r="B461" s="2" t="s">
        <v>27267</v>
      </c>
      <c r="C461" s="2" t="s">
        <v>27268</v>
      </c>
      <c r="D461" s="2" t="s">
        <v>27269</v>
      </c>
      <c r="E461" s="2" t="s">
        <v>27270</v>
      </c>
      <c r="F461">
        <v>1</v>
      </c>
      <c r="G461" s="2" t="s">
        <v>151</v>
      </c>
      <c r="H461">
        <v>7</v>
      </c>
      <c r="I461" s="2" t="s">
        <v>770</v>
      </c>
      <c r="J461">
        <v>11</v>
      </c>
      <c r="K461" s="2" t="s">
        <v>681</v>
      </c>
      <c r="L461">
        <v>9</v>
      </c>
      <c r="M461" s="2" t="s">
        <v>98</v>
      </c>
      <c r="N461">
        <v>25</v>
      </c>
      <c r="O461" s="2" t="s">
        <v>683</v>
      </c>
      <c r="P461">
        <v>239</v>
      </c>
      <c r="Q461" s="2" t="s">
        <v>684</v>
      </c>
      <c r="R461" t="s">
        <v>67</v>
      </c>
      <c r="S461" t="s">
        <v>67</v>
      </c>
      <c r="T461" s="2" t="s">
        <v>1331</v>
      </c>
      <c r="U461" s="2" t="s">
        <v>1332</v>
      </c>
      <c r="V461">
        <v>2001</v>
      </c>
      <c r="W461" s="2" t="s">
        <v>18968</v>
      </c>
      <c r="X461">
        <v>118053.97</v>
      </c>
      <c r="Y461">
        <v>118053.97</v>
      </c>
      <c r="AD461">
        <v>82637.78</v>
      </c>
      <c r="AF461">
        <v>0</v>
      </c>
      <c r="AG461">
        <v>35416.19</v>
      </c>
      <c r="AK461">
        <v>200788</v>
      </c>
      <c r="AL461" s="5">
        <v>236107.94</v>
      </c>
      <c r="AM461">
        <v>0</v>
      </c>
      <c r="AN461">
        <v>0</v>
      </c>
      <c r="AO461">
        <v>118053.97</v>
      </c>
      <c r="AP461">
        <v>118053.97</v>
      </c>
      <c r="AS461">
        <v>82637.78</v>
      </c>
      <c r="AU461">
        <v>35416.19</v>
      </c>
      <c r="AY461">
        <v>200788</v>
      </c>
      <c r="AZ461" s="5">
        <v>236107.94</v>
      </c>
      <c r="BA461" s="5">
        <v>236107.94</v>
      </c>
      <c r="BB461" s="5">
        <v>236107.94</v>
      </c>
      <c r="BC461" s="5">
        <v>94443.18</v>
      </c>
      <c r="BD461" s="5">
        <v>94443.18</v>
      </c>
      <c r="BE461" s="5">
        <v>0</v>
      </c>
      <c r="BF461" s="5">
        <v>249681.75</v>
      </c>
      <c r="BG461">
        <v>20171222</v>
      </c>
      <c r="BH461" s="9" t="str">
        <f t="shared" si="21"/>
        <v>2017</v>
      </c>
      <c r="BI461" t="str">
        <f>MID(Merge1[[#This Row],[OC_DATA_INIZIO_PROGETTO]],5,2)</f>
        <v>12</v>
      </c>
      <c r="BJ461">
        <v>20201231</v>
      </c>
      <c r="BK461" t="str">
        <f t="shared" si="22"/>
        <v>2020</v>
      </c>
      <c r="BL461" t="str">
        <f>MID(Merge1[[#This Row],[OC_DATA_FINE_PROGETTO_PREVISTA]],5,2)</f>
        <v>12</v>
      </c>
      <c r="BM461" s="8">
        <f>(Merge1[[#This Row],[Colonna2]]-Merge1[[#This Row],[Colonna1]])*12+Merge1[[#This Row],[Colonna22]]-Merge1[[#This Row],[Colonna12]]</f>
        <v>36</v>
      </c>
      <c r="BO461" t="str">
        <f t="shared" si="23"/>
        <v/>
      </c>
      <c r="BP461" s="2" t="s">
        <v>76</v>
      </c>
      <c r="BQ461" s="2" t="s">
        <v>76</v>
      </c>
      <c r="BR461" s="2" t="s">
        <v>77</v>
      </c>
      <c r="BS461" s="2" t="s">
        <v>773</v>
      </c>
      <c r="BT461" s="2" t="s">
        <v>774</v>
      </c>
    </row>
    <row r="462" spans="1:72" x14ac:dyDescent="0.35">
      <c r="A462" s="2" t="s">
        <v>8027</v>
      </c>
      <c r="B462" s="2" t="s">
        <v>8028</v>
      </c>
      <c r="C462" s="2" t="s">
        <v>6648</v>
      </c>
      <c r="D462" s="2" t="s">
        <v>6648</v>
      </c>
      <c r="E462" s="2" t="s">
        <v>8029</v>
      </c>
      <c r="F462">
        <v>11</v>
      </c>
      <c r="G462" s="2" t="s">
        <v>436</v>
      </c>
      <c r="H462">
        <v>2</v>
      </c>
      <c r="I462" s="2" t="s">
        <v>430</v>
      </c>
      <c r="J462">
        <v>99</v>
      </c>
      <c r="K462" s="2" t="s">
        <v>81</v>
      </c>
      <c r="L462">
        <v>11</v>
      </c>
      <c r="M462" s="2" t="s">
        <v>443</v>
      </c>
      <c r="N462">
        <v>71</v>
      </c>
      <c r="O462" s="2" t="s">
        <v>507</v>
      </c>
      <c r="P462">
        <v>72</v>
      </c>
      <c r="Q462" s="2" t="s">
        <v>718</v>
      </c>
      <c r="R462" t="s">
        <v>67</v>
      </c>
      <c r="S462" t="s">
        <v>67</v>
      </c>
      <c r="T462" s="2" t="s">
        <v>73</v>
      </c>
      <c r="U462" s="2" t="s">
        <v>74</v>
      </c>
      <c r="V462">
        <v>915</v>
      </c>
      <c r="W462" s="2" t="s">
        <v>632</v>
      </c>
      <c r="X462">
        <v>235605</v>
      </c>
      <c r="Z462">
        <v>235605</v>
      </c>
      <c r="AF462">
        <v>0</v>
      </c>
      <c r="AL462" s="5">
        <v>235605</v>
      </c>
      <c r="AM462">
        <v>0</v>
      </c>
      <c r="AN462">
        <v>0</v>
      </c>
      <c r="AO462">
        <v>235605</v>
      </c>
      <c r="AQ462">
        <v>235605</v>
      </c>
      <c r="AZ462" s="5">
        <v>235605</v>
      </c>
      <c r="BA462" s="5">
        <v>235605</v>
      </c>
      <c r="BB462" s="5">
        <v>235605</v>
      </c>
      <c r="BF462" s="5">
        <v>0</v>
      </c>
      <c r="BG462">
        <v>20200527</v>
      </c>
      <c r="BH462" s="9" t="str">
        <f t="shared" si="21"/>
        <v>2020</v>
      </c>
      <c r="BI462" t="str">
        <f>MID(Merge1[[#This Row],[OC_DATA_INIZIO_PROGETTO]],5,2)</f>
        <v>05</v>
      </c>
      <c r="BJ462">
        <v>20221031</v>
      </c>
      <c r="BK462" t="str">
        <f t="shared" si="22"/>
        <v>2022</v>
      </c>
      <c r="BL462" t="str">
        <f>MID(Merge1[[#This Row],[OC_DATA_FINE_PROGETTO_PREVISTA]],5,2)</f>
        <v>10</v>
      </c>
      <c r="BM462" s="8">
        <f>(Merge1[[#This Row],[Colonna2]]-Merge1[[#This Row],[Colonna1]])*12+Merge1[[#This Row],[Colonna22]]-Merge1[[#This Row],[Colonna12]]</f>
        <v>29</v>
      </c>
      <c r="BO462" t="str">
        <f t="shared" si="23"/>
        <v/>
      </c>
      <c r="BP462" s="2" t="s">
        <v>86</v>
      </c>
      <c r="BQ462" s="2" t="s">
        <v>76</v>
      </c>
      <c r="BR462" s="2" t="s">
        <v>77</v>
      </c>
      <c r="BS462" s="2" t="s">
        <v>434</v>
      </c>
      <c r="BT462" s="2" t="s">
        <v>435</v>
      </c>
    </row>
    <row r="463" spans="1:72" x14ac:dyDescent="0.35">
      <c r="A463" s="2" t="s">
        <v>24071</v>
      </c>
      <c r="B463" s="2" t="s">
        <v>24072</v>
      </c>
      <c r="C463" s="2" t="s">
        <v>24063</v>
      </c>
      <c r="D463" s="2" t="s">
        <v>24063</v>
      </c>
      <c r="E463" s="2" t="s">
        <v>24073</v>
      </c>
      <c r="F463">
        <v>1</v>
      </c>
      <c r="G463" s="2" t="s">
        <v>151</v>
      </c>
      <c r="H463">
        <v>7</v>
      </c>
      <c r="I463" s="2" t="s">
        <v>770</v>
      </c>
      <c r="J463">
        <v>20</v>
      </c>
      <c r="K463" s="2" t="s">
        <v>3054</v>
      </c>
      <c r="L463">
        <v>8</v>
      </c>
      <c r="M463" s="2" t="s">
        <v>112</v>
      </c>
      <c r="N463">
        <v>62</v>
      </c>
      <c r="O463" s="2" t="s">
        <v>2450</v>
      </c>
      <c r="P463">
        <v>999</v>
      </c>
      <c r="Q463" s="2" t="s">
        <v>3522</v>
      </c>
      <c r="R463" t="s">
        <v>67</v>
      </c>
      <c r="S463" t="s">
        <v>67</v>
      </c>
      <c r="T463" s="2" t="s">
        <v>91</v>
      </c>
      <c r="U463" s="2" t="s">
        <v>92</v>
      </c>
      <c r="V463">
        <v>1629</v>
      </c>
      <c r="W463" s="2" t="s">
        <v>19070</v>
      </c>
      <c r="AE463">
        <v>235125</v>
      </c>
      <c r="AF463">
        <v>0</v>
      </c>
      <c r="AK463">
        <v>705375</v>
      </c>
      <c r="AL463" s="5">
        <v>235125</v>
      </c>
      <c r="AM463">
        <v>0</v>
      </c>
      <c r="AN463">
        <v>0</v>
      </c>
      <c r="AT463">
        <v>235125</v>
      </c>
      <c r="AY463">
        <v>705375</v>
      </c>
      <c r="AZ463" s="5">
        <v>235125</v>
      </c>
      <c r="BA463" s="5">
        <v>235125</v>
      </c>
      <c r="BB463" s="5">
        <v>235125</v>
      </c>
      <c r="BF463" s="5">
        <v>0</v>
      </c>
      <c r="BG463">
        <v>20180401</v>
      </c>
      <c r="BH463" s="9" t="str">
        <f t="shared" si="21"/>
        <v>2018</v>
      </c>
      <c r="BI463" t="str">
        <f>MID(Merge1[[#This Row],[OC_DATA_INIZIO_PROGETTO]],5,2)</f>
        <v>04</v>
      </c>
      <c r="BJ463">
        <v>20201001</v>
      </c>
      <c r="BK463" t="str">
        <f t="shared" si="22"/>
        <v>2020</v>
      </c>
      <c r="BL463" t="str">
        <f>MID(Merge1[[#This Row],[OC_DATA_FINE_PROGETTO_PREVISTA]],5,2)</f>
        <v>10</v>
      </c>
      <c r="BM463" s="8">
        <f>(Merge1[[#This Row],[Colonna2]]-Merge1[[#This Row],[Colonna1]])*12+Merge1[[#This Row],[Colonna22]]-Merge1[[#This Row],[Colonna12]]</f>
        <v>30</v>
      </c>
      <c r="BO463" t="str">
        <f t="shared" si="23"/>
        <v/>
      </c>
      <c r="BP463" s="2" t="s">
        <v>86</v>
      </c>
      <c r="BQ463" s="2" t="s">
        <v>76</v>
      </c>
      <c r="BR463" s="2" t="s">
        <v>77</v>
      </c>
      <c r="BS463" s="2" t="s">
        <v>773</v>
      </c>
      <c r="BT463" s="2" t="s">
        <v>774</v>
      </c>
    </row>
    <row r="464" spans="1:72" x14ac:dyDescent="0.35">
      <c r="A464" s="2" t="s">
        <v>30161</v>
      </c>
      <c r="B464" s="2" t="s">
        <v>30162</v>
      </c>
      <c r="C464" s="2" t="s">
        <v>30163</v>
      </c>
      <c r="D464" s="2" t="s">
        <v>30164</v>
      </c>
      <c r="E464" s="2" t="s">
        <v>30165</v>
      </c>
      <c r="F464">
        <v>3</v>
      </c>
      <c r="G464" s="2" t="s">
        <v>102</v>
      </c>
      <c r="H464">
        <v>7</v>
      </c>
      <c r="I464" s="2" t="s">
        <v>770</v>
      </c>
      <c r="J464">
        <v>1</v>
      </c>
      <c r="K464" s="2" t="s">
        <v>69</v>
      </c>
      <c r="L464">
        <v>6</v>
      </c>
      <c r="M464" s="2" t="s">
        <v>1983</v>
      </c>
      <c r="N464">
        <v>40</v>
      </c>
      <c r="O464" s="2" t="s">
        <v>5460</v>
      </c>
      <c r="P464">
        <v>999</v>
      </c>
      <c r="Q464" s="2" t="s">
        <v>5461</v>
      </c>
      <c r="R464" t="s">
        <v>67</v>
      </c>
      <c r="S464" t="s">
        <v>67</v>
      </c>
      <c r="T464" s="2" t="s">
        <v>1331</v>
      </c>
      <c r="U464" s="2" t="s">
        <v>1332</v>
      </c>
      <c r="V464">
        <v>1956</v>
      </c>
      <c r="W464" s="2" t="s">
        <v>499</v>
      </c>
      <c r="X464">
        <v>187200</v>
      </c>
      <c r="Y464">
        <v>187200</v>
      </c>
      <c r="AF464">
        <v>0</v>
      </c>
      <c r="AI464">
        <v>112800</v>
      </c>
      <c r="AL464" s="5">
        <v>300000</v>
      </c>
      <c r="AM464">
        <v>0</v>
      </c>
      <c r="AN464">
        <v>0</v>
      </c>
      <c r="AO464">
        <v>187200</v>
      </c>
      <c r="AP464">
        <v>187200</v>
      </c>
      <c r="AW464">
        <v>112800</v>
      </c>
      <c r="AZ464" s="5">
        <v>300000</v>
      </c>
      <c r="BA464" s="5">
        <v>234000</v>
      </c>
      <c r="BB464" s="5">
        <v>234000</v>
      </c>
      <c r="BC464" s="5">
        <v>93600</v>
      </c>
      <c r="BD464" s="5">
        <v>93600</v>
      </c>
      <c r="BE464" s="5">
        <v>0</v>
      </c>
      <c r="BF464" s="5">
        <v>93600</v>
      </c>
      <c r="BG464">
        <v>20180101</v>
      </c>
      <c r="BH464" s="9" t="str">
        <f t="shared" si="21"/>
        <v>2018</v>
      </c>
      <c r="BI464" t="str">
        <f>MID(Merge1[[#This Row],[OC_DATA_INIZIO_PROGETTO]],5,2)</f>
        <v>01</v>
      </c>
      <c r="BJ464">
        <v>20210131</v>
      </c>
      <c r="BK464" t="str">
        <f t="shared" si="22"/>
        <v>2021</v>
      </c>
      <c r="BL464" t="str">
        <f>MID(Merge1[[#This Row],[OC_DATA_FINE_PROGETTO_PREVISTA]],5,2)</f>
        <v>01</v>
      </c>
      <c r="BM464" s="8">
        <f>(Merge1[[#This Row],[Colonna2]]-Merge1[[#This Row],[Colonna1]])*12+Merge1[[#This Row],[Colonna22]]-Merge1[[#This Row],[Colonna12]]</f>
        <v>36</v>
      </c>
      <c r="BO464" t="str">
        <f t="shared" si="23"/>
        <v/>
      </c>
      <c r="BP464" s="2" t="s">
        <v>76</v>
      </c>
      <c r="BQ464" s="2" t="s">
        <v>76</v>
      </c>
      <c r="BR464" s="2" t="s">
        <v>77</v>
      </c>
      <c r="BS464" s="2" t="s">
        <v>773</v>
      </c>
      <c r="BT464" s="2" t="s">
        <v>774</v>
      </c>
    </row>
    <row r="465" spans="1:72" x14ac:dyDescent="0.35">
      <c r="A465" s="2" t="s">
        <v>23418</v>
      </c>
      <c r="B465" s="2" t="s">
        <v>23419</v>
      </c>
      <c r="C465" s="2" t="s">
        <v>23404</v>
      </c>
      <c r="D465" s="2" t="s">
        <v>23404</v>
      </c>
      <c r="E465" s="2" t="s">
        <v>23420</v>
      </c>
      <c r="F465">
        <v>1</v>
      </c>
      <c r="G465" s="2" t="s">
        <v>151</v>
      </c>
      <c r="H465">
        <v>7</v>
      </c>
      <c r="I465" s="2" t="s">
        <v>770</v>
      </c>
      <c r="J465">
        <v>20</v>
      </c>
      <c r="K465" s="2" t="s">
        <v>3054</v>
      </c>
      <c r="L465">
        <v>8</v>
      </c>
      <c r="M465" s="2" t="s">
        <v>112</v>
      </c>
      <c r="N465">
        <v>61</v>
      </c>
      <c r="O465" s="2" t="s">
        <v>113</v>
      </c>
      <c r="P465">
        <v>620</v>
      </c>
      <c r="Q465" s="2" t="s">
        <v>114</v>
      </c>
      <c r="R465" t="s">
        <v>67</v>
      </c>
      <c r="S465" t="s">
        <v>67</v>
      </c>
      <c r="T465" s="2" t="s">
        <v>91</v>
      </c>
      <c r="U465" s="2" t="s">
        <v>92</v>
      </c>
      <c r="V465">
        <v>9999</v>
      </c>
      <c r="W465" s="2" t="s">
        <v>433</v>
      </c>
      <c r="X465">
        <v>185280</v>
      </c>
      <c r="Y465">
        <v>185280</v>
      </c>
      <c r="AD465">
        <v>46320</v>
      </c>
      <c r="AF465">
        <v>0</v>
      </c>
      <c r="AK465">
        <v>248400</v>
      </c>
      <c r="AL465" s="5">
        <v>231600</v>
      </c>
      <c r="AM465">
        <v>0</v>
      </c>
      <c r="AN465">
        <v>0</v>
      </c>
      <c r="AO465">
        <v>185280</v>
      </c>
      <c r="AP465">
        <v>185280</v>
      </c>
      <c r="AS465">
        <v>46320</v>
      </c>
      <c r="AY465">
        <v>248400</v>
      </c>
      <c r="AZ465" s="5">
        <v>231600</v>
      </c>
      <c r="BA465" s="5">
        <v>231600</v>
      </c>
      <c r="BB465" s="5">
        <v>231600</v>
      </c>
      <c r="BF465" s="5">
        <v>0</v>
      </c>
      <c r="BG465">
        <v>20180601</v>
      </c>
      <c r="BH465" s="9" t="str">
        <f t="shared" si="21"/>
        <v>2018</v>
      </c>
      <c r="BI465" t="str">
        <f>MID(Merge1[[#This Row],[OC_DATA_INIZIO_PROGETTO]],5,2)</f>
        <v>06</v>
      </c>
      <c r="BJ465">
        <v>20201201</v>
      </c>
      <c r="BK465" t="str">
        <f t="shared" si="22"/>
        <v>2020</v>
      </c>
      <c r="BL465" t="str">
        <f>MID(Merge1[[#This Row],[OC_DATA_FINE_PROGETTO_PREVISTA]],5,2)</f>
        <v>12</v>
      </c>
      <c r="BM465" s="8">
        <f>(Merge1[[#This Row],[Colonna2]]-Merge1[[#This Row],[Colonna1]])*12+Merge1[[#This Row],[Colonna22]]-Merge1[[#This Row],[Colonna12]]</f>
        <v>30</v>
      </c>
      <c r="BO465" t="str">
        <f t="shared" si="23"/>
        <v/>
      </c>
      <c r="BP465" s="2" t="s">
        <v>86</v>
      </c>
      <c r="BQ465" s="2" t="s">
        <v>76</v>
      </c>
      <c r="BR465" s="2" t="s">
        <v>77</v>
      </c>
      <c r="BS465" s="2" t="s">
        <v>773</v>
      </c>
      <c r="BT465" s="2" t="s">
        <v>774</v>
      </c>
    </row>
    <row r="466" spans="1:72" x14ac:dyDescent="0.35">
      <c r="A466" s="2" t="s">
        <v>17283</v>
      </c>
      <c r="B466" s="2" t="s">
        <v>17284</v>
      </c>
      <c r="C466" s="2" t="s">
        <v>17285</v>
      </c>
      <c r="D466" s="2" t="s">
        <v>17286</v>
      </c>
      <c r="E466" s="2" t="s">
        <v>17287</v>
      </c>
      <c r="F466">
        <v>1</v>
      </c>
      <c r="G466" s="2" t="s">
        <v>151</v>
      </c>
      <c r="H466">
        <v>7</v>
      </c>
      <c r="I466" s="2" t="s">
        <v>770</v>
      </c>
      <c r="J466">
        <v>99</v>
      </c>
      <c r="K466" s="2" t="s">
        <v>81</v>
      </c>
      <c r="L466">
        <v>8</v>
      </c>
      <c r="M466" s="2" t="s">
        <v>112</v>
      </c>
      <c r="N466">
        <v>62</v>
      </c>
      <c r="O466" s="2" t="s">
        <v>2450</v>
      </c>
      <c r="P466">
        <v>999</v>
      </c>
      <c r="Q466" s="2" t="s">
        <v>3522</v>
      </c>
      <c r="R466" t="s">
        <v>67</v>
      </c>
      <c r="S466" t="s">
        <v>67</v>
      </c>
      <c r="T466" s="2" t="s">
        <v>1986</v>
      </c>
      <c r="U466" s="2" t="s">
        <v>1987</v>
      </c>
      <c r="V466">
        <v>915</v>
      </c>
      <c r="W466" s="2" t="s">
        <v>632</v>
      </c>
      <c r="X466">
        <v>115185.47</v>
      </c>
      <c r="Y466">
        <v>115185.47</v>
      </c>
      <c r="AD466">
        <v>80629.83</v>
      </c>
      <c r="AF466">
        <v>0</v>
      </c>
      <c r="AG466">
        <v>34555.64</v>
      </c>
      <c r="AK466">
        <v>264039</v>
      </c>
      <c r="AL466" s="5">
        <v>230370.94</v>
      </c>
      <c r="AM466">
        <v>0</v>
      </c>
      <c r="AN466">
        <v>0</v>
      </c>
      <c r="AO466">
        <v>115185.47</v>
      </c>
      <c r="AP466">
        <v>115185.47</v>
      </c>
      <c r="AS466">
        <v>80629.83</v>
      </c>
      <c r="AU466">
        <v>34555.64</v>
      </c>
      <c r="AY466">
        <v>264039</v>
      </c>
      <c r="AZ466" s="5">
        <v>230370.94</v>
      </c>
      <c r="BA466" s="5">
        <v>230370.94</v>
      </c>
      <c r="BB466" s="5">
        <v>230370.94</v>
      </c>
      <c r="BC466" s="5">
        <v>230370.94</v>
      </c>
      <c r="BD466" s="5">
        <v>230370.94</v>
      </c>
      <c r="BE466" s="5">
        <v>0</v>
      </c>
      <c r="BF466" s="5">
        <v>494409.75</v>
      </c>
      <c r="BG466">
        <v>20171002</v>
      </c>
      <c r="BH466" s="9" t="str">
        <f t="shared" si="21"/>
        <v>2017</v>
      </c>
      <c r="BI466" t="str">
        <f>MID(Merge1[[#This Row],[OC_DATA_INIZIO_PROGETTO]],5,2)</f>
        <v>10</v>
      </c>
      <c r="BJ466">
        <v>20190914</v>
      </c>
      <c r="BK466" t="str">
        <f t="shared" si="22"/>
        <v>2019</v>
      </c>
      <c r="BL466" t="str">
        <f>MID(Merge1[[#This Row],[OC_DATA_FINE_PROGETTO_PREVISTA]],5,2)</f>
        <v>09</v>
      </c>
      <c r="BM466" s="8">
        <f>(Merge1[[#This Row],[Colonna2]]-Merge1[[#This Row],[Colonna1]])*12+Merge1[[#This Row],[Colonna22]]-Merge1[[#This Row],[Colonna12]]</f>
        <v>23</v>
      </c>
      <c r="BN466">
        <v>20200508</v>
      </c>
      <c r="BO466" t="str">
        <f t="shared" si="23"/>
        <v>2020</v>
      </c>
      <c r="BP466" s="2" t="s">
        <v>116</v>
      </c>
      <c r="BQ466" s="2" t="s">
        <v>763</v>
      </c>
      <c r="BR466" s="2" t="s">
        <v>440</v>
      </c>
      <c r="BS466" s="2" t="s">
        <v>773</v>
      </c>
      <c r="BT466" s="2" t="s">
        <v>774</v>
      </c>
    </row>
    <row r="467" spans="1:72" x14ac:dyDescent="0.35">
      <c r="A467" s="2" t="s">
        <v>24098</v>
      </c>
      <c r="B467" s="2" t="s">
        <v>24099</v>
      </c>
      <c r="C467" s="2" t="s">
        <v>24063</v>
      </c>
      <c r="D467" s="2" t="s">
        <v>24063</v>
      </c>
      <c r="E467" s="2" t="s">
        <v>24100</v>
      </c>
      <c r="F467">
        <v>1</v>
      </c>
      <c r="G467" s="2" t="s">
        <v>151</v>
      </c>
      <c r="H467">
        <v>7</v>
      </c>
      <c r="I467" s="2" t="s">
        <v>770</v>
      </c>
      <c r="J467">
        <v>20</v>
      </c>
      <c r="K467" s="2" t="s">
        <v>3054</v>
      </c>
      <c r="L467">
        <v>8</v>
      </c>
      <c r="M467" s="2" t="s">
        <v>112</v>
      </c>
      <c r="N467">
        <v>62</v>
      </c>
      <c r="O467" s="2" t="s">
        <v>2450</v>
      </c>
      <c r="P467">
        <v>999</v>
      </c>
      <c r="Q467" s="2" t="s">
        <v>3522</v>
      </c>
      <c r="R467" t="s">
        <v>67</v>
      </c>
      <c r="S467" t="s">
        <v>67</v>
      </c>
      <c r="T467" s="2" t="s">
        <v>91</v>
      </c>
      <c r="U467" s="2" t="s">
        <v>92</v>
      </c>
      <c r="V467">
        <v>1712</v>
      </c>
      <c r="W467" s="2" t="s">
        <v>19694</v>
      </c>
      <c r="AE467">
        <v>230042.5</v>
      </c>
      <c r="AF467">
        <v>0</v>
      </c>
      <c r="AK467">
        <v>714258</v>
      </c>
      <c r="AL467" s="5">
        <v>230042.5</v>
      </c>
      <c r="AM467">
        <v>0</v>
      </c>
      <c r="AN467">
        <v>0</v>
      </c>
      <c r="AT467">
        <v>230042.5</v>
      </c>
      <c r="AY467">
        <v>714258</v>
      </c>
      <c r="AZ467" s="5">
        <v>230042.5</v>
      </c>
      <c r="BA467" s="5">
        <v>230042.5</v>
      </c>
      <c r="BB467" s="5">
        <v>230042.5</v>
      </c>
      <c r="BF467" s="5">
        <v>0</v>
      </c>
      <c r="BG467">
        <v>20180401</v>
      </c>
      <c r="BH467" s="9" t="str">
        <f t="shared" si="21"/>
        <v>2018</v>
      </c>
      <c r="BI467" t="str">
        <f>MID(Merge1[[#This Row],[OC_DATA_INIZIO_PROGETTO]],5,2)</f>
        <v>04</v>
      </c>
      <c r="BJ467">
        <v>20201001</v>
      </c>
      <c r="BK467" t="str">
        <f t="shared" si="22"/>
        <v>2020</v>
      </c>
      <c r="BL467" t="str">
        <f>MID(Merge1[[#This Row],[OC_DATA_FINE_PROGETTO_PREVISTA]],5,2)</f>
        <v>10</v>
      </c>
      <c r="BM467" s="8">
        <f>(Merge1[[#This Row],[Colonna2]]-Merge1[[#This Row],[Colonna1]])*12+Merge1[[#This Row],[Colonna22]]-Merge1[[#This Row],[Colonna12]]</f>
        <v>30</v>
      </c>
      <c r="BO467" t="str">
        <f t="shared" si="23"/>
        <v/>
      </c>
      <c r="BP467" s="2" t="s">
        <v>86</v>
      </c>
      <c r="BQ467" s="2" t="s">
        <v>76</v>
      </c>
      <c r="BR467" s="2" t="s">
        <v>77</v>
      </c>
      <c r="BS467" s="2" t="s">
        <v>773</v>
      </c>
      <c r="BT467" s="2" t="s">
        <v>774</v>
      </c>
    </row>
    <row r="468" spans="1:72" x14ac:dyDescent="0.35">
      <c r="A468" s="2" t="s">
        <v>17002</v>
      </c>
      <c r="B468" s="2" t="s">
        <v>16996</v>
      </c>
      <c r="C468" s="2" t="s">
        <v>16997</v>
      </c>
      <c r="D468" s="2" t="s">
        <v>16998</v>
      </c>
      <c r="E468" s="2" t="s">
        <v>17003</v>
      </c>
      <c r="F468">
        <v>1</v>
      </c>
      <c r="G468" s="2" t="s">
        <v>151</v>
      </c>
      <c r="H468">
        <v>7</v>
      </c>
      <c r="I468" s="2" t="s">
        <v>770</v>
      </c>
      <c r="J468">
        <v>99</v>
      </c>
      <c r="K468" s="2" t="s">
        <v>81</v>
      </c>
      <c r="L468">
        <v>8</v>
      </c>
      <c r="M468" s="2" t="s">
        <v>112</v>
      </c>
      <c r="N468">
        <v>62</v>
      </c>
      <c r="O468" s="2" t="s">
        <v>2450</v>
      </c>
      <c r="P468">
        <v>999</v>
      </c>
      <c r="Q468" s="2" t="s">
        <v>3522</v>
      </c>
      <c r="R468" t="s">
        <v>67</v>
      </c>
      <c r="S468" t="s">
        <v>67</v>
      </c>
      <c r="T468" s="2" t="s">
        <v>1986</v>
      </c>
      <c r="U468" s="2" t="s">
        <v>1987</v>
      </c>
      <c r="V468">
        <v>902</v>
      </c>
      <c r="W468" s="2" t="s">
        <v>6655</v>
      </c>
      <c r="X468">
        <v>115012.5</v>
      </c>
      <c r="Y468">
        <v>115012.5</v>
      </c>
      <c r="AD468">
        <v>80508.75</v>
      </c>
      <c r="AF468">
        <v>0</v>
      </c>
      <c r="AG468">
        <v>34503.75</v>
      </c>
      <c r="AK468">
        <v>254447</v>
      </c>
      <c r="AL468" s="5">
        <v>230025</v>
      </c>
      <c r="AM468">
        <v>0</v>
      </c>
      <c r="AN468">
        <v>0</v>
      </c>
      <c r="AO468">
        <v>115012.5</v>
      </c>
      <c r="AP468">
        <v>115012.5</v>
      </c>
      <c r="AS468">
        <v>80508.75</v>
      </c>
      <c r="AU468">
        <v>34503.75</v>
      </c>
      <c r="AY468">
        <v>254447</v>
      </c>
      <c r="AZ468" s="5">
        <v>230025</v>
      </c>
      <c r="BA468" s="5">
        <v>230025</v>
      </c>
      <c r="BB468" s="5">
        <v>230025</v>
      </c>
      <c r="BC468" s="5">
        <v>230025</v>
      </c>
      <c r="BD468" s="5">
        <v>230025</v>
      </c>
      <c r="BE468" s="5">
        <v>0</v>
      </c>
      <c r="BF468" s="5">
        <v>385345.64</v>
      </c>
      <c r="BG468">
        <v>20171002</v>
      </c>
      <c r="BH468" s="9" t="str">
        <f t="shared" si="21"/>
        <v>2017</v>
      </c>
      <c r="BI468" t="str">
        <f>MID(Merge1[[#This Row],[OC_DATA_INIZIO_PROGETTO]],5,2)</f>
        <v>10</v>
      </c>
      <c r="BJ468">
        <v>20200428</v>
      </c>
      <c r="BK468" t="str">
        <f t="shared" si="22"/>
        <v>2020</v>
      </c>
      <c r="BL468" t="str">
        <f>MID(Merge1[[#This Row],[OC_DATA_FINE_PROGETTO_PREVISTA]],5,2)</f>
        <v>04</v>
      </c>
      <c r="BM468" s="8">
        <f>(Merge1[[#This Row],[Colonna2]]-Merge1[[#This Row],[Colonna1]])*12+Merge1[[#This Row],[Colonna22]]-Merge1[[#This Row],[Colonna12]]</f>
        <v>30</v>
      </c>
      <c r="BN468">
        <v>20200316</v>
      </c>
      <c r="BO468" t="str">
        <f t="shared" si="23"/>
        <v>2020</v>
      </c>
      <c r="BP468" s="2" t="s">
        <v>116</v>
      </c>
      <c r="BQ468" s="2" t="s">
        <v>763</v>
      </c>
      <c r="BR468" s="2" t="s">
        <v>440</v>
      </c>
      <c r="BS468" s="2" t="s">
        <v>773</v>
      </c>
      <c r="BT468" s="2" t="s">
        <v>774</v>
      </c>
    </row>
    <row r="469" spans="1:72" x14ac:dyDescent="0.35">
      <c r="A469" s="2" t="s">
        <v>24482</v>
      </c>
      <c r="B469" s="2" t="s">
        <v>24480</v>
      </c>
      <c r="C469" s="2" t="s">
        <v>24481</v>
      </c>
      <c r="D469" s="2" t="s">
        <v>24481</v>
      </c>
      <c r="E469" s="2" t="s">
        <v>24483</v>
      </c>
      <c r="F469">
        <v>1</v>
      </c>
      <c r="G469" s="2" t="s">
        <v>151</v>
      </c>
      <c r="H469">
        <v>7</v>
      </c>
      <c r="I469" s="2" t="s">
        <v>770</v>
      </c>
      <c r="J469">
        <v>20</v>
      </c>
      <c r="K469" s="2" t="s">
        <v>3054</v>
      </c>
      <c r="L469">
        <v>8</v>
      </c>
      <c r="M469" s="2" t="s">
        <v>112</v>
      </c>
      <c r="N469">
        <v>62</v>
      </c>
      <c r="O469" s="2" t="s">
        <v>2450</v>
      </c>
      <c r="P469">
        <v>999</v>
      </c>
      <c r="Q469" s="2" t="s">
        <v>3522</v>
      </c>
      <c r="R469" t="s">
        <v>67</v>
      </c>
      <c r="S469" t="s">
        <v>67</v>
      </c>
      <c r="T469" s="2" t="s">
        <v>91</v>
      </c>
      <c r="U469" s="2" t="s">
        <v>92</v>
      </c>
      <c r="V469">
        <v>0</v>
      </c>
      <c r="W469" s="2" t="s">
        <v>97</v>
      </c>
      <c r="AD469">
        <v>230000</v>
      </c>
      <c r="AF469">
        <v>0</v>
      </c>
      <c r="AK469">
        <v>170000</v>
      </c>
      <c r="AL469" s="5">
        <v>230000</v>
      </c>
      <c r="AM469">
        <v>0</v>
      </c>
      <c r="AN469">
        <v>0</v>
      </c>
      <c r="AS469">
        <v>230000</v>
      </c>
      <c r="AY469">
        <v>170000</v>
      </c>
      <c r="AZ469" s="5">
        <v>230000</v>
      </c>
      <c r="BA469" s="5">
        <v>230000</v>
      </c>
      <c r="BB469" s="5">
        <v>230000</v>
      </c>
      <c r="BF469" s="5">
        <v>0</v>
      </c>
      <c r="BG469">
        <v>20130101</v>
      </c>
      <c r="BH469" s="9" t="str">
        <f t="shared" si="21"/>
        <v>2013</v>
      </c>
      <c r="BI469" t="str">
        <f>MID(Merge1[[#This Row],[OC_DATA_INIZIO_PROGETTO]],5,2)</f>
        <v>01</v>
      </c>
      <c r="BJ469">
        <v>20160101</v>
      </c>
      <c r="BK469" t="str">
        <f t="shared" si="22"/>
        <v>2016</v>
      </c>
      <c r="BL469" t="str">
        <f>MID(Merge1[[#This Row],[OC_DATA_FINE_PROGETTO_PREVISTA]],5,2)</f>
        <v>01</v>
      </c>
      <c r="BM469" s="8">
        <f>(Merge1[[#This Row],[Colonna2]]-Merge1[[#This Row],[Colonna1]])*12+Merge1[[#This Row],[Colonna22]]-Merge1[[#This Row],[Colonna12]]</f>
        <v>36</v>
      </c>
      <c r="BO469" t="str">
        <f t="shared" si="23"/>
        <v/>
      </c>
      <c r="BP469" s="2" t="s">
        <v>86</v>
      </c>
      <c r="BQ469" s="2" t="s">
        <v>76</v>
      </c>
      <c r="BR469" s="2" t="s">
        <v>77</v>
      </c>
      <c r="BS469" s="2" t="s">
        <v>773</v>
      </c>
      <c r="BT469" s="2" t="s">
        <v>774</v>
      </c>
    </row>
    <row r="470" spans="1:72" x14ac:dyDescent="0.35">
      <c r="A470" s="2" t="s">
        <v>16860</v>
      </c>
      <c r="B470" s="2" t="s">
        <v>16861</v>
      </c>
      <c r="C470" s="2" t="s">
        <v>16862</v>
      </c>
      <c r="D470" s="2" t="s">
        <v>16863</v>
      </c>
      <c r="E470" s="2" t="s">
        <v>16864</v>
      </c>
      <c r="F470">
        <v>1</v>
      </c>
      <c r="G470" s="2" t="s">
        <v>151</v>
      </c>
      <c r="H470">
        <v>7</v>
      </c>
      <c r="I470" s="2" t="s">
        <v>770</v>
      </c>
      <c r="J470">
        <v>99</v>
      </c>
      <c r="K470" s="2" t="s">
        <v>81</v>
      </c>
      <c r="L470">
        <v>8</v>
      </c>
      <c r="M470" s="2" t="s">
        <v>112</v>
      </c>
      <c r="N470">
        <v>62</v>
      </c>
      <c r="O470" s="2" t="s">
        <v>2450</v>
      </c>
      <c r="P470">
        <v>999</v>
      </c>
      <c r="Q470" s="2" t="s">
        <v>3522</v>
      </c>
      <c r="R470" t="s">
        <v>67</v>
      </c>
      <c r="S470" t="s">
        <v>67</v>
      </c>
      <c r="T470" s="2" t="s">
        <v>1986</v>
      </c>
      <c r="U470" s="2" t="s">
        <v>1987</v>
      </c>
      <c r="V470">
        <v>927</v>
      </c>
      <c r="W470" s="2" t="s">
        <v>6657</v>
      </c>
      <c r="X470">
        <v>114657.3</v>
      </c>
      <c r="Y470">
        <v>114657.3</v>
      </c>
      <c r="AD470">
        <v>80260.11</v>
      </c>
      <c r="AF470">
        <v>0</v>
      </c>
      <c r="AG470">
        <v>34397.18</v>
      </c>
      <c r="AK470">
        <v>425870</v>
      </c>
      <c r="AL470" s="5">
        <v>229314.59</v>
      </c>
      <c r="AM470">
        <v>14.98</v>
      </c>
      <c r="AN470">
        <v>3.88</v>
      </c>
      <c r="AO470">
        <v>114654.31</v>
      </c>
      <c r="AP470">
        <v>114657.3</v>
      </c>
      <c r="AS470">
        <v>80260.11</v>
      </c>
      <c r="AU470">
        <v>34396.29</v>
      </c>
      <c r="AY470">
        <v>425870</v>
      </c>
      <c r="AZ470" s="5">
        <v>229310.71</v>
      </c>
      <c r="BA470" s="5">
        <v>229308.62</v>
      </c>
      <c r="BB470" s="5">
        <v>229308.62</v>
      </c>
      <c r="BC470" s="5">
        <v>229308.62</v>
      </c>
      <c r="BD470" s="5">
        <v>229308.62</v>
      </c>
      <c r="BE470" s="5">
        <v>0</v>
      </c>
      <c r="BF470" s="5">
        <v>655167.48</v>
      </c>
      <c r="BG470">
        <v>20171122</v>
      </c>
      <c r="BH470" s="9" t="str">
        <f t="shared" si="21"/>
        <v>2017</v>
      </c>
      <c r="BI470" t="str">
        <f>MID(Merge1[[#This Row],[OC_DATA_INIZIO_PROGETTO]],5,2)</f>
        <v>11</v>
      </c>
      <c r="BJ470">
        <v>20190914</v>
      </c>
      <c r="BK470" t="str">
        <f t="shared" si="22"/>
        <v>2019</v>
      </c>
      <c r="BL470" t="str">
        <f>MID(Merge1[[#This Row],[OC_DATA_FINE_PROGETTO_PREVISTA]],5,2)</f>
        <v>09</v>
      </c>
      <c r="BM470" s="8">
        <f>(Merge1[[#This Row],[Colonna2]]-Merge1[[#This Row],[Colonna1]])*12+Merge1[[#This Row],[Colonna22]]-Merge1[[#This Row],[Colonna12]]</f>
        <v>22</v>
      </c>
      <c r="BN470">
        <v>20200113</v>
      </c>
      <c r="BO470" t="str">
        <f t="shared" si="23"/>
        <v>2020</v>
      </c>
      <c r="BP470" s="2" t="s">
        <v>116</v>
      </c>
      <c r="BQ470" s="2" t="s">
        <v>763</v>
      </c>
      <c r="BR470" s="2" t="s">
        <v>440</v>
      </c>
      <c r="BS470" s="2" t="s">
        <v>773</v>
      </c>
      <c r="BT470" s="2" t="s">
        <v>774</v>
      </c>
    </row>
    <row r="471" spans="1:72" x14ac:dyDescent="0.35">
      <c r="A471" s="2" t="s">
        <v>27229</v>
      </c>
      <c r="B471" s="2" t="s">
        <v>27230</v>
      </c>
      <c r="C471" s="2" t="s">
        <v>27231</v>
      </c>
      <c r="D471" s="2" t="s">
        <v>27232</v>
      </c>
      <c r="E471" s="2" t="s">
        <v>27233</v>
      </c>
      <c r="F471">
        <v>1</v>
      </c>
      <c r="G471" s="2" t="s">
        <v>151</v>
      </c>
      <c r="H471">
        <v>7</v>
      </c>
      <c r="I471" s="2" t="s">
        <v>770</v>
      </c>
      <c r="J471">
        <v>20</v>
      </c>
      <c r="K471" s="2" t="s">
        <v>3054</v>
      </c>
      <c r="L471">
        <v>9</v>
      </c>
      <c r="M471" s="2" t="s">
        <v>98</v>
      </c>
      <c r="N471">
        <v>25</v>
      </c>
      <c r="O471" s="2" t="s">
        <v>683</v>
      </c>
      <c r="P471">
        <v>239</v>
      </c>
      <c r="Q471" s="2" t="s">
        <v>684</v>
      </c>
      <c r="R471" t="s">
        <v>67</v>
      </c>
      <c r="S471" t="s">
        <v>67</v>
      </c>
      <c r="T471" s="2" t="s">
        <v>1331</v>
      </c>
      <c r="U471" s="2" t="s">
        <v>1332</v>
      </c>
      <c r="V471">
        <v>2016</v>
      </c>
      <c r="W471" s="2" t="s">
        <v>18962</v>
      </c>
      <c r="X471">
        <v>114543.27</v>
      </c>
      <c r="Y471">
        <v>114543.27</v>
      </c>
      <c r="AD471">
        <v>80180.3</v>
      </c>
      <c r="AF471">
        <v>0</v>
      </c>
      <c r="AG471">
        <v>34362.980000000003</v>
      </c>
      <c r="AK471">
        <v>154739</v>
      </c>
      <c r="AL471" s="5">
        <v>229086.55</v>
      </c>
      <c r="AM471">
        <v>0</v>
      </c>
      <c r="AN471">
        <v>0</v>
      </c>
      <c r="AO471">
        <v>114543.27</v>
      </c>
      <c r="AP471">
        <v>114543.27</v>
      </c>
      <c r="AS471">
        <v>80180.3</v>
      </c>
      <c r="AU471">
        <v>34362.980000000003</v>
      </c>
      <c r="AY471">
        <v>154739</v>
      </c>
      <c r="AZ471" s="5">
        <v>229086.55</v>
      </c>
      <c r="BA471" s="5">
        <v>229086.55</v>
      </c>
      <c r="BB471" s="5">
        <v>229086.55</v>
      </c>
      <c r="BC471" s="5">
        <v>156936.76</v>
      </c>
      <c r="BD471" s="5">
        <v>156936.76</v>
      </c>
      <c r="BE471" s="5">
        <v>0</v>
      </c>
      <c r="BF471" s="5">
        <v>311676.06</v>
      </c>
      <c r="BG471">
        <v>20171124</v>
      </c>
      <c r="BH471" s="9" t="str">
        <f t="shared" si="21"/>
        <v>2017</v>
      </c>
      <c r="BI471" t="str">
        <f>MID(Merge1[[#This Row],[OC_DATA_INIZIO_PROGETTO]],5,2)</f>
        <v>11</v>
      </c>
      <c r="BJ471">
        <v>20201231</v>
      </c>
      <c r="BK471" t="str">
        <f t="shared" si="22"/>
        <v>2020</v>
      </c>
      <c r="BL471" t="str">
        <f>MID(Merge1[[#This Row],[OC_DATA_FINE_PROGETTO_PREVISTA]],5,2)</f>
        <v>12</v>
      </c>
      <c r="BM471" s="8">
        <f>(Merge1[[#This Row],[Colonna2]]-Merge1[[#This Row],[Colonna1]])*12+Merge1[[#This Row],[Colonna22]]-Merge1[[#This Row],[Colonna12]]</f>
        <v>37</v>
      </c>
      <c r="BO471" t="str">
        <f t="shared" si="23"/>
        <v/>
      </c>
      <c r="BP471" s="2" t="s">
        <v>76</v>
      </c>
      <c r="BQ471" s="2" t="s">
        <v>76</v>
      </c>
      <c r="BR471" s="2" t="s">
        <v>77</v>
      </c>
      <c r="BS471" s="2" t="s">
        <v>773</v>
      </c>
      <c r="BT471" s="2" t="s">
        <v>774</v>
      </c>
    </row>
    <row r="472" spans="1:72" x14ac:dyDescent="0.35">
      <c r="A472" s="2" t="s">
        <v>5108</v>
      </c>
      <c r="B472" s="2" t="s">
        <v>5109</v>
      </c>
      <c r="C472" s="2" t="s">
        <v>5110</v>
      </c>
      <c r="D472" s="2" t="s">
        <v>5111</v>
      </c>
      <c r="E472" s="2" t="s">
        <v>5112</v>
      </c>
      <c r="F472">
        <v>1</v>
      </c>
      <c r="G472" s="2" t="s">
        <v>151</v>
      </c>
      <c r="H472">
        <v>7</v>
      </c>
      <c r="I472" s="2" t="s">
        <v>770</v>
      </c>
      <c r="J472">
        <v>99</v>
      </c>
      <c r="K472" s="2" t="s">
        <v>81</v>
      </c>
      <c r="L472">
        <v>8</v>
      </c>
      <c r="M472" s="2" t="s">
        <v>112</v>
      </c>
      <c r="N472">
        <v>62</v>
      </c>
      <c r="O472" s="2" t="s">
        <v>2450</v>
      </c>
      <c r="P472">
        <v>634</v>
      </c>
      <c r="Q472" s="2" t="s">
        <v>2770</v>
      </c>
      <c r="R472" t="s">
        <v>67</v>
      </c>
      <c r="S472" t="s">
        <v>67</v>
      </c>
      <c r="T472" s="2" t="s">
        <v>1331</v>
      </c>
      <c r="U472" s="2" t="s">
        <v>1332</v>
      </c>
      <c r="V472">
        <v>606</v>
      </c>
      <c r="W472" s="2" t="s">
        <v>2389</v>
      </c>
      <c r="X472">
        <v>113929.5</v>
      </c>
      <c r="Y472">
        <v>113929.5</v>
      </c>
      <c r="AD472">
        <v>79750.649999999994</v>
      </c>
      <c r="AF472">
        <v>0</v>
      </c>
      <c r="AG472">
        <v>34178.85</v>
      </c>
      <c r="AK472">
        <v>503101</v>
      </c>
      <c r="AL472" s="5">
        <v>227859</v>
      </c>
      <c r="AM472">
        <v>0</v>
      </c>
      <c r="AN472">
        <v>0</v>
      </c>
      <c r="AO472">
        <v>113929.5</v>
      </c>
      <c r="AP472">
        <v>113929.5</v>
      </c>
      <c r="AS472">
        <v>79750.649999999994</v>
      </c>
      <c r="AU472">
        <v>34178.85</v>
      </c>
      <c r="AY472">
        <v>503101</v>
      </c>
      <c r="AZ472" s="5">
        <v>227859</v>
      </c>
      <c r="BA472" s="5">
        <v>227859</v>
      </c>
      <c r="BB472" s="5">
        <v>227859</v>
      </c>
      <c r="BC472" s="5">
        <v>227859</v>
      </c>
      <c r="BD472" s="5">
        <v>227859</v>
      </c>
      <c r="BE472" s="5">
        <v>0</v>
      </c>
      <c r="BF472" s="5">
        <v>730959.75</v>
      </c>
      <c r="BG472">
        <v>20171019</v>
      </c>
      <c r="BH472" s="9" t="str">
        <f t="shared" si="21"/>
        <v>2017</v>
      </c>
      <c r="BI472" t="str">
        <f>MID(Merge1[[#This Row],[OC_DATA_INIZIO_PROGETTO]],5,2)</f>
        <v>10</v>
      </c>
      <c r="BJ472">
        <v>20191205</v>
      </c>
      <c r="BK472" t="str">
        <f t="shared" si="22"/>
        <v>2019</v>
      </c>
      <c r="BL472" t="str">
        <f>MID(Merge1[[#This Row],[OC_DATA_FINE_PROGETTO_PREVISTA]],5,2)</f>
        <v>12</v>
      </c>
      <c r="BM472" s="8">
        <f>(Merge1[[#This Row],[Colonna2]]-Merge1[[#This Row],[Colonna1]])*12+Merge1[[#This Row],[Colonna22]]-Merge1[[#This Row],[Colonna12]]</f>
        <v>26</v>
      </c>
      <c r="BN472">
        <v>20191205</v>
      </c>
      <c r="BO472" t="str">
        <f t="shared" si="23"/>
        <v>2019</v>
      </c>
      <c r="BP472" s="2" t="s">
        <v>116</v>
      </c>
      <c r="BQ472" s="2" t="s">
        <v>763</v>
      </c>
      <c r="BR472" s="2" t="s">
        <v>440</v>
      </c>
      <c r="BS472" s="2" t="s">
        <v>773</v>
      </c>
      <c r="BT472" s="2" t="s">
        <v>774</v>
      </c>
    </row>
    <row r="473" spans="1:72" x14ac:dyDescent="0.35">
      <c r="A473" s="2" t="s">
        <v>16914</v>
      </c>
      <c r="B473" s="2" t="s">
        <v>16915</v>
      </c>
      <c r="C473" s="2" t="s">
        <v>16916</v>
      </c>
      <c r="D473" s="2" t="s">
        <v>16917</v>
      </c>
      <c r="E473" s="2" t="s">
        <v>16918</v>
      </c>
      <c r="F473">
        <v>1</v>
      </c>
      <c r="G473" s="2" t="s">
        <v>151</v>
      </c>
      <c r="H473">
        <v>7</v>
      </c>
      <c r="I473" s="2" t="s">
        <v>770</v>
      </c>
      <c r="J473">
        <v>99</v>
      </c>
      <c r="K473" s="2" t="s">
        <v>81</v>
      </c>
      <c r="L473">
        <v>8</v>
      </c>
      <c r="M473" s="2" t="s">
        <v>112</v>
      </c>
      <c r="N473">
        <v>62</v>
      </c>
      <c r="O473" s="2" t="s">
        <v>2450</v>
      </c>
      <c r="P473">
        <v>999</v>
      </c>
      <c r="Q473" s="2" t="s">
        <v>3522</v>
      </c>
      <c r="R473" t="s">
        <v>67</v>
      </c>
      <c r="S473" t="s">
        <v>67</v>
      </c>
      <c r="T473" s="2" t="s">
        <v>1986</v>
      </c>
      <c r="U473" s="2" t="s">
        <v>1987</v>
      </c>
      <c r="V473">
        <v>924</v>
      </c>
      <c r="W473" s="2" t="s">
        <v>634</v>
      </c>
      <c r="X473">
        <v>113682.56</v>
      </c>
      <c r="Y473">
        <v>113682.56</v>
      </c>
      <c r="AD473">
        <v>79577.789999999994</v>
      </c>
      <c r="AF473">
        <v>0</v>
      </c>
      <c r="AG473">
        <v>34104.76</v>
      </c>
      <c r="AK473">
        <v>277891</v>
      </c>
      <c r="AL473" s="5">
        <v>227365.11</v>
      </c>
      <c r="AM473">
        <v>0</v>
      </c>
      <c r="AN473">
        <v>0</v>
      </c>
      <c r="AO473">
        <v>113682.56</v>
      </c>
      <c r="AP473">
        <v>113682.56</v>
      </c>
      <c r="AS473">
        <v>79577.789999999994</v>
      </c>
      <c r="AU473">
        <v>34104.76</v>
      </c>
      <c r="AY473">
        <v>277891</v>
      </c>
      <c r="AZ473" s="5">
        <v>227365.11</v>
      </c>
      <c r="BA473" s="5">
        <v>227365.11</v>
      </c>
      <c r="BB473" s="5">
        <v>227365.11</v>
      </c>
      <c r="BC473" s="5">
        <v>227365.11</v>
      </c>
      <c r="BD473" s="5">
        <v>227365.11</v>
      </c>
      <c r="BE473" s="5">
        <v>0</v>
      </c>
      <c r="BF473" s="5">
        <v>448540.55</v>
      </c>
      <c r="BG473">
        <v>20180221</v>
      </c>
      <c r="BH473" s="9" t="str">
        <f t="shared" si="21"/>
        <v>2018</v>
      </c>
      <c r="BI473" t="str">
        <f>MID(Merge1[[#This Row],[OC_DATA_INIZIO_PROGETTO]],5,2)</f>
        <v>02</v>
      </c>
      <c r="BJ473">
        <v>20190914</v>
      </c>
      <c r="BK473" t="str">
        <f t="shared" si="22"/>
        <v>2019</v>
      </c>
      <c r="BL473" t="str">
        <f>MID(Merge1[[#This Row],[OC_DATA_FINE_PROGETTO_PREVISTA]],5,2)</f>
        <v>09</v>
      </c>
      <c r="BM473" s="8">
        <f>(Merge1[[#This Row],[Colonna2]]-Merge1[[#This Row],[Colonna1]])*12+Merge1[[#This Row],[Colonna22]]-Merge1[[#This Row],[Colonna12]]</f>
        <v>19</v>
      </c>
      <c r="BN473">
        <v>20190831</v>
      </c>
      <c r="BO473" t="str">
        <f t="shared" si="23"/>
        <v>2019</v>
      </c>
      <c r="BP473" s="2" t="s">
        <v>116</v>
      </c>
      <c r="BQ473" s="2" t="s">
        <v>763</v>
      </c>
      <c r="BR473" s="2" t="s">
        <v>440</v>
      </c>
      <c r="BS473" s="2" t="s">
        <v>773</v>
      </c>
      <c r="BT473" s="2" t="s">
        <v>774</v>
      </c>
    </row>
    <row r="474" spans="1:72" x14ac:dyDescent="0.35">
      <c r="A474" s="2" t="s">
        <v>18034</v>
      </c>
      <c r="B474" s="2" t="s">
        <v>18027</v>
      </c>
      <c r="C474" s="2" t="s">
        <v>18035</v>
      </c>
      <c r="D474" s="2" t="s">
        <v>18029</v>
      </c>
      <c r="E474" s="2" t="s">
        <v>18036</v>
      </c>
      <c r="F474">
        <v>1</v>
      </c>
      <c r="G474" s="2" t="s">
        <v>151</v>
      </c>
      <c r="H474">
        <v>7</v>
      </c>
      <c r="I474" s="2" t="s">
        <v>770</v>
      </c>
      <c r="J474">
        <v>99</v>
      </c>
      <c r="K474" s="2" t="s">
        <v>81</v>
      </c>
      <c r="L474">
        <v>8</v>
      </c>
      <c r="M474" s="2" t="s">
        <v>112</v>
      </c>
      <c r="N474">
        <v>62</v>
      </c>
      <c r="O474" s="2" t="s">
        <v>2450</v>
      </c>
      <c r="P474">
        <v>999</v>
      </c>
      <c r="Q474" s="2" t="s">
        <v>3522</v>
      </c>
      <c r="R474" t="s">
        <v>67</v>
      </c>
      <c r="S474" t="s">
        <v>67</v>
      </c>
      <c r="T474" s="2" t="s">
        <v>1986</v>
      </c>
      <c r="U474" s="2" t="s">
        <v>1987</v>
      </c>
      <c r="V474">
        <v>915</v>
      </c>
      <c r="W474" s="2" t="s">
        <v>632</v>
      </c>
      <c r="X474">
        <v>51232.5</v>
      </c>
      <c r="Y474">
        <v>51232.5</v>
      </c>
      <c r="AD474">
        <v>35862.75</v>
      </c>
      <c r="AF474">
        <v>0</v>
      </c>
      <c r="AG474">
        <v>15369.75</v>
      </c>
      <c r="AI474">
        <v>125235</v>
      </c>
      <c r="AL474" s="5">
        <v>227700</v>
      </c>
      <c r="AM474">
        <v>919.71</v>
      </c>
      <c r="AN474">
        <v>919.71</v>
      </c>
      <c r="AO474">
        <v>50986.879999999997</v>
      </c>
      <c r="AP474">
        <v>51232.5</v>
      </c>
      <c r="AS474">
        <v>35862.75</v>
      </c>
      <c r="AU474">
        <v>15296.06</v>
      </c>
      <c r="AW474">
        <v>124634.6</v>
      </c>
      <c r="AZ474" s="5">
        <v>226780.29</v>
      </c>
      <c r="BA474" s="5">
        <v>226608.36</v>
      </c>
      <c r="BB474" s="5">
        <v>226608.36</v>
      </c>
      <c r="BC474" s="5">
        <v>226608.36</v>
      </c>
      <c r="BD474" s="5">
        <v>226608.36</v>
      </c>
      <c r="BE474" s="5">
        <v>0</v>
      </c>
      <c r="BF474" s="5">
        <v>226608.36</v>
      </c>
      <c r="BG474">
        <v>20150901</v>
      </c>
      <c r="BH474" s="9" t="str">
        <f t="shared" si="21"/>
        <v>2015</v>
      </c>
      <c r="BI474" t="str">
        <f>MID(Merge1[[#This Row],[OC_DATA_INIZIO_PROGETTO]],5,2)</f>
        <v>09</v>
      </c>
      <c r="BJ474">
        <v>20210209</v>
      </c>
      <c r="BK474" t="str">
        <f t="shared" si="22"/>
        <v>2021</v>
      </c>
      <c r="BL474" t="str">
        <f>MID(Merge1[[#This Row],[OC_DATA_FINE_PROGETTO_PREVISTA]],5,2)</f>
        <v>02</v>
      </c>
      <c r="BM474" s="8">
        <f>(Merge1[[#This Row],[Colonna2]]-Merge1[[#This Row],[Colonna1]])*12+Merge1[[#This Row],[Colonna22]]-Merge1[[#This Row],[Colonna12]]</f>
        <v>65</v>
      </c>
      <c r="BN474">
        <v>20190704</v>
      </c>
      <c r="BO474" t="str">
        <f t="shared" si="23"/>
        <v>2019</v>
      </c>
      <c r="BP474" s="2" t="s">
        <v>116</v>
      </c>
      <c r="BQ474" s="2" t="s">
        <v>763</v>
      </c>
      <c r="BR474" s="2" t="s">
        <v>440</v>
      </c>
      <c r="BS474" s="2" t="s">
        <v>773</v>
      </c>
      <c r="BT474" s="2" t="s">
        <v>774</v>
      </c>
    </row>
    <row r="475" spans="1:72" x14ac:dyDescent="0.35">
      <c r="A475" s="2" t="s">
        <v>3111</v>
      </c>
      <c r="B475" s="2" t="s">
        <v>3112</v>
      </c>
      <c r="C475" s="2" t="s">
        <v>3113</v>
      </c>
      <c r="D475" s="2" t="s">
        <v>3114</v>
      </c>
      <c r="E475" s="2" t="s">
        <v>3115</v>
      </c>
      <c r="F475">
        <v>1</v>
      </c>
      <c r="G475" s="2" t="s">
        <v>151</v>
      </c>
      <c r="H475">
        <v>7</v>
      </c>
      <c r="I475" s="2" t="s">
        <v>770</v>
      </c>
      <c r="J475">
        <v>20</v>
      </c>
      <c r="K475" s="2" t="s">
        <v>3054</v>
      </c>
      <c r="L475">
        <v>8</v>
      </c>
      <c r="M475" s="2" t="s">
        <v>112</v>
      </c>
      <c r="N475">
        <v>62</v>
      </c>
      <c r="O475" s="2" t="s">
        <v>2450</v>
      </c>
      <c r="P475">
        <v>634</v>
      </c>
      <c r="Q475" s="2" t="s">
        <v>2770</v>
      </c>
      <c r="R475" t="s">
        <v>67</v>
      </c>
      <c r="S475" t="s">
        <v>67</v>
      </c>
      <c r="T475" s="2" t="s">
        <v>1331</v>
      </c>
      <c r="U475" s="2" t="s">
        <v>1332</v>
      </c>
      <c r="V475">
        <v>611</v>
      </c>
      <c r="W475" s="2" t="s">
        <v>2386</v>
      </c>
      <c r="X475">
        <v>112811.1</v>
      </c>
      <c r="Y475">
        <v>112811.1</v>
      </c>
      <c r="AD475">
        <v>78967.77</v>
      </c>
      <c r="AF475">
        <v>0</v>
      </c>
      <c r="AG475">
        <v>33843.32</v>
      </c>
      <c r="AK475">
        <v>336523</v>
      </c>
      <c r="AL475" s="5">
        <v>225622.19</v>
      </c>
      <c r="AM475">
        <v>0</v>
      </c>
      <c r="AN475">
        <v>0</v>
      </c>
      <c r="AO475">
        <v>112811.1</v>
      </c>
      <c r="AP475">
        <v>112811.1</v>
      </c>
      <c r="AS475">
        <v>78967.77</v>
      </c>
      <c r="AU475">
        <v>33843.32</v>
      </c>
      <c r="AY475">
        <v>336523</v>
      </c>
      <c r="AZ475" s="5">
        <v>225622.19</v>
      </c>
      <c r="BA475" s="5">
        <v>225622.19</v>
      </c>
      <c r="BB475" s="5">
        <v>225622.19</v>
      </c>
      <c r="BC475" s="5">
        <v>225622.19</v>
      </c>
      <c r="BD475" s="5">
        <v>225622.19</v>
      </c>
      <c r="BE475" s="5">
        <v>0</v>
      </c>
      <c r="BF475" s="5">
        <v>562145.25</v>
      </c>
      <c r="BG475">
        <v>20160629</v>
      </c>
      <c r="BH475" s="9" t="str">
        <f t="shared" si="21"/>
        <v>2016</v>
      </c>
      <c r="BI475" t="str">
        <f>MID(Merge1[[#This Row],[OC_DATA_INIZIO_PROGETTO]],5,2)</f>
        <v>06</v>
      </c>
      <c r="BJ475">
        <v>20171229</v>
      </c>
      <c r="BK475" t="str">
        <f t="shared" si="22"/>
        <v>2017</v>
      </c>
      <c r="BL475" t="str">
        <f>MID(Merge1[[#This Row],[OC_DATA_FINE_PROGETTO_PREVISTA]],5,2)</f>
        <v>12</v>
      </c>
      <c r="BM475" s="8">
        <f>(Merge1[[#This Row],[Colonna2]]-Merge1[[#This Row],[Colonna1]])*12+Merge1[[#This Row],[Colonna22]]-Merge1[[#This Row],[Colonna12]]</f>
        <v>18</v>
      </c>
      <c r="BN475">
        <v>20171229</v>
      </c>
      <c r="BO475" t="str">
        <f t="shared" si="23"/>
        <v>2017</v>
      </c>
      <c r="BP475" s="2" t="s">
        <v>116</v>
      </c>
      <c r="BQ475" s="2" t="s">
        <v>763</v>
      </c>
      <c r="BR475" s="2" t="s">
        <v>440</v>
      </c>
      <c r="BS475" s="2" t="s">
        <v>773</v>
      </c>
      <c r="BT475" s="2" t="s">
        <v>774</v>
      </c>
    </row>
    <row r="476" spans="1:72" x14ac:dyDescent="0.35">
      <c r="A476" s="2" t="s">
        <v>27989</v>
      </c>
      <c r="B476" s="2" t="s">
        <v>27990</v>
      </c>
      <c r="C476" s="2" t="s">
        <v>27991</v>
      </c>
      <c r="D476" s="2" t="s">
        <v>27992</v>
      </c>
      <c r="E476" s="2" t="s">
        <v>27993</v>
      </c>
      <c r="F476">
        <v>4</v>
      </c>
      <c r="G476" s="2" t="s">
        <v>174</v>
      </c>
      <c r="H476">
        <v>3</v>
      </c>
      <c r="I476" s="2" t="s">
        <v>68</v>
      </c>
      <c r="J476">
        <v>9</v>
      </c>
      <c r="K476" s="2" t="s">
        <v>4139</v>
      </c>
      <c r="L476">
        <v>5</v>
      </c>
      <c r="M476" s="2" t="s">
        <v>226</v>
      </c>
      <c r="N476">
        <v>8</v>
      </c>
      <c r="O476" s="2" t="s">
        <v>483</v>
      </c>
      <c r="P476">
        <v>999</v>
      </c>
      <c r="Q476" s="2" t="s">
        <v>484</v>
      </c>
      <c r="R476" t="s">
        <v>67</v>
      </c>
      <c r="S476" t="s">
        <v>67</v>
      </c>
      <c r="T476" s="2" t="s">
        <v>73</v>
      </c>
      <c r="U476" s="2" t="s">
        <v>74</v>
      </c>
      <c r="V476">
        <v>2015</v>
      </c>
      <c r="W476" s="2" t="s">
        <v>19738</v>
      </c>
      <c r="X476">
        <v>168173.05</v>
      </c>
      <c r="Y476">
        <v>168173.05</v>
      </c>
      <c r="AD476">
        <v>117721.14</v>
      </c>
      <c r="AF476">
        <v>0</v>
      </c>
      <c r="AG476">
        <v>50451.92</v>
      </c>
      <c r="AL476" s="5">
        <v>336346.11</v>
      </c>
      <c r="AM476">
        <v>0</v>
      </c>
      <c r="AN476">
        <v>0</v>
      </c>
      <c r="AO476">
        <v>168173.05</v>
      </c>
      <c r="AP476">
        <v>168173.05</v>
      </c>
      <c r="AS476">
        <v>117721.14</v>
      </c>
      <c r="AU476">
        <v>50451.92</v>
      </c>
      <c r="AZ476" s="5">
        <v>336346.11</v>
      </c>
      <c r="BA476" s="5">
        <v>225484.76</v>
      </c>
      <c r="BB476" s="5">
        <v>225484.76</v>
      </c>
      <c r="BC476" s="5">
        <v>8630.33</v>
      </c>
      <c r="BD476" s="5">
        <v>8630.33</v>
      </c>
      <c r="BE476" s="5">
        <v>0</v>
      </c>
      <c r="BF476" s="5">
        <v>8630.33</v>
      </c>
      <c r="BG476">
        <v>20181116</v>
      </c>
      <c r="BH476" s="9" t="str">
        <f t="shared" si="21"/>
        <v>2018</v>
      </c>
      <c r="BI476" t="str">
        <f>MID(Merge1[[#This Row],[OC_DATA_INIZIO_PROGETTO]],5,2)</f>
        <v>11</v>
      </c>
      <c r="BJ476">
        <v>20210715</v>
      </c>
      <c r="BK476" t="str">
        <f t="shared" si="22"/>
        <v>2021</v>
      </c>
      <c r="BL476" t="str">
        <f>MID(Merge1[[#This Row],[OC_DATA_FINE_PROGETTO_PREVISTA]],5,2)</f>
        <v>07</v>
      </c>
      <c r="BM476" s="8">
        <f>(Merge1[[#This Row],[Colonna2]]-Merge1[[#This Row],[Colonna1]])*12+Merge1[[#This Row],[Colonna22]]-Merge1[[#This Row],[Colonna12]]</f>
        <v>32</v>
      </c>
      <c r="BO476" t="str">
        <f t="shared" si="23"/>
        <v/>
      </c>
      <c r="BP476" s="2" t="s">
        <v>76</v>
      </c>
      <c r="BQ476" s="2" t="s">
        <v>76</v>
      </c>
      <c r="BR476" s="2" t="s">
        <v>77</v>
      </c>
      <c r="BS476" s="2" t="s">
        <v>4146</v>
      </c>
      <c r="BT476" s="2" t="s">
        <v>581</v>
      </c>
    </row>
    <row r="477" spans="1:72" x14ac:dyDescent="0.35">
      <c r="A477" s="2" t="s">
        <v>17016</v>
      </c>
      <c r="B477" s="2" t="s">
        <v>17017</v>
      </c>
      <c r="C477" s="2" t="s">
        <v>17018</v>
      </c>
      <c r="D477" s="2" t="s">
        <v>17019</v>
      </c>
      <c r="E477" s="2" t="s">
        <v>17020</v>
      </c>
      <c r="F477">
        <v>1</v>
      </c>
      <c r="G477" s="2" t="s">
        <v>151</v>
      </c>
      <c r="H477">
        <v>7</v>
      </c>
      <c r="I477" s="2" t="s">
        <v>770</v>
      </c>
      <c r="J477">
        <v>99</v>
      </c>
      <c r="K477" s="2" t="s">
        <v>81</v>
      </c>
      <c r="L477">
        <v>8</v>
      </c>
      <c r="M477" s="2" t="s">
        <v>112</v>
      </c>
      <c r="N477">
        <v>62</v>
      </c>
      <c r="O477" s="2" t="s">
        <v>2450</v>
      </c>
      <c r="P477">
        <v>999</v>
      </c>
      <c r="Q477" s="2" t="s">
        <v>3522</v>
      </c>
      <c r="R477" t="s">
        <v>67</v>
      </c>
      <c r="S477" t="s">
        <v>67</v>
      </c>
      <c r="T477" s="2" t="s">
        <v>1986</v>
      </c>
      <c r="U477" s="2" t="s">
        <v>1987</v>
      </c>
      <c r="V477">
        <v>924</v>
      </c>
      <c r="W477" s="2" t="s">
        <v>634</v>
      </c>
      <c r="X477">
        <v>112591.3</v>
      </c>
      <c r="Y477">
        <v>112591.3</v>
      </c>
      <c r="AD477">
        <v>78813.91</v>
      </c>
      <c r="AF477">
        <v>0</v>
      </c>
      <c r="AG477">
        <v>33777.379999999997</v>
      </c>
      <c r="AK477">
        <v>280102</v>
      </c>
      <c r="AL477" s="5">
        <v>225182.59</v>
      </c>
      <c r="AM477">
        <v>0</v>
      </c>
      <c r="AN477">
        <v>0</v>
      </c>
      <c r="AO477">
        <v>112591.3</v>
      </c>
      <c r="AP477">
        <v>112591.3</v>
      </c>
      <c r="AS477">
        <v>78813.91</v>
      </c>
      <c r="AU477">
        <v>33777.379999999997</v>
      </c>
      <c r="AY477">
        <v>280102</v>
      </c>
      <c r="AZ477" s="5">
        <v>225182.59</v>
      </c>
      <c r="BA477" s="5">
        <v>225182.59</v>
      </c>
      <c r="BB477" s="5">
        <v>225182.59</v>
      </c>
      <c r="BC477" s="5">
        <v>176545.66</v>
      </c>
      <c r="BD477" s="5">
        <v>176545.66</v>
      </c>
      <c r="BE477" s="5">
        <v>0</v>
      </c>
      <c r="BF477" s="5">
        <v>392323.68</v>
      </c>
      <c r="BG477">
        <v>20171106</v>
      </c>
      <c r="BH477" s="9" t="str">
        <f t="shared" si="21"/>
        <v>2017</v>
      </c>
      <c r="BI477" t="str">
        <f>MID(Merge1[[#This Row],[OC_DATA_INIZIO_PROGETTO]],5,2)</f>
        <v>11</v>
      </c>
      <c r="BJ477">
        <v>20200515</v>
      </c>
      <c r="BK477" t="str">
        <f t="shared" si="22"/>
        <v>2020</v>
      </c>
      <c r="BL477" t="str">
        <f>MID(Merge1[[#This Row],[OC_DATA_FINE_PROGETTO_PREVISTA]],5,2)</f>
        <v>05</v>
      </c>
      <c r="BM477" s="8">
        <f>(Merge1[[#This Row],[Colonna2]]-Merge1[[#This Row],[Colonna1]])*12+Merge1[[#This Row],[Colonna22]]-Merge1[[#This Row],[Colonna12]]</f>
        <v>30</v>
      </c>
      <c r="BN477">
        <v>20200803</v>
      </c>
      <c r="BO477" t="str">
        <f t="shared" si="23"/>
        <v>2020</v>
      </c>
      <c r="BP477" s="2" t="s">
        <v>76</v>
      </c>
      <c r="BQ477" s="2" t="s">
        <v>76</v>
      </c>
      <c r="BR477" s="2" t="s">
        <v>440</v>
      </c>
      <c r="BS477" s="2" t="s">
        <v>773</v>
      </c>
      <c r="BT477" s="2" t="s">
        <v>774</v>
      </c>
    </row>
    <row r="478" spans="1:72" x14ac:dyDescent="0.35">
      <c r="A478" s="2" t="s">
        <v>17122</v>
      </c>
      <c r="B478" s="2" t="s">
        <v>17116</v>
      </c>
      <c r="C478" s="2" t="s">
        <v>17117</v>
      </c>
      <c r="D478" s="2" t="s">
        <v>17118</v>
      </c>
      <c r="E478" s="2" t="s">
        <v>17123</v>
      </c>
      <c r="F478">
        <v>1</v>
      </c>
      <c r="G478" s="2" t="s">
        <v>151</v>
      </c>
      <c r="H478">
        <v>7</v>
      </c>
      <c r="I478" s="2" t="s">
        <v>770</v>
      </c>
      <c r="J478">
        <v>99</v>
      </c>
      <c r="K478" s="2" t="s">
        <v>81</v>
      </c>
      <c r="L478">
        <v>8</v>
      </c>
      <c r="M478" s="2" t="s">
        <v>112</v>
      </c>
      <c r="N478">
        <v>62</v>
      </c>
      <c r="O478" s="2" t="s">
        <v>2450</v>
      </c>
      <c r="P478">
        <v>999</v>
      </c>
      <c r="Q478" s="2" t="s">
        <v>3522</v>
      </c>
      <c r="R478" t="s">
        <v>67</v>
      </c>
      <c r="S478" t="s">
        <v>67</v>
      </c>
      <c r="T478" s="2" t="s">
        <v>1986</v>
      </c>
      <c r="U478" s="2" t="s">
        <v>1987</v>
      </c>
      <c r="V478">
        <v>915</v>
      </c>
      <c r="W478" s="2" t="s">
        <v>632</v>
      </c>
      <c r="X478">
        <v>112500</v>
      </c>
      <c r="Y478">
        <v>112500</v>
      </c>
      <c r="AD478">
        <v>78750</v>
      </c>
      <c r="AF478">
        <v>0</v>
      </c>
      <c r="AG478">
        <v>33750</v>
      </c>
      <c r="AK478">
        <v>225000</v>
      </c>
      <c r="AL478" s="5">
        <v>225000</v>
      </c>
      <c r="AM478">
        <v>0</v>
      </c>
      <c r="AN478">
        <v>0</v>
      </c>
      <c r="AO478">
        <v>112500</v>
      </c>
      <c r="AP478">
        <v>112500</v>
      </c>
      <c r="AS478">
        <v>78750</v>
      </c>
      <c r="AU478">
        <v>33750</v>
      </c>
      <c r="AY478">
        <v>225000</v>
      </c>
      <c r="AZ478" s="5">
        <v>225000</v>
      </c>
      <c r="BA478" s="5">
        <v>225000</v>
      </c>
      <c r="BB478" s="5">
        <v>225000</v>
      </c>
      <c r="BC478" s="5">
        <v>225000</v>
      </c>
      <c r="BD478" s="5">
        <v>225000</v>
      </c>
      <c r="BE478" s="5">
        <v>0</v>
      </c>
      <c r="BF478" s="5">
        <v>321339.93</v>
      </c>
      <c r="BG478">
        <v>20180102</v>
      </c>
      <c r="BH478" s="9" t="str">
        <f t="shared" si="21"/>
        <v>2018</v>
      </c>
      <c r="BI478" t="str">
        <f>MID(Merge1[[#This Row],[OC_DATA_INIZIO_PROGETTO]],5,2)</f>
        <v>01</v>
      </c>
      <c r="BJ478">
        <v>20190914</v>
      </c>
      <c r="BK478" t="str">
        <f t="shared" si="22"/>
        <v>2019</v>
      </c>
      <c r="BL478" t="str">
        <f>MID(Merge1[[#This Row],[OC_DATA_FINE_PROGETTO_PREVISTA]],5,2)</f>
        <v>09</v>
      </c>
      <c r="BM478" s="8">
        <f>(Merge1[[#This Row],[Colonna2]]-Merge1[[#This Row],[Colonna1]])*12+Merge1[[#This Row],[Colonna22]]-Merge1[[#This Row],[Colonna12]]</f>
        <v>20</v>
      </c>
      <c r="BN478">
        <v>20200517</v>
      </c>
      <c r="BO478" t="str">
        <f t="shared" si="23"/>
        <v>2020</v>
      </c>
      <c r="BP478" s="2" t="s">
        <v>116</v>
      </c>
      <c r="BQ478" s="2" t="s">
        <v>763</v>
      </c>
      <c r="BR478" s="2" t="s">
        <v>440</v>
      </c>
      <c r="BS478" s="2" t="s">
        <v>773</v>
      </c>
      <c r="BT478" s="2" t="s">
        <v>774</v>
      </c>
    </row>
    <row r="479" spans="1:72" x14ac:dyDescent="0.35">
      <c r="A479" s="2" t="s">
        <v>23209</v>
      </c>
      <c r="B479" s="2" t="s">
        <v>23210</v>
      </c>
      <c r="C479" s="2" t="s">
        <v>23204</v>
      </c>
      <c r="D479" s="2" t="s">
        <v>23204</v>
      </c>
      <c r="E479" s="2" t="s">
        <v>23211</v>
      </c>
      <c r="F479">
        <v>1</v>
      </c>
      <c r="G479" s="2" t="s">
        <v>151</v>
      </c>
      <c r="H479">
        <v>7</v>
      </c>
      <c r="I479" s="2" t="s">
        <v>770</v>
      </c>
      <c r="J479">
        <v>20</v>
      </c>
      <c r="K479" s="2" t="s">
        <v>3054</v>
      </c>
      <c r="L479">
        <v>8</v>
      </c>
      <c r="M479" s="2" t="s">
        <v>112</v>
      </c>
      <c r="N479">
        <v>61</v>
      </c>
      <c r="O479" s="2" t="s">
        <v>113</v>
      </c>
      <c r="P479">
        <v>620</v>
      </c>
      <c r="Q479" s="2" t="s">
        <v>114</v>
      </c>
      <c r="R479" t="s">
        <v>67</v>
      </c>
      <c r="S479" t="s">
        <v>67</v>
      </c>
      <c r="T479" s="2" t="s">
        <v>91</v>
      </c>
      <c r="U479" s="2" t="s">
        <v>92</v>
      </c>
      <c r="V479">
        <v>1948</v>
      </c>
      <c r="W479" s="2" t="s">
        <v>521</v>
      </c>
      <c r="AE479">
        <v>223405</v>
      </c>
      <c r="AF479">
        <v>0</v>
      </c>
      <c r="AK479">
        <v>223405</v>
      </c>
      <c r="AL479" s="5">
        <v>223405</v>
      </c>
      <c r="AM479">
        <v>0</v>
      </c>
      <c r="AN479">
        <v>0</v>
      </c>
      <c r="AT479">
        <v>223405</v>
      </c>
      <c r="AY479">
        <v>223405</v>
      </c>
      <c r="AZ479" s="5">
        <v>223405</v>
      </c>
      <c r="BA479" s="5">
        <v>223405</v>
      </c>
      <c r="BB479" s="5">
        <v>223405</v>
      </c>
      <c r="BF479" s="5">
        <v>0</v>
      </c>
      <c r="BG479">
        <v>20180401</v>
      </c>
      <c r="BH479" s="9" t="str">
        <f t="shared" si="21"/>
        <v>2018</v>
      </c>
      <c r="BI479" t="str">
        <f>MID(Merge1[[#This Row],[OC_DATA_INIZIO_PROGETTO]],5,2)</f>
        <v>04</v>
      </c>
      <c r="BJ479">
        <v>20201001</v>
      </c>
      <c r="BK479" t="str">
        <f t="shared" si="22"/>
        <v>2020</v>
      </c>
      <c r="BL479" t="str">
        <f>MID(Merge1[[#This Row],[OC_DATA_FINE_PROGETTO_PREVISTA]],5,2)</f>
        <v>10</v>
      </c>
      <c r="BM479" s="8">
        <f>(Merge1[[#This Row],[Colonna2]]-Merge1[[#This Row],[Colonna1]])*12+Merge1[[#This Row],[Colonna22]]-Merge1[[#This Row],[Colonna12]]</f>
        <v>30</v>
      </c>
      <c r="BO479" t="str">
        <f t="shared" si="23"/>
        <v/>
      </c>
      <c r="BP479" s="2" t="s">
        <v>86</v>
      </c>
      <c r="BQ479" s="2" t="s">
        <v>76</v>
      </c>
      <c r="BR479" s="2" t="s">
        <v>77</v>
      </c>
      <c r="BS479" s="2" t="s">
        <v>773</v>
      </c>
      <c r="BT479" s="2" t="s">
        <v>774</v>
      </c>
    </row>
    <row r="480" spans="1:72" x14ac:dyDescent="0.35">
      <c r="A480" s="2" t="s">
        <v>2190</v>
      </c>
      <c r="B480" s="2" t="s">
        <v>2191</v>
      </c>
      <c r="C480" s="2" t="s">
        <v>2192</v>
      </c>
      <c r="D480" s="2" t="s">
        <v>2193</v>
      </c>
      <c r="E480" s="2" t="s">
        <v>2194</v>
      </c>
      <c r="F480">
        <v>11</v>
      </c>
      <c r="G480" s="2" t="s">
        <v>436</v>
      </c>
      <c r="H480">
        <v>2</v>
      </c>
      <c r="I480" s="2" t="s">
        <v>430</v>
      </c>
      <c r="J480">
        <v>12</v>
      </c>
      <c r="K480" s="2" t="s">
        <v>437</v>
      </c>
      <c r="L480">
        <v>11</v>
      </c>
      <c r="M480" s="2" t="s">
        <v>443</v>
      </c>
      <c r="N480">
        <v>71</v>
      </c>
      <c r="O480" s="2" t="s">
        <v>507</v>
      </c>
      <c r="P480">
        <v>17</v>
      </c>
      <c r="Q480" s="2" t="s">
        <v>717</v>
      </c>
      <c r="R480" t="s">
        <v>67</v>
      </c>
      <c r="S480" t="s">
        <v>67</v>
      </c>
      <c r="T480" s="2" t="s">
        <v>73</v>
      </c>
      <c r="U480" s="2" t="s">
        <v>74</v>
      </c>
      <c r="V480">
        <v>9999</v>
      </c>
      <c r="W480" s="2" t="s">
        <v>433</v>
      </c>
      <c r="X480">
        <v>111428.12</v>
      </c>
      <c r="Z480">
        <v>111428.12</v>
      </c>
      <c r="AD480">
        <v>77999.679999999993</v>
      </c>
      <c r="AF480">
        <v>0</v>
      </c>
      <c r="AG480">
        <v>33428.44</v>
      </c>
      <c r="AL480" s="5">
        <v>222856.24</v>
      </c>
      <c r="AM480">
        <v>0</v>
      </c>
      <c r="AN480">
        <v>0</v>
      </c>
      <c r="AO480">
        <v>111428.12</v>
      </c>
      <c r="AQ480">
        <v>111428.12</v>
      </c>
      <c r="AS480">
        <v>77999.679999999993</v>
      </c>
      <c r="AU480">
        <v>33428.44</v>
      </c>
      <c r="AZ480" s="5">
        <v>222856.24</v>
      </c>
      <c r="BA480" s="5">
        <v>222856.24</v>
      </c>
      <c r="BB480" s="5">
        <v>222856.24</v>
      </c>
      <c r="BF480" s="5">
        <v>111428.12</v>
      </c>
      <c r="BG480">
        <v>20191017</v>
      </c>
      <c r="BH480" s="9" t="str">
        <f t="shared" si="21"/>
        <v>2019</v>
      </c>
      <c r="BI480" t="str">
        <f>MID(Merge1[[#This Row],[OC_DATA_INIZIO_PROGETTO]],5,2)</f>
        <v>10</v>
      </c>
      <c r="BJ480">
        <v>20221113</v>
      </c>
      <c r="BK480" t="str">
        <f t="shared" si="22"/>
        <v>2022</v>
      </c>
      <c r="BL480" t="str">
        <f>MID(Merge1[[#This Row],[OC_DATA_FINE_PROGETTO_PREVISTA]],5,2)</f>
        <v>11</v>
      </c>
      <c r="BM480" s="8">
        <f>(Merge1[[#This Row],[Colonna2]]-Merge1[[#This Row],[Colonna1]])*12+Merge1[[#This Row],[Colonna22]]-Merge1[[#This Row],[Colonna12]]</f>
        <v>37</v>
      </c>
      <c r="BO480" t="str">
        <f t="shared" si="23"/>
        <v/>
      </c>
      <c r="BP480" s="2" t="s">
        <v>86</v>
      </c>
      <c r="BQ480" s="2" t="s">
        <v>76</v>
      </c>
      <c r="BR480" s="2" t="s">
        <v>77</v>
      </c>
      <c r="BS480" s="2" t="s">
        <v>434</v>
      </c>
      <c r="BT480" s="2" t="s">
        <v>435</v>
      </c>
    </row>
    <row r="481" spans="1:72" x14ac:dyDescent="0.35">
      <c r="A481" s="2" t="s">
        <v>2196</v>
      </c>
      <c r="B481" s="2" t="s">
        <v>2197</v>
      </c>
      <c r="C481" s="2" t="s">
        <v>2198</v>
      </c>
      <c r="D481" s="2" t="s">
        <v>2193</v>
      </c>
      <c r="E481" s="2" t="s">
        <v>2199</v>
      </c>
      <c r="F481">
        <v>11</v>
      </c>
      <c r="G481" s="2" t="s">
        <v>436</v>
      </c>
      <c r="H481">
        <v>2</v>
      </c>
      <c r="I481" s="2" t="s">
        <v>430</v>
      </c>
      <c r="J481">
        <v>12</v>
      </c>
      <c r="K481" s="2" t="s">
        <v>437</v>
      </c>
      <c r="L481">
        <v>11</v>
      </c>
      <c r="M481" s="2" t="s">
        <v>443</v>
      </c>
      <c r="N481">
        <v>71</v>
      </c>
      <c r="O481" s="2" t="s">
        <v>507</v>
      </c>
      <c r="P481">
        <v>17</v>
      </c>
      <c r="Q481" s="2" t="s">
        <v>717</v>
      </c>
      <c r="R481" t="s">
        <v>67</v>
      </c>
      <c r="S481" t="s">
        <v>67</v>
      </c>
      <c r="T481" s="2" t="s">
        <v>73</v>
      </c>
      <c r="U481" s="2" t="s">
        <v>74</v>
      </c>
      <c r="V481">
        <v>9999</v>
      </c>
      <c r="W481" s="2" t="s">
        <v>433</v>
      </c>
      <c r="X481">
        <v>111428.12</v>
      </c>
      <c r="Z481">
        <v>111428.12</v>
      </c>
      <c r="AD481">
        <v>77999.679999999993</v>
      </c>
      <c r="AF481">
        <v>0</v>
      </c>
      <c r="AG481">
        <v>33428.44</v>
      </c>
      <c r="AL481" s="5">
        <v>222856.24</v>
      </c>
      <c r="AM481">
        <v>0</v>
      </c>
      <c r="AN481">
        <v>0</v>
      </c>
      <c r="AO481">
        <v>111428.12</v>
      </c>
      <c r="AQ481">
        <v>111428.12</v>
      </c>
      <c r="AS481">
        <v>77999.679999999993</v>
      </c>
      <c r="AU481">
        <v>33428.44</v>
      </c>
      <c r="AZ481" s="5">
        <v>222856.24</v>
      </c>
      <c r="BA481" s="5">
        <v>222856.24</v>
      </c>
      <c r="BB481" s="5">
        <v>222856.24</v>
      </c>
      <c r="BF481" s="5">
        <v>111428.12</v>
      </c>
      <c r="BG481">
        <v>20191017</v>
      </c>
      <c r="BH481" s="9" t="str">
        <f t="shared" si="21"/>
        <v>2019</v>
      </c>
      <c r="BI481" t="str">
        <f>MID(Merge1[[#This Row],[OC_DATA_INIZIO_PROGETTO]],5,2)</f>
        <v>10</v>
      </c>
      <c r="BJ481">
        <v>20221113</v>
      </c>
      <c r="BK481" t="str">
        <f t="shared" si="22"/>
        <v>2022</v>
      </c>
      <c r="BL481" t="str">
        <f>MID(Merge1[[#This Row],[OC_DATA_FINE_PROGETTO_PREVISTA]],5,2)</f>
        <v>11</v>
      </c>
      <c r="BM481" s="8">
        <f>(Merge1[[#This Row],[Colonna2]]-Merge1[[#This Row],[Colonna1]])*12+Merge1[[#This Row],[Colonna22]]-Merge1[[#This Row],[Colonna12]]</f>
        <v>37</v>
      </c>
      <c r="BO481" t="str">
        <f t="shared" si="23"/>
        <v/>
      </c>
      <c r="BP481" s="2" t="s">
        <v>86</v>
      </c>
      <c r="BQ481" s="2" t="s">
        <v>76</v>
      </c>
      <c r="BR481" s="2" t="s">
        <v>77</v>
      </c>
      <c r="BS481" s="2" t="s">
        <v>434</v>
      </c>
      <c r="BT481" s="2" t="s">
        <v>435</v>
      </c>
    </row>
    <row r="482" spans="1:72" x14ac:dyDescent="0.35">
      <c r="A482" s="2" t="s">
        <v>2200</v>
      </c>
      <c r="B482" s="2" t="s">
        <v>2201</v>
      </c>
      <c r="C482" s="2" t="s">
        <v>2202</v>
      </c>
      <c r="D482" s="2" t="s">
        <v>1233</v>
      </c>
      <c r="E482" s="2" t="s">
        <v>2203</v>
      </c>
      <c r="F482">
        <v>11</v>
      </c>
      <c r="G482" s="2" t="s">
        <v>436</v>
      </c>
      <c r="H482">
        <v>2</v>
      </c>
      <c r="I482" s="2" t="s">
        <v>430</v>
      </c>
      <c r="J482">
        <v>12</v>
      </c>
      <c r="K482" s="2" t="s">
        <v>437</v>
      </c>
      <c r="L482">
        <v>11</v>
      </c>
      <c r="M482" s="2" t="s">
        <v>443</v>
      </c>
      <c r="N482">
        <v>71</v>
      </c>
      <c r="O482" s="2" t="s">
        <v>507</v>
      </c>
      <c r="P482">
        <v>17</v>
      </c>
      <c r="Q482" s="2" t="s">
        <v>717</v>
      </c>
      <c r="R482" t="s">
        <v>67</v>
      </c>
      <c r="S482" t="s">
        <v>67</v>
      </c>
      <c r="T482" s="2" t="s">
        <v>73</v>
      </c>
      <c r="U482" s="2" t="s">
        <v>74</v>
      </c>
      <c r="V482">
        <v>9999</v>
      </c>
      <c r="W482" s="2" t="s">
        <v>433</v>
      </c>
      <c r="X482">
        <v>111428.12</v>
      </c>
      <c r="Z482">
        <v>111428.12</v>
      </c>
      <c r="AD482">
        <v>77999.679999999993</v>
      </c>
      <c r="AF482">
        <v>0</v>
      </c>
      <c r="AG482">
        <v>33428.44</v>
      </c>
      <c r="AL482" s="5">
        <v>222856.24</v>
      </c>
      <c r="AM482">
        <v>0</v>
      </c>
      <c r="AN482">
        <v>0</v>
      </c>
      <c r="AO482">
        <v>111428.12</v>
      </c>
      <c r="AQ482">
        <v>111428.12</v>
      </c>
      <c r="AS482">
        <v>77999.679999999993</v>
      </c>
      <c r="AU482">
        <v>33428.44</v>
      </c>
      <c r="AZ482" s="5">
        <v>222856.24</v>
      </c>
      <c r="BA482" s="5">
        <v>222856.24</v>
      </c>
      <c r="BB482" s="5">
        <v>222856.24</v>
      </c>
      <c r="BF482" s="5">
        <v>108183.83</v>
      </c>
      <c r="BG482">
        <v>20191017</v>
      </c>
      <c r="BH482" s="9" t="str">
        <f t="shared" si="21"/>
        <v>2019</v>
      </c>
      <c r="BI482" t="str">
        <f>MID(Merge1[[#This Row],[OC_DATA_INIZIO_PROGETTO]],5,2)</f>
        <v>10</v>
      </c>
      <c r="BJ482">
        <v>20221114</v>
      </c>
      <c r="BK482" t="str">
        <f t="shared" si="22"/>
        <v>2022</v>
      </c>
      <c r="BL482" t="str">
        <f>MID(Merge1[[#This Row],[OC_DATA_FINE_PROGETTO_PREVISTA]],5,2)</f>
        <v>11</v>
      </c>
      <c r="BM482" s="8">
        <f>(Merge1[[#This Row],[Colonna2]]-Merge1[[#This Row],[Colonna1]])*12+Merge1[[#This Row],[Colonna22]]-Merge1[[#This Row],[Colonna12]]</f>
        <v>37</v>
      </c>
      <c r="BO482" t="str">
        <f t="shared" si="23"/>
        <v/>
      </c>
      <c r="BP482" s="2" t="s">
        <v>86</v>
      </c>
      <c r="BQ482" s="2" t="s">
        <v>76</v>
      </c>
      <c r="BR482" s="2" t="s">
        <v>77</v>
      </c>
      <c r="BS482" s="2" t="s">
        <v>434</v>
      </c>
      <c r="BT482" s="2" t="s">
        <v>435</v>
      </c>
    </row>
    <row r="483" spans="1:72" x14ac:dyDescent="0.35">
      <c r="A483" s="2" t="s">
        <v>23212</v>
      </c>
      <c r="B483" s="2" t="s">
        <v>23213</v>
      </c>
      <c r="C483" s="2" t="s">
        <v>23204</v>
      </c>
      <c r="D483" s="2" t="s">
        <v>23204</v>
      </c>
      <c r="E483" s="2" t="s">
        <v>23214</v>
      </c>
      <c r="F483">
        <v>1</v>
      </c>
      <c r="G483" s="2" t="s">
        <v>151</v>
      </c>
      <c r="H483">
        <v>7</v>
      </c>
      <c r="I483" s="2" t="s">
        <v>770</v>
      </c>
      <c r="J483">
        <v>20</v>
      </c>
      <c r="K483" s="2" t="s">
        <v>3054</v>
      </c>
      <c r="L483">
        <v>8</v>
      </c>
      <c r="M483" s="2" t="s">
        <v>112</v>
      </c>
      <c r="N483">
        <v>62</v>
      </c>
      <c r="O483" s="2" t="s">
        <v>2450</v>
      </c>
      <c r="P483">
        <v>999</v>
      </c>
      <c r="Q483" s="2" t="s">
        <v>3522</v>
      </c>
      <c r="R483" t="s">
        <v>67</v>
      </c>
      <c r="S483" t="s">
        <v>67</v>
      </c>
      <c r="T483" s="2" t="s">
        <v>91</v>
      </c>
      <c r="U483" s="2" t="s">
        <v>92</v>
      </c>
      <c r="V483">
        <v>1614</v>
      </c>
      <c r="W483" s="2" t="s">
        <v>19731</v>
      </c>
      <c r="AE483">
        <v>222193.18</v>
      </c>
      <c r="AF483">
        <v>0</v>
      </c>
      <c r="AK483">
        <v>225906</v>
      </c>
      <c r="AL483" s="5">
        <v>222193.18</v>
      </c>
      <c r="AM483">
        <v>0</v>
      </c>
      <c r="AN483">
        <v>0</v>
      </c>
      <c r="AT483">
        <v>222193.18</v>
      </c>
      <c r="AY483">
        <v>225906</v>
      </c>
      <c r="AZ483" s="5">
        <v>222193.18</v>
      </c>
      <c r="BA483" s="5">
        <v>222193.18</v>
      </c>
      <c r="BB483" s="5">
        <v>222193.18</v>
      </c>
      <c r="BF483" s="5">
        <v>0</v>
      </c>
      <c r="BG483">
        <v>20180401</v>
      </c>
      <c r="BH483" s="9" t="str">
        <f t="shared" si="21"/>
        <v>2018</v>
      </c>
      <c r="BI483" t="str">
        <f>MID(Merge1[[#This Row],[OC_DATA_INIZIO_PROGETTO]],5,2)</f>
        <v>04</v>
      </c>
      <c r="BJ483">
        <v>20201001</v>
      </c>
      <c r="BK483" t="str">
        <f t="shared" si="22"/>
        <v>2020</v>
      </c>
      <c r="BL483" t="str">
        <f>MID(Merge1[[#This Row],[OC_DATA_FINE_PROGETTO_PREVISTA]],5,2)</f>
        <v>10</v>
      </c>
      <c r="BM483" s="8">
        <f>(Merge1[[#This Row],[Colonna2]]-Merge1[[#This Row],[Colonna1]])*12+Merge1[[#This Row],[Colonna22]]-Merge1[[#This Row],[Colonna12]]</f>
        <v>30</v>
      </c>
      <c r="BO483" t="str">
        <f t="shared" si="23"/>
        <v/>
      </c>
      <c r="BP483" s="2" t="s">
        <v>86</v>
      </c>
      <c r="BQ483" s="2" t="s">
        <v>76</v>
      </c>
      <c r="BR483" s="2" t="s">
        <v>77</v>
      </c>
      <c r="BS483" s="2" t="s">
        <v>773</v>
      </c>
      <c r="BT483" s="2" t="s">
        <v>774</v>
      </c>
    </row>
    <row r="484" spans="1:72" x14ac:dyDescent="0.35">
      <c r="A484" s="2" t="s">
        <v>17860</v>
      </c>
      <c r="B484" s="2" t="s">
        <v>17850</v>
      </c>
      <c r="C484" s="2" t="s">
        <v>17861</v>
      </c>
      <c r="D484" s="2" t="s">
        <v>17852</v>
      </c>
      <c r="E484" s="2" t="s">
        <v>17862</v>
      </c>
      <c r="F484">
        <v>1</v>
      </c>
      <c r="G484" s="2" t="s">
        <v>151</v>
      </c>
      <c r="H484">
        <v>7</v>
      </c>
      <c r="I484" s="2" t="s">
        <v>770</v>
      </c>
      <c r="J484">
        <v>99</v>
      </c>
      <c r="K484" s="2" t="s">
        <v>81</v>
      </c>
      <c r="L484">
        <v>8</v>
      </c>
      <c r="M484" s="2" t="s">
        <v>112</v>
      </c>
      <c r="N484">
        <v>62</v>
      </c>
      <c r="O484" s="2" t="s">
        <v>2450</v>
      </c>
      <c r="P484">
        <v>999</v>
      </c>
      <c r="Q484" s="2" t="s">
        <v>3522</v>
      </c>
      <c r="R484" t="s">
        <v>67</v>
      </c>
      <c r="S484" t="s">
        <v>67</v>
      </c>
      <c r="T484" s="2" t="s">
        <v>1986</v>
      </c>
      <c r="U484" s="2" t="s">
        <v>1987</v>
      </c>
      <c r="V484">
        <v>926</v>
      </c>
      <c r="W484" s="2" t="s">
        <v>6666</v>
      </c>
      <c r="X484">
        <v>113906.25</v>
      </c>
      <c r="Y484">
        <v>113906.25</v>
      </c>
      <c r="AD484">
        <v>79734.38</v>
      </c>
      <c r="AF484">
        <v>0</v>
      </c>
      <c r="AG484">
        <v>34171.870000000003</v>
      </c>
      <c r="AK484">
        <v>386266</v>
      </c>
      <c r="AL484" s="5">
        <v>227812.5</v>
      </c>
      <c r="AM484">
        <v>0</v>
      </c>
      <c r="AN484">
        <v>0</v>
      </c>
      <c r="AO484">
        <v>113906.25</v>
      </c>
      <c r="AP484">
        <v>113906.25</v>
      </c>
      <c r="AS484">
        <v>79734.38</v>
      </c>
      <c r="AU484">
        <v>34171.870000000003</v>
      </c>
      <c r="AY484">
        <v>386266</v>
      </c>
      <c r="AZ484" s="5">
        <v>227812.5</v>
      </c>
      <c r="BA484" s="5">
        <v>222187.5</v>
      </c>
      <c r="BB484" s="5">
        <v>222187.5</v>
      </c>
      <c r="BC484" s="5">
        <v>222187.5</v>
      </c>
      <c r="BD484" s="5">
        <v>222187.5</v>
      </c>
      <c r="BE484" s="5">
        <v>0</v>
      </c>
      <c r="BF484" s="5">
        <v>614078.43000000005</v>
      </c>
      <c r="BG484">
        <v>20150608</v>
      </c>
      <c r="BH484" s="9" t="str">
        <f t="shared" si="21"/>
        <v>2015</v>
      </c>
      <c r="BI484" t="str">
        <f>MID(Merge1[[#This Row],[OC_DATA_INIZIO_PROGETTO]],5,2)</f>
        <v>06</v>
      </c>
      <c r="BJ484">
        <v>20201123</v>
      </c>
      <c r="BK484" t="str">
        <f t="shared" si="22"/>
        <v>2020</v>
      </c>
      <c r="BL484" t="str">
        <f>MID(Merge1[[#This Row],[OC_DATA_FINE_PROGETTO_PREVISTA]],5,2)</f>
        <v>11</v>
      </c>
      <c r="BM484" s="8">
        <f>(Merge1[[#This Row],[Colonna2]]-Merge1[[#This Row],[Colonna1]])*12+Merge1[[#This Row],[Colonna22]]-Merge1[[#This Row],[Colonna12]]</f>
        <v>65</v>
      </c>
      <c r="BN484">
        <v>20181206</v>
      </c>
      <c r="BO484" t="str">
        <f t="shared" si="23"/>
        <v>2018</v>
      </c>
      <c r="BP484" s="2" t="s">
        <v>116</v>
      </c>
      <c r="BQ484" s="2" t="s">
        <v>763</v>
      </c>
      <c r="BR484" s="2" t="s">
        <v>440</v>
      </c>
      <c r="BS484" s="2" t="s">
        <v>773</v>
      </c>
      <c r="BT484" s="2" t="s">
        <v>774</v>
      </c>
    </row>
    <row r="485" spans="1:72" x14ac:dyDescent="0.35">
      <c r="A485" s="2" t="s">
        <v>17782</v>
      </c>
      <c r="B485" s="2" t="s">
        <v>17783</v>
      </c>
      <c r="C485" s="2" t="s">
        <v>17784</v>
      </c>
      <c r="D485" s="2" t="s">
        <v>17785</v>
      </c>
      <c r="E485" s="2" t="s">
        <v>17786</v>
      </c>
      <c r="F485">
        <v>1</v>
      </c>
      <c r="G485" s="2" t="s">
        <v>151</v>
      </c>
      <c r="H485">
        <v>7</v>
      </c>
      <c r="I485" s="2" t="s">
        <v>770</v>
      </c>
      <c r="J485">
        <v>99</v>
      </c>
      <c r="K485" s="2" t="s">
        <v>81</v>
      </c>
      <c r="L485">
        <v>8</v>
      </c>
      <c r="M485" s="2" t="s">
        <v>112</v>
      </c>
      <c r="N485">
        <v>62</v>
      </c>
      <c r="O485" s="2" t="s">
        <v>2450</v>
      </c>
      <c r="P485">
        <v>999</v>
      </c>
      <c r="Q485" s="2" t="s">
        <v>3522</v>
      </c>
      <c r="R485" t="s">
        <v>67</v>
      </c>
      <c r="S485" t="s">
        <v>67</v>
      </c>
      <c r="T485" s="2" t="s">
        <v>1986</v>
      </c>
      <c r="U485" s="2" t="s">
        <v>1987</v>
      </c>
      <c r="V485">
        <v>938</v>
      </c>
      <c r="W485" s="2" t="s">
        <v>6650</v>
      </c>
      <c r="X485">
        <v>117989.62</v>
      </c>
      <c r="Y485">
        <v>117989.62</v>
      </c>
      <c r="AD485">
        <v>82592.73</v>
      </c>
      <c r="AF485">
        <v>0</v>
      </c>
      <c r="AG485">
        <v>35396.879999999997</v>
      </c>
      <c r="AK485">
        <v>288419</v>
      </c>
      <c r="AL485" s="5">
        <v>235979.23</v>
      </c>
      <c r="AM485">
        <v>10707.72</v>
      </c>
      <c r="AN485">
        <v>9495.41</v>
      </c>
      <c r="AO485">
        <v>110685.46</v>
      </c>
      <c r="AP485">
        <v>117989.62</v>
      </c>
      <c r="AS485">
        <v>82592.73</v>
      </c>
      <c r="AU485">
        <v>33205.629999999997</v>
      </c>
      <c r="AY485">
        <v>288419</v>
      </c>
      <c r="AZ485" s="5">
        <v>226483.82</v>
      </c>
      <c r="BA485" s="5">
        <v>221370.91</v>
      </c>
      <c r="BB485" s="5">
        <v>221370.91</v>
      </c>
      <c r="BC485" s="5">
        <v>221370.91</v>
      </c>
      <c r="BD485" s="5">
        <v>221370.91</v>
      </c>
      <c r="BE485" s="5">
        <v>0</v>
      </c>
      <c r="BF485" s="5">
        <v>508577.67</v>
      </c>
      <c r="BG485">
        <v>20150608</v>
      </c>
      <c r="BH485" s="9" t="str">
        <f t="shared" si="21"/>
        <v>2015</v>
      </c>
      <c r="BI485" t="str">
        <f>MID(Merge1[[#This Row],[OC_DATA_INIZIO_PROGETTO]],5,2)</f>
        <v>06</v>
      </c>
      <c r="BJ485">
        <v>20181120</v>
      </c>
      <c r="BK485" t="str">
        <f t="shared" si="22"/>
        <v>2018</v>
      </c>
      <c r="BL485" t="str">
        <f>MID(Merge1[[#This Row],[OC_DATA_FINE_PROGETTO_PREVISTA]],5,2)</f>
        <v>11</v>
      </c>
      <c r="BM485" s="8">
        <f>(Merge1[[#This Row],[Colonna2]]-Merge1[[#This Row],[Colonna1]])*12+Merge1[[#This Row],[Colonna22]]-Merge1[[#This Row],[Colonna12]]</f>
        <v>41</v>
      </c>
      <c r="BN485">
        <v>20190201</v>
      </c>
      <c r="BO485" t="str">
        <f t="shared" si="23"/>
        <v>2019</v>
      </c>
      <c r="BP485" s="2" t="s">
        <v>116</v>
      </c>
      <c r="BQ485" s="2" t="s">
        <v>763</v>
      </c>
      <c r="BR485" s="2" t="s">
        <v>440</v>
      </c>
      <c r="BS485" s="2" t="s">
        <v>773</v>
      </c>
      <c r="BT485" s="2" t="s">
        <v>774</v>
      </c>
    </row>
    <row r="486" spans="1:72" x14ac:dyDescent="0.35">
      <c r="A486" s="2" t="s">
        <v>5427</v>
      </c>
      <c r="B486" s="2" t="s">
        <v>5428</v>
      </c>
      <c r="C486" s="2" t="s">
        <v>5429</v>
      </c>
      <c r="D486" s="2" t="s">
        <v>5430</v>
      </c>
      <c r="E486" s="2" t="s">
        <v>5431</v>
      </c>
      <c r="F486">
        <v>2</v>
      </c>
      <c r="G486" s="2" t="s">
        <v>4836</v>
      </c>
      <c r="H486">
        <v>1</v>
      </c>
      <c r="I486" s="2" t="s">
        <v>625</v>
      </c>
      <c r="J486">
        <v>99</v>
      </c>
      <c r="K486" s="2" t="s">
        <v>81</v>
      </c>
      <c r="L486">
        <v>5</v>
      </c>
      <c r="M486" s="2" t="s">
        <v>226</v>
      </c>
      <c r="N486">
        <v>11</v>
      </c>
      <c r="O486" s="2" t="s">
        <v>227</v>
      </c>
      <c r="P486">
        <v>97</v>
      </c>
      <c r="Q486" s="2" t="s">
        <v>4935</v>
      </c>
      <c r="R486" t="s">
        <v>67</v>
      </c>
      <c r="S486" t="s">
        <v>67</v>
      </c>
      <c r="T486" s="2" t="s">
        <v>73</v>
      </c>
      <c r="U486" s="2" t="s">
        <v>74</v>
      </c>
      <c r="V486">
        <v>606</v>
      </c>
      <c r="W486" s="2" t="s">
        <v>2389</v>
      </c>
      <c r="X486">
        <v>110260.69</v>
      </c>
      <c r="Y486">
        <v>110260.69</v>
      </c>
      <c r="AD486">
        <v>77182.490000000005</v>
      </c>
      <c r="AF486">
        <v>0</v>
      </c>
      <c r="AG486">
        <v>33078.21</v>
      </c>
      <c r="AL486" s="5">
        <v>220521.39</v>
      </c>
      <c r="AM486">
        <v>0</v>
      </c>
      <c r="AN486">
        <v>0</v>
      </c>
      <c r="AO486">
        <v>110260.69</v>
      </c>
      <c r="AP486">
        <v>110260.69</v>
      </c>
      <c r="AS486">
        <v>77182.490000000005</v>
      </c>
      <c r="AU486">
        <v>33078.21</v>
      </c>
      <c r="AZ486" s="5">
        <v>220521.39</v>
      </c>
      <c r="BA486" s="5">
        <v>220521.39</v>
      </c>
      <c r="BB486" s="5">
        <v>220521.39</v>
      </c>
      <c r="BC486" s="5">
        <v>200503.1</v>
      </c>
      <c r="BD486" s="5">
        <v>200503.1</v>
      </c>
      <c r="BE486" s="5">
        <v>0</v>
      </c>
      <c r="BF486" s="5">
        <v>200503.1</v>
      </c>
      <c r="BG486">
        <v>20180824</v>
      </c>
      <c r="BH486" s="9" t="str">
        <f t="shared" si="21"/>
        <v>2018</v>
      </c>
      <c r="BI486" t="str">
        <f>MID(Merge1[[#This Row],[OC_DATA_INIZIO_PROGETTO]],5,2)</f>
        <v>08</v>
      </c>
      <c r="BJ486">
        <v>20200630</v>
      </c>
      <c r="BK486" t="str">
        <f t="shared" si="22"/>
        <v>2020</v>
      </c>
      <c r="BL486" t="str">
        <f>MID(Merge1[[#This Row],[OC_DATA_FINE_PROGETTO_PREVISTA]],5,2)</f>
        <v>06</v>
      </c>
      <c r="BM486" s="8">
        <f>(Merge1[[#This Row],[Colonna2]]-Merge1[[#This Row],[Colonna1]])*12+Merge1[[#This Row],[Colonna22]]-Merge1[[#This Row],[Colonna12]]</f>
        <v>22</v>
      </c>
      <c r="BO486" t="str">
        <f t="shared" si="23"/>
        <v/>
      </c>
      <c r="BP486" s="2" t="s">
        <v>76</v>
      </c>
      <c r="BQ486" s="2" t="s">
        <v>76</v>
      </c>
      <c r="BR486" s="2" t="s">
        <v>77</v>
      </c>
      <c r="BS486" s="2" t="s">
        <v>626</v>
      </c>
      <c r="BT486" s="2" t="s">
        <v>435</v>
      </c>
    </row>
    <row r="487" spans="1:72" x14ac:dyDescent="0.35">
      <c r="A487" s="2" t="s">
        <v>5204</v>
      </c>
      <c r="B487" s="2" t="s">
        <v>5205</v>
      </c>
      <c r="C487" s="2" t="s">
        <v>5206</v>
      </c>
      <c r="D487" s="2" t="s">
        <v>5207</v>
      </c>
      <c r="E487" s="2" t="s">
        <v>5208</v>
      </c>
      <c r="F487">
        <v>1</v>
      </c>
      <c r="G487" s="2" t="s">
        <v>151</v>
      </c>
      <c r="H487">
        <v>7</v>
      </c>
      <c r="I487" s="2" t="s">
        <v>770</v>
      </c>
      <c r="J487">
        <v>20</v>
      </c>
      <c r="K487" s="2" t="s">
        <v>3054</v>
      </c>
      <c r="L487">
        <v>8</v>
      </c>
      <c r="M487" s="2" t="s">
        <v>112</v>
      </c>
      <c r="N487">
        <v>62</v>
      </c>
      <c r="O487" s="2" t="s">
        <v>2450</v>
      </c>
      <c r="P487">
        <v>634</v>
      </c>
      <c r="Q487" s="2" t="s">
        <v>2770</v>
      </c>
      <c r="R487" t="s">
        <v>67</v>
      </c>
      <c r="S487" t="s">
        <v>67</v>
      </c>
      <c r="T487" s="2" t="s">
        <v>1331</v>
      </c>
      <c r="U487" s="2" t="s">
        <v>1332</v>
      </c>
      <c r="V487">
        <v>611</v>
      </c>
      <c r="W487" s="2" t="s">
        <v>2386</v>
      </c>
      <c r="X487">
        <v>110137.17</v>
      </c>
      <c r="Y487">
        <v>110137.17</v>
      </c>
      <c r="AD487">
        <v>77096.03</v>
      </c>
      <c r="AF487">
        <v>0</v>
      </c>
      <c r="AG487">
        <v>33041.18</v>
      </c>
      <c r="AK487">
        <v>273713</v>
      </c>
      <c r="AL487" s="5">
        <v>220274.38</v>
      </c>
      <c r="AM487">
        <v>0</v>
      </c>
      <c r="AN487">
        <v>0</v>
      </c>
      <c r="AO487">
        <v>110137.17</v>
      </c>
      <c r="AP487">
        <v>110137.17</v>
      </c>
      <c r="AS487">
        <v>77096.03</v>
      </c>
      <c r="AU487">
        <v>33041.18</v>
      </c>
      <c r="AY487">
        <v>273713</v>
      </c>
      <c r="AZ487" s="5">
        <v>220274.38</v>
      </c>
      <c r="BA487" s="5">
        <v>220274.38</v>
      </c>
      <c r="BB487" s="5">
        <v>220274.38</v>
      </c>
      <c r="BC487" s="5">
        <v>220274.38</v>
      </c>
      <c r="BD487" s="5">
        <v>220274.38</v>
      </c>
      <c r="BE487" s="5">
        <v>0</v>
      </c>
      <c r="BF487" s="5">
        <v>493987.5</v>
      </c>
      <c r="BG487">
        <v>20171019</v>
      </c>
      <c r="BH487" s="9" t="str">
        <f t="shared" si="21"/>
        <v>2017</v>
      </c>
      <c r="BI487" t="str">
        <f>MID(Merge1[[#This Row],[OC_DATA_INIZIO_PROGETTO]],5,2)</f>
        <v>10</v>
      </c>
      <c r="BJ487">
        <v>20190625</v>
      </c>
      <c r="BK487" t="str">
        <f t="shared" si="22"/>
        <v>2019</v>
      </c>
      <c r="BL487" t="str">
        <f>MID(Merge1[[#This Row],[OC_DATA_FINE_PROGETTO_PREVISTA]],5,2)</f>
        <v>06</v>
      </c>
      <c r="BM487" s="8">
        <f>(Merge1[[#This Row],[Colonna2]]-Merge1[[#This Row],[Colonna1]])*12+Merge1[[#This Row],[Colonna22]]-Merge1[[#This Row],[Colonna12]]</f>
        <v>20</v>
      </c>
      <c r="BN487">
        <v>20190625</v>
      </c>
      <c r="BO487" t="str">
        <f t="shared" si="23"/>
        <v>2019</v>
      </c>
      <c r="BP487" s="2" t="s">
        <v>116</v>
      </c>
      <c r="BQ487" s="2" t="s">
        <v>763</v>
      </c>
      <c r="BR487" s="2" t="s">
        <v>440</v>
      </c>
      <c r="BS487" s="2" t="s">
        <v>773</v>
      </c>
      <c r="BT487" s="2" t="s">
        <v>774</v>
      </c>
    </row>
    <row r="488" spans="1:72" x14ac:dyDescent="0.35">
      <c r="A488" s="2" t="s">
        <v>6720</v>
      </c>
      <c r="B488" s="2" t="s">
        <v>6721</v>
      </c>
      <c r="C488" s="2" t="s">
        <v>6648</v>
      </c>
      <c r="D488" s="2" t="s">
        <v>6648</v>
      </c>
      <c r="E488" s="2" t="s">
        <v>6722</v>
      </c>
      <c r="F488">
        <v>11</v>
      </c>
      <c r="G488" s="2" t="s">
        <v>436</v>
      </c>
      <c r="H488">
        <v>2</v>
      </c>
      <c r="I488" s="2" t="s">
        <v>430</v>
      </c>
      <c r="J488">
        <v>99</v>
      </c>
      <c r="K488" s="2" t="s">
        <v>81</v>
      </c>
      <c r="L488">
        <v>11</v>
      </c>
      <c r="M488" s="2" t="s">
        <v>443</v>
      </c>
      <c r="N488">
        <v>71</v>
      </c>
      <c r="O488" s="2" t="s">
        <v>507</v>
      </c>
      <c r="P488">
        <v>72</v>
      </c>
      <c r="Q488" s="2" t="s">
        <v>718</v>
      </c>
      <c r="R488" t="s">
        <v>67</v>
      </c>
      <c r="S488" t="s">
        <v>67</v>
      </c>
      <c r="T488" s="2" t="s">
        <v>73</v>
      </c>
      <c r="U488" s="2" t="s">
        <v>74</v>
      </c>
      <c r="V488">
        <v>915</v>
      </c>
      <c r="W488" s="2" t="s">
        <v>632</v>
      </c>
      <c r="X488">
        <v>220000</v>
      </c>
      <c r="Z488">
        <v>220000</v>
      </c>
      <c r="AF488">
        <v>0</v>
      </c>
      <c r="AL488" s="5">
        <v>220000</v>
      </c>
      <c r="AM488">
        <v>0</v>
      </c>
      <c r="AN488">
        <v>0</v>
      </c>
      <c r="AO488">
        <v>220000</v>
      </c>
      <c r="AQ488">
        <v>220000</v>
      </c>
      <c r="AZ488" s="5">
        <v>220000</v>
      </c>
      <c r="BA488" s="5">
        <v>220000</v>
      </c>
      <c r="BB488" s="5">
        <v>220000</v>
      </c>
      <c r="BC488" s="5">
        <v>220000</v>
      </c>
      <c r="BD488" s="5">
        <v>220000</v>
      </c>
      <c r="BE488" s="5">
        <v>0</v>
      </c>
      <c r="BF488" s="5">
        <v>220000</v>
      </c>
      <c r="BG488">
        <v>20160718</v>
      </c>
      <c r="BH488" s="9" t="str">
        <f t="shared" si="21"/>
        <v>2016</v>
      </c>
      <c r="BI488" t="str">
        <f>MID(Merge1[[#This Row],[OC_DATA_INIZIO_PROGETTO]],5,2)</f>
        <v>07</v>
      </c>
      <c r="BJ488">
        <v>20191031</v>
      </c>
      <c r="BK488" t="str">
        <f t="shared" si="22"/>
        <v>2019</v>
      </c>
      <c r="BL488" t="str">
        <f>MID(Merge1[[#This Row],[OC_DATA_FINE_PROGETTO_PREVISTA]],5,2)</f>
        <v>10</v>
      </c>
      <c r="BM488" s="8">
        <f>(Merge1[[#This Row],[Colonna2]]-Merge1[[#This Row],[Colonna1]])*12+Merge1[[#This Row],[Colonna22]]-Merge1[[#This Row],[Colonna12]]</f>
        <v>39</v>
      </c>
      <c r="BN488">
        <v>20191031</v>
      </c>
      <c r="BO488" t="str">
        <f t="shared" si="23"/>
        <v>2019</v>
      </c>
      <c r="BP488" s="2" t="s">
        <v>116</v>
      </c>
      <c r="BQ488" s="2" t="s">
        <v>763</v>
      </c>
      <c r="BR488" s="2" t="s">
        <v>440</v>
      </c>
      <c r="BS488" s="2" t="s">
        <v>434</v>
      </c>
      <c r="BT488" s="2" t="s">
        <v>435</v>
      </c>
    </row>
    <row r="489" spans="1:72" x14ac:dyDescent="0.35">
      <c r="A489" s="2" t="s">
        <v>6887</v>
      </c>
      <c r="B489" s="2" t="s">
        <v>6888</v>
      </c>
      <c r="C489" s="2" t="s">
        <v>6648</v>
      </c>
      <c r="D489" s="2" t="s">
        <v>6648</v>
      </c>
      <c r="E489" s="2" t="s">
        <v>6889</v>
      </c>
      <c r="F489">
        <v>11</v>
      </c>
      <c r="G489" s="2" t="s">
        <v>436</v>
      </c>
      <c r="H489">
        <v>2</v>
      </c>
      <c r="I489" s="2" t="s">
        <v>430</v>
      </c>
      <c r="J489">
        <v>99</v>
      </c>
      <c r="K489" s="2" t="s">
        <v>81</v>
      </c>
      <c r="L489">
        <v>11</v>
      </c>
      <c r="M489" s="2" t="s">
        <v>443</v>
      </c>
      <c r="N489">
        <v>71</v>
      </c>
      <c r="O489" s="2" t="s">
        <v>507</v>
      </c>
      <c r="P489">
        <v>72</v>
      </c>
      <c r="Q489" s="2" t="s">
        <v>718</v>
      </c>
      <c r="R489" t="s">
        <v>67</v>
      </c>
      <c r="S489" t="s">
        <v>67</v>
      </c>
      <c r="T489" s="2" t="s">
        <v>73</v>
      </c>
      <c r="U489" s="2" t="s">
        <v>74</v>
      </c>
      <c r="V489">
        <v>915</v>
      </c>
      <c r="W489" s="2" t="s">
        <v>632</v>
      </c>
      <c r="X489">
        <v>220000</v>
      </c>
      <c r="Z489">
        <v>220000</v>
      </c>
      <c r="AF489">
        <v>0</v>
      </c>
      <c r="AL489" s="5">
        <v>220000</v>
      </c>
      <c r="AM489">
        <v>0</v>
      </c>
      <c r="AN489">
        <v>0</v>
      </c>
      <c r="AO489">
        <v>220000</v>
      </c>
      <c r="AQ489">
        <v>220000</v>
      </c>
      <c r="AZ489" s="5">
        <v>220000</v>
      </c>
      <c r="BA489" s="5">
        <v>220000</v>
      </c>
      <c r="BB489" s="5">
        <v>220000</v>
      </c>
      <c r="BC489" s="5">
        <v>220000</v>
      </c>
      <c r="BD489" s="5">
        <v>220000</v>
      </c>
      <c r="BE489" s="5">
        <v>0</v>
      </c>
      <c r="BF489" s="5">
        <v>220000</v>
      </c>
      <c r="BG489">
        <v>20170427</v>
      </c>
      <c r="BH489" s="9" t="str">
        <f t="shared" si="21"/>
        <v>2017</v>
      </c>
      <c r="BI489" t="str">
        <f>MID(Merge1[[#This Row],[OC_DATA_INIZIO_PROGETTO]],5,2)</f>
        <v>04</v>
      </c>
      <c r="BJ489">
        <v>20201031</v>
      </c>
      <c r="BK489" t="str">
        <f t="shared" si="22"/>
        <v>2020</v>
      </c>
      <c r="BL489" t="str">
        <f>MID(Merge1[[#This Row],[OC_DATA_FINE_PROGETTO_PREVISTA]],5,2)</f>
        <v>10</v>
      </c>
      <c r="BM489" s="8">
        <f>(Merge1[[#This Row],[Colonna2]]-Merge1[[#This Row],[Colonna1]])*12+Merge1[[#This Row],[Colonna22]]-Merge1[[#This Row],[Colonna12]]</f>
        <v>42</v>
      </c>
      <c r="BN489">
        <v>20201031</v>
      </c>
      <c r="BO489" t="str">
        <f t="shared" si="23"/>
        <v>2020</v>
      </c>
      <c r="BP489" s="2" t="s">
        <v>116</v>
      </c>
      <c r="BQ489" s="2" t="s">
        <v>763</v>
      </c>
      <c r="BR489" s="2" t="s">
        <v>440</v>
      </c>
      <c r="BS489" s="2" t="s">
        <v>434</v>
      </c>
      <c r="BT489" s="2" t="s">
        <v>435</v>
      </c>
    </row>
    <row r="490" spans="1:72" x14ac:dyDescent="0.35">
      <c r="A490" s="2" t="s">
        <v>16505</v>
      </c>
      <c r="B490" s="2" t="s">
        <v>16497</v>
      </c>
      <c r="C490" s="2" t="s">
        <v>16498</v>
      </c>
      <c r="D490" s="2" t="s">
        <v>16499</v>
      </c>
      <c r="E490" s="2" t="s">
        <v>16506</v>
      </c>
      <c r="F490">
        <v>1</v>
      </c>
      <c r="G490" s="2" t="s">
        <v>151</v>
      </c>
      <c r="H490">
        <v>7</v>
      </c>
      <c r="I490" s="2" t="s">
        <v>770</v>
      </c>
      <c r="J490">
        <v>99</v>
      </c>
      <c r="K490" s="2" t="s">
        <v>81</v>
      </c>
      <c r="L490">
        <v>8</v>
      </c>
      <c r="M490" s="2" t="s">
        <v>112</v>
      </c>
      <c r="N490">
        <v>62</v>
      </c>
      <c r="O490" s="2" t="s">
        <v>2450</v>
      </c>
      <c r="P490">
        <v>999</v>
      </c>
      <c r="Q490" s="2" t="s">
        <v>3522</v>
      </c>
      <c r="R490" t="s">
        <v>67</v>
      </c>
      <c r="S490" t="s">
        <v>67</v>
      </c>
      <c r="T490" s="2" t="s">
        <v>1986</v>
      </c>
      <c r="U490" s="2" t="s">
        <v>1987</v>
      </c>
      <c r="V490">
        <v>938</v>
      </c>
      <c r="W490" s="2" t="s">
        <v>6650</v>
      </c>
      <c r="X490">
        <v>109408.86</v>
      </c>
      <c r="Y490">
        <v>109408.86</v>
      </c>
      <c r="AD490">
        <v>76586.2</v>
      </c>
      <c r="AF490">
        <v>0</v>
      </c>
      <c r="AG490">
        <v>32822.65</v>
      </c>
      <c r="AK490">
        <v>218818</v>
      </c>
      <c r="AL490" s="5">
        <v>218817.71</v>
      </c>
      <c r="AM490">
        <v>0</v>
      </c>
      <c r="AN490">
        <v>0</v>
      </c>
      <c r="AO490">
        <v>109408.86</v>
      </c>
      <c r="AP490">
        <v>109408.86</v>
      </c>
      <c r="AS490">
        <v>76586.2</v>
      </c>
      <c r="AU490">
        <v>32822.65</v>
      </c>
      <c r="AY490">
        <v>218818</v>
      </c>
      <c r="AZ490" s="5">
        <v>218817.71</v>
      </c>
      <c r="BA490" s="5">
        <v>218817.71</v>
      </c>
      <c r="BB490" s="5">
        <v>218817.71</v>
      </c>
      <c r="BC490" s="5">
        <v>144091.91</v>
      </c>
      <c r="BD490" s="5">
        <v>144091.91</v>
      </c>
      <c r="BE490" s="5">
        <v>0</v>
      </c>
      <c r="BF490" s="5">
        <v>288183.81</v>
      </c>
      <c r="BG490">
        <v>20180102</v>
      </c>
      <c r="BH490" s="9" t="str">
        <f t="shared" si="21"/>
        <v>2018</v>
      </c>
      <c r="BI490" t="str">
        <f>MID(Merge1[[#This Row],[OC_DATA_INIZIO_PROGETTO]],5,2)</f>
        <v>01</v>
      </c>
      <c r="BJ490">
        <v>20200717</v>
      </c>
      <c r="BK490" t="str">
        <f t="shared" si="22"/>
        <v>2020</v>
      </c>
      <c r="BL490" t="str">
        <f>MID(Merge1[[#This Row],[OC_DATA_FINE_PROGETTO_PREVISTA]],5,2)</f>
        <v>07</v>
      </c>
      <c r="BM490" s="8">
        <f>(Merge1[[#This Row],[Colonna2]]-Merge1[[#This Row],[Colonna1]])*12+Merge1[[#This Row],[Colonna22]]-Merge1[[#This Row],[Colonna12]]</f>
        <v>30</v>
      </c>
      <c r="BN490">
        <v>20200629</v>
      </c>
      <c r="BO490" t="str">
        <f t="shared" si="23"/>
        <v>2020</v>
      </c>
      <c r="BP490" s="2" t="s">
        <v>76</v>
      </c>
      <c r="BQ490" s="2" t="s">
        <v>76</v>
      </c>
      <c r="BR490" s="2" t="s">
        <v>77</v>
      </c>
      <c r="BS490" s="2" t="s">
        <v>773</v>
      </c>
      <c r="BT490" s="2" t="s">
        <v>774</v>
      </c>
    </row>
    <row r="491" spans="1:72" x14ac:dyDescent="0.35">
      <c r="A491" s="2" t="s">
        <v>16829</v>
      </c>
      <c r="B491" s="2" t="s">
        <v>16823</v>
      </c>
      <c r="C491" s="2" t="s">
        <v>16824</v>
      </c>
      <c r="D491" s="2" t="s">
        <v>16825</v>
      </c>
      <c r="E491" s="2" t="s">
        <v>16830</v>
      </c>
      <c r="F491">
        <v>1</v>
      </c>
      <c r="G491" s="2" t="s">
        <v>151</v>
      </c>
      <c r="H491">
        <v>7</v>
      </c>
      <c r="I491" s="2" t="s">
        <v>770</v>
      </c>
      <c r="J491">
        <v>99</v>
      </c>
      <c r="K491" s="2" t="s">
        <v>81</v>
      </c>
      <c r="L491">
        <v>8</v>
      </c>
      <c r="M491" s="2" t="s">
        <v>112</v>
      </c>
      <c r="N491">
        <v>62</v>
      </c>
      <c r="O491" s="2" t="s">
        <v>2450</v>
      </c>
      <c r="P491">
        <v>999</v>
      </c>
      <c r="Q491" s="2" t="s">
        <v>3522</v>
      </c>
      <c r="R491" t="s">
        <v>67</v>
      </c>
      <c r="S491" t="s">
        <v>67</v>
      </c>
      <c r="T491" s="2" t="s">
        <v>1986</v>
      </c>
      <c r="U491" s="2" t="s">
        <v>1987</v>
      </c>
      <c r="V491">
        <v>910</v>
      </c>
      <c r="W491" s="2" t="s">
        <v>6662</v>
      </c>
      <c r="X491">
        <v>109302.77</v>
      </c>
      <c r="Y491">
        <v>109302.77</v>
      </c>
      <c r="AD491">
        <v>76511.94</v>
      </c>
      <c r="AF491">
        <v>0</v>
      </c>
      <c r="AG491">
        <v>32790.83</v>
      </c>
      <c r="AK491">
        <v>240910</v>
      </c>
      <c r="AL491" s="5">
        <v>218605.54</v>
      </c>
      <c r="AM491">
        <v>0</v>
      </c>
      <c r="AN491">
        <v>0</v>
      </c>
      <c r="AO491">
        <v>109302.77</v>
      </c>
      <c r="AP491">
        <v>109302.77</v>
      </c>
      <c r="AS491">
        <v>76511.94</v>
      </c>
      <c r="AU491">
        <v>32790.83</v>
      </c>
      <c r="AY491">
        <v>240910</v>
      </c>
      <c r="AZ491" s="5">
        <v>218605.54</v>
      </c>
      <c r="BA491" s="5">
        <v>218585.29</v>
      </c>
      <c r="BB491" s="5">
        <v>218585.29</v>
      </c>
      <c r="BC491" s="5">
        <v>188120.13</v>
      </c>
      <c r="BD491" s="5">
        <v>188120.13</v>
      </c>
      <c r="BE491" s="5">
        <v>0</v>
      </c>
      <c r="BF491" s="5">
        <v>376240.26</v>
      </c>
      <c r="BG491">
        <v>20180629</v>
      </c>
      <c r="BH491" s="9" t="str">
        <f t="shared" si="21"/>
        <v>2018</v>
      </c>
      <c r="BI491" t="str">
        <f>MID(Merge1[[#This Row],[OC_DATA_INIZIO_PROGETTO]],5,2)</f>
        <v>06</v>
      </c>
      <c r="BJ491">
        <v>20200718</v>
      </c>
      <c r="BK491" t="str">
        <f t="shared" si="22"/>
        <v>2020</v>
      </c>
      <c r="BL491" t="str">
        <f>MID(Merge1[[#This Row],[OC_DATA_FINE_PROGETTO_PREVISTA]],5,2)</f>
        <v>07</v>
      </c>
      <c r="BM491" s="8">
        <f>(Merge1[[#This Row],[Colonna2]]-Merge1[[#This Row],[Colonna1]])*12+Merge1[[#This Row],[Colonna22]]-Merge1[[#This Row],[Colonna12]]</f>
        <v>25</v>
      </c>
      <c r="BN491">
        <v>20200924</v>
      </c>
      <c r="BO491" t="str">
        <f t="shared" si="23"/>
        <v>2020</v>
      </c>
      <c r="BP491" s="2" t="s">
        <v>76</v>
      </c>
      <c r="BQ491" s="2" t="s">
        <v>76</v>
      </c>
      <c r="BR491" s="2" t="s">
        <v>440</v>
      </c>
      <c r="BS491" s="2" t="s">
        <v>773</v>
      </c>
      <c r="BT491" s="2" t="s">
        <v>774</v>
      </c>
    </row>
    <row r="492" spans="1:72" x14ac:dyDescent="0.35">
      <c r="A492" s="2" t="s">
        <v>18040</v>
      </c>
      <c r="B492" s="2" t="s">
        <v>18041</v>
      </c>
      <c r="C492" s="2" t="s">
        <v>18042</v>
      </c>
      <c r="D492" s="2" t="s">
        <v>18043</v>
      </c>
      <c r="E492" s="2" t="s">
        <v>18044</v>
      </c>
      <c r="F492">
        <v>1</v>
      </c>
      <c r="G492" s="2" t="s">
        <v>151</v>
      </c>
      <c r="H492">
        <v>7</v>
      </c>
      <c r="I492" s="2" t="s">
        <v>770</v>
      </c>
      <c r="J492">
        <v>99</v>
      </c>
      <c r="K492" s="2" t="s">
        <v>81</v>
      </c>
      <c r="L492">
        <v>8</v>
      </c>
      <c r="M492" s="2" t="s">
        <v>112</v>
      </c>
      <c r="N492">
        <v>62</v>
      </c>
      <c r="O492" s="2" t="s">
        <v>2450</v>
      </c>
      <c r="P492">
        <v>999</v>
      </c>
      <c r="Q492" s="2" t="s">
        <v>3522</v>
      </c>
      <c r="R492" t="s">
        <v>67</v>
      </c>
      <c r="S492" t="s">
        <v>67</v>
      </c>
      <c r="T492" s="2" t="s">
        <v>1986</v>
      </c>
      <c r="U492" s="2" t="s">
        <v>1987</v>
      </c>
      <c r="V492">
        <v>927</v>
      </c>
      <c r="W492" s="2" t="s">
        <v>6657</v>
      </c>
      <c r="X492">
        <v>123370</v>
      </c>
      <c r="Y492">
        <v>123370</v>
      </c>
      <c r="AD492">
        <v>86359</v>
      </c>
      <c r="AF492">
        <v>0</v>
      </c>
      <c r="AG492">
        <v>37011</v>
      </c>
      <c r="AK492">
        <v>370110</v>
      </c>
      <c r="AL492" s="5">
        <v>246740</v>
      </c>
      <c r="AM492">
        <v>61385.8</v>
      </c>
      <c r="AN492">
        <v>18558.5</v>
      </c>
      <c r="AO492">
        <v>109094.23</v>
      </c>
      <c r="AP492">
        <v>123370</v>
      </c>
      <c r="AS492">
        <v>86359</v>
      </c>
      <c r="AU492">
        <v>32728.27</v>
      </c>
      <c r="AY492">
        <v>370110</v>
      </c>
      <c r="AZ492" s="5">
        <v>228181.5</v>
      </c>
      <c r="BA492" s="5">
        <v>218188.46</v>
      </c>
      <c r="BB492" s="5">
        <v>218188.46</v>
      </c>
      <c r="BC492" s="5">
        <v>218188.46</v>
      </c>
      <c r="BD492" s="5">
        <v>218188.46</v>
      </c>
      <c r="BE492" s="5">
        <v>0</v>
      </c>
      <c r="BF492" s="5">
        <v>545471.16</v>
      </c>
      <c r="BG492">
        <v>20150701</v>
      </c>
      <c r="BH492" s="9" t="str">
        <f t="shared" si="21"/>
        <v>2015</v>
      </c>
      <c r="BI492" t="str">
        <f>MID(Merge1[[#This Row],[OC_DATA_INIZIO_PROGETTO]],5,2)</f>
        <v>07</v>
      </c>
      <c r="BJ492">
        <v>20210212</v>
      </c>
      <c r="BK492" t="str">
        <f t="shared" si="22"/>
        <v>2021</v>
      </c>
      <c r="BL492" t="str">
        <f>MID(Merge1[[#This Row],[OC_DATA_FINE_PROGETTO_PREVISTA]],5,2)</f>
        <v>02</v>
      </c>
      <c r="BM492" s="8">
        <f>(Merge1[[#This Row],[Colonna2]]-Merge1[[#This Row],[Colonna1]])*12+Merge1[[#This Row],[Colonna22]]-Merge1[[#This Row],[Colonna12]]</f>
        <v>67</v>
      </c>
      <c r="BN492">
        <v>20181126</v>
      </c>
      <c r="BO492" t="str">
        <f t="shared" si="23"/>
        <v>2018</v>
      </c>
      <c r="BP492" s="2" t="s">
        <v>116</v>
      </c>
      <c r="BQ492" s="2" t="s">
        <v>763</v>
      </c>
      <c r="BR492" s="2" t="s">
        <v>440</v>
      </c>
      <c r="BS492" s="2" t="s">
        <v>773</v>
      </c>
      <c r="BT492" s="2" t="s">
        <v>774</v>
      </c>
    </row>
    <row r="493" spans="1:72" x14ac:dyDescent="0.35">
      <c r="A493" s="2" t="s">
        <v>22444</v>
      </c>
      <c r="B493" s="2" t="s">
        <v>22445</v>
      </c>
      <c r="C493" s="2" t="s">
        <v>22446</v>
      </c>
      <c r="D493" s="2" t="s">
        <v>22446</v>
      </c>
      <c r="E493" s="2" t="s">
        <v>22447</v>
      </c>
      <c r="F493">
        <v>1</v>
      </c>
      <c r="G493" s="2" t="s">
        <v>151</v>
      </c>
      <c r="H493">
        <v>2</v>
      </c>
      <c r="I493" s="2" t="s">
        <v>430</v>
      </c>
      <c r="J493">
        <v>14</v>
      </c>
      <c r="K493" s="2" t="s">
        <v>8055</v>
      </c>
      <c r="L493">
        <v>8</v>
      </c>
      <c r="M493" s="2" t="s">
        <v>112</v>
      </c>
      <c r="N493">
        <v>61</v>
      </c>
      <c r="O493" s="2" t="s">
        <v>113</v>
      </c>
      <c r="P493">
        <v>620</v>
      </c>
      <c r="Q493" s="2" t="s">
        <v>114</v>
      </c>
      <c r="R493" t="s">
        <v>67</v>
      </c>
      <c r="S493" t="s">
        <v>67</v>
      </c>
      <c r="T493" s="2" t="s">
        <v>73</v>
      </c>
      <c r="U493" s="2" t="s">
        <v>74</v>
      </c>
      <c r="V493">
        <v>1612</v>
      </c>
      <c r="W493" s="2" t="s">
        <v>656</v>
      </c>
      <c r="AE493">
        <v>182720</v>
      </c>
      <c r="AF493">
        <v>0</v>
      </c>
      <c r="AI493">
        <v>34670</v>
      </c>
      <c r="AL493" s="5">
        <v>217390</v>
      </c>
      <c r="AM493">
        <v>0</v>
      </c>
      <c r="AN493">
        <v>0</v>
      </c>
      <c r="AT493">
        <v>182720</v>
      </c>
      <c r="AW493">
        <v>34670</v>
      </c>
      <c r="AZ493" s="5">
        <v>217390</v>
      </c>
      <c r="BA493" s="5">
        <v>217390</v>
      </c>
      <c r="BB493" s="5">
        <v>217390</v>
      </c>
      <c r="BC493" s="5">
        <v>73088</v>
      </c>
      <c r="BD493" s="5">
        <v>73088</v>
      </c>
      <c r="BE493" s="5">
        <v>0</v>
      </c>
      <c r="BF493" s="5">
        <v>73088</v>
      </c>
      <c r="BG493">
        <v>20190531</v>
      </c>
      <c r="BH493" s="9" t="str">
        <f t="shared" si="21"/>
        <v>2019</v>
      </c>
      <c r="BI493" t="str">
        <f>MID(Merge1[[#This Row],[OC_DATA_INIZIO_PROGETTO]],5,2)</f>
        <v>05</v>
      </c>
      <c r="BJ493">
        <v>20230228</v>
      </c>
      <c r="BK493" t="str">
        <f t="shared" si="22"/>
        <v>2023</v>
      </c>
      <c r="BL493" t="str">
        <f>MID(Merge1[[#This Row],[OC_DATA_FINE_PROGETTO_PREVISTA]],5,2)</f>
        <v>02</v>
      </c>
      <c r="BM493" s="8">
        <f>(Merge1[[#This Row],[Colonna2]]-Merge1[[#This Row],[Colonna1]])*12+Merge1[[#This Row],[Colonna22]]-Merge1[[#This Row],[Colonna12]]</f>
        <v>45</v>
      </c>
      <c r="BO493" t="str">
        <f t="shared" si="23"/>
        <v/>
      </c>
      <c r="BP493" s="2" t="s">
        <v>76</v>
      </c>
      <c r="BQ493" s="2" t="s">
        <v>76</v>
      </c>
      <c r="BR493" s="2" t="s">
        <v>77</v>
      </c>
      <c r="BS493" s="2" t="s">
        <v>434</v>
      </c>
      <c r="BT493" s="2" t="s">
        <v>435</v>
      </c>
    </row>
    <row r="494" spans="1:72" x14ac:dyDescent="0.35">
      <c r="A494" s="2" t="s">
        <v>26657</v>
      </c>
      <c r="B494" s="2" t="s">
        <v>26658</v>
      </c>
      <c r="C494" s="2" t="s">
        <v>26659</v>
      </c>
      <c r="D494" s="2" t="s">
        <v>26660</v>
      </c>
      <c r="E494" s="2" t="s">
        <v>26661</v>
      </c>
      <c r="F494">
        <v>1</v>
      </c>
      <c r="G494" s="2" t="s">
        <v>151</v>
      </c>
      <c r="H494">
        <v>7</v>
      </c>
      <c r="I494" s="2" t="s">
        <v>770</v>
      </c>
      <c r="J494">
        <v>99</v>
      </c>
      <c r="K494" s="2" t="s">
        <v>81</v>
      </c>
      <c r="L494">
        <v>9</v>
      </c>
      <c r="M494" s="2" t="s">
        <v>98</v>
      </c>
      <c r="N494">
        <v>25</v>
      </c>
      <c r="O494" s="2" t="s">
        <v>683</v>
      </c>
      <c r="P494">
        <v>239</v>
      </c>
      <c r="Q494" s="2" t="s">
        <v>684</v>
      </c>
      <c r="R494" t="s">
        <v>67</v>
      </c>
      <c r="S494" t="s">
        <v>67</v>
      </c>
      <c r="T494" s="2" t="s">
        <v>1331</v>
      </c>
      <c r="U494" s="2" t="s">
        <v>1332</v>
      </c>
      <c r="V494">
        <v>2016</v>
      </c>
      <c r="W494" s="2" t="s">
        <v>18962</v>
      </c>
      <c r="X494">
        <v>108622.62</v>
      </c>
      <c r="Y494">
        <v>108622.62</v>
      </c>
      <c r="AD494">
        <v>76035.839999999997</v>
      </c>
      <c r="AF494">
        <v>0</v>
      </c>
      <c r="AG494">
        <v>32586.79</v>
      </c>
      <c r="AK494">
        <v>166650</v>
      </c>
      <c r="AL494" s="5">
        <v>217245.25</v>
      </c>
      <c r="AM494">
        <v>0</v>
      </c>
      <c r="AN494">
        <v>0</v>
      </c>
      <c r="AO494">
        <v>108622.62</v>
      </c>
      <c r="AP494">
        <v>108622.62</v>
      </c>
      <c r="AS494">
        <v>76035.839999999997</v>
      </c>
      <c r="AU494">
        <v>32586.79</v>
      </c>
      <c r="AY494">
        <v>166650</v>
      </c>
      <c r="AZ494" s="5">
        <v>217245.25</v>
      </c>
      <c r="BA494" s="5">
        <v>217245.25</v>
      </c>
      <c r="BB494" s="5">
        <v>217245.25</v>
      </c>
      <c r="BC494" s="5">
        <v>86898.1</v>
      </c>
      <c r="BD494" s="5">
        <v>86898.1</v>
      </c>
      <c r="BE494" s="5">
        <v>0</v>
      </c>
      <c r="BF494" s="5">
        <v>86898.1</v>
      </c>
      <c r="BG494">
        <v>20181116</v>
      </c>
      <c r="BH494" s="9" t="str">
        <f t="shared" si="21"/>
        <v>2018</v>
      </c>
      <c r="BI494" t="str">
        <f>MID(Merge1[[#This Row],[OC_DATA_INIZIO_PROGETTO]],5,2)</f>
        <v>11</v>
      </c>
      <c r="BJ494">
        <v>20210313</v>
      </c>
      <c r="BK494" t="str">
        <f t="shared" si="22"/>
        <v>2021</v>
      </c>
      <c r="BL494" t="str">
        <f>MID(Merge1[[#This Row],[OC_DATA_FINE_PROGETTO_PREVISTA]],5,2)</f>
        <v>03</v>
      </c>
      <c r="BM494" s="8">
        <f>(Merge1[[#This Row],[Colonna2]]-Merge1[[#This Row],[Colonna1]])*12+Merge1[[#This Row],[Colonna22]]-Merge1[[#This Row],[Colonna12]]</f>
        <v>28</v>
      </c>
      <c r="BO494" t="str">
        <f t="shared" si="23"/>
        <v/>
      </c>
      <c r="BP494" s="2" t="s">
        <v>76</v>
      </c>
      <c r="BQ494" s="2" t="s">
        <v>76</v>
      </c>
      <c r="BR494" s="2" t="s">
        <v>77</v>
      </c>
      <c r="BS494" s="2" t="s">
        <v>773</v>
      </c>
      <c r="BT494" s="2" t="s">
        <v>774</v>
      </c>
    </row>
    <row r="495" spans="1:72" x14ac:dyDescent="0.35">
      <c r="A495" s="2" t="s">
        <v>17196</v>
      </c>
      <c r="B495" s="2" t="s">
        <v>17197</v>
      </c>
      <c r="C495" s="2" t="s">
        <v>17198</v>
      </c>
      <c r="D495" s="2" t="s">
        <v>17199</v>
      </c>
      <c r="E495" s="2" t="s">
        <v>17200</v>
      </c>
      <c r="F495">
        <v>1</v>
      </c>
      <c r="G495" s="2" t="s">
        <v>151</v>
      </c>
      <c r="H495">
        <v>7</v>
      </c>
      <c r="I495" s="2" t="s">
        <v>770</v>
      </c>
      <c r="J495">
        <v>99</v>
      </c>
      <c r="K495" s="2" t="s">
        <v>81</v>
      </c>
      <c r="L495">
        <v>8</v>
      </c>
      <c r="M495" s="2" t="s">
        <v>112</v>
      </c>
      <c r="N495">
        <v>62</v>
      </c>
      <c r="O495" s="2" t="s">
        <v>2450</v>
      </c>
      <c r="P495">
        <v>999</v>
      </c>
      <c r="Q495" s="2" t="s">
        <v>3522</v>
      </c>
      <c r="R495" t="s">
        <v>67</v>
      </c>
      <c r="S495" t="s">
        <v>67</v>
      </c>
      <c r="T495" s="2" t="s">
        <v>1986</v>
      </c>
      <c r="U495" s="2" t="s">
        <v>1987</v>
      </c>
      <c r="V495">
        <v>915</v>
      </c>
      <c r="W495" s="2" t="s">
        <v>632</v>
      </c>
      <c r="X495">
        <v>108381.21</v>
      </c>
      <c r="Y495">
        <v>108381.21</v>
      </c>
      <c r="AD495">
        <v>75866.84</v>
      </c>
      <c r="AF495">
        <v>0</v>
      </c>
      <c r="AG495">
        <v>32514.36</v>
      </c>
      <c r="AK495">
        <v>304819</v>
      </c>
      <c r="AL495" s="5">
        <v>216762.41</v>
      </c>
      <c r="AM495">
        <v>0</v>
      </c>
      <c r="AN495">
        <v>0</v>
      </c>
      <c r="AO495">
        <v>108381.21</v>
      </c>
      <c r="AP495">
        <v>108381.21</v>
      </c>
      <c r="AS495">
        <v>75866.84</v>
      </c>
      <c r="AU495">
        <v>32514.36</v>
      </c>
      <c r="AY495">
        <v>304819</v>
      </c>
      <c r="AZ495" s="5">
        <v>216762.41</v>
      </c>
      <c r="BA495" s="5">
        <v>216762.41</v>
      </c>
      <c r="BB495" s="5">
        <v>216762.41</v>
      </c>
      <c r="BC495" s="5">
        <v>216762.41</v>
      </c>
      <c r="BD495" s="5">
        <v>216762.41</v>
      </c>
      <c r="BE495" s="5">
        <v>0</v>
      </c>
      <c r="BF495" s="5">
        <v>355985.47</v>
      </c>
      <c r="BG495">
        <v>20180102</v>
      </c>
      <c r="BH495" s="9" t="str">
        <f t="shared" si="21"/>
        <v>2018</v>
      </c>
      <c r="BI495" t="str">
        <f>MID(Merge1[[#This Row],[OC_DATA_INIZIO_PROGETTO]],5,2)</f>
        <v>01</v>
      </c>
      <c r="BJ495">
        <v>20200718</v>
      </c>
      <c r="BK495" t="str">
        <f t="shared" si="22"/>
        <v>2020</v>
      </c>
      <c r="BL495" t="str">
        <f>MID(Merge1[[#This Row],[OC_DATA_FINE_PROGETTO_PREVISTA]],5,2)</f>
        <v>07</v>
      </c>
      <c r="BM495" s="8">
        <f>(Merge1[[#This Row],[Colonna2]]-Merge1[[#This Row],[Colonna1]])*12+Merge1[[#This Row],[Colonna22]]-Merge1[[#This Row],[Colonna12]]</f>
        <v>30</v>
      </c>
      <c r="BN495">
        <v>20201022</v>
      </c>
      <c r="BO495" t="str">
        <f t="shared" si="23"/>
        <v>2020</v>
      </c>
      <c r="BP495" s="2" t="s">
        <v>116</v>
      </c>
      <c r="BQ495" s="2" t="s">
        <v>763</v>
      </c>
      <c r="BR495" s="2" t="s">
        <v>440</v>
      </c>
      <c r="BS495" s="2" t="s">
        <v>773</v>
      </c>
      <c r="BT495" s="2" t="s">
        <v>774</v>
      </c>
    </row>
    <row r="496" spans="1:72" x14ac:dyDescent="0.35">
      <c r="A496" s="2" t="s">
        <v>16765</v>
      </c>
      <c r="B496" s="2" t="s">
        <v>16759</v>
      </c>
      <c r="C496" s="2" t="s">
        <v>16760</v>
      </c>
      <c r="D496" s="2" t="s">
        <v>16761</v>
      </c>
      <c r="E496" s="2" t="s">
        <v>16766</v>
      </c>
      <c r="F496">
        <v>1</v>
      </c>
      <c r="G496" s="2" t="s">
        <v>151</v>
      </c>
      <c r="H496">
        <v>7</v>
      </c>
      <c r="I496" s="2" t="s">
        <v>770</v>
      </c>
      <c r="J496">
        <v>99</v>
      </c>
      <c r="K496" s="2" t="s">
        <v>81</v>
      </c>
      <c r="L496">
        <v>8</v>
      </c>
      <c r="M496" s="2" t="s">
        <v>112</v>
      </c>
      <c r="N496">
        <v>62</v>
      </c>
      <c r="O496" s="2" t="s">
        <v>2450</v>
      </c>
      <c r="P496">
        <v>999</v>
      </c>
      <c r="Q496" s="2" t="s">
        <v>3522</v>
      </c>
      <c r="R496" t="s">
        <v>67</v>
      </c>
      <c r="S496" t="s">
        <v>67</v>
      </c>
      <c r="T496" s="2" t="s">
        <v>1986</v>
      </c>
      <c r="U496" s="2" t="s">
        <v>1987</v>
      </c>
      <c r="V496">
        <v>924</v>
      </c>
      <c r="W496" s="2" t="s">
        <v>634</v>
      </c>
      <c r="X496">
        <v>108201.79</v>
      </c>
      <c r="Y496">
        <v>108201.79</v>
      </c>
      <c r="AD496">
        <v>75741.25</v>
      </c>
      <c r="AF496">
        <v>0</v>
      </c>
      <c r="AG496">
        <v>32460.53</v>
      </c>
      <c r="AK496">
        <v>216404</v>
      </c>
      <c r="AL496" s="5">
        <v>216403.57</v>
      </c>
      <c r="AM496">
        <v>0</v>
      </c>
      <c r="AN496">
        <v>0</v>
      </c>
      <c r="AO496">
        <v>108201.79</v>
      </c>
      <c r="AP496">
        <v>108201.79</v>
      </c>
      <c r="AS496">
        <v>75741.25</v>
      </c>
      <c r="AU496">
        <v>32460.53</v>
      </c>
      <c r="AY496">
        <v>216404</v>
      </c>
      <c r="AZ496" s="5">
        <v>216403.57</v>
      </c>
      <c r="BA496" s="5">
        <v>216403.57</v>
      </c>
      <c r="BB496" s="5">
        <v>216403.57</v>
      </c>
      <c r="BC496" s="5">
        <v>112447.99</v>
      </c>
      <c r="BD496" s="5">
        <v>112447.99</v>
      </c>
      <c r="BE496" s="5">
        <v>0</v>
      </c>
      <c r="BF496" s="5">
        <v>258269.48</v>
      </c>
      <c r="BG496">
        <v>20180301</v>
      </c>
      <c r="BH496" s="9" t="str">
        <f t="shared" si="21"/>
        <v>2018</v>
      </c>
      <c r="BI496" t="str">
        <f>MID(Merge1[[#This Row],[OC_DATA_INIZIO_PROGETTO]],5,2)</f>
        <v>03</v>
      </c>
      <c r="BJ496">
        <v>20200718</v>
      </c>
      <c r="BK496" t="str">
        <f t="shared" si="22"/>
        <v>2020</v>
      </c>
      <c r="BL496" t="str">
        <f>MID(Merge1[[#This Row],[OC_DATA_FINE_PROGETTO_PREVISTA]],5,2)</f>
        <v>07</v>
      </c>
      <c r="BM496" s="8">
        <f>(Merge1[[#This Row],[Colonna2]]-Merge1[[#This Row],[Colonna1]])*12+Merge1[[#This Row],[Colonna22]]-Merge1[[#This Row],[Colonna12]]</f>
        <v>28</v>
      </c>
      <c r="BN496">
        <v>20200629</v>
      </c>
      <c r="BO496" t="str">
        <f t="shared" si="23"/>
        <v>2020</v>
      </c>
      <c r="BP496" s="2" t="s">
        <v>76</v>
      </c>
      <c r="BQ496" s="2" t="s">
        <v>76</v>
      </c>
      <c r="BR496" s="2" t="s">
        <v>440</v>
      </c>
      <c r="BS496" s="2" t="s">
        <v>773</v>
      </c>
      <c r="BT496" s="2" t="s">
        <v>774</v>
      </c>
    </row>
    <row r="497" spans="1:72" x14ac:dyDescent="0.35">
      <c r="A497" s="2" t="s">
        <v>16769</v>
      </c>
      <c r="B497" s="2" t="s">
        <v>16759</v>
      </c>
      <c r="C497" s="2" t="s">
        <v>16760</v>
      </c>
      <c r="D497" s="2" t="s">
        <v>16761</v>
      </c>
      <c r="E497" s="2" t="s">
        <v>16770</v>
      </c>
      <c r="F497">
        <v>1</v>
      </c>
      <c r="G497" s="2" t="s">
        <v>151</v>
      </c>
      <c r="H497">
        <v>7</v>
      </c>
      <c r="I497" s="2" t="s">
        <v>770</v>
      </c>
      <c r="J497">
        <v>99</v>
      </c>
      <c r="K497" s="2" t="s">
        <v>81</v>
      </c>
      <c r="L497">
        <v>8</v>
      </c>
      <c r="M497" s="2" t="s">
        <v>112</v>
      </c>
      <c r="N497">
        <v>62</v>
      </c>
      <c r="O497" s="2" t="s">
        <v>2450</v>
      </c>
      <c r="P497">
        <v>999</v>
      </c>
      <c r="Q497" s="2" t="s">
        <v>3522</v>
      </c>
      <c r="R497" t="s">
        <v>67</v>
      </c>
      <c r="S497" t="s">
        <v>67</v>
      </c>
      <c r="T497" s="2" t="s">
        <v>1986</v>
      </c>
      <c r="U497" s="2" t="s">
        <v>1987</v>
      </c>
      <c r="V497">
        <v>906</v>
      </c>
      <c r="W497" s="2" t="s">
        <v>6660</v>
      </c>
      <c r="X497">
        <v>107762.5</v>
      </c>
      <c r="Y497">
        <v>107762.5</v>
      </c>
      <c r="AD497">
        <v>75433.75</v>
      </c>
      <c r="AF497">
        <v>0</v>
      </c>
      <c r="AG497">
        <v>32328.75</v>
      </c>
      <c r="AK497">
        <v>215525</v>
      </c>
      <c r="AL497" s="5">
        <v>215525</v>
      </c>
      <c r="AM497">
        <v>0</v>
      </c>
      <c r="AN497">
        <v>0</v>
      </c>
      <c r="AO497">
        <v>107762.5</v>
      </c>
      <c r="AP497">
        <v>107762.5</v>
      </c>
      <c r="AS497">
        <v>75433.75</v>
      </c>
      <c r="AU497">
        <v>32328.75</v>
      </c>
      <c r="AY497">
        <v>215525</v>
      </c>
      <c r="AZ497" s="5">
        <v>215525</v>
      </c>
      <c r="BA497" s="5">
        <v>215525</v>
      </c>
      <c r="BB497" s="5">
        <v>215525</v>
      </c>
      <c r="BC497" s="5">
        <v>174395.41</v>
      </c>
      <c r="BD497" s="5">
        <v>174395.41</v>
      </c>
      <c r="BE497" s="5">
        <v>0</v>
      </c>
      <c r="BF497" s="5">
        <v>393357.15</v>
      </c>
      <c r="BG497">
        <v>20180629</v>
      </c>
      <c r="BH497" s="9" t="str">
        <f t="shared" si="21"/>
        <v>2018</v>
      </c>
      <c r="BI497" t="str">
        <f>MID(Merge1[[#This Row],[OC_DATA_INIZIO_PROGETTO]],5,2)</f>
        <v>06</v>
      </c>
      <c r="BJ497">
        <v>20200629</v>
      </c>
      <c r="BK497" t="str">
        <f t="shared" si="22"/>
        <v>2020</v>
      </c>
      <c r="BL497" t="str">
        <f>MID(Merge1[[#This Row],[OC_DATA_FINE_PROGETTO_PREVISTA]],5,2)</f>
        <v>06</v>
      </c>
      <c r="BM497" s="8">
        <f>(Merge1[[#This Row],[Colonna2]]-Merge1[[#This Row],[Colonna1]])*12+Merge1[[#This Row],[Colonna22]]-Merge1[[#This Row],[Colonna12]]</f>
        <v>24</v>
      </c>
      <c r="BN497">
        <v>20200629</v>
      </c>
      <c r="BO497" t="str">
        <f t="shared" si="23"/>
        <v>2020</v>
      </c>
      <c r="BP497" s="2" t="s">
        <v>76</v>
      </c>
      <c r="BQ497" s="2" t="s">
        <v>76</v>
      </c>
      <c r="BR497" s="2" t="s">
        <v>440</v>
      </c>
      <c r="BS497" s="2" t="s">
        <v>773</v>
      </c>
      <c r="BT497" s="2" t="s">
        <v>774</v>
      </c>
    </row>
    <row r="498" spans="1:72" x14ac:dyDescent="0.35">
      <c r="A498" s="2" t="s">
        <v>22441</v>
      </c>
      <c r="B498" s="2" t="s">
        <v>22442</v>
      </c>
      <c r="C498" s="2" t="s">
        <v>22439</v>
      </c>
      <c r="D498" s="2" t="s">
        <v>22439</v>
      </c>
      <c r="E498" s="2" t="s">
        <v>22443</v>
      </c>
      <c r="F498">
        <v>1</v>
      </c>
      <c r="G498" s="2" t="s">
        <v>151</v>
      </c>
      <c r="H498">
        <v>2</v>
      </c>
      <c r="I498" s="2" t="s">
        <v>430</v>
      </c>
      <c r="J498">
        <v>14</v>
      </c>
      <c r="K498" s="2" t="s">
        <v>8055</v>
      </c>
      <c r="L498">
        <v>8</v>
      </c>
      <c r="M498" s="2" t="s">
        <v>112</v>
      </c>
      <c r="N498">
        <v>61</v>
      </c>
      <c r="O498" s="2" t="s">
        <v>113</v>
      </c>
      <c r="P498">
        <v>616</v>
      </c>
      <c r="Q498" s="2" t="s">
        <v>5621</v>
      </c>
      <c r="R498" t="s">
        <v>67</v>
      </c>
      <c r="S498" t="s">
        <v>67</v>
      </c>
      <c r="T498" s="2" t="s">
        <v>73</v>
      </c>
      <c r="U498" s="2" t="s">
        <v>74</v>
      </c>
      <c r="V498">
        <v>1604</v>
      </c>
      <c r="W498" s="2" t="s">
        <v>19109</v>
      </c>
      <c r="AE498">
        <v>179180</v>
      </c>
      <c r="AF498">
        <v>0</v>
      </c>
      <c r="AI498">
        <v>35840</v>
      </c>
      <c r="AL498" s="5">
        <v>215020</v>
      </c>
      <c r="AM498">
        <v>0</v>
      </c>
      <c r="AN498">
        <v>0</v>
      </c>
      <c r="AT498">
        <v>179180</v>
      </c>
      <c r="AW498">
        <v>35840</v>
      </c>
      <c r="AZ498" s="5">
        <v>215020</v>
      </c>
      <c r="BA498" s="5">
        <v>215020</v>
      </c>
      <c r="BB498" s="5">
        <v>215020</v>
      </c>
      <c r="BC498" s="5">
        <v>71672</v>
      </c>
      <c r="BD498" s="5">
        <v>71672</v>
      </c>
      <c r="BE498" s="5">
        <v>0</v>
      </c>
      <c r="BF498" s="5">
        <v>71672</v>
      </c>
      <c r="BG498">
        <v>20190531</v>
      </c>
      <c r="BH498" s="9" t="str">
        <f t="shared" si="21"/>
        <v>2019</v>
      </c>
      <c r="BI498" t="str">
        <f>MID(Merge1[[#This Row],[OC_DATA_INIZIO_PROGETTO]],5,2)</f>
        <v>05</v>
      </c>
      <c r="BJ498">
        <v>20230228</v>
      </c>
      <c r="BK498" t="str">
        <f t="shared" si="22"/>
        <v>2023</v>
      </c>
      <c r="BL498" t="str">
        <f>MID(Merge1[[#This Row],[OC_DATA_FINE_PROGETTO_PREVISTA]],5,2)</f>
        <v>02</v>
      </c>
      <c r="BM498" s="8">
        <f>(Merge1[[#This Row],[Colonna2]]-Merge1[[#This Row],[Colonna1]])*12+Merge1[[#This Row],[Colonna22]]-Merge1[[#This Row],[Colonna12]]</f>
        <v>45</v>
      </c>
      <c r="BO498" t="str">
        <f t="shared" si="23"/>
        <v/>
      </c>
      <c r="BP498" s="2" t="s">
        <v>76</v>
      </c>
      <c r="BQ498" s="2" t="s">
        <v>76</v>
      </c>
      <c r="BR498" s="2" t="s">
        <v>77</v>
      </c>
      <c r="BS498" s="2" t="s">
        <v>434</v>
      </c>
      <c r="BT498" s="2" t="s">
        <v>435</v>
      </c>
    </row>
    <row r="499" spans="1:72" x14ac:dyDescent="0.35">
      <c r="A499" s="2" t="s">
        <v>18126</v>
      </c>
      <c r="B499" s="2" t="s">
        <v>18127</v>
      </c>
      <c r="C499" s="2" t="s">
        <v>18128</v>
      </c>
      <c r="D499" s="2" t="s">
        <v>18129</v>
      </c>
      <c r="E499" s="2" t="s">
        <v>18130</v>
      </c>
      <c r="F499">
        <v>1</v>
      </c>
      <c r="G499" s="2" t="s">
        <v>151</v>
      </c>
      <c r="H499">
        <v>7</v>
      </c>
      <c r="I499" s="2" t="s">
        <v>770</v>
      </c>
      <c r="J499">
        <v>99</v>
      </c>
      <c r="K499" s="2" t="s">
        <v>81</v>
      </c>
      <c r="L499">
        <v>8</v>
      </c>
      <c r="M499" s="2" t="s">
        <v>112</v>
      </c>
      <c r="N499">
        <v>62</v>
      </c>
      <c r="O499" s="2" t="s">
        <v>2450</v>
      </c>
      <c r="P499">
        <v>999</v>
      </c>
      <c r="Q499" s="2" t="s">
        <v>3522</v>
      </c>
      <c r="R499" t="s">
        <v>67</v>
      </c>
      <c r="S499" t="s">
        <v>67</v>
      </c>
      <c r="T499" s="2" t="s">
        <v>1986</v>
      </c>
      <c r="U499" s="2" t="s">
        <v>1987</v>
      </c>
      <c r="V499">
        <v>926</v>
      </c>
      <c r="W499" s="2" t="s">
        <v>6666</v>
      </c>
      <c r="X499">
        <v>107643.6</v>
      </c>
      <c r="Y499">
        <v>107643.6</v>
      </c>
      <c r="AD499">
        <v>75350.52</v>
      </c>
      <c r="AF499">
        <v>0</v>
      </c>
      <c r="AG499">
        <v>32293.08</v>
      </c>
      <c r="AK499">
        <v>329990</v>
      </c>
      <c r="AL499" s="5">
        <v>215287.2</v>
      </c>
      <c r="AM499">
        <v>0</v>
      </c>
      <c r="AN499">
        <v>0</v>
      </c>
      <c r="AO499">
        <v>107643.6</v>
      </c>
      <c r="AP499">
        <v>107643.6</v>
      </c>
      <c r="AS499">
        <v>75350.52</v>
      </c>
      <c r="AU499">
        <v>32293.08</v>
      </c>
      <c r="AY499">
        <v>329990</v>
      </c>
      <c r="AZ499" s="5">
        <v>215287.2</v>
      </c>
      <c r="BA499" s="5">
        <v>214922.06</v>
      </c>
      <c r="BB499" s="5">
        <v>214922.06</v>
      </c>
      <c r="BC499" s="5">
        <v>214922.06</v>
      </c>
      <c r="BD499" s="5">
        <v>214922.06</v>
      </c>
      <c r="BE499" s="5">
        <v>0</v>
      </c>
      <c r="BF499" s="5">
        <v>545277.11</v>
      </c>
      <c r="BG499">
        <v>20161001</v>
      </c>
      <c r="BH499" s="9" t="str">
        <f t="shared" si="21"/>
        <v>2016</v>
      </c>
      <c r="BI499" t="str">
        <f>MID(Merge1[[#This Row],[OC_DATA_INIZIO_PROGETTO]],5,2)</f>
        <v>10</v>
      </c>
      <c r="BJ499">
        <v>20210124</v>
      </c>
      <c r="BK499" t="str">
        <f t="shared" si="22"/>
        <v>2021</v>
      </c>
      <c r="BL499" t="str">
        <f>MID(Merge1[[#This Row],[OC_DATA_FINE_PROGETTO_PREVISTA]],5,2)</f>
        <v>01</v>
      </c>
      <c r="BM499" s="8">
        <f>(Merge1[[#This Row],[Colonna2]]-Merge1[[#This Row],[Colonna1]])*12+Merge1[[#This Row],[Colonna22]]-Merge1[[#This Row],[Colonna12]]</f>
        <v>51</v>
      </c>
      <c r="BN499">
        <v>20190606</v>
      </c>
      <c r="BO499" t="str">
        <f t="shared" si="23"/>
        <v>2019</v>
      </c>
      <c r="BP499" s="2" t="s">
        <v>116</v>
      </c>
      <c r="BQ499" s="2" t="s">
        <v>763</v>
      </c>
      <c r="BR499" s="2" t="s">
        <v>440</v>
      </c>
      <c r="BS499" s="2" t="s">
        <v>773</v>
      </c>
      <c r="BT499" s="2" t="s">
        <v>774</v>
      </c>
    </row>
    <row r="500" spans="1:72" x14ac:dyDescent="0.35">
      <c r="A500" s="2" t="s">
        <v>26405</v>
      </c>
      <c r="B500" s="2" t="s">
        <v>26406</v>
      </c>
      <c r="C500" s="2" t="s">
        <v>26407</v>
      </c>
      <c r="D500" s="2" t="s">
        <v>26408</v>
      </c>
      <c r="E500" s="2" t="s">
        <v>26409</v>
      </c>
      <c r="F500">
        <v>9</v>
      </c>
      <c r="G500" s="2" t="s">
        <v>478</v>
      </c>
      <c r="H500">
        <v>3</v>
      </c>
      <c r="I500" s="2" t="s">
        <v>68</v>
      </c>
      <c r="J500">
        <v>5</v>
      </c>
      <c r="K500" s="2" t="s">
        <v>4781</v>
      </c>
      <c r="L500">
        <v>5</v>
      </c>
      <c r="M500" s="2" t="s">
        <v>226</v>
      </c>
      <c r="N500">
        <v>30</v>
      </c>
      <c r="O500" s="2" t="s">
        <v>2058</v>
      </c>
      <c r="P500">
        <v>111</v>
      </c>
      <c r="Q500" s="2" t="s">
        <v>2059</v>
      </c>
      <c r="R500" t="s">
        <v>67</v>
      </c>
      <c r="S500" t="s">
        <v>67</v>
      </c>
      <c r="T500" s="2" t="s">
        <v>73</v>
      </c>
      <c r="U500" s="2" t="s">
        <v>74</v>
      </c>
      <c r="V500">
        <v>2006</v>
      </c>
      <c r="W500" s="2" t="s">
        <v>7566</v>
      </c>
      <c r="AE500">
        <v>100000000</v>
      </c>
      <c r="AF500">
        <v>0</v>
      </c>
      <c r="AL500" s="5">
        <v>100000000</v>
      </c>
      <c r="AM500">
        <v>0</v>
      </c>
      <c r="AN500">
        <v>0</v>
      </c>
      <c r="AT500">
        <v>100000000</v>
      </c>
      <c r="AZ500" s="5">
        <v>100000000</v>
      </c>
      <c r="BA500" s="5">
        <v>214828.1</v>
      </c>
      <c r="BB500" s="5">
        <v>214828.1</v>
      </c>
      <c r="BF500" s="5">
        <v>0</v>
      </c>
      <c r="BG500">
        <v>20170401</v>
      </c>
      <c r="BH500" s="9" t="str">
        <f t="shared" si="21"/>
        <v>2017</v>
      </c>
      <c r="BI500" t="str">
        <f>MID(Merge1[[#This Row],[OC_DATA_INIZIO_PROGETTO]],5,2)</f>
        <v>04</v>
      </c>
      <c r="BJ500">
        <v>20231229</v>
      </c>
      <c r="BK500" t="str">
        <f t="shared" si="22"/>
        <v>2023</v>
      </c>
      <c r="BL500" t="str">
        <f>MID(Merge1[[#This Row],[OC_DATA_FINE_PROGETTO_PREVISTA]],5,2)</f>
        <v>12</v>
      </c>
      <c r="BM500" s="8">
        <f>(Merge1[[#This Row],[Colonna2]]-Merge1[[#This Row],[Colonna1]])*12+Merge1[[#This Row],[Colonna22]]-Merge1[[#This Row],[Colonna12]]</f>
        <v>80</v>
      </c>
      <c r="BO500" t="str">
        <f t="shared" si="23"/>
        <v/>
      </c>
      <c r="BP500" s="2" t="s">
        <v>86</v>
      </c>
      <c r="BQ500" s="2" t="s">
        <v>76</v>
      </c>
      <c r="BR500" s="2" t="s">
        <v>3044</v>
      </c>
      <c r="BS500" s="2" t="s">
        <v>4140</v>
      </c>
      <c r="BT500" s="2" t="s">
        <v>4141</v>
      </c>
    </row>
    <row r="501" spans="1:72" x14ac:dyDescent="0.35">
      <c r="A501" s="2" t="s">
        <v>16532</v>
      </c>
      <c r="B501" s="2" t="s">
        <v>16524</v>
      </c>
      <c r="C501" s="2" t="s">
        <v>16525</v>
      </c>
      <c r="D501" s="2" t="s">
        <v>16526</v>
      </c>
      <c r="E501" s="2" t="s">
        <v>16533</v>
      </c>
      <c r="F501">
        <v>1</v>
      </c>
      <c r="G501" s="2" t="s">
        <v>151</v>
      </c>
      <c r="H501">
        <v>7</v>
      </c>
      <c r="I501" s="2" t="s">
        <v>770</v>
      </c>
      <c r="J501">
        <v>99</v>
      </c>
      <c r="K501" s="2" t="s">
        <v>81</v>
      </c>
      <c r="L501">
        <v>8</v>
      </c>
      <c r="M501" s="2" t="s">
        <v>112</v>
      </c>
      <c r="N501">
        <v>62</v>
      </c>
      <c r="O501" s="2" t="s">
        <v>2450</v>
      </c>
      <c r="P501">
        <v>999</v>
      </c>
      <c r="Q501" s="2" t="s">
        <v>3522</v>
      </c>
      <c r="R501" t="s">
        <v>67</v>
      </c>
      <c r="S501" t="s">
        <v>67</v>
      </c>
      <c r="T501" s="2" t="s">
        <v>1986</v>
      </c>
      <c r="U501" s="2" t="s">
        <v>1987</v>
      </c>
      <c r="V501">
        <v>915</v>
      </c>
      <c r="W501" s="2" t="s">
        <v>632</v>
      </c>
      <c r="X501">
        <v>107332.35</v>
      </c>
      <c r="Y501">
        <v>107332.35</v>
      </c>
      <c r="AD501">
        <v>75132.639999999999</v>
      </c>
      <c r="AF501">
        <v>0</v>
      </c>
      <c r="AG501">
        <v>32199.7</v>
      </c>
      <c r="AK501">
        <v>214665</v>
      </c>
      <c r="AL501" s="5">
        <v>214664.69</v>
      </c>
      <c r="AM501">
        <v>0</v>
      </c>
      <c r="AN501">
        <v>0</v>
      </c>
      <c r="AO501">
        <v>107332.35</v>
      </c>
      <c r="AP501">
        <v>107332.35</v>
      </c>
      <c r="AS501">
        <v>75132.639999999999</v>
      </c>
      <c r="AU501">
        <v>32199.7</v>
      </c>
      <c r="AY501">
        <v>214665</v>
      </c>
      <c r="AZ501" s="5">
        <v>214664.69</v>
      </c>
      <c r="BA501" s="5">
        <v>214664.69</v>
      </c>
      <c r="BB501" s="5">
        <v>214664.69</v>
      </c>
      <c r="BC501" s="5">
        <v>129566.9</v>
      </c>
      <c r="BD501" s="5">
        <v>129566.9</v>
      </c>
      <c r="BE501" s="5">
        <v>0</v>
      </c>
      <c r="BF501" s="5">
        <v>267585.36</v>
      </c>
      <c r="BG501">
        <v>20180101</v>
      </c>
      <c r="BH501" s="9" t="str">
        <f t="shared" si="21"/>
        <v>2018</v>
      </c>
      <c r="BI501" t="str">
        <f>MID(Merge1[[#This Row],[OC_DATA_INIZIO_PROGETTO]],5,2)</f>
        <v>01</v>
      </c>
      <c r="BJ501">
        <v>20201207</v>
      </c>
      <c r="BK501" t="str">
        <f t="shared" si="22"/>
        <v>2020</v>
      </c>
      <c r="BL501" t="str">
        <f>MID(Merge1[[#This Row],[OC_DATA_FINE_PROGETTO_PREVISTA]],5,2)</f>
        <v>12</v>
      </c>
      <c r="BM501" s="8">
        <f>(Merge1[[#This Row],[Colonna2]]-Merge1[[#This Row],[Colonna1]])*12+Merge1[[#This Row],[Colonna22]]-Merge1[[#This Row],[Colonna12]]</f>
        <v>35</v>
      </c>
      <c r="BN501">
        <v>20201116</v>
      </c>
      <c r="BO501" t="str">
        <f t="shared" si="23"/>
        <v>2020</v>
      </c>
      <c r="BP501" s="2" t="s">
        <v>76</v>
      </c>
      <c r="BQ501" s="2" t="s">
        <v>76</v>
      </c>
      <c r="BR501" s="2" t="s">
        <v>440</v>
      </c>
      <c r="BS501" s="2" t="s">
        <v>773</v>
      </c>
      <c r="BT501" s="2" t="s">
        <v>774</v>
      </c>
    </row>
    <row r="502" spans="1:72" x14ac:dyDescent="0.35">
      <c r="A502" s="2" t="s">
        <v>28022</v>
      </c>
      <c r="B502" s="2" t="s">
        <v>28023</v>
      </c>
      <c r="C502" s="2" t="s">
        <v>28024</v>
      </c>
      <c r="D502" s="2" t="s">
        <v>28025</v>
      </c>
      <c r="E502" s="2" t="s">
        <v>28026</v>
      </c>
      <c r="F502">
        <v>4</v>
      </c>
      <c r="G502" s="2" t="s">
        <v>174</v>
      </c>
      <c r="H502">
        <v>3</v>
      </c>
      <c r="I502" s="2" t="s">
        <v>68</v>
      </c>
      <c r="J502">
        <v>1</v>
      </c>
      <c r="K502" s="2" t="s">
        <v>69</v>
      </c>
      <c r="L502">
        <v>5</v>
      </c>
      <c r="M502" s="2" t="s">
        <v>226</v>
      </c>
      <c r="N502">
        <v>8</v>
      </c>
      <c r="O502" s="2" t="s">
        <v>483</v>
      </c>
      <c r="P502">
        <v>86</v>
      </c>
      <c r="Q502" s="2" t="s">
        <v>3039</v>
      </c>
      <c r="R502" t="s">
        <v>67</v>
      </c>
      <c r="S502" t="s">
        <v>67</v>
      </c>
      <c r="T502" s="2" t="s">
        <v>73</v>
      </c>
      <c r="U502" s="2" t="s">
        <v>74</v>
      </c>
      <c r="V502">
        <v>2013</v>
      </c>
      <c r="W502" s="2" t="s">
        <v>22262</v>
      </c>
      <c r="X502">
        <v>150556.37</v>
      </c>
      <c r="Y502">
        <v>150556.37</v>
      </c>
      <c r="AD502">
        <v>105389.46</v>
      </c>
      <c r="AF502">
        <v>0</v>
      </c>
      <c r="AG502">
        <v>45166.91</v>
      </c>
      <c r="AL502" s="5">
        <v>301112.74</v>
      </c>
      <c r="AM502">
        <v>0</v>
      </c>
      <c r="AN502">
        <v>0</v>
      </c>
      <c r="AO502">
        <v>150556.37</v>
      </c>
      <c r="AP502">
        <v>150556.37</v>
      </c>
      <c r="AS502">
        <v>105389.46</v>
      </c>
      <c r="AU502">
        <v>45166.91</v>
      </c>
      <c r="AZ502" s="5">
        <v>301112.74</v>
      </c>
      <c r="BA502" s="5">
        <v>214374.8</v>
      </c>
      <c r="BB502" s="5">
        <v>214374.8</v>
      </c>
      <c r="BC502" s="5">
        <v>83807.789999999994</v>
      </c>
      <c r="BD502" s="5">
        <v>83807.789999999994</v>
      </c>
      <c r="BE502" s="5">
        <v>0</v>
      </c>
      <c r="BF502" s="5">
        <v>83807.789999999994</v>
      </c>
      <c r="BG502">
        <v>20180715</v>
      </c>
      <c r="BH502" s="9" t="str">
        <f t="shared" si="21"/>
        <v>2018</v>
      </c>
      <c r="BI502" t="str">
        <f>MID(Merge1[[#This Row],[OC_DATA_INIZIO_PROGETTO]],5,2)</f>
        <v>07</v>
      </c>
      <c r="BJ502">
        <v>20210401</v>
      </c>
      <c r="BK502" t="str">
        <f t="shared" si="22"/>
        <v>2021</v>
      </c>
      <c r="BL502" t="str">
        <f>MID(Merge1[[#This Row],[OC_DATA_FINE_PROGETTO_PREVISTA]],5,2)</f>
        <v>04</v>
      </c>
      <c r="BM502" s="8">
        <f>(Merge1[[#This Row],[Colonna2]]-Merge1[[#This Row],[Colonna1]])*12+Merge1[[#This Row],[Colonna22]]-Merge1[[#This Row],[Colonna12]]</f>
        <v>33</v>
      </c>
      <c r="BO502" t="str">
        <f t="shared" si="23"/>
        <v/>
      </c>
      <c r="BP502" s="2" t="s">
        <v>76</v>
      </c>
      <c r="BQ502" s="2" t="s">
        <v>76</v>
      </c>
      <c r="BR502" s="2" t="s">
        <v>77</v>
      </c>
      <c r="BS502" s="2" t="s">
        <v>78</v>
      </c>
      <c r="BT502" s="2" t="s">
        <v>79</v>
      </c>
    </row>
    <row r="503" spans="1:72" x14ac:dyDescent="0.35">
      <c r="A503" s="2" t="s">
        <v>17664</v>
      </c>
      <c r="B503" s="2" t="s">
        <v>17654</v>
      </c>
      <c r="C503" s="2" t="s">
        <v>17665</v>
      </c>
      <c r="D503" s="2" t="s">
        <v>17656</v>
      </c>
      <c r="E503" s="2" t="s">
        <v>17666</v>
      </c>
      <c r="F503">
        <v>1</v>
      </c>
      <c r="G503" s="2" t="s">
        <v>151</v>
      </c>
      <c r="H503">
        <v>7</v>
      </c>
      <c r="I503" s="2" t="s">
        <v>770</v>
      </c>
      <c r="J503">
        <v>99</v>
      </c>
      <c r="K503" s="2" t="s">
        <v>81</v>
      </c>
      <c r="L503">
        <v>8</v>
      </c>
      <c r="M503" s="2" t="s">
        <v>112</v>
      </c>
      <c r="N503">
        <v>62</v>
      </c>
      <c r="O503" s="2" t="s">
        <v>2450</v>
      </c>
      <c r="P503">
        <v>999</v>
      </c>
      <c r="Q503" s="2" t="s">
        <v>3522</v>
      </c>
      <c r="R503" t="s">
        <v>67</v>
      </c>
      <c r="S503" t="s">
        <v>67</v>
      </c>
      <c r="T503" s="2" t="s">
        <v>1986</v>
      </c>
      <c r="U503" s="2" t="s">
        <v>1987</v>
      </c>
      <c r="V503">
        <v>915</v>
      </c>
      <c r="W503" s="2" t="s">
        <v>632</v>
      </c>
      <c r="X503">
        <v>107153.34</v>
      </c>
      <c r="Y503">
        <v>107153.34</v>
      </c>
      <c r="AD503">
        <v>75007.34</v>
      </c>
      <c r="AF503">
        <v>0</v>
      </c>
      <c r="AG503">
        <v>32146</v>
      </c>
      <c r="AK503">
        <v>346088</v>
      </c>
      <c r="AL503" s="5">
        <v>214306.68</v>
      </c>
      <c r="AM503">
        <v>0</v>
      </c>
      <c r="AN503">
        <v>0</v>
      </c>
      <c r="AO503">
        <v>107153.34</v>
      </c>
      <c r="AP503">
        <v>107153.34</v>
      </c>
      <c r="AS503">
        <v>75007.34</v>
      </c>
      <c r="AU503">
        <v>32146</v>
      </c>
      <c r="AY503">
        <v>346088</v>
      </c>
      <c r="AZ503" s="5">
        <v>214306.68</v>
      </c>
      <c r="BA503" s="5">
        <v>214306.68</v>
      </c>
      <c r="BB503" s="5">
        <v>214306.68</v>
      </c>
      <c r="BC503" s="5">
        <v>214306.68</v>
      </c>
      <c r="BD503" s="5">
        <v>214306.68</v>
      </c>
      <c r="BE503" s="5">
        <v>0</v>
      </c>
      <c r="BF503" s="5">
        <v>560394.89</v>
      </c>
      <c r="BG503">
        <v>20150608</v>
      </c>
      <c r="BH503" s="9" t="str">
        <f t="shared" si="21"/>
        <v>2015</v>
      </c>
      <c r="BI503" t="str">
        <f>MID(Merge1[[#This Row],[OC_DATA_INIZIO_PROGETTO]],5,2)</f>
        <v>06</v>
      </c>
      <c r="BJ503">
        <v>20210320</v>
      </c>
      <c r="BK503" t="str">
        <f t="shared" si="22"/>
        <v>2021</v>
      </c>
      <c r="BL503" t="str">
        <f>MID(Merge1[[#This Row],[OC_DATA_FINE_PROGETTO_PREVISTA]],5,2)</f>
        <v>03</v>
      </c>
      <c r="BM503" s="8">
        <f>(Merge1[[#This Row],[Colonna2]]-Merge1[[#This Row],[Colonna1]])*12+Merge1[[#This Row],[Colonna22]]-Merge1[[#This Row],[Colonna12]]</f>
        <v>69</v>
      </c>
      <c r="BN503">
        <v>20190617</v>
      </c>
      <c r="BO503" t="str">
        <f t="shared" si="23"/>
        <v>2019</v>
      </c>
      <c r="BP503" s="2" t="s">
        <v>116</v>
      </c>
      <c r="BQ503" s="2" t="s">
        <v>763</v>
      </c>
      <c r="BR503" s="2" t="s">
        <v>440</v>
      </c>
      <c r="BS503" s="2" t="s">
        <v>773</v>
      </c>
      <c r="BT503" s="2" t="s">
        <v>774</v>
      </c>
    </row>
    <row r="504" spans="1:72" x14ac:dyDescent="0.35">
      <c r="A504" s="2" t="s">
        <v>16884</v>
      </c>
      <c r="B504" s="2" t="s">
        <v>16885</v>
      </c>
      <c r="C504" s="2" t="s">
        <v>16886</v>
      </c>
      <c r="D504" s="2" t="s">
        <v>16887</v>
      </c>
      <c r="E504" s="2" t="s">
        <v>16888</v>
      </c>
      <c r="F504">
        <v>1</v>
      </c>
      <c r="G504" s="2" t="s">
        <v>151</v>
      </c>
      <c r="H504">
        <v>7</v>
      </c>
      <c r="I504" s="2" t="s">
        <v>770</v>
      </c>
      <c r="J504">
        <v>99</v>
      </c>
      <c r="K504" s="2" t="s">
        <v>81</v>
      </c>
      <c r="L504">
        <v>8</v>
      </c>
      <c r="M504" s="2" t="s">
        <v>112</v>
      </c>
      <c r="N504">
        <v>62</v>
      </c>
      <c r="O504" s="2" t="s">
        <v>2450</v>
      </c>
      <c r="P504">
        <v>999</v>
      </c>
      <c r="Q504" s="2" t="s">
        <v>3522</v>
      </c>
      <c r="R504" t="s">
        <v>67</v>
      </c>
      <c r="S504" t="s">
        <v>67</v>
      </c>
      <c r="T504" s="2" t="s">
        <v>1986</v>
      </c>
      <c r="U504" s="2" t="s">
        <v>1987</v>
      </c>
      <c r="V504">
        <v>929</v>
      </c>
      <c r="W504" s="2" t="s">
        <v>6652</v>
      </c>
      <c r="X504">
        <v>106300.6</v>
      </c>
      <c r="Y504">
        <v>106300.6</v>
      </c>
      <c r="AD504">
        <v>74410.42</v>
      </c>
      <c r="AF504">
        <v>0</v>
      </c>
      <c r="AG504">
        <v>31890.18</v>
      </c>
      <c r="AK504">
        <v>234310</v>
      </c>
      <c r="AL504" s="5">
        <v>212601.2</v>
      </c>
      <c r="AM504">
        <v>0</v>
      </c>
      <c r="AN504">
        <v>0</v>
      </c>
      <c r="AO504">
        <v>106300.6</v>
      </c>
      <c r="AP504">
        <v>106300.6</v>
      </c>
      <c r="AS504">
        <v>74410.42</v>
      </c>
      <c r="AU504">
        <v>31890.18</v>
      </c>
      <c r="AY504">
        <v>234310</v>
      </c>
      <c r="AZ504" s="5">
        <v>212601.2</v>
      </c>
      <c r="BA504" s="5">
        <v>212601.2</v>
      </c>
      <c r="BB504" s="5">
        <v>212601.2</v>
      </c>
      <c r="BC504" s="5">
        <v>212601.2</v>
      </c>
      <c r="BD504" s="5">
        <v>212601.2</v>
      </c>
      <c r="BE504" s="5">
        <v>0</v>
      </c>
      <c r="BF504" s="5">
        <v>446910.92</v>
      </c>
      <c r="BG504">
        <v>20180102</v>
      </c>
      <c r="BH504" s="9" t="str">
        <f t="shared" si="21"/>
        <v>2018</v>
      </c>
      <c r="BI504" t="str">
        <f>MID(Merge1[[#This Row],[OC_DATA_INIZIO_PROGETTO]],5,2)</f>
        <v>01</v>
      </c>
      <c r="BJ504">
        <v>20200314</v>
      </c>
      <c r="BK504" t="str">
        <f t="shared" si="22"/>
        <v>2020</v>
      </c>
      <c r="BL504" t="str">
        <f>MID(Merge1[[#This Row],[OC_DATA_FINE_PROGETTO_PREVISTA]],5,2)</f>
        <v>03</v>
      </c>
      <c r="BM504" s="8">
        <f>(Merge1[[#This Row],[Colonna2]]-Merge1[[#This Row],[Colonna1]])*12+Merge1[[#This Row],[Colonna22]]-Merge1[[#This Row],[Colonna12]]</f>
        <v>26</v>
      </c>
      <c r="BN504">
        <v>20200314</v>
      </c>
      <c r="BO504" t="str">
        <f t="shared" si="23"/>
        <v>2020</v>
      </c>
      <c r="BP504" s="2" t="s">
        <v>116</v>
      </c>
      <c r="BQ504" s="2" t="s">
        <v>763</v>
      </c>
      <c r="BR504" s="2" t="s">
        <v>440</v>
      </c>
      <c r="BS504" s="2" t="s">
        <v>773</v>
      </c>
      <c r="BT504" s="2" t="s">
        <v>774</v>
      </c>
    </row>
    <row r="505" spans="1:72" x14ac:dyDescent="0.35">
      <c r="A505" s="2" t="s">
        <v>222</v>
      </c>
      <c r="B505" s="2" t="s">
        <v>223</v>
      </c>
      <c r="C505" s="2" t="s">
        <v>211</v>
      </c>
      <c r="D505" s="2" t="s">
        <v>212</v>
      </c>
      <c r="E505" s="2" t="s">
        <v>224</v>
      </c>
      <c r="F505">
        <v>3</v>
      </c>
      <c r="G505" s="2" t="s">
        <v>102</v>
      </c>
      <c r="H505">
        <v>6</v>
      </c>
      <c r="I505" s="2" t="s">
        <v>94</v>
      </c>
      <c r="J505">
        <v>99</v>
      </c>
      <c r="K505" s="2" t="s">
        <v>81</v>
      </c>
      <c r="L505">
        <v>8</v>
      </c>
      <c r="M505" s="2" t="s">
        <v>112</v>
      </c>
      <c r="N505">
        <v>60</v>
      </c>
      <c r="O505" s="2" t="s">
        <v>138</v>
      </c>
      <c r="P505">
        <v>610</v>
      </c>
      <c r="Q505" s="2" t="s">
        <v>114</v>
      </c>
      <c r="R505" t="s">
        <v>67</v>
      </c>
      <c r="S505" t="s">
        <v>67</v>
      </c>
      <c r="T505" s="2" t="s">
        <v>73</v>
      </c>
      <c r="U505" s="2" t="s">
        <v>74</v>
      </c>
      <c r="V505">
        <v>0</v>
      </c>
      <c r="W505" s="2" t="s">
        <v>97</v>
      </c>
      <c r="X505">
        <v>266400</v>
      </c>
      <c r="AF505">
        <v>0</v>
      </c>
      <c r="AL505" s="5">
        <v>266400</v>
      </c>
      <c r="AM505">
        <v>0</v>
      </c>
      <c r="AN505">
        <v>0</v>
      </c>
      <c r="AO505">
        <v>266400</v>
      </c>
      <c r="AZ505" s="5">
        <v>266400</v>
      </c>
      <c r="BA505" s="5">
        <v>212319.48</v>
      </c>
      <c r="BB505" s="5">
        <v>212319.48</v>
      </c>
      <c r="BC505" s="5">
        <v>212319.48</v>
      </c>
      <c r="BD505" s="5">
        <v>212319.48</v>
      </c>
      <c r="BE505" s="5">
        <v>0</v>
      </c>
      <c r="BF505" s="5">
        <v>212319.48</v>
      </c>
      <c r="BG505">
        <v>20180315</v>
      </c>
      <c r="BH505" s="9" t="str">
        <f t="shared" si="21"/>
        <v>2018</v>
      </c>
      <c r="BI505" t="str">
        <f>MID(Merge1[[#This Row],[OC_DATA_INIZIO_PROGETTO]],5,2)</f>
        <v>03</v>
      </c>
      <c r="BJ505">
        <v>20201231</v>
      </c>
      <c r="BK505" t="str">
        <f t="shared" si="22"/>
        <v>2020</v>
      </c>
      <c r="BL505" t="str">
        <f>MID(Merge1[[#This Row],[OC_DATA_FINE_PROGETTO_PREVISTA]],5,2)</f>
        <v>12</v>
      </c>
      <c r="BM505" s="8">
        <f>(Merge1[[#This Row],[Colonna2]]-Merge1[[#This Row],[Colonna1]])*12+Merge1[[#This Row],[Colonna22]]-Merge1[[#This Row],[Colonna12]]</f>
        <v>33</v>
      </c>
      <c r="BO505" t="str">
        <f t="shared" si="23"/>
        <v/>
      </c>
      <c r="BP505" s="2" t="s">
        <v>76</v>
      </c>
      <c r="BQ505" s="2" t="s">
        <v>76</v>
      </c>
      <c r="BR505" s="2" t="s">
        <v>86</v>
      </c>
      <c r="BS505" s="2" t="s">
        <v>67</v>
      </c>
      <c r="BT505" s="2" t="s">
        <v>67</v>
      </c>
    </row>
    <row r="506" spans="1:72" x14ac:dyDescent="0.35">
      <c r="A506" s="2" t="s">
        <v>28047</v>
      </c>
      <c r="B506" s="2" t="s">
        <v>28048</v>
      </c>
      <c r="C506" s="2" t="s">
        <v>28049</v>
      </c>
      <c r="D506" s="2" t="s">
        <v>28050</v>
      </c>
      <c r="E506" s="2" t="s">
        <v>28051</v>
      </c>
      <c r="F506">
        <v>4</v>
      </c>
      <c r="G506" s="2" t="s">
        <v>174</v>
      </c>
      <c r="H506">
        <v>3</v>
      </c>
      <c r="I506" s="2" t="s">
        <v>68</v>
      </c>
      <c r="J506">
        <v>8</v>
      </c>
      <c r="K506" s="2" t="s">
        <v>4042</v>
      </c>
      <c r="L506">
        <v>3</v>
      </c>
      <c r="M506" s="2" t="s">
        <v>3884</v>
      </c>
      <c r="N506">
        <v>6</v>
      </c>
      <c r="O506" s="2" t="s">
        <v>3885</v>
      </c>
      <c r="P506">
        <v>998</v>
      </c>
      <c r="Q506" s="2" t="s">
        <v>4142</v>
      </c>
      <c r="R506" t="s">
        <v>67</v>
      </c>
      <c r="S506" t="s">
        <v>67</v>
      </c>
      <c r="T506" s="2" t="s">
        <v>73</v>
      </c>
      <c r="U506" s="2" t="s">
        <v>74</v>
      </c>
      <c r="V506">
        <v>2016</v>
      </c>
      <c r="W506" s="2" t="s">
        <v>18962</v>
      </c>
      <c r="X506">
        <v>264273.34999999998</v>
      </c>
      <c r="Y506">
        <v>264273.34999999998</v>
      </c>
      <c r="AD506">
        <v>184991.35</v>
      </c>
      <c r="AF506">
        <v>0</v>
      </c>
      <c r="AG506">
        <v>79282.009999999995</v>
      </c>
      <c r="AK506">
        <v>468998</v>
      </c>
      <c r="AL506" s="5">
        <v>528546.71</v>
      </c>
      <c r="AM506">
        <v>0</v>
      </c>
      <c r="AN506">
        <v>0</v>
      </c>
      <c r="AO506">
        <v>264273.34999999998</v>
      </c>
      <c r="AP506">
        <v>264273.34999999998</v>
      </c>
      <c r="AS506">
        <v>184991.35</v>
      </c>
      <c r="AU506">
        <v>79282.009999999995</v>
      </c>
      <c r="AY506">
        <v>468998</v>
      </c>
      <c r="AZ506" s="5">
        <v>528546.71</v>
      </c>
      <c r="BA506" s="5">
        <v>212195.12</v>
      </c>
      <c r="BB506" s="5">
        <v>212195.12</v>
      </c>
      <c r="BC506" s="5">
        <v>10390.040000000001</v>
      </c>
      <c r="BD506" s="5">
        <v>10390.040000000001</v>
      </c>
      <c r="BE506" s="5">
        <v>0</v>
      </c>
      <c r="BF506" s="5">
        <v>10390.040000000001</v>
      </c>
      <c r="BG506">
        <v>20180509</v>
      </c>
      <c r="BH506" s="9" t="str">
        <f t="shared" si="21"/>
        <v>2018</v>
      </c>
      <c r="BI506" t="str">
        <f>MID(Merge1[[#This Row],[OC_DATA_INIZIO_PROGETTO]],5,2)</f>
        <v>05</v>
      </c>
      <c r="BJ506">
        <v>20210630</v>
      </c>
      <c r="BK506" t="str">
        <f t="shared" si="22"/>
        <v>2021</v>
      </c>
      <c r="BL506" t="str">
        <f>MID(Merge1[[#This Row],[OC_DATA_FINE_PROGETTO_PREVISTA]],5,2)</f>
        <v>06</v>
      </c>
      <c r="BM506" s="8">
        <f>(Merge1[[#This Row],[Colonna2]]-Merge1[[#This Row],[Colonna1]])*12+Merge1[[#This Row],[Colonna22]]-Merge1[[#This Row],[Colonna12]]</f>
        <v>37</v>
      </c>
      <c r="BO506" t="str">
        <f t="shared" si="23"/>
        <v/>
      </c>
      <c r="BP506" s="2" t="s">
        <v>76</v>
      </c>
      <c r="BQ506" s="2" t="s">
        <v>76</v>
      </c>
      <c r="BR506" s="2" t="s">
        <v>77</v>
      </c>
      <c r="BS506" s="2" t="s">
        <v>4146</v>
      </c>
      <c r="BT506" s="2" t="s">
        <v>581</v>
      </c>
    </row>
    <row r="507" spans="1:72" x14ac:dyDescent="0.35">
      <c r="A507" s="2" t="s">
        <v>22448</v>
      </c>
      <c r="B507" s="2" t="s">
        <v>22449</v>
      </c>
      <c r="C507" s="2" t="s">
        <v>22439</v>
      </c>
      <c r="D507" s="2" t="s">
        <v>22439</v>
      </c>
      <c r="E507" s="2" t="s">
        <v>22450</v>
      </c>
      <c r="F507">
        <v>1</v>
      </c>
      <c r="G507" s="2" t="s">
        <v>151</v>
      </c>
      <c r="H507">
        <v>2</v>
      </c>
      <c r="I507" s="2" t="s">
        <v>430</v>
      </c>
      <c r="J507">
        <v>14</v>
      </c>
      <c r="K507" s="2" t="s">
        <v>8055</v>
      </c>
      <c r="L507">
        <v>8</v>
      </c>
      <c r="M507" s="2" t="s">
        <v>112</v>
      </c>
      <c r="N507">
        <v>61</v>
      </c>
      <c r="O507" s="2" t="s">
        <v>113</v>
      </c>
      <c r="P507">
        <v>613</v>
      </c>
      <c r="Q507" s="2" t="s">
        <v>162</v>
      </c>
      <c r="R507" t="s">
        <v>67</v>
      </c>
      <c r="S507" t="s">
        <v>67</v>
      </c>
      <c r="T507" s="2" t="s">
        <v>73</v>
      </c>
      <c r="U507" s="2" t="s">
        <v>74</v>
      </c>
      <c r="V507">
        <v>1209</v>
      </c>
      <c r="W507" s="2" t="s">
        <v>506</v>
      </c>
      <c r="AE507">
        <v>173920</v>
      </c>
      <c r="AF507">
        <v>0</v>
      </c>
      <c r="AI507">
        <v>37570</v>
      </c>
      <c r="AL507" s="5">
        <v>211490</v>
      </c>
      <c r="AM507">
        <v>0</v>
      </c>
      <c r="AN507">
        <v>0</v>
      </c>
      <c r="AT507">
        <v>173920</v>
      </c>
      <c r="AW507">
        <v>37570</v>
      </c>
      <c r="AZ507" s="5">
        <v>211490</v>
      </c>
      <c r="BA507" s="5">
        <v>211490</v>
      </c>
      <c r="BB507" s="5">
        <v>211490</v>
      </c>
      <c r="BC507" s="5">
        <v>69568</v>
      </c>
      <c r="BD507" s="5">
        <v>69568</v>
      </c>
      <c r="BE507" s="5">
        <v>0</v>
      </c>
      <c r="BF507" s="5">
        <v>69568</v>
      </c>
      <c r="BG507">
        <v>20190531</v>
      </c>
      <c r="BH507" s="9" t="str">
        <f t="shared" si="21"/>
        <v>2019</v>
      </c>
      <c r="BI507" t="str">
        <f>MID(Merge1[[#This Row],[OC_DATA_INIZIO_PROGETTO]],5,2)</f>
        <v>05</v>
      </c>
      <c r="BJ507">
        <v>20230228</v>
      </c>
      <c r="BK507" t="str">
        <f t="shared" si="22"/>
        <v>2023</v>
      </c>
      <c r="BL507" t="str">
        <f>MID(Merge1[[#This Row],[OC_DATA_FINE_PROGETTO_PREVISTA]],5,2)</f>
        <v>02</v>
      </c>
      <c r="BM507" s="8">
        <f>(Merge1[[#This Row],[Colonna2]]-Merge1[[#This Row],[Colonna1]])*12+Merge1[[#This Row],[Colonna22]]-Merge1[[#This Row],[Colonna12]]</f>
        <v>45</v>
      </c>
      <c r="BO507" t="str">
        <f t="shared" si="23"/>
        <v/>
      </c>
      <c r="BP507" s="2" t="s">
        <v>76</v>
      </c>
      <c r="BQ507" s="2" t="s">
        <v>76</v>
      </c>
      <c r="BR507" s="2" t="s">
        <v>77</v>
      </c>
      <c r="BS507" s="2" t="s">
        <v>434</v>
      </c>
      <c r="BT507" s="2" t="s">
        <v>435</v>
      </c>
    </row>
    <row r="508" spans="1:72" x14ac:dyDescent="0.35">
      <c r="A508" s="2" t="s">
        <v>18060</v>
      </c>
      <c r="B508" s="2" t="s">
        <v>18041</v>
      </c>
      <c r="C508" s="2" t="s">
        <v>18061</v>
      </c>
      <c r="D508" s="2" t="s">
        <v>18043</v>
      </c>
      <c r="E508" s="2" t="s">
        <v>18062</v>
      </c>
      <c r="F508">
        <v>1</v>
      </c>
      <c r="G508" s="2" t="s">
        <v>151</v>
      </c>
      <c r="H508">
        <v>7</v>
      </c>
      <c r="I508" s="2" t="s">
        <v>770</v>
      </c>
      <c r="J508">
        <v>99</v>
      </c>
      <c r="K508" s="2" t="s">
        <v>81</v>
      </c>
      <c r="L508">
        <v>8</v>
      </c>
      <c r="M508" s="2" t="s">
        <v>112</v>
      </c>
      <c r="N508">
        <v>62</v>
      </c>
      <c r="O508" s="2" t="s">
        <v>2450</v>
      </c>
      <c r="P508">
        <v>999</v>
      </c>
      <c r="Q508" s="2" t="s">
        <v>3522</v>
      </c>
      <c r="R508" t="s">
        <v>67</v>
      </c>
      <c r="S508" t="s">
        <v>67</v>
      </c>
      <c r="T508" s="2" t="s">
        <v>73</v>
      </c>
      <c r="U508" s="2" t="s">
        <v>74</v>
      </c>
      <c r="V508">
        <v>915</v>
      </c>
      <c r="W508" s="2" t="s">
        <v>632</v>
      </c>
      <c r="X508">
        <v>47250</v>
      </c>
      <c r="Y508">
        <v>47250</v>
      </c>
      <c r="AD508">
        <v>33075</v>
      </c>
      <c r="AF508">
        <v>0</v>
      </c>
      <c r="AG508">
        <v>14175</v>
      </c>
      <c r="AI508">
        <v>115500</v>
      </c>
      <c r="AL508" s="5">
        <v>210000</v>
      </c>
      <c r="AM508">
        <v>0</v>
      </c>
      <c r="AN508">
        <v>0</v>
      </c>
      <c r="AO508">
        <v>47250</v>
      </c>
      <c r="AP508">
        <v>47250</v>
      </c>
      <c r="AS508">
        <v>33075</v>
      </c>
      <c r="AU508">
        <v>14175</v>
      </c>
      <c r="AW508">
        <v>115500</v>
      </c>
      <c r="AZ508" s="5">
        <v>210000</v>
      </c>
      <c r="BA508" s="5">
        <v>210000</v>
      </c>
      <c r="BB508" s="5">
        <v>210000</v>
      </c>
      <c r="BC508" s="5">
        <v>210000</v>
      </c>
      <c r="BD508" s="5">
        <v>210000</v>
      </c>
      <c r="BE508" s="5">
        <v>0</v>
      </c>
      <c r="BF508" s="5">
        <v>210000</v>
      </c>
      <c r="BG508">
        <v>20150701</v>
      </c>
      <c r="BH508" s="9" t="str">
        <f t="shared" si="21"/>
        <v>2015</v>
      </c>
      <c r="BI508" t="str">
        <f>MID(Merge1[[#This Row],[OC_DATA_INIZIO_PROGETTO]],5,2)</f>
        <v>07</v>
      </c>
      <c r="BJ508">
        <v>20210212</v>
      </c>
      <c r="BK508" t="str">
        <f t="shared" si="22"/>
        <v>2021</v>
      </c>
      <c r="BL508" t="str">
        <f>MID(Merge1[[#This Row],[OC_DATA_FINE_PROGETTO_PREVISTA]],5,2)</f>
        <v>02</v>
      </c>
      <c r="BM508" s="8">
        <f>(Merge1[[#This Row],[Colonna2]]-Merge1[[#This Row],[Colonna1]])*12+Merge1[[#This Row],[Colonna22]]-Merge1[[#This Row],[Colonna12]]</f>
        <v>67</v>
      </c>
      <c r="BN508">
        <v>20181126</v>
      </c>
      <c r="BO508" t="str">
        <f t="shared" si="23"/>
        <v>2018</v>
      </c>
      <c r="BP508" s="2" t="s">
        <v>116</v>
      </c>
      <c r="BQ508" s="2" t="s">
        <v>763</v>
      </c>
      <c r="BR508" s="2" t="s">
        <v>440</v>
      </c>
      <c r="BS508" s="2" t="s">
        <v>773</v>
      </c>
      <c r="BT508" s="2" t="s">
        <v>774</v>
      </c>
    </row>
    <row r="509" spans="1:72" x14ac:dyDescent="0.35">
      <c r="A509" s="2" t="s">
        <v>19395</v>
      </c>
      <c r="B509" s="2" t="s">
        <v>19396</v>
      </c>
      <c r="C509" s="2" t="s">
        <v>19397</v>
      </c>
      <c r="D509" s="2" t="s">
        <v>19398</v>
      </c>
      <c r="E509" s="2" t="s">
        <v>19399</v>
      </c>
      <c r="F509">
        <v>2</v>
      </c>
      <c r="G509" s="2" t="s">
        <v>4836</v>
      </c>
      <c r="H509">
        <v>2</v>
      </c>
      <c r="I509" s="2" t="s">
        <v>430</v>
      </c>
      <c r="J509">
        <v>19</v>
      </c>
      <c r="K509" s="2" t="s">
        <v>4837</v>
      </c>
      <c r="L509">
        <v>7</v>
      </c>
      <c r="M509" s="2" t="s">
        <v>1213</v>
      </c>
      <c r="N509">
        <v>18</v>
      </c>
      <c r="O509" s="2" t="s">
        <v>1214</v>
      </c>
      <c r="P509">
        <v>182</v>
      </c>
      <c r="Q509" s="2" t="s">
        <v>1216</v>
      </c>
      <c r="R509" t="s">
        <v>67</v>
      </c>
      <c r="S509" t="s">
        <v>67</v>
      </c>
      <c r="T509" s="2" t="s">
        <v>73</v>
      </c>
      <c r="U509" s="2" t="s">
        <v>74</v>
      </c>
      <c r="V509">
        <v>915</v>
      </c>
      <c r="W509" s="2" t="s">
        <v>632</v>
      </c>
      <c r="X509">
        <v>104053.8</v>
      </c>
      <c r="Y509">
        <v>104053.8</v>
      </c>
      <c r="AD509">
        <v>104053.8</v>
      </c>
      <c r="AF509">
        <v>0</v>
      </c>
      <c r="AL509" s="5">
        <v>208107.6</v>
      </c>
      <c r="AM509">
        <v>0</v>
      </c>
      <c r="AN509">
        <v>0</v>
      </c>
      <c r="AO509">
        <v>104053.8</v>
      </c>
      <c r="AP509">
        <v>104053.8</v>
      </c>
      <c r="AS509">
        <v>104053.8</v>
      </c>
      <c r="AZ509" s="5">
        <v>208107.6</v>
      </c>
      <c r="BA509" s="5">
        <v>208107.6</v>
      </c>
      <c r="BB509" s="5">
        <v>208107.6</v>
      </c>
      <c r="BC509" s="5">
        <v>208107.6</v>
      </c>
      <c r="BD509" s="5">
        <v>208107.6</v>
      </c>
      <c r="BE509" s="5">
        <v>0</v>
      </c>
      <c r="BF509" s="5">
        <v>208107.6</v>
      </c>
      <c r="BG509">
        <v>20141231</v>
      </c>
      <c r="BH509" s="9" t="str">
        <f t="shared" si="21"/>
        <v>2014</v>
      </c>
      <c r="BI509" t="str">
        <f>MID(Merge1[[#This Row],[OC_DATA_INIZIO_PROGETTO]],5,2)</f>
        <v>12</v>
      </c>
      <c r="BJ509">
        <v>20210930</v>
      </c>
      <c r="BK509" t="str">
        <f t="shared" si="22"/>
        <v>2021</v>
      </c>
      <c r="BL509" t="str">
        <f>MID(Merge1[[#This Row],[OC_DATA_FINE_PROGETTO_PREVISTA]],5,2)</f>
        <v>09</v>
      </c>
      <c r="BM509" s="8">
        <f>(Merge1[[#This Row],[Colonna2]]-Merge1[[#This Row],[Colonna1]])*12+Merge1[[#This Row],[Colonna22]]-Merge1[[#This Row],[Colonna12]]</f>
        <v>81</v>
      </c>
      <c r="BO509" t="str">
        <f t="shared" si="23"/>
        <v/>
      </c>
      <c r="BP509" s="2" t="s">
        <v>116</v>
      </c>
      <c r="BQ509" s="2" t="s">
        <v>116</v>
      </c>
      <c r="BR509" s="2" t="s">
        <v>77</v>
      </c>
      <c r="BS509" s="2" t="s">
        <v>434</v>
      </c>
      <c r="BT509" s="2" t="s">
        <v>435</v>
      </c>
    </row>
    <row r="510" spans="1:72" x14ac:dyDescent="0.35">
      <c r="A510" s="2" t="s">
        <v>17272</v>
      </c>
      <c r="B510" s="2" t="s">
        <v>17273</v>
      </c>
      <c r="C510" s="2" t="s">
        <v>17274</v>
      </c>
      <c r="D510" s="2" t="s">
        <v>17275</v>
      </c>
      <c r="E510" s="2" t="s">
        <v>17276</v>
      </c>
      <c r="F510">
        <v>1</v>
      </c>
      <c r="G510" s="2" t="s">
        <v>151</v>
      </c>
      <c r="H510">
        <v>7</v>
      </c>
      <c r="I510" s="2" t="s">
        <v>770</v>
      </c>
      <c r="J510">
        <v>99</v>
      </c>
      <c r="K510" s="2" t="s">
        <v>81</v>
      </c>
      <c r="L510">
        <v>8</v>
      </c>
      <c r="M510" s="2" t="s">
        <v>112</v>
      </c>
      <c r="N510">
        <v>62</v>
      </c>
      <c r="O510" s="2" t="s">
        <v>2450</v>
      </c>
      <c r="P510">
        <v>999</v>
      </c>
      <c r="Q510" s="2" t="s">
        <v>3522</v>
      </c>
      <c r="R510" t="s">
        <v>67</v>
      </c>
      <c r="S510" t="s">
        <v>67</v>
      </c>
      <c r="T510" s="2" t="s">
        <v>1986</v>
      </c>
      <c r="U510" s="2" t="s">
        <v>1987</v>
      </c>
      <c r="V510">
        <v>924</v>
      </c>
      <c r="W510" s="2" t="s">
        <v>634</v>
      </c>
      <c r="X510">
        <v>110270.98</v>
      </c>
      <c r="Y510">
        <v>110270.98</v>
      </c>
      <c r="AD510">
        <v>77189.69</v>
      </c>
      <c r="AF510">
        <v>0</v>
      </c>
      <c r="AG510">
        <v>33081.29</v>
      </c>
      <c r="AK510">
        <v>269551</v>
      </c>
      <c r="AL510" s="5">
        <v>220541.96</v>
      </c>
      <c r="AM510">
        <v>24074.29</v>
      </c>
      <c r="AN510">
        <v>8358.14</v>
      </c>
      <c r="AO510">
        <v>103841.64</v>
      </c>
      <c r="AP510">
        <v>110270.98</v>
      </c>
      <c r="AS510">
        <v>77189.69</v>
      </c>
      <c r="AU510">
        <v>31152.49</v>
      </c>
      <c r="AY510">
        <v>269551</v>
      </c>
      <c r="AZ510" s="5">
        <v>212183.82</v>
      </c>
      <c r="BA510" s="5">
        <v>207683.28</v>
      </c>
      <c r="BB510" s="5">
        <v>207683.28</v>
      </c>
      <c r="BC510" s="5">
        <v>142281.62</v>
      </c>
      <c r="BD510" s="5">
        <v>142281.62</v>
      </c>
      <c r="BE510" s="5">
        <v>0</v>
      </c>
      <c r="BF510" s="5">
        <v>461518.42</v>
      </c>
      <c r="BG510">
        <v>20180221</v>
      </c>
      <c r="BH510" s="9" t="str">
        <f t="shared" si="21"/>
        <v>2018</v>
      </c>
      <c r="BI510" t="str">
        <f>MID(Merge1[[#This Row],[OC_DATA_INIZIO_PROGETTO]],5,2)</f>
        <v>02</v>
      </c>
      <c r="BJ510">
        <v>20190914</v>
      </c>
      <c r="BK510" t="str">
        <f t="shared" si="22"/>
        <v>2019</v>
      </c>
      <c r="BL510" t="str">
        <f>MID(Merge1[[#This Row],[OC_DATA_FINE_PROGETTO_PREVISTA]],5,2)</f>
        <v>09</v>
      </c>
      <c r="BM510" s="8">
        <f>(Merge1[[#This Row],[Colonna2]]-Merge1[[#This Row],[Colonna1]])*12+Merge1[[#This Row],[Colonna22]]-Merge1[[#This Row],[Colonna12]]</f>
        <v>19</v>
      </c>
      <c r="BN510">
        <v>20200905</v>
      </c>
      <c r="BO510" t="str">
        <f t="shared" si="23"/>
        <v>2020</v>
      </c>
      <c r="BP510" s="2" t="s">
        <v>76</v>
      </c>
      <c r="BQ510" s="2" t="s">
        <v>76</v>
      </c>
      <c r="BR510" s="2" t="s">
        <v>440</v>
      </c>
      <c r="BS510" s="2" t="s">
        <v>773</v>
      </c>
      <c r="BT510" s="2" t="s">
        <v>774</v>
      </c>
    </row>
    <row r="511" spans="1:72" x14ac:dyDescent="0.35">
      <c r="A511" s="2" t="s">
        <v>16523</v>
      </c>
      <c r="B511" s="2" t="s">
        <v>16524</v>
      </c>
      <c r="C511" s="2" t="s">
        <v>16525</v>
      </c>
      <c r="D511" s="2" t="s">
        <v>16526</v>
      </c>
      <c r="E511" s="2" t="s">
        <v>16527</v>
      </c>
      <c r="F511">
        <v>1</v>
      </c>
      <c r="G511" s="2" t="s">
        <v>151</v>
      </c>
      <c r="H511">
        <v>7</v>
      </c>
      <c r="I511" s="2" t="s">
        <v>770</v>
      </c>
      <c r="J511">
        <v>99</v>
      </c>
      <c r="K511" s="2" t="s">
        <v>81</v>
      </c>
      <c r="L511">
        <v>8</v>
      </c>
      <c r="M511" s="2" t="s">
        <v>112</v>
      </c>
      <c r="N511">
        <v>62</v>
      </c>
      <c r="O511" s="2" t="s">
        <v>2450</v>
      </c>
      <c r="P511">
        <v>999</v>
      </c>
      <c r="Q511" s="2" t="s">
        <v>3522</v>
      </c>
      <c r="R511" t="s">
        <v>67</v>
      </c>
      <c r="S511" t="s">
        <v>67</v>
      </c>
      <c r="T511" s="2" t="s">
        <v>1986</v>
      </c>
      <c r="U511" s="2" t="s">
        <v>1987</v>
      </c>
      <c r="V511">
        <v>915</v>
      </c>
      <c r="W511" s="2" t="s">
        <v>632</v>
      </c>
      <c r="X511">
        <v>103494.83</v>
      </c>
      <c r="Y511">
        <v>103494.83</v>
      </c>
      <c r="AD511">
        <v>72446.38</v>
      </c>
      <c r="AF511">
        <v>0</v>
      </c>
      <c r="AG511">
        <v>31048.44</v>
      </c>
      <c r="AK511">
        <v>657747</v>
      </c>
      <c r="AL511" s="5">
        <v>206989.65</v>
      </c>
      <c r="AM511">
        <v>0</v>
      </c>
      <c r="AN511">
        <v>0</v>
      </c>
      <c r="AO511">
        <v>103494.83</v>
      </c>
      <c r="AP511">
        <v>103494.83</v>
      </c>
      <c r="AS511">
        <v>72446.38</v>
      </c>
      <c r="AU511">
        <v>31048.44</v>
      </c>
      <c r="AY511">
        <v>657747</v>
      </c>
      <c r="AZ511" s="5">
        <v>206989.65</v>
      </c>
      <c r="BA511" s="5">
        <v>206989.65</v>
      </c>
      <c r="BB511" s="5">
        <v>206989.65</v>
      </c>
      <c r="BC511" s="5">
        <v>145768.1</v>
      </c>
      <c r="BD511" s="5">
        <v>145768.1</v>
      </c>
      <c r="BE511" s="5">
        <v>0</v>
      </c>
      <c r="BF511" s="5">
        <v>583790.49</v>
      </c>
      <c r="BG511">
        <v>20180101</v>
      </c>
      <c r="BH511" s="9" t="str">
        <f t="shared" si="21"/>
        <v>2018</v>
      </c>
      <c r="BI511" t="str">
        <f>MID(Merge1[[#This Row],[OC_DATA_INIZIO_PROGETTO]],5,2)</f>
        <v>01</v>
      </c>
      <c r="BJ511">
        <v>20201207</v>
      </c>
      <c r="BK511" t="str">
        <f t="shared" si="22"/>
        <v>2020</v>
      </c>
      <c r="BL511" t="str">
        <f>MID(Merge1[[#This Row],[OC_DATA_FINE_PROGETTO_PREVISTA]],5,2)</f>
        <v>12</v>
      </c>
      <c r="BM511" s="8">
        <f>(Merge1[[#This Row],[Colonna2]]-Merge1[[#This Row],[Colonna1]])*12+Merge1[[#This Row],[Colonna22]]-Merge1[[#This Row],[Colonna12]]</f>
        <v>35</v>
      </c>
      <c r="BN511">
        <v>20201204</v>
      </c>
      <c r="BO511" t="str">
        <f t="shared" si="23"/>
        <v>2020</v>
      </c>
      <c r="BP511" s="2" t="s">
        <v>76</v>
      </c>
      <c r="BQ511" s="2" t="s">
        <v>76</v>
      </c>
      <c r="BR511" s="2" t="s">
        <v>440</v>
      </c>
      <c r="BS511" s="2" t="s">
        <v>773</v>
      </c>
      <c r="BT511" s="2" t="s">
        <v>774</v>
      </c>
    </row>
    <row r="512" spans="1:72" x14ac:dyDescent="0.35">
      <c r="A512" s="2" t="s">
        <v>16831</v>
      </c>
      <c r="B512" s="2" t="s">
        <v>16823</v>
      </c>
      <c r="C512" s="2" t="s">
        <v>16824</v>
      </c>
      <c r="D512" s="2" t="s">
        <v>16825</v>
      </c>
      <c r="E512" s="2" t="s">
        <v>16832</v>
      </c>
      <c r="F512">
        <v>1</v>
      </c>
      <c r="G512" s="2" t="s">
        <v>151</v>
      </c>
      <c r="H512">
        <v>7</v>
      </c>
      <c r="I512" s="2" t="s">
        <v>770</v>
      </c>
      <c r="J512">
        <v>99</v>
      </c>
      <c r="K512" s="2" t="s">
        <v>81</v>
      </c>
      <c r="L512">
        <v>8</v>
      </c>
      <c r="M512" s="2" t="s">
        <v>112</v>
      </c>
      <c r="N512">
        <v>62</v>
      </c>
      <c r="O512" s="2" t="s">
        <v>2450</v>
      </c>
      <c r="P512">
        <v>999</v>
      </c>
      <c r="Q512" s="2" t="s">
        <v>3522</v>
      </c>
      <c r="R512" t="s">
        <v>67</v>
      </c>
      <c r="S512" t="s">
        <v>67</v>
      </c>
      <c r="T512" s="2" t="s">
        <v>1986</v>
      </c>
      <c r="U512" s="2" t="s">
        <v>1987</v>
      </c>
      <c r="V512">
        <v>915</v>
      </c>
      <c r="W512" s="2" t="s">
        <v>632</v>
      </c>
      <c r="X512">
        <v>51566</v>
      </c>
      <c r="Y512">
        <v>51566</v>
      </c>
      <c r="AD512">
        <v>36096.199999999997</v>
      </c>
      <c r="AF512">
        <v>0</v>
      </c>
      <c r="AG512">
        <v>15469.8</v>
      </c>
      <c r="AI512">
        <v>106899.42</v>
      </c>
      <c r="AL512" s="5">
        <v>210031.42</v>
      </c>
      <c r="AM512">
        <v>0</v>
      </c>
      <c r="AN512">
        <v>0</v>
      </c>
      <c r="AO512">
        <v>51566</v>
      </c>
      <c r="AP512">
        <v>51566</v>
      </c>
      <c r="AS512">
        <v>36096.199999999997</v>
      </c>
      <c r="AU512">
        <v>15469.8</v>
      </c>
      <c r="AW512">
        <v>106899.42</v>
      </c>
      <c r="AZ512" s="5">
        <v>210031.42</v>
      </c>
      <c r="BA512" s="5">
        <v>206264</v>
      </c>
      <c r="BB512" s="5">
        <v>206264</v>
      </c>
      <c r="BC512" s="5">
        <v>132727.35999999999</v>
      </c>
      <c r="BD512" s="5">
        <v>132727.35999999999</v>
      </c>
      <c r="BE512" s="5">
        <v>0</v>
      </c>
      <c r="BF512" s="5">
        <v>132727.35999999999</v>
      </c>
      <c r="BG512">
        <v>20180629</v>
      </c>
      <c r="BH512" s="9" t="str">
        <f t="shared" si="21"/>
        <v>2018</v>
      </c>
      <c r="BI512" t="str">
        <f>MID(Merge1[[#This Row],[OC_DATA_INIZIO_PROGETTO]],5,2)</f>
        <v>06</v>
      </c>
      <c r="BJ512">
        <v>20201009</v>
      </c>
      <c r="BK512" t="str">
        <f t="shared" si="22"/>
        <v>2020</v>
      </c>
      <c r="BL512" t="str">
        <f>MID(Merge1[[#This Row],[OC_DATA_FINE_PROGETTO_PREVISTA]],5,2)</f>
        <v>10</v>
      </c>
      <c r="BM512" s="8">
        <f>(Merge1[[#This Row],[Colonna2]]-Merge1[[#This Row],[Colonna1]])*12+Merge1[[#This Row],[Colonna22]]-Merge1[[#This Row],[Colonna12]]</f>
        <v>28</v>
      </c>
      <c r="BN512">
        <v>20200923</v>
      </c>
      <c r="BO512" t="str">
        <f t="shared" si="23"/>
        <v>2020</v>
      </c>
      <c r="BP512" s="2" t="s">
        <v>76</v>
      </c>
      <c r="BQ512" s="2" t="s">
        <v>76</v>
      </c>
      <c r="BR512" s="2" t="s">
        <v>440</v>
      </c>
      <c r="BS512" s="2" t="s">
        <v>773</v>
      </c>
      <c r="BT512" s="2" t="s">
        <v>774</v>
      </c>
    </row>
    <row r="513" spans="1:72" x14ac:dyDescent="0.35">
      <c r="A513" s="2" t="s">
        <v>17658</v>
      </c>
      <c r="B513" s="2" t="s">
        <v>17654</v>
      </c>
      <c r="C513" s="2" t="s">
        <v>17659</v>
      </c>
      <c r="D513" s="2" t="s">
        <v>17656</v>
      </c>
      <c r="E513" s="2" t="s">
        <v>17660</v>
      </c>
      <c r="F513">
        <v>1</v>
      </c>
      <c r="G513" s="2" t="s">
        <v>151</v>
      </c>
      <c r="H513">
        <v>7</v>
      </c>
      <c r="I513" s="2" t="s">
        <v>770</v>
      </c>
      <c r="J513">
        <v>99</v>
      </c>
      <c r="K513" s="2" t="s">
        <v>81</v>
      </c>
      <c r="L513">
        <v>8</v>
      </c>
      <c r="M513" s="2" t="s">
        <v>112</v>
      </c>
      <c r="N513">
        <v>62</v>
      </c>
      <c r="O513" s="2" t="s">
        <v>2450</v>
      </c>
      <c r="P513">
        <v>999</v>
      </c>
      <c r="Q513" s="2" t="s">
        <v>3522</v>
      </c>
      <c r="R513" t="s">
        <v>67</v>
      </c>
      <c r="S513" t="s">
        <v>67</v>
      </c>
      <c r="T513" s="2" t="s">
        <v>1986</v>
      </c>
      <c r="U513" s="2" t="s">
        <v>1987</v>
      </c>
      <c r="V513">
        <v>924</v>
      </c>
      <c r="W513" s="2" t="s">
        <v>634</v>
      </c>
      <c r="X513">
        <v>106178.7</v>
      </c>
      <c r="Y513">
        <v>106178.7</v>
      </c>
      <c r="AD513">
        <v>74325.09</v>
      </c>
      <c r="AF513">
        <v>0</v>
      </c>
      <c r="AG513">
        <v>31853.61</v>
      </c>
      <c r="AK513">
        <v>259548</v>
      </c>
      <c r="AL513" s="5">
        <v>212357.4</v>
      </c>
      <c r="AM513">
        <v>6268.58</v>
      </c>
      <c r="AN513">
        <v>4321.21</v>
      </c>
      <c r="AO513">
        <v>102854.69</v>
      </c>
      <c r="AP513">
        <v>106178.7</v>
      </c>
      <c r="AS513">
        <v>74325.09</v>
      </c>
      <c r="AU513">
        <v>30856.41</v>
      </c>
      <c r="AY513">
        <v>259548</v>
      </c>
      <c r="AZ513" s="5">
        <v>208036.19</v>
      </c>
      <c r="BA513" s="5">
        <v>205709.39</v>
      </c>
      <c r="BB513" s="5">
        <v>205709.39</v>
      </c>
      <c r="BC513" s="5">
        <v>205709.39</v>
      </c>
      <c r="BD513" s="5">
        <v>205709.39</v>
      </c>
      <c r="BE513" s="5">
        <v>0</v>
      </c>
      <c r="BF513" s="5">
        <v>463309.96</v>
      </c>
      <c r="BG513">
        <v>20150701</v>
      </c>
      <c r="BH513" s="9" t="str">
        <f t="shared" si="21"/>
        <v>2015</v>
      </c>
      <c r="BI513" t="str">
        <f>MID(Merge1[[#This Row],[OC_DATA_INIZIO_PROGETTO]],5,2)</f>
        <v>07</v>
      </c>
      <c r="BJ513">
        <v>20210320</v>
      </c>
      <c r="BK513" t="str">
        <f t="shared" si="22"/>
        <v>2021</v>
      </c>
      <c r="BL513" t="str">
        <f>MID(Merge1[[#This Row],[OC_DATA_FINE_PROGETTO_PREVISTA]],5,2)</f>
        <v>03</v>
      </c>
      <c r="BM513" s="8">
        <f>(Merge1[[#This Row],[Colonna2]]-Merge1[[#This Row],[Colonna1]])*12+Merge1[[#This Row],[Colonna22]]-Merge1[[#This Row],[Colonna12]]</f>
        <v>68</v>
      </c>
      <c r="BN513">
        <v>20190617</v>
      </c>
      <c r="BO513" t="str">
        <f t="shared" si="23"/>
        <v>2019</v>
      </c>
      <c r="BP513" s="2" t="s">
        <v>116</v>
      </c>
      <c r="BQ513" s="2" t="s">
        <v>763</v>
      </c>
      <c r="BR513" s="2" t="s">
        <v>440</v>
      </c>
      <c r="BS513" s="2" t="s">
        <v>773</v>
      </c>
      <c r="BT513" s="2" t="s">
        <v>774</v>
      </c>
    </row>
    <row r="514" spans="1:72" x14ac:dyDescent="0.35">
      <c r="A514" s="2" t="s">
        <v>17667</v>
      </c>
      <c r="B514" s="2" t="s">
        <v>17654</v>
      </c>
      <c r="C514" s="2" t="s">
        <v>17668</v>
      </c>
      <c r="D514" s="2" t="s">
        <v>17656</v>
      </c>
      <c r="E514" s="2" t="s">
        <v>17669</v>
      </c>
      <c r="F514">
        <v>1</v>
      </c>
      <c r="G514" s="2" t="s">
        <v>151</v>
      </c>
      <c r="H514">
        <v>7</v>
      </c>
      <c r="I514" s="2" t="s">
        <v>770</v>
      </c>
      <c r="J514">
        <v>99</v>
      </c>
      <c r="K514" s="2" t="s">
        <v>81</v>
      </c>
      <c r="L514">
        <v>8</v>
      </c>
      <c r="M514" s="2" t="s">
        <v>112</v>
      </c>
      <c r="N514">
        <v>62</v>
      </c>
      <c r="O514" s="2" t="s">
        <v>2450</v>
      </c>
      <c r="P514">
        <v>999</v>
      </c>
      <c r="Q514" s="2" t="s">
        <v>3522</v>
      </c>
      <c r="R514" t="s">
        <v>67</v>
      </c>
      <c r="S514" t="s">
        <v>67</v>
      </c>
      <c r="T514" s="2" t="s">
        <v>1986</v>
      </c>
      <c r="U514" s="2" t="s">
        <v>1987</v>
      </c>
      <c r="V514">
        <v>915</v>
      </c>
      <c r="W514" s="2" t="s">
        <v>632</v>
      </c>
      <c r="X514">
        <v>102269.5</v>
      </c>
      <c r="Y514">
        <v>102269.5</v>
      </c>
      <c r="AD514">
        <v>71588.649999999994</v>
      </c>
      <c r="AF514">
        <v>0</v>
      </c>
      <c r="AG514">
        <v>30680.85</v>
      </c>
      <c r="AK514">
        <v>323909</v>
      </c>
      <c r="AL514" s="5">
        <v>204539</v>
      </c>
      <c r="AM514">
        <v>0</v>
      </c>
      <c r="AN514">
        <v>0</v>
      </c>
      <c r="AO514">
        <v>102269.5</v>
      </c>
      <c r="AP514">
        <v>102269.5</v>
      </c>
      <c r="AS514">
        <v>71588.649999999994</v>
      </c>
      <c r="AU514">
        <v>30680.85</v>
      </c>
      <c r="AY514">
        <v>323909</v>
      </c>
      <c r="AZ514" s="5">
        <v>204539</v>
      </c>
      <c r="BA514" s="5">
        <v>204539</v>
      </c>
      <c r="BB514" s="5">
        <v>204539</v>
      </c>
      <c r="BC514" s="5">
        <v>204539</v>
      </c>
      <c r="BD514" s="5">
        <v>204539</v>
      </c>
      <c r="BE514" s="5">
        <v>0</v>
      </c>
      <c r="BF514" s="5">
        <v>528447.85</v>
      </c>
      <c r="BG514">
        <v>20150608</v>
      </c>
      <c r="BH514" s="9" t="str">
        <f t="shared" ref="BH514:BH577" si="24">LEFT(BG:BG,4)</f>
        <v>2015</v>
      </c>
      <c r="BI514" t="str">
        <f>MID(Merge1[[#This Row],[OC_DATA_INIZIO_PROGETTO]],5,2)</f>
        <v>06</v>
      </c>
      <c r="BJ514">
        <v>20210320</v>
      </c>
      <c r="BK514" t="str">
        <f t="shared" ref="BK514:BK577" si="25">LEFT(BJ:BJ,4)</f>
        <v>2021</v>
      </c>
      <c r="BL514" t="str">
        <f>MID(Merge1[[#This Row],[OC_DATA_FINE_PROGETTO_PREVISTA]],5,2)</f>
        <v>03</v>
      </c>
      <c r="BM514" s="8">
        <f>(Merge1[[#This Row],[Colonna2]]-Merge1[[#This Row],[Colonna1]])*12+Merge1[[#This Row],[Colonna22]]-Merge1[[#This Row],[Colonna12]]</f>
        <v>69</v>
      </c>
      <c r="BN514">
        <v>20190617</v>
      </c>
      <c r="BO514" t="str">
        <f t="shared" ref="BO514:BO577" si="26">LEFT(BN:BN,4)</f>
        <v>2019</v>
      </c>
      <c r="BP514" s="2" t="s">
        <v>116</v>
      </c>
      <c r="BQ514" s="2" t="s">
        <v>763</v>
      </c>
      <c r="BR514" s="2" t="s">
        <v>440</v>
      </c>
      <c r="BS514" s="2" t="s">
        <v>773</v>
      </c>
      <c r="BT514" s="2" t="s">
        <v>774</v>
      </c>
    </row>
    <row r="515" spans="1:72" x14ac:dyDescent="0.35">
      <c r="A515" s="2" t="s">
        <v>8098</v>
      </c>
      <c r="B515" s="2" t="s">
        <v>8099</v>
      </c>
      <c r="C515" s="2" t="s">
        <v>8089</v>
      </c>
      <c r="D515" s="2" t="s">
        <v>8090</v>
      </c>
      <c r="E515" s="2" t="s">
        <v>8100</v>
      </c>
      <c r="F515">
        <v>1</v>
      </c>
      <c r="G515" s="2" t="s">
        <v>151</v>
      </c>
      <c r="H515">
        <v>2</v>
      </c>
      <c r="I515" s="2" t="s">
        <v>430</v>
      </c>
      <c r="J515">
        <v>14</v>
      </c>
      <c r="K515" s="2" t="s">
        <v>8055</v>
      </c>
      <c r="L515">
        <v>10</v>
      </c>
      <c r="M515" s="2" t="s">
        <v>95</v>
      </c>
      <c r="N515">
        <v>99</v>
      </c>
      <c r="O515" s="2" t="s">
        <v>96</v>
      </c>
      <c r="P515">
        <v>999</v>
      </c>
      <c r="Q515" s="2" t="s">
        <v>96</v>
      </c>
      <c r="R515" t="s">
        <v>67</v>
      </c>
      <c r="S515" t="s">
        <v>67</v>
      </c>
      <c r="T515" s="2" t="s">
        <v>73</v>
      </c>
      <c r="U515" s="2" t="s">
        <v>74</v>
      </c>
      <c r="V515">
        <v>0</v>
      </c>
      <c r="W515" s="2" t="s">
        <v>97</v>
      </c>
      <c r="X515">
        <v>227290</v>
      </c>
      <c r="Y515">
        <v>227290</v>
      </c>
      <c r="AF515">
        <v>0</v>
      </c>
      <c r="AJ515">
        <v>40110</v>
      </c>
      <c r="AL515" s="5">
        <v>227290</v>
      </c>
      <c r="AM515">
        <v>0</v>
      </c>
      <c r="AN515">
        <v>0</v>
      </c>
      <c r="AO515">
        <v>227290</v>
      </c>
      <c r="AP515">
        <v>227290</v>
      </c>
      <c r="AX515">
        <v>40110</v>
      </c>
      <c r="AZ515" s="5">
        <v>227290</v>
      </c>
      <c r="BA515" s="5">
        <v>203720.12</v>
      </c>
      <c r="BB515" s="5">
        <v>203720.12</v>
      </c>
      <c r="BC515" s="5">
        <v>203720.12</v>
      </c>
      <c r="BD515" s="5">
        <v>203720.12</v>
      </c>
      <c r="BE515" s="5">
        <v>0</v>
      </c>
      <c r="BF515" s="5">
        <v>217463.03</v>
      </c>
      <c r="BG515">
        <v>20180625</v>
      </c>
      <c r="BH515" s="9" t="str">
        <f t="shared" si="24"/>
        <v>2018</v>
      </c>
      <c r="BI515" t="str">
        <f>MID(Merge1[[#This Row],[OC_DATA_INIZIO_PROGETTO]],5,2)</f>
        <v>06</v>
      </c>
      <c r="BJ515">
        <v>20201231</v>
      </c>
      <c r="BK515" t="str">
        <f t="shared" si="25"/>
        <v>2020</v>
      </c>
      <c r="BL515" t="str">
        <f>MID(Merge1[[#This Row],[OC_DATA_FINE_PROGETTO_PREVISTA]],5,2)</f>
        <v>12</v>
      </c>
      <c r="BM515" s="8">
        <f>(Merge1[[#This Row],[Colonna2]]-Merge1[[#This Row],[Colonna1]])*12+Merge1[[#This Row],[Colonna22]]-Merge1[[#This Row],[Colonna12]]</f>
        <v>30</v>
      </c>
      <c r="BO515" t="str">
        <f t="shared" si="26"/>
        <v/>
      </c>
      <c r="BP515" s="2" t="s">
        <v>76</v>
      </c>
      <c r="BQ515" s="2" t="s">
        <v>76</v>
      </c>
      <c r="BR515" s="2" t="s">
        <v>77</v>
      </c>
      <c r="BS515" s="2" t="s">
        <v>434</v>
      </c>
      <c r="BT515" s="2" t="s">
        <v>435</v>
      </c>
    </row>
    <row r="516" spans="1:72" x14ac:dyDescent="0.35">
      <c r="A516" s="2" t="s">
        <v>17147</v>
      </c>
      <c r="B516" s="2" t="s">
        <v>17148</v>
      </c>
      <c r="C516" s="2" t="s">
        <v>17149</v>
      </c>
      <c r="D516" s="2" t="s">
        <v>17150</v>
      </c>
      <c r="E516" s="2" t="s">
        <v>17151</v>
      </c>
      <c r="F516">
        <v>1</v>
      </c>
      <c r="G516" s="2" t="s">
        <v>151</v>
      </c>
      <c r="H516">
        <v>7</v>
      </c>
      <c r="I516" s="2" t="s">
        <v>770</v>
      </c>
      <c r="J516">
        <v>99</v>
      </c>
      <c r="K516" s="2" t="s">
        <v>81</v>
      </c>
      <c r="L516">
        <v>8</v>
      </c>
      <c r="M516" s="2" t="s">
        <v>112</v>
      </c>
      <c r="N516">
        <v>62</v>
      </c>
      <c r="O516" s="2" t="s">
        <v>2450</v>
      </c>
      <c r="P516">
        <v>999</v>
      </c>
      <c r="Q516" s="2" t="s">
        <v>3522</v>
      </c>
      <c r="R516" t="s">
        <v>67</v>
      </c>
      <c r="S516" t="s">
        <v>67</v>
      </c>
      <c r="T516" s="2" t="s">
        <v>1986</v>
      </c>
      <c r="U516" s="2" t="s">
        <v>1987</v>
      </c>
      <c r="V516">
        <v>911</v>
      </c>
      <c r="W516" s="2" t="s">
        <v>6844</v>
      </c>
      <c r="X516">
        <v>101609.55</v>
      </c>
      <c r="Y516">
        <v>101609.55</v>
      </c>
      <c r="AD516">
        <v>71126.679999999993</v>
      </c>
      <c r="AF516">
        <v>0</v>
      </c>
      <c r="AG516">
        <v>30482.86</v>
      </c>
      <c r="AK516">
        <v>333444</v>
      </c>
      <c r="AL516" s="5">
        <v>203219.09</v>
      </c>
      <c r="AM516">
        <v>0</v>
      </c>
      <c r="AN516">
        <v>0</v>
      </c>
      <c r="AO516">
        <v>101609.55</v>
      </c>
      <c r="AP516">
        <v>101609.55</v>
      </c>
      <c r="AS516">
        <v>71126.679999999993</v>
      </c>
      <c r="AU516">
        <v>30482.86</v>
      </c>
      <c r="AY516">
        <v>333444</v>
      </c>
      <c r="AZ516" s="5">
        <v>203219.09</v>
      </c>
      <c r="BA516" s="5">
        <v>203219.04</v>
      </c>
      <c r="BB516" s="5">
        <v>203219.04</v>
      </c>
      <c r="BC516" s="5">
        <v>175781.76000000001</v>
      </c>
      <c r="BD516" s="5">
        <v>175781.76000000001</v>
      </c>
      <c r="BE516" s="5">
        <v>0</v>
      </c>
      <c r="BF516" s="5">
        <v>536662.65</v>
      </c>
      <c r="BG516">
        <v>20171031</v>
      </c>
      <c r="BH516" s="9" t="str">
        <f t="shared" si="24"/>
        <v>2017</v>
      </c>
      <c r="BI516" t="str">
        <f>MID(Merge1[[#This Row],[OC_DATA_INIZIO_PROGETTO]],5,2)</f>
        <v>10</v>
      </c>
      <c r="BJ516">
        <v>20200118</v>
      </c>
      <c r="BK516" t="str">
        <f t="shared" si="25"/>
        <v>2020</v>
      </c>
      <c r="BL516" t="str">
        <f>MID(Merge1[[#This Row],[OC_DATA_FINE_PROGETTO_PREVISTA]],5,2)</f>
        <v>01</v>
      </c>
      <c r="BM516" s="8">
        <f>(Merge1[[#This Row],[Colonna2]]-Merge1[[#This Row],[Colonna1]])*12+Merge1[[#This Row],[Colonna22]]-Merge1[[#This Row],[Colonna12]]</f>
        <v>27</v>
      </c>
      <c r="BN516">
        <v>20200116</v>
      </c>
      <c r="BO516" t="str">
        <f t="shared" si="26"/>
        <v>2020</v>
      </c>
      <c r="BP516" s="2" t="s">
        <v>76</v>
      </c>
      <c r="BQ516" s="2" t="s">
        <v>76</v>
      </c>
      <c r="BR516" s="2" t="s">
        <v>440</v>
      </c>
      <c r="BS516" s="2" t="s">
        <v>773</v>
      </c>
      <c r="BT516" s="2" t="s">
        <v>774</v>
      </c>
    </row>
    <row r="517" spans="1:72" x14ac:dyDescent="0.35">
      <c r="A517" s="2" t="s">
        <v>28747</v>
      </c>
      <c r="B517" s="2" t="s">
        <v>28748</v>
      </c>
      <c r="C517" s="2" t="s">
        <v>28749</v>
      </c>
      <c r="D517" s="2" t="s">
        <v>28750</v>
      </c>
      <c r="E517" s="2" t="s">
        <v>28751</v>
      </c>
      <c r="F517">
        <v>1</v>
      </c>
      <c r="G517" s="2" t="s">
        <v>151</v>
      </c>
      <c r="H517">
        <v>7</v>
      </c>
      <c r="I517" s="2" t="s">
        <v>770</v>
      </c>
      <c r="J517">
        <v>9</v>
      </c>
      <c r="K517" s="2" t="s">
        <v>3705</v>
      </c>
      <c r="L517">
        <v>6</v>
      </c>
      <c r="M517" s="2" t="s">
        <v>1983</v>
      </c>
      <c r="N517">
        <v>39</v>
      </c>
      <c r="O517" s="2" t="s">
        <v>2384</v>
      </c>
      <c r="P517">
        <v>150</v>
      </c>
      <c r="Q517" s="2" t="s">
        <v>2385</v>
      </c>
      <c r="R517" t="s">
        <v>67</v>
      </c>
      <c r="S517" t="s">
        <v>67</v>
      </c>
      <c r="T517" s="2" t="s">
        <v>1331</v>
      </c>
      <c r="U517" s="2" t="s">
        <v>1332</v>
      </c>
      <c r="V517">
        <v>2012</v>
      </c>
      <c r="W517" s="2" t="s">
        <v>19026</v>
      </c>
      <c r="X517">
        <v>101445.15</v>
      </c>
      <c r="Y517">
        <v>101445.15</v>
      </c>
      <c r="AD517">
        <v>71011.600000000006</v>
      </c>
      <c r="AF517">
        <v>0</v>
      </c>
      <c r="AG517">
        <v>30433.55</v>
      </c>
      <c r="AK517">
        <v>347168</v>
      </c>
      <c r="AL517" s="5">
        <v>202890.3</v>
      </c>
      <c r="AM517">
        <v>0</v>
      </c>
      <c r="AN517">
        <v>0</v>
      </c>
      <c r="AO517">
        <v>101445.15</v>
      </c>
      <c r="AP517">
        <v>101445.15</v>
      </c>
      <c r="AS517">
        <v>71011.600000000006</v>
      </c>
      <c r="AU517">
        <v>30433.55</v>
      </c>
      <c r="AY517">
        <v>347168</v>
      </c>
      <c r="AZ517" s="5">
        <v>202890.3</v>
      </c>
      <c r="BA517" s="5">
        <v>202890.3</v>
      </c>
      <c r="BB517" s="5">
        <v>202890.3</v>
      </c>
      <c r="BF517" s="5">
        <v>0</v>
      </c>
      <c r="BG517">
        <v>20200416</v>
      </c>
      <c r="BH517" s="9" t="str">
        <f t="shared" si="24"/>
        <v>2020</v>
      </c>
      <c r="BI517" t="str">
        <f>MID(Merge1[[#This Row],[OC_DATA_INIZIO_PROGETTO]],5,2)</f>
        <v>04</v>
      </c>
      <c r="BJ517">
        <v>20220416</v>
      </c>
      <c r="BK517" t="str">
        <f t="shared" si="25"/>
        <v>2022</v>
      </c>
      <c r="BL517" t="str">
        <f>MID(Merge1[[#This Row],[OC_DATA_FINE_PROGETTO_PREVISTA]],5,2)</f>
        <v>04</v>
      </c>
      <c r="BM517" s="8">
        <f>(Merge1[[#This Row],[Colonna2]]-Merge1[[#This Row],[Colonna1]])*12+Merge1[[#This Row],[Colonna22]]-Merge1[[#This Row],[Colonna12]]</f>
        <v>24</v>
      </c>
      <c r="BO517" t="str">
        <f t="shared" si="26"/>
        <v/>
      </c>
      <c r="BP517" s="2" t="s">
        <v>86</v>
      </c>
      <c r="BQ517" s="2" t="s">
        <v>76</v>
      </c>
      <c r="BR517" s="2" t="s">
        <v>77</v>
      </c>
      <c r="BS517" s="2" t="s">
        <v>773</v>
      </c>
      <c r="BT517" s="2" t="s">
        <v>774</v>
      </c>
    </row>
    <row r="518" spans="1:72" x14ac:dyDescent="0.35">
      <c r="A518" s="2" t="s">
        <v>22927</v>
      </c>
      <c r="B518" s="2" t="s">
        <v>22928</v>
      </c>
      <c r="C518" s="2" t="s">
        <v>22925</v>
      </c>
      <c r="D518" s="2" t="s">
        <v>22925</v>
      </c>
      <c r="E518" s="2" t="s">
        <v>22929</v>
      </c>
      <c r="F518">
        <v>11</v>
      </c>
      <c r="G518" s="2" t="s">
        <v>436</v>
      </c>
      <c r="H518">
        <v>6</v>
      </c>
      <c r="I518" s="2" t="s">
        <v>94</v>
      </c>
      <c r="J518">
        <v>1</v>
      </c>
      <c r="K518" s="2" t="s">
        <v>442</v>
      </c>
      <c r="L518">
        <v>8</v>
      </c>
      <c r="M518" s="2" t="s">
        <v>112</v>
      </c>
      <c r="N518">
        <v>61</v>
      </c>
      <c r="O518" s="2" t="s">
        <v>113</v>
      </c>
      <c r="P518">
        <v>620</v>
      </c>
      <c r="Q518" s="2" t="s">
        <v>114</v>
      </c>
      <c r="R518" t="s">
        <v>67</v>
      </c>
      <c r="S518" t="s">
        <v>67</v>
      </c>
      <c r="T518" s="2" t="s">
        <v>73</v>
      </c>
      <c r="U518" s="2" t="s">
        <v>74</v>
      </c>
      <c r="V518">
        <v>1304</v>
      </c>
      <c r="W518" s="2" t="s">
        <v>19691</v>
      </c>
      <c r="X518">
        <v>121555.08</v>
      </c>
      <c r="Z518">
        <v>121555.08</v>
      </c>
      <c r="AD518">
        <v>81036.72</v>
      </c>
      <c r="AF518">
        <v>0</v>
      </c>
      <c r="AL518" s="5">
        <v>202591.8</v>
      </c>
      <c r="AM518">
        <v>0</v>
      </c>
      <c r="AN518">
        <v>0</v>
      </c>
      <c r="AO518">
        <v>121555.08</v>
      </c>
      <c r="AQ518">
        <v>121555.08</v>
      </c>
      <c r="AS518">
        <v>81036.72</v>
      </c>
      <c r="AZ518" s="5">
        <v>202591.8</v>
      </c>
      <c r="BA518" s="5">
        <v>202591.8</v>
      </c>
      <c r="BB518" s="5">
        <v>202591.8</v>
      </c>
      <c r="BC518" s="5">
        <v>70963.41</v>
      </c>
      <c r="BD518" s="5">
        <v>70963.41</v>
      </c>
      <c r="BE518" s="5">
        <v>65952.600000000006</v>
      </c>
      <c r="BF518" s="5">
        <v>70963.41</v>
      </c>
      <c r="BG518">
        <v>20181221</v>
      </c>
      <c r="BH518" s="9" t="str">
        <f t="shared" si="24"/>
        <v>2018</v>
      </c>
      <c r="BI518" t="str">
        <f>MID(Merge1[[#This Row],[OC_DATA_INIZIO_PROGETTO]],5,2)</f>
        <v>12</v>
      </c>
      <c r="BJ518">
        <v>20220731</v>
      </c>
      <c r="BK518" t="str">
        <f t="shared" si="25"/>
        <v>2022</v>
      </c>
      <c r="BL518" t="str">
        <f>MID(Merge1[[#This Row],[OC_DATA_FINE_PROGETTO_PREVISTA]],5,2)</f>
        <v>07</v>
      </c>
      <c r="BM518" s="8">
        <f>(Merge1[[#This Row],[Colonna2]]-Merge1[[#This Row],[Colonna1]])*12+Merge1[[#This Row],[Colonna22]]-Merge1[[#This Row],[Colonna12]]</f>
        <v>43</v>
      </c>
      <c r="BO518" t="str">
        <f t="shared" si="26"/>
        <v/>
      </c>
      <c r="BP518" s="2" t="s">
        <v>76</v>
      </c>
      <c r="BQ518" s="2" t="s">
        <v>76</v>
      </c>
      <c r="BR518" s="2" t="s">
        <v>77</v>
      </c>
      <c r="BS518" s="2" t="s">
        <v>446</v>
      </c>
      <c r="BT518" s="2" t="s">
        <v>447</v>
      </c>
    </row>
    <row r="519" spans="1:72" x14ac:dyDescent="0.35">
      <c r="A519" s="2" t="s">
        <v>23057</v>
      </c>
      <c r="B519" s="2" t="s">
        <v>23058</v>
      </c>
      <c r="C519" s="2" t="s">
        <v>23059</v>
      </c>
      <c r="D519" s="2" t="s">
        <v>23059</v>
      </c>
      <c r="E519" s="2" t="s">
        <v>23060</v>
      </c>
      <c r="F519">
        <v>11</v>
      </c>
      <c r="G519" s="2" t="s">
        <v>436</v>
      </c>
      <c r="H519">
        <v>6</v>
      </c>
      <c r="I519" s="2" t="s">
        <v>94</v>
      </c>
      <c r="J519">
        <v>1</v>
      </c>
      <c r="K519" s="2" t="s">
        <v>442</v>
      </c>
      <c r="L519">
        <v>8</v>
      </c>
      <c r="M519" s="2" t="s">
        <v>112</v>
      </c>
      <c r="N519">
        <v>61</v>
      </c>
      <c r="O519" s="2" t="s">
        <v>113</v>
      </c>
      <c r="P519">
        <v>614</v>
      </c>
      <c r="Q519" s="2" t="s">
        <v>5494</v>
      </c>
      <c r="R519" t="s">
        <v>67</v>
      </c>
      <c r="S519" t="s">
        <v>67</v>
      </c>
      <c r="T519" s="2" t="s">
        <v>73</v>
      </c>
      <c r="U519" s="2" t="s">
        <v>74</v>
      </c>
      <c r="V519">
        <v>1314</v>
      </c>
      <c r="W519" s="2" t="s">
        <v>6782</v>
      </c>
      <c r="X519">
        <v>121555.08</v>
      </c>
      <c r="Z519">
        <v>121555.08</v>
      </c>
      <c r="AD519">
        <v>81036.72</v>
      </c>
      <c r="AF519">
        <v>0</v>
      </c>
      <c r="AL519" s="5">
        <v>202591.8</v>
      </c>
      <c r="AM519">
        <v>0</v>
      </c>
      <c r="AN519">
        <v>0</v>
      </c>
      <c r="AO519">
        <v>121555.08</v>
      </c>
      <c r="AQ519">
        <v>121555.08</v>
      </c>
      <c r="AS519">
        <v>81036.72</v>
      </c>
      <c r="AZ519" s="5">
        <v>202591.8</v>
      </c>
      <c r="BA519" s="5">
        <v>202591.8</v>
      </c>
      <c r="BB519" s="5">
        <v>202591.8</v>
      </c>
      <c r="BC519" s="5">
        <v>87227.03</v>
      </c>
      <c r="BD519" s="5">
        <v>87227.03</v>
      </c>
      <c r="BE519" s="5">
        <v>65952.600000000006</v>
      </c>
      <c r="BF519" s="5">
        <v>87227.03</v>
      </c>
      <c r="BG519">
        <v>20181221</v>
      </c>
      <c r="BH519" s="9" t="str">
        <f t="shared" si="24"/>
        <v>2018</v>
      </c>
      <c r="BI519" t="str">
        <f>MID(Merge1[[#This Row],[OC_DATA_INIZIO_PROGETTO]],5,2)</f>
        <v>12</v>
      </c>
      <c r="BJ519">
        <v>20220731</v>
      </c>
      <c r="BK519" t="str">
        <f t="shared" si="25"/>
        <v>2022</v>
      </c>
      <c r="BL519" t="str">
        <f>MID(Merge1[[#This Row],[OC_DATA_FINE_PROGETTO_PREVISTA]],5,2)</f>
        <v>07</v>
      </c>
      <c r="BM519" s="8">
        <f>(Merge1[[#This Row],[Colonna2]]-Merge1[[#This Row],[Colonna1]])*12+Merge1[[#This Row],[Colonna22]]-Merge1[[#This Row],[Colonna12]]</f>
        <v>43</v>
      </c>
      <c r="BO519" t="str">
        <f t="shared" si="26"/>
        <v/>
      </c>
      <c r="BP519" s="2" t="s">
        <v>76</v>
      </c>
      <c r="BQ519" s="2" t="s">
        <v>76</v>
      </c>
      <c r="BR519" s="2" t="s">
        <v>77</v>
      </c>
      <c r="BS519" s="2" t="s">
        <v>446</v>
      </c>
      <c r="BT519" s="2" t="s">
        <v>447</v>
      </c>
    </row>
    <row r="520" spans="1:72" x14ac:dyDescent="0.35">
      <c r="A520" s="2" t="s">
        <v>27260</v>
      </c>
      <c r="B520" s="2" t="s">
        <v>27261</v>
      </c>
      <c r="C520" s="2" t="s">
        <v>27262</v>
      </c>
      <c r="D520" s="2" t="s">
        <v>27263</v>
      </c>
      <c r="E520" s="2" t="s">
        <v>27264</v>
      </c>
      <c r="F520">
        <v>1</v>
      </c>
      <c r="G520" s="2" t="s">
        <v>151</v>
      </c>
      <c r="H520">
        <v>7</v>
      </c>
      <c r="I520" s="2" t="s">
        <v>770</v>
      </c>
      <c r="J520">
        <v>20</v>
      </c>
      <c r="K520" s="2" t="s">
        <v>3054</v>
      </c>
      <c r="L520">
        <v>9</v>
      </c>
      <c r="M520" s="2" t="s">
        <v>98</v>
      </c>
      <c r="N520">
        <v>25</v>
      </c>
      <c r="O520" s="2" t="s">
        <v>683</v>
      </c>
      <c r="P520">
        <v>239</v>
      </c>
      <c r="Q520" s="2" t="s">
        <v>684</v>
      </c>
      <c r="R520" t="s">
        <v>67</v>
      </c>
      <c r="S520" t="s">
        <v>67</v>
      </c>
      <c r="T520" s="2" t="s">
        <v>1331</v>
      </c>
      <c r="U520" s="2" t="s">
        <v>1332</v>
      </c>
      <c r="V520">
        <v>2016</v>
      </c>
      <c r="W520" s="2" t="s">
        <v>18962</v>
      </c>
      <c r="X520">
        <v>101148.88</v>
      </c>
      <c r="Y520">
        <v>101148.88</v>
      </c>
      <c r="AD520">
        <v>70804.22</v>
      </c>
      <c r="AF520">
        <v>0</v>
      </c>
      <c r="AG520">
        <v>30344.66</v>
      </c>
      <c r="AK520">
        <v>136076</v>
      </c>
      <c r="AL520" s="5">
        <v>202297.76</v>
      </c>
      <c r="AM520">
        <v>0</v>
      </c>
      <c r="AN520">
        <v>0</v>
      </c>
      <c r="AO520">
        <v>101148.88</v>
      </c>
      <c r="AP520">
        <v>101148.88</v>
      </c>
      <c r="AS520">
        <v>70804.22</v>
      </c>
      <c r="AU520">
        <v>30344.66</v>
      </c>
      <c r="AY520">
        <v>136076</v>
      </c>
      <c r="AZ520" s="5">
        <v>202297.76</v>
      </c>
      <c r="BA520" s="5">
        <v>202297.76</v>
      </c>
      <c r="BB520" s="5">
        <v>202297.76</v>
      </c>
      <c r="BC520" s="5">
        <v>144392.88</v>
      </c>
      <c r="BD520" s="5">
        <v>144392.88</v>
      </c>
      <c r="BE520" s="5">
        <v>0</v>
      </c>
      <c r="BF520" s="5">
        <v>277087.28999999998</v>
      </c>
      <c r="BG520">
        <v>20171222</v>
      </c>
      <c r="BH520" s="9" t="str">
        <f t="shared" si="24"/>
        <v>2017</v>
      </c>
      <c r="BI520" t="str">
        <f>MID(Merge1[[#This Row],[OC_DATA_INIZIO_PROGETTO]],5,2)</f>
        <v>12</v>
      </c>
      <c r="BJ520">
        <v>20201231</v>
      </c>
      <c r="BK520" t="str">
        <f t="shared" si="25"/>
        <v>2020</v>
      </c>
      <c r="BL520" t="str">
        <f>MID(Merge1[[#This Row],[OC_DATA_FINE_PROGETTO_PREVISTA]],5,2)</f>
        <v>12</v>
      </c>
      <c r="BM520" s="8">
        <f>(Merge1[[#This Row],[Colonna2]]-Merge1[[#This Row],[Colonna1]])*12+Merge1[[#This Row],[Colonna22]]-Merge1[[#This Row],[Colonna12]]</f>
        <v>36</v>
      </c>
      <c r="BO520" t="str">
        <f t="shared" si="26"/>
        <v/>
      </c>
      <c r="BP520" s="2" t="s">
        <v>76</v>
      </c>
      <c r="BQ520" s="2" t="s">
        <v>76</v>
      </c>
      <c r="BR520" s="2" t="s">
        <v>77</v>
      </c>
      <c r="BS520" s="2" t="s">
        <v>773</v>
      </c>
      <c r="BT520" s="2" t="s">
        <v>774</v>
      </c>
    </row>
    <row r="521" spans="1:72" x14ac:dyDescent="0.35">
      <c r="A521" s="2" t="s">
        <v>16758</v>
      </c>
      <c r="B521" s="2" t="s">
        <v>16759</v>
      </c>
      <c r="C521" s="2" t="s">
        <v>16760</v>
      </c>
      <c r="D521" s="2" t="s">
        <v>16761</v>
      </c>
      <c r="E521" s="2" t="s">
        <v>16762</v>
      </c>
      <c r="F521">
        <v>1</v>
      </c>
      <c r="G521" s="2" t="s">
        <v>151</v>
      </c>
      <c r="H521">
        <v>7</v>
      </c>
      <c r="I521" s="2" t="s">
        <v>770</v>
      </c>
      <c r="J521">
        <v>99</v>
      </c>
      <c r="K521" s="2" t="s">
        <v>81</v>
      </c>
      <c r="L521">
        <v>8</v>
      </c>
      <c r="M521" s="2" t="s">
        <v>112</v>
      </c>
      <c r="N521">
        <v>62</v>
      </c>
      <c r="O521" s="2" t="s">
        <v>2450</v>
      </c>
      <c r="P521">
        <v>999</v>
      </c>
      <c r="Q521" s="2" t="s">
        <v>3522</v>
      </c>
      <c r="R521" t="s">
        <v>67</v>
      </c>
      <c r="S521" t="s">
        <v>67</v>
      </c>
      <c r="T521" s="2" t="s">
        <v>1986</v>
      </c>
      <c r="U521" s="2" t="s">
        <v>1987</v>
      </c>
      <c r="V521">
        <v>919</v>
      </c>
      <c r="W521" s="2" t="s">
        <v>6665</v>
      </c>
      <c r="X521">
        <v>100935.75</v>
      </c>
      <c r="Y521">
        <v>100935.75</v>
      </c>
      <c r="AD521">
        <v>70655.03</v>
      </c>
      <c r="AF521">
        <v>0</v>
      </c>
      <c r="AG521">
        <v>30280.720000000001</v>
      </c>
      <c r="AK521">
        <v>490833</v>
      </c>
      <c r="AL521" s="5">
        <v>201871.5</v>
      </c>
      <c r="AM521">
        <v>0</v>
      </c>
      <c r="AN521">
        <v>0</v>
      </c>
      <c r="AO521">
        <v>100935.75</v>
      </c>
      <c r="AP521">
        <v>100935.75</v>
      </c>
      <c r="AS521">
        <v>70655.03</v>
      </c>
      <c r="AU521">
        <v>30280.720000000001</v>
      </c>
      <c r="AY521">
        <v>490833</v>
      </c>
      <c r="AZ521" s="5">
        <v>201871.5</v>
      </c>
      <c r="BA521" s="5">
        <v>201871.5</v>
      </c>
      <c r="BB521" s="5">
        <v>201871.5</v>
      </c>
      <c r="BC521" s="5">
        <v>179272.04</v>
      </c>
      <c r="BD521" s="5">
        <v>179272.04</v>
      </c>
      <c r="BE521" s="5">
        <v>0</v>
      </c>
      <c r="BF521" s="5">
        <v>682456.59</v>
      </c>
      <c r="BG521">
        <v>20180101</v>
      </c>
      <c r="BH521" s="9" t="str">
        <f t="shared" si="24"/>
        <v>2018</v>
      </c>
      <c r="BI521" t="str">
        <f>MID(Merge1[[#This Row],[OC_DATA_INIZIO_PROGETTO]],5,2)</f>
        <v>01</v>
      </c>
      <c r="BJ521">
        <v>20200629</v>
      </c>
      <c r="BK521" t="str">
        <f t="shared" si="25"/>
        <v>2020</v>
      </c>
      <c r="BL521" t="str">
        <f>MID(Merge1[[#This Row],[OC_DATA_FINE_PROGETTO_PREVISTA]],5,2)</f>
        <v>06</v>
      </c>
      <c r="BM521" s="8">
        <f>(Merge1[[#This Row],[Colonna2]]-Merge1[[#This Row],[Colonna1]])*12+Merge1[[#This Row],[Colonna22]]-Merge1[[#This Row],[Colonna12]]</f>
        <v>29</v>
      </c>
      <c r="BN521">
        <v>20210108</v>
      </c>
      <c r="BO521" t="str">
        <f t="shared" si="26"/>
        <v>2021</v>
      </c>
      <c r="BP521" s="2" t="s">
        <v>76</v>
      </c>
      <c r="BQ521" s="2" t="s">
        <v>76</v>
      </c>
      <c r="BR521" s="2" t="s">
        <v>440</v>
      </c>
      <c r="BS521" s="2" t="s">
        <v>773</v>
      </c>
      <c r="BT521" s="2" t="s">
        <v>774</v>
      </c>
    </row>
    <row r="522" spans="1:72" x14ac:dyDescent="0.35">
      <c r="A522" s="2" t="s">
        <v>17926</v>
      </c>
      <c r="B522" s="2" t="s">
        <v>17916</v>
      </c>
      <c r="C522" s="2" t="s">
        <v>17927</v>
      </c>
      <c r="D522" s="2" t="s">
        <v>17918</v>
      </c>
      <c r="E522" s="2" t="s">
        <v>17928</v>
      </c>
      <c r="F522">
        <v>1</v>
      </c>
      <c r="G522" s="2" t="s">
        <v>151</v>
      </c>
      <c r="H522">
        <v>7</v>
      </c>
      <c r="I522" s="2" t="s">
        <v>770</v>
      </c>
      <c r="J522">
        <v>99</v>
      </c>
      <c r="K522" s="2" t="s">
        <v>81</v>
      </c>
      <c r="L522">
        <v>8</v>
      </c>
      <c r="M522" s="2" t="s">
        <v>112</v>
      </c>
      <c r="N522">
        <v>62</v>
      </c>
      <c r="O522" s="2" t="s">
        <v>2450</v>
      </c>
      <c r="P522">
        <v>999</v>
      </c>
      <c r="Q522" s="2" t="s">
        <v>3522</v>
      </c>
      <c r="R522" t="s">
        <v>67</v>
      </c>
      <c r="S522" t="s">
        <v>67</v>
      </c>
      <c r="T522" s="2" t="s">
        <v>73</v>
      </c>
      <c r="U522" s="2" t="s">
        <v>74</v>
      </c>
      <c r="V522">
        <v>924</v>
      </c>
      <c r="W522" s="2" t="s">
        <v>634</v>
      </c>
      <c r="X522">
        <v>45090</v>
      </c>
      <c r="Y522">
        <v>45090</v>
      </c>
      <c r="AD522">
        <v>31563</v>
      </c>
      <c r="AF522">
        <v>0</v>
      </c>
      <c r="AG522">
        <v>13527</v>
      </c>
      <c r="AI522">
        <v>110220</v>
      </c>
      <c r="AL522" s="5">
        <v>200400</v>
      </c>
      <c r="AM522">
        <v>10.1</v>
      </c>
      <c r="AN522">
        <v>10.1</v>
      </c>
      <c r="AO522">
        <v>45087.3</v>
      </c>
      <c r="AP522">
        <v>45090</v>
      </c>
      <c r="AS522">
        <v>31563</v>
      </c>
      <c r="AU522">
        <v>13526.19</v>
      </c>
      <c r="AW522">
        <v>110213.41</v>
      </c>
      <c r="AZ522" s="5">
        <v>200389.9</v>
      </c>
      <c r="BA522" s="5">
        <v>200388.01</v>
      </c>
      <c r="BB522" s="5">
        <v>200388.01</v>
      </c>
      <c r="BC522" s="5">
        <v>200388.01</v>
      </c>
      <c r="BD522" s="5">
        <v>200388.01</v>
      </c>
      <c r="BE522" s="5">
        <v>0</v>
      </c>
      <c r="BF522" s="5">
        <v>200388.01</v>
      </c>
      <c r="BG522">
        <v>20150615</v>
      </c>
      <c r="BH522" s="9" t="str">
        <f t="shared" si="24"/>
        <v>2015</v>
      </c>
      <c r="BI522" t="str">
        <f>MID(Merge1[[#This Row],[OC_DATA_INIZIO_PROGETTO]],5,2)</f>
        <v>06</v>
      </c>
      <c r="BJ522">
        <v>20210409</v>
      </c>
      <c r="BK522" t="str">
        <f t="shared" si="25"/>
        <v>2021</v>
      </c>
      <c r="BL522" t="str">
        <f>MID(Merge1[[#This Row],[OC_DATA_FINE_PROGETTO_PREVISTA]],5,2)</f>
        <v>04</v>
      </c>
      <c r="BM522" s="8">
        <f>(Merge1[[#This Row],[Colonna2]]-Merge1[[#This Row],[Colonna1]])*12+Merge1[[#This Row],[Colonna22]]-Merge1[[#This Row],[Colonna12]]</f>
        <v>70</v>
      </c>
      <c r="BN522">
        <v>20181119</v>
      </c>
      <c r="BO522" t="str">
        <f t="shared" si="26"/>
        <v>2018</v>
      </c>
      <c r="BP522" s="2" t="s">
        <v>116</v>
      </c>
      <c r="BQ522" s="2" t="s">
        <v>763</v>
      </c>
      <c r="BR522" s="2" t="s">
        <v>440</v>
      </c>
      <c r="BS522" s="2" t="s">
        <v>773</v>
      </c>
      <c r="BT522" s="2" t="s">
        <v>774</v>
      </c>
    </row>
    <row r="523" spans="1:72" x14ac:dyDescent="0.35">
      <c r="A523" s="2" t="s">
        <v>23650</v>
      </c>
      <c r="B523" s="2" t="s">
        <v>23651</v>
      </c>
      <c r="C523" s="2" t="s">
        <v>23645</v>
      </c>
      <c r="D523" s="2" t="s">
        <v>23645</v>
      </c>
      <c r="E523" s="2" t="s">
        <v>23652</v>
      </c>
      <c r="F523">
        <v>1</v>
      </c>
      <c r="G523" s="2" t="s">
        <v>151</v>
      </c>
      <c r="H523">
        <v>7</v>
      </c>
      <c r="I523" s="2" t="s">
        <v>770</v>
      </c>
      <c r="J523">
        <v>20</v>
      </c>
      <c r="K523" s="2" t="s">
        <v>3054</v>
      </c>
      <c r="L523">
        <v>8</v>
      </c>
      <c r="M523" s="2" t="s">
        <v>112</v>
      </c>
      <c r="N523">
        <v>62</v>
      </c>
      <c r="O523" s="2" t="s">
        <v>2450</v>
      </c>
      <c r="P523">
        <v>999</v>
      </c>
      <c r="Q523" s="2" t="s">
        <v>3522</v>
      </c>
      <c r="R523" t="s">
        <v>67</v>
      </c>
      <c r="S523" t="s">
        <v>67</v>
      </c>
      <c r="T523" s="2" t="s">
        <v>91</v>
      </c>
      <c r="U523" s="2" t="s">
        <v>92</v>
      </c>
      <c r="V523">
        <v>1636</v>
      </c>
      <c r="W523" s="2" t="s">
        <v>1548</v>
      </c>
      <c r="X523">
        <v>160300.79999999999</v>
      </c>
      <c r="Y523">
        <v>160300.79999999999</v>
      </c>
      <c r="AD523">
        <v>40075.199999999997</v>
      </c>
      <c r="AF523">
        <v>0</v>
      </c>
      <c r="AK523">
        <v>200376</v>
      </c>
      <c r="AL523" s="5">
        <v>200376</v>
      </c>
      <c r="AM523">
        <v>0</v>
      </c>
      <c r="AN523">
        <v>0</v>
      </c>
      <c r="AO523">
        <v>160300.79999999999</v>
      </c>
      <c r="AP523">
        <v>160300.79999999999</v>
      </c>
      <c r="AS523">
        <v>40075.199999999997</v>
      </c>
      <c r="AY523">
        <v>200376</v>
      </c>
      <c r="AZ523" s="5">
        <v>200376</v>
      </c>
      <c r="BA523" s="5">
        <v>200376</v>
      </c>
      <c r="BB523" s="5">
        <v>200376</v>
      </c>
      <c r="BC523" s="5">
        <v>100188</v>
      </c>
      <c r="BD523" s="5">
        <v>100188</v>
      </c>
      <c r="BE523" s="5">
        <v>0</v>
      </c>
      <c r="BF523" s="5">
        <v>100188</v>
      </c>
      <c r="BG523">
        <v>20180720</v>
      </c>
      <c r="BH523" s="9" t="str">
        <f t="shared" si="24"/>
        <v>2018</v>
      </c>
      <c r="BI523" t="str">
        <f>MID(Merge1[[#This Row],[OC_DATA_INIZIO_PROGETTO]],5,2)</f>
        <v>07</v>
      </c>
      <c r="BJ523">
        <v>20210301</v>
      </c>
      <c r="BK523" t="str">
        <f t="shared" si="25"/>
        <v>2021</v>
      </c>
      <c r="BL523" t="str">
        <f>MID(Merge1[[#This Row],[OC_DATA_FINE_PROGETTO_PREVISTA]],5,2)</f>
        <v>03</v>
      </c>
      <c r="BM523" s="8">
        <f>(Merge1[[#This Row],[Colonna2]]-Merge1[[#This Row],[Colonna1]])*12+Merge1[[#This Row],[Colonna22]]-Merge1[[#This Row],[Colonna12]]</f>
        <v>32</v>
      </c>
      <c r="BO523" t="str">
        <f t="shared" si="26"/>
        <v/>
      </c>
      <c r="BP523" s="2" t="s">
        <v>76</v>
      </c>
      <c r="BQ523" s="2" t="s">
        <v>76</v>
      </c>
      <c r="BR523" s="2" t="s">
        <v>77</v>
      </c>
      <c r="BS523" s="2" t="s">
        <v>773</v>
      </c>
      <c r="BT523" s="2" t="s">
        <v>774</v>
      </c>
    </row>
    <row r="524" spans="1:72" x14ac:dyDescent="0.35">
      <c r="A524" s="2" t="s">
        <v>3317</v>
      </c>
      <c r="B524" s="2" t="s">
        <v>3318</v>
      </c>
      <c r="C524" s="2" t="s">
        <v>3319</v>
      </c>
      <c r="D524" s="2" t="s">
        <v>3320</v>
      </c>
      <c r="E524" s="2" t="s">
        <v>3321</v>
      </c>
      <c r="F524">
        <v>1</v>
      </c>
      <c r="G524" s="2" t="s">
        <v>151</v>
      </c>
      <c r="H524">
        <v>7</v>
      </c>
      <c r="I524" s="2" t="s">
        <v>770</v>
      </c>
      <c r="J524">
        <v>20</v>
      </c>
      <c r="K524" s="2" t="s">
        <v>3054</v>
      </c>
      <c r="L524">
        <v>8</v>
      </c>
      <c r="M524" s="2" t="s">
        <v>112</v>
      </c>
      <c r="N524">
        <v>62</v>
      </c>
      <c r="O524" s="2" t="s">
        <v>2450</v>
      </c>
      <c r="P524">
        <v>634</v>
      </c>
      <c r="Q524" s="2" t="s">
        <v>2770</v>
      </c>
      <c r="R524" t="s">
        <v>67</v>
      </c>
      <c r="S524" t="s">
        <v>67</v>
      </c>
      <c r="T524" s="2" t="s">
        <v>73</v>
      </c>
      <c r="U524" s="2" t="s">
        <v>74</v>
      </c>
      <c r="V524">
        <v>609</v>
      </c>
      <c r="W524" s="2" t="s">
        <v>2413</v>
      </c>
      <c r="X524">
        <v>100097.68</v>
      </c>
      <c r="Y524">
        <v>100097.68</v>
      </c>
      <c r="AD524">
        <v>70068.38</v>
      </c>
      <c r="AF524">
        <v>0</v>
      </c>
      <c r="AG524">
        <v>30029.3</v>
      </c>
      <c r="AK524">
        <v>51354</v>
      </c>
      <c r="AL524" s="5">
        <v>200195.36</v>
      </c>
      <c r="AM524">
        <v>0</v>
      </c>
      <c r="AN524">
        <v>0</v>
      </c>
      <c r="AO524">
        <v>100097.68</v>
      </c>
      <c r="AP524">
        <v>100097.68</v>
      </c>
      <c r="AS524">
        <v>70068.38</v>
      </c>
      <c r="AU524">
        <v>30029.3</v>
      </c>
      <c r="AY524">
        <v>51354</v>
      </c>
      <c r="AZ524" s="5">
        <v>200195.36</v>
      </c>
      <c r="BA524" s="5">
        <v>200195.36</v>
      </c>
      <c r="BB524" s="5">
        <v>200195.36</v>
      </c>
      <c r="BC524" s="5">
        <v>200195.16</v>
      </c>
      <c r="BD524" s="5">
        <v>200195.16</v>
      </c>
      <c r="BE524" s="5">
        <v>0</v>
      </c>
      <c r="BF524" s="5">
        <v>251549.84</v>
      </c>
      <c r="BG524">
        <v>20160722</v>
      </c>
      <c r="BH524" s="9" t="str">
        <f t="shared" si="24"/>
        <v>2016</v>
      </c>
      <c r="BI524" t="str">
        <f>MID(Merge1[[#This Row],[OC_DATA_INIZIO_PROGETTO]],5,2)</f>
        <v>07</v>
      </c>
      <c r="BJ524">
        <v>20181231</v>
      </c>
      <c r="BK524" t="str">
        <f t="shared" si="25"/>
        <v>2018</v>
      </c>
      <c r="BL524" t="str">
        <f>MID(Merge1[[#This Row],[OC_DATA_FINE_PROGETTO_PREVISTA]],5,2)</f>
        <v>12</v>
      </c>
      <c r="BM524" s="8">
        <f>(Merge1[[#This Row],[Colonna2]]-Merge1[[#This Row],[Colonna1]])*12+Merge1[[#This Row],[Colonna22]]-Merge1[[#This Row],[Colonna12]]</f>
        <v>29</v>
      </c>
      <c r="BN524">
        <v>20190228</v>
      </c>
      <c r="BO524" t="str">
        <f t="shared" si="26"/>
        <v>2019</v>
      </c>
      <c r="BP524" s="2" t="s">
        <v>116</v>
      </c>
      <c r="BQ524" s="2" t="s">
        <v>763</v>
      </c>
      <c r="BR524" s="2" t="s">
        <v>440</v>
      </c>
      <c r="BS524" s="2" t="s">
        <v>773</v>
      </c>
      <c r="BT524" s="2" t="s">
        <v>774</v>
      </c>
    </row>
    <row r="525" spans="1:72" x14ac:dyDescent="0.35">
      <c r="A525" s="2" t="s">
        <v>9492</v>
      </c>
      <c r="B525" s="2" t="s">
        <v>9493</v>
      </c>
      <c r="C525" s="2" t="s">
        <v>9494</v>
      </c>
      <c r="D525" s="2" t="s">
        <v>9495</v>
      </c>
      <c r="E525" s="2" t="s">
        <v>9496</v>
      </c>
      <c r="F525">
        <v>1</v>
      </c>
      <c r="G525" s="2" t="s">
        <v>151</v>
      </c>
      <c r="H525">
        <v>7</v>
      </c>
      <c r="I525" s="2" t="s">
        <v>770</v>
      </c>
      <c r="J525">
        <v>99</v>
      </c>
      <c r="K525" s="2" t="s">
        <v>81</v>
      </c>
      <c r="L525">
        <v>9</v>
      </c>
      <c r="M525" s="2" t="s">
        <v>98</v>
      </c>
      <c r="N525">
        <v>21</v>
      </c>
      <c r="O525" s="2" t="s">
        <v>185</v>
      </c>
      <c r="P525">
        <v>229</v>
      </c>
      <c r="Q525" s="2" t="s">
        <v>186</v>
      </c>
      <c r="R525" t="s">
        <v>67</v>
      </c>
      <c r="S525" t="s">
        <v>67</v>
      </c>
      <c r="T525" s="2" t="s">
        <v>1986</v>
      </c>
      <c r="U525" s="2" t="s">
        <v>1987</v>
      </c>
      <c r="V525">
        <v>927</v>
      </c>
      <c r="W525" s="2" t="s">
        <v>6657</v>
      </c>
      <c r="X525">
        <v>114828.44</v>
      </c>
      <c r="Y525">
        <v>114828.44</v>
      </c>
      <c r="AD525">
        <v>80379.899999999994</v>
      </c>
      <c r="AF525">
        <v>0</v>
      </c>
      <c r="AG525">
        <v>34448.53</v>
      </c>
      <c r="AK525">
        <v>127798</v>
      </c>
      <c r="AL525" s="5">
        <v>229656.87</v>
      </c>
      <c r="AM525">
        <v>0</v>
      </c>
      <c r="AN525">
        <v>0</v>
      </c>
      <c r="AO525">
        <v>114828.44</v>
      </c>
      <c r="AP525">
        <v>114828.44</v>
      </c>
      <c r="AS525">
        <v>80379.899999999994</v>
      </c>
      <c r="AU525">
        <v>34448.53</v>
      </c>
      <c r="AY525">
        <v>127798</v>
      </c>
      <c r="AZ525" s="5">
        <v>229656.87</v>
      </c>
      <c r="BA525" s="5">
        <v>200000</v>
      </c>
      <c r="BB525" s="5">
        <v>200000</v>
      </c>
      <c r="BC525" s="5">
        <v>200000</v>
      </c>
      <c r="BD525" s="5">
        <v>200000</v>
      </c>
      <c r="BE525" s="5">
        <v>0</v>
      </c>
      <c r="BF525" s="5">
        <v>357455</v>
      </c>
      <c r="BG525">
        <v>20170401</v>
      </c>
      <c r="BH525" s="9" t="str">
        <f t="shared" si="24"/>
        <v>2017</v>
      </c>
      <c r="BI525" t="str">
        <f>MID(Merge1[[#This Row],[OC_DATA_INIZIO_PROGETTO]],5,2)</f>
        <v>04</v>
      </c>
      <c r="BJ525">
        <v>20190128</v>
      </c>
      <c r="BK525" t="str">
        <f t="shared" si="25"/>
        <v>2019</v>
      </c>
      <c r="BL525" t="str">
        <f>MID(Merge1[[#This Row],[OC_DATA_FINE_PROGETTO_PREVISTA]],5,2)</f>
        <v>01</v>
      </c>
      <c r="BM525" s="8">
        <f>(Merge1[[#This Row],[Colonna2]]-Merge1[[#This Row],[Colonna1]])*12+Merge1[[#This Row],[Colonna22]]-Merge1[[#This Row],[Colonna12]]</f>
        <v>21</v>
      </c>
      <c r="BN525">
        <v>20191030</v>
      </c>
      <c r="BO525" t="str">
        <f t="shared" si="26"/>
        <v>2019</v>
      </c>
      <c r="BP525" s="2" t="s">
        <v>76</v>
      </c>
      <c r="BQ525" s="2" t="s">
        <v>76</v>
      </c>
      <c r="BR525" s="2" t="s">
        <v>440</v>
      </c>
      <c r="BS525" s="2" t="s">
        <v>773</v>
      </c>
      <c r="BT525" s="2" t="s">
        <v>774</v>
      </c>
    </row>
    <row r="526" spans="1:72" x14ac:dyDescent="0.35">
      <c r="A526" s="2" t="s">
        <v>6675</v>
      </c>
      <c r="B526" s="2" t="s">
        <v>6676</v>
      </c>
      <c r="C526" s="2" t="s">
        <v>6677</v>
      </c>
      <c r="D526" s="2" t="s">
        <v>6678</v>
      </c>
      <c r="E526" s="2" t="s">
        <v>6679</v>
      </c>
      <c r="F526">
        <v>8</v>
      </c>
      <c r="G526" s="2" t="s">
        <v>441</v>
      </c>
      <c r="H526">
        <v>2</v>
      </c>
      <c r="I526" s="2" t="s">
        <v>430</v>
      </c>
      <c r="J526">
        <v>12</v>
      </c>
      <c r="K526" s="2" t="s">
        <v>437</v>
      </c>
      <c r="L526">
        <v>11</v>
      </c>
      <c r="M526" s="2" t="s">
        <v>443</v>
      </c>
      <c r="N526">
        <v>71</v>
      </c>
      <c r="O526" s="2" t="s">
        <v>507</v>
      </c>
      <c r="P526">
        <v>3</v>
      </c>
      <c r="Q526" s="2" t="s">
        <v>508</v>
      </c>
      <c r="R526" t="s">
        <v>67</v>
      </c>
      <c r="S526" t="s">
        <v>67</v>
      </c>
      <c r="T526" s="2" t="s">
        <v>73</v>
      </c>
      <c r="U526" s="2" t="s">
        <v>74</v>
      </c>
      <c r="V526">
        <v>939</v>
      </c>
      <c r="W526" s="2" t="s">
        <v>6644</v>
      </c>
      <c r="X526">
        <v>200000</v>
      </c>
      <c r="Z526">
        <v>200000</v>
      </c>
      <c r="AF526">
        <v>0</v>
      </c>
      <c r="AL526" s="5">
        <v>200000</v>
      </c>
      <c r="AM526">
        <v>0</v>
      </c>
      <c r="AN526">
        <v>0</v>
      </c>
      <c r="AO526">
        <v>200000</v>
      </c>
      <c r="AQ526">
        <v>200000</v>
      </c>
      <c r="AZ526" s="5">
        <v>200000</v>
      </c>
      <c r="BA526" s="5">
        <v>200000</v>
      </c>
      <c r="BB526" s="5">
        <v>200000</v>
      </c>
      <c r="BC526" s="5">
        <v>199984.6</v>
      </c>
      <c r="BD526" s="5">
        <v>199984.6</v>
      </c>
      <c r="BE526" s="5">
        <v>0</v>
      </c>
      <c r="BF526" s="5">
        <v>199984.6</v>
      </c>
      <c r="BG526">
        <v>20151123</v>
      </c>
      <c r="BH526" s="9" t="str">
        <f t="shared" si="24"/>
        <v>2015</v>
      </c>
      <c r="BI526" t="str">
        <f>MID(Merge1[[#This Row],[OC_DATA_INIZIO_PROGETTO]],5,2)</f>
        <v>11</v>
      </c>
      <c r="BJ526">
        <v>20180621</v>
      </c>
      <c r="BK526" t="str">
        <f t="shared" si="25"/>
        <v>2018</v>
      </c>
      <c r="BL526" t="str">
        <f>MID(Merge1[[#This Row],[OC_DATA_FINE_PROGETTO_PREVISTA]],5,2)</f>
        <v>06</v>
      </c>
      <c r="BM526" s="8">
        <f>(Merge1[[#This Row],[Colonna2]]-Merge1[[#This Row],[Colonna1]])*12+Merge1[[#This Row],[Colonna22]]-Merge1[[#This Row],[Colonna12]]</f>
        <v>31</v>
      </c>
      <c r="BN526">
        <v>20180522</v>
      </c>
      <c r="BO526" t="str">
        <f t="shared" si="26"/>
        <v>2018</v>
      </c>
      <c r="BP526" s="2" t="s">
        <v>116</v>
      </c>
      <c r="BQ526" s="2" t="s">
        <v>763</v>
      </c>
      <c r="BR526" s="2" t="s">
        <v>440</v>
      </c>
      <c r="BS526" s="2" t="s">
        <v>434</v>
      </c>
      <c r="BT526" s="2" t="s">
        <v>435</v>
      </c>
    </row>
    <row r="527" spans="1:72" x14ac:dyDescent="0.35">
      <c r="A527" s="2" t="s">
        <v>6680</v>
      </c>
      <c r="B527" s="2" t="s">
        <v>6681</v>
      </c>
      <c r="C527" s="2" t="s">
        <v>6682</v>
      </c>
      <c r="D527" s="2" t="s">
        <v>6683</v>
      </c>
      <c r="E527" s="2" t="s">
        <v>6684</v>
      </c>
      <c r="F527">
        <v>8</v>
      </c>
      <c r="G527" s="2" t="s">
        <v>441</v>
      </c>
      <c r="H527">
        <v>2</v>
      </c>
      <c r="I527" s="2" t="s">
        <v>430</v>
      </c>
      <c r="J527">
        <v>12</v>
      </c>
      <c r="K527" s="2" t="s">
        <v>437</v>
      </c>
      <c r="L527">
        <v>11</v>
      </c>
      <c r="M527" s="2" t="s">
        <v>443</v>
      </c>
      <c r="N527">
        <v>71</v>
      </c>
      <c r="O527" s="2" t="s">
        <v>507</v>
      </c>
      <c r="P527">
        <v>3</v>
      </c>
      <c r="Q527" s="2" t="s">
        <v>508</v>
      </c>
      <c r="R527" t="s">
        <v>67</v>
      </c>
      <c r="S527" t="s">
        <v>67</v>
      </c>
      <c r="T527" s="2" t="s">
        <v>73</v>
      </c>
      <c r="U527" s="2" t="s">
        <v>74</v>
      </c>
      <c r="V527">
        <v>939</v>
      </c>
      <c r="W527" s="2" t="s">
        <v>6644</v>
      </c>
      <c r="X527">
        <v>200000</v>
      </c>
      <c r="Z527">
        <v>200000</v>
      </c>
      <c r="AF527">
        <v>0</v>
      </c>
      <c r="AL527" s="5">
        <v>200000</v>
      </c>
      <c r="AM527">
        <v>0</v>
      </c>
      <c r="AN527">
        <v>0</v>
      </c>
      <c r="AO527">
        <v>200000</v>
      </c>
      <c r="AQ527">
        <v>200000</v>
      </c>
      <c r="AZ527" s="5">
        <v>200000</v>
      </c>
      <c r="BA527" s="5">
        <v>200000</v>
      </c>
      <c r="BB527" s="5">
        <v>200000</v>
      </c>
      <c r="BC527" s="5">
        <v>199922.46</v>
      </c>
      <c r="BD527" s="5">
        <v>199922.46</v>
      </c>
      <c r="BE527" s="5">
        <v>0</v>
      </c>
      <c r="BF527" s="5">
        <v>199922.46</v>
      </c>
      <c r="BG527">
        <v>20151123</v>
      </c>
      <c r="BH527" s="9" t="str">
        <f t="shared" si="24"/>
        <v>2015</v>
      </c>
      <c r="BI527" t="str">
        <f>MID(Merge1[[#This Row],[OC_DATA_INIZIO_PROGETTO]],5,2)</f>
        <v>11</v>
      </c>
      <c r="BJ527">
        <v>20180621</v>
      </c>
      <c r="BK527" t="str">
        <f t="shared" si="25"/>
        <v>2018</v>
      </c>
      <c r="BL527" t="str">
        <f>MID(Merge1[[#This Row],[OC_DATA_FINE_PROGETTO_PREVISTA]],5,2)</f>
        <v>06</v>
      </c>
      <c r="BM527" s="8">
        <f>(Merge1[[#This Row],[Colonna2]]-Merge1[[#This Row],[Colonna1]])*12+Merge1[[#This Row],[Colonna22]]-Merge1[[#This Row],[Colonna12]]</f>
        <v>31</v>
      </c>
      <c r="BN527">
        <v>20180522</v>
      </c>
      <c r="BO527" t="str">
        <f t="shared" si="26"/>
        <v>2018</v>
      </c>
      <c r="BP527" s="2" t="s">
        <v>116</v>
      </c>
      <c r="BQ527" s="2" t="s">
        <v>763</v>
      </c>
      <c r="BR527" s="2" t="s">
        <v>440</v>
      </c>
      <c r="BS527" s="2" t="s">
        <v>434</v>
      </c>
      <c r="BT527" s="2" t="s">
        <v>435</v>
      </c>
    </row>
    <row r="528" spans="1:72" x14ac:dyDescent="0.35">
      <c r="A528" s="2" t="s">
        <v>17124</v>
      </c>
      <c r="B528" s="2" t="s">
        <v>17116</v>
      </c>
      <c r="C528" s="2" t="s">
        <v>17117</v>
      </c>
      <c r="D528" s="2" t="s">
        <v>17118</v>
      </c>
      <c r="E528" s="2" t="s">
        <v>17125</v>
      </c>
      <c r="F528">
        <v>1</v>
      </c>
      <c r="G528" s="2" t="s">
        <v>151</v>
      </c>
      <c r="H528">
        <v>7</v>
      </c>
      <c r="I528" s="2" t="s">
        <v>770</v>
      </c>
      <c r="J528">
        <v>99</v>
      </c>
      <c r="K528" s="2" t="s">
        <v>81</v>
      </c>
      <c r="L528">
        <v>8</v>
      </c>
      <c r="M528" s="2" t="s">
        <v>112</v>
      </c>
      <c r="N528">
        <v>62</v>
      </c>
      <c r="O528" s="2" t="s">
        <v>2450</v>
      </c>
      <c r="P528">
        <v>999</v>
      </c>
      <c r="Q528" s="2" t="s">
        <v>3522</v>
      </c>
      <c r="R528" t="s">
        <v>67</v>
      </c>
      <c r="S528" t="s">
        <v>67</v>
      </c>
      <c r="T528" s="2" t="s">
        <v>1986</v>
      </c>
      <c r="U528" s="2" t="s">
        <v>1987</v>
      </c>
      <c r="V528">
        <v>924</v>
      </c>
      <c r="W528" s="2" t="s">
        <v>634</v>
      </c>
      <c r="X528">
        <v>50000</v>
      </c>
      <c r="Y528">
        <v>50000</v>
      </c>
      <c r="AD528">
        <v>35000</v>
      </c>
      <c r="AF528">
        <v>0</v>
      </c>
      <c r="AG528">
        <v>15000</v>
      </c>
      <c r="AI528">
        <v>100000</v>
      </c>
      <c r="AL528" s="5">
        <v>200000</v>
      </c>
      <c r="AM528">
        <v>0</v>
      </c>
      <c r="AN528">
        <v>0</v>
      </c>
      <c r="AO528">
        <v>50000</v>
      </c>
      <c r="AP528">
        <v>50000</v>
      </c>
      <c r="AS528">
        <v>35000</v>
      </c>
      <c r="AU528">
        <v>15000</v>
      </c>
      <c r="AW528">
        <v>100000</v>
      </c>
      <c r="AZ528" s="5">
        <v>200000</v>
      </c>
      <c r="BA528" s="5">
        <v>200000</v>
      </c>
      <c r="BB528" s="5">
        <v>200000</v>
      </c>
      <c r="BC528" s="5">
        <v>139915.63</v>
      </c>
      <c r="BD528" s="5">
        <v>139915.63</v>
      </c>
      <c r="BE528" s="5">
        <v>0</v>
      </c>
      <c r="BF528" s="5">
        <v>139915.63</v>
      </c>
      <c r="BG528">
        <v>20180102</v>
      </c>
      <c r="BH528" s="9" t="str">
        <f t="shared" si="24"/>
        <v>2018</v>
      </c>
      <c r="BI528" t="str">
        <f>MID(Merge1[[#This Row],[OC_DATA_INIZIO_PROGETTO]],5,2)</f>
        <v>01</v>
      </c>
      <c r="BJ528">
        <v>20200630</v>
      </c>
      <c r="BK528" t="str">
        <f t="shared" si="25"/>
        <v>2020</v>
      </c>
      <c r="BL528" t="str">
        <f>MID(Merge1[[#This Row],[OC_DATA_FINE_PROGETTO_PREVISTA]],5,2)</f>
        <v>06</v>
      </c>
      <c r="BM528" s="8">
        <f>(Merge1[[#This Row],[Colonna2]]-Merge1[[#This Row],[Colonna1]])*12+Merge1[[#This Row],[Colonna22]]-Merge1[[#This Row],[Colonna12]]</f>
        <v>29</v>
      </c>
      <c r="BN528">
        <v>20190821</v>
      </c>
      <c r="BO528" t="str">
        <f t="shared" si="26"/>
        <v>2019</v>
      </c>
      <c r="BP528" s="2" t="s">
        <v>76</v>
      </c>
      <c r="BQ528" s="2" t="s">
        <v>76</v>
      </c>
      <c r="BR528" s="2" t="s">
        <v>440</v>
      </c>
      <c r="BS528" s="2" t="s">
        <v>773</v>
      </c>
      <c r="BT528" s="2" t="s">
        <v>774</v>
      </c>
    </row>
    <row r="529" spans="1:72" x14ac:dyDescent="0.35">
      <c r="A529" s="2" t="s">
        <v>17231</v>
      </c>
      <c r="B529" s="2" t="s">
        <v>17225</v>
      </c>
      <c r="C529" s="2" t="s">
        <v>17226</v>
      </c>
      <c r="D529" s="2" t="s">
        <v>17227</v>
      </c>
      <c r="E529" s="2" t="s">
        <v>17232</v>
      </c>
      <c r="F529">
        <v>1</v>
      </c>
      <c r="G529" s="2" t="s">
        <v>151</v>
      </c>
      <c r="H529">
        <v>7</v>
      </c>
      <c r="I529" s="2" t="s">
        <v>770</v>
      </c>
      <c r="J529">
        <v>99</v>
      </c>
      <c r="K529" s="2" t="s">
        <v>81</v>
      </c>
      <c r="L529">
        <v>8</v>
      </c>
      <c r="M529" s="2" t="s">
        <v>112</v>
      </c>
      <c r="N529">
        <v>62</v>
      </c>
      <c r="O529" s="2" t="s">
        <v>2450</v>
      </c>
      <c r="P529">
        <v>999</v>
      </c>
      <c r="Q529" s="2" t="s">
        <v>3522</v>
      </c>
      <c r="R529" t="s">
        <v>67</v>
      </c>
      <c r="S529" t="s">
        <v>67</v>
      </c>
      <c r="T529" s="2" t="s">
        <v>1986</v>
      </c>
      <c r="U529" s="2" t="s">
        <v>1987</v>
      </c>
      <c r="V529">
        <v>926</v>
      </c>
      <c r="W529" s="2" t="s">
        <v>6666</v>
      </c>
      <c r="X529">
        <v>50000</v>
      </c>
      <c r="Y529">
        <v>50000</v>
      </c>
      <c r="AD529">
        <v>35000</v>
      </c>
      <c r="AF529">
        <v>0</v>
      </c>
      <c r="AG529">
        <v>15000</v>
      </c>
      <c r="AI529">
        <v>100000</v>
      </c>
      <c r="AL529" s="5">
        <v>200000</v>
      </c>
      <c r="AM529">
        <v>0</v>
      </c>
      <c r="AN529">
        <v>0</v>
      </c>
      <c r="AO529">
        <v>50000</v>
      </c>
      <c r="AP529">
        <v>50000</v>
      </c>
      <c r="AS529">
        <v>35000</v>
      </c>
      <c r="AU529">
        <v>15000</v>
      </c>
      <c r="AW529">
        <v>100000</v>
      </c>
      <c r="AZ529" s="5">
        <v>200000</v>
      </c>
      <c r="BA529" s="5">
        <v>200000</v>
      </c>
      <c r="BB529" s="5">
        <v>200000</v>
      </c>
      <c r="BC529" s="5">
        <v>117959.3</v>
      </c>
      <c r="BD529" s="5">
        <v>117959.3</v>
      </c>
      <c r="BE529" s="5">
        <v>0</v>
      </c>
      <c r="BF529" s="5">
        <v>117959.3</v>
      </c>
      <c r="BG529">
        <v>20180221</v>
      </c>
      <c r="BH529" s="9" t="str">
        <f t="shared" si="24"/>
        <v>2018</v>
      </c>
      <c r="BI529" t="str">
        <f>MID(Merge1[[#This Row],[OC_DATA_INIZIO_PROGETTO]],5,2)</f>
        <v>02</v>
      </c>
      <c r="BJ529">
        <v>20190914</v>
      </c>
      <c r="BK529" t="str">
        <f t="shared" si="25"/>
        <v>2019</v>
      </c>
      <c r="BL529" t="str">
        <f>MID(Merge1[[#This Row],[OC_DATA_FINE_PROGETTO_PREVISTA]],5,2)</f>
        <v>09</v>
      </c>
      <c r="BM529" s="8">
        <f>(Merge1[[#This Row],[Colonna2]]-Merge1[[#This Row],[Colonna1]])*12+Merge1[[#This Row],[Colonna22]]-Merge1[[#This Row],[Colonna12]]</f>
        <v>19</v>
      </c>
      <c r="BN529">
        <v>20200314</v>
      </c>
      <c r="BO529" t="str">
        <f t="shared" si="26"/>
        <v>2020</v>
      </c>
      <c r="BP529" s="2" t="s">
        <v>76</v>
      </c>
      <c r="BQ529" s="2" t="s">
        <v>76</v>
      </c>
      <c r="BR529" s="2" t="s">
        <v>440</v>
      </c>
      <c r="BS529" s="2" t="s">
        <v>773</v>
      </c>
      <c r="BT529" s="2" t="s">
        <v>774</v>
      </c>
    </row>
    <row r="530" spans="1:72" x14ac:dyDescent="0.35">
      <c r="A530" s="2" t="s">
        <v>18162</v>
      </c>
      <c r="B530" s="2" t="s">
        <v>18149</v>
      </c>
      <c r="C530" s="2" t="s">
        <v>18163</v>
      </c>
      <c r="D530" s="2" t="s">
        <v>18151</v>
      </c>
      <c r="E530" s="2" t="s">
        <v>18164</v>
      </c>
      <c r="F530">
        <v>1</v>
      </c>
      <c r="G530" s="2" t="s">
        <v>151</v>
      </c>
      <c r="H530">
        <v>7</v>
      </c>
      <c r="I530" s="2" t="s">
        <v>770</v>
      </c>
      <c r="J530">
        <v>99</v>
      </c>
      <c r="K530" s="2" t="s">
        <v>81</v>
      </c>
      <c r="L530">
        <v>8</v>
      </c>
      <c r="M530" s="2" t="s">
        <v>112</v>
      </c>
      <c r="N530">
        <v>62</v>
      </c>
      <c r="O530" s="2" t="s">
        <v>2450</v>
      </c>
      <c r="P530">
        <v>999</v>
      </c>
      <c r="Q530" s="2" t="s">
        <v>3522</v>
      </c>
      <c r="R530" t="s">
        <v>67</v>
      </c>
      <c r="S530" t="s">
        <v>67</v>
      </c>
      <c r="T530" s="2" t="s">
        <v>73</v>
      </c>
      <c r="U530" s="2" t="s">
        <v>74</v>
      </c>
      <c r="V530">
        <v>924</v>
      </c>
      <c r="W530" s="2" t="s">
        <v>634</v>
      </c>
      <c r="X530">
        <v>45000</v>
      </c>
      <c r="Y530">
        <v>45000</v>
      </c>
      <c r="AD530">
        <v>31500</v>
      </c>
      <c r="AF530">
        <v>0</v>
      </c>
      <c r="AG530">
        <v>13500</v>
      </c>
      <c r="AI530">
        <v>110000</v>
      </c>
      <c r="AL530" s="5">
        <v>200000</v>
      </c>
      <c r="AM530">
        <v>7737.56</v>
      </c>
      <c r="AN530">
        <v>7737.56</v>
      </c>
      <c r="AO530">
        <v>44835.08</v>
      </c>
      <c r="AP530">
        <v>45000</v>
      </c>
      <c r="AS530">
        <v>31500</v>
      </c>
      <c r="AU530">
        <v>13450.52</v>
      </c>
      <c r="AW530">
        <v>102476.84</v>
      </c>
      <c r="AZ530" s="5">
        <v>192262.44</v>
      </c>
      <c r="BA530" s="5">
        <v>200000</v>
      </c>
      <c r="BB530" s="5">
        <v>200000</v>
      </c>
      <c r="BC530" s="5">
        <v>192147</v>
      </c>
      <c r="BD530" s="5">
        <v>192147</v>
      </c>
      <c r="BE530" s="5">
        <v>0</v>
      </c>
      <c r="BF530" s="5">
        <v>192147</v>
      </c>
      <c r="BG530">
        <v>20151120</v>
      </c>
      <c r="BH530" s="9" t="str">
        <f t="shared" si="24"/>
        <v>2015</v>
      </c>
      <c r="BI530" t="str">
        <f>MID(Merge1[[#This Row],[OC_DATA_INIZIO_PROGETTO]],5,2)</f>
        <v>11</v>
      </c>
      <c r="BJ530">
        <v>20201123</v>
      </c>
      <c r="BK530" t="str">
        <f t="shared" si="25"/>
        <v>2020</v>
      </c>
      <c r="BL530" t="str">
        <f>MID(Merge1[[#This Row],[OC_DATA_FINE_PROGETTO_PREVISTA]],5,2)</f>
        <v>11</v>
      </c>
      <c r="BM530" s="8">
        <f>(Merge1[[#This Row],[Colonna2]]-Merge1[[#This Row],[Colonna1]])*12+Merge1[[#This Row],[Colonna22]]-Merge1[[#This Row],[Colonna12]]</f>
        <v>60</v>
      </c>
      <c r="BN530">
        <v>20181213</v>
      </c>
      <c r="BO530" t="str">
        <f t="shared" si="26"/>
        <v>2018</v>
      </c>
      <c r="BP530" s="2" t="s">
        <v>116</v>
      </c>
      <c r="BQ530" s="2" t="s">
        <v>763</v>
      </c>
      <c r="BR530" s="2" t="s">
        <v>440</v>
      </c>
      <c r="BS530" s="2" t="s">
        <v>773</v>
      </c>
      <c r="BT530" s="2" t="s">
        <v>774</v>
      </c>
    </row>
    <row r="531" spans="1:72" x14ac:dyDescent="0.35">
      <c r="A531" s="2" t="s">
        <v>29306</v>
      </c>
      <c r="B531" s="2" t="s">
        <v>29307</v>
      </c>
      <c r="C531" s="2" t="s">
        <v>29308</v>
      </c>
      <c r="D531" s="2" t="s">
        <v>29309</v>
      </c>
      <c r="E531" s="2" t="s">
        <v>29310</v>
      </c>
      <c r="F531">
        <v>1</v>
      </c>
      <c r="G531" s="2" t="s">
        <v>151</v>
      </c>
      <c r="H531">
        <v>7</v>
      </c>
      <c r="I531" s="2" t="s">
        <v>770</v>
      </c>
      <c r="J531">
        <v>15</v>
      </c>
      <c r="K531" s="2" t="s">
        <v>3707</v>
      </c>
      <c r="L531">
        <v>1</v>
      </c>
      <c r="M531" s="2" t="s">
        <v>70</v>
      </c>
      <c r="N531">
        <v>4</v>
      </c>
      <c r="O531" s="2" t="s">
        <v>115</v>
      </c>
      <c r="P531">
        <v>999</v>
      </c>
      <c r="Q531" s="2" t="s">
        <v>8327</v>
      </c>
      <c r="R531" t="s">
        <v>67</v>
      </c>
      <c r="S531" t="s">
        <v>67</v>
      </c>
      <c r="T531" s="2" t="s">
        <v>504</v>
      </c>
      <c r="U531" s="2" t="s">
        <v>505</v>
      </c>
      <c r="V531">
        <v>2012</v>
      </c>
      <c r="W531" s="2" t="s">
        <v>19026</v>
      </c>
      <c r="X531">
        <v>99999.9</v>
      </c>
      <c r="Y531">
        <v>99999.9</v>
      </c>
      <c r="AD531">
        <v>69999.929999999993</v>
      </c>
      <c r="AF531">
        <v>0</v>
      </c>
      <c r="AG531">
        <v>29999.97</v>
      </c>
      <c r="AK531">
        <v>107692</v>
      </c>
      <c r="AL531" s="5">
        <v>199999.8</v>
      </c>
      <c r="AM531">
        <v>0</v>
      </c>
      <c r="AN531">
        <v>0</v>
      </c>
      <c r="AO531">
        <v>99999.9</v>
      </c>
      <c r="AP531">
        <v>99999.9</v>
      </c>
      <c r="AS531">
        <v>69999.929999999993</v>
      </c>
      <c r="AU531">
        <v>29999.97</v>
      </c>
      <c r="AY531">
        <v>107692</v>
      </c>
      <c r="AZ531" s="5">
        <v>199999.8</v>
      </c>
      <c r="BA531" s="5">
        <v>199999.8</v>
      </c>
      <c r="BB531" s="5">
        <v>199999.8</v>
      </c>
      <c r="BC531" s="5">
        <v>78075.86</v>
      </c>
      <c r="BD531" s="5">
        <v>78075.86</v>
      </c>
      <c r="BE531" s="5">
        <v>0</v>
      </c>
      <c r="BF531" s="5">
        <v>78075.86</v>
      </c>
      <c r="BG531">
        <v>20151105</v>
      </c>
      <c r="BH531" s="9" t="str">
        <f t="shared" si="24"/>
        <v>2015</v>
      </c>
      <c r="BI531" t="str">
        <f>MID(Merge1[[#This Row],[OC_DATA_INIZIO_PROGETTO]],5,2)</f>
        <v>11</v>
      </c>
      <c r="BJ531">
        <v>20181105</v>
      </c>
      <c r="BK531" t="str">
        <f t="shared" si="25"/>
        <v>2018</v>
      </c>
      <c r="BL531" t="str">
        <f>MID(Merge1[[#This Row],[OC_DATA_FINE_PROGETTO_PREVISTA]],5,2)</f>
        <v>11</v>
      </c>
      <c r="BM531" s="8">
        <f>(Merge1[[#This Row],[Colonna2]]-Merge1[[#This Row],[Colonna1]])*12+Merge1[[#This Row],[Colonna22]]-Merge1[[#This Row],[Colonna12]]</f>
        <v>36</v>
      </c>
      <c r="BO531" t="str">
        <f t="shared" si="26"/>
        <v/>
      </c>
      <c r="BP531" s="2" t="s">
        <v>76</v>
      </c>
      <c r="BQ531" s="2" t="s">
        <v>76</v>
      </c>
      <c r="BR531" s="2" t="s">
        <v>77</v>
      </c>
      <c r="BS531" s="2" t="s">
        <v>773</v>
      </c>
      <c r="BT531" s="2" t="s">
        <v>774</v>
      </c>
    </row>
    <row r="532" spans="1:72" x14ac:dyDescent="0.35">
      <c r="A532" s="2" t="s">
        <v>27569</v>
      </c>
      <c r="B532" s="2" t="s">
        <v>27570</v>
      </c>
      <c r="C532" s="2" t="s">
        <v>27571</v>
      </c>
      <c r="D532" s="2" t="s">
        <v>27572</v>
      </c>
      <c r="E532" s="2" t="s">
        <v>27573</v>
      </c>
      <c r="F532">
        <v>1</v>
      </c>
      <c r="G532" s="2" t="s">
        <v>151</v>
      </c>
      <c r="H532">
        <v>7</v>
      </c>
      <c r="I532" s="2" t="s">
        <v>770</v>
      </c>
      <c r="J532">
        <v>1</v>
      </c>
      <c r="K532" s="2" t="s">
        <v>69</v>
      </c>
      <c r="L532">
        <v>6</v>
      </c>
      <c r="M532" s="2" t="s">
        <v>1983</v>
      </c>
      <c r="N532">
        <v>41</v>
      </c>
      <c r="O532" s="2" t="s">
        <v>3944</v>
      </c>
      <c r="P532">
        <v>999</v>
      </c>
      <c r="Q532" s="2" t="s">
        <v>6643</v>
      </c>
      <c r="R532" t="s">
        <v>67</v>
      </c>
      <c r="S532" t="s">
        <v>67</v>
      </c>
      <c r="T532" s="2" t="s">
        <v>504</v>
      </c>
      <c r="U532" s="2" t="s">
        <v>505</v>
      </c>
      <c r="V532">
        <v>2022</v>
      </c>
      <c r="W532" s="2" t="s">
        <v>19005</v>
      </c>
      <c r="X532">
        <v>99950</v>
      </c>
      <c r="Y532">
        <v>99950</v>
      </c>
      <c r="AD532">
        <v>69965</v>
      </c>
      <c r="AF532">
        <v>0</v>
      </c>
      <c r="AG532">
        <v>29985</v>
      </c>
      <c r="AK532">
        <v>106100</v>
      </c>
      <c r="AL532" s="5">
        <v>199900</v>
      </c>
      <c r="AM532">
        <v>0</v>
      </c>
      <c r="AN532">
        <v>0</v>
      </c>
      <c r="AO532">
        <v>99950</v>
      </c>
      <c r="AP532">
        <v>99950</v>
      </c>
      <c r="AS532">
        <v>69965</v>
      </c>
      <c r="AU532">
        <v>29985</v>
      </c>
      <c r="AY532">
        <v>106100</v>
      </c>
      <c r="AZ532" s="5">
        <v>199900</v>
      </c>
      <c r="BA532" s="5">
        <v>199900</v>
      </c>
      <c r="BB532" s="5">
        <v>199900</v>
      </c>
      <c r="BC532" s="5">
        <v>136217.28</v>
      </c>
      <c r="BD532" s="5">
        <v>136217.28</v>
      </c>
      <c r="BE532" s="5">
        <v>0</v>
      </c>
      <c r="BF532" s="5">
        <v>136217.28</v>
      </c>
      <c r="BG532">
        <v>20160719</v>
      </c>
      <c r="BH532" s="9" t="str">
        <f t="shared" si="24"/>
        <v>2016</v>
      </c>
      <c r="BI532" t="str">
        <f>MID(Merge1[[#This Row],[OC_DATA_INIZIO_PROGETTO]],5,2)</f>
        <v>07</v>
      </c>
      <c r="BJ532">
        <v>20190719</v>
      </c>
      <c r="BK532" t="str">
        <f t="shared" si="25"/>
        <v>2019</v>
      </c>
      <c r="BL532" t="str">
        <f>MID(Merge1[[#This Row],[OC_DATA_FINE_PROGETTO_PREVISTA]],5,2)</f>
        <v>07</v>
      </c>
      <c r="BM532" s="8">
        <f>(Merge1[[#This Row],[Colonna2]]-Merge1[[#This Row],[Colonna1]])*12+Merge1[[#This Row],[Colonna22]]-Merge1[[#This Row],[Colonna12]]</f>
        <v>36</v>
      </c>
      <c r="BO532" t="str">
        <f t="shared" si="26"/>
        <v/>
      </c>
      <c r="BP532" s="2" t="s">
        <v>76</v>
      </c>
      <c r="BQ532" s="2" t="s">
        <v>76</v>
      </c>
      <c r="BR532" s="2" t="s">
        <v>77</v>
      </c>
      <c r="BS532" s="2" t="s">
        <v>773</v>
      </c>
      <c r="BT532" s="2" t="s">
        <v>774</v>
      </c>
    </row>
    <row r="533" spans="1:72" x14ac:dyDescent="0.35">
      <c r="A533" s="2" t="s">
        <v>27642</v>
      </c>
      <c r="B533" s="2" t="s">
        <v>27643</v>
      </c>
      <c r="C533" s="2" t="s">
        <v>27644</v>
      </c>
      <c r="D533" s="2" t="s">
        <v>27645</v>
      </c>
      <c r="E533" s="2" t="s">
        <v>27646</v>
      </c>
      <c r="F533">
        <v>1</v>
      </c>
      <c r="G533" s="2" t="s">
        <v>151</v>
      </c>
      <c r="H533">
        <v>7</v>
      </c>
      <c r="I533" s="2" t="s">
        <v>770</v>
      </c>
      <c r="J533">
        <v>9</v>
      </c>
      <c r="K533" s="2" t="s">
        <v>3705</v>
      </c>
      <c r="L533">
        <v>4</v>
      </c>
      <c r="M533" s="2" t="s">
        <v>19035</v>
      </c>
      <c r="N533">
        <v>39</v>
      </c>
      <c r="O533" s="2" t="s">
        <v>19035</v>
      </c>
      <c r="P533">
        <v>999</v>
      </c>
      <c r="Q533" s="2" t="s">
        <v>19036</v>
      </c>
      <c r="R533" t="s">
        <v>67</v>
      </c>
      <c r="S533" t="s">
        <v>67</v>
      </c>
      <c r="T533" s="2" t="s">
        <v>91</v>
      </c>
      <c r="U533" s="2" t="s">
        <v>92</v>
      </c>
      <c r="V533">
        <v>2014</v>
      </c>
      <c r="W533" s="2" t="s">
        <v>22261</v>
      </c>
      <c r="X533">
        <v>99775</v>
      </c>
      <c r="Y533">
        <v>99775</v>
      </c>
      <c r="AD533">
        <v>69842.5</v>
      </c>
      <c r="AF533">
        <v>0</v>
      </c>
      <c r="AG533">
        <v>29932.5</v>
      </c>
      <c r="AK533">
        <v>107450</v>
      </c>
      <c r="AL533" s="5">
        <v>199550</v>
      </c>
      <c r="AM533">
        <v>0</v>
      </c>
      <c r="AN533">
        <v>0</v>
      </c>
      <c r="AO533">
        <v>99775</v>
      </c>
      <c r="AP533">
        <v>99775</v>
      </c>
      <c r="AS533">
        <v>69842.5</v>
      </c>
      <c r="AU533">
        <v>29932.5</v>
      </c>
      <c r="AY533">
        <v>107450</v>
      </c>
      <c r="AZ533" s="5">
        <v>199550</v>
      </c>
      <c r="BA533" s="5">
        <v>199550</v>
      </c>
      <c r="BB533" s="5">
        <v>199550</v>
      </c>
      <c r="BC533" s="5">
        <v>119730</v>
      </c>
      <c r="BD533" s="5">
        <v>119730</v>
      </c>
      <c r="BE533" s="5">
        <v>0</v>
      </c>
      <c r="BF533" s="5">
        <v>119730</v>
      </c>
      <c r="BG533">
        <v>20160315</v>
      </c>
      <c r="BH533" s="9" t="str">
        <f t="shared" si="24"/>
        <v>2016</v>
      </c>
      <c r="BI533" t="str">
        <f>MID(Merge1[[#This Row],[OC_DATA_INIZIO_PROGETTO]],5,2)</f>
        <v>03</v>
      </c>
      <c r="BJ533">
        <v>20190315</v>
      </c>
      <c r="BK533" t="str">
        <f t="shared" si="25"/>
        <v>2019</v>
      </c>
      <c r="BL533" t="str">
        <f>MID(Merge1[[#This Row],[OC_DATA_FINE_PROGETTO_PREVISTA]],5,2)</f>
        <v>03</v>
      </c>
      <c r="BM533" s="8">
        <f>(Merge1[[#This Row],[Colonna2]]-Merge1[[#This Row],[Colonna1]])*12+Merge1[[#This Row],[Colonna22]]-Merge1[[#This Row],[Colonna12]]</f>
        <v>36</v>
      </c>
      <c r="BO533" t="str">
        <f t="shared" si="26"/>
        <v/>
      </c>
      <c r="BP533" s="2" t="s">
        <v>76</v>
      </c>
      <c r="BQ533" s="2" t="s">
        <v>76</v>
      </c>
      <c r="BR533" s="2" t="s">
        <v>77</v>
      </c>
      <c r="BS533" s="2" t="s">
        <v>773</v>
      </c>
      <c r="BT533" s="2" t="s">
        <v>774</v>
      </c>
    </row>
    <row r="534" spans="1:72" x14ac:dyDescent="0.35">
      <c r="A534" s="2" t="s">
        <v>5636</v>
      </c>
      <c r="B534" s="2" t="s">
        <v>5637</v>
      </c>
      <c r="C534" s="2" t="s">
        <v>5638</v>
      </c>
      <c r="D534" s="2" t="s">
        <v>5639</v>
      </c>
      <c r="E534" s="2" t="s">
        <v>5640</v>
      </c>
      <c r="F534">
        <v>1</v>
      </c>
      <c r="G534" s="2" t="s">
        <v>151</v>
      </c>
      <c r="H534">
        <v>7</v>
      </c>
      <c r="I534" s="2" t="s">
        <v>770</v>
      </c>
      <c r="J534">
        <v>20</v>
      </c>
      <c r="K534" s="2" t="s">
        <v>3054</v>
      </c>
      <c r="L534">
        <v>8</v>
      </c>
      <c r="M534" s="2" t="s">
        <v>112</v>
      </c>
      <c r="N534">
        <v>62</v>
      </c>
      <c r="O534" s="2" t="s">
        <v>2450</v>
      </c>
      <c r="P534">
        <v>999</v>
      </c>
      <c r="Q534" s="2" t="s">
        <v>3522</v>
      </c>
      <c r="R534" t="s">
        <v>67</v>
      </c>
      <c r="S534" t="s">
        <v>67</v>
      </c>
      <c r="T534" s="2" t="s">
        <v>1331</v>
      </c>
      <c r="U534" s="2" t="s">
        <v>1332</v>
      </c>
      <c r="V534">
        <v>608</v>
      </c>
      <c r="W534" s="2" t="s">
        <v>2625</v>
      </c>
      <c r="X534">
        <v>99689.83</v>
      </c>
      <c r="Y534">
        <v>99689.83</v>
      </c>
      <c r="AD534">
        <v>69782.880000000005</v>
      </c>
      <c r="AF534">
        <v>0</v>
      </c>
      <c r="AG534">
        <v>29906.95</v>
      </c>
      <c r="AK534">
        <v>165519</v>
      </c>
      <c r="AL534" s="5">
        <v>199379.66</v>
      </c>
      <c r="AM534">
        <v>0</v>
      </c>
      <c r="AN534">
        <v>0</v>
      </c>
      <c r="AO534">
        <v>99689.83</v>
      </c>
      <c r="AP534">
        <v>99689.83</v>
      </c>
      <c r="AS534">
        <v>69782.880000000005</v>
      </c>
      <c r="AU534">
        <v>29906.95</v>
      </c>
      <c r="AY534">
        <v>165519</v>
      </c>
      <c r="AZ534" s="5">
        <v>199379.66</v>
      </c>
      <c r="BA534" s="5">
        <v>199379.66</v>
      </c>
      <c r="BB534" s="5">
        <v>199379.66</v>
      </c>
      <c r="BF534" s="5">
        <v>0</v>
      </c>
      <c r="BG534">
        <v>20171110</v>
      </c>
      <c r="BH534" s="9" t="str">
        <f t="shared" si="24"/>
        <v>2017</v>
      </c>
      <c r="BI534" t="str">
        <f>MID(Merge1[[#This Row],[OC_DATA_INIZIO_PROGETTO]],5,2)</f>
        <v>11</v>
      </c>
      <c r="BJ534">
        <v>20230131</v>
      </c>
      <c r="BK534" t="str">
        <f t="shared" si="25"/>
        <v>2023</v>
      </c>
      <c r="BL534" t="str">
        <f>MID(Merge1[[#This Row],[OC_DATA_FINE_PROGETTO_PREVISTA]],5,2)</f>
        <v>01</v>
      </c>
      <c r="BM534" s="8">
        <f>(Merge1[[#This Row],[Colonna2]]-Merge1[[#This Row],[Colonna1]])*12+Merge1[[#This Row],[Colonna22]]-Merge1[[#This Row],[Colonna12]]</f>
        <v>62</v>
      </c>
      <c r="BO534" t="str">
        <f t="shared" si="26"/>
        <v/>
      </c>
      <c r="BP534" s="2" t="s">
        <v>86</v>
      </c>
      <c r="BQ534" s="2" t="s">
        <v>76</v>
      </c>
      <c r="BR534" s="2" t="s">
        <v>3044</v>
      </c>
      <c r="BS534" s="2" t="s">
        <v>2387</v>
      </c>
      <c r="BT534" s="2" t="s">
        <v>510</v>
      </c>
    </row>
    <row r="535" spans="1:72" x14ac:dyDescent="0.35">
      <c r="A535" s="2" t="s">
        <v>18159</v>
      </c>
      <c r="B535" s="2" t="s">
        <v>18149</v>
      </c>
      <c r="C535" s="2" t="s">
        <v>18160</v>
      </c>
      <c r="D535" s="2" t="s">
        <v>18151</v>
      </c>
      <c r="E535" s="2" t="s">
        <v>18161</v>
      </c>
      <c r="F535">
        <v>1</v>
      </c>
      <c r="G535" s="2" t="s">
        <v>151</v>
      </c>
      <c r="H535">
        <v>7</v>
      </c>
      <c r="I535" s="2" t="s">
        <v>770</v>
      </c>
      <c r="J535">
        <v>99</v>
      </c>
      <c r="K535" s="2" t="s">
        <v>81</v>
      </c>
      <c r="L535">
        <v>8</v>
      </c>
      <c r="M535" s="2" t="s">
        <v>112</v>
      </c>
      <c r="N535">
        <v>62</v>
      </c>
      <c r="O535" s="2" t="s">
        <v>2450</v>
      </c>
      <c r="P535">
        <v>999</v>
      </c>
      <c r="Q535" s="2" t="s">
        <v>3522</v>
      </c>
      <c r="R535" t="s">
        <v>67</v>
      </c>
      <c r="S535" t="s">
        <v>67</v>
      </c>
      <c r="T535" s="2" t="s">
        <v>73</v>
      </c>
      <c r="U535" s="2" t="s">
        <v>74</v>
      </c>
      <c r="V535">
        <v>924</v>
      </c>
      <c r="W535" s="2" t="s">
        <v>634</v>
      </c>
      <c r="X535">
        <v>45000</v>
      </c>
      <c r="Y535">
        <v>45000</v>
      </c>
      <c r="AD535">
        <v>31500</v>
      </c>
      <c r="AF535">
        <v>0</v>
      </c>
      <c r="AG535">
        <v>13500</v>
      </c>
      <c r="AI535">
        <v>110000</v>
      </c>
      <c r="AL535" s="5">
        <v>200000</v>
      </c>
      <c r="AM535">
        <v>476.44</v>
      </c>
      <c r="AN535">
        <v>476.44</v>
      </c>
      <c r="AO535">
        <v>44633.51</v>
      </c>
      <c r="AP535">
        <v>45000</v>
      </c>
      <c r="AS535">
        <v>31500</v>
      </c>
      <c r="AU535">
        <v>13390.05</v>
      </c>
      <c r="AW535">
        <v>110000</v>
      </c>
      <c r="AZ535" s="5">
        <v>199523.56</v>
      </c>
      <c r="BA535" s="5">
        <v>199267.02</v>
      </c>
      <c r="BB535" s="5">
        <v>199267.02</v>
      </c>
      <c r="BC535" s="5">
        <v>199267.02</v>
      </c>
      <c r="BD535" s="5">
        <v>199267.02</v>
      </c>
      <c r="BE535" s="5">
        <v>0</v>
      </c>
      <c r="BF535" s="5">
        <v>199267.02</v>
      </c>
      <c r="BG535">
        <v>20150605</v>
      </c>
      <c r="BH535" s="9" t="str">
        <f t="shared" si="24"/>
        <v>2015</v>
      </c>
      <c r="BI535" t="str">
        <f>MID(Merge1[[#This Row],[OC_DATA_INIZIO_PROGETTO]],5,2)</f>
        <v>06</v>
      </c>
      <c r="BJ535">
        <v>20180605</v>
      </c>
      <c r="BK535" t="str">
        <f t="shared" si="25"/>
        <v>2018</v>
      </c>
      <c r="BL535" t="str">
        <f>MID(Merge1[[#This Row],[OC_DATA_FINE_PROGETTO_PREVISTA]],5,2)</f>
        <v>06</v>
      </c>
      <c r="BM535" s="8">
        <f>(Merge1[[#This Row],[Colonna2]]-Merge1[[#This Row],[Colonna1]])*12+Merge1[[#This Row],[Colonna22]]-Merge1[[#This Row],[Colonna12]]</f>
        <v>36</v>
      </c>
      <c r="BN535">
        <v>20181213</v>
      </c>
      <c r="BO535" t="str">
        <f t="shared" si="26"/>
        <v>2018</v>
      </c>
      <c r="BP535" s="2" t="s">
        <v>116</v>
      </c>
      <c r="BQ535" s="2" t="s">
        <v>763</v>
      </c>
      <c r="BR535" s="2" t="s">
        <v>440</v>
      </c>
      <c r="BS535" s="2" t="s">
        <v>773</v>
      </c>
      <c r="BT535" s="2" t="s">
        <v>774</v>
      </c>
    </row>
    <row r="536" spans="1:72" x14ac:dyDescent="0.35">
      <c r="A536" s="2" t="s">
        <v>27574</v>
      </c>
      <c r="B536" s="2" t="s">
        <v>27575</v>
      </c>
      <c r="C536" s="2" t="s">
        <v>27576</v>
      </c>
      <c r="D536" s="2" t="s">
        <v>27577</v>
      </c>
      <c r="E536" s="2" t="s">
        <v>27578</v>
      </c>
      <c r="F536">
        <v>1</v>
      </c>
      <c r="G536" s="2" t="s">
        <v>151</v>
      </c>
      <c r="H536">
        <v>7</v>
      </c>
      <c r="I536" s="2" t="s">
        <v>770</v>
      </c>
      <c r="J536">
        <v>1</v>
      </c>
      <c r="K536" s="2" t="s">
        <v>69</v>
      </c>
      <c r="L536">
        <v>6</v>
      </c>
      <c r="M536" s="2" t="s">
        <v>1983</v>
      </c>
      <c r="N536">
        <v>39</v>
      </c>
      <c r="O536" s="2" t="s">
        <v>2384</v>
      </c>
      <c r="P536">
        <v>150</v>
      </c>
      <c r="Q536" s="2" t="s">
        <v>2385</v>
      </c>
      <c r="R536" t="s">
        <v>67</v>
      </c>
      <c r="S536" t="s">
        <v>67</v>
      </c>
      <c r="T536" s="2" t="s">
        <v>504</v>
      </c>
      <c r="U536" s="2" t="s">
        <v>505</v>
      </c>
      <c r="V536">
        <v>2039</v>
      </c>
      <c r="W536" s="2" t="s">
        <v>19721</v>
      </c>
      <c r="X536">
        <v>99481.88</v>
      </c>
      <c r="Y536">
        <v>99481.88</v>
      </c>
      <c r="AD536">
        <v>69637.31</v>
      </c>
      <c r="AF536">
        <v>0</v>
      </c>
      <c r="AG536">
        <v>29844.560000000001</v>
      </c>
      <c r="AK536">
        <v>286919</v>
      </c>
      <c r="AL536" s="5">
        <v>198963.75</v>
      </c>
      <c r="AM536">
        <v>0</v>
      </c>
      <c r="AN536">
        <v>0</v>
      </c>
      <c r="AO536">
        <v>99481.88</v>
      </c>
      <c r="AP536">
        <v>99481.88</v>
      </c>
      <c r="AS536">
        <v>69637.31</v>
      </c>
      <c r="AU536">
        <v>29844.560000000001</v>
      </c>
      <c r="AY536">
        <v>286919</v>
      </c>
      <c r="AZ536" s="5">
        <v>198963.75</v>
      </c>
      <c r="BA536" s="5">
        <v>198963.75</v>
      </c>
      <c r="BB536" s="5">
        <v>198963.75</v>
      </c>
      <c r="BC536" s="5">
        <v>151062.87</v>
      </c>
      <c r="BD536" s="5">
        <v>151062.87</v>
      </c>
      <c r="BE536" s="5">
        <v>0</v>
      </c>
      <c r="BF536" s="5">
        <v>151062.87</v>
      </c>
      <c r="BG536">
        <v>20160607</v>
      </c>
      <c r="BH536" s="9" t="str">
        <f t="shared" si="24"/>
        <v>2016</v>
      </c>
      <c r="BI536" t="str">
        <f>MID(Merge1[[#This Row],[OC_DATA_INIZIO_PROGETTO]],5,2)</f>
        <v>06</v>
      </c>
      <c r="BJ536">
        <v>20190607</v>
      </c>
      <c r="BK536" t="str">
        <f t="shared" si="25"/>
        <v>2019</v>
      </c>
      <c r="BL536" t="str">
        <f>MID(Merge1[[#This Row],[OC_DATA_FINE_PROGETTO_PREVISTA]],5,2)</f>
        <v>06</v>
      </c>
      <c r="BM536" s="8">
        <f>(Merge1[[#This Row],[Colonna2]]-Merge1[[#This Row],[Colonna1]])*12+Merge1[[#This Row],[Colonna22]]-Merge1[[#This Row],[Colonna12]]</f>
        <v>36</v>
      </c>
      <c r="BO536" t="str">
        <f t="shared" si="26"/>
        <v/>
      </c>
      <c r="BP536" s="2" t="s">
        <v>76</v>
      </c>
      <c r="BQ536" s="2" t="s">
        <v>76</v>
      </c>
      <c r="BR536" s="2" t="s">
        <v>77</v>
      </c>
      <c r="BS536" s="2" t="s">
        <v>773</v>
      </c>
      <c r="BT536" s="2" t="s">
        <v>774</v>
      </c>
    </row>
    <row r="537" spans="1:72" x14ac:dyDescent="0.35">
      <c r="A537" s="2" t="s">
        <v>16071</v>
      </c>
      <c r="B537" s="2" t="s">
        <v>16069</v>
      </c>
      <c r="C537" s="2" t="s">
        <v>16072</v>
      </c>
      <c r="D537" s="2" t="s">
        <v>16073</v>
      </c>
      <c r="E537" s="2" t="s">
        <v>16074</v>
      </c>
      <c r="F537">
        <v>1</v>
      </c>
      <c r="G537" s="2" t="s">
        <v>151</v>
      </c>
      <c r="H537">
        <v>3</v>
      </c>
      <c r="I537" s="2" t="s">
        <v>68</v>
      </c>
      <c r="J537">
        <v>99</v>
      </c>
      <c r="K537" s="2" t="s">
        <v>81</v>
      </c>
      <c r="L537">
        <v>5</v>
      </c>
      <c r="M537" s="2" t="s">
        <v>226</v>
      </c>
      <c r="N537">
        <v>11</v>
      </c>
      <c r="O537" s="2" t="s">
        <v>227</v>
      </c>
      <c r="P537">
        <v>97</v>
      </c>
      <c r="Q537" s="2" t="s">
        <v>4935</v>
      </c>
      <c r="R537" t="s">
        <v>67</v>
      </c>
      <c r="S537" t="s">
        <v>67</v>
      </c>
      <c r="T537" s="2" t="s">
        <v>73</v>
      </c>
      <c r="U537" s="2" t="s">
        <v>74</v>
      </c>
      <c r="V537">
        <v>907</v>
      </c>
      <c r="W537" s="2" t="s">
        <v>6818</v>
      </c>
      <c r="X537">
        <v>85555.4</v>
      </c>
      <c r="Y537">
        <v>85555.4</v>
      </c>
      <c r="AD537">
        <v>59888.78</v>
      </c>
      <c r="AF537">
        <v>0</v>
      </c>
      <c r="AG537">
        <v>25666.62</v>
      </c>
      <c r="AI537">
        <v>73333.2</v>
      </c>
      <c r="AL537" s="5">
        <v>244444</v>
      </c>
      <c r="AM537">
        <v>0</v>
      </c>
      <c r="AN537">
        <v>0</v>
      </c>
      <c r="AO537">
        <v>85555.4</v>
      </c>
      <c r="AP537">
        <v>85555.4</v>
      </c>
      <c r="AS537">
        <v>59888.78</v>
      </c>
      <c r="AU537">
        <v>25666.62</v>
      </c>
      <c r="AW537">
        <v>73333.2</v>
      </c>
      <c r="AZ537" s="5">
        <v>244444</v>
      </c>
      <c r="BA537" s="5">
        <v>198879.21</v>
      </c>
      <c r="BB537" s="5">
        <v>198879.21</v>
      </c>
      <c r="BF537" s="5">
        <v>0</v>
      </c>
      <c r="BG537">
        <v>20170328</v>
      </c>
      <c r="BH537" s="9" t="str">
        <f t="shared" si="24"/>
        <v>2017</v>
      </c>
      <c r="BI537" t="str">
        <f>MID(Merge1[[#This Row],[OC_DATA_INIZIO_PROGETTO]],5,2)</f>
        <v>03</v>
      </c>
      <c r="BJ537">
        <v>20210806</v>
      </c>
      <c r="BK537" t="str">
        <f t="shared" si="25"/>
        <v>2021</v>
      </c>
      <c r="BL537" t="str">
        <f>MID(Merge1[[#This Row],[OC_DATA_FINE_PROGETTO_PREVISTA]],5,2)</f>
        <v>08</v>
      </c>
      <c r="BM537" s="8">
        <f>(Merge1[[#This Row],[Colonna2]]-Merge1[[#This Row],[Colonna1]])*12+Merge1[[#This Row],[Colonna22]]-Merge1[[#This Row],[Colonna12]]</f>
        <v>53</v>
      </c>
      <c r="BN537">
        <v>20210806</v>
      </c>
      <c r="BO537" t="str">
        <f t="shared" si="26"/>
        <v>2021</v>
      </c>
      <c r="BP537" s="2" t="s">
        <v>86</v>
      </c>
      <c r="BQ537" s="2" t="s">
        <v>76</v>
      </c>
      <c r="BR537" s="2" t="s">
        <v>77</v>
      </c>
      <c r="BS537" s="2" t="s">
        <v>78</v>
      </c>
      <c r="BT537" s="2" t="s">
        <v>79</v>
      </c>
    </row>
    <row r="538" spans="1:72" x14ac:dyDescent="0.35">
      <c r="A538" s="2" t="s">
        <v>28013</v>
      </c>
      <c r="B538" s="2" t="s">
        <v>28014</v>
      </c>
      <c r="C538" s="2" t="s">
        <v>28015</v>
      </c>
      <c r="D538" s="2" t="s">
        <v>28016</v>
      </c>
      <c r="E538" s="2" t="s">
        <v>28017</v>
      </c>
      <c r="F538">
        <v>4</v>
      </c>
      <c r="G538" s="2" t="s">
        <v>174</v>
      </c>
      <c r="H538">
        <v>3</v>
      </c>
      <c r="I538" s="2" t="s">
        <v>68</v>
      </c>
      <c r="J538">
        <v>9</v>
      </c>
      <c r="K538" s="2" t="s">
        <v>4139</v>
      </c>
      <c r="L538">
        <v>5</v>
      </c>
      <c r="M538" s="2" t="s">
        <v>226</v>
      </c>
      <c r="N538">
        <v>8</v>
      </c>
      <c r="O538" s="2" t="s">
        <v>483</v>
      </c>
      <c r="P538">
        <v>87</v>
      </c>
      <c r="Q538" s="2" t="s">
        <v>3048</v>
      </c>
      <c r="R538" t="s">
        <v>67</v>
      </c>
      <c r="S538" t="s">
        <v>67</v>
      </c>
      <c r="T538" s="2" t="s">
        <v>73</v>
      </c>
      <c r="U538" s="2" t="s">
        <v>74</v>
      </c>
      <c r="V538">
        <v>2006</v>
      </c>
      <c r="W538" s="2" t="s">
        <v>7566</v>
      </c>
      <c r="X538">
        <v>99285</v>
      </c>
      <c r="Y538">
        <v>99285</v>
      </c>
      <c r="AD538">
        <v>69499.5</v>
      </c>
      <c r="AF538">
        <v>0</v>
      </c>
      <c r="AG538">
        <v>29785.5</v>
      </c>
      <c r="AL538" s="5">
        <v>198570</v>
      </c>
      <c r="AM538">
        <v>0</v>
      </c>
      <c r="AN538">
        <v>0</v>
      </c>
      <c r="AO538">
        <v>99285</v>
      </c>
      <c r="AP538">
        <v>99285</v>
      </c>
      <c r="AS538">
        <v>69499.5</v>
      </c>
      <c r="AU538">
        <v>29785.5</v>
      </c>
      <c r="AZ538" s="5">
        <v>198570</v>
      </c>
      <c r="BA538" s="5">
        <v>198570</v>
      </c>
      <c r="BB538" s="5">
        <v>198570</v>
      </c>
      <c r="BC538" s="5">
        <v>46088.86</v>
      </c>
      <c r="BD538" s="5">
        <v>46088.86</v>
      </c>
      <c r="BE538" s="5">
        <v>0</v>
      </c>
      <c r="BF538" s="5">
        <v>46088.86</v>
      </c>
      <c r="BG538">
        <v>20171011</v>
      </c>
      <c r="BH538" s="9" t="str">
        <f t="shared" si="24"/>
        <v>2017</v>
      </c>
      <c r="BI538" t="str">
        <f>MID(Merge1[[#This Row],[OC_DATA_INIZIO_PROGETTO]],5,2)</f>
        <v>10</v>
      </c>
      <c r="BJ538">
        <v>20210527</v>
      </c>
      <c r="BK538" t="str">
        <f t="shared" si="25"/>
        <v>2021</v>
      </c>
      <c r="BL538" t="str">
        <f>MID(Merge1[[#This Row],[OC_DATA_FINE_PROGETTO_PREVISTA]],5,2)</f>
        <v>05</v>
      </c>
      <c r="BM538" s="8">
        <f>(Merge1[[#This Row],[Colonna2]]-Merge1[[#This Row],[Colonna1]])*12+Merge1[[#This Row],[Colonna22]]-Merge1[[#This Row],[Colonna12]]</f>
        <v>43</v>
      </c>
      <c r="BO538" t="str">
        <f t="shared" si="26"/>
        <v/>
      </c>
      <c r="BP538" s="2" t="s">
        <v>76</v>
      </c>
      <c r="BQ538" s="2" t="s">
        <v>76</v>
      </c>
      <c r="BR538" s="2" t="s">
        <v>77</v>
      </c>
      <c r="BS538" s="2" t="s">
        <v>78</v>
      </c>
      <c r="BT538" s="2" t="s">
        <v>79</v>
      </c>
    </row>
    <row r="539" spans="1:72" x14ac:dyDescent="0.35">
      <c r="A539" s="2" t="s">
        <v>2408</v>
      </c>
      <c r="B539" s="2" t="s">
        <v>2409</v>
      </c>
      <c r="C539" s="2" t="s">
        <v>2410</v>
      </c>
      <c r="D539" s="2" t="s">
        <v>2411</v>
      </c>
      <c r="E539" s="2" t="s">
        <v>2412</v>
      </c>
      <c r="F539">
        <v>1</v>
      </c>
      <c r="G539" s="2" t="s">
        <v>151</v>
      </c>
      <c r="H539">
        <v>7</v>
      </c>
      <c r="I539" s="2" t="s">
        <v>770</v>
      </c>
      <c r="J539">
        <v>1</v>
      </c>
      <c r="K539" s="2" t="s">
        <v>69</v>
      </c>
      <c r="L539">
        <v>6</v>
      </c>
      <c r="M539" s="2" t="s">
        <v>1983</v>
      </c>
      <c r="N539">
        <v>39</v>
      </c>
      <c r="O539" s="2" t="s">
        <v>2384</v>
      </c>
      <c r="P539">
        <v>150</v>
      </c>
      <c r="Q539" s="2" t="s">
        <v>2385</v>
      </c>
      <c r="R539" t="s">
        <v>67</v>
      </c>
      <c r="S539" t="s">
        <v>67</v>
      </c>
      <c r="T539" s="2" t="s">
        <v>1331</v>
      </c>
      <c r="U539" s="2" t="s">
        <v>1332</v>
      </c>
      <c r="V539">
        <v>609</v>
      </c>
      <c r="W539" s="2" t="s">
        <v>2413</v>
      </c>
      <c r="X539">
        <v>99267.45</v>
      </c>
      <c r="Y539">
        <v>99267.45</v>
      </c>
      <c r="AD539">
        <v>69487.19</v>
      </c>
      <c r="AF539">
        <v>0</v>
      </c>
      <c r="AG539">
        <v>29780.3</v>
      </c>
      <c r="AK539">
        <v>794140</v>
      </c>
      <c r="AL539" s="5">
        <v>198534.94</v>
      </c>
      <c r="AM539">
        <v>0</v>
      </c>
      <c r="AN539">
        <v>0</v>
      </c>
      <c r="AO539">
        <v>99267.45</v>
      </c>
      <c r="AP539">
        <v>99267.45</v>
      </c>
      <c r="AS539">
        <v>69487.19</v>
      </c>
      <c r="AU539">
        <v>29780.3</v>
      </c>
      <c r="AY539">
        <v>794140</v>
      </c>
      <c r="AZ539" s="5">
        <v>198534.94</v>
      </c>
      <c r="BA539" s="5">
        <v>198534.94</v>
      </c>
      <c r="BB539" s="5">
        <v>198534.94</v>
      </c>
      <c r="BF539" s="5">
        <v>0</v>
      </c>
      <c r="BG539">
        <v>20200630</v>
      </c>
      <c r="BH539" s="9" t="str">
        <f t="shared" si="24"/>
        <v>2020</v>
      </c>
      <c r="BI539" t="str">
        <f>MID(Merge1[[#This Row],[OC_DATA_INIZIO_PROGETTO]],5,2)</f>
        <v>06</v>
      </c>
      <c r="BJ539">
        <v>20220127</v>
      </c>
      <c r="BK539" t="str">
        <f t="shared" si="25"/>
        <v>2022</v>
      </c>
      <c r="BL539" t="str">
        <f>MID(Merge1[[#This Row],[OC_DATA_FINE_PROGETTO_PREVISTA]],5,2)</f>
        <v>01</v>
      </c>
      <c r="BM539" s="8">
        <f>(Merge1[[#This Row],[Colonna2]]-Merge1[[#This Row],[Colonna1]])*12+Merge1[[#This Row],[Colonna22]]-Merge1[[#This Row],[Colonna12]]</f>
        <v>19</v>
      </c>
      <c r="BO539" t="str">
        <f t="shared" si="26"/>
        <v/>
      </c>
      <c r="BP539" s="2" t="s">
        <v>86</v>
      </c>
      <c r="BQ539" s="2" t="s">
        <v>76</v>
      </c>
      <c r="BR539" s="2" t="s">
        <v>77</v>
      </c>
      <c r="BS539" s="2" t="s">
        <v>773</v>
      </c>
      <c r="BT539" s="2" t="s">
        <v>774</v>
      </c>
    </row>
    <row r="540" spans="1:72" x14ac:dyDescent="0.35">
      <c r="A540" s="2" t="s">
        <v>27580</v>
      </c>
      <c r="B540" s="2" t="s">
        <v>27581</v>
      </c>
      <c r="C540" s="2" t="s">
        <v>27582</v>
      </c>
      <c r="D540" s="2" t="s">
        <v>27583</v>
      </c>
      <c r="E540" s="2" t="s">
        <v>27584</v>
      </c>
      <c r="F540">
        <v>1</v>
      </c>
      <c r="G540" s="2" t="s">
        <v>151</v>
      </c>
      <c r="H540">
        <v>7</v>
      </c>
      <c r="I540" s="2" t="s">
        <v>770</v>
      </c>
      <c r="J540">
        <v>99</v>
      </c>
      <c r="K540" s="2" t="s">
        <v>81</v>
      </c>
      <c r="L540">
        <v>6</v>
      </c>
      <c r="M540" s="2" t="s">
        <v>1983</v>
      </c>
      <c r="N540">
        <v>39</v>
      </c>
      <c r="O540" s="2" t="s">
        <v>2384</v>
      </c>
      <c r="P540">
        <v>150</v>
      </c>
      <c r="Q540" s="2" t="s">
        <v>2385</v>
      </c>
      <c r="R540" t="s">
        <v>67</v>
      </c>
      <c r="S540" t="s">
        <v>67</v>
      </c>
      <c r="T540" s="2" t="s">
        <v>504</v>
      </c>
      <c r="U540" s="2" t="s">
        <v>505</v>
      </c>
      <c r="V540">
        <v>2006</v>
      </c>
      <c r="W540" s="2" t="s">
        <v>7566</v>
      </c>
      <c r="X540">
        <v>99180.25</v>
      </c>
      <c r="Y540">
        <v>99180.25</v>
      </c>
      <c r="AD540">
        <v>69426.179999999993</v>
      </c>
      <c r="AF540">
        <v>0</v>
      </c>
      <c r="AG540">
        <v>29754.07</v>
      </c>
      <c r="AK540">
        <v>106810</v>
      </c>
      <c r="AL540" s="5">
        <v>198360.5</v>
      </c>
      <c r="AM540">
        <v>0</v>
      </c>
      <c r="AN540">
        <v>0</v>
      </c>
      <c r="AO540">
        <v>99180.25</v>
      </c>
      <c r="AP540">
        <v>99180.25</v>
      </c>
      <c r="AS540">
        <v>69426.179999999993</v>
      </c>
      <c r="AU540">
        <v>29754.07</v>
      </c>
      <c r="AY540">
        <v>106810</v>
      </c>
      <c r="AZ540" s="5">
        <v>198360.5</v>
      </c>
      <c r="BA540" s="5">
        <v>198360.5</v>
      </c>
      <c r="BB540" s="5">
        <v>198360.5</v>
      </c>
      <c r="BC540" s="5">
        <v>118151.71</v>
      </c>
      <c r="BD540" s="5">
        <v>118151.71</v>
      </c>
      <c r="BE540" s="5">
        <v>0</v>
      </c>
      <c r="BF540" s="5">
        <v>118151.71</v>
      </c>
      <c r="BG540">
        <v>20151023</v>
      </c>
      <c r="BH540" s="9" t="str">
        <f t="shared" si="24"/>
        <v>2015</v>
      </c>
      <c r="BI540" t="str">
        <f>MID(Merge1[[#This Row],[OC_DATA_INIZIO_PROGETTO]],5,2)</f>
        <v>10</v>
      </c>
      <c r="BJ540">
        <v>20181023</v>
      </c>
      <c r="BK540" t="str">
        <f t="shared" si="25"/>
        <v>2018</v>
      </c>
      <c r="BL540" t="str">
        <f>MID(Merge1[[#This Row],[OC_DATA_FINE_PROGETTO_PREVISTA]],5,2)</f>
        <v>10</v>
      </c>
      <c r="BM540" s="8">
        <f>(Merge1[[#This Row],[Colonna2]]-Merge1[[#This Row],[Colonna1]])*12+Merge1[[#This Row],[Colonna22]]-Merge1[[#This Row],[Colonna12]]</f>
        <v>36</v>
      </c>
      <c r="BO540" t="str">
        <f t="shared" si="26"/>
        <v/>
      </c>
      <c r="BP540" s="2" t="s">
        <v>76</v>
      </c>
      <c r="BQ540" s="2" t="s">
        <v>76</v>
      </c>
      <c r="BR540" s="2" t="s">
        <v>77</v>
      </c>
      <c r="BS540" s="2" t="s">
        <v>773</v>
      </c>
      <c r="BT540" s="2" t="s">
        <v>774</v>
      </c>
    </row>
    <row r="541" spans="1:72" x14ac:dyDescent="0.35">
      <c r="A541" s="2" t="s">
        <v>25586</v>
      </c>
      <c r="B541" s="2" t="s">
        <v>25587</v>
      </c>
      <c r="C541" s="2" t="s">
        <v>25588</v>
      </c>
      <c r="D541" s="2" t="s">
        <v>25589</v>
      </c>
      <c r="E541" s="2" t="s">
        <v>25590</v>
      </c>
      <c r="F541">
        <v>9</v>
      </c>
      <c r="G541" s="2" t="s">
        <v>478</v>
      </c>
      <c r="H541">
        <v>3</v>
      </c>
      <c r="I541" s="2" t="s">
        <v>68</v>
      </c>
      <c r="J541">
        <v>3</v>
      </c>
      <c r="K541" s="2" t="s">
        <v>90</v>
      </c>
      <c r="L541">
        <v>5</v>
      </c>
      <c r="M541" s="2" t="s">
        <v>226</v>
      </c>
      <c r="N541">
        <v>99</v>
      </c>
      <c r="O541" s="2" t="s">
        <v>669</v>
      </c>
      <c r="P541">
        <v>999</v>
      </c>
      <c r="Q541" s="2" t="s">
        <v>670</v>
      </c>
      <c r="R541" t="s">
        <v>67</v>
      </c>
      <c r="S541" t="s">
        <v>67</v>
      </c>
      <c r="T541" s="2" t="s">
        <v>73</v>
      </c>
      <c r="U541" s="2" t="s">
        <v>74</v>
      </c>
      <c r="V541">
        <v>1517</v>
      </c>
      <c r="W541" s="2" t="s">
        <v>75</v>
      </c>
      <c r="AE541">
        <v>7296284.2599999998</v>
      </c>
      <c r="AF541">
        <v>0</v>
      </c>
      <c r="AL541" s="5">
        <v>7296284.2599999998</v>
      </c>
      <c r="AM541">
        <v>0</v>
      </c>
      <c r="AN541">
        <v>0</v>
      </c>
      <c r="AT541">
        <v>7296284.2599999998</v>
      </c>
      <c r="AZ541" s="5">
        <v>7296284.2599999998</v>
      </c>
      <c r="BA541" s="5">
        <v>198109.05</v>
      </c>
      <c r="BB541" s="5">
        <v>198109.05</v>
      </c>
      <c r="BF541" s="5">
        <v>0</v>
      </c>
      <c r="BG541">
        <v>20170601</v>
      </c>
      <c r="BH541" s="9" t="str">
        <f t="shared" si="24"/>
        <v>2017</v>
      </c>
      <c r="BI541" t="str">
        <f>MID(Merge1[[#This Row],[OC_DATA_INIZIO_PROGETTO]],5,2)</f>
        <v>06</v>
      </c>
      <c r="BJ541">
        <v>20211231</v>
      </c>
      <c r="BK541" t="str">
        <f t="shared" si="25"/>
        <v>2021</v>
      </c>
      <c r="BL541" t="str">
        <f>MID(Merge1[[#This Row],[OC_DATA_FINE_PROGETTO_PREVISTA]],5,2)</f>
        <v>12</v>
      </c>
      <c r="BM541" s="8">
        <f>(Merge1[[#This Row],[Colonna2]]-Merge1[[#This Row],[Colonna1]])*12+Merge1[[#This Row],[Colonna22]]-Merge1[[#This Row],[Colonna12]]</f>
        <v>54</v>
      </c>
      <c r="BO541" t="str">
        <f t="shared" si="26"/>
        <v/>
      </c>
      <c r="BP541" s="2" t="s">
        <v>86</v>
      </c>
      <c r="BQ541" s="2" t="s">
        <v>76</v>
      </c>
      <c r="BR541" s="2" t="s">
        <v>3044</v>
      </c>
      <c r="BS541" s="2" t="s">
        <v>3045</v>
      </c>
      <c r="BT541" s="2" t="s">
        <v>3046</v>
      </c>
    </row>
    <row r="542" spans="1:72" x14ac:dyDescent="0.35">
      <c r="A542" s="2" t="s">
        <v>21230</v>
      </c>
      <c r="B542" s="2" t="s">
        <v>21231</v>
      </c>
      <c r="C542" s="2" t="s">
        <v>21232</v>
      </c>
      <c r="D542" s="2" t="s">
        <v>21233</v>
      </c>
      <c r="E542" s="2" t="s">
        <v>21234</v>
      </c>
      <c r="F542">
        <v>1</v>
      </c>
      <c r="G542" s="2" t="s">
        <v>151</v>
      </c>
      <c r="H542">
        <v>7</v>
      </c>
      <c r="I542" s="2" t="s">
        <v>770</v>
      </c>
      <c r="J542">
        <v>15</v>
      </c>
      <c r="K542" s="2" t="s">
        <v>3707</v>
      </c>
      <c r="L542">
        <v>6</v>
      </c>
      <c r="M542" s="2" t="s">
        <v>1983</v>
      </c>
      <c r="N542">
        <v>39</v>
      </c>
      <c r="O542" s="2" t="s">
        <v>2384</v>
      </c>
      <c r="P542">
        <v>150</v>
      </c>
      <c r="Q542" s="2" t="s">
        <v>2385</v>
      </c>
      <c r="R542" t="s">
        <v>67</v>
      </c>
      <c r="S542" t="s">
        <v>67</v>
      </c>
      <c r="T542" s="2" t="s">
        <v>504</v>
      </c>
      <c r="U542" s="2" t="s">
        <v>505</v>
      </c>
      <c r="V542">
        <v>1809</v>
      </c>
      <c r="W542" s="2" t="s">
        <v>19147</v>
      </c>
      <c r="X542">
        <v>148471.43</v>
      </c>
      <c r="Y542">
        <v>148471.43</v>
      </c>
      <c r="AD542">
        <v>49490.48</v>
      </c>
      <c r="AF542">
        <v>0</v>
      </c>
      <c r="AK542">
        <v>165738</v>
      </c>
      <c r="AL542" s="5">
        <v>197961.91</v>
      </c>
      <c r="AM542">
        <v>0</v>
      </c>
      <c r="AN542">
        <v>0</v>
      </c>
      <c r="AO542">
        <v>148471.43</v>
      </c>
      <c r="AP542">
        <v>148471.43</v>
      </c>
      <c r="AS542">
        <v>49490.48</v>
      </c>
      <c r="AY542">
        <v>165738</v>
      </c>
      <c r="AZ542" s="5">
        <v>197961.91</v>
      </c>
      <c r="BA542" s="5">
        <v>197961.91</v>
      </c>
      <c r="BB542" s="5">
        <v>197961.91</v>
      </c>
      <c r="BF542" s="5">
        <v>0</v>
      </c>
      <c r="BG542">
        <v>20180601</v>
      </c>
      <c r="BH542" s="9" t="str">
        <f t="shared" si="24"/>
        <v>2018</v>
      </c>
      <c r="BI542" t="str">
        <f>MID(Merge1[[#This Row],[OC_DATA_INIZIO_PROGETTO]],5,2)</f>
        <v>06</v>
      </c>
      <c r="BJ542">
        <v>20201231</v>
      </c>
      <c r="BK542" t="str">
        <f t="shared" si="25"/>
        <v>2020</v>
      </c>
      <c r="BL542" t="str">
        <f>MID(Merge1[[#This Row],[OC_DATA_FINE_PROGETTO_PREVISTA]],5,2)</f>
        <v>12</v>
      </c>
      <c r="BM542" s="8">
        <f>(Merge1[[#This Row],[Colonna2]]-Merge1[[#This Row],[Colonna1]])*12+Merge1[[#This Row],[Colonna22]]-Merge1[[#This Row],[Colonna12]]</f>
        <v>30</v>
      </c>
      <c r="BO542" t="str">
        <f t="shared" si="26"/>
        <v/>
      </c>
      <c r="BP542" s="2" t="s">
        <v>86</v>
      </c>
      <c r="BQ542" s="2" t="s">
        <v>76</v>
      </c>
      <c r="BR542" s="2" t="s">
        <v>77</v>
      </c>
      <c r="BS542" s="2" t="s">
        <v>773</v>
      </c>
      <c r="BT542" s="2" t="s">
        <v>774</v>
      </c>
    </row>
    <row r="543" spans="1:72" x14ac:dyDescent="0.35">
      <c r="A543" s="2" t="s">
        <v>25720</v>
      </c>
      <c r="B543" s="2" t="s">
        <v>25721</v>
      </c>
      <c r="C543" s="2" t="s">
        <v>25722</v>
      </c>
      <c r="D543" s="2" t="s">
        <v>25723</v>
      </c>
      <c r="E543" s="2" t="s">
        <v>25724</v>
      </c>
      <c r="F543">
        <v>1</v>
      </c>
      <c r="G543" s="2" t="s">
        <v>151</v>
      </c>
      <c r="H543">
        <v>2</v>
      </c>
      <c r="I543" s="2" t="s">
        <v>430</v>
      </c>
      <c r="J543">
        <v>14</v>
      </c>
      <c r="K543" s="2" t="s">
        <v>8055</v>
      </c>
      <c r="L543">
        <v>8</v>
      </c>
      <c r="M543" s="2" t="s">
        <v>112</v>
      </c>
      <c r="N543">
        <v>61</v>
      </c>
      <c r="O543" s="2" t="s">
        <v>113</v>
      </c>
      <c r="P543">
        <v>620</v>
      </c>
      <c r="Q543" s="2" t="s">
        <v>114</v>
      </c>
      <c r="R543" t="s">
        <v>67</v>
      </c>
      <c r="S543" t="s">
        <v>67</v>
      </c>
      <c r="T543" s="2" t="s">
        <v>73</v>
      </c>
      <c r="U543" s="2" t="s">
        <v>74</v>
      </c>
      <c r="V543">
        <v>1636</v>
      </c>
      <c r="W543" s="2" t="s">
        <v>1548</v>
      </c>
      <c r="AE543">
        <v>197400</v>
      </c>
      <c r="AF543">
        <v>0</v>
      </c>
      <c r="AI543">
        <v>84600</v>
      </c>
      <c r="AL543" s="5">
        <v>282000</v>
      </c>
      <c r="AM543">
        <v>0</v>
      </c>
      <c r="AN543">
        <v>0</v>
      </c>
      <c r="AT543">
        <v>197400</v>
      </c>
      <c r="AW543">
        <v>84600</v>
      </c>
      <c r="AZ543" s="5">
        <v>282000</v>
      </c>
      <c r="BA543" s="5">
        <v>197400</v>
      </c>
      <c r="BB543" s="5">
        <v>197400</v>
      </c>
      <c r="BC543" s="5">
        <v>19740</v>
      </c>
      <c r="BD543" s="5">
        <v>19740</v>
      </c>
      <c r="BE543" s="5">
        <v>0</v>
      </c>
      <c r="BF543" s="5">
        <v>0</v>
      </c>
      <c r="BG543">
        <v>20190305</v>
      </c>
      <c r="BH543" s="9" t="str">
        <f t="shared" si="24"/>
        <v>2019</v>
      </c>
      <c r="BI543" t="str">
        <f>MID(Merge1[[#This Row],[OC_DATA_INIZIO_PROGETTO]],5,2)</f>
        <v>03</v>
      </c>
      <c r="BJ543">
        <v>20201121</v>
      </c>
      <c r="BK543" t="str">
        <f t="shared" si="25"/>
        <v>2020</v>
      </c>
      <c r="BL543" t="str">
        <f>MID(Merge1[[#This Row],[OC_DATA_FINE_PROGETTO_PREVISTA]],5,2)</f>
        <v>11</v>
      </c>
      <c r="BM543" s="8">
        <f>(Merge1[[#This Row],[Colonna2]]-Merge1[[#This Row],[Colonna1]])*12+Merge1[[#This Row],[Colonna22]]-Merge1[[#This Row],[Colonna12]]</f>
        <v>20</v>
      </c>
      <c r="BO543" t="str">
        <f t="shared" si="26"/>
        <v/>
      </c>
      <c r="BP543" s="2" t="s">
        <v>76</v>
      </c>
      <c r="BQ543" s="2" t="s">
        <v>76</v>
      </c>
      <c r="BR543" s="2" t="s">
        <v>77</v>
      </c>
      <c r="BS543" s="2" t="s">
        <v>434</v>
      </c>
      <c r="BT543" s="2" t="s">
        <v>435</v>
      </c>
    </row>
    <row r="544" spans="1:72" x14ac:dyDescent="0.35">
      <c r="A544" s="2" t="s">
        <v>25698</v>
      </c>
      <c r="B544" s="2" t="s">
        <v>25699</v>
      </c>
      <c r="C544" s="2" t="s">
        <v>25700</v>
      </c>
      <c r="D544" s="2" t="s">
        <v>25701</v>
      </c>
      <c r="E544" s="2" t="s">
        <v>25702</v>
      </c>
      <c r="F544">
        <v>1</v>
      </c>
      <c r="G544" s="2" t="s">
        <v>151</v>
      </c>
      <c r="H544">
        <v>2</v>
      </c>
      <c r="I544" s="2" t="s">
        <v>430</v>
      </c>
      <c r="J544">
        <v>14</v>
      </c>
      <c r="K544" s="2" t="s">
        <v>8055</v>
      </c>
      <c r="L544">
        <v>8</v>
      </c>
      <c r="M544" s="2" t="s">
        <v>112</v>
      </c>
      <c r="N544">
        <v>61</v>
      </c>
      <c r="O544" s="2" t="s">
        <v>113</v>
      </c>
      <c r="P544">
        <v>620</v>
      </c>
      <c r="Q544" s="2" t="s">
        <v>114</v>
      </c>
      <c r="R544" t="s">
        <v>67</v>
      </c>
      <c r="S544" t="s">
        <v>67</v>
      </c>
      <c r="T544" s="2" t="s">
        <v>73</v>
      </c>
      <c r="U544" s="2" t="s">
        <v>74</v>
      </c>
      <c r="V544">
        <v>1956</v>
      </c>
      <c r="W544" s="2" t="s">
        <v>499</v>
      </c>
      <c r="AE544">
        <v>197380.68</v>
      </c>
      <c r="AF544">
        <v>0</v>
      </c>
      <c r="AI544">
        <v>84591.72</v>
      </c>
      <c r="AL544" s="5">
        <v>281972.40000000002</v>
      </c>
      <c r="AM544">
        <v>0</v>
      </c>
      <c r="AN544">
        <v>0</v>
      </c>
      <c r="AT544">
        <v>197380.68</v>
      </c>
      <c r="AW544">
        <v>84591.72</v>
      </c>
      <c r="AZ544" s="5">
        <v>281972.40000000002</v>
      </c>
      <c r="BA544" s="5">
        <v>197380.68</v>
      </c>
      <c r="BB544" s="5">
        <v>197380.68</v>
      </c>
      <c r="BC544" s="5">
        <v>19738.07</v>
      </c>
      <c r="BD544" s="5">
        <v>19738.07</v>
      </c>
      <c r="BE544" s="5">
        <v>0</v>
      </c>
      <c r="BF544" s="5">
        <v>0</v>
      </c>
      <c r="BG544">
        <v>20190305</v>
      </c>
      <c r="BH544" s="9" t="str">
        <f t="shared" si="24"/>
        <v>2019</v>
      </c>
      <c r="BI544" t="str">
        <f>MID(Merge1[[#This Row],[OC_DATA_INIZIO_PROGETTO]],5,2)</f>
        <v>03</v>
      </c>
      <c r="BJ544">
        <v>20201121</v>
      </c>
      <c r="BK544" t="str">
        <f t="shared" si="25"/>
        <v>2020</v>
      </c>
      <c r="BL544" t="str">
        <f>MID(Merge1[[#This Row],[OC_DATA_FINE_PROGETTO_PREVISTA]],5,2)</f>
        <v>11</v>
      </c>
      <c r="BM544" s="8">
        <f>(Merge1[[#This Row],[Colonna2]]-Merge1[[#This Row],[Colonna1]])*12+Merge1[[#This Row],[Colonna22]]-Merge1[[#This Row],[Colonna12]]</f>
        <v>20</v>
      </c>
      <c r="BO544" t="str">
        <f t="shared" si="26"/>
        <v/>
      </c>
      <c r="BP544" s="2" t="s">
        <v>76</v>
      </c>
      <c r="BQ544" s="2" t="s">
        <v>76</v>
      </c>
      <c r="BR544" s="2" t="s">
        <v>77</v>
      </c>
      <c r="BS544" s="2" t="s">
        <v>434</v>
      </c>
      <c r="BT544" s="2" t="s">
        <v>435</v>
      </c>
    </row>
    <row r="545" spans="1:72" x14ac:dyDescent="0.35">
      <c r="A545" s="2" t="s">
        <v>25705</v>
      </c>
      <c r="B545" s="2" t="s">
        <v>25706</v>
      </c>
      <c r="C545" s="2" t="s">
        <v>25707</v>
      </c>
      <c r="D545" s="2" t="s">
        <v>25708</v>
      </c>
      <c r="E545" s="2" t="s">
        <v>25709</v>
      </c>
      <c r="F545">
        <v>1</v>
      </c>
      <c r="G545" s="2" t="s">
        <v>151</v>
      </c>
      <c r="H545">
        <v>2</v>
      </c>
      <c r="I545" s="2" t="s">
        <v>430</v>
      </c>
      <c r="J545">
        <v>14</v>
      </c>
      <c r="K545" s="2" t="s">
        <v>8055</v>
      </c>
      <c r="L545">
        <v>8</v>
      </c>
      <c r="M545" s="2" t="s">
        <v>112</v>
      </c>
      <c r="N545">
        <v>61</v>
      </c>
      <c r="O545" s="2" t="s">
        <v>113</v>
      </c>
      <c r="P545">
        <v>620</v>
      </c>
      <c r="Q545" s="2" t="s">
        <v>114</v>
      </c>
      <c r="R545" t="s">
        <v>67</v>
      </c>
      <c r="S545" t="s">
        <v>67</v>
      </c>
      <c r="T545" s="2" t="s">
        <v>73</v>
      </c>
      <c r="U545" s="2" t="s">
        <v>74</v>
      </c>
      <c r="V545">
        <v>1612</v>
      </c>
      <c r="W545" s="2" t="s">
        <v>656</v>
      </c>
      <c r="AE545">
        <v>196560</v>
      </c>
      <c r="AF545">
        <v>0</v>
      </c>
      <c r="AI545">
        <v>84240</v>
      </c>
      <c r="AL545" s="5">
        <v>280800</v>
      </c>
      <c r="AM545">
        <v>0</v>
      </c>
      <c r="AN545">
        <v>0</v>
      </c>
      <c r="AT545">
        <v>196560</v>
      </c>
      <c r="AW545">
        <v>84240</v>
      </c>
      <c r="AZ545" s="5">
        <v>280800</v>
      </c>
      <c r="BA545" s="5">
        <v>196560</v>
      </c>
      <c r="BB545" s="5">
        <v>196560</v>
      </c>
      <c r="BC545" s="5">
        <v>19656</v>
      </c>
      <c r="BD545" s="5">
        <v>19656</v>
      </c>
      <c r="BE545" s="5">
        <v>0</v>
      </c>
      <c r="BF545" s="5">
        <v>0</v>
      </c>
      <c r="BG545">
        <v>20190305</v>
      </c>
      <c r="BH545" s="9" t="str">
        <f t="shared" si="24"/>
        <v>2019</v>
      </c>
      <c r="BI545" t="str">
        <f>MID(Merge1[[#This Row],[OC_DATA_INIZIO_PROGETTO]],5,2)</f>
        <v>03</v>
      </c>
      <c r="BJ545">
        <v>20201120</v>
      </c>
      <c r="BK545" t="str">
        <f t="shared" si="25"/>
        <v>2020</v>
      </c>
      <c r="BL545" t="str">
        <f>MID(Merge1[[#This Row],[OC_DATA_FINE_PROGETTO_PREVISTA]],5,2)</f>
        <v>11</v>
      </c>
      <c r="BM545" s="8">
        <f>(Merge1[[#This Row],[Colonna2]]-Merge1[[#This Row],[Colonna1]])*12+Merge1[[#This Row],[Colonna22]]-Merge1[[#This Row],[Colonna12]]</f>
        <v>20</v>
      </c>
      <c r="BO545" t="str">
        <f t="shared" si="26"/>
        <v/>
      </c>
      <c r="BP545" s="2" t="s">
        <v>76</v>
      </c>
      <c r="BQ545" s="2" t="s">
        <v>76</v>
      </c>
      <c r="BR545" s="2" t="s">
        <v>77</v>
      </c>
      <c r="BS545" s="2" t="s">
        <v>434</v>
      </c>
      <c r="BT545" s="2" t="s">
        <v>435</v>
      </c>
    </row>
    <row r="546" spans="1:72" x14ac:dyDescent="0.35">
      <c r="A546" s="2" t="s">
        <v>3466</v>
      </c>
      <c r="B546" s="2" t="s">
        <v>3467</v>
      </c>
      <c r="C546" s="2" t="s">
        <v>3425</v>
      </c>
      <c r="D546" s="2" t="s">
        <v>3431</v>
      </c>
      <c r="E546" s="2" t="s">
        <v>3468</v>
      </c>
      <c r="F546">
        <v>1</v>
      </c>
      <c r="G546" s="2" t="s">
        <v>151</v>
      </c>
      <c r="H546">
        <v>7</v>
      </c>
      <c r="I546" s="2" t="s">
        <v>770</v>
      </c>
      <c r="J546">
        <v>20</v>
      </c>
      <c r="K546" s="2" t="s">
        <v>3054</v>
      </c>
      <c r="L546">
        <v>8</v>
      </c>
      <c r="M546" s="2" t="s">
        <v>112</v>
      </c>
      <c r="N546">
        <v>62</v>
      </c>
      <c r="O546" s="2" t="s">
        <v>2450</v>
      </c>
      <c r="P546">
        <v>634</v>
      </c>
      <c r="Q546" s="2" t="s">
        <v>2770</v>
      </c>
      <c r="R546" t="s">
        <v>67</v>
      </c>
      <c r="S546" t="s">
        <v>67</v>
      </c>
      <c r="T546" s="2" t="s">
        <v>73</v>
      </c>
      <c r="U546" s="2" t="s">
        <v>74</v>
      </c>
      <c r="V546">
        <v>609</v>
      </c>
      <c r="W546" s="2" t="s">
        <v>2413</v>
      </c>
      <c r="X546">
        <v>98218</v>
      </c>
      <c r="Y546">
        <v>98218</v>
      </c>
      <c r="AD546">
        <v>68752.600000000006</v>
      </c>
      <c r="AF546">
        <v>0</v>
      </c>
      <c r="AG546">
        <v>29465.4</v>
      </c>
      <c r="AK546">
        <v>56617</v>
      </c>
      <c r="AL546" s="5">
        <v>196436</v>
      </c>
      <c r="AM546">
        <v>0</v>
      </c>
      <c r="AN546">
        <v>0</v>
      </c>
      <c r="AO546">
        <v>98218</v>
      </c>
      <c r="AP546">
        <v>98218</v>
      </c>
      <c r="AS546">
        <v>68752.600000000006</v>
      </c>
      <c r="AU546">
        <v>29465.4</v>
      </c>
      <c r="AY546">
        <v>56617</v>
      </c>
      <c r="AZ546" s="5">
        <v>196436</v>
      </c>
      <c r="BA546" s="5">
        <v>196436</v>
      </c>
      <c r="BB546" s="5">
        <v>196436</v>
      </c>
      <c r="BC546" s="5">
        <v>196435.91</v>
      </c>
      <c r="BD546" s="5">
        <v>196435.91</v>
      </c>
      <c r="BE546" s="5">
        <v>0</v>
      </c>
      <c r="BF546" s="5">
        <v>253052.55</v>
      </c>
      <c r="BG546">
        <v>20160722</v>
      </c>
      <c r="BH546" s="9" t="str">
        <f t="shared" si="24"/>
        <v>2016</v>
      </c>
      <c r="BI546" t="str">
        <f>MID(Merge1[[#This Row],[OC_DATA_INIZIO_PROGETTO]],5,2)</f>
        <v>07</v>
      </c>
      <c r="BJ546">
        <v>20180630</v>
      </c>
      <c r="BK546" t="str">
        <f t="shared" si="25"/>
        <v>2018</v>
      </c>
      <c r="BL546" t="str">
        <f>MID(Merge1[[#This Row],[OC_DATA_FINE_PROGETTO_PREVISTA]],5,2)</f>
        <v>06</v>
      </c>
      <c r="BM546" s="8">
        <f>(Merge1[[#This Row],[Colonna2]]-Merge1[[#This Row],[Colonna1]])*12+Merge1[[#This Row],[Colonna22]]-Merge1[[#This Row],[Colonna12]]</f>
        <v>23</v>
      </c>
      <c r="BN546">
        <v>20180629</v>
      </c>
      <c r="BO546" t="str">
        <f t="shared" si="26"/>
        <v>2018</v>
      </c>
      <c r="BP546" s="2" t="s">
        <v>116</v>
      </c>
      <c r="BQ546" s="2" t="s">
        <v>763</v>
      </c>
      <c r="BR546" s="2" t="s">
        <v>440</v>
      </c>
      <c r="BS546" s="2" t="s">
        <v>773</v>
      </c>
      <c r="BT546" s="2" t="s">
        <v>774</v>
      </c>
    </row>
    <row r="547" spans="1:72" x14ac:dyDescent="0.35">
      <c r="A547" s="2" t="s">
        <v>29371</v>
      </c>
      <c r="B547" s="2" t="s">
        <v>29372</v>
      </c>
      <c r="C547" s="2" t="s">
        <v>27628</v>
      </c>
      <c r="D547" s="2" t="s">
        <v>27629</v>
      </c>
      <c r="E547" s="2" t="s">
        <v>29373</v>
      </c>
      <c r="F547">
        <v>1</v>
      </c>
      <c r="G547" s="2" t="s">
        <v>151</v>
      </c>
      <c r="H547">
        <v>7</v>
      </c>
      <c r="I547" s="2" t="s">
        <v>770</v>
      </c>
      <c r="J547">
        <v>1</v>
      </c>
      <c r="K547" s="2" t="s">
        <v>69</v>
      </c>
      <c r="L547">
        <v>6</v>
      </c>
      <c r="M547" s="2" t="s">
        <v>1983</v>
      </c>
      <c r="N547">
        <v>41</v>
      </c>
      <c r="O547" s="2" t="s">
        <v>3944</v>
      </c>
      <c r="P547">
        <v>157</v>
      </c>
      <c r="Q547" s="2" t="s">
        <v>3945</v>
      </c>
      <c r="R547" t="s">
        <v>67</v>
      </c>
      <c r="S547" t="s">
        <v>67</v>
      </c>
      <c r="T547" s="2" t="s">
        <v>504</v>
      </c>
      <c r="U547" s="2" t="s">
        <v>505</v>
      </c>
      <c r="V547">
        <v>2013</v>
      </c>
      <c r="W547" s="2" t="s">
        <v>22262</v>
      </c>
      <c r="X547">
        <v>98044.53</v>
      </c>
      <c r="Y547">
        <v>98044.53</v>
      </c>
      <c r="AD547">
        <v>68631.17</v>
      </c>
      <c r="AF547">
        <v>0</v>
      </c>
      <c r="AG547">
        <v>29413.35</v>
      </c>
      <c r="AK547">
        <v>104111</v>
      </c>
      <c r="AL547" s="5">
        <v>196089.05</v>
      </c>
      <c r="AM547">
        <v>0</v>
      </c>
      <c r="AN547">
        <v>0</v>
      </c>
      <c r="AO547">
        <v>98044.53</v>
      </c>
      <c r="AP547">
        <v>98044.53</v>
      </c>
      <c r="AS547">
        <v>68631.17</v>
      </c>
      <c r="AU547">
        <v>29413.35</v>
      </c>
      <c r="AY547">
        <v>104111</v>
      </c>
      <c r="AZ547" s="5">
        <v>196089.05</v>
      </c>
      <c r="BA547" s="5">
        <v>196089.05</v>
      </c>
      <c r="BB547" s="5">
        <v>196089.05</v>
      </c>
      <c r="BC547" s="5">
        <v>54245.45</v>
      </c>
      <c r="BD547" s="5">
        <v>54245.45</v>
      </c>
      <c r="BE547" s="5">
        <v>0</v>
      </c>
      <c r="BF547" s="5">
        <v>54245.45</v>
      </c>
      <c r="BG547">
        <v>20160114</v>
      </c>
      <c r="BH547" s="9" t="str">
        <f t="shared" si="24"/>
        <v>2016</v>
      </c>
      <c r="BI547" t="str">
        <f>MID(Merge1[[#This Row],[OC_DATA_INIZIO_PROGETTO]],5,2)</f>
        <v>01</v>
      </c>
      <c r="BJ547">
        <v>20190114</v>
      </c>
      <c r="BK547" t="str">
        <f t="shared" si="25"/>
        <v>2019</v>
      </c>
      <c r="BL547" t="str">
        <f>MID(Merge1[[#This Row],[OC_DATA_FINE_PROGETTO_PREVISTA]],5,2)</f>
        <v>01</v>
      </c>
      <c r="BM547" s="8">
        <f>(Merge1[[#This Row],[Colonna2]]-Merge1[[#This Row],[Colonna1]])*12+Merge1[[#This Row],[Colonna22]]-Merge1[[#This Row],[Colonna12]]</f>
        <v>36</v>
      </c>
      <c r="BO547" t="str">
        <f t="shared" si="26"/>
        <v/>
      </c>
      <c r="BP547" s="2" t="s">
        <v>76</v>
      </c>
      <c r="BQ547" s="2" t="s">
        <v>76</v>
      </c>
      <c r="BR547" s="2" t="s">
        <v>77</v>
      </c>
      <c r="BS547" s="2" t="s">
        <v>773</v>
      </c>
      <c r="BT547" s="2" t="s">
        <v>774</v>
      </c>
    </row>
    <row r="548" spans="1:72" x14ac:dyDescent="0.35">
      <c r="A548" s="2" t="s">
        <v>24350</v>
      </c>
      <c r="B548" s="2" t="s">
        <v>24351</v>
      </c>
      <c r="C548" s="2" t="s">
        <v>24352</v>
      </c>
      <c r="D548" s="2" t="s">
        <v>24352</v>
      </c>
      <c r="E548" s="2" t="s">
        <v>24353</v>
      </c>
      <c r="F548">
        <v>1</v>
      </c>
      <c r="G548" s="2" t="s">
        <v>151</v>
      </c>
      <c r="H548">
        <v>2</v>
      </c>
      <c r="I548" s="2" t="s">
        <v>430</v>
      </c>
      <c r="J548">
        <v>99</v>
      </c>
      <c r="K548" s="2" t="s">
        <v>81</v>
      </c>
      <c r="L548">
        <v>10</v>
      </c>
      <c r="M548" s="2" t="s">
        <v>95</v>
      </c>
      <c r="N548">
        <v>3</v>
      </c>
      <c r="O548" s="2" t="s">
        <v>119</v>
      </c>
      <c r="P548">
        <v>5</v>
      </c>
      <c r="Q548" s="2" t="s">
        <v>2323</v>
      </c>
      <c r="R548" t="s">
        <v>67</v>
      </c>
      <c r="S548" t="s">
        <v>67</v>
      </c>
      <c r="T548" s="2" t="s">
        <v>73</v>
      </c>
      <c r="U548" s="2" t="s">
        <v>74</v>
      </c>
      <c r="V548">
        <v>1313</v>
      </c>
      <c r="W548" s="2" t="s">
        <v>19693</v>
      </c>
      <c r="AF548">
        <v>0</v>
      </c>
      <c r="AI548">
        <v>200000</v>
      </c>
      <c r="AL548" s="5">
        <v>200000</v>
      </c>
      <c r="AM548">
        <v>0</v>
      </c>
      <c r="AN548">
        <v>0</v>
      </c>
      <c r="AW548">
        <v>200000</v>
      </c>
      <c r="AZ548" s="5">
        <v>200000</v>
      </c>
      <c r="BA548" s="5">
        <v>195964.66</v>
      </c>
      <c r="BB548" s="5">
        <v>195964.66</v>
      </c>
      <c r="BC548" s="5">
        <v>12615.8</v>
      </c>
      <c r="BD548" s="5">
        <v>12615.8</v>
      </c>
      <c r="BE548" s="5">
        <v>0</v>
      </c>
      <c r="BF548" s="5">
        <v>52766.16</v>
      </c>
      <c r="BG548">
        <v>20181001</v>
      </c>
      <c r="BH548" s="9" t="str">
        <f t="shared" si="24"/>
        <v>2018</v>
      </c>
      <c r="BI548" t="str">
        <f>MID(Merge1[[#This Row],[OC_DATA_INIZIO_PROGETTO]],5,2)</f>
        <v>10</v>
      </c>
      <c r="BJ548">
        <v>20201231</v>
      </c>
      <c r="BK548" t="str">
        <f t="shared" si="25"/>
        <v>2020</v>
      </c>
      <c r="BL548" t="str">
        <f>MID(Merge1[[#This Row],[OC_DATA_FINE_PROGETTO_PREVISTA]],5,2)</f>
        <v>12</v>
      </c>
      <c r="BM548" s="8">
        <f>(Merge1[[#This Row],[Colonna2]]-Merge1[[#This Row],[Colonna1]])*12+Merge1[[#This Row],[Colonna22]]-Merge1[[#This Row],[Colonna12]]</f>
        <v>26</v>
      </c>
      <c r="BN548">
        <v>20201231</v>
      </c>
      <c r="BO548" t="str">
        <f t="shared" si="26"/>
        <v>2020</v>
      </c>
      <c r="BP548" s="2" t="s">
        <v>76</v>
      </c>
      <c r="BQ548" s="2" t="s">
        <v>76</v>
      </c>
      <c r="BR548" s="2" t="s">
        <v>77</v>
      </c>
      <c r="BS548" s="2" t="s">
        <v>434</v>
      </c>
      <c r="BT548" s="2" t="s">
        <v>435</v>
      </c>
    </row>
    <row r="549" spans="1:72" x14ac:dyDescent="0.35">
      <c r="A549" s="2" t="s">
        <v>29347</v>
      </c>
      <c r="B549" s="2" t="s">
        <v>29348</v>
      </c>
      <c r="C549" s="2" t="s">
        <v>29349</v>
      </c>
      <c r="D549" s="2" t="s">
        <v>29350</v>
      </c>
      <c r="E549" s="2" t="s">
        <v>29351</v>
      </c>
      <c r="F549">
        <v>1</v>
      </c>
      <c r="G549" s="2" t="s">
        <v>151</v>
      </c>
      <c r="H549">
        <v>7</v>
      </c>
      <c r="I549" s="2" t="s">
        <v>770</v>
      </c>
      <c r="J549">
        <v>1</v>
      </c>
      <c r="K549" s="2" t="s">
        <v>69</v>
      </c>
      <c r="L549">
        <v>6</v>
      </c>
      <c r="M549" s="2" t="s">
        <v>1983</v>
      </c>
      <c r="N549">
        <v>41</v>
      </c>
      <c r="O549" s="2" t="s">
        <v>3944</v>
      </c>
      <c r="P549">
        <v>4</v>
      </c>
      <c r="Q549" s="2" t="s">
        <v>19743</v>
      </c>
      <c r="R549" t="s">
        <v>67</v>
      </c>
      <c r="S549" t="s">
        <v>67</v>
      </c>
      <c r="T549" s="2" t="s">
        <v>504</v>
      </c>
      <c r="U549" s="2" t="s">
        <v>505</v>
      </c>
      <c r="V549">
        <v>2022</v>
      </c>
      <c r="W549" s="2" t="s">
        <v>19005</v>
      </c>
      <c r="X549">
        <v>97828.95</v>
      </c>
      <c r="Y549">
        <v>97828.95</v>
      </c>
      <c r="AD549">
        <v>68480.27</v>
      </c>
      <c r="AF549">
        <v>0</v>
      </c>
      <c r="AG549">
        <v>29348.68</v>
      </c>
      <c r="AK549">
        <v>103816</v>
      </c>
      <c r="AL549" s="5">
        <v>195657.9</v>
      </c>
      <c r="AM549">
        <v>0</v>
      </c>
      <c r="AN549">
        <v>0</v>
      </c>
      <c r="AO549">
        <v>97828.95</v>
      </c>
      <c r="AP549">
        <v>97828.95</v>
      </c>
      <c r="AS549">
        <v>68480.27</v>
      </c>
      <c r="AU549">
        <v>29348.68</v>
      </c>
      <c r="AY549">
        <v>103816</v>
      </c>
      <c r="AZ549" s="5">
        <v>195657.9</v>
      </c>
      <c r="BA549" s="5">
        <v>195657.9</v>
      </c>
      <c r="BB549" s="5">
        <v>195657.9</v>
      </c>
      <c r="BC549" s="5">
        <v>52938.3</v>
      </c>
      <c r="BD549" s="5">
        <v>52938.3</v>
      </c>
      <c r="BE549" s="5">
        <v>0</v>
      </c>
      <c r="BF549" s="5">
        <v>52938.3</v>
      </c>
      <c r="BG549">
        <v>20151126</v>
      </c>
      <c r="BH549" s="9" t="str">
        <f t="shared" si="24"/>
        <v>2015</v>
      </c>
      <c r="BI549" t="str">
        <f>MID(Merge1[[#This Row],[OC_DATA_INIZIO_PROGETTO]],5,2)</f>
        <v>11</v>
      </c>
      <c r="BJ549">
        <v>20181126</v>
      </c>
      <c r="BK549" t="str">
        <f t="shared" si="25"/>
        <v>2018</v>
      </c>
      <c r="BL549" t="str">
        <f>MID(Merge1[[#This Row],[OC_DATA_FINE_PROGETTO_PREVISTA]],5,2)</f>
        <v>11</v>
      </c>
      <c r="BM549" s="8">
        <f>(Merge1[[#This Row],[Colonna2]]-Merge1[[#This Row],[Colonna1]])*12+Merge1[[#This Row],[Colonna22]]-Merge1[[#This Row],[Colonna12]]</f>
        <v>36</v>
      </c>
      <c r="BO549" t="str">
        <f t="shared" si="26"/>
        <v/>
      </c>
      <c r="BP549" s="2" t="s">
        <v>76</v>
      </c>
      <c r="BQ549" s="2" t="s">
        <v>76</v>
      </c>
      <c r="BR549" s="2" t="s">
        <v>77</v>
      </c>
      <c r="BS549" s="2" t="s">
        <v>773</v>
      </c>
      <c r="BT549" s="2" t="s">
        <v>774</v>
      </c>
    </row>
    <row r="550" spans="1:72" x14ac:dyDescent="0.35">
      <c r="A550" s="2" t="s">
        <v>16530</v>
      </c>
      <c r="B550" s="2" t="s">
        <v>16524</v>
      </c>
      <c r="C550" s="2" t="s">
        <v>16525</v>
      </c>
      <c r="D550" s="2" t="s">
        <v>16526</v>
      </c>
      <c r="E550" s="2" t="s">
        <v>16531</v>
      </c>
      <c r="F550">
        <v>1</v>
      </c>
      <c r="G550" s="2" t="s">
        <v>151</v>
      </c>
      <c r="H550">
        <v>7</v>
      </c>
      <c r="I550" s="2" t="s">
        <v>770</v>
      </c>
      <c r="J550">
        <v>99</v>
      </c>
      <c r="K550" s="2" t="s">
        <v>81</v>
      </c>
      <c r="L550">
        <v>8</v>
      </c>
      <c r="M550" s="2" t="s">
        <v>112</v>
      </c>
      <c r="N550">
        <v>62</v>
      </c>
      <c r="O550" s="2" t="s">
        <v>2450</v>
      </c>
      <c r="P550">
        <v>999</v>
      </c>
      <c r="Q550" s="2" t="s">
        <v>3522</v>
      </c>
      <c r="R550" t="s">
        <v>67</v>
      </c>
      <c r="S550" t="s">
        <v>67</v>
      </c>
      <c r="T550" s="2" t="s">
        <v>1986</v>
      </c>
      <c r="U550" s="2" t="s">
        <v>1987</v>
      </c>
      <c r="V550">
        <v>924</v>
      </c>
      <c r="W550" s="2" t="s">
        <v>634</v>
      </c>
      <c r="X550">
        <v>97499.93</v>
      </c>
      <c r="Y550">
        <v>97499.93</v>
      </c>
      <c r="AD550">
        <v>68249.95</v>
      </c>
      <c r="AF550">
        <v>0</v>
      </c>
      <c r="AG550">
        <v>29249.97</v>
      </c>
      <c r="AK550">
        <v>508261</v>
      </c>
      <c r="AL550" s="5">
        <v>194999.85</v>
      </c>
      <c r="AM550">
        <v>0</v>
      </c>
      <c r="AN550">
        <v>0</v>
      </c>
      <c r="AO550">
        <v>97499.93</v>
      </c>
      <c r="AP550">
        <v>97499.93</v>
      </c>
      <c r="AS550">
        <v>68249.95</v>
      </c>
      <c r="AU550">
        <v>29249.97</v>
      </c>
      <c r="AY550">
        <v>508261</v>
      </c>
      <c r="AZ550" s="5">
        <v>194999.85</v>
      </c>
      <c r="BA550" s="5">
        <v>194999.85</v>
      </c>
      <c r="BB550" s="5">
        <v>194999.85</v>
      </c>
      <c r="BC550" s="5">
        <v>149330.45000000001</v>
      </c>
      <c r="BD550" s="5">
        <v>149330.45000000001</v>
      </c>
      <c r="BE550" s="5">
        <v>0</v>
      </c>
      <c r="BF550" s="5">
        <v>507007.79</v>
      </c>
      <c r="BG550">
        <v>20180209</v>
      </c>
      <c r="BH550" s="9" t="str">
        <f t="shared" si="24"/>
        <v>2018</v>
      </c>
      <c r="BI550" t="str">
        <f>MID(Merge1[[#This Row],[OC_DATA_INIZIO_PROGETTO]],5,2)</f>
        <v>02</v>
      </c>
      <c r="BJ550">
        <v>20201207</v>
      </c>
      <c r="BK550" t="str">
        <f t="shared" si="25"/>
        <v>2020</v>
      </c>
      <c r="BL550" t="str">
        <f>MID(Merge1[[#This Row],[OC_DATA_FINE_PROGETTO_PREVISTA]],5,2)</f>
        <v>12</v>
      </c>
      <c r="BM550" s="8">
        <f>(Merge1[[#This Row],[Colonna2]]-Merge1[[#This Row],[Colonna1]])*12+Merge1[[#This Row],[Colonna22]]-Merge1[[#This Row],[Colonna12]]</f>
        <v>34</v>
      </c>
      <c r="BN550">
        <v>20201130</v>
      </c>
      <c r="BO550" t="str">
        <f t="shared" si="26"/>
        <v>2020</v>
      </c>
      <c r="BP550" s="2" t="s">
        <v>76</v>
      </c>
      <c r="BQ550" s="2" t="s">
        <v>76</v>
      </c>
      <c r="BR550" s="2" t="s">
        <v>440</v>
      </c>
      <c r="BS550" s="2" t="s">
        <v>773</v>
      </c>
      <c r="BT550" s="2" t="s">
        <v>774</v>
      </c>
    </row>
    <row r="551" spans="1:72" x14ac:dyDescent="0.35">
      <c r="A551" s="2" t="s">
        <v>5398</v>
      </c>
      <c r="B551" s="2" t="s">
        <v>5399</v>
      </c>
      <c r="C551" s="2" t="s">
        <v>5400</v>
      </c>
      <c r="D551" s="2" t="s">
        <v>5401</v>
      </c>
      <c r="E551" s="2" t="s">
        <v>5402</v>
      </c>
      <c r="F551">
        <v>1</v>
      </c>
      <c r="G551" s="2" t="s">
        <v>151</v>
      </c>
      <c r="H551">
        <v>7</v>
      </c>
      <c r="I551" s="2" t="s">
        <v>770</v>
      </c>
      <c r="J551">
        <v>20</v>
      </c>
      <c r="K551" s="2" t="s">
        <v>3054</v>
      </c>
      <c r="L551">
        <v>8</v>
      </c>
      <c r="M551" s="2" t="s">
        <v>112</v>
      </c>
      <c r="N551">
        <v>62</v>
      </c>
      <c r="O551" s="2" t="s">
        <v>2450</v>
      </c>
      <c r="P551">
        <v>634</v>
      </c>
      <c r="Q551" s="2" t="s">
        <v>2770</v>
      </c>
      <c r="R551" t="s">
        <v>67</v>
      </c>
      <c r="S551" t="s">
        <v>67</v>
      </c>
      <c r="T551" s="2" t="s">
        <v>1331</v>
      </c>
      <c r="U551" s="2" t="s">
        <v>1332</v>
      </c>
      <c r="V551">
        <v>606</v>
      </c>
      <c r="W551" s="2" t="s">
        <v>2389</v>
      </c>
      <c r="X551">
        <v>97269.440000000002</v>
      </c>
      <c r="Y551">
        <v>97269.440000000002</v>
      </c>
      <c r="AD551">
        <v>68088.62</v>
      </c>
      <c r="AF551">
        <v>0</v>
      </c>
      <c r="AG551">
        <v>29180.86</v>
      </c>
      <c r="AK551">
        <v>179064</v>
      </c>
      <c r="AL551" s="5">
        <v>194538.92</v>
      </c>
      <c r="AM551">
        <v>0</v>
      </c>
      <c r="AN551">
        <v>0</v>
      </c>
      <c r="AO551">
        <v>97269.440000000002</v>
      </c>
      <c r="AP551">
        <v>97269.440000000002</v>
      </c>
      <c r="AS551">
        <v>68088.62</v>
      </c>
      <c r="AU551">
        <v>29180.86</v>
      </c>
      <c r="AY551">
        <v>179064</v>
      </c>
      <c r="AZ551" s="5">
        <v>194538.92</v>
      </c>
      <c r="BA551" s="5">
        <v>194538.92</v>
      </c>
      <c r="BB551" s="5">
        <v>194538.92</v>
      </c>
      <c r="BF551" s="5">
        <v>0</v>
      </c>
      <c r="BG551">
        <v>20171019</v>
      </c>
      <c r="BH551" s="9" t="str">
        <f t="shared" si="24"/>
        <v>2017</v>
      </c>
      <c r="BI551" t="str">
        <f>MID(Merge1[[#This Row],[OC_DATA_INIZIO_PROGETTO]],5,2)</f>
        <v>10</v>
      </c>
      <c r="BJ551">
        <v>20201102</v>
      </c>
      <c r="BK551" t="str">
        <f t="shared" si="25"/>
        <v>2020</v>
      </c>
      <c r="BL551" t="str">
        <f>MID(Merge1[[#This Row],[OC_DATA_FINE_PROGETTO_PREVISTA]],5,2)</f>
        <v>11</v>
      </c>
      <c r="BM551" s="8">
        <f>(Merge1[[#This Row],[Colonna2]]-Merge1[[#This Row],[Colonna1]])*12+Merge1[[#This Row],[Colonna22]]-Merge1[[#This Row],[Colonna12]]</f>
        <v>37</v>
      </c>
      <c r="BO551" t="str">
        <f t="shared" si="26"/>
        <v/>
      </c>
      <c r="BP551" s="2" t="s">
        <v>86</v>
      </c>
      <c r="BQ551" s="2" t="s">
        <v>76</v>
      </c>
      <c r="BR551" s="2" t="s">
        <v>77</v>
      </c>
      <c r="BS551" s="2" t="s">
        <v>2387</v>
      </c>
      <c r="BT551" s="2" t="s">
        <v>510</v>
      </c>
    </row>
    <row r="552" spans="1:72" x14ac:dyDescent="0.35">
      <c r="A552" s="2" t="s">
        <v>17380</v>
      </c>
      <c r="B552" s="2" t="s">
        <v>17376</v>
      </c>
      <c r="C552" s="2" t="s">
        <v>17377</v>
      </c>
      <c r="D552" s="2" t="s">
        <v>17378</v>
      </c>
      <c r="E552" s="2" t="s">
        <v>17381</v>
      </c>
      <c r="F552">
        <v>1</v>
      </c>
      <c r="G552" s="2" t="s">
        <v>151</v>
      </c>
      <c r="H552">
        <v>7</v>
      </c>
      <c r="I552" s="2" t="s">
        <v>770</v>
      </c>
      <c r="J552">
        <v>99</v>
      </c>
      <c r="K552" s="2" t="s">
        <v>81</v>
      </c>
      <c r="L552">
        <v>8</v>
      </c>
      <c r="M552" s="2" t="s">
        <v>112</v>
      </c>
      <c r="N552">
        <v>62</v>
      </c>
      <c r="O552" s="2" t="s">
        <v>2450</v>
      </c>
      <c r="P552">
        <v>999</v>
      </c>
      <c r="Q552" s="2" t="s">
        <v>3522</v>
      </c>
      <c r="R552" t="s">
        <v>67</v>
      </c>
      <c r="S552" t="s">
        <v>67</v>
      </c>
      <c r="T552" s="2" t="s">
        <v>1986</v>
      </c>
      <c r="U552" s="2" t="s">
        <v>1987</v>
      </c>
      <c r="V552">
        <v>924</v>
      </c>
      <c r="W552" s="2" t="s">
        <v>634</v>
      </c>
      <c r="X552">
        <v>48500</v>
      </c>
      <c r="Y552">
        <v>48500</v>
      </c>
      <c r="AD552">
        <v>33950</v>
      </c>
      <c r="AF552">
        <v>0</v>
      </c>
      <c r="AG552">
        <v>14550</v>
      </c>
      <c r="AI552">
        <v>97000</v>
      </c>
      <c r="AL552" s="5">
        <v>194000</v>
      </c>
      <c r="AM552">
        <v>0</v>
      </c>
      <c r="AN552">
        <v>0</v>
      </c>
      <c r="AO552">
        <v>48500</v>
      </c>
      <c r="AP552">
        <v>48500</v>
      </c>
      <c r="AS552">
        <v>33950</v>
      </c>
      <c r="AU552">
        <v>14550</v>
      </c>
      <c r="AW552">
        <v>97000</v>
      </c>
      <c r="AZ552" s="5">
        <v>194000</v>
      </c>
      <c r="BA552" s="5">
        <v>194000</v>
      </c>
      <c r="BB552" s="5">
        <v>194000</v>
      </c>
      <c r="BC552" s="5">
        <v>193995.77</v>
      </c>
      <c r="BD552" s="5">
        <v>193995.77</v>
      </c>
      <c r="BE552" s="5">
        <v>0</v>
      </c>
      <c r="BF552" s="5">
        <v>193995.77</v>
      </c>
      <c r="BG552">
        <v>20180221</v>
      </c>
      <c r="BH552" s="9" t="str">
        <f t="shared" si="24"/>
        <v>2018</v>
      </c>
      <c r="BI552" t="str">
        <f>MID(Merge1[[#This Row],[OC_DATA_INIZIO_PROGETTO]],5,2)</f>
        <v>02</v>
      </c>
      <c r="BJ552">
        <v>20190914</v>
      </c>
      <c r="BK552" t="str">
        <f t="shared" si="25"/>
        <v>2019</v>
      </c>
      <c r="BL552" t="str">
        <f>MID(Merge1[[#This Row],[OC_DATA_FINE_PROGETTO_PREVISTA]],5,2)</f>
        <v>09</v>
      </c>
      <c r="BM552" s="8">
        <f>(Merge1[[#This Row],[Colonna2]]-Merge1[[#This Row],[Colonna1]])*12+Merge1[[#This Row],[Colonna22]]-Merge1[[#This Row],[Colonna12]]</f>
        <v>19</v>
      </c>
      <c r="BN552">
        <v>20200403</v>
      </c>
      <c r="BO552" t="str">
        <f t="shared" si="26"/>
        <v>2020</v>
      </c>
      <c r="BP552" s="2" t="s">
        <v>116</v>
      </c>
      <c r="BQ552" s="2" t="s">
        <v>763</v>
      </c>
      <c r="BR552" s="2" t="s">
        <v>440</v>
      </c>
      <c r="BS552" s="2" t="s">
        <v>773</v>
      </c>
      <c r="BT552" s="2" t="s">
        <v>774</v>
      </c>
    </row>
    <row r="553" spans="1:72" x14ac:dyDescent="0.35">
      <c r="A553" s="2" t="s">
        <v>17093</v>
      </c>
      <c r="B553" s="2" t="s">
        <v>17085</v>
      </c>
      <c r="C553" s="2" t="s">
        <v>17086</v>
      </c>
      <c r="D553" s="2" t="s">
        <v>17087</v>
      </c>
      <c r="E553" s="2" t="s">
        <v>17094</v>
      </c>
      <c r="F553">
        <v>1</v>
      </c>
      <c r="G553" s="2" t="s">
        <v>151</v>
      </c>
      <c r="H553">
        <v>7</v>
      </c>
      <c r="I553" s="2" t="s">
        <v>770</v>
      </c>
      <c r="J553">
        <v>99</v>
      </c>
      <c r="K553" s="2" t="s">
        <v>81</v>
      </c>
      <c r="L553">
        <v>8</v>
      </c>
      <c r="M553" s="2" t="s">
        <v>112</v>
      </c>
      <c r="N553">
        <v>62</v>
      </c>
      <c r="O553" s="2" t="s">
        <v>2450</v>
      </c>
      <c r="P553">
        <v>999</v>
      </c>
      <c r="Q553" s="2" t="s">
        <v>3522</v>
      </c>
      <c r="R553" t="s">
        <v>67</v>
      </c>
      <c r="S553" t="s">
        <v>67</v>
      </c>
      <c r="T553" s="2" t="s">
        <v>1986</v>
      </c>
      <c r="U553" s="2" t="s">
        <v>1987</v>
      </c>
      <c r="V553">
        <v>915</v>
      </c>
      <c r="W553" s="2" t="s">
        <v>632</v>
      </c>
      <c r="X553">
        <v>48480.22</v>
      </c>
      <c r="Y553">
        <v>48480.22</v>
      </c>
      <c r="AD553">
        <v>33936.15</v>
      </c>
      <c r="AF553">
        <v>0</v>
      </c>
      <c r="AG553">
        <v>14544.07</v>
      </c>
      <c r="AI553">
        <v>105104.71</v>
      </c>
      <c r="AL553" s="5">
        <v>202065.15</v>
      </c>
      <c r="AM553">
        <v>0</v>
      </c>
      <c r="AN553">
        <v>0</v>
      </c>
      <c r="AO553">
        <v>48480.22</v>
      </c>
      <c r="AP553">
        <v>48480.22</v>
      </c>
      <c r="AS553">
        <v>33936.15</v>
      </c>
      <c r="AU553">
        <v>14544.07</v>
      </c>
      <c r="AW553">
        <v>105104.71</v>
      </c>
      <c r="AZ553" s="5">
        <v>202065.15</v>
      </c>
      <c r="BA553" s="5">
        <v>193920.87</v>
      </c>
      <c r="BB553" s="5">
        <v>193920.87</v>
      </c>
      <c r="BC553" s="5">
        <v>167381.63</v>
      </c>
      <c r="BD553" s="5">
        <v>167381.63</v>
      </c>
      <c r="BE553" s="5">
        <v>0</v>
      </c>
      <c r="BF553" s="5">
        <v>167381.63</v>
      </c>
      <c r="BG553">
        <v>20180221</v>
      </c>
      <c r="BH553" s="9" t="str">
        <f t="shared" si="24"/>
        <v>2018</v>
      </c>
      <c r="BI553" t="str">
        <f>MID(Merge1[[#This Row],[OC_DATA_INIZIO_PROGETTO]],5,2)</f>
        <v>02</v>
      </c>
      <c r="BJ553">
        <v>20190913</v>
      </c>
      <c r="BK553" t="str">
        <f t="shared" si="25"/>
        <v>2019</v>
      </c>
      <c r="BL553" t="str">
        <f>MID(Merge1[[#This Row],[OC_DATA_FINE_PROGETTO_PREVISTA]],5,2)</f>
        <v>09</v>
      </c>
      <c r="BM553" s="8">
        <f>(Merge1[[#This Row],[Colonna2]]-Merge1[[#This Row],[Colonna1]])*12+Merge1[[#This Row],[Colonna22]]-Merge1[[#This Row],[Colonna12]]</f>
        <v>19</v>
      </c>
      <c r="BN553">
        <v>20200116</v>
      </c>
      <c r="BO553" t="str">
        <f t="shared" si="26"/>
        <v>2020</v>
      </c>
      <c r="BP553" s="2" t="s">
        <v>76</v>
      </c>
      <c r="BQ553" s="2" t="s">
        <v>76</v>
      </c>
      <c r="BR553" s="2" t="s">
        <v>440</v>
      </c>
      <c r="BS553" s="2" t="s">
        <v>773</v>
      </c>
      <c r="BT553" s="2" t="s">
        <v>774</v>
      </c>
    </row>
    <row r="554" spans="1:72" x14ac:dyDescent="0.35">
      <c r="A554" s="2" t="s">
        <v>19867</v>
      </c>
      <c r="B554" s="2" t="s">
        <v>19868</v>
      </c>
      <c r="C554" s="2" t="s">
        <v>19869</v>
      </c>
      <c r="D554" s="2" t="s">
        <v>19870</v>
      </c>
      <c r="E554" s="2" t="s">
        <v>19871</v>
      </c>
      <c r="F554">
        <v>1</v>
      </c>
      <c r="G554" s="2" t="s">
        <v>151</v>
      </c>
      <c r="H554">
        <v>7</v>
      </c>
      <c r="I554" s="2" t="s">
        <v>770</v>
      </c>
      <c r="J554">
        <v>15</v>
      </c>
      <c r="K554" s="2" t="s">
        <v>3707</v>
      </c>
      <c r="L554">
        <v>6</v>
      </c>
      <c r="M554" s="2" t="s">
        <v>1983</v>
      </c>
      <c r="N554">
        <v>39</v>
      </c>
      <c r="O554" s="2" t="s">
        <v>2384</v>
      </c>
      <c r="P554">
        <v>150</v>
      </c>
      <c r="Q554" s="2" t="s">
        <v>2385</v>
      </c>
      <c r="R554" t="s">
        <v>67</v>
      </c>
      <c r="S554" t="s">
        <v>67</v>
      </c>
      <c r="T554" s="2" t="s">
        <v>504</v>
      </c>
      <c r="U554" s="2" t="s">
        <v>505</v>
      </c>
      <c r="V554">
        <v>1817</v>
      </c>
      <c r="W554" s="2" t="s">
        <v>19061</v>
      </c>
      <c r="X554">
        <v>145411.04</v>
      </c>
      <c r="Y554">
        <v>145411.04</v>
      </c>
      <c r="AD554">
        <v>48470.34</v>
      </c>
      <c r="AF554">
        <v>0</v>
      </c>
      <c r="AK554">
        <v>134731</v>
      </c>
      <c r="AL554" s="5">
        <v>193881.38</v>
      </c>
      <c r="AM554">
        <v>0</v>
      </c>
      <c r="AN554">
        <v>0</v>
      </c>
      <c r="AO554">
        <v>145411.04</v>
      </c>
      <c r="AP554">
        <v>145411.04</v>
      </c>
      <c r="AS554">
        <v>48470.34</v>
      </c>
      <c r="AY554">
        <v>134731</v>
      </c>
      <c r="AZ554" s="5">
        <v>193881.38</v>
      </c>
      <c r="BA554" s="5">
        <v>193881.38</v>
      </c>
      <c r="BB554" s="5">
        <v>193881.38</v>
      </c>
      <c r="BC554" s="5">
        <v>187324.32</v>
      </c>
      <c r="BD554" s="5">
        <v>187324.32</v>
      </c>
      <c r="BE554" s="5">
        <v>0</v>
      </c>
      <c r="BF554" s="5">
        <v>322055.44</v>
      </c>
      <c r="BG554">
        <v>20171009</v>
      </c>
      <c r="BH554" s="9" t="str">
        <f t="shared" si="24"/>
        <v>2017</v>
      </c>
      <c r="BI554" t="str">
        <f>MID(Merge1[[#This Row],[OC_DATA_INIZIO_PROGETTO]],5,2)</f>
        <v>10</v>
      </c>
      <c r="BJ554">
        <v>20201231</v>
      </c>
      <c r="BK554" t="str">
        <f t="shared" si="25"/>
        <v>2020</v>
      </c>
      <c r="BL554" t="str">
        <f>MID(Merge1[[#This Row],[OC_DATA_FINE_PROGETTO_PREVISTA]],5,2)</f>
        <v>12</v>
      </c>
      <c r="BM554" s="8">
        <f>(Merge1[[#This Row],[Colonna2]]-Merge1[[#This Row],[Colonna1]])*12+Merge1[[#This Row],[Colonna22]]-Merge1[[#This Row],[Colonna12]]</f>
        <v>38</v>
      </c>
      <c r="BN554">
        <v>20190731</v>
      </c>
      <c r="BO554" t="str">
        <f t="shared" si="26"/>
        <v>2019</v>
      </c>
      <c r="BP554" s="2" t="s">
        <v>116</v>
      </c>
      <c r="BQ554" s="2" t="s">
        <v>763</v>
      </c>
      <c r="BR554" s="2" t="s">
        <v>440</v>
      </c>
      <c r="BS554" s="2" t="s">
        <v>773</v>
      </c>
      <c r="BT554" s="2" t="s">
        <v>774</v>
      </c>
    </row>
    <row r="555" spans="1:72" x14ac:dyDescent="0.35">
      <c r="A555" s="2" t="s">
        <v>26703</v>
      </c>
      <c r="B555" s="2" t="s">
        <v>26704</v>
      </c>
      <c r="C555" s="2" t="s">
        <v>26705</v>
      </c>
      <c r="D555" s="2" t="s">
        <v>26706</v>
      </c>
      <c r="E555" s="2" t="s">
        <v>26707</v>
      </c>
      <c r="F555">
        <v>1</v>
      </c>
      <c r="G555" s="2" t="s">
        <v>151</v>
      </c>
      <c r="H555">
        <v>7</v>
      </c>
      <c r="I555" s="2" t="s">
        <v>770</v>
      </c>
      <c r="J555">
        <v>99</v>
      </c>
      <c r="K555" s="2" t="s">
        <v>81</v>
      </c>
      <c r="L555">
        <v>9</v>
      </c>
      <c r="M555" s="2" t="s">
        <v>98</v>
      </c>
      <c r="N555">
        <v>25</v>
      </c>
      <c r="O555" s="2" t="s">
        <v>683</v>
      </c>
      <c r="P555">
        <v>239</v>
      </c>
      <c r="Q555" s="2" t="s">
        <v>684</v>
      </c>
      <c r="R555" t="s">
        <v>67</v>
      </c>
      <c r="S555" t="s">
        <v>67</v>
      </c>
      <c r="T555" s="2" t="s">
        <v>1331</v>
      </c>
      <c r="U555" s="2" t="s">
        <v>1332</v>
      </c>
      <c r="V555">
        <v>2016</v>
      </c>
      <c r="W555" s="2" t="s">
        <v>18962</v>
      </c>
      <c r="X555">
        <v>96929</v>
      </c>
      <c r="Y555">
        <v>96929</v>
      </c>
      <c r="AD555">
        <v>67850.3</v>
      </c>
      <c r="AF555">
        <v>0</v>
      </c>
      <c r="AG555">
        <v>29078.7</v>
      </c>
      <c r="AK555">
        <v>131362</v>
      </c>
      <c r="AL555" s="5">
        <v>193858</v>
      </c>
      <c r="AM555">
        <v>0</v>
      </c>
      <c r="AN555">
        <v>0</v>
      </c>
      <c r="AO555">
        <v>96929</v>
      </c>
      <c r="AP555">
        <v>96929</v>
      </c>
      <c r="AS555">
        <v>67850.3</v>
      </c>
      <c r="AU555">
        <v>29078.7</v>
      </c>
      <c r="AY555">
        <v>131362</v>
      </c>
      <c r="AZ555" s="5">
        <v>193858</v>
      </c>
      <c r="BA555" s="5">
        <v>193858</v>
      </c>
      <c r="BB555" s="5">
        <v>193858</v>
      </c>
      <c r="BC555" s="5">
        <v>77543.199999999997</v>
      </c>
      <c r="BD555" s="5">
        <v>77543.199999999997</v>
      </c>
      <c r="BE555" s="5">
        <v>0</v>
      </c>
      <c r="BF555" s="5">
        <v>77543.199999999997</v>
      </c>
      <c r="BG555">
        <v>20190522</v>
      </c>
      <c r="BH555" s="9" t="str">
        <f t="shared" si="24"/>
        <v>2019</v>
      </c>
      <c r="BI555" t="str">
        <f>MID(Merge1[[#This Row],[OC_DATA_INIZIO_PROGETTO]],5,2)</f>
        <v>05</v>
      </c>
      <c r="BJ555">
        <v>20210601</v>
      </c>
      <c r="BK555" t="str">
        <f t="shared" si="25"/>
        <v>2021</v>
      </c>
      <c r="BL555" t="str">
        <f>MID(Merge1[[#This Row],[OC_DATA_FINE_PROGETTO_PREVISTA]],5,2)</f>
        <v>06</v>
      </c>
      <c r="BM555" s="8">
        <f>(Merge1[[#This Row],[Colonna2]]-Merge1[[#This Row],[Colonna1]])*12+Merge1[[#This Row],[Colonna22]]-Merge1[[#This Row],[Colonna12]]</f>
        <v>25</v>
      </c>
      <c r="BO555" t="str">
        <f t="shared" si="26"/>
        <v/>
      </c>
      <c r="BP555" s="2" t="s">
        <v>76</v>
      </c>
      <c r="BQ555" s="2" t="s">
        <v>76</v>
      </c>
      <c r="BR555" s="2" t="s">
        <v>77</v>
      </c>
      <c r="BS555" s="2" t="s">
        <v>773</v>
      </c>
      <c r="BT555" s="2" t="s">
        <v>774</v>
      </c>
    </row>
    <row r="556" spans="1:72" x14ac:dyDescent="0.35">
      <c r="A556" s="2" t="s">
        <v>24471</v>
      </c>
      <c r="B556" s="2" t="s">
        <v>24470</v>
      </c>
      <c r="C556" s="2" t="s">
        <v>24464</v>
      </c>
      <c r="D556" s="2" t="s">
        <v>24464</v>
      </c>
      <c r="E556" s="2" t="s">
        <v>24472</v>
      </c>
      <c r="F556">
        <v>1</v>
      </c>
      <c r="G556" s="2" t="s">
        <v>151</v>
      </c>
      <c r="H556">
        <v>7</v>
      </c>
      <c r="I556" s="2" t="s">
        <v>770</v>
      </c>
      <c r="J556">
        <v>20</v>
      </c>
      <c r="K556" s="2" t="s">
        <v>3054</v>
      </c>
      <c r="L556">
        <v>8</v>
      </c>
      <c r="M556" s="2" t="s">
        <v>112</v>
      </c>
      <c r="N556">
        <v>61</v>
      </c>
      <c r="O556" s="2" t="s">
        <v>113</v>
      </c>
      <c r="P556">
        <v>617</v>
      </c>
      <c r="Q556" s="2" t="s">
        <v>5498</v>
      </c>
      <c r="R556" t="s">
        <v>67</v>
      </c>
      <c r="S556" t="s">
        <v>67</v>
      </c>
      <c r="T556" s="2" t="s">
        <v>91</v>
      </c>
      <c r="U556" s="2" t="s">
        <v>92</v>
      </c>
      <c r="V556">
        <v>0</v>
      </c>
      <c r="W556" s="2" t="s">
        <v>97</v>
      </c>
      <c r="AD556">
        <v>193800</v>
      </c>
      <c r="AF556">
        <v>0</v>
      </c>
      <c r="AK556">
        <v>34200</v>
      </c>
      <c r="AL556" s="5">
        <v>193800</v>
      </c>
      <c r="AM556">
        <v>0</v>
      </c>
      <c r="AN556">
        <v>0</v>
      </c>
      <c r="AS556">
        <v>193800</v>
      </c>
      <c r="AY556">
        <v>34200</v>
      </c>
      <c r="AZ556" s="5">
        <v>193800</v>
      </c>
      <c r="BA556" s="5">
        <v>193800</v>
      </c>
      <c r="BB556" s="5">
        <v>193800</v>
      </c>
      <c r="BF556" s="5">
        <v>0</v>
      </c>
      <c r="BG556">
        <v>20140101</v>
      </c>
      <c r="BH556" s="9" t="str">
        <f t="shared" si="24"/>
        <v>2014</v>
      </c>
      <c r="BI556" t="str">
        <f>MID(Merge1[[#This Row],[OC_DATA_INIZIO_PROGETTO]],5,2)</f>
        <v>01</v>
      </c>
      <c r="BJ556">
        <v>20170101</v>
      </c>
      <c r="BK556" t="str">
        <f t="shared" si="25"/>
        <v>2017</v>
      </c>
      <c r="BL556" t="str">
        <f>MID(Merge1[[#This Row],[OC_DATA_FINE_PROGETTO_PREVISTA]],5,2)</f>
        <v>01</v>
      </c>
      <c r="BM556" s="8">
        <f>(Merge1[[#This Row],[Colonna2]]-Merge1[[#This Row],[Colonna1]])*12+Merge1[[#This Row],[Colonna22]]-Merge1[[#This Row],[Colonna12]]</f>
        <v>36</v>
      </c>
      <c r="BO556" t="str">
        <f t="shared" si="26"/>
        <v/>
      </c>
      <c r="BP556" s="2" t="s">
        <v>86</v>
      </c>
      <c r="BQ556" s="2" t="s">
        <v>76</v>
      </c>
      <c r="BR556" s="2" t="s">
        <v>77</v>
      </c>
      <c r="BS556" s="2" t="s">
        <v>773</v>
      </c>
      <c r="BT556" s="2" t="s">
        <v>774</v>
      </c>
    </row>
    <row r="557" spans="1:72" x14ac:dyDescent="0.35">
      <c r="A557" s="2" t="s">
        <v>17673</v>
      </c>
      <c r="B557" s="2" t="s">
        <v>17654</v>
      </c>
      <c r="C557" s="2" t="s">
        <v>17674</v>
      </c>
      <c r="D557" s="2" t="s">
        <v>17656</v>
      </c>
      <c r="E557" s="2" t="s">
        <v>17675</v>
      </c>
      <c r="F557">
        <v>1</v>
      </c>
      <c r="G557" s="2" t="s">
        <v>151</v>
      </c>
      <c r="H557">
        <v>7</v>
      </c>
      <c r="I557" s="2" t="s">
        <v>770</v>
      </c>
      <c r="J557">
        <v>99</v>
      </c>
      <c r="K557" s="2" t="s">
        <v>81</v>
      </c>
      <c r="L557">
        <v>8</v>
      </c>
      <c r="M557" s="2" t="s">
        <v>112</v>
      </c>
      <c r="N557">
        <v>62</v>
      </c>
      <c r="O557" s="2" t="s">
        <v>2450</v>
      </c>
      <c r="P557">
        <v>999</v>
      </c>
      <c r="Q557" s="2" t="s">
        <v>3522</v>
      </c>
      <c r="R557" t="s">
        <v>67</v>
      </c>
      <c r="S557" t="s">
        <v>67</v>
      </c>
      <c r="T557" s="2" t="s">
        <v>1986</v>
      </c>
      <c r="U557" s="2" t="s">
        <v>1987</v>
      </c>
      <c r="V557">
        <v>914</v>
      </c>
      <c r="W557" s="2" t="s">
        <v>6661</v>
      </c>
      <c r="X557">
        <v>96974.1</v>
      </c>
      <c r="Y557">
        <v>96974.1</v>
      </c>
      <c r="AD557">
        <v>67881.87</v>
      </c>
      <c r="AF557">
        <v>0</v>
      </c>
      <c r="AG557">
        <v>29092.22</v>
      </c>
      <c r="AK557">
        <v>686090</v>
      </c>
      <c r="AL557" s="5">
        <v>193948.19</v>
      </c>
      <c r="AM557">
        <v>0</v>
      </c>
      <c r="AN557">
        <v>0</v>
      </c>
      <c r="AO557">
        <v>96974.1</v>
      </c>
      <c r="AP557">
        <v>96974.1</v>
      </c>
      <c r="AS557">
        <v>67881.87</v>
      </c>
      <c r="AU557">
        <v>29092.22</v>
      </c>
      <c r="AY557">
        <v>686090</v>
      </c>
      <c r="AZ557" s="5">
        <v>193948.19</v>
      </c>
      <c r="BA557" s="5">
        <v>193692.19</v>
      </c>
      <c r="BB557" s="5">
        <v>193692.19</v>
      </c>
      <c r="BC557" s="5">
        <v>193692.19</v>
      </c>
      <c r="BD557" s="5">
        <v>193692.19</v>
      </c>
      <c r="BE557" s="5">
        <v>0</v>
      </c>
      <c r="BF557" s="5">
        <v>880038.48</v>
      </c>
      <c r="BG557">
        <v>20150608</v>
      </c>
      <c r="BH557" s="9" t="str">
        <f t="shared" si="24"/>
        <v>2015</v>
      </c>
      <c r="BI557" t="str">
        <f>MID(Merge1[[#This Row],[OC_DATA_INIZIO_PROGETTO]],5,2)</f>
        <v>06</v>
      </c>
      <c r="BJ557">
        <v>20210320</v>
      </c>
      <c r="BK557" t="str">
        <f t="shared" si="25"/>
        <v>2021</v>
      </c>
      <c r="BL557" t="str">
        <f>MID(Merge1[[#This Row],[OC_DATA_FINE_PROGETTO_PREVISTA]],5,2)</f>
        <v>03</v>
      </c>
      <c r="BM557" s="8">
        <f>(Merge1[[#This Row],[Colonna2]]-Merge1[[#This Row],[Colonna1]])*12+Merge1[[#This Row],[Colonna22]]-Merge1[[#This Row],[Colonna12]]</f>
        <v>69</v>
      </c>
      <c r="BN557">
        <v>20190617</v>
      </c>
      <c r="BO557" t="str">
        <f t="shared" si="26"/>
        <v>2019</v>
      </c>
      <c r="BP557" s="2" t="s">
        <v>116</v>
      </c>
      <c r="BQ557" s="2" t="s">
        <v>763</v>
      </c>
      <c r="BR557" s="2" t="s">
        <v>440</v>
      </c>
      <c r="BS557" s="2" t="s">
        <v>773</v>
      </c>
      <c r="BT557" s="2" t="s">
        <v>774</v>
      </c>
    </row>
    <row r="558" spans="1:72" x14ac:dyDescent="0.35">
      <c r="A558" s="2" t="s">
        <v>27603</v>
      </c>
      <c r="B558" s="2" t="s">
        <v>27604</v>
      </c>
      <c r="C558" s="2" t="s">
        <v>27605</v>
      </c>
      <c r="D558" s="2" t="s">
        <v>27606</v>
      </c>
      <c r="E558" s="2" t="s">
        <v>27607</v>
      </c>
      <c r="F558">
        <v>1</v>
      </c>
      <c r="G558" s="2" t="s">
        <v>151</v>
      </c>
      <c r="H558">
        <v>7</v>
      </c>
      <c r="I558" s="2" t="s">
        <v>770</v>
      </c>
      <c r="J558">
        <v>9</v>
      </c>
      <c r="K558" s="2" t="s">
        <v>3705</v>
      </c>
      <c r="L558">
        <v>4</v>
      </c>
      <c r="M558" s="2" t="s">
        <v>19035</v>
      </c>
      <c r="N558">
        <v>39</v>
      </c>
      <c r="O558" s="2" t="s">
        <v>19035</v>
      </c>
      <c r="P558">
        <v>999</v>
      </c>
      <c r="Q558" s="2" t="s">
        <v>19036</v>
      </c>
      <c r="R558" t="s">
        <v>67</v>
      </c>
      <c r="S558" t="s">
        <v>67</v>
      </c>
      <c r="T558" s="2" t="s">
        <v>504</v>
      </c>
      <c r="U558" s="2" t="s">
        <v>505</v>
      </c>
      <c r="V558">
        <v>2039</v>
      </c>
      <c r="W558" s="2" t="s">
        <v>19721</v>
      </c>
      <c r="X558">
        <v>96556.95</v>
      </c>
      <c r="Y558">
        <v>96556.95</v>
      </c>
      <c r="AD558">
        <v>67589.87</v>
      </c>
      <c r="AF558">
        <v>0</v>
      </c>
      <c r="AG558">
        <v>28967.08</v>
      </c>
      <c r="AK558">
        <v>174723</v>
      </c>
      <c r="AL558" s="5">
        <v>193113.9</v>
      </c>
      <c r="AM558">
        <v>0</v>
      </c>
      <c r="AN558">
        <v>0</v>
      </c>
      <c r="AO558">
        <v>96556.95</v>
      </c>
      <c r="AP558">
        <v>96556.95</v>
      </c>
      <c r="AS558">
        <v>67589.87</v>
      </c>
      <c r="AU558">
        <v>28967.08</v>
      </c>
      <c r="AY558">
        <v>174723</v>
      </c>
      <c r="AZ558" s="5">
        <v>193113.9</v>
      </c>
      <c r="BA558" s="5">
        <v>193113.9</v>
      </c>
      <c r="BB558" s="5">
        <v>193113.9</v>
      </c>
      <c r="BC558" s="5">
        <v>146637.88</v>
      </c>
      <c r="BD558" s="5">
        <v>146637.88</v>
      </c>
      <c r="BE558" s="5">
        <v>0</v>
      </c>
      <c r="BF558" s="5">
        <v>146637.88</v>
      </c>
      <c r="BG558">
        <v>20141230</v>
      </c>
      <c r="BH558" s="9" t="str">
        <f t="shared" si="24"/>
        <v>2014</v>
      </c>
      <c r="BI558" t="str">
        <f>MID(Merge1[[#This Row],[OC_DATA_INIZIO_PROGETTO]],5,2)</f>
        <v>12</v>
      </c>
      <c r="BJ558">
        <v>20190324</v>
      </c>
      <c r="BK558" t="str">
        <f t="shared" si="25"/>
        <v>2019</v>
      </c>
      <c r="BL558" t="str">
        <f>MID(Merge1[[#This Row],[OC_DATA_FINE_PROGETTO_PREVISTA]],5,2)</f>
        <v>03</v>
      </c>
      <c r="BM558" s="8">
        <f>(Merge1[[#This Row],[Colonna2]]-Merge1[[#This Row],[Colonna1]])*12+Merge1[[#This Row],[Colonna22]]-Merge1[[#This Row],[Colonna12]]</f>
        <v>51</v>
      </c>
      <c r="BO558" t="str">
        <f t="shared" si="26"/>
        <v/>
      </c>
      <c r="BP558" s="2" t="s">
        <v>76</v>
      </c>
      <c r="BQ558" s="2" t="s">
        <v>76</v>
      </c>
      <c r="BR558" s="2" t="s">
        <v>77</v>
      </c>
      <c r="BS558" s="2" t="s">
        <v>773</v>
      </c>
      <c r="BT558" s="2" t="s">
        <v>774</v>
      </c>
    </row>
    <row r="559" spans="1:72" x14ac:dyDescent="0.35">
      <c r="A559" s="2" t="s">
        <v>3151</v>
      </c>
      <c r="B559" s="2" t="s">
        <v>3152</v>
      </c>
      <c r="C559" s="2" t="s">
        <v>3153</v>
      </c>
      <c r="D559" s="2" t="s">
        <v>3154</v>
      </c>
      <c r="E559" s="2" t="s">
        <v>3155</v>
      </c>
      <c r="F559">
        <v>1</v>
      </c>
      <c r="G559" s="2" t="s">
        <v>151</v>
      </c>
      <c r="H559">
        <v>7</v>
      </c>
      <c r="I559" s="2" t="s">
        <v>770</v>
      </c>
      <c r="J559">
        <v>20</v>
      </c>
      <c r="K559" s="2" t="s">
        <v>3054</v>
      </c>
      <c r="L559">
        <v>8</v>
      </c>
      <c r="M559" s="2" t="s">
        <v>112</v>
      </c>
      <c r="N559">
        <v>62</v>
      </c>
      <c r="O559" s="2" t="s">
        <v>2450</v>
      </c>
      <c r="P559">
        <v>634</v>
      </c>
      <c r="Q559" s="2" t="s">
        <v>2770</v>
      </c>
      <c r="R559" t="s">
        <v>67</v>
      </c>
      <c r="S559" t="s">
        <v>67</v>
      </c>
      <c r="T559" s="2" t="s">
        <v>1331</v>
      </c>
      <c r="U559" s="2" t="s">
        <v>1332</v>
      </c>
      <c r="V559">
        <v>606</v>
      </c>
      <c r="W559" s="2" t="s">
        <v>2389</v>
      </c>
      <c r="X559">
        <v>96554.38</v>
      </c>
      <c r="Y559">
        <v>96554.38</v>
      </c>
      <c r="AD559">
        <v>67588.06</v>
      </c>
      <c r="AF559">
        <v>0</v>
      </c>
      <c r="AG559">
        <v>28966.31</v>
      </c>
      <c r="AK559">
        <v>661304</v>
      </c>
      <c r="AL559" s="5">
        <v>193108.75</v>
      </c>
      <c r="AM559">
        <v>0</v>
      </c>
      <c r="AN559">
        <v>0</v>
      </c>
      <c r="AO559">
        <v>96554.38</v>
      </c>
      <c r="AP559">
        <v>96554.38</v>
      </c>
      <c r="AS559">
        <v>67588.06</v>
      </c>
      <c r="AU559">
        <v>28966.31</v>
      </c>
      <c r="AY559">
        <v>661304</v>
      </c>
      <c r="AZ559" s="5">
        <v>193108.75</v>
      </c>
      <c r="BA559" s="5">
        <v>193108.75</v>
      </c>
      <c r="BB559" s="5">
        <v>193108.75</v>
      </c>
      <c r="BC559" s="5">
        <v>193108.75</v>
      </c>
      <c r="BD559" s="5">
        <v>193108.75</v>
      </c>
      <c r="BE559" s="5">
        <v>0</v>
      </c>
      <c r="BF559" s="5">
        <v>854412.4</v>
      </c>
      <c r="BG559">
        <v>20160629</v>
      </c>
      <c r="BH559" s="9" t="str">
        <f t="shared" si="24"/>
        <v>2016</v>
      </c>
      <c r="BI559" t="str">
        <f>MID(Merge1[[#This Row],[OC_DATA_INIZIO_PROGETTO]],5,2)</f>
        <v>06</v>
      </c>
      <c r="BJ559">
        <v>20181031</v>
      </c>
      <c r="BK559" t="str">
        <f t="shared" si="25"/>
        <v>2018</v>
      </c>
      <c r="BL559" t="str">
        <f>MID(Merge1[[#This Row],[OC_DATA_FINE_PROGETTO_PREVISTA]],5,2)</f>
        <v>10</v>
      </c>
      <c r="BM559" s="8">
        <f>(Merge1[[#This Row],[Colonna2]]-Merge1[[#This Row],[Colonna1]])*12+Merge1[[#This Row],[Colonna22]]-Merge1[[#This Row],[Colonna12]]</f>
        <v>28</v>
      </c>
      <c r="BN559">
        <v>20190131</v>
      </c>
      <c r="BO559" t="str">
        <f t="shared" si="26"/>
        <v>2019</v>
      </c>
      <c r="BP559" s="2" t="s">
        <v>116</v>
      </c>
      <c r="BQ559" s="2" t="s">
        <v>763</v>
      </c>
      <c r="BR559" s="2" t="s">
        <v>440</v>
      </c>
      <c r="BS559" s="2" t="s">
        <v>773</v>
      </c>
      <c r="BT559" s="2" t="s">
        <v>774</v>
      </c>
    </row>
    <row r="560" spans="1:72" x14ac:dyDescent="0.35">
      <c r="A560" s="2" t="s">
        <v>18165</v>
      </c>
      <c r="B560" s="2" t="s">
        <v>18149</v>
      </c>
      <c r="C560" s="2" t="s">
        <v>18166</v>
      </c>
      <c r="D560" s="2" t="s">
        <v>18151</v>
      </c>
      <c r="E560" s="2" t="s">
        <v>18167</v>
      </c>
      <c r="F560">
        <v>1</v>
      </c>
      <c r="G560" s="2" t="s">
        <v>151</v>
      </c>
      <c r="H560">
        <v>7</v>
      </c>
      <c r="I560" s="2" t="s">
        <v>770</v>
      </c>
      <c r="J560">
        <v>99</v>
      </c>
      <c r="K560" s="2" t="s">
        <v>81</v>
      </c>
      <c r="L560">
        <v>8</v>
      </c>
      <c r="M560" s="2" t="s">
        <v>112</v>
      </c>
      <c r="N560">
        <v>62</v>
      </c>
      <c r="O560" s="2" t="s">
        <v>2450</v>
      </c>
      <c r="P560">
        <v>999</v>
      </c>
      <c r="Q560" s="2" t="s">
        <v>3522</v>
      </c>
      <c r="R560" t="s">
        <v>67</v>
      </c>
      <c r="S560" t="s">
        <v>67</v>
      </c>
      <c r="T560" s="2" t="s">
        <v>73</v>
      </c>
      <c r="U560" s="2" t="s">
        <v>74</v>
      </c>
      <c r="V560">
        <v>915</v>
      </c>
      <c r="W560" s="2" t="s">
        <v>632</v>
      </c>
      <c r="X560">
        <v>45000</v>
      </c>
      <c r="Y560">
        <v>45000</v>
      </c>
      <c r="AD560">
        <v>31500</v>
      </c>
      <c r="AF560">
        <v>0</v>
      </c>
      <c r="AG560">
        <v>13500</v>
      </c>
      <c r="AI560">
        <v>110000</v>
      </c>
      <c r="AL560" s="5">
        <v>200000</v>
      </c>
      <c r="AM560">
        <v>6204.46</v>
      </c>
      <c r="AN560">
        <v>6204.46</v>
      </c>
      <c r="AO560">
        <v>43343.02</v>
      </c>
      <c r="AP560">
        <v>45000</v>
      </c>
      <c r="AS560">
        <v>31500</v>
      </c>
      <c r="AU560">
        <v>13002.91</v>
      </c>
      <c r="AW560">
        <v>105949.61</v>
      </c>
      <c r="AZ560" s="5">
        <v>193795.54</v>
      </c>
      <c r="BA560" s="5">
        <v>192635.66</v>
      </c>
      <c r="BB560" s="5">
        <v>192635.66</v>
      </c>
      <c r="BC560" s="5">
        <v>192635.66</v>
      </c>
      <c r="BD560" s="5">
        <v>192635.66</v>
      </c>
      <c r="BE560" s="5">
        <v>0</v>
      </c>
      <c r="BF560" s="5">
        <v>192635.66</v>
      </c>
      <c r="BG560">
        <v>20150605</v>
      </c>
      <c r="BH560" s="9" t="str">
        <f t="shared" si="24"/>
        <v>2015</v>
      </c>
      <c r="BI560" t="str">
        <f>MID(Merge1[[#This Row],[OC_DATA_INIZIO_PROGETTO]],5,2)</f>
        <v>06</v>
      </c>
      <c r="BJ560">
        <v>20180605</v>
      </c>
      <c r="BK560" t="str">
        <f t="shared" si="25"/>
        <v>2018</v>
      </c>
      <c r="BL560" t="str">
        <f>MID(Merge1[[#This Row],[OC_DATA_FINE_PROGETTO_PREVISTA]],5,2)</f>
        <v>06</v>
      </c>
      <c r="BM560" s="8">
        <f>(Merge1[[#This Row],[Colonna2]]-Merge1[[#This Row],[Colonna1]])*12+Merge1[[#This Row],[Colonna22]]-Merge1[[#This Row],[Colonna12]]</f>
        <v>36</v>
      </c>
      <c r="BN560">
        <v>20181212</v>
      </c>
      <c r="BO560" t="str">
        <f t="shared" si="26"/>
        <v>2018</v>
      </c>
      <c r="BP560" s="2" t="s">
        <v>116</v>
      </c>
      <c r="BQ560" s="2" t="s">
        <v>763</v>
      </c>
      <c r="BR560" s="2" t="s">
        <v>440</v>
      </c>
      <c r="BS560" s="2" t="s">
        <v>773</v>
      </c>
      <c r="BT560" s="2" t="s">
        <v>774</v>
      </c>
    </row>
    <row r="561" spans="1:72" x14ac:dyDescent="0.35">
      <c r="A561" s="2" t="s">
        <v>18522</v>
      </c>
      <c r="B561" s="2" t="s">
        <v>18523</v>
      </c>
      <c r="C561" s="2" t="s">
        <v>18524</v>
      </c>
      <c r="D561" s="2" t="s">
        <v>18525</v>
      </c>
      <c r="E561" s="2" t="s">
        <v>18526</v>
      </c>
      <c r="F561">
        <v>1</v>
      </c>
      <c r="G561" s="2" t="s">
        <v>151</v>
      </c>
      <c r="H561">
        <v>7</v>
      </c>
      <c r="I561" s="2" t="s">
        <v>770</v>
      </c>
      <c r="J561">
        <v>99</v>
      </c>
      <c r="K561" s="2" t="s">
        <v>81</v>
      </c>
      <c r="L561">
        <v>8</v>
      </c>
      <c r="M561" s="2" t="s">
        <v>112</v>
      </c>
      <c r="N561">
        <v>60</v>
      </c>
      <c r="O561" s="2" t="s">
        <v>138</v>
      </c>
      <c r="P561">
        <v>610</v>
      </c>
      <c r="Q561" s="2" t="s">
        <v>114</v>
      </c>
      <c r="R561" t="s">
        <v>67</v>
      </c>
      <c r="S561" t="s">
        <v>67</v>
      </c>
      <c r="T561" s="2" t="s">
        <v>1986</v>
      </c>
      <c r="U561" s="2" t="s">
        <v>1987</v>
      </c>
      <c r="V561">
        <v>914</v>
      </c>
      <c r="W561" s="2" t="s">
        <v>6661</v>
      </c>
      <c r="X561">
        <v>96000</v>
      </c>
      <c r="Y561">
        <v>96000</v>
      </c>
      <c r="AD561">
        <v>67200</v>
      </c>
      <c r="AF561">
        <v>0</v>
      </c>
      <c r="AG561">
        <v>28800</v>
      </c>
      <c r="AK561">
        <v>196300</v>
      </c>
      <c r="AL561" s="5">
        <v>192000</v>
      </c>
      <c r="AM561">
        <v>0</v>
      </c>
      <c r="AN561">
        <v>0</v>
      </c>
      <c r="AO561">
        <v>96000</v>
      </c>
      <c r="AP561">
        <v>96000</v>
      </c>
      <c r="AS561">
        <v>67200</v>
      </c>
      <c r="AU561">
        <v>28800</v>
      </c>
      <c r="AY561">
        <v>196300</v>
      </c>
      <c r="AZ561" s="5">
        <v>192000</v>
      </c>
      <c r="BA561" s="5">
        <v>192000</v>
      </c>
      <c r="BB561" s="5">
        <v>192000</v>
      </c>
      <c r="BC561" s="5">
        <v>76800</v>
      </c>
      <c r="BD561" s="5">
        <v>76800</v>
      </c>
      <c r="BE561" s="5">
        <v>0</v>
      </c>
      <c r="BF561" s="5">
        <v>156565.26</v>
      </c>
      <c r="BG561">
        <v>20160831</v>
      </c>
      <c r="BH561" s="9" t="str">
        <f t="shared" si="24"/>
        <v>2016</v>
      </c>
      <c r="BI561" t="str">
        <f>MID(Merge1[[#This Row],[OC_DATA_INIZIO_PROGETTO]],5,2)</f>
        <v>08</v>
      </c>
      <c r="BJ561">
        <v>20200215</v>
      </c>
      <c r="BK561" t="str">
        <f t="shared" si="25"/>
        <v>2020</v>
      </c>
      <c r="BL561" t="str">
        <f>MID(Merge1[[#This Row],[OC_DATA_FINE_PROGETTO_PREVISTA]],5,2)</f>
        <v>02</v>
      </c>
      <c r="BM561" s="8">
        <f>(Merge1[[#This Row],[Colonna2]]-Merge1[[#This Row],[Colonna1]])*12+Merge1[[#This Row],[Colonna22]]-Merge1[[#This Row],[Colonna12]]</f>
        <v>42</v>
      </c>
      <c r="BN561">
        <v>20200215</v>
      </c>
      <c r="BO561" t="str">
        <f t="shared" si="26"/>
        <v>2020</v>
      </c>
      <c r="BP561" s="2" t="s">
        <v>76</v>
      </c>
      <c r="BQ561" s="2" t="s">
        <v>76</v>
      </c>
      <c r="BR561" s="2" t="s">
        <v>440</v>
      </c>
      <c r="BS561" s="2" t="s">
        <v>773</v>
      </c>
      <c r="BT561" s="2" t="s">
        <v>774</v>
      </c>
    </row>
    <row r="562" spans="1:72" x14ac:dyDescent="0.35">
      <c r="A562" s="2" t="s">
        <v>20960</v>
      </c>
      <c r="B562" s="2" t="s">
        <v>20961</v>
      </c>
      <c r="C562" s="2" t="s">
        <v>20962</v>
      </c>
      <c r="D562" s="2" t="s">
        <v>20963</v>
      </c>
      <c r="E562" s="2" t="s">
        <v>20964</v>
      </c>
      <c r="F562">
        <v>1</v>
      </c>
      <c r="G562" s="2" t="s">
        <v>151</v>
      </c>
      <c r="H562">
        <v>7</v>
      </c>
      <c r="I562" s="2" t="s">
        <v>770</v>
      </c>
      <c r="J562">
        <v>15</v>
      </c>
      <c r="K562" s="2" t="s">
        <v>3707</v>
      </c>
      <c r="L562">
        <v>6</v>
      </c>
      <c r="M562" s="2" t="s">
        <v>1983</v>
      </c>
      <c r="N562">
        <v>39</v>
      </c>
      <c r="O562" s="2" t="s">
        <v>2384</v>
      </c>
      <c r="P562">
        <v>150</v>
      </c>
      <c r="Q562" s="2" t="s">
        <v>2385</v>
      </c>
      <c r="R562" t="s">
        <v>67</v>
      </c>
      <c r="S562" t="s">
        <v>67</v>
      </c>
      <c r="T562" s="2" t="s">
        <v>504</v>
      </c>
      <c r="U562" s="2" t="s">
        <v>505</v>
      </c>
      <c r="V562">
        <v>1837</v>
      </c>
      <c r="W562" s="2" t="s">
        <v>19057</v>
      </c>
      <c r="X562">
        <v>143499.75</v>
      </c>
      <c r="Y562">
        <v>143499.75</v>
      </c>
      <c r="AD562">
        <v>47833.25</v>
      </c>
      <c r="AF562">
        <v>0</v>
      </c>
      <c r="AK562">
        <v>141420</v>
      </c>
      <c r="AL562" s="5">
        <v>191333</v>
      </c>
      <c r="AM562">
        <v>0</v>
      </c>
      <c r="AN562">
        <v>0</v>
      </c>
      <c r="AO562">
        <v>143499.75</v>
      </c>
      <c r="AP562">
        <v>143499.75</v>
      </c>
      <c r="AS562">
        <v>47833.25</v>
      </c>
      <c r="AY562">
        <v>141420</v>
      </c>
      <c r="AZ562" s="5">
        <v>191333</v>
      </c>
      <c r="BA562" s="5">
        <v>191333</v>
      </c>
      <c r="BB562" s="5">
        <v>191333</v>
      </c>
      <c r="BC562" s="5">
        <v>191333</v>
      </c>
      <c r="BD562" s="5">
        <v>191333</v>
      </c>
      <c r="BE562" s="5">
        <v>0</v>
      </c>
      <c r="BF562" s="5">
        <v>332753.09999999998</v>
      </c>
      <c r="BG562">
        <v>20180406</v>
      </c>
      <c r="BH562" s="9" t="str">
        <f t="shared" si="24"/>
        <v>2018</v>
      </c>
      <c r="BI562" t="str">
        <f>MID(Merge1[[#This Row],[OC_DATA_INIZIO_PROGETTO]],5,2)</f>
        <v>04</v>
      </c>
      <c r="BJ562">
        <v>20201231</v>
      </c>
      <c r="BK562" t="str">
        <f t="shared" si="25"/>
        <v>2020</v>
      </c>
      <c r="BL562" t="str">
        <f>MID(Merge1[[#This Row],[OC_DATA_FINE_PROGETTO_PREVISTA]],5,2)</f>
        <v>12</v>
      </c>
      <c r="BM562" s="8">
        <f>(Merge1[[#This Row],[Colonna2]]-Merge1[[#This Row],[Colonna1]])*12+Merge1[[#This Row],[Colonna22]]-Merge1[[#This Row],[Colonna12]]</f>
        <v>32</v>
      </c>
      <c r="BN562">
        <v>20190911</v>
      </c>
      <c r="BO562" t="str">
        <f t="shared" si="26"/>
        <v>2019</v>
      </c>
      <c r="BP562" s="2" t="s">
        <v>116</v>
      </c>
      <c r="BQ562" s="2" t="s">
        <v>763</v>
      </c>
      <c r="BR562" s="2" t="s">
        <v>440</v>
      </c>
      <c r="BS562" s="2" t="s">
        <v>773</v>
      </c>
      <c r="BT562" s="2" t="s">
        <v>774</v>
      </c>
    </row>
    <row r="563" spans="1:72" x14ac:dyDescent="0.35">
      <c r="A563" s="2" t="s">
        <v>17201</v>
      </c>
      <c r="B563" s="2" t="s">
        <v>17197</v>
      </c>
      <c r="C563" s="2" t="s">
        <v>17198</v>
      </c>
      <c r="D563" s="2" t="s">
        <v>17199</v>
      </c>
      <c r="E563" s="2" t="s">
        <v>17202</v>
      </c>
      <c r="F563">
        <v>1</v>
      </c>
      <c r="G563" s="2" t="s">
        <v>151</v>
      </c>
      <c r="H563">
        <v>7</v>
      </c>
      <c r="I563" s="2" t="s">
        <v>770</v>
      </c>
      <c r="J563">
        <v>99</v>
      </c>
      <c r="K563" s="2" t="s">
        <v>81</v>
      </c>
      <c r="L563">
        <v>8</v>
      </c>
      <c r="M563" s="2" t="s">
        <v>112</v>
      </c>
      <c r="N563">
        <v>62</v>
      </c>
      <c r="O563" s="2" t="s">
        <v>2450</v>
      </c>
      <c r="P563">
        <v>999</v>
      </c>
      <c r="Q563" s="2" t="s">
        <v>3522</v>
      </c>
      <c r="R563" t="s">
        <v>67</v>
      </c>
      <c r="S563" t="s">
        <v>67</v>
      </c>
      <c r="T563" s="2" t="s">
        <v>1986</v>
      </c>
      <c r="U563" s="2" t="s">
        <v>1987</v>
      </c>
      <c r="V563">
        <v>915</v>
      </c>
      <c r="W563" s="2" t="s">
        <v>632</v>
      </c>
      <c r="X563">
        <v>47519.5</v>
      </c>
      <c r="Y563">
        <v>47519.5</v>
      </c>
      <c r="AD563">
        <v>33263.65</v>
      </c>
      <c r="AF563">
        <v>0</v>
      </c>
      <c r="AG563">
        <v>14255.85</v>
      </c>
      <c r="AI563">
        <v>98944.86</v>
      </c>
      <c r="AL563" s="5">
        <v>193983.86</v>
      </c>
      <c r="AM563">
        <v>0</v>
      </c>
      <c r="AN563">
        <v>0</v>
      </c>
      <c r="AO563">
        <v>47519.5</v>
      </c>
      <c r="AP563">
        <v>47519.5</v>
      </c>
      <c r="AS563">
        <v>33263.65</v>
      </c>
      <c r="AU563">
        <v>14255.85</v>
      </c>
      <c r="AW563">
        <v>98944.86</v>
      </c>
      <c r="AZ563" s="5">
        <v>193983.86</v>
      </c>
      <c r="BA563" s="5">
        <v>190078</v>
      </c>
      <c r="BB563" s="5">
        <v>190078</v>
      </c>
      <c r="BC563" s="5">
        <v>115182.71</v>
      </c>
      <c r="BD563" s="5">
        <v>115182.71</v>
      </c>
      <c r="BE563" s="5">
        <v>0</v>
      </c>
      <c r="BF563" s="5">
        <v>115182.71</v>
      </c>
      <c r="BG563">
        <v>20180102</v>
      </c>
      <c r="BH563" s="9" t="str">
        <f t="shared" si="24"/>
        <v>2018</v>
      </c>
      <c r="BI563" t="str">
        <f>MID(Merge1[[#This Row],[OC_DATA_INIZIO_PROGETTO]],5,2)</f>
        <v>01</v>
      </c>
      <c r="BJ563">
        <v>20201009</v>
      </c>
      <c r="BK563" t="str">
        <f t="shared" si="25"/>
        <v>2020</v>
      </c>
      <c r="BL563" t="str">
        <f>MID(Merge1[[#This Row],[OC_DATA_FINE_PROGETTO_PREVISTA]],5,2)</f>
        <v>10</v>
      </c>
      <c r="BM563" s="8">
        <f>(Merge1[[#This Row],[Colonna2]]-Merge1[[#This Row],[Colonna1]])*12+Merge1[[#This Row],[Colonna22]]-Merge1[[#This Row],[Colonna12]]</f>
        <v>33</v>
      </c>
      <c r="BN563">
        <v>20201118</v>
      </c>
      <c r="BO563" t="str">
        <f t="shared" si="26"/>
        <v>2020</v>
      </c>
      <c r="BP563" s="2" t="s">
        <v>76</v>
      </c>
      <c r="BQ563" s="2" t="s">
        <v>76</v>
      </c>
      <c r="BR563" s="2" t="s">
        <v>440</v>
      </c>
      <c r="BS563" s="2" t="s">
        <v>773</v>
      </c>
      <c r="BT563" s="2" t="s">
        <v>774</v>
      </c>
    </row>
    <row r="564" spans="1:72" x14ac:dyDescent="0.35">
      <c r="A564" s="2" t="s">
        <v>17115</v>
      </c>
      <c r="B564" s="2" t="s">
        <v>17116</v>
      </c>
      <c r="C564" s="2" t="s">
        <v>17117</v>
      </c>
      <c r="D564" s="2" t="s">
        <v>17118</v>
      </c>
      <c r="E564" s="2" t="s">
        <v>17119</v>
      </c>
      <c r="F564">
        <v>1</v>
      </c>
      <c r="G564" s="2" t="s">
        <v>151</v>
      </c>
      <c r="H564">
        <v>7</v>
      </c>
      <c r="I564" s="2" t="s">
        <v>770</v>
      </c>
      <c r="J564">
        <v>99</v>
      </c>
      <c r="K564" s="2" t="s">
        <v>81</v>
      </c>
      <c r="L564">
        <v>8</v>
      </c>
      <c r="M564" s="2" t="s">
        <v>112</v>
      </c>
      <c r="N564">
        <v>62</v>
      </c>
      <c r="O564" s="2" t="s">
        <v>2450</v>
      </c>
      <c r="P564">
        <v>999</v>
      </c>
      <c r="Q564" s="2" t="s">
        <v>3522</v>
      </c>
      <c r="R564" t="s">
        <v>67</v>
      </c>
      <c r="S564" t="s">
        <v>67</v>
      </c>
      <c r="T564" s="2" t="s">
        <v>1986</v>
      </c>
      <c r="U564" s="2" t="s">
        <v>1987</v>
      </c>
      <c r="V564">
        <v>924</v>
      </c>
      <c r="W564" s="2" t="s">
        <v>634</v>
      </c>
      <c r="X564">
        <v>95000</v>
      </c>
      <c r="Y564">
        <v>95000</v>
      </c>
      <c r="AD564">
        <v>66500</v>
      </c>
      <c r="AF564">
        <v>0</v>
      </c>
      <c r="AG564">
        <v>28500</v>
      </c>
      <c r="AK564">
        <v>190000</v>
      </c>
      <c r="AL564" s="5">
        <v>190000</v>
      </c>
      <c r="AM564">
        <v>0</v>
      </c>
      <c r="AN564">
        <v>0</v>
      </c>
      <c r="AO564">
        <v>95000</v>
      </c>
      <c r="AP564">
        <v>95000</v>
      </c>
      <c r="AS564">
        <v>66500</v>
      </c>
      <c r="AU564">
        <v>28500</v>
      </c>
      <c r="AY564">
        <v>190000</v>
      </c>
      <c r="AZ564" s="5">
        <v>190000</v>
      </c>
      <c r="BA564" s="5">
        <v>190000</v>
      </c>
      <c r="BB564" s="5">
        <v>190000</v>
      </c>
      <c r="BC564" s="5">
        <v>117113.84</v>
      </c>
      <c r="BD564" s="5">
        <v>117113.84</v>
      </c>
      <c r="BE564" s="5">
        <v>0</v>
      </c>
      <c r="BF564" s="5">
        <v>234227.67</v>
      </c>
      <c r="BG564">
        <v>20180102</v>
      </c>
      <c r="BH564" s="9" t="str">
        <f t="shared" si="24"/>
        <v>2018</v>
      </c>
      <c r="BI564" t="str">
        <f>MID(Merge1[[#This Row],[OC_DATA_INIZIO_PROGETTO]],5,2)</f>
        <v>01</v>
      </c>
      <c r="BJ564">
        <v>20190914</v>
      </c>
      <c r="BK564" t="str">
        <f t="shared" si="25"/>
        <v>2019</v>
      </c>
      <c r="BL564" t="str">
        <f>MID(Merge1[[#This Row],[OC_DATA_FINE_PROGETTO_PREVISTA]],5,2)</f>
        <v>09</v>
      </c>
      <c r="BM564" s="8">
        <f>(Merge1[[#This Row],[Colonna2]]-Merge1[[#This Row],[Colonna1]])*12+Merge1[[#This Row],[Colonna22]]-Merge1[[#This Row],[Colonna12]]</f>
        <v>20</v>
      </c>
      <c r="BN564">
        <v>20200517</v>
      </c>
      <c r="BO564" t="str">
        <f t="shared" si="26"/>
        <v>2020</v>
      </c>
      <c r="BP564" s="2" t="s">
        <v>76</v>
      </c>
      <c r="BQ564" s="2" t="s">
        <v>76</v>
      </c>
      <c r="BR564" s="2" t="s">
        <v>440</v>
      </c>
      <c r="BS564" s="2" t="s">
        <v>773</v>
      </c>
      <c r="BT564" s="2" t="s">
        <v>774</v>
      </c>
    </row>
    <row r="565" spans="1:72" x14ac:dyDescent="0.35">
      <c r="A565" s="2" t="s">
        <v>17034</v>
      </c>
      <c r="B565" s="2" t="s">
        <v>17028</v>
      </c>
      <c r="C565" s="2" t="s">
        <v>17029</v>
      </c>
      <c r="D565" s="2" t="s">
        <v>17030</v>
      </c>
      <c r="E565" s="2" t="s">
        <v>17035</v>
      </c>
      <c r="F565">
        <v>1</v>
      </c>
      <c r="G565" s="2" t="s">
        <v>151</v>
      </c>
      <c r="H565">
        <v>6</v>
      </c>
      <c r="I565" s="2" t="s">
        <v>94</v>
      </c>
      <c r="J565">
        <v>99</v>
      </c>
      <c r="K565" s="2" t="s">
        <v>81</v>
      </c>
      <c r="L565">
        <v>8</v>
      </c>
      <c r="M565" s="2" t="s">
        <v>112</v>
      </c>
      <c r="N565">
        <v>62</v>
      </c>
      <c r="O565" s="2" t="s">
        <v>2450</v>
      </c>
      <c r="P565">
        <v>999</v>
      </c>
      <c r="Q565" s="2" t="s">
        <v>3522</v>
      </c>
      <c r="R565" t="s">
        <v>67</v>
      </c>
      <c r="S565" t="s">
        <v>67</v>
      </c>
      <c r="T565" s="2" t="s">
        <v>1986</v>
      </c>
      <c r="U565" s="2" t="s">
        <v>1987</v>
      </c>
      <c r="V565">
        <v>924</v>
      </c>
      <c r="W565" s="2" t="s">
        <v>634</v>
      </c>
      <c r="X565">
        <v>47437.5</v>
      </c>
      <c r="Y565">
        <v>47437.5</v>
      </c>
      <c r="AD565">
        <v>33206.25</v>
      </c>
      <c r="AF565">
        <v>0</v>
      </c>
      <c r="AG565">
        <v>14231.25</v>
      </c>
      <c r="AI565">
        <v>95097.279999999999</v>
      </c>
      <c r="AL565" s="5">
        <v>189972.28</v>
      </c>
      <c r="AM565">
        <v>0</v>
      </c>
      <c r="AN565">
        <v>0</v>
      </c>
      <c r="AO565">
        <v>47437.5</v>
      </c>
      <c r="AP565">
        <v>47437.5</v>
      </c>
      <c r="AS565">
        <v>33206.25</v>
      </c>
      <c r="AU565">
        <v>14231.25</v>
      </c>
      <c r="AW565">
        <v>95097.279999999999</v>
      </c>
      <c r="AZ565" s="5">
        <v>189972.28</v>
      </c>
      <c r="BA565" s="5">
        <v>189750</v>
      </c>
      <c r="BB565" s="5">
        <v>189750</v>
      </c>
      <c r="BC565" s="5">
        <v>160988.93</v>
      </c>
      <c r="BD565" s="5">
        <v>160988.93</v>
      </c>
      <c r="BE565" s="5">
        <v>0</v>
      </c>
      <c r="BF565" s="5">
        <v>160988.93</v>
      </c>
      <c r="BG565">
        <v>20180629</v>
      </c>
      <c r="BH565" s="9" t="str">
        <f t="shared" si="24"/>
        <v>2018</v>
      </c>
      <c r="BI565" t="str">
        <f>MID(Merge1[[#This Row],[OC_DATA_INIZIO_PROGETTO]],5,2)</f>
        <v>06</v>
      </c>
      <c r="BJ565">
        <v>20201223</v>
      </c>
      <c r="BK565" t="str">
        <f t="shared" si="25"/>
        <v>2020</v>
      </c>
      <c r="BL565" t="str">
        <f>MID(Merge1[[#This Row],[OC_DATA_FINE_PROGETTO_PREVISTA]],5,2)</f>
        <v>12</v>
      </c>
      <c r="BM565" s="8">
        <f>(Merge1[[#This Row],[Colonna2]]-Merge1[[#This Row],[Colonna1]])*12+Merge1[[#This Row],[Colonna22]]-Merge1[[#This Row],[Colonna12]]</f>
        <v>30</v>
      </c>
      <c r="BN565">
        <v>20201223</v>
      </c>
      <c r="BO565" t="str">
        <f t="shared" si="26"/>
        <v>2020</v>
      </c>
      <c r="BP565" s="2" t="s">
        <v>76</v>
      </c>
      <c r="BQ565" s="2" t="s">
        <v>76</v>
      </c>
      <c r="BR565" s="2" t="s">
        <v>440</v>
      </c>
      <c r="BS565" s="2" t="s">
        <v>446</v>
      </c>
      <c r="BT565" s="2" t="s">
        <v>447</v>
      </c>
    </row>
    <row r="566" spans="1:72" x14ac:dyDescent="0.35">
      <c r="A566" s="2" t="s">
        <v>27633</v>
      </c>
      <c r="B566" s="2" t="s">
        <v>27634</v>
      </c>
      <c r="C566" s="2" t="s">
        <v>27635</v>
      </c>
      <c r="D566" s="2" t="s">
        <v>27636</v>
      </c>
      <c r="E566" s="2" t="s">
        <v>27637</v>
      </c>
      <c r="F566">
        <v>1</v>
      </c>
      <c r="G566" s="2" t="s">
        <v>151</v>
      </c>
      <c r="H566">
        <v>7</v>
      </c>
      <c r="I566" s="2" t="s">
        <v>770</v>
      </c>
      <c r="J566">
        <v>1</v>
      </c>
      <c r="K566" s="2" t="s">
        <v>69</v>
      </c>
      <c r="L566">
        <v>6</v>
      </c>
      <c r="M566" s="2" t="s">
        <v>1983</v>
      </c>
      <c r="N566">
        <v>39</v>
      </c>
      <c r="O566" s="2" t="s">
        <v>2384</v>
      </c>
      <c r="P566">
        <v>150</v>
      </c>
      <c r="Q566" s="2" t="s">
        <v>2385</v>
      </c>
      <c r="R566" t="s">
        <v>67</v>
      </c>
      <c r="S566" t="s">
        <v>67</v>
      </c>
      <c r="T566" s="2" t="s">
        <v>504</v>
      </c>
      <c r="U566" s="2" t="s">
        <v>505</v>
      </c>
      <c r="V566">
        <v>2006</v>
      </c>
      <c r="W566" s="2" t="s">
        <v>7566</v>
      </c>
      <c r="X566">
        <v>94498.12</v>
      </c>
      <c r="Y566">
        <v>94498.12</v>
      </c>
      <c r="AD566">
        <v>66148.679999999993</v>
      </c>
      <c r="AF566">
        <v>0</v>
      </c>
      <c r="AG566">
        <v>28349.43</v>
      </c>
      <c r="AK566">
        <v>100229</v>
      </c>
      <c r="AL566" s="5">
        <v>188996.23</v>
      </c>
      <c r="AM566">
        <v>0</v>
      </c>
      <c r="AN566">
        <v>0</v>
      </c>
      <c r="AO566">
        <v>94498.12</v>
      </c>
      <c r="AP566">
        <v>94498.12</v>
      </c>
      <c r="AS566">
        <v>66148.679999999993</v>
      </c>
      <c r="AU566">
        <v>28349.43</v>
      </c>
      <c r="AY566">
        <v>100229</v>
      </c>
      <c r="AZ566" s="5">
        <v>188996.23</v>
      </c>
      <c r="BA566" s="5">
        <v>188996.23</v>
      </c>
      <c r="BB566" s="5">
        <v>188996.23</v>
      </c>
      <c r="BC566" s="5">
        <v>125658</v>
      </c>
      <c r="BD566" s="5">
        <v>125658</v>
      </c>
      <c r="BE566" s="5">
        <v>0</v>
      </c>
      <c r="BF566" s="5">
        <v>125658</v>
      </c>
      <c r="BG566">
        <v>20151012</v>
      </c>
      <c r="BH566" s="9" t="str">
        <f t="shared" si="24"/>
        <v>2015</v>
      </c>
      <c r="BI566" t="str">
        <f>MID(Merge1[[#This Row],[OC_DATA_INIZIO_PROGETTO]],5,2)</f>
        <v>10</v>
      </c>
      <c r="BJ566">
        <v>20171012</v>
      </c>
      <c r="BK566" t="str">
        <f t="shared" si="25"/>
        <v>2017</v>
      </c>
      <c r="BL566" t="str">
        <f>MID(Merge1[[#This Row],[OC_DATA_FINE_PROGETTO_PREVISTA]],5,2)</f>
        <v>10</v>
      </c>
      <c r="BM566" s="8">
        <f>(Merge1[[#This Row],[Colonna2]]-Merge1[[#This Row],[Colonna1]])*12+Merge1[[#This Row],[Colonna22]]-Merge1[[#This Row],[Colonna12]]</f>
        <v>24</v>
      </c>
      <c r="BO566" t="str">
        <f t="shared" si="26"/>
        <v/>
      </c>
      <c r="BP566" s="2" t="s">
        <v>76</v>
      </c>
      <c r="BQ566" s="2" t="s">
        <v>76</v>
      </c>
      <c r="BR566" s="2" t="s">
        <v>77</v>
      </c>
      <c r="BS566" s="2" t="s">
        <v>773</v>
      </c>
      <c r="BT566" s="2" t="s">
        <v>774</v>
      </c>
    </row>
    <row r="567" spans="1:72" x14ac:dyDescent="0.35">
      <c r="A567" s="2" t="s">
        <v>23723</v>
      </c>
      <c r="B567" s="2" t="s">
        <v>23724</v>
      </c>
      <c r="C567" s="2" t="s">
        <v>23714</v>
      </c>
      <c r="D567" s="2" t="s">
        <v>23714</v>
      </c>
      <c r="E567" s="2" t="s">
        <v>23725</v>
      </c>
      <c r="F567">
        <v>1</v>
      </c>
      <c r="G567" s="2" t="s">
        <v>151</v>
      </c>
      <c r="H567">
        <v>7</v>
      </c>
      <c r="I567" s="2" t="s">
        <v>770</v>
      </c>
      <c r="J567">
        <v>20</v>
      </c>
      <c r="K567" s="2" t="s">
        <v>3054</v>
      </c>
      <c r="L567">
        <v>8</v>
      </c>
      <c r="M567" s="2" t="s">
        <v>112</v>
      </c>
      <c r="N567">
        <v>61</v>
      </c>
      <c r="O567" s="2" t="s">
        <v>113</v>
      </c>
      <c r="P567">
        <v>620</v>
      </c>
      <c r="Q567" s="2" t="s">
        <v>114</v>
      </c>
      <c r="R567" t="s">
        <v>67</v>
      </c>
      <c r="S567" t="s">
        <v>67</v>
      </c>
      <c r="T567" s="2" t="s">
        <v>91</v>
      </c>
      <c r="U567" s="2" t="s">
        <v>92</v>
      </c>
      <c r="V567">
        <v>1108</v>
      </c>
      <c r="W567" s="2" t="s">
        <v>633</v>
      </c>
      <c r="AE567">
        <v>188700</v>
      </c>
      <c r="AF567">
        <v>0</v>
      </c>
      <c r="AK567">
        <v>214300</v>
      </c>
      <c r="AL567" s="5">
        <v>188700</v>
      </c>
      <c r="AM567">
        <v>0</v>
      </c>
      <c r="AN567">
        <v>0</v>
      </c>
      <c r="AT567">
        <v>188700</v>
      </c>
      <c r="AY567">
        <v>214300</v>
      </c>
      <c r="AZ567" s="5">
        <v>188700</v>
      </c>
      <c r="BA567" s="5">
        <v>188700</v>
      </c>
      <c r="BB567" s="5">
        <v>188700</v>
      </c>
      <c r="BF567" s="5">
        <v>0</v>
      </c>
      <c r="BG567">
        <v>20180701</v>
      </c>
      <c r="BH567" s="9" t="str">
        <f t="shared" si="24"/>
        <v>2018</v>
      </c>
      <c r="BI567" t="str">
        <f>MID(Merge1[[#This Row],[OC_DATA_INIZIO_PROGETTO]],5,2)</f>
        <v>07</v>
      </c>
      <c r="BJ567">
        <v>20210101</v>
      </c>
      <c r="BK567" t="str">
        <f t="shared" si="25"/>
        <v>2021</v>
      </c>
      <c r="BL567" t="str">
        <f>MID(Merge1[[#This Row],[OC_DATA_FINE_PROGETTO_PREVISTA]],5,2)</f>
        <v>01</v>
      </c>
      <c r="BM567" s="8">
        <f>(Merge1[[#This Row],[Colonna2]]-Merge1[[#This Row],[Colonna1]])*12+Merge1[[#This Row],[Colonna22]]-Merge1[[#This Row],[Colonna12]]</f>
        <v>30</v>
      </c>
      <c r="BO567" t="str">
        <f t="shared" si="26"/>
        <v/>
      </c>
      <c r="BP567" s="2" t="s">
        <v>86</v>
      </c>
      <c r="BQ567" s="2" t="s">
        <v>76</v>
      </c>
      <c r="BR567" s="2" t="s">
        <v>77</v>
      </c>
      <c r="BS567" s="2" t="s">
        <v>773</v>
      </c>
      <c r="BT567" s="2" t="s">
        <v>774</v>
      </c>
    </row>
    <row r="568" spans="1:72" x14ac:dyDescent="0.35">
      <c r="A568" s="2" t="s">
        <v>4356</v>
      </c>
      <c r="B568" s="2" t="s">
        <v>4357</v>
      </c>
      <c r="C568" s="2" t="s">
        <v>4358</v>
      </c>
      <c r="D568" s="2" t="s">
        <v>4359</v>
      </c>
      <c r="E568" s="2" t="s">
        <v>4360</v>
      </c>
      <c r="F568">
        <v>3</v>
      </c>
      <c r="G568" s="2" t="s">
        <v>102</v>
      </c>
      <c r="H568">
        <v>7</v>
      </c>
      <c r="I568" s="2" t="s">
        <v>770</v>
      </c>
      <c r="J568">
        <v>15</v>
      </c>
      <c r="K568" s="2" t="s">
        <v>3707</v>
      </c>
      <c r="L568">
        <v>7</v>
      </c>
      <c r="M568" s="2" t="s">
        <v>1213</v>
      </c>
      <c r="N568">
        <v>18</v>
      </c>
      <c r="O568" s="2" t="s">
        <v>1214</v>
      </c>
      <c r="P568">
        <v>999</v>
      </c>
      <c r="Q568" s="2" t="s">
        <v>1215</v>
      </c>
      <c r="R568" t="s">
        <v>67</v>
      </c>
      <c r="S568" t="s">
        <v>67</v>
      </c>
      <c r="T568" s="2" t="s">
        <v>504</v>
      </c>
      <c r="U568" s="2" t="s">
        <v>505</v>
      </c>
      <c r="V568">
        <v>604</v>
      </c>
      <c r="W568" s="2" t="s">
        <v>2621</v>
      </c>
      <c r="X568">
        <v>93811.99</v>
      </c>
      <c r="Y568">
        <v>93811.99</v>
      </c>
      <c r="AD568">
        <v>65668.37</v>
      </c>
      <c r="AF568">
        <v>0</v>
      </c>
      <c r="AG568">
        <v>28143.64</v>
      </c>
      <c r="AK568">
        <v>191987</v>
      </c>
      <c r="AL568" s="5">
        <v>187624</v>
      </c>
      <c r="AM568">
        <v>0</v>
      </c>
      <c r="AN568">
        <v>0</v>
      </c>
      <c r="AO568">
        <v>93811.99</v>
      </c>
      <c r="AP568">
        <v>93811.99</v>
      </c>
      <c r="AS568">
        <v>65668.37</v>
      </c>
      <c r="AU568">
        <v>28143.64</v>
      </c>
      <c r="AY568">
        <v>191987</v>
      </c>
      <c r="AZ568" s="5">
        <v>187624</v>
      </c>
      <c r="BA568" s="5">
        <v>187624</v>
      </c>
      <c r="BB568" s="5">
        <v>187624</v>
      </c>
      <c r="BC568" s="5">
        <v>187624</v>
      </c>
      <c r="BD568" s="5">
        <v>187624</v>
      </c>
      <c r="BE568" s="5">
        <v>0</v>
      </c>
      <c r="BF568" s="5">
        <v>379610.89</v>
      </c>
      <c r="BG568">
        <v>20160624</v>
      </c>
      <c r="BH568" s="9" t="str">
        <f t="shared" si="24"/>
        <v>2016</v>
      </c>
      <c r="BI568" t="str">
        <f>MID(Merge1[[#This Row],[OC_DATA_INIZIO_PROGETTO]],5,2)</f>
        <v>06</v>
      </c>
      <c r="BJ568">
        <v>20180630</v>
      </c>
      <c r="BK568" t="str">
        <f t="shared" si="25"/>
        <v>2018</v>
      </c>
      <c r="BL568" t="str">
        <f>MID(Merge1[[#This Row],[OC_DATA_FINE_PROGETTO_PREVISTA]],5,2)</f>
        <v>06</v>
      </c>
      <c r="BM568" s="8">
        <f>(Merge1[[#This Row],[Colonna2]]-Merge1[[#This Row],[Colonna1]])*12+Merge1[[#This Row],[Colonna22]]-Merge1[[#This Row],[Colonna12]]</f>
        <v>24</v>
      </c>
      <c r="BN568">
        <v>20190130</v>
      </c>
      <c r="BO568" t="str">
        <f t="shared" si="26"/>
        <v>2019</v>
      </c>
      <c r="BP568" s="2" t="s">
        <v>116</v>
      </c>
      <c r="BQ568" s="2" t="s">
        <v>763</v>
      </c>
      <c r="BR568" s="2" t="s">
        <v>440</v>
      </c>
      <c r="BS568" s="2" t="s">
        <v>773</v>
      </c>
      <c r="BT568" s="2" t="s">
        <v>774</v>
      </c>
    </row>
    <row r="569" spans="1:72" x14ac:dyDescent="0.35">
      <c r="A569" s="2" t="s">
        <v>30372</v>
      </c>
      <c r="B569" s="2" t="s">
        <v>30373</v>
      </c>
      <c r="C569" s="2" t="s">
        <v>30374</v>
      </c>
      <c r="D569" s="2" t="s">
        <v>30375</v>
      </c>
      <c r="E569" s="2" t="s">
        <v>30376</v>
      </c>
      <c r="F569">
        <v>3</v>
      </c>
      <c r="G569" s="2" t="s">
        <v>102</v>
      </c>
      <c r="H569">
        <v>6</v>
      </c>
      <c r="I569" s="2" t="s">
        <v>94</v>
      </c>
      <c r="J569">
        <v>2</v>
      </c>
      <c r="K569" s="2" t="s">
        <v>69</v>
      </c>
      <c r="L569">
        <v>9</v>
      </c>
      <c r="M569" s="2" t="s">
        <v>98</v>
      </c>
      <c r="N569">
        <v>26</v>
      </c>
      <c r="O569" s="2" t="s">
        <v>1770</v>
      </c>
      <c r="P569">
        <v>102</v>
      </c>
      <c r="Q569" s="2" t="s">
        <v>5448</v>
      </c>
      <c r="R569" t="s">
        <v>67</v>
      </c>
      <c r="S569" t="s">
        <v>67</v>
      </c>
      <c r="T569" s="2" t="s">
        <v>504</v>
      </c>
      <c r="U569" s="2" t="s">
        <v>505</v>
      </c>
      <c r="V569">
        <v>1956</v>
      </c>
      <c r="W569" s="2" t="s">
        <v>499</v>
      </c>
      <c r="X569">
        <v>149981.25</v>
      </c>
      <c r="Y569">
        <v>149981.25</v>
      </c>
      <c r="AF569">
        <v>0</v>
      </c>
      <c r="AI569">
        <v>100018.75</v>
      </c>
      <c r="AL569" s="5">
        <v>250000</v>
      </c>
      <c r="AM569">
        <v>0</v>
      </c>
      <c r="AN569">
        <v>0</v>
      </c>
      <c r="AO569">
        <v>149981.25</v>
      </c>
      <c r="AP569">
        <v>149981.25</v>
      </c>
      <c r="AW569">
        <v>100018.75</v>
      </c>
      <c r="AZ569" s="5">
        <v>250000</v>
      </c>
      <c r="BA569" s="5">
        <v>187500</v>
      </c>
      <c r="BB569" s="5">
        <v>187500</v>
      </c>
      <c r="BC569" s="5">
        <v>75000</v>
      </c>
      <c r="BD569" s="5">
        <v>75000</v>
      </c>
      <c r="BE569" s="5">
        <v>0</v>
      </c>
      <c r="BF569" s="5">
        <v>126530.95</v>
      </c>
      <c r="BG569">
        <v>20180101</v>
      </c>
      <c r="BH569" s="9" t="str">
        <f t="shared" si="24"/>
        <v>2018</v>
      </c>
      <c r="BI569" t="str">
        <f>MID(Merge1[[#This Row],[OC_DATA_INIZIO_PROGETTO]],5,2)</f>
        <v>01</v>
      </c>
      <c r="BJ569">
        <v>20210210</v>
      </c>
      <c r="BK569" t="str">
        <f t="shared" si="25"/>
        <v>2021</v>
      </c>
      <c r="BL569" t="str">
        <f>MID(Merge1[[#This Row],[OC_DATA_FINE_PROGETTO_PREVISTA]],5,2)</f>
        <v>02</v>
      </c>
      <c r="BM569" s="8">
        <f>(Merge1[[#This Row],[Colonna2]]-Merge1[[#This Row],[Colonna1]])*12+Merge1[[#This Row],[Colonna22]]-Merge1[[#This Row],[Colonna12]]</f>
        <v>37</v>
      </c>
      <c r="BO569" t="str">
        <f t="shared" si="26"/>
        <v/>
      </c>
      <c r="BP569" s="2" t="s">
        <v>76</v>
      </c>
      <c r="BQ569" s="2" t="s">
        <v>76</v>
      </c>
      <c r="BR569" s="2" t="s">
        <v>77</v>
      </c>
      <c r="BS569" s="2" t="s">
        <v>446</v>
      </c>
      <c r="BT569" s="2" t="s">
        <v>447</v>
      </c>
    </row>
    <row r="570" spans="1:72" x14ac:dyDescent="0.35">
      <c r="A570" s="2" t="s">
        <v>30379</v>
      </c>
      <c r="B570" s="2" t="s">
        <v>30380</v>
      </c>
      <c r="C570" s="2" t="s">
        <v>30381</v>
      </c>
      <c r="D570" s="2" t="s">
        <v>30382</v>
      </c>
      <c r="E570" s="2" t="s">
        <v>30383</v>
      </c>
      <c r="F570">
        <v>3</v>
      </c>
      <c r="G570" s="2" t="s">
        <v>102</v>
      </c>
      <c r="H570">
        <v>6</v>
      </c>
      <c r="I570" s="2" t="s">
        <v>94</v>
      </c>
      <c r="J570">
        <v>2</v>
      </c>
      <c r="K570" s="2" t="s">
        <v>69</v>
      </c>
      <c r="L570">
        <v>9</v>
      </c>
      <c r="M570" s="2" t="s">
        <v>98</v>
      </c>
      <c r="N570">
        <v>26</v>
      </c>
      <c r="O570" s="2" t="s">
        <v>1770</v>
      </c>
      <c r="P570">
        <v>102</v>
      </c>
      <c r="Q570" s="2" t="s">
        <v>5448</v>
      </c>
      <c r="R570" t="s">
        <v>67</v>
      </c>
      <c r="S570" t="s">
        <v>67</v>
      </c>
      <c r="T570" s="2" t="s">
        <v>504</v>
      </c>
      <c r="U570" s="2" t="s">
        <v>505</v>
      </c>
      <c r="V570">
        <v>1903</v>
      </c>
      <c r="W570" s="2" t="s">
        <v>496</v>
      </c>
      <c r="X570">
        <v>149962.68</v>
      </c>
      <c r="Y570">
        <v>149962.68</v>
      </c>
      <c r="AF570">
        <v>0</v>
      </c>
      <c r="AI570">
        <v>100006.37</v>
      </c>
      <c r="AL570" s="5">
        <v>249969.05</v>
      </c>
      <c r="AM570">
        <v>0</v>
      </c>
      <c r="AN570">
        <v>0</v>
      </c>
      <c r="AO570">
        <v>149962.68</v>
      </c>
      <c r="AP570">
        <v>149962.68</v>
      </c>
      <c r="AW570">
        <v>100006.37</v>
      </c>
      <c r="AZ570" s="5">
        <v>249969.05</v>
      </c>
      <c r="BA570" s="5">
        <v>187476.79</v>
      </c>
      <c r="BB570" s="5">
        <v>187476.79</v>
      </c>
      <c r="BC570" s="5">
        <v>168729.12</v>
      </c>
      <c r="BD570" s="5">
        <v>168729.12</v>
      </c>
      <c r="BE570" s="5">
        <v>0</v>
      </c>
      <c r="BF570" s="5">
        <v>249851.99</v>
      </c>
      <c r="BG570">
        <v>20171201</v>
      </c>
      <c r="BH570" s="9" t="str">
        <f t="shared" si="24"/>
        <v>2017</v>
      </c>
      <c r="BI570" t="str">
        <f>MID(Merge1[[#This Row],[OC_DATA_INIZIO_PROGETTO]],5,2)</f>
        <v>12</v>
      </c>
      <c r="BJ570">
        <v>20210131</v>
      </c>
      <c r="BK570" t="str">
        <f t="shared" si="25"/>
        <v>2021</v>
      </c>
      <c r="BL570" t="str">
        <f>MID(Merge1[[#This Row],[OC_DATA_FINE_PROGETTO_PREVISTA]],5,2)</f>
        <v>01</v>
      </c>
      <c r="BM570" s="8">
        <f>(Merge1[[#This Row],[Colonna2]]-Merge1[[#This Row],[Colonna1]])*12+Merge1[[#This Row],[Colonna22]]-Merge1[[#This Row],[Colonna12]]</f>
        <v>37</v>
      </c>
      <c r="BO570" t="str">
        <f t="shared" si="26"/>
        <v/>
      </c>
      <c r="BP570" s="2" t="s">
        <v>76</v>
      </c>
      <c r="BQ570" s="2" t="s">
        <v>76</v>
      </c>
      <c r="BR570" s="2" t="s">
        <v>77</v>
      </c>
      <c r="BS570" s="2" t="s">
        <v>446</v>
      </c>
      <c r="BT570" s="2" t="s">
        <v>447</v>
      </c>
    </row>
    <row r="571" spans="1:72" x14ac:dyDescent="0.35">
      <c r="A571" s="2" t="s">
        <v>30268</v>
      </c>
      <c r="B571" s="2" t="s">
        <v>30269</v>
      </c>
      <c r="C571" s="2" t="s">
        <v>30270</v>
      </c>
      <c r="D571" s="2" t="s">
        <v>30271</v>
      </c>
      <c r="E571" s="2" t="s">
        <v>30272</v>
      </c>
      <c r="F571">
        <v>3</v>
      </c>
      <c r="G571" s="2" t="s">
        <v>102</v>
      </c>
      <c r="H571">
        <v>6</v>
      </c>
      <c r="I571" s="2" t="s">
        <v>94</v>
      </c>
      <c r="J571">
        <v>99</v>
      </c>
      <c r="K571" s="2" t="s">
        <v>81</v>
      </c>
      <c r="L571">
        <v>9</v>
      </c>
      <c r="M571" s="2" t="s">
        <v>98</v>
      </c>
      <c r="N571">
        <v>26</v>
      </c>
      <c r="O571" s="2" t="s">
        <v>1770</v>
      </c>
      <c r="P571">
        <v>102</v>
      </c>
      <c r="Q571" s="2" t="s">
        <v>5448</v>
      </c>
      <c r="R571" t="s">
        <v>67</v>
      </c>
      <c r="S571" t="s">
        <v>67</v>
      </c>
      <c r="T571" s="2" t="s">
        <v>504</v>
      </c>
      <c r="U571" s="2" t="s">
        <v>505</v>
      </c>
      <c r="V571">
        <v>1914</v>
      </c>
      <c r="W571" s="2" t="s">
        <v>452</v>
      </c>
      <c r="X571">
        <v>140554.57</v>
      </c>
      <c r="Y571">
        <v>140554.57</v>
      </c>
      <c r="AF571">
        <v>0</v>
      </c>
      <c r="AI571">
        <v>109320.22</v>
      </c>
      <c r="AL571" s="5">
        <v>249874.79</v>
      </c>
      <c r="AM571">
        <v>0</v>
      </c>
      <c r="AN571">
        <v>0</v>
      </c>
      <c r="AO571">
        <v>140554.57</v>
      </c>
      <c r="AP571">
        <v>140554.57</v>
      </c>
      <c r="AW571">
        <v>109320.22</v>
      </c>
      <c r="AZ571" s="5">
        <v>249874.79</v>
      </c>
      <c r="BA571" s="5">
        <v>187406.09</v>
      </c>
      <c r="BB571" s="5">
        <v>187406.09</v>
      </c>
      <c r="BC571" s="5">
        <v>168665.49</v>
      </c>
      <c r="BD571" s="5">
        <v>168665.49</v>
      </c>
      <c r="BE571" s="5">
        <v>0</v>
      </c>
      <c r="BF571" s="5">
        <v>206861.9</v>
      </c>
      <c r="BG571">
        <v>20180101</v>
      </c>
      <c r="BH571" s="9" t="str">
        <f t="shared" si="24"/>
        <v>2018</v>
      </c>
      <c r="BI571" t="str">
        <f>MID(Merge1[[#This Row],[OC_DATA_INIZIO_PROGETTO]],5,2)</f>
        <v>01</v>
      </c>
      <c r="BJ571">
        <v>20210131</v>
      </c>
      <c r="BK571" t="str">
        <f t="shared" si="25"/>
        <v>2021</v>
      </c>
      <c r="BL571" t="str">
        <f>MID(Merge1[[#This Row],[OC_DATA_FINE_PROGETTO_PREVISTA]],5,2)</f>
        <v>01</v>
      </c>
      <c r="BM571" s="8">
        <f>(Merge1[[#This Row],[Colonna2]]-Merge1[[#This Row],[Colonna1]])*12+Merge1[[#This Row],[Colonna22]]-Merge1[[#This Row],[Colonna12]]</f>
        <v>36</v>
      </c>
      <c r="BO571" t="str">
        <f t="shared" si="26"/>
        <v/>
      </c>
      <c r="BP571" s="2" t="s">
        <v>76</v>
      </c>
      <c r="BQ571" s="2" t="s">
        <v>76</v>
      </c>
      <c r="BR571" s="2" t="s">
        <v>77</v>
      </c>
      <c r="BS571" s="2" t="s">
        <v>446</v>
      </c>
      <c r="BT571" s="2" t="s">
        <v>447</v>
      </c>
    </row>
    <row r="572" spans="1:72" x14ac:dyDescent="0.35">
      <c r="A572" s="2" t="s">
        <v>27224</v>
      </c>
      <c r="B572" s="2" t="s">
        <v>27225</v>
      </c>
      <c r="C572" s="2" t="s">
        <v>27226</v>
      </c>
      <c r="D572" s="2" t="s">
        <v>27227</v>
      </c>
      <c r="E572" s="2" t="s">
        <v>27228</v>
      </c>
      <c r="F572">
        <v>1</v>
      </c>
      <c r="G572" s="2" t="s">
        <v>151</v>
      </c>
      <c r="H572">
        <v>7</v>
      </c>
      <c r="I572" s="2" t="s">
        <v>770</v>
      </c>
      <c r="J572">
        <v>11</v>
      </c>
      <c r="K572" s="2" t="s">
        <v>681</v>
      </c>
      <c r="L572">
        <v>9</v>
      </c>
      <c r="M572" s="2" t="s">
        <v>98</v>
      </c>
      <c r="N572">
        <v>25</v>
      </c>
      <c r="O572" s="2" t="s">
        <v>683</v>
      </c>
      <c r="P572">
        <v>239</v>
      </c>
      <c r="Q572" s="2" t="s">
        <v>684</v>
      </c>
      <c r="R572" t="s">
        <v>67</v>
      </c>
      <c r="S572" t="s">
        <v>67</v>
      </c>
      <c r="T572" s="2" t="s">
        <v>1331</v>
      </c>
      <c r="U572" s="2" t="s">
        <v>1332</v>
      </c>
      <c r="V572">
        <v>2016</v>
      </c>
      <c r="W572" s="2" t="s">
        <v>18962</v>
      </c>
      <c r="X572">
        <v>93645.5</v>
      </c>
      <c r="Y572">
        <v>93645.5</v>
      </c>
      <c r="AD572">
        <v>65551.850000000006</v>
      </c>
      <c r="AF572">
        <v>0</v>
      </c>
      <c r="AG572">
        <v>28093.65</v>
      </c>
      <c r="AK572">
        <v>139789</v>
      </c>
      <c r="AL572" s="5">
        <v>187291</v>
      </c>
      <c r="AM572">
        <v>0</v>
      </c>
      <c r="AN572">
        <v>0</v>
      </c>
      <c r="AO572">
        <v>93645.5</v>
      </c>
      <c r="AP572">
        <v>93645.5</v>
      </c>
      <c r="AS572">
        <v>65551.850000000006</v>
      </c>
      <c r="AU572">
        <v>28093.65</v>
      </c>
      <c r="AY572">
        <v>139789</v>
      </c>
      <c r="AZ572" s="5">
        <v>187291</v>
      </c>
      <c r="BA572" s="5">
        <v>187291</v>
      </c>
      <c r="BB572" s="5">
        <v>187291</v>
      </c>
      <c r="BC572" s="5">
        <v>74916.399999999994</v>
      </c>
      <c r="BD572" s="5">
        <v>74916.399999999994</v>
      </c>
      <c r="BE572" s="5">
        <v>0</v>
      </c>
      <c r="BF572" s="5">
        <v>197775.43</v>
      </c>
      <c r="BG572">
        <v>20180907</v>
      </c>
      <c r="BH572" s="9" t="str">
        <f t="shared" si="24"/>
        <v>2018</v>
      </c>
      <c r="BI572" t="str">
        <f>MID(Merge1[[#This Row],[OC_DATA_INIZIO_PROGETTO]],5,2)</f>
        <v>09</v>
      </c>
      <c r="BJ572">
        <v>20201231</v>
      </c>
      <c r="BK572" t="str">
        <f t="shared" si="25"/>
        <v>2020</v>
      </c>
      <c r="BL572" t="str">
        <f>MID(Merge1[[#This Row],[OC_DATA_FINE_PROGETTO_PREVISTA]],5,2)</f>
        <v>12</v>
      </c>
      <c r="BM572" s="8">
        <f>(Merge1[[#This Row],[Colonna2]]-Merge1[[#This Row],[Colonna1]])*12+Merge1[[#This Row],[Colonna22]]-Merge1[[#This Row],[Colonna12]]</f>
        <v>27</v>
      </c>
      <c r="BO572" t="str">
        <f t="shared" si="26"/>
        <v/>
      </c>
      <c r="BP572" s="2" t="s">
        <v>76</v>
      </c>
      <c r="BQ572" s="2" t="s">
        <v>76</v>
      </c>
      <c r="BR572" s="2" t="s">
        <v>77</v>
      </c>
      <c r="BS572" s="2" t="s">
        <v>773</v>
      </c>
      <c r="BT572" s="2" t="s">
        <v>774</v>
      </c>
    </row>
    <row r="573" spans="1:72" x14ac:dyDescent="0.35">
      <c r="A573" s="2" t="s">
        <v>26680</v>
      </c>
      <c r="B573" s="2" t="s">
        <v>26681</v>
      </c>
      <c r="C573" s="2" t="s">
        <v>26682</v>
      </c>
      <c r="D573" s="2" t="s">
        <v>26683</v>
      </c>
      <c r="E573" s="2" t="s">
        <v>26684</v>
      </c>
      <c r="F573">
        <v>1</v>
      </c>
      <c r="G573" s="2" t="s">
        <v>151</v>
      </c>
      <c r="H573">
        <v>7</v>
      </c>
      <c r="I573" s="2" t="s">
        <v>770</v>
      </c>
      <c r="J573">
        <v>99</v>
      </c>
      <c r="K573" s="2" t="s">
        <v>81</v>
      </c>
      <c r="L573">
        <v>9</v>
      </c>
      <c r="M573" s="2" t="s">
        <v>98</v>
      </c>
      <c r="N573">
        <v>25</v>
      </c>
      <c r="O573" s="2" t="s">
        <v>683</v>
      </c>
      <c r="P573">
        <v>239</v>
      </c>
      <c r="Q573" s="2" t="s">
        <v>684</v>
      </c>
      <c r="R573" t="s">
        <v>67</v>
      </c>
      <c r="S573" t="s">
        <v>67</v>
      </c>
      <c r="T573" s="2" t="s">
        <v>1331</v>
      </c>
      <c r="U573" s="2" t="s">
        <v>1332</v>
      </c>
      <c r="V573">
        <v>2016</v>
      </c>
      <c r="W573" s="2" t="s">
        <v>18962</v>
      </c>
      <c r="X573">
        <v>93540.56</v>
      </c>
      <c r="Y573">
        <v>93540.56</v>
      </c>
      <c r="AD573">
        <v>65478.39</v>
      </c>
      <c r="AF573">
        <v>0</v>
      </c>
      <c r="AG573">
        <v>28062.17</v>
      </c>
      <c r="AK573">
        <v>175825</v>
      </c>
      <c r="AL573" s="5">
        <v>187081.12</v>
      </c>
      <c r="AM573">
        <v>0</v>
      </c>
      <c r="AN573">
        <v>0</v>
      </c>
      <c r="AO573">
        <v>93540.56</v>
      </c>
      <c r="AP573">
        <v>93540.56</v>
      </c>
      <c r="AS573">
        <v>65478.39</v>
      </c>
      <c r="AU573">
        <v>28062.17</v>
      </c>
      <c r="AY573">
        <v>175825</v>
      </c>
      <c r="AZ573" s="5">
        <v>187081.12</v>
      </c>
      <c r="BA573" s="5">
        <v>187081.12</v>
      </c>
      <c r="BB573" s="5">
        <v>187081.12</v>
      </c>
      <c r="BF573" s="5">
        <v>0</v>
      </c>
      <c r="BG573">
        <v>20181126</v>
      </c>
      <c r="BH573" s="9" t="str">
        <f t="shared" si="24"/>
        <v>2018</v>
      </c>
      <c r="BI573" t="str">
        <f>MID(Merge1[[#This Row],[OC_DATA_INIZIO_PROGETTO]],5,2)</f>
        <v>11</v>
      </c>
      <c r="BJ573">
        <v>20201231</v>
      </c>
      <c r="BK573" t="str">
        <f t="shared" si="25"/>
        <v>2020</v>
      </c>
      <c r="BL573" t="str">
        <f>MID(Merge1[[#This Row],[OC_DATA_FINE_PROGETTO_PREVISTA]],5,2)</f>
        <v>12</v>
      </c>
      <c r="BM573" s="8">
        <f>(Merge1[[#This Row],[Colonna2]]-Merge1[[#This Row],[Colonna1]])*12+Merge1[[#This Row],[Colonna22]]-Merge1[[#This Row],[Colonna12]]</f>
        <v>25</v>
      </c>
      <c r="BO573" t="str">
        <f t="shared" si="26"/>
        <v/>
      </c>
      <c r="BP573" s="2" t="s">
        <v>86</v>
      </c>
      <c r="BQ573" s="2" t="s">
        <v>76</v>
      </c>
      <c r="BR573" s="2" t="s">
        <v>77</v>
      </c>
      <c r="BS573" s="2" t="s">
        <v>773</v>
      </c>
      <c r="BT573" s="2" t="s">
        <v>774</v>
      </c>
    </row>
    <row r="574" spans="1:72" x14ac:dyDescent="0.35">
      <c r="A574" s="2" t="s">
        <v>30215</v>
      </c>
      <c r="B574" s="2" t="s">
        <v>30216</v>
      </c>
      <c r="C574" s="2" t="s">
        <v>30217</v>
      </c>
      <c r="D574" s="2" t="s">
        <v>30218</v>
      </c>
      <c r="E574" s="2" t="s">
        <v>30219</v>
      </c>
      <c r="F574">
        <v>3</v>
      </c>
      <c r="G574" s="2" t="s">
        <v>102</v>
      </c>
      <c r="H574">
        <v>6</v>
      </c>
      <c r="I574" s="2" t="s">
        <v>94</v>
      </c>
      <c r="J574">
        <v>4</v>
      </c>
      <c r="K574" s="2" t="s">
        <v>3040</v>
      </c>
      <c r="L574">
        <v>9</v>
      </c>
      <c r="M574" s="2" t="s">
        <v>98</v>
      </c>
      <c r="N574">
        <v>26</v>
      </c>
      <c r="O574" s="2" t="s">
        <v>1770</v>
      </c>
      <c r="P574">
        <v>102</v>
      </c>
      <c r="Q574" s="2" t="s">
        <v>5448</v>
      </c>
      <c r="R574" t="s">
        <v>67</v>
      </c>
      <c r="S574" t="s">
        <v>67</v>
      </c>
      <c r="T574" s="2" t="s">
        <v>504</v>
      </c>
      <c r="U574" s="2" t="s">
        <v>505</v>
      </c>
      <c r="V574">
        <v>1914</v>
      </c>
      <c r="W574" s="2" t="s">
        <v>452</v>
      </c>
      <c r="X574">
        <v>139746.18</v>
      </c>
      <c r="Y574">
        <v>139746.18</v>
      </c>
      <c r="AF574">
        <v>0</v>
      </c>
      <c r="AI574">
        <v>108691.47</v>
      </c>
      <c r="AL574" s="5">
        <v>248437.65</v>
      </c>
      <c r="AM574">
        <v>0</v>
      </c>
      <c r="AN574">
        <v>0</v>
      </c>
      <c r="AO574">
        <v>139746.18</v>
      </c>
      <c r="AP574">
        <v>139746.18</v>
      </c>
      <c r="AW574">
        <v>108691.47</v>
      </c>
      <c r="AZ574" s="5">
        <v>248437.65</v>
      </c>
      <c r="BA574" s="5">
        <v>186328.24</v>
      </c>
      <c r="BB574" s="5">
        <v>186328.24</v>
      </c>
      <c r="BC574" s="5">
        <v>74531.3</v>
      </c>
      <c r="BD574" s="5">
        <v>74531.3</v>
      </c>
      <c r="BE574" s="5">
        <v>0</v>
      </c>
      <c r="BF574" s="5">
        <v>224612.38</v>
      </c>
      <c r="BG574">
        <v>20180120</v>
      </c>
      <c r="BH574" s="9" t="str">
        <f t="shared" si="24"/>
        <v>2018</v>
      </c>
      <c r="BI574" t="str">
        <f>MID(Merge1[[#This Row],[OC_DATA_INIZIO_PROGETTO]],5,2)</f>
        <v>01</v>
      </c>
      <c r="BJ574">
        <v>20210131</v>
      </c>
      <c r="BK574" t="str">
        <f t="shared" si="25"/>
        <v>2021</v>
      </c>
      <c r="BL574" t="str">
        <f>MID(Merge1[[#This Row],[OC_DATA_FINE_PROGETTO_PREVISTA]],5,2)</f>
        <v>01</v>
      </c>
      <c r="BM574" s="8">
        <f>(Merge1[[#This Row],[Colonna2]]-Merge1[[#This Row],[Colonna1]])*12+Merge1[[#This Row],[Colonna22]]-Merge1[[#This Row],[Colonna12]]</f>
        <v>36</v>
      </c>
      <c r="BO574" t="str">
        <f t="shared" si="26"/>
        <v/>
      </c>
      <c r="BP574" s="2" t="s">
        <v>76</v>
      </c>
      <c r="BQ574" s="2" t="s">
        <v>76</v>
      </c>
      <c r="BR574" s="2" t="s">
        <v>77</v>
      </c>
      <c r="BS574" s="2" t="s">
        <v>446</v>
      </c>
      <c r="BT574" s="2" t="s">
        <v>447</v>
      </c>
    </row>
    <row r="575" spans="1:72" x14ac:dyDescent="0.35">
      <c r="A575" s="2" t="s">
        <v>18725</v>
      </c>
      <c r="B575" s="2" t="s">
        <v>18726</v>
      </c>
      <c r="C575" s="2" t="s">
        <v>18727</v>
      </c>
      <c r="D575" s="2" t="s">
        <v>18728</v>
      </c>
      <c r="E575" s="2" t="s">
        <v>18729</v>
      </c>
      <c r="F575">
        <v>1</v>
      </c>
      <c r="G575" s="2" t="s">
        <v>151</v>
      </c>
      <c r="H575">
        <v>7</v>
      </c>
      <c r="I575" s="2" t="s">
        <v>770</v>
      </c>
      <c r="J575">
        <v>99</v>
      </c>
      <c r="K575" s="2" t="s">
        <v>81</v>
      </c>
      <c r="L575">
        <v>9</v>
      </c>
      <c r="M575" s="2" t="s">
        <v>98</v>
      </c>
      <c r="N575">
        <v>21</v>
      </c>
      <c r="O575" s="2" t="s">
        <v>185</v>
      </c>
      <c r="P575">
        <v>229</v>
      </c>
      <c r="Q575" s="2" t="s">
        <v>186</v>
      </c>
      <c r="R575" t="s">
        <v>67</v>
      </c>
      <c r="S575" t="s">
        <v>67</v>
      </c>
      <c r="T575" s="2" t="s">
        <v>1986</v>
      </c>
      <c r="U575" s="2" t="s">
        <v>1987</v>
      </c>
      <c r="V575">
        <v>926</v>
      </c>
      <c r="W575" s="2" t="s">
        <v>6666</v>
      </c>
      <c r="X575">
        <v>92788.07</v>
      </c>
      <c r="Y575">
        <v>92788.07</v>
      </c>
      <c r="AD575">
        <v>64951.65</v>
      </c>
      <c r="AF575">
        <v>0</v>
      </c>
      <c r="AG575">
        <v>27836.41</v>
      </c>
      <c r="AK575">
        <v>193576</v>
      </c>
      <c r="AL575" s="5">
        <v>185576.13</v>
      </c>
      <c r="AM575">
        <v>0</v>
      </c>
      <c r="AN575">
        <v>0</v>
      </c>
      <c r="AO575">
        <v>92788.07</v>
      </c>
      <c r="AP575">
        <v>92788.07</v>
      </c>
      <c r="AS575">
        <v>64951.65</v>
      </c>
      <c r="AU575">
        <v>27836.41</v>
      </c>
      <c r="AY575">
        <v>193576</v>
      </c>
      <c r="AZ575" s="5">
        <v>185576.13</v>
      </c>
      <c r="BA575" s="5">
        <v>185576.13</v>
      </c>
      <c r="BB575" s="5">
        <v>185576.13</v>
      </c>
      <c r="BC575" s="5">
        <v>185576.13</v>
      </c>
      <c r="BD575" s="5">
        <v>185576.13</v>
      </c>
      <c r="BE575" s="5">
        <v>0</v>
      </c>
      <c r="BF575" s="5">
        <v>379152.25</v>
      </c>
      <c r="BG575">
        <v>20160601</v>
      </c>
      <c r="BH575" s="9" t="str">
        <f t="shared" si="24"/>
        <v>2016</v>
      </c>
      <c r="BI575" t="str">
        <f>MID(Merge1[[#This Row],[OC_DATA_INIZIO_PROGETTO]],5,2)</f>
        <v>06</v>
      </c>
      <c r="BJ575">
        <v>20190930</v>
      </c>
      <c r="BK575" t="str">
        <f t="shared" si="25"/>
        <v>2019</v>
      </c>
      <c r="BL575" t="str">
        <f>MID(Merge1[[#This Row],[OC_DATA_FINE_PROGETTO_PREVISTA]],5,2)</f>
        <v>09</v>
      </c>
      <c r="BM575" s="8">
        <f>(Merge1[[#This Row],[Colonna2]]-Merge1[[#This Row],[Colonna1]])*12+Merge1[[#This Row],[Colonna22]]-Merge1[[#This Row],[Colonna12]]</f>
        <v>39</v>
      </c>
      <c r="BN575">
        <v>20181218</v>
      </c>
      <c r="BO575" t="str">
        <f t="shared" si="26"/>
        <v>2018</v>
      </c>
      <c r="BP575" s="2" t="s">
        <v>116</v>
      </c>
      <c r="BQ575" s="2" t="s">
        <v>763</v>
      </c>
      <c r="BR575" s="2" t="s">
        <v>440</v>
      </c>
      <c r="BS575" s="2" t="s">
        <v>773</v>
      </c>
      <c r="BT575" s="2" t="s">
        <v>774</v>
      </c>
    </row>
    <row r="576" spans="1:72" x14ac:dyDescent="0.35">
      <c r="A576" s="2" t="s">
        <v>22969</v>
      </c>
      <c r="B576" s="2" t="s">
        <v>22970</v>
      </c>
      <c r="C576" s="2" t="s">
        <v>22971</v>
      </c>
      <c r="D576" s="2" t="s">
        <v>22971</v>
      </c>
      <c r="E576" s="2" t="s">
        <v>22972</v>
      </c>
      <c r="F576">
        <v>11</v>
      </c>
      <c r="G576" s="2" t="s">
        <v>436</v>
      </c>
      <c r="H576">
        <v>6</v>
      </c>
      <c r="I576" s="2" t="s">
        <v>94</v>
      </c>
      <c r="J576">
        <v>1</v>
      </c>
      <c r="K576" s="2" t="s">
        <v>442</v>
      </c>
      <c r="L576">
        <v>8</v>
      </c>
      <c r="M576" s="2" t="s">
        <v>112</v>
      </c>
      <c r="N576">
        <v>61</v>
      </c>
      <c r="O576" s="2" t="s">
        <v>113</v>
      </c>
      <c r="P576">
        <v>620</v>
      </c>
      <c r="Q576" s="2" t="s">
        <v>114</v>
      </c>
      <c r="R576" t="s">
        <v>67</v>
      </c>
      <c r="S576" t="s">
        <v>67</v>
      </c>
      <c r="T576" s="2" t="s">
        <v>73</v>
      </c>
      <c r="U576" s="2" t="s">
        <v>74</v>
      </c>
      <c r="V576">
        <v>1517</v>
      </c>
      <c r="W576" s="2" t="s">
        <v>75</v>
      </c>
      <c r="X576">
        <v>148066.94</v>
      </c>
      <c r="Z576">
        <v>148066.94</v>
      </c>
      <c r="AD576">
        <v>37016.74</v>
      </c>
      <c r="AF576">
        <v>0</v>
      </c>
      <c r="AL576" s="5">
        <v>185083.68</v>
      </c>
      <c r="AM576">
        <v>0</v>
      </c>
      <c r="AN576">
        <v>0</v>
      </c>
      <c r="AO576">
        <v>148066.94</v>
      </c>
      <c r="AQ576">
        <v>148066.94</v>
      </c>
      <c r="AS576">
        <v>37016.74</v>
      </c>
      <c r="AZ576" s="5">
        <v>185083.68</v>
      </c>
      <c r="BA576" s="5">
        <v>185083.68</v>
      </c>
      <c r="BB576" s="5">
        <v>185083.68</v>
      </c>
      <c r="BC576" s="5">
        <v>81386.77</v>
      </c>
      <c r="BD576" s="5">
        <v>81386.77</v>
      </c>
      <c r="BE576" s="5">
        <v>60253.01</v>
      </c>
      <c r="BF576" s="5">
        <v>81386.77</v>
      </c>
      <c r="BG576">
        <v>20181221</v>
      </c>
      <c r="BH576" s="9" t="str">
        <f t="shared" si="24"/>
        <v>2018</v>
      </c>
      <c r="BI576" t="str">
        <f>MID(Merge1[[#This Row],[OC_DATA_INIZIO_PROGETTO]],5,2)</f>
        <v>12</v>
      </c>
      <c r="BJ576">
        <v>20221012</v>
      </c>
      <c r="BK576" t="str">
        <f t="shared" si="25"/>
        <v>2022</v>
      </c>
      <c r="BL576" t="str">
        <f>MID(Merge1[[#This Row],[OC_DATA_FINE_PROGETTO_PREVISTA]],5,2)</f>
        <v>10</v>
      </c>
      <c r="BM576" s="8">
        <f>(Merge1[[#This Row],[Colonna2]]-Merge1[[#This Row],[Colonna1]])*12+Merge1[[#This Row],[Colonna22]]-Merge1[[#This Row],[Colonna12]]</f>
        <v>46</v>
      </c>
      <c r="BO576" t="str">
        <f t="shared" si="26"/>
        <v/>
      </c>
      <c r="BP576" s="2" t="s">
        <v>76</v>
      </c>
      <c r="BQ576" s="2" t="s">
        <v>76</v>
      </c>
      <c r="BR576" s="2" t="s">
        <v>77</v>
      </c>
      <c r="BS576" s="2" t="s">
        <v>446</v>
      </c>
      <c r="BT576" s="2" t="s">
        <v>447</v>
      </c>
    </row>
    <row r="577" spans="1:72" x14ac:dyDescent="0.35">
      <c r="A577" s="2" t="s">
        <v>23092</v>
      </c>
      <c r="B577" s="2" t="s">
        <v>23093</v>
      </c>
      <c r="C577" s="2" t="s">
        <v>23094</v>
      </c>
      <c r="D577" s="2" t="s">
        <v>23095</v>
      </c>
      <c r="E577" s="2" t="s">
        <v>23096</v>
      </c>
      <c r="F577">
        <v>1</v>
      </c>
      <c r="G577" s="2" t="s">
        <v>151</v>
      </c>
      <c r="H577">
        <v>6</v>
      </c>
      <c r="I577" s="2" t="s">
        <v>94</v>
      </c>
      <c r="J577">
        <v>1</v>
      </c>
      <c r="K577" s="2" t="s">
        <v>442</v>
      </c>
      <c r="L577">
        <v>8</v>
      </c>
      <c r="M577" s="2" t="s">
        <v>112</v>
      </c>
      <c r="N577">
        <v>61</v>
      </c>
      <c r="O577" s="2" t="s">
        <v>113</v>
      </c>
      <c r="P577">
        <v>620</v>
      </c>
      <c r="Q577" s="2" t="s">
        <v>114</v>
      </c>
      <c r="R577" t="s">
        <v>67</v>
      </c>
      <c r="S577" t="s">
        <v>67</v>
      </c>
      <c r="T577" s="2" t="s">
        <v>73</v>
      </c>
      <c r="U577" s="2" t="s">
        <v>74</v>
      </c>
      <c r="V577">
        <v>1517</v>
      </c>
      <c r="W577" s="2" t="s">
        <v>75</v>
      </c>
      <c r="AD577">
        <v>185033.73</v>
      </c>
      <c r="AF577">
        <v>0</v>
      </c>
      <c r="AL577" s="5">
        <v>185033.73</v>
      </c>
      <c r="AM577">
        <v>0</v>
      </c>
      <c r="AN577">
        <v>0</v>
      </c>
      <c r="AS577">
        <v>185033.73</v>
      </c>
      <c r="AZ577" s="5">
        <v>185033.73</v>
      </c>
      <c r="BA577" s="5">
        <v>185033.73</v>
      </c>
      <c r="BB577" s="5">
        <v>185033.73</v>
      </c>
      <c r="BC577" s="5">
        <v>33665.21</v>
      </c>
      <c r="BD577" s="5">
        <v>33665.21</v>
      </c>
      <c r="BE577" s="5">
        <v>0</v>
      </c>
      <c r="BF577" s="5">
        <v>33665.21</v>
      </c>
      <c r="BG577">
        <v>20180227</v>
      </c>
      <c r="BH577" s="9" t="str">
        <f t="shared" si="24"/>
        <v>2018</v>
      </c>
      <c r="BI577" t="str">
        <f>MID(Merge1[[#This Row],[OC_DATA_INIZIO_PROGETTO]],5,2)</f>
        <v>02</v>
      </c>
      <c r="BJ577">
        <v>20230323</v>
      </c>
      <c r="BK577" t="str">
        <f t="shared" si="25"/>
        <v>2023</v>
      </c>
      <c r="BL577" t="str">
        <f>MID(Merge1[[#This Row],[OC_DATA_FINE_PROGETTO_PREVISTA]],5,2)</f>
        <v>03</v>
      </c>
      <c r="BM577" s="8">
        <f>(Merge1[[#This Row],[Colonna2]]-Merge1[[#This Row],[Colonna1]])*12+Merge1[[#This Row],[Colonna22]]-Merge1[[#This Row],[Colonna12]]</f>
        <v>61</v>
      </c>
      <c r="BO577" t="str">
        <f t="shared" si="26"/>
        <v/>
      </c>
      <c r="BP577" s="2" t="s">
        <v>76</v>
      </c>
      <c r="BQ577" s="2" t="s">
        <v>76</v>
      </c>
      <c r="BR577" s="2" t="s">
        <v>77</v>
      </c>
      <c r="BS577" s="2" t="s">
        <v>446</v>
      </c>
      <c r="BT577" s="2" t="s">
        <v>447</v>
      </c>
    </row>
    <row r="578" spans="1:72" x14ac:dyDescent="0.35">
      <c r="A578" s="2" t="s">
        <v>22492</v>
      </c>
      <c r="B578" s="2" t="s">
        <v>22493</v>
      </c>
      <c r="C578" s="2" t="s">
        <v>22494</v>
      </c>
      <c r="D578" s="2" t="s">
        <v>22494</v>
      </c>
      <c r="E578" s="2" t="s">
        <v>22495</v>
      </c>
      <c r="F578">
        <v>1</v>
      </c>
      <c r="G578" s="2" t="s">
        <v>151</v>
      </c>
      <c r="H578">
        <v>2</v>
      </c>
      <c r="I578" s="2" t="s">
        <v>430</v>
      </c>
      <c r="J578">
        <v>14</v>
      </c>
      <c r="K578" s="2" t="s">
        <v>8055</v>
      </c>
      <c r="L578">
        <v>8</v>
      </c>
      <c r="M578" s="2" t="s">
        <v>112</v>
      </c>
      <c r="N578">
        <v>61</v>
      </c>
      <c r="O578" s="2" t="s">
        <v>113</v>
      </c>
      <c r="P578">
        <v>620</v>
      </c>
      <c r="Q578" s="2" t="s">
        <v>114</v>
      </c>
      <c r="R578" t="s">
        <v>67</v>
      </c>
      <c r="S578" t="s">
        <v>67</v>
      </c>
      <c r="T578" s="2" t="s">
        <v>73</v>
      </c>
      <c r="U578" s="2" t="s">
        <v>74</v>
      </c>
      <c r="V578">
        <v>1517</v>
      </c>
      <c r="W578" s="2" t="s">
        <v>75</v>
      </c>
      <c r="AE578">
        <v>124325</v>
      </c>
      <c r="AF578">
        <v>0</v>
      </c>
      <c r="AI578">
        <v>60541</v>
      </c>
      <c r="AL578" s="5">
        <v>184866</v>
      </c>
      <c r="AM578">
        <v>0</v>
      </c>
      <c r="AN578">
        <v>0</v>
      </c>
      <c r="AT578">
        <v>124325</v>
      </c>
      <c r="AW578">
        <v>60541</v>
      </c>
      <c r="AZ578" s="5">
        <v>184866</v>
      </c>
      <c r="BA578" s="5">
        <v>184866</v>
      </c>
      <c r="BB578" s="5">
        <v>184866</v>
      </c>
      <c r="BC578" s="5">
        <v>49730</v>
      </c>
      <c r="BD578" s="5">
        <v>49730</v>
      </c>
      <c r="BE578" s="5">
        <v>0</v>
      </c>
      <c r="BF578" s="5">
        <v>49730</v>
      </c>
      <c r="BG578">
        <v>20191029</v>
      </c>
      <c r="BH578" s="9" t="str">
        <f t="shared" ref="BH578:BH641" si="27">LEFT(BG:BG,4)</f>
        <v>2019</v>
      </c>
      <c r="BI578" t="str">
        <f>MID(Merge1[[#This Row],[OC_DATA_INIZIO_PROGETTO]],5,2)</f>
        <v>10</v>
      </c>
      <c r="BJ578">
        <v>20230727</v>
      </c>
      <c r="BK578" t="str">
        <f t="shared" ref="BK578:BK641" si="28">LEFT(BJ:BJ,4)</f>
        <v>2023</v>
      </c>
      <c r="BL578" t="str">
        <f>MID(Merge1[[#This Row],[OC_DATA_FINE_PROGETTO_PREVISTA]],5,2)</f>
        <v>07</v>
      </c>
      <c r="BM578" s="8">
        <f>(Merge1[[#This Row],[Colonna2]]-Merge1[[#This Row],[Colonna1]])*12+Merge1[[#This Row],[Colonna22]]-Merge1[[#This Row],[Colonna12]]</f>
        <v>45</v>
      </c>
      <c r="BO578" t="str">
        <f t="shared" ref="BO578:BO641" si="29">LEFT(BN:BN,4)</f>
        <v/>
      </c>
      <c r="BP578" s="2" t="s">
        <v>76</v>
      </c>
      <c r="BQ578" s="2" t="s">
        <v>76</v>
      </c>
      <c r="BR578" s="2" t="s">
        <v>77</v>
      </c>
      <c r="BS578" s="2" t="s">
        <v>434</v>
      </c>
      <c r="BT578" s="2" t="s">
        <v>435</v>
      </c>
    </row>
    <row r="579" spans="1:72" x14ac:dyDescent="0.35">
      <c r="A579" s="2" t="s">
        <v>2390</v>
      </c>
      <c r="B579" s="2" t="s">
        <v>2391</v>
      </c>
      <c r="C579" s="2" t="s">
        <v>2392</v>
      </c>
      <c r="D579" s="2" t="s">
        <v>2393</v>
      </c>
      <c r="E579" s="2" t="s">
        <v>2394</v>
      </c>
      <c r="F579">
        <v>1</v>
      </c>
      <c r="G579" s="2" t="s">
        <v>151</v>
      </c>
      <c r="H579">
        <v>7</v>
      </c>
      <c r="I579" s="2" t="s">
        <v>770</v>
      </c>
      <c r="J579">
        <v>1</v>
      </c>
      <c r="K579" s="2" t="s">
        <v>69</v>
      </c>
      <c r="L579">
        <v>6</v>
      </c>
      <c r="M579" s="2" t="s">
        <v>1983</v>
      </c>
      <c r="N579">
        <v>39</v>
      </c>
      <c r="O579" s="2" t="s">
        <v>2384</v>
      </c>
      <c r="P579">
        <v>150</v>
      </c>
      <c r="Q579" s="2" t="s">
        <v>2385</v>
      </c>
      <c r="R579" t="s">
        <v>67</v>
      </c>
      <c r="S579" t="s">
        <v>67</v>
      </c>
      <c r="T579" s="2" t="s">
        <v>1331</v>
      </c>
      <c r="U579" s="2" t="s">
        <v>1332</v>
      </c>
      <c r="V579">
        <v>611</v>
      </c>
      <c r="W579" s="2" t="s">
        <v>2386</v>
      </c>
      <c r="X579">
        <v>92386.26</v>
      </c>
      <c r="Y579">
        <v>92386.26</v>
      </c>
      <c r="AD579">
        <v>64670.38</v>
      </c>
      <c r="AF579">
        <v>0</v>
      </c>
      <c r="AG579">
        <v>27715.88</v>
      </c>
      <c r="AK579">
        <v>2126447</v>
      </c>
      <c r="AL579" s="5">
        <v>184772.52</v>
      </c>
      <c r="AM579">
        <v>0</v>
      </c>
      <c r="AN579">
        <v>0</v>
      </c>
      <c r="AO579">
        <v>92386.26</v>
      </c>
      <c r="AP579">
        <v>92386.26</v>
      </c>
      <c r="AS579">
        <v>64670.38</v>
      </c>
      <c r="AU579">
        <v>27715.88</v>
      </c>
      <c r="AY579">
        <v>2126447</v>
      </c>
      <c r="AZ579" s="5">
        <v>184772.52</v>
      </c>
      <c r="BA579" s="5">
        <v>184772.52</v>
      </c>
      <c r="BB579" s="5">
        <v>184772.52</v>
      </c>
      <c r="BF579" s="5">
        <v>0</v>
      </c>
      <c r="BG579">
        <v>20200630</v>
      </c>
      <c r="BH579" s="9" t="str">
        <f t="shared" si="27"/>
        <v>2020</v>
      </c>
      <c r="BI579" t="str">
        <f>MID(Merge1[[#This Row],[OC_DATA_INIZIO_PROGETTO]],5,2)</f>
        <v>06</v>
      </c>
      <c r="BJ579">
        <v>20220527</v>
      </c>
      <c r="BK579" t="str">
        <f t="shared" si="28"/>
        <v>2022</v>
      </c>
      <c r="BL579" t="str">
        <f>MID(Merge1[[#This Row],[OC_DATA_FINE_PROGETTO_PREVISTA]],5,2)</f>
        <v>05</v>
      </c>
      <c r="BM579" s="8">
        <f>(Merge1[[#This Row],[Colonna2]]-Merge1[[#This Row],[Colonna1]])*12+Merge1[[#This Row],[Colonna22]]-Merge1[[#This Row],[Colonna12]]</f>
        <v>23</v>
      </c>
      <c r="BO579" t="str">
        <f t="shared" si="29"/>
        <v/>
      </c>
      <c r="BP579" s="2" t="s">
        <v>86</v>
      </c>
      <c r="BQ579" s="2" t="s">
        <v>76</v>
      </c>
      <c r="BR579" s="2" t="s">
        <v>77</v>
      </c>
      <c r="BS579" s="2" t="s">
        <v>2387</v>
      </c>
      <c r="BT579" s="2" t="s">
        <v>510</v>
      </c>
    </row>
    <row r="580" spans="1:72" x14ac:dyDescent="0.35">
      <c r="A580" s="2" t="s">
        <v>3106</v>
      </c>
      <c r="B580" s="2" t="s">
        <v>3107</v>
      </c>
      <c r="C580" s="2" t="s">
        <v>3108</v>
      </c>
      <c r="D580" s="2" t="s">
        <v>3109</v>
      </c>
      <c r="E580" s="2" t="s">
        <v>3110</v>
      </c>
      <c r="F580">
        <v>1</v>
      </c>
      <c r="G580" s="2" t="s">
        <v>151</v>
      </c>
      <c r="H580">
        <v>7</v>
      </c>
      <c r="I580" s="2" t="s">
        <v>770</v>
      </c>
      <c r="J580">
        <v>20</v>
      </c>
      <c r="K580" s="2" t="s">
        <v>3054</v>
      </c>
      <c r="L580">
        <v>8</v>
      </c>
      <c r="M580" s="2" t="s">
        <v>112</v>
      </c>
      <c r="N580">
        <v>62</v>
      </c>
      <c r="O580" s="2" t="s">
        <v>2450</v>
      </c>
      <c r="P580">
        <v>634</v>
      </c>
      <c r="Q580" s="2" t="s">
        <v>2770</v>
      </c>
      <c r="R580" t="s">
        <v>67</v>
      </c>
      <c r="S580" t="s">
        <v>67</v>
      </c>
      <c r="T580" s="2" t="s">
        <v>1331</v>
      </c>
      <c r="U580" s="2" t="s">
        <v>1332</v>
      </c>
      <c r="V580">
        <v>609</v>
      </c>
      <c r="W580" s="2" t="s">
        <v>2413</v>
      </c>
      <c r="X580">
        <v>92125.69</v>
      </c>
      <c r="Y580">
        <v>92125.69</v>
      </c>
      <c r="AD580">
        <v>64487.98</v>
      </c>
      <c r="AF580">
        <v>0</v>
      </c>
      <c r="AG580">
        <v>27637.71</v>
      </c>
      <c r="AK580">
        <v>131426</v>
      </c>
      <c r="AL580" s="5">
        <v>184251.38</v>
      </c>
      <c r="AM580">
        <v>0</v>
      </c>
      <c r="AN580">
        <v>0</v>
      </c>
      <c r="AO580">
        <v>92125.69</v>
      </c>
      <c r="AP580">
        <v>92125.69</v>
      </c>
      <c r="AS580">
        <v>64487.98</v>
      </c>
      <c r="AU580">
        <v>27637.71</v>
      </c>
      <c r="AY580">
        <v>131426</v>
      </c>
      <c r="AZ580" s="5">
        <v>184251.38</v>
      </c>
      <c r="BA580" s="5">
        <v>184251.38</v>
      </c>
      <c r="BB580" s="5">
        <v>184251.38</v>
      </c>
      <c r="BC580" s="5">
        <v>184251.38</v>
      </c>
      <c r="BD580" s="5">
        <v>184251.38</v>
      </c>
      <c r="BE580" s="5">
        <v>0</v>
      </c>
      <c r="BF580" s="5">
        <v>315677.01</v>
      </c>
      <c r="BG580">
        <v>20160629</v>
      </c>
      <c r="BH580" s="9" t="str">
        <f t="shared" si="27"/>
        <v>2016</v>
      </c>
      <c r="BI580" t="str">
        <f>MID(Merge1[[#This Row],[OC_DATA_INIZIO_PROGETTO]],5,2)</f>
        <v>06</v>
      </c>
      <c r="BJ580">
        <v>20190228</v>
      </c>
      <c r="BK580" t="str">
        <f t="shared" si="28"/>
        <v>2019</v>
      </c>
      <c r="BL580" t="str">
        <f>MID(Merge1[[#This Row],[OC_DATA_FINE_PROGETTO_PREVISTA]],5,2)</f>
        <v>02</v>
      </c>
      <c r="BM580" s="8">
        <f>(Merge1[[#This Row],[Colonna2]]-Merge1[[#This Row],[Colonna1]])*12+Merge1[[#This Row],[Colonna22]]-Merge1[[#This Row],[Colonna12]]</f>
        <v>32</v>
      </c>
      <c r="BN580">
        <v>20190228</v>
      </c>
      <c r="BO580" t="str">
        <f t="shared" si="29"/>
        <v>2019</v>
      </c>
      <c r="BP580" s="2" t="s">
        <v>116</v>
      </c>
      <c r="BQ580" s="2" t="s">
        <v>763</v>
      </c>
      <c r="BR580" s="2" t="s">
        <v>440</v>
      </c>
      <c r="BS580" s="2" t="s">
        <v>773</v>
      </c>
      <c r="BT580" s="2" t="s">
        <v>774</v>
      </c>
    </row>
    <row r="581" spans="1:72" x14ac:dyDescent="0.35">
      <c r="A581" s="2" t="s">
        <v>22879</v>
      </c>
      <c r="B581" s="2" t="s">
        <v>22880</v>
      </c>
      <c r="C581" s="2" t="s">
        <v>22881</v>
      </c>
      <c r="D581" s="2" t="s">
        <v>22881</v>
      </c>
      <c r="E581" s="2" t="s">
        <v>22882</v>
      </c>
      <c r="F581">
        <v>11</v>
      </c>
      <c r="G581" s="2" t="s">
        <v>436</v>
      </c>
      <c r="H581">
        <v>6</v>
      </c>
      <c r="I581" s="2" t="s">
        <v>94</v>
      </c>
      <c r="J581">
        <v>1</v>
      </c>
      <c r="K581" s="2" t="s">
        <v>442</v>
      </c>
      <c r="L581">
        <v>8</v>
      </c>
      <c r="M581" s="2" t="s">
        <v>112</v>
      </c>
      <c r="N581">
        <v>61</v>
      </c>
      <c r="O581" s="2" t="s">
        <v>113</v>
      </c>
      <c r="P581">
        <v>620</v>
      </c>
      <c r="Q581" s="2" t="s">
        <v>114</v>
      </c>
      <c r="R581" t="s">
        <v>67</v>
      </c>
      <c r="S581" t="s">
        <v>67</v>
      </c>
      <c r="T581" s="2" t="s">
        <v>73</v>
      </c>
      <c r="U581" s="2" t="s">
        <v>74</v>
      </c>
      <c r="V581">
        <v>1956</v>
      </c>
      <c r="W581" s="2" t="s">
        <v>499</v>
      </c>
      <c r="X581">
        <v>147066.48000000001</v>
      </c>
      <c r="Z581">
        <v>147066.48000000001</v>
      </c>
      <c r="AD581">
        <v>36766.620000000003</v>
      </c>
      <c r="AF581">
        <v>0</v>
      </c>
      <c r="AL581" s="5">
        <v>183833.1</v>
      </c>
      <c r="AM581">
        <v>0</v>
      </c>
      <c r="AN581">
        <v>0</v>
      </c>
      <c r="AO581">
        <v>147066.48000000001</v>
      </c>
      <c r="AQ581">
        <v>147066.48000000001</v>
      </c>
      <c r="AS581">
        <v>36766.620000000003</v>
      </c>
      <c r="AZ581" s="5">
        <v>183833.1</v>
      </c>
      <c r="BA581" s="5">
        <v>183833.1</v>
      </c>
      <c r="BB581" s="5">
        <v>183833.1</v>
      </c>
      <c r="BC581" s="5">
        <v>80036.19</v>
      </c>
      <c r="BD581" s="5">
        <v>80036.19</v>
      </c>
      <c r="BE581" s="5">
        <v>59845.9</v>
      </c>
      <c r="BF581" s="5">
        <v>80036.19</v>
      </c>
      <c r="BG581">
        <v>20181221</v>
      </c>
      <c r="BH581" s="9" t="str">
        <f t="shared" si="27"/>
        <v>2018</v>
      </c>
      <c r="BI581" t="str">
        <f>MID(Merge1[[#This Row],[OC_DATA_INIZIO_PROGETTO]],5,2)</f>
        <v>12</v>
      </c>
      <c r="BJ581">
        <v>20220731</v>
      </c>
      <c r="BK581" t="str">
        <f t="shared" si="28"/>
        <v>2022</v>
      </c>
      <c r="BL581" t="str">
        <f>MID(Merge1[[#This Row],[OC_DATA_FINE_PROGETTO_PREVISTA]],5,2)</f>
        <v>07</v>
      </c>
      <c r="BM581" s="8">
        <f>(Merge1[[#This Row],[Colonna2]]-Merge1[[#This Row],[Colonna1]])*12+Merge1[[#This Row],[Colonna22]]-Merge1[[#This Row],[Colonna12]]</f>
        <v>43</v>
      </c>
      <c r="BO581" t="str">
        <f t="shared" si="29"/>
        <v/>
      </c>
      <c r="BP581" s="2" t="s">
        <v>76</v>
      </c>
      <c r="BQ581" s="2" t="s">
        <v>76</v>
      </c>
      <c r="BR581" s="2" t="s">
        <v>77</v>
      </c>
      <c r="BS581" s="2" t="s">
        <v>446</v>
      </c>
      <c r="BT581" s="2" t="s">
        <v>447</v>
      </c>
    </row>
    <row r="582" spans="1:72" x14ac:dyDescent="0.35">
      <c r="A582" s="2" t="s">
        <v>22883</v>
      </c>
      <c r="B582" s="2" t="s">
        <v>22884</v>
      </c>
      <c r="C582" s="2" t="s">
        <v>22885</v>
      </c>
      <c r="D582" s="2" t="s">
        <v>22885</v>
      </c>
      <c r="E582" s="2" t="s">
        <v>22886</v>
      </c>
      <c r="F582">
        <v>11</v>
      </c>
      <c r="G582" s="2" t="s">
        <v>436</v>
      </c>
      <c r="H582">
        <v>6</v>
      </c>
      <c r="I582" s="2" t="s">
        <v>94</v>
      </c>
      <c r="J582">
        <v>1</v>
      </c>
      <c r="K582" s="2" t="s">
        <v>442</v>
      </c>
      <c r="L582">
        <v>8</v>
      </c>
      <c r="M582" s="2" t="s">
        <v>112</v>
      </c>
      <c r="N582">
        <v>61</v>
      </c>
      <c r="O582" s="2" t="s">
        <v>113</v>
      </c>
      <c r="P582">
        <v>620</v>
      </c>
      <c r="Q582" s="2" t="s">
        <v>114</v>
      </c>
      <c r="R582" t="s">
        <v>67</v>
      </c>
      <c r="S582" t="s">
        <v>67</v>
      </c>
      <c r="T582" s="2" t="s">
        <v>73</v>
      </c>
      <c r="U582" s="2" t="s">
        <v>74</v>
      </c>
      <c r="V582">
        <v>1956</v>
      </c>
      <c r="W582" s="2" t="s">
        <v>499</v>
      </c>
      <c r="X582">
        <v>147066.48000000001</v>
      </c>
      <c r="Z582">
        <v>147066.48000000001</v>
      </c>
      <c r="AD582">
        <v>36766.620000000003</v>
      </c>
      <c r="AF582">
        <v>0</v>
      </c>
      <c r="AL582" s="5">
        <v>183833.1</v>
      </c>
      <c r="AM582">
        <v>0</v>
      </c>
      <c r="AN582">
        <v>0</v>
      </c>
      <c r="AO582">
        <v>147066.48000000001</v>
      </c>
      <c r="AQ582">
        <v>147066.48000000001</v>
      </c>
      <c r="AS582">
        <v>36766.620000000003</v>
      </c>
      <c r="AZ582" s="5">
        <v>183833.1</v>
      </c>
      <c r="BA582" s="5">
        <v>183833.1</v>
      </c>
      <c r="BB582" s="5">
        <v>183833.1</v>
      </c>
      <c r="BC582" s="5">
        <v>77535.03</v>
      </c>
      <c r="BD582" s="5">
        <v>77535.03</v>
      </c>
      <c r="BE582" s="5">
        <v>59845.9</v>
      </c>
      <c r="BF582" s="5">
        <v>77535.03</v>
      </c>
      <c r="BG582">
        <v>20181221</v>
      </c>
      <c r="BH582" s="9" t="str">
        <f t="shared" si="27"/>
        <v>2018</v>
      </c>
      <c r="BI582" t="str">
        <f>MID(Merge1[[#This Row],[OC_DATA_INIZIO_PROGETTO]],5,2)</f>
        <v>12</v>
      </c>
      <c r="BJ582">
        <v>20220731</v>
      </c>
      <c r="BK582" t="str">
        <f t="shared" si="28"/>
        <v>2022</v>
      </c>
      <c r="BL582" t="str">
        <f>MID(Merge1[[#This Row],[OC_DATA_FINE_PROGETTO_PREVISTA]],5,2)</f>
        <v>07</v>
      </c>
      <c r="BM582" s="8">
        <f>(Merge1[[#This Row],[Colonna2]]-Merge1[[#This Row],[Colonna1]])*12+Merge1[[#This Row],[Colonna22]]-Merge1[[#This Row],[Colonna12]]</f>
        <v>43</v>
      </c>
      <c r="BO582" t="str">
        <f t="shared" si="29"/>
        <v/>
      </c>
      <c r="BP582" s="2" t="s">
        <v>76</v>
      </c>
      <c r="BQ582" s="2" t="s">
        <v>76</v>
      </c>
      <c r="BR582" s="2" t="s">
        <v>77</v>
      </c>
      <c r="BS582" s="2" t="s">
        <v>446</v>
      </c>
      <c r="BT582" s="2" t="s">
        <v>447</v>
      </c>
    </row>
    <row r="583" spans="1:72" x14ac:dyDescent="0.35">
      <c r="A583" s="2" t="s">
        <v>22887</v>
      </c>
      <c r="B583" s="2" t="s">
        <v>22888</v>
      </c>
      <c r="C583" s="2" t="s">
        <v>22889</v>
      </c>
      <c r="D583" s="2" t="s">
        <v>22889</v>
      </c>
      <c r="E583" s="2" t="s">
        <v>22890</v>
      </c>
      <c r="F583">
        <v>11</v>
      </c>
      <c r="G583" s="2" t="s">
        <v>436</v>
      </c>
      <c r="H583">
        <v>6</v>
      </c>
      <c r="I583" s="2" t="s">
        <v>94</v>
      </c>
      <c r="J583">
        <v>1</v>
      </c>
      <c r="K583" s="2" t="s">
        <v>442</v>
      </c>
      <c r="L583">
        <v>8</v>
      </c>
      <c r="M583" s="2" t="s">
        <v>112</v>
      </c>
      <c r="N583">
        <v>61</v>
      </c>
      <c r="O583" s="2" t="s">
        <v>113</v>
      </c>
      <c r="P583">
        <v>620</v>
      </c>
      <c r="Q583" s="2" t="s">
        <v>114</v>
      </c>
      <c r="R583" t="s">
        <v>67</v>
      </c>
      <c r="S583" t="s">
        <v>67</v>
      </c>
      <c r="T583" s="2" t="s">
        <v>73</v>
      </c>
      <c r="U583" s="2" t="s">
        <v>74</v>
      </c>
      <c r="V583">
        <v>1956</v>
      </c>
      <c r="W583" s="2" t="s">
        <v>499</v>
      </c>
      <c r="X583">
        <v>147066.48000000001</v>
      </c>
      <c r="Z583">
        <v>147066.48000000001</v>
      </c>
      <c r="AD583">
        <v>36766.620000000003</v>
      </c>
      <c r="AF583">
        <v>0</v>
      </c>
      <c r="AL583" s="5">
        <v>183833.1</v>
      </c>
      <c r="AM583">
        <v>0</v>
      </c>
      <c r="AN583">
        <v>0</v>
      </c>
      <c r="AO583">
        <v>147066.48000000001</v>
      </c>
      <c r="AQ583">
        <v>147066.48000000001</v>
      </c>
      <c r="AS583">
        <v>36766.620000000003</v>
      </c>
      <c r="AZ583" s="5">
        <v>183833.1</v>
      </c>
      <c r="BA583" s="5">
        <v>183833.1</v>
      </c>
      <c r="BB583" s="5">
        <v>183833.1</v>
      </c>
      <c r="BC583" s="5">
        <v>77535.03</v>
      </c>
      <c r="BD583" s="5">
        <v>77535.03</v>
      </c>
      <c r="BE583" s="5">
        <v>59845.9</v>
      </c>
      <c r="BF583" s="5">
        <v>77535.03</v>
      </c>
      <c r="BG583">
        <v>20181221</v>
      </c>
      <c r="BH583" s="9" t="str">
        <f t="shared" si="27"/>
        <v>2018</v>
      </c>
      <c r="BI583" t="str">
        <f>MID(Merge1[[#This Row],[OC_DATA_INIZIO_PROGETTO]],5,2)</f>
        <v>12</v>
      </c>
      <c r="BJ583">
        <v>20220731</v>
      </c>
      <c r="BK583" t="str">
        <f t="shared" si="28"/>
        <v>2022</v>
      </c>
      <c r="BL583" t="str">
        <f>MID(Merge1[[#This Row],[OC_DATA_FINE_PROGETTO_PREVISTA]],5,2)</f>
        <v>07</v>
      </c>
      <c r="BM583" s="8">
        <f>(Merge1[[#This Row],[Colonna2]]-Merge1[[#This Row],[Colonna1]])*12+Merge1[[#This Row],[Colonna22]]-Merge1[[#This Row],[Colonna12]]</f>
        <v>43</v>
      </c>
      <c r="BO583" t="str">
        <f t="shared" si="29"/>
        <v/>
      </c>
      <c r="BP583" s="2" t="s">
        <v>76</v>
      </c>
      <c r="BQ583" s="2" t="s">
        <v>76</v>
      </c>
      <c r="BR583" s="2" t="s">
        <v>77</v>
      </c>
      <c r="BS583" s="2" t="s">
        <v>446</v>
      </c>
      <c r="BT583" s="2" t="s">
        <v>447</v>
      </c>
    </row>
    <row r="584" spans="1:72" x14ac:dyDescent="0.35">
      <c r="A584" s="2" t="s">
        <v>22923</v>
      </c>
      <c r="B584" s="2" t="s">
        <v>22924</v>
      </c>
      <c r="C584" s="2" t="s">
        <v>22925</v>
      </c>
      <c r="D584" s="2" t="s">
        <v>22925</v>
      </c>
      <c r="E584" s="2" t="s">
        <v>22926</v>
      </c>
      <c r="F584">
        <v>11</v>
      </c>
      <c r="G584" s="2" t="s">
        <v>436</v>
      </c>
      <c r="H584">
        <v>6</v>
      </c>
      <c r="I584" s="2" t="s">
        <v>94</v>
      </c>
      <c r="J584">
        <v>1</v>
      </c>
      <c r="K584" s="2" t="s">
        <v>442</v>
      </c>
      <c r="L584">
        <v>8</v>
      </c>
      <c r="M584" s="2" t="s">
        <v>112</v>
      </c>
      <c r="N584">
        <v>61</v>
      </c>
      <c r="O584" s="2" t="s">
        <v>113</v>
      </c>
      <c r="P584">
        <v>620</v>
      </c>
      <c r="Q584" s="2" t="s">
        <v>114</v>
      </c>
      <c r="R584" t="s">
        <v>67</v>
      </c>
      <c r="S584" t="s">
        <v>67</v>
      </c>
      <c r="T584" s="2" t="s">
        <v>73</v>
      </c>
      <c r="U584" s="2" t="s">
        <v>74</v>
      </c>
      <c r="V584">
        <v>1304</v>
      </c>
      <c r="W584" s="2" t="s">
        <v>19691</v>
      </c>
      <c r="X584">
        <v>110299.86</v>
      </c>
      <c r="Z584">
        <v>110299.86</v>
      </c>
      <c r="AD584">
        <v>73533.240000000005</v>
      </c>
      <c r="AF584">
        <v>0</v>
      </c>
      <c r="AL584" s="5">
        <v>183833.1</v>
      </c>
      <c r="AM584">
        <v>0</v>
      </c>
      <c r="AN584">
        <v>0</v>
      </c>
      <c r="AO584">
        <v>110299.86</v>
      </c>
      <c r="AQ584">
        <v>110299.86</v>
      </c>
      <c r="AS584">
        <v>73533.240000000005</v>
      </c>
      <c r="AZ584" s="5">
        <v>183833.1</v>
      </c>
      <c r="BA584" s="5">
        <v>183833.1</v>
      </c>
      <c r="BB584" s="5">
        <v>183833.1</v>
      </c>
      <c r="BC584" s="5">
        <v>77535.03</v>
      </c>
      <c r="BD584" s="5">
        <v>77535.03</v>
      </c>
      <c r="BE584" s="5">
        <v>59845.9</v>
      </c>
      <c r="BF584" s="5">
        <v>77535.03</v>
      </c>
      <c r="BG584">
        <v>20181221</v>
      </c>
      <c r="BH584" s="9" t="str">
        <f t="shared" si="27"/>
        <v>2018</v>
      </c>
      <c r="BI584" t="str">
        <f>MID(Merge1[[#This Row],[OC_DATA_INIZIO_PROGETTO]],5,2)</f>
        <v>12</v>
      </c>
      <c r="BJ584">
        <v>20220731</v>
      </c>
      <c r="BK584" t="str">
        <f t="shared" si="28"/>
        <v>2022</v>
      </c>
      <c r="BL584" t="str">
        <f>MID(Merge1[[#This Row],[OC_DATA_FINE_PROGETTO_PREVISTA]],5,2)</f>
        <v>07</v>
      </c>
      <c r="BM584" s="8">
        <f>(Merge1[[#This Row],[Colonna2]]-Merge1[[#This Row],[Colonna1]])*12+Merge1[[#This Row],[Colonna22]]-Merge1[[#This Row],[Colonna12]]</f>
        <v>43</v>
      </c>
      <c r="BO584" t="str">
        <f t="shared" si="29"/>
        <v/>
      </c>
      <c r="BP584" s="2" t="s">
        <v>76</v>
      </c>
      <c r="BQ584" s="2" t="s">
        <v>76</v>
      </c>
      <c r="BR584" s="2" t="s">
        <v>77</v>
      </c>
      <c r="BS584" s="2" t="s">
        <v>446</v>
      </c>
      <c r="BT584" s="2" t="s">
        <v>447</v>
      </c>
    </row>
    <row r="585" spans="1:72" x14ac:dyDescent="0.35">
      <c r="A585" s="2" t="s">
        <v>23061</v>
      </c>
      <c r="B585" s="2" t="s">
        <v>23062</v>
      </c>
      <c r="C585" s="2" t="s">
        <v>23063</v>
      </c>
      <c r="D585" s="2" t="s">
        <v>23063</v>
      </c>
      <c r="E585" s="2" t="s">
        <v>23064</v>
      </c>
      <c r="F585">
        <v>11</v>
      </c>
      <c r="G585" s="2" t="s">
        <v>436</v>
      </c>
      <c r="H585">
        <v>6</v>
      </c>
      <c r="I585" s="2" t="s">
        <v>94</v>
      </c>
      <c r="J585">
        <v>1</v>
      </c>
      <c r="K585" s="2" t="s">
        <v>442</v>
      </c>
      <c r="L585">
        <v>8</v>
      </c>
      <c r="M585" s="2" t="s">
        <v>112</v>
      </c>
      <c r="N585">
        <v>61</v>
      </c>
      <c r="O585" s="2" t="s">
        <v>113</v>
      </c>
      <c r="P585">
        <v>614</v>
      </c>
      <c r="Q585" s="2" t="s">
        <v>5494</v>
      </c>
      <c r="R585" t="s">
        <v>67</v>
      </c>
      <c r="S585" t="s">
        <v>67</v>
      </c>
      <c r="T585" s="2" t="s">
        <v>73</v>
      </c>
      <c r="U585" s="2" t="s">
        <v>74</v>
      </c>
      <c r="V585">
        <v>1314</v>
      </c>
      <c r="W585" s="2" t="s">
        <v>6782</v>
      </c>
      <c r="X585">
        <v>110299.86</v>
      </c>
      <c r="Z585">
        <v>110299.86</v>
      </c>
      <c r="AD585">
        <v>73533.240000000005</v>
      </c>
      <c r="AF585">
        <v>0</v>
      </c>
      <c r="AL585" s="5">
        <v>183833.1</v>
      </c>
      <c r="AM585">
        <v>0</v>
      </c>
      <c r="AN585">
        <v>0</v>
      </c>
      <c r="AO585">
        <v>110299.86</v>
      </c>
      <c r="AQ585">
        <v>110299.86</v>
      </c>
      <c r="AS585">
        <v>73533.240000000005</v>
      </c>
      <c r="AZ585" s="5">
        <v>183833.1</v>
      </c>
      <c r="BA585" s="5">
        <v>183833.1</v>
      </c>
      <c r="BB585" s="5">
        <v>183833.1</v>
      </c>
      <c r="BC585" s="5">
        <v>77847.679999999993</v>
      </c>
      <c r="BD585" s="5">
        <v>77847.679999999993</v>
      </c>
      <c r="BE585" s="5">
        <v>59845.9</v>
      </c>
      <c r="BF585" s="5">
        <v>77847.679999999993</v>
      </c>
      <c r="BG585">
        <v>20181221</v>
      </c>
      <c r="BH585" s="9" t="str">
        <f t="shared" si="27"/>
        <v>2018</v>
      </c>
      <c r="BI585" t="str">
        <f>MID(Merge1[[#This Row],[OC_DATA_INIZIO_PROGETTO]],5,2)</f>
        <v>12</v>
      </c>
      <c r="BJ585">
        <v>20220731</v>
      </c>
      <c r="BK585" t="str">
        <f t="shared" si="28"/>
        <v>2022</v>
      </c>
      <c r="BL585" t="str">
        <f>MID(Merge1[[#This Row],[OC_DATA_FINE_PROGETTO_PREVISTA]],5,2)</f>
        <v>07</v>
      </c>
      <c r="BM585" s="8">
        <f>(Merge1[[#This Row],[Colonna2]]-Merge1[[#This Row],[Colonna1]])*12+Merge1[[#This Row],[Colonna22]]-Merge1[[#This Row],[Colonna12]]</f>
        <v>43</v>
      </c>
      <c r="BO585" t="str">
        <f t="shared" si="29"/>
        <v/>
      </c>
      <c r="BP585" s="2" t="s">
        <v>76</v>
      </c>
      <c r="BQ585" s="2" t="s">
        <v>76</v>
      </c>
      <c r="BR585" s="2" t="s">
        <v>77</v>
      </c>
      <c r="BS585" s="2" t="s">
        <v>446</v>
      </c>
      <c r="BT585" s="2" t="s">
        <v>447</v>
      </c>
    </row>
    <row r="586" spans="1:72" x14ac:dyDescent="0.35">
      <c r="A586" s="2" t="s">
        <v>23065</v>
      </c>
      <c r="B586" s="2" t="s">
        <v>23066</v>
      </c>
      <c r="C586" s="2" t="s">
        <v>23067</v>
      </c>
      <c r="D586" s="2" t="s">
        <v>23067</v>
      </c>
      <c r="E586" s="2" t="s">
        <v>23068</v>
      </c>
      <c r="F586">
        <v>11</v>
      </c>
      <c r="G586" s="2" t="s">
        <v>436</v>
      </c>
      <c r="H586">
        <v>6</v>
      </c>
      <c r="I586" s="2" t="s">
        <v>94</v>
      </c>
      <c r="J586">
        <v>1</v>
      </c>
      <c r="K586" s="2" t="s">
        <v>442</v>
      </c>
      <c r="L586">
        <v>8</v>
      </c>
      <c r="M586" s="2" t="s">
        <v>112</v>
      </c>
      <c r="N586">
        <v>61</v>
      </c>
      <c r="O586" s="2" t="s">
        <v>113</v>
      </c>
      <c r="P586">
        <v>614</v>
      </c>
      <c r="Q586" s="2" t="s">
        <v>5494</v>
      </c>
      <c r="R586" t="s">
        <v>67</v>
      </c>
      <c r="S586" t="s">
        <v>67</v>
      </c>
      <c r="T586" s="2" t="s">
        <v>73</v>
      </c>
      <c r="U586" s="2" t="s">
        <v>74</v>
      </c>
      <c r="V586">
        <v>1314</v>
      </c>
      <c r="W586" s="2" t="s">
        <v>6782</v>
      </c>
      <c r="X586">
        <v>110299.86</v>
      </c>
      <c r="Z586">
        <v>110299.86</v>
      </c>
      <c r="AD586">
        <v>73533.240000000005</v>
      </c>
      <c r="AF586">
        <v>0</v>
      </c>
      <c r="AL586" s="5">
        <v>183833.1</v>
      </c>
      <c r="AM586">
        <v>0</v>
      </c>
      <c r="AN586">
        <v>0</v>
      </c>
      <c r="AO586">
        <v>110299.86</v>
      </c>
      <c r="AQ586">
        <v>110299.86</v>
      </c>
      <c r="AS586">
        <v>73533.240000000005</v>
      </c>
      <c r="AZ586" s="5">
        <v>183833.1</v>
      </c>
      <c r="BA586" s="5">
        <v>183833.1</v>
      </c>
      <c r="BB586" s="5">
        <v>183833.1</v>
      </c>
      <c r="BC586" s="5">
        <v>82850</v>
      </c>
      <c r="BD586" s="5">
        <v>82850</v>
      </c>
      <c r="BE586" s="5">
        <v>59845.9</v>
      </c>
      <c r="BF586" s="5">
        <v>82850</v>
      </c>
      <c r="BG586">
        <v>20181221</v>
      </c>
      <c r="BH586" s="9" t="str">
        <f t="shared" si="27"/>
        <v>2018</v>
      </c>
      <c r="BI586" t="str">
        <f>MID(Merge1[[#This Row],[OC_DATA_INIZIO_PROGETTO]],5,2)</f>
        <v>12</v>
      </c>
      <c r="BJ586">
        <v>20220731</v>
      </c>
      <c r="BK586" t="str">
        <f t="shared" si="28"/>
        <v>2022</v>
      </c>
      <c r="BL586" t="str">
        <f>MID(Merge1[[#This Row],[OC_DATA_FINE_PROGETTO_PREVISTA]],5,2)</f>
        <v>07</v>
      </c>
      <c r="BM586" s="8">
        <f>(Merge1[[#This Row],[Colonna2]]-Merge1[[#This Row],[Colonna1]])*12+Merge1[[#This Row],[Colonna22]]-Merge1[[#This Row],[Colonna12]]</f>
        <v>43</v>
      </c>
      <c r="BO586" t="str">
        <f t="shared" si="29"/>
        <v/>
      </c>
      <c r="BP586" s="2" t="s">
        <v>76</v>
      </c>
      <c r="BQ586" s="2" t="s">
        <v>76</v>
      </c>
      <c r="BR586" s="2" t="s">
        <v>77</v>
      </c>
      <c r="BS586" s="2" t="s">
        <v>446</v>
      </c>
      <c r="BT586" s="2" t="s">
        <v>447</v>
      </c>
    </row>
    <row r="587" spans="1:72" x14ac:dyDescent="0.35">
      <c r="A587" s="2" t="s">
        <v>17209</v>
      </c>
      <c r="B587" s="2" t="s">
        <v>17210</v>
      </c>
      <c r="C587" s="2" t="s">
        <v>17211</v>
      </c>
      <c r="D587" s="2" t="s">
        <v>17212</v>
      </c>
      <c r="E587" s="2" t="s">
        <v>17213</v>
      </c>
      <c r="F587">
        <v>1</v>
      </c>
      <c r="G587" s="2" t="s">
        <v>151</v>
      </c>
      <c r="H587">
        <v>7</v>
      </c>
      <c r="I587" s="2" t="s">
        <v>770</v>
      </c>
      <c r="J587">
        <v>99</v>
      </c>
      <c r="K587" s="2" t="s">
        <v>81</v>
      </c>
      <c r="L587">
        <v>8</v>
      </c>
      <c r="M587" s="2" t="s">
        <v>112</v>
      </c>
      <c r="N587">
        <v>62</v>
      </c>
      <c r="O587" s="2" t="s">
        <v>2450</v>
      </c>
      <c r="P587">
        <v>999</v>
      </c>
      <c r="Q587" s="2" t="s">
        <v>3522</v>
      </c>
      <c r="R587" t="s">
        <v>67</v>
      </c>
      <c r="S587" t="s">
        <v>67</v>
      </c>
      <c r="T587" s="2" t="s">
        <v>1986</v>
      </c>
      <c r="U587" s="2" t="s">
        <v>1987</v>
      </c>
      <c r="V587">
        <v>924</v>
      </c>
      <c r="W587" s="2" t="s">
        <v>634</v>
      </c>
      <c r="X587">
        <v>91706.37</v>
      </c>
      <c r="Y587">
        <v>91706.37</v>
      </c>
      <c r="AD587">
        <v>64194.46</v>
      </c>
      <c r="AF587">
        <v>0</v>
      </c>
      <c r="AG587">
        <v>27511.91</v>
      </c>
      <c r="AK587">
        <v>186828</v>
      </c>
      <c r="AL587" s="5">
        <v>183412.74</v>
      </c>
      <c r="AM587">
        <v>0</v>
      </c>
      <c r="AN587">
        <v>0</v>
      </c>
      <c r="AO587">
        <v>91706.37</v>
      </c>
      <c r="AP587">
        <v>91706.37</v>
      </c>
      <c r="AS587">
        <v>64194.46</v>
      </c>
      <c r="AU587">
        <v>27511.91</v>
      </c>
      <c r="AY587">
        <v>186828</v>
      </c>
      <c r="AZ587" s="5">
        <v>183412.74</v>
      </c>
      <c r="BA587" s="5">
        <v>183412.74</v>
      </c>
      <c r="BB587" s="5">
        <v>183412.74</v>
      </c>
      <c r="BC587" s="5">
        <v>182640.52</v>
      </c>
      <c r="BD587" s="5">
        <v>182640.52</v>
      </c>
      <c r="BE587" s="5">
        <v>0</v>
      </c>
      <c r="BF587" s="5">
        <v>218550.83</v>
      </c>
      <c r="BG587">
        <v>20170927</v>
      </c>
      <c r="BH587" s="9" t="str">
        <f t="shared" si="27"/>
        <v>2017</v>
      </c>
      <c r="BI587" t="str">
        <f>MID(Merge1[[#This Row],[OC_DATA_INIZIO_PROGETTO]],5,2)</f>
        <v>09</v>
      </c>
      <c r="BJ587">
        <v>20200605</v>
      </c>
      <c r="BK587" t="str">
        <f t="shared" si="28"/>
        <v>2020</v>
      </c>
      <c r="BL587" t="str">
        <f>MID(Merge1[[#This Row],[OC_DATA_FINE_PROGETTO_PREVISTA]],5,2)</f>
        <v>06</v>
      </c>
      <c r="BM587" s="8">
        <f>(Merge1[[#This Row],[Colonna2]]-Merge1[[#This Row],[Colonna1]])*12+Merge1[[#This Row],[Colonna22]]-Merge1[[#This Row],[Colonna12]]</f>
        <v>33</v>
      </c>
      <c r="BN587">
        <v>20200605</v>
      </c>
      <c r="BO587" t="str">
        <f t="shared" si="29"/>
        <v>2020</v>
      </c>
      <c r="BP587" s="2" t="s">
        <v>116</v>
      </c>
      <c r="BQ587" s="2" t="s">
        <v>763</v>
      </c>
      <c r="BR587" s="2" t="s">
        <v>440</v>
      </c>
      <c r="BS587" s="2" t="s">
        <v>773</v>
      </c>
      <c r="BT587" s="2" t="s">
        <v>774</v>
      </c>
    </row>
    <row r="588" spans="1:72" x14ac:dyDescent="0.35">
      <c r="A588" s="2" t="s">
        <v>30279</v>
      </c>
      <c r="B588" s="2" t="s">
        <v>30280</v>
      </c>
      <c r="C588" s="2" t="s">
        <v>30281</v>
      </c>
      <c r="D588" s="2" t="s">
        <v>30282</v>
      </c>
      <c r="E588" s="2" t="s">
        <v>30283</v>
      </c>
      <c r="F588">
        <v>3</v>
      </c>
      <c r="G588" s="2" t="s">
        <v>102</v>
      </c>
      <c r="H588">
        <v>6</v>
      </c>
      <c r="I588" s="2" t="s">
        <v>94</v>
      </c>
      <c r="J588">
        <v>99</v>
      </c>
      <c r="K588" s="2" t="s">
        <v>81</v>
      </c>
      <c r="L588">
        <v>9</v>
      </c>
      <c r="M588" s="2" t="s">
        <v>98</v>
      </c>
      <c r="N588">
        <v>26</v>
      </c>
      <c r="O588" s="2" t="s">
        <v>1770</v>
      </c>
      <c r="P588">
        <v>102</v>
      </c>
      <c r="Q588" s="2" t="s">
        <v>5448</v>
      </c>
      <c r="R588" t="s">
        <v>67</v>
      </c>
      <c r="S588" t="s">
        <v>67</v>
      </c>
      <c r="T588" s="2" t="s">
        <v>504</v>
      </c>
      <c r="U588" s="2" t="s">
        <v>505</v>
      </c>
      <c r="V588">
        <v>1952</v>
      </c>
      <c r="W588" s="2" t="s">
        <v>544</v>
      </c>
      <c r="X588">
        <v>137512.51999999999</v>
      </c>
      <c r="Y588">
        <v>137512.51999999999</v>
      </c>
      <c r="AF588">
        <v>0</v>
      </c>
      <c r="AI588">
        <v>106954.19</v>
      </c>
      <c r="AL588" s="5">
        <v>244466.71</v>
      </c>
      <c r="AM588">
        <v>0</v>
      </c>
      <c r="AN588">
        <v>0</v>
      </c>
      <c r="AO588">
        <v>137512.51999999999</v>
      </c>
      <c r="AP588">
        <v>137512.51999999999</v>
      </c>
      <c r="AW588">
        <v>106954.19</v>
      </c>
      <c r="AZ588" s="5">
        <v>244466.71</v>
      </c>
      <c r="BA588" s="5">
        <v>183350.03</v>
      </c>
      <c r="BB588" s="5">
        <v>183350.03</v>
      </c>
      <c r="BC588" s="5">
        <v>134878.15</v>
      </c>
      <c r="BD588" s="5">
        <v>134878.15</v>
      </c>
      <c r="BE588" s="5">
        <v>0</v>
      </c>
      <c r="BF588" s="5">
        <v>244466.71</v>
      </c>
      <c r="BG588">
        <v>20180101</v>
      </c>
      <c r="BH588" s="9" t="str">
        <f t="shared" si="27"/>
        <v>2018</v>
      </c>
      <c r="BI588" t="str">
        <f>MID(Merge1[[#This Row],[OC_DATA_INIZIO_PROGETTO]],5,2)</f>
        <v>01</v>
      </c>
      <c r="BJ588">
        <v>20210131</v>
      </c>
      <c r="BK588" t="str">
        <f t="shared" si="28"/>
        <v>2021</v>
      </c>
      <c r="BL588" t="str">
        <f>MID(Merge1[[#This Row],[OC_DATA_FINE_PROGETTO_PREVISTA]],5,2)</f>
        <v>01</v>
      </c>
      <c r="BM588" s="8">
        <f>(Merge1[[#This Row],[Colonna2]]-Merge1[[#This Row],[Colonna1]])*12+Merge1[[#This Row],[Colonna22]]-Merge1[[#This Row],[Colonna12]]</f>
        <v>36</v>
      </c>
      <c r="BO588" t="str">
        <f t="shared" si="29"/>
        <v/>
      </c>
      <c r="BP588" s="2" t="s">
        <v>76</v>
      </c>
      <c r="BQ588" s="2" t="s">
        <v>76</v>
      </c>
      <c r="BR588" s="2" t="s">
        <v>77</v>
      </c>
      <c r="BS588" s="2" t="s">
        <v>446</v>
      </c>
      <c r="BT588" s="2" t="s">
        <v>447</v>
      </c>
    </row>
    <row r="589" spans="1:72" x14ac:dyDescent="0.35">
      <c r="A589" s="2" t="s">
        <v>23147</v>
      </c>
      <c r="B589" s="2" t="s">
        <v>23148</v>
      </c>
      <c r="C589" s="2" t="s">
        <v>23149</v>
      </c>
      <c r="D589" s="2" t="s">
        <v>23150</v>
      </c>
      <c r="E589" s="2" t="s">
        <v>23151</v>
      </c>
      <c r="F589">
        <v>1</v>
      </c>
      <c r="G589" s="2" t="s">
        <v>151</v>
      </c>
      <c r="H589">
        <v>6</v>
      </c>
      <c r="I589" s="2" t="s">
        <v>94</v>
      </c>
      <c r="J589">
        <v>1</v>
      </c>
      <c r="K589" s="2" t="s">
        <v>442</v>
      </c>
      <c r="L589">
        <v>8</v>
      </c>
      <c r="M589" s="2" t="s">
        <v>112</v>
      </c>
      <c r="N589">
        <v>61</v>
      </c>
      <c r="O589" s="2" t="s">
        <v>113</v>
      </c>
      <c r="P589">
        <v>620</v>
      </c>
      <c r="Q589" s="2" t="s">
        <v>114</v>
      </c>
      <c r="R589" t="s">
        <v>67</v>
      </c>
      <c r="S589" t="s">
        <v>67</v>
      </c>
      <c r="T589" s="2" t="s">
        <v>73</v>
      </c>
      <c r="U589" s="2" t="s">
        <v>74</v>
      </c>
      <c r="V589">
        <v>2006</v>
      </c>
      <c r="W589" s="2" t="s">
        <v>7566</v>
      </c>
      <c r="AD589">
        <v>183201.72</v>
      </c>
      <c r="AF589">
        <v>0</v>
      </c>
      <c r="AL589" s="5">
        <v>183201.72</v>
      </c>
      <c r="AM589">
        <v>0</v>
      </c>
      <c r="AN589">
        <v>0</v>
      </c>
      <c r="AS589">
        <v>183201.72</v>
      </c>
      <c r="AZ589" s="5">
        <v>183201.72</v>
      </c>
      <c r="BA589" s="5">
        <v>183201.72</v>
      </c>
      <c r="BB589" s="5">
        <v>183201.72</v>
      </c>
      <c r="BC589" s="5">
        <v>27512.43</v>
      </c>
      <c r="BD589" s="5">
        <v>27512.43</v>
      </c>
      <c r="BE589" s="5">
        <v>0</v>
      </c>
      <c r="BF589" s="5">
        <v>27512.43</v>
      </c>
      <c r="BG589">
        <v>20180227</v>
      </c>
      <c r="BH589" s="9" t="str">
        <f t="shared" si="27"/>
        <v>2018</v>
      </c>
      <c r="BI589" t="str">
        <f>MID(Merge1[[#This Row],[OC_DATA_INIZIO_PROGETTO]],5,2)</f>
        <v>02</v>
      </c>
      <c r="BJ589">
        <v>20230430</v>
      </c>
      <c r="BK589" t="str">
        <f t="shared" si="28"/>
        <v>2023</v>
      </c>
      <c r="BL589" t="str">
        <f>MID(Merge1[[#This Row],[OC_DATA_FINE_PROGETTO_PREVISTA]],5,2)</f>
        <v>04</v>
      </c>
      <c r="BM589" s="8">
        <f>(Merge1[[#This Row],[Colonna2]]-Merge1[[#This Row],[Colonna1]])*12+Merge1[[#This Row],[Colonna22]]-Merge1[[#This Row],[Colonna12]]</f>
        <v>62</v>
      </c>
      <c r="BO589" t="str">
        <f t="shared" si="29"/>
        <v/>
      </c>
      <c r="BP589" s="2" t="s">
        <v>76</v>
      </c>
      <c r="BQ589" s="2" t="s">
        <v>76</v>
      </c>
      <c r="BR589" s="2" t="s">
        <v>77</v>
      </c>
      <c r="BS589" s="2" t="s">
        <v>446</v>
      </c>
      <c r="BT589" s="2" t="s">
        <v>447</v>
      </c>
    </row>
    <row r="590" spans="1:72" x14ac:dyDescent="0.35">
      <c r="A590" s="2" t="s">
        <v>8272</v>
      </c>
      <c r="B590" s="2" t="s">
        <v>8273</v>
      </c>
      <c r="C590" s="2" t="s">
        <v>8240</v>
      </c>
      <c r="D590" s="2" t="s">
        <v>8241</v>
      </c>
      <c r="E590" s="2" t="s">
        <v>8274</v>
      </c>
      <c r="F590">
        <v>1</v>
      </c>
      <c r="G590" s="2" t="s">
        <v>151</v>
      </c>
      <c r="H590">
        <v>2</v>
      </c>
      <c r="I590" s="2" t="s">
        <v>430</v>
      </c>
      <c r="J590">
        <v>14</v>
      </c>
      <c r="K590" s="2" t="s">
        <v>8055</v>
      </c>
      <c r="L590">
        <v>8</v>
      </c>
      <c r="M590" s="2" t="s">
        <v>112</v>
      </c>
      <c r="N590">
        <v>61</v>
      </c>
      <c r="O590" s="2" t="s">
        <v>113</v>
      </c>
      <c r="P590">
        <v>620</v>
      </c>
      <c r="Q590" s="2" t="s">
        <v>114</v>
      </c>
      <c r="R590" t="s">
        <v>67</v>
      </c>
      <c r="S590" t="s">
        <v>67</v>
      </c>
      <c r="T590" s="2" t="s">
        <v>73</v>
      </c>
      <c r="U590" s="2" t="s">
        <v>74</v>
      </c>
      <c r="V590">
        <v>0</v>
      </c>
      <c r="W590" s="2" t="s">
        <v>97</v>
      </c>
      <c r="X590">
        <v>209319</v>
      </c>
      <c r="Y590">
        <v>209319</v>
      </c>
      <c r="AF590">
        <v>0</v>
      </c>
      <c r="AK590">
        <v>36939</v>
      </c>
      <c r="AL590" s="5">
        <v>209319</v>
      </c>
      <c r="AM590">
        <v>0</v>
      </c>
      <c r="AN590">
        <v>0</v>
      </c>
      <c r="AO590">
        <v>209319</v>
      </c>
      <c r="AP590">
        <v>209319</v>
      </c>
      <c r="AY590">
        <v>36939</v>
      </c>
      <c r="AZ590" s="5">
        <v>209319</v>
      </c>
      <c r="BA590" s="5">
        <v>182367.58</v>
      </c>
      <c r="BB590" s="5">
        <v>182367.58</v>
      </c>
      <c r="BC590" s="5">
        <v>182367.58</v>
      </c>
      <c r="BD590" s="5">
        <v>182367.58</v>
      </c>
      <c r="BE590" s="5">
        <v>0</v>
      </c>
      <c r="BF590" s="5">
        <v>147582.23000000001</v>
      </c>
      <c r="BG590">
        <v>20190301</v>
      </c>
      <c r="BH590" s="9" t="str">
        <f t="shared" si="27"/>
        <v>2019</v>
      </c>
      <c r="BI590" t="str">
        <f>MID(Merge1[[#This Row],[OC_DATA_INIZIO_PROGETTO]],5,2)</f>
        <v>03</v>
      </c>
      <c r="BJ590">
        <v>20220228</v>
      </c>
      <c r="BK590" t="str">
        <f t="shared" si="28"/>
        <v>2022</v>
      </c>
      <c r="BL590" t="str">
        <f>MID(Merge1[[#This Row],[OC_DATA_FINE_PROGETTO_PREVISTA]],5,2)</f>
        <v>02</v>
      </c>
      <c r="BM590" s="8">
        <f>(Merge1[[#This Row],[Colonna2]]-Merge1[[#This Row],[Colonna1]])*12+Merge1[[#This Row],[Colonna22]]-Merge1[[#This Row],[Colonna12]]</f>
        <v>35</v>
      </c>
      <c r="BO590" t="str">
        <f t="shared" si="29"/>
        <v/>
      </c>
      <c r="BP590" s="2" t="s">
        <v>76</v>
      </c>
      <c r="BQ590" s="2" t="s">
        <v>76</v>
      </c>
      <c r="BR590" s="2" t="s">
        <v>77</v>
      </c>
      <c r="BS590" s="2" t="s">
        <v>580</v>
      </c>
      <c r="BT590" s="2" t="s">
        <v>581</v>
      </c>
    </row>
    <row r="591" spans="1:72" x14ac:dyDescent="0.35">
      <c r="A591" s="2" t="s">
        <v>23230</v>
      </c>
      <c r="B591" s="2" t="s">
        <v>23231</v>
      </c>
      <c r="C591" s="2" t="s">
        <v>23204</v>
      </c>
      <c r="D591" s="2" t="s">
        <v>23204</v>
      </c>
      <c r="E591" s="2" t="s">
        <v>23232</v>
      </c>
      <c r="F591">
        <v>1</v>
      </c>
      <c r="G591" s="2" t="s">
        <v>151</v>
      </c>
      <c r="H591">
        <v>7</v>
      </c>
      <c r="I591" s="2" t="s">
        <v>770</v>
      </c>
      <c r="J591">
        <v>20</v>
      </c>
      <c r="K591" s="2" t="s">
        <v>3054</v>
      </c>
      <c r="L591">
        <v>8</v>
      </c>
      <c r="M591" s="2" t="s">
        <v>112</v>
      </c>
      <c r="N591">
        <v>62</v>
      </c>
      <c r="O591" s="2" t="s">
        <v>2450</v>
      </c>
      <c r="P591">
        <v>999</v>
      </c>
      <c r="Q591" s="2" t="s">
        <v>3522</v>
      </c>
      <c r="R591" t="s">
        <v>67</v>
      </c>
      <c r="S591" t="s">
        <v>67</v>
      </c>
      <c r="T591" s="2" t="s">
        <v>91</v>
      </c>
      <c r="U591" s="2" t="s">
        <v>92</v>
      </c>
      <c r="V591">
        <v>1914</v>
      </c>
      <c r="W591" s="2" t="s">
        <v>452</v>
      </c>
      <c r="AE591">
        <v>182000</v>
      </c>
      <c r="AF591">
        <v>0</v>
      </c>
      <c r="AK591">
        <v>182000</v>
      </c>
      <c r="AL591" s="5">
        <v>182000</v>
      </c>
      <c r="AM591">
        <v>0</v>
      </c>
      <c r="AN591">
        <v>0</v>
      </c>
      <c r="AT591">
        <v>182000</v>
      </c>
      <c r="AY591">
        <v>182000</v>
      </c>
      <c r="AZ591" s="5">
        <v>182000</v>
      </c>
      <c r="BA591" s="5">
        <v>182000</v>
      </c>
      <c r="BB591" s="5">
        <v>182000</v>
      </c>
      <c r="BF591" s="5">
        <v>0</v>
      </c>
      <c r="BG591">
        <v>20180401</v>
      </c>
      <c r="BH591" s="9" t="str">
        <f t="shared" si="27"/>
        <v>2018</v>
      </c>
      <c r="BI591" t="str">
        <f>MID(Merge1[[#This Row],[OC_DATA_INIZIO_PROGETTO]],5,2)</f>
        <v>04</v>
      </c>
      <c r="BJ591">
        <v>20201001</v>
      </c>
      <c r="BK591" t="str">
        <f t="shared" si="28"/>
        <v>2020</v>
      </c>
      <c r="BL591" t="str">
        <f>MID(Merge1[[#This Row],[OC_DATA_FINE_PROGETTO_PREVISTA]],5,2)</f>
        <v>10</v>
      </c>
      <c r="BM591" s="8">
        <f>(Merge1[[#This Row],[Colonna2]]-Merge1[[#This Row],[Colonna1]])*12+Merge1[[#This Row],[Colonna22]]-Merge1[[#This Row],[Colonna12]]</f>
        <v>30</v>
      </c>
      <c r="BO591" t="str">
        <f t="shared" si="29"/>
        <v/>
      </c>
      <c r="BP591" s="2" t="s">
        <v>86</v>
      </c>
      <c r="BQ591" s="2" t="s">
        <v>76</v>
      </c>
      <c r="BR591" s="2" t="s">
        <v>77</v>
      </c>
      <c r="BS591" s="2" t="s">
        <v>773</v>
      </c>
      <c r="BT591" s="2" t="s">
        <v>774</v>
      </c>
    </row>
    <row r="592" spans="1:72" x14ac:dyDescent="0.35">
      <c r="A592" s="2" t="s">
        <v>16970</v>
      </c>
      <c r="B592" s="2" t="s">
        <v>16966</v>
      </c>
      <c r="C592" s="2" t="s">
        <v>16967</v>
      </c>
      <c r="D592" s="2" t="s">
        <v>16968</v>
      </c>
      <c r="E592" s="2" t="s">
        <v>16971</v>
      </c>
      <c r="F592">
        <v>1</v>
      </c>
      <c r="G592" s="2" t="s">
        <v>151</v>
      </c>
      <c r="H592">
        <v>7</v>
      </c>
      <c r="I592" s="2" t="s">
        <v>770</v>
      </c>
      <c r="J592">
        <v>99</v>
      </c>
      <c r="K592" s="2" t="s">
        <v>81</v>
      </c>
      <c r="L592">
        <v>8</v>
      </c>
      <c r="M592" s="2" t="s">
        <v>112</v>
      </c>
      <c r="N592">
        <v>62</v>
      </c>
      <c r="O592" s="2" t="s">
        <v>2450</v>
      </c>
      <c r="P592">
        <v>999</v>
      </c>
      <c r="Q592" s="2" t="s">
        <v>3522</v>
      </c>
      <c r="R592" t="s">
        <v>67</v>
      </c>
      <c r="S592" t="s">
        <v>67</v>
      </c>
      <c r="T592" s="2" t="s">
        <v>1986</v>
      </c>
      <c r="U592" s="2" t="s">
        <v>1987</v>
      </c>
      <c r="V592">
        <v>940</v>
      </c>
      <c r="W592" s="2" t="s">
        <v>6669</v>
      </c>
      <c r="X592">
        <v>90658.04</v>
      </c>
      <c r="Y592">
        <v>90658.04</v>
      </c>
      <c r="AD592">
        <v>63460.62</v>
      </c>
      <c r="AF592">
        <v>0</v>
      </c>
      <c r="AG592">
        <v>27197.41</v>
      </c>
      <c r="AK592">
        <v>184103</v>
      </c>
      <c r="AL592" s="5">
        <v>181316.07</v>
      </c>
      <c r="AM592">
        <v>0</v>
      </c>
      <c r="AN592">
        <v>0</v>
      </c>
      <c r="AO592">
        <v>90658.04</v>
      </c>
      <c r="AP592">
        <v>90658.04</v>
      </c>
      <c r="AS592">
        <v>63460.62</v>
      </c>
      <c r="AU592">
        <v>27197.41</v>
      </c>
      <c r="AY592">
        <v>184103</v>
      </c>
      <c r="AZ592" s="5">
        <v>181316.07</v>
      </c>
      <c r="BA592" s="5">
        <v>181316.07</v>
      </c>
      <c r="BB592" s="5">
        <v>181316.07</v>
      </c>
      <c r="BC592" s="5">
        <v>181303.57</v>
      </c>
      <c r="BD592" s="5">
        <v>181303.57</v>
      </c>
      <c r="BE592" s="5">
        <v>0</v>
      </c>
      <c r="BF592" s="5">
        <v>365419.47</v>
      </c>
      <c r="BG592">
        <v>20180220</v>
      </c>
      <c r="BH592" s="9" t="str">
        <f t="shared" si="27"/>
        <v>2018</v>
      </c>
      <c r="BI592" t="str">
        <f>MID(Merge1[[#This Row],[OC_DATA_INIZIO_PROGETTO]],5,2)</f>
        <v>02</v>
      </c>
      <c r="BJ592">
        <v>20200605</v>
      </c>
      <c r="BK592" t="str">
        <f t="shared" si="28"/>
        <v>2020</v>
      </c>
      <c r="BL592" t="str">
        <f>MID(Merge1[[#This Row],[OC_DATA_FINE_PROGETTO_PREVISTA]],5,2)</f>
        <v>06</v>
      </c>
      <c r="BM592" s="8">
        <f>(Merge1[[#This Row],[Colonna2]]-Merge1[[#This Row],[Colonna1]])*12+Merge1[[#This Row],[Colonna22]]-Merge1[[#This Row],[Colonna12]]</f>
        <v>28</v>
      </c>
      <c r="BN592">
        <v>20200925</v>
      </c>
      <c r="BO592" t="str">
        <f t="shared" si="29"/>
        <v>2020</v>
      </c>
      <c r="BP592" s="2" t="s">
        <v>116</v>
      </c>
      <c r="BQ592" s="2" t="s">
        <v>763</v>
      </c>
      <c r="BR592" s="2" t="s">
        <v>440</v>
      </c>
      <c r="BS592" s="2" t="s">
        <v>773</v>
      </c>
      <c r="BT592" s="2" t="s">
        <v>774</v>
      </c>
    </row>
    <row r="593" spans="1:72" x14ac:dyDescent="0.35">
      <c r="A593" s="2" t="s">
        <v>29385</v>
      </c>
      <c r="B593" s="2" t="s">
        <v>29386</v>
      </c>
      <c r="C593" s="2" t="s">
        <v>29387</v>
      </c>
      <c r="D593" s="2" t="s">
        <v>29388</v>
      </c>
      <c r="E593" s="2" t="s">
        <v>29389</v>
      </c>
      <c r="F593">
        <v>1</v>
      </c>
      <c r="G593" s="2" t="s">
        <v>151</v>
      </c>
      <c r="H593">
        <v>7</v>
      </c>
      <c r="I593" s="2" t="s">
        <v>770</v>
      </c>
      <c r="J593">
        <v>1</v>
      </c>
      <c r="K593" s="2" t="s">
        <v>69</v>
      </c>
      <c r="L593">
        <v>6</v>
      </c>
      <c r="M593" s="2" t="s">
        <v>1983</v>
      </c>
      <c r="N593">
        <v>41</v>
      </c>
      <c r="O593" s="2" t="s">
        <v>3944</v>
      </c>
      <c r="P593">
        <v>157</v>
      </c>
      <c r="Q593" s="2" t="s">
        <v>3945</v>
      </c>
      <c r="R593" t="s">
        <v>67</v>
      </c>
      <c r="S593" t="s">
        <v>67</v>
      </c>
      <c r="T593" s="2" t="s">
        <v>504</v>
      </c>
      <c r="U593" s="2" t="s">
        <v>505</v>
      </c>
      <c r="V593">
        <v>2022</v>
      </c>
      <c r="W593" s="2" t="s">
        <v>19005</v>
      </c>
      <c r="X593">
        <v>90496.25</v>
      </c>
      <c r="Y593">
        <v>90496.25</v>
      </c>
      <c r="AD593">
        <v>63347.38</v>
      </c>
      <c r="AF593">
        <v>0</v>
      </c>
      <c r="AG593">
        <v>27148.87</v>
      </c>
      <c r="AK593">
        <v>98458</v>
      </c>
      <c r="AL593" s="5">
        <v>180992.5</v>
      </c>
      <c r="AM593">
        <v>0</v>
      </c>
      <c r="AN593">
        <v>0</v>
      </c>
      <c r="AO593">
        <v>90496.25</v>
      </c>
      <c r="AP593">
        <v>90496.25</v>
      </c>
      <c r="AS593">
        <v>63347.38</v>
      </c>
      <c r="AU593">
        <v>27148.87</v>
      </c>
      <c r="AY593">
        <v>98458</v>
      </c>
      <c r="AZ593" s="5">
        <v>180992.5</v>
      </c>
      <c r="BA593" s="5">
        <v>180992.5</v>
      </c>
      <c r="BB593" s="5">
        <v>180992.5</v>
      </c>
      <c r="BC593" s="5">
        <v>51567.75</v>
      </c>
      <c r="BD593" s="5">
        <v>51567.75</v>
      </c>
      <c r="BE593" s="5">
        <v>0</v>
      </c>
      <c r="BF593" s="5">
        <v>51567.75</v>
      </c>
      <c r="BG593">
        <v>20160720</v>
      </c>
      <c r="BH593" s="9" t="str">
        <f t="shared" si="27"/>
        <v>2016</v>
      </c>
      <c r="BI593" t="str">
        <f>MID(Merge1[[#This Row],[OC_DATA_INIZIO_PROGETTO]],5,2)</f>
        <v>07</v>
      </c>
      <c r="BJ593">
        <v>20190720</v>
      </c>
      <c r="BK593" t="str">
        <f t="shared" si="28"/>
        <v>2019</v>
      </c>
      <c r="BL593" t="str">
        <f>MID(Merge1[[#This Row],[OC_DATA_FINE_PROGETTO_PREVISTA]],5,2)</f>
        <v>07</v>
      </c>
      <c r="BM593" s="8">
        <f>(Merge1[[#This Row],[Colonna2]]-Merge1[[#This Row],[Colonna1]])*12+Merge1[[#This Row],[Colonna22]]-Merge1[[#This Row],[Colonna12]]</f>
        <v>36</v>
      </c>
      <c r="BO593" t="str">
        <f t="shared" si="29"/>
        <v/>
      </c>
      <c r="BP593" s="2" t="s">
        <v>76</v>
      </c>
      <c r="BQ593" s="2" t="s">
        <v>76</v>
      </c>
      <c r="BR593" s="2" t="s">
        <v>77</v>
      </c>
      <c r="BS593" s="2" t="s">
        <v>773</v>
      </c>
      <c r="BT593" s="2" t="s">
        <v>774</v>
      </c>
    </row>
    <row r="594" spans="1:72" x14ac:dyDescent="0.35">
      <c r="A594" s="2" t="s">
        <v>27272</v>
      </c>
      <c r="B594" s="2" t="s">
        <v>27273</v>
      </c>
      <c r="C594" s="2" t="s">
        <v>27274</v>
      </c>
      <c r="D594" s="2" t="s">
        <v>27275</v>
      </c>
      <c r="E594" s="2" t="s">
        <v>27276</v>
      </c>
      <c r="F594">
        <v>1</v>
      </c>
      <c r="G594" s="2" t="s">
        <v>151</v>
      </c>
      <c r="H594">
        <v>7</v>
      </c>
      <c r="I594" s="2" t="s">
        <v>770</v>
      </c>
      <c r="J594">
        <v>11</v>
      </c>
      <c r="K594" s="2" t="s">
        <v>681</v>
      </c>
      <c r="L594">
        <v>9</v>
      </c>
      <c r="M594" s="2" t="s">
        <v>98</v>
      </c>
      <c r="N594">
        <v>25</v>
      </c>
      <c r="O594" s="2" t="s">
        <v>683</v>
      </c>
      <c r="P594">
        <v>239</v>
      </c>
      <c r="Q594" s="2" t="s">
        <v>684</v>
      </c>
      <c r="R594" t="s">
        <v>67</v>
      </c>
      <c r="S594" t="s">
        <v>67</v>
      </c>
      <c r="T594" s="2" t="s">
        <v>1331</v>
      </c>
      <c r="U594" s="2" t="s">
        <v>1332</v>
      </c>
      <c r="V594">
        <v>2025</v>
      </c>
      <c r="W594" s="2" t="s">
        <v>22258</v>
      </c>
      <c r="X594">
        <v>90474.09</v>
      </c>
      <c r="Y594">
        <v>90474.09</v>
      </c>
      <c r="AD594">
        <v>63331.86</v>
      </c>
      <c r="AF594">
        <v>0</v>
      </c>
      <c r="AG594">
        <v>27142.23</v>
      </c>
      <c r="AK594">
        <v>124883</v>
      </c>
      <c r="AL594" s="5">
        <v>180948.18</v>
      </c>
      <c r="AM594">
        <v>0</v>
      </c>
      <c r="AN594">
        <v>0</v>
      </c>
      <c r="AO594">
        <v>90474.09</v>
      </c>
      <c r="AP594">
        <v>90474.09</v>
      </c>
      <c r="AS594">
        <v>63331.86</v>
      </c>
      <c r="AU594">
        <v>27142.23</v>
      </c>
      <c r="AY594">
        <v>124883</v>
      </c>
      <c r="AZ594" s="5">
        <v>180948.18</v>
      </c>
      <c r="BA594" s="5">
        <v>180948.18</v>
      </c>
      <c r="BB594" s="5">
        <v>180948.18</v>
      </c>
      <c r="BC594" s="5">
        <v>81071.789999999994</v>
      </c>
      <c r="BD594" s="5">
        <v>81071.789999999994</v>
      </c>
      <c r="BE594" s="5">
        <v>0</v>
      </c>
      <c r="BF594" s="5">
        <v>149729.79</v>
      </c>
      <c r="BG594">
        <v>20180124</v>
      </c>
      <c r="BH594" s="9" t="str">
        <f t="shared" si="27"/>
        <v>2018</v>
      </c>
      <c r="BI594" t="str">
        <f>MID(Merge1[[#This Row],[OC_DATA_INIZIO_PROGETTO]],5,2)</f>
        <v>01</v>
      </c>
      <c r="BJ594">
        <v>20201231</v>
      </c>
      <c r="BK594" t="str">
        <f t="shared" si="28"/>
        <v>2020</v>
      </c>
      <c r="BL594" t="str">
        <f>MID(Merge1[[#This Row],[OC_DATA_FINE_PROGETTO_PREVISTA]],5,2)</f>
        <v>12</v>
      </c>
      <c r="BM594" s="8">
        <f>(Merge1[[#This Row],[Colonna2]]-Merge1[[#This Row],[Colonna1]])*12+Merge1[[#This Row],[Colonna22]]-Merge1[[#This Row],[Colonna12]]</f>
        <v>35</v>
      </c>
      <c r="BO594" t="str">
        <f t="shared" si="29"/>
        <v/>
      </c>
      <c r="BP594" s="2" t="s">
        <v>76</v>
      </c>
      <c r="BQ594" s="2" t="s">
        <v>76</v>
      </c>
      <c r="BR594" s="2" t="s">
        <v>77</v>
      </c>
      <c r="BS594" s="2" t="s">
        <v>773</v>
      </c>
      <c r="BT594" s="2" t="s">
        <v>774</v>
      </c>
    </row>
    <row r="595" spans="1:72" x14ac:dyDescent="0.35">
      <c r="A595" s="2" t="s">
        <v>5652</v>
      </c>
      <c r="B595" s="2" t="s">
        <v>5653</v>
      </c>
      <c r="C595" s="2" t="s">
        <v>5654</v>
      </c>
      <c r="D595" s="2" t="s">
        <v>5655</v>
      </c>
      <c r="E595" s="2" t="s">
        <v>5656</v>
      </c>
      <c r="F595">
        <v>1</v>
      </c>
      <c r="G595" s="2" t="s">
        <v>151</v>
      </c>
      <c r="H595">
        <v>7</v>
      </c>
      <c r="I595" s="2" t="s">
        <v>770</v>
      </c>
      <c r="J595">
        <v>20</v>
      </c>
      <c r="K595" s="2" t="s">
        <v>3054</v>
      </c>
      <c r="L595">
        <v>8</v>
      </c>
      <c r="M595" s="2" t="s">
        <v>112</v>
      </c>
      <c r="N595">
        <v>62</v>
      </c>
      <c r="O595" s="2" t="s">
        <v>2450</v>
      </c>
      <c r="P595">
        <v>999</v>
      </c>
      <c r="Q595" s="2" t="s">
        <v>3522</v>
      </c>
      <c r="R595" t="s">
        <v>67</v>
      </c>
      <c r="S595" t="s">
        <v>67</v>
      </c>
      <c r="T595" s="2" t="s">
        <v>1331</v>
      </c>
      <c r="U595" s="2" t="s">
        <v>1332</v>
      </c>
      <c r="V595">
        <v>611</v>
      </c>
      <c r="W595" s="2" t="s">
        <v>2386</v>
      </c>
      <c r="X595">
        <v>90385.51</v>
      </c>
      <c r="Y595">
        <v>90385.51</v>
      </c>
      <c r="AD595">
        <v>63269.83</v>
      </c>
      <c r="AF595">
        <v>0</v>
      </c>
      <c r="AG595">
        <v>27115.57</v>
      </c>
      <c r="AK595">
        <v>389325</v>
      </c>
      <c r="AL595" s="5">
        <v>180770.91</v>
      </c>
      <c r="AM595">
        <v>0</v>
      </c>
      <c r="AN595">
        <v>0</v>
      </c>
      <c r="AO595">
        <v>90385.51</v>
      </c>
      <c r="AP595">
        <v>90385.51</v>
      </c>
      <c r="AS595">
        <v>63269.83</v>
      </c>
      <c r="AU595">
        <v>27115.57</v>
      </c>
      <c r="AY595">
        <v>389325</v>
      </c>
      <c r="AZ595" s="5">
        <v>180770.91</v>
      </c>
      <c r="BA595" s="5">
        <v>180770.91</v>
      </c>
      <c r="BB595" s="5">
        <v>180770.91</v>
      </c>
      <c r="BC595" s="5">
        <v>126539.64</v>
      </c>
      <c r="BD595" s="5">
        <v>126539.64</v>
      </c>
      <c r="BE595" s="5">
        <v>0</v>
      </c>
      <c r="BF595" s="5">
        <v>0</v>
      </c>
      <c r="BG595">
        <v>20171110</v>
      </c>
      <c r="BH595" s="9" t="str">
        <f t="shared" si="27"/>
        <v>2017</v>
      </c>
      <c r="BI595" t="str">
        <f>MID(Merge1[[#This Row],[OC_DATA_INIZIO_PROGETTO]],5,2)</f>
        <v>11</v>
      </c>
      <c r="BJ595">
        <v>20191130</v>
      </c>
      <c r="BK595" t="str">
        <f t="shared" si="28"/>
        <v>2019</v>
      </c>
      <c r="BL595" t="str">
        <f>MID(Merge1[[#This Row],[OC_DATA_FINE_PROGETTO_PREVISTA]],5,2)</f>
        <v>11</v>
      </c>
      <c r="BM595" s="8">
        <f>(Merge1[[#This Row],[Colonna2]]-Merge1[[#This Row],[Colonna1]])*12+Merge1[[#This Row],[Colonna22]]-Merge1[[#This Row],[Colonna12]]</f>
        <v>24</v>
      </c>
      <c r="BN595">
        <v>20191129</v>
      </c>
      <c r="BO595" t="str">
        <f t="shared" si="29"/>
        <v>2019</v>
      </c>
      <c r="BP595" s="2" t="s">
        <v>76</v>
      </c>
      <c r="BQ595" s="2" t="s">
        <v>76</v>
      </c>
      <c r="BR595" s="2" t="s">
        <v>77</v>
      </c>
      <c r="BS595" s="2" t="s">
        <v>773</v>
      </c>
      <c r="BT595" s="2" t="s">
        <v>774</v>
      </c>
    </row>
    <row r="596" spans="1:72" x14ac:dyDescent="0.35">
      <c r="A596" s="2" t="s">
        <v>22935</v>
      </c>
      <c r="B596" s="2" t="s">
        <v>22936</v>
      </c>
      <c r="C596" s="2" t="s">
        <v>22937</v>
      </c>
      <c r="D596" s="2" t="s">
        <v>22937</v>
      </c>
      <c r="E596" s="2" t="s">
        <v>22938</v>
      </c>
      <c r="F596">
        <v>1</v>
      </c>
      <c r="G596" s="2" t="s">
        <v>151</v>
      </c>
      <c r="H596">
        <v>6</v>
      </c>
      <c r="I596" s="2" t="s">
        <v>94</v>
      </c>
      <c r="J596">
        <v>1</v>
      </c>
      <c r="K596" s="2" t="s">
        <v>442</v>
      </c>
      <c r="L596">
        <v>8</v>
      </c>
      <c r="M596" s="2" t="s">
        <v>112</v>
      </c>
      <c r="N596">
        <v>61</v>
      </c>
      <c r="O596" s="2" t="s">
        <v>113</v>
      </c>
      <c r="P596">
        <v>620</v>
      </c>
      <c r="Q596" s="2" t="s">
        <v>114</v>
      </c>
      <c r="R596" t="s">
        <v>67</v>
      </c>
      <c r="S596" t="s">
        <v>67</v>
      </c>
      <c r="T596" s="2" t="s">
        <v>73</v>
      </c>
      <c r="U596" s="2" t="s">
        <v>74</v>
      </c>
      <c r="V596">
        <v>1309</v>
      </c>
      <c r="W596" s="2" t="s">
        <v>19692</v>
      </c>
      <c r="AD596">
        <v>180759.04000000001</v>
      </c>
      <c r="AF596">
        <v>0</v>
      </c>
      <c r="AL596" s="5">
        <v>180759.04000000001</v>
      </c>
      <c r="AM596">
        <v>0</v>
      </c>
      <c r="AN596">
        <v>0</v>
      </c>
      <c r="AS596">
        <v>180759.04000000001</v>
      </c>
      <c r="AZ596" s="5">
        <v>180759.04000000001</v>
      </c>
      <c r="BA596" s="5">
        <v>180759.04000000001</v>
      </c>
      <c r="BB596" s="5">
        <v>180759.04000000001</v>
      </c>
      <c r="BC596" s="5">
        <v>18508.36</v>
      </c>
      <c r="BD596" s="5">
        <v>18508.36</v>
      </c>
      <c r="BE596" s="5">
        <v>0</v>
      </c>
      <c r="BF596" s="5">
        <v>18508.36</v>
      </c>
      <c r="BG596">
        <v>20180402</v>
      </c>
      <c r="BH596" s="9" t="str">
        <f t="shared" si="27"/>
        <v>2018</v>
      </c>
      <c r="BI596" t="str">
        <f>MID(Merge1[[#This Row],[OC_DATA_INIZIO_PROGETTO]],5,2)</f>
        <v>04</v>
      </c>
      <c r="BJ596">
        <v>20230625</v>
      </c>
      <c r="BK596" t="str">
        <f t="shared" si="28"/>
        <v>2023</v>
      </c>
      <c r="BL596" t="str">
        <f>MID(Merge1[[#This Row],[OC_DATA_FINE_PROGETTO_PREVISTA]],5,2)</f>
        <v>06</v>
      </c>
      <c r="BM596" s="8">
        <f>(Merge1[[#This Row],[Colonna2]]-Merge1[[#This Row],[Colonna1]])*12+Merge1[[#This Row],[Colonna22]]-Merge1[[#This Row],[Colonna12]]</f>
        <v>62</v>
      </c>
      <c r="BO596" t="str">
        <f t="shared" si="29"/>
        <v/>
      </c>
      <c r="BP596" s="2" t="s">
        <v>76</v>
      </c>
      <c r="BQ596" s="2" t="s">
        <v>76</v>
      </c>
      <c r="BR596" s="2" t="s">
        <v>77</v>
      </c>
      <c r="BS596" s="2" t="s">
        <v>446</v>
      </c>
      <c r="BT596" s="2" t="s">
        <v>447</v>
      </c>
    </row>
    <row r="597" spans="1:72" x14ac:dyDescent="0.35">
      <c r="A597" s="2" t="s">
        <v>23008</v>
      </c>
      <c r="B597" s="2" t="s">
        <v>23009</v>
      </c>
      <c r="C597" s="2" t="s">
        <v>23010</v>
      </c>
      <c r="D597" s="2" t="s">
        <v>23010</v>
      </c>
      <c r="E597" s="2" t="s">
        <v>23011</v>
      </c>
      <c r="F597">
        <v>1</v>
      </c>
      <c r="G597" s="2" t="s">
        <v>151</v>
      </c>
      <c r="H597">
        <v>6</v>
      </c>
      <c r="I597" s="2" t="s">
        <v>94</v>
      </c>
      <c r="J597">
        <v>1</v>
      </c>
      <c r="K597" s="2" t="s">
        <v>442</v>
      </c>
      <c r="L597">
        <v>8</v>
      </c>
      <c r="M597" s="2" t="s">
        <v>112</v>
      </c>
      <c r="N597">
        <v>61</v>
      </c>
      <c r="O597" s="2" t="s">
        <v>113</v>
      </c>
      <c r="P597">
        <v>620</v>
      </c>
      <c r="Q597" s="2" t="s">
        <v>114</v>
      </c>
      <c r="R597" t="s">
        <v>67</v>
      </c>
      <c r="S597" t="s">
        <v>67</v>
      </c>
      <c r="T597" s="2" t="s">
        <v>73</v>
      </c>
      <c r="U597" s="2" t="s">
        <v>74</v>
      </c>
      <c r="V597">
        <v>1809</v>
      </c>
      <c r="W597" s="2" t="s">
        <v>19147</v>
      </c>
      <c r="AD597">
        <v>180759.04000000001</v>
      </c>
      <c r="AF597">
        <v>0</v>
      </c>
      <c r="AL597" s="5">
        <v>180759.04000000001</v>
      </c>
      <c r="AM597">
        <v>0</v>
      </c>
      <c r="AN597">
        <v>0</v>
      </c>
      <c r="AS597">
        <v>180759.04000000001</v>
      </c>
      <c r="AZ597" s="5">
        <v>180759.04000000001</v>
      </c>
      <c r="BA597" s="5">
        <v>180759.04000000001</v>
      </c>
      <c r="BB597" s="5">
        <v>180759.04000000001</v>
      </c>
      <c r="BC597" s="5">
        <v>33515.14</v>
      </c>
      <c r="BD597" s="5">
        <v>33515.14</v>
      </c>
      <c r="BE597" s="5">
        <v>0</v>
      </c>
      <c r="BF597" s="5">
        <v>33515.14</v>
      </c>
      <c r="BG597">
        <v>20180324</v>
      </c>
      <c r="BH597" s="9" t="str">
        <f t="shared" si="27"/>
        <v>2018</v>
      </c>
      <c r="BI597" t="str">
        <f>MID(Merge1[[#This Row],[OC_DATA_INIZIO_PROGETTO]],5,2)</f>
        <v>03</v>
      </c>
      <c r="BJ597">
        <v>20230625</v>
      </c>
      <c r="BK597" t="str">
        <f t="shared" si="28"/>
        <v>2023</v>
      </c>
      <c r="BL597" t="str">
        <f>MID(Merge1[[#This Row],[OC_DATA_FINE_PROGETTO_PREVISTA]],5,2)</f>
        <v>06</v>
      </c>
      <c r="BM597" s="8">
        <f>(Merge1[[#This Row],[Colonna2]]-Merge1[[#This Row],[Colonna1]])*12+Merge1[[#This Row],[Colonna22]]-Merge1[[#This Row],[Colonna12]]</f>
        <v>63</v>
      </c>
      <c r="BO597" t="str">
        <f t="shared" si="29"/>
        <v/>
      </c>
      <c r="BP597" s="2" t="s">
        <v>76</v>
      </c>
      <c r="BQ597" s="2" t="s">
        <v>76</v>
      </c>
      <c r="BR597" s="2" t="s">
        <v>77</v>
      </c>
      <c r="BS597" s="2" t="s">
        <v>446</v>
      </c>
      <c r="BT597" s="2" t="s">
        <v>447</v>
      </c>
    </row>
    <row r="598" spans="1:72" x14ac:dyDescent="0.35">
      <c r="A598" s="2" t="s">
        <v>2434</v>
      </c>
      <c r="B598" s="2" t="s">
        <v>2435</v>
      </c>
      <c r="C598" s="2" t="s">
        <v>2436</v>
      </c>
      <c r="D598" s="2" t="s">
        <v>2437</v>
      </c>
      <c r="E598" s="2" t="s">
        <v>2438</v>
      </c>
      <c r="F598">
        <v>1</v>
      </c>
      <c r="G598" s="2" t="s">
        <v>151</v>
      </c>
      <c r="H598">
        <v>7</v>
      </c>
      <c r="I598" s="2" t="s">
        <v>770</v>
      </c>
      <c r="J598">
        <v>1</v>
      </c>
      <c r="K598" s="2" t="s">
        <v>69</v>
      </c>
      <c r="L598">
        <v>6</v>
      </c>
      <c r="M598" s="2" t="s">
        <v>1983</v>
      </c>
      <c r="N598">
        <v>39</v>
      </c>
      <c r="O598" s="2" t="s">
        <v>2384</v>
      </c>
      <c r="P598">
        <v>150</v>
      </c>
      <c r="Q598" s="2" t="s">
        <v>2385</v>
      </c>
      <c r="R598" t="s">
        <v>67</v>
      </c>
      <c r="S598" t="s">
        <v>67</v>
      </c>
      <c r="T598" s="2" t="s">
        <v>504</v>
      </c>
      <c r="U598" s="2" t="s">
        <v>505</v>
      </c>
      <c r="V598">
        <v>606</v>
      </c>
      <c r="W598" s="2" t="s">
        <v>2389</v>
      </c>
      <c r="X598">
        <v>90266.41</v>
      </c>
      <c r="Y598">
        <v>90266.41</v>
      </c>
      <c r="AD598">
        <v>63186.48</v>
      </c>
      <c r="AF598">
        <v>0</v>
      </c>
      <c r="AG598">
        <v>27079.919999999998</v>
      </c>
      <c r="AK598">
        <v>654467</v>
      </c>
      <c r="AL598" s="5">
        <v>180532.81</v>
      </c>
      <c r="AM598">
        <v>0</v>
      </c>
      <c r="AN598">
        <v>0</v>
      </c>
      <c r="AO598">
        <v>90266.41</v>
      </c>
      <c r="AP598">
        <v>90266.41</v>
      </c>
      <c r="AS598">
        <v>63186.48</v>
      </c>
      <c r="AU598">
        <v>27079.919999999998</v>
      </c>
      <c r="AY598">
        <v>654467</v>
      </c>
      <c r="AZ598" s="5">
        <v>180532.81</v>
      </c>
      <c r="BA598" s="5">
        <v>180532.81</v>
      </c>
      <c r="BB598" s="5">
        <v>180532.81</v>
      </c>
      <c r="BF598" s="5">
        <v>0</v>
      </c>
      <c r="BG598">
        <v>20200630</v>
      </c>
      <c r="BH598" s="9" t="str">
        <f t="shared" si="27"/>
        <v>2020</v>
      </c>
      <c r="BI598" t="str">
        <f>MID(Merge1[[#This Row],[OC_DATA_INIZIO_PROGETTO]],5,2)</f>
        <v>06</v>
      </c>
      <c r="BJ598">
        <v>20220227</v>
      </c>
      <c r="BK598" t="str">
        <f t="shared" si="28"/>
        <v>2022</v>
      </c>
      <c r="BL598" t="str">
        <f>MID(Merge1[[#This Row],[OC_DATA_FINE_PROGETTO_PREVISTA]],5,2)</f>
        <v>02</v>
      </c>
      <c r="BM598" s="8">
        <f>(Merge1[[#This Row],[Colonna2]]-Merge1[[#This Row],[Colonna1]])*12+Merge1[[#This Row],[Colonna22]]-Merge1[[#This Row],[Colonna12]]</f>
        <v>20</v>
      </c>
      <c r="BO598" t="str">
        <f t="shared" si="29"/>
        <v/>
      </c>
      <c r="BP598" s="2" t="s">
        <v>86</v>
      </c>
      <c r="BQ598" s="2" t="s">
        <v>76</v>
      </c>
      <c r="BR598" s="2" t="s">
        <v>77</v>
      </c>
      <c r="BS598" s="2" t="s">
        <v>2387</v>
      </c>
      <c r="BT598" s="2" t="s">
        <v>510</v>
      </c>
    </row>
    <row r="599" spans="1:72" x14ac:dyDescent="0.35">
      <c r="A599" s="2" t="s">
        <v>3124</v>
      </c>
      <c r="B599" s="2" t="s">
        <v>3125</v>
      </c>
      <c r="C599" s="2" t="s">
        <v>3098</v>
      </c>
      <c r="D599" s="2" t="s">
        <v>3126</v>
      </c>
      <c r="E599" s="2" t="s">
        <v>3127</v>
      </c>
      <c r="F599">
        <v>1</v>
      </c>
      <c r="G599" s="2" t="s">
        <v>151</v>
      </c>
      <c r="H599">
        <v>7</v>
      </c>
      <c r="I599" s="2" t="s">
        <v>770</v>
      </c>
      <c r="J599">
        <v>20</v>
      </c>
      <c r="K599" s="2" t="s">
        <v>3054</v>
      </c>
      <c r="L599">
        <v>8</v>
      </c>
      <c r="M599" s="2" t="s">
        <v>112</v>
      </c>
      <c r="N599">
        <v>62</v>
      </c>
      <c r="O599" s="2" t="s">
        <v>2450</v>
      </c>
      <c r="P599">
        <v>634</v>
      </c>
      <c r="Q599" s="2" t="s">
        <v>2770</v>
      </c>
      <c r="R599" t="s">
        <v>67</v>
      </c>
      <c r="S599" t="s">
        <v>67</v>
      </c>
      <c r="T599" s="2" t="s">
        <v>1331</v>
      </c>
      <c r="U599" s="2" t="s">
        <v>1332</v>
      </c>
      <c r="V599">
        <v>611</v>
      </c>
      <c r="W599" s="2" t="s">
        <v>2386</v>
      </c>
      <c r="X599">
        <v>90134.92</v>
      </c>
      <c r="Y599">
        <v>90134.92</v>
      </c>
      <c r="AD599">
        <v>63094.44</v>
      </c>
      <c r="AF599">
        <v>0</v>
      </c>
      <c r="AG599">
        <v>27040.48</v>
      </c>
      <c r="AK599">
        <v>107188</v>
      </c>
      <c r="AL599" s="5">
        <v>180269.84</v>
      </c>
      <c r="AM599">
        <v>0</v>
      </c>
      <c r="AN599">
        <v>0</v>
      </c>
      <c r="AO599">
        <v>90134.92</v>
      </c>
      <c r="AP599">
        <v>90134.92</v>
      </c>
      <c r="AS599">
        <v>63094.44</v>
      </c>
      <c r="AU599">
        <v>27040.48</v>
      </c>
      <c r="AY599">
        <v>107188</v>
      </c>
      <c r="AZ599" s="5">
        <v>180269.84</v>
      </c>
      <c r="BA599" s="5">
        <v>180269.84</v>
      </c>
      <c r="BB599" s="5">
        <v>180269.84</v>
      </c>
      <c r="BC599" s="5">
        <v>180269.84</v>
      </c>
      <c r="BD599" s="5">
        <v>180269.84</v>
      </c>
      <c r="BE599" s="5">
        <v>0</v>
      </c>
      <c r="BF599" s="5">
        <v>287457.46999999997</v>
      </c>
      <c r="BG599">
        <v>20160629</v>
      </c>
      <c r="BH599" s="9" t="str">
        <f t="shared" si="27"/>
        <v>2016</v>
      </c>
      <c r="BI599" t="str">
        <f>MID(Merge1[[#This Row],[OC_DATA_INIZIO_PROGETTO]],5,2)</f>
        <v>06</v>
      </c>
      <c r="BJ599">
        <v>20181130</v>
      </c>
      <c r="BK599" t="str">
        <f t="shared" si="28"/>
        <v>2018</v>
      </c>
      <c r="BL599" t="str">
        <f>MID(Merge1[[#This Row],[OC_DATA_FINE_PROGETTO_PREVISTA]],5,2)</f>
        <v>11</v>
      </c>
      <c r="BM599" s="8">
        <f>(Merge1[[#This Row],[Colonna2]]-Merge1[[#This Row],[Colonna1]])*12+Merge1[[#This Row],[Colonna22]]-Merge1[[#This Row],[Colonna12]]</f>
        <v>29</v>
      </c>
      <c r="BN599">
        <v>20190528</v>
      </c>
      <c r="BO599" t="str">
        <f t="shared" si="29"/>
        <v>2019</v>
      </c>
      <c r="BP599" s="2" t="s">
        <v>116</v>
      </c>
      <c r="BQ599" s="2" t="s">
        <v>763</v>
      </c>
      <c r="BR599" s="2" t="s">
        <v>440</v>
      </c>
      <c r="BS599" s="2" t="s">
        <v>773</v>
      </c>
      <c r="BT599" s="2" t="s">
        <v>774</v>
      </c>
    </row>
    <row r="600" spans="1:72" x14ac:dyDescent="0.35">
      <c r="A600" s="2" t="s">
        <v>27243</v>
      </c>
      <c r="B600" s="2" t="s">
        <v>27244</v>
      </c>
      <c r="C600" s="2" t="s">
        <v>27245</v>
      </c>
      <c r="D600" s="2" t="s">
        <v>27246</v>
      </c>
      <c r="E600" s="2" t="s">
        <v>27247</v>
      </c>
      <c r="F600">
        <v>1</v>
      </c>
      <c r="G600" s="2" t="s">
        <v>151</v>
      </c>
      <c r="H600">
        <v>7</v>
      </c>
      <c r="I600" s="2" t="s">
        <v>770</v>
      </c>
      <c r="J600">
        <v>20</v>
      </c>
      <c r="K600" s="2" t="s">
        <v>3054</v>
      </c>
      <c r="L600">
        <v>9</v>
      </c>
      <c r="M600" s="2" t="s">
        <v>98</v>
      </c>
      <c r="N600">
        <v>25</v>
      </c>
      <c r="O600" s="2" t="s">
        <v>683</v>
      </c>
      <c r="P600">
        <v>239</v>
      </c>
      <c r="Q600" s="2" t="s">
        <v>684</v>
      </c>
      <c r="R600" t="s">
        <v>67</v>
      </c>
      <c r="S600" t="s">
        <v>67</v>
      </c>
      <c r="T600" s="2" t="s">
        <v>1331</v>
      </c>
      <c r="U600" s="2" t="s">
        <v>1332</v>
      </c>
      <c r="V600">
        <v>2016</v>
      </c>
      <c r="W600" s="2" t="s">
        <v>18962</v>
      </c>
      <c r="X600">
        <v>89999.56</v>
      </c>
      <c r="Y600">
        <v>89999.56</v>
      </c>
      <c r="AD600">
        <v>62999.7</v>
      </c>
      <c r="AF600">
        <v>0</v>
      </c>
      <c r="AG600">
        <v>26999.87</v>
      </c>
      <c r="AK600">
        <v>119999</v>
      </c>
      <c r="AL600" s="5">
        <v>179999.13</v>
      </c>
      <c r="AM600">
        <v>0</v>
      </c>
      <c r="AN600">
        <v>0</v>
      </c>
      <c r="AO600">
        <v>89999.56</v>
      </c>
      <c r="AP600">
        <v>89999.56</v>
      </c>
      <c r="AS600">
        <v>62999.7</v>
      </c>
      <c r="AU600">
        <v>26999.87</v>
      </c>
      <c r="AY600">
        <v>119999</v>
      </c>
      <c r="AZ600" s="5">
        <v>179999.13</v>
      </c>
      <c r="BA600" s="5">
        <v>179999.13</v>
      </c>
      <c r="BB600" s="5">
        <v>179999.13</v>
      </c>
      <c r="BC600" s="5">
        <v>143999.29999999999</v>
      </c>
      <c r="BD600" s="5">
        <v>143999.29999999999</v>
      </c>
      <c r="BE600" s="5">
        <v>0</v>
      </c>
      <c r="BF600" s="5">
        <v>207126.5</v>
      </c>
      <c r="BG600">
        <v>20171130</v>
      </c>
      <c r="BH600" s="9" t="str">
        <f t="shared" si="27"/>
        <v>2017</v>
      </c>
      <c r="BI600" t="str">
        <f>MID(Merge1[[#This Row],[OC_DATA_INIZIO_PROGETTO]],5,2)</f>
        <v>11</v>
      </c>
      <c r="BJ600">
        <v>20210331</v>
      </c>
      <c r="BK600" t="str">
        <f t="shared" si="28"/>
        <v>2021</v>
      </c>
      <c r="BL600" t="str">
        <f>MID(Merge1[[#This Row],[OC_DATA_FINE_PROGETTO_PREVISTA]],5,2)</f>
        <v>03</v>
      </c>
      <c r="BM600" s="8">
        <f>(Merge1[[#This Row],[Colonna2]]-Merge1[[#This Row],[Colonna1]])*12+Merge1[[#This Row],[Colonna22]]-Merge1[[#This Row],[Colonna12]]</f>
        <v>40</v>
      </c>
      <c r="BO600" t="str">
        <f t="shared" si="29"/>
        <v/>
      </c>
      <c r="BP600" s="2" t="s">
        <v>76</v>
      </c>
      <c r="BQ600" s="2" t="s">
        <v>76</v>
      </c>
      <c r="BR600" s="2" t="s">
        <v>77</v>
      </c>
      <c r="BS600" s="2" t="s">
        <v>773</v>
      </c>
      <c r="BT600" s="2" t="s">
        <v>774</v>
      </c>
    </row>
    <row r="601" spans="1:72" x14ac:dyDescent="0.35">
      <c r="A601" s="2" t="s">
        <v>3167</v>
      </c>
      <c r="B601" s="2" t="s">
        <v>3168</v>
      </c>
      <c r="C601" s="2" t="s">
        <v>3169</v>
      </c>
      <c r="D601" s="2" t="s">
        <v>3170</v>
      </c>
      <c r="E601" s="2" t="s">
        <v>3171</v>
      </c>
      <c r="F601">
        <v>1</v>
      </c>
      <c r="G601" s="2" t="s">
        <v>151</v>
      </c>
      <c r="H601">
        <v>7</v>
      </c>
      <c r="I601" s="2" t="s">
        <v>770</v>
      </c>
      <c r="J601">
        <v>20</v>
      </c>
      <c r="K601" s="2" t="s">
        <v>3054</v>
      </c>
      <c r="L601">
        <v>8</v>
      </c>
      <c r="M601" s="2" t="s">
        <v>112</v>
      </c>
      <c r="N601">
        <v>62</v>
      </c>
      <c r="O601" s="2" t="s">
        <v>2450</v>
      </c>
      <c r="P601">
        <v>634</v>
      </c>
      <c r="Q601" s="2" t="s">
        <v>2770</v>
      </c>
      <c r="R601" t="s">
        <v>67</v>
      </c>
      <c r="S601" t="s">
        <v>67</v>
      </c>
      <c r="T601" s="2" t="s">
        <v>1331</v>
      </c>
      <c r="U601" s="2" t="s">
        <v>1332</v>
      </c>
      <c r="V601">
        <v>611</v>
      </c>
      <c r="W601" s="2" t="s">
        <v>2386</v>
      </c>
      <c r="X601">
        <v>89976.71</v>
      </c>
      <c r="Y601">
        <v>89976.71</v>
      </c>
      <c r="AD601">
        <v>62983.7</v>
      </c>
      <c r="AF601">
        <v>0</v>
      </c>
      <c r="AG601">
        <v>26993.01</v>
      </c>
      <c r="AK601">
        <v>271926</v>
      </c>
      <c r="AL601" s="5">
        <v>179953.42</v>
      </c>
      <c r="AM601">
        <v>0</v>
      </c>
      <c r="AN601">
        <v>0</v>
      </c>
      <c r="AO601">
        <v>89976.71</v>
      </c>
      <c r="AP601">
        <v>89976.71</v>
      </c>
      <c r="AS601">
        <v>62983.7</v>
      </c>
      <c r="AU601">
        <v>26993.01</v>
      </c>
      <c r="AY601">
        <v>271926</v>
      </c>
      <c r="AZ601" s="5">
        <v>179953.42</v>
      </c>
      <c r="BA601" s="5">
        <v>179953.42</v>
      </c>
      <c r="BB601" s="5">
        <v>179953.42</v>
      </c>
      <c r="BC601" s="5">
        <v>179953.42</v>
      </c>
      <c r="BD601" s="5">
        <v>179953.42</v>
      </c>
      <c r="BE601" s="5">
        <v>0</v>
      </c>
      <c r="BF601" s="5">
        <v>451879.67</v>
      </c>
      <c r="BG601">
        <v>20160629</v>
      </c>
      <c r="BH601" s="9" t="str">
        <f t="shared" si="27"/>
        <v>2016</v>
      </c>
      <c r="BI601" t="str">
        <f>MID(Merge1[[#This Row],[OC_DATA_INIZIO_PROGETTO]],5,2)</f>
        <v>06</v>
      </c>
      <c r="BJ601">
        <v>20180330</v>
      </c>
      <c r="BK601" t="str">
        <f t="shared" si="28"/>
        <v>2018</v>
      </c>
      <c r="BL601" t="str">
        <f>MID(Merge1[[#This Row],[OC_DATA_FINE_PROGETTO_PREVISTA]],5,2)</f>
        <v>03</v>
      </c>
      <c r="BM601" s="8">
        <f>(Merge1[[#This Row],[Colonna2]]-Merge1[[#This Row],[Colonna1]])*12+Merge1[[#This Row],[Colonna22]]-Merge1[[#This Row],[Colonna12]]</f>
        <v>21</v>
      </c>
      <c r="BN601">
        <v>20180330</v>
      </c>
      <c r="BO601" t="str">
        <f t="shared" si="29"/>
        <v>2018</v>
      </c>
      <c r="BP601" s="2" t="s">
        <v>116</v>
      </c>
      <c r="BQ601" s="2" t="s">
        <v>763</v>
      </c>
      <c r="BR601" s="2" t="s">
        <v>440</v>
      </c>
      <c r="BS601" s="2" t="s">
        <v>773</v>
      </c>
      <c r="BT601" s="2" t="s">
        <v>774</v>
      </c>
    </row>
    <row r="602" spans="1:72" x14ac:dyDescent="0.35">
      <c r="A602" s="2" t="s">
        <v>5739</v>
      </c>
      <c r="B602" s="2" t="s">
        <v>5740</v>
      </c>
      <c r="C602" s="2" t="s">
        <v>5741</v>
      </c>
      <c r="D602" s="2" t="s">
        <v>5742</v>
      </c>
      <c r="E602" s="2" t="s">
        <v>5743</v>
      </c>
      <c r="F602">
        <v>1</v>
      </c>
      <c r="G602" s="2" t="s">
        <v>151</v>
      </c>
      <c r="H602">
        <v>7</v>
      </c>
      <c r="I602" s="2" t="s">
        <v>770</v>
      </c>
      <c r="J602">
        <v>9</v>
      </c>
      <c r="K602" s="2" t="s">
        <v>3705</v>
      </c>
      <c r="L602">
        <v>6</v>
      </c>
      <c r="M602" s="2" t="s">
        <v>1983</v>
      </c>
      <c r="N602">
        <v>39</v>
      </c>
      <c r="O602" s="2" t="s">
        <v>2384</v>
      </c>
      <c r="P602">
        <v>150</v>
      </c>
      <c r="Q602" s="2" t="s">
        <v>2385</v>
      </c>
      <c r="R602" t="s">
        <v>67</v>
      </c>
      <c r="S602" t="s">
        <v>67</v>
      </c>
      <c r="T602" s="2" t="s">
        <v>1331</v>
      </c>
      <c r="U602" s="2" t="s">
        <v>1332</v>
      </c>
      <c r="V602">
        <v>606</v>
      </c>
      <c r="W602" s="2" t="s">
        <v>2389</v>
      </c>
      <c r="X602">
        <v>89926</v>
      </c>
      <c r="Y602">
        <v>89926</v>
      </c>
      <c r="AD602">
        <v>62948.2</v>
      </c>
      <c r="AF602">
        <v>0</v>
      </c>
      <c r="AG602">
        <v>26977.8</v>
      </c>
      <c r="AK602">
        <v>719408</v>
      </c>
      <c r="AL602" s="5">
        <v>179852</v>
      </c>
      <c r="AM602">
        <v>0</v>
      </c>
      <c r="AN602">
        <v>0</v>
      </c>
      <c r="AO602">
        <v>89926</v>
      </c>
      <c r="AP602">
        <v>89926</v>
      </c>
      <c r="AS602">
        <v>62948.2</v>
      </c>
      <c r="AU602">
        <v>26977.8</v>
      </c>
      <c r="AY602">
        <v>719408</v>
      </c>
      <c r="AZ602" s="5">
        <v>179852</v>
      </c>
      <c r="BA602" s="5">
        <v>179852</v>
      </c>
      <c r="BB602" s="5">
        <v>179852</v>
      </c>
      <c r="BF602" s="5">
        <v>0</v>
      </c>
      <c r="BG602">
        <v>20180323</v>
      </c>
      <c r="BH602" s="9" t="str">
        <f t="shared" si="27"/>
        <v>2018</v>
      </c>
      <c r="BI602" t="str">
        <f>MID(Merge1[[#This Row],[OC_DATA_INIZIO_PROGETTO]],5,2)</f>
        <v>03</v>
      </c>
      <c r="BJ602">
        <v>20201231</v>
      </c>
      <c r="BK602" t="str">
        <f t="shared" si="28"/>
        <v>2020</v>
      </c>
      <c r="BL602" t="str">
        <f>MID(Merge1[[#This Row],[OC_DATA_FINE_PROGETTO_PREVISTA]],5,2)</f>
        <v>12</v>
      </c>
      <c r="BM602" s="8">
        <f>(Merge1[[#This Row],[Colonna2]]-Merge1[[#This Row],[Colonna1]])*12+Merge1[[#This Row],[Colonna22]]-Merge1[[#This Row],[Colonna12]]</f>
        <v>33</v>
      </c>
      <c r="BO602" t="str">
        <f t="shared" si="29"/>
        <v/>
      </c>
      <c r="BP602" s="2" t="s">
        <v>86</v>
      </c>
      <c r="BQ602" s="2" t="s">
        <v>76</v>
      </c>
      <c r="BR602" s="2" t="s">
        <v>77</v>
      </c>
      <c r="BS602" s="2" t="s">
        <v>2387</v>
      </c>
      <c r="BT602" s="2" t="s">
        <v>510</v>
      </c>
    </row>
    <row r="603" spans="1:72" x14ac:dyDescent="0.35">
      <c r="A603" s="2" t="s">
        <v>22730</v>
      </c>
      <c r="B603" s="2" t="s">
        <v>22731</v>
      </c>
      <c r="C603" s="2" t="s">
        <v>22732</v>
      </c>
      <c r="D603" s="2" t="s">
        <v>22732</v>
      </c>
      <c r="E603" s="2" t="s">
        <v>22733</v>
      </c>
      <c r="F603">
        <v>1</v>
      </c>
      <c r="G603" s="2" t="s">
        <v>151</v>
      </c>
      <c r="H603">
        <v>6</v>
      </c>
      <c r="I603" s="2" t="s">
        <v>94</v>
      </c>
      <c r="J603">
        <v>1</v>
      </c>
      <c r="K603" s="2" t="s">
        <v>442</v>
      </c>
      <c r="L603">
        <v>8</v>
      </c>
      <c r="M603" s="2" t="s">
        <v>112</v>
      </c>
      <c r="N603">
        <v>61</v>
      </c>
      <c r="O603" s="2" t="s">
        <v>113</v>
      </c>
      <c r="P603">
        <v>620</v>
      </c>
      <c r="Q603" s="2" t="s">
        <v>114</v>
      </c>
      <c r="R603" t="s">
        <v>67</v>
      </c>
      <c r="S603" t="s">
        <v>67</v>
      </c>
      <c r="T603" s="2" t="s">
        <v>73</v>
      </c>
      <c r="U603" s="2" t="s">
        <v>74</v>
      </c>
      <c r="V603">
        <v>1309</v>
      </c>
      <c r="W603" s="2" t="s">
        <v>19692</v>
      </c>
      <c r="AD603">
        <v>179537.7</v>
      </c>
      <c r="AF603">
        <v>0</v>
      </c>
      <c r="AL603" s="5">
        <v>179537.7</v>
      </c>
      <c r="AM603">
        <v>0</v>
      </c>
      <c r="AN603">
        <v>0</v>
      </c>
      <c r="AS603">
        <v>179537.7</v>
      </c>
      <c r="AZ603" s="5">
        <v>179537.7</v>
      </c>
      <c r="BA603" s="5">
        <v>179537.7</v>
      </c>
      <c r="BB603" s="5">
        <v>179537.7</v>
      </c>
      <c r="BC603" s="5">
        <v>18508.36</v>
      </c>
      <c r="BD603" s="5">
        <v>18508.36</v>
      </c>
      <c r="BE603" s="5">
        <v>0</v>
      </c>
      <c r="BF603" s="5">
        <v>18508.36</v>
      </c>
      <c r="BG603">
        <v>20180401</v>
      </c>
      <c r="BH603" s="9" t="str">
        <f t="shared" si="27"/>
        <v>2018</v>
      </c>
      <c r="BI603" t="str">
        <f>MID(Merge1[[#This Row],[OC_DATA_INIZIO_PROGETTO]],5,2)</f>
        <v>04</v>
      </c>
      <c r="BJ603">
        <v>20230625</v>
      </c>
      <c r="BK603" t="str">
        <f t="shared" si="28"/>
        <v>2023</v>
      </c>
      <c r="BL603" t="str">
        <f>MID(Merge1[[#This Row],[OC_DATA_FINE_PROGETTO_PREVISTA]],5,2)</f>
        <v>06</v>
      </c>
      <c r="BM603" s="8">
        <f>(Merge1[[#This Row],[Colonna2]]-Merge1[[#This Row],[Colonna1]])*12+Merge1[[#This Row],[Colonna22]]-Merge1[[#This Row],[Colonna12]]</f>
        <v>62</v>
      </c>
      <c r="BO603" t="str">
        <f t="shared" si="29"/>
        <v/>
      </c>
      <c r="BP603" s="2" t="s">
        <v>76</v>
      </c>
      <c r="BQ603" s="2" t="s">
        <v>76</v>
      </c>
      <c r="BR603" s="2" t="s">
        <v>77</v>
      </c>
      <c r="BS603" s="2" t="s">
        <v>446</v>
      </c>
      <c r="BT603" s="2" t="s">
        <v>447</v>
      </c>
    </row>
    <row r="604" spans="1:72" x14ac:dyDescent="0.35">
      <c r="A604" s="2" t="s">
        <v>23085</v>
      </c>
      <c r="B604" s="2" t="s">
        <v>23086</v>
      </c>
      <c r="C604" s="2" t="s">
        <v>23087</v>
      </c>
      <c r="D604" s="2" t="s">
        <v>23087</v>
      </c>
      <c r="E604" s="2" t="s">
        <v>23088</v>
      </c>
      <c r="F604">
        <v>1</v>
      </c>
      <c r="G604" s="2" t="s">
        <v>151</v>
      </c>
      <c r="H604">
        <v>6</v>
      </c>
      <c r="I604" s="2" t="s">
        <v>94</v>
      </c>
      <c r="J604">
        <v>1</v>
      </c>
      <c r="K604" s="2" t="s">
        <v>442</v>
      </c>
      <c r="L604">
        <v>8</v>
      </c>
      <c r="M604" s="2" t="s">
        <v>112</v>
      </c>
      <c r="N604">
        <v>61</v>
      </c>
      <c r="O604" s="2" t="s">
        <v>113</v>
      </c>
      <c r="P604">
        <v>614</v>
      </c>
      <c r="Q604" s="2" t="s">
        <v>5494</v>
      </c>
      <c r="R604" t="s">
        <v>67</v>
      </c>
      <c r="S604" t="s">
        <v>67</v>
      </c>
      <c r="T604" s="2" t="s">
        <v>73</v>
      </c>
      <c r="U604" s="2" t="s">
        <v>74</v>
      </c>
      <c r="V604">
        <v>1914</v>
      </c>
      <c r="W604" s="2" t="s">
        <v>452</v>
      </c>
      <c r="AD604">
        <v>179537.7</v>
      </c>
      <c r="AF604">
        <v>0</v>
      </c>
      <c r="AL604" s="5">
        <v>179537.7</v>
      </c>
      <c r="AM604">
        <v>0</v>
      </c>
      <c r="AN604">
        <v>0</v>
      </c>
      <c r="AS604">
        <v>179537.7</v>
      </c>
      <c r="AZ604" s="5">
        <v>179537.7</v>
      </c>
      <c r="BA604" s="5">
        <v>179537.7</v>
      </c>
      <c r="BB604" s="5">
        <v>179537.7</v>
      </c>
      <c r="BC604" s="5">
        <v>33815.279999999999</v>
      </c>
      <c r="BD604" s="5">
        <v>33815.279999999999</v>
      </c>
      <c r="BE604" s="5">
        <v>0</v>
      </c>
      <c r="BF604" s="5">
        <v>33815.279999999999</v>
      </c>
      <c r="BG604">
        <v>20180503</v>
      </c>
      <c r="BH604" s="9" t="str">
        <f t="shared" si="27"/>
        <v>2018</v>
      </c>
      <c r="BI604" t="str">
        <f>MID(Merge1[[#This Row],[OC_DATA_INIZIO_PROGETTO]],5,2)</f>
        <v>05</v>
      </c>
      <c r="BJ604">
        <v>20230625</v>
      </c>
      <c r="BK604" t="str">
        <f t="shared" si="28"/>
        <v>2023</v>
      </c>
      <c r="BL604" t="str">
        <f>MID(Merge1[[#This Row],[OC_DATA_FINE_PROGETTO_PREVISTA]],5,2)</f>
        <v>06</v>
      </c>
      <c r="BM604" s="8">
        <f>(Merge1[[#This Row],[Colonna2]]-Merge1[[#This Row],[Colonna1]])*12+Merge1[[#This Row],[Colonna22]]-Merge1[[#This Row],[Colonna12]]</f>
        <v>61</v>
      </c>
      <c r="BO604" t="str">
        <f t="shared" si="29"/>
        <v/>
      </c>
      <c r="BP604" s="2" t="s">
        <v>76</v>
      </c>
      <c r="BQ604" s="2" t="s">
        <v>76</v>
      </c>
      <c r="BR604" s="2" t="s">
        <v>77</v>
      </c>
      <c r="BS604" s="2" t="s">
        <v>446</v>
      </c>
      <c r="BT604" s="2" t="s">
        <v>447</v>
      </c>
    </row>
    <row r="605" spans="1:72" x14ac:dyDescent="0.35">
      <c r="A605" s="2" t="s">
        <v>23089</v>
      </c>
      <c r="B605" s="2" t="s">
        <v>23090</v>
      </c>
      <c r="C605" s="2" t="s">
        <v>23087</v>
      </c>
      <c r="D605" s="2" t="s">
        <v>23087</v>
      </c>
      <c r="E605" s="2" t="s">
        <v>23091</v>
      </c>
      <c r="F605">
        <v>1</v>
      </c>
      <c r="G605" s="2" t="s">
        <v>151</v>
      </c>
      <c r="H605">
        <v>6</v>
      </c>
      <c r="I605" s="2" t="s">
        <v>94</v>
      </c>
      <c r="J605">
        <v>1</v>
      </c>
      <c r="K605" s="2" t="s">
        <v>442</v>
      </c>
      <c r="L605">
        <v>8</v>
      </c>
      <c r="M605" s="2" t="s">
        <v>112</v>
      </c>
      <c r="N605">
        <v>61</v>
      </c>
      <c r="O605" s="2" t="s">
        <v>113</v>
      </c>
      <c r="P605">
        <v>614</v>
      </c>
      <c r="Q605" s="2" t="s">
        <v>5494</v>
      </c>
      <c r="R605" t="s">
        <v>67</v>
      </c>
      <c r="S605" t="s">
        <v>67</v>
      </c>
      <c r="T605" s="2" t="s">
        <v>73</v>
      </c>
      <c r="U605" s="2" t="s">
        <v>74</v>
      </c>
      <c r="V605">
        <v>1914</v>
      </c>
      <c r="W605" s="2" t="s">
        <v>452</v>
      </c>
      <c r="AD605">
        <v>179537.7</v>
      </c>
      <c r="AF605">
        <v>0</v>
      </c>
      <c r="AL605" s="5">
        <v>179537.7</v>
      </c>
      <c r="AM605">
        <v>0</v>
      </c>
      <c r="AN605">
        <v>0</v>
      </c>
      <c r="AS605">
        <v>179537.7</v>
      </c>
      <c r="AZ605" s="5">
        <v>179537.7</v>
      </c>
      <c r="BA605" s="5">
        <v>179537.7</v>
      </c>
      <c r="BB605" s="5">
        <v>179537.7</v>
      </c>
      <c r="BC605" s="5">
        <v>33815.279999999999</v>
      </c>
      <c r="BD605" s="5">
        <v>33815.279999999999</v>
      </c>
      <c r="BE605" s="5">
        <v>0</v>
      </c>
      <c r="BF605" s="5">
        <v>33815.279999999999</v>
      </c>
      <c r="BG605">
        <v>20180504</v>
      </c>
      <c r="BH605" s="9" t="str">
        <f t="shared" si="27"/>
        <v>2018</v>
      </c>
      <c r="BI605" t="str">
        <f>MID(Merge1[[#This Row],[OC_DATA_INIZIO_PROGETTO]],5,2)</f>
        <v>05</v>
      </c>
      <c r="BJ605">
        <v>20230625</v>
      </c>
      <c r="BK605" t="str">
        <f t="shared" si="28"/>
        <v>2023</v>
      </c>
      <c r="BL605" t="str">
        <f>MID(Merge1[[#This Row],[OC_DATA_FINE_PROGETTO_PREVISTA]],5,2)</f>
        <v>06</v>
      </c>
      <c r="BM605" s="8">
        <f>(Merge1[[#This Row],[Colonna2]]-Merge1[[#This Row],[Colonna1]])*12+Merge1[[#This Row],[Colonna22]]-Merge1[[#This Row],[Colonna12]]</f>
        <v>61</v>
      </c>
      <c r="BO605" t="str">
        <f t="shared" si="29"/>
        <v/>
      </c>
      <c r="BP605" s="2" t="s">
        <v>76</v>
      </c>
      <c r="BQ605" s="2" t="s">
        <v>76</v>
      </c>
      <c r="BR605" s="2" t="s">
        <v>77</v>
      </c>
      <c r="BS605" s="2" t="s">
        <v>446</v>
      </c>
      <c r="BT605" s="2" t="s">
        <v>447</v>
      </c>
    </row>
    <row r="606" spans="1:72" x14ac:dyDescent="0.35">
      <c r="A606" s="2" t="s">
        <v>23125</v>
      </c>
      <c r="B606" s="2" t="s">
        <v>23126</v>
      </c>
      <c r="C606" s="2" t="s">
        <v>23127</v>
      </c>
      <c r="D606" s="2" t="s">
        <v>23127</v>
      </c>
      <c r="E606" s="2" t="s">
        <v>23128</v>
      </c>
      <c r="F606">
        <v>1</v>
      </c>
      <c r="G606" s="2" t="s">
        <v>151</v>
      </c>
      <c r="H606">
        <v>6</v>
      </c>
      <c r="I606" s="2" t="s">
        <v>94</v>
      </c>
      <c r="J606">
        <v>1</v>
      </c>
      <c r="K606" s="2" t="s">
        <v>442</v>
      </c>
      <c r="L606">
        <v>8</v>
      </c>
      <c r="M606" s="2" t="s">
        <v>112</v>
      </c>
      <c r="N606">
        <v>61</v>
      </c>
      <c r="O606" s="2" t="s">
        <v>113</v>
      </c>
      <c r="P606">
        <v>620</v>
      </c>
      <c r="Q606" s="2" t="s">
        <v>114</v>
      </c>
      <c r="R606" t="s">
        <v>67</v>
      </c>
      <c r="S606" t="s">
        <v>67</v>
      </c>
      <c r="T606" s="2" t="s">
        <v>73</v>
      </c>
      <c r="U606" s="2" t="s">
        <v>74</v>
      </c>
      <c r="V606">
        <v>1501</v>
      </c>
      <c r="W606" s="2" t="s">
        <v>7573</v>
      </c>
      <c r="AD606">
        <v>179537.7</v>
      </c>
      <c r="AF606">
        <v>0</v>
      </c>
      <c r="AL606" s="5">
        <v>179537.7</v>
      </c>
      <c r="AM606">
        <v>0</v>
      </c>
      <c r="AN606">
        <v>0</v>
      </c>
      <c r="AS606">
        <v>179537.7</v>
      </c>
      <c r="AZ606" s="5">
        <v>179537.7</v>
      </c>
      <c r="BA606" s="5">
        <v>179537.7</v>
      </c>
      <c r="BB606" s="5">
        <v>179537.7</v>
      </c>
      <c r="BC606" s="5">
        <v>37316.86</v>
      </c>
      <c r="BD606" s="5">
        <v>37316.86</v>
      </c>
      <c r="BE606" s="5">
        <v>0</v>
      </c>
      <c r="BF606" s="5">
        <v>37316.86</v>
      </c>
      <c r="BG606">
        <v>20180420</v>
      </c>
      <c r="BH606" s="9" t="str">
        <f t="shared" si="27"/>
        <v>2018</v>
      </c>
      <c r="BI606" t="str">
        <f>MID(Merge1[[#This Row],[OC_DATA_INIZIO_PROGETTO]],5,2)</f>
        <v>04</v>
      </c>
      <c r="BJ606">
        <v>20230625</v>
      </c>
      <c r="BK606" t="str">
        <f t="shared" si="28"/>
        <v>2023</v>
      </c>
      <c r="BL606" t="str">
        <f>MID(Merge1[[#This Row],[OC_DATA_FINE_PROGETTO_PREVISTA]],5,2)</f>
        <v>06</v>
      </c>
      <c r="BM606" s="8">
        <f>(Merge1[[#This Row],[Colonna2]]-Merge1[[#This Row],[Colonna1]])*12+Merge1[[#This Row],[Colonna22]]-Merge1[[#This Row],[Colonna12]]</f>
        <v>62</v>
      </c>
      <c r="BO606" t="str">
        <f t="shared" si="29"/>
        <v/>
      </c>
      <c r="BP606" s="2" t="s">
        <v>76</v>
      </c>
      <c r="BQ606" s="2" t="s">
        <v>76</v>
      </c>
      <c r="BR606" s="2" t="s">
        <v>77</v>
      </c>
      <c r="BS606" s="2" t="s">
        <v>446</v>
      </c>
      <c r="BT606" s="2" t="s">
        <v>447</v>
      </c>
    </row>
    <row r="607" spans="1:72" x14ac:dyDescent="0.35">
      <c r="A607" s="2" t="s">
        <v>195</v>
      </c>
      <c r="B607" s="2" t="s">
        <v>196</v>
      </c>
      <c r="C607" s="2" t="s">
        <v>182</v>
      </c>
      <c r="D607" s="2" t="s">
        <v>183</v>
      </c>
      <c r="E607" s="2" t="s">
        <v>197</v>
      </c>
      <c r="F607">
        <v>1</v>
      </c>
      <c r="G607" s="2" t="s">
        <v>151</v>
      </c>
      <c r="H607">
        <v>6</v>
      </c>
      <c r="I607" s="2" t="s">
        <v>94</v>
      </c>
      <c r="J607">
        <v>99</v>
      </c>
      <c r="K607" s="2" t="s">
        <v>81</v>
      </c>
      <c r="L607">
        <v>8</v>
      </c>
      <c r="M607" s="2" t="s">
        <v>112</v>
      </c>
      <c r="N607">
        <v>61</v>
      </c>
      <c r="O607" s="2" t="s">
        <v>113</v>
      </c>
      <c r="P607">
        <v>620</v>
      </c>
      <c r="Q607" s="2" t="s">
        <v>114</v>
      </c>
      <c r="R607" t="s">
        <v>67</v>
      </c>
      <c r="S607" t="s">
        <v>67</v>
      </c>
      <c r="T607" s="2" t="s">
        <v>73</v>
      </c>
      <c r="U607" s="2" t="s">
        <v>74</v>
      </c>
      <c r="V607">
        <v>0</v>
      </c>
      <c r="W607" s="2" t="s">
        <v>97</v>
      </c>
      <c r="X607">
        <v>235475</v>
      </c>
      <c r="AF607">
        <v>0</v>
      </c>
      <c r="AL607" s="5">
        <v>235475</v>
      </c>
      <c r="AM607">
        <v>0</v>
      </c>
      <c r="AN607">
        <v>0</v>
      </c>
      <c r="AO607">
        <v>235475</v>
      </c>
      <c r="AZ607" s="5">
        <v>235475</v>
      </c>
      <c r="BA607" s="5">
        <v>179474.62</v>
      </c>
      <c r="BB607" s="5">
        <v>179474.62</v>
      </c>
      <c r="BC607" s="5">
        <v>179474.62</v>
      </c>
      <c r="BD607" s="5">
        <v>179474.62</v>
      </c>
      <c r="BE607" s="5">
        <v>0</v>
      </c>
      <c r="BF607" s="5">
        <v>179474.62</v>
      </c>
      <c r="BG607">
        <v>20180315</v>
      </c>
      <c r="BH607" s="9" t="str">
        <f t="shared" si="27"/>
        <v>2018</v>
      </c>
      <c r="BI607" t="str">
        <f>MID(Merge1[[#This Row],[OC_DATA_INIZIO_PROGETTO]],5,2)</f>
        <v>03</v>
      </c>
      <c r="BJ607">
        <v>20201214</v>
      </c>
      <c r="BK607" t="str">
        <f t="shared" si="28"/>
        <v>2020</v>
      </c>
      <c r="BL607" t="str">
        <f>MID(Merge1[[#This Row],[OC_DATA_FINE_PROGETTO_PREVISTA]],5,2)</f>
        <v>12</v>
      </c>
      <c r="BM607" s="8">
        <f>(Merge1[[#This Row],[Colonna2]]-Merge1[[#This Row],[Colonna1]])*12+Merge1[[#This Row],[Colonna22]]-Merge1[[#This Row],[Colonna12]]</f>
        <v>33</v>
      </c>
      <c r="BO607" t="str">
        <f t="shared" si="29"/>
        <v/>
      </c>
      <c r="BP607" s="2" t="s">
        <v>76</v>
      </c>
      <c r="BQ607" s="2" t="s">
        <v>76</v>
      </c>
      <c r="BR607" s="2" t="s">
        <v>86</v>
      </c>
      <c r="BS607" s="2" t="s">
        <v>67</v>
      </c>
      <c r="BT607" s="2" t="s">
        <v>67</v>
      </c>
    </row>
    <row r="608" spans="1:72" x14ac:dyDescent="0.35">
      <c r="A608" s="2" t="s">
        <v>3735</v>
      </c>
      <c r="B608" s="2" t="s">
        <v>3736</v>
      </c>
      <c r="C608" s="2" t="s">
        <v>3737</v>
      </c>
      <c r="D608" s="2" t="s">
        <v>3738</v>
      </c>
      <c r="E608" s="2" t="s">
        <v>3739</v>
      </c>
      <c r="F608">
        <v>1</v>
      </c>
      <c r="G608" s="2" t="s">
        <v>151</v>
      </c>
      <c r="H608">
        <v>7</v>
      </c>
      <c r="I608" s="2" t="s">
        <v>770</v>
      </c>
      <c r="J608">
        <v>16</v>
      </c>
      <c r="K608" s="2" t="s">
        <v>3703</v>
      </c>
      <c r="L608">
        <v>6</v>
      </c>
      <c r="M608" s="2" t="s">
        <v>1983</v>
      </c>
      <c r="N608">
        <v>39</v>
      </c>
      <c r="O608" s="2" t="s">
        <v>2384</v>
      </c>
      <c r="P608">
        <v>150</v>
      </c>
      <c r="Q608" s="2" t="s">
        <v>2385</v>
      </c>
      <c r="R608" t="s">
        <v>67</v>
      </c>
      <c r="S608" t="s">
        <v>67</v>
      </c>
      <c r="T608" s="2" t="s">
        <v>504</v>
      </c>
      <c r="U608" s="2" t="s">
        <v>505</v>
      </c>
      <c r="V608">
        <v>611</v>
      </c>
      <c r="W608" s="2" t="s">
        <v>2386</v>
      </c>
      <c r="X608">
        <v>89360.89</v>
      </c>
      <c r="Y608">
        <v>89360.89</v>
      </c>
      <c r="AD608">
        <v>62552.62</v>
      </c>
      <c r="AF608">
        <v>0</v>
      </c>
      <c r="AG608">
        <v>26808.26</v>
      </c>
      <c r="AK608">
        <v>267118</v>
      </c>
      <c r="AL608" s="5">
        <v>178721.77</v>
      </c>
      <c r="AM608">
        <v>0</v>
      </c>
      <c r="AN608">
        <v>0</v>
      </c>
      <c r="AO608">
        <v>89360.89</v>
      </c>
      <c r="AP608">
        <v>89360.89</v>
      </c>
      <c r="AS608">
        <v>62552.62</v>
      </c>
      <c r="AU608">
        <v>26808.26</v>
      </c>
      <c r="AY608">
        <v>267118</v>
      </c>
      <c r="AZ608" s="5">
        <v>178721.77</v>
      </c>
      <c r="BA608" s="5">
        <v>178721.77</v>
      </c>
      <c r="BB608" s="5">
        <v>178721.77</v>
      </c>
      <c r="BC608" s="5">
        <v>178721.77</v>
      </c>
      <c r="BD608" s="5">
        <v>178721.77</v>
      </c>
      <c r="BE608" s="5">
        <v>0</v>
      </c>
      <c r="BF608" s="5">
        <v>445840</v>
      </c>
      <c r="BG608">
        <v>20161125</v>
      </c>
      <c r="BH608" s="9" t="str">
        <f t="shared" si="27"/>
        <v>2016</v>
      </c>
      <c r="BI608" t="str">
        <f>MID(Merge1[[#This Row],[OC_DATA_INIZIO_PROGETTO]],5,2)</f>
        <v>11</v>
      </c>
      <c r="BJ608">
        <v>20171130</v>
      </c>
      <c r="BK608" t="str">
        <f t="shared" si="28"/>
        <v>2017</v>
      </c>
      <c r="BL608" t="str">
        <f>MID(Merge1[[#This Row],[OC_DATA_FINE_PROGETTO_PREVISTA]],5,2)</f>
        <v>11</v>
      </c>
      <c r="BM608" s="8">
        <f>(Merge1[[#This Row],[Colonna2]]-Merge1[[#This Row],[Colonna1]])*12+Merge1[[#This Row],[Colonna22]]-Merge1[[#This Row],[Colonna12]]</f>
        <v>12</v>
      </c>
      <c r="BN608">
        <v>20171031</v>
      </c>
      <c r="BO608" t="str">
        <f t="shared" si="29"/>
        <v>2017</v>
      </c>
      <c r="BP608" s="2" t="s">
        <v>116</v>
      </c>
      <c r="BQ608" s="2" t="s">
        <v>763</v>
      </c>
      <c r="BR608" s="2" t="s">
        <v>440</v>
      </c>
      <c r="BS608" s="2" t="s">
        <v>773</v>
      </c>
      <c r="BT608" s="2" t="s">
        <v>774</v>
      </c>
    </row>
    <row r="609" spans="1:72" x14ac:dyDescent="0.35">
      <c r="A609" s="2" t="s">
        <v>8481</v>
      </c>
      <c r="B609" s="2" t="s">
        <v>8482</v>
      </c>
      <c r="C609" s="2" t="s">
        <v>8483</v>
      </c>
      <c r="D609" s="2" t="s">
        <v>8484</v>
      </c>
      <c r="E609" s="2" t="s">
        <v>8485</v>
      </c>
      <c r="F609">
        <v>4</v>
      </c>
      <c r="G609" s="2" t="s">
        <v>174</v>
      </c>
      <c r="H609">
        <v>3</v>
      </c>
      <c r="I609" s="2" t="s">
        <v>68</v>
      </c>
      <c r="J609">
        <v>7</v>
      </c>
      <c r="K609" s="2" t="s">
        <v>2379</v>
      </c>
      <c r="L609">
        <v>5</v>
      </c>
      <c r="M609" s="2" t="s">
        <v>226</v>
      </c>
      <c r="N609">
        <v>33</v>
      </c>
      <c r="O609" s="2" t="s">
        <v>8463</v>
      </c>
      <c r="P609">
        <v>3</v>
      </c>
      <c r="Q609" s="2" t="s">
        <v>8465</v>
      </c>
      <c r="R609" t="s">
        <v>67</v>
      </c>
      <c r="S609" t="s">
        <v>67</v>
      </c>
      <c r="T609" s="2" t="s">
        <v>73</v>
      </c>
      <c r="U609" s="2" t="s">
        <v>74</v>
      </c>
      <c r="V609">
        <v>903</v>
      </c>
      <c r="W609" s="2" t="s">
        <v>6810</v>
      </c>
      <c r="X609">
        <v>89064.76</v>
      </c>
      <c r="Y609">
        <v>89064.76</v>
      </c>
      <c r="AD609">
        <v>62345.33</v>
      </c>
      <c r="AF609">
        <v>0</v>
      </c>
      <c r="AG609">
        <v>26719.43</v>
      </c>
      <c r="AI609">
        <v>19792.169999999998</v>
      </c>
      <c r="AL609" s="5">
        <v>197921.69</v>
      </c>
      <c r="AM609">
        <v>0</v>
      </c>
      <c r="AN609">
        <v>0</v>
      </c>
      <c r="AO609">
        <v>89064.76</v>
      </c>
      <c r="AP609">
        <v>89064.76</v>
      </c>
      <c r="AS609">
        <v>62345.33</v>
      </c>
      <c r="AU609">
        <v>26719.43</v>
      </c>
      <c r="AW609">
        <v>19792.169999999998</v>
      </c>
      <c r="AZ609" s="5">
        <v>197921.69</v>
      </c>
      <c r="BA609" s="5">
        <v>178129.52</v>
      </c>
      <c r="BB609" s="5">
        <v>178129.52</v>
      </c>
      <c r="BF609" s="5">
        <v>0</v>
      </c>
      <c r="BG609">
        <v>20181116</v>
      </c>
      <c r="BH609" s="9" t="str">
        <f t="shared" si="27"/>
        <v>2018</v>
      </c>
      <c r="BI609" t="str">
        <f>MID(Merge1[[#This Row],[OC_DATA_INIZIO_PROGETTO]],5,2)</f>
        <v>11</v>
      </c>
      <c r="BJ609">
        <v>20201219</v>
      </c>
      <c r="BK609" t="str">
        <f t="shared" si="28"/>
        <v>2020</v>
      </c>
      <c r="BL609" t="str">
        <f>MID(Merge1[[#This Row],[OC_DATA_FINE_PROGETTO_PREVISTA]],5,2)</f>
        <v>12</v>
      </c>
      <c r="BM609" s="8">
        <f>(Merge1[[#This Row],[Colonna2]]-Merge1[[#This Row],[Colonna1]])*12+Merge1[[#This Row],[Colonna22]]-Merge1[[#This Row],[Colonna12]]</f>
        <v>25</v>
      </c>
      <c r="BN609">
        <v>20201116</v>
      </c>
      <c r="BO609" t="str">
        <f t="shared" si="29"/>
        <v>2020</v>
      </c>
      <c r="BP609" s="2" t="s">
        <v>86</v>
      </c>
      <c r="BQ609" s="2" t="s">
        <v>86</v>
      </c>
      <c r="BR609" s="2" t="s">
        <v>3044</v>
      </c>
      <c r="BS609" s="2" t="s">
        <v>3045</v>
      </c>
      <c r="BT609" s="2" t="s">
        <v>3046</v>
      </c>
    </row>
    <row r="610" spans="1:72" x14ac:dyDescent="0.35">
      <c r="A610" s="2" t="s">
        <v>24601</v>
      </c>
      <c r="B610" s="2" t="s">
        <v>24602</v>
      </c>
      <c r="C610" s="2" t="s">
        <v>24603</v>
      </c>
      <c r="D610" s="2" t="s">
        <v>24603</v>
      </c>
      <c r="E610" s="2" t="s">
        <v>24604</v>
      </c>
      <c r="F610">
        <v>11</v>
      </c>
      <c r="G610" s="2" t="s">
        <v>436</v>
      </c>
      <c r="H610">
        <v>6</v>
      </c>
      <c r="I610" s="2" t="s">
        <v>94</v>
      </c>
      <c r="J610">
        <v>1</v>
      </c>
      <c r="K610" s="2" t="s">
        <v>442</v>
      </c>
      <c r="L610">
        <v>8</v>
      </c>
      <c r="M610" s="2" t="s">
        <v>112</v>
      </c>
      <c r="N610">
        <v>61</v>
      </c>
      <c r="O610" s="2" t="s">
        <v>113</v>
      </c>
      <c r="P610">
        <v>620</v>
      </c>
      <c r="Q610" s="2" t="s">
        <v>114</v>
      </c>
      <c r="R610" t="s">
        <v>67</v>
      </c>
      <c r="S610" t="s">
        <v>67</v>
      </c>
      <c r="T610" s="2" t="s">
        <v>73</v>
      </c>
      <c r="U610" s="2" t="s">
        <v>74</v>
      </c>
      <c r="V610">
        <v>1314</v>
      </c>
      <c r="W610" s="2" t="s">
        <v>6782</v>
      </c>
      <c r="X610">
        <v>106849.04</v>
      </c>
      <c r="Z610">
        <v>106849.04</v>
      </c>
      <c r="AD610">
        <v>71232.7</v>
      </c>
      <c r="AF610">
        <v>0</v>
      </c>
      <c r="AL610" s="5">
        <v>178081.74</v>
      </c>
      <c r="AM610">
        <v>0</v>
      </c>
      <c r="AN610">
        <v>0</v>
      </c>
      <c r="AO610">
        <v>106849.04</v>
      </c>
      <c r="AQ610">
        <v>106849.04</v>
      </c>
      <c r="AS610">
        <v>71232.7</v>
      </c>
      <c r="AZ610" s="5">
        <v>178081.74</v>
      </c>
      <c r="BA610" s="5">
        <v>178081.74</v>
      </c>
      <c r="BB610" s="5">
        <v>178081.74</v>
      </c>
      <c r="BC610" s="5">
        <v>48367.88</v>
      </c>
      <c r="BD610" s="5">
        <v>48367.88</v>
      </c>
      <c r="BE610" s="5">
        <v>28581.02</v>
      </c>
      <c r="BF610" s="5">
        <v>52764.959999999999</v>
      </c>
      <c r="BG610">
        <v>20190101</v>
      </c>
      <c r="BH610" s="9" t="str">
        <f t="shared" si="27"/>
        <v>2019</v>
      </c>
      <c r="BI610" t="str">
        <f>MID(Merge1[[#This Row],[OC_DATA_INIZIO_PROGETTO]],5,2)</f>
        <v>01</v>
      </c>
      <c r="BJ610">
        <v>20211231</v>
      </c>
      <c r="BK610" t="str">
        <f t="shared" si="28"/>
        <v>2021</v>
      </c>
      <c r="BL610" t="str">
        <f>MID(Merge1[[#This Row],[OC_DATA_FINE_PROGETTO_PREVISTA]],5,2)</f>
        <v>12</v>
      </c>
      <c r="BM610" s="8">
        <f>(Merge1[[#This Row],[Colonna2]]-Merge1[[#This Row],[Colonna1]])*12+Merge1[[#This Row],[Colonna22]]-Merge1[[#This Row],[Colonna12]]</f>
        <v>35</v>
      </c>
      <c r="BO610" t="str">
        <f t="shared" si="29"/>
        <v/>
      </c>
      <c r="BP610" s="2" t="s">
        <v>76</v>
      </c>
      <c r="BQ610" s="2" t="s">
        <v>76</v>
      </c>
      <c r="BR610" s="2" t="s">
        <v>77</v>
      </c>
      <c r="BS610" s="2" t="s">
        <v>446</v>
      </c>
      <c r="BT610" s="2" t="s">
        <v>447</v>
      </c>
    </row>
    <row r="611" spans="1:72" x14ac:dyDescent="0.35">
      <c r="A611" s="2" t="s">
        <v>24644</v>
      </c>
      <c r="B611" s="2" t="s">
        <v>24645</v>
      </c>
      <c r="C611" s="2" t="s">
        <v>24646</v>
      </c>
      <c r="D611" s="2" t="s">
        <v>24646</v>
      </c>
      <c r="E611" s="2" t="s">
        <v>24647</v>
      </c>
      <c r="F611">
        <v>11</v>
      </c>
      <c r="G611" s="2" t="s">
        <v>436</v>
      </c>
      <c r="H611">
        <v>6</v>
      </c>
      <c r="I611" s="2" t="s">
        <v>94</v>
      </c>
      <c r="J611">
        <v>1</v>
      </c>
      <c r="K611" s="2" t="s">
        <v>442</v>
      </c>
      <c r="L611">
        <v>8</v>
      </c>
      <c r="M611" s="2" t="s">
        <v>112</v>
      </c>
      <c r="N611">
        <v>61</v>
      </c>
      <c r="O611" s="2" t="s">
        <v>113</v>
      </c>
      <c r="P611">
        <v>620</v>
      </c>
      <c r="Q611" s="2" t="s">
        <v>114</v>
      </c>
      <c r="R611" t="s">
        <v>67</v>
      </c>
      <c r="S611" t="s">
        <v>67</v>
      </c>
      <c r="T611" s="2" t="s">
        <v>73</v>
      </c>
      <c r="U611" s="2" t="s">
        <v>74</v>
      </c>
      <c r="V611">
        <v>2006</v>
      </c>
      <c r="W611" s="2" t="s">
        <v>7566</v>
      </c>
      <c r="X611">
        <v>106849.04</v>
      </c>
      <c r="Z611">
        <v>106849.04</v>
      </c>
      <c r="AD611">
        <v>71232.7</v>
      </c>
      <c r="AF611">
        <v>0</v>
      </c>
      <c r="AL611" s="5">
        <v>178081.74</v>
      </c>
      <c r="AM611">
        <v>0</v>
      </c>
      <c r="AN611">
        <v>0</v>
      </c>
      <c r="AO611">
        <v>106849.04</v>
      </c>
      <c r="AQ611">
        <v>106849.04</v>
      </c>
      <c r="AS611">
        <v>71232.7</v>
      </c>
      <c r="AZ611" s="5">
        <v>178081.74</v>
      </c>
      <c r="BA611" s="5">
        <v>178081.74</v>
      </c>
      <c r="BB611" s="5">
        <v>178081.74</v>
      </c>
      <c r="BC611" s="5">
        <v>52764.959999999999</v>
      </c>
      <c r="BD611" s="5">
        <v>52764.959999999999</v>
      </c>
      <c r="BE611" s="5">
        <v>59360.58</v>
      </c>
      <c r="BF611" s="5">
        <v>52764.959999999999</v>
      </c>
      <c r="BG611">
        <v>20190101</v>
      </c>
      <c r="BH611" s="9" t="str">
        <f t="shared" si="27"/>
        <v>2019</v>
      </c>
      <c r="BI611" t="str">
        <f>MID(Merge1[[#This Row],[OC_DATA_INIZIO_PROGETTO]],5,2)</f>
        <v>01</v>
      </c>
      <c r="BJ611">
        <v>20211231</v>
      </c>
      <c r="BK611" t="str">
        <f t="shared" si="28"/>
        <v>2021</v>
      </c>
      <c r="BL611" t="str">
        <f>MID(Merge1[[#This Row],[OC_DATA_FINE_PROGETTO_PREVISTA]],5,2)</f>
        <v>12</v>
      </c>
      <c r="BM611" s="8">
        <f>(Merge1[[#This Row],[Colonna2]]-Merge1[[#This Row],[Colonna1]])*12+Merge1[[#This Row],[Colonna22]]-Merge1[[#This Row],[Colonna12]]</f>
        <v>35</v>
      </c>
      <c r="BO611" t="str">
        <f t="shared" si="29"/>
        <v/>
      </c>
      <c r="BP611" s="2" t="s">
        <v>76</v>
      </c>
      <c r="BQ611" s="2" t="s">
        <v>76</v>
      </c>
      <c r="BR611" s="2" t="s">
        <v>77</v>
      </c>
      <c r="BS611" s="2" t="s">
        <v>446</v>
      </c>
      <c r="BT611" s="2" t="s">
        <v>447</v>
      </c>
    </row>
    <row r="612" spans="1:72" x14ac:dyDescent="0.35">
      <c r="A612" s="2" t="s">
        <v>5188</v>
      </c>
      <c r="B612" s="2" t="s">
        <v>5189</v>
      </c>
      <c r="C612" s="2" t="s">
        <v>5190</v>
      </c>
      <c r="D612" s="2" t="s">
        <v>5191</v>
      </c>
      <c r="E612" s="2" t="s">
        <v>5192</v>
      </c>
      <c r="F612">
        <v>1</v>
      </c>
      <c r="G612" s="2" t="s">
        <v>151</v>
      </c>
      <c r="H612">
        <v>7</v>
      </c>
      <c r="I612" s="2" t="s">
        <v>770</v>
      </c>
      <c r="J612">
        <v>20</v>
      </c>
      <c r="K612" s="2" t="s">
        <v>3054</v>
      </c>
      <c r="L612">
        <v>8</v>
      </c>
      <c r="M612" s="2" t="s">
        <v>112</v>
      </c>
      <c r="N612">
        <v>62</v>
      </c>
      <c r="O612" s="2" t="s">
        <v>2450</v>
      </c>
      <c r="P612">
        <v>634</v>
      </c>
      <c r="Q612" s="2" t="s">
        <v>2770</v>
      </c>
      <c r="R612" t="s">
        <v>67</v>
      </c>
      <c r="S612" t="s">
        <v>67</v>
      </c>
      <c r="T612" s="2" t="s">
        <v>1331</v>
      </c>
      <c r="U612" s="2" t="s">
        <v>1332</v>
      </c>
      <c r="V612">
        <v>611</v>
      </c>
      <c r="W612" s="2" t="s">
        <v>2386</v>
      </c>
      <c r="X612">
        <v>88687.13</v>
      </c>
      <c r="Y612">
        <v>88687.13</v>
      </c>
      <c r="AD612">
        <v>62080.99</v>
      </c>
      <c r="AF612">
        <v>0</v>
      </c>
      <c r="AG612">
        <v>26606.13</v>
      </c>
      <c r="AK612">
        <v>728879</v>
      </c>
      <c r="AL612" s="5">
        <v>177374.25</v>
      </c>
      <c r="AM612">
        <v>0</v>
      </c>
      <c r="AN612">
        <v>0</v>
      </c>
      <c r="AO612">
        <v>88687.13</v>
      </c>
      <c r="AP612">
        <v>88687.13</v>
      </c>
      <c r="AS612">
        <v>62080.99</v>
      </c>
      <c r="AU612">
        <v>26606.13</v>
      </c>
      <c r="AY612">
        <v>728879</v>
      </c>
      <c r="AZ612" s="5">
        <v>177374.25</v>
      </c>
      <c r="BA612" s="5">
        <v>177374.25</v>
      </c>
      <c r="BB612" s="5">
        <v>177374.25</v>
      </c>
      <c r="BC612" s="5">
        <v>177374.25</v>
      </c>
      <c r="BD612" s="5">
        <v>177374.25</v>
      </c>
      <c r="BE612" s="5">
        <v>0</v>
      </c>
      <c r="BF612" s="5">
        <v>906253</v>
      </c>
      <c r="BG612">
        <v>20171019</v>
      </c>
      <c r="BH612" s="9" t="str">
        <f t="shared" si="27"/>
        <v>2017</v>
      </c>
      <c r="BI612" t="str">
        <f>MID(Merge1[[#This Row],[OC_DATA_INIZIO_PROGETTO]],5,2)</f>
        <v>10</v>
      </c>
      <c r="BJ612">
        <v>20190720</v>
      </c>
      <c r="BK612" t="str">
        <f t="shared" si="28"/>
        <v>2019</v>
      </c>
      <c r="BL612" t="str">
        <f>MID(Merge1[[#This Row],[OC_DATA_FINE_PROGETTO_PREVISTA]],5,2)</f>
        <v>07</v>
      </c>
      <c r="BM612" s="8">
        <f>(Merge1[[#This Row],[Colonna2]]-Merge1[[#This Row],[Colonna1]])*12+Merge1[[#This Row],[Colonna22]]-Merge1[[#This Row],[Colonna12]]</f>
        <v>21</v>
      </c>
      <c r="BN612">
        <v>20190720</v>
      </c>
      <c r="BO612" t="str">
        <f t="shared" si="29"/>
        <v>2019</v>
      </c>
      <c r="BP612" s="2" t="s">
        <v>116</v>
      </c>
      <c r="BQ612" s="2" t="s">
        <v>763</v>
      </c>
      <c r="BR612" s="2" t="s">
        <v>440</v>
      </c>
      <c r="BS612" s="2" t="s">
        <v>773</v>
      </c>
      <c r="BT612" s="2" t="s">
        <v>774</v>
      </c>
    </row>
    <row r="613" spans="1:72" x14ac:dyDescent="0.35">
      <c r="A613" s="2" t="s">
        <v>22331</v>
      </c>
      <c r="B613" s="2" t="s">
        <v>22332</v>
      </c>
      <c r="C613" s="2" t="s">
        <v>22333</v>
      </c>
      <c r="D613" s="2" t="s">
        <v>22334</v>
      </c>
      <c r="E613" s="2" t="s">
        <v>22335</v>
      </c>
      <c r="F613">
        <v>9</v>
      </c>
      <c r="G613" s="2" t="s">
        <v>478</v>
      </c>
      <c r="H613">
        <v>3</v>
      </c>
      <c r="I613" s="2" t="s">
        <v>68</v>
      </c>
      <c r="J613">
        <v>1</v>
      </c>
      <c r="K613" s="2" t="s">
        <v>69</v>
      </c>
      <c r="L613">
        <v>5</v>
      </c>
      <c r="M613" s="2" t="s">
        <v>226</v>
      </c>
      <c r="N613">
        <v>8</v>
      </c>
      <c r="O613" s="2" t="s">
        <v>483</v>
      </c>
      <c r="P613">
        <v>81</v>
      </c>
      <c r="Q613" s="2" t="s">
        <v>623</v>
      </c>
      <c r="R613" t="s">
        <v>67</v>
      </c>
      <c r="S613" t="s">
        <v>67</v>
      </c>
      <c r="T613" s="2" t="s">
        <v>73</v>
      </c>
      <c r="U613" s="2" t="s">
        <v>74</v>
      </c>
      <c r="V613">
        <v>536</v>
      </c>
      <c r="W613" s="2" t="s">
        <v>1174</v>
      </c>
      <c r="AE613">
        <v>2600000</v>
      </c>
      <c r="AF613">
        <v>0</v>
      </c>
      <c r="AL613" s="5">
        <v>2600000</v>
      </c>
      <c r="AM613">
        <v>0</v>
      </c>
      <c r="AN613">
        <v>0</v>
      </c>
      <c r="AT613">
        <v>2600000</v>
      </c>
      <c r="AZ613" s="5">
        <v>2600000</v>
      </c>
      <c r="BA613" s="5">
        <v>177262.92</v>
      </c>
      <c r="BB613" s="5">
        <v>177262.92</v>
      </c>
      <c r="BC613" s="5">
        <v>110144.67</v>
      </c>
      <c r="BD613" s="5">
        <v>110144.67</v>
      </c>
      <c r="BE613" s="5">
        <v>0</v>
      </c>
      <c r="BF613" s="5">
        <v>110144.67</v>
      </c>
      <c r="BG613">
        <v>20170401</v>
      </c>
      <c r="BH613" s="9" t="str">
        <f t="shared" si="27"/>
        <v>2017</v>
      </c>
      <c r="BI613" t="str">
        <f>MID(Merge1[[#This Row],[OC_DATA_INIZIO_PROGETTO]],5,2)</f>
        <v>04</v>
      </c>
      <c r="BJ613">
        <v>20211031</v>
      </c>
      <c r="BK613" t="str">
        <f t="shared" si="28"/>
        <v>2021</v>
      </c>
      <c r="BL613" t="str">
        <f>MID(Merge1[[#This Row],[OC_DATA_FINE_PROGETTO_PREVISTA]],5,2)</f>
        <v>10</v>
      </c>
      <c r="BM613" s="8">
        <f>(Merge1[[#This Row],[Colonna2]]-Merge1[[#This Row],[Colonna1]])*12+Merge1[[#This Row],[Colonna22]]-Merge1[[#This Row],[Colonna12]]</f>
        <v>54</v>
      </c>
      <c r="BO613" t="str">
        <f t="shared" si="29"/>
        <v/>
      </c>
      <c r="BP613" s="2" t="s">
        <v>76</v>
      </c>
      <c r="BQ613" s="2" t="s">
        <v>76</v>
      </c>
      <c r="BR613" s="2" t="s">
        <v>3044</v>
      </c>
      <c r="BS613" s="2" t="s">
        <v>4146</v>
      </c>
      <c r="BT613" s="2" t="s">
        <v>581</v>
      </c>
    </row>
    <row r="614" spans="1:72" x14ac:dyDescent="0.35">
      <c r="A614" s="2" t="s">
        <v>21462</v>
      </c>
      <c r="B614" s="2" t="s">
        <v>21463</v>
      </c>
      <c r="C614" s="2" t="s">
        <v>21464</v>
      </c>
      <c r="D614" s="2" t="s">
        <v>21465</v>
      </c>
      <c r="E614" s="2" t="s">
        <v>21466</v>
      </c>
      <c r="F614">
        <v>1</v>
      </c>
      <c r="G614" s="2" t="s">
        <v>151</v>
      </c>
      <c r="H614">
        <v>7</v>
      </c>
      <c r="I614" s="2" t="s">
        <v>770</v>
      </c>
      <c r="J614">
        <v>15</v>
      </c>
      <c r="K614" s="2" t="s">
        <v>3707</v>
      </c>
      <c r="L614">
        <v>6</v>
      </c>
      <c r="M614" s="2" t="s">
        <v>1983</v>
      </c>
      <c r="N614">
        <v>39</v>
      </c>
      <c r="O614" s="2" t="s">
        <v>2384</v>
      </c>
      <c r="P614">
        <v>150</v>
      </c>
      <c r="Q614" s="2" t="s">
        <v>2385</v>
      </c>
      <c r="R614" t="s">
        <v>67</v>
      </c>
      <c r="S614" t="s">
        <v>67</v>
      </c>
      <c r="T614" s="2" t="s">
        <v>504</v>
      </c>
      <c r="U614" s="2" t="s">
        <v>505</v>
      </c>
      <c r="V614">
        <v>1809</v>
      </c>
      <c r="W614" s="2" t="s">
        <v>19147</v>
      </c>
      <c r="X614">
        <v>132750</v>
      </c>
      <c r="Y614">
        <v>132750</v>
      </c>
      <c r="AD614">
        <v>44250</v>
      </c>
      <c r="AF614">
        <v>0</v>
      </c>
      <c r="AK614">
        <v>118000</v>
      </c>
      <c r="AL614" s="5">
        <v>177000</v>
      </c>
      <c r="AM614">
        <v>0</v>
      </c>
      <c r="AN614">
        <v>0</v>
      </c>
      <c r="AO614">
        <v>132750</v>
      </c>
      <c r="AP614">
        <v>132750</v>
      </c>
      <c r="AS614">
        <v>44250</v>
      </c>
      <c r="AY614">
        <v>118000</v>
      </c>
      <c r="AZ614" s="5">
        <v>177000</v>
      </c>
      <c r="BA614" s="5">
        <v>177000</v>
      </c>
      <c r="BB614" s="5">
        <v>177000</v>
      </c>
      <c r="BF614" s="5">
        <v>0</v>
      </c>
      <c r="BG614">
        <v>20190111</v>
      </c>
      <c r="BH614" s="9" t="str">
        <f t="shared" si="27"/>
        <v>2019</v>
      </c>
      <c r="BI614" t="str">
        <f>MID(Merge1[[#This Row],[OC_DATA_INIZIO_PROGETTO]],5,2)</f>
        <v>01</v>
      </c>
      <c r="BJ614">
        <v>20201231</v>
      </c>
      <c r="BK614" t="str">
        <f t="shared" si="28"/>
        <v>2020</v>
      </c>
      <c r="BL614" t="str">
        <f>MID(Merge1[[#This Row],[OC_DATA_FINE_PROGETTO_PREVISTA]],5,2)</f>
        <v>12</v>
      </c>
      <c r="BM614" s="8">
        <f>(Merge1[[#This Row],[Colonna2]]-Merge1[[#This Row],[Colonna1]])*12+Merge1[[#This Row],[Colonna22]]-Merge1[[#This Row],[Colonna12]]</f>
        <v>23</v>
      </c>
      <c r="BO614" t="str">
        <f t="shared" si="29"/>
        <v/>
      </c>
      <c r="BP614" s="2" t="s">
        <v>86</v>
      </c>
      <c r="BQ614" s="2" t="s">
        <v>76</v>
      </c>
      <c r="BR614" s="2" t="s">
        <v>77</v>
      </c>
      <c r="BS614" s="2" t="s">
        <v>773</v>
      </c>
      <c r="BT614" s="2" t="s">
        <v>774</v>
      </c>
    </row>
    <row r="615" spans="1:72" x14ac:dyDescent="0.35">
      <c r="A615" s="2" t="s">
        <v>5209</v>
      </c>
      <c r="B615" s="2" t="s">
        <v>5210</v>
      </c>
      <c r="C615" s="2" t="s">
        <v>5206</v>
      </c>
      <c r="D615" s="2" t="s">
        <v>5207</v>
      </c>
      <c r="E615" s="2" t="s">
        <v>5211</v>
      </c>
      <c r="F615">
        <v>1</v>
      </c>
      <c r="G615" s="2" t="s">
        <v>151</v>
      </c>
      <c r="H615">
        <v>7</v>
      </c>
      <c r="I615" s="2" t="s">
        <v>770</v>
      </c>
      <c r="J615">
        <v>20</v>
      </c>
      <c r="K615" s="2" t="s">
        <v>3054</v>
      </c>
      <c r="L615">
        <v>8</v>
      </c>
      <c r="M615" s="2" t="s">
        <v>112</v>
      </c>
      <c r="N615">
        <v>62</v>
      </c>
      <c r="O615" s="2" t="s">
        <v>2450</v>
      </c>
      <c r="P615">
        <v>634</v>
      </c>
      <c r="Q615" s="2" t="s">
        <v>2770</v>
      </c>
      <c r="R615" t="s">
        <v>67</v>
      </c>
      <c r="S615" t="s">
        <v>67</v>
      </c>
      <c r="T615" s="2" t="s">
        <v>1331</v>
      </c>
      <c r="U615" s="2" t="s">
        <v>1332</v>
      </c>
      <c r="V615">
        <v>606</v>
      </c>
      <c r="W615" s="2" t="s">
        <v>2389</v>
      </c>
      <c r="X615">
        <v>88109.69</v>
      </c>
      <c r="Y615">
        <v>88109.69</v>
      </c>
      <c r="AD615">
        <v>61676.79</v>
      </c>
      <c r="AF615">
        <v>0</v>
      </c>
      <c r="AG615">
        <v>26432.92</v>
      </c>
      <c r="AK615">
        <v>118569</v>
      </c>
      <c r="AL615" s="5">
        <v>176219.4</v>
      </c>
      <c r="AM615">
        <v>0</v>
      </c>
      <c r="AN615">
        <v>0</v>
      </c>
      <c r="AO615">
        <v>88109.69</v>
      </c>
      <c r="AP615">
        <v>88109.69</v>
      </c>
      <c r="AS615">
        <v>61676.79</v>
      </c>
      <c r="AU615">
        <v>26432.92</v>
      </c>
      <c r="AY615">
        <v>118569</v>
      </c>
      <c r="AZ615" s="5">
        <v>176219.4</v>
      </c>
      <c r="BA615" s="5">
        <v>176219.4</v>
      </c>
      <c r="BB615" s="5">
        <v>176219.4</v>
      </c>
      <c r="BC615" s="5">
        <v>176219.4</v>
      </c>
      <c r="BD615" s="5">
        <v>176219.4</v>
      </c>
      <c r="BE615" s="5">
        <v>0</v>
      </c>
      <c r="BF615" s="5">
        <v>294788</v>
      </c>
      <c r="BG615">
        <v>20171019</v>
      </c>
      <c r="BH615" s="9" t="str">
        <f t="shared" si="27"/>
        <v>2017</v>
      </c>
      <c r="BI615" t="str">
        <f>MID(Merge1[[#This Row],[OC_DATA_INIZIO_PROGETTO]],5,2)</f>
        <v>10</v>
      </c>
      <c r="BJ615">
        <v>20190625</v>
      </c>
      <c r="BK615" t="str">
        <f t="shared" si="28"/>
        <v>2019</v>
      </c>
      <c r="BL615" t="str">
        <f>MID(Merge1[[#This Row],[OC_DATA_FINE_PROGETTO_PREVISTA]],5,2)</f>
        <v>06</v>
      </c>
      <c r="BM615" s="8">
        <f>(Merge1[[#This Row],[Colonna2]]-Merge1[[#This Row],[Colonna1]])*12+Merge1[[#This Row],[Colonna22]]-Merge1[[#This Row],[Colonna12]]</f>
        <v>20</v>
      </c>
      <c r="BN615">
        <v>20190625</v>
      </c>
      <c r="BO615" t="str">
        <f t="shared" si="29"/>
        <v>2019</v>
      </c>
      <c r="BP615" s="2" t="s">
        <v>116</v>
      </c>
      <c r="BQ615" s="2" t="s">
        <v>763</v>
      </c>
      <c r="BR615" s="2" t="s">
        <v>440</v>
      </c>
      <c r="BS615" s="2" t="s">
        <v>773</v>
      </c>
      <c r="BT615" s="2" t="s">
        <v>774</v>
      </c>
    </row>
    <row r="616" spans="1:72" x14ac:dyDescent="0.35">
      <c r="A616" s="2" t="s">
        <v>16712</v>
      </c>
      <c r="B616" s="2" t="s">
        <v>16704</v>
      </c>
      <c r="C616" s="2" t="s">
        <v>16705</v>
      </c>
      <c r="D616" s="2" t="s">
        <v>16706</v>
      </c>
      <c r="E616" s="2" t="s">
        <v>16713</v>
      </c>
      <c r="F616">
        <v>1</v>
      </c>
      <c r="G616" s="2" t="s">
        <v>151</v>
      </c>
      <c r="H616">
        <v>7</v>
      </c>
      <c r="I616" s="2" t="s">
        <v>770</v>
      </c>
      <c r="J616">
        <v>99</v>
      </c>
      <c r="K616" s="2" t="s">
        <v>81</v>
      </c>
      <c r="L616">
        <v>8</v>
      </c>
      <c r="M616" s="2" t="s">
        <v>112</v>
      </c>
      <c r="N616">
        <v>62</v>
      </c>
      <c r="O616" s="2" t="s">
        <v>2450</v>
      </c>
      <c r="P616">
        <v>999</v>
      </c>
      <c r="Q616" s="2" t="s">
        <v>3522</v>
      </c>
      <c r="R616" t="s">
        <v>67</v>
      </c>
      <c r="S616" t="s">
        <v>67</v>
      </c>
      <c r="T616" s="2" t="s">
        <v>1986</v>
      </c>
      <c r="U616" s="2" t="s">
        <v>1987</v>
      </c>
      <c r="V616">
        <v>924</v>
      </c>
      <c r="W616" s="2" t="s">
        <v>634</v>
      </c>
      <c r="X616">
        <v>87615.63</v>
      </c>
      <c r="Y616">
        <v>87615.63</v>
      </c>
      <c r="AD616">
        <v>61330.94</v>
      </c>
      <c r="AF616">
        <v>0</v>
      </c>
      <c r="AG616">
        <v>26284.68</v>
      </c>
      <c r="AK616">
        <v>175231</v>
      </c>
      <c r="AL616" s="5">
        <v>175231.25</v>
      </c>
      <c r="AM616">
        <v>37803.97</v>
      </c>
      <c r="AN616">
        <v>15488.39</v>
      </c>
      <c r="AO616">
        <v>75701.48</v>
      </c>
      <c r="AP616">
        <v>87615.63</v>
      </c>
      <c r="AS616">
        <v>61330.94</v>
      </c>
      <c r="AU616">
        <v>22710.44</v>
      </c>
      <c r="AY616">
        <v>175231</v>
      </c>
      <c r="AZ616" s="5">
        <v>159742.85999999999</v>
      </c>
      <c r="BA616" s="5">
        <v>175231.25</v>
      </c>
      <c r="BB616" s="5">
        <v>175231.25</v>
      </c>
      <c r="BC616" s="5">
        <v>151402.95000000001</v>
      </c>
      <c r="BD616" s="5">
        <v>151402.95000000001</v>
      </c>
      <c r="BE616" s="5">
        <v>0</v>
      </c>
      <c r="BF616" s="5">
        <v>304318.62</v>
      </c>
      <c r="BG616">
        <v>20180115</v>
      </c>
      <c r="BH616" s="9" t="str">
        <f t="shared" si="27"/>
        <v>2018</v>
      </c>
      <c r="BI616" t="str">
        <f>MID(Merge1[[#This Row],[OC_DATA_INIZIO_PROGETTO]],5,2)</f>
        <v>01</v>
      </c>
      <c r="BJ616">
        <v>20200314</v>
      </c>
      <c r="BK616" t="str">
        <f t="shared" si="28"/>
        <v>2020</v>
      </c>
      <c r="BL616" t="str">
        <f>MID(Merge1[[#This Row],[OC_DATA_FINE_PROGETTO_PREVISTA]],5,2)</f>
        <v>03</v>
      </c>
      <c r="BM616" s="8">
        <f>(Merge1[[#This Row],[Colonna2]]-Merge1[[#This Row],[Colonna1]])*12+Merge1[[#This Row],[Colonna22]]-Merge1[[#This Row],[Colonna12]]</f>
        <v>26</v>
      </c>
      <c r="BN616">
        <v>20201111</v>
      </c>
      <c r="BO616" t="str">
        <f t="shared" si="29"/>
        <v>2020</v>
      </c>
      <c r="BP616" s="2" t="s">
        <v>76</v>
      </c>
      <c r="BQ616" s="2" t="s">
        <v>76</v>
      </c>
      <c r="BR616" s="2" t="s">
        <v>440</v>
      </c>
      <c r="BS616" s="2" t="s">
        <v>773</v>
      </c>
      <c r="BT616" s="2" t="s">
        <v>774</v>
      </c>
    </row>
    <row r="617" spans="1:72" x14ac:dyDescent="0.35">
      <c r="A617" s="2" t="s">
        <v>5076</v>
      </c>
      <c r="B617" s="2" t="s">
        <v>5077</v>
      </c>
      <c r="C617" s="2" t="s">
        <v>5073</v>
      </c>
      <c r="D617" s="2" t="s">
        <v>5074</v>
      </c>
      <c r="E617" s="2" t="s">
        <v>5078</v>
      </c>
      <c r="F617">
        <v>1</v>
      </c>
      <c r="G617" s="2" t="s">
        <v>151</v>
      </c>
      <c r="H617">
        <v>7</v>
      </c>
      <c r="I617" s="2" t="s">
        <v>770</v>
      </c>
      <c r="J617">
        <v>20</v>
      </c>
      <c r="K617" s="2" t="s">
        <v>3054</v>
      </c>
      <c r="L617">
        <v>8</v>
      </c>
      <c r="M617" s="2" t="s">
        <v>112</v>
      </c>
      <c r="N617">
        <v>62</v>
      </c>
      <c r="O617" s="2" t="s">
        <v>2450</v>
      </c>
      <c r="P617">
        <v>634</v>
      </c>
      <c r="Q617" s="2" t="s">
        <v>2770</v>
      </c>
      <c r="R617" t="s">
        <v>67</v>
      </c>
      <c r="S617" t="s">
        <v>67</v>
      </c>
      <c r="T617" s="2" t="s">
        <v>1331</v>
      </c>
      <c r="U617" s="2" t="s">
        <v>1332</v>
      </c>
      <c r="V617">
        <v>611</v>
      </c>
      <c r="W617" s="2" t="s">
        <v>2386</v>
      </c>
      <c r="X617">
        <v>87592.23</v>
      </c>
      <c r="Y617">
        <v>87592.23</v>
      </c>
      <c r="AD617">
        <v>61314.57</v>
      </c>
      <c r="AF617">
        <v>0</v>
      </c>
      <c r="AG617">
        <v>26277.69</v>
      </c>
      <c r="AK617">
        <v>177489</v>
      </c>
      <c r="AL617" s="5">
        <v>175184.49</v>
      </c>
      <c r="AM617">
        <v>0</v>
      </c>
      <c r="AN617">
        <v>0</v>
      </c>
      <c r="AO617">
        <v>87592.23</v>
      </c>
      <c r="AP617">
        <v>87592.23</v>
      </c>
      <c r="AS617">
        <v>61314.57</v>
      </c>
      <c r="AU617">
        <v>26277.69</v>
      </c>
      <c r="AY617">
        <v>177489</v>
      </c>
      <c r="AZ617" s="5">
        <v>175184.49</v>
      </c>
      <c r="BA617" s="5">
        <v>175184.49</v>
      </c>
      <c r="BB617" s="5">
        <v>175184.49</v>
      </c>
      <c r="BF617" s="5">
        <v>0</v>
      </c>
      <c r="BG617">
        <v>20171019</v>
      </c>
      <c r="BH617" s="9" t="str">
        <f t="shared" si="27"/>
        <v>2017</v>
      </c>
      <c r="BI617" t="str">
        <f>MID(Merge1[[#This Row],[OC_DATA_INIZIO_PROGETTO]],5,2)</f>
        <v>10</v>
      </c>
      <c r="BJ617">
        <v>20201220</v>
      </c>
      <c r="BK617" t="str">
        <f t="shared" si="28"/>
        <v>2020</v>
      </c>
      <c r="BL617" t="str">
        <f>MID(Merge1[[#This Row],[OC_DATA_FINE_PROGETTO_PREVISTA]],5,2)</f>
        <v>12</v>
      </c>
      <c r="BM617" s="8">
        <f>(Merge1[[#This Row],[Colonna2]]-Merge1[[#This Row],[Colonna1]])*12+Merge1[[#This Row],[Colonna22]]-Merge1[[#This Row],[Colonna12]]</f>
        <v>38</v>
      </c>
      <c r="BO617" t="str">
        <f t="shared" si="29"/>
        <v/>
      </c>
      <c r="BP617" s="2" t="s">
        <v>86</v>
      </c>
      <c r="BQ617" s="2" t="s">
        <v>76</v>
      </c>
      <c r="BR617" s="2" t="s">
        <v>77</v>
      </c>
      <c r="BS617" s="2" t="s">
        <v>773</v>
      </c>
      <c r="BT617" s="2" t="s">
        <v>774</v>
      </c>
    </row>
    <row r="618" spans="1:72" x14ac:dyDescent="0.35">
      <c r="A618" s="2" t="s">
        <v>17070</v>
      </c>
      <c r="B618" s="2" t="s">
        <v>17050</v>
      </c>
      <c r="C618" s="2" t="s">
        <v>17051</v>
      </c>
      <c r="D618" s="2" t="s">
        <v>17052</v>
      </c>
      <c r="E618" s="2" t="s">
        <v>17071</v>
      </c>
      <c r="F618">
        <v>1</v>
      </c>
      <c r="G618" s="2" t="s">
        <v>151</v>
      </c>
      <c r="H618">
        <v>7</v>
      </c>
      <c r="I618" s="2" t="s">
        <v>770</v>
      </c>
      <c r="J618">
        <v>99</v>
      </c>
      <c r="K618" s="2" t="s">
        <v>81</v>
      </c>
      <c r="L618">
        <v>8</v>
      </c>
      <c r="M618" s="2" t="s">
        <v>112</v>
      </c>
      <c r="N618">
        <v>62</v>
      </c>
      <c r="O618" s="2" t="s">
        <v>2450</v>
      </c>
      <c r="P618">
        <v>999</v>
      </c>
      <c r="Q618" s="2" t="s">
        <v>3522</v>
      </c>
      <c r="R618" t="s">
        <v>67</v>
      </c>
      <c r="S618" t="s">
        <v>67</v>
      </c>
      <c r="T618" s="2" t="s">
        <v>1986</v>
      </c>
      <c r="U618" s="2" t="s">
        <v>1987</v>
      </c>
      <c r="V618">
        <v>939</v>
      </c>
      <c r="W618" s="2" t="s">
        <v>6644</v>
      </c>
      <c r="X618">
        <v>43623.75</v>
      </c>
      <c r="Y618">
        <v>43623.75</v>
      </c>
      <c r="AD618">
        <v>30536.63</v>
      </c>
      <c r="AF618">
        <v>0</v>
      </c>
      <c r="AG618">
        <v>13087.12</v>
      </c>
      <c r="AI618">
        <v>87247.5</v>
      </c>
      <c r="AL618" s="5">
        <v>174495</v>
      </c>
      <c r="AM618">
        <v>0</v>
      </c>
      <c r="AN618">
        <v>0</v>
      </c>
      <c r="AO618">
        <v>43623.75</v>
      </c>
      <c r="AP618">
        <v>43623.75</v>
      </c>
      <c r="AS618">
        <v>30536.63</v>
      </c>
      <c r="AU618">
        <v>13087.12</v>
      </c>
      <c r="AW618">
        <v>87247.5</v>
      </c>
      <c r="AZ618" s="5">
        <v>174495</v>
      </c>
      <c r="BA618" s="5">
        <v>174495</v>
      </c>
      <c r="BB618" s="5">
        <v>174495</v>
      </c>
      <c r="BC618" s="5">
        <v>120540.24</v>
      </c>
      <c r="BD618" s="5">
        <v>120540.24</v>
      </c>
      <c r="BE618" s="5">
        <v>0</v>
      </c>
      <c r="BF618" s="5">
        <v>120540.24</v>
      </c>
      <c r="BG618">
        <v>20170925</v>
      </c>
      <c r="BH618" s="9" t="str">
        <f t="shared" si="27"/>
        <v>2017</v>
      </c>
      <c r="BI618" t="str">
        <f>MID(Merge1[[#This Row],[OC_DATA_INIZIO_PROGETTO]],5,2)</f>
        <v>09</v>
      </c>
      <c r="BJ618">
        <v>20190914</v>
      </c>
      <c r="BK618" t="str">
        <f t="shared" si="28"/>
        <v>2019</v>
      </c>
      <c r="BL618" t="str">
        <f>MID(Merge1[[#This Row],[OC_DATA_FINE_PROGETTO_PREVISTA]],5,2)</f>
        <v>09</v>
      </c>
      <c r="BM618" s="8">
        <f>(Merge1[[#This Row],[Colonna2]]-Merge1[[#This Row],[Colonna1]])*12+Merge1[[#This Row],[Colonna22]]-Merge1[[#This Row],[Colonna12]]</f>
        <v>24</v>
      </c>
      <c r="BN618">
        <v>20190325</v>
      </c>
      <c r="BO618" t="str">
        <f t="shared" si="29"/>
        <v>2019</v>
      </c>
      <c r="BP618" s="2" t="s">
        <v>76</v>
      </c>
      <c r="BQ618" s="2" t="s">
        <v>76</v>
      </c>
      <c r="BR618" s="2" t="s">
        <v>440</v>
      </c>
      <c r="BS618" s="2" t="s">
        <v>773</v>
      </c>
      <c r="BT618" s="2" t="s">
        <v>774</v>
      </c>
    </row>
    <row r="619" spans="1:72" x14ac:dyDescent="0.35">
      <c r="A619" s="2" t="s">
        <v>17058</v>
      </c>
      <c r="B619" s="2" t="s">
        <v>17050</v>
      </c>
      <c r="C619" s="2" t="s">
        <v>17051</v>
      </c>
      <c r="D619" s="2" t="s">
        <v>17052</v>
      </c>
      <c r="E619" s="2" t="s">
        <v>17059</v>
      </c>
      <c r="F619">
        <v>1</v>
      </c>
      <c r="G619" s="2" t="s">
        <v>151</v>
      </c>
      <c r="H619">
        <v>7</v>
      </c>
      <c r="I619" s="2" t="s">
        <v>770</v>
      </c>
      <c r="J619">
        <v>99</v>
      </c>
      <c r="K619" s="2" t="s">
        <v>81</v>
      </c>
      <c r="L619">
        <v>8</v>
      </c>
      <c r="M619" s="2" t="s">
        <v>112</v>
      </c>
      <c r="N619">
        <v>62</v>
      </c>
      <c r="O619" s="2" t="s">
        <v>2450</v>
      </c>
      <c r="P619">
        <v>999</v>
      </c>
      <c r="Q619" s="2" t="s">
        <v>3522</v>
      </c>
      <c r="R619" t="s">
        <v>67</v>
      </c>
      <c r="S619" t="s">
        <v>67</v>
      </c>
      <c r="T619" s="2" t="s">
        <v>1986</v>
      </c>
      <c r="U619" s="2" t="s">
        <v>1987</v>
      </c>
      <c r="V619">
        <v>906</v>
      </c>
      <c r="W619" s="2" t="s">
        <v>6660</v>
      </c>
      <c r="X619">
        <v>86841.25</v>
      </c>
      <c r="Y619">
        <v>86841.25</v>
      </c>
      <c r="AD619">
        <v>60788.88</v>
      </c>
      <c r="AF619">
        <v>0</v>
      </c>
      <c r="AG619">
        <v>26052.37</v>
      </c>
      <c r="AK619">
        <v>176489</v>
      </c>
      <c r="AL619" s="5">
        <v>173682.5</v>
      </c>
      <c r="AM619">
        <v>0</v>
      </c>
      <c r="AN619">
        <v>0</v>
      </c>
      <c r="AO619">
        <v>86841.25</v>
      </c>
      <c r="AP619">
        <v>86841.25</v>
      </c>
      <c r="AS619">
        <v>60788.88</v>
      </c>
      <c r="AU619">
        <v>26052.37</v>
      </c>
      <c r="AY619">
        <v>176489</v>
      </c>
      <c r="AZ619" s="5">
        <v>173682.5</v>
      </c>
      <c r="BA619" s="5">
        <v>173682.5</v>
      </c>
      <c r="BB619" s="5">
        <v>173682.5</v>
      </c>
      <c r="BC619" s="5">
        <v>173682.5</v>
      </c>
      <c r="BD619" s="5">
        <v>173682.5</v>
      </c>
      <c r="BE619" s="5">
        <v>0</v>
      </c>
      <c r="BF619" s="5">
        <v>350171.45</v>
      </c>
      <c r="BG619">
        <v>20171002</v>
      </c>
      <c r="BH619" s="9" t="str">
        <f t="shared" si="27"/>
        <v>2017</v>
      </c>
      <c r="BI619" t="str">
        <f>MID(Merge1[[#This Row],[OC_DATA_INIZIO_PROGETTO]],5,2)</f>
        <v>10</v>
      </c>
      <c r="BJ619">
        <v>20191229</v>
      </c>
      <c r="BK619" t="str">
        <f t="shared" si="28"/>
        <v>2019</v>
      </c>
      <c r="BL619" t="str">
        <f>MID(Merge1[[#This Row],[OC_DATA_FINE_PROGETTO_PREVISTA]],5,2)</f>
        <v>12</v>
      </c>
      <c r="BM619" s="8">
        <f>(Merge1[[#This Row],[Colonna2]]-Merge1[[#This Row],[Colonna1]])*12+Merge1[[#This Row],[Colonna22]]-Merge1[[#This Row],[Colonna12]]</f>
        <v>26</v>
      </c>
      <c r="BN619">
        <v>20200605</v>
      </c>
      <c r="BO619" t="str">
        <f t="shared" si="29"/>
        <v>2020</v>
      </c>
      <c r="BP619" s="2" t="s">
        <v>116</v>
      </c>
      <c r="BQ619" s="2" t="s">
        <v>763</v>
      </c>
      <c r="BR619" s="2" t="s">
        <v>440</v>
      </c>
      <c r="BS619" s="2" t="s">
        <v>773</v>
      </c>
      <c r="BT619" s="2" t="s">
        <v>774</v>
      </c>
    </row>
    <row r="620" spans="1:72" x14ac:dyDescent="0.35">
      <c r="A620" s="2" t="s">
        <v>17216</v>
      </c>
      <c r="B620" s="2" t="s">
        <v>17210</v>
      </c>
      <c r="C620" s="2" t="s">
        <v>17217</v>
      </c>
      <c r="D620" s="2" t="s">
        <v>17212</v>
      </c>
      <c r="E620" s="2" t="s">
        <v>17218</v>
      </c>
      <c r="F620">
        <v>1</v>
      </c>
      <c r="G620" s="2" t="s">
        <v>151</v>
      </c>
      <c r="H620">
        <v>7</v>
      </c>
      <c r="I620" s="2" t="s">
        <v>770</v>
      </c>
      <c r="J620">
        <v>99</v>
      </c>
      <c r="K620" s="2" t="s">
        <v>81</v>
      </c>
      <c r="L620">
        <v>8</v>
      </c>
      <c r="M620" s="2" t="s">
        <v>112</v>
      </c>
      <c r="N620">
        <v>62</v>
      </c>
      <c r="O620" s="2" t="s">
        <v>2450</v>
      </c>
      <c r="P620">
        <v>999</v>
      </c>
      <c r="Q620" s="2" t="s">
        <v>3522</v>
      </c>
      <c r="R620" t="s">
        <v>67</v>
      </c>
      <c r="S620" t="s">
        <v>67</v>
      </c>
      <c r="T620" s="2" t="s">
        <v>1986</v>
      </c>
      <c r="U620" s="2" t="s">
        <v>1987</v>
      </c>
      <c r="V620">
        <v>915</v>
      </c>
      <c r="W620" s="2" t="s">
        <v>632</v>
      </c>
      <c r="X620">
        <v>43280</v>
      </c>
      <c r="Y620">
        <v>43280</v>
      </c>
      <c r="AD620">
        <v>30296</v>
      </c>
      <c r="AF620">
        <v>0</v>
      </c>
      <c r="AG620">
        <v>12984</v>
      </c>
      <c r="AI620">
        <v>91968.9</v>
      </c>
      <c r="AL620" s="5">
        <v>178528.9</v>
      </c>
      <c r="AM620">
        <v>0</v>
      </c>
      <c r="AN620">
        <v>0</v>
      </c>
      <c r="AO620">
        <v>43280</v>
      </c>
      <c r="AP620">
        <v>43280</v>
      </c>
      <c r="AS620">
        <v>30296</v>
      </c>
      <c r="AU620">
        <v>12984</v>
      </c>
      <c r="AW620">
        <v>91968.9</v>
      </c>
      <c r="AZ620" s="5">
        <v>178528.9</v>
      </c>
      <c r="BA620" s="5">
        <v>173120</v>
      </c>
      <c r="BB620" s="5">
        <v>173120</v>
      </c>
      <c r="BC620" s="5">
        <v>104796.39</v>
      </c>
      <c r="BD620" s="5">
        <v>104796.39</v>
      </c>
      <c r="BE620" s="5">
        <v>0</v>
      </c>
      <c r="BF620" s="5">
        <v>104796.39</v>
      </c>
      <c r="BG620">
        <v>20170927</v>
      </c>
      <c r="BH620" s="9" t="str">
        <f t="shared" si="27"/>
        <v>2017</v>
      </c>
      <c r="BI620" t="str">
        <f>MID(Merge1[[#This Row],[OC_DATA_INIZIO_PROGETTO]],5,2)</f>
        <v>09</v>
      </c>
      <c r="BJ620">
        <v>20200605</v>
      </c>
      <c r="BK620" t="str">
        <f t="shared" si="28"/>
        <v>2020</v>
      </c>
      <c r="BL620" t="str">
        <f>MID(Merge1[[#This Row],[OC_DATA_FINE_PROGETTO_PREVISTA]],5,2)</f>
        <v>06</v>
      </c>
      <c r="BM620" s="8">
        <f>(Merge1[[#This Row],[Colonna2]]-Merge1[[#This Row],[Colonna1]])*12+Merge1[[#This Row],[Colonna22]]-Merge1[[#This Row],[Colonna12]]</f>
        <v>33</v>
      </c>
      <c r="BN620">
        <v>20200717</v>
      </c>
      <c r="BO620" t="str">
        <f t="shared" si="29"/>
        <v>2020</v>
      </c>
      <c r="BP620" s="2" t="s">
        <v>76</v>
      </c>
      <c r="BQ620" s="2" t="s">
        <v>76</v>
      </c>
      <c r="BR620" s="2" t="s">
        <v>440</v>
      </c>
      <c r="BS620" s="2" t="s">
        <v>773</v>
      </c>
      <c r="BT620" s="2" t="s">
        <v>774</v>
      </c>
    </row>
    <row r="621" spans="1:72" x14ac:dyDescent="0.35">
      <c r="A621" s="2" t="s">
        <v>17004</v>
      </c>
      <c r="B621" s="2" t="s">
        <v>16996</v>
      </c>
      <c r="C621" s="2" t="s">
        <v>16997</v>
      </c>
      <c r="D621" s="2" t="s">
        <v>16998</v>
      </c>
      <c r="E621" s="2" t="s">
        <v>17005</v>
      </c>
      <c r="F621">
        <v>1</v>
      </c>
      <c r="G621" s="2" t="s">
        <v>151</v>
      </c>
      <c r="H621">
        <v>7</v>
      </c>
      <c r="I621" s="2" t="s">
        <v>770</v>
      </c>
      <c r="J621">
        <v>99</v>
      </c>
      <c r="K621" s="2" t="s">
        <v>81</v>
      </c>
      <c r="L621">
        <v>8</v>
      </c>
      <c r="M621" s="2" t="s">
        <v>112</v>
      </c>
      <c r="N621">
        <v>62</v>
      </c>
      <c r="O621" s="2" t="s">
        <v>2450</v>
      </c>
      <c r="P621">
        <v>999</v>
      </c>
      <c r="Q621" s="2" t="s">
        <v>3522</v>
      </c>
      <c r="R621" t="s">
        <v>67</v>
      </c>
      <c r="S621" t="s">
        <v>67</v>
      </c>
      <c r="T621" s="2" t="s">
        <v>1986</v>
      </c>
      <c r="U621" s="2" t="s">
        <v>1987</v>
      </c>
      <c r="V621">
        <v>919</v>
      </c>
      <c r="W621" s="2" t="s">
        <v>6665</v>
      </c>
      <c r="X621">
        <v>86204.5</v>
      </c>
      <c r="Y621">
        <v>86204.5</v>
      </c>
      <c r="AD621">
        <v>60343.15</v>
      </c>
      <c r="AF621">
        <v>0</v>
      </c>
      <c r="AG621">
        <v>25861.34</v>
      </c>
      <c r="AK621">
        <v>173499</v>
      </c>
      <c r="AL621" s="5">
        <v>172408.99</v>
      </c>
      <c r="AM621">
        <v>0</v>
      </c>
      <c r="AN621">
        <v>0</v>
      </c>
      <c r="AO621">
        <v>86204.5</v>
      </c>
      <c r="AP621">
        <v>86204.5</v>
      </c>
      <c r="AS621">
        <v>60343.15</v>
      </c>
      <c r="AU621">
        <v>25861.34</v>
      </c>
      <c r="AY621">
        <v>173499</v>
      </c>
      <c r="AZ621" s="5">
        <v>172408.99</v>
      </c>
      <c r="BA621" s="5">
        <v>172408.99</v>
      </c>
      <c r="BB621" s="5">
        <v>172408.99</v>
      </c>
      <c r="BC621" s="5">
        <v>172408.99</v>
      </c>
      <c r="BD621" s="5">
        <v>172408.99</v>
      </c>
      <c r="BE621" s="5">
        <v>0</v>
      </c>
      <c r="BF621" s="5">
        <v>227857.46</v>
      </c>
      <c r="BG621">
        <v>20180221</v>
      </c>
      <c r="BH621" s="9" t="str">
        <f t="shared" si="27"/>
        <v>2018</v>
      </c>
      <c r="BI621" t="str">
        <f>MID(Merge1[[#This Row],[OC_DATA_INIZIO_PROGETTO]],5,2)</f>
        <v>02</v>
      </c>
      <c r="BJ621">
        <v>20200314</v>
      </c>
      <c r="BK621" t="str">
        <f t="shared" si="28"/>
        <v>2020</v>
      </c>
      <c r="BL621" t="str">
        <f>MID(Merge1[[#This Row],[OC_DATA_FINE_PROGETTO_PREVISTA]],5,2)</f>
        <v>03</v>
      </c>
      <c r="BM621" s="8">
        <f>(Merge1[[#This Row],[Colonna2]]-Merge1[[#This Row],[Colonna1]])*12+Merge1[[#This Row],[Colonna22]]-Merge1[[#This Row],[Colonna12]]</f>
        <v>25</v>
      </c>
      <c r="BN621">
        <v>20200314</v>
      </c>
      <c r="BO621" t="str">
        <f t="shared" si="29"/>
        <v>2020</v>
      </c>
      <c r="BP621" s="2" t="s">
        <v>116</v>
      </c>
      <c r="BQ621" s="2" t="s">
        <v>763</v>
      </c>
      <c r="BR621" s="2" t="s">
        <v>440</v>
      </c>
      <c r="BS621" s="2" t="s">
        <v>773</v>
      </c>
      <c r="BT621" s="2" t="s">
        <v>774</v>
      </c>
    </row>
    <row r="622" spans="1:72" x14ac:dyDescent="0.35">
      <c r="A622" s="2" t="s">
        <v>17661</v>
      </c>
      <c r="B622" s="2" t="s">
        <v>17654</v>
      </c>
      <c r="C622" s="2" t="s">
        <v>17662</v>
      </c>
      <c r="D622" s="2" t="s">
        <v>17656</v>
      </c>
      <c r="E622" s="2" t="s">
        <v>17663</v>
      </c>
      <c r="F622">
        <v>1</v>
      </c>
      <c r="G622" s="2" t="s">
        <v>151</v>
      </c>
      <c r="H622">
        <v>7</v>
      </c>
      <c r="I622" s="2" t="s">
        <v>770</v>
      </c>
      <c r="J622">
        <v>99</v>
      </c>
      <c r="K622" s="2" t="s">
        <v>81</v>
      </c>
      <c r="L622">
        <v>8</v>
      </c>
      <c r="M622" s="2" t="s">
        <v>112</v>
      </c>
      <c r="N622">
        <v>62</v>
      </c>
      <c r="O622" s="2" t="s">
        <v>2450</v>
      </c>
      <c r="P622">
        <v>999</v>
      </c>
      <c r="Q622" s="2" t="s">
        <v>3522</v>
      </c>
      <c r="R622" t="s">
        <v>67</v>
      </c>
      <c r="S622" t="s">
        <v>67</v>
      </c>
      <c r="T622" s="2" t="s">
        <v>1986</v>
      </c>
      <c r="U622" s="2" t="s">
        <v>1987</v>
      </c>
      <c r="V622">
        <v>924</v>
      </c>
      <c r="W622" s="2" t="s">
        <v>634</v>
      </c>
      <c r="X622">
        <v>85983.76</v>
      </c>
      <c r="Y622">
        <v>85983.76</v>
      </c>
      <c r="AD622">
        <v>60188.63</v>
      </c>
      <c r="AF622">
        <v>0</v>
      </c>
      <c r="AG622">
        <v>25795.119999999999</v>
      </c>
      <c r="AK622">
        <v>230378</v>
      </c>
      <c r="AL622" s="5">
        <v>171967.51</v>
      </c>
      <c r="AM622">
        <v>0</v>
      </c>
      <c r="AN622">
        <v>0</v>
      </c>
      <c r="AO622">
        <v>85983.76</v>
      </c>
      <c r="AP622">
        <v>85983.76</v>
      </c>
      <c r="AS622">
        <v>60188.63</v>
      </c>
      <c r="AU622">
        <v>25795.119999999999</v>
      </c>
      <c r="AY622">
        <v>230378</v>
      </c>
      <c r="AZ622" s="5">
        <v>171967.51</v>
      </c>
      <c r="BA622" s="5">
        <v>171967.44</v>
      </c>
      <c r="BB622" s="5">
        <v>171967.44</v>
      </c>
      <c r="BC622" s="5">
        <v>171967.44</v>
      </c>
      <c r="BD622" s="5">
        <v>171967.44</v>
      </c>
      <c r="BE622" s="5">
        <v>0</v>
      </c>
      <c r="BF622" s="5">
        <v>402345.32</v>
      </c>
      <c r="BG622">
        <v>20150608</v>
      </c>
      <c r="BH622" s="9" t="str">
        <f t="shared" si="27"/>
        <v>2015</v>
      </c>
      <c r="BI622" t="str">
        <f>MID(Merge1[[#This Row],[OC_DATA_INIZIO_PROGETTO]],5,2)</f>
        <v>06</v>
      </c>
      <c r="BJ622">
        <v>20210320</v>
      </c>
      <c r="BK622" t="str">
        <f t="shared" si="28"/>
        <v>2021</v>
      </c>
      <c r="BL622" t="str">
        <f>MID(Merge1[[#This Row],[OC_DATA_FINE_PROGETTO_PREVISTA]],5,2)</f>
        <v>03</v>
      </c>
      <c r="BM622" s="8">
        <f>(Merge1[[#This Row],[Colonna2]]-Merge1[[#This Row],[Colonna1]])*12+Merge1[[#This Row],[Colonna22]]-Merge1[[#This Row],[Colonna12]]</f>
        <v>69</v>
      </c>
      <c r="BN622">
        <v>20190617</v>
      </c>
      <c r="BO622" t="str">
        <f t="shared" si="29"/>
        <v>2019</v>
      </c>
      <c r="BP622" s="2" t="s">
        <v>116</v>
      </c>
      <c r="BQ622" s="2" t="s">
        <v>763</v>
      </c>
      <c r="BR622" s="2" t="s">
        <v>440</v>
      </c>
      <c r="BS622" s="2" t="s">
        <v>773</v>
      </c>
      <c r="BT622" s="2" t="s">
        <v>774</v>
      </c>
    </row>
    <row r="623" spans="1:72" x14ac:dyDescent="0.35">
      <c r="A623" s="2" t="s">
        <v>24622</v>
      </c>
      <c r="B623" s="2" t="s">
        <v>24623</v>
      </c>
      <c r="C623" s="2" t="s">
        <v>24624</v>
      </c>
      <c r="D623" s="2" t="s">
        <v>24625</v>
      </c>
      <c r="E623" s="2" t="s">
        <v>24626</v>
      </c>
      <c r="F623">
        <v>11</v>
      </c>
      <c r="G623" s="2" t="s">
        <v>436</v>
      </c>
      <c r="H623">
        <v>6</v>
      </c>
      <c r="I623" s="2" t="s">
        <v>94</v>
      </c>
      <c r="J623">
        <v>1</v>
      </c>
      <c r="K623" s="2" t="s">
        <v>442</v>
      </c>
      <c r="L623">
        <v>10</v>
      </c>
      <c r="M623" s="2" t="s">
        <v>95</v>
      </c>
      <c r="N623">
        <v>99</v>
      </c>
      <c r="O623" s="2" t="s">
        <v>96</v>
      </c>
      <c r="P623">
        <v>999</v>
      </c>
      <c r="Q623" s="2" t="s">
        <v>96</v>
      </c>
      <c r="R623" t="s">
        <v>67</v>
      </c>
      <c r="S623" t="s">
        <v>67</v>
      </c>
      <c r="T623" s="2" t="s">
        <v>73</v>
      </c>
      <c r="U623" s="2" t="s">
        <v>74</v>
      </c>
      <c r="V623">
        <v>1402</v>
      </c>
      <c r="W623" s="2" t="s">
        <v>19049</v>
      </c>
      <c r="X623">
        <v>102891.67</v>
      </c>
      <c r="Z623">
        <v>102891.67</v>
      </c>
      <c r="AD623">
        <v>68594.45</v>
      </c>
      <c r="AF623">
        <v>0</v>
      </c>
      <c r="AL623" s="5">
        <v>171486.12</v>
      </c>
      <c r="AM623">
        <v>0</v>
      </c>
      <c r="AN623">
        <v>0</v>
      </c>
      <c r="AO623">
        <v>102891.67</v>
      </c>
      <c r="AQ623">
        <v>102891.67</v>
      </c>
      <c r="AS623">
        <v>68594.45</v>
      </c>
      <c r="AZ623" s="5">
        <v>171486.12</v>
      </c>
      <c r="BA623" s="5">
        <v>171486.12</v>
      </c>
      <c r="BB623" s="5">
        <v>171486.12</v>
      </c>
      <c r="BC623" s="5">
        <v>96735.76</v>
      </c>
      <c r="BD623" s="5">
        <v>96735.76</v>
      </c>
      <c r="BE623" s="5">
        <v>114324.08</v>
      </c>
      <c r="BF623" s="5">
        <v>101132.84</v>
      </c>
      <c r="BG623">
        <v>20181101</v>
      </c>
      <c r="BH623" s="9" t="str">
        <f t="shared" si="27"/>
        <v>2018</v>
      </c>
      <c r="BI623" t="str">
        <f>MID(Merge1[[#This Row],[OC_DATA_INIZIO_PROGETTO]],5,2)</f>
        <v>11</v>
      </c>
      <c r="BJ623">
        <v>20220409</v>
      </c>
      <c r="BK623" t="str">
        <f t="shared" si="28"/>
        <v>2022</v>
      </c>
      <c r="BL623" t="str">
        <f>MID(Merge1[[#This Row],[OC_DATA_FINE_PROGETTO_PREVISTA]],5,2)</f>
        <v>04</v>
      </c>
      <c r="BM623" s="8">
        <f>(Merge1[[#This Row],[Colonna2]]-Merge1[[#This Row],[Colonna1]])*12+Merge1[[#This Row],[Colonna22]]-Merge1[[#This Row],[Colonna12]]</f>
        <v>41</v>
      </c>
      <c r="BO623" t="str">
        <f t="shared" si="29"/>
        <v/>
      </c>
      <c r="BP623" s="2" t="s">
        <v>76</v>
      </c>
      <c r="BQ623" s="2" t="s">
        <v>76</v>
      </c>
      <c r="BR623" s="2" t="s">
        <v>77</v>
      </c>
      <c r="BS623" s="2" t="s">
        <v>446</v>
      </c>
      <c r="BT623" s="2" t="s">
        <v>447</v>
      </c>
    </row>
    <row r="624" spans="1:72" x14ac:dyDescent="0.35">
      <c r="A624" s="2" t="s">
        <v>3072</v>
      </c>
      <c r="B624" s="2" t="s">
        <v>3073</v>
      </c>
      <c r="C624" s="2" t="s">
        <v>3051</v>
      </c>
      <c r="D624" s="2" t="s">
        <v>3074</v>
      </c>
      <c r="E624" s="2" t="s">
        <v>3075</v>
      </c>
      <c r="F624">
        <v>1</v>
      </c>
      <c r="G624" s="2" t="s">
        <v>151</v>
      </c>
      <c r="H624">
        <v>7</v>
      </c>
      <c r="I624" s="2" t="s">
        <v>770</v>
      </c>
      <c r="J624">
        <v>20</v>
      </c>
      <c r="K624" s="2" t="s">
        <v>3054</v>
      </c>
      <c r="L624">
        <v>8</v>
      </c>
      <c r="M624" s="2" t="s">
        <v>112</v>
      </c>
      <c r="N624">
        <v>62</v>
      </c>
      <c r="O624" s="2" t="s">
        <v>2450</v>
      </c>
      <c r="P624">
        <v>634</v>
      </c>
      <c r="Q624" s="2" t="s">
        <v>2770</v>
      </c>
      <c r="R624" t="s">
        <v>67</v>
      </c>
      <c r="S624" t="s">
        <v>67</v>
      </c>
      <c r="T624" s="2" t="s">
        <v>1331</v>
      </c>
      <c r="U624" s="2" t="s">
        <v>1332</v>
      </c>
      <c r="V624">
        <v>606</v>
      </c>
      <c r="W624" s="2" t="s">
        <v>2389</v>
      </c>
      <c r="X624">
        <v>85711.4</v>
      </c>
      <c r="Y624">
        <v>85711.4</v>
      </c>
      <c r="AD624">
        <v>59997.98</v>
      </c>
      <c r="AF624">
        <v>0</v>
      </c>
      <c r="AG624">
        <v>25713.41</v>
      </c>
      <c r="AK624">
        <v>140606</v>
      </c>
      <c r="AL624" s="5">
        <v>171422.79</v>
      </c>
      <c r="AM624">
        <v>0</v>
      </c>
      <c r="AN624">
        <v>0</v>
      </c>
      <c r="AO624">
        <v>85711.4</v>
      </c>
      <c r="AP624">
        <v>85711.4</v>
      </c>
      <c r="AS624">
        <v>59997.98</v>
      </c>
      <c r="AU624">
        <v>25713.41</v>
      </c>
      <c r="AY624">
        <v>140606</v>
      </c>
      <c r="AZ624" s="5">
        <v>171422.79</v>
      </c>
      <c r="BA624" s="5">
        <v>171422.79</v>
      </c>
      <c r="BB624" s="5">
        <v>171422.79</v>
      </c>
      <c r="BC624" s="5">
        <v>171422.79</v>
      </c>
      <c r="BD624" s="5">
        <v>171422.79</v>
      </c>
      <c r="BE624" s="5">
        <v>0</v>
      </c>
      <c r="BF624" s="5">
        <v>312028.99</v>
      </c>
      <c r="BG624">
        <v>20160629</v>
      </c>
      <c r="BH624" s="9" t="str">
        <f t="shared" si="27"/>
        <v>2016</v>
      </c>
      <c r="BI624" t="str">
        <f>MID(Merge1[[#This Row],[OC_DATA_INIZIO_PROGETTO]],5,2)</f>
        <v>06</v>
      </c>
      <c r="BJ624">
        <v>20181130</v>
      </c>
      <c r="BK624" t="str">
        <f t="shared" si="28"/>
        <v>2018</v>
      </c>
      <c r="BL624" t="str">
        <f>MID(Merge1[[#This Row],[OC_DATA_FINE_PROGETTO_PREVISTA]],5,2)</f>
        <v>11</v>
      </c>
      <c r="BM624" s="8">
        <f>(Merge1[[#This Row],[Colonna2]]-Merge1[[#This Row],[Colonna1]])*12+Merge1[[#This Row],[Colonna22]]-Merge1[[#This Row],[Colonna12]]</f>
        <v>29</v>
      </c>
      <c r="BN624">
        <v>20181130</v>
      </c>
      <c r="BO624" t="str">
        <f t="shared" si="29"/>
        <v>2018</v>
      </c>
      <c r="BP624" s="2" t="s">
        <v>116</v>
      </c>
      <c r="BQ624" s="2" t="s">
        <v>763</v>
      </c>
      <c r="BR624" s="2" t="s">
        <v>440</v>
      </c>
      <c r="BS624" s="2" t="s">
        <v>773</v>
      </c>
      <c r="BT624" s="2" t="s">
        <v>774</v>
      </c>
    </row>
    <row r="625" spans="1:72" x14ac:dyDescent="0.35">
      <c r="A625" s="2" t="s">
        <v>23350</v>
      </c>
      <c r="B625" s="2" t="s">
        <v>23351</v>
      </c>
      <c r="C625" s="2" t="s">
        <v>23324</v>
      </c>
      <c r="D625" s="2" t="s">
        <v>23324</v>
      </c>
      <c r="E625" s="2" t="s">
        <v>23352</v>
      </c>
      <c r="F625">
        <v>1</v>
      </c>
      <c r="G625" s="2" t="s">
        <v>151</v>
      </c>
      <c r="H625">
        <v>7</v>
      </c>
      <c r="I625" s="2" t="s">
        <v>770</v>
      </c>
      <c r="J625">
        <v>20</v>
      </c>
      <c r="K625" s="2" t="s">
        <v>3054</v>
      </c>
      <c r="L625">
        <v>8</v>
      </c>
      <c r="M625" s="2" t="s">
        <v>112</v>
      </c>
      <c r="N625">
        <v>61</v>
      </c>
      <c r="O625" s="2" t="s">
        <v>113</v>
      </c>
      <c r="P625">
        <v>620</v>
      </c>
      <c r="Q625" s="2" t="s">
        <v>114</v>
      </c>
      <c r="R625" t="s">
        <v>67</v>
      </c>
      <c r="S625" t="s">
        <v>67</v>
      </c>
      <c r="T625" s="2" t="s">
        <v>91</v>
      </c>
      <c r="U625" s="2" t="s">
        <v>92</v>
      </c>
      <c r="V625">
        <v>1402</v>
      </c>
      <c r="W625" s="2" t="s">
        <v>19049</v>
      </c>
      <c r="X625">
        <v>133230.23000000001</v>
      </c>
      <c r="Y625">
        <v>133230.23000000001</v>
      </c>
      <c r="AD625">
        <v>38019.769999999997</v>
      </c>
      <c r="AF625">
        <v>0</v>
      </c>
      <c r="AK625">
        <v>178750</v>
      </c>
      <c r="AL625" s="5">
        <v>171250</v>
      </c>
      <c r="AM625">
        <v>0</v>
      </c>
      <c r="AN625">
        <v>0</v>
      </c>
      <c r="AO625">
        <v>133230.23000000001</v>
      </c>
      <c r="AP625">
        <v>133230.23000000001</v>
      </c>
      <c r="AS625">
        <v>38019.769999999997</v>
      </c>
      <c r="AY625">
        <v>178750</v>
      </c>
      <c r="AZ625" s="5">
        <v>171250</v>
      </c>
      <c r="BA625" s="5">
        <v>171250</v>
      </c>
      <c r="BB625" s="5">
        <v>171250</v>
      </c>
      <c r="BC625" s="5">
        <v>85625</v>
      </c>
      <c r="BD625" s="5">
        <v>85625</v>
      </c>
      <c r="BE625" s="5">
        <v>0</v>
      </c>
      <c r="BF625" s="5">
        <v>85625</v>
      </c>
      <c r="BG625">
        <v>20180215</v>
      </c>
      <c r="BH625" s="9" t="str">
        <f t="shared" si="27"/>
        <v>2018</v>
      </c>
      <c r="BI625" t="str">
        <f>MID(Merge1[[#This Row],[OC_DATA_INIZIO_PROGETTO]],5,2)</f>
        <v>02</v>
      </c>
      <c r="BJ625">
        <v>20200815</v>
      </c>
      <c r="BK625" t="str">
        <f t="shared" si="28"/>
        <v>2020</v>
      </c>
      <c r="BL625" t="str">
        <f>MID(Merge1[[#This Row],[OC_DATA_FINE_PROGETTO_PREVISTA]],5,2)</f>
        <v>08</v>
      </c>
      <c r="BM625" s="8">
        <f>(Merge1[[#This Row],[Colonna2]]-Merge1[[#This Row],[Colonna1]])*12+Merge1[[#This Row],[Colonna22]]-Merge1[[#This Row],[Colonna12]]</f>
        <v>30</v>
      </c>
      <c r="BO625" t="str">
        <f t="shared" si="29"/>
        <v/>
      </c>
      <c r="BP625" s="2" t="s">
        <v>76</v>
      </c>
      <c r="BQ625" s="2" t="s">
        <v>76</v>
      </c>
      <c r="BR625" s="2" t="s">
        <v>77</v>
      </c>
      <c r="BS625" s="2" t="s">
        <v>773</v>
      </c>
      <c r="BT625" s="2" t="s">
        <v>774</v>
      </c>
    </row>
    <row r="626" spans="1:72" x14ac:dyDescent="0.35">
      <c r="A626" s="2" t="s">
        <v>3930</v>
      </c>
      <c r="B626" s="2" t="s">
        <v>3931</v>
      </c>
      <c r="C626" s="2" t="s">
        <v>3932</v>
      </c>
      <c r="D626" s="2" t="s">
        <v>3933</v>
      </c>
      <c r="E626" s="2" t="s">
        <v>3934</v>
      </c>
      <c r="F626">
        <v>1</v>
      </c>
      <c r="G626" s="2" t="s">
        <v>151</v>
      </c>
      <c r="H626">
        <v>7</v>
      </c>
      <c r="I626" s="2" t="s">
        <v>770</v>
      </c>
      <c r="J626">
        <v>9</v>
      </c>
      <c r="K626" s="2" t="s">
        <v>3705</v>
      </c>
      <c r="L626">
        <v>6</v>
      </c>
      <c r="M626" s="2" t="s">
        <v>1983</v>
      </c>
      <c r="N626">
        <v>39</v>
      </c>
      <c r="O626" s="2" t="s">
        <v>2384</v>
      </c>
      <c r="P626">
        <v>150</v>
      </c>
      <c r="Q626" s="2" t="s">
        <v>2385</v>
      </c>
      <c r="R626" t="s">
        <v>67</v>
      </c>
      <c r="S626" t="s">
        <v>67</v>
      </c>
      <c r="T626" s="2" t="s">
        <v>504</v>
      </c>
      <c r="U626" s="2" t="s">
        <v>505</v>
      </c>
      <c r="V626">
        <v>611</v>
      </c>
      <c r="W626" s="2" t="s">
        <v>2386</v>
      </c>
      <c r="X626">
        <v>85590.8</v>
      </c>
      <c r="Y626">
        <v>85590.8</v>
      </c>
      <c r="AD626">
        <v>59913.56</v>
      </c>
      <c r="AF626">
        <v>0</v>
      </c>
      <c r="AG626">
        <v>25677.24</v>
      </c>
      <c r="AK626">
        <v>381940</v>
      </c>
      <c r="AL626" s="5">
        <v>171181.6</v>
      </c>
      <c r="AM626">
        <v>0</v>
      </c>
      <c r="AN626">
        <v>0</v>
      </c>
      <c r="AO626">
        <v>85590.8</v>
      </c>
      <c r="AP626">
        <v>85590.8</v>
      </c>
      <c r="AS626">
        <v>59913.56</v>
      </c>
      <c r="AU626">
        <v>25677.24</v>
      </c>
      <c r="AY626">
        <v>381940</v>
      </c>
      <c r="AZ626" s="5">
        <v>171181.6</v>
      </c>
      <c r="BA626" s="5">
        <v>171181.6</v>
      </c>
      <c r="BB626" s="5">
        <v>171181.6</v>
      </c>
      <c r="BC626" s="5">
        <v>171181.6</v>
      </c>
      <c r="BD626" s="5">
        <v>171181.6</v>
      </c>
      <c r="BE626" s="5">
        <v>0</v>
      </c>
      <c r="BF626" s="5">
        <v>553122</v>
      </c>
      <c r="BG626">
        <v>20160831</v>
      </c>
      <c r="BH626" s="9" t="str">
        <f t="shared" si="27"/>
        <v>2016</v>
      </c>
      <c r="BI626" t="str">
        <f>MID(Merge1[[#This Row],[OC_DATA_INIZIO_PROGETTO]],5,2)</f>
        <v>08</v>
      </c>
      <c r="BJ626">
        <v>20171231</v>
      </c>
      <c r="BK626" t="str">
        <f t="shared" si="28"/>
        <v>2017</v>
      </c>
      <c r="BL626" t="str">
        <f>MID(Merge1[[#This Row],[OC_DATA_FINE_PROGETTO_PREVISTA]],5,2)</f>
        <v>12</v>
      </c>
      <c r="BM626" s="8">
        <f>(Merge1[[#This Row],[Colonna2]]-Merge1[[#This Row],[Colonna1]])*12+Merge1[[#This Row],[Colonna22]]-Merge1[[#This Row],[Colonna12]]</f>
        <v>16</v>
      </c>
      <c r="BN626">
        <v>20181128</v>
      </c>
      <c r="BO626" t="str">
        <f t="shared" si="29"/>
        <v>2018</v>
      </c>
      <c r="BP626" s="2" t="s">
        <v>116</v>
      </c>
      <c r="BQ626" s="2" t="s">
        <v>763</v>
      </c>
      <c r="BR626" s="2" t="s">
        <v>440</v>
      </c>
      <c r="BS626" s="2" t="s">
        <v>773</v>
      </c>
      <c r="BT626" s="2" t="s">
        <v>774</v>
      </c>
    </row>
    <row r="627" spans="1:72" x14ac:dyDescent="0.35">
      <c r="A627" s="2" t="s">
        <v>28181</v>
      </c>
      <c r="B627" s="2" t="s">
        <v>28182</v>
      </c>
      <c r="C627" s="2" t="s">
        <v>28183</v>
      </c>
      <c r="D627" s="2" t="s">
        <v>28184</v>
      </c>
      <c r="E627" s="2" t="s">
        <v>28185</v>
      </c>
      <c r="F627">
        <v>4</v>
      </c>
      <c r="G627" s="2" t="s">
        <v>174</v>
      </c>
      <c r="H627">
        <v>3</v>
      </c>
      <c r="I627" s="2" t="s">
        <v>68</v>
      </c>
      <c r="J627">
        <v>1</v>
      </c>
      <c r="K627" s="2" t="s">
        <v>69</v>
      </c>
      <c r="L627">
        <v>3</v>
      </c>
      <c r="M627" s="2" t="s">
        <v>3884</v>
      </c>
      <c r="N627">
        <v>6</v>
      </c>
      <c r="O627" s="2" t="s">
        <v>3885</v>
      </c>
      <c r="P627">
        <v>998</v>
      </c>
      <c r="Q627" s="2" t="s">
        <v>4142</v>
      </c>
      <c r="R627" t="s">
        <v>67</v>
      </c>
      <c r="S627" t="s">
        <v>67</v>
      </c>
      <c r="T627" s="2" t="s">
        <v>73</v>
      </c>
      <c r="U627" s="2" t="s">
        <v>74</v>
      </c>
      <c r="V627">
        <v>2006</v>
      </c>
      <c r="W627" s="2" t="s">
        <v>7566</v>
      </c>
      <c r="X627">
        <v>99285</v>
      </c>
      <c r="Y627">
        <v>99285</v>
      </c>
      <c r="AD627">
        <v>69499.5</v>
      </c>
      <c r="AF627">
        <v>0</v>
      </c>
      <c r="AG627">
        <v>29785.5</v>
      </c>
      <c r="AL627" s="5">
        <v>198570</v>
      </c>
      <c r="AM627">
        <v>0</v>
      </c>
      <c r="AN627">
        <v>0</v>
      </c>
      <c r="AO627">
        <v>99285</v>
      </c>
      <c r="AP627">
        <v>99285</v>
      </c>
      <c r="AS627">
        <v>69499.5</v>
      </c>
      <c r="AU627">
        <v>29785.5</v>
      </c>
      <c r="AZ627" s="5">
        <v>198570</v>
      </c>
      <c r="BA627" s="5">
        <v>170760.1</v>
      </c>
      <c r="BB627" s="5">
        <v>170760.1</v>
      </c>
      <c r="BC627" s="5">
        <v>170759.98</v>
      </c>
      <c r="BD627" s="5">
        <v>170759.98</v>
      </c>
      <c r="BE627" s="5">
        <v>0</v>
      </c>
      <c r="BF627" s="5">
        <v>170759.98</v>
      </c>
      <c r="BG627">
        <v>20171015</v>
      </c>
      <c r="BH627" s="9" t="str">
        <f t="shared" si="27"/>
        <v>2017</v>
      </c>
      <c r="BI627" t="str">
        <f>MID(Merge1[[#This Row],[OC_DATA_INIZIO_PROGETTO]],5,2)</f>
        <v>10</v>
      </c>
      <c r="BJ627">
        <v>20200909</v>
      </c>
      <c r="BK627" t="str">
        <f t="shared" si="28"/>
        <v>2020</v>
      </c>
      <c r="BL627" t="str">
        <f>MID(Merge1[[#This Row],[OC_DATA_FINE_PROGETTO_PREVISTA]],5,2)</f>
        <v>09</v>
      </c>
      <c r="BM627" s="8">
        <f>(Merge1[[#This Row],[Colonna2]]-Merge1[[#This Row],[Colonna1]])*12+Merge1[[#This Row],[Colonna22]]-Merge1[[#This Row],[Colonna12]]</f>
        <v>35</v>
      </c>
      <c r="BN627">
        <v>20200909</v>
      </c>
      <c r="BO627" t="str">
        <f t="shared" si="29"/>
        <v>2020</v>
      </c>
      <c r="BP627" s="2" t="s">
        <v>76</v>
      </c>
      <c r="BQ627" s="2" t="s">
        <v>76</v>
      </c>
      <c r="BR627" s="2" t="s">
        <v>440</v>
      </c>
      <c r="BS627" s="2" t="s">
        <v>3041</v>
      </c>
      <c r="BT627" s="2" t="s">
        <v>3042</v>
      </c>
    </row>
    <row r="628" spans="1:72" x14ac:dyDescent="0.35">
      <c r="A628" s="2" t="s">
        <v>16889</v>
      </c>
      <c r="B628" s="2" t="s">
        <v>16885</v>
      </c>
      <c r="C628" s="2" t="s">
        <v>16886</v>
      </c>
      <c r="D628" s="2" t="s">
        <v>16887</v>
      </c>
      <c r="E628" s="2" t="s">
        <v>16890</v>
      </c>
      <c r="F628">
        <v>1</v>
      </c>
      <c r="G628" s="2" t="s">
        <v>151</v>
      </c>
      <c r="H628">
        <v>7</v>
      </c>
      <c r="I628" s="2" t="s">
        <v>770</v>
      </c>
      <c r="J628">
        <v>99</v>
      </c>
      <c r="K628" s="2" t="s">
        <v>81</v>
      </c>
      <c r="L628">
        <v>8</v>
      </c>
      <c r="M628" s="2" t="s">
        <v>112</v>
      </c>
      <c r="N628">
        <v>62</v>
      </c>
      <c r="O628" s="2" t="s">
        <v>2450</v>
      </c>
      <c r="P628">
        <v>999</v>
      </c>
      <c r="Q628" s="2" t="s">
        <v>3522</v>
      </c>
      <c r="R628" t="s">
        <v>67</v>
      </c>
      <c r="S628" t="s">
        <v>67</v>
      </c>
      <c r="T628" s="2" t="s">
        <v>1986</v>
      </c>
      <c r="U628" s="2" t="s">
        <v>1987</v>
      </c>
      <c r="V628">
        <v>915</v>
      </c>
      <c r="W628" s="2" t="s">
        <v>632</v>
      </c>
      <c r="X628">
        <v>85236.6</v>
      </c>
      <c r="Y628">
        <v>85236.6</v>
      </c>
      <c r="AD628">
        <v>59665.62</v>
      </c>
      <c r="AF628">
        <v>0</v>
      </c>
      <c r="AG628">
        <v>25570.98</v>
      </c>
      <c r="AK628">
        <v>177411</v>
      </c>
      <c r="AL628" s="5">
        <v>170473.2</v>
      </c>
      <c r="AM628">
        <v>0</v>
      </c>
      <c r="AN628">
        <v>0</v>
      </c>
      <c r="AO628">
        <v>85236.6</v>
      </c>
      <c r="AP628">
        <v>85236.6</v>
      </c>
      <c r="AS628">
        <v>59665.62</v>
      </c>
      <c r="AU628">
        <v>25570.98</v>
      </c>
      <c r="AY628">
        <v>177411</v>
      </c>
      <c r="AZ628" s="5">
        <v>170473.2</v>
      </c>
      <c r="BA628" s="5">
        <v>170473.2</v>
      </c>
      <c r="BB628" s="5">
        <v>170473.2</v>
      </c>
      <c r="BC628" s="5">
        <v>170473.2</v>
      </c>
      <c r="BD628" s="5">
        <v>170473.2</v>
      </c>
      <c r="BE628" s="5">
        <v>0</v>
      </c>
      <c r="BF628" s="5">
        <v>347883.95</v>
      </c>
      <c r="BG628">
        <v>20171002</v>
      </c>
      <c r="BH628" s="9" t="str">
        <f t="shared" si="27"/>
        <v>2017</v>
      </c>
      <c r="BI628" t="str">
        <f>MID(Merge1[[#This Row],[OC_DATA_INIZIO_PROGETTO]],5,2)</f>
        <v>10</v>
      </c>
      <c r="BJ628">
        <v>20200314</v>
      </c>
      <c r="BK628" t="str">
        <f t="shared" si="28"/>
        <v>2020</v>
      </c>
      <c r="BL628" t="str">
        <f>MID(Merge1[[#This Row],[OC_DATA_FINE_PROGETTO_PREVISTA]],5,2)</f>
        <v>03</v>
      </c>
      <c r="BM628" s="8">
        <f>(Merge1[[#This Row],[Colonna2]]-Merge1[[#This Row],[Colonna1]])*12+Merge1[[#This Row],[Colonna22]]-Merge1[[#This Row],[Colonna12]]</f>
        <v>29</v>
      </c>
      <c r="BN628">
        <v>20200311</v>
      </c>
      <c r="BO628" t="str">
        <f t="shared" si="29"/>
        <v>2020</v>
      </c>
      <c r="BP628" s="2" t="s">
        <v>116</v>
      </c>
      <c r="BQ628" s="2" t="s">
        <v>763</v>
      </c>
      <c r="BR628" s="2" t="s">
        <v>440</v>
      </c>
      <c r="BS628" s="2" t="s">
        <v>773</v>
      </c>
      <c r="BT628" s="2" t="s">
        <v>774</v>
      </c>
    </row>
    <row r="629" spans="1:72" x14ac:dyDescent="0.35">
      <c r="A629" s="2" t="s">
        <v>26669</v>
      </c>
      <c r="B629" s="2" t="s">
        <v>26670</v>
      </c>
      <c r="C629" s="2" t="s">
        <v>26671</v>
      </c>
      <c r="D629" s="2" t="s">
        <v>26672</v>
      </c>
      <c r="E629" s="2" t="s">
        <v>26673</v>
      </c>
      <c r="F629">
        <v>1</v>
      </c>
      <c r="G629" s="2" t="s">
        <v>151</v>
      </c>
      <c r="H629">
        <v>7</v>
      </c>
      <c r="I629" s="2" t="s">
        <v>770</v>
      </c>
      <c r="J629">
        <v>99</v>
      </c>
      <c r="K629" s="2" t="s">
        <v>81</v>
      </c>
      <c r="L629">
        <v>9</v>
      </c>
      <c r="M629" s="2" t="s">
        <v>98</v>
      </c>
      <c r="N629">
        <v>21</v>
      </c>
      <c r="O629" s="2" t="s">
        <v>185</v>
      </c>
      <c r="P629">
        <v>229</v>
      </c>
      <c r="Q629" s="2" t="s">
        <v>186</v>
      </c>
      <c r="R629" t="s">
        <v>67</v>
      </c>
      <c r="S629" t="s">
        <v>67</v>
      </c>
      <c r="T629" s="2" t="s">
        <v>1331</v>
      </c>
      <c r="U629" s="2" t="s">
        <v>1332</v>
      </c>
      <c r="V629">
        <v>2016</v>
      </c>
      <c r="W629" s="2" t="s">
        <v>18962</v>
      </c>
      <c r="X629">
        <v>85123.520000000004</v>
      </c>
      <c r="Y629">
        <v>85123.520000000004</v>
      </c>
      <c r="AD629">
        <v>59586.46</v>
      </c>
      <c r="AF629">
        <v>0</v>
      </c>
      <c r="AG629">
        <v>25537.06</v>
      </c>
      <c r="AK629">
        <v>120020</v>
      </c>
      <c r="AL629" s="5">
        <v>170247.04000000001</v>
      </c>
      <c r="AM629">
        <v>0</v>
      </c>
      <c r="AN629">
        <v>0</v>
      </c>
      <c r="AO629">
        <v>85123.520000000004</v>
      </c>
      <c r="AP629">
        <v>85123.520000000004</v>
      </c>
      <c r="AS629">
        <v>59586.46</v>
      </c>
      <c r="AU629">
        <v>25537.06</v>
      </c>
      <c r="AY629">
        <v>120020</v>
      </c>
      <c r="AZ629" s="5">
        <v>170247.04000000001</v>
      </c>
      <c r="BA629" s="5">
        <v>170247.04000000001</v>
      </c>
      <c r="BB629" s="5">
        <v>170247.04000000001</v>
      </c>
      <c r="BF629" s="5">
        <v>0</v>
      </c>
      <c r="BG629">
        <v>20180914</v>
      </c>
      <c r="BH629" s="9" t="str">
        <f t="shared" si="27"/>
        <v>2018</v>
      </c>
      <c r="BI629" t="str">
        <f>MID(Merge1[[#This Row],[OC_DATA_INIZIO_PROGETTO]],5,2)</f>
        <v>09</v>
      </c>
      <c r="BJ629">
        <v>20201231</v>
      </c>
      <c r="BK629" t="str">
        <f t="shared" si="28"/>
        <v>2020</v>
      </c>
      <c r="BL629" t="str">
        <f>MID(Merge1[[#This Row],[OC_DATA_FINE_PROGETTO_PREVISTA]],5,2)</f>
        <v>12</v>
      </c>
      <c r="BM629" s="8">
        <f>(Merge1[[#This Row],[Colonna2]]-Merge1[[#This Row],[Colonna1]])*12+Merge1[[#This Row],[Colonna22]]-Merge1[[#This Row],[Colonna12]]</f>
        <v>27</v>
      </c>
      <c r="BO629" t="str">
        <f t="shared" si="29"/>
        <v/>
      </c>
      <c r="BP629" s="2" t="s">
        <v>86</v>
      </c>
      <c r="BQ629" s="2" t="s">
        <v>76</v>
      </c>
      <c r="BR629" s="2" t="s">
        <v>77</v>
      </c>
      <c r="BS629" s="2" t="s">
        <v>773</v>
      </c>
      <c r="BT629" s="2" t="s">
        <v>774</v>
      </c>
    </row>
    <row r="630" spans="1:72" x14ac:dyDescent="0.35">
      <c r="A630" s="2" t="s">
        <v>8011</v>
      </c>
      <c r="B630" s="2" t="s">
        <v>8012</v>
      </c>
      <c r="C630" s="2" t="s">
        <v>7050</v>
      </c>
      <c r="D630" s="2" t="s">
        <v>7050</v>
      </c>
      <c r="E630" s="2" t="s">
        <v>8013</v>
      </c>
      <c r="F630">
        <v>8</v>
      </c>
      <c r="G630" s="2" t="s">
        <v>441</v>
      </c>
      <c r="H630">
        <v>2</v>
      </c>
      <c r="I630" s="2" t="s">
        <v>430</v>
      </c>
      <c r="J630">
        <v>12</v>
      </c>
      <c r="K630" s="2" t="s">
        <v>437</v>
      </c>
      <c r="L630">
        <v>11</v>
      </c>
      <c r="M630" s="2" t="s">
        <v>443</v>
      </c>
      <c r="N630">
        <v>71</v>
      </c>
      <c r="O630" s="2" t="s">
        <v>507</v>
      </c>
      <c r="P630">
        <v>17</v>
      </c>
      <c r="Q630" s="2" t="s">
        <v>717</v>
      </c>
      <c r="R630" t="s">
        <v>67</v>
      </c>
      <c r="S630" t="s">
        <v>67</v>
      </c>
      <c r="T630" s="2" t="s">
        <v>73</v>
      </c>
      <c r="U630" s="2" t="s">
        <v>74</v>
      </c>
      <c r="V630">
        <v>939</v>
      </c>
      <c r="W630" s="2" t="s">
        <v>6644</v>
      </c>
      <c r="X630">
        <v>170167.5</v>
      </c>
      <c r="Z630">
        <v>170167.5</v>
      </c>
      <c r="AF630">
        <v>0</v>
      </c>
      <c r="AL630" s="5">
        <v>170167.5</v>
      </c>
      <c r="AM630">
        <v>0</v>
      </c>
      <c r="AN630">
        <v>0</v>
      </c>
      <c r="AO630">
        <v>170167.5</v>
      </c>
      <c r="AQ630">
        <v>170167.5</v>
      </c>
      <c r="AZ630" s="5">
        <v>170167.5</v>
      </c>
      <c r="BA630" s="5">
        <v>170167.5</v>
      </c>
      <c r="BB630" s="5">
        <v>170167.5</v>
      </c>
      <c r="BF630" s="5">
        <v>0</v>
      </c>
      <c r="BG630">
        <v>20200427</v>
      </c>
      <c r="BH630" s="9" t="str">
        <f t="shared" si="27"/>
        <v>2020</v>
      </c>
      <c r="BI630" t="str">
        <f>MID(Merge1[[#This Row],[OC_DATA_INIZIO_PROGETTO]],5,2)</f>
        <v>04</v>
      </c>
      <c r="BJ630">
        <v>20221007</v>
      </c>
      <c r="BK630" t="str">
        <f t="shared" si="28"/>
        <v>2022</v>
      </c>
      <c r="BL630" t="str">
        <f>MID(Merge1[[#This Row],[OC_DATA_FINE_PROGETTO_PREVISTA]],5,2)</f>
        <v>10</v>
      </c>
      <c r="BM630" s="8">
        <f>(Merge1[[#This Row],[Colonna2]]-Merge1[[#This Row],[Colonna1]])*12+Merge1[[#This Row],[Colonna22]]-Merge1[[#This Row],[Colonna12]]</f>
        <v>30</v>
      </c>
      <c r="BO630" t="str">
        <f t="shared" si="29"/>
        <v/>
      </c>
      <c r="BP630" s="2" t="s">
        <v>86</v>
      </c>
      <c r="BQ630" s="2" t="s">
        <v>76</v>
      </c>
      <c r="BR630" s="2" t="s">
        <v>77</v>
      </c>
      <c r="BS630" s="2" t="s">
        <v>434</v>
      </c>
      <c r="BT630" s="2" t="s">
        <v>435</v>
      </c>
    </row>
    <row r="631" spans="1:72" x14ac:dyDescent="0.35">
      <c r="A631" s="2" t="s">
        <v>8014</v>
      </c>
      <c r="B631" s="2" t="s">
        <v>8015</v>
      </c>
      <c r="C631" s="2" t="s">
        <v>8016</v>
      </c>
      <c r="D631" s="2" t="s">
        <v>8016</v>
      </c>
      <c r="E631" s="2" t="s">
        <v>8017</v>
      </c>
      <c r="F631">
        <v>8</v>
      </c>
      <c r="G631" s="2" t="s">
        <v>441</v>
      </c>
      <c r="H631">
        <v>2</v>
      </c>
      <c r="I631" s="2" t="s">
        <v>430</v>
      </c>
      <c r="J631">
        <v>12</v>
      </c>
      <c r="K631" s="2" t="s">
        <v>437</v>
      </c>
      <c r="L631">
        <v>11</v>
      </c>
      <c r="M631" s="2" t="s">
        <v>443</v>
      </c>
      <c r="N631">
        <v>71</v>
      </c>
      <c r="O631" s="2" t="s">
        <v>507</v>
      </c>
      <c r="P631">
        <v>17</v>
      </c>
      <c r="Q631" s="2" t="s">
        <v>717</v>
      </c>
      <c r="R631" t="s">
        <v>67</v>
      </c>
      <c r="S631" t="s">
        <v>67</v>
      </c>
      <c r="T631" s="2" t="s">
        <v>73</v>
      </c>
      <c r="U631" s="2" t="s">
        <v>74</v>
      </c>
      <c r="V631">
        <v>926</v>
      </c>
      <c r="W631" s="2" t="s">
        <v>6666</v>
      </c>
      <c r="X631">
        <v>170167.5</v>
      </c>
      <c r="Z631">
        <v>170167.5</v>
      </c>
      <c r="AF631">
        <v>0</v>
      </c>
      <c r="AL631" s="5">
        <v>170167.5</v>
      </c>
      <c r="AM631">
        <v>0</v>
      </c>
      <c r="AN631">
        <v>0</v>
      </c>
      <c r="AO631">
        <v>170167.5</v>
      </c>
      <c r="AQ631">
        <v>170167.5</v>
      </c>
      <c r="AZ631" s="5">
        <v>170167.5</v>
      </c>
      <c r="BA631" s="5">
        <v>170167.5</v>
      </c>
      <c r="BB631" s="5">
        <v>170167.5</v>
      </c>
      <c r="BF631" s="5">
        <v>0</v>
      </c>
      <c r="BG631">
        <v>20200427</v>
      </c>
      <c r="BH631" s="9" t="str">
        <f t="shared" si="27"/>
        <v>2020</v>
      </c>
      <c r="BI631" t="str">
        <f>MID(Merge1[[#This Row],[OC_DATA_INIZIO_PROGETTO]],5,2)</f>
        <v>04</v>
      </c>
      <c r="BJ631">
        <v>20221007</v>
      </c>
      <c r="BK631" t="str">
        <f t="shared" si="28"/>
        <v>2022</v>
      </c>
      <c r="BL631" t="str">
        <f>MID(Merge1[[#This Row],[OC_DATA_FINE_PROGETTO_PREVISTA]],5,2)</f>
        <v>10</v>
      </c>
      <c r="BM631" s="8">
        <f>(Merge1[[#This Row],[Colonna2]]-Merge1[[#This Row],[Colonna1]])*12+Merge1[[#This Row],[Colonna22]]-Merge1[[#This Row],[Colonna12]]</f>
        <v>30</v>
      </c>
      <c r="BO631" t="str">
        <f t="shared" si="29"/>
        <v/>
      </c>
      <c r="BP631" s="2" t="s">
        <v>86</v>
      </c>
      <c r="BQ631" s="2" t="s">
        <v>76</v>
      </c>
      <c r="BR631" s="2" t="s">
        <v>77</v>
      </c>
      <c r="BS631" s="2" t="s">
        <v>434</v>
      </c>
      <c r="BT631" s="2" t="s">
        <v>435</v>
      </c>
    </row>
    <row r="632" spans="1:72" x14ac:dyDescent="0.35">
      <c r="A632" s="2" t="s">
        <v>8019</v>
      </c>
      <c r="B632" s="2" t="s">
        <v>8020</v>
      </c>
      <c r="C632" s="2" t="s">
        <v>8021</v>
      </c>
      <c r="D632" s="2" t="s">
        <v>8021</v>
      </c>
      <c r="E632" s="2" t="s">
        <v>8022</v>
      </c>
      <c r="F632">
        <v>8</v>
      </c>
      <c r="G632" s="2" t="s">
        <v>441</v>
      </c>
      <c r="H632">
        <v>2</v>
      </c>
      <c r="I632" s="2" t="s">
        <v>430</v>
      </c>
      <c r="J632">
        <v>12</v>
      </c>
      <c r="K632" s="2" t="s">
        <v>437</v>
      </c>
      <c r="L632">
        <v>11</v>
      </c>
      <c r="M632" s="2" t="s">
        <v>443</v>
      </c>
      <c r="N632">
        <v>71</v>
      </c>
      <c r="O632" s="2" t="s">
        <v>507</v>
      </c>
      <c r="P632">
        <v>17</v>
      </c>
      <c r="Q632" s="2" t="s">
        <v>717</v>
      </c>
      <c r="R632" t="s">
        <v>67</v>
      </c>
      <c r="S632" t="s">
        <v>67</v>
      </c>
      <c r="T632" s="2" t="s">
        <v>73</v>
      </c>
      <c r="U632" s="2" t="s">
        <v>74</v>
      </c>
      <c r="V632">
        <v>939</v>
      </c>
      <c r="W632" s="2" t="s">
        <v>6644</v>
      </c>
      <c r="X632">
        <v>170167.5</v>
      </c>
      <c r="Z632">
        <v>170167.5</v>
      </c>
      <c r="AF632">
        <v>0</v>
      </c>
      <c r="AL632" s="5">
        <v>170167.5</v>
      </c>
      <c r="AM632">
        <v>0</v>
      </c>
      <c r="AN632">
        <v>0</v>
      </c>
      <c r="AO632">
        <v>170167.5</v>
      </c>
      <c r="AQ632">
        <v>170167.5</v>
      </c>
      <c r="AZ632" s="5">
        <v>170167.5</v>
      </c>
      <c r="BA632" s="5">
        <v>170167.5</v>
      </c>
      <c r="BB632" s="5">
        <v>170167.5</v>
      </c>
      <c r="BF632" s="5">
        <v>0</v>
      </c>
      <c r="BG632">
        <v>20200427</v>
      </c>
      <c r="BH632" s="9" t="str">
        <f t="shared" si="27"/>
        <v>2020</v>
      </c>
      <c r="BI632" t="str">
        <f>MID(Merge1[[#This Row],[OC_DATA_INIZIO_PROGETTO]],5,2)</f>
        <v>04</v>
      </c>
      <c r="BJ632">
        <v>20220927</v>
      </c>
      <c r="BK632" t="str">
        <f t="shared" si="28"/>
        <v>2022</v>
      </c>
      <c r="BL632" t="str">
        <f>MID(Merge1[[#This Row],[OC_DATA_FINE_PROGETTO_PREVISTA]],5,2)</f>
        <v>09</v>
      </c>
      <c r="BM632" s="8">
        <f>(Merge1[[#This Row],[Colonna2]]-Merge1[[#This Row],[Colonna1]])*12+Merge1[[#This Row],[Colonna22]]-Merge1[[#This Row],[Colonna12]]</f>
        <v>29</v>
      </c>
      <c r="BO632" t="str">
        <f t="shared" si="29"/>
        <v/>
      </c>
      <c r="BP632" s="2" t="s">
        <v>86</v>
      </c>
      <c r="BQ632" s="2" t="s">
        <v>76</v>
      </c>
      <c r="BR632" s="2" t="s">
        <v>77</v>
      </c>
      <c r="BS632" s="2" t="s">
        <v>434</v>
      </c>
      <c r="BT632" s="2" t="s">
        <v>435</v>
      </c>
    </row>
    <row r="633" spans="1:72" x14ac:dyDescent="0.35">
      <c r="A633" s="2" t="s">
        <v>22588</v>
      </c>
      <c r="B633" s="2" t="s">
        <v>22589</v>
      </c>
      <c r="C633" s="2" t="s">
        <v>22583</v>
      </c>
      <c r="D633" s="2" t="s">
        <v>22583</v>
      </c>
      <c r="E633" s="2" t="s">
        <v>22590</v>
      </c>
      <c r="F633">
        <v>1</v>
      </c>
      <c r="G633" s="2" t="s">
        <v>151</v>
      </c>
      <c r="H633">
        <v>2</v>
      </c>
      <c r="I633" s="2" t="s">
        <v>430</v>
      </c>
      <c r="J633">
        <v>14</v>
      </c>
      <c r="K633" s="2" t="s">
        <v>8055</v>
      </c>
      <c r="L633">
        <v>8</v>
      </c>
      <c r="M633" s="2" t="s">
        <v>112</v>
      </c>
      <c r="N633">
        <v>61</v>
      </c>
      <c r="O633" s="2" t="s">
        <v>113</v>
      </c>
      <c r="P633">
        <v>620</v>
      </c>
      <c r="Q633" s="2" t="s">
        <v>114</v>
      </c>
      <c r="R633" t="s">
        <v>67</v>
      </c>
      <c r="S633" t="s">
        <v>67</v>
      </c>
      <c r="T633" s="2" t="s">
        <v>73</v>
      </c>
      <c r="U633" s="2" t="s">
        <v>74</v>
      </c>
      <c r="V633">
        <v>1543</v>
      </c>
      <c r="W633" s="2" t="s">
        <v>7810</v>
      </c>
      <c r="AE633">
        <v>150000</v>
      </c>
      <c r="AF633">
        <v>0</v>
      </c>
      <c r="AI633">
        <v>20000</v>
      </c>
      <c r="AL633" s="5">
        <v>170000</v>
      </c>
      <c r="AM633">
        <v>0</v>
      </c>
      <c r="AN633">
        <v>0</v>
      </c>
      <c r="AT633">
        <v>150000</v>
      </c>
      <c r="AW633">
        <v>20000</v>
      </c>
      <c r="AZ633" s="5">
        <v>170000</v>
      </c>
      <c r="BA633" s="5">
        <v>170000</v>
      </c>
      <c r="BB633" s="5">
        <v>170000</v>
      </c>
      <c r="BC633" s="5">
        <v>60000</v>
      </c>
      <c r="BD633" s="5">
        <v>60000</v>
      </c>
      <c r="BE633" s="5">
        <v>0</v>
      </c>
      <c r="BF633" s="5">
        <v>60000</v>
      </c>
      <c r="BG633">
        <v>20190731</v>
      </c>
      <c r="BH633" s="9" t="str">
        <f t="shared" si="27"/>
        <v>2019</v>
      </c>
      <c r="BI633" t="str">
        <f>MID(Merge1[[#This Row],[OC_DATA_INIZIO_PROGETTO]],5,2)</f>
        <v>07</v>
      </c>
      <c r="BJ633">
        <v>20230429</v>
      </c>
      <c r="BK633" t="str">
        <f t="shared" si="28"/>
        <v>2023</v>
      </c>
      <c r="BL633" t="str">
        <f>MID(Merge1[[#This Row],[OC_DATA_FINE_PROGETTO_PREVISTA]],5,2)</f>
        <v>04</v>
      </c>
      <c r="BM633" s="8">
        <f>(Merge1[[#This Row],[Colonna2]]-Merge1[[#This Row],[Colonna1]])*12+Merge1[[#This Row],[Colonna22]]-Merge1[[#This Row],[Colonna12]]</f>
        <v>45</v>
      </c>
      <c r="BO633" t="str">
        <f t="shared" si="29"/>
        <v/>
      </c>
      <c r="BP633" s="2" t="s">
        <v>76</v>
      </c>
      <c r="BQ633" s="2" t="s">
        <v>76</v>
      </c>
      <c r="BR633" s="2" t="s">
        <v>77</v>
      </c>
      <c r="BS633" s="2" t="s">
        <v>434</v>
      </c>
      <c r="BT633" s="2" t="s">
        <v>435</v>
      </c>
    </row>
    <row r="634" spans="1:72" x14ac:dyDescent="0.35">
      <c r="A634" s="2" t="s">
        <v>18153</v>
      </c>
      <c r="B634" s="2" t="s">
        <v>18149</v>
      </c>
      <c r="C634" s="2" t="s">
        <v>18154</v>
      </c>
      <c r="D634" s="2" t="s">
        <v>18151</v>
      </c>
      <c r="E634" s="2" t="s">
        <v>18155</v>
      </c>
      <c r="F634">
        <v>1</v>
      </c>
      <c r="G634" s="2" t="s">
        <v>151</v>
      </c>
      <c r="H634">
        <v>7</v>
      </c>
      <c r="I634" s="2" t="s">
        <v>770</v>
      </c>
      <c r="J634">
        <v>99</v>
      </c>
      <c r="K634" s="2" t="s">
        <v>81</v>
      </c>
      <c r="L634">
        <v>8</v>
      </c>
      <c r="M634" s="2" t="s">
        <v>112</v>
      </c>
      <c r="N634">
        <v>62</v>
      </c>
      <c r="O634" s="2" t="s">
        <v>2450</v>
      </c>
      <c r="P634">
        <v>999</v>
      </c>
      <c r="Q634" s="2" t="s">
        <v>3522</v>
      </c>
      <c r="R634" t="s">
        <v>67</v>
      </c>
      <c r="S634" t="s">
        <v>67</v>
      </c>
      <c r="T634" s="2" t="s">
        <v>1986</v>
      </c>
      <c r="U634" s="2" t="s">
        <v>1987</v>
      </c>
      <c r="V634">
        <v>910</v>
      </c>
      <c r="W634" s="2" t="s">
        <v>6662</v>
      </c>
      <c r="X634">
        <v>96187.5</v>
      </c>
      <c r="Y634">
        <v>96187.5</v>
      </c>
      <c r="AD634">
        <v>67331.25</v>
      </c>
      <c r="AF634">
        <v>0</v>
      </c>
      <c r="AG634">
        <v>28856.25</v>
      </c>
      <c r="AK634">
        <v>235125</v>
      </c>
      <c r="AL634" s="5">
        <v>192375</v>
      </c>
      <c r="AM634">
        <v>42628.49</v>
      </c>
      <c r="AN634">
        <v>14799.8</v>
      </c>
      <c r="AO634">
        <v>84803.03</v>
      </c>
      <c r="AP634">
        <v>96187.5</v>
      </c>
      <c r="AS634">
        <v>67331.25</v>
      </c>
      <c r="AU634">
        <v>25440.92</v>
      </c>
      <c r="AY634">
        <v>235125</v>
      </c>
      <c r="AZ634" s="5">
        <v>177575.2</v>
      </c>
      <c r="BA634" s="5">
        <v>169606.07</v>
      </c>
      <c r="BB634" s="5">
        <v>169606.07</v>
      </c>
      <c r="BC634" s="5">
        <v>169606.07</v>
      </c>
      <c r="BD634" s="5">
        <v>169606.07</v>
      </c>
      <c r="BE634" s="5">
        <v>0</v>
      </c>
      <c r="BF634" s="5">
        <v>376902.38</v>
      </c>
      <c r="BG634">
        <v>20150605</v>
      </c>
      <c r="BH634" s="9" t="str">
        <f t="shared" si="27"/>
        <v>2015</v>
      </c>
      <c r="BI634" t="str">
        <f>MID(Merge1[[#This Row],[OC_DATA_INIZIO_PROGETTO]],5,2)</f>
        <v>06</v>
      </c>
      <c r="BJ634">
        <v>20180605</v>
      </c>
      <c r="BK634" t="str">
        <f t="shared" si="28"/>
        <v>2018</v>
      </c>
      <c r="BL634" t="str">
        <f>MID(Merge1[[#This Row],[OC_DATA_FINE_PROGETTO_PREVISTA]],5,2)</f>
        <v>06</v>
      </c>
      <c r="BM634" s="8">
        <f>(Merge1[[#This Row],[Colonna2]]-Merge1[[#This Row],[Colonna1]])*12+Merge1[[#This Row],[Colonna22]]-Merge1[[#This Row],[Colonna12]]</f>
        <v>36</v>
      </c>
      <c r="BN634">
        <v>20181213</v>
      </c>
      <c r="BO634" t="str">
        <f t="shared" si="29"/>
        <v>2018</v>
      </c>
      <c r="BP634" s="2" t="s">
        <v>116</v>
      </c>
      <c r="BQ634" s="2" t="s">
        <v>763</v>
      </c>
      <c r="BR634" s="2" t="s">
        <v>440</v>
      </c>
      <c r="BS634" s="2" t="s">
        <v>773</v>
      </c>
      <c r="BT634" s="2" t="s">
        <v>774</v>
      </c>
    </row>
    <row r="635" spans="1:72" x14ac:dyDescent="0.35">
      <c r="A635" s="2" t="s">
        <v>5071</v>
      </c>
      <c r="B635" s="2" t="s">
        <v>5072</v>
      </c>
      <c r="C635" s="2" t="s">
        <v>5073</v>
      </c>
      <c r="D635" s="2" t="s">
        <v>5074</v>
      </c>
      <c r="E635" s="2" t="s">
        <v>5075</v>
      </c>
      <c r="F635">
        <v>1</v>
      </c>
      <c r="G635" s="2" t="s">
        <v>151</v>
      </c>
      <c r="H635">
        <v>7</v>
      </c>
      <c r="I635" s="2" t="s">
        <v>770</v>
      </c>
      <c r="J635">
        <v>20</v>
      </c>
      <c r="K635" s="2" t="s">
        <v>3054</v>
      </c>
      <c r="L635">
        <v>8</v>
      </c>
      <c r="M635" s="2" t="s">
        <v>112</v>
      </c>
      <c r="N635">
        <v>62</v>
      </c>
      <c r="O635" s="2" t="s">
        <v>2450</v>
      </c>
      <c r="P635">
        <v>634</v>
      </c>
      <c r="Q635" s="2" t="s">
        <v>2770</v>
      </c>
      <c r="R635" t="s">
        <v>67</v>
      </c>
      <c r="S635" t="s">
        <v>67</v>
      </c>
      <c r="T635" s="2" t="s">
        <v>1331</v>
      </c>
      <c r="U635" s="2" t="s">
        <v>1332</v>
      </c>
      <c r="V635">
        <v>606</v>
      </c>
      <c r="W635" s="2" t="s">
        <v>2389</v>
      </c>
      <c r="X635">
        <v>84764.59</v>
      </c>
      <c r="Y635">
        <v>84764.59</v>
      </c>
      <c r="AD635">
        <v>59335.22</v>
      </c>
      <c r="AF635">
        <v>0</v>
      </c>
      <c r="AG635">
        <v>25429.4</v>
      </c>
      <c r="AK635">
        <v>74713</v>
      </c>
      <c r="AL635" s="5">
        <v>169529.21</v>
      </c>
      <c r="AM635">
        <v>0</v>
      </c>
      <c r="AN635">
        <v>0</v>
      </c>
      <c r="AO635">
        <v>84764.59</v>
      </c>
      <c r="AP635">
        <v>84764.59</v>
      </c>
      <c r="AS635">
        <v>59335.22</v>
      </c>
      <c r="AU635">
        <v>25429.4</v>
      </c>
      <c r="AY635">
        <v>74713</v>
      </c>
      <c r="AZ635" s="5">
        <v>169529.21</v>
      </c>
      <c r="BA635" s="5">
        <v>169529.21</v>
      </c>
      <c r="BB635" s="5">
        <v>169529.21</v>
      </c>
      <c r="BC635" s="5">
        <v>118670.45</v>
      </c>
      <c r="BD635" s="5">
        <v>118670.45</v>
      </c>
      <c r="BE635" s="5">
        <v>0</v>
      </c>
      <c r="BF635" s="5">
        <v>0</v>
      </c>
      <c r="BG635">
        <v>20171019</v>
      </c>
      <c r="BH635" s="9" t="str">
        <f t="shared" si="27"/>
        <v>2017</v>
      </c>
      <c r="BI635" t="str">
        <f>MID(Merge1[[#This Row],[OC_DATA_INIZIO_PROGETTO]],5,2)</f>
        <v>10</v>
      </c>
      <c r="BJ635">
        <v>20201220</v>
      </c>
      <c r="BK635" t="str">
        <f t="shared" si="28"/>
        <v>2020</v>
      </c>
      <c r="BL635" t="str">
        <f>MID(Merge1[[#This Row],[OC_DATA_FINE_PROGETTO_PREVISTA]],5,2)</f>
        <v>12</v>
      </c>
      <c r="BM635" s="8">
        <f>(Merge1[[#This Row],[Colonna2]]-Merge1[[#This Row],[Colonna1]])*12+Merge1[[#This Row],[Colonna22]]-Merge1[[#This Row],[Colonna12]]</f>
        <v>38</v>
      </c>
      <c r="BO635" t="str">
        <f t="shared" si="29"/>
        <v/>
      </c>
      <c r="BP635" s="2" t="s">
        <v>76</v>
      </c>
      <c r="BQ635" s="2" t="s">
        <v>76</v>
      </c>
      <c r="BR635" s="2" t="s">
        <v>77</v>
      </c>
      <c r="BS635" s="2" t="s">
        <v>773</v>
      </c>
      <c r="BT635" s="2" t="s">
        <v>774</v>
      </c>
    </row>
    <row r="636" spans="1:72" x14ac:dyDescent="0.35">
      <c r="A636" s="2" t="s">
        <v>16822</v>
      </c>
      <c r="B636" s="2" t="s">
        <v>16823</v>
      </c>
      <c r="C636" s="2" t="s">
        <v>16824</v>
      </c>
      <c r="D636" s="2" t="s">
        <v>16825</v>
      </c>
      <c r="E636" s="2" t="s">
        <v>16826</v>
      </c>
      <c r="F636">
        <v>1</v>
      </c>
      <c r="G636" s="2" t="s">
        <v>151</v>
      </c>
      <c r="H636">
        <v>7</v>
      </c>
      <c r="I636" s="2" t="s">
        <v>770</v>
      </c>
      <c r="J636">
        <v>99</v>
      </c>
      <c r="K636" s="2" t="s">
        <v>81</v>
      </c>
      <c r="L636">
        <v>8</v>
      </c>
      <c r="M636" s="2" t="s">
        <v>112</v>
      </c>
      <c r="N636">
        <v>62</v>
      </c>
      <c r="O636" s="2" t="s">
        <v>2450</v>
      </c>
      <c r="P636">
        <v>999</v>
      </c>
      <c r="Q636" s="2" t="s">
        <v>3522</v>
      </c>
      <c r="R636" t="s">
        <v>67</v>
      </c>
      <c r="S636" t="s">
        <v>67</v>
      </c>
      <c r="T636" s="2" t="s">
        <v>1986</v>
      </c>
      <c r="U636" s="2" t="s">
        <v>1987</v>
      </c>
      <c r="V636">
        <v>914</v>
      </c>
      <c r="W636" s="2" t="s">
        <v>6661</v>
      </c>
      <c r="X636">
        <v>84593.279999999999</v>
      </c>
      <c r="Y636">
        <v>84593.279999999999</v>
      </c>
      <c r="AD636">
        <v>59215.29</v>
      </c>
      <c r="AF636">
        <v>0</v>
      </c>
      <c r="AG636">
        <v>25377.98</v>
      </c>
      <c r="AK636">
        <v>176123</v>
      </c>
      <c r="AL636" s="5">
        <v>169186.55</v>
      </c>
      <c r="AM636">
        <v>0</v>
      </c>
      <c r="AN636">
        <v>0</v>
      </c>
      <c r="AO636">
        <v>84593.279999999999</v>
      </c>
      <c r="AP636">
        <v>84593.279999999999</v>
      </c>
      <c r="AS636">
        <v>59215.29</v>
      </c>
      <c r="AU636">
        <v>25377.98</v>
      </c>
      <c r="AY636">
        <v>176123</v>
      </c>
      <c r="AZ636" s="5">
        <v>169186.55</v>
      </c>
      <c r="BA636" s="5">
        <v>169186.55</v>
      </c>
      <c r="BB636" s="5">
        <v>169186.55</v>
      </c>
      <c r="BC636" s="5">
        <v>100663.9</v>
      </c>
      <c r="BD636" s="5">
        <v>100663.9</v>
      </c>
      <c r="BE636" s="5">
        <v>0</v>
      </c>
      <c r="BF636" s="5">
        <v>216476.63</v>
      </c>
      <c r="BG636">
        <v>20180629</v>
      </c>
      <c r="BH636" s="9" t="str">
        <f t="shared" si="27"/>
        <v>2018</v>
      </c>
      <c r="BI636" t="str">
        <f>MID(Merge1[[#This Row],[OC_DATA_INIZIO_PROGETTO]],5,2)</f>
        <v>06</v>
      </c>
      <c r="BJ636">
        <v>20200718</v>
      </c>
      <c r="BK636" t="str">
        <f t="shared" si="28"/>
        <v>2020</v>
      </c>
      <c r="BL636" t="str">
        <f>MID(Merge1[[#This Row],[OC_DATA_FINE_PROGETTO_PREVISTA]],5,2)</f>
        <v>07</v>
      </c>
      <c r="BM636" s="8">
        <f>(Merge1[[#This Row],[Colonna2]]-Merge1[[#This Row],[Colonna1]])*12+Merge1[[#This Row],[Colonna22]]-Merge1[[#This Row],[Colonna12]]</f>
        <v>25</v>
      </c>
      <c r="BN636">
        <v>20200924</v>
      </c>
      <c r="BO636" t="str">
        <f t="shared" si="29"/>
        <v>2020</v>
      </c>
      <c r="BP636" s="2" t="s">
        <v>76</v>
      </c>
      <c r="BQ636" s="2" t="s">
        <v>76</v>
      </c>
      <c r="BR636" s="2" t="s">
        <v>440</v>
      </c>
      <c r="BS636" s="2" t="s">
        <v>773</v>
      </c>
      <c r="BT636" s="2" t="s">
        <v>774</v>
      </c>
    </row>
    <row r="637" spans="1:72" x14ac:dyDescent="0.35">
      <c r="A637" s="2" t="s">
        <v>5569</v>
      </c>
      <c r="B637" s="2" t="s">
        <v>5570</v>
      </c>
      <c r="C637" s="2" t="s">
        <v>5563</v>
      </c>
      <c r="D637" s="2" t="s">
        <v>5564</v>
      </c>
      <c r="E637" s="2" t="s">
        <v>5571</v>
      </c>
      <c r="F637">
        <v>1</v>
      </c>
      <c r="G637" s="2" t="s">
        <v>151</v>
      </c>
      <c r="H637">
        <v>7</v>
      </c>
      <c r="I637" s="2" t="s">
        <v>770</v>
      </c>
      <c r="J637">
        <v>20</v>
      </c>
      <c r="K637" s="2" t="s">
        <v>3054</v>
      </c>
      <c r="L637">
        <v>8</v>
      </c>
      <c r="M637" s="2" t="s">
        <v>112</v>
      </c>
      <c r="N637">
        <v>62</v>
      </c>
      <c r="O637" s="2" t="s">
        <v>2450</v>
      </c>
      <c r="P637">
        <v>999</v>
      </c>
      <c r="Q637" s="2" t="s">
        <v>3522</v>
      </c>
      <c r="R637" t="s">
        <v>67</v>
      </c>
      <c r="S637" t="s">
        <v>67</v>
      </c>
      <c r="T637" s="2" t="s">
        <v>1331</v>
      </c>
      <c r="U637" s="2" t="s">
        <v>1332</v>
      </c>
      <c r="V637">
        <v>609</v>
      </c>
      <c r="W637" s="2" t="s">
        <v>2413</v>
      </c>
      <c r="X637">
        <v>84275.46</v>
      </c>
      <c r="Y637">
        <v>84275.46</v>
      </c>
      <c r="AD637">
        <v>58992.79</v>
      </c>
      <c r="AF637">
        <v>0</v>
      </c>
      <c r="AG637">
        <v>25282.58</v>
      </c>
      <c r="AK637">
        <v>72524</v>
      </c>
      <c r="AL637" s="5">
        <v>168550.83</v>
      </c>
      <c r="AM637">
        <v>0</v>
      </c>
      <c r="AN637">
        <v>0</v>
      </c>
      <c r="AO637">
        <v>84275.46</v>
      </c>
      <c r="AP637">
        <v>84275.46</v>
      </c>
      <c r="AS637">
        <v>58992.79</v>
      </c>
      <c r="AU637">
        <v>25282.58</v>
      </c>
      <c r="AY637">
        <v>72524</v>
      </c>
      <c r="AZ637" s="5">
        <v>168550.83</v>
      </c>
      <c r="BA637" s="5">
        <v>168550.83</v>
      </c>
      <c r="BB637" s="5">
        <v>168550.83</v>
      </c>
      <c r="BF637" s="5">
        <v>0</v>
      </c>
      <c r="BG637">
        <v>20171110</v>
      </c>
      <c r="BH637" s="9" t="str">
        <f t="shared" si="27"/>
        <v>2017</v>
      </c>
      <c r="BI637" t="str">
        <f>MID(Merge1[[#This Row],[OC_DATA_INIZIO_PROGETTO]],5,2)</f>
        <v>11</v>
      </c>
      <c r="BJ637">
        <v>20220205</v>
      </c>
      <c r="BK637" t="str">
        <f t="shared" si="28"/>
        <v>2022</v>
      </c>
      <c r="BL637" t="str">
        <f>MID(Merge1[[#This Row],[OC_DATA_FINE_PROGETTO_PREVISTA]],5,2)</f>
        <v>02</v>
      </c>
      <c r="BM637" s="8">
        <f>(Merge1[[#This Row],[Colonna2]]-Merge1[[#This Row],[Colonna1]])*12+Merge1[[#This Row],[Colonna22]]-Merge1[[#This Row],[Colonna12]]</f>
        <v>51</v>
      </c>
      <c r="BO637" t="str">
        <f t="shared" si="29"/>
        <v/>
      </c>
      <c r="BP637" s="2" t="s">
        <v>86</v>
      </c>
      <c r="BQ637" s="2" t="s">
        <v>76</v>
      </c>
      <c r="BR637" s="2" t="s">
        <v>3044</v>
      </c>
      <c r="BS637" s="2" t="s">
        <v>2387</v>
      </c>
      <c r="BT637" s="2" t="s">
        <v>510</v>
      </c>
    </row>
    <row r="638" spans="1:72" x14ac:dyDescent="0.35">
      <c r="A638" s="2" t="s">
        <v>17670</v>
      </c>
      <c r="B638" s="2" t="s">
        <v>17654</v>
      </c>
      <c r="C638" s="2" t="s">
        <v>17671</v>
      </c>
      <c r="D638" s="2" t="s">
        <v>17656</v>
      </c>
      <c r="E638" s="2" t="s">
        <v>17672</v>
      </c>
      <c r="F638">
        <v>1</v>
      </c>
      <c r="G638" s="2" t="s">
        <v>151</v>
      </c>
      <c r="H638">
        <v>7</v>
      </c>
      <c r="I638" s="2" t="s">
        <v>770</v>
      </c>
      <c r="J638">
        <v>99</v>
      </c>
      <c r="K638" s="2" t="s">
        <v>81</v>
      </c>
      <c r="L638">
        <v>8</v>
      </c>
      <c r="M638" s="2" t="s">
        <v>112</v>
      </c>
      <c r="N638">
        <v>62</v>
      </c>
      <c r="O638" s="2" t="s">
        <v>2450</v>
      </c>
      <c r="P638">
        <v>999</v>
      </c>
      <c r="Q638" s="2" t="s">
        <v>3522</v>
      </c>
      <c r="R638" t="s">
        <v>67</v>
      </c>
      <c r="S638" t="s">
        <v>67</v>
      </c>
      <c r="T638" s="2" t="s">
        <v>1986</v>
      </c>
      <c r="U638" s="2" t="s">
        <v>1987</v>
      </c>
      <c r="V638">
        <v>915</v>
      </c>
      <c r="W638" s="2" t="s">
        <v>632</v>
      </c>
      <c r="X638">
        <v>89099.99</v>
      </c>
      <c r="Y638">
        <v>89099.99</v>
      </c>
      <c r="AD638">
        <v>62369.99</v>
      </c>
      <c r="AF638">
        <v>0</v>
      </c>
      <c r="AG638">
        <v>26729.99</v>
      </c>
      <c r="AK638">
        <v>217800</v>
      </c>
      <c r="AL638" s="5">
        <v>178199.97</v>
      </c>
      <c r="AM638">
        <v>12153.15</v>
      </c>
      <c r="AN638">
        <v>6754.08</v>
      </c>
      <c r="AO638">
        <v>83904.54</v>
      </c>
      <c r="AP638">
        <v>89099.99</v>
      </c>
      <c r="AS638">
        <v>62369.99</v>
      </c>
      <c r="AU638">
        <v>25171.360000000001</v>
      </c>
      <c r="AY638">
        <v>217800</v>
      </c>
      <c r="AZ638" s="5">
        <v>171445.89</v>
      </c>
      <c r="BA638" s="5">
        <v>167809.08</v>
      </c>
      <c r="BB638" s="5">
        <v>167809.08</v>
      </c>
      <c r="BC638" s="5">
        <v>167809.08</v>
      </c>
      <c r="BD638" s="5">
        <v>167809.08</v>
      </c>
      <c r="BE638" s="5">
        <v>0</v>
      </c>
      <c r="BF638" s="5">
        <v>380209.97</v>
      </c>
      <c r="BG638">
        <v>20150608</v>
      </c>
      <c r="BH638" s="9" t="str">
        <f t="shared" si="27"/>
        <v>2015</v>
      </c>
      <c r="BI638" t="str">
        <f>MID(Merge1[[#This Row],[OC_DATA_INIZIO_PROGETTO]],5,2)</f>
        <v>06</v>
      </c>
      <c r="BJ638">
        <v>20210320</v>
      </c>
      <c r="BK638" t="str">
        <f t="shared" si="28"/>
        <v>2021</v>
      </c>
      <c r="BL638" t="str">
        <f>MID(Merge1[[#This Row],[OC_DATA_FINE_PROGETTO_PREVISTA]],5,2)</f>
        <v>03</v>
      </c>
      <c r="BM638" s="8">
        <f>(Merge1[[#This Row],[Colonna2]]-Merge1[[#This Row],[Colonna1]])*12+Merge1[[#This Row],[Colonna22]]-Merge1[[#This Row],[Colonna12]]</f>
        <v>69</v>
      </c>
      <c r="BN638">
        <v>20190617</v>
      </c>
      <c r="BO638" t="str">
        <f t="shared" si="29"/>
        <v>2019</v>
      </c>
      <c r="BP638" s="2" t="s">
        <v>116</v>
      </c>
      <c r="BQ638" s="2" t="s">
        <v>763</v>
      </c>
      <c r="BR638" s="2" t="s">
        <v>440</v>
      </c>
      <c r="BS638" s="2" t="s">
        <v>773</v>
      </c>
      <c r="BT638" s="2" t="s">
        <v>774</v>
      </c>
    </row>
    <row r="639" spans="1:72" x14ac:dyDescent="0.35">
      <c r="A639" s="2" t="s">
        <v>28126</v>
      </c>
      <c r="B639" s="2" t="s">
        <v>28127</v>
      </c>
      <c r="C639" s="2" t="s">
        <v>28128</v>
      </c>
      <c r="D639" s="2" t="s">
        <v>28129</v>
      </c>
      <c r="E639" s="2" t="s">
        <v>28130</v>
      </c>
      <c r="F639">
        <v>4</v>
      </c>
      <c r="G639" s="2" t="s">
        <v>174</v>
      </c>
      <c r="H639">
        <v>3</v>
      </c>
      <c r="I639" s="2" t="s">
        <v>68</v>
      </c>
      <c r="J639">
        <v>9</v>
      </c>
      <c r="K639" s="2" t="s">
        <v>4139</v>
      </c>
      <c r="L639">
        <v>5</v>
      </c>
      <c r="M639" s="2" t="s">
        <v>226</v>
      </c>
      <c r="N639">
        <v>8</v>
      </c>
      <c r="O639" s="2" t="s">
        <v>483</v>
      </c>
      <c r="P639">
        <v>81</v>
      </c>
      <c r="Q639" s="2" t="s">
        <v>623</v>
      </c>
      <c r="R639" t="s">
        <v>67</v>
      </c>
      <c r="S639" t="s">
        <v>67</v>
      </c>
      <c r="T639" s="2" t="s">
        <v>73</v>
      </c>
      <c r="U639" s="2" t="s">
        <v>74</v>
      </c>
      <c r="V639">
        <v>2005</v>
      </c>
      <c r="W639" s="2" t="s">
        <v>19722</v>
      </c>
      <c r="X639">
        <v>112924.25</v>
      </c>
      <c r="Y639">
        <v>112924.25</v>
      </c>
      <c r="AD639">
        <v>79046.98</v>
      </c>
      <c r="AF639">
        <v>0</v>
      </c>
      <c r="AG639">
        <v>33877.279999999999</v>
      </c>
      <c r="AL639" s="5">
        <v>225848.51</v>
      </c>
      <c r="AM639">
        <v>0</v>
      </c>
      <c r="AN639">
        <v>0</v>
      </c>
      <c r="AO639">
        <v>112924.25</v>
      </c>
      <c r="AP639">
        <v>112924.25</v>
      </c>
      <c r="AS639">
        <v>79046.98</v>
      </c>
      <c r="AU639">
        <v>33877.279999999999</v>
      </c>
      <c r="AZ639" s="5">
        <v>225848.51</v>
      </c>
      <c r="BA639" s="5">
        <v>167425.91</v>
      </c>
      <c r="BB639" s="5">
        <v>167425.91</v>
      </c>
      <c r="BC639" s="5">
        <v>74817.91</v>
      </c>
      <c r="BD639" s="5">
        <v>74817.91</v>
      </c>
      <c r="BE639" s="5">
        <v>0</v>
      </c>
      <c r="BF639" s="5">
        <v>74817.91</v>
      </c>
      <c r="BG639">
        <v>20190122</v>
      </c>
      <c r="BH639" s="9" t="str">
        <f t="shared" si="27"/>
        <v>2019</v>
      </c>
      <c r="BI639" t="str">
        <f>MID(Merge1[[#This Row],[OC_DATA_INIZIO_PROGETTO]],5,2)</f>
        <v>01</v>
      </c>
      <c r="BJ639">
        <v>20210630</v>
      </c>
      <c r="BK639" t="str">
        <f t="shared" si="28"/>
        <v>2021</v>
      </c>
      <c r="BL639" t="str">
        <f>MID(Merge1[[#This Row],[OC_DATA_FINE_PROGETTO_PREVISTA]],5,2)</f>
        <v>06</v>
      </c>
      <c r="BM639" s="8">
        <f>(Merge1[[#This Row],[Colonna2]]-Merge1[[#This Row],[Colonna1]])*12+Merge1[[#This Row],[Colonna22]]-Merge1[[#This Row],[Colonna12]]</f>
        <v>29</v>
      </c>
      <c r="BO639" t="str">
        <f t="shared" si="29"/>
        <v/>
      </c>
      <c r="BP639" s="2" t="s">
        <v>76</v>
      </c>
      <c r="BQ639" s="2" t="s">
        <v>76</v>
      </c>
      <c r="BR639" s="2" t="s">
        <v>77</v>
      </c>
      <c r="BS639" s="2" t="s">
        <v>78</v>
      </c>
      <c r="BT639" s="2" t="s">
        <v>79</v>
      </c>
    </row>
    <row r="640" spans="1:72" x14ac:dyDescent="0.35">
      <c r="A640" s="2" t="s">
        <v>20938</v>
      </c>
      <c r="B640" s="2" t="s">
        <v>20939</v>
      </c>
      <c r="C640" s="2" t="s">
        <v>20940</v>
      </c>
      <c r="D640" s="2" t="s">
        <v>20941</v>
      </c>
      <c r="E640" s="2" t="s">
        <v>20942</v>
      </c>
      <c r="F640">
        <v>1</v>
      </c>
      <c r="G640" s="2" t="s">
        <v>151</v>
      </c>
      <c r="H640">
        <v>7</v>
      </c>
      <c r="I640" s="2" t="s">
        <v>770</v>
      </c>
      <c r="J640">
        <v>15</v>
      </c>
      <c r="K640" s="2" t="s">
        <v>3707</v>
      </c>
      <c r="L640">
        <v>6</v>
      </c>
      <c r="M640" s="2" t="s">
        <v>1983</v>
      </c>
      <c r="N640">
        <v>39</v>
      </c>
      <c r="O640" s="2" t="s">
        <v>2384</v>
      </c>
      <c r="P640">
        <v>150</v>
      </c>
      <c r="Q640" s="2" t="s">
        <v>2385</v>
      </c>
      <c r="R640" t="s">
        <v>67</v>
      </c>
      <c r="S640" t="s">
        <v>67</v>
      </c>
      <c r="T640" s="2" t="s">
        <v>504</v>
      </c>
      <c r="U640" s="2" t="s">
        <v>505</v>
      </c>
      <c r="V640">
        <v>1831</v>
      </c>
      <c r="W640" s="2" t="s">
        <v>8030</v>
      </c>
      <c r="X640">
        <v>125103.17</v>
      </c>
      <c r="Y640">
        <v>125103.17</v>
      </c>
      <c r="AD640">
        <v>41701.050000000003</v>
      </c>
      <c r="AF640">
        <v>0</v>
      </c>
      <c r="AK640">
        <v>111203</v>
      </c>
      <c r="AL640" s="5">
        <v>166804.22</v>
      </c>
      <c r="AM640">
        <v>0</v>
      </c>
      <c r="AN640">
        <v>0</v>
      </c>
      <c r="AO640">
        <v>125103.17</v>
      </c>
      <c r="AP640">
        <v>125103.17</v>
      </c>
      <c r="AS640">
        <v>41701.050000000003</v>
      </c>
      <c r="AY640">
        <v>111203</v>
      </c>
      <c r="AZ640" s="5">
        <v>166804.22</v>
      </c>
      <c r="BA640" s="5">
        <v>166804.22</v>
      </c>
      <c r="BB640" s="5">
        <v>166804.22</v>
      </c>
      <c r="BC640" s="5">
        <v>66721.679999999993</v>
      </c>
      <c r="BD640" s="5">
        <v>66721.679999999993</v>
      </c>
      <c r="BE640" s="5">
        <v>0</v>
      </c>
      <c r="BF640" s="5">
        <v>111202.8</v>
      </c>
      <c r="BG640">
        <v>20180322</v>
      </c>
      <c r="BH640" s="9" t="str">
        <f t="shared" si="27"/>
        <v>2018</v>
      </c>
      <c r="BI640" t="str">
        <f>MID(Merge1[[#This Row],[OC_DATA_INIZIO_PROGETTO]],5,2)</f>
        <v>03</v>
      </c>
      <c r="BJ640">
        <v>20201231</v>
      </c>
      <c r="BK640" t="str">
        <f t="shared" si="28"/>
        <v>2020</v>
      </c>
      <c r="BL640" t="str">
        <f>MID(Merge1[[#This Row],[OC_DATA_FINE_PROGETTO_PREVISTA]],5,2)</f>
        <v>12</v>
      </c>
      <c r="BM640" s="8">
        <f>(Merge1[[#This Row],[Colonna2]]-Merge1[[#This Row],[Colonna1]])*12+Merge1[[#This Row],[Colonna22]]-Merge1[[#This Row],[Colonna12]]</f>
        <v>33</v>
      </c>
      <c r="BO640" t="str">
        <f t="shared" si="29"/>
        <v/>
      </c>
      <c r="BP640" s="2" t="s">
        <v>76</v>
      </c>
      <c r="BQ640" s="2" t="s">
        <v>76</v>
      </c>
      <c r="BR640" s="2" t="s">
        <v>77</v>
      </c>
      <c r="BS640" s="2" t="s">
        <v>2387</v>
      </c>
      <c r="BT640" s="2" t="s">
        <v>510</v>
      </c>
    </row>
    <row r="641" spans="1:72" x14ac:dyDescent="0.35">
      <c r="A641" s="2" t="s">
        <v>24068</v>
      </c>
      <c r="B641" s="2" t="s">
        <v>24069</v>
      </c>
      <c r="C641" s="2" t="s">
        <v>24063</v>
      </c>
      <c r="D641" s="2" t="s">
        <v>24063</v>
      </c>
      <c r="E641" s="2" t="s">
        <v>24070</v>
      </c>
      <c r="F641">
        <v>1</v>
      </c>
      <c r="G641" s="2" t="s">
        <v>151</v>
      </c>
      <c r="H641">
        <v>7</v>
      </c>
      <c r="I641" s="2" t="s">
        <v>770</v>
      </c>
      <c r="J641">
        <v>20</v>
      </c>
      <c r="K641" s="2" t="s">
        <v>3054</v>
      </c>
      <c r="L641">
        <v>8</v>
      </c>
      <c r="M641" s="2" t="s">
        <v>112</v>
      </c>
      <c r="N641">
        <v>62</v>
      </c>
      <c r="O641" s="2" t="s">
        <v>2450</v>
      </c>
      <c r="P641">
        <v>999</v>
      </c>
      <c r="Q641" s="2" t="s">
        <v>3522</v>
      </c>
      <c r="R641" t="s">
        <v>67</v>
      </c>
      <c r="S641" t="s">
        <v>67</v>
      </c>
      <c r="T641" s="2" t="s">
        <v>91</v>
      </c>
      <c r="U641" s="2" t="s">
        <v>92</v>
      </c>
      <c r="V641">
        <v>1956</v>
      </c>
      <c r="W641" s="2" t="s">
        <v>499</v>
      </c>
      <c r="AE641">
        <v>166535</v>
      </c>
      <c r="AF641">
        <v>0</v>
      </c>
      <c r="AK641">
        <v>499605</v>
      </c>
      <c r="AL641" s="5">
        <v>166535</v>
      </c>
      <c r="AM641">
        <v>0</v>
      </c>
      <c r="AN641">
        <v>0</v>
      </c>
      <c r="AT641">
        <v>166535</v>
      </c>
      <c r="AY641">
        <v>499605</v>
      </c>
      <c r="AZ641" s="5">
        <v>166535</v>
      </c>
      <c r="BA641" s="5">
        <v>166535</v>
      </c>
      <c r="BB641" s="5">
        <v>166535</v>
      </c>
      <c r="BF641" s="5">
        <v>0</v>
      </c>
      <c r="BG641">
        <v>20180401</v>
      </c>
      <c r="BH641" s="9" t="str">
        <f t="shared" si="27"/>
        <v>2018</v>
      </c>
      <c r="BI641" t="str">
        <f>MID(Merge1[[#This Row],[OC_DATA_INIZIO_PROGETTO]],5,2)</f>
        <v>04</v>
      </c>
      <c r="BJ641">
        <v>20201001</v>
      </c>
      <c r="BK641" t="str">
        <f t="shared" si="28"/>
        <v>2020</v>
      </c>
      <c r="BL641" t="str">
        <f>MID(Merge1[[#This Row],[OC_DATA_FINE_PROGETTO_PREVISTA]],5,2)</f>
        <v>10</v>
      </c>
      <c r="BM641" s="8">
        <f>(Merge1[[#This Row],[Colonna2]]-Merge1[[#This Row],[Colonna1]])*12+Merge1[[#This Row],[Colonna22]]-Merge1[[#This Row],[Colonna12]]</f>
        <v>30</v>
      </c>
      <c r="BO641" t="str">
        <f t="shared" si="29"/>
        <v/>
      </c>
      <c r="BP641" s="2" t="s">
        <v>86</v>
      </c>
      <c r="BQ641" s="2" t="s">
        <v>76</v>
      </c>
      <c r="BR641" s="2" t="s">
        <v>77</v>
      </c>
      <c r="BS641" s="2" t="s">
        <v>773</v>
      </c>
      <c r="BT641" s="2" t="s">
        <v>774</v>
      </c>
    </row>
    <row r="642" spans="1:72" x14ac:dyDescent="0.35">
      <c r="A642" s="2" t="s">
        <v>21157</v>
      </c>
      <c r="B642" s="2" t="s">
        <v>21158</v>
      </c>
      <c r="C642" s="2" t="s">
        <v>21159</v>
      </c>
      <c r="D642" s="2" t="s">
        <v>21160</v>
      </c>
      <c r="E642" s="2" t="s">
        <v>21161</v>
      </c>
      <c r="F642">
        <v>4</v>
      </c>
      <c r="G642" s="2" t="s">
        <v>174</v>
      </c>
      <c r="H642">
        <v>3</v>
      </c>
      <c r="I642" s="2" t="s">
        <v>68</v>
      </c>
      <c r="J642">
        <v>9</v>
      </c>
      <c r="K642" s="2" t="s">
        <v>4139</v>
      </c>
      <c r="L642">
        <v>3</v>
      </c>
      <c r="M642" s="2" t="s">
        <v>3884</v>
      </c>
      <c r="N642">
        <v>16</v>
      </c>
      <c r="O642" s="2" t="s">
        <v>8160</v>
      </c>
      <c r="P642">
        <v>4</v>
      </c>
      <c r="Q642" s="2" t="s">
        <v>8161</v>
      </c>
      <c r="R642" t="s">
        <v>67</v>
      </c>
      <c r="S642" t="s">
        <v>67</v>
      </c>
      <c r="T642" s="2" t="s">
        <v>73</v>
      </c>
      <c r="U642" s="2" t="s">
        <v>74</v>
      </c>
      <c r="V642">
        <v>0</v>
      </c>
      <c r="W642" s="2" t="s">
        <v>97</v>
      </c>
      <c r="X642">
        <v>112500</v>
      </c>
      <c r="Y642">
        <v>112500</v>
      </c>
      <c r="AD642">
        <v>37500</v>
      </c>
      <c r="AF642">
        <v>0</v>
      </c>
      <c r="AI642">
        <v>16497</v>
      </c>
      <c r="AL642" s="5">
        <v>166497</v>
      </c>
      <c r="AM642">
        <v>0</v>
      </c>
      <c r="AN642">
        <v>0</v>
      </c>
      <c r="AO642">
        <v>112500</v>
      </c>
      <c r="AP642">
        <v>112500</v>
      </c>
      <c r="AS642">
        <v>37500</v>
      </c>
      <c r="AW642">
        <v>16497</v>
      </c>
      <c r="AZ642" s="5">
        <v>166497</v>
      </c>
      <c r="BA642" s="5">
        <v>166497</v>
      </c>
      <c r="BB642" s="5">
        <v>166497</v>
      </c>
      <c r="BC642" s="5">
        <v>21716.81</v>
      </c>
      <c r="BD642" s="5">
        <v>21716.81</v>
      </c>
      <c r="BE642" s="5">
        <v>0</v>
      </c>
      <c r="BF642" s="5">
        <v>21716.81</v>
      </c>
      <c r="BG642">
        <v>20170627</v>
      </c>
      <c r="BH642" s="9" t="str">
        <f t="shared" ref="BH642:BH705" si="30">LEFT(BG:BG,4)</f>
        <v>2017</v>
      </c>
      <c r="BI642" t="str">
        <f>MID(Merge1[[#This Row],[OC_DATA_INIZIO_PROGETTO]],5,2)</f>
        <v>06</v>
      </c>
      <c r="BJ642">
        <v>20201231</v>
      </c>
      <c r="BK642" t="str">
        <f t="shared" ref="BK642:BK705" si="31">LEFT(BJ:BJ,4)</f>
        <v>2020</v>
      </c>
      <c r="BL642" t="str">
        <f>MID(Merge1[[#This Row],[OC_DATA_FINE_PROGETTO_PREVISTA]],5,2)</f>
        <v>12</v>
      </c>
      <c r="BM642" s="8">
        <f>(Merge1[[#This Row],[Colonna2]]-Merge1[[#This Row],[Colonna1]])*12+Merge1[[#This Row],[Colonna22]]-Merge1[[#This Row],[Colonna12]]</f>
        <v>42</v>
      </c>
      <c r="BO642" t="str">
        <f t="shared" ref="BO642:BO705" si="32">LEFT(BN:BN,4)</f>
        <v/>
      </c>
      <c r="BP642" s="2" t="s">
        <v>76</v>
      </c>
      <c r="BQ642" s="2" t="s">
        <v>76</v>
      </c>
      <c r="BR642" s="2" t="s">
        <v>77</v>
      </c>
      <c r="BS642" s="2" t="s">
        <v>78</v>
      </c>
      <c r="BT642" s="2" t="s">
        <v>79</v>
      </c>
    </row>
    <row r="643" spans="1:72" x14ac:dyDescent="0.35">
      <c r="A643" s="2" t="s">
        <v>23347</v>
      </c>
      <c r="B643" s="2" t="s">
        <v>23348</v>
      </c>
      <c r="C643" s="2" t="s">
        <v>23324</v>
      </c>
      <c r="D643" s="2" t="s">
        <v>23324</v>
      </c>
      <c r="E643" s="2" t="s">
        <v>23349</v>
      </c>
      <c r="F643">
        <v>1</v>
      </c>
      <c r="G643" s="2" t="s">
        <v>151</v>
      </c>
      <c r="H643">
        <v>7</v>
      </c>
      <c r="I643" s="2" t="s">
        <v>770</v>
      </c>
      <c r="J643">
        <v>20</v>
      </c>
      <c r="K643" s="2" t="s">
        <v>3054</v>
      </c>
      <c r="L643">
        <v>8</v>
      </c>
      <c r="M643" s="2" t="s">
        <v>112</v>
      </c>
      <c r="N643">
        <v>61</v>
      </c>
      <c r="O643" s="2" t="s">
        <v>113</v>
      </c>
      <c r="P643">
        <v>620</v>
      </c>
      <c r="Q643" s="2" t="s">
        <v>114</v>
      </c>
      <c r="R643" t="s">
        <v>67</v>
      </c>
      <c r="S643" t="s">
        <v>67</v>
      </c>
      <c r="T643" s="2" t="s">
        <v>91</v>
      </c>
      <c r="U643" s="2" t="s">
        <v>92</v>
      </c>
      <c r="V643">
        <v>313</v>
      </c>
      <c r="W643" s="2" t="s">
        <v>631</v>
      </c>
      <c r="X643">
        <v>129074.06</v>
      </c>
      <c r="Y643">
        <v>129074.06</v>
      </c>
      <c r="AD643">
        <v>36833.74</v>
      </c>
      <c r="AF643">
        <v>0</v>
      </c>
      <c r="AK643">
        <v>185054</v>
      </c>
      <c r="AL643" s="5">
        <v>165907.79999999999</v>
      </c>
      <c r="AM643">
        <v>0</v>
      </c>
      <c r="AN643">
        <v>0</v>
      </c>
      <c r="AO643">
        <v>129074.06</v>
      </c>
      <c r="AP643">
        <v>129074.06</v>
      </c>
      <c r="AS643">
        <v>36833.74</v>
      </c>
      <c r="AY643">
        <v>185054</v>
      </c>
      <c r="AZ643" s="5">
        <v>165907.79999999999</v>
      </c>
      <c r="BA643" s="5">
        <v>165907.79999999999</v>
      </c>
      <c r="BB643" s="5">
        <v>165907.79999999999</v>
      </c>
      <c r="BC643" s="5">
        <v>82953.899999999994</v>
      </c>
      <c r="BD643" s="5">
        <v>82953.899999999994</v>
      </c>
      <c r="BE643" s="5">
        <v>0</v>
      </c>
      <c r="BF643" s="5">
        <v>82953.899999999994</v>
      </c>
      <c r="BG643">
        <v>20180215</v>
      </c>
      <c r="BH643" s="9" t="str">
        <f t="shared" si="30"/>
        <v>2018</v>
      </c>
      <c r="BI643" t="str">
        <f>MID(Merge1[[#This Row],[OC_DATA_INIZIO_PROGETTO]],5,2)</f>
        <v>02</v>
      </c>
      <c r="BJ643">
        <v>20200815</v>
      </c>
      <c r="BK643" t="str">
        <f t="shared" si="31"/>
        <v>2020</v>
      </c>
      <c r="BL643" t="str">
        <f>MID(Merge1[[#This Row],[OC_DATA_FINE_PROGETTO_PREVISTA]],5,2)</f>
        <v>08</v>
      </c>
      <c r="BM643" s="8">
        <f>(Merge1[[#This Row],[Colonna2]]-Merge1[[#This Row],[Colonna1]])*12+Merge1[[#This Row],[Colonna22]]-Merge1[[#This Row],[Colonna12]]</f>
        <v>30</v>
      </c>
      <c r="BO643" t="str">
        <f t="shared" si="32"/>
        <v/>
      </c>
      <c r="BP643" s="2" t="s">
        <v>76</v>
      </c>
      <c r="BQ643" s="2" t="s">
        <v>76</v>
      </c>
      <c r="BR643" s="2" t="s">
        <v>77</v>
      </c>
      <c r="BS643" s="2" t="s">
        <v>773</v>
      </c>
      <c r="BT643" s="2" t="s">
        <v>774</v>
      </c>
    </row>
    <row r="644" spans="1:72" x14ac:dyDescent="0.35">
      <c r="A644" s="2" t="s">
        <v>16827</v>
      </c>
      <c r="B644" s="2" t="s">
        <v>16823</v>
      </c>
      <c r="C644" s="2" t="s">
        <v>16824</v>
      </c>
      <c r="D644" s="2" t="s">
        <v>16825</v>
      </c>
      <c r="E644" s="2" t="s">
        <v>16828</v>
      </c>
      <c r="F644">
        <v>1</v>
      </c>
      <c r="G644" s="2" t="s">
        <v>151</v>
      </c>
      <c r="H644">
        <v>7</v>
      </c>
      <c r="I644" s="2" t="s">
        <v>770</v>
      </c>
      <c r="J644">
        <v>99</v>
      </c>
      <c r="K644" s="2" t="s">
        <v>81</v>
      </c>
      <c r="L644">
        <v>8</v>
      </c>
      <c r="M644" s="2" t="s">
        <v>112</v>
      </c>
      <c r="N644">
        <v>62</v>
      </c>
      <c r="O644" s="2" t="s">
        <v>2450</v>
      </c>
      <c r="P644">
        <v>999</v>
      </c>
      <c r="Q644" s="2" t="s">
        <v>3522</v>
      </c>
      <c r="R644" t="s">
        <v>67</v>
      </c>
      <c r="S644" t="s">
        <v>67</v>
      </c>
      <c r="T644" s="2" t="s">
        <v>1986</v>
      </c>
      <c r="U644" s="2" t="s">
        <v>1987</v>
      </c>
      <c r="V644">
        <v>915</v>
      </c>
      <c r="W644" s="2" t="s">
        <v>632</v>
      </c>
      <c r="X644">
        <v>82704.070000000007</v>
      </c>
      <c r="Y644">
        <v>82704.070000000007</v>
      </c>
      <c r="AD644">
        <v>57892.85</v>
      </c>
      <c r="AF644">
        <v>0</v>
      </c>
      <c r="AG644">
        <v>24811.21</v>
      </c>
      <c r="AK644">
        <v>205698</v>
      </c>
      <c r="AL644" s="5">
        <v>165408.13</v>
      </c>
      <c r="AM644">
        <v>0</v>
      </c>
      <c r="AN644">
        <v>0</v>
      </c>
      <c r="AO644">
        <v>82704.070000000007</v>
      </c>
      <c r="AP644">
        <v>82704.070000000007</v>
      </c>
      <c r="AS644">
        <v>57892.85</v>
      </c>
      <c r="AU644">
        <v>24811.21</v>
      </c>
      <c r="AY644">
        <v>205698</v>
      </c>
      <c r="AZ644" s="5">
        <v>165408.13</v>
      </c>
      <c r="BA644" s="5">
        <v>165390.04999999999</v>
      </c>
      <c r="BB644" s="5">
        <v>165390.04999999999</v>
      </c>
      <c r="BC644" s="5">
        <v>129835.93</v>
      </c>
      <c r="BD644" s="5">
        <v>129835.93</v>
      </c>
      <c r="BE644" s="5">
        <v>0</v>
      </c>
      <c r="BF644" s="5">
        <v>288524.28999999998</v>
      </c>
      <c r="BG644">
        <v>20180629</v>
      </c>
      <c r="BH644" s="9" t="str">
        <f t="shared" si="30"/>
        <v>2018</v>
      </c>
      <c r="BI644" t="str">
        <f>MID(Merge1[[#This Row],[OC_DATA_INIZIO_PROGETTO]],5,2)</f>
        <v>06</v>
      </c>
      <c r="BJ644">
        <v>20200718</v>
      </c>
      <c r="BK644" t="str">
        <f t="shared" si="31"/>
        <v>2020</v>
      </c>
      <c r="BL644" t="str">
        <f>MID(Merge1[[#This Row],[OC_DATA_FINE_PROGETTO_PREVISTA]],5,2)</f>
        <v>07</v>
      </c>
      <c r="BM644" s="8">
        <f>(Merge1[[#This Row],[Colonna2]]-Merge1[[#This Row],[Colonna1]])*12+Merge1[[#This Row],[Colonna22]]-Merge1[[#This Row],[Colonna12]]</f>
        <v>25</v>
      </c>
      <c r="BN644">
        <v>20200924</v>
      </c>
      <c r="BO644" t="str">
        <f t="shared" si="32"/>
        <v>2020</v>
      </c>
      <c r="BP644" s="2" t="s">
        <v>76</v>
      </c>
      <c r="BQ644" s="2" t="s">
        <v>76</v>
      </c>
      <c r="BR644" s="2" t="s">
        <v>440</v>
      </c>
      <c r="BS644" s="2" t="s">
        <v>773</v>
      </c>
      <c r="BT644" s="2" t="s">
        <v>774</v>
      </c>
    </row>
    <row r="645" spans="1:72" x14ac:dyDescent="0.35">
      <c r="A645" s="2" t="s">
        <v>5432</v>
      </c>
      <c r="B645" s="2" t="s">
        <v>5433</v>
      </c>
      <c r="C645" s="2" t="s">
        <v>5434</v>
      </c>
      <c r="D645" s="2" t="s">
        <v>5434</v>
      </c>
      <c r="E645" s="2" t="s">
        <v>5435</v>
      </c>
      <c r="F645">
        <v>2</v>
      </c>
      <c r="G645" s="2" t="s">
        <v>4836</v>
      </c>
      <c r="H645">
        <v>2</v>
      </c>
      <c r="I645" s="2" t="s">
        <v>430</v>
      </c>
      <c r="J645">
        <v>99</v>
      </c>
      <c r="K645" s="2" t="s">
        <v>81</v>
      </c>
      <c r="L645">
        <v>5</v>
      </c>
      <c r="M645" s="2" t="s">
        <v>226</v>
      </c>
      <c r="N645">
        <v>11</v>
      </c>
      <c r="O645" s="2" t="s">
        <v>227</v>
      </c>
      <c r="P645">
        <v>97</v>
      </c>
      <c r="Q645" s="2" t="s">
        <v>4935</v>
      </c>
      <c r="R645" t="s">
        <v>67</v>
      </c>
      <c r="S645" t="s">
        <v>67</v>
      </c>
      <c r="T645" s="2" t="s">
        <v>73</v>
      </c>
      <c r="U645" s="2" t="s">
        <v>74</v>
      </c>
      <c r="V645">
        <v>606</v>
      </c>
      <c r="W645" s="2" t="s">
        <v>2389</v>
      </c>
      <c r="X645">
        <v>85000</v>
      </c>
      <c r="Y645">
        <v>85000</v>
      </c>
      <c r="AD645">
        <v>59500</v>
      </c>
      <c r="AF645">
        <v>0</v>
      </c>
      <c r="AG645">
        <v>25500</v>
      </c>
      <c r="AL645" s="5">
        <v>170000</v>
      </c>
      <c r="AM645">
        <v>0</v>
      </c>
      <c r="AN645">
        <v>0</v>
      </c>
      <c r="AO645">
        <v>85000</v>
      </c>
      <c r="AP645">
        <v>85000</v>
      </c>
      <c r="AS645">
        <v>59500</v>
      </c>
      <c r="AU645">
        <v>25500</v>
      </c>
      <c r="AZ645" s="5">
        <v>170000</v>
      </c>
      <c r="BA645" s="5">
        <v>164190.20000000001</v>
      </c>
      <c r="BB645" s="5">
        <v>164190.20000000001</v>
      </c>
      <c r="BC645" s="5">
        <v>116998.16</v>
      </c>
      <c r="BD645" s="5">
        <v>116998.16</v>
      </c>
      <c r="BE645" s="5">
        <v>0</v>
      </c>
      <c r="BF645" s="5">
        <v>116998.16</v>
      </c>
      <c r="BG645">
        <v>20180918</v>
      </c>
      <c r="BH645" s="9" t="str">
        <f t="shared" si="30"/>
        <v>2018</v>
      </c>
      <c r="BI645" t="str">
        <f>MID(Merge1[[#This Row],[OC_DATA_INIZIO_PROGETTO]],5,2)</f>
        <v>09</v>
      </c>
      <c r="BJ645">
        <v>20201231</v>
      </c>
      <c r="BK645" t="str">
        <f t="shared" si="31"/>
        <v>2020</v>
      </c>
      <c r="BL645" t="str">
        <f>MID(Merge1[[#This Row],[OC_DATA_FINE_PROGETTO_PREVISTA]],5,2)</f>
        <v>12</v>
      </c>
      <c r="BM645" s="8">
        <f>(Merge1[[#This Row],[Colonna2]]-Merge1[[#This Row],[Colonna1]])*12+Merge1[[#This Row],[Colonna22]]-Merge1[[#This Row],[Colonna12]]</f>
        <v>27</v>
      </c>
      <c r="BO645" t="str">
        <f t="shared" si="32"/>
        <v/>
      </c>
      <c r="BP645" s="2" t="s">
        <v>76</v>
      </c>
      <c r="BQ645" s="2" t="s">
        <v>76</v>
      </c>
      <c r="BR645" s="2" t="s">
        <v>77</v>
      </c>
      <c r="BS645" s="2" t="s">
        <v>434</v>
      </c>
      <c r="BT645" s="2" t="s">
        <v>435</v>
      </c>
    </row>
    <row r="646" spans="1:72" x14ac:dyDescent="0.35">
      <c r="A646" s="2" t="s">
        <v>16978</v>
      </c>
      <c r="B646" s="2" t="s">
        <v>16979</v>
      </c>
      <c r="C646" s="2" t="s">
        <v>16980</v>
      </c>
      <c r="D646" s="2" t="s">
        <v>16981</v>
      </c>
      <c r="E646" s="2" t="s">
        <v>16982</v>
      </c>
      <c r="F646">
        <v>1</v>
      </c>
      <c r="G646" s="2" t="s">
        <v>151</v>
      </c>
      <c r="H646">
        <v>7</v>
      </c>
      <c r="I646" s="2" t="s">
        <v>770</v>
      </c>
      <c r="J646">
        <v>99</v>
      </c>
      <c r="K646" s="2" t="s">
        <v>81</v>
      </c>
      <c r="L646">
        <v>8</v>
      </c>
      <c r="M646" s="2" t="s">
        <v>112</v>
      </c>
      <c r="N646">
        <v>62</v>
      </c>
      <c r="O646" s="2" t="s">
        <v>2450</v>
      </c>
      <c r="P646">
        <v>999</v>
      </c>
      <c r="Q646" s="2" t="s">
        <v>3522</v>
      </c>
      <c r="R646" t="s">
        <v>67</v>
      </c>
      <c r="S646" t="s">
        <v>67</v>
      </c>
      <c r="T646" s="2" t="s">
        <v>1986</v>
      </c>
      <c r="U646" s="2" t="s">
        <v>1987</v>
      </c>
      <c r="V646">
        <v>924</v>
      </c>
      <c r="W646" s="2" t="s">
        <v>634</v>
      </c>
      <c r="X646">
        <v>82000</v>
      </c>
      <c r="Y646">
        <v>82000</v>
      </c>
      <c r="AD646">
        <v>57400</v>
      </c>
      <c r="AF646">
        <v>0</v>
      </c>
      <c r="AG646">
        <v>24600</v>
      </c>
      <c r="AK646">
        <v>246000</v>
      </c>
      <c r="AL646" s="5">
        <v>164000</v>
      </c>
      <c r="AM646">
        <v>0</v>
      </c>
      <c r="AN646">
        <v>0</v>
      </c>
      <c r="AO646">
        <v>82000</v>
      </c>
      <c r="AP646">
        <v>82000</v>
      </c>
      <c r="AS646">
        <v>57400</v>
      </c>
      <c r="AU646">
        <v>24600</v>
      </c>
      <c r="AY646">
        <v>246000</v>
      </c>
      <c r="AZ646" s="5">
        <v>164000</v>
      </c>
      <c r="BA646" s="5">
        <v>164000</v>
      </c>
      <c r="BB646" s="5">
        <v>164000</v>
      </c>
      <c r="BC646" s="5">
        <v>53927.23</v>
      </c>
      <c r="BD646" s="5">
        <v>53927.23</v>
      </c>
      <c r="BE646" s="5">
        <v>0</v>
      </c>
      <c r="BF646" s="5">
        <v>134818.07999999999</v>
      </c>
      <c r="BG646">
        <v>20190201</v>
      </c>
      <c r="BH646" s="9" t="str">
        <f t="shared" si="30"/>
        <v>2019</v>
      </c>
      <c r="BI646" t="str">
        <f>MID(Merge1[[#This Row],[OC_DATA_INIZIO_PROGETTO]],5,2)</f>
        <v>02</v>
      </c>
      <c r="BJ646">
        <v>20201003</v>
      </c>
      <c r="BK646" t="str">
        <f t="shared" si="31"/>
        <v>2020</v>
      </c>
      <c r="BL646" t="str">
        <f>MID(Merge1[[#This Row],[OC_DATA_FINE_PROGETTO_PREVISTA]],5,2)</f>
        <v>10</v>
      </c>
      <c r="BM646" s="8">
        <f>(Merge1[[#This Row],[Colonna2]]-Merge1[[#This Row],[Colonna1]])*12+Merge1[[#This Row],[Colonna22]]-Merge1[[#This Row],[Colonna12]]</f>
        <v>20</v>
      </c>
      <c r="BN646">
        <v>20200926</v>
      </c>
      <c r="BO646" t="str">
        <f t="shared" si="32"/>
        <v>2020</v>
      </c>
      <c r="BP646" s="2" t="s">
        <v>76</v>
      </c>
      <c r="BQ646" s="2" t="s">
        <v>76</v>
      </c>
      <c r="BR646" s="2" t="s">
        <v>440</v>
      </c>
      <c r="BS646" s="2" t="s">
        <v>773</v>
      </c>
      <c r="BT646" s="2" t="s">
        <v>774</v>
      </c>
    </row>
    <row r="647" spans="1:72" x14ac:dyDescent="0.35">
      <c r="A647" s="2" t="s">
        <v>17011</v>
      </c>
      <c r="B647" s="2" t="s">
        <v>17012</v>
      </c>
      <c r="C647" s="2" t="s">
        <v>17013</v>
      </c>
      <c r="D647" s="2" t="s">
        <v>17014</v>
      </c>
      <c r="E647" s="2" t="s">
        <v>17015</v>
      </c>
      <c r="F647">
        <v>1</v>
      </c>
      <c r="G647" s="2" t="s">
        <v>151</v>
      </c>
      <c r="H647">
        <v>7</v>
      </c>
      <c r="I647" s="2" t="s">
        <v>770</v>
      </c>
      <c r="J647">
        <v>99</v>
      </c>
      <c r="K647" s="2" t="s">
        <v>81</v>
      </c>
      <c r="L647">
        <v>8</v>
      </c>
      <c r="M647" s="2" t="s">
        <v>112</v>
      </c>
      <c r="N647">
        <v>62</v>
      </c>
      <c r="O647" s="2" t="s">
        <v>2450</v>
      </c>
      <c r="P647">
        <v>999</v>
      </c>
      <c r="Q647" s="2" t="s">
        <v>3522</v>
      </c>
      <c r="R647" t="s">
        <v>67</v>
      </c>
      <c r="S647" t="s">
        <v>67</v>
      </c>
      <c r="T647" s="2" t="s">
        <v>1986</v>
      </c>
      <c r="U647" s="2" t="s">
        <v>1987</v>
      </c>
      <c r="V647">
        <v>929</v>
      </c>
      <c r="W647" s="2" t="s">
        <v>6652</v>
      </c>
      <c r="X647">
        <v>91814.06</v>
      </c>
      <c r="Y647">
        <v>91814.06</v>
      </c>
      <c r="AD647">
        <v>64269.84</v>
      </c>
      <c r="AF647">
        <v>0</v>
      </c>
      <c r="AG647">
        <v>27544.21</v>
      </c>
      <c r="AK647">
        <v>398802</v>
      </c>
      <c r="AL647" s="5">
        <v>183628.11</v>
      </c>
      <c r="AM647">
        <v>0</v>
      </c>
      <c r="AN647">
        <v>0</v>
      </c>
      <c r="AO647">
        <v>91814.06</v>
      </c>
      <c r="AP647">
        <v>91814.06</v>
      </c>
      <c r="AS647">
        <v>64269.84</v>
      </c>
      <c r="AU647">
        <v>27544.21</v>
      </c>
      <c r="AY647">
        <v>398802</v>
      </c>
      <c r="AZ647" s="5">
        <v>183628.11</v>
      </c>
      <c r="BA647" s="5">
        <v>163969.32999999999</v>
      </c>
      <c r="BB647" s="5">
        <v>163969.32999999999</v>
      </c>
      <c r="BC647" s="5">
        <v>163969.32999999999</v>
      </c>
      <c r="BD647" s="5">
        <v>163969.32999999999</v>
      </c>
      <c r="BE647" s="5">
        <v>0</v>
      </c>
      <c r="BF647" s="5">
        <v>582429.85</v>
      </c>
      <c r="BG647">
        <v>20171002</v>
      </c>
      <c r="BH647" s="9" t="str">
        <f t="shared" si="30"/>
        <v>2017</v>
      </c>
      <c r="BI647" t="str">
        <f>MID(Merge1[[#This Row],[OC_DATA_INIZIO_PROGETTO]],5,2)</f>
        <v>10</v>
      </c>
      <c r="BJ647">
        <v>20191229</v>
      </c>
      <c r="BK647" t="str">
        <f t="shared" si="31"/>
        <v>2019</v>
      </c>
      <c r="BL647" t="str">
        <f>MID(Merge1[[#This Row],[OC_DATA_FINE_PROGETTO_PREVISTA]],5,2)</f>
        <v>12</v>
      </c>
      <c r="BM647" s="8">
        <f>(Merge1[[#This Row],[Colonna2]]-Merge1[[#This Row],[Colonna1]])*12+Merge1[[#This Row],[Colonna22]]-Merge1[[#This Row],[Colonna12]]</f>
        <v>26</v>
      </c>
      <c r="BN647">
        <v>20200806</v>
      </c>
      <c r="BO647" t="str">
        <f t="shared" si="32"/>
        <v>2020</v>
      </c>
      <c r="BP647" s="2" t="s">
        <v>76</v>
      </c>
      <c r="BQ647" s="2" t="s">
        <v>76</v>
      </c>
      <c r="BR647" s="2" t="s">
        <v>440</v>
      </c>
      <c r="BS647" s="2" t="s">
        <v>773</v>
      </c>
      <c r="BT647" s="2" t="s">
        <v>774</v>
      </c>
    </row>
    <row r="648" spans="1:72" x14ac:dyDescent="0.35">
      <c r="A648" s="2" t="s">
        <v>29074</v>
      </c>
      <c r="B648" s="2" t="s">
        <v>29075</v>
      </c>
      <c r="C648" s="2" t="s">
        <v>29076</v>
      </c>
      <c r="D648" s="2" t="s">
        <v>29077</v>
      </c>
      <c r="E648" s="2" t="s">
        <v>29078</v>
      </c>
      <c r="F648">
        <v>2</v>
      </c>
      <c r="G648" s="2" t="s">
        <v>4836</v>
      </c>
      <c r="H648">
        <v>1</v>
      </c>
      <c r="I648" s="2" t="s">
        <v>625</v>
      </c>
      <c r="J648">
        <v>0</v>
      </c>
      <c r="K648" s="2" t="s">
        <v>627</v>
      </c>
      <c r="L648">
        <v>10</v>
      </c>
      <c r="M648" s="2" t="s">
        <v>95</v>
      </c>
      <c r="N648">
        <v>94</v>
      </c>
      <c r="O648" s="2" t="s">
        <v>480</v>
      </c>
      <c r="P648">
        <v>1</v>
      </c>
      <c r="Q648" s="2" t="s">
        <v>487</v>
      </c>
      <c r="R648" t="s">
        <v>67</v>
      </c>
      <c r="S648" t="s">
        <v>67</v>
      </c>
      <c r="T648" s="2" t="s">
        <v>73</v>
      </c>
      <c r="U648" s="2" t="s">
        <v>74</v>
      </c>
      <c r="V648">
        <v>2006</v>
      </c>
      <c r="W648" s="2" t="s">
        <v>7566</v>
      </c>
      <c r="X648">
        <v>81761.990000000005</v>
      </c>
      <c r="Y648">
        <v>81761.990000000005</v>
      </c>
      <c r="AD648">
        <v>57233.4</v>
      </c>
      <c r="AF648">
        <v>0</v>
      </c>
      <c r="AG648">
        <v>24528.6</v>
      </c>
      <c r="AL648" s="5">
        <v>163523.99</v>
      </c>
      <c r="AM648">
        <v>0</v>
      </c>
      <c r="AN648">
        <v>0</v>
      </c>
      <c r="AO648">
        <v>81761.990000000005</v>
      </c>
      <c r="AP648">
        <v>81761.990000000005</v>
      </c>
      <c r="AS648">
        <v>57233.4</v>
      </c>
      <c r="AU648">
        <v>24528.6</v>
      </c>
      <c r="AZ648" s="5">
        <v>163523.99</v>
      </c>
      <c r="BA648" s="5">
        <v>163523.99</v>
      </c>
      <c r="BB648" s="5">
        <v>163523.99</v>
      </c>
      <c r="BC648" s="5">
        <v>138330.22</v>
      </c>
      <c r="BD648" s="5">
        <v>138330.22</v>
      </c>
      <c r="BE648" s="5">
        <v>0</v>
      </c>
      <c r="BF648" s="5">
        <v>138330.22</v>
      </c>
      <c r="BG648">
        <v>20180305</v>
      </c>
      <c r="BH648" s="9" t="str">
        <f t="shared" si="30"/>
        <v>2018</v>
      </c>
      <c r="BI648" t="str">
        <f>MID(Merge1[[#This Row],[OC_DATA_INIZIO_PROGETTO]],5,2)</f>
        <v>03</v>
      </c>
      <c r="BJ648">
        <v>20201231</v>
      </c>
      <c r="BK648" t="str">
        <f t="shared" si="31"/>
        <v>2020</v>
      </c>
      <c r="BL648" t="str">
        <f>MID(Merge1[[#This Row],[OC_DATA_FINE_PROGETTO_PREVISTA]],5,2)</f>
        <v>12</v>
      </c>
      <c r="BM648" s="8">
        <f>(Merge1[[#This Row],[Colonna2]]-Merge1[[#This Row],[Colonna1]])*12+Merge1[[#This Row],[Colonna22]]-Merge1[[#This Row],[Colonna12]]</f>
        <v>33</v>
      </c>
      <c r="BO648" t="str">
        <f t="shared" si="32"/>
        <v/>
      </c>
      <c r="BP648" s="2" t="s">
        <v>76</v>
      </c>
      <c r="BQ648" s="2" t="s">
        <v>76</v>
      </c>
      <c r="BR648" s="2" t="s">
        <v>77</v>
      </c>
      <c r="BS648" s="2" t="s">
        <v>626</v>
      </c>
      <c r="BT648" s="2" t="s">
        <v>435</v>
      </c>
    </row>
    <row r="649" spans="1:72" x14ac:dyDescent="0.35">
      <c r="A649" s="2" t="s">
        <v>19439</v>
      </c>
      <c r="B649" s="2" t="s">
        <v>19440</v>
      </c>
      <c r="C649" s="2" t="s">
        <v>19441</v>
      </c>
      <c r="D649" s="2" t="s">
        <v>19442</v>
      </c>
      <c r="E649" s="2" t="s">
        <v>19443</v>
      </c>
      <c r="F649">
        <v>2</v>
      </c>
      <c r="G649" s="2" t="s">
        <v>4836</v>
      </c>
      <c r="H649">
        <v>2</v>
      </c>
      <c r="I649" s="2" t="s">
        <v>430</v>
      </c>
      <c r="J649">
        <v>19</v>
      </c>
      <c r="K649" s="2" t="s">
        <v>4837</v>
      </c>
      <c r="L649">
        <v>10</v>
      </c>
      <c r="M649" s="2" t="s">
        <v>95</v>
      </c>
      <c r="N649">
        <v>1</v>
      </c>
      <c r="O649" s="2" t="s">
        <v>142</v>
      </c>
      <c r="P649">
        <v>7</v>
      </c>
      <c r="Q649" s="2" t="s">
        <v>682</v>
      </c>
      <c r="R649" t="s">
        <v>67</v>
      </c>
      <c r="S649" t="s">
        <v>67</v>
      </c>
      <c r="T649" s="2" t="s">
        <v>73</v>
      </c>
      <c r="U649" s="2" t="s">
        <v>74</v>
      </c>
      <c r="V649">
        <v>710</v>
      </c>
      <c r="W649" s="2" t="s">
        <v>7185</v>
      </c>
      <c r="X649">
        <v>82500</v>
      </c>
      <c r="Y649">
        <v>82500</v>
      </c>
      <c r="AD649">
        <v>82500</v>
      </c>
      <c r="AF649">
        <v>0</v>
      </c>
      <c r="AL649" s="5">
        <v>165000</v>
      </c>
      <c r="AM649">
        <v>0</v>
      </c>
      <c r="AN649">
        <v>0</v>
      </c>
      <c r="AO649">
        <v>82500</v>
      </c>
      <c r="AP649">
        <v>82500</v>
      </c>
      <c r="AS649">
        <v>82500</v>
      </c>
      <c r="AZ649" s="5">
        <v>165000</v>
      </c>
      <c r="BA649" s="5">
        <v>163236</v>
      </c>
      <c r="BB649" s="5">
        <v>163236</v>
      </c>
      <c r="BC649" s="5">
        <v>163235.99</v>
      </c>
      <c r="BD649" s="5">
        <v>163235.99</v>
      </c>
      <c r="BE649" s="5">
        <v>0</v>
      </c>
      <c r="BF649" s="5">
        <v>163235.99</v>
      </c>
      <c r="BG649">
        <v>20160301</v>
      </c>
      <c r="BH649" s="9" t="str">
        <f t="shared" si="30"/>
        <v>2016</v>
      </c>
      <c r="BI649" t="str">
        <f>MID(Merge1[[#This Row],[OC_DATA_INIZIO_PROGETTO]],5,2)</f>
        <v>03</v>
      </c>
      <c r="BJ649">
        <v>20210630</v>
      </c>
      <c r="BK649" t="str">
        <f t="shared" si="31"/>
        <v>2021</v>
      </c>
      <c r="BL649" t="str">
        <f>MID(Merge1[[#This Row],[OC_DATA_FINE_PROGETTO_PREVISTA]],5,2)</f>
        <v>06</v>
      </c>
      <c r="BM649" s="8">
        <f>(Merge1[[#This Row],[Colonna2]]-Merge1[[#This Row],[Colonna1]])*12+Merge1[[#This Row],[Colonna22]]-Merge1[[#This Row],[Colonna12]]</f>
        <v>63</v>
      </c>
      <c r="BO649" t="str">
        <f t="shared" si="32"/>
        <v/>
      </c>
      <c r="BP649" s="2" t="s">
        <v>116</v>
      </c>
      <c r="BQ649" s="2" t="s">
        <v>116</v>
      </c>
      <c r="BR649" s="2" t="s">
        <v>77</v>
      </c>
      <c r="BS649" s="2" t="s">
        <v>434</v>
      </c>
      <c r="BT649" s="2" t="s">
        <v>435</v>
      </c>
    </row>
    <row r="650" spans="1:72" x14ac:dyDescent="0.35">
      <c r="A650" s="2" t="s">
        <v>16675</v>
      </c>
      <c r="B650" s="2" t="s">
        <v>16669</v>
      </c>
      <c r="C650" s="2" t="s">
        <v>16670</v>
      </c>
      <c r="D650" s="2" t="s">
        <v>16671</v>
      </c>
      <c r="E650" s="2" t="s">
        <v>16676</v>
      </c>
      <c r="F650">
        <v>1</v>
      </c>
      <c r="G650" s="2" t="s">
        <v>151</v>
      </c>
      <c r="H650">
        <v>7</v>
      </c>
      <c r="I650" s="2" t="s">
        <v>770</v>
      </c>
      <c r="J650">
        <v>99</v>
      </c>
      <c r="K650" s="2" t="s">
        <v>81</v>
      </c>
      <c r="L650">
        <v>8</v>
      </c>
      <c r="M650" s="2" t="s">
        <v>112</v>
      </c>
      <c r="N650">
        <v>62</v>
      </c>
      <c r="O650" s="2" t="s">
        <v>2450</v>
      </c>
      <c r="P650">
        <v>999</v>
      </c>
      <c r="Q650" s="2" t="s">
        <v>3522</v>
      </c>
      <c r="R650" t="s">
        <v>67</v>
      </c>
      <c r="S650" t="s">
        <v>67</v>
      </c>
      <c r="T650" s="2" t="s">
        <v>1986</v>
      </c>
      <c r="U650" s="2" t="s">
        <v>1987</v>
      </c>
      <c r="V650">
        <v>906</v>
      </c>
      <c r="W650" s="2" t="s">
        <v>6660</v>
      </c>
      <c r="X650">
        <v>81500</v>
      </c>
      <c r="Y650">
        <v>81500</v>
      </c>
      <c r="AD650">
        <v>57050</v>
      </c>
      <c r="AF650">
        <v>0</v>
      </c>
      <c r="AG650">
        <v>24450</v>
      </c>
      <c r="AK650">
        <v>163000</v>
      </c>
      <c r="AL650" s="5">
        <v>163000</v>
      </c>
      <c r="AM650">
        <v>0</v>
      </c>
      <c r="AN650">
        <v>0</v>
      </c>
      <c r="AO650">
        <v>81500</v>
      </c>
      <c r="AP650">
        <v>81500</v>
      </c>
      <c r="AS650">
        <v>57050</v>
      </c>
      <c r="AU650">
        <v>24450</v>
      </c>
      <c r="AY650">
        <v>163000</v>
      </c>
      <c r="AZ650" s="5">
        <v>163000</v>
      </c>
      <c r="BA650" s="5">
        <v>163000</v>
      </c>
      <c r="BB650" s="5">
        <v>163000</v>
      </c>
      <c r="BC650" s="5">
        <v>113856.13</v>
      </c>
      <c r="BD650" s="5">
        <v>113856.13</v>
      </c>
      <c r="BE650" s="5">
        <v>0</v>
      </c>
      <c r="BF650" s="5">
        <v>227712.25</v>
      </c>
      <c r="BG650">
        <v>20171016</v>
      </c>
      <c r="BH650" s="9" t="str">
        <f t="shared" si="30"/>
        <v>2017</v>
      </c>
      <c r="BI650" t="str">
        <f>MID(Merge1[[#This Row],[OC_DATA_INIZIO_PROGETTO]],5,2)</f>
        <v>10</v>
      </c>
      <c r="BJ650">
        <v>20201210</v>
      </c>
      <c r="BK650" t="str">
        <f t="shared" si="31"/>
        <v>2020</v>
      </c>
      <c r="BL650" t="str">
        <f>MID(Merge1[[#This Row],[OC_DATA_FINE_PROGETTO_PREVISTA]],5,2)</f>
        <v>12</v>
      </c>
      <c r="BM650" s="8">
        <f>(Merge1[[#This Row],[Colonna2]]-Merge1[[#This Row],[Colonna1]])*12+Merge1[[#This Row],[Colonna22]]-Merge1[[#This Row],[Colonna12]]</f>
        <v>38</v>
      </c>
      <c r="BN650">
        <v>20201210</v>
      </c>
      <c r="BO650" t="str">
        <f t="shared" si="32"/>
        <v>2020</v>
      </c>
      <c r="BP650" s="2" t="s">
        <v>76</v>
      </c>
      <c r="BQ650" s="2" t="s">
        <v>76</v>
      </c>
      <c r="BR650" s="2" t="s">
        <v>440</v>
      </c>
      <c r="BS650" s="2" t="s">
        <v>773</v>
      </c>
      <c r="BT650" s="2" t="s">
        <v>774</v>
      </c>
    </row>
    <row r="651" spans="1:72" x14ac:dyDescent="0.35">
      <c r="A651" s="2" t="s">
        <v>25944</v>
      </c>
      <c r="B651" s="2" t="s">
        <v>25943</v>
      </c>
      <c r="C651" s="2" t="s">
        <v>25934</v>
      </c>
      <c r="D651" s="2" t="s">
        <v>25934</v>
      </c>
      <c r="E651" s="2" t="s">
        <v>25945</v>
      </c>
      <c r="F651">
        <v>1</v>
      </c>
      <c r="G651" s="2" t="s">
        <v>151</v>
      </c>
      <c r="H651">
        <v>7</v>
      </c>
      <c r="I651" s="2" t="s">
        <v>770</v>
      </c>
      <c r="J651">
        <v>20</v>
      </c>
      <c r="K651" s="2" t="s">
        <v>3054</v>
      </c>
      <c r="L651">
        <v>8</v>
      </c>
      <c r="M651" s="2" t="s">
        <v>112</v>
      </c>
      <c r="N651">
        <v>62</v>
      </c>
      <c r="O651" s="2" t="s">
        <v>2450</v>
      </c>
      <c r="P651">
        <v>999</v>
      </c>
      <c r="Q651" s="2" t="s">
        <v>3522</v>
      </c>
      <c r="R651" t="s">
        <v>67</v>
      </c>
      <c r="S651" t="s">
        <v>67</v>
      </c>
      <c r="T651" s="2" t="s">
        <v>91</v>
      </c>
      <c r="U651" s="2" t="s">
        <v>92</v>
      </c>
      <c r="V651">
        <v>0</v>
      </c>
      <c r="W651" s="2" t="s">
        <v>97</v>
      </c>
      <c r="AE651">
        <v>162937.5</v>
      </c>
      <c r="AF651">
        <v>0</v>
      </c>
      <c r="AK651">
        <v>122062</v>
      </c>
      <c r="AL651" s="5">
        <v>162937.5</v>
      </c>
      <c r="AM651">
        <v>0</v>
      </c>
      <c r="AN651">
        <v>0</v>
      </c>
      <c r="AT651">
        <v>162937.5</v>
      </c>
      <c r="AY651">
        <v>122062</v>
      </c>
      <c r="AZ651" s="5">
        <v>162937.5</v>
      </c>
      <c r="BA651" s="5">
        <v>162937.5</v>
      </c>
      <c r="BB651" s="5">
        <v>162937.5</v>
      </c>
      <c r="BF651" s="5">
        <v>0</v>
      </c>
      <c r="BG651">
        <v>20140409</v>
      </c>
      <c r="BH651" s="9" t="str">
        <f t="shared" si="30"/>
        <v>2014</v>
      </c>
      <c r="BI651" t="str">
        <f>MID(Merge1[[#This Row],[OC_DATA_INIZIO_PROGETTO]],5,2)</f>
        <v>04</v>
      </c>
      <c r="BJ651">
        <v>20160701</v>
      </c>
      <c r="BK651" t="str">
        <f t="shared" si="31"/>
        <v>2016</v>
      </c>
      <c r="BL651" t="str">
        <f>MID(Merge1[[#This Row],[OC_DATA_FINE_PROGETTO_PREVISTA]],5,2)</f>
        <v>07</v>
      </c>
      <c r="BM651" s="8">
        <f>(Merge1[[#This Row],[Colonna2]]-Merge1[[#This Row],[Colonna1]])*12+Merge1[[#This Row],[Colonna22]]-Merge1[[#This Row],[Colonna12]]</f>
        <v>27</v>
      </c>
      <c r="BO651" t="str">
        <f t="shared" si="32"/>
        <v/>
      </c>
      <c r="BP651" s="2" t="s">
        <v>86</v>
      </c>
      <c r="BQ651" s="2" t="s">
        <v>76</v>
      </c>
      <c r="BR651" s="2" t="s">
        <v>77</v>
      </c>
      <c r="BS651" s="2" t="s">
        <v>773</v>
      </c>
      <c r="BT651" s="2" t="s">
        <v>774</v>
      </c>
    </row>
    <row r="652" spans="1:72" x14ac:dyDescent="0.35">
      <c r="A652" s="2" t="s">
        <v>17395</v>
      </c>
      <c r="B652" s="2" t="s">
        <v>17389</v>
      </c>
      <c r="C652" s="2" t="s">
        <v>17390</v>
      </c>
      <c r="D652" s="2" t="s">
        <v>17391</v>
      </c>
      <c r="E652" s="2" t="s">
        <v>17396</v>
      </c>
      <c r="F652">
        <v>1</v>
      </c>
      <c r="G652" s="2" t="s">
        <v>151</v>
      </c>
      <c r="H652">
        <v>7</v>
      </c>
      <c r="I652" s="2" t="s">
        <v>770</v>
      </c>
      <c r="J652">
        <v>99</v>
      </c>
      <c r="K652" s="2" t="s">
        <v>81</v>
      </c>
      <c r="L652">
        <v>8</v>
      </c>
      <c r="M652" s="2" t="s">
        <v>112</v>
      </c>
      <c r="N652">
        <v>62</v>
      </c>
      <c r="O652" s="2" t="s">
        <v>2450</v>
      </c>
      <c r="P652">
        <v>999</v>
      </c>
      <c r="Q652" s="2" t="s">
        <v>3522</v>
      </c>
      <c r="R652" t="s">
        <v>67</v>
      </c>
      <c r="S652" t="s">
        <v>67</v>
      </c>
      <c r="T652" s="2" t="s">
        <v>1986</v>
      </c>
      <c r="U652" s="2" t="s">
        <v>1987</v>
      </c>
      <c r="V652">
        <v>929</v>
      </c>
      <c r="W652" s="2" t="s">
        <v>6652</v>
      </c>
      <c r="X652">
        <v>80998.2</v>
      </c>
      <c r="Y652">
        <v>80998.2</v>
      </c>
      <c r="AD652">
        <v>56698.74</v>
      </c>
      <c r="AF652">
        <v>0</v>
      </c>
      <c r="AG652">
        <v>24299.45</v>
      </c>
      <c r="AK652">
        <v>197996</v>
      </c>
      <c r="AL652" s="5">
        <v>161996.39000000001</v>
      </c>
      <c r="AM652">
        <v>0</v>
      </c>
      <c r="AN652">
        <v>0</v>
      </c>
      <c r="AO652">
        <v>80998.2</v>
      </c>
      <c r="AP652">
        <v>80998.2</v>
      </c>
      <c r="AS652">
        <v>56698.74</v>
      </c>
      <c r="AU652">
        <v>24299.45</v>
      </c>
      <c r="AY652">
        <v>197996</v>
      </c>
      <c r="AZ652" s="5">
        <v>161996.39000000001</v>
      </c>
      <c r="BA652" s="5">
        <v>161996.39000000001</v>
      </c>
      <c r="BB652" s="5">
        <v>161996.39000000001</v>
      </c>
      <c r="BC652" s="5">
        <v>161996.39000000001</v>
      </c>
      <c r="BD652" s="5">
        <v>161996.39000000001</v>
      </c>
      <c r="BE652" s="5">
        <v>0</v>
      </c>
      <c r="BF652" s="5">
        <v>277693.13</v>
      </c>
      <c r="BG652">
        <v>20180430</v>
      </c>
      <c r="BH652" s="9" t="str">
        <f t="shared" si="30"/>
        <v>2018</v>
      </c>
      <c r="BI652" t="str">
        <f>MID(Merge1[[#This Row],[OC_DATA_INIZIO_PROGETTO]],5,2)</f>
        <v>04</v>
      </c>
      <c r="BJ652">
        <v>20200718</v>
      </c>
      <c r="BK652" t="str">
        <f t="shared" si="31"/>
        <v>2020</v>
      </c>
      <c r="BL652" t="str">
        <f>MID(Merge1[[#This Row],[OC_DATA_FINE_PROGETTO_PREVISTA]],5,2)</f>
        <v>07</v>
      </c>
      <c r="BM652" s="8">
        <f>(Merge1[[#This Row],[Colonna2]]-Merge1[[#This Row],[Colonna1]])*12+Merge1[[#This Row],[Colonna22]]-Merge1[[#This Row],[Colonna12]]</f>
        <v>27</v>
      </c>
      <c r="BN652">
        <v>20191229</v>
      </c>
      <c r="BO652" t="str">
        <f t="shared" si="32"/>
        <v>2019</v>
      </c>
      <c r="BP652" s="2" t="s">
        <v>116</v>
      </c>
      <c r="BQ652" s="2" t="s">
        <v>763</v>
      </c>
      <c r="BR652" s="2" t="s">
        <v>440</v>
      </c>
      <c r="BS652" s="2" t="s">
        <v>773</v>
      </c>
      <c r="BT652" s="2" t="s">
        <v>774</v>
      </c>
    </row>
    <row r="653" spans="1:72" x14ac:dyDescent="0.35">
      <c r="A653" s="2" t="s">
        <v>16786</v>
      </c>
      <c r="B653" s="2" t="s">
        <v>16787</v>
      </c>
      <c r="C653" s="2" t="s">
        <v>16788</v>
      </c>
      <c r="D653" s="2" t="s">
        <v>16789</v>
      </c>
      <c r="E653" s="2" t="s">
        <v>16790</v>
      </c>
      <c r="F653">
        <v>1</v>
      </c>
      <c r="G653" s="2" t="s">
        <v>151</v>
      </c>
      <c r="H653">
        <v>7</v>
      </c>
      <c r="I653" s="2" t="s">
        <v>770</v>
      </c>
      <c r="J653">
        <v>99</v>
      </c>
      <c r="K653" s="2" t="s">
        <v>81</v>
      </c>
      <c r="L653">
        <v>8</v>
      </c>
      <c r="M653" s="2" t="s">
        <v>112</v>
      </c>
      <c r="N653">
        <v>62</v>
      </c>
      <c r="O653" s="2" t="s">
        <v>2450</v>
      </c>
      <c r="P653">
        <v>999</v>
      </c>
      <c r="Q653" s="2" t="s">
        <v>3522</v>
      </c>
      <c r="R653" t="s">
        <v>67</v>
      </c>
      <c r="S653" t="s">
        <v>67</v>
      </c>
      <c r="T653" s="2" t="s">
        <v>1986</v>
      </c>
      <c r="U653" s="2" t="s">
        <v>1987</v>
      </c>
      <c r="V653">
        <v>929</v>
      </c>
      <c r="W653" s="2" t="s">
        <v>6652</v>
      </c>
      <c r="X653">
        <v>80944.600000000006</v>
      </c>
      <c r="Y653">
        <v>80944.600000000006</v>
      </c>
      <c r="AD653">
        <v>56661.22</v>
      </c>
      <c r="AF653">
        <v>0</v>
      </c>
      <c r="AG653">
        <v>24283.38</v>
      </c>
      <c r="AK653">
        <v>229910</v>
      </c>
      <c r="AL653" s="5">
        <v>161889.20000000001</v>
      </c>
      <c r="AM653">
        <v>0</v>
      </c>
      <c r="AN653">
        <v>0</v>
      </c>
      <c r="AO653">
        <v>80944.600000000006</v>
      </c>
      <c r="AP653">
        <v>80944.600000000006</v>
      </c>
      <c r="AS653">
        <v>56661.22</v>
      </c>
      <c r="AU653">
        <v>24283.38</v>
      </c>
      <c r="AY653">
        <v>229910</v>
      </c>
      <c r="AZ653" s="5">
        <v>161889.20000000001</v>
      </c>
      <c r="BA653" s="5">
        <v>161889.20000000001</v>
      </c>
      <c r="BB653" s="5">
        <v>161889.20000000001</v>
      </c>
      <c r="BC653" s="5">
        <v>161889.20000000001</v>
      </c>
      <c r="BD653" s="5">
        <v>161889.20000000001</v>
      </c>
      <c r="BE653" s="5">
        <v>0</v>
      </c>
      <c r="BF653" s="5">
        <v>391798.71</v>
      </c>
      <c r="BG653">
        <v>20180221</v>
      </c>
      <c r="BH653" s="9" t="str">
        <f t="shared" si="30"/>
        <v>2018</v>
      </c>
      <c r="BI653" t="str">
        <f>MID(Merge1[[#This Row],[OC_DATA_INIZIO_PROGETTO]],5,2)</f>
        <v>02</v>
      </c>
      <c r="BJ653">
        <v>20190914</v>
      </c>
      <c r="BK653" t="str">
        <f t="shared" si="31"/>
        <v>2019</v>
      </c>
      <c r="BL653" t="str">
        <f>MID(Merge1[[#This Row],[OC_DATA_FINE_PROGETTO_PREVISTA]],5,2)</f>
        <v>09</v>
      </c>
      <c r="BM653" s="8">
        <f>(Merge1[[#This Row],[Colonna2]]-Merge1[[#This Row],[Colonna1]])*12+Merge1[[#This Row],[Colonna22]]-Merge1[[#This Row],[Colonna12]]</f>
        <v>19</v>
      </c>
      <c r="BN653">
        <v>20200313</v>
      </c>
      <c r="BO653" t="str">
        <f t="shared" si="32"/>
        <v>2020</v>
      </c>
      <c r="BP653" s="2" t="s">
        <v>116</v>
      </c>
      <c r="BQ653" s="2" t="s">
        <v>763</v>
      </c>
      <c r="BR653" s="2" t="s">
        <v>440</v>
      </c>
      <c r="BS653" s="2" t="s">
        <v>773</v>
      </c>
      <c r="BT653" s="2" t="s">
        <v>774</v>
      </c>
    </row>
    <row r="654" spans="1:72" x14ac:dyDescent="0.35">
      <c r="A654" s="2" t="s">
        <v>3049</v>
      </c>
      <c r="B654" s="2" t="s">
        <v>3050</v>
      </c>
      <c r="C654" s="2" t="s">
        <v>3051</v>
      </c>
      <c r="D654" s="2" t="s">
        <v>3052</v>
      </c>
      <c r="E654" s="2" t="s">
        <v>3053</v>
      </c>
      <c r="F654">
        <v>1</v>
      </c>
      <c r="G654" s="2" t="s">
        <v>151</v>
      </c>
      <c r="H654">
        <v>7</v>
      </c>
      <c r="I654" s="2" t="s">
        <v>770</v>
      </c>
      <c r="J654">
        <v>20</v>
      </c>
      <c r="K654" s="2" t="s">
        <v>3054</v>
      </c>
      <c r="L654">
        <v>8</v>
      </c>
      <c r="M654" s="2" t="s">
        <v>112</v>
      </c>
      <c r="N654">
        <v>62</v>
      </c>
      <c r="O654" s="2" t="s">
        <v>2450</v>
      </c>
      <c r="P654">
        <v>634</v>
      </c>
      <c r="Q654" s="2" t="s">
        <v>2770</v>
      </c>
      <c r="R654" t="s">
        <v>67</v>
      </c>
      <c r="S654" t="s">
        <v>67</v>
      </c>
      <c r="T654" s="2" t="s">
        <v>1331</v>
      </c>
      <c r="U654" s="2" t="s">
        <v>1332</v>
      </c>
      <c r="V654">
        <v>606</v>
      </c>
      <c r="W654" s="2" t="s">
        <v>2389</v>
      </c>
      <c r="X654">
        <v>80492.13</v>
      </c>
      <c r="Y654">
        <v>80492.13</v>
      </c>
      <c r="AD654">
        <v>56344.49</v>
      </c>
      <c r="AF654">
        <v>0</v>
      </c>
      <c r="AG654">
        <v>24147.63</v>
      </c>
      <c r="AK654">
        <v>324546</v>
      </c>
      <c r="AL654" s="5">
        <v>160984.25</v>
      </c>
      <c r="AM654">
        <v>0</v>
      </c>
      <c r="AN654">
        <v>0</v>
      </c>
      <c r="AO654">
        <v>80492.13</v>
      </c>
      <c r="AP654">
        <v>80492.13</v>
      </c>
      <c r="AS654">
        <v>56344.49</v>
      </c>
      <c r="AU654">
        <v>24147.63</v>
      </c>
      <c r="AY654">
        <v>324546</v>
      </c>
      <c r="AZ654" s="5">
        <v>160984.25</v>
      </c>
      <c r="BA654" s="5">
        <v>160984.25</v>
      </c>
      <c r="BB654" s="5">
        <v>160984.25</v>
      </c>
      <c r="BC654" s="5">
        <v>160984.25</v>
      </c>
      <c r="BD654" s="5">
        <v>160984.25</v>
      </c>
      <c r="BE654" s="5">
        <v>0</v>
      </c>
      <c r="BF654" s="5">
        <v>485530</v>
      </c>
      <c r="BG654">
        <v>20160629</v>
      </c>
      <c r="BH654" s="9" t="str">
        <f t="shared" si="30"/>
        <v>2016</v>
      </c>
      <c r="BI654" t="str">
        <f>MID(Merge1[[#This Row],[OC_DATA_INIZIO_PROGETTO]],5,2)</f>
        <v>06</v>
      </c>
      <c r="BJ654">
        <v>20181130</v>
      </c>
      <c r="BK654" t="str">
        <f t="shared" si="31"/>
        <v>2018</v>
      </c>
      <c r="BL654" t="str">
        <f>MID(Merge1[[#This Row],[OC_DATA_FINE_PROGETTO_PREVISTA]],5,2)</f>
        <v>11</v>
      </c>
      <c r="BM654" s="8">
        <f>(Merge1[[#This Row],[Colonna2]]-Merge1[[#This Row],[Colonna1]])*12+Merge1[[#This Row],[Colonna22]]-Merge1[[#This Row],[Colonna12]]</f>
        <v>29</v>
      </c>
      <c r="BN654">
        <v>20181130</v>
      </c>
      <c r="BO654" t="str">
        <f t="shared" si="32"/>
        <v>2018</v>
      </c>
      <c r="BP654" s="2" t="s">
        <v>116</v>
      </c>
      <c r="BQ654" s="2" t="s">
        <v>763</v>
      </c>
      <c r="BR654" s="2" t="s">
        <v>440</v>
      </c>
      <c r="BS654" s="2" t="s">
        <v>773</v>
      </c>
      <c r="BT654" s="2" t="s">
        <v>774</v>
      </c>
    </row>
    <row r="655" spans="1:72" x14ac:dyDescent="0.35">
      <c r="A655" s="2" t="s">
        <v>16795</v>
      </c>
      <c r="B655" s="2" t="s">
        <v>16787</v>
      </c>
      <c r="C655" s="2" t="s">
        <v>16788</v>
      </c>
      <c r="D655" s="2" t="s">
        <v>16789</v>
      </c>
      <c r="E655" s="2" t="s">
        <v>16796</v>
      </c>
      <c r="F655">
        <v>1</v>
      </c>
      <c r="G655" s="2" t="s">
        <v>151</v>
      </c>
      <c r="H655">
        <v>7</v>
      </c>
      <c r="I655" s="2" t="s">
        <v>770</v>
      </c>
      <c r="J655">
        <v>99</v>
      </c>
      <c r="K655" s="2" t="s">
        <v>81</v>
      </c>
      <c r="L655">
        <v>8</v>
      </c>
      <c r="M655" s="2" t="s">
        <v>112</v>
      </c>
      <c r="N655">
        <v>62</v>
      </c>
      <c r="O655" s="2" t="s">
        <v>2450</v>
      </c>
      <c r="P655">
        <v>999</v>
      </c>
      <c r="Q655" s="2" t="s">
        <v>3522</v>
      </c>
      <c r="R655" t="s">
        <v>67</v>
      </c>
      <c r="S655" t="s">
        <v>67</v>
      </c>
      <c r="T655" s="2" t="s">
        <v>1986</v>
      </c>
      <c r="U655" s="2" t="s">
        <v>1987</v>
      </c>
      <c r="V655">
        <v>939</v>
      </c>
      <c r="W655" s="2" t="s">
        <v>6644</v>
      </c>
      <c r="X655">
        <v>80488.11</v>
      </c>
      <c r="Y655">
        <v>80488.11</v>
      </c>
      <c r="AD655">
        <v>56341.67</v>
      </c>
      <c r="AF655">
        <v>0</v>
      </c>
      <c r="AG655">
        <v>24146.43</v>
      </c>
      <c r="AK655">
        <v>180420</v>
      </c>
      <c r="AL655" s="5">
        <v>160976.21</v>
      </c>
      <c r="AM655">
        <v>0</v>
      </c>
      <c r="AN655">
        <v>0</v>
      </c>
      <c r="AO655">
        <v>80488.11</v>
      </c>
      <c r="AP655">
        <v>80488.11</v>
      </c>
      <c r="AS655">
        <v>56341.67</v>
      </c>
      <c r="AU655">
        <v>24146.43</v>
      </c>
      <c r="AY655">
        <v>180420</v>
      </c>
      <c r="AZ655" s="5">
        <v>160976.21</v>
      </c>
      <c r="BA655" s="5">
        <v>160976.21</v>
      </c>
      <c r="BB655" s="5">
        <v>160976.21</v>
      </c>
      <c r="BC655" s="5">
        <v>160976.21</v>
      </c>
      <c r="BD655" s="5">
        <v>160976.21</v>
      </c>
      <c r="BE655" s="5">
        <v>0</v>
      </c>
      <c r="BF655" s="5">
        <v>341396.12</v>
      </c>
      <c r="BG655">
        <v>20180221</v>
      </c>
      <c r="BH655" s="9" t="str">
        <f t="shared" si="30"/>
        <v>2018</v>
      </c>
      <c r="BI655" t="str">
        <f>MID(Merge1[[#This Row],[OC_DATA_INIZIO_PROGETTO]],5,2)</f>
        <v>02</v>
      </c>
      <c r="BJ655">
        <v>20190914</v>
      </c>
      <c r="BK655" t="str">
        <f t="shared" si="31"/>
        <v>2019</v>
      </c>
      <c r="BL655" t="str">
        <f>MID(Merge1[[#This Row],[OC_DATA_FINE_PROGETTO_PREVISTA]],5,2)</f>
        <v>09</v>
      </c>
      <c r="BM655" s="8">
        <f>(Merge1[[#This Row],[Colonna2]]-Merge1[[#This Row],[Colonna1]])*12+Merge1[[#This Row],[Colonna22]]-Merge1[[#This Row],[Colonna12]]</f>
        <v>19</v>
      </c>
      <c r="BN655">
        <v>20200902</v>
      </c>
      <c r="BO655" t="str">
        <f t="shared" si="32"/>
        <v>2020</v>
      </c>
      <c r="BP655" s="2" t="s">
        <v>116</v>
      </c>
      <c r="BQ655" s="2" t="s">
        <v>763</v>
      </c>
      <c r="BR655" s="2" t="s">
        <v>440</v>
      </c>
      <c r="BS655" s="2" t="s">
        <v>773</v>
      </c>
      <c r="BT655" s="2" t="s">
        <v>774</v>
      </c>
    </row>
    <row r="656" spans="1:72" x14ac:dyDescent="0.35">
      <c r="A656" s="2" t="s">
        <v>17207</v>
      </c>
      <c r="B656" s="2" t="s">
        <v>17197</v>
      </c>
      <c r="C656" s="2" t="s">
        <v>17198</v>
      </c>
      <c r="D656" s="2" t="s">
        <v>17199</v>
      </c>
      <c r="E656" s="2" t="s">
        <v>17208</v>
      </c>
      <c r="F656">
        <v>1</v>
      </c>
      <c r="G656" s="2" t="s">
        <v>151</v>
      </c>
      <c r="H656">
        <v>7</v>
      </c>
      <c r="I656" s="2" t="s">
        <v>770</v>
      </c>
      <c r="J656">
        <v>99</v>
      </c>
      <c r="K656" s="2" t="s">
        <v>81</v>
      </c>
      <c r="L656">
        <v>8</v>
      </c>
      <c r="M656" s="2" t="s">
        <v>112</v>
      </c>
      <c r="N656">
        <v>62</v>
      </c>
      <c r="O656" s="2" t="s">
        <v>2450</v>
      </c>
      <c r="P656">
        <v>999</v>
      </c>
      <c r="Q656" s="2" t="s">
        <v>3522</v>
      </c>
      <c r="R656" t="s">
        <v>67</v>
      </c>
      <c r="S656" t="s">
        <v>67</v>
      </c>
      <c r="T656" s="2" t="s">
        <v>1986</v>
      </c>
      <c r="U656" s="2" t="s">
        <v>1987</v>
      </c>
      <c r="V656">
        <v>915</v>
      </c>
      <c r="W656" s="2" t="s">
        <v>632</v>
      </c>
      <c r="X656">
        <v>80172.63</v>
      </c>
      <c r="Y656">
        <v>80172.63</v>
      </c>
      <c r="AD656">
        <v>56120.84</v>
      </c>
      <c r="AF656">
        <v>0</v>
      </c>
      <c r="AG656">
        <v>24051.79</v>
      </c>
      <c r="AK656">
        <v>201764</v>
      </c>
      <c r="AL656" s="5">
        <v>160345.26</v>
      </c>
      <c r="AM656">
        <v>0</v>
      </c>
      <c r="AN656">
        <v>0</v>
      </c>
      <c r="AO656">
        <v>80172.63</v>
      </c>
      <c r="AP656">
        <v>80172.63</v>
      </c>
      <c r="AS656">
        <v>56120.84</v>
      </c>
      <c r="AU656">
        <v>24051.79</v>
      </c>
      <c r="AY656">
        <v>201764</v>
      </c>
      <c r="AZ656" s="5">
        <v>160345.26</v>
      </c>
      <c r="BA656" s="5">
        <v>160345.26</v>
      </c>
      <c r="BB656" s="5">
        <v>160345.26</v>
      </c>
      <c r="BC656" s="5">
        <v>131170.93</v>
      </c>
      <c r="BD656" s="5">
        <v>131170.93</v>
      </c>
      <c r="BE656" s="5">
        <v>0</v>
      </c>
      <c r="BF656" s="5">
        <v>262341.86</v>
      </c>
      <c r="BG656">
        <v>20180102</v>
      </c>
      <c r="BH656" s="9" t="str">
        <f t="shared" si="30"/>
        <v>2018</v>
      </c>
      <c r="BI656" t="str">
        <f>MID(Merge1[[#This Row],[OC_DATA_INIZIO_PROGETTO]],5,2)</f>
        <v>01</v>
      </c>
      <c r="BJ656">
        <v>20200718</v>
      </c>
      <c r="BK656" t="str">
        <f t="shared" si="31"/>
        <v>2020</v>
      </c>
      <c r="BL656" t="str">
        <f>MID(Merge1[[#This Row],[OC_DATA_FINE_PROGETTO_PREVISTA]],5,2)</f>
        <v>07</v>
      </c>
      <c r="BM656" s="8">
        <f>(Merge1[[#This Row],[Colonna2]]-Merge1[[#This Row],[Colonna1]])*12+Merge1[[#This Row],[Colonna22]]-Merge1[[#This Row],[Colonna12]]</f>
        <v>30</v>
      </c>
      <c r="BN656">
        <v>20201010</v>
      </c>
      <c r="BO656" t="str">
        <f t="shared" si="32"/>
        <v>2020</v>
      </c>
      <c r="BP656" s="2" t="s">
        <v>76</v>
      </c>
      <c r="BQ656" s="2" t="s">
        <v>76</v>
      </c>
      <c r="BR656" s="2" t="s">
        <v>440</v>
      </c>
      <c r="BS656" s="2" t="s">
        <v>773</v>
      </c>
      <c r="BT656" s="2" t="s">
        <v>774</v>
      </c>
    </row>
    <row r="657" spans="1:72" x14ac:dyDescent="0.35">
      <c r="A657" s="2" t="s">
        <v>23335</v>
      </c>
      <c r="B657" s="2" t="s">
        <v>23336</v>
      </c>
      <c r="C657" s="2" t="s">
        <v>23324</v>
      </c>
      <c r="D657" s="2" t="s">
        <v>23324</v>
      </c>
      <c r="E657" s="2" t="s">
        <v>23337</v>
      </c>
      <c r="F657">
        <v>1</v>
      </c>
      <c r="G657" s="2" t="s">
        <v>151</v>
      </c>
      <c r="H657">
        <v>7</v>
      </c>
      <c r="I657" s="2" t="s">
        <v>770</v>
      </c>
      <c r="J657">
        <v>20</v>
      </c>
      <c r="K657" s="2" t="s">
        <v>3054</v>
      </c>
      <c r="L657">
        <v>8</v>
      </c>
      <c r="M657" s="2" t="s">
        <v>112</v>
      </c>
      <c r="N657">
        <v>62</v>
      </c>
      <c r="O657" s="2" t="s">
        <v>2450</v>
      </c>
      <c r="P657">
        <v>999</v>
      </c>
      <c r="Q657" s="2" t="s">
        <v>3522</v>
      </c>
      <c r="R657" t="s">
        <v>67</v>
      </c>
      <c r="S657" t="s">
        <v>67</v>
      </c>
      <c r="T657" s="2" t="s">
        <v>91</v>
      </c>
      <c r="U657" s="2" t="s">
        <v>92</v>
      </c>
      <c r="V657">
        <v>1705</v>
      </c>
      <c r="W657" s="2" t="s">
        <v>19308</v>
      </c>
      <c r="X657">
        <v>124672.37</v>
      </c>
      <c r="Y657">
        <v>124672.37</v>
      </c>
      <c r="AD657">
        <v>35577.629999999997</v>
      </c>
      <c r="AF657">
        <v>0</v>
      </c>
      <c r="AK657">
        <v>160250</v>
      </c>
      <c r="AL657" s="5">
        <v>160250</v>
      </c>
      <c r="AM657">
        <v>0</v>
      </c>
      <c r="AN657">
        <v>0</v>
      </c>
      <c r="AO657">
        <v>124672.37</v>
      </c>
      <c r="AP657">
        <v>124672.37</v>
      </c>
      <c r="AS657">
        <v>35577.629999999997</v>
      </c>
      <c r="AY657">
        <v>160250</v>
      </c>
      <c r="AZ657" s="5">
        <v>160250</v>
      </c>
      <c r="BA657" s="5">
        <v>160250</v>
      </c>
      <c r="BB657" s="5">
        <v>160250</v>
      </c>
      <c r="BF657" s="5">
        <v>0</v>
      </c>
      <c r="BG657">
        <v>20180215</v>
      </c>
      <c r="BH657" s="9" t="str">
        <f t="shared" si="30"/>
        <v>2018</v>
      </c>
      <c r="BI657" t="str">
        <f>MID(Merge1[[#This Row],[OC_DATA_INIZIO_PROGETTO]],5,2)</f>
        <v>02</v>
      </c>
      <c r="BJ657">
        <v>20200815</v>
      </c>
      <c r="BK657" t="str">
        <f t="shared" si="31"/>
        <v>2020</v>
      </c>
      <c r="BL657" t="str">
        <f>MID(Merge1[[#This Row],[OC_DATA_FINE_PROGETTO_PREVISTA]],5,2)</f>
        <v>08</v>
      </c>
      <c r="BM657" s="8">
        <f>(Merge1[[#This Row],[Colonna2]]-Merge1[[#This Row],[Colonna1]])*12+Merge1[[#This Row],[Colonna22]]-Merge1[[#This Row],[Colonna12]]</f>
        <v>30</v>
      </c>
      <c r="BO657" t="str">
        <f t="shared" si="32"/>
        <v/>
      </c>
      <c r="BP657" s="2" t="s">
        <v>86</v>
      </c>
      <c r="BQ657" s="2" t="s">
        <v>76</v>
      </c>
      <c r="BR657" s="2" t="s">
        <v>77</v>
      </c>
      <c r="BS657" s="2" t="s">
        <v>773</v>
      </c>
      <c r="BT657" s="2" t="s">
        <v>774</v>
      </c>
    </row>
    <row r="658" spans="1:72" x14ac:dyDescent="0.35">
      <c r="A658" s="2" t="s">
        <v>17179</v>
      </c>
      <c r="B658" s="2" t="s">
        <v>17180</v>
      </c>
      <c r="C658" s="2" t="s">
        <v>17181</v>
      </c>
      <c r="D658" s="2" t="s">
        <v>17182</v>
      </c>
      <c r="E658" s="2" t="s">
        <v>17183</v>
      </c>
      <c r="F658">
        <v>1</v>
      </c>
      <c r="G658" s="2" t="s">
        <v>151</v>
      </c>
      <c r="H658">
        <v>7</v>
      </c>
      <c r="I658" s="2" t="s">
        <v>770</v>
      </c>
      <c r="J658">
        <v>99</v>
      </c>
      <c r="K658" s="2" t="s">
        <v>81</v>
      </c>
      <c r="L658">
        <v>8</v>
      </c>
      <c r="M658" s="2" t="s">
        <v>112</v>
      </c>
      <c r="N658">
        <v>62</v>
      </c>
      <c r="O658" s="2" t="s">
        <v>2450</v>
      </c>
      <c r="P658">
        <v>999</v>
      </c>
      <c r="Q658" s="2" t="s">
        <v>3522</v>
      </c>
      <c r="R658" t="s">
        <v>67</v>
      </c>
      <c r="S658" t="s">
        <v>67</v>
      </c>
      <c r="T658" s="2" t="s">
        <v>1986</v>
      </c>
      <c r="U658" s="2" t="s">
        <v>1987</v>
      </c>
      <c r="V658">
        <v>919</v>
      </c>
      <c r="W658" s="2" t="s">
        <v>6665</v>
      </c>
      <c r="X658">
        <v>80000</v>
      </c>
      <c r="Y658">
        <v>80000</v>
      </c>
      <c r="AD658">
        <v>56000</v>
      </c>
      <c r="AF658">
        <v>0</v>
      </c>
      <c r="AG658">
        <v>24000</v>
      </c>
      <c r="AK658">
        <v>182966</v>
      </c>
      <c r="AL658" s="5">
        <v>160000</v>
      </c>
      <c r="AM658">
        <v>0</v>
      </c>
      <c r="AN658">
        <v>0</v>
      </c>
      <c r="AO658">
        <v>80000</v>
      </c>
      <c r="AP658">
        <v>80000</v>
      </c>
      <c r="AS658">
        <v>56000</v>
      </c>
      <c r="AU658">
        <v>24000</v>
      </c>
      <c r="AY658">
        <v>182966</v>
      </c>
      <c r="AZ658" s="5">
        <v>160000</v>
      </c>
      <c r="BA658" s="5">
        <v>160000</v>
      </c>
      <c r="BB658" s="5">
        <v>160000</v>
      </c>
      <c r="BC658" s="5">
        <v>110455.35</v>
      </c>
      <c r="BD658" s="5">
        <v>110455.35</v>
      </c>
      <c r="BE658" s="5">
        <v>0</v>
      </c>
      <c r="BF658" s="5">
        <v>241302.86</v>
      </c>
      <c r="BG658">
        <v>20180102</v>
      </c>
      <c r="BH658" s="9" t="str">
        <f t="shared" si="30"/>
        <v>2018</v>
      </c>
      <c r="BI658" t="str">
        <f>MID(Merge1[[#This Row],[OC_DATA_INIZIO_PROGETTO]],5,2)</f>
        <v>01</v>
      </c>
      <c r="BJ658">
        <v>20200314</v>
      </c>
      <c r="BK658" t="str">
        <f t="shared" si="31"/>
        <v>2020</v>
      </c>
      <c r="BL658" t="str">
        <f>MID(Merge1[[#This Row],[OC_DATA_FINE_PROGETTO_PREVISTA]],5,2)</f>
        <v>03</v>
      </c>
      <c r="BM658" s="8">
        <f>(Merge1[[#This Row],[Colonna2]]-Merge1[[#This Row],[Colonna1]])*12+Merge1[[#This Row],[Colonna22]]-Merge1[[#This Row],[Colonna12]]</f>
        <v>26</v>
      </c>
      <c r="BN658">
        <v>20200314</v>
      </c>
      <c r="BO658" t="str">
        <f t="shared" si="32"/>
        <v>2020</v>
      </c>
      <c r="BP658" s="2" t="s">
        <v>76</v>
      </c>
      <c r="BQ658" s="2" t="s">
        <v>76</v>
      </c>
      <c r="BR658" s="2" t="s">
        <v>440</v>
      </c>
      <c r="BS658" s="2" t="s">
        <v>773</v>
      </c>
      <c r="BT658" s="2" t="s">
        <v>774</v>
      </c>
    </row>
    <row r="659" spans="1:72" x14ac:dyDescent="0.35">
      <c r="A659" s="2" t="s">
        <v>17445</v>
      </c>
      <c r="B659" s="2" t="s">
        <v>17446</v>
      </c>
      <c r="C659" s="2" t="s">
        <v>17447</v>
      </c>
      <c r="D659" s="2" t="s">
        <v>17448</v>
      </c>
      <c r="E659" s="2" t="s">
        <v>17449</v>
      </c>
      <c r="F659">
        <v>1</v>
      </c>
      <c r="G659" s="2" t="s">
        <v>151</v>
      </c>
      <c r="H659">
        <v>7</v>
      </c>
      <c r="I659" s="2" t="s">
        <v>770</v>
      </c>
      <c r="J659">
        <v>99</v>
      </c>
      <c r="K659" s="2" t="s">
        <v>81</v>
      </c>
      <c r="L659">
        <v>8</v>
      </c>
      <c r="M659" s="2" t="s">
        <v>112</v>
      </c>
      <c r="N659">
        <v>62</v>
      </c>
      <c r="O659" s="2" t="s">
        <v>2450</v>
      </c>
      <c r="P659">
        <v>999</v>
      </c>
      <c r="Q659" s="2" t="s">
        <v>3522</v>
      </c>
      <c r="R659" t="s">
        <v>67</v>
      </c>
      <c r="S659" t="s">
        <v>67</v>
      </c>
      <c r="T659" s="2" t="s">
        <v>1986</v>
      </c>
      <c r="U659" s="2" t="s">
        <v>1987</v>
      </c>
      <c r="V659">
        <v>948</v>
      </c>
      <c r="W659" s="2" t="s">
        <v>6658</v>
      </c>
      <c r="X659">
        <v>80000</v>
      </c>
      <c r="Y659">
        <v>80000</v>
      </c>
      <c r="AD659">
        <v>56000</v>
      </c>
      <c r="AF659">
        <v>0</v>
      </c>
      <c r="AG659">
        <v>24000</v>
      </c>
      <c r="AK659">
        <v>320094</v>
      </c>
      <c r="AL659" s="5">
        <v>160000</v>
      </c>
      <c r="AM659">
        <v>0</v>
      </c>
      <c r="AN659">
        <v>0</v>
      </c>
      <c r="AO659">
        <v>80000</v>
      </c>
      <c r="AP659">
        <v>80000</v>
      </c>
      <c r="AS659">
        <v>56000</v>
      </c>
      <c r="AU659">
        <v>24000</v>
      </c>
      <c r="AY659">
        <v>320094</v>
      </c>
      <c r="AZ659" s="5">
        <v>160000</v>
      </c>
      <c r="BA659" s="5">
        <v>160000</v>
      </c>
      <c r="BB659" s="5">
        <v>160000</v>
      </c>
      <c r="BC659" s="5">
        <v>155832.46</v>
      </c>
      <c r="BD659" s="5">
        <v>155832.46</v>
      </c>
      <c r="BE659" s="5">
        <v>0</v>
      </c>
      <c r="BF659" s="5">
        <v>429220.49</v>
      </c>
      <c r="BG659">
        <v>20171002</v>
      </c>
      <c r="BH659" s="9" t="str">
        <f t="shared" si="30"/>
        <v>2017</v>
      </c>
      <c r="BI659" t="str">
        <f>MID(Merge1[[#This Row],[OC_DATA_INIZIO_PROGETTO]],5,2)</f>
        <v>10</v>
      </c>
      <c r="BJ659">
        <v>20201031</v>
      </c>
      <c r="BK659" t="str">
        <f t="shared" si="31"/>
        <v>2020</v>
      </c>
      <c r="BL659" t="str">
        <f>MID(Merge1[[#This Row],[OC_DATA_FINE_PROGETTO_PREVISTA]],5,2)</f>
        <v>10</v>
      </c>
      <c r="BM659" s="8">
        <f>(Merge1[[#This Row],[Colonna2]]-Merge1[[#This Row],[Colonna1]])*12+Merge1[[#This Row],[Colonna22]]-Merge1[[#This Row],[Colonna12]]</f>
        <v>36</v>
      </c>
      <c r="BN659">
        <v>20201130</v>
      </c>
      <c r="BO659" t="str">
        <f t="shared" si="32"/>
        <v>2020</v>
      </c>
      <c r="BP659" s="2" t="s">
        <v>116</v>
      </c>
      <c r="BQ659" s="2" t="s">
        <v>763</v>
      </c>
      <c r="BR659" s="2" t="s">
        <v>440</v>
      </c>
      <c r="BS659" s="2" t="s">
        <v>773</v>
      </c>
      <c r="BT659" s="2" t="s">
        <v>774</v>
      </c>
    </row>
    <row r="660" spans="1:72" x14ac:dyDescent="0.35">
      <c r="A660" s="2" t="s">
        <v>371</v>
      </c>
      <c r="B660" s="2" t="s">
        <v>363</v>
      </c>
      <c r="C660" s="2" t="s">
        <v>364</v>
      </c>
      <c r="D660" s="2" t="s">
        <v>365</v>
      </c>
      <c r="E660" s="2" t="s">
        <v>372</v>
      </c>
      <c r="F660">
        <v>1</v>
      </c>
      <c r="G660" s="2" t="s">
        <v>151</v>
      </c>
      <c r="H660">
        <v>6</v>
      </c>
      <c r="I660" s="2" t="s">
        <v>94</v>
      </c>
      <c r="J660">
        <v>99</v>
      </c>
      <c r="K660" s="2" t="s">
        <v>81</v>
      </c>
      <c r="L660">
        <v>10</v>
      </c>
      <c r="M660" s="2" t="s">
        <v>95</v>
      </c>
      <c r="N660">
        <v>99</v>
      </c>
      <c r="O660" s="2" t="s">
        <v>96</v>
      </c>
      <c r="P660">
        <v>999</v>
      </c>
      <c r="Q660" s="2" t="s">
        <v>96</v>
      </c>
      <c r="R660" t="s">
        <v>67</v>
      </c>
      <c r="S660" t="s">
        <v>67</v>
      </c>
      <c r="T660" s="2" t="s">
        <v>73</v>
      </c>
      <c r="U660" s="2" t="s">
        <v>74</v>
      </c>
      <c r="V660">
        <v>0</v>
      </c>
      <c r="W660" s="2" t="s">
        <v>97</v>
      </c>
      <c r="X660">
        <v>628809.57999999996</v>
      </c>
      <c r="AF660">
        <v>0</v>
      </c>
      <c r="AL660" s="5">
        <v>628809.57999999996</v>
      </c>
      <c r="AM660">
        <v>0</v>
      </c>
      <c r="AN660">
        <v>0</v>
      </c>
      <c r="AO660">
        <v>628809.57999999996</v>
      </c>
      <c r="AZ660" s="5">
        <v>628809.57999999996</v>
      </c>
      <c r="BA660" s="5">
        <v>159958.01</v>
      </c>
      <c r="BB660" s="5">
        <v>159958.01</v>
      </c>
      <c r="BC660" s="5">
        <v>159958.01</v>
      </c>
      <c r="BD660" s="5">
        <v>159958.01</v>
      </c>
      <c r="BE660" s="5">
        <v>0</v>
      </c>
      <c r="BF660" s="5">
        <v>159958.01</v>
      </c>
      <c r="BG660">
        <v>20190515</v>
      </c>
      <c r="BH660" s="9" t="str">
        <f t="shared" si="30"/>
        <v>2019</v>
      </c>
      <c r="BI660" t="str">
        <f>MID(Merge1[[#This Row],[OC_DATA_INIZIO_PROGETTO]],5,2)</f>
        <v>05</v>
      </c>
      <c r="BJ660">
        <v>20211231</v>
      </c>
      <c r="BK660" t="str">
        <f t="shared" si="31"/>
        <v>2021</v>
      </c>
      <c r="BL660" t="str">
        <f>MID(Merge1[[#This Row],[OC_DATA_FINE_PROGETTO_PREVISTA]],5,2)</f>
        <v>12</v>
      </c>
      <c r="BM660" s="8">
        <f>(Merge1[[#This Row],[Colonna2]]-Merge1[[#This Row],[Colonna1]])*12+Merge1[[#This Row],[Colonna22]]-Merge1[[#This Row],[Colonna12]]</f>
        <v>31</v>
      </c>
      <c r="BO660" t="str">
        <f t="shared" si="32"/>
        <v/>
      </c>
      <c r="BP660" s="2" t="s">
        <v>76</v>
      </c>
      <c r="BQ660" s="2" t="s">
        <v>76</v>
      </c>
      <c r="BR660" s="2" t="s">
        <v>86</v>
      </c>
      <c r="BS660" s="2" t="s">
        <v>67</v>
      </c>
      <c r="BT660" s="2" t="s">
        <v>67</v>
      </c>
    </row>
    <row r="661" spans="1:72" x14ac:dyDescent="0.35">
      <c r="A661" s="2" t="s">
        <v>3135</v>
      </c>
      <c r="B661" s="2" t="s">
        <v>3136</v>
      </c>
      <c r="C661" s="2" t="s">
        <v>3113</v>
      </c>
      <c r="D661" s="2" t="s">
        <v>3137</v>
      </c>
      <c r="E661" s="2" t="s">
        <v>3138</v>
      </c>
      <c r="F661">
        <v>1</v>
      </c>
      <c r="G661" s="2" t="s">
        <v>151</v>
      </c>
      <c r="H661">
        <v>7</v>
      </c>
      <c r="I661" s="2" t="s">
        <v>770</v>
      </c>
      <c r="J661">
        <v>20</v>
      </c>
      <c r="K661" s="2" t="s">
        <v>3054</v>
      </c>
      <c r="L661">
        <v>8</v>
      </c>
      <c r="M661" s="2" t="s">
        <v>112</v>
      </c>
      <c r="N661">
        <v>62</v>
      </c>
      <c r="O661" s="2" t="s">
        <v>2450</v>
      </c>
      <c r="P661">
        <v>634</v>
      </c>
      <c r="Q661" s="2" t="s">
        <v>2770</v>
      </c>
      <c r="R661" t="s">
        <v>67</v>
      </c>
      <c r="S661" t="s">
        <v>67</v>
      </c>
      <c r="T661" s="2" t="s">
        <v>1331</v>
      </c>
      <c r="U661" s="2" t="s">
        <v>1332</v>
      </c>
      <c r="V661">
        <v>606</v>
      </c>
      <c r="W661" s="2" t="s">
        <v>2389</v>
      </c>
      <c r="X661">
        <v>79428.13</v>
      </c>
      <c r="Y661">
        <v>79428.13</v>
      </c>
      <c r="AD661">
        <v>55599.69</v>
      </c>
      <c r="AF661">
        <v>0</v>
      </c>
      <c r="AG661">
        <v>23828.44</v>
      </c>
      <c r="AK661">
        <v>116354</v>
      </c>
      <c r="AL661" s="5">
        <v>158856.26</v>
      </c>
      <c r="AM661">
        <v>0</v>
      </c>
      <c r="AN661">
        <v>0</v>
      </c>
      <c r="AO661">
        <v>79428.13</v>
      </c>
      <c r="AP661">
        <v>79428.13</v>
      </c>
      <c r="AS661">
        <v>55599.69</v>
      </c>
      <c r="AU661">
        <v>23828.44</v>
      </c>
      <c r="AY661">
        <v>116354</v>
      </c>
      <c r="AZ661" s="5">
        <v>158856.26</v>
      </c>
      <c r="BA661" s="5">
        <v>158856.26</v>
      </c>
      <c r="BB661" s="5">
        <v>158856.26</v>
      </c>
      <c r="BC661" s="5">
        <v>158856.26</v>
      </c>
      <c r="BD661" s="5">
        <v>158856.26</v>
      </c>
      <c r="BE661" s="5">
        <v>0</v>
      </c>
      <c r="BF661" s="5">
        <v>275210.09999999998</v>
      </c>
      <c r="BG661">
        <v>20160629</v>
      </c>
      <c r="BH661" s="9" t="str">
        <f t="shared" si="30"/>
        <v>2016</v>
      </c>
      <c r="BI661" t="str">
        <f>MID(Merge1[[#This Row],[OC_DATA_INIZIO_PROGETTO]],5,2)</f>
        <v>06</v>
      </c>
      <c r="BJ661">
        <v>20171229</v>
      </c>
      <c r="BK661" t="str">
        <f t="shared" si="31"/>
        <v>2017</v>
      </c>
      <c r="BL661" t="str">
        <f>MID(Merge1[[#This Row],[OC_DATA_FINE_PROGETTO_PREVISTA]],5,2)</f>
        <v>12</v>
      </c>
      <c r="BM661" s="8">
        <f>(Merge1[[#This Row],[Colonna2]]-Merge1[[#This Row],[Colonna1]])*12+Merge1[[#This Row],[Colonna22]]-Merge1[[#This Row],[Colonna12]]</f>
        <v>18</v>
      </c>
      <c r="BN661">
        <v>20171229</v>
      </c>
      <c r="BO661" t="str">
        <f t="shared" si="32"/>
        <v>2017</v>
      </c>
      <c r="BP661" s="2" t="s">
        <v>116</v>
      </c>
      <c r="BQ661" s="2" t="s">
        <v>763</v>
      </c>
      <c r="BR661" s="2" t="s">
        <v>440</v>
      </c>
      <c r="BS661" s="2" t="s">
        <v>773</v>
      </c>
      <c r="BT661" s="2" t="s">
        <v>774</v>
      </c>
    </row>
    <row r="662" spans="1:72" x14ac:dyDescent="0.35">
      <c r="A662" s="2" t="s">
        <v>16945</v>
      </c>
      <c r="B662" s="2" t="s">
        <v>16946</v>
      </c>
      <c r="C662" s="2" t="s">
        <v>16947</v>
      </c>
      <c r="D662" s="2" t="s">
        <v>16948</v>
      </c>
      <c r="E662" s="2" t="s">
        <v>16949</v>
      </c>
      <c r="F662">
        <v>1</v>
      </c>
      <c r="G662" s="2" t="s">
        <v>151</v>
      </c>
      <c r="H662">
        <v>7</v>
      </c>
      <c r="I662" s="2" t="s">
        <v>770</v>
      </c>
      <c r="J662">
        <v>99</v>
      </c>
      <c r="K662" s="2" t="s">
        <v>81</v>
      </c>
      <c r="L662">
        <v>8</v>
      </c>
      <c r="M662" s="2" t="s">
        <v>112</v>
      </c>
      <c r="N662">
        <v>62</v>
      </c>
      <c r="O662" s="2" t="s">
        <v>2450</v>
      </c>
      <c r="P662">
        <v>999</v>
      </c>
      <c r="Q662" s="2" t="s">
        <v>3522</v>
      </c>
      <c r="R662" t="s">
        <v>67</v>
      </c>
      <c r="S662" t="s">
        <v>67</v>
      </c>
      <c r="T662" s="2" t="s">
        <v>1986</v>
      </c>
      <c r="U662" s="2" t="s">
        <v>1987</v>
      </c>
      <c r="V662">
        <v>939</v>
      </c>
      <c r="W662" s="2" t="s">
        <v>6644</v>
      </c>
      <c r="X662">
        <v>79392.27</v>
      </c>
      <c r="Y662">
        <v>79392.27</v>
      </c>
      <c r="AD662">
        <v>55574.59</v>
      </c>
      <c r="AF662">
        <v>0</v>
      </c>
      <c r="AG662">
        <v>23817.68</v>
      </c>
      <c r="AK662">
        <v>290607</v>
      </c>
      <c r="AL662" s="5">
        <v>158784.54</v>
      </c>
      <c r="AM662">
        <v>0</v>
      </c>
      <c r="AN662">
        <v>0</v>
      </c>
      <c r="AO662">
        <v>79392.27</v>
      </c>
      <c r="AP662">
        <v>79392.27</v>
      </c>
      <c r="AS662">
        <v>55574.59</v>
      </c>
      <c r="AU662">
        <v>23817.68</v>
      </c>
      <c r="AY662">
        <v>290607</v>
      </c>
      <c r="AZ662" s="5">
        <v>158784.54</v>
      </c>
      <c r="BA662" s="5">
        <v>158784.54</v>
      </c>
      <c r="BB662" s="5">
        <v>158784.54</v>
      </c>
      <c r="BC662" s="5">
        <v>158784.54</v>
      </c>
      <c r="BD662" s="5">
        <v>158784.54</v>
      </c>
      <c r="BE662" s="5">
        <v>0</v>
      </c>
      <c r="BF662" s="5">
        <v>317436.03000000003</v>
      </c>
      <c r="BG662">
        <v>20171002</v>
      </c>
      <c r="BH662" s="9" t="str">
        <f t="shared" si="30"/>
        <v>2017</v>
      </c>
      <c r="BI662" t="str">
        <f>MID(Merge1[[#This Row],[OC_DATA_INIZIO_PROGETTO]],5,2)</f>
        <v>10</v>
      </c>
      <c r="BJ662">
        <v>20200314</v>
      </c>
      <c r="BK662" t="str">
        <f t="shared" si="31"/>
        <v>2020</v>
      </c>
      <c r="BL662" t="str">
        <f>MID(Merge1[[#This Row],[OC_DATA_FINE_PROGETTO_PREVISTA]],5,2)</f>
        <v>03</v>
      </c>
      <c r="BM662" s="8">
        <f>(Merge1[[#This Row],[Colonna2]]-Merge1[[#This Row],[Colonna1]])*12+Merge1[[#This Row],[Colonna22]]-Merge1[[#This Row],[Colonna12]]</f>
        <v>29</v>
      </c>
      <c r="BN662">
        <v>20200313</v>
      </c>
      <c r="BO662" t="str">
        <f t="shared" si="32"/>
        <v>2020</v>
      </c>
      <c r="BP662" s="2" t="s">
        <v>116</v>
      </c>
      <c r="BQ662" s="2" t="s">
        <v>763</v>
      </c>
      <c r="BR662" s="2" t="s">
        <v>440</v>
      </c>
      <c r="BS662" s="2" t="s">
        <v>773</v>
      </c>
      <c r="BT662" s="2" t="s">
        <v>774</v>
      </c>
    </row>
    <row r="663" spans="1:72" x14ac:dyDescent="0.35">
      <c r="A663" s="2" t="s">
        <v>25726</v>
      </c>
      <c r="B663" s="2" t="s">
        <v>25727</v>
      </c>
      <c r="C663" s="2" t="s">
        <v>25728</v>
      </c>
      <c r="D663" s="2" t="s">
        <v>25729</v>
      </c>
      <c r="E663" s="2" t="s">
        <v>25730</v>
      </c>
      <c r="F663">
        <v>4</v>
      </c>
      <c r="G663" s="2" t="s">
        <v>174</v>
      </c>
      <c r="H663">
        <v>3</v>
      </c>
      <c r="I663" s="2" t="s">
        <v>68</v>
      </c>
      <c r="J663">
        <v>9</v>
      </c>
      <c r="K663" s="2" t="s">
        <v>4139</v>
      </c>
      <c r="L663">
        <v>3</v>
      </c>
      <c r="M663" s="2" t="s">
        <v>3884</v>
      </c>
      <c r="N663">
        <v>16</v>
      </c>
      <c r="O663" s="2" t="s">
        <v>8160</v>
      </c>
      <c r="P663">
        <v>4</v>
      </c>
      <c r="Q663" s="2" t="s">
        <v>8161</v>
      </c>
      <c r="R663" t="s">
        <v>67</v>
      </c>
      <c r="S663" t="s">
        <v>67</v>
      </c>
      <c r="T663" s="2" t="s">
        <v>73</v>
      </c>
      <c r="U663" s="2" t="s">
        <v>74</v>
      </c>
      <c r="V663">
        <v>1615</v>
      </c>
      <c r="W663" s="2" t="s">
        <v>19028</v>
      </c>
      <c r="AE663">
        <v>270000</v>
      </c>
      <c r="AF663">
        <v>0</v>
      </c>
      <c r="AL663" s="5">
        <v>270000</v>
      </c>
      <c r="AM663">
        <v>0</v>
      </c>
      <c r="AN663">
        <v>0</v>
      </c>
      <c r="AT663">
        <v>270000</v>
      </c>
      <c r="AZ663" s="5">
        <v>270000</v>
      </c>
      <c r="BA663" s="5">
        <v>158640.76</v>
      </c>
      <c r="BB663" s="5">
        <v>158640.76</v>
      </c>
      <c r="BC663" s="5">
        <v>109505.28</v>
      </c>
      <c r="BD663" s="5">
        <v>109505.28</v>
      </c>
      <c r="BE663" s="5">
        <v>0</v>
      </c>
      <c r="BF663" s="5">
        <v>109505.28</v>
      </c>
      <c r="BG663">
        <v>20170401</v>
      </c>
      <c r="BH663" s="9" t="str">
        <f t="shared" si="30"/>
        <v>2017</v>
      </c>
      <c r="BI663" t="str">
        <f>MID(Merge1[[#This Row],[OC_DATA_INIZIO_PROGETTO]],5,2)</f>
        <v>04</v>
      </c>
      <c r="BJ663">
        <v>20231231</v>
      </c>
      <c r="BK663" t="str">
        <f t="shared" si="31"/>
        <v>2023</v>
      </c>
      <c r="BL663" t="str">
        <f>MID(Merge1[[#This Row],[OC_DATA_FINE_PROGETTO_PREVISTA]],5,2)</f>
        <v>12</v>
      </c>
      <c r="BM663" s="8">
        <f>(Merge1[[#This Row],[Colonna2]]-Merge1[[#This Row],[Colonna1]])*12+Merge1[[#This Row],[Colonna22]]-Merge1[[#This Row],[Colonna12]]</f>
        <v>80</v>
      </c>
      <c r="BO663" t="str">
        <f t="shared" si="32"/>
        <v/>
      </c>
      <c r="BP663" s="2" t="s">
        <v>76</v>
      </c>
      <c r="BQ663" s="2" t="s">
        <v>76</v>
      </c>
      <c r="BR663" s="2" t="s">
        <v>77</v>
      </c>
      <c r="BS663" s="2" t="s">
        <v>78</v>
      </c>
      <c r="BT663" s="2" t="s">
        <v>79</v>
      </c>
    </row>
    <row r="664" spans="1:72" x14ac:dyDescent="0.35">
      <c r="A664" s="2" t="s">
        <v>3176</v>
      </c>
      <c r="B664" s="2" t="s">
        <v>3177</v>
      </c>
      <c r="C664" s="2" t="s">
        <v>3178</v>
      </c>
      <c r="D664" s="2" t="s">
        <v>3179</v>
      </c>
      <c r="E664" s="2" t="s">
        <v>3180</v>
      </c>
      <c r="F664">
        <v>1</v>
      </c>
      <c r="G664" s="2" t="s">
        <v>151</v>
      </c>
      <c r="H664">
        <v>7</v>
      </c>
      <c r="I664" s="2" t="s">
        <v>770</v>
      </c>
      <c r="J664">
        <v>20</v>
      </c>
      <c r="K664" s="2" t="s">
        <v>3054</v>
      </c>
      <c r="L664">
        <v>8</v>
      </c>
      <c r="M664" s="2" t="s">
        <v>112</v>
      </c>
      <c r="N664">
        <v>62</v>
      </c>
      <c r="O664" s="2" t="s">
        <v>2450</v>
      </c>
      <c r="P664">
        <v>634</v>
      </c>
      <c r="Q664" s="2" t="s">
        <v>2770</v>
      </c>
      <c r="R664" t="s">
        <v>67</v>
      </c>
      <c r="S664" t="s">
        <v>67</v>
      </c>
      <c r="T664" s="2" t="s">
        <v>1331</v>
      </c>
      <c r="U664" s="2" t="s">
        <v>1332</v>
      </c>
      <c r="V664">
        <v>606</v>
      </c>
      <c r="W664" s="2" t="s">
        <v>2389</v>
      </c>
      <c r="X664">
        <v>79209.740000000005</v>
      </c>
      <c r="Y664">
        <v>79209.740000000005</v>
      </c>
      <c r="AD664">
        <v>55446.81</v>
      </c>
      <c r="AF664">
        <v>0</v>
      </c>
      <c r="AG664">
        <v>23762.92</v>
      </c>
      <c r="AK664">
        <v>163109</v>
      </c>
      <c r="AL664" s="5">
        <v>158419.47</v>
      </c>
      <c r="AM664">
        <v>0</v>
      </c>
      <c r="AN664">
        <v>0</v>
      </c>
      <c r="AO664">
        <v>79209.740000000005</v>
      </c>
      <c r="AP664">
        <v>79209.740000000005</v>
      </c>
      <c r="AS664">
        <v>55446.81</v>
      </c>
      <c r="AU664">
        <v>23762.92</v>
      </c>
      <c r="AY664">
        <v>163109</v>
      </c>
      <c r="AZ664" s="5">
        <v>158419.47</v>
      </c>
      <c r="BA664" s="5">
        <v>158419.47</v>
      </c>
      <c r="BB664" s="5">
        <v>158419.47</v>
      </c>
      <c r="BC664" s="5">
        <v>158419.47</v>
      </c>
      <c r="BD664" s="5">
        <v>158419.47</v>
      </c>
      <c r="BE664" s="5">
        <v>0</v>
      </c>
      <c r="BF664" s="5">
        <v>321528.09999999998</v>
      </c>
      <c r="BG664">
        <v>20160629</v>
      </c>
      <c r="BH664" s="9" t="str">
        <f t="shared" si="30"/>
        <v>2016</v>
      </c>
      <c r="BI664" t="str">
        <f>MID(Merge1[[#This Row],[OC_DATA_INIZIO_PROGETTO]],5,2)</f>
        <v>06</v>
      </c>
      <c r="BJ664">
        <v>20180331</v>
      </c>
      <c r="BK664" t="str">
        <f t="shared" si="31"/>
        <v>2018</v>
      </c>
      <c r="BL664" t="str">
        <f>MID(Merge1[[#This Row],[OC_DATA_FINE_PROGETTO_PREVISTA]],5,2)</f>
        <v>03</v>
      </c>
      <c r="BM664" s="8">
        <f>(Merge1[[#This Row],[Colonna2]]-Merge1[[#This Row],[Colonna1]])*12+Merge1[[#This Row],[Colonna22]]-Merge1[[#This Row],[Colonna12]]</f>
        <v>21</v>
      </c>
      <c r="BN664">
        <v>20180330</v>
      </c>
      <c r="BO664" t="str">
        <f t="shared" si="32"/>
        <v>2018</v>
      </c>
      <c r="BP664" s="2" t="s">
        <v>116</v>
      </c>
      <c r="BQ664" s="2" t="s">
        <v>763</v>
      </c>
      <c r="BR664" s="2" t="s">
        <v>440</v>
      </c>
      <c r="BS664" s="2" t="s">
        <v>773</v>
      </c>
      <c r="BT664" s="2" t="s">
        <v>774</v>
      </c>
    </row>
    <row r="665" spans="1:72" x14ac:dyDescent="0.35">
      <c r="A665" s="2" t="s">
        <v>17880</v>
      </c>
      <c r="B665" s="2" t="s">
        <v>17876</v>
      </c>
      <c r="C665" s="2" t="s">
        <v>17881</v>
      </c>
      <c r="D665" s="2" t="s">
        <v>17878</v>
      </c>
      <c r="E665" s="2" t="s">
        <v>17882</v>
      </c>
      <c r="F665">
        <v>1</v>
      </c>
      <c r="G665" s="2" t="s">
        <v>151</v>
      </c>
      <c r="H665">
        <v>7</v>
      </c>
      <c r="I665" s="2" t="s">
        <v>770</v>
      </c>
      <c r="J665">
        <v>99</v>
      </c>
      <c r="K665" s="2" t="s">
        <v>81</v>
      </c>
      <c r="L665">
        <v>8</v>
      </c>
      <c r="M665" s="2" t="s">
        <v>112</v>
      </c>
      <c r="N665">
        <v>62</v>
      </c>
      <c r="O665" s="2" t="s">
        <v>2450</v>
      </c>
      <c r="P665">
        <v>999</v>
      </c>
      <c r="Q665" s="2" t="s">
        <v>3522</v>
      </c>
      <c r="R665" t="s">
        <v>67</v>
      </c>
      <c r="S665" t="s">
        <v>67</v>
      </c>
      <c r="T665" s="2" t="s">
        <v>1986</v>
      </c>
      <c r="U665" s="2" t="s">
        <v>1987</v>
      </c>
      <c r="V665">
        <v>915</v>
      </c>
      <c r="W665" s="2" t="s">
        <v>632</v>
      </c>
      <c r="X665">
        <v>36000</v>
      </c>
      <c r="Y665">
        <v>36000</v>
      </c>
      <c r="AD665">
        <v>25200</v>
      </c>
      <c r="AF665">
        <v>0</v>
      </c>
      <c r="AG665">
        <v>10800</v>
      </c>
      <c r="AI665">
        <v>88000</v>
      </c>
      <c r="AL665" s="5">
        <v>160000</v>
      </c>
      <c r="AM665">
        <v>1421.61</v>
      </c>
      <c r="AN665">
        <v>1421.61</v>
      </c>
      <c r="AO665">
        <v>35620.339999999997</v>
      </c>
      <c r="AP665">
        <v>36000</v>
      </c>
      <c r="AS665">
        <v>25200</v>
      </c>
      <c r="AU665">
        <v>10686.1</v>
      </c>
      <c r="AW665">
        <v>87071.95</v>
      </c>
      <c r="AZ665" s="5">
        <v>158578.39000000001</v>
      </c>
      <c r="BA665" s="5">
        <v>158312.63</v>
      </c>
      <c r="BB665" s="5">
        <v>158312.63</v>
      </c>
      <c r="BC665" s="5">
        <v>158312.63</v>
      </c>
      <c r="BD665" s="5">
        <v>158312.63</v>
      </c>
      <c r="BE665" s="5">
        <v>0</v>
      </c>
      <c r="BF665" s="5">
        <v>158312.63</v>
      </c>
      <c r="BG665">
        <v>20160104</v>
      </c>
      <c r="BH665" s="9" t="str">
        <f t="shared" si="30"/>
        <v>2016</v>
      </c>
      <c r="BI665" t="str">
        <f>MID(Merge1[[#This Row],[OC_DATA_INIZIO_PROGETTO]],5,2)</f>
        <v>01</v>
      </c>
      <c r="BJ665">
        <v>20210213</v>
      </c>
      <c r="BK665" t="str">
        <f t="shared" si="31"/>
        <v>2021</v>
      </c>
      <c r="BL665" t="str">
        <f>MID(Merge1[[#This Row],[OC_DATA_FINE_PROGETTO_PREVISTA]],5,2)</f>
        <v>02</v>
      </c>
      <c r="BM665" s="8">
        <f>(Merge1[[#This Row],[Colonna2]]-Merge1[[#This Row],[Colonna1]])*12+Merge1[[#This Row],[Colonna22]]-Merge1[[#This Row],[Colonna12]]</f>
        <v>61</v>
      </c>
      <c r="BN665">
        <v>20190514</v>
      </c>
      <c r="BO665" t="str">
        <f t="shared" si="32"/>
        <v>2019</v>
      </c>
      <c r="BP665" s="2" t="s">
        <v>116</v>
      </c>
      <c r="BQ665" s="2" t="s">
        <v>763</v>
      </c>
      <c r="BR665" s="2" t="s">
        <v>440</v>
      </c>
      <c r="BS665" s="2" t="s">
        <v>773</v>
      </c>
      <c r="BT665" s="2" t="s">
        <v>774</v>
      </c>
    </row>
    <row r="666" spans="1:72" x14ac:dyDescent="0.35">
      <c r="A666" s="2" t="s">
        <v>7719</v>
      </c>
      <c r="B666" s="2" t="s">
        <v>7720</v>
      </c>
      <c r="C666" s="2" t="s">
        <v>7721</v>
      </c>
      <c r="D666" s="2" t="s">
        <v>7721</v>
      </c>
      <c r="E666" s="2" t="s">
        <v>7722</v>
      </c>
      <c r="F666">
        <v>11</v>
      </c>
      <c r="G666" s="2" t="s">
        <v>436</v>
      </c>
      <c r="H666">
        <v>2</v>
      </c>
      <c r="I666" s="2" t="s">
        <v>430</v>
      </c>
      <c r="J666">
        <v>99</v>
      </c>
      <c r="K666" s="2" t="s">
        <v>81</v>
      </c>
      <c r="L666">
        <v>11</v>
      </c>
      <c r="M666" s="2" t="s">
        <v>443</v>
      </c>
      <c r="N666">
        <v>80</v>
      </c>
      <c r="O666" s="2" t="s">
        <v>676</v>
      </c>
      <c r="P666">
        <v>800</v>
      </c>
      <c r="Q666" s="2" t="s">
        <v>2060</v>
      </c>
      <c r="R666" t="s">
        <v>67</v>
      </c>
      <c r="S666" t="s">
        <v>67</v>
      </c>
      <c r="T666" s="2" t="s">
        <v>73</v>
      </c>
      <c r="U666" s="2" t="s">
        <v>74</v>
      </c>
      <c r="V666">
        <v>915</v>
      </c>
      <c r="W666" s="2" t="s">
        <v>632</v>
      </c>
      <c r="X666">
        <v>112849.3</v>
      </c>
      <c r="Z666">
        <v>112849.3</v>
      </c>
      <c r="AF666">
        <v>0</v>
      </c>
      <c r="AG666">
        <v>45096.46</v>
      </c>
      <c r="AL666" s="5">
        <v>157945.76</v>
      </c>
      <c r="AM666">
        <v>0</v>
      </c>
      <c r="AN666">
        <v>0</v>
      </c>
      <c r="AO666">
        <v>112849.3</v>
      </c>
      <c r="AQ666">
        <v>112849.3</v>
      </c>
      <c r="AU666">
        <v>45096.46</v>
      </c>
      <c r="AZ666" s="5">
        <v>157945.76</v>
      </c>
      <c r="BA666" s="5">
        <v>157945.76</v>
      </c>
      <c r="BB666" s="5">
        <v>157945.76</v>
      </c>
      <c r="BC666" s="5">
        <v>125186.2</v>
      </c>
      <c r="BD666" s="5">
        <v>125186.2</v>
      </c>
      <c r="BE666" s="5">
        <v>0</v>
      </c>
      <c r="BF666" s="5">
        <v>125186.2</v>
      </c>
      <c r="BG666">
        <v>20161118</v>
      </c>
      <c r="BH666" s="9" t="str">
        <f t="shared" si="30"/>
        <v>2016</v>
      </c>
      <c r="BI666" t="str">
        <f>MID(Merge1[[#This Row],[OC_DATA_INIZIO_PROGETTO]],5,2)</f>
        <v>11</v>
      </c>
      <c r="BJ666">
        <v>20210808</v>
      </c>
      <c r="BK666" t="str">
        <f t="shared" si="31"/>
        <v>2021</v>
      </c>
      <c r="BL666" t="str">
        <f>MID(Merge1[[#This Row],[OC_DATA_FINE_PROGETTO_PREVISTA]],5,2)</f>
        <v>08</v>
      </c>
      <c r="BM666" s="8">
        <f>(Merge1[[#This Row],[Colonna2]]-Merge1[[#This Row],[Colonna1]])*12+Merge1[[#This Row],[Colonna22]]-Merge1[[#This Row],[Colonna12]]</f>
        <v>57</v>
      </c>
      <c r="BO666" t="str">
        <f t="shared" si="32"/>
        <v/>
      </c>
      <c r="BP666" s="2" t="s">
        <v>76</v>
      </c>
      <c r="BQ666" s="2" t="s">
        <v>76</v>
      </c>
      <c r="BR666" s="2" t="s">
        <v>77</v>
      </c>
      <c r="BS666" s="2" t="s">
        <v>434</v>
      </c>
      <c r="BT666" s="2" t="s">
        <v>435</v>
      </c>
    </row>
    <row r="667" spans="1:72" x14ac:dyDescent="0.35">
      <c r="A667" s="2" t="s">
        <v>17233</v>
      </c>
      <c r="B667" s="2" t="s">
        <v>17225</v>
      </c>
      <c r="C667" s="2" t="s">
        <v>17226</v>
      </c>
      <c r="D667" s="2" t="s">
        <v>17227</v>
      </c>
      <c r="E667" s="2" t="s">
        <v>17234</v>
      </c>
      <c r="F667">
        <v>1</v>
      </c>
      <c r="G667" s="2" t="s">
        <v>151</v>
      </c>
      <c r="H667">
        <v>7</v>
      </c>
      <c r="I667" s="2" t="s">
        <v>770</v>
      </c>
      <c r="J667">
        <v>99</v>
      </c>
      <c r="K667" s="2" t="s">
        <v>81</v>
      </c>
      <c r="L667">
        <v>8</v>
      </c>
      <c r="M667" s="2" t="s">
        <v>112</v>
      </c>
      <c r="N667">
        <v>62</v>
      </c>
      <c r="O667" s="2" t="s">
        <v>2450</v>
      </c>
      <c r="P667">
        <v>999</v>
      </c>
      <c r="Q667" s="2" t="s">
        <v>3522</v>
      </c>
      <c r="R667" t="s">
        <v>67</v>
      </c>
      <c r="S667" t="s">
        <v>67</v>
      </c>
      <c r="T667" s="2" t="s">
        <v>1986</v>
      </c>
      <c r="U667" s="2" t="s">
        <v>1987</v>
      </c>
      <c r="V667">
        <v>915</v>
      </c>
      <c r="W667" s="2" t="s">
        <v>632</v>
      </c>
      <c r="X667">
        <v>39423.72</v>
      </c>
      <c r="Y667">
        <v>39423.72</v>
      </c>
      <c r="AD667">
        <v>27596.6</v>
      </c>
      <c r="AF667">
        <v>0</v>
      </c>
      <c r="AG667">
        <v>11827.11</v>
      </c>
      <c r="AI667">
        <v>81443.759999999995</v>
      </c>
      <c r="AL667" s="5">
        <v>160291.19</v>
      </c>
      <c r="AM667">
        <v>0</v>
      </c>
      <c r="AN667">
        <v>0</v>
      </c>
      <c r="AO667">
        <v>39423.72</v>
      </c>
      <c r="AP667">
        <v>39423.72</v>
      </c>
      <c r="AS667">
        <v>27596.6</v>
      </c>
      <c r="AU667">
        <v>11827.11</v>
      </c>
      <c r="AW667">
        <v>81443.759999999995</v>
      </c>
      <c r="AZ667" s="5">
        <v>160291.19</v>
      </c>
      <c r="BA667" s="5">
        <v>157694.85</v>
      </c>
      <c r="BB667" s="5">
        <v>157694.85</v>
      </c>
      <c r="BC667" s="5">
        <v>106970.46</v>
      </c>
      <c r="BD667" s="5">
        <v>106970.46</v>
      </c>
      <c r="BE667" s="5">
        <v>0</v>
      </c>
      <c r="BF667" s="5">
        <v>106970.46</v>
      </c>
      <c r="BG667">
        <v>20180221</v>
      </c>
      <c r="BH667" s="9" t="str">
        <f t="shared" si="30"/>
        <v>2018</v>
      </c>
      <c r="BI667" t="str">
        <f>MID(Merge1[[#This Row],[OC_DATA_INIZIO_PROGETTO]],5,2)</f>
        <v>02</v>
      </c>
      <c r="BJ667">
        <v>20200605</v>
      </c>
      <c r="BK667" t="str">
        <f t="shared" si="31"/>
        <v>2020</v>
      </c>
      <c r="BL667" t="str">
        <f>MID(Merge1[[#This Row],[OC_DATA_FINE_PROGETTO_PREVISTA]],5,2)</f>
        <v>06</v>
      </c>
      <c r="BM667" s="8">
        <f>(Merge1[[#This Row],[Colonna2]]-Merge1[[#This Row],[Colonna1]])*12+Merge1[[#This Row],[Colonna22]]-Merge1[[#This Row],[Colonna12]]</f>
        <v>28</v>
      </c>
      <c r="BN667">
        <v>20200716</v>
      </c>
      <c r="BO667" t="str">
        <f t="shared" si="32"/>
        <v>2020</v>
      </c>
      <c r="BP667" s="2" t="s">
        <v>76</v>
      </c>
      <c r="BQ667" s="2" t="s">
        <v>76</v>
      </c>
      <c r="BR667" s="2" t="s">
        <v>440</v>
      </c>
      <c r="BS667" s="2" t="s">
        <v>773</v>
      </c>
      <c r="BT667" s="2" t="s">
        <v>774</v>
      </c>
    </row>
    <row r="668" spans="1:72" x14ac:dyDescent="0.35">
      <c r="A668" s="2" t="s">
        <v>17023</v>
      </c>
      <c r="B668" s="2" t="s">
        <v>17017</v>
      </c>
      <c r="C668" s="2" t="s">
        <v>17018</v>
      </c>
      <c r="D668" s="2" t="s">
        <v>17019</v>
      </c>
      <c r="E668" s="2" t="s">
        <v>17024</v>
      </c>
      <c r="F668">
        <v>1</v>
      </c>
      <c r="G668" s="2" t="s">
        <v>151</v>
      </c>
      <c r="H668">
        <v>7</v>
      </c>
      <c r="I668" s="2" t="s">
        <v>770</v>
      </c>
      <c r="J668">
        <v>99</v>
      </c>
      <c r="K668" s="2" t="s">
        <v>81</v>
      </c>
      <c r="L668">
        <v>8</v>
      </c>
      <c r="M668" s="2" t="s">
        <v>112</v>
      </c>
      <c r="N668">
        <v>62</v>
      </c>
      <c r="O668" s="2" t="s">
        <v>2450</v>
      </c>
      <c r="P668">
        <v>999</v>
      </c>
      <c r="Q668" s="2" t="s">
        <v>3522</v>
      </c>
      <c r="R668" t="s">
        <v>67</v>
      </c>
      <c r="S668" t="s">
        <v>67</v>
      </c>
      <c r="T668" s="2" t="s">
        <v>1986</v>
      </c>
      <c r="U668" s="2" t="s">
        <v>1987</v>
      </c>
      <c r="V668">
        <v>948</v>
      </c>
      <c r="W668" s="2" t="s">
        <v>6658</v>
      </c>
      <c r="X668">
        <v>78798.83</v>
      </c>
      <c r="Y668">
        <v>78798.83</v>
      </c>
      <c r="AD668">
        <v>55159.18</v>
      </c>
      <c r="AF668">
        <v>0</v>
      </c>
      <c r="AG668">
        <v>23639.64</v>
      </c>
      <c r="AK668">
        <v>195701</v>
      </c>
      <c r="AL668" s="5">
        <v>157597.65</v>
      </c>
      <c r="AM668">
        <v>0</v>
      </c>
      <c r="AN668">
        <v>0</v>
      </c>
      <c r="AO668">
        <v>78798.83</v>
      </c>
      <c r="AP668">
        <v>78798.83</v>
      </c>
      <c r="AS668">
        <v>55159.18</v>
      </c>
      <c r="AU668">
        <v>23639.64</v>
      </c>
      <c r="AY668">
        <v>195701</v>
      </c>
      <c r="AZ668" s="5">
        <v>157597.65</v>
      </c>
      <c r="BA668" s="5">
        <v>157597.65</v>
      </c>
      <c r="BB668" s="5">
        <v>157597.65</v>
      </c>
      <c r="BC668" s="5">
        <v>157597.65</v>
      </c>
      <c r="BD668" s="5">
        <v>157597.65</v>
      </c>
      <c r="BE668" s="5">
        <v>0</v>
      </c>
      <c r="BF668" s="5">
        <v>324787.46000000002</v>
      </c>
      <c r="BG668">
        <v>20180629</v>
      </c>
      <c r="BH668" s="9" t="str">
        <f t="shared" si="30"/>
        <v>2018</v>
      </c>
      <c r="BI668" t="str">
        <f>MID(Merge1[[#This Row],[OC_DATA_INIZIO_PROGETTO]],5,2)</f>
        <v>06</v>
      </c>
      <c r="BJ668">
        <v>20200807</v>
      </c>
      <c r="BK668" t="str">
        <f t="shared" si="31"/>
        <v>2020</v>
      </c>
      <c r="BL668" t="str">
        <f>MID(Merge1[[#This Row],[OC_DATA_FINE_PROGETTO_PREVISTA]],5,2)</f>
        <v>08</v>
      </c>
      <c r="BM668" s="8">
        <f>(Merge1[[#This Row],[Colonna2]]-Merge1[[#This Row],[Colonna1]])*12+Merge1[[#This Row],[Colonna22]]-Merge1[[#This Row],[Colonna12]]</f>
        <v>26</v>
      </c>
      <c r="BN668">
        <v>20200807</v>
      </c>
      <c r="BO668" t="str">
        <f t="shared" si="32"/>
        <v>2020</v>
      </c>
      <c r="BP668" s="2" t="s">
        <v>116</v>
      </c>
      <c r="BQ668" s="2" t="s">
        <v>763</v>
      </c>
      <c r="BR668" s="2" t="s">
        <v>440</v>
      </c>
      <c r="BS668" s="2" t="s">
        <v>773</v>
      </c>
      <c r="BT668" s="2" t="s">
        <v>774</v>
      </c>
    </row>
    <row r="669" spans="1:72" x14ac:dyDescent="0.35">
      <c r="A669" s="2" t="s">
        <v>28418</v>
      </c>
      <c r="B669" s="2" t="s">
        <v>28419</v>
      </c>
      <c r="C669" s="2" t="s">
        <v>28420</v>
      </c>
      <c r="D669" s="2" t="s">
        <v>27718</v>
      </c>
      <c r="E669" s="2" t="s">
        <v>28421</v>
      </c>
      <c r="F669">
        <v>4</v>
      </c>
      <c r="G669" s="2" t="s">
        <v>174</v>
      </c>
      <c r="H669">
        <v>3</v>
      </c>
      <c r="I669" s="2" t="s">
        <v>68</v>
      </c>
      <c r="J669">
        <v>8</v>
      </c>
      <c r="K669" s="2" t="s">
        <v>4042</v>
      </c>
      <c r="L669">
        <v>3</v>
      </c>
      <c r="M669" s="2" t="s">
        <v>3884</v>
      </c>
      <c r="N669">
        <v>6</v>
      </c>
      <c r="O669" s="2" t="s">
        <v>3885</v>
      </c>
      <c r="P669">
        <v>998</v>
      </c>
      <c r="Q669" s="2" t="s">
        <v>4142</v>
      </c>
      <c r="R669" t="s">
        <v>67</v>
      </c>
      <c r="S669" t="s">
        <v>67</v>
      </c>
      <c r="T669" s="2" t="s">
        <v>73</v>
      </c>
      <c r="U669" s="2" t="s">
        <v>74</v>
      </c>
      <c r="V669">
        <v>2028</v>
      </c>
      <c r="W669" s="2" t="s">
        <v>21656</v>
      </c>
      <c r="X669">
        <v>91500</v>
      </c>
      <c r="Y669">
        <v>91500</v>
      </c>
      <c r="AD669">
        <v>64050</v>
      </c>
      <c r="AF669">
        <v>0</v>
      </c>
      <c r="AG669">
        <v>27450</v>
      </c>
      <c r="AL669" s="5">
        <v>183000</v>
      </c>
      <c r="AM669">
        <v>16512.59</v>
      </c>
      <c r="AN669">
        <v>16512.59</v>
      </c>
      <c r="AO669">
        <v>78798.009999999995</v>
      </c>
      <c r="AP669">
        <v>91500</v>
      </c>
      <c r="AS669">
        <v>64050</v>
      </c>
      <c r="AU669">
        <v>23639.4</v>
      </c>
      <c r="AZ669" s="5">
        <v>166487.41</v>
      </c>
      <c r="BA669" s="5">
        <v>157596.01</v>
      </c>
      <c r="BB669" s="5">
        <v>157596.01</v>
      </c>
      <c r="BC669" s="5">
        <v>157596.01</v>
      </c>
      <c r="BD669" s="5">
        <v>157596.01</v>
      </c>
      <c r="BE669" s="5">
        <v>0</v>
      </c>
      <c r="BF669" s="5">
        <v>157596.01</v>
      </c>
      <c r="BG669">
        <v>20170420</v>
      </c>
      <c r="BH669" s="9" t="str">
        <f t="shared" si="30"/>
        <v>2017</v>
      </c>
      <c r="BI669" t="str">
        <f>MID(Merge1[[#This Row],[OC_DATA_INIZIO_PROGETTO]],5,2)</f>
        <v>04</v>
      </c>
      <c r="BJ669">
        <v>20181230</v>
      </c>
      <c r="BK669" t="str">
        <f t="shared" si="31"/>
        <v>2018</v>
      </c>
      <c r="BL669" t="str">
        <f>MID(Merge1[[#This Row],[OC_DATA_FINE_PROGETTO_PREVISTA]],5,2)</f>
        <v>12</v>
      </c>
      <c r="BM669" s="8">
        <f>(Merge1[[#This Row],[Colonna2]]-Merge1[[#This Row],[Colonna1]])*12+Merge1[[#This Row],[Colonna22]]-Merge1[[#This Row],[Colonna12]]</f>
        <v>20</v>
      </c>
      <c r="BN669">
        <v>20180801</v>
      </c>
      <c r="BO669" t="str">
        <f t="shared" si="32"/>
        <v>2018</v>
      </c>
      <c r="BP669" s="2" t="s">
        <v>76</v>
      </c>
      <c r="BQ669" s="2" t="s">
        <v>76</v>
      </c>
      <c r="BR669" s="2" t="s">
        <v>440</v>
      </c>
      <c r="BS669" s="2" t="s">
        <v>3041</v>
      </c>
      <c r="BT669" s="2" t="s">
        <v>3042</v>
      </c>
    </row>
    <row r="670" spans="1:72" x14ac:dyDescent="0.35">
      <c r="A670" s="2" t="s">
        <v>17554</v>
      </c>
      <c r="B670" s="2" t="s">
        <v>17550</v>
      </c>
      <c r="C670" s="2" t="s">
        <v>17555</v>
      </c>
      <c r="D670" s="2" t="s">
        <v>17552</v>
      </c>
      <c r="E670" s="2" t="s">
        <v>17556</v>
      </c>
      <c r="F670">
        <v>1</v>
      </c>
      <c r="G670" s="2" t="s">
        <v>151</v>
      </c>
      <c r="H670">
        <v>7</v>
      </c>
      <c r="I670" s="2" t="s">
        <v>770</v>
      </c>
      <c r="J670">
        <v>99</v>
      </c>
      <c r="K670" s="2" t="s">
        <v>81</v>
      </c>
      <c r="L670">
        <v>8</v>
      </c>
      <c r="M670" s="2" t="s">
        <v>112</v>
      </c>
      <c r="N670">
        <v>62</v>
      </c>
      <c r="O670" s="2" t="s">
        <v>2450</v>
      </c>
      <c r="P670">
        <v>999</v>
      </c>
      <c r="Q670" s="2" t="s">
        <v>3522</v>
      </c>
      <c r="R670" t="s">
        <v>67</v>
      </c>
      <c r="S670" t="s">
        <v>67</v>
      </c>
      <c r="T670" s="2" t="s">
        <v>1986</v>
      </c>
      <c r="U670" s="2" t="s">
        <v>1987</v>
      </c>
      <c r="V670">
        <v>906</v>
      </c>
      <c r="W670" s="2" t="s">
        <v>6660</v>
      </c>
      <c r="X670">
        <v>78750</v>
      </c>
      <c r="Y670">
        <v>78750</v>
      </c>
      <c r="AD670">
        <v>55125</v>
      </c>
      <c r="AF670">
        <v>0</v>
      </c>
      <c r="AG670">
        <v>23625</v>
      </c>
      <c r="AK670">
        <v>192500</v>
      </c>
      <c r="AL670" s="5">
        <v>157500</v>
      </c>
      <c r="AM670">
        <v>0</v>
      </c>
      <c r="AN670">
        <v>0</v>
      </c>
      <c r="AO670">
        <v>78750</v>
      </c>
      <c r="AP670">
        <v>78750</v>
      </c>
      <c r="AS670">
        <v>55125</v>
      </c>
      <c r="AU670">
        <v>23625</v>
      </c>
      <c r="AY670">
        <v>192500</v>
      </c>
      <c r="AZ670" s="5">
        <v>157500</v>
      </c>
      <c r="BA670" s="5">
        <v>157500</v>
      </c>
      <c r="BB670" s="5">
        <v>157500</v>
      </c>
      <c r="BC670" s="5">
        <v>63000</v>
      </c>
      <c r="BD670" s="5">
        <v>63000</v>
      </c>
      <c r="BE670" s="5">
        <v>0</v>
      </c>
      <c r="BF670" s="5">
        <v>195187.64</v>
      </c>
      <c r="BG670">
        <v>20160930</v>
      </c>
      <c r="BH670" s="9" t="str">
        <f t="shared" si="30"/>
        <v>2016</v>
      </c>
      <c r="BI670" t="str">
        <f>MID(Merge1[[#This Row],[OC_DATA_INIZIO_PROGETTO]],5,2)</f>
        <v>09</v>
      </c>
      <c r="BJ670">
        <v>20221010</v>
      </c>
      <c r="BK670" t="str">
        <f t="shared" si="31"/>
        <v>2022</v>
      </c>
      <c r="BL670" t="str">
        <f>MID(Merge1[[#This Row],[OC_DATA_FINE_PROGETTO_PREVISTA]],5,2)</f>
        <v>10</v>
      </c>
      <c r="BM670" s="8">
        <f>(Merge1[[#This Row],[Colonna2]]-Merge1[[#This Row],[Colonna1]])*12+Merge1[[#This Row],[Colonna22]]-Merge1[[#This Row],[Colonna12]]</f>
        <v>73</v>
      </c>
      <c r="BN670">
        <v>20221010</v>
      </c>
      <c r="BO670" t="str">
        <f t="shared" si="32"/>
        <v>2022</v>
      </c>
      <c r="BP670" s="2" t="s">
        <v>76</v>
      </c>
      <c r="BQ670" s="2" t="s">
        <v>76</v>
      </c>
      <c r="BR670" s="2" t="s">
        <v>77</v>
      </c>
      <c r="BS670" s="2" t="s">
        <v>773</v>
      </c>
      <c r="BT670" s="2" t="s">
        <v>774</v>
      </c>
    </row>
    <row r="671" spans="1:72" x14ac:dyDescent="0.35">
      <c r="A671" s="2" t="s">
        <v>17790</v>
      </c>
      <c r="B671" s="2" t="s">
        <v>17783</v>
      </c>
      <c r="C671" s="2" t="s">
        <v>17791</v>
      </c>
      <c r="D671" s="2" t="s">
        <v>17792</v>
      </c>
      <c r="E671" s="2" t="s">
        <v>17793</v>
      </c>
      <c r="F671">
        <v>1</v>
      </c>
      <c r="G671" s="2" t="s">
        <v>151</v>
      </c>
      <c r="H671">
        <v>7</v>
      </c>
      <c r="I671" s="2" t="s">
        <v>770</v>
      </c>
      <c r="J671">
        <v>99</v>
      </c>
      <c r="K671" s="2" t="s">
        <v>81</v>
      </c>
      <c r="L671">
        <v>8</v>
      </c>
      <c r="M671" s="2" t="s">
        <v>112</v>
      </c>
      <c r="N671">
        <v>62</v>
      </c>
      <c r="O671" s="2" t="s">
        <v>2450</v>
      </c>
      <c r="P671">
        <v>999</v>
      </c>
      <c r="Q671" s="2" t="s">
        <v>3522</v>
      </c>
      <c r="R671" t="s">
        <v>67</v>
      </c>
      <c r="S671" t="s">
        <v>67</v>
      </c>
      <c r="T671" s="2" t="s">
        <v>73</v>
      </c>
      <c r="U671" s="2" t="s">
        <v>74</v>
      </c>
      <c r="V671">
        <v>915</v>
      </c>
      <c r="W671" s="2" t="s">
        <v>632</v>
      </c>
      <c r="X671">
        <v>35201.53</v>
      </c>
      <c r="Y671">
        <v>35201.53</v>
      </c>
      <c r="AD671">
        <v>24641.07</v>
      </c>
      <c r="AF671">
        <v>0</v>
      </c>
      <c r="AG671">
        <v>10560.45</v>
      </c>
      <c r="AI671">
        <v>86048.17</v>
      </c>
      <c r="AL671" s="5">
        <v>156451.22</v>
      </c>
      <c r="AM671">
        <v>0</v>
      </c>
      <c r="AN671">
        <v>0</v>
      </c>
      <c r="AO671">
        <v>35201.53</v>
      </c>
      <c r="AP671">
        <v>35201.53</v>
      </c>
      <c r="AS671">
        <v>24641.07</v>
      </c>
      <c r="AU671">
        <v>10560.45</v>
      </c>
      <c r="AW671">
        <v>86048.17</v>
      </c>
      <c r="AZ671" s="5">
        <v>156451.22</v>
      </c>
      <c r="BA671" s="5">
        <v>156451.22</v>
      </c>
      <c r="BB671" s="5">
        <v>156451.22</v>
      </c>
      <c r="BC671" s="5">
        <v>156451.22</v>
      </c>
      <c r="BD671" s="5">
        <v>156451.22</v>
      </c>
      <c r="BE671" s="5">
        <v>0</v>
      </c>
      <c r="BF671" s="5">
        <v>156451.22</v>
      </c>
      <c r="BG671">
        <v>20150608</v>
      </c>
      <c r="BH671" s="9" t="str">
        <f t="shared" si="30"/>
        <v>2015</v>
      </c>
      <c r="BI671" t="str">
        <f>MID(Merge1[[#This Row],[OC_DATA_INIZIO_PROGETTO]],5,2)</f>
        <v>06</v>
      </c>
      <c r="BJ671">
        <v>20181120</v>
      </c>
      <c r="BK671" t="str">
        <f t="shared" si="31"/>
        <v>2018</v>
      </c>
      <c r="BL671" t="str">
        <f>MID(Merge1[[#This Row],[OC_DATA_FINE_PROGETTO_PREVISTA]],5,2)</f>
        <v>11</v>
      </c>
      <c r="BM671" s="8">
        <f>(Merge1[[#This Row],[Colonna2]]-Merge1[[#This Row],[Colonna1]])*12+Merge1[[#This Row],[Colonna22]]-Merge1[[#This Row],[Colonna12]]</f>
        <v>41</v>
      </c>
      <c r="BN671">
        <v>20190201</v>
      </c>
      <c r="BO671" t="str">
        <f t="shared" si="32"/>
        <v>2019</v>
      </c>
      <c r="BP671" s="2" t="s">
        <v>116</v>
      </c>
      <c r="BQ671" s="2" t="s">
        <v>763</v>
      </c>
      <c r="BR671" s="2" t="s">
        <v>440</v>
      </c>
      <c r="BS671" s="2" t="s">
        <v>773</v>
      </c>
      <c r="BT671" s="2" t="s">
        <v>774</v>
      </c>
    </row>
    <row r="672" spans="1:72" x14ac:dyDescent="0.35">
      <c r="A672" s="2" t="s">
        <v>4697</v>
      </c>
      <c r="B672" s="2" t="s">
        <v>4698</v>
      </c>
      <c r="C672" s="2" t="s">
        <v>4699</v>
      </c>
      <c r="D672" s="2" t="s">
        <v>4700</v>
      </c>
      <c r="E672" s="2" t="s">
        <v>4701</v>
      </c>
      <c r="F672">
        <v>3</v>
      </c>
      <c r="G672" s="2" t="s">
        <v>102</v>
      </c>
      <c r="H672">
        <v>7</v>
      </c>
      <c r="I672" s="2" t="s">
        <v>770</v>
      </c>
      <c r="J672">
        <v>15</v>
      </c>
      <c r="K672" s="2" t="s">
        <v>3707</v>
      </c>
      <c r="L672">
        <v>7</v>
      </c>
      <c r="M672" s="2" t="s">
        <v>1213</v>
      </c>
      <c r="N672">
        <v>18</v>
      </c>
      <c r="O672" s="2" t="s">
        <v>1214</v>
      </c>
      <c r="P672">
        <v>999</v>
      </c>
      <c r="Q672" s="2" t="s">
        <v>1215</v>
      </c>
      <c r="R672" t="s">
        <v>67</v>
      </c>
      <c r="S672" t="s">
        <v>67</v>
      </c>
      <c r="T672" s="2" t="s">
        <v>504</v>
      </c>
      <c r="U672" s="2" t="s">
        <v>505</v>
      </c>
      <c r="V672">
        <v>606</v>
      </c>
      <c r="W672" s="2" t="s">
        <v>2389</v>
      </c>
      <c r="X672">
        <v>78137.440000000002</v>
      </c>
      <c r="Y672">
        <v>78137.440000000002</v>
      </c>
      <c r="AD672">
        <v>54697.120000000003</v>
      </c>
      <c r="AF672">
        <v>0</v>
      </c>
      <c r="AG672">
        <v>23439.74</v>
      </c>
      <c r="AK672">
        <v>156274</v>
      </c>
      <c r="AL672" s="5">
        <v>156274.29999999999</v>
      </c>
      <c r="AM672">
        <v>0</v>
      </c>
      <c r="AN672">
        <v>0</v>
      </c>
      <c r="AO672">
        <v>78137.440000000002</v>
      </c>
      <c r="AP672">
        <v>78137.440000000002</v>
      </c>
      <c r="AS672">
        <v>54697.120000000003</v>
      </c>
      <c r="AU672">
        <v>23439.74</v>
      </c>
      <c r="AY672">
        <v>156274</v>
      </c>
      <c r="AZ672" s="5">
        <v>156274.29999999999</v>
      </c>
      <c r="BA672" s="5">
        <v>156274.29999999999</v>
      </c>
      <c r="BB672" s="5">
        <v>156274.29999999999</v>
      </c>
      <c r="BC672" s="5">
        <v>156274.29999999999</v>
      </c>
      <c r="BD672" s="5">
        <v>156274.29999999999</v>
      </c>
      <c r="BE672" s="5">
        <v>0</v>
      </c>
      <c r="BF672" s="5">
        <v>312548.59999999998</v>
      </c>
      <c r="BG672">
        <v>20170615</v>
      </c>
      <c r="BH672" s="9" t="str">
        <f t="shared" si="30"/>
        <v>2017</v>
      </c>
      <c r="BI672" t="str">
        <f>MID(Merge1[[#This Row],[OC_DATA_INIZIO_PROGETTO]],5,2)</f>
        <v>06</v>
      </c>
      <c r="BJ672">
        <v>20190331</v>
      </c>
      <c r="BK672" t="str">
        <f t="shared" si="31"/>
        <v>2019</v>
      </c>
      <c r="BL672" t="str">
        <f>MID(Merge1[[#This Row],[OC_DATA_FINE_PROGETTO_PREVISTA]],5,2)</f>
        <v>03</v>
      </c>
      <c r="BM672" s="8">
        <f>(Merge1[[#This Row],[Colonna2]]-Merge1[[#This Row],[Colonna1]])*12+Merge1[[#This Row],[Colonna22]]-Merge1[[#This Row],[Colonna12]]</f>
        <v>21</v>
      </c>
      <c r="BN672">
        <v>20190717</v>
      </c>
      <c r="BO672" t="str">
        <f t="shared" si="32"/>
        <v>2019</v>
      </c>
      <c r="BP672" s="2" t="s">
        <v>116</v>
      </c>
      <c r="BQ672" s="2" t="s">
        <v>763</v>
      </c>
      <c r="BR672" s="2" t="s">
        <v>440</v>
      </c>
      <c r="BS672" s="2" t="s">
        <v>773</v>
      </c>
      <c r="BT672" s="2" t="s">
        <v>774</v>
      </c>
    </row>
    <row r="673" spans="1:72" x14ac:dyDescent="0.35">
      <c r="A673" s="2" t="s">
        <v>28849</v>
      </c>
      <c r="B673" s="2" t="s">
        <v>28850</v>
      </c>
      <c r="C673" s="2" t="s">
        <v>28851</v>
      </c>
      <c r="D673" s="2" t="s">
        <v>27718</v>
      </c>
      <c r="E673" s="2" t="s">
        <v>28852</v>
      </c>
      <c r="F673">
        <v>4</v>
      </c>
      <c r="G673" s="2" t="s">
        <v>174</v>
      </c>
      <c r="H673">
        <v>3</v>
      </c>
      <c r="I673" s="2" t="s">
        <v>68</v>
      </c>
      <c r="J673">
        <v>9</v>
      </c>
      <c r="K673" s="2" t="s">
        <v>4139</v>
      </c>
      <c r="L673">
        <v>3</v>
      </c>
      <c r="M673" s="2" t="s">
        <v>3884</v>
      </c>
      <c r="N673">
        <v>6</v>
      </c>
      <c r="O673" s="2" t="s">
        <v>3885</v>
      </c>
      <c r="P673">
        <v>998</v>
      </c>
      <c r="Q673" s="2" t="s">
        <v>4142</v>
      </c>
      <c r="R673" t="s">
        <v>67</v>
      </c>
      <c r="S673" t="s">
        <v>67</v>
      </c>
      <c r="T673" s="2" t="s">
        <v>73</v>
      </c>
      <c r="U673" s="2" t="s">
        <v>74</v>
      </c>
      <c r="V673">
        <v>2028</v>
      </c>
      <c r="W673" s="2" t="s">
        <v>21656</v>
      </c>
      <c r="X673">
        <v>83313</v>
      </c>
      <c r="Y673">
        <v>83313</v>
      </c>
      <c r="AD673">
        <v>58319.1</v>
      </c>
      <c r="AF673">
        <v>0</v>
      </c>
      <c r="AG673">
        <v>24993.9</v>
      </c>
      <c r="AL673" s="5">
        <v>166626</v>
      </c>
      <c r="AM673">
        <v>6801.91</v>
      </c>
      <c r="AN673">
        <v>6801.91</v>
      </c>
      <c r="AO673">
        <v>78080.759999999995</v>
      </c>
      <c r="AP673">
        <v>83313</v>
      </c>
      <c r="AS673">
        <v>58319.1</v>
      </c>
      <c r="AU673">
        <v>23424.23</v>
      </c>
      <c r="AZ673" s="5">
        <v>159824.09</v>
      </c>
      <c r="BA673" s="5">
        <v>156161.51</v>
      </c>
      <c r="BB673" s="5">
        <v>156161.51</v>
      </c>
      <c r="BC673" s="5">
        <v>156161.51</v>
      </c>
      <c r="BD673" s="5">
        <v>156161.51</v>
      </c>
      <c r="BE673" s="5">
        <v>0</v>
      </c>
      <c r="BF673" s="5">
        <v>156161.51</v>
      </c>
      <c r="BG673">
        <v>20180910</v>
      </c>
      <c r="BH673" s="9" t="str">
        <f t="shared" si="30"/>
        <v>2018</v>
      </c>
      <c r="BI673" t="str">
        <f>MID(Merge1[[#This Row],[OC_DATA_INIZIO_PROGETTO]],5,2)</f>
        <v>09</v>
      </c>
      <c r="BJ673">
        <v>20200730</v>
      </c>
      <c r="BK673" t="str">
        <f t="shared" si="31"/>
        <v>2020</v>
      </c>
      <c r="BL673" t="str">
        <f>MID(Merge1[[#This Row],[OC_DATA_FINE_PROGETTO_PREVISTA]],5,2)</f>
        <v>07</v>
      </c>
      <c r="BM673" s="8">
        <f>(Merge1[[#This Row],[Colonna2]]-Merge1[[#This Row],[Colonna1]])*12+Merge1[[#This Row],[Colonna22]]-Merge1[[#This Row],[Colonna12]]</f>
        <v>22</v>
      </c>
      <c r="BN673">
        <v>20200623</v>
      </c>
      <c r="BO673" t="str">
        <f t="shared" si="32"/>
        <v>2020</v>
      </c>
      <c r="BP673" s="2" t="s">
        <v>116</v>
      </c>
      <c r="BQ673" s="2" t="s">
        <v>763</v>
      </c>
      <c r="BR673" s="2" t="s">
        <v>440</v>
      </c>
      <c r="BS673" s="2" t="s">
        <v>3041</v>
      </c>
      <c r="BT673" s="2" t="s">
        <v>3042</v>
      </c>
    </row>
    <row r="674" spans="1:72" x14ac:dyDescent="0.35">
      <c r="A674" s="2" t="s">
        <v>22170</v>
      </c>
      <c r="B674" s="2" t="s">
        <v>22171</v>
      </c>
      <c r="C674" s="2" t="s">
        <v>22172</v>
      </c>
      <c r="D674" s="2" t="s">
        <v>21659</v>
      </c>
      <c r="E674" s="2" t="s">
        <v>22173</v>
      </c>
      <c r="F674">
        <v>11</v>
      </c>
      <c r="G674" s="2" t="s">
        <v>436</v>
      </c>
      <c r="H674">
        <v>2</v>
      </c>
      <c r="I674" s="2" t="s">
        <v>430</v>
      </c>
      <c r="J674">
        <v>12</v>
      </c>
      <c r="K674" s="2" t="s">
        <v>437</v>
      </c>
      <c r="L674">
        <v>11</v>
      </c>
      <c r="M674" s="2" t="s">
        <v>443</v>
      </c>
      <c r="N674">
        <v>71</v>
      </c>
      <c r="O674" s="2" t="s">
        <v>507</v>
      </c>
      <c r="P674">
        <v>4</v>
      </c>
      <c r="Q674" s="2" t="s">
        <v>6725</v>
      </c>
      <c r="R674" t="s">
        <v>67</v>
      </c>
      <c r="S674" t="s">
        <v>67</v>
      </c>
      <c r="T674" s="2" t="s">
        <v>73</v>
      </c>
      <c r="U674" s="2" t="s">
        <v>74</v>
      </c>
      <c r="V674">
        <v>713</v>
      </c>
      <c r="W674" s="2" t="s">
        <v>6715</v>
      </c>
      <c r="X674">
        <v>78000</v>
      </c>
      <c r="Z674">
        <v>78000</v>
      </c>
      <c r="AD674">
        <v>54600</v>
      </c>
      <c r="AF674">
        <v>0</v>
      </c>
      <c r="AG674">
        <v>23400</v>
      </c>
      <c r="AL674" s="5">
        <v>156000</v>
      </c>
      <c r="AM674">
        <v>0</v>
      </c>
      <c r="AN674">
        <v>0</v>
      </c>
      <c r="AO674">
        <v>78000</v>
      </c>
      <c r="AQ674">
        <v>78000</v>
      </c>
      <c r="AS674">
        <v>54600</v>
      </c>
      <c r="AU674">
        <v>23400</v>
      </c>
      <c r="AZ674" s="5">
        <v>156000</v>
      </c>
      <c r="BA674" s="5">
        <v>156000</v>
      </c>
      <c r="BB674" s="5">
        <v>156000</v>
      </c>
      <c r="BF674" s="5">
        <v>0</v>
      </c>
      <c r="BG674">
        <v>20191025</v>
      </c>
      <c r="BH674" s="9" t="str">
        <f t="shared" si="30"/>
        <v>2019</v>
      </c>
      <c r="BI674" t="str">
        <f>MID(Merge1[[#This Row],[OC_DATA_INIZIO_PROGETTO]],5,2)</f>
        <v>10</v>
      </c>
      <c r="BJ674">
        <v>20210930</v>
      </c>
      <c r="BK674" t="str">
        <f t="shared" si="31"/>
        <v>2021</v>
      </c>
      <c r="BL674" t="str">
        <f>MID(Merge1[[#This Row],[OC_DATA_FINE_PROGETTO_PREVISTA]],5,2)</f>
        <v>09</v>
      </c>
      <c r="BM674" s="8">
        <f>(Merge1[[#This Row],[Colonna2]]-Merge1[[#This Row],[Colonna1]])*12+Merge1[[#This Row],[Colonna22]]-Merge1[[#This Row],[Colonna12]]</f>
        <v>23</v>
      </c>
      <c r="BO674" t="str">
        <f t="shared" si="32"/>
        <v/>
      </c>
      <c r="BP674" s="2" t="s">
        <v>86</v>
      </c>
      <c r="BQ674" s="2" t="s">
        <v>76</v>
      </c>
      <c r="BR674" s="2" t="s">
        <v>77</v>
      </c>
      <c r="BS674" s="2" t="s">
        <v>434</v>
      </c>
      <c r="BT674" s="2" t="s">
        <v>435</v>
      </c>
    </row>
    <row r="675" spans="1:72" x14ac:dyDescent="0.35">
      <c r="A675" s="2" t="s">
        <v>29326</v>
      </c>
      <c r="B675" s="2" t="s">
        <v>29327</v>
      </c>
      <c r="C675" s="2" t="s">
        <v>29328</v>
      </c>
      <c r="D675" s="2" t="s">
        <v>29329</v>
      </c>
      <c r="E675" s="2" t="s">
        <v>29330</v>
      </c>
      <c r="F675">
        <v>1</v>
      </c>
      <c r="G675" s="2" t="s">
        <v>151</v>
      </c>
      <c r="H675">
        <v>7</v>
      </c>
      <c r="I675" s="2" t="s">
        <v>770</v>
      </c>
      <c r="J675">
        <v>99</v>
      </c>
      <c r="K675" s="2" t="s">
        <v>81</v>
      </c>
      <c r="L675">
        <v>1</v>
      </c>
      <c r="M675" s="2" t="s">
        <v>70</v>
      </c>
      <c r="N675">
        <v>6</v>
      </c>
      <c r="O675" s="2" t="s">
        <v>6642</v>
      </c>
      <c r="P675">
        <v>999</v>
      </c>
      <c r="Q675" s="2" t="s">
        <v>8190</v>
      </c>
      <c r="R675" t="s">
        <v>67</v>
      </c>
      <c r="S675" t="s">
        <v>67</v>
      </c>
      <c r="T675" s="2" t="s">
        <v>504</v>
      </c>
      <c r="U675" s="2" t="s">
        <v>505</v>
      </c>
      <c r="V675">
        <v>2012</v>
      </c>
      <c r="W675" s="2" t="s">
        <v>19026</v>
      </c>
      <c r="X675">
        <v>77954.5</v>
      </c>
      <c r="Y675">
        <v>77954.5</v>
      </c>
      <c r="AD675">
        <v>54568.15</v>
      </c>
      <c r="AF675">
        <v>0</v>
      </c>
      <c r="AG675">
        <v>23386.35</v>
      </c>
      <c r="AK675">
        <v>83951</v>
      </c>
      <c r="AL675" s="5">
        <v>155909</v>
      </c>
      <c r="AM675">
        <v>0</v>
      </c>
      <c r="AN675">
        <v>0</v>
      </c>
      <c r="AO675">
        <v>77954.5</v>
      </c>
      <c r="AP675">
        <v>77954.5</v>
      </c>
      <c r="AS675">
        <v>54568.15</v>
      </c>
      <c r="AU675">
        <v>23386.35</v>
      </c>
      <c r="AY675">
        <v>83951</v>
      </c>
      <c r="AZ675" s="5">
        <v>155909</v>
      </c>
      <c r="BA675" s="5">
        <v>155909</v>
      </c>
      <c r="BB675" s="5">
        <v>155909</v>
      </c>
      <c r="BC675" s="5">
        <v>49725</v>
      </c>
      <c r="BD675" s="5">
        <v>49725</v>
      </c>
      <c r="BE675" s="5">
        <v>0</v>
      </c>
      <c r="BF675" s="5">
        <v>49725</v>
      </c>
      <c r="BG675">
        <v>20160315</v>
      </c>
      <c r="BH675" s="9" t="str">
        <f t="shared" si="30"/>
        <v>2016</v>
      </c>
      <c r="BI675" t="str">
        <f>MID(Merge1[[#This Row],[OC_DATA_INIZIO_PROGETTO]],5,2)</f>
        <v>03</v>
      </c>
      <c r="BJ675">
        <v>20190315</v>
      </c>
      <c r="BK675" t="str">
        <f t="shared" si="31"/>
        <v>2019</v>
      </c>
      <c r="BL675" t="str">
        <f>MID(Merge1[[#This Row],[OC_DATA_FINE_PROGETTO_PREVISTA]],5,2)</f>
        <v>03</v>
      </c>
      <c r="BM675" s="8">
        <f>(Merge1[[#This Row],[Colonna2]]-Merge1[[#This Row],[Colonna1]])*12+Merge1[[#This Row],[Colonna22]]-Merge1[[#This Row],[Colonna12]]</f>
        <v>36</v>
      </c>
      <c r="BO675" t="str">
        <f t="shared" si="32"/>
        <v/>
      </c>
      <c r="BP675" s="2" t="s">
        <v>76</v>
      </c>
      <c r="BQ675" s="2" t="s">
        <v>76</v>
      </c>
      <c r="BR675" s="2" t="s">
        <v>77</v>
      </c>
      <c r="BS675" s="2" t="s">
        <v>773</v>
      </c>
      <c r="BT675" s="2" t="s">
        <v>774</v>
      </c>
    </row>
    <row r="676" spans="1:72" x14ac:dyDescent="0.35">
      <c r="A676" s="2" t="s">
        <v>3708</v>
      </c>
      <c r="B676" s="2" t="s">
        <v>3709</v>
      </c>
      <c r="C676" s="2" t="s">
        <v>3710</v>
      </c>
      <c r="D676" s="2" t="s">
        <v>3711</v>
      </c>
      <c r="E676" s="2" t="s">
        <v>3712</v>
      </c>
      <c r="F676">
        <v>1</v>
      </c>
      <c r="G676" s="2" t="s">
        <v>151</v>
      </c>
      <c r="H676">
        <v>7</v>
      </c>
      <c r="I676" s="2" t="s">
        <v>770</v>
      </c>
      <c r="J676">
        <v>15</v>
      </c>
      <c r="K676" s="2" t="s">
        <v>3707</v>
      </c>
      <c r="L676">
        <v>6</v>
      </c>
      <c r="M676" s="2" t="s">
        <v>1983</v>
      </c>
      <c r="N676">
        <v>39</v>
      </c>
      <c r="O676" s="2" t="s">
        <v>2384</v>
      </c>
      <c r="P676">
        <v>999</v>
      </c>
      <c r="Q676" s="2" t="s">
        <v>2456</v>
      </c>
      <c r="R676" t="s">
        <v>67</v>
      </c>
      <c r="S676" t="s">
        <v>67</v>
      </c>
      <c r="T676" s="2" t="s">
        <v>504</v>
      </c>
      <c r="U676" s="2" t="s">
        <v>505</v>
      </c>
      <c r="V676">
        <v>606</v>
      </c>
      <c r="W676" s="2" t="s">
        <v>2389</v>
      </c>
      <c r="X676">
        <v>77899.59</v>
      </c>
      <c r="Y676">
        <v>77899.59</v>
      </c>
      <c r="AD676">
        <v>54529.71</v>
      </c>
      <c r="AF676">
        <v>0</v>
      </c>
      <c r="AG676">
        <v>23369.88</v>
      </c>
      <c r="AK676">
        <v>410341</v>
      </c>
      <c r="AL676" s="5">
        <v>155799.18</v>
      </c>
      <c r="AM676">
        <v>0</v>
      </c>
      <c r="AN676">
        <v>0</v>
      </c>
      <c r="AO676">
        <v>77899.59</v>
      </c>
      <c r="AP676">
        <v>77899.59</v>
      </c>
      <c r="AS676">
        <v>54529.71</v>
      </c>
      <c r="AU676">
        <v>23369.88</v>
      </c>
      <c r="AY676">
        <v>410341</v>
      </c>
      <c r="AZ676" s="5">
        <v>155799.18</v>
      </c>
      <c r="BA676" s="5">
        <v>155799.18</v>
      </c>
      <c r="BB676" s="5">
        <v>155799.18</v>
      </c>
      <c r="BC676" s="5">
        <v>155799.18</v>
      </c>
      <c r="BD676" s="5">
        <v>155799.18</v>
      </c>
      <c r="BE676" s="5">
        <v>0</v>
      </c>
      <c r="BF676" s="5">
        <v>566140</v>
      </c>
      <c r="BG676">
        <v>20160313</v>
      </c>
      <c r="BH676" s="9" t="str">
        <f t="shared" si="30"/>
        <v>2016</v>
      </c>
      <c r="BI676" t="str">
        <f>MID(Merge1[[#This Row],[OC_DATA_INIZIO_PROGETTO]],5,2)</f>
        <v>03</v>
      </c>
      <c r="BJ676">
        <v>20170531</v>
      </c>
      <c r="BK676" t="str">
        <f t="shared" si="31"/>
        <v>2017</v>
      </c>
      <c r="BL676" t="str">
        <f>MID(Merge1[[#This Row],[OC_DATA_FINE_PROGETTO_PREVISTA]],5,2)</f>
        <v>05</v>
      </c>
      <c r="BM676" s="8">
        <f>(Merge1[[#This Row],[Colonna2]]-Merge1[[#This Row],[Colonna1]])*12+Merge1[[#This Row],[Colonna22]]-Merge1[[#This Row],[Colonna12]]</f>
        <v>14</v>
      </c>
      <c r="BN676">
        <v>20171010</v>
      </c>
      <c r="BO676" t="str">
        <f t="shared" si="32"/>
        <v>2017</v>
      </c>
      <c r="BP676" s="2" t="s">
        <v>116</v>
      </c>
      <c r="BQ676" s="2" t="s">
        <v>763</v>
      </c>
      <c r="BR676" s="2" t="s">
        <v>440</v>
      </c>
      <c r="BS676" s="2" t="s">
        <v>773</v>
      </c>
      <c r="BT676" s="2" t="s">
        <v>774</v>
      </c>
    </row>
    <row r="677" spans="1:72" x14ac:dyDescent="0.35">
      <c r="A677" s="2" t="s">
        <v>17277</v>
      </c>
      <c r="B677" s="2" t="s">
        <v>17273</v>
      </c>
      <c r="C677" s="2" t="s">
        <v>17274</v>
      </c>
      <c r="D677" s="2" t="s">
        <v>17275</v>
      </c>
      <c r="E677" s="2" t="s">
        <v>17278</v>
      </c>
      <c r="F677">
        <v>1</v>
      </c>
      <c r="G677" s="2" t="s">
        <v>151</v>
      </c>
      <c r="H677">
        <v>7</v>
      </c>
      <c r="I677" s="2" t="s">
        <v>770</v>
      </c>
      <c r="J677">
        <v>99</v>
      </c>
      <c r="K677" s="2" t="s">
        <v>81</v>
      </c>
      <c r="L677">
        <v>8</v>
      </c>
      <c r="M677" s="2" t="s">
        <v>112</v>
      </c>
      <c r="N677">
        <v>62</v>
      </c>
      <c r="O677" s="2" t="s">
        <v>2450</v>
      </c>
      <c r="P677">
        <v>999</v>
      </c>
      <c r="Q677" s="2" t="s">
        <v>3522</v>
      </c>
      <c r="R677" t="s">
        <v>67</v>
      </c>
      <c r="S677" t="s">
        <v>67</v>
      </c>
      <c r="T677" s="2" t="s">
        <v>1986</v>
      </c>
      <c r="U677" s="2" t="s">
        <v>1987</v>
      </c>
      <c r="V677">
        <v>926</v>
      </c>
      <c r="W677" s="2" t="s">
        <v>6666</v>
      </c>
      <c r="X677">
        <v>77627.100000000006</v>
      </c>
      <c r="Y677">
        <v>77627.100000000006</v>
      </c>
      <c r="AD677">
        <v>54338.97</v>
      </c>
      <c r="AF677">
        <v>0</v>
      </c>
      <c r="AG677">
        <v>23288.12</v>
      </c>
      <c r="AK677">
        <v>189756</v>
      </c>
      <c r="AL677" s="5">
        <v>155254.19</v>
      </c>
      <c r="AM677">
        <v>0</v>
      </c>
      <c r="AN677">
        <v>0</v>
      </c>
      <c r="AO677">
        <v>77627.100000000006</v>
      </c>
      <c r="AP677">
        <v>77627.100000000006</v>
      </c>
      <c r="AS677">
        <v>54338.97</v>
      </c>
      <c r="AU677">
        <v>23288.12</v>
      </c>
      <c r="AY677">
        <v>189756</v>
      </c>
      <c r="AZ677" s="5">
        <v>155254.19</v>
      </c>
      <c r="BA677" s="5">
        <v>155254.19</v>
      </c>
      <c r="BB677" s="5">
        <v>155254.19</v>
      </c>
      <c r="BC677" s="5">
        <v>120542.27</v>
      </c>
      <c r="BD677" s="5">
        <v>120542.27</v>
      </c>
      <c r="BE677" s="5">
        <v>0</v>
      </c>
      <c r="BF677" s="5">
        <v>345010.1</v>
      </c>
      <c r="BG677">
        <v>20180221</v>
      </c>
      <c r="BH677" s="9" t="str">
        <f t="shared" si="30"/>
        <v>2018</v>
      </c>
      <c r="BI677" t="str">
        <f>MID(Merge1[[#This Row],[OC_DATA_INIZIO_PROGETTO]],5,2)</f>
        <v>02</v>
      </c>
      <c r="BJ677">
        <v>20190914</v>
      </c>
      <c r="BK677" t="str">
        <f t="shared" si="31"/>
        <v>2019</v>
      </c>
      <c r="BL677" t="str">
        <f>MID(Merge1[[#This Row],[OC_DATA_FINE_PROGETTO_PREVISTA]],5,2)</f>
        <v>09</v>
      </c>
      <c r="BM677" s="8">
        <f>(Merge1[[#This Row],[Colonna2]]-Merge1[[#This Row],[Colonna1]])*12+Merge1[[#This Row],[Colonna22]]-Merge1[[#This Row],[Colonna12]]</f>
        <v>19</v>
      </c>
      <c r="BN677">
        <v>20200905</v>
      </c>
      <c r="BO677" t="str">
        <f t="shared" si="32"/>
        <v>2020</v>
      </c>
      <c r="BP677" s="2" t="s">
        <v>76</v>
      </c>
      <c r="BQ677" s="2" t="s">
        <v>76</v>
      </c>
      <c r="BR677" s="2" t="s">
        <v>440</v>
      </c>
      <c r="BS677" s="2" t="s">
        <v>773</v>
      </c>
      <c r="BT677" s="2" t="s">
        <v>774</v>
      </c>
    </row>
    <row r="678" spans="1:72" x14ac:dyDescent="0.35">
      <c r="A678" s="2" t="s">
        <v>26698</v>
      </c>
      <c r="B678" s="2" t="s">
        <v>26699</v>
      </c>
      <c r="C678" s="2" t="s">
        <v>26700</v>
      </c>
      <c r="D678" s="2" t="s">
        <v>26701</v>
      </c>
      <c r="E678" s="2" t="s">
        <v>26702</v>
      </c>
      <c r="F678">
        <v>1</v>
      </c>
      <c r="G678" s="2" t="s">
        <v>151</v>
      </c>
      <c r="H678">
        <v>7</v>
      </c>
      <c r="I678" s="2" t="s">
        <v>770</v>
      </c>
      <c r="J678">
        <v>99</v>
      </c>
      <c r="K678" s="2" t="s">
        <v>81</v>
      </c>
      <c r="L678">
        <v>9</v>
      </c>
      <c r="M678" s="2" t="s">
        <v>98</v>
      </c>
      <c r="N678">
        <v>22</v>
      </c>
      <c r="O678" s="2" t="s">
        <v>252</v>
      </c>
      <c r="P678">
        <v>999</v>
      </c>
      <c r="Q678" s="2" t="s">
        <v>389</v>
      </c>
      <c r="R678" t="s">
        <v>67</v>
      </c>
      <c r="S678" t="s">
        <v>67</v>
      </c>
      <c r="T678" s="2" t="s">
        <v>1331</v>
      </c>
      <c r="U678" s="2" t="s">
        <v>1332</v>
      </c>
      <c r="V678">
        <v>2016</v>
      </c>
      <c r="W678" s="2" t="s">
        <v>18962</v>
      </c>
      <c r="X678">
        <v>77546.37</v>
      </c>
      <c r="Y678">
        <v>77546.37</v>
      </c>
      <c r="AD678">
        <v>54282.47</v>
      </c>
      <c r="AF678">
        <v>0</v>
      </c>
      <c r="AG678">
        <v>23263.91</v>
      </c>
      <c r="AK678">
        <v>126894</v>
      </c>
      <c r="AL678" s="5">
        <v>155092.75</v>
      </c>
      <c r="AM678">
        <v>0</v>
      </c>
      <c r="AN678">
        <v>0</v>
      </c>
      <c r="AO678">
        <v>77546.37</v>
      </c>
      <c r="AP678">
        <v>77546.37</v>
      </c>
      <c r="AS678">
        <v>54282.47</v>
      </c>
      <c r="AU678">
        <v>23263.91</v>
      </c>
      <c r="AY678">
        <v>126894</v>
      </c>
      <c r="AZ678" s="5">
        <v>155092.75</v>
      </c>
      <c r="BA678" s="5">
        <v>155092.75</v>
      </c>
      <c r="BB678" s="5">
        <v>155092.75</v>
      </c>
      <c r="BC678" s="5">
        <v>62037.1</v>
      </c>
      <c r="BD678" s="5">
        <v>62037.1</v>
      </c>
      <c r="BE678" s="5">
        <v>0</v>
      </c>
      <c r="BF678" s="5">
        <v>108751.49</v>
      </c>
      <c r="BG678">
        <v>20190208</v>
      </c>
      <c r="BH678" s="9" t="str">
        <f t="shared" si="30"/>
        <v>2019</v>
      </c>
      <c r="BI678" t="str">
        <f>MID(Merge1[[#This Row],[OC_DATA_INIZIO_PROGETTO]],5,2)</f>
        <v>02</v>
      </c>
      <c r="BJ678">
        <v>20210331</v>
      </c>
      <c r="BK678" t="str">
        <f t="shared" si="31"/>
        <v>2021</v>
      </c>
      <c r="BL678" t="str">
        <f>MID(Merge1[[#This Row],[OC_DATA_FINE_PROGETTO_PREVISTA]],5,2)</f>
        <v>03</v>
      </c>
      <c r="BM678" s="8">
        <f>(Merge1[[#This Row],[Colonna2]]-Merge1[[#This Row],[Colonna1]])*12+Merge1[[#This Row],[Colonna22]]-Merge1[[#This Row],[Colonna12]]</f>
        <v>25</v>
      </c>
      <c r="BO678" t="str">
        <f t="shared" si="32"/>
        <v/>
      </c>
      <c r="BP678" s="2" t="s">
        <v>76</v>
      </c>
      <c r="BQ678" s="2" t="s">
        <v>76</v>
      </c>
      <c r="BR678" s="2" t="s">
        <v>77</v>
      </c>
      <c r="BS678" s="2" t="s">
        <v>773</v>
      </c>
      <c r="BT678" s="2" t="s">
        <v>774</v>
      </c>
    </row>
    <row r="679" spans="1:72" x14ac:dyDescent="0.35">
      <c r="A679" s="2" t="s">
        <v>17281</v>
      </c>
      <c r="B679" s="2" t="s">
        <v>17273</v>
      </c>
      <c r="C679" s="2" t="s">
        <v>17274</v>
      </c>
      <c r="D679" s="2" t="s">
        <v>17275</v>
      </c>
      <c r="E679" s="2" t="s">
        <v>17282</v>
      </c>
      <c r="F679">
        <v>1</v>
      </c>
      <c r="G679" s="2" t="s">
        <v>151</v>
      </c>
      <c r="H679">
        <v>7</v>
      </c>
      <c r="I679" s="2" t="s">
        <v>770</v>
      </c>
      <c r="J679">
        <v>99</v>
      </c>
      <c r="K679" s="2" t="s">
        <v>81</v>
      </c>
      <c r="L679">
        <v>8</v>
      </c>
      <c r="M679" s="2" t="s">
        <v>112</v>
      </c>
      <c r="N679">
        <v>62</v>
      </c>
      <c r="O679" s="2" t="s">
        <v>2450</v>
      </c>
      <c r="P679">
        <v>999</v>
      </c>
      <c r="Q679" s="2" t="s">
        <v>3522</v>
      </c>
      <c r="R679" t="s">
        <v>67</v>
      </c>
      <c r="S679" t="s">
        <v>67</v>
      </c>
      <c r="T679" s="2" t="s">
        <v>1986</v>
      </c>
      <c r="U679" s="2" t="s">
        <v>1987</v>
      </c>
      <c r="V679">
        <v>924</v>
      </c>
      <c r="W679" s="2" t="s">
        <v>634</v>
      </c>
      <c r="X679">
        <v>34895.57</v>
      </c>
      <c r="Y679">
        <v>34895.57</v>
      </c>
      <c r="AD679">
        <v>24426.9</v>
      </c>
      <c r="AF679">
        <v>0</v>
      </c>
      <c r="AG679">
        <v>10468.67</v>
      </c>
      <c r="AI679">
        <v>85766.35</v>
      </c>
      <c r="AL679" s="5">
        <v>155557.49</v>
      </c>
      <c r="AM679">
        <v>0</v>
      </c>
      <c r="AN679">
        <v>0</v>
      </c>
      <c r="AO679">
        <v>34895.57</v>
      </c>
      <c r="AP679">
        <v>34895.57</v>
      </c>
      <c r="AS679">
        <v>24426.9</v>
      </c>
      <c r="AU679">
        <v>10468.67</v>
      </c>
      <c r="AW679">
        <v>85766.35</v>
      </c>
      <c r="AZ679" s="5">
        <v>155557.49</v>
      </c>
      <c r="BA679" s="5">
        <v>155091.42000000001</v>
      </c>
      <c r="BB679" s="5">
        <v>155091.42000000001</v>
      </c>
      <c r="BC679" s="5">
        <v>102103.02</v>
      </c>
      <c r="BD679" s="5">
        <v>102103.02</v>
      </c>
      <c r="BE679" s="5">
        <v>0</v>
      </c>
      <c r="BF679" s="5">
        <v>102103.02</v>
      </c>
      <c r="BG679">
        <v>20180221</v>
      </c>
      <c r="BH679" s="9" t="str">
        <f t="shared" si="30"/>
        <v>2018</v>
      </c>
      <c r="BI679" t="str">
        <f>MID(Merge1[[#This Row],[OC_DATA_INIZIO_PROGETTO]],5,2)</f>
        <v>02</v>
      </c>
      <c r="BJ679">
        <v>20190914</v>
      </c>
      <c r="BK679" t="str">
        <f t="shared" si="31"/>
        <v>2019</v>
      </c>
      <c r="BL679" t="str">
        <f>MID(Merge1[[#This Row],[OC_DATA_FINE_PROGETTO_PREVISTA]],5,2)</f>
        <v>09</v>
      </c>
      <c r="BM679" s="8">
        <f>(Merge1[[#This Row],[Colonna2]]-Merge1[[#This Row],[Colonna1]])*12+Merge1[[#This Row],[Colonna22]]-Merge1[[#This Row],[Colonna12]]</f>
        <v>19</v>
      </c>
      <c r="BN679">
        <v>20200905</v>
      </c>
      <c r="BO679" t="str">
        <f t="shared" si="32"/>
        <v>2020</v>
      </c>
      <c r="BP679" s="2" t="s">
        <v>76</v>
      </c>
      <c r="BQ679" s="2" t="s">
        <v>76</v>
      </c>
      <c r="BR679" s="2" t="s">
        <v>440</v>
      </c>
      <c r="BS679" s="2" t="s">
        <v>773</v>
      </c>
      <c r="BT679" s="2" t="s">
        <v>774</v>
      </c>
    </row>
    <row r="680" spans="1:72" x14ac:dyDescent="0.35">
      <c r="A680" s="2" t="s">
        <v>3400</v>
      </c>
      <c r="B680" s="2" t="s">
        <v>3401</v>
      </c>
      <c r="C680" s="2" t="s">
        <v>3402</v>
      </c>
      <c r="D680" s="2" t="s">
        <v>3403</v>
      </c>
      <c r="E680" s="2" t="s">
        <v>3404</v>
      </c>
      <c r="F680">
        <v>1</v>
      </c>
      <c r="G680" s="2" t="s">
        <v>151</v>
      </c>
      <c r="H680">
        <v>7</v>
      </c>
      <c r="I680" s="2" t="s">
        <v>770</v>
      </c>
      <c r="J680">
        <v>20</v>
      </c>
      <c r="K680" s="2" t="s">
        <v>3054</v>
      </c>
      <c r="L680">
        <v>8</v>
      </c>
      <c r="M680" s="2" t="s">
        <v>112</v>
      </c>
      <c r="N680">
        <v>62</v>
      </c>
      <c r="O680" s="2" t="s">
        <v>2450</v>
      </c>
      <c r="P680">
        <v>634</v>
      </c>
      <c r="Q680" s="2" t="s">
        <v>2770</v>
      </c>
      <c r="R680" t="s">
        <v>67</v>
      </c>
      <c r="S680" t="s">
        <v>67</v>
      </c>
      <c r="T680" s="2" t="s">
        <v>1331</v>
      </c>
      <c r="U680" s="2" t="s">
        <v>1332</v>
      </c>
      <c r="V680">
        <v>605</v>
      </c>
      <c r="W680" s="2" t="s">
        <v>2440</v>
      </c>
      <c r="X680">
        <v>77367.95</v>
      </c>
      <c r="Y680">
        <v>77367.95</v>
      </c>
      <c r="AD680">
        <v>54157.57</v>
      </c>
      <c r="AF680">
        <v>0</v>
      </c>
      <c r="AG680">
        <v>23210.38</v>
      </c>
      <c r="AK680">
        <v>71607</v>
      </c>
      <c r="AL680" s="5">
        <v>154735.9</v>
      </c>
      <c r="AM680">
        <v>0</v>
      </c>
      <c r="AN680">
        <v>0</v>
      </c>
      <c r="AO680">
        <v>77367.95</v>
      </c>
      <c r="AP680">
        <v>77367.95</v>
      </c>
      <c r="AS680">
        <v>54157.57</v>
      </c>
      <c r="AU680">
        <v>23210.38</v>
      </c>
      <c r="AY680">
        <v>71607</v>
      </c>
      <c r="AZ680" s="5">
        <v>154735.9</v>
      </c>
      <c r="BA680" s="5">
        <v>154735.9</v>
      </c>
      <c r="BB680" s="5">
        <v>154735.9</v>
      </c>
      <c r="BC680" s="5">
        <v>154735.9</v>
      </c>
      <c r="BD680" s="5">
        <v>154735.9</v>
      </c>
      <c r="BE680" s="5">
        <v>0</v>
      </c>
      <c r="BF680" s="5">
        <v>226342.41</v>
      </c>
      <c r="BG680">
        <v>20160722</v>
      </c>
      <c r="BH680" s="9" t="str">
        <f t="shared" si="30"/>
        <v>2016</v>
      </c>
      <c r="BI680" t="str">
        <f>MID(Merge1[[#This Row],[OC_DATA_INIZIO_PROGETTO]],5,2)</f>
        <v>07</v>
      </c>
      <c r="BJ680">
        <v>20180531</v>
      </c>
      <c r="BK680" t="str">
        <f t="shared" si="31"/>
        <v>2018</v>
      </c>
      <c r="BL680" t="str">
        <f>MID(Merge1[[#This Row],[OC_DATA_FINE_PROGETTO_PREVISTA]],5,2)</f>
        <v>05</v>
      </c>
      <c r="BM680" s="8">
        <f>(Merge1[[#This Row],[Colonna2]]-Merge1[[#This Row],[Colonna1]])*12+Merge1[[#This Row],[Colonna22]]-Merge1[[#This Row],[Colonna12]]</f>
        <v>22</v>
      </c>
      <c r="BN680">
        <v>20180531</v>
      </c>
      <c r="BO680" t="str">
        <f t="shared" si="32"/>
        <v>2018</v>
      </c>
      <c r="BP680" s="2" t="s">
        <v>116</v>
      </c>
      <c r="BQ680" s="2" t="s">
        <v>763</v>
      </c>
      <c r="BR680" s="2" t="s">
        <v>440</v>
      </c>
      <c r="BS680" s="2" t="s">
        <v>773</v>
      </c>
      <c r="BT680" s="2" t="s">
        <v>774</v>
      </c>
    </row>
    <row r="681" spans="1:72" x14ac:dyDescent="0.35">
      <c r="A681" s="2" t="s">
        <v>24080</v>
      </c>
      <c r="B681" s="2" t="s">
        <v>24081</v>
      </c>
      <c r="C681" s="2" t="s">
        <v>24063</v>
      </c>
      <c r="D681" s="2" t="s">
        <v>24063</v>
      </c>
      <c r="E681" s="2" t="s">
        <v>24082</v>
      </c>
      <c r="F681">
        <v>1</v>
      </c>
      <c r="G681" s="2" t="s">
        <v>151</v>
      </c>
      <c r="H681">
        <v>7</v>
      </c>
      <c r="I681" s="2" t="s">
        <v>770</v>
      </c>
      <c r="J681">
        <v>20</v>
      </c>
      <c r="K681" s="2" t="s">
        <v>3054</v>
      </c>
      <c r="L681">
        <v>8</v>
      </c>
      <c r="M681" s="2" t="s">
        <v>112</v>
      </c>
      <c r="N681">
        <v>62</v>
      </c>
      <c r="O681" s="2" t="s">
        <v>2450</v>
      </c>
      <c r="P681">
        <v>999</v>
      </c>
      <c r="Q681" s="2" t="s">
        <v>3522</v>
      </c>
      <c r="R681" t="s">
        <v>67</v>
      </c>
      <c r="S681" t="s">
        <v>67</v>
      </c>
      <c r="T681" s="2" t="s">
        <v>91</v>
      </c>
      <c r="U681" s="2" t="s">
        <v>92</v>
      </c>
      <c r="V681">
        <v>1618</v>
      </c>
      <c r="W681" s="2" t="s">
        <v>19712</v>
      </c>
      <c r="AE681">
        <v>154603.17000000001</v>
      </c>
      <c r="AF681">
        <v>0</v>
      </c>
      <c r="AK681">
        <v>463810</v>
      </c>
      <c r="AL681" s="5">
        <v>154603.17000000001</v>
      </c>
      <c r="AM681">
        <v>0</v>
      </c>
      <c r="AN681">
        <v>0</v>
      </c>
      <c r="AT681">
        <v>154603.17000000001</v>
      </c>
      <c r="AY681">
        <v>463810</v>
      </c>
      <c r="AZ681" s="5">
        <v>154603.17000000001</v>
      </c>
      <c r="BA681" s="5">
        <v>154603.17000000001</v>
      </c>
      <c r="BB681" s="5">
        <v>154603.17000000001</v>
      </c>
      <c r="BF681" s="5">
        <v>0</v>
      </c>
      <c r="BG681">
        <v>20180401</v>
      </c>
      <c r="BH681" s="9" t="str">
        <f t="shared" si="30"/>
        <v>2018</v>
      </c>
      <c r="BI681" t="str">
        <f>MID(Merge1[[#This Row],[OC_DATA_INIZIO_PROGETTO]],5,2)</f>
        <v>04</v>
      </c>
      <c r="BJ681">
        <v>20201001</v>
      </c>
      <c r="BK681" t="str">
        <f t="shared" si="31"/>
        <v>2020</v>
      </c>
      <c r="BL681" t="str">
        <f>MID(Merge1[[#This Row],[OC_DATA_FINE_PROGETTO_PREVISTA]],5,2)</f>
        <v>10</v>
      </c>
      <c r="BM681" s="8">
        <f>(Merge1[[#This Row],[Colonna2]]-Merge1[[#This Row],[Colonna1]])*12+Merge1[[#This Row],[Colonna22]]-Merge1[[#This Row],[Colonna12]]</f>
        <v>30</v>
      </c>
      <c r="BO681" t="str">
        <f t="shared" si="32"/>
        <v/>
      </c>
      <c r="BP681" s="2" t="s">
        <v>86</v>
      </c>
      <c r="BQ681" s="2" t="s">
        <v>76</v>
      </c>
      <c r="BR681" s="2" t="s">
        <v>77</v>
      </c>
      <c r="BS681" s="2" t="s">
        <v>773</v>
      </c>
      <c r="BT681" s="2" t="s">
        <v>774</v>
      </c>
    </row>
    <row r="682" spans="1:72" x14ac:dyDescent="0.35">
      <c r="A682" s="2" t="s">
        <v>30332</v>
      </c>
      <c r="B682" s="2" t="s">
        <v>30333</v>
      </c>
      <c r="C682" s="2" t="s">
        <v>30334</v>
      </c>
      <c r="D682" s="2" t="s">
        <v>30099</v>
      </c>
      <c r="E682" s="2" t="s">
        <v>30335</v>
      </c>
      <c r="F682">
        <v>1</v>
      </c>
      <c r="G682" s="2" t="s">
        <v>151</v>
      </c>
      <c r="H682">
        <v>7</v>
      </c>
      <c r="I682" s="2" t="s">
        <v>770</v>
      </c>
      <c r="J682">
        <v>9</v>
      </c>
      <c r="K682" s="2" t="s">
        <v>3705</v>
      </c>
      <c r="L682">
        <v>6</v>
      </c>
      <c r="M682" s="2" t="s">
        <v>1983</v>
      </c>
      <c r="N682">
        <v>42</v>
      </c>
      <c r="O682" s="2" t="s">
        <v>1984</v>
      </c>
      <c r="P682">
        <v>999</v>
      </c>
      <c r="Q682" s="2" t="s">
        <v>4041</v>
      </c>
      <c r="R682" t="s">
        <v>67</v>
      </c>
      <c r="S682" t="s">
        <v>67</v>
      </c>
      <c r="T682" s="2" t="s">
        <v>1331</v>
      </c>
      <c r="U682" s="2" t="s">
        <v>1332</v>
      </c>
      <c r="V682">
        <v>1956</v>
      </c>
      <c r="W682" s="2" t="s">
        <v>499</v>
      </c>
      <c r="X682">
        <v>123613.05</v>
      </c>
      <c r="Y682">
        <v>123613.05</v>
      </c>
      <c r="AF682">
        <v>0</v>
      </c>
      <c r="AI682">
        <v>317862.15000000002</v>
      </c>
      <c r="AL682" s="5">
        <v>441475.2</v>
      </c>
      <c r="AM682">
        <v>0</v>
      </c>
      <c r="AN682">
        <v>0</v>
      </c>
      <c r="AO682">
        <v>123613.05</v>
      </c>
      <c r="AP682">
        <v>123613.05</v>
      </c>
      <c r="AW682">
        <v>317862.15000000002</v>
      </c>
      <c r="AZ682" s="5">
        <v>441475.2</v>
      </c>
      <c r="BA682" s="5">
        <v>154516.32</v>
      </c>
      <c r="BB682" s="5">
        <v>154516.32</v>
      </c>
      <c r="BC682" s="5">
        <v>139064.69</v>
      </c>
      <c r="BD682" s="5">
        <v>139064.69</v>
      </c>
      <c r="BE682" s="5">
        <v>0</v>
      </c>
      <c r="BF682" s="5">
        <v>441475.2</v>
      </c>
      <c r="BG682">
        <v>20180201</v>
      </c>
      <c r="BH682" s="9" t="str">
        <f t="shared" si="30"/>
        <v>2018</v>
      </c>
      <c r="BI682" t="str">
        <f>MID(Merge1[[#This Row],[OC_DATA_INIZIO_PROGETTO]],5,2)</f>
        <v>02</v>
      </c>
      <c r="BJ682">
        <v>20210131</v>
      </c>
      <c r="BK682" t="str">
        <f t="shared" si="31"/>
        <v>2021</v>
      </c>
      <c r="BL682" t="str">
        <f>MID(Merge1[[#This Row],[OC_DATA_FINE_PROGETTO_PREVISTA]],5,2)</f>
        <v>01</v>
      </c>
      <c r="BM682" s="8">
        <f>(Merge1[[#This Row],[Colonna2]]-Merge1[[#This Row],[Colonna1]])*12+Merge1[[#This Row],[Colonna22]]-Merge1[[#This Row],[Colonna12]]</f>
        <v>35</v>
      </c>
      <c r="BO682" t="str">
        <f t="shared" si="32"/>
        <v/>
      </c>
      <c r="BP682" s="2" t="s">
        <v>76</v>
      </c>
      <c r="BQ682" s="2" t="s">
        <v>76</v>
      </c>
      <c r="BR682" s="2" t="s">
        <v>77</v>
      </c>
      <c r="BS682" s="2" t="s">
        <v>773</v>
      </c>
      <c r="BT682" s="2" t="s">
        <v>774</v>
      </c>
    </row>
    <row r="683" spans="1:72" x14ac:dyDescent="0.35">
      <c r="A683" s="2" t="s">
        <v>3506</v>
      </c>
      <c r="B683" s="2" t="s">
        <v>3507</v>
      </c>
      <c r="C683" s="2" t="s">
        <v>3319</v>
      </c>
      <c r="D683" s="2" t="s">
        <v>3320</v>
      </c>
      <c r="E683" s="2" t="s">
        <v>3508</v>
      </c>
      <c r="F683">
        <v>1</v>
      </c>
      <c r="G683" s="2" t="s">
        <v>151</v>
      </c>
      <c r="H683">
        <v>7</v>
      </c>
      <c r="I683" s="2" t="s">
        <v>770</v>
      </c>
      <c r="J683">
        <v>20</v>
      </c>
      <c r="K683" s="2" t="s">
        <v>3054</v>
      </c>
      <c r="L683">
        <v>8</v>
      </c>
      <c r="M683" s="2" t="s">
        <v>112</v>
      </c>
      <c r="N683">
        <v>62</v>
      </c>
      <c r="O683" s="2" t="s">
        <v>2450</v>
      </c>
      <c r="P683">
        <v>634</v>
      </c>
      <c r="Q683" s="2" t="s">
        <v>2770</v>
      </c>
      <c r="R683" t="s">
        <v>67</v>
      </c>
      <c r="S683" t="s">
        <v>67</v>
      </c>
      <c r="T683" s="2" t="s">
        <v>73</v>
      </c>
      <c r="U683" s="2" t="s">
        <v>74</v>
      </c>
      <c r="V683">
        <v>606</v>
      </c>
      <c r="W683" s="2" t="s">
        <v>2389</v>
      </c>
      <c r="X683">
        <v>77200</v>
      </c>
      <c r="Y683">
        <v>77200</v>
      </c>
      <c r="AD683">
        <v>54040</v>
      </c>
      <c r="AF683">
        <v>0</v>
      </c>
      <c r="AG683">
        <v>23160</v>
      </c>
      <c r="AK683">
        <v>38623</v>
      </c>
      <c r="AL683" s="5">
        <v>154400</v>
      </c>
      <c r="AM683">
        <v>0</v>
      </c>
      <c r="AN683">
        <v>0</v>
      </c>
      <c r="AO683">
        <v>77200</v>
      </c>
      <c r="AP683">
        <v>77200</v>
      </c>
      <c r="AS683">
        <v>54040</v>
      </c>
      <c r="AU683">
        <v>23160</v>
      </c>
      <c r="AY683">
        <v>38623</v>
      </c>
      <c r="AZ683" s="5">
        <v>154400</v>
      </c>
      <c r="BA683" s="5">
        <v>154399.99</v>
      </c>
      <c r="BB683" s="5">
        <v>154399.99</v>
      </c>
      <c r="BC683" s="5">
        <v>154399.06</v>
      </c>
      <c r="BD683" s="5">
        <v>154399.06</v>
      </c>
      <c r="BE683" s="5">
        <v>0</v>
      </c>
      <c r="BF683" s="5">
        <v>193022.67</v>
      </c>
      <c r="BG683">
        <v>20160722</v>
      </c>
      <c r="BH683" s="9" t="str">
        <f t="shared" si="30"/>
        <v>2016</v>
      </c>
      <c r="BI683" t="str">
        <f>MID(Merge1[[#This Row],[OC_DATA_INIZIO_PROGETTO]],5,2)</f>
        <v>07</v>
      </c>
      <c r="BJ683">
        <v>20181231</v>
      </c>
      <c r="BK683" t="str">
        <f t="shared" si="31"/>
        <v>2018</v>
      </c>
      <c r="BL683" t="str">
        <f>MID(Merge1[[#This Row],[OC_DATA_FINE_PROGETTO_PREVISTA]],5,2)</f>
        <v>12</v>
      </c>
      <c r="BM683" s="8">
        <f>(Merge1[[#This Row],[Colonna2]]-Merge1[[#This Row],[Colonna1]])*12+Merge1[[#This Row],[Colonna22]]-Merge1[[#This Row],[Colonna12]]</f>
        <v>29</v>
      </c>
      <c r="BN683">
        <v>20190226</v>
      </c>
      <c r="BO683" t="str">
        <f t="shared" si="32"/>
        <v>2019</v>
      </c>
      <c r="BP683" s="2" t="s">
        <v>116</v>
      </c>
      <c r="BQ683" s="2" t="s">
        <v>763</v>
      </c>
      <c r="BR683" s="2" t="s">
        <v>440</v>
      </c>
      <c r="BS683" s="2" t="s">
        <v>773</v>
      </c>
      <c r="BT683" s="2" t="s">
        <v>774</v>
      </c>
    </row>
    <row r="684" spans="1:72" x14ac:dyDescent="0.35">
      <c r="A684" s="2" t="s">
        <v>18054</v>
      </c>
      <c r="B684" s="2" t="s">
        <v>18041</v>
      </c>
      <c r="C684" s="2" t="s">
        <v>18055</v>
      </c>
      <c r="D684" s="2" t="s">
        <v>18043</v>
      </c>
      <c r="E684" s="2" t="s">
        <v>18056</v>
      </c>
      <c r="F684">
        <v>1</v>
      </c>
      <c r="G684" s="2" t="s">
        <v>151</v>
      </c>
      <c r="H684">
        <v>7</v>
      </c>
      <c r="I684" s="2" t="s">
        <v>770</v>
      </c>
      <c r="J684">
        <v>99</v>
      </c>
      <c r="K684" s="2" t="s">
        <v>81</v>
      </c>
      <c r="L684">
        <v>8</v>
      </c>
      <c r="M684" s="2" t="s">
        <v>112</v>
      </c>
      <c r="N684">
        <v>62</v>
      </c>
      <c r="O684" s="2" t="s">
        <v>2450</v>
      </c>
      <c r="P684">
        <v>999</v>
      </c>
      <c r="Q684" s="2" t="s">
        <v>3522</v>
      </c>
      <c r="R684" t="s">
        <v>67</v>
      </c>
      <c r="S684" t="s">
        <v>67</v>
      </c>
      <c r="T684" s="2" t="s">
        <v>1986</v>
      </c>
      <c r="U684" s="2" t="s">
        <v>1987</v>
      </c>
      <c r="V684">
        <v>924</v>
      </c>
      <c r="W684" s="2" t="s">
        <v>634</v>
      </c>
      <c r="X684">
        <v>94275</v>
      </c>
      <c r="Y684">
        <v>94275</v>
      </c>
      <c r="AD684">
        <v>65992.5</v>
      </c>
      <c r="AF684">
        <v>0</v>
      </c>
      <c r="AG684">
        <v>28282.5</v>
      </c>
      <c r="AK684">
        <v>230450</v>
      </c>
      <c r="AL684" s="5">
        <v>188550</v>
      </c>
      <c r="AM684">
        <v>59520.83</v>
      </c>
      <c r="AN684">
        <v>22660.97</v>
      </c>
      <c r="AO684">
        <v>76843.48</v>
      </c>
      <c r="AP684">
        <v>94275</v>
      </c>
      <c r="AS684">
        <v>65992.5</v>
      </c>
      <c r="AU684">
        <v>23053.05</v>
      </c>
      <c r="AY684">
        <v>230450</v>
      </c>
      <c r="AZ684" s="5">
        <v>165889.03</v>
      </c>
      <c r="BA684" s="5">
        <v>153686.97</v>
      </c>
      <c r="BB684" s="5">
        <v>153686.97</v>
      </c>
      <c r="BC684" s="5">
        <v>153686.97</v>
      </c>
      <c r="BD684" s="5">
        <v>153686.97</v>
      </c>
      <c r="BE684" s="5">
        <v>0</v>
      </c>
      <c r="BF684" s="5">
        <v>347277.11</v>
      </c>
      <c r="BG684">
        <v>20150701</v>
      </c>
      <c r="BH684" s="9" t="str">
        <f t="shared" si="30"/>
        <v>2015</v>
      </c>
      <c r="BI684" t="str">
        <f>MID(Merge1[[#This Row],[OC_DATA_INIZIO_PROGETTO]],5,2)</f>
        <v>07</v>
      </c>
      <c r="BJ684">
        <v>20210212</v>
      </c>
      <c r="BK684" t="str">
        <f t="shared" si="31"/>
        <v>2021</v>
      </c>
      <c r="BL684" t="str">
        <f>MID(Merge1[[#This Row],[OC_DATA_FINE_PROGETTO_PREVISTA]],5,2)</f>
        <v>02</v>
      </c>
      <c r="BM684" s="8">
        <f>(Merge1[[#This Row],[Colonna2]]-Merge1[[#This Row],[Colonna1]])*12+Merge1[[#This Row],[Colonna22]]-Merge1[[#This Row],[Colonna12]]</f>
        <v>67</v>
      </c>
      <c r="BN684">
        <v>20181126</v>
      </c>
      <c r="BO684" t="str">
        <f t="shared" si="32"/>
        <v>2018</v>
      </c>
      <c r="BP684" s="2" t="s">
        <v>76</v>
      </c>
      <c r="BQ684" s="2" t="s">
        <v>76</v>
      </c>
      <c r="BR684" s="2" t="s">
        <v>440</v>
      </c>
      <c r="BS684" s="2" t="s">
        <v>773</v>
      </c>
      <c r="BT684" s="2" t="s">
        <v>774</v>
      </c>
    </row>
    <row r="685" spans="1:72" x14ac:dyDescent="0.35">
      <c r="A685" s="2" t="s">
        <v>3202</v>
      </c>
      <c r="B685" s="2" t="s">
        <v>3203</v>
      </c>
      <c r="C685" s="2" t="s">
        <v>3204</v>
      </c>
      <c r="D685" s="2" t="s">
        <v>3205</v>
      </c>
      <c r="E685" s="2" t="s">
        <v>3206</v>
      </c>
      <c r="F685">
        <v>1</v>
      </c>
      <c r="G685" s="2" t="s">
        <v>151</v>
      </c>
      <c r="H685">
        <v>7</v>
      </c>
      <c r="I685" s="2" t="s">
        <v>770</v>
      </c>
      <c r="J685">
        <v>20</v>
      </c>
      <c r="K685" s="2" t="s">
        <v>3054</v>
      </c>
      <c r="L685">
        <v>8</v>
      </c>
      <c r="M685" s="2" t="s">
        <v>112</v>
      </c>
      <c r="N685">
        <v>62</v>
      </c>
      <c r="O685" s="2" t="s">
        <v>2450</v>
      </c>
      <c r="P685">
        <v>634</v>
      </c>
      <c r="Q685" s="2" t="s">
        <v>2770</v>
      </c>
      <c r="R685" t="s">
        <v>67</v>
      </c>
      <c r="S685" t="s">
        <v>67</v>
      </c>
      <c r="T685" s="2" t="s">
        <v>1331</v>
      </c>
      <c r="U685" s="2" t="s">
        <v>1332</v>
      </c>
      <c r="V685">
        <v>611</v>
      </c>
      <c r="W685" s="2" t="s">
        <v>2386</v>
      </c>
      <c r="X685">
        <v>76671.34</v>
      </c>
      <c r="Y685">
        <v>76671.34</v>
      </c>
      <c r="AD685">
        <v>53669.94</v>
      </c>
      <c r="AF685">
        <v>0</v>
      </c>
      <c r="AG685">
        <v>23001.4</v>
      </c>
      <c r="AK685">
        <v>230014</v>
      </c>
      <c r="AL685" s="5">
        <v>153342.68</v>
      </c>
      <c r="AM685">
        <v>0</v>
      </c>
      <c r="AN685">
        <v>0</v>
      </c>
      <c r="AO685">
        <v>76671.34</v>
      </c>
      <c r="AP685">
        <v>76671.34</v>
      </c>
      <c r="AS685">
        <v>53669.94</v>
      </c>
      <c r="AU685">
        <v>23001.4</v>
      </c>
      <c r="AY685">
        <v>230014</v>
      </c>
      <c r="AZ685" s="5">
        <v>153342.68</v>
      </c>
      <c r="BA685" s="5">
        <v>153342.68</v>
      </c>
      <c r="BB685" s="5">
        <v>153342.68</v>
      </c>
      <c r="BC685" s="5">
        <v>153342.68</v>
      </c>
      <c r="BD685" s="5">
        <v>153342.68</v>
      </c>
      <c r="BE685" s="5">
        <v>0</v>
      </c>
      <c r="BF685" s="5">
        <v>383356.7</v>
      </c>
      <c r="BG685">
        <v>20160628</v>
      </c>
      <c r="BH685" s="9" t="str">
        <f t="shared" si="30"/>
        <v>2016</v>
      </c>
      <c r="BI685" t="str">
        <f>MID(Merge1[[#This Row],[OC_DATA_INIZIO_PROGETTO]],5,2)</f>
        <v>06</v>
      </c>
      <c r="BJ685">
        <v>20180328</v>
      </c>
      <c r="BK685" t="str">
        <f t="shared" si="31"/>
        <v>2018</v>
      </c>
      <c r="BL685" t="str">
        <f>MID(Merge1[[#This Row],[OC_DATA_FINE_PROGETTO_PREVISTA]],5,2)</f>
        <v>03</v>
      </c>
      <c r="BM685" s="8">
        <f>(Merge1[[#This Row],[Colonna2]]-Merge1[[#This Row],[Colonna1]])*12+Merge1[[#This Row],[Colonna22]]-Merge1[[#This Row],[Colonna12]]</f>
        <v>21</v>
      </c>
      <c r="BN685">
        <v>20180628</v>
      </c>
      <c r="BO685" t="str">
        <f t="shared" si="32"/>
        <v>2018</v>
      </c>
      <c r="BP685" s="2" t="s">
        <v>116</v>
      </c>
      <c r="BQ685" s="2" t="s">
        <v>763</v>
      </c>
      <c r="BR685" s="2" t="s">
        <v>440</v>
      </c>
      <c r="BS685" s="2" t="s">
        <v>773</v>
      </c>
      <c r="BT685" s="2" t="s">
        <v>774</v>
      </c>
    </row>
    <row r="686" spans="1:72" x14ac:dyDescent="0.35">
      <c r="A686" s="2" t="s">
        <v>28402</v>
      </c>
      <c r="B686" s="2" t="s">
        <v>28403</v>
      </c>
      <c r="C686" s="2" t="s">
        <v>28404</v>
      </c>
      <c r="D686" s="2" t="s">
        <v>27718</v>
      </c>
      <c r="E686" s="2" t="s">
        <v>28405</v>
      </c>
      <c r="F686">
        <v>4</v>
      </c>
      <c r="G686" s="2" t="s">
        <v>174</v>
      </c>
      <c r="H686">
        <v>3</v>
      </c>
      <c r="I686" s="2" t="s">
        <v>68</v>
      </c>
      <c r="J686">
        <v>1</v>
      </c>
      <c r="K686" s="2" t="s">
        <v>69</v>
      </c>
      <c r="L686">
        <v>3</v>
      </c>
      <c r="M686" s="2" t="s">
        <v>3884</v>
      </c>
      <c r="N686">
        <v>16</v>
      </c>
      <c r="O686" s="2" t="s">
        <v>8160</v>
      </c>
      <c r="P686">
        <v>4</v>
      </c>
      <c r="Q686" s="2" t="s">
        <v>8161</v>
      </c>
      <c r="R686" t="s">
        <v>67</v>
      </c>
      <c r="S686" t="s">
        <v>67</v>
      </c>
      <c r="T686" s="2" t="s">
        <v>73</v>
      </c>
      <c r="U686" s="2" t="s">
        <v>74</v>
      </c>
      <c r="V686">
        <v>2010</v>
      </c>
      <c r="W686" s="2" t="s">
        <v>22315</v>
      </c>
      <c r="X686">
        <v>80764</v>
      </c>
      <c r="Y686">
        <v>80764</v>
      </c>
      <c r="AD686">
        <v>56534.8</v>
      </c>
      <c r="AF686">
        <v>0</v>
      </c>
      <c r="AG686">
        <v>24229.200000000001</v>
      </c>
      <c r="AL686" s="5">
        <v>161528</v>
      </c>
      <c r="AM686">
        <v>5639.06</v>
      </c>
      <c r="AN686">
        <v>5639.06</v>
      </c>
      <c r="AO686">
        <v>76426.259999999995</v>
      </c>
      <c r="AP686">
        <v>80764</v>
      </c>
      <c r="AS686">
        <v>56534.8</v>
      </c>
      <c r="AU686">
        <v>22927.88</v>
      </c>
      <c r="AZ686" s="5">
        <v>155888.94</v>
      </c>
      <c r="BA686" s="5">
        <v>152852.51</v>
      </c>
      <c r="BB686" s="5">
        <v>152852.51</v>
      </c>
      <c r="BC686" s="5">
        <v>152852.51</v>
      </c>
      <c r="BD686" s="5">
        <v>152852.51</v>
      </c>
      <c r="BE686" s="5">
        <v>0</v>
      </c>
      <c r="BF686" s="5">
        <v>152852.51</v>
      </c>
      <c r="BG686">
        <v>20171013</v>
      </c>
      <c r="BH686" s="9" t="str">
        <f t="shared" si="30"/>
        <v>2017</v>
      </c>
      <c r="BI686" t="str">
        <f>MID(Merge1[[#This Row],[OC_DATA_INIZIO_PROGETTO]],5,2)</f>
        <v>10</v>
      </c>
      <c r="BJ686">
        <v>20181230</v>
      </c>
      <c r="BK686" t="str">
        <f t="shared" si="31"/>
        <v>2018</v>
      </c>
      <c r="BL686" t="str">
        <f>MID(Merge1[[#This Row],[OC_DATA_FINE_PROGETTO_PREVISTA]],5,2)</f>
        <v>12</v>
      </c>
      <c r="BM686" s="8">
        <f>(Merge1[[#This Row],[Colonna2]]-Merge1[[#This Row],[Colonna1]])*12+Merge1[[#This Row],[Colonna22]]-Merge1[[#This Row],[Colonna12]]</f>
        <v>14</v>
      </c>
      <c r="BN686">
        <v>20190227</v>
      </c>
      <c r="BO686" t="str">
        <f t="shared" si="32"/>
        <v>2019</v>
      </c>
      <c r="BP686" s="2" t="s">
        <v>116</v>
      </c>
      <c r="BQ686" s="2" t="s">
        <v>763</v>
      </c>
      <c r="BR686" s="2" t="s">
        <v>440</v>
      </c>
      <c r="BS686" s="2" t="s">
        <v>3041</v>
      </c>
      <c r="BT686" s="2" t="s">
        <v>3042</v>
      </c>
    </row>
    <row r="687" spans="1:72" x14ac:dyDescent="0.35">
      <c r="A687" s="2" t="s">
        <v>17425</v>
      </c>
      <c r="B687" s="2" t="s">
        <v>17426</v>
      </c>
      <c r="C687" s="2" t="s">
        <v>17427</v>
      </c>
      <c r="D687" s="2" t="s">
        <v>17428</v>
      </c>
      <c r="E687" s="2" t="s">
        <v>17429</v>
      </c>
      <c r="F687">
        <v>1</v>
      </c>
      <c r="G687" s="2" t="s">
        <v>151</v>
      </c>
      <c r="H687">
        <v>7</v>
      </c>
      <c r="I687" s="2" t="s">
        <v>770</v>
      </c>
      <c r="J687">
        <v>99</v>
      </c>
      <c r="K687" s="2" t="s">
        <v>81</v>
      </c>
      <c r="L687">
        <v>8</v>
      </c>
      <c r="M687" s="2" t="s">
        <v>112</v>
      </c>
      <c r="N687">
        <v>62</v>
      </c>
      <c r="O687" s="2" t="s">
        <v>2450</v>
      </c>
      <c r="P687">
        <v>999</v>
      </c>
      <c r="Q687" s="2" t="s">
        <v>3522</v>
      </c>
      <c r="R687" t="s">
        <v>67</v>
      </c>
      <c r="S687" t="s">
        <v>67</v>
      </c>
      <c r="T687" s="2" t="s">
        <v>1986</v>
      </c>
      <c r="U687" s="2" t="s">
        <v>1987</v>
      </c>
      <c r="V687">
        <v>924</v>
      </c>
      <c r="W687" s="2" t="s">
        <v>634</v>
      </c>
      <c r="X687">
        <v>81307.44</v>
      </c>
      <c r="Y687">
        <v>81307.44</v>
      </c>
      <c r="AD687">
        <v>56915.21</v>
      </c>
      <c r="AF687">
        <v>0</v>
      </c>
      <c r="AG687">
        <v>24392.23</v>
      </c>
      <c r="AK687">
        <v>243922</v>
      </c>
      <c r="AL687" s="5">
        <v>162614.88</v>
      </c>
      <c r="AM687">
        <v>4709.6099999999997</v>
      </c>
      <c r="AN687">
        <v>4709.6099999999997</v>
      </c>
      <c r="AO687">
        <v>77684.66</v>
      </c>
      <c r="AP687">
        <v>81307.44</v>
      </c>
      <c r="AS687">
        <v>56915.21</v>
      </c>
      <c r="AU687">
        <v>23305.4</v>
      </c>
      <c r="AY687">
        <v>243922</v>
      </c>
      <c r="AZ687" s="5">
        <v>157905.26999999999</v>
      </c>
      <c r="BA687" s="5">
        <v>152720.15</v>
      </c>
      <c r="BB687" s="5">
        <v>152720.15</v>
      </c>
      <c r="BC687" s="5">
        <v>152720.15</v>
      </c>
      <c r="BD687" s="5">
        <v>152720.15</v>
      </c>
      <c r="BE687" s="5">
        <v>0</v>
      </c>
      <c r="BF687" s="5">
        <v>399291.64</v>
      </c>
      <c r="BG687">
        <v>20171002</v>
      </c>
      <c r="BH687" s="9" t="str">
        <f t="shared" si="30"/>
        <v>2017</v>
      </c>
      <c r="BI687" t="str">
        <f>MID(Merge1[[#This Row],[OC_DATA_INIZIO_PROGETTO]],5,2)</f>
        <v>10</v>
      </c>
      <c r="BJ687">
        <v>20190914</v>
      </c>
      <c r="BK687" t="str">
        <f t="shared" si="31"/>
        <v>2019</v>
      </c>
      <c r="BL687" t="str">
        <f>MID(Merge1[[#This Row],[OC_DATA_FINE_PROGETTO_PREVISTA]],5,2)</f>
        <v>09</v>
      </c>
      <c r="BM687" s="8">
        <f>(Merge1[[#This Row],[Colonna2]]-Merge1[[#This Row],[Colonna1]])*12+Merge1[[#This Row],[Colonna22]]-Merge1[[#This Row],[Colonna12]]</f>
        <v>23</v>
      </c>
      <c r="BN687">
        <v>20200429</v>
      </c>
      <c r="BO687" t="str">
        <f t="shared" si="32"/>
        <v>2020</v>
      </c>
      <c r="BP687" s="2" t="s">
        <v>116</v>
      </c>
      <c r="BQ687" s="2" t="s">
        <v>763</v>
      </c>
      <c r="BR687" s="2" t="s">
        <v>440</v>
      </c>
      <c r="BS687" s="2" t="s">
        <v>773</v>
      </c>
      <c r="BT687" s="2" t="s">
        <v>774</v>
      </c>
    </row>
    <row r="688" spans="1:72" x14ac:dyDescent="0.35">
      <c r="A688" s="2" t="s">
        <v>3182</v>
      </c>
      <c r="B688" s="2" t="s">
        <v>3183</v>
      </c>
      <c r="C688" s="2" t="s">
        <v>3184</v>
      </c>
      <c r="D688" s="2" t="s">
        <v>3185</v>
      </c>
      <c r="E688" s="2" t="s">
        <v>3186</v>
      </c>
      <c r="F688">
        <v>1</v>
      </c>
      <c r="G688" s="2" t="s">
        <v>151</v>
      </c>
      <c r="H688">
        <v>7</v>
      </c>
      <c r="I688" s="2" t="s">
        <v>770</v>
      </c>
      <c r="J688">
        <v>20</v>
      </c>
      <c r="K688" s="2" t="s">
        <v>3054</v>
      </c>
      <c r="L688">
        <v>8</v>
      </c>
      <c r="M688" s="2" t="s">
        <v>112</v>
      </c>
      <c r="N688">
        <v>62</v>
      </c>
      <c r="O688" s="2" t="s">
        <v>2450</v>
      </c>
      <c r="P688">
        <v>634</v>
      </c>
      <c r="Q688" s="2" t="s">
        <v>2770</v>
      </c>
      <c r="R688" t="s">
        <v>67</v>
      </c>
      <c r="S688" t="s">
        <v>67</v>
      </c>
      <c r="T688" s="2" t="s">
        <v>1331</v>
      </c>
      <c r="U688" s="2" t="s">
        <v>1332</v>
      </c>
      <c r="V688">
        <v>607</v>
      </c>
      <c r="W688" s="2" t="s">
        <v>2454</v>
      </c>
      <c r="X688">
        <v>76333.42</v>
      </c>
      <c r="Y688">
        <v>76333.42</v>
      </c>
      <c r="AD688">
        <v>53433.4</v>
      </c>
      <c r="AF688">
        <v>0</v>
      </c>
      <c r="AG688">
        <v>22900.02</v>
      </c>
      <c r="AK688">
        <v>292973</v>
      </c>
      <c r="AL688" s="5">
        <v>152666.84</v>
      </c>
      <c r="AM688">
        <v>0</v>
      </c>
      <c r="AN688">
        <v>0</v>
      </c>
      <c r="AO688">
        <v>76333.42</v>
      </c>
      <c r="AP688">
        <v>76333.42</v>
      </c>
      <c r="AS688">
        <v>53433.4</v>
      </c>
      <c r="AU688">
        <v>22900.02</v>
      </c>
      <c r="AY688">
        <v>292973</v>
      </c>
      <c r="AZ688" s="5">
        <v>152666.84</v>
      </c>
      <c r="BA688" s="5">
        <v>152666.84</v>
      </c>
      <c r="BB688" s="5">
        <v>152666.84</v>
      </c>
      <c r="BC688" s="5">
        <v>152666.84</v>
      </c>
      <c r="BD688" s="5">
        <v>152666.84</v>
      </c>
      <c r="BE688" s="5">
        <v>0</v>
      </c>
      <c r="BF688" s="5">
        <v>445640.05</v>
      </c>
      <c r="BG688">
        <v>20160629</v>
      </c>
      <c r="BH688" s="9" t="str">
        <f t="shared" si="30"/>
        <v>2016</v>
      </c>
      <c r="BI688" t="str">
        <f>MID(Merge1[[#This Row],[OC_DATA_INIZIO_PROGETTO]],5,2)</f>
        <v>06</v>
      </c>
      <c r="BJ688">
        <v>20180331</v>
      </c>
      <c r="BK688" t="str">
        <f t="shared" si="31"/>
        <v>2018</v>
      </c>
      <c r="BL688" t="str">
        <f>MID(Merge1[[#This Row],[OC_DATA_FINE_PROGETTO_PREVISTA]],5,2)</f>
        <v>03</v>
      </c>
      <c r="BM688" s="8">
        <f>(Merge1[[#This Row],[Colonna2]]-Merge1[[#This Row],[Colonna1]])*12+Merge1[[#This Row],[Colonna22]]-Merge1[[#This Row],[Colonna12]]</f>
        <v>21</v>
      </c>
      <c r="BN688">
        <v>20180331</v>
      </c>
      <c r="BO688" t="str">
        <f t="shared" si="32"/>
        <v>2018</v>
      </c>
      <c r="BP688" s="2" t="s">
        <v>116</v>
      </c>
      <c r="BQ688" s="2" t="s">
        <v>763</v>
      </c>
      <c r="BR688" s="2" t="s">
        <v>440</v>
      </c>
      <c r="BS688" s="2" t="s">
        <v>773</v>
      </c>
      <c r="BT688" s="2" t="s">
        <v>774</v>
      </c>
    </row>
    <row r="689" spans="1:72" x14ac:dyDescent="0.35">
      <c r="A689" s="2" t="s">
        <v>17192</v>
      </c>
      <c r="B689" s="2" t="s">
        <v>17180</v>
      </c>
      <c r="C689" s="2" t="s">
        <v>17181</v>
      </c>
      <c r="D689" s="2" t="s">
        <v>17182</v>
      </c>
      <c r="E689" s="2" t="s">
        <v>17193</v>
      </c>
      <c r="F689">
        <v>1</v>
      </c>
      <c r="G689" s="2" t="s">
        <v>151</v>
      </c>
      <c r="H689">
        <v>7</v>
      </c>
      <c r="I689" s="2" t="s">
        <v>770</v>
      </c>
      <c r="J689">
        <v>99</v>
      </c>
      <c r="K689" s="2" t="s">
        <v>81</v>
      </c>
      <c r="L689">
        <v>8</v>
      </c>
      <c r="M689" s="2" t="s">
        <v>112</v>
      </c>
      <c r="N689">
        <v>62</v>
      </c>
      <c r="O689" s="2" t="s">
        <v>2450</v>
      </c>
      <c r="P689">
        <v>999</v>
      </c>
      <c r="Q689" s="2" t="s">
        <v>3522</v>
      </c>
      <c r="R689" t="s">
        <v>67</v>
      </c>
      <c r="S689" t="s">
        <v>67</v>
      </c>
      <c r="T689" s="2" t="s">
        <v>1986</v>
      </c>
      <c r="U689" s="2" t="s">
        <v>1987</v>
      </c>
      <c r="V689">
        <v>924</v>
      </c>
      <c r="W689" s="2" t="s">
        <v>634</v>
      </c>
      <c r="X689">
        <v>38120</v>
      </c>
      <c r="Y689">
        <v>38120</v>
      </c>
      <c r="AD689">
        <v>26684</v>
      </c>
      <c r="AF689">
        <v>0</v>
      </c>
      <c r="AG689">
        <v>11436</v>
      </c>
      <c r="AI689">
        <v>76240</v>
      </c>
      <c r="AL689" s="5">
        <v>152480</v>
      </c>
      <c r="AM689">
        <v>0</v>
      </c>
      <c r="AN689">
        <v>0</v>
      </c>
      <c r="AO689">
        <v>38120</v>
      </c>
      <c r="AP689">
        <v>38120</v>
      </c>
      <c r="AS689">
        <v>26684</v>
      </c>
      <c r="AU689">
        <v>11436</v>
      </c>
      <c r="AW689">
        <v>76240</v>
      </c>
      <c r="AZ689" s="5">
        <v>152480</v>
      </c>
      <c r="BA689" s="5">
        <v>152480</v>
      </c>
      <c r="BB689" s="5">
        <v>152480</v>
      </c>
      <c r="BC689" s="5">
        <v>118392.88</v>
      </c>
      <c r="BD689" s="5">
        <v>118392.88</v>
      </c>
      <c r="BE689" s="5">
        <v>0</v>
      </c>
      <c r="BF689" s="5">
        <v>118392.88</v>
      </c>
      <c r="BG689">
        <v>20180102</v>
      </c>
      <c r="BH689" s="9" t="str">
        <f t="shared" si="30"/>
        <v>2018</v>
      </c>
      <c r="BI689" t="str">
        <f>MID(Merge1[[#This Row],[OC_DATA_INIZIO_PROGETTO]],5,2)</f>
        <v>01</v>
      </c>
      <c r="BJ689">
        <v>20200131</v>
      </c>
      <c r="BK689" t="str">
        <f t="shared" si="31"/>
        <v>2020</v>
      </c>
      <c r="BL689" t="str">
        <f>MID(Merge1[[#This Row],[OC_DATA_FINE_PROGETTO_PREVISTA]],5,2)</f>
        <v>01</v>
      </c>
      <c r="BM689" s="8">
        <f>(Merge1[[#This Row],[Colonna2]]-Merge1[[#This Row],[Colonna1]])*12+Merge1[[#This Row],[Colonna22]]-Merge1[[#This Row],[Colonna12]]</f>
        <v>24</v>
      </c>
      <c r="BN689">
        <v>20200314</v>
      </c>
      <c r="BO689" t="str">
        <f t="shared" si="32"/>
        <v>2020</v>
      </c>
      <c r="BP689" s="2" t="s">
        <v>76</v>
      </c>
      <c r="BQ689" s="2" t="s">
        <v>76</v>
      </c>
      <c r="BR689" s="2" t="s">
        <v>440</v>
      </c>
      <c r="BS689" s="2" t="s">
        <v>773</v>
      </c>
      <c r="BT689" s="2" t="s">
        <v>774</v>
      </c>
    </row>
    <row r="690" spans="1:72" x14ac:dyDescent="0.35">
      <c r="A690" s="2" t="s">
        <v>18014</v>
      </c>
      <c r="B690" s="2" t="s">
        <v>18004</v>
      </c>
      <c r="C690" s="2" t="s">
        <v>18015</v>
      </c>
      <c r="D690" s="2" t="s">
        <v>18006</v>
      </c>
      <c r="E690" s="2" t="s">
        <v>18016</v>
      </c>
      <c r="F690">
        <v>1</v>
      </c>
      <c r="G690" s="2" t="s">
        <v>151</v>
      </c>
      <c r="H690">
        <v>7</v>
      </c>
      <c r="I690" s="2" t="s">
        <v>770</v>
      </c>
      <c r="J690">
        <v>99</v>
      </c>
      <c r="K690" s="2" t="s">
        <v>81</v>
      </c>
      <c r="L690">
        <v>8</v>
      </c>
      <c r="M690" s="2" t="s">
        <v>112</v>
      </c>
      <c r="N690">
        <v>62</v>
      </c>
      <c r="O690" s="2" t="s">
        <v>2450</v>
      </c>
      <c r="P690">
        <v>999</v>
      </c>
      <c r="Q690" s="2" t="s">
        <v>3522</v>
      </c>
      <c r="R690" t="s">
        <v>67</v>
      </c>
      <c r="S690" t="s">
        <v>67</v>
      </c>
      <c r="T690" s="2" t="s">
        <v>1986</v>
      </c>
      <c r="U690" s="2" t="s">
        <v>1987</v>
      </c>
      <c r="V690">
        <v>927</v>
      </c>
      <c r="W690" s="2" t="s">
        <v>6657</v>
      </c>
      <c r="X690">
        <v>78750</v>
      </c>
      <c r="Y690">
        <v>78750</v>
      </c>
      <c r="AD690">
        <v>55125</v>
      </c>
      <c r="AF690">
        <v>0</v>
      </c>
      <c r="AG690">
        <v>23625</v>
      </c>
      <c r="AK690">
        <v>192500</v>
      </c>
      <c r="AL690" s="5">
        <v>157500</v>
      </c>
      <c r="AM690">
        <v>10704.37</v>
      </c>
      <c r="AN690">
        <v>3716.36</v>
      </c>
      <c r="AO690">
        <v>75891.259999999995</v>
      </c>
      <c r="AP690">
        <v>78750</v>
      </c>
      <c r="AS690">
        <v>55125</v>
      </c>
      <c r="AU690">
        <v>22767.38</v>
      </c>
      <c r="AY690">
        <v>192500</v>
      </c>
      <c r="AZ690" s="5">
        <v>153783.64000000001</v>
      </c>
      <c r="BA690" s="5">
        <v>151782.53</v>
      </c>
      <c r="BB690" s="5">
        <v>151782.53</v>
      </c>
      <c r="BC690" s="5">
        <v>151782.53</v>
      </c>
      <c r="BD690" s="5">
        <v>151782.53</v>
      </c>
      <c r="BE690" s="5">
        <v>0</v>
      </c>
      <c r="BF690" s="5">
        <v>337294.52</v>
      </c>
      <c r="BG690">
        <v>20150608</v>
      </c>
      <c r="BH690" s="9" t="str">
        <f t="shared" si="30"/>
        <v>2015</v>
      </c>
      <c r="BI690" t="str">
        <f>MID(Merge1[[#This Row],[OC_DATA_INIZIO_PROGETTO]],5,2)</f>
        <v>06</v>
      </c>
      <c r="BJ690">
        <v>20210209</v>
      </c>
      <c r="BK690" t="str">
        <f t="shared" si="31"/>
        <v>2021</v>
      </c>
      <c r="BL690" t="str">
        <f>MID(Merge1[[#This Row],[OC_DATA_FINE_PROGETTO_PREVISTA]],5,2)</f>
        <v>02</v>
      </c>
      <c r="BM690" s="8">
        <f>(Merge1[[#This Row],[Colonna2]]-Merge1[[#This Row],[Colonna1]])*12+Merge1[[#This Row],[Colonna22]]-Merge1[[#This Row],[Colonna12]]</f>
        <v>68</v>
      </c>
      <c r="BN690">
        <v>20181228</v>
      </c>
      <c r="BO690" t="str">
        <f t="shared" si="32"/>
        <v>2018</v>
      </c>
      <c r="BP690" s="2" t="s">
        <v>116</v>
      </c>
      <c r="BQ690" s="2" t="s">
        <v>763</v>
      </c>
      <c r="BR690" s="2" t="s">
        <v>440</v>
      </c>
      <c r="BS690" s="2" t="s">
        <v>773</v>
      </c>
      <c r="BT690" s="2" t="s">
        <v>774</v>
      </c>
    </row>
    <row r="691" spans="1:72" x14ac:dyDescent="0.35">
      <c r="A691" s="2" t="s">
        <v>229</v>
      </c>
      <c r="B691" s="2" t="s">
        <v>230</v>
      </c>
      <c r="C691" s="2" t="s">
        <v>231</v>
      </c>
      <c r="D691" s="2" t="s">
        <v>232</v>
      </c>
      <c r="E691" s="2" t="s">
        <v>233</v>
      </c>
      <c r="F691">
        <v>7</v>
      </c>
      <c r="G691" s="2" t="s">
        <v>66</v>
      </c>
      <c r="H691">
        <v>6</v>
      </c>
      <c r="I691" s="2" t="s">
        <v>94</v>
      </c>
      <c r="J691">
        <v>99</v>
      </c>
      <c r="K691" s="2" t="s">
        <v>81</v>
      </c>
      <c r="L691">
        <v>10</v>
      </c>
      <c r="M691" s="2" t="s">
        <v>95</v>
      </c>
      <c r="N691">
        <v>41</v>
      </c>
      <c r="O691" s="2" t="s">
        <v>129</v>
      </c>
      <c r="P691">
        <v>411</v>
      </c>
      <c r="Q691" s="2" t="s">
        <v>130</v>
      </c>
      <c r="R691" t="s">
        <v>67</v>
      </c>
      <c r="S691" t="s">
        <v>67</v>
      </c>
      <c r="T691" s="2" t="s">
        <v>73</v>
      </c>
      <c r="U691" s="2" t="s">
        <v>74</v>
      </c>
      <c r="V691">
        <v>0</v>
      </c>
      <c r="W691" s="2" t="s">
        <v>97</v>
      </c>
      <c r="X691">
        <v>238384</v>
      </c>
      <c r="AF691">
        <v>0</v>
      </c>
      <c r="AL691" s="5">
        <v>238384</v>
      </c>
      <c r="AM691">
        <v>0</v>
      </c>
      <c r="AN691">
        <v>0</v>
      </c>
      <c r="AO691">
        <v>238384</v>
      </c>
      <c r="AZ691" s="5">
        <v>238384</v>
      </c>
      <c r="BA691" s="5">
        <v>151281.34</v>
      </c>
      <c r="BB691" s="5">
        <v>151281.34</v>
      </c>
      <c r="BC691" s="5">
        <v>151281.34</v>
      </c>
      <c r="BD691" s="5">
        <v>151281.34</v>
      </c>
      <c r="BE691" s="5">
        <v>0</v>
      </c>
      <c r="BF691" s="5">
        <v>151281.34</v>
      </c>
      <c r="BG691">
        <v>20180401</v>
      </c>
      <c r="BH691" s="9" t="str">
        <f t="shared" si="30"/>
        <v>2018</v>
      </c>
      <c r="BI691" t="str">
        <f>MID(Merge1[[#This Row],[OC_DATA_INIZIO_PROGETTO]],5,2)</f>
        <v>04</v>
      </c>
      <c r="BJ691">
        <v>20201231</v>
      </c>
      <c r="BK691" t="str">
        <f t="shared" si="31"/>
        <v>2020</v>
      </c>
      <c r="BL691" t="str">
        <f>MID(Merge1[[#This Row],[OC_DATA_FINE_PROGETTO_PREVISTA]],5,2)</f>
        <v>12</v>
      </c>
      <c r="BM691" s="8">
        <f>(Merge1[[#This Row],[Colonna2]]-Merge1[[#This Row],[Colonna1]])*12+Merge1[[#This Row],[Colonna22]]-Merge1[[#This Row],[Colonna12]]</f>
        <v>32</v>
      </c>
      <c r="BO691" t="str">
        <f t="shared" si="32"/>
        <v/>
      </c>
      <c r="BP691" s="2" t="s">
        <v>76</v>
      </c>
      <c r="BQ691" s="2" t="s">
        <v>76</v>
      </c>
      <c r="BR691" s="2" t="s">
        <v>86</v>
      </c>
      <c r="BS691" s="2" t="s">
        <v>67</v>
      </c>
      <c r="BT691" s="2" t="s">
        <v>67</v>
      </c>
    </row>
    <row r="692" spans="1:72" x14ac:dyDescent="0.35">
      <c r="A692" s="2" t="s">
        <v>28219</v>
      </c>
      <c r="B692" s="2" t="s">
        <v>27948</v>
      </c>
      <c r="C692" s="2" t="s">
        <v>28220</v>
      </c>
      <c r="D692" s="2" t="s">
        <v>28221</v>
      </c>
      <c r="E692" s="2" t="s">
        <v>28222</v>
      </c>
      <c r="F692">
        <v>4</v>
      </c>
      <c r="G692" s="2" t="s">
        <v>174</v>
      </c>
      <c r="H692">
        <v>3</v>
      </c>
      <c r="I692" s="2" t="s">
        <v>68</v>
      </c>
      <c r="J692">
        <v>9</v>
      </c>
      <c r="K692" s="2" t="s">
        <v>4139</v>
      </c>
      <c r="L692">
        <v>5</v>
      </c>
      <c r="M692" s="2" t="s">
        <v>226</v>
      </c>
      <c r="N692">
        <v>33</v>
      </c>
      <c r="O692" s="2" t="s">
        <v>8463</v>
      </c>
      <c r="P692">
        <v>3</v>
      </c>
      <c r="Q692" s="2" t="s">
        <v>8465</v>
      </c>
      <c r="R692" t="s">
        <v>67</v>
      </c>
      <c r="S692" t="s">
        <v>67</v>
      </c>
      <c r="T692" s="2" t="s">
        <v>73</v>
      </c>
      <c r="U692" s="2" t="s">
        <v>74</v>
      </c>
      <c r="V692">
        <v>2032</v>
      </c>
      <c r="W692" s="2" t="s">
        <v>22337</v>
      </c>
      <c r="X692">
        <v>136771.98000000001</v>
      </c>
      <c r="Y692">
        <v>136771.98000000001</v>
      </c>
      <c r="AD692">
        <v>95740.39</v>
      </c>
      <c r="AF692">
        <v>0</v>
      </c>
      <c r="AG692">
        <v>41031.599999999999</v>
      </c>
      <c r="AL692" s="5">
        <v>273543.96999999997</v>
      </c>
      <c r="AM692">
        <v>0</v>
      </c>
      <c r="AN692">
        <v>0</v>
      </c>
      <c r="AO692">
        <v>136771.98000000001</v>
      </c>
      <c r="AP692">
        <v>136771.98000000001</v>
      </c>
      <c r="AS692">
        <v>95740.39</v>
      </c>
      <c r="AU692">
        <v>41031.599999999999</v>
      </c>
      <c r="AZ692" s="5">
        <v>273543.96999999997</v>
      </c>
      <c r="BA692" s="5">
        <v>151176.44</v>
      </c>
      <c r="BB692" s="5">
        <v>151176.44</v>
      </c>
      <c r="BC692" s="5">
        <v>55572.15</v>
      </c>
      <c r="BD692" s="5">
        <v>55572.15</v>
      </c>
      <c r="BE692" s="5">
        <v>0</v>
      </c>
      <c r="BF692" s="5">
        <v>55572.15</v>
      </c>
      <c r="BG692">
        <v>20170919</v>
      </c>
      <c r="BH692" s="9" t="str">
        <f t="shared" si="30"/>
        <v>2017</v>
      </c>
      <c r="BI692" t="str">
        <f>MID(Merge1[[#This Row],[OC_DATA_INIZIO_PROGETTO]],5,2)</f>
        <v>09</v>
      </c>
      <c r="BJ692">
        <v>20210630</v>
      </c>
      <c r="BK692" t="str">
        <f t="shared" si="31"/>
        <v>2021</v>
      </c>
      <c r="BL692" t="str">
        <f>MID(Merge1[[#This Row],[OC_DATA_FINE_PROGETTO_PREVISTA]],5,2)</f>
        <v>06</v>
      </c>
      <c r="BM692" s="8">
        <f>(Merge1[[#This Row],[Colonna2]]-Merge1[[#This Row],[Colonna1]])*12+Merge1[[#This Row],[Colonna22]]-Merge1[[#This Row],[Colonna12]]</f>
        <v>45</v>
      </c>
      <c r="BO692" t="str">
        <f t="shared" si="32"/>
        <v/>
      </c>
      <c r="BP692" s="2" t="s">
        <v>76</v>
      </c>
      <c r="BQ692" s="2" t="s">
        <v>76</v>
      </c>
      <c r="BR692" s="2" t="s">
        <v>77</v>
      </c>
      <c r="BS692" s="2" t="s">
        <v>78</v>
      </c>
      <c r="BT692" s="2" t="s">
        <v>79</v>
      </c>
    </row>
    <row r="693" spans="1:72" x14ac:dyDescent="0.35">
      <c r="A693" s="2" t="s">
        <v>30226</v>
      </c>
      <c r="B693" s="2" t="s">
        <v>30227</v>
      </c>
      <c r="C693" s="2" t="s">
        <v>30228</v>
      </c>
      <c r="D693" s="2" t="s">
        <v>30229</v>
      </c>
      <c r="E693" s="2" t="s">
        <v>30230</v>
      </c>
      <c r="F693">
        <v>3</v>
      </c>
      <c r="G693" s="2" t="s">
        <v>102</v>
      </c>
      <c r="H693">
        <v>6</v>
      </c>
      <c r="I693" s="2" t="s">
        <v>94</v>
      </c>
      <c r="J693">
        <v>4</v>
      </c>
      <c r="K693" s="2" t="s">
        <v>3040</v>
      </c>
      <c r="L693">
        <v>9</v>
      </c>
      <c r="M693" s="2" t="s">
        <v>98</v>
      </c>
      <c r="N693">
        <v>26</v>
      </c>
      <c r="O693" s="2" t="s">
        <v>1770</v>
      </c>
      <c r="P693">
        <v>102</v>
      </c>
      <c r="Q693" s="2" t="s">
        <v>5448</v>
      </c>
      <c r="R693" t="s">
        <v>67</v>
      </c>
      <c r="S693" t="s">
        <v>67</v>
      </c>
      <c r="T693" s="2" t="s">
        <v>504</v>
      </c>
      <c r="U693" s="2" t="s">
        <v>505</v>
      </c>
      <c r="V693">
        <v>1914</v>
      </c>
      <c r="W693" s="2" t="s">
        <v>452</v>
      </c>
      <c r="X693">
        <v>113336</v>
      </c>
      <c r="Y693">
        <v>113336</v>
      </c>
      <c r="AF693">
        <v>0</v>
      </c>
      <c r="AI693">
        <v>88150.22</v>
      </c>
      <c r="AL693" s="5">
        <v>201486.22</v>
      </c>
      <c r="AM693">
        <v>0</v>
      </c>
      <c r="AN693">
        <v>0</v>
      </c>
      <c r="AO693">
        <v>113336</v>
      </c>
      <c r="AP693">
        <v>113336</v>
      </c>
      <c r="AW693">
        <v>88150.22</v>
      </c>
      <c r="AZ693" s="5">
        <v>201486.22</v>
      </c>
      <c r="BA693" s="5">
        <v>151114.66</v>
      </c>
      <c r="BB693" s="5">
        <v>151114.66</v>
      </c>
      <c r="BC693" s="5">
        <v>136002.97</v>
      </c>
      <c r="BD693" s="5">
        <v>136002.97</v>
      </c>
      <c r="BE693" s="5">
        <v>0</v>
      </c>
      <c r="BF693" s="5">
        <v>201486.22</v>
      </c>
      <c r="BG693">
        <v>20180305</v>
      </c>
      <c r="BH693" s="9" t="str">
        <f t="shared" si="30"/>
        <v>2018</v>
      </c>
      <c r="BI693" t="str">
        <f>MID(Merge1[[#This Row],[OC_DATA_INIZIO_PROGETTO]],5,2)</f>
        <v>03</v>
      </c>
      <c r="BJ693">
        <v>20210131</v>
      </c>
      <c r="BK693" t="str">
        <f t="shared" si="31"/>
        <v>2021</v>
      </c>
      <c r="BL693" t="str">
        <f>MID(Merge1[[#This Row],[OC_DATA_FINE_PROGETTO_PREVISTA]],5,2)</f>
        <v>01</v>
      </c>
      <c r="BM693" s="8">
        <f>(Merge1[[#This Row],[Colonna2]]-Merge1[[#This Row],[Colonna1]])*12+Merge1[[#This Row],[Colonna22]]-Merge1[[#This Row],[Colonna12]]</f>
        <v>34</v>
      </c>
      <c r="BO693" t="str">
        <f t="shared" si="32"/>
        <v/>
      </c>
      <c r="BP693" s="2" t="s">
        <v>76</v>
      </c>
      <c r="BQ693" s="2" t="s">
        <v>76</v>
      </c>
      <c r="BR693" s="2" t="s">
        <v>77</v>
      </c>
      <c r="BS693" s="2" t="s">
        <v>446</v>
      </c>
      <c r="BT693" s="2" t="s">
        <v>447</v>
      </c>
    </row>
    <row r="694" spans="1:72" x14ac:dyDescent="0.35">
      <c r="A694" s="2" t="s">
        <v>3141</v>
      </c>
      <c r="B694" s="2" t="s">
        <v>3142</v>
      </c>
      <c r="C694" s="2" t="s">
        <v>3143</v>
      </c>
      <c r="D694" s="2" t="s">
        <v>3144</v>
      </c>
      <c r="E694" s="2" t="s">
        <v>3145</v>
      </c>
      <c r="F694">
        <v>1</v>
      </c>
      <c r="G694" s="2" t="s">
        <v>151</v>
      </c>
      <c r="H694">
        <v>7</v>
      </c>
      <c r="I694" s="2" t="s">
        <v>770</v>
      </c>
      <c r="J694">
        <v>20</v>
      </c>
      <c r="K694" s="2" t="s">
        <v>3054</v>
      </c>
      <c r="L694">
        <v>8</v>
      </c>
      <c r="M694" s="2" t="s">
        <v>112</v>
      </c>
      <c r="N694">
        <v>62</v>
      </c>
      <c r="O694" s="2" t="s">
        <v>2450</v>
      </c>
      <c r="P694">
        <v>634</v>
      </c>
      <c r="Q694" s="2" t="s">
        <v>2770</v>
      </c>
      <c r="R694" t="s">
        <v>67</v>
      </c>
      <c r="S694" t="s">
        <v>67</v>
      </c>
      <c r="T694" s="2" t="s">
        <v>1331</v>
      </c>
      <c r="U694" s="2" t="s">
        <v>1332</v>
      </c>
      <c r="V694">
        <v>611</v>
      </c>
      <c r="W694" s="2" t="s">
        <v>2386</v>
      </c>
      <c r="X694">
        <v>75482.91</v>
      </c>
      <c r="Y694">
        <v>75482.91</v>
      </c>
      <c r="AD694">
        <v>52838.04</v>
      </c>
      <c r="AF694">
        <v>0</v>
      </c>
      <c r="AG694">
        <v>22644.87</v>
      </c>
      <c r="AK694">
        <v>352254</v>
      </c>
      <c r="AL694" s="5">
        <v>150965.82</v>
      </c>
      <c r="AM694">
        <v>0</v>
      </c>
      <c r="AN694">
        <v>0</v>
      </c>
      <c r="AO694">
        <v>75482.91</v>
      </c>
      <c r="AP694">
        <v>75482.91</v>
      </c>
      <c r="AS694">
        <v>52838.04</v>
      </c>
      <c r="AU694">
        <v>22644.87</v>
      </c>
      <c r="AY694">
        <v>352254</v>
      </c>
      <c r="AZ694" s="5">
        <v>150965.82</v>
      </c>
      <c r="BA694" s="5">
        <v>150965.82</v>
      </c>
      <c r="BB694" s="5">
        <v>150965.82</v>
      </c>
      <c r="BC694" s="5">
        <v>150965.82</v>
      </c>
      <c r="BD694" s="5">
        <v>150965.82</v>
      </c>
      <c r="BE694" s="5">
        <v>0</v>
      </c>
      <c r="BF694" s="5">
        <v>503219.4</v>
      </c>
      <c r="BG694">
        <v>20160629</v>
      </c>
      <c r="BH694" s="9" t="str">
        <f t="shared" si="30"/>
        <v>2016</v>
      </c>
      <c r="BI694" t="str">
        <f>MID(Merge1[[#This Row],[OC_DATA_INIZIO_PROGETTO]],5,2)</f>
        <v>06</v>
      </c>
      <c r="BJ694">
        <v>20180331</v>
      </c>
      <c r="BK694" t="str">
        <f t="shared" si="31"/>
        <v>2018</v>
      </c>
      <c r="BL694" t="str">
        <f>MID(Merge1[[#This Row],[OC_DATA_FINE_PROGETTO_PREVISTA]],5,2)</f>
        <v>03</v>
      </c>
      <c r="BM694" s="8">
        <f>(Merge1[[#This Row],[Colonna2]]-Merge1[[#This Row],[Colonna1]])*12+Merge1[[#This Row],[Colonna22]]-Merge1[[#This Row],[Colonna12]]</f>
        <v>21</v>
      </c>
      <c r="BN694">
        <v>20180103</v>
      </c>
      <c r="BO694" t="str">
        <f t="shared" si="32"/>
        <v>2018</v>
      </c>
      <c r="BP694" s="2" t="s">
        <v>116</v>
      </c>
      <c r="BQ694" s="2" t="s">
        <v>763</v>
      </c>
      <c r="BR694" s="2" t="s">
        <v>440</v>
      </c>
      <c r="BS694" s="2" t="s">
        <v>773</v>
      </c>
      <c r="BT694" s="2" t="s">
        <v>774</v>
      </c>
    </row>
    <row r="695" spans="1:72" x14ac:dyDescent="0.35">
      <c r="A695" s="2" t="s">
        <v>17360</v>
      </c>
      <c r="B695" s="2" t="s">
        <v>17361</v>
      </c>
      <c r="C695" s="2" t="s">
        <v>17362</v>
      </c>
      <c r="D695" s="2" t="s">
        <v>17363</v>
      </c>
      <c r="E695" s="2" t="s">
        <v>17364</v>
      </c>
      <c r="F695">
        <v>1</v>
      </c>
      <c r="G695" s="2" t="s">
        <v>151</v>
      </c>
      <c r="H695">
        <v>7</v>
      </c>
      <c r="I695" s="2" t="s">
        <v>770</v>
      </c>
      <c r="J695">
        <v>99</v>
      </c>
      <c r="K695" s="2" t="s">
        <v>81</v>
      </c>
      <c r="L695">
        <v>8</v>
      </c>
      <c r="M695" s="2" t="s">
        <v>112</v>
      </c>
      <c r="N695">
        <v>62</v>
      </c>
      <c r="O695" s="2" t="s">
        <v>2450</v>
      </c>
      <c r="P695">
        <v>999</v>
      </c>
      <c r="Q695" s="2" t="s">
        <v>3522</v>
      </c>
      <c r="R695" t="s">
        <v>67</v>
      </c>
      <c r="S695" t="s">
        <v>67</v>
      </c>
      <c r="T695" s="2" t="s">
        <v>1986</v>
      </c>
      <c r="U695" s="2" t="s">
        <v>1987</v>
      </c>
      <c r="V695">
        <v>914</v>
      </c>
      <c r="W695" s="2" t="s">
        <v>6661</v>
      </c>
      <c r="X695">
        <v>75361.289999999994</v>
      </c>
      <c r="Y695">
        <v>75361.289999999994</v>
      </c>
      <c r="AD695">
        <v>52752.9</v>
      </c>
      <c r="AF695">
        <v>0</v>
      </c>
      <c r="AG695">
        <v>22608.38</v>
      </c>
      <c r="AK695">
        <v>150723</v>
      </c>
      <c r="AL695" s="5">
        <v>150722.57</v>
      </c>
      <c r="AM695">
        <v>0</v>
      </c>
      <c r="AN695">
        <v>0</v>
      </c>
      <c r="AO695">
        <v>75361.289999999994</v>
      </c>
      <c r="AP695">
        <v>75361.289999999994</v>
      </c>
      <c r="AS695">
        <v>52752.9</v>
      </c>
      <c r="AU695">
        <v>22608.38</v>
      </c>
      <c r="AY695">
        <v>150723</v>
      </c>
      <c r="AZ695" s="5">
        <v>150722.57</v>
      </c>
      <c r="BA695" s="5">
        <v>150722.57</v>
      </c>
      <c r="BB695" s="5">
        <v>150722.57</v>
      </c>
      <c r="BC695" s="5">
        <v>114843.81</v>
      </c>
      <c r="BD695" s="5">
        <v>114843.81</v>
      </c>
      <c r="BE695" s="5">
        <v>0</v>
      </c>
      <c r="BF695" s="5">
        <v>229687.61</v>
      </c>
      <c r="BG695">
        <v>20171012</v>
      </c>
      <c r="BH695" s="9" t="str">
        <f t="shared" si="30"/>
        <v>2017</v>
      </c>
      <c r="BI695" t="str">
        <f>MID(Merge1[[#This Row],[OC_DATA_INIZIO_PROGETTO]],5,2)</f>
        <v>10</v>
      </c>
      <c r="BJ695">
        <v>20200314</v>
      </c>
      <c r="BK695" t="str">
        <f t="shared" si="31"/>
        <v>2020</v>
      </c>
      <c r="BL695" t="str">
        <f>MID(Merge1[[#This Row],[OC_DATA_FINE_PROGETTO_PREVISTA]],5,2)</f>
        <v>03</v>
      </c>
      <c r="BM695" s="8">
        <f>(Merge1[[#This Row],[Colonna2]]-Merge1[[#This Row],[Colonna1]])*12+Merge1[[#This Row],[Colonna22]]-Merge1[[#This Row],[Colonna12]]</f>
        <v>29</v>
      </c>
      <c r="BN695">
        <v>20200314</v>
      </c>
      <c r="BO695" t="str">
        <f t="shared" si="32"/>
        <v>2020</v>
      </c>
      <c r="BP695" s="2" t="s">
        <v>76</v>
      </c>
      <c r="BQ695" s="2" t="s">
        <v>76</v>
      </c>
      <c r="BR695" s="2" t="s">
        <v>440</v>
      </c>
      <c r="BS695" s="2" t="s">
        <v>773</v>
      </c>
      <c r="BT695" s="2" t="s">
        <v>774</v>
      </c>
    </row>
    <row r="696" spans="1:72" x14ac:dyDescent="0.35">
      <c r="A696" s="2" t="s">
        <v>16872</v>
      </c>
      <c r="B696" s="2" t="s">
        <v>16866</v>
      </c>
      <c r="C696" s="2" t="s">
        <v>16867</v>
      </c>
      <c r="D696" s="2" t="s">
        <v>16873</v>
      </c>
      <c r="E696" s="2" t="s">
        <v>16874</v>
      </c>
      <c r="F696">
        <v>1</v>
      </c>
      <c r="G696" s="2" t="s">
        <v>151</v>
      </c>
      <c r="H696">
        <v>7</v>
      </c>
      <c r="I696" s="2" t="s">
        <v>770</v>
      </c>
      <c r="J696">
        <v>99</v>
      </c>
      <c r="K696" s="2" t="s">
        <v>81</v>
      </c>
      <c r="L696">
        <v>8</v>
      </c>
      <c r="M696" s="2" t="s">
        <v>112</v>
      </c>
      <c r="N696">
        <v>62</v>
      </c>
      <c r="O696" s="2" t="s">
        <v>2450</v>
      </c>
      <c r="P696">
        <v>999</v>
      </c>
      <c r="Q696" s="2" t="s">
        <v>3522</v>
      </c>
      <c r="R696" t="s">
        <v>67</v>
      </c>
      <c r="S696" t="s">
        <v>67</v>
      </c>
      <c r="T696" s="2" t="s">
        <v>1986</v>
      </c>
      <c r="U696" s="2" t="s">
        <v>1987</v>
      </c>
      <c r="V696">
        <v>939</v>
      </c>
      <c r="W696" s="2" t="s">
        <v>6644</v>
      </c>
      <c r="X696">
        <v>37620.57</v>
      </c>
      <c r="Y696">
        <v>37620.57</v>
      </c>
      <c r="AD696">
        <v>26334.400000000001</v>
      </c>
      <c r="AF696">
        <v>0</v>
      </c>
      <c r="AG696">
        <v>11286.17</v>
      </c>
      <c r="AI696">
        <v>75241.13</v>
      </c>
      <c r="AL696" s="5">
        <v>150482.26999999999</v>
      </c>
      <c r="AM696">
        <v>0</v>
      </c>
      <c r="AN696">
        <v>0</v>
      </c>
      <c r="AO696">
        <v>37620.57</v>
      </c>
      <c r="AP696">
        <v>37620.57</v>
      </c>
      <c r="AS696">
        <v>26334.400000000001</v>
      </c>
      <c r="AU696">
        <v>11286.17</v>
      </c>
      <c r="AW696">
        <v>75241.13</v>
      </c>
      <c r="AZ696" s="5">
        <v>150482.26999999999</v>
      </c>
      <c r="BA696" s="5">
        <v>150482.26999999999</v>
      </c>
      <c r="BB696" s="5">
        <v>150482.26999999999</v>
      </c>
      <c r="BC696" s="5">
        <v>119315.57</v>
      </c>
      <c r="BD696" s="5">
        <v>119315.57</v>
      </c>
      <c r="BE696" s="5">
        <v>0</v>
      </c>
      <c r="BF696" s="5">
        <v>119315.57</v>
      </c>
      <c r="BG696">
        <v>20180221</v>
      </c>
      <c r="BH696" s="9" t="str">
        <f t="shared" si="30"/>
        <v>2018</v>
      </c>
      <c r="BI696" t="str">
        <f>MID(Merge1[[#This Row],[OC_DATA_INIZIO_PROGETTO]],5,2)</f>
        <v>02</v>
      </c>
      <c r="BJ696">
        <v>20190914</v>
      </c>
      <c r="BK696" t="str">
        <f t="shared" si="31"/>
        <v>2019</v>
      </c>
      <c r="BL696" t="str">
        <f>MID(Merge1[[#This Row],[OC_DATA_FINE_PROGETTO_PREVISTA]],5,2)</f>
        <v>09</v>
      </c>
      <c r="BM696" s="8">
        <f>(Merge1[[#This Row],[Colonna2]]-Merge1[[#This Row],[Colonna1]])*12+Merge1[[#This Row],[Colonna22]]-Merge1[[#This Row],[Colonna12]]</f>
        <v>19</v>
      </c>
      <c r="BN696">
        <v>20190913</v>
      </c>
      <c r="BO696" t="str">
        <f t="shared" si="32"/>
        <v>2019</v>
      </c>
      <c r="BP696" s="2" t="s">
        <v>76</v>
      </c>
      <c r="BQ696" s="2" t="s">
        <v>76</v>
      </c>
      <c r="BR696" s="2" t="s">
        <v>440</v>
      </c>
      <c r="BS696" s="2" t="s">
        <v>773</v>
      </c>
      <c r="BT696" s="2" t="s">
        <v>774</v>
      </c>
    </row>
    <row r="697" spans="1:72" x14ac:dyDescent="0.35">
      <c r="A697" s="2" t="s">
        <v>2717</v>
      </c>
      <c r="B697" s="2" t="s">
        <v>2718</v>
      </c>
      <c r="C697" s="2" t="s">
        <v>2719</v>
      </c>
      <c r="D697" s="2" t="s">
        <v>2720</v>
      </c>
      <c r="E697" s="2" t="s">
        <v>2721</v>
      </c>
      <c r="F697">
        <v>1</v>
      </c>
      <c r="G697" s="2" t="s">
        <v>151</v>
      </c>
      <c r="H697">
        <v>7</v>
      </c>
      <c r="I697" s="2" t="s">
        <v>770</v>
      </c>
      <c r="J697">
        <v>99</v>
      </c>
      <c r="K697" s="2" t="s">
        <v>81</v>
      </c>
      <c r="L697">
        <v>6</v>
      </c>
      <c r="M697" s="2" t="s">
        <v>1983</v>
      </c>
      <c r="N697">
        <v>39</v>
      </c>
      <c r="O697" s="2" t="s">
        <v>2384</v>
      </c>
      <c r="P697">
        <v>999</v>
      </c>
      <c r="Q697" s="2" t="s">
        <v>2456</v>
      </c>
      <c r="R697" t="s">
        <v>67</v>
      </c>
      <c r="S697" t="s">
        <v>67</v>
      </c>
      <c r="T697" s="2" t="s">
        <v>1986</v>
      </c>
      <c r="U697" s="2" t="s">
        <v>1987</v>
      </c>
      <c r="V697">
        <v>603</v>
      </c>
      <c r="W697" s="2" t="s">
        <v>2396</v>
      </c>
      <c r="X697">
        <v>75000</v>
      </c>
      <c r="Y697">
        <v>75000</v>
      </c>
      <c r="AD697">
        <v>52500</v>
      </c>
      <c r="AF697">
        <v>0</v>
      </c>
      <c r="AG697">
        <v>22500</v>
      </c>
      <c r="AK697">
        <v>150000</v>
      </c>
      <c r="AL697" s="5">
        <v>150000</v>
      </c>
      <c r="AM697">
        <v>0</v>
      </c>
      <c r="AN697">
        <v>0</v>
      </c>
      <c r="AO697">
        <v>75000</v>
      </c>
      <c r="AP697">
        <v>75000</v>
      </c>
      <c r="AS697">
        <v>52500</v>
      </c>
      <c r="AU697">
        <v>22500</v>
      </c>
      <c r="AY697">
        <v>150000</v>
      </c>
      <c r="AZ697" s="5">
        <v>150000</v>
      </c>
      <c r="BA697" s="5">
        <v>150000</v>
      </c>
      <c r="BB697" s="5">
        <v>150000</v>
      </c>
      <c r="BF697" s="5">
        <v>0</v>
      </c>
      <c r="BG697">
        <v>20200223</v>
      </c>
      <c r="BH697" s="9" t="str">
        <f t="shared" si="30"/>
        <v>2020</v>
      </c>
      <c r="BI697" t="str">
        <f>MID(Merge1[[#This Row],[OC_DATA_INIZIO_PROGETTO]],5,2)</f>
        <v>02</v>
      </c>
      <c r="BJ697">
        <v>20211113</v>
      </c>
      <c r="BK697" t="str">
        <f t="shared" si="31"/>
        <v>2021</v>
      </c>
      <c r="BL697" t="str">
        <f>MID(Merge1[[#This Row],[OC_DATA_FINE_PROGETTO_PREVISTA]],5,2)</f>
        <v>11</v>
      </c>
      <c r="BM697" s="8">
        <f>(Merge1[[#This Row],[Colonna2]]-Merge1[[#This Row],[Colonna1]])*12+Merge1[[#This Row],[Colonna22]]-Merge1[[#This Row],[Colonna12]]</f>
        <v>21</v>
      </c>
      <c r="BO697" t="str">
        <f t="shared" si="32"/>
        <v/>
      </c>
      <c r="BP697" s="2" t="s">
        <v>86</v>
      </c>
      <c r="BQ697" s="2" t="s">
        <v>76</v>
      </c>
      <c r="BR697" s="2" t="s">
        <v>77</v>
      </c>
      <c r="BS697" s="2" t="s">
        <v>2387</v>
      </c>
      <c r="BT697" s="2" t="s">
        <v>510</v>
      </c>
    </row>
    <row r="698" spans="1:72" x14ac:dyDescent="0.35">
      <c r="A698" s="2" t="s">
        <v>2821</v>
      </c>
      <c r="B698" s="2" t="s">
        <v>2822</v>
      </c>
      <c r="C698" s="2" t="s">
        <v>2823</v>
      </c>
      <c r="D698" s="2" t="s">
        <v>2824</v>
      </c>
      <c r="E698" s="2" t="s">
        <v>2825</v>
      </c>
      <c r="F698">
        <v>1</v>
      </c>
      <c r="G698" s="2" t="s">
        <v>151</v>
      </c>
      <c r="H698">
        <v>7</v>
      </c>
      <c r="I698" s="2" t="s">
        <v>770</v>
      </c>
      <c r="J698">
        <v>99</v>
      </c>
      <c r="K698" s="2" t="s">
        <v>81</v>
      </c>
      <c r="L698">
        <v>8</v>
      </c>
      <c r="M698" s="2" t="s">
        <v>112</v>
      </c>
      <c r="N698">
        <v>62</v>
      </c>
      <c r="O698" s="2" t="s">
        <v>2450</v>
      </c>
      <c r="P698">
        <v>634</v>
      </c>
      <c r="Q698" s="2" t="s">
        <v>2770</v>
      </c>
      <c r="R698" t="s">
        <v>67</v>
      </c>
      <c r="S698" t="s">
        <v>67</v>
      </c>
      <c r="T698" s="2" t="s">
        <v>1986</v>
      </c>
      <c r="U698" s="2" t="s">
        <v>1987</v>
      </c>
      <c r="V698">
        <v>611</v>
      </c>
      <c r="W698" s="2" t="s">
        <v>2386</v>
      </c>
      <c r="X698">
        <v>75000</v>
      </c>
      <c r="Y698">
        <v>75000</v>
      </c>
      <c r="AD698">
        <v>52500</v>
      </c>
      <c r="AF698">
        <v>0</v>
      </c>
      <c r="AG698">
        <v>22500</v>
      </c>
      <c r="AK698">
        <v>219743</v>
      </c>
      <c r="AL698" s="5">
        <v>150000</v>
      </c>
      <c r="AM698">
        <v>0</v>
      </c>
      <c r="AN698">
        <v>0</v>
      </c>
      <c r="AO698">
        <v>75000</v>
      </c>
      <c r="AP698">
        <v>75000</v>
      </c>
      <c r="AS698">
        <v>52500</v>
      </c>
      <c r="AU698">
        <v>22500</v>
      </c>
      <c r="AY698">
        <v>219743</v>
      </c>
      <c r="AZ698" s="5">
        <v>150000</v>
      </c>
      <c r="BA698" s="5">
        <v>150000</v>
      </c>
      <c r="BB698" s="5">
        <v>150000</v>
      </c>
      <c r="BF698" s="5">
        <v>0</v>
      </c>
      <c r="BG698">
        <v>20200722</v>
      </c>
      <c r="BH698" s="9" t="str">
        <f t="shared" si="30"/>
        <v>2020</v>
      </c>
      <c r="BI698" t="str">
        <f>MID(Merge1[[#This Row],[OC_DATA_INIZIO_PROGETTO]],5,2)</f>
        <v>07</v>
      </c>
      <c r="BJ698">
        <v>20211023</v>
      </c>
      <c r="BK698" t="str">
        <f t="shared" si="31"/>
        <v>2021</v>
      </c>
      <c r="BL698" t="str">
        <f>MID(Merge1[[#This Row],[OC_DATA_FINE_PROGETTO_PREVISTA]],5,2)</f>
        <v>10</v>
      </c>
      <c r="BM698" s="8">
        <f>(Merge1[[#This Row],[Colonna2]]-Merge1[[#This Row],[Colonna1]])*12+Merge1[[#This Row],[Colonna22]]-Merge1[[#This Row],[Colonna12]]</f>
        <v>15</v>
      </c>
      <c r="BO698" t="str">
        <f t="shared" si="32"/>
        <v/>
      </c>
      <c r="BP698" s="2" t="s">
        <v>86</v>
      </c>
      <c r="BQ698" s="2" t="s">
        <v>76</v>
      </c>
      <c r="BR698" s="2" t="s">
        <v>77</v>
      </c>
      <c r="BS698" s="2" t="s">
        <v>773</v>
      </c>
      <c r="BT698" s="2" t="s">
        <v>774</v>
      </c>
    </row>
    <row r="699" spans="1:72" x14ac:dyDescent="0.35">
      <c r="A699" s="2" t="s">
        <v>2831</v>
      </c>
      <c r="B699" s="2" t="s">
        <v>2832</v>
      </c>
      <c r="C699" s="2" t="s">
        <v>2833</v>
      </c>
      <c r="D699" s="2" t="s">
        <v>2834</v>
      </c>
      <c r="E699" s="2" t="s">
        <v>2835</v>
      </c>
      <c r="F699">
        <v>1</v>
      </c>
      <c r="G699" s="2" t="s">
        <v>151</v>
      </c>
      <c r="H699">
        <v>7</v>
      </c>
      <c r="I699" s="2" t="s">
        <v>770</v>
      </c>
      <c r="J699">
        <v>99</v>
      </c>
      <c r="K699" s="2" t="s">
        <v>81</v>
      </c>
      <c r="L699">
        <v>8</v>
      </c>
      <c r="M699" s="2" t="s">
        <v>112</v>
      </c>
      <c r="N699">
        <v>62</v>
      </c>
      <c r="O699" s="2" t="s">
        <v>2450</v>
      </c>
      <c r="P699">
        <v>634</v>
      </c>
      <c r="Q699" s="2" t="s">
        <v>2770</v>
      </c>
      <c r="R699" t="s">
        <v>67</v>
      </c>
      <c r="S699" t="s">
        <v>67</v>
      </c>
      <c r="T699" s="2" t="s">
        <v>1986</v>
      </c>
      <c r="U699" s="2" t="s">
        <v>1987</v>
      </c>
      <c r="V699">
        <v>608</v>
      </c>
      <c r="W699" s="2" t="s">
        <v>2625</v>
      </c>
      <c r="X699">
        <v>75000</v>
      </c>
      <c r="Y699">
        <v>75000</v>
      </c>
      <c r="AD699">
        <v>52500</v>
      </c>
      <c r="AF699">
        <v>0</v>
      </c>
      <c r="AG699">
        <v>22500</v>
      </c>
      <c r="AK699">
        <v>245647</v>
      </c>
      <c r="AL699" s="5">
        <v>150000</v>
      </c>
      <c r="AM699">
        <v>0</v>
      </c>
      <c r="AN699">
        <v>0</v>
      </c>
      <c r="AO699">
        <v>75000</v>
      </c>
      <c r="AP699">
        <v>75000</v>
      </c>
      <c r="AS699">
        <v>52500</v>
      </c>
      <c r="AU699">
        <v>22500</v>
      </c>
      <c r="AY699">
        <v>245647</v>
      </c>
      <c r="AZ699" s="5">
        <v>150000</v>
      </c>
      <c r="BA699" s="5">
        <v>150000</v>
      </c>
      <c r="BB699" s="5">
        <v>150000</v>
      </c>
      <c r="BF699" s="5">
        <v>0</v>
      </c>
      <c r="BG699">
        <v>20200722</v>
      </c>
      <c r="BH699" s="9" t="str">
        <f t="shared" si="30"/>
        <v>2020</v>
      </c>
      <c r="BI699" t="str">
        <f>MID(Merge1[[#This Row],[OC_DATA_INIZIO_PROGETTO]],5,2)</f>
        <v>07</v>
      </c>
      <c r="BJ699">
        <v>20220411</v>
      </c>
      <c r="BK699" t="str">
        <f t="shared" si="31"/>
        <v>2022</v>
      </c>
      <c r="BL699" t="str">
        <f>MID(Merge1[[#This Row],[OC_DATA_FINE_PROGETTO_PREVISTA]],5,2)</f>
        <v>04</v>
      </c>
      <c r="BM699" s="8">
        <f>(Merge1[[#This Row],[Colonna2]]-Merge1[[#This Row],[Colonna1]])*12+Merge1[[#This Row],[Colonna22]]-Merge1[[#This Row],[Colonna12]]</f>
        <v>21</v>
      </c>
      <c r="BO699" t="str">
        <f t="shared" si="32"/>
        <v/>
      </c>
      <c r="BP699" s="2" t="s">
        <v>86</v>
      </c>
      <c r="BQ699" s="2" t="s">
        <v>76</v>
      </c>
      <c r="BR699" s="2" t="s">
        <v>77</v>
      </c>
      <c r="BS699" s="2" t="s">
        <v>773</v>
      </c>
      <c r="BT699" s="2" t="s">
        <v>774</v>
      </c>
    </row>
    <row r="700" spans="1:72" x14ac:dyDescent="0.35">
      <c r="A700" s="2" t="s">
        <v>2837</v>
      </c>
      <c r="B700" s="2" t="s">
        <v>2838</v>
      </c>
      <c r="C700" s="2" t="s">
        <v>2839</v>
      </c>
      <c r="D700" s="2" t="s">
        <v>2840</v>
      </c>
      <c r="E700" s="2" t="s">
        <v>2841</v>
      </c>
      <c r="F700">
        <v>1</v>
      </c>
      <c r="G700" s="2" t="s">
        <v>151</v>
      </c>
      <c r="H700">
        <v>7</v>
      </c>
      <c r="I700" s="2" t="s">
        <v>770</v>
      </c>
      <c r="J700">
        <v>99</v>
      </c>
      <c r="K700" s="2" t="s">
        <v>81</v>
      </c>
      <c r="L700">
        <v>8</v>
      </c>
      <c r="M700" s="2" t="s">
        <v>112</v>
      </c>
      <c r="N700">
        <v>62</v>
      </c>
      <c r="O700" s="2" t="s">
        <v>2450</v>
      </c>
      <c r="P700">
        <v>634</v>
      </c>
      <c r="Q700" s="2" t="s">
        <v>2770</v>
      </c>
      <c r="R700" t="s">
        <v>67</v>
      </c>
      <c r="S700" t="s">
        <v>67</v>
      </c>
      <c r="T700" s="2" t="s">
        <v>1986</v>
      </c>
      <c r="U700" s="2" t="s">
        <v>1987</v>
      </c>
      <c r="V700">
        <v>611</v>
      </c>
      <c r="W700" s="2" t="s">
        <v>2386</v>
      </c>
      <c r="X700">
        <v>75000</v>
      </c>
      <c r="Y700">
        <v>75000</v>
      </c>
      <c r="AD700">
        <v>52500</v>
      </c>
      <c r="AF700">
        <v>0</v>
      </c>
      <c r="AG700">
        <v>22500</v>
      </c>
      <c r="AK700">
        <v>119934</v>
      </c>
      <c r="AL700" s="5">
        <v>150000</v>
      </c>
      <c r="AM700">
        <v>0</v>
      </c>
      <c r="AN700">
        <v>0</v>
      </c>
      <c r="AO700">
        <v>75000</v>
      </c>
      <c r="AP700">
        <v>75000</v>
      </c>
      <c r="AS700">
        <v>52500</v>
      </c>
      <c r="AU700">
        <v>22500</v>
      </c>
      <c r="AY700">
        <v>119934</v>
      </c>
      <c r="AZ700" s="5">
        <v>150000</v>
      </c>
      <c r="BA700" s="5">
        <v>150000</v>
      </c>
      <c r="BB700" s="5">
        <v>150000</v>
      </c>
      <c r="BF700" s="5">
        <v>0</v>
      </c>
      <c r="BG700">
        <v>20200722</v>
      </c>
      <c r="BH700" s="9" t="str">
        <f t="shared" si="30"/>
        <v>2020</v>
      </c>
      <c r="BI700" t="str">
        <f>MID(Merge1[[#This Row],[OC_DATA_INIZIO_PROGETTO]],5,2)</f>
        <v>07</v>
      </c>
      <c r="BJ700">
        <v>20220404</v>
      </c>
      <c r="BK700" t="str">
        <f t="shared" si="31"/>
        <v>2022</v>
      </c>
      <c r="BL700" t="str">
        <f>MID(Merge1[[#This Row],[OC_DATA_FINE_PROGETTO_PREVISTA]],5,2)</f>
        <v>04</v>
      </c>
      <c r="BM700" s="8">
        <f>(Merge1[[#This Row],[Colonna2]]-Merge1[[#This Row],[Colonna1]])*12+Merge1[[#This Row],[Colonna22]]-Merge1[[#This Row],[Colonna12]]</f>
        <v>21</v>
      </c>
      <c r="BO700" t="str">
        <f t="shared" si="32"/>
        <v/>
      </c>
      <c r="BP700" s="2" t="s">
        <v>86</v>
      </c>
      <c r="BQ700" s="2" t="s">
        <v>76</v>
      </c>
      <c r="BR700" s="2" t="s">
        <v>77</v>
      </c>
      <c r="BS700" s="2" t="s">
        <v>773</v>
      </c>
      <c r="BT700" s="2" t="s">
        <v>774</v>
      </c>
    </row>
    <row r="701" spans="1:72" x14ac:dyDescent="0.35">
      <c r="A701" s="2" t="s">
        <v>2923</v>
      </c>
      <c r="B701" s="2" t="s">
        <v>2924</v>
      </c>
      <c r="C701" s="2" t="s">
        <v>2925</v>
      </c>
      <c r="D701" s="2" t="s">
        <v>2926</v>
      </c>
      <c r="E701" s="2" t="s">
        <v>2927</v>
      </c>
      <c r="F701">
        <v>1</v>
      </c>
      <c r="G701" s="2" t="s">
        <v>151</v>
      </c>
      <c r="H701">
        <v>7</v>
      </c>
      <c r="I701" s="2" t="s">
        <v>770</v>
      </c>
      <c r="J701">
        <v>99</v>
      </c>
      <c r="K701" s="2" t="s">
        <v>81</v>
      </c>
      <c r="L701">
        <v>8</v>
      </c>
      <c r="M701" s="2" t="s">
        <v>112</v>
      </c>
      <c r="N701">
        <v>62</v>
      </c>
      <c r="O701" s="2" t="s">
        <v>2450</v>
      </c>
      <c r="P701">
        <v>634</v>
      </c>
      <c r="Q701" s="2" t="s">
        <v>2770</v>
      </c>
      <c r="R701" t="s">
        <v>67</v>
      </c>
      <c r="S701" t="s">
        <v>67</v>
      </c>
      <c r="T701" s="2" t="s">
        <v>1986</v>
      </c>
      <c r="U701" s="2" t="s">
        <v>1987</v>
      </c>
      <c r="V701">
        <v>611</v>
      </c>
      <c r="W701" s="2" t="s">
        <v>2386</v>
      </c>
      <c r="X701">
        <v>75000</v>
      </c>
      <c r="Y701">
        <v>75000</v>
      </c>
      <c r="AD701">
        <v>52500</v>
      </c>
      <c r="AF701">
        <v>0</v>
      </c>
      <c r="AG701">
        <v>22500</v>
      </c>
      <c r="AK701">
        <v>108626</v>
      </c>
      <c r="AL701" s="5">
        <v>150000</v>
      </c>
      <c r="AM701">
        <v>0</v>
      </c>
      <c r="AN701">
        <v>0</v>
      </c>
      <c r="AO701">
        <v>75000</v>
      </c>
      <c r="AP701">
        <v>75000</v>
      </c>
      <c r="AS701">
        <v>52500</v>
      </c>
      <c r="AU701">
        <v>22500</v>
      </c>
      <c r="AY701">
        <v>108626</v>
      </c>
      <c r="AZ701" s="5">
        <v>150000</v>
      </c>
      <c r="BA701" s="5">
        <v>150000</v>
      </c>
      <c r="BB701" s="5">
        <v>150000</v>
      </c>
      <c r="BF701" s="5">
        <v>0</v>
      </c>
      <c r="BG701">
        <v>20200722</v>
      </c>
      <c r="BH701" s="9" t="str">
        <f t="shared" si="30"/>
        <v>2020</v>
      </c>
      <c r="BI701" t="str">
        <f>MID(Merge1[[#This Row],[OC_DATA_INIZIO_PROGETTO]],5,2)</f>
        <v>07</v>
      </c>
      <c r="BJ701">
        <v>20220119</v>
      </c>
      <c r="BK701" t="str">
        <f t="shared" si="31"/>
        <v>2022</v>
      </c>
      <c r="BL701" t="str">
        <f>MID(Merge1[[#This Row],[OC_DATA_FINE_PROGETTO_PREVISTA]],5,2)</f>
        <v>01</v>
      </c>
      <c r="BM701" s="8">
        <f>(Merge1[[#This Row],[Colonna2]]-Merge1[[#This Row],[Colonna1]])*12+Merge1[[#This Row],[Colonna22]]-Merge1[[#This Row],[Colonna12]]</f>
        <v>18</v>
      </c>
      <c r="BO701" t="str">
        <f t="shared" si="32"/>
        <v/>
      </c>
      <c r="BP701" s="2" t="s">
        <v>86</v>
      </c>
      <c r="BQ701" s="2" t="s">
        <v>76</v>
      </c>
      <c r="BR701" s="2" t="s">
        <v>77</v>
      </c>
      <c r="BS701" s="2" t="s">
        <v>773</v>
      </c>
      <c r="BT701" s="2" t="s">
        <v>774</v>
      </c>
    </row>
    <row r="702" spans="1:72" x14ac:dyDescent="0.35">
      <c r="A702" s="2" t="s">
        <v>17653</v>
      </c>
      <c r="B702" s="2" t="s">
        <v>17654</v>
      </c>
      <c r="C702" s="2" t="s">
        <v>17655</v>
      </c>
      <c r="D702" s="2" t="s">
        <v>17656</v>
      </c>
      <c r="E702" s="2" t="s">
        <v>17657</v>
      </c>
      <c r="F702">
        <v>1</v>
      </c>
      <c r="G702" s="2" t="s">
        <v>151</v>
      </c>
      <c r="H702">
        <v>7</v>
      </c>
      <c r="I702" s="2" t="s">
        <v>770</v>
      </c>
      <c r="J702">
        <v>99</v>
      </c>
      <c r="K702" s="2" t="s">
        <v>81</v>
      </c>
      <c r="L702">
        <v>8</v>
      </c>
      <c r="M702" s="2" t="s">
        <v>112</v>
      </c>
      <c r="N702">
        <v>62</v>
      </c>
      <c r="O702" s="2" t="s">
        <v>2450</v>
      </c>
      <c r="P702">
        <v>999</v>
      </c>
      <c r="Q702" s="2" t="s">
        <v>3522</v>
      </c>
      <c r="R702" t="s">
        <v>67</v>
      </c>
      <c r="S702" t="s">
        <v>67</v>
      </c>
      <c r="T702" s="2" t="s">
        <v>1986</v>
      </c>
      <c r="U702" s="2" t="s">
        <v>1987</v>
      </c>
      <c r="V702">
        <v>915</v>
      </c>
      <c r="W702" s="2" t="s">
        <v>632</v>
      </c>
      <c r="X702">
        <v>75000</v>
      </c>
      <c r="Y702">
        <v>75000</v>
      </c>
      <c r="AD702">
        <v>52500</v>
      </c>
      <c r="AF702">
        <v>0</v>
      </c>
      <c r="AG702">
        <v>22500</v>
      </c>
      <c r="AK702">
        <v>467566</v>
      </c>
      <c r="AL702" s="5">
        <v>150000</v>
      </c>
      <c r="AM702">
        <v>0</v>
      </c>
      <c r="AN702">
        <v>0</v>
      </c>
      <c r="AO702">
        <v>75000</v>
      </c>
      <c r="AP702">
        <v>75000</v>
      </c>
      <c r="AS702">
        <v>52500</v>
      </c>
      <c r="AU702">
        <v>22500</v>
      </c>
      <c r="AY702">
        <v>467566</v>
      </c>
      <c r="AZ702" s="5">
        <v>150000</v>
      </c>
      <c r="BA702" s="5">
        <v>150000</v>
      </c>
      <c r="BB702" s="5">
        <v>150000</v>
      </c>
      <c r="BC702" s="5">
        <v>150000</v>
      </c>
      <c r="BD702" s="5">
        <v>150000</v>
      </c>
      <c r="BE702" s="5">
        <v>0</v>
      </c>
      <c r="BF702" s="5">
        <v>617566.26</v>
      </c>
      <c r="BG702">
        <v>20150608</v>
      </c>
      <c r="BH702" s="9" t="str">
        <f t="shared" si="30"/>
        <v>2015</v>
      </c>
      <c r="BI702" t="str">
        <f>MID(Merge1[[#This Row],[OC_DATA_INIZIO_PROGETTO]],5,2)</f>
        <v>06</v>
      </c>
      <c r="BJ702">
        <v>20210320</v>
      </c>
      <c r="BK702" t="str">
        <f t="shared" si="31"/>
        <v>2021</v>
      </c>
      <c r="BL702" t="str">
        <f>MID(Merge1[[#This Row],[OC_DATA_FINE_PROGETTO_PREVISTA]],5,2)</f>
        <v>03</v>
      </c>
      <c r="BM702" s="8">
        <f>(Merge1[[#This Row],[Colonna2]]-Merge1[[#This Row],[Colonna1]])*12+Merge1[[#This Row],[Colonna22]]-Merge1[[#This Row],[Colonna12]]</f>
        <v>69</v>
      </c>
      <c r="BN702">
        <v>20190617</v>
      </c>
      <c r="BO702" t="str">
        <f t="shared" si="32"/>
        <v>2019</v>
      </c>
      <c r="BP702" s="2" t="s">
        <v>116</v>
      </c>
      <c r="BQ702" s="2" t="s">
        <v>763</v>
      </c>
      <c r="BR702" s="2" t="s">
        <v>440</v>
      </c>
      <c r="BS702" s="2" t="s">
        <v>773</v>
      </c>
      <c r="BT702" s="2" t="s">
        <v>774</v>
      </c>
    </row>
    <row r="703" spans="1:72" x14ac:dyDescent="0.35">
      <c r="A703" s="2" t="s">
        <v>17292</v>
      </c>
      <c r="B703" s="2" t="s">
        <v>17284</v>
      </c>
      <c r="C703" s="2" t="s">
        <v>17285</v>
      </c>
      <c r="D703" s="2" t="s">
        <v>17286</v>
      </c>
      <c r="E703" s="2" t="s">
        <v>17293</v>
      </c>
      <c r="F703">
        <v>1</v>
      </c>
      <c r="G703" s="2" t="s">
        <v>151</v>
      </c>
      <c r="H703">
        <v>7</v>
      </c>
      <c r="I703" s="2" t="s">
        <v>770</v>
      </c>
      <c r="J703">
        <v>99</v>
      </c>
      <c r="K703" s="2" t="s">
        <v>81</v>
      </c>
      <c r="L703">
        <v>8</v>
      </c>
      <c r="M703" s="2" t="s">
        <v>112</v>
      </c>
      <c r="N703">
        <v>62</v>
      </c>
      <c r="O703" s="2" t="s">
        <v>2450</v>
      </c>
      <c r="P703">
        <v>999</v>
      </c>
      <c r="Q703" s="2" t="s">
        <v>3522</v>
      </c>
      <c r="R703" t="s">
        <v>67</v>
      </c>
      <c r="S703" t="s">
        <v>67</v>
      </c>
      <c r="T703" s="2" t="s">
        <v>73</v>
      </c>
      <c r="U703" s="2" t="s">
        <v>74</v>
      </c>
      <c r="V703">
        <v>939</v>
      </c>
      <c r="W703" s="2" t="s">
        <v>6644</v>
      </c>
      <c r="X703">
        <v>37497.769999999997</v>
      </c>
      <c r="Y703">
        <v>37497.769999999997</v>
      </c>
      <c r="AD703">
        <v>26248.44</v>
      </c>
      <c r="AF703">
        <v>0</v>
      </c>
      <c r="AG703">
        <v>11249.32</v>
      </c>
      <c r="AI703">
        <v>77249.240000000005</v>
      </c>
      <c r="AL703" s="5">
        <v>152244.76999999999</v>
      </c>
      <c r="AM703">
        <v>0</v>
      </c>
      <c r="AN703">
        <v>0</v>
      </c>
      <c r="AO703">
        <v>37497.769999999997</v>
      </c>
      <c r="AP703">
        <v>37497.769999999997</v>
      </c>
      <c r="AS703">
        <v>26248.44</v>
      </c>
      <c r="AU703">
        <v>11249.32</v>
      </c>
      <c r="AW703">
        <v>77249.240000000005</v>
      </c>
      <c r="AZ703" s="5">
        <v>152244.76999999999</v>
      </c>
      <c r="BA703" s="5">
        <v>149991.04999999999</v>
      </c>
      <c r="BB703" s="5">
        <v>149991.04999999999</v>
      </c>
      <c r="BC703" s="5">
        <v>120664.31</v>
      </c>
      <c r="BD703" s="5">
        <v>120664.31</v>
      </c>
      <c r="BE703" s="5">
        <v>0</v>
      </c>
      <c r="BF703" s="5">
        <v>120664.31</v>
      </c>
      <c r="BG703">
        <v>20180221</v>
      </c>
      <c r="BH703" s="9" t="str">
        <f t="shared" si="30"/>
        <v>2018</v>
      </c>
      <c r="BI703" t="str">
        <f>MID(Merge1[[#This Row],[OC_DATA_INIZIO_PROGETTO]],5,2)</f>
        <v>02</v>
      </c>
      <c r="BJ703">
        <v>20190821</v>
      </c>
      <c r="BK703" t="str">
        <f t="shared" si="31"/>
        <v>2019</v>
      </c>
      <c r="BL703" t="str">
        <f>MID(Merge1[[#This Row],[OC_DATA_FINE_PROGETTO_PREVISTA]],5,2)</f>
        <v>08</v>
      </c>
      <c r="BM703" s="8">
        <f>(Merge1[[#This Row],[Colonna2]]-Merge1[[#This Row],[Colonna1]])*12+Merge1[[#This Row],[Colonna22]]-Merge1[[#This Row],[Colonna12]]</f>
        <v>18</v>
      </c>
      <c r="BN703">
        <v>20190821</v>
      </c>
      <c r="BO703" t="str">
        <f t="shared" si="32"/>
        <v>2019</v>
      </c>
      <c r="BP703" s="2" t="s">
        <v>76</v>
      </c>
      <c r="BQ703" s="2" t="s">
        <v>76</v>
      </c>
      <c r="BR703" s="2" t="s">
        <v>440</v>
      </c>
      <c r="BS703" s="2" t="s">
        <v>773</v>
      </c>
      <c r="BT703" s="2" t="s">
        <v>774</v>
      </c>
    </row>
    <row r="704" spans="1:72" x14ac:dyDescent="0.35">
      <c r="A704" s="2" t="s">
        <v>7323</v>
      </c>
      <c r="B704" s="2" t="s">
        <v>7324</v>
      </c>
      <c r="C704" s="2" t="s">
        <v>7325</v>
      </c>
      <c r="D704" s="2" t="s">
        <v>7325</v>
      </c>
      <c r="E704" s="2" t="s">
        <v>7326</v>
      </c>
      <c r="F704">
        <v>8</v>
      </c>
      <c r="G704" s="2" t="s">
        <v>441</v>
      </c>
      <c r="H704">
        <v>2</v>
      </c>
      <c r="I704" s="2" t="s">
        <v>430</v>
      </c>
      <c r="J704">
        <v>12</v>
      </c>
      <c r="K704" s="2" t="s">
        <v>437</v>
      </c>
      <c r="L704">
        <v>11</v>
      </c>
      <c r="M704" s="2" t="s">
        <v>443</v>
      </c>
      <c r="N704">
        <v>71</v>
      </c>
      <c r="O704" s="2" t="s">
        <v>507</v>
      </c>
      <c r="P704">
        <v>10</v>
      </c>
      <c r="Q704" s="2" t="s">
        <v>1815</v>
      </c>
      <c r="R704" t="s">
        <v>67</v>
      </c>
      <c r="S704" t="s">
        <v>67</v>
      </c>
      <c r="T704" s="2" t="s">
        <v>73</v>
      </c>
      <c r="U704" s="2" t="s">
        <v>74</v>
      </c>
      <c r="V704">
        <v>938</v>
      </c>
      <c r="W704" s="2" t="s">
        <v>6650</v>
      </c>
      <c r="X704">
        <v>149968</v>
      </c>
      <c r="Z704">
        <v>149968</v>
      </c>
      <c r="AF704">
        <v>0</v>
      </c>
      <c r="AL704" s="5">
        <v>149968</v>
      </c>
      <c r="AM704">
        <v>0</v>
      </c>
      <c r="AN704">
        <v>0</v>
      </c>
      <c r="AO704">
        <v>149968</v>
      </c>
      <c r="AQ704">
        <v>149968</v>
      </c>
      <c r="AZ704" s="5">
        <v>149968</v>
      </c>
      <c r="BA704" s="5">
        <v>149968</v>
      </c>
      <c r="BB704" s="5">
        <v>149968</v>
      </c>
      <c r="BC704" s="5">
        <v>36970.78</v>
      </c>
      <c r="BD704" s="5">
        <v>36970.78</v>
      </c>
      <c r="BE704" s="5">
        <v>0</v>
      </c>
      <c r="BF704" s="5">
        <v>36970.78</v>
      </c>
      <c r="BG704">
        <v>20180208</v>
      </c>
      <c r="BH704" s="9" t="str">
        <f t="shared" si="30"/>
        <v>2018</v>
      </c>
      <c r="BI704" t="str">
        <f>MID(Merge1[[#This Row],[OC_DATA_INIZIO_PROGETTO]],5,2)</f>
        <v>02</v>
      </c>
      <c r="BJ704">
        <v>20190704</v>
      </c>
      <c r="BK704" t="str">
        <f t="shared" si="31"/>
        <v>2019</v>
      </c>
      <c r="BL704" t="str">
        <f>MID(Merge1[[#This Row],[OC_DATA_FINE_PROGETTO_PREVISTA]],5,2)</f>
        <v>07</v>
      </c>
      <c r="BM704" s="8">
        <f>(Merge1[[#This Row],[Colonna2]]-Merge1[[#This Row],[Colonna1]])*12+Merge1[[#This Row],[Colonna22]]-Merge1[[#This Row],[Colonna12]]</f>
        <v>17</v>
      </c>
      <c r="BO704" t="str">
        <f t="shared" si="32"/>
        <v/>
      </c>
      <c r="BP704" s="2" t="s">
        <v>76</v>
      </c>
      <c r="BQ704" s="2" t="s">
        <v>76</v>
      </c>
      <c r="BR704" s="2" t="s">
        <v>77</v>
      </c>
      <c r="BS704" s="2" t="s">
        <v>434</v>
      </c>
      <c r="BT704" s="2" t="s">
        <v>435</v>
      </c>
    </row>
    <row r="705" spans="1:72" x14ac:dyDescent="0.35">
      <c r="A705" s="2" t="s">
        <v>7319</v>
      </c>
      <c r="B705" s="2" t="s">
        <v>7320</v>
      </c>
      <c r="C705" s="2" t="s">
        <v>7321</v>
      </c>
      <c r="D705" s="2" t="s">
        <v>7321</v>
      </c>
      <c r="E705" s="2" t="s">
        <v>7322</v>
      </c>
      <c r="F705">
        <v>8</v>
      </c>
      <c r="G705" s="2" t="s">
        <v>441</v>
      </c>
      <c r="H705">
        <v>2</v>
      </c>
      <c r="I705" s="2" t="s">
        <v>430</v>
      </c>
      <c r="J705">
        <v>12</v>
      </c>
      <c r="K705" s="2" t="s">
        <v>437</v>
      </c>
      <c r="L705">
        <v>11</v>
      </c>
      <c r="M705" s="2" t="s">
        <v>443</v>
      </c>
      <c r="N705">
        <v>71</v>
      </c>
      <c r="O705" s="2" t="s">
        <v>507</v>
      </c>
      <c r="P705">
        <v>10</v>
      </c>
      <c r="Q705" s="2" t="s">
        <v>1815</v>
      </c>
      <c r="R705" t="s">
        <v>67</v>
      </c>
      <c r="S705" t="s">
        <v>67</v>
      </c>
      <c r="T705" s="2" t="s">
        <v>73</v>
      </c>
      <c r="U705" s="2" t="s">
        <v>74</v>
      </c>
      <c r="V705">
        <v>938</v>
      </c>
      <c r="W705" s="2" t="s">
        <v>6650</v>
      </c>
      <c r="X705">
        <v>149960</v>
      </c>
      <c r="Z705">
        <v>149960</v>
      </c>
      <c r="AF705">
        <v>0</v>
      </c>
      <c r="AL705" s="5">
        <v>149960</v>
      </c>
      <c r="AM705">
        <v>0</v>
      </c>
      <c r="AN705">
        <v>0</v>
      </c>
      <c r="AO705">
        <v>149960</v>
      </c>
      <c r="AQ705">
        <v>149960</v>
      </c>
      <c r="AZ705" s="5">
        <v>149960</v>
      </c>
      <c r="BA705" s="5">
        <v>149960</v>
      </c>
      <c r="BB705" s="5">
        <v>149960</v>
      </c>
      <c r="BC705" s="5">
        <v>26855.09</v>
      </c>
      <c r="BD705" s="5">
        <v>26855.09</v>
      </c>
      <c r="BE705" s="5">
        <v>0</v>
      </c>
      <c r="BF705" s="5">
        <v>26855.09</v>
      </c>
      <c r="BG705">
        <v>20180208</v>
      </c>
      <c r="BH705" s="9" t="str">
        <f t="shared" si="30"/>
        <v>2018</v>
      </c>
      <c r="BI705" t="str">
        <f>MID(Merge1[[#This Row],[OC_DATA_INIZIO_PROGETTO]],5,2)</f>
        <v>02</v>
      </c>
      <c r="BJ705">
        <v>20190704</v>
      </c>
      <c r="BK705" t="str">
        <f t="shared" si="31"/>
        <v>2019</v>
      </c>
      <c r="BL705" t="str">
        <f>MID(Merge1[[#This Row],[OC_DATA_FINE_PROGETTO_PREVISTA]],5,2)</f>
        <v>07</v>
      </c>
      <c r="BM705" s="8">
        <f>(Merge1[[#This Row],[Colonna2]]-Merge1[[#This Row],[Colonna1]])*12+Merge1[[#This Row],[Colonna22]]-Merge1[[#This Row],[Colonna12]]</f>
        <v>17</v>
      </c>
      <c r="BO705" t="str">
        <f t="shared" si="32"/>
        <v/>
      </c>
      <c r="BP705" s="2" t="s">
        <v>76</v>
      </c>
      <c r="BQ705" s="2" t="s">
        <v>76</v>
      </c>
      <c r="BR705" s="2" t="s">
        <v>77</v>
      </c>
      <c r="BS705" s="2" t="s">
        <v>434</v>
      </c>
      <c r="BT705" s="2" t="s">
        <v>435</v>
      </c>
    </row>
    <row r="706" spans="1:72" x14ac:dyDescent="0.35">
      <c r="A706" s="2" t="s">
        <v>30258</v>
      </c>
      <c r="B706" s="2" t="s">
        <v>30259</v>
      </c>
      <c r="C706" s="2" t="s">
        <v>30260</v>
      </c>
      <c r="D706" s="2" t="s">
        <v>30261</v>
      </c>
      <c r="E706" s="2" t="s">
        <v>30262</v>
      </c>
      <c r="F706">
        <v>3</v>
      </c>
      <c r="G706" s="2" t="s">
        <v>102</v>
      </c>
      <c r="H706">
        <v>6</v>
      </c>
      <c r="I706" s="2" t="s">
        <v>94</v>
      </c>
      <c r="J706">
        <v>99</v>
      </c>
      <c r="K706" s="2" t="s">
        <v>81</v>
      </c>
      <c r="L706">
        <v>9</v>
      </c>
      <c r="M706" s="2" t="s">
        <v>98</v>
      </c>
      <c r="N706">
        <v>26</v>
      </c>
      <c r="O706" s="2" t="s">
        <v>1770</v>
      </c>
      <c r="P706">
        <v>102</v>
      </c>
      <c r="Q706" s="2" t="s">
        <v>5448</v>
      </c>
      <c r="R706" t="s">
        <v>67</v>
      </c>
      <c r="S706" t="s">
        <v>67</v>
      </c>
      <c r="T706" s="2" t="s">
        <v>504</v>
      </c>
      <c r="U706" s="2" t="s">
        <v>505</v>
      </c>
      <c r="V706">
        <v>1956</v>
      </c>
      <c r="W706" s="2" t="s">
        <v>499</v>
      </c>
      <c r="X706">
        <v>119950.92</v>
      </c>
      <c r="Y706">
        <v>119950.92</v>
      </c>
      <c r="AF706">
        <v>0</v>
      </c>
      <c r="AI706">
        <v>79992.28</v>
      </c>
      <c r="AL706" s="5">
        <v>199943.2</v>
      </c>
      <c r="AM706">
        <v>0</v>
      </c>
      <c r="AN706">
        <v>0</v>
      </c>
      <c r="AO706">
        <v>119950.92</v>
      </c>
      <c r="AP706">
        <v>119950.92</v>
      </c>
      <c r="AW706">
        <v>79992.28</v>
      </c>
      <c r="AZ706" s="5">
        <v>199943.2</v>
      </c>
      <c r="BA706" s="5">
        <v>149957.4</v>
      </c>
      <c r="BB706" s="5">
        <v>149957.4</v>
      </c>
      <c r="BF706" s="5">
        <v>36336.07</v>
      </c>
      <c r="BG706">
        <v>20171201</v>
      </c>
      <c r="BH706" s="9" t="str">
        <f t="shared" ref="BH706:BH769" si="33">LEFT(BG:BG,4)</f>
        <v>2017</v>
      </c>
      <c r="BI706" t="str">
        <f>MID(Merge1[[#This Row],[OC_DATA_INIZIO_PROGETTO]],5,2)</f>
        <v>12</v>
      </c>
      <c r="BJ706">
        <v>20210131</v>
      </c>
      <c r="BK706" t="str">
        <f t="shared" ref="BK706:BK769" si="34">LEFT(BJ:BJ,4)</f>
        <v>2021</v>
      </c>
      <c r="BL706" t="str">
        <f>MID(Merge1[[#This Row],[OC_DATA_FINE_PROGETTO_PREVISTA]],5,2)</f>
        <v>01</v>
      </c>
      <c r="BM706" s="8">
        <f>(Merge1[[#This Row],[Colonna2]]-Merge1[[#This Row],[Colonna1]])*12+Merge1[[#This Row],[Colonna22]]-Merge1[[#This Row],[Colonna12]]</f>
        <v>37</v>
      </c>
      <c r="BO706" t="str">
        <f t="shared" ref="BO706:BO769" si="35">LEFT(BN:BN,4)</f>
        <v/>
      </c>
      <c r="BP706" s="2" t="s">
        <v>86</v>
      </c>
      <c r="BQ706" s="2" t="s">
        <v>76</v>
      </c>
      <c r="BR706" s="2" t="s">
        <v>77</v>
      </c>
      <c r="BS706" s="2" t="s">
        <v>446</v>
      </c>
      <c r="BT706" s="2" t="s">
        <v>447</v>
      </c>
    </row>
    <row r="707" spans="1:72" x14ac:dyDescent="0.35">
      <c r="A707" s="2" t="s">
        <v>21317</v>
      </c>
      <c r="B707" s="2" t="s">
        <v>19753</v>
      </c>
      <c r="C707" s="2" t="s">
        <v>21318</v>
      </c>
      <c r="D707" s="2" t="s">
        <v>21318</v>
      </c>
      <c r="E707" s="2" t="s">
        <v>21319</v>
      </c>
      <c r="F707">
        <v>13</v>
      </c>
      <c r="G707" s="2" t="s">
        <v>291</v>
      </c>
      <c r="H707">
        <v>2</v>
      </c>
      <c r="I707" s="2" t="s">
        <v>430</v>
      </c>
      <c r="J707">
        <v>19</v>
      </c>
      <c r="K707" s="2" t="s">
        <v>4837</v>
      </c>
      <c r="L707">
        <v>7</v>
      </c>
      <c r="M707" s="2" t="s">
        <v>1213</v>
      </c>
      <c r="N707">
        <v>18</v>
      </c>
      <c r="O707" s="2" t="s">
        <v>1214</v>
      </c>
      <c r="P707">
        <v>182</v>
      </c>
      <c r="Q707" s="2" t="s">
        <v>1216</v>
      </c>
      <c r="R707" t="s">
        <v>67</v>
      </c>
      <c r="S707" t="s">
        <v>67</v>
      </c>
      <c r="T707" s="2" t="s">
        <v>73</v>
      </c>
      <c r="U707" s="2" t="s">
        <v>74</v>
      </c>
      <c r="V707">
        <v>0</v>
      </c>
      <c r="W707" s="2" t="s">
        <v>97</v>
      </c>
      <c r="X707">
        <v>112500</v>
      </c>
      <c r="Z707">
        <v>112500</v>
      </c>
      <c r="AD707">
        <v>27840</v>
      </c>
      <c r="AF707">
        <v>0</v>
      </c>
      <c r="AG707">
        <v>9660</v>
      </c>
      <c r="AL707" s="5">
        <v>150000</v>
      </c>
      <c r="AM707">
        <v>0</v>
      </c>
      <c r="AN707">
        <v>0</v>
      </c>
      <c r="AO707">
        <v>112500</v>
      </c>
      <c r="AQ707">
        <v>112500</v>
      </c>
      <c r="AS707">
        <v>27840</v>
      </c>
      <c r="AU707">
        <v>9660</v>
      </c>
      <c r="AZ707" s="5">
        <v>150000</v>
      </c>
      <c r="BA707" s="5">
        <v>149890.98000000001</v>
      </c>
      <c r="BB707" s="5">
        <v>149890.98000000001</v>
      </c>
      <c r="BC707" s="5">
        <v>149890.98000000001</v>
      </c>
      <c r="BD707" s="5">
        <v>149890.98000000001</v>
      </c>
      <c r="BE707" s="5">
        <v>0</v>
      </c>
      <c r="BF707" s="5">
        <v>149890.98000000001</v>
      </c>
      <c r="BG707">
        <v>20170407</v>
      </c>
      <c r="BH707" s="9" t="str">
        <f t="shared" si="33"/>
        <v>2017</v>
      </c>
      <c r="BI707" t="str">
        <f>MID(Merge1[[#This Row],[OC_DATA_INIZIO_PROGETTO]],5,2)</f>
        <v>04</v>
      </c>
      <c r="BJ707">
        <v>20191231</v>
      </c>
      <c r="BK707" t="str">
        <f t="shared" si="34"/>
        <v>2019</v>
      </c>
      <c r="BL707" t="str">
        <f>MID(Merge1[[#This Row],[OC_DATA_FINE_PROGETTO_PREVISTA]],5,2)</f>
        <v>12</v>
      </c>
      <c r="BM707" s="8">
        <f>(Merge1[[#This Row],[Colonna2]]-Merge1[[#This Row],[Colonna1]])*12+Merge1[[#This Row],[Colonna22]]-Merge1[[#This Row],[Colonna12]]</f>
        <v>32</v>
      </c>
      <c r="BN707">
        <v>20191231</v>
      </c>
      <c r="BO707" t="str">
        <f t="shared" si="35"/>
        <v>2019</v>
      </c>
      <c r="BP707" s="2" t="s">
        <v>116</v>
      </c>
      <c r="BQ707" s="2" t="s">
        <v>763</v>
      </c>
      <c r="BR707" s="2" t="s">
        <v>440</v>
      </c>
      <c r="BS707" s="2" t="s">
        <v>434</v>
      </c>
      <c r="BT707" s="2" t="s">
        <v>435</v>
      </c>
    </row>
    <row r="708" spans="1:72" x14ac:dyDescent="0.35">
      <c r="A708" s="2" t="s">
        <v>21693</v>
      </c>
      <c r="B708" s="2" t="s">
        <v>21694</v>
      </c>
      <c r="C708" s="2" t="s">
        <v>21695</v>
      </c>
      <c r="D708" s="2" t="s">
        <v>21659</v>
      </c>
      <c r="E708" s="2" t="s">
        <v>21696</v>
      </c>
      <c r="F708">
        <v>11</v>
      </c>
      <c r="G708" s="2" t="s">
        <v>436</v>
      </c>
      <c r="H708">
        <v>2</v>
      </c>
      <c r="I708" s="2" t="s">
        <v>430</v>
      </c>
      <c r="J708">
        <v>12</v>
      </c>
      <c r="K708" s="2" t="s">
        <v>437</v>
      </c>
      <c r="L708">
        <v>11</v>
      </c>
      <c r="M708" s="2" t="s">
        <v>443</v>
      </c>
      <c r="N708">
        <v>71</v>
      </c>
      <c r="O708" s="2" t="s">
        <v>507</v>
      </c>
      <c r="P708">
        <v>72</v>
      </c>
      <c r="Q708" s="2" t="s">
        <v>718</v>
      </c>
      <c r="R708" t="s">
        <v>67</v>
      </c>
      <c r="S708" t="s">
        <v>67</v>
      </c>
      <c r="T708" s="2" t="s">
        <v>73</v>
      </c>
      <c r="U708" s="2" t="s">
        <v>74</v>
      </c>
      <c r="V708">
        <v>710</v>
      </c>
      <c r="W708" s="2" t="s">
        <v>7185</v>
      </c>
      <c r="X708">
        <v>74929</v>
      </c>
      <c r="Z708">
        <v>74929</v>
      </c>
      <c r="AD708">
        <v>52450.3</v>
      </c>
      <c r="AF708">
        <v>0</v>
      </c>
      <c r="AG708">
        <v>22478.7</v>
      </c>
      <c r="AL708" s="5">
        <v>149858</v>
      </c>
      <c r="AM708">
        <v>0</v>
      </c>
      <c r="AN708">
        <v>0</v>
      </c>
      <c r="AO708">
        <v>74929</v>
      </c>
      <c r="AQ708">
        <v>74929</v>
      </c>
      <c r="AS708">
        <v>52450.3</v>
      </c>
      <c r="AU708">
        <v>22478.7</v>
      </c>
      <c r="AZ708" s="5">
        <v>149858</v>
      </c>
      <c r="BA708" s="5">
        <v>149858</v>
      </c>
      <c r="BB708" s="5">
        <v>149858</v>
      </c>
      <c r="BC708" s="5">
        <v>148020.35999999999</v>
      </c>
      <c r="BD708" s="5">
        <v>148020.35999999999</v>
      </c>
      <c r="BE708" s="5">
        <v>0</v>
      </c>
      <c r="BF708" s="5">
        <v>148020.35999999999</v>
      </c>
      <c r="BG708">
        <v>20170505</v>
      </c>
      <c r="BH708" s="9" t="str">
        <f t="shared" si="33"/>
        <v>2017</v>
      </c>
      <c r="BI708" t="str">
        <f>MID(Merge1[[#This Row],[OC_DATA_INIZIO_PROGETTO]],5,2)</f>
        <v>05</v>
      </c>
      <c r="BJ708">
        <v>20191214</v>
      </c>
      <c r="BK708" t="str">
        <f t="shared" si="34"/>
        <v>2019</v>
      </c>
      <c r="BL708" t="str">
        <f>MID(Merge1[[#This Row],[OC_DATA_FINE_PROGETTO_PREVISTA]],5,2)</f>
        <v>12</v>
      </c>
      <c r="BM708" s="8">
        <f>(Merge1[[#This Row],[Colonna2]]-Merge1[[#This Row],[Colonna1]])*12+Merge1[[#This Row],[Colonna22]]-Merge1[[#This Row],[Colonna12]]</f>
        <v>31</v>
      </c>
      <c r="BN708">
        <v>20191108</v>
      </c>
      <c r="BO708" t="str">
        <f t="shared" si="35"/>
        <v>2019</v>
      </c>
      <c r="BP708" s="2" t="s">
        <v>116</v>
      </c>
      <c r="BQ708" s="2" t="s">
        <v>763</v>
      </c>
      <c r="BR708" s="2" t="s">
        <v>440</v>
      </c>
      <c r="BS708" s="2" t="s">
        <v>434</v>
      </c>
      <c r="BT708" s="2" t="s">
        <v>435</v>
      </c>
    </row>
    <row r="709" spans="1:72" x14ac:dyDescent="0.35">
      <c r="A709" s="2" t="s">
        <v>5299</v>
      </c>
      <c r="B709" s="2" t="s">
        <v>5300</v>
      </c>
      <c r="C709" s="2" t="s">
        <v>5301</v>
      </c>
      <c r="D709" s="2" t="s">
        <v>5302</v>
      </c>
      <c r="E709" s="2" t="s">
        <v>5303</v>
      </c>
      <c r="F709">
        <v>1</v>
      </c>
      <c r="G709" s="2" t="s">
        <v>151</v>
      </c>
      <c r="H709">
        <v>7</v>
      </c>
      <c r="I709" s="2" t="s">
        <v>770</v>
      </c>
      <c r="J709">
        <v>99</v>
      </c>
      <c r="K709" s="2" t="s">
        <v>81</v>
      </c>
      <c r="L709">
        <v>8</v>
      </c>
      <c r="M709" s="2" t="s">
        <v>112</v>
      </c>
      <c r="N709">
        <v>62</v>
      </c>
      <c r="O709" s="2" t="s">
        <v>2450</v>
      </c>
      <c r="P709">
        <v>634</v>
      </c>
      <c r="Q709" s="2" t="s">
        <v>2770</v>
      </c>
      <c r="R709" t="s">
        <v>67</v>
      </c>
      <c r="S709" t="s">
        <v>67</v>
      </c>
      <c r="T709" s="2" t="s">
        <v>1331</v>
      </c>
      <c r="U709" s="2" t="s">
        <v>1332</v>
      </c>
      <c r="V709">
        <v>609</v>
      </c>
      <c r="W709" s="2" t="s">
        <v>2413</v>
      </c>
      <c r="X709">
        <v>74755.25</v>
      </c>
      <c r="Y709">
        <v>74755.25</v>
      </c>
      <c r="AD709">
        <v>52328.68</v>
      </c>
      <c r="AF709">
        <v>0</v>
      </c>
      <c r="AG709">
        <v>22426.57</v>
      </c>
      <c r="AK709">
        <v>224266</v>
      </c>
      <c r="AL709" s="5">
        <v>149510.5</v>
      </c>
      <c r="AM709">
        <v>0</v>
      </c>
      <c r="AN709">
        <v>0</v>
      </c>
      <c r="AO709">
        <v>74755.25</v>
      </c>
      <c r="AP709">
        <v>74755.25</v>
      </c>
      <c r="AS709">
        <v>52328.68</v>
      </c>
      <c r="AU709">
        <v>22426.57</v>
      </c>
      <c r="AY709">
        <v>224266</v>
      </c>
      <c r="AZ709" s="5">
        <v>149510.5</v>
      </c>
      <c r="BA709" s="5">
        <v>149510.5</v>
      </c>
      <c r="BB709" s="5">
        <v>149510.5</v>
      </c>
      <c r="BC709" s="5">
        <v>149510.5</v>
      </c>
      <c r="BD709" s="5">
        <v>149510.5</v>
      </c>
      <c r="BE709" s="5">
        <v>0</v>
      </c>
      <c r="BF709" s="5">
        <v>373776.24</v>
      </c>
      <c r="BG709">
        <v>20171019</v>
      </c>
      <c r="BH709" s="9" t="str">
        <f t="shared" si="33"/>
        <v>2017</v>
      </c>
      <c r="BI709" t="str">
        <f>MID(Merge1[[#This Row],[OC_DATA_INIZIO_PROGETTO]],5,2)</f>
        <v>10</v>
      </c>
      <c r="BJ709">
        <v>20190920</v>
      </c>
      <c r="BK709" t="str">
        <f t="shared" si="34"/>
        <v>2019</v>
      </c>
      <c r="BL709" t="str">
        <f>MID(Merge1[[#This Row],[OC_DATA_FINE_PROGETTO_PREVISTA]],5,2)</f>
        <v>09</v>
      </c>
      <c r="BM709" s="8">
        <f>(Merge1[[#This Row],[Colonna2]]-Merge1[[#This Row],[Colonna1]])*12+Merge1[[#This Row],[Colonna22]]-Merge1[[#This Row],[Colonna12]]</f>
        <v>23</v>
      </c>
      <c r="BN709">
        <v>20190920</v>
      </c>
      <c r="BO709" t="str">
        <f t="shared" si="35"/>
        <v>2019</v>
      </c>
      <c r="BP709" s="2" t="s">
        <v>116</v>
      </c>
      <c r="BQ709" s="2" t="s">
        <v>763</v>
      </c>
      <c r="BR709" s="2" t="s">
        <v>440</v>
      </c>
      <c r="BS709" s="2" t="s">
        <v>773</v>
      </c>
      <c r="BT709" s="2" t="s">
        <v>774</v>
      </c>
    </row>
    <row r="710" spans="1:72" x14ac:dyDescent="0.35">
      <c r="A710" s="2" t="s">
        <v>26808</v>
      </c>
      <c r="B710" s="2" t="s">
        <v>26774</v>
      </c>
      <c r="C710" s="2" t="s">
        <v>26809</v>
      </c>
      <c r="D710" s="2" t="s">
        <v>26792</v>
      </c>
      <c r="E710" s="2" t="s">
        <v>26810</v>
      </c>
      <c r="F710">
        <v>1</v>
      </c>
      <c r="G710" s="2" t="s">
        <v>151</v>
      </c>
      <c r="H710">
        <v>2</v>
      </c>
      <c r="I710" s="2" t="s">
        <v>430</v>
      </c>
      <c r="J710">
        <v>14</v>
      </c>
      <c r="K710" s="2" t="s">
        <v>8055</v>
      </c>
      <c r="L710">
        <v>8</v>
      </c>
      <c r="M710" s="2" t="s">
        <v>112</v>
      </c>
      <c r="N710">
        <v>61</v>
      </c>
      <c r="O710" s="2" t="s">
        <v>113</v>
      </c>
      <c r="P710">
        <v>620</v>
      </c>
      <c r="Q710" s="2" t="s">
        <v>114</v>
      </c>
      <c r="R710" t="s">
        <v>67</v>
      </c>
      <c r="S710" t="s">
        <v>67</v>
      </c>
      <c r="T710" s="2" t="s">
        <v>73</v>
      </c>
      <c r="U710" s="2" t="s">
        <v>74</v>
      </c>
      <c r="V710">
        <v>2016</v>
      </c>
      <c r="W710" s="2" t="s">
        <v>18962</v>
      </c>
      <c r="X710">
        <v>74580.820000000007</v>
      </c>
      <c r="Y710">
        <v>74580.820000000007</v>
      </c>
      <c r="AD710">
        <v>52206.57</v>
      </c>
      <c r="AF710">
        <v>0</v>
      </c>
      <c r="AG710">
        <v>22374.25</v>
      </c>
      <c r="AL710" s="5">
        <v>149161.64000000001</v>
      </c>
      <c r="AM710">
        <v>0</v>
      </c>
      <c r="AN710">
        <v>0</v>
      </c>
      <c r="AO710">
        <v>74580.820000000007</v>
      </c>
      <c r="AP710">
        <v>74580.820000000007</v>
      </c>
      <c r="AS710">
        <v>52206.57</v>
      </c>
      <c r="AU710">
        <v>22374.25</v>
      </c>
      <c r="AZ710" s="5">
        <v>149161.64000000001</v>
      </c>
      <c r="BA710" s="5">
        <v>149161.64000000001</v>
      </c>
      <c r="BB710" s="5">
        <v>149161.64000000001</v>
      </c>
      <c r="BC710" s="5">
        <v>149161.64000000001</v>
      </c>
      <c r="BD710" s="5">
        <v>149161.64000000001</v>
      </c>
      <c r="BE710" s="5">
        <v>0</v>
      </c>
      <c r="BF710" s="5">
        <v>149161.64000000001</v>
      </c>
      <c r="BG710">
        <v>20180517</v>
      </c>
      <c r="BH710" s="9" t="str">
        <f t="shared" si="33"/>
        <v>2018</v>
      </c>
      <c r="BI710" t="str">
        <f>MID(Merge1[[#This Row],[OC_DATA_INIZIO_PROGETTO]],5,2)</f>
        <v>05</v>
      </c>
      <c r="BJ710">
        <v>20181231</v>
      </c>
      <c r="BK710" t="str">
        <f t="shared" si="34"/>
        <v>2018</v>
      </c>
      <c r="BL710" t="str">
        <f>MID(Merge1[[#This Row],[OC_DATA_FINE_PROGETTO_PREVISTA]],5,2)</f>
        <v>12</v>
      </c>
      <c r="BM710" s="8">
        <f>(Merge1[[#This Row],[Colonna2]]-Merge1[[#This Row],[Colonna1]])*12+Merge1[[#This Row],[Colonna22]]-Merge1[[#This Row],[Colonna12]]</f>
        <v>7</v>
      </c>
      <c r="BN710">
        <v>20181231</v>
      </c>
      <c r="BO710" t="str">
        <f t="shared" si="35"/>
        <v>2018</v>
      </c>
      <c r="BP710" s="2" t="s">
        <v>116</v>
      </c>
      <c r="BQ710" s="2" t="s">
        <v>763</v>
      </c>
      <c r="BR710" s="2" t="s">
        <v>440</v>
      </c>
      <c r="BS710" s="2" t="s">
        <v>434</v>
      </c>
      <c r="BT710" s="2" t="s">
        <v>435</v>
      </c>
    </row>
    <row r="711" spans="1:72" x14ac:dyDescent="0.35">
      <c r="A711" s="2" t="s">
        <v>23720</v>
      </c>
      <c r="B711" s="2" t="s">
        <v>23721</v>
      </c>
      <c r="C711" s="2" t="s">
        <v>23714</v>
      </c>
      <c r="D711" s="2" t="s">
        <v>23714</v>
      </c>
      <c r="E711" s="2" t="s">
        <v>23722</v>
      </c>
      <c r="F711">
        <v>1</v>
      </c>
      <c r="G711" s="2" t="s">
        <v>151</v>
      </c>
      <c r="H711">
        <v>7</v>
      </c>
      <c r="I711" s="2" t="s">
        <v>770</v>
      </c>
      <c r="J711">
        <v>20</v>
      </c>
      <c r="K711" s="2" t="s">
        <v>3054</v>
      </c>
      <c r="L711">
        <v>8</v>
      </c>
      <c r="M711" s="2" t="s">
        <v>112</v>
      </c>
      <c r="N711">
        <v>62</v>
      </c>
      <c r="O711" s="2" t="s">
        <v>2450</v>
      </c>
      <c r="P711">
        <v>999</v>
      </c>
      <c r="Q711" s="2" t="s">
        <v>3522</v>
      </c>
      <c r="R711" t="s">
        <v>67</v>
      </c>
      <c r="S711" t="s">
        <v>67</v>
      </c>
      <c r="T711" s="2" t="s">
        <v>91</v>
      </c>
      <c r="U711" s="2" t="s">
        <v>92</v>
      </c>
      <c r="V711">
        <v>1312</v>
      </c>
      <c r="W711" s="2" t="s">
        <v>7747</v>
      </c>
      <c r="AE711">
        <v>149000</v>
      </c>
      <c r="AF711">
        <v>0</v>
      </c>
      <c r="AK711">
        <v>149000</v>
      </c>
      <c r="AL711" s="5">
        <v>149000</v>
      </c>
      <c r="AM711">
        <v>0</v>
      </c>
      <c r="AN711">
        <v>0</v>
      </c>
      <c r="AT711">
        <v>149000</v>
      </c>
      <c r="AY711">
        <v>149000</v>
      </c>
      <c r="AZ711" s="5">
        <v>149000</v>
      </c>
      <c r="BA711" s="5">
        <v>149000</v>
      </c>
      <c r="BB711" s="5">
        <v>149000</v>
      </c>
      <c r="BF711" s="5">
        <v>0</v>
      </c>
      <c r="BG711">
        <v>20180701</v>
      </c>
      <c r="BH711" s="9" t="str">
        <f t="shared" si="33"/>
        <v>2018</v>
      </c>
      <c r="BI711" t="str">
        <f>MID(Merge1[[#This Row],[OC_DATA_INIZIO_PROGETTO]],5,2)</f>
        <v>07</v>
      </c>
      <c r="BJ711">
        <v>20210101</v>
      </c>
      <c r="BK711" t="str">
        <f t="shared" si="34"/>
        <v>2021</v>
      </c>
      <c r="BL711" t="str">
        <f>MID(Merge1[[#This Row],[OC_DATA_FINE_PROGETTO_PREVISTA]],5,2)</f>
        <v>01</v>
      </c>
      <c r="BM711" s="8">
        <f>(Merge1[[#This Row],[Colonna2]]-Merge1[[#This Row],[Colonna1]])*12+Merge1[[#This Row],[Colonna22]]-Merge1[[#This Row],[Colonna12]]</f>
        <v>30</v>
      </c>
      <c r="BO711" t="str">
        <f t="shared" si="35"/>
        <v/>
      </c>
      <c r="BP711" s="2" t="s">
        <v>86</v>
      </c>
      <c r="BQ711" s="2" t="s">
        <v>76</v>
      </c>
      <c r="BR711" s="2" t="s">
        <v>77</v>
      </c>
      <c r="BS711" s="2" t="s">
        <v>773</v>
      </c>
      <c r="BT711" s="2" t="s">
        <v>774</v>
      </c>
    </row>
    <row r="712" spans="1:72" x14ac:dyDescent="0.35">
      <c r="A712" s="2" t="s">
        <v>3056</v>
      </c>
      <c r="B712" s="2" t="s">
        <v>3057</v>
      </c>
      <c r="C712" s="2" t="s">
        <v>3058</v>
      </c>
      <c r="D712" s="2" t="s">
        <v>3059</v>
      </c>
      <c r="E712" s="2" t="s">
        <v>3060</v>
      </c>
      <c r="F712">
        <v>1</v>
      </c>
      <c r="G712" s="2" t="s">
        <v>151</v>
      </c>
      <c r="H712">
        <v>7</v>
      </c>
      <c r="I712" s="2" t="s">
        <v>770</v>
      </c>
      <c r="J712">
        <v>20</v>
      </c>
      <c r="K712" s="2" t="s">
        <v>3054</v>
      </c>
      <c r="L712">
        <v>8</v>
      </c>
      <c r="M712" s="2" t="s">
        <v>112</v>
      </c>
      <c r="N712">
        <v>62</v>
      </c>
      <c r="O712" s="2" t="s">
        <v>2450</v>
      </c>
      <c r="P712">
        <v>634</v>
      </c>
      <c r="Q712" s="2" t="s">
        <v>2770</v>
      </c>
      <c r="R712" t="s">
        <v>67</v>
      </c>
      <c r="S712" t="s">
        <v>67</v>
      </c>
      <c r="T712" s="2" t="s">
        <v>1331</v>
      </c>
      <c r="U712" s="2" t="s">
        <v>1332</v>
      </c>
      <c r="V712">
        <v>611</v>
      </c>
      <c r="W712" s="2" t="s">
        <v>2386</v>
      </c>
      <c r="X712">
        <v>74143.92</v>
      </c>
      <c r="Y712">
        <v>74143.92</v>
      </c>
      <c r="AD712">
        <v>51900.74</v>
      </c>
      <c r="AF712">
        <v>0</v>
      </c>
      <c r="AG712">
        <v>22243.17</v>
      </c>
      <c r="AK712">
        <v>136826</v>
      </c>
      <c r="AL712" s="5">
        <v>148287.82999999999</v>
      </c>
      <c r="AM712">
        <v>0</v>
      </c>
      <c r="AN712">
        <v>0</v>
      </c>
      <c r="AO712">
        <v>74143.92</v>
      </c>
      <c r="AP712">
        <v>74143.92</v>
      </c>
      <c r="AS712">
        <v>51900.74</v>
      </c>
      <c r="AU712">
        <v>22243.17</v>
      </c>
      <c r="AY712">
        <v>136826</v>
      </c>
      <c r="AZ712" s="5">
        <v>148287.82999999999</v>
      </c>
      <c r="BA712" s="5">
        <v>148287.82999999999</v>
      </c>
      <c r="BB712" s="5">
        <v>148287.82999999999</v>
      </c>
      <c r="BC712" s="5">
        <v>148287.82999999999</v>
      </c>
      <c r="BD712" s="5">
        <v>148287.82999999999</v>
      </c>
      <c r="BE712" s="5">
        <v>0</v>
      </c>
      <c r="BF712" s="5">
        <v>285114.17</v>
      </c>
      <c r="BG712">
        <v>20160629</v>
      </c>
      <c r="BH712" s="9" t="str">
        <f t="shared" si="33"/>
        <v>2016</v>
      </c>
      <c r="BI712" t="str">
        <f>MID(Merge1[[#This Row],[OC_DATA_INIZIO_PROGETTO]],5,2)</f>
        <v>06</v>
      </c>
      <c r="BJ712">
        <v>20181130</v>
      </c>
      <c r="BK712" t="str">
        <f t="shared" si="34"/>
        <v>2018</v>
      </c>
      <c r="BL712" t="str">
        <f>MID(Merge1[[#This Row],[OC_DATA_FINE_PROGETTO_PREVISTA]],5,2)</f>
        <v>11</v>
      </c>
      <c r="BM712" s="8">
        <f>(Merge1[[#This Row],[Colonna2]]-Merge1[[#This Row],[Colonna1]])*12+Merge1[[#This Row],[Colonna22]]-Merge1[[#This Row],[Colonna12]]</f>
        <v>29</v>
      </c>
      <c r="BN712">
        <v>20190228</v>
      </c>
      <c r="BO712" t="str">
        <f t="shared" si="35"/>
        <v>2019</v>
      </c>
      <c r="BP712" s="2" t="s">
        <v>116</v>
      </c>
      <c r="BQ712" s="2" t="s">
        <v>763</v>
      </c>
      <c r="BR712" s="2" t="s">
        <v>440</v>
      </c>
      <c r="BS712" s="2" t="s">
        <v>773</v>
      </c>
      <c r="BT712" s="2" t="s">
        <v>774</v>
      </c>
    </row>
    <row r="713" spans="1:72" x14ac:dyDescent="0.35">
      <c r="A713" s="2" t="s">
        <v>27253</v>
      </c>
      <c r="B713" s="2" t="s">
        <v>27254</v>
      </c>
      <c r="C713" s="2" t="s">
        <v>27255</v>
      </c>
      <c r="D713" s="2" t="s">
        <v>27256</v>
      </c>
      <c r="E713" s="2" t="s">
        <v>27257</v>
      </c>
      <c r="F713">
        <v>1</v>
      </c>
      <c r="G713" s="2" t="s">
        <v>151</v>
      </c>
      <c r="H713">
        <v>7</v>
      </c>
      <c r="I713" s="2" t="s">
        <v>770</v>
      </c>
      <c r="J713">
        <v>20</v>
      </c>
      <c r="K713" s="2" t="s">
        <v>3054</v>
      </c>
      <c r="L713">
        <v>9</v>
      </c>
      <c r="M713" s="2" t="s">
        <v>98</v>
      </c>
      <c r="N713">
        <v>25</v>
      </c>
      <c r="O713" s="2" t="s">
        <v>683</v>
      </c>
      <c r="P713">
        <v>239</v>
      </c>
      <c r="Q713" s="2" t="s">
        <v>684</v>
      </c>
      <c r="R713" t="s">
        <v>67</v>
      </c>
      <c r="S713" t="s">
        <v>67</v>
      </c>
      <c r="T713" s="2" t="s">
        <v>1331</v>
      </c>
      <c r="U713" s="2" t="s">
        <v>1332</v>
      </c>
      <c r="V713">
        <v>2016</v>
      </c>
      <c r="W713" s="2" t="s">
        <v>18962</v>
      </c>
      <c r="X713">
        <v>74122.12</v>
      </c>
      <c r="Y713">
        <v>74122.12</v>
      </c>
      <c r="AD713">
        <v>51885.49</v>
      </c>
      <c r="AF713">
        <v>0</v>
      </c>
      <c r="AG713">
        <v>22236.639999999999</v>
      </c>
      <c r="AK713">
        <v>121291</v>
      </c>
      <c r="AL713" s="5">
        <v>148244.25</v>
      </c>
      <c r="AM713">
        <v>0</v>
      </c>
      <c r="AN713">
        <v>0</v>
      </c>
      <c r="AO713">
        <v>74122.12</v>
      </c>
      <c r="AP713">
        <v>74122.12</v>
      </c>
      <c r="AS713">
        <v>51885.49</v>
      </c>
      <c r="AU713">
        <v>22236.639999999999</v>
      </c>
      <c r="AY713">
        <v>121291</v>
      </c>
      <c r="AZ713" s="5">
        <v>148244.25</v>
      </c>
      <c r="BA713" s="5">
        <v>148244.25</v>
      </c>
      <c r="BB713" s="5">
        <v>148244.25</v>
      </c>
      <c r="BC713" s="5">
        <v>59297.7</v>
      </c>
      <c r="BD713" s="5">
        <v>59297.7</v>
      </c>
      <c r="BE713" s="5">
        <v>0</v>
      </c>
      <c r="BF713" s="5">
        <v>155040.66</v>
      </c>
      <c r="BG713">
        <v>20171213</v>
      </c>
      <c r="BH713" s="9" t="str">
        <f t="shared" si="33"/>
        <v>2017</v>
      </c>
      <c r="BI713" t="str">
        <f>MID(Merge1[[#This Row],[OC_DATA_INIZIO_PROGETTO]],5,2)</f>
        <v>12</v>
      </c>
      <c r="BJ713">
        <v>20201231</v>
      </c>
      <c r="BK713" t="str">
        <f t="shared" si="34"/>
        <v>2020</v>
      </c>
      <c r="BL713" t="str">
        <f>MID(Merge1[[#This Row],[OC_DATA_FINE_PROGETTO_PREVISTA]],5,2)</f>
        <v>12</v>
      </c>
      <c r="BM713" s="8">
        <f>(Merge1[[#This Row],[Colonna2]]-Merge1[[#This Row],[Colonna1]])*12+Merge1[[#This Row],[Colonna22]]-Merge1[[#This Row],[Colonna12]]</f>
        <v>36</v>
      </c>
      <c r="BO713" t="str">
        <f t="shared" si="35"/>
        <v/>
      </c>
      <c r="BP713" s="2" t="s">
        <v>76</v>
      </c>
      <c r="BQ713" s="2" t="s">
        <v>76</v>
      </c>
      <c r="BR713" s="2" t="s">
        <v>77</v>
      </c>
      <c r="BS713" s="2" t="s">
        <v>773</v>
      </c>
      <c r="BT713" s="2" t="s">
        <v>774</v>
      </c>
    </row>
    <row r="714" spans="1:72" x14ac:dyDescent="0.35">
      <c r="A714" s="2" t="s">
        <v>7938</v>
      </c>
      <c r="B714" s="2" t="s">
        <v>7939</v>
      </c>
      <c r="C714" s="2" t="s">
        <v>7940</v>
      </c>
      <c r="D714" s="2" t="s">
        <v>7940</v>
      </c>
      <c r="E714" s="2" t="s">
        <v>7941</v>
      </c>
      <c r="F714">
        <v>8</v>
      </c>
      <c r="G714" s="2" t="s">
        <v>441</v>
      </c>
      <c r="H714">
        <v>2</v>
      </c>
      <c r="I714" s="2" t="s">
        <v>430</v>
      </c>
      <c r="J714">
        <v>12</v>
      </c>
      <c r="K714" s="2" t="s">
        <v>437</v>
      </c>
      <c r="L714">
        <v>11</v>
      </c>
      <c r="M714" s="2" t="s">
        <v>443</v>
      </c>
      <c r="N714">
        <v>71</v>
      </c>
      <c r="O714" s="2" t="s">
        <v>507</v>
      </c>
      <c r="P714">
        <v>10</v>
      </c>
      <c r="Q714" s="2" t="s">
        <v>1815</v>
      </c>
      <c r="R714" t="s">
        <v>67</v>
      </c>
      <c r="S714" t="s">
        <v>67</v>
      </c>
      <c r="T714" s="2" t="s">
        <v>504</v>
      </c>
      <c r="U714" s="2" t="s">
        <v>505</v>
      </c>
      <c r="V714">
        <v>919</v>
      </c>
      <c r="W714" s="2" t="s">
        <v>6665</v>
      </c>
      <c r="X714">
        <v>148200</v>
      </c>
      <c r="Z714">
        <v>148200</v>
      </c>
      <c r="AF714">
        <v>0</v>
      </c>
      <c r="AL714" s="5">
        <v>148200</v>
      </c>
      <c r="AM714">
        <v>0</v>
      </c>
      <c r="AN714">
        <v>0</v>
      </c>
      <c r="AO714">
        <v>148200</v>
      </c>
      <c r="AQ714">
        <v>148200</v>
      </c>
      <c r="AZ714" s="5">
        <v>148200</v>
      </c>
      <c r="BA714" s="5">
        <v>148200</v>
      </c>
      <c r="BB714" s="5">
        <v>148200</v>
      </c>
      <c r="BC714" s="5">
        <v>25266.45</v>
      </c>
      <c r="BD714" s="5">
        <v>25266.45</v>
      </c>
      <c r="BE714" s="5">
        <v>0</v>
      </c>
      <c r="BF714" s="5">
        <v>25266.45</v>
      </c>
      <c r="BG714">
        <v>20200313</v>
      </c>
      <c r="BH714" s="9" t="str">
        <f t="shared" si="33"/>
        <v>2020</v>
      </c>
      <c r="BI714" t="str">
        <f>MID(Merge1[[#This Row],[OC_DATA_INIZIO_PROGETTO]],5,2)</f>
        <v>03</v>
      </c>
      <c r="BJ714">
        <v>20210702</v>
      </c>
      <c r="BK714" t="str">
        <f t="shared" si="34"/>
        <v>2021</v>
      </c>
      <c r="BL714" t="str">
        <f>MID(Merge1[[#This Row],[OC_DATA_FINE_PROGETTO_PREVISTA]],5,2)</f>
        <v>07</v>
      </c>
      <c r="BM714" s="8">
        <f>(Merge1[[#This Row],[Colonna2]]-Merge1[[#This Row],[Colonna1]])*12+Merge1[[#This Row],[Colonna22]]-Merge1[[#This Row],[Colonna12]]</f>
        <v>16</v>
      </c>
      <c r="BO714" t="str">
        <f t="shared" si="35"/>
        <v/>
      </c>
      <c r="BP714" s="2" t="s">
        <v>76</v>
      </c>
      <c r="BQ714" s="2" t="s">
        <v>76</v>
      </c>
      <c r="BR714" s="2" t="s">
        <v>77</v>
      </c>
      <c r="BS714" s="2" t="s">
        <v>434</v>
      </c>
      <c r="BT714" s="2" t="s">
        <v>435</v>
      </c>
    </row>
    <row r="715" spans="1:72" x14ac:dyDescent="0.35">
      <c r="A715" s="2" t="s">
        <v>7587</v>
      </c>
      <c r="B715" s="2" t="s">
        <v>7588</v>
      </c>
      <c r="C715" s="2" t="s">
        <v>7589</v>
      </c>
      <c r="D715" s="2" t="s">
        <v>7589</v>
      </c>
      <c r="E715" s="2" t="s">
        <v>7590</v>
      </c>
      <c r="F715">
        <v>11</v>
      </c>
      <c r="G715" s="2" t="s">
        <v>436</v>
      </c>
      <c r="H715">
        <v>2</v>
      </c>
      <c r="I715" s="2" t="s">
        <v>430</v>
      </c>
      <c r="J715">
        <v>12</v>
      </c>
      <c r="K715" s="2" t="s">
        <v>437</v>
      </c>
      <c r="L715">
        <v>11</v>
      </c>
      <c r="M715" s="2" t="s">
        <v>443</v>
      </c>
      <c r="N715">
        <v>71</v>
      </c>
      <c r="O715" s="2" t="s">
        <v>507</v>
      </c>
      <c r="P715">
        <v>20</v>
      </c>
      <c r="Q715" s="2" t="s">
        <v>579</v>
      </c>
      <c r="R715" t="s">
        <v>67</v>
      </c>
      <c r="S715" t="s">
        <v>67</v>
      </c>
      <c r="T715" s="2" t="s">
        <v>73</v>
      </c>
      <c r="U715" s="2" t="s">
        <v>74</v>
      </c>
      <c r="V715">
        <v>914</v>
      </c>
      <c r="W715" s="2" t="s">
        <v>6661</v>
      </c>
      <c r="X715">
        <v>147980</v>
      </c>
      <c r="Z715">
        <v>147980</v>
      </c>
      <c r="AF715">
        <v>0</v>
      </c>
      <c r="AL715" s="5">
        <v>147980</v>
      </c>
      <c r="AM715">
        <v>0</v>
      </c>
      <c r="AN715">
        <v>0</v>
      </c>
      <c r="AO715">
        <v>147980</v>
      </c>
      <c r="AQ715">
        <v>147980</v>
      </c>
      <c r="AZ715" s="5">
        <v>147980</v>
      </c>
      <c r="BA715" s="5">
        <v>147980</v>
      </c>
      <c r="BB715" s="5">
        <v>147980</v>
      </c>
      <c r="BC715" s="5">
        <v>147831.45000000001</v>
      </c>
      <c r="BD715" s="5">
        <v>147831.45000000001</v>
      </c>
      <c r="BE715" s="5">
        <v>0</v>
      </c>
      <c r="BF715" s="5">
        <v>147831.45000000001</v>
      </c>
      <c r="BG715">
        <v>20180913</v>
      </c>
      <c r="BH715" s="9" t="str">
        <f t="shared" si="33"/>
        <v>2018</v>
      </c>
      <c r="BI715" t="str">
        <f>MID(Merge1[[#This Row],[OC_DATA_INIZIO_PROGETTO]],5,2)</f>
        <v>09</v>
      </c>
      <c r="BJ715">
        <v>20191217</v>
      </c>
      <c r="BK715" t="str">
        <f t="shared" si="34"/>
        <v>2019</v>
      </c>
      <c r="BL715" t="str">
        <f>MID(Merge1[[#This Row],[OC_DATA_FINE_PROGETTO_PREVISTA]],5,2)</f>
        <v>12</v>
      </c>
      <c r="BM715" s="8">
        <f>(Merge1[[#This Row],[Colonna2]]-Merge1[[#This Row],[Colonna1]])*12+Merge1[[#This Row],[Colonna22]]-Merge1[[#This Row],[Colonna12]]</f>
        <v>15</v>
      </c>
      <c r="BN715">
        <v>20200723</v>
      </c>
      <c r="BO715" t="str">
        <f t="shared" si="35"/>
        <v>2020</v>
      </c>
      <c r="BP715" s="2" t="s">
        <v>116</v>
      </c>
      <c r="BQ715" s="2" t="s">
        <v>763</v>
      </c>
      <c r="BR715" s="2" t="s">
        <v>440</v>
      </c>
      <c r="BS715" s="2" t="s">
        <v>434</v>
      </c>
      <c r="BT715" s="2" t="s">
        <v>435</v>
      </c>
    </row>
    <row r="716" spans="1:72" x14ac:dyDescent="0.35">
      <c r="A716" s="2" t="s">
        <v>7608</v>
      </c>
      <c r="B716" s="2" t="s">
        <v>7609</v>
      </c>
      <c r="C716" s="2" t="s">
        <v>7610</v>
      </c>
      <c r="D716" s="2" t="s">
        <v>7610</v>
      </c>
      <c r="E716" s="2" t="s">
        <v>7611</v>
      </c>
      <c r="F716">
        <v>11</v>
      </c>
      <c r="G716" s="2" t="s">
        <v>436</v>
      </c>
      <c r="H716">
        <v>2</v>
      </c>
      <c r="I716" s="2" t="s">
        <v>430</v>
      </c>
      <c r="J716">
        <v>12</v>
      </c>
      <c r="K716" s="2" t="s">
        <v>437</v>
      </c>
      <c r="L716">
        <v>11</v>
      </c>
      <c r="M716" s="2" t="s">
        <v>443</v>
      </c>
      <c r="N716">
        <v>71</v>
      </c>
      <c r="O716" s="2" t="s">
        <v>507</v>
      </c>
      <c r="P716">
        <v>20</v>
      </c>
      <c r="Q716" s="2" t="s">
        <v>579</v>
      </c>
      <c r="R716" t="s">
        <v>67</v>
      </c>
      <c r="S716" t="s">
        <v>67</v>
      </c>
      <c r="T716" s="2" t="s">
        <v>73</v>
      </c>
      <c r="U716" s="2" t="s">
        <v>74</v>
      </c>
      <c r="V716">
        <v>915</v>
      </c>
      <c r="W716" s="2" t="s">
        <v>632</v>
      </c>
      <c r="X716">
        <v>147980</v>
      </c>
      <c r="Z716">
        <v>147980</v>
      </c>
      <c r="AF716">
        <v>0</v>
      </c>
      <c r="AL716" s="5">
        <v>147980</v>
      </c>
      <c r="AM716">
        <v>0</v>
      </c>
      <c r="AN716">
        <v>0</v>
      </c>
      <c r="AO716">
        <v>147980</v>
      </c>
      <c r="AQ716">
        <v>147980</v>
      </c>
      <c r="AZ716" s="5">
        <v>147980</v>
      </c>
      <c r="BA716" s="5">
        <v>147980</v>
      </c>
      <c r="BB716" s="5">
        <v>147980</v>
      </c>
      <c r="BC716" s="5">
        <v>145713.99</v>
      </c>
      <c r="BD716" s="5">
        <v>145713.99</v>
      </c>
      <c r="BE716" s="5">
        <v>0</v>
      </c>
      <c r="BF716" s="5">
        <v>145713.99</v>
      </c>
      <c r="BG716">
        <v>20180913</v>
      </c>
      <c r="BH716" s="9" t="str">
        <f t="shared" si="33"/>
        <v>2018</v>
      </c>
      <c r="BI716" t="str">
        <f>MID(Merge1[[#This Row],[OC_DATA_INIZIO_PROGETTO]],5,2)</f>
        <v>09</v>
      </c>
      <c r="BJ716">
        <v>20200301</v>
      </c>
      <c r="BK716" t="str">
        <f t="shared" si="34"/>
        <v>2020</v>
      </c>
      <c r="BL716" t="str">
        <f>MID(Merge1[[#This Row],[OC_DATA_FINE_PROGETTO_PREVISTA]],5,2)</f>
        <v>03</v>
      </c>
      <c r="BM716" s="8">
        <f>(Merge1[[#This Row],[Colonna2]]-Merge1[[#This Row],[Colonna1]])*12+Merge1[[#This Row],[Colonna22]]-Merge1[[#This Row],[Colonna12]]</f>
        <v>18</v>
      </c>
      <c r="BN716">
        <v>20200128</v>
      </c>
      <c r="BO716" t="str">
        <f t="shared" si="35"/>
        <v>2020</v>
      </c>
      <c r="BP716" s="2" t="s">
        <v>116</v>
      </c>
      <c r="BQ716" s="2" t="s">
        <v>763</v>
      </c>
      <c r="BR716" s="2" t="s">
        <v>440</v>
      </c>
      <c r="BS716" s="2" t="s">
        <v>434</v>
      </c>
      <c r="BT716" s="2" t="s">
        <v>435</v>
      </c>
    </row>
    <row r="717" spans="1:72" x14ac:dyDescent="0.35">
      <c r="A717" s="2" t="s">
        <v>7612</v>
      </c>
      <c r="B717" s="2" t="s">
        <v>7613</v>
      </c>
      <c r="C717" s="2" t="s">
        <v>7614</v>
      </c>
      <c r="D717" s="2" t="s">
        <v>7615</v>
      </c>
      <c r="E717" s="2" t="s">
        <v>7616</v>
      </c>
      <c r="F717">
        <v>11</v>
      </c>
      <c r="G717" s="2" t="s">
        <v>436</v>
      </c>
      <c r="H717">
        <v>2</v>
      </c>
      <c r="I717" s="2" t="s">
        <v>430</v>
      </c>
      <c r="J717">
        <v>12</v>
      </c>
      <c r="K717" s="2" t="s">
        <v>437</v>
      </c>
      <c r="L717">
        <v>11</v>
      </c>
      <c r="M717" s="2" t="s">
        <v>443</v>
      </c>
      <c r="N717">
        <v>71</v>
      </c>
      <c r="O717" s="2" t="s">
        <v>507</v>
      </c>
      <c r="P717">
        <v>20</v>
      </c>
      <c r="Q717" s="2" t="s">
        <v>579</v>
      </c>
      <c r="R717" t="s">
        <v>67</v>
      </c>
      <c r="S717" t="s">
        <v>67</v>
      </c>
      <c r="T717" s="2" t="s">
        <v>73</v>
      </c>
      <c r="U717" s="2" t="s">
        <v>74</v>
      </c>
      <c r="V717">
        <v>924</v>
      </c>
      <c r="W717" s="2" t="s">
        <v>634</v>
      </c>
      <c r="X717">
        <v>147980</v>
      </c>
      <c r="Z717">
        <v>147980</v>
      </c>
      <c r="AF717">
        <v>0</v>
      </c>
      <c r="AL717" s="5">
        <v>147980</v>
      </c>
      <c r="AM717">
        <v>0</v>
      </c>
      <c r="AN717">
        <v>0</v>
      </c>
      <c r="AO717">
        <v>147980</v>
      </c>
      <c r="AQ717">
        <v>147980</v>
      </c>
      <c r="AZ717" s="5">
        <v>147980</v>
      </c>
      <c r="BA717" s="5">
        <v>147980</v>
      </c>
      <c r="BB717" s="5">
        <v>147980</v>
      </c>
      <c r="BC717" s="5">
        <v>138060.14000000001</v>
      </c>
      <c r="BD717" s="5">
        <v>138060.14000000001</v>
      </c>
      <c r="BE717" s="5">
        <v>0</v>
      </c>
      <c r="BF717" s="5">
        <v>134104.9</v>
      </c>
      <c r="BG717">
        <v>20180913</v>
      </c>
      <c r="BH717" s="9" t="str">
        <f t="shared" si="33"/>
        <v>2018</v>
      </c>
      <c r="BI717" t="str">
        <f>MID(Merge1[[#This Row],[OC_DATA_INIZIO_PROGETTO]],5,2)</f>
        <v>09</v>
      </c>
      <c r="BJ717">
        <v>20200113</v>
      </c>
      <c r="BK717" t="str">
        <f t="shared" si="34"/>
        <v>2020</v>
      </c>
      <c r="BL717" t="str">
        <f>MID(Merge1[[#This Row],[OC_DATA_FINE_PROGETTO_PREVISTA]],5,2)</f>
        <v>01</v>
      </c>
      <c r="BM717" s="8">
        <f>(Merge1[[#This Row],[Colonna2]]-Merge1[[#This Row],[Colonna1]])*12+Merge1[[#This Row],[Colonna22]]-Merge1[[#This Row],[Colonna12]]</f>
        <v>16</v>
      </c>
      <c r="BN717">
        <v>20200214</v>
      </c>
      <c r="BO717" t="str">
        <f t="shared" si="35"/>
        <v>2020</v>
      </c>
      <c r="BP717" s="2" t="s">
        <v>76</v>
      </c>
      <c r="BQ717" s="2" t="s">
        <v>76</v>
      </c>
      <c r="BR717" s="2" t="s">
        <v>440</v>
      </c>
      <c r="BS717" s="2" t="s">
        <v>434</v>
      </c>
      <c r="BT717" s="2" t="s">
        <v>435</v>
      </c>
    </row>
    <row r="718" spans="1:72" x14ac:dyDescent="0.35">
      <c r="A718" s="2" t="s">
        <v>7622</v>
      </c>
      <c r="B718" s="2" t="s">
        <v>7623</v>
      </c>
      <c r="C718" s="2" t="s">
        <v>7624</v>
      </c>
      <c r="D718" s="2" t="s">
        <v>7625</v>
      </c>
      <c r="E718" s="2" t="s">
        <v>7626</v>
      </c>
      <c r="F718">
        <v>11</v>
      </c>
      <c r="G718" s="2" t="s">
        <v>436</v>
      </c>
      <c r="H718">
        <v>2</v>
      </c>
      <c r="I718" s="2" t="s">
        <v>430</v>
      </c>
      <c r="J718">
        <v>12</v>
      </c>
      <c r="K718" s="2" t="s">
        <v>437</v>
      </c>
      <c r="L718">
        <v>11</v>
      </c>
      <c r="M718" s="2" t="s">
        <v>443</v>
      </c>
      <c r="N718">
        <v>71</v>
      </c>
      <c r="O718" s="2" t="s">
        <v>507</v>
      </c>
      <c r="P718">
        <v>20</v>
      </c>
      <c r="Q718" s="2" t="s">
        <v>579</v>
      </c>
      <c r="R718" t="s">
        <v>67</v>
      </c>
      <c r="S718" t="s">
        <v>67</v>
      </c>
      <c r="T718" s="2" t="s">
        <v>73</v>
      </c>
      <c r="U718" s="2" t="s">
        <v>74</v>
      </c>
      <c r="V718">
        <v>906</v>
      </c>
      <c r="W718" s="2" t="s">
        <v>6660</v>
      </c>
      <c r="X718">
        <v>147980</v>
      </c>
      <c r="Z718">
        <v>147980</v>
      </c>
      <c r="AF718">
        <v>0</v>
      </c>
      <c r="AL718" s="5">
        <v>147980</v>
      </c>
      <c r="AM718">
        <v>0</v>
      </c>
      <c r="AN718">
        <v>0</v>
      </c>
      <c r="AO718">
        <v>147980</v>
      </c>
      <c r="AQ718">
        <v>147980</v>
      </c>
      <c r="AZ718" s="5">
        <v>147980</v>
      </c>
      <c r="BA718" s="5">
        <v>147980</v>
      </c>
      <c r="BB718" s="5">
        <v>147980</v>
      </c>
      <c r="BC718" s="5">
        <v>147949.6</v>
      </c>
      <c r="BD718" s="5">
        <v>147949.6</v>
      </c>
      <c r="BE718" s="5">
        <v>0</v>
      </c>
      <c r="BF718" s="5">
        <v>147949.6</v>
      </c>
      <c r="BG718">
        <v>20180913</v>
      </c>
      <c r="BH718" s="9" t="str">
        <f t="shared" si="33"/>
        <v>2018</v>
      </c>
      <c r="BI718" t="str">
        <f>MID(Merge1[[#This Row],[OC_DATA_INIZIO_PROGETTO]],5,2)</f>
        <v>09</v>
      </c>
      <c r="BJ718">
        <v>20200117</v>
      </c>
      <c r="BK718" t="str">
        <f t="shared" si="34"/>
        <v>2020</v>
      </c>
      <c r="BL718" t="str">
        <f>MID(Merge1[[#This Row],[OC_DATA_FINE_PROGETTO_PREVISTA]],5,2)</f>
        <v>01</v>
      </c>
      <c r="BM718" s="8">
        <f>(Merge1[[#This Row],[Colonna2]]-Merge1[[#This Row],[Colonna1]])*12+Merge1[[#This Row],[Colonna22]]-Merge1[[#This Row],[Colonna12]]</f>
        <v>16</v>
      </c>
      <c r="BN718">
        <v>20200716</v>
      </c>
      <c r="BO718" t="str">
        <f t="shared" si="35"/>
        <v>2020</v>
      </c>
      <c r="BP718" s="2" t="s">
        <v>116</v>
      </c>
      <c r="BQ718" s="2" t="s">
        <v>763</v>
      </c>
      <c r="BR718" s="2" t="s">
        <v>440</v>
      </c>
      <c r="BS718" s="2" t="s">
        <v>434</v>
      </c>
      <c r="BT718" s="2" t="s">
        <v>435</v>
      </c>
    </row>
    <row r="719" spans="1:72" x14ac:dyDescent="0.35">
      <c r="A719" s="2" t="s">
        <v>7627</v>
      </c>
      <c r="B719" s="2" t="s">
        <v>7628</v>
      </c>
      <c r="C719" s="2" t="s">
        <v>7629</v>
      </c>
      <c r="D719" s="2" t="s">
        <v>7629</v>
      </c>
      <c r="E719" s="2" t="s">
        <v>7630</v>
      </c>
      <c r="F719">
        <v>11</v>
      </c>
      <c r="G719" s="2" t="s">
        <v>436</v>
      </c>
      <c r="H719">
        <v>2</v>
      </c>
      <c r="I719" s="2" t="s">
        <v>430</v>
      </c>
      <c r="J719">
        <v>12</v>
      </c>
      <c r="K719" s="2" t="s">
        <v>437</v>
      </c>
      <c r="L719">
        <v>11</v>
      </c>
      <c r="M719" s="2" t="s">
        <v>443</v>
      </c>
      <c r="N719">
        <v>71</v>
      </c>
      <c r="O719" s="2" t="s">
        <v>507</v>
      </c>
      <c r="P719">
        <v>20</v>
      </c>
      <c r="Q719" s="2" t="s">
        <v>579</v>
      </c>
      <c r="R719" t="s">
        <v>67</v>
      </c>
      <c r="S719" t="s">
        <v>67</v>
      </c>
      <c r="T719" s="2" t="s">
        <v>73</v>
      </c>
      <c r="U719" s="2" t="s">
        <v>74</v>
      </c>
      <c r="V719">
        <v>929</v>
      </c>
      <c r="W719" s="2" t="s">
        <v>6652</v>
      </c>
      <c r="X719">
        <v>147980</v>
      </c>
      <c r="Z719">
        <v>147980</v>
      </c>
      <c r="AF719">
        <v>0</v>
      </c>
      <c r="AL719" s="5">
        <v>147980</v>
      </c>
      <c r="AM719">
        <v>0</v>
      </c>
      <c r="AN719">
        <v>0</v>
      </c>
      <c r="AO719">
        <v>147980</v>
      </c>
      <c r="AQ719">
        <v>147980</v>
      </c>
      <c r="AZ719" s="5">
        <v>147980</v>
      </c>
      <c r="BA719" s="5">
        <v>147980</v>
      </c>
      <c r="BB719" s="5">
        <v>147980</v>
      </c>
      <c r="BC719" s="5">
        <v>147979.76999999999</v>
      </c>
      <c r="BD719" s="5">
        <v>147979.76999999999</v>
      </c>
      <c r="BE719" s="5">
        <v>0</v>
      </c>
      <c r="BF719" s="5">
        <v>147979.76999999999</v>
      </c>
      <c r="BG719">
        <v>20180913</v>
      </c>
      <c r="BH719" s="9" t="str">
        <f t="shared" si="33"/>
        <v>2018</v>
      </c>
      <c r="BI719" t="str">
        <f>MID(Merge1[[#This Row],[OC_DATA_INIZIO_PROGETTO]],5,2)</f>
        <v>09</v>
      </c>
      <c r="BJ719">
        <v>20200218</v>
      </c>
      <c r="BK719" t="str">
        <f t="shared" si="34"/>
        <v>2020</v>
      </c>
      <c r="BL719" t="str">
        <f>MID(Merge1[[#This Row],[OC_DATA_FINE_PROGETTO_PREVISTA]],5,2)</f>
        <v>02</v>
      </c>
      <c r="BM719" s="8">
        <f>(Merge1[[#This Row],[Colonna2]]-Merge1[[#This Row],[Colonna1]])*12+Merge1[[#This Row],[Colonna22]]-Merge1[[#This Row],[Colonna12]]</f>
        <v>17</v>
      </c>
      <c r="BN719">
        <v>20200304</v>
      </c>
      <c r="BO719" t="str">
        <f t="shared" si="35"/>
        <v>2020</v>
      </c>
      <c r="BP719" s="2" t="s">
        <v>116</v>
      </c>
      <c r="BQ719" s="2" t="s">
        <v>763</v>
      </c>
      <c r="BR719" s="2" t="s">
        <v>440</v>
      </c>
      <c r="BS719" s="2" t="s">
        <v>434</v>
      </c>
      <c r="BT719" s="2" t="s">
        <v>435</v>
      </c>
    </row>
    <row r="720" spans="1:72" x14ac:dyDescent="0.35">
      <c r="A720" s="2" t="s">
        <v>7662</v>
      </c>
      <c r="B720" s="2" t="s">
        <v>7663</v>
      </c>
      <c r="C720" s="2" t="s">
        <v>7664</v>
      </c>
      <c r="D720" s="2" t="s">
        <v>7665</v>
      </c>
      <c r="E720" s="2" t="s">
        <v>7666</v>
      </c>
      <c r="F720">
        <v>11</v>
      </c>
      <c r="G720" s="2" t="s">
        <v>436</v>
      </c>
      <c r="H720">
        <v>2</v>
      </c>
      <c r="I720" s="2" t="s">
        <v>430</v>
      </c>
      <c r="J720">
        <v>12</v>
      </c>
      <c r="K720" s="2" t="s">
        <v>437</v>
      </c>
      <c r="L720">
        <v>11</v>
      </c>
      <c r="M720" s="2" t="s">
        <v>443</v>
      </c>
      <c r="N720">
        <v>71</v>
      </c>
      <c r="O720" s="2" t="s">
        <v>507</v>
      </c>
      <c r="P720">
        <v>20</v>
      </c>
      <c r="Q720" s="2" t="s">
        <v>579</v>
      </c>
      <c r="R720" t="s">
        <v>67</v>
      </c>
      <c r="S720" t="s">
        <v>67</v>
      </c>
      <c r="T720" s="2" t="s">
        <v>73</v>
      </c>
      <c r="U720" s="2" t="s">
        <v>74</v>
      </c>
      <c r="V720">
        <v>929</v>
      </c>
      <c r="W720" s="2" t="s">
        <v>6652</v>
      </c>
      <c r="X720">
        <v>147980</v>
      </c>
      <c r="Z720">
        <v>147980</v>
      </c>
      <c r="AF720">
        <v>0</v>
      </c>
      <c r="AL720" s="5">
        <v>147980</v>
      </c>
      <c r="AM720">
        <v>0</v>
      </c>
      <c r="AN720">
        <v>0</v>
      </c>
      <c r="AO720">
        <v>147980</v>
      </c>
      <c r="AQ720">
        <v>147980</v>
      </c>
      <c r="AZ720" s="5">
        <v>147980</v>
      </c>
      <c r="BA720" s="5">
        <v>147980</v>
      </c>
      <c r="BB720" s="5">
        <v>147980</v>
      </c>
      <c r="BC720" s="5">
        <v>147979.78</v>
      </c>
      <c r="BD720" s="5">
        <v>147979.78</v>
      </c>
      <c r="BE720" s="5">
        <v>0</v>
      </c>
      <c r="BF720" s="5">
        <v>147979.78</v>
      </c>
      <c r="BG720">
        <v>20181218</v>
      </c>
      <c r="BH720" s="9" t="str">
        <f t="shared" si="33"/>
        <v>2018</v>
      </c>
      <c r="BI720" t="str">
        <f>MID(Merge1[[#This Row],[OC_DATA_INIZIO_PROGETTO]],5,2)</f>
        <v>12</v>
      </c>
      <c r="BJ720">
        <v>20200308</v>
      </c>
      <c r="BK720" t="str">
        <f t="shared" si="34"/>
        <v>2020</v>
      </c>
      <c r="BL720" t="str">
        <f>MID(Merge1[[#This Row],[OC_DATA_FINE_PROGETTO_PREVISTA]],5,2)</f>
        <v>03</v>
      </c>
      <c r="BM720" s="8">
        <f>(Merge1[[#This Row],[Colonna2]]-Merge1[[#This Row],[Colonna1]])*12+Merge1[[#This Row],[Colonna22]]-Merge1[[#This Row],[Colonna12]]</f>
        <v>15</v>
      </c>
      <c r="BN720">
        <v>20200916</v>
      </c>
      <c r="BO720" t="str">
        <f t="shared" si="35"/>
        <v>2020</v>
      </c>
      <c r="BP720" s="2" t="s">
        <v>116</v>
      </c>
      <c r="BQ720" s="2" t="s">
        <v>763</v>
      </c>
      <c r="BR720" s="2" t="s">
        <v>440</v>
      </c>
      <c r="BS720" s="2" t="s">
        <v>434</v>
      </c>
      <c r="BT720" s="2" t="s">
        <v>435</v>
      </c>
    </row>
    <row r="721" spans="1:72" x14ac:dyDescent="0.35">
      <c r="A721" s="2" t="s">
        <v>7687</v>
      </c>
      <c r="B721" s="2" t="s">
        <v>7688</v>
      </c>
      <c r="C721" s="2" t="s">
        <v>7689</v>
      </c>
      <c r="D721" s="2" t="s">
        <v>7689</v>
      </c>
      <c r="E721" s="2" t="s">
        <v>7690</v>
      </c>
      <c r="F721">
        <v>11</v>
      </c>
      <c r="G721" s="2" t="s">
        <v>436</v>
      </c>
      <c r="H721">
        <v>2</v>
      </c>
      <c r="I721" s="2" t="s">
        <v>430</v>
      </c>
      <c r="J721">
        <v>99</v>
      </c>
      <c r="K721" s="2" t="s">
        <v>81</v>
      </c>
      <c r="L721">
        <v>10</v>
      </c>
      <c r="M721" s="2" t="s">
        <v>95</v>
      </c>
      <c r="N721">
        <v>33</v>
      </c>
      <c r="O721" s="2" t="s">
        <v>438</v>
      </c>
      <c r="P721">
        <v>5</v>
      </c>
      <c r="Q721" s="2" t="s">
        <v>6645</v>
      </c>
      <c r="R721" t="s">
        <v>67</v>
      </c>
      <c r="S721" t="s">
        <v>67</v>
      </c>
      <c r="T721" s="2" t="s">
        <v>73</v>
      </c>
      <c r="U721" s="2" t="s">
        <v>74</v>
      </c>
      <c r="V721">
        <v>915</v>
      </c>
      <c r="W721" s="2" t="s">
        <v>632</v>
      </c>
      <c r="X721">
        <v>147980</v>
      </c>
      <c r="Z721">
        <v>147980</v>
      </c>
      <c r="AF721">
        <v>0</v>
      </c>
      <c r="AL721" s="5">
        <v>147980</v>
      </c>
      <c r="AM721">
        <v>0</v>
      </c>
      <c r="AN721">
        <v>0</v>
      </c>
      <c r="AO721">
        <v>147980</v>
      </c>
      <c r="AQ721">
        <v>147980</v>
      </c>
      <c r="AZ721" s="5">
        <v>147980</v>
      </c>
      <c r="BA721" s="5">
        <v>147980</v>
      </c>
      <c r="BB721" s="5">
        <v>147980</v>
      </c>
      <c r="BF721" s="5">
        <v>0</v>
      </c>
      <c r="BG721">
        <v>20181123</v>
      </c>
      <c r="BH721" s="9" t="str">
        <f t="shared" si="33"/>
        <v>2018</v>
      </c>
      <c r="BI721" t="str">
        <f>MID(Merge1[[#This Row],[OC_DATA_INIZIO_PROGETTO]],5,2)</f>
        <v>11</v>
      </c>
      <c r="BJ721">
        <v>20210331</v>
      </c>
      <c r="BK721" t="str">
        <f t="shared" si="34"/>
        <v>2021</v>
      </c>
      <c r="BL721" t="str">
        <f>MID(Merge1[[#This Row],[OC_DATA_FINE_PROGETTO_PREVISTA]],5,2)</f>
        <v>03</v>
      </c>
      <c r="BM721" s="8">
        <f>(Merge1[[#This Row],[Colonna2]]-Merge1[[#This Row],[Colonna1]])*12+Merge1[[#This Row],[Colonna22]]-Merge1[[#This Row],[Colonna12]]</f>
        <v>28</v>
      </c>
      <c r="BO721" t="str">
        <f t="shared" si="35"/>
        <v/>
      </c>
      <c r="BP721" s="2" t="s">
        <v>86</v>
      </c>
      <c r="BQ721" s="2" t="s">
        <v>76</v>
      </c>
      <c r="BR721" s="2" t="s">
        <v>77</v>
      </c>
      <c r="BS721" s="2" t="s">
        <v>434</v>
      </c>
      <c r="BT721" s="2" t="s">
        <v>435</v>
      </c>
    </row>
    <row r="722" spans="1:72" x14ac:dyDescent="0.35">
      <c r="A722" s="2" t="s">
        <v>7742</v>
      </c>
      <c r="B722" s="2" t="s">
        <v>7743</v>
      </c>
      <c r="C722" s="2" t="s">
        <v>7744</v>
      </c>
      <c r="D722" s="2" t="s">
        <v>7744</v>
      </c>
      <c r="E722" s="2" t="s">
        <v>7745</v>
      </c>
      <c r="F722">
        <v>11</v>
      </c>
      <c r="G722" s="2" t="s">
        <v>436</v>
      </c>
      <c r="H722">
        <v>2</v>
      </c>
      <c r="I722" s="2" t="s">
        <v>430</v>
      </c>
      <c r="J722">
        <v>12</v>
      </c>
      <c r="K722" s="2" t="s">
        <v>437</v>
      </c>
      <c r="L722">
        <v>11</v>
      </c>
      <c r="M722" s="2" t="s">
        <v>443</v>
      </c>
      <c r="N722">
        <v>71</v>
      </c>
      <c r="O722" s="2" t="s">
        <v>507</v>
      </c>
      <c r="P722">
        <v>20</v>
      </c>
      <c r="Q722" s="2" t="s">
        <v>579</v>
      </c>
      <c r="R722" t="s">
        <v>67</v>
      </c>
      <c r="S722" t="s">
        <v>67</v>
      </c>
      <c r="T722" s="2" t="s">
        <v>73</v>
      </c>
      <c r="U722" s="2" t="s">
        <v>74</v>
      </c>
      <c r="V722">
        <v>904</v>
      </c>
      <c r="W722" s="2" t="s">
        <v>6653</v>
      </c>
      <c r="X722">
        <v>147980</v>
      </c>
      <c r="Z722">
        <v>147980</v>
      </c>
      <c r="AF722">
        <v>0</v>
      </c>
      <c r="AL722" s="5">
        <v>147980</v>
      </c>
      <c r="AM722">
        <v>0</v>
      </c>
      <c r="AN722">
        <v>0</v>
      </c>
      <c r="AO722">
        <v>147980</v>
      </c>
      <c r="AQ722">
        <v>147980</v>
      </c>
      <c r="AZ722" s="5">
        <v>147980</v>
      </c>
      <c r="BA722" s="5">
        <v>147980</v>
      </c>
      <c r="BB722" s="5">
        <v>147980</v>
      </c>
      <c r="BC722" s="5">
        <v>75294.490000000005</v>
      </c>
      <c r="BD722" s="5">
        <v>75294.490000000005</v>
      </c>
      <c r="BE722" s="5">
        <v>0</v>
      </c>
      <c r="BF722" s="5">
        <v>75294.490000000005</v>
      </c>
      <c r="BG722">
        <v>20180831</v>
      </c>
      <c r="BH722" s="9" t="str">
        <f t="shared" si="33"/>
        <v>2018</v>
      </c>
      <c r="BI722" t="str">
        <f>MID(Merge1[[#This Row],[OC_DATA_INIZIO_PROGETTO]],5,2)</f>
        <v>08</v>
      </c>
      <c r="BJ722">
        <v>20201002</v>
      </c>
      <c r="BK722" t="str">
        <f t="shared" si="34"/>
        <v>2020</v>
      </c>
      <c r="BL722" t="str">
        <f>MID(Merge1[[#This Row],[OC_DATA_FINE_PROGETTO_PREVISTA]],5,2)</f>
        <v>10</v>
      </c>
      <c r="BM722" s="8">
        <f>(Merge1[[#This Row],[Colonna2]]-Merge1[[#This Row],[Colonna1]])*12+Merge1[[#This Row],[Colonna22]]-Merge1[[#This Row],[Colonna12]]</f>
        <v>26</v>
      </c>
      <c r="BO722" t="str">
        <f t="shared" si="35"/>
        <v/>
      </c>
      <c r="BP722" s="2" t="s">
        <v>76</v>
      </c>
      <c r="BQ722" s="2" t="s">
        <v>76</v>
      </c>
      <c r="BR722" s="2" t="s">
        <v>77</v>
      </c>
      <c r="BS722" s="2" t="s">
        <v>434</v>
      </c>
      <c r="BT722" s="2" t="s">
        <v>435</v>
      </c>
    </row>
    <row r="723" spans="1:72" x14ac:dyDescent="0.35">
      <c r="A723" s="2" t="s">
        <v>7568</v>
      </c>
      <c r="B723" s="2" t="s">
        <v>7569</v>
      </c>
      <c r="C723" s="2" t="s">
        <v>7570</v>
      </c>
      <c r="D723" s="2" t="s">
        <v>7570</v>
      </c>
      <c r="E723" s="2" t="s">
        <v>7571</v>
      </c>
      <c r="F723">
        <v>11</v>
      </c>
      <c r="G723" s="2" t="s">
        <v>436</v>
      </c>
      <c r="H723">
        <v>2</v>
      </c>
      <c r="I723" s="2" t="s">
        <v>430</v>
      </c>
      <c r="J723">
        <v>12</v>
      </c>
      <c r="K723" s="2" t="s">
        <v>437</v>
      </c>
      <c r="L723">
        <v>11</v>
      </c>
      <c r="M723" s="2" t="s">
        <v>443</v>
      </c>
      <c r="N723">
        <v>71</v>
      </c>
      <c r="O723" s="2" t="s">
        <v>507</v>
      </c>
      <c r="P723">
        <v>20</v>
      </c>
      <c r="Q723" s="2" t="s">
        <v>579</v>
      </c>
      <c r="R723" t="s">
        <v>67</v>
      </c>
      <c r="S723" t="s">
        <v>67</v>
      </c>
      <c r="T723" s="2" t="s">
        <v>73</v>
      </c>
      <c r="U723" s="2" t="s">
        <v>74</v>
      </c>
      <c r="V723">
        <v>932</v>
      </c>
      <c r="W723" s="2" t="s">
        <v>6667</v>
      </c>
      <c r="X723">
        <v>147970.09</v>
      </c>
      <c r="Z723">
        <v>147970.09</v>
      </c>
      <c r="AF723">
        <v>0</v>
      </c>
      <c r="AL723" s="5">
        <v>147970.09</v>
      </c>
      <c r="AM723">
        <v>0</v>
      </c>
      <c r="AN723">
        <v>0</v>
      </c>
      <c r="AO723">
        <v>147970.09</v>
      </c>
      <c r="AQ723">
        <v>147970.09</v>
      </c>
      <c r="AZ723" s="5">
        <v>147970.09</v>
      </c>
      <c r="BA723" s="5">
        <v>147970.09</v>
      </c>
      <c r="BB723" s="5">
        <v>147970.09</v>
      </c>
      <c r="BC723" s="5">
        <v>146645.65</v>
      </c>
      <c r="BD723" s="5">
        <v>146645.65</v>
      </c>
      <c r="BE723" s="5">
        <v>0</v>
      </c>
      <c r="BF723" s="5">
        <v>146645.65</v>
      </c>
      <c r="BG723">
        <v>20180910</v>
      </c>
      <c r="BH723" s="9" t="str">
        <f t="shared" si="33"/>
        <v>2018</v>
      </c>
      <c r="BI723" t="str">
        <f>MID(Merge1[[#This Row],[OC_DATA_INIZIO_PROGETTO]],5,2)</f>
        <v>09</v>
      </c>
      <c r="BJ723">
        <v>20191228</v>
      </c>
      <c r="BK723" t="str">
        <f t="shared" si="34"/>
        <v>2019</v>
      </c>
      <c r="BL723" t="str">
        <f>MID(Merge1[[#This Row],[OC_DATA_FINE_PROGETTO_PREVISTA]],5,2)</f>
        <v>12</v>
      </c>
      <c r="BM723" s="8">
        <f>(Merge1[[#This Row],[Colonna2]]-Merge1[[#This Row],[Colonna1]])*12+Merge1[[#This Row],[Colonna22]]-Merge1[[#This Row],[Colonna12]]</f>
        <v>15</v>
      </c>
      <c r="BN723">
        <v>20191216</v>
      </c>
      <c r="BO723" t="str">
        <f t="shared" si="35"/>
        <v>2019</v>
      </c>
      <c r="BP723" s="2" t="s">
        <v>116</v>
      </c>
      <c r="BQ723" s="2" t="s">
        <v>763</v>
      </c>
      <c r="BR723" s="2" t="s">
        <v>440</v>
      </c>
      <c r="BS723" s="2" t="s">
        <v>434</v>
      </c>
      <c r="BT723" s="2" t="s">
        <v>435</v>
      </c>
    </row>
    <row r="724" spans="1:72" x14ac:dyDescent="0.35">
      <c r="A724" s="2" t="s">
        <v>25968</v>
      </c>
      <c r="B724" s="2" t="s">
        <v>25967</v>
      </c>
      <c r="C724" s="2" t="s">
        <v>25934</v>
      </c>
      <c r="D724" s="2" t="s">
        <v>25934</v>
      </c>
      <c r="E724" s="2" t="s">
        <v>25969</v>
      </c>
      <c r="F724">
        <v>1</v>
      </c>
      <c r="G724" s="2" t="s">
        <v>151</v>
      </c>
      <c r="H724">
        <v>7</v>
      </c>
      <c r="I724" s="2" t="s">
        <v>770</v>
      </c>
      <c r="J724">
        <v>20</v>
      </c>
      <c r="K724" s="2" t="s">
        <v>3054</v>
      </c>
      <c r="L724">
        <v>8</v>
      </c>
      <c r="M724" s="2" t="s">
        <v>112</v>
      </c>
      <c r="N724">
        <v>61</v>
      </c>
      <c r="O724" s="2" t="s">
        <v>113</v>
      </c>
      <c r="P724">
        <v>620</v>
      </c>
      <c r="Q724" s="2" t="s">
        <v>114</v>
      </c>
      <c r="R724" t="s">
        <v>67</v>
      </c>
      <c r="S724" t="s">
        <v>67</v>
      </c>
      <c r="T724" s="2" t="s">
        <v>91</v>
      </c>
      <c r="U724" s="2" t="s">
        <v>92</v>
      </c>
      <c r="V724">
        <v>0</v>
      </c>
      <c r="W724" s="2" t="s">
        <v>97</v>
      </c>
      <c r="AE724">
        <v>147900</v>
      </c>
      <c r="AF724">
        <v>0</v>
      </c>
      <c r="AK724">
        <v>26100</v>
      </c>
      <c r="AL724" s="5">
        <v>147900</v>
      </c>
      <c r="AM724">
        <v>0</v>
      </c>
      <c r="AN724">
        <v>0</v>
      </c>
      <c r="AT724">
        <v>147900</v>
      </c>
      <c r="AY724">
        <v>26100</v>
      </c>
      <c r="AZ724" s="5">
        <v>147900</v>
      </c>
      <c r="BA724" s="5">
        <v>147900</v>
      </c>
      <c r="BB724" s="5">
        <v>147900</v>
      </c>
      <c r="BC724" s="5">
        <v>77474</v>
      </c>
      <c r="BD724" s="5">
        <v>77474</v>
      </c>
      <c r="BE724" s="5">
        <v>0</v>
      </c>
      <c r="BF724" s="5">
        <v>55181.919999999998</v>
      </c>
      <c r="BG724">
        <v>20140409</v>
      </c>
      <c r="BH724" s="9" t="str">
        <f t="shared" si="33"/>
        <v>2014</v>
      </c>
      <c r="BI724" t="str">
        <f>MID(Merge1[[#This Row],[OC_DATA_INIZIO_PROGETTO]],5,2)</f>
        <v>04</v>
      </c>
      <c r="BJ724">
        <v>20160701</v>
      </c>
      <c r="BK724" t="str">
        <f t="shared" si="34"/>
        <v>2016</v>
      </c>
      <c r="BL724" t="str">
        <f>MID(Merge1[[#This Row],[OC_DATA_FINE_PROGETTO_PREVISTA]],5,2)</f>
        <v>07</v>
      </c>
      <c r="BM724" s="8">
        <f>(Merge1[[#This Row],[Colonna2]]-Merge1[[#This Row],[Colonna1]])*12+Merge1[[#This Row],[Colonna22]]-Merge1[[#This Row],[Colonna12]]</f>
        <v>27</v>
      </c>
      <c r="BO724" t="str">
        <f t="shared" si="35"/>
        <v/>
      </c>
      <c r="BP724" s="2" t="s">
        <v>76</v>
      </c>
      <c r="BQ724" s="2" t="s">
        <v>76</v>
      </c>
      <c r="BR724" s="2" t="s">
        <v>77</v>
      </c>
      <c r="BS724" s="2" t="s">
        <v>773</v>
      </c>
      <c r="BT724" s="2" t="s">
        <v>774</v>
      </c>
    </row>
    <row r="725" spans="1:72" x14ac:dyDescent="0.35">
      <c r="A725" s="2" t="s">
        <v>7631</v>
      </c>
      <c r="B725" s="2" t="s">
        <v>7632</v>
      </c>
      <c r="C725" s="2" t="s">
        <v>7633</v>
      </c>
      <c r="D725" s="2" t="s">
        <v>7633</v>
      </c>
      <c r="E725" s="2" t="s">
        <v>7634</v>
      </c>
      <c r="F725">
        <v>11</v>
      </c>
      <c r="G725" s="2" t="s">
        <v>436</v>
      </c>
      <c r="H725">
        <v>2</v>
      </c>
      <c r="I725" s="2" t="s">
        <v>430</v>
      </c>
      <c r="J725">
        <v>12</v>
      </c>
      <c r="K725" s="2" t="s">
        <v>437</v>
      </c>
      <c r="L725">
        <v>11</v>
      </c>
      <c r="M725" s="2" t="s">
        <v>443</v>
      </c>
      <c r="N725">
        <v>71</v>
      </c>
      <c r="O725" s="2" t="s">
        <v>507</v>
      </c>
      <c r="P725">
        <v>20</v>
      </c>
      <c r="Q725" s="2" t="s">
        <v>579</v>
      </c>
      <c r="R725" t="s">
        <v>67</v>
      </c>
      <c r="S725" t="s">
        <v>67</v>
      </c>
      <c r="T725" s="2" t="s">
        <v>73</v>
      </c>
      <c r="U725" s="2" t="s">
        <v>74</v>
      </c>
      <c r="V725">
        <v>915</v>
      </c>
      <c r="W725" s="2" t="s">
        <v>632</v>
      </c>
      <c r="X725">
        <v>147868</v>
      </c>
      <c r="Z725">
        <v>147868</v>
      </c>
      <c r="AF725">
        <v>0</v>
      </c>
      <c r="AL725" s="5">
        <v>147868</v>
      </c>
      <c r="AM725">
        <v>0</v>
      </c>
      <c r="AN725">
        <v>0</v>
      </c>
      <c r="AO725">
        <v>147868</v>
      </c>
      <c r="AQ725">
        <v>147868</v>
      </c>
      <c r="AZ725" s="5">
        <v>147868</v>
      </c>
      <c r="BA725" s="5">
        <v>147868</v>
      </c>
      <c r="BB725" s="5">
        <v>147868</v>
      </c>
      <c r="BC725" s="5">
        <v>144661.07999999999</v>
      </c>
      <c r="BD725" s="5">
        <v>144661.07999999999</v>
      </c>
      <c r="BE725" s="5">
        <v>0</v>
      </c>
      <c r="BF725" s="5">
        <v>144661.07999999999</v>
      </c>
      <c r="BG725">
        <v>20180913</v>
      </c>
      <c r="BH725" s="9" t="str">
        <f t="shared" si="33"/>
        <v>2018</v>
      </c>
      <c r="BI725" t="str">
        <f>MID(Merge1[[#This Row],[OC_DATA_INIZIO_PROGETTO]],5,2)</f>
        <v>09</v>
      </c>
      <c r="BJ725">
        <v>20201203</v>
      </c>
      <c r="BK725" t="str">
        <f t="shared" si="34"/>
        <v>2020</v>
      </c>
      <c r="BL725" t="str">
        <f>MID(Merge1[[#This Row],[OC_DATA_FINE_PROGETTO_PREVISTA]],5,2)</f>
        <v>12</v>
      </c>
      <c r="BM725" s="8">
        <f>(Merge1[[#This Row],[Colonna2]]-Merge1[[#This Row],[Colonna1]])*12+Merge1[[#This Row],[Colonna22]]-Merge1[[#This Row],[Colonna12]]</f>
        <v>27</v>
      </c>
      <c r="BO725" t="str">
        <f t="shared" si="35"/>
        <v/>
      </c>
      <c r="BP725" s="2" t="s">
        <v>116</v>
      </c>
      <c r="BQ725" s="2" t="s">
        <v>116</v>
      </c>
      <c r="BR725" s="2" t="s">
        <v>77</v>
      </c>
      <c r="BS725" s="2" t="s">
        <v>434</v>
      </c>
      <c r="BT725" s="2" t="s">
        <v>435</v>
      </c>
    </row>
    <row r="726" spans="1:72" x14ac:dyDescent="0.35">
      <c r="A726" s="2" t="s">
        <v>7596</v>
      </c>
      <c r="B726" s="2" t="s">
        <v>7597</v>
      </c>
      <c r="C726" s="2" t="s">
        <v>7598</v>
      </c>
      <c r="D726" s="2" t="s">
        <v>7598</v>
      </c>
      <c r="E726" s="2" t="s">
        <v>7599</v>
      </c>
      <c r="F726">
        <v>11</v>
      </c>
      <c r="G726" s="2" t="s">
        <v>436</v>
      </c>
      <c r="H726">
        <v>2</v>
      </c>
      <c r="I726" s="2" t="s">
        <v>430</v>
      </c>
      <c r="J726">
        <v>12</v>
      </c>
      <c r="K726" s="2" t="s">
        <v>437</v>
      </c>
      <c r="L726">
        <v>11</v>
      </c>
      <c r="M726" s="2" t="s">
        <v>443</v>
      </c>
      <c r="N726">
        <v>71</v>
      </c>
      <c r="O726" s="2" t="s">
        <v>507</v>
      </c>
      <c r="P726">
        <v>20</v>
      </c>
      <c r="Q726" s="2" t="s">
        <v>579</v>
      </c>
      <c r="R726" t="s">
        <v>67</v>
      </c>
      <c r="S726" t="s">
        <v>67</v>
      </c>
      <c r="T726" s="2" t="s">
        <v>73</v>
      </c>
      <c r="U726" s="2" t="s">
        <v>74</v>
      </c>
      <c r="V726">
        <v>943</v>
      </c>
      <c r="W726" s="2" t="s">
        <v>6664</v>
      </c>
      <c r="X726">
        <v>147448</v>
      </c>
      <c r="Z726">
        <v>147448</v>
      </c>
      <c r="AF726">
        <v>0</v>
      </c>
      <c r="AL726" s="5">
        <v>147448</v>
      </c>
      <c r="AM726">
        <v>0</v>
      </c>
      <c r="AN726">
        <v>0</v>
      </c>
      <c r="AO726">
        <v>147448</v>
      </c>
      <c r="AQ726">
        <v>147448</v>
      </c>
      <c r="AZ726" s="5">
        <v>147448</v>
      </c>
      <c r="BA726" s="5">
        <v>147448</v>
      </c>
      <c r="BB726" s="5">
        <v>147448</v>
      </c>
      <c r="BC726" s="5">
        <v>147281.68</v>
      </c>
      <c r="BD726" s="5">
        <v>147281.68</v>
      </c>
      <c r="BE726" s="5">
        <v>0</v>
      </c>
      <c r="BF726" s="5">
        <v>147281.68</v>
      </c>
      <c r="BG726">
        <v>20180913</v>
      </c>
      <c r="BH726" s="9" t="str">
        <f t="shared" si="33"/>
        <v>2018</v>
      </c>
      <c r="BI726" t="str">
        <f>MID(Merge1[[#This Row],[OC_DATA_INIZIO_PROGETTO]],5,2)</f>
        <v>09</v>
      </c>
      <c r="BJ726">
        <v>20200206</v>
      </c>
      <c r="BK726" t="str">
        <f t="shared" si="34"/>
        <v>2020</v>
      </c>
      <c r="BL726" t="str">
        <f>MID(Merge1[[#This Row],[OC_DATA_FINE_PROGETTO_PREVISTA]],5,2)</f>
        <v>02</v>
      </c>
      <c r="BM726" s="8">
        <f>(Merge1[[#This Row],[Colonna2]]-Merge1[[#This Row],[Colonna1]])*12+Merge1[[#This Row],[Colonna22]]-Merge1[[#This Row],[Colonna12]]</f>
        <v>17</v>
      </c>
      <c r="BO726" t="str">
        <f t="shared" si="35"/>
        <v/>
      </c>
      <c r="BP726" s="2" t="s">
        <v>116</v>
      </c>
      <c r="BQ726" s="2" t="s">
        <v>116</v>
      </c>
      <c r="BR726" s="2" t="s">
        <v>77</v>
      </c>
      <c r="BS726" s="2" t="s">
        <v>434</v>
      </c>
      <c r="BT726" s="2" t="s">
        <v>435</v>
      </c>
    </row>
    <row r="727" spans="1:72" x14ac:dyDescent="0.35">
      <c r="A727" s="2" t="s">
        <v>7604</v>
      </c>
      <c r="B727" s="2" t="s">
        <v>7605</v>
      </c>
      <c r="C727" s="2" t="s">
        <v>7606</v>
      </c>
      <c r="D727" s="2" t="s">
        <v>7606</v>
      </c>
      <c r="E727" s="2" t="s">
        <v>7607</v>
      </c>
      <c r="F727">
        <v>11</v>
      </c>
      <c r="G727" s="2" t="s">
        <v>436</v>
      </c>
      <c r="H727">
        <v>2</v>
      </c>
      <c r="I727" s="2" t="s">
        <v>430</v>
      </c>
      <c r="J727">
        <v>12</v>
      </c>
      <c r="K727" s="2" t="s">
        <v>437</v>
      </c>
      <c r="L727">
        <v>11</v>
      </c>
      <c r="M727" s="2" t="s">
        <v>443</v>
      </c>
      <c r="N727">
        <v>71</v>
      </c>
      <c r="O727" s="2" t="s">
        <v>507</v>
      </c>
      <c r="P727">
        <v>20</v>
      </c>
      <c r="Q727" s="2" t="s">
        <v>579</v>
      </c>
      <c r="R727" t="s">
        <v>67</v>
      </c>
      <c r="S727" t="s">
        <v>67</v>
      </c>
      <c r="T727" s="2" t="s">
        <v>73</v>
      </c>
      <c r="U727" s="2" t="s">
        <v>74</v>
      </c>
      <c r="V727">
        <v>912</v>
      </c>
      <c r="W727" s="2" t="s">
        <v>6811</v>
      </c>
      <c r="X727">
        <v>147448</v>
      </c>
      <c r="Z727">
        <v>147448</v>
      </c>
      <c r="AF727">
        <v>0</v>
      </c>
      <c r="AL727" s="5">
        <v>147448</v>
      </c>
      <c r="AM727">
        <v>0</v>
      </c>
      <c r="AN727">
        <v>0</v>
      </c>
      <c r="AO727">
        <v>147448</v>
      </c>
      <c r="AQ727">
        <v>147448</v>
      </c>
      <c r="AZ727" s="5">
        <v>147448</v>
      </c>
      <c r="BA727" s="5">
        <v>147448</v>
      </c>
      <c r="BB727" s="5">
        <v>147448</v>
      </c>
      <c r="BC727" s="5">
        <v>45022.87</v>
      </c>
      <c r="BD727" s="5">
        <v>45022.87</v>
      </c>
      <c r="BE727" s="5">
        <v>0</v>
      </c>
      <c r="BF727" s="5">
        <v>45022.87</v>
      </c>
      <c r="BG727">
        <v>20180913</v>
      </c>
      <c r="BH727" s="9" t="str">
        <f t="shared" si="33"/>
        <v>2018</v>
      </c>
      <c r="BI727" t="str">
        <f>MID(Merge1[[#This Row],[OC_DATA_INIZIO_PROGETTO]],5,2)</f>
        <v>09</v>
      </c>
      <c r="BJ727">
        <v>20200310</v>
      </c>
      <c r="BK727" t="str">
        <f t="shared" si="34"/>
        <v>2020</v>
      </c>
      <c r="BL727" t="str">
        <f>MID(Merge1[[#This Row],[OC_DATA_FINE_PROGETTO_PREVISTA]],5,2)</f>
        <v>03</v>
      </c>
      <c r="BM727" s="8">
        <f>(Merge1[[#This Row],[Colonna2]]-Merge1[[#This Row],[Colonna1]])*12+Merge1[[#This Row],[Colonna22]]-Merge1[[#This Row],[Colonna12]]</f>
        <v>18</v>
      </c>
      <c r="BO727" t="str">
        <f t="shared" si="35"/>
        <v/>
      </c>
      <c r="BP727" s="2" t="s">
        <v>76</v>
      </c>
      <c r="BQ727" s="2" t="s">
        <v>76</v>
      </c>
      <c r="BR727" s="2" t="s">
        <v>77</v>
      </c>
      <c r="BS727" s="2" t="s">
        <v>434</v>
      </c>
      <c r="BT727" s="2" t="s">
        <v>435</v>
      </c>
    </row>
    <row r="728" spans="1:72" x14ac:dyDescent="0.35">
      <c r="A728" s="2" t="s">
        <v>864</v>
      </c>
      <c r="B728" s="2" t="s">
        <v>865</v>
      </c>
      <c r="C728" s="2" t="s">
        <v>866</v>
      </c>
      <c r="D728" s="2" t="s">
        <v>867</v>
      </c>
      <c r="E728" s="2" t="s">
        <v>868</v>
      </c>
      <c r="F728">
        <v>8</v>
      </c>
      <c r="G728" s="2" t="s">
        <v>441</v>
      </c>
      <c r="H728">
        <v>6</v>
      </c>
      <c r="I728" s="2" t="s">
        <v>94</v>
      </c>
      <c r="J728">
        <v>1</v>
      </c>
      <c r="K728" s="2" t="s">
        <v>442</v>
      </c>
      <c r="L728">
        <v>11</v>
      </c>
      <c r="M728" s="2" t="s">
        <v>443</v>
      </c>
      <c r="N728">
        <v>71</v>
      </c>
      <c r="O728" s="2" t="s">
        <v>507</v>
      </c>
      <c r="P728">
        <v>3</v>
      </c>
      <c r="Q728" s="2" t="s">
        <v>508</v>
      </c>
      <c r="R728" t="s">
        <v>67</v>
      </c>
      <c r="S728" t="s">
        <v>67</v>
      </c>
      <c r="T728" s="2" t="s">
        <v>73</v>
      </c>
      <c r="U728" s="2" t="s">
        <v>74</v>
      </c>
      <c r="V728">
        <v>9999</v>
      </c>
      <c r="W728" s="2" t="s">
        <v>433</v>
      </c>
      <c r="X728">
        <v>73619.81</v>
      </c>
      <c r="Z728">
        <v>73619.81</v>
      </c>
      <c r="AD728">
        <v>51533.87</v>
      </c>
      <c r="AF728">
        <v>0</v>
      </c>
      <c r="AG728">
        <v>22085.94</v>
      </c>
      <c r="AL728" s="5">
        <v>147239.62</v>
      </c>
      <c r="AM728">
        <v>0</v>
      </c>
      <c r="AN728">
        <v>0</v>
      </c>
      <c r="AO728">
        <v>73619.81</v>
      </c>
      <c r="AQ728">
        <v>73619.81</v>
      </c>
      <c r="AS728">
        <v>51533.87</v>
      </c>
      <c r="AU728">
        <v>22085.94</v>
      </c>
      <c r="AZ728" s="5">
        <v>147239.62</v>
      </c>
      <c r="BA728" s="5">
        <v>147239.62</v>
      </c>
      <c r="BB728" s="5">
        <v>147239.62</v>
      </c>
      <c r="BC728" s="5">
        <v>147239.62</v>
      </c>
      <c r="BD728" s="5">
        <v>147239.62</v>
      </c>
      <c r="BE728" s="5">
        <v>0</v>
      </c>
      <c r="BF728" s="5">
        <v>147239.62</v>
      </c>
      <c r="BG728">
        <v>20170127</v>
      </c>
      <c r="BH728" s="9" t="str">
        <f t="shared" si="33"/>
        <v>2017</v>
      </c>
      <c r="BI728" t="str">
        <f>MID(Merge1[[#This Row],[OC_DATA_INIZIO_PROGETTO]],5,2)</f>
        <v>01</v>
      </c>
      <c r="BJ728">
        <v>20180911</v>
      </c>
      <c r="BK728" t="str">
        <f t="shared" si="34"/>
        <v>2018</v>
      </c>
      <c r="BL728" t="str">
        <f>MID(Merge1[[#This Row],[OC_DATA_FINE_PROGETTO_PREVISTA]],5,2)</f>
        <v>09</v>
      </c>
      <c r="BM728" s="8">
        <f>(Merge1[[#This Row],[Colonna2]]-Merge1[[#This Row],[Colonna1]])*12+Merge1[[#This Row],[Colonna22]]-Merge1[[#This Row],[Colonna12]]</f>
        <v>20</v>
      </c>
      <c r="BN728">
        <v>20180911</v>
      </c>
      <c r="BO728" t="str">
        <f t="shared" si="35"/>
        <v>2018</v>
      </c>
      <c r="BP728" s="2" t="s">
        <v>116</v>
      </c>
      <c r="BQ728" s="2" t="s">
        <v>763</v>
      </c>
      <c r="BR728" s="2" t="s">
        <v>440</v>
      </c>
      <c r="BS728" s="2" t="s">
        <v>446</v>
      </c>
      <c r="BT728" s="2" t="s">
        <v>447</v>
      </c>
    </row>
    <row r="729" spans="1:72" x14ac:dyDescent="0.35">
      <c r="A729" s="2" t="s">
        <v>7578</v>
      </c>
      <c r="B729" s="2" t="s">
        <v>7579</v>
      </c>
      <c r="C729" s="2" t="s">
        <v>7580</v>
      </c>
      <c r="D729" s="2" t="s">
        <v>7580</v>
      </c>
      <c r="E729" s="2" t="s">
        <v>7581</v>
      </c>
      <c r="F729">
        <v>11</v>
      </c>
      <c r="G729" s="2" t="s">
        <v>436</v>
      </c>
      <c r="H729">
        <v>2</v>
      </c>
      <c r="I729" s="2" t="s">
        <v>430</v>
      </c>
      <c r="J729">
        <v>12</v>
      </c>
      <c r="K729" s="2" t="s">
        <v>437</v>
      </c>
      <c r="L729">
        <v>11</v>
      </c>
      <c r="M729" s="2" t="s">
        <v>443</v>
      </c>
      <c r="N729">
        <v>71</v>
      </c>
      <c r="O729" s="2" t="s">
        <v>507</v>
      </c>
      <c r="P729">
        <v>20</v>
      </c>
      <c r="Q729" s="2" t="s">
        <v>579</v>
      </c>
      <c r="R729" t="s">
        <v>67</v>
      </c>
      <c r="S729" t="s">
        <v>67</v>
      </c>
      <c r="T729" s="2" t="s">
        <v>73</v>
      </c>
      <c r="U729" s="2" t="s">
        <v>74</v>
      </c>
      <c r="V729">
        <v>948</v>
      </c>
      <c r="W729" s="2" t="s">
        <v>6658</v>
      </c>
      <c r="X729">
        <v>147000</v>
      </c>
      <c r="Z729">
        <v>147000</v>
      </c>
      <c r="AF729">
        <v>0</v>
      </c>
      <c r="AL729" s="5">
        <v>147000</v>
      </c>
      <c r="AM729">
        <v>0</v>
      </c>
      <c r="AN729">
        <v>0</v>
      </c>
      <c r="AO729">
        <v>147000</v>
      </c>
      <c r="AQ729">
        <v>147000</v>
      </c>
      <c r="AZ729" s="5">
        <v>147000</v>
      </c>
      <c r="BA729" s="5">
        <v>147000</v>
      </c>
      <c r="BB729" s="5">
        <v>147000</v>
      </c>
      <c r="BC729" s="5">
        <v>144625.84</v>
      </c>
      <c r="BD729" s="5">
        <v>144625.84</v>
      </c>
      <c r="BE729" s="5">
        <v>0</v>
      </c>
      <c r="BF729" s="5">
        <v>144625.84</v>
      </c>
      <c r="BG729">
        <v>20180913</v>
      </c>
      <c r="BH729" s="9" t="str">
        <f t="shared" si="33"/>
        <v>2018</v>
      </c>
      <c r="BI729" t="str">
        <f>MID(Merge1[[#This Row],[OC_DATA_INIZIO_PROGETTO]],5,2)</f>
        <v>09</v>
      </c>
      <c r="BJ729">
        <v>20191128</v>
      </c>
      <c r="BK729" t="str">
        <f t="shared" si="34"/>
        <v>2019</v>
      </c>
      <c r="BL729" t="str">
        <f>MID(Merge1[[#This Row],[OC_DATA_FINE_PROGETTO_PREVISTA]],5,2)</f>
        <v>11</v>
      </c>
      <c r="BM729" s="8">
        <f>(Merge1[[#This Row],[Colonna2]]-Merge1[[#This Row],[Colonna1]])*12+Merge1[[#This Row],[Colonna22]]-Merge1[[#This Row],[Colonna12]]</f>
        <v>14</v>
      </c>
      <c r="BN729">
        <v>20191128</v>
      </c>
      <c r="BO729" t="str">
        <f t="shared" si="35"/>
        <v>2019</v>
      </c>
      <c r="BP729" s="2" t="s">
        <v>116</v>
      </c>
      <c r="BQ729" s="2" t="s">
        <v>763</v>
      </c>
      <c r="BR729" s="2" t="s">
        <v>440</v>
      </c>
      <c r="BS729" s="2" t="s">
        <v>434</v>
      </c>
      <c r="BT729" s="2" t="s">
        <v>435</v>
      </c>
    </row>
    <row r="730" spans="1:72" x14ac:dyDescent="0.35">
      <c r="A730" s="2" t="s">
        <v>23412</v>
      </c>
      <c r="B730" s="2" t="s">
        <v>23413</v>
      </c>
      <c r="C730" s="2" t="s">
        <v>23404</v>
      </c>
      <c r="D730" s="2" t="s">
        <v>23404</v>
      </c>
      <c r="E730" s="2" t="s">
        <v>23414</v>
      </c>
      <c r="F730">
        <v>1</v>
      </c>
      <c r="G730" s="2" t="s">
        <v>151</v>
      </c>
      <c r="H730">
        <v>7</v>
      </c>
      <c r="I730" s="2" t="s">
        <v>770</v>
      </c>
      <c r="J730">
        <v>20</v>
      </c>
      <c r="K730" s="2" t="s">
        <v>3054</v>
      </c>
      <c r="L730">
        <v>8</v>
      </c>
      <c r="M730" s="2" t="s">
        <v>112</v>
      </c>
      <c r="N730">
        <v>62</v>
      </c>
      <c r="O730" s="2" t="s">
        <v>2450</v>
      </c>
      <c r="P730">
        <v>999</v>
      </c>
      <c r="Q730" s="2" t="s">
        <v>3522</v>
      </c>
      <c r="R730" t="s">
        <v>67</v>
      </c>
      <c r="S730" t="s">
        <v>67</v>
      </c>
      <c r="T730" s="2" t="s">
        <v>91</v>
      </c>
      <c r="U730" s="2" t="s">
        <v>92</v>
      </c>
      <c r="V730">
        <v>1831</v>
      </c>
      <c r="W730" s="2" t="s">
        <v>8030</v>
      </c>
      <c r="X730">
        <v>117600</v>
      </c>
      <c r="Y730">
        <v>117600</v>
      </c>
      <c r="AD730">
        <v>29400</v>
      </c>
      <c r="AF730">
        <v>0</v>
      </c>
      <c r="AK730">
        <v>147000</v>
      </c>
      <c r="AL730" s="5">
        <v>147000</v>
      </c>
      <c r="AM730">
        <v>0</v>
      </c>
      <c r="AN730">
        <v>0</v>
      </c>
      <c r="AO730">
        <v>117600</v>
      </c>
      <c r="AP730">
        <v>117600</v>
      </c>
      <c r="AS730">
        <v>29400</v>
      </c>
      <c r="AY730">
        <v>147000</v>
      </c>
      <c r="AZ730" s="5">
        <v>147000</v>
      </c>
      <c r="BA730" s="5">
        <v>147000</v>
      </c>
      <c r="BB730" s="5">
        <v>147000</v>
      </c>
      <c r="BF730" s="5">
        <v>0</v>
      </c>
      <c r="BG730">
        <v>20180601</v>
      </c>
      <c r="BH730" s="9" t="str">
        <f t="shared" si="33"/>
        <v>2018</v>
      </c>
      <c r="BI730" t="str">
        <f>MID(Merge1[[#This Row],[OC_DATA_INIZIO_PROGETTO]],5,2)</f>
        <v>06</v>
      </c>
      <c r="BJ730">
        <v>20201201</v>
      </c>
      <c r="BK730" t="str">
        <f t="shared" si="34"/>
        <v>2020</v>
      </c>
      <c r="BL730" t="str">
        <f>MID(Merge1[[#This Row],[OC_DATA_FINE_PROGETTO_PREVISTA]],5,2)</f>
        <v>12</v>
      </c>
      <c r="BM730" s="8">
        <f>(Merge1[[#This Row],[Colonna2]]-Merge1[[#This Row],[Colonna1]])*12+Merge1[[#This Row],[Colonna22]]-Merge1[[#This Row],[Colonna12]]</f>
        <v>30</v>
      </c>
      <c r="BO730" t="str">
        <f t="shared" si="35"/>
        <v/>
      </c>
      <c r="BP730" s="2" t="s">
        <v>86</v>
      </c>
      <c r="BQ730" s="2" t="s">
        <v>76</v>
      </c>
      <c r="BR730" s="2" t="s">
        <v>77</v>
      </c>
      <c r="BS730" s="2" t="s">
        <v>773</v>
      </c>
      <c r="BT730" s="2" t="s">
        <v>774</v>
      </c>
    </row>
    <row r="731" spans="1:72" x14ac:dyDescent="0.35">
      <c r="A731" s="2" t="s">
        <v>7738</v>
      </c>
      <c r="B731" s="2" t="s">
        <v>7739</v>
      </c>
      <c r="C731" s="2" t="s">
        <v>7740</v>
      </c>
      <c r="D731" s="2" t="s">
        <v>7740</v>
      </c>
      <c r="E731" s="2" t="s">
        <v>7741</v>
      </c>
      <c r="F731">
        <v>11</v>
      </c>
      <c r="G731" s="2" t="s">
        <v>436</v>
      </c>
      <c r="H731">
        <v>2</v>
      </c>
      <c r="I731" s="2" t="s">
        <v>430</v>
      </c>
      <c r="J731">
        <v>12</v>
      </c>
      <c r="K731" s="2" t="s">
        <v>437</v>
      </c>
      <c r="L731">
        <v>11</v>
      </c>
      <c r="M731" s="2" t="s">
        <v>443</v>
      </c>
      <c r="N731">
        <v>71</v>
      </c>
      <c r="O731" s="2" t="s">
        <v>507</v>
      </c>
      <c r="P731">
        <v>20</v>
      </c>
      <c r="Q731" s="2" t="s">
        <v>579</v>
      </c>
      <c r="R731" t="s">
        <v>67</v>
      </c>
      <c r="S731" t="s">
        <v>67</v>
      </c>
      <c r="T731" s="2" t="s">
        <v>73</v>
      </c>
      <c r="U731" s="2" t="s">
        <v>74</v>
      </c>
      <c r="V731">
        <v>915</v>
      </c>
      <c r="W731" s="2" t="s">
        <v>632</v>
      </c>
      <c r="X731">
        <v>146610.79999999999</v>
      </c>
      <c r="Z731">
        <v>146610.79999999999</v>
      </c>
      <c r="AF731">
        <v>0</v>
      </c>
      <c r="AL731" s="5">
        <v>146610.79999999999</v>
      </c>
      <c r="AM731">
        <v>0</v>
      </c>
      <c r="AN731">
        <v>0</v>
      </c>
      <c r="AO731">
        <v>146610.79999999999</v>
      </c>
      <c r="AQ731">
        <v>146610.79999999999</v>
      </c>
      <c r="AZ731" s="5">
        <v>146610.79999999999</v>
      </c>
      <c r="BA731" s="5">
        <v>146610.79999999999</v>
      </c>
      <c r="BB731" s="5">
        <v>146610.79999999999</v>
      </c>
      <c r="BC731" s="5">
        <v>37822.11</v>
      </c>
      <c r="BD731" s="5">
        <v>37822.11</v>
      </c>
      <c r="BE731" s="5">
        <v>0</v>
      </c>
      <c r="BF731" s="5">
        <v>37822.11</v>
      </c>
      <c r="BG731">
        <v>20181218</v>
      </c>
      <c r="BH731" s="9" t="str">
        <f t="shared" si="33"/>
        <v>2018</v>
      </c>
      <c r="BI731" t="str">
        <f>MID(Merge1[[#This Row],[OC_DATA_INIZIO_PROGETTO]],5,2)</f>
        <v>12</v>
      </c>
      <c r="BJ731">
        <v>20201022</v>
      </c>
      <c r="BK731" t="str">
        <f t="shared" si="34"/>
        <v>2020</v>
      </c>
      <c r="BL731" t="str">
        <f>MID(Merge1[[#This Row],[OC_DATA_FINE_PROGETTO_PREVISTA]],5,2)</f>
        <v>10</v>
      </c>
      <c r="BM731" s="8">
        <f>(Merge1[[#This Row],[Colonna2]]-Merge1[[#This Row],[Colonna1]])*12+Merge1[[#This Row],[Colonna22]]-Merge1[[#This Row],[Colonna12]]</f>
        <v>22</v>
      </c>
      <c r="BO731" t="str">
        <f t="shared" si="35"/>
        <v/>
      </c>
      <c r="BP731" s="2" t="s">
        <v>76</v>
      </c>
      <c r="BQ731" s="2" t="s">
        <v>76</v>
      </c>
      <c r="BR731" s="2" t="s">
        <v>77</v>
      </c>
      <c r="BS731" s="2" t="s">
        <v>434</v>
      </c>
      <c r="BT731" s="2" t="s">
        <v>435</v>
      </c>
    </row>
    <row r="732" spans="1:72" x14ac:dyDescent="0.35">
      <c r="A732" s="2" t="s">
        <v>17579</v>
      </c>
      <c r="B732" s="2" t="s">
        <v>17572</v>
      </c>
      <c r="C732" s="2" t="s">
        <v>17580</v>
      </c>
      <c r="D732" s="2" t="s">
        <v>17574</v>
      </c>
      <c r="E732" s="2" t="s">
        <v>17581</v>
      </c>
      <c r="F732">
        <v>1</v>
      </c>
      <c r="G732" s="2" t="s">
        <v>151</v>
      </c>
      <c r="H732">
        <v>7</v>
      </c>
      <c r="I732" s="2" t="s">
        <v>770</v>
      </c>
      <c r="J732">
        <v>99</v>
      </c>
      <c r="K732" s="2" t="s">
        <v>81</v>
      </c>
      <c r="L732">
        <v>8</v>
      </c>
      <c r="M732" s="2" t="s">
        <v>112</v>
      </c>
      <c r="N732">
        <v>62</v>
      </c>
      <c r="O732" s="2" t="s">
        <v>2450</v>
      </c>
      <c r="P732">
        <v>999</v>
      </c>
      <c r="Q732" s="2" t="s">
        <v>3522</v>
      </c>
      <c r="R732" t="s">
        <v>67</v>
      </c>
      <c r="S732" t="s">
        <v>67</v>
      </c>
      <c r="T732" s="2" t="s">
        <v>1986</v>
      </c>
      <c r="U732" s="2" t="s">
        <v>1987</v>
      </c>
      <c r="V732">
        <v>906</v>
      </c>
      <c r="W732" s="2" t="s">
        <v>6660</v>
      </c>
      <c r="X732">
        <v>72769.83</v>
      </c>
      <c r="Y732">
        <v>72769.83</v>
      </c>
      <c r="AD732">
        <v>50938.879999999997</v>
      </c>
      <c r="AF732">
        <v>0</v>
      </c>
      <c r="AG732">
        <v>21830.95</v>
      </c>
      <c r="AK732">
        <v>178091</v>
      </c>
      <c r="AL732" s="5">
        <v>145539.66</v>
      </c>
      <c r="AM732">
        <v>0</v>
      </c>
      <c r="AN732">
        <v>0</v>
      </c>
      <c r="AO732">
        <v>72769.83</v>
      </c>
      <c r="AP732">
        <v>72769.83</v>
      </c>
      <c r="AS732">
        <v>50938.879999999997</v>
      </c>
      <c r="AU732">
        <v>21830.95</v>
      </c>
      <c r="AY732">
        <v>178091</v>
      </c>
      <c r="AZ732" s="5">
        <v>145539.66</v>
      </c>
      <c r="BA732" s="5">
        <v>145539.66</v>
      </c>
      <c r="BB732" s="5">
        <v>145539.66</v>
      </c>
      <c r="BC732" s="5">
        <v>58215.86</v>
      </c>
      <c r="BD732" s="5">
        <v>58215.86</v>
      </c>
      <c r="BE732" s="5">
        <v>0</v>
      </c>
      <c r="BF732" s="5">
        <v>154447.23000000001</v>
      </c>
      <c r="BG732">
        <v>20170102</v>
      </c>
      <c r="BH732" s="9" t="str">
        <f t="shared" si="33"/>
        <v>2017</v>
      </c>
      <c r="BI732" t="str">
        <f>MID(Merge1[[#This Row],[OC_DATA_INIZIO_PROGETTO]],5,2)</f>
        <v>01</v>
      </c>
      <c r="BJ732">
        <v>20210315</v>
      </c>
      <c r="BK732" t="str">
        <f t="shared" si="34"/>
        <v>2021</v>
      </c>
      <c r="BL732" t="str">
        <f>MID(Merge1[[#This Row],[OC_DATA_FINE_PROGETTO_PREVISTA]],5,2)</f>
        <v>03</v>
      </c>
      <c r="BM732" s="8">
        <f>(Merge1[[#This Row],[Colonna2]]-Merge1[[#This Row],[Colonna1]])*12+Merge1[[#This Row],[Colonna22]]-Merge1[[#This Row],[Colonna12]]</f>
        <v>50</v>
      </c>
      <c r="BN732">
        <v>20210315</v>
      </c>
      <c r="BO732" t="str">
        <f t="shared" si="35"/>
        <v>2021</v>
      </c>
      <c r="BP732" s="2" t="s">
        <v>76</v>
      </c>
      <c r="BQ732" s="2" t="s">
        <v>76</v>
      </c>
      <c r="BR732" s="2" t="s">
        <v>440</v>
      </c>
      <c r="BS732" s="2" t="s">
        <v>773</v>
      </c>
      <c r="BT732" s="2" t="s">
        <v>774</v>
      </c>
    </row>
    <row r="733" spans="1:72" x14ac:dyDescent="0.35">
      <c r="A733" s="2" t="s">
        <v>17585</v>
      </c>
      <c r="B733" s="2" t="s">
        <v>17572</v>
      </c>
      <c r="C733" s="2" t="s">
        <v>17586</v>
      </c>
      <c r="D733" s="2" t="s">
        <v>17574</v>
      </c>
      <c r="E733" s="2" t="s">
        <v>17587</v>
      </c>
      <c r="F733">
        <v>1</v>
      </c>
      <c r="G733" s="2" t="s">
        <v>151</v>
      </c>
      <c r="H733">
        <v>7</v>
      </c>
      <c r="I733" s="2" t="s">
        <v>770</v>
      </c>
      <c r="J733">
        <v>99</v>
      </c>
      <c r="K733" s="2" t="s">
        <v>81</v>
      </c>
      <c r="L733">
        <v>8</v>
      </c>
      <c r="M733" s="2" t="s">
        <v>112</v>
      </c>
      <c r="N733">
        <v>62</v>
      </c>
      <c r="O733" s="2" t="s">
        <v>2450</v>
      </c>
      <c r="P733">
        <v>999</v>
      </c>
      <c r="Q733" s="2" t="s">
        <v>3522</v>
      </c>
      <c r="R733" t="s">
        <v>67</v>
      </c>
      <c r="S733" t="s">
        <v>67</v>
      </c>
      <c r="T733" s="2" t="s">
        <v>1986</v>
      </c>
      <c r="U733" s="2" t="s">
        <v>1987</v>
      </c>
      <c r="V733">
        <v>924</v>
      </c>
      <c r="W733" s="2" t="s">
        <v>634</v>
      </c>
      <c r="X733">
        <v>72559.45</v>
      </c>
      <c r="Y733">
        <v>72559.45</v>
      </c>
      <c r="AD733">
        <v>50791.62</v>
      </c>
      <c r="AF733">
        <v>0</v>
      </c>
      <c r="AG733">
        <v>21767.83</v>
      </c>
      <c r="AK733">
        <v>252996</v>
      </c>
      <c r="AL733" s="5">
        <v>145118.9</v>
      </c>
      <c r="AM733">
        <v>0</v>
      </c>
      <c r="AN733">
        <v>0</v>
      </c>
      <c r="AO733">
        <v>72559.45</v>
      </c>
      <c r="AP733">
        <v>72559.45</v>
      </c>
      <c r="AS733">
        <v>50791.62</v>
      </c>
      <c r="AU733">
        <v>21767.83</v>
      </c>
      <c r="AY733">
        <v>252996</v>
      </c>
      <c r="AZ733" s="5">
        <v>145118.9</v>
      </c>
      <c r="BA733" s="5">
        <v>145118.9</v>
      </c>
      <c r="BB733" s="5">
        <v>145118.9</v>
      </c>
      <c r="BC733" s="5">
        <v>58047.56</v>
      </c>
      <c r="BD733" s="5">
        <v>58047.56</v>
      </c>
      <c r="BE733" s="5">
        <v>0</v>
      </c>
      <c r="BF733" s="5">
        <v>151987.13</v>
      </c>
      <c r="BG733">
        <v>20170102</v>
      </c>
      <c r="BH733" s="9" t="str">
        <f t="shared" si="33"/>
        <v>2017</v>
      </c>
      <c r="BI733" t="str">
        <f>MID(Merge1[[#This Row],[OC_DATA_INIZIO_PROGETTO]],5,2)</f>
        <v>01</v>
      </c>
      <c r="BJ733">
        <v>20210315</v>
      </c>
      <c r="BK733" t="str">
        <f t="shared" si="34"/>
        <v>2021</v>
      </c>
      <c r="BL733" t="str">
        <f>MID(Merge1[[#This Row],[OC_DATA_FINE_PROGETTO_PREVISTA]],5,2)</f>
        <v>03</v>
      </c>
      <c r="BM733" s="8">
        <f>(Merge1[[#This Row],[Colonna2]]-Merge1[[#This Row],[Colonna1]])*12+Merge1[[#This Row],[Colonna22]]-Merge1[[#This Row],[Colonna12]]</f>
        <v>50</v>
      </c>
      <c r="BN733">
        <v>20210315</v>
      </c>
      <c r="BO733" t="str">
        <f t="shared" si="35"/>
        <v>2021</v>
      </c>
      <c r="BP733" s="2" t="s">
        <v>76</v>
      </c>
      <c r="BQ733" s="2" t="s">
        <v>76</v>
      </c>
      <c r="BR733" s="2" t="s">
        <v>440</v>
      </c>
      <c r="BS733" s="2" t="s">
        <v>773</v>
      </c>
      <c r="BT733" s="2" t="s">
        <v>774</v>
      </c>
    </row>
    <row r="734" spans="1:72" x14ac:dyDescent="0.35">
      <c r="A734" s="2" t="s">
        <v>7186</v>
      </c>
      <c r="B734" s="2" t="s">
        <v>7187</v>
      </c>
      <c r="C734" s="2" t="s">
        <v>7188</v>
      </c>
      <c r="D734" s="2" t="s">
        <v>7189</v>
      </c>
      <c r="E734" s="2" t="s">
        <v>7190</v>
      </c>
      <c r="F734">
        <v>8</v>
      </c>
      <c r="G734" s="2" t="s">
        <v>441</v>
      </c>
      <c r="H734">
        <v>2</v>
      </c>
      <c r="I734" s="2" t="s">
        <v>430</v>
      </c>
      <c r="J734">
        <v>99</v>
      </c>
      <c r="K734" s="2" t="s">
        <v>81</v>
      </c>
      <c r="L734">
        <v>11</v>
      </c>
      <c r="M734" s="2" t="s">
        <v>443</v>
      </c>
      <c r="N734">
        <v>80</v>
      </c>
      <c r="O734" s="2" t="s">
        <v>676</v>
      </c>
      <c r="P734">
        <v>899</v>
      </c>
      <c r="Q734" s="2" t="s">
        <v>676</v>
      </c>
      <c r="R734" t="s">
        <v>67</v>
      </c>
      <c r="S734" t="s">
        <v>67</v>
      </c>
      <c r="T734" s="2" t="s">
        <v>73</v>
      </c>
      <c r="U734" s="2" t="s">
        <v>74</v>
      </c>
      <c r="V734">
        <v>926</v>
      </c>
      <c r="W734" s="2" t="s">
        <v>6666</v>
      </c>
      <c r="X734">
        <v>145000</v>
      </c>
      <c r="Z734">
        <v>145000</v>
      </c>
      <c r="AF734">
        <v>0</v>
      </c>
      <c r="AL734" s="5">
        <v>145000</v>
      </c>
      <c r="AM734">
        <v>0</v>
      </c>
      <c r="AN734">
        <v>0</v>
      </c>
      <c r="AO734">
        <v>145000</v>
      </c>
      <c r="AQ734">
        <v>145000</v>
      </c>
      <c r="AZ734" s="5">
        <v>145000</v>
      </c>
      <c r="BA734" s="5">
        <v>145000</v>
      </c>
      <c r="BB734" s="5">
        <v>145000</v>
      </c>
      <c r="BC734" s="5">
        <v>133627.69</v>
      </c>
      <c r="BD734" s="5">
        <v>133627.69</v>
      </c>
      <c r="BE734" s="5">
        <v>0</v>
      </c>
      <c r="BF734" s="5">
        <v>133627.69</v>
      </c>
      <c r="BG734">
        <v>20170928</v>
      </c>
      <c r="BH734" s="9" t="str">
        <f t="shared" si="33"/>
        <v>2017</v>
      </c>
      <c r="BI734" t="str">
        <f>MID(Merge1[[#This Row],[OC_DATA_INIZIO_PROGETTO]],5,2)</f>
        <v>09</v>
      </c>
      <c r="BJ734">
        <v>20190715</v>
      </c>
      <c r="BK734" t="str">
        <f t="shared" si="34"/>
        <v>2019</v>
      </c>
      <c r="BL734" t="str">
        <f>MID(Merge1[[#This Row],[OC_DATA_FINE_PROGETTO_PREVISTA]],5,2)</f>
        <v>07</v>
      </c>
      <c r="BM734" s="8">
        <f>(Merge1[[#This Row],[Colonna2]]-Merge1[[#This Row],[Colonna1]])*12+Merge1[[#This Row],[Colonna22]]-Merge1[[#This Row],[Colonna12]]</f>
        <v>22</v>
      </c>
      <c r="BN734">
        <v>20190715</v>
      </c>
      <c r="BO734" t="str">
        <f t="shared" si="35"/>
        <v>2019</v>
      </c>
      <c r="BP734" s="2" t="s">
        <v>76</v>
      </c>
      <c r="BQ734" s="2" t="s">
        <v>76</v>
      </c>
      <c r="BR734" s="2" t="s">
        <v>440</v>
      </c>
      <c r="BS734" s="2" t="s">
        <v>434</v>
      </c>
      <c r="BT734" s="2" t="s">
        <v>435</v>
      </c>
    </row>
    <row r="735" spans="1:72" x14ac:dyDescent="0.35">
      <c r="A735" s="2" t="s">
        <v>7227</v>
      </c>
      <c r="B735" s="2" t="s">
        <v>7228</v>
      </c>
      <c r="C735" s="2" t="s">
        <v>7229</v>
      </c>
      <c r="D735" s="2" t="s">
        <v>7230</v>
      </c>
      <c r="E735" s="2" t="s">
        <v>7231</v>
      </c>
      <c r="F735">
        <v>8</v>
      </c>
      <c r="G735" s="2" t="s">
        <v>441</v>
      </c>
      <c r="H735">
        <v>2</v>
      </c>
      <c r="I735" s="2" t="s">
        <v>430</v>
      </c>
      <c r="J735">
        <v>99</v>
      </c>
      <c r="K735" s="2" t="s">
        <v>81</v>
      </c>
      <c r="L735">
        <v>11</v>
      </c>
      <c r="M735" s="2" t="s">
        <v>443</v>
      </c>
      <c r="N735">
        <v>70</v>
      </c>
      <c r="O735" s="2" t="s">
        <v>527</v>
      </c>
      <c r="P735">
        <v>6</v>
      </c>
      <c r="Q735" s="2" t="s">
        <v>7142</v>
      </c>
      <c r="R735" t="s">
        <v>67</v>
      </c>
      <c r="S735" t="s">
        <v>67</v>
      </c>
      <c r="T735" s="2" t="s">
        <v>73</v>
      </c>
      <c r="U735" s="2" t="s">
        <v>74</v>
      </c>
      <c r="V735">
        <v>915</v>
      </c>
      <c r="W735" s="2" t="s">
        <v>632</v>
      </c>
      <c r="X735">
        <v>145000</v>
      </c>
      <c r="Z735">
        <v>145000</v>
      </c>
      <c r="AF735">
        <v>0</v>
      </c>
      <c r="AL735" s="5">
        <v>145000</v>
      </c>
      <c r="AM735">
        <v>0</v>
      </c>
      <c r="AN735">
        <v>0</v>
      </c>
      <c r="AO735">
        <v>145000</v>
      </c>
      <c r="AQ735">
        <v>145000</v>
      </c>
      <c r="AZ735" s="5">
        <v>145000</v>
      </c>
      <c r="BA735" s="5">
        <v>145000</v>
      </c>
      <c r="BB735" s="5">
        <v>145000</v>
      </c>
      <c r="BC735" s="5">
        <v>140914.76999999999</v>
      </c>
      <c r="BD735" s="5">
        <v>140914.76999999999</v>
      </c>
      <c r="BE735" s="5">
        <v>0</v>
      </c>
      <c r="BF735" s="5">
        <v>140914.76999999999</v>
      </c>
      <c r="BG735">
        <v>20170928</v>
      </c>
      <c r="BH735" s="9" t="str">
        <f t="shared" si="33"/>
        <v>2017</v>
      </c>
      <c r="BI735" t="str">
        <f>MID(Merge1[[#This Row],[OC_DATA_INIZIO_PROGETTO]],5,2)</f>
        <v>09</v>
      </c>
      <c r="BJ735">
        <v>20190820</v>
      </c>
      <c r="BK735" t="str">
        <f t="shared" si="34"/>
        <v>2019</v>
      </c>
      <c r="BL735" t="str">
        <f>MID(Merge1[[#This Row],[OC_DATA_FINE_PROGETTO_PREVISTA]],5,2)</f>
        <v>08</v>
      </c>
      <c r="BM735" s="8">
        <f>(Merge1[[#This Row],[Colonna2]]-Merge1[[#This Row],[Colonna1]])*12+Merge1[[#This Row],[Colonna22]]-Merge1[[#This Row],[Colonna12]]</f>
        <v>23</v>
      </c>
      <c r="BN735">
        <v>20191021</v>
      </c>
      <c r="BO735" t="str">
        <f t="shared" si="35"/>
        <v>2019</v>
      </c>
      <c r="BP735" s="2" t="s">
        <v>116</v>
      </c>
      <c r="BQ735" s="2" t="s">
        <v>763</v>
      </c>
      <c r="BR735" s="2" t="s">
        <v>440</v>
      </c>
      <c r="BS735" s="2" t="s">
        <v>434</v>
      </c>
      <c r="BT735" s="2" t="s">
        <v>435</v>
      </c>
    </row>
    <row r="736" spans="1:72" x14ac:dyDescent="0.35">
      <c r="A736" s="2" t="s">
        <v>7591</v>
      </c>
      <c r="B736" s="2" t="s">
        <v>7592</v>
      </c>
      <c r="C736" s="2" t="s">
        <v>7593</v>
      </c>
      <c r="D736" s="2" t="s">
        <v>7594</v>
      </c>
      <c r="E736" s="2" t="s">
        <v>7595</v>
      </c>
      <c r="F736">
        <v>11</v>
      </c>
      <c r="G736" s="2" t="s">
        <v>436</v>
      </c>
      <c r="H736">
        <v>2</v>
      </c>
      <c r="I736" s="2" t="s">
        <v>430</v>
      </c>
      <c r="J736">
        <v>12</v>
      </c>
      <c r="K736" s="2" t="s">
        <v>437</v>
      </c>
      <c r="L736">
        <v>11</v>
      </c>
      <c r="M736" s="2" t="s">
        <v>443</v>
      </c>
      <c r="N736">
        <v>71</v>
      </c>
      <c r="O736" s="2" t="s">
        <v>507</v>
      </c>
      <c r="P736">
        <v>20</v>
      </c>
      <c r="Q736" s="2" t="s">
        <v>579</v>
      </c>
      <c r="R736" t="s">
        <v>67</v>
      </c>
      <c r="S736" t="s">
        <v>67</v>
      </c>
      <c r="T736" s="2" t="s">
        <v>73</v>
      </c>
      <c r="U736" s="2" t="s">
        <v>74</v>
      </c>
      <c r="V736">
        <v>924</v>
      </c>
      <c r="W736" s="2" t="s">
        <v>634</v>
      </c>
      <c r="X736">
        <v>145000</v>
      </c>
      <c r="Z736">
        <v>145000</v>
      </c>
      <c r="AF736">
        <v>0</v>
      </c>
      <c r="AL736" s="5">
        <v>145000</v>
      </c>
      <c r="AM736">
        <v>0</v>
      </c>
      <c r="AN736">
        <v>0</v>
      </c>
      <c r="AO736">
        <v>145000</v>
      </c>
      <c r="AQ736">
        <v>145000</v>
      </c>
      <c r="AZ736" s="5">
        <v>145000</v>
      </c>
      <c r="BA736" s="5">
        <v>145000</v>
      </c>
      <c r="BB736" s="5">
        <v>145000</v>
      </c>
      <c r="BC736" s="5">
        <v>144727.56</v>
      </c>
      <c r="BD736" s="5">
        <v>144727.56</v>
      </c>
      <c r="BE736" s="5">
        <v>0</v>
      </c>
      <c r="BF736" s="5">
        <v>144727.56</v>
      </c>
      <c r="BG736">
        <v>20180913</v>
      </c>
      <c r="BH736" s="9" t="str">
        <f t="shared" si="33"/>
        <v>2018</v>
      </c>
      <c r="BI736" t="str">
        <f>MID(Merge1[[#This Row],[OC_DATA_INIZIO_PROGETTO]],5,2)</f>
        <v>09</v>
      </c>
      <c r="BJ736">
        <v>20200113</v>
      </c>
      <c r="BK736" t="str">
        <f t="shared" si="34"/>
        <v>2020</v>
      </c>
      <c r="BL736" t="str">
        <f>MID(Merge1[[#This Row],[OC_DATA_FINE_PROGETTO_PREVISTA]],5,2)</f>
        <v>01</v>
      </c>
      <c r="BM736" s="8">
        <f>(Merge1[[#This Row],[Colonna2]]-Merge1[[#This Row],[Colonna1]])*12+Merge1[[#This Row],[Colonna22]]-Merge1[[#This Row],[Colonna12]]</f>
        <v>16</v>
      </c>
      <c r="BN736">
        <v>20200113</v>
      </c>
      <c r="BO736" t="str">
        <f t="shared" si="35"/>
        <v>2020</v>
      </c>
      <c r="BP736" s="2" t="s">
        <v>116</v>
      </c>
      <c r="BQ736" s="2" t="s">
        <v>763</v>
      </c>
      <c r="BR736" s="2" t="s">
        <v>440</v>
      </c>
      <c r="BS736" s="2" t="s">
        <v>434</v>
      </c>
      <c r="BT736" s="2" t="s">
        <v>435</v>
      </c>
    </row>
    <row r="737" spans="1:72" x14ac:dyDescent="0.35">
      <c r="A737" s="2" t="s">
        <v>19080</v>
      </c>
      <c r="B737" s="2" t="s">
        <v>19081</v>
      </c>
      <c r="C737" s="2" t="s">
        <v>19082</v>
      </c>
      <c r="D737" s="2" t="s">
        <v>19083</v>
      </c>
      <c r="E737" s="2" t="s">
        <v>19084</v>
      </c>
      <c r="F737">
        <v>2</v>
      </c>
      <c r="G737" s="2" t="s">
        <v>4836</v>
      </c>
      <c r="H737">
        <v>1</v>
      </c>
      <c r="I737" s="2" t="s">
        <v>625</v>
      </c>
      <c r="J737">
        <v>0</v>
      </c>
      <c r="K737" s="2" t="s">
        <v>627</v>
      </c>
      <c r="L737">
        <v>7</v>
      </c>
      <c r="M737" s="2" t="s">
        <v>1213</v>
      </c>
      <c r="N737">
        <v>18</v>
      </c>
      <c r="O737" s="2" t="s">
        <v>1214</v>
      </c>
      <c r="P737">
        <v>182</v>
      </c>
      <c r="Q737" s="2" t="s">
        <v>1216</v>
      </c>
      <c r="R737" t="s">
        <v>67</v>
      </c>
      <c r="S737" t="s">
        <v>67</v>
      </c>
      <c r="T737" s="2" t="s">
        <v>73</v>
      </c>
      <c r="U737" s="2" t="s">
        <v>74</v>
      </c>
      <c r="V737">
        <v>915</v>
      </c>
      <c r="W737" s="2" t="s">
        <v>632</v>
      </c>
      <c r="X737">
        <v>72500</v>
      </c>
      <c r="Y737">
        <v>72500</v>
      </c>
      <c r="AD737">
        <v>72500</v>
      </c>
      <c r="AF737">
        <v>0</v>
      </c>
      <c r="AL737" s="5">
        <v>145000</v>
      </c>
      <c r="AM737">
        <v>0</v>
      </c>
      <c r="AN737">
        <v>0</v>
      </c>
      <c r="AO737">
        <v>72500</v>
      </c>
      <c r="AP737">
        <v>72500</v>
      </c>
      <c r="AS737">
        <v>72500</v>
      </c>
      <c r="AZ737" s="5">
        <v>145000</v>
      </c>
      <c r="BA737" s="5">
        <v>145000</v>
      </c>
      <c r="BB737" s="5">
        <v>145000</v>
      </c>
      <c r="BC737" s="5">
        <v>118950</v>
      </c>
      <c r="BD737" s="5">
        <v>118950</v>
      </c>
      <c r="BE737" s="5">
        <v>0</v>
      </c>
      <c r="BF737" s="5">
        <v>118950</v>
      </c>
      <c r="BG737">
        <v>20170725</v>
      </c>
      <c r="BH737" s="9" t="str">
        <f t="shared" si="33"/>
        <v>2017</v>
      </c>
      <c r="BI737" t="str">
        <f>MID(Merge1[[#This Row],[OC_DATA_INIZIO_PROGETTO]],5,2)</f>
        <v>07</v>
      </c>
      <c r="BJ737">
        <v>20201231</v>
      </c>
      <c r="BK737" t="str">
        <f t="shared" si="34"/>
        <v>2020</v>
      </c>
      <c r="BL737" t="str">
        <f>MID(Merge1[[#This Row],[OC_DATA_FINE_PROGETTO_PREVISTA]],5,2)</f>
        <v>12</v>
      </c>
      <c r="BM737" s="8">
        <f>(Merge1[[#This Row],[Colonna2]]-Merge1[[#This Row],[Colonna1]])*12+Merge1[[#This Row],[Colonna22]]-Merge1[[#This Row],[Colonna12]]</f>
        <v>41</v>
      </c>
      <c r="BN737">
        <v>20191031</v>
      </c>
      <c r="BO737" t="str">
        <f t="shared" si="35"/>
        <v>2019</v>
      </c>
      <c r="BP737" s="2" t="s">
        <v>76</v>
      </c>
      <c r="BQ737" s="2" t="s">
        <v>76</v>
      </c>
      <c r="BR737" s="2" t="s">
        <v>440</v>
      </c>
      <c r="BS737" s="2" t="s">
        <v>626</v>
      </c>
      <c r="BT737" s="2" t="s">
        <v>435</v>
      </c>
    </row>
    <row r="738" spans="1:72" x14ac:dyDescent="0.35">
      <c r="A738" s="2" t="s">
        <v>17854</v>
      </c>
      <c r="B738" s="2" t="s">
        <v>17850</v>
      </c>
      <c r="C738" s="2" t="s">
        <v>17855</v>
      </c>
      <c r="D738" s="2" t="s">
        <v>17852</v>
      </c>
      <c r="E738" s="2" t="s">
        <v>17856</v>
      </c>
      <c r="F738">
        <v>1</v>
      </c>
      <c r="G738" s="2" t="s">
        <v>151</v>
      </c>
      <c r="H738">
        <v>7</v>
      </c>
      <c r="I738" s="2" t="s">
        <v>770</v>
      </c>
      <c r="J738">
        <v>99</v>
      </c>
      <c r="K738" s="2" t="s">
        <v>81</v>
      </c>
      <c r="L738">
        <v>8</v>
      </c>
      <c r="M738" s="2" t="s">
        <v>112</v>
      </c>
      <c r="N738">
        <v>62</v>
      </c>
      <c r="O738" s="2" t="s">
        <v>2450</v>
      </c>
      <c r="P738">
        <v>999</v>
      </c>
      <c r="Q738" s="2" t="s">
        <v>3522</v>
      </c>
      <c r="R738" t="s">
        <v>67</v>
      </c>
      <c r="S738" t="s">
        <v>67</v>
      </c>
      <c r="T738" s="2" t="s">
        <v>1986</v>
      </c>
      <c r="U738" s="2" t="s">
        <v>1987</v>
      </c>
      <c r="V738">
        <v>924</v>
      </c>
      <c r="W738" s="2" t="s">
        <v>634</v>
      </c>
      <c r="X738">
        <v>74868.759999999995</v>
      </c>
      <c r="Y738">
        <v>74868.759999999995</v>
      </c>
      <c r="AD738">
        <v>52408.13</v>
      </c>
      <c r="AF738">
        <v>0</v>
      </c>
      <c r="AG738">
        <v>22460.62</v>
      </c>
      <c r="AK738">
        <v>183012</v>
      </c>
      <c r="AL738" s="5">
        <v>149737.51</v>
      </c>
      <c r="AM738">
        <v>7684.51</v>
      </c>
      <c r="AN738">
        <v>3231.81</v>
      </c>
      <c r="AO738">
        <v>72382.75</v>
      </c>
      <c r="AP738">
        <v>74868.759999999995</v>
      </c>
      <c r="AS738">
        <v>52408.13</v>
      </c>
      <c r="AU738">
        <v>21714.82</v>
      </c>
      <c r="AY738">
        <v>183012</v>
      </c>
      <c r="AZ738" s="5">
        <v>146505.70000000001</v>
      </c>
      <c r="BA738" s="5">
        <v>144765.5</v>
      </c>
      <c r="BB738" s="5">
        <v>144765.5</v>
      </c>
      <c r="BC738" s="5">
        <v>144765.5</v>
      </c>
      <c r="BD738" s="5">
        <v>144765.5</v>
      </c>
      <c r="BE738" s="5">
        <v>0</v>
      </c>
      <c r="BF738" s="5">
        <v>323325.28999999998</v>
      </c>
      <c r="BG738">
        <v>20150608</v>
      </c>
      <c r="BH738" s="9" t="str">
        <f t="shared" si="33"/>
        <v>2015</v>
      </c>
      <c r="BI738" t="str">
        <f>MID(Merge1[[#This Row],[OC_DATA_INIZIO_PROGETTO]],5,2)</f>
        <v>06</v>
      </c>
      <c r="BJ738">
        <v>20211121</v>
      </c>
      <c r="BK738" t="str">
        <f t="shared" si="34"/>
        <v>2021</v>
      </c>
      <c r="BL738" t="str">
        <f>MID(Merge1[[#This Row],[OC_DATA_FINE_PROGETTO_PREVISTA]],5,2)</f>
        <v>11</v>
      </c>
      <c r="BM738" s="8">
        <f>(Merge1[[#This Row],[Colonna2]]-Merge1[[#This Row],[Colonna1]])*12+Merge1[[#This Row],[Colonna22]]-Merge1[[#This Row],[Colonna12]]</f>
        <v>77</v>
      </c>
      <c r="BN738">
        <v>20181206</v>
      </c>
      <c r="BO738" t="str">
        <f t="shared" si="35"/>
        <v>2018</v>
      </c>
      <c r="BP738" s="2" t="s">
        <v>116</v>
      </c>
      <c r="BQ738" s="2" t="s">
        <v>763</v>
      </c>
      <c r="BR738" s="2" t="s">
        <v>440</v>
      </c>
      <c r="BS738" s="2" t="s">
        <v>773</v>
      </c>
      <c r="BT738" s="2" t="s">
        <v>774</v>
      </c>
    </row>
    <row r="739" spans="1:72" x14ac:dyDescent="0.35">
      <c r="A739" s="2" t="s">
        <v>18202</v>
      </c>
      <c r="B739" s="2" t="s">
        <v>18203</v>
      </c>
      <c r="C739" s="2" t="s">
        <v>18204</v>
      </c>
      <c r="D739" s="2" t="s">
        <v>18205</v>
      </c>
      <c r="E739" s="2" t="s">
        <v>18206</v>
      </c>
      <c r="F739">
        <v>1</v>
      </c>
      <c r="G739" s="2" t="s">
        <v>151</v>
      </c>
      <c r="H739">
        <v>7</v>
      </c>
      <c r="I739" s="2" t="s">
        <v>770</v>
      </c>
      <c r="J739">
        <v>99</v>
      </c>
      <c r="K739" s="2" t="s">
        <v>81</v>
      </c>
      <c r="L739">
        <v>8</v>
      </c>
      <c r="M739" s="2" t="s">
        <v>112</v>
      </c>
      <c r="N739">
        <v>62</v>
      </c>
      <c r="O739" s="2" t="s">
        <v>2450</v>
      </c>
      <c r="P739">
        <v>999</v>
      </c>
      <c r="Q739" s="2" t="s">
        <v>3522</v>
      </c>
      <c r="R739" t="s">
        <v>67</v>
      </c>
      <c r="S739" t="s">
        <v>67</v>
      </c>
      <c r="T739" s="2" t="s">
        <v>1986</v>
      </c>
      <c r="U739" s="2" t="s">
        <v>1987</v>
      </c>
      <c r="V739">
        <v>929</v>
      </c>
      <c r="W739" s="2" t="s">
        <v>6652</v>
      </c>
      <c r="X739">
        <v>74975.78</v>
      </c>
      <c r="Y739">
        <v>74975.78</v>
      </c>
      <c r="AD739">
        <v>52483.05</v>
      </c>
      <c r="AF739">
        <v>0</v>
      </c>
      <c r="AG739">
        <v>22492.73</v>
      </c>
      <c r="AK739">
        <v>241812</v>
      </c>
      <c r="AL739" s="5">
        <v>149951.56</v>
      </c>
      <c r="AM739">
        <v>0</v>
      </c>
      <c r="AN739">
        <v>0</v>
      </c>
      <c r="AO739">
        <v>74975.78</v>
      </c>
      <c r="AP739">
        <v>74975.78</v>
      </c>
      <c r="AS739">
        <v>52483.05</v>
      </c>
      <c r="AU739">
        <v>22492.73</v>
      </c>
      <c r="AY739">
        <v>241812</v>
      </c>
      <c r="AZ739" s="5">
        <v>149951.56</v>
      </c>
      <c r="BA739" s="5">
        <v>144734.78</v>
      </c>
      <c r="BB739" s="5">
        <v>144734.78</v>
      </c>
      <c r="BC739" s="5">
        <v>144734.78</v>
      </c>
      <c r="BD739" s="5">
        <v>144734.78</v>
      </c>
      <c r="BE739" s="5">
        <v>0</v>
      </c>
      <c r="BF739" s="5">
        <v>391763.74</v>
      </c>
      <c r="BG739">
        <v>20160208</v>
      </c>
      <c r="BH739" s="9" t="str">
        <f t="shared" si="33"/>
        <v>2016</v>
      </c>
      <c r="BI739" t="str">
        <f>MID(Merge1[[#This Row],[OC_DATA_INIZIO_PROGETTO]],5,2)</f>
        <v>02</v>
      </c>
      <c r="BJ739">
        <v>20210213</v>
      </c>
      <c r="BK739" t="str">
        <f t="shared" si="34"/>
        <v>2021</v>
      </c>
      <c r="BL739" t="str">
        <f>MID(Merge1[[#This Row],[OC_DATA_FINE_PROGETTO_PREVISTA]],5,2)</f>
        <v>02</v>
      </c>
      <c r="BM739" s="8">
        <f>(Merge1[[#This Row],[Colonna2]]-Merge1[[#This Row],[Colonna1]])*12+Merge1[[#This Row],[Colonna22]]-Merge1[[#This Row],[Colonna12]]</f>
        <v>60</v>
      </c>
      <c r="BN739">
        <v>20200624</v>
      </c>
      <c r="BO739" t="str">
        <f t="shared" si="35"/>
        <v>2020</v>
      </c>
      <c r="BP739" s="2" t="s">
        <v>116</v>
      </c>
      <c r="BQ739" s="2" t="s">
        <v>763</v>
      </c>
      <c r="BR739" s="2" t="s">
        <v>440</v>
      </c>
      <c r="BS739" s="2" t="s">
        <v>773</v>
      </c>
      <c r="BT739" s="2" t="s">
        <v>774</v>
      </c>
    </row>
    <row r="740" spans="1:72" x14ac:dyDescent="0.35">
      <c r="A740" s="2" t="s">
        <v>7239</v>
      </c>
      <c r="B740" s="2" t="s">
        <v>7240</v>
      </c>
      <c r="C740" s="2" t="s">
        <v>7241</v>
      </c>
      <c r="D740" s="2" t="s">
        <v>7242</v>
      </c>
      <c r="E740" s="2" t="s">
        <v>7243</v>
      </c>
      <c r="F740">
        <v>8</v>
      </c>
      <c r="G740" s="2" t="s">
        <v>441</v>
      </c>
      <c r="H740">
        <v>2</v>
      </c>
      <c r="I740" s="2" t="s">
        <v>430</v>
      </c>
      <c r="J740">
        <v>99</v>
      </c>
      <c r="K740" s="2" t="s">
        <v>81</v>
      </c>
      <c r="L740">
        <v>11</v>
      </c>
      <c r="M740" s="2" t="s">
        <v>443</v>
      </c>
      <c r="N740">
        <v>70</v>
      </c>
      <c r="O740" s="2" t="s">
        <v>527</v>
      </c>
      <c r="P740">
        <v>6</v>
      </c>
      <c r="Q740" s="2" t="s">
        <v>7142</v>
      </c>
      <c r="R740" t="s">
        <v>67</v>
      </c>
      <c r="S740" t="s">
        <v>67</v>
      </c>
      <c r="T740" s="2" t="s">
        <v>73</v>
      </c>
      <c r="U740" s="2" t="s">
        <v>74</v>
      </c>
      <c r="V740">
        <v>906</v>
      </c>
      <c r="W740" s="2" t="s">
        <v>6660</v>
      </c>
      <c r="X740">
        <v>144549.82</v>
      </c>
      <c r="Z740">
        <v>144549.82</v>
      </c>
      <c r="AF740">
        <v>0</v>
      </c>
      <c r="AL740" s="5">
        <v>144549.82</v>
      </c>
      <c r="AM740">
        <v>0</v>
      </c>
      <c r="AN740">
        <v>0</v>
      </c>
      <c r="AO740">
        <v>144549.82</v>
      </c>
      <c r="AQ740">
        <v>144549.82</v>
      </c>
      <c r="AZ740" s="5">
        <v>144549.82</v>
      </c>
      <c r="BA740" s="5">
        <v>144549.82</v>
      </c>
      <c r="BB740" s="5">
        <v>144549.82</v>
      </c>
      <c r="BC740" s="5">
        <v>139297.28</v>
      </c>
      <c r="BD740" s="5">
        <v>139297.28</v>
      </c>
      <c r="BE740" s="5">
        <v>0</v>
      </c>
      <c r="BF740" s="5">
        <v>139297.28</v>
      </c>
      <c r="BG740">
        <v>20170928</v>
      </c>
      <c r="BH740" s="9" t="str">
        <f t="shared" si="33"/>
        <v>2017</v>
      </c>
      <c r="BI740" t="str">
        <f>MID(Merge1[[#This Row],[OC_DATA_INIZIO_PROGETTO]],5,2)</f>
        <v>09</v>
      </c>
      <c r="BJ740">
        <v>20190805</v>
      </c>
      <c r="BK740" t="str">
        <f t="shared" si="34"/>
        <v>2019</v>
      </c>
      <c r="BL740" t="str">
        <f>MID(Merge1[[#This Row],[OC_DATA_FINE_PROGETTO_PREVISTA]],5,2)</f>
        <v>08</v>
      </c>
      <c r="BM740" s="8">
        <f>(Merge1[[#This Row],[Colonna2]]-Merge1[[#This Row],[Colonna1]])*12+Merge1[[#This Row],[Colonna22]]-Merge1[[#This Row],[Colonna12]]</f>
        <v>23</v>
      </c>
      <c r="BN740">
        <v>20190802</v>
      </c>
      <c r="BO740" t="str">
        <f t="shared" si="35"/>
        <v>2019</v>
      </c>
      <c r="BP740" s="2" t="s">
        <v>116</v>
      </c>
      <c r="BQ740" s="2" t="s">
        <v>763</v>
      </c>
      <c r="BR740" s="2" t="s">
        <v>440</v>
      </c>
      <c r="BS740" s="2" t="s">
        <v>434</v>
      </c>
      <c r="BT740" s="2" t="s">
        <v>435</v>
      </c>
    </row>
    <row r="741" spans="1:72" x14ac:dyDescent="0.35">
      <c r="A741" s="2" t="s">
        <v>2864</v>
      </c>
      <c r="B741" s="2" t="s">
        <v>2865</v>
      </c>
      <c r="C741" s="2" t="s">
        <v>2866</v>
      </c>
      <c r="D741" s="2" t="s">
        <v>2867</v>
      </c>
      <c r="E741" s="2" t="s">
        <v>2868</v>
      </c>
      <c r="F741">
        <v>1</v>
      </c>
      <c r="G741" s="2" t="s">
        <v>151</v>
      </c>
      <c r="H741">
        <v>7</v>
      </c>
      <c r="I741" s="2" t="s">
        <v>770</v>
      </c>
      <c r="J741">
        <v>99</v>
      </c>
      <c r="K741" s="2" t="s">
        <v>81</v>
      </c>
      <c r="L741">
        <v>8</v>
      </c>
      <c r="M741" s="2" t="s">
        <v>112</v>
      </c>
      <c r="N741">
        <v>62</v>
      </c>
      <c r="O741" s="2" t="s">
        <v>2450</v>
      </c>
      <c r="P741">
        <v>634</v>
      </c>
      <c r="Q741" s="2" t="s">
        <v>2770</v>
      </c>
      <c r="R741" t="s">
        <v>67</v>
      </c>
      <c r="S741" t="s">
        <v>67</v>
      </c>
      <c r="T741" s="2" t="s">
        <v>1986</v>
      </c>
      <c r="U741" s="2" t="s">
        <v>1987</v>
      </c>
      <c r="V741">
        <v>611</v>
      </c>
      <c r="W741" s="2" t="s">
        <v>2386</v>
      </c>
      <c r="X741">
        <v>72201.27</v>
      </c>
      <c r="Y741">
        <v>72201.27</v>
      </c>
      <c r="AD741">
        <v>50540.88</v>
      </c>
      <c r="AF741">
        <v>0</v>
      </c>
      <c r="AG741">
        <v>21660.39</v>
      </c>
      <c r="AK741">
        <v>176492</v>
      </c>
      <c r="AL741" s="5">
        <v>144402.54</v>
      </c>
      <c r="AM741">
        <v>0</v>
      </c>
      <c r="AN741">
        <v>0</v>
      </c>
      <c r="AO741">
        <v>72201.27</v>
      </c>
      <c r="AP741">
        <v>72201.27</v>
      </c>
      <c r="AS741">
        <v>50540.88</v>
      </c>
      <c r="AU741">
        <v>21660.39</v>
      </c>
      <c r="AY741">
        <v>176492</v>
      </c>
      <c r="AZ741" s="5">
        <v>144402.54</v>
      </c>
      <c r="BA741" s="5">
        <v>144402.54</v>
      </c>
      <c r="BB741" s="5">
        <v>144402.54</v>
      </c>
      <c r="BF741" s="5">
        <v>0</v>
      </c>
      <c r="BG741">
        <v>20200722</v>
      </c>
      <c r="BH741" s="9" t="str">
        <f t="shared" si="33"/>
        <v>2020</v>
      </c>
      <c r="BI741" t="str">
        <f>MID(Merge1[[#This Row],[OC_DATA_INIZIO_PROGETTO]],5,2)</f>
        <v>07</v>
      </c>
      <c r="BJ741">
        <v>20211027</v>
      </c>
      <c r="BK741" t="str">
        <f t="shared" si="34"/>
        <v>2021</v>
      </c>
      <c r="BL741" t="str">
        <f>MID(Merge1[[#This Row],[OC_DATA_FINE_PROGETTO_PREVISTA]],5,2)</f>
        <v>10</v>
      </c>
      <c r="BM741" s="8">
        <f>(Merge1[[#This Row],[Colonna2]]-Merge1[[#This Row],[Colonna1]])*12+Merge1[[#This Row],[Colonna22]]-Merge1[[#This Row],[Colonna12]]</f>
        <v>15</v>
      </c>
      <c r="BO741" t="str">
        <f t="shared" si="35"/>
        <v/>
      </c>
      <c r="BP741" s="2" t="s">
        <v>86</v>
      </c>
      <c r="BQ741" s="2" t="s">
        <v>76</v>
      </c>
      <c r="BR741" s="2" t="s">
        <v>77</v>
      </c>
      <c r="BS741" s="2" t="s">
        <v>773</v>
      </c>
      <c r="BT741" s="2" t="s">
        <v>774</v>
      </c>
    </row>
    <row r="742" spans="1:72" x14ac:dyDescent="0.35">
      <c r="A742" s="2" t="s">
        <v>29164</v>
      </c>
      <c r="B742" s="2" t="s">
        <v>29165</v>
      </c>
      <c r="C742" s="2" t="s">
        <v>29166</v>
      </c>
      <c r="D742" s="2" t="s">
        <v>29167</v>
      </c>
      <c r="E742" s="2" t="s">
        <v>29168</v>
      </c>
      <c r="F742">
        <v>1</v>
      </c>
      <c r="G742" s="2" t="s">
        <v>151</v>
      </c>
      <c r="H742">
        <v>7</v>
      </c>
      <c r="I742" s="2" t="s">
        <v>770</v>
      </c>
      <c r="J742">
        <v>1</v>
      </c>
      <c r="K742" s="2" t="s">
        <v>69</v>
      </c>
      <c r="L742">
        <v>4</v>
      </c>
      <c r="M742" s="2" t="s">
        <v>19035</v>
      </c>
      <c r="N742">
        <v>39</v>
      </c>
      <c r="O742" s="2" t="s">
        <v>19035</v>
      </c>
      <c r="P742">
        <v>999</v>
      </c>
      <c r="Q742" s="2" t="s">
        <v>19036</v>
      </c>
      <c r="R742" t="s">
        <v>67</v>
      </c>
      <c r="S742" t="s">
        <v>67</v>
      </c>
      <c r="T742" s="2" t="s">
        <v>73</v>
      </c>
      <c r="U742" s="2" t="s">
        <v>74</v>
      </c>
      <c r="V742">
        <v>2006</v>
      </c>
      <c r="W742" s="2" t="s">
        <v>7566</v>
      </c>
      <c r="X742">
        <v>99775</v>
      </c>
      <c r="Y742">
        <v>99775</v>
      </c>
      <c r="AD742">
        <v>69842.5</v>
      </c>
      <c r="AF742">
        <v>0</v>
      </c>
      <c r="AG742">
        <v>29932.5</v>
      </c>
      <c r="AK742">
        <v>107450</v>
      </c>
      <c r="AL742" s="5">
        <v>199550</v>
      </c>
      <c r="AM742">
        <v>0</v>
      </c>
      <c r="AN742">
        <v>0</v>
      </c>
      <c r="AO742">
        <v>99775</v>
      </c>
      <c r="AP742">
        <v>99775</v>
      </c>
      <c r="AS742">
        <v>69842.5</v>
      </c>
      <c r="AU742">
        <v>29932.5</v>
      </c>
      <c r="AY742">
        <v>107450</v>
      </c>
      <c r="AZ742" s="5">
        <v>199550</v>
      </c>
      <c r="BA742" s="5">
        <v>144235</v>
      </c>
      <c r="BB742" s="5">
        <v>144235</v>
      </c>
      <c r="BC742" s="5">
        <v>39986.43</v>
      </c>
      <c r="BD742" s="5">
        <v>39986.43</v>
      </c>
      <c r="BE742" s="5">
        <v>0</v>
      </c>
      <c r="BF742" s="5">
        <v>39986.43</v>
      </c>
      <c r="BG742">
        <v>20151204</v>
      </c>
      <c r="BH742" s="9" t="str">
        <f t="shared" si="33"/>
        <v>2015</v>
      </c>
      <c r="BI742" t="str">
        <f>MID(Merge1[[#This Row],[OC_DATA_INIZIO_PROGETTO]],5,2)</f>
        <v>12</v>
      </c>
      <c r="BJ742">
        <v>20181204</v>
      </c>
      <c r="BK742" t="str">
        <f t="shared" si="34"/>
        <v>2018</v>
      </c>
      <c r="BL742" t="str">
        <f>MID(Merge1[[#This Row],[OC_DATA_FINE_PROGETTO_PREVISTA]],5,2)</f>
        <v>12</v>
      </c>
      <c r="BM742" s="8">
        <f>(Merge1[[#This Row],[Colonna2]]-Merge1[[#This Row],[Colonna1]])*12+Merge1[[#This Row],[Colonna22]]-Merge1[[#This Row],[Colonna12]]</f>
        <v>36</v>
      </c>
      <c r="BO742" t="str">
        <f t="shared" si="35"/>
        <v/>
      </c>
      <c r="BP742" s="2" t="s">
        <v>76</v>
      </c>
      <c r="BQ742" s="2" t="s">
        <v>76</v>
      </c>
      <c r="BR742" s="2" t="s">
        <v>77</v>
      </c>
      <c r="BS742" s="2" t="s">
        <v>773</v>
      </c>
      <c r="BT742" s="2" t="s">
        <v>774</v>
      </c>
    </row>
    <row r="743" spans="1:72" x14ac:dyDescent="0.35">
      <c r="A743" s="2" t="s">
        <v>18026</v>
      </c>
      <c r="B743" s="2" t="s">
        <v>18027</v>
      </c>
      <c r="C743" s="2" t="s">
        <v>18028</v>
      </c>
      <c r="D743" s="2" t="s">
        <v>18029</v>
      </c>
      <c r="E743" s="2" t="s">
        <v>18030</v>
      </c>
      <c r="F743">
        <v>1</v>
      </c>
      <c r="G743" s="2" t="s">
        <v>151</v>
      </c>
      <c r="H743">
        <v>7</v>
      </c>
      <c r="I743" s="2" t="s">
        <v>770</v>
      </c>
      <c r="J743">
        <v>99</v>
      </c>
      <c r="K743" s="2" t="s">
        <v>81</v>
      </c>
      <c r="L743">
        <v>8</v>
      </c>
      <c r="M743" s="2" t="s">
        <v>112</v>
      </c>
      <c r="N743">
        <v>62</v>
      </c>
      <c r="O743" s="2" t="s">
        <v>2450</v>
      </c>
      <c r="P743">
        <v>999</v>
      </c>
      <c r="Q743" s="2" t="s">
        <v>3522</v>
      </c>
      <c r="R743" t="s">
        <v>67</v>
      </c>
      <c r="S743" t="s">
        <v>67</v>
      </c>
      <c r="T743" s="2" t="s">
        <v>1986</v>
      </c>
      <c r="U743" s="2" t="s">
        <v>1987</v>
      </c>
      <c r="V743">
        <v>913</v>
      </c>
      <c r="W743" s="2" t="s">
        <v>6663</v>
      </c>
      <c r="X743">
        <v>85649.07</v>
      </c>
      <c r="Y743">
        <v>85649.07</v>
      </c>
      <c r="AD743">
        <v>59954.35</v>
      </c>
      <c r="AF743">
        <v>0</v>
      </c>
      <c r="AG743">
        <v>25694.71</v>
      </c>
      <c r="AK743">
        <v>209364</v>
      </c>
      <c r="AL743" s="5">
        <v>171298.13</v>
      </c>
      <c r="AM743">
        <v>26666.9</v>
      </c>
      <c r="AN743">
        <v>17678.34</v>
      </c>
      <c r="AO743">
        <v>72050.350000000006</v>
      </c>
      <c r="AP743">
        <v>85649.07</v>
      </c>
      <c r="AS743">
        <v>59954.35</v>
      </c>
      <c r="AU743">
        <v>21615.09</v>
      </c>
      <c r="AY743">
        <v>209364</v>
      </c>
      <c r="AZ743" s="5">
        <v>153619.79</v>
      </c>
      <c r="BA743" s="5">
        <v>144100.69</v>
      </c>
      <c r="BB743" s="5">
        <v>144100.69</v>
      </c>
      <c r="BC743" s="5">
        <v>144100.69</v>
      </c>
      <c r="BD743" s="5">
        <v>144100.69</v>
      </c>
      <c r="BE743" s="5">
        <v>0</v>
      </c>
      <c r="BF743" s="5">
        <v>344476.5</v>
      </c>
      <c r="BG743">
        <v>20150901</v>
      </c>
      <c r="BH743" s="9" t="str">
        <f t="shared" si="33"/>
        <v>2015</v>
      </c>
      <c r="BI743" t="str">
        <f>MID(Merge1[[#This Row],[OC_DATA_INIZIO_PROGETTO]],5,2)</f>
        <v>09</v>
      </c>
      <c r="BJ743">
        <v>20210209</v>
      </c>
      <c r="BK743" t="str">
        <f t="shared" si="34"/>
        <v>2021</v>
      </c>
      <c r="BL743" t="str">
        <f>MID(Merge1[[#This Row],[OC_DATA_FINE_PROGETTO_PREVISTA]],5,2)</f>
        <v>02</v>
      </c>
      <c r="BM743" s="8">
        <f>(Merge1[[#This Row],[Colonna2]]-Merge1[[#This Row],[Colonna1]])*12+Merge1[[#This Row],[Colonna22]]-Merge1[[#This Row],[Colonna12]]</f>
        <v>65</v>
      </c>
      <c r="BN743">
        <v>20190704</v>
      </c>
      <c r="BO743" t="str">
        <f t="shared" si="35"/>
        <v>2019</v>
      </c>
      <c r="BP743" s="2" t="s">
        <v>76</v>
      </c>
      <c r="BQ743" s="2" t="s">
        <v>76</v>
      </c>
      <c r="BR743" s="2" t="s">
        <v>440</v>
      </c>
      <c r="BS743" s="2" t="s">
        <v>773</v>
      </c>
      <c r="BT743" s="2" t="s">
        <v>774</v>
      </c>
    </row>
    <row r="744" spans="1:72" x14ac:dyDescent="0.35">
      <c r="A744" s="2" t="s">
        <v>1273</v>
      </c>
      <c r="B744" s="2" t="s">
        <v>1274</v>
      </c>
      <c r="C744" s="2" t="s">
        <v>1275</v>
      </c>
      <c r="D744" s="2" t="s">
        <v>1276</v>
      </c>
      <c r="E744" s="2" t="s">
        <v>1277</v>
      </c>
      <c r="F744">
        <v>8</v>
      </c>
      <c r="G744" s="2" t="s">
        <v>441</v>
      </c>
      <c r="H744">
        <v>2</v>
      </c>
      <c r="I744" s="2" t="s">
        <v>430</v>
      </c>
      <c r="J744">
        <v>12</v>
      </c>
      <c r="K744" s="2" t="s">
        <v>437</v>
      </c>
      <c r="L744">
        <v>11</v>
      </c>
      <c r="M744" s="2" t="s">
        <v>443</v>
      </c>
      <c r="N744">
        <v>71</v>
      </c>
      <c r="O744" s="2" t="s">
        <v>507</v>
      </c>
      <c r="P744">
        <v>3</v>
      </c>
      <c r="Q744" s="2" t="s">
        <v>508</v>
      </c>
      <c r="R744" t="s">
        <v>67</v>
      </c>
      <c r="S744" t="s">
        <v>67</v>
      </c>
      <c r="T744" s="2" t="s">
        <v>73</v>
      </c>
      <c r="U744" s="2" t="s">
        <v>74</v>
      </c>
      <c r="V744">
        <v>9999</v>
      </c>
      <c r="W744" s="2" t="s">
        <v>433</v>
      </c>
      <c r="X744">
        <v>72044.820000000007</v>
      </c>
      <c r="Z744">
        <v>72044.820000000007</v>
      </c>
      <c r="AD744">
        <v>50431.37</v>
      </c>
      <c r="AF744">
        <v>0</v>
      </c>
      <c r="AG744">
        <v>21613.45</v>
      </c>
      <c r="AL744" s="5">
        <v>144089.64000000001</v>
      </c>
      <c r="AM744">
        <v>0</v>
      </c>
      <c r="AN744">
        <v>0</v>
      </c>
      <c r="AO744">
        <v>72044.820000000007</v>
      </c>
      <c r="AQ744">
        <v>72044.820000000007</v>
      </c>
      <c r="AS744">
        <v>50431.37</v>
      </c>
      <c r="AU744">
        <v>21613.45</v>
      </c>
      <c r="AZ744" s="5">
        <v>144089.64000000001</v>
      </c>
      <c r="BA744" s="5">
        <v>144089.64000000001</v>
      </c>
      <c r="BB744" s="5">
        <v>144089.64000000001</v>
      </c>
      <c r="BC744" s="5">
        <v>144089.64000000001</v>
      </c>
      <c r="BD744" s="5">
        <v>144089.64000000001</v>
      </c>
      <c r="BE744" s="5">
        <v>0</v>
      </c>
      <c r="BF744" s="5">
        <v>144089.64000000001</v>
      </c>
      <c r="BG744">
        <v>20180124</v>
      </c>
      <c r="BH744" s="9" t="str">
        <f t="shared" si="33"/>
        <v>2018</v>
      </c>
      <c r="BI744" t="str">
        <f>MID(Merge1[[#This Row],[OC_DATA_INIZIO_PROGETTO]],5,2)</f>
        <v>01</v>
      </c>
      <c r="BJ744">
        <v>20190417</v>
      </c>
      <c r="BK744" t="str">
        <f t="shared" si="34"/>
        <v>2019</v>
      </c>
      <c r="BL744" t="str">
        <f>MID(Merge1[[#This Row],[OC_DATA_FINE_PROGETTO_PREVISTA]],5,2)</f>
        <v>04</v>
      </c>
      <c r="BM744" s="8">
        <f>(Merge1[[#This Row],[Colonna2]]-Merge1[[#This Row],[Colonna1]])*12+Merge1[[#This Row],[Colonna22]]-Merge1[[#This Row],[Colonna12]]</f>
        <v>15</v>
      </c>
      <c r="BN744">
        <v>20190417</v>
      </c>
      <c r="BO744" t="str">
        <f t="shared" si="35"/>
        <v>2019</v>
      </c>
      <c r="BP744" s="2" t="s">
        <v>116</v>
      </c>
      <c r="BQ744" s="2" t="s">
        <v>763</v>
      </c>
      <c r="BR744" s="2" t="s">
        <v>440</v>
      </c>
      <c r="BS744" s="2" t="s">
        <v>434</v>
      </c>
      <c r="BT744" s="2" t="s">
        <v>435</v>
      </c>
    </row>
    <row r="745" spans="1:72" x14ac:dyDescent="0.35">
      <c r="A745" s="2" t="s">
        <v>30350</v>
      </c>
      <c r="B745" s="2" t="s">
        <v>30351</v>
      </c>
      <c r="C745" s="2" t="s">
        <v>30352</v>
      </c>
      <c r="D745" s="2" t="s">
        <v>30353</v>
      </c>
      <c r="E745" s="2" t="s">
        <v>30354</v>
      </c>
      <c r="F745">
        <v>3</v>
      </c>
      <c r="G745" s="2" t="s">
        <v>102</v>
      </c>
      <c r="H745">
        <v>6</v>
      </c>
      <c r="I745" s="2" t="s">
        <v>94</v>
      </c>
      <c r="J745">
        <v>99</v>
      </c>
      <c r="K745" s="2" t="s">
        <v>81</v>
      </c>
      <c r="L745">
        <v>9</v>
      </c>
      <c r="M745" s="2" t="s">
        <v>98</v>
      </c>
      <c r="N745">
        <v>26</v>
      </c>
      <c r="O745" s="2" t="s">
        <v>1770</v>
      </c>
      <c r="P745">
        <v>102</v>
      </c>
      <c r="Q745" s="2" t="s">
        <v>5448</v>
      </c>
      <c r="R745" t="s">
        <v>67</v>
      </c>
      <c r="S745" t="s">
        <v>67</v>
      </c>
      <c r="T745" s="2" t="s">
        <v>504</v>
      </c>
      <c r="U745" s="2" t="s">
        <v>505</v>
      </c>
      <c r="V745">
        <v>1911</v>
      </c>
      <c r="W745" s="2" t="s">
        <v>485</v>
      </c>
      <c r="X745">
        <v>115220.48</v>
      </c>
      <c r="Y745">
        <v>115220.48</v>
      </c>
      <c r="AF745">
        <v>0</v>
      </c>
      <c r="AI745">
        <v>76837.649999999994</v>
      </c>
      <c r="AL745" s="5">
        <v>192058.13</v>
      </c>
      <c r="AM745">
        <v>0</v>
      </c>
      <c r="AN745">
        <v>0</v>
      </c>
      <c r="AO745">
        <v>115220.48</v>
      </c>
      <c r="AP745">
        <v>115220.48</v>
      </c>
      <c r="AW745">
        <v>76837.649999999994</v>
      </c>
      <c r="AZ745" s="5">
        <v>192058.13</v>
      </c>
      <c r="BA745" s="5">
        <v>144043.6</v>
      </c>
      <c r="BB745" s="5">
        <v>144043.6</v>
      </c>
      <c r="BC745" s="5">
        <v>129639.24</v>
      </c>
      <c r="BD745" s="5">
        <v>129639.24</v>
      </c>
      <c r="BE745" s="5">
        <v>0</v>
      </c>
      <c r="BF745" s="5">
        <v>87736.91</v>
      </c>
      <c r="BG745">
        <v>20180701</v>
      </c>
      <c r="BH745" s="9" t="str">
        <f t="shared" si="33"/>
        <v>2018</v>
      </c>
      <c r="BI745" t="str">
        <f>MID(Merge1[[#This Row],[OC_DATA_INIZIO_PROGETTO]],5,2)</f>
        <v>07</v>
      </c>
      <c r="BJ745">
        <v>20210315</v>
      </c>
      <c r="BK745" t="str">
        <f t="shared" si="34"/>
        <v>2021</v>
      </c>
      <c r="BL745" t="str">
        <f>MID(Merge1[[#This Row],[OC_DATA_FINE_PROGETTO_PREVISTA]],5,2)</f>
        <v>03</v>
      </c>
      <c r="BM745" s="8">
        <f>(Merge1[[#This Row],[Colonna2]]-Merge1[[#This Row],[Colonna1]])*12+Merge1[[#This Row],[Colonna22]]-Merge1[[#This Row],[Colonna12]]</f>
        <v>32</v>
      </c>
      <c r="BO745" t="str">
        <f t="shared" si="35"/>
        <v/>
      </c>
      <c r="BP745" s="2" t="s">
        <v>76</v>
      </c>
      <c r="BQ745" s="2" t="s">
        <v>76</v>
      </c>
      <c r="BR745" s="2" t="s">
        <v>77</v>
      </c>
      <c r="BS745" s="2" t="s">
        <v>446</v>
      </c>
      <c r="BT745" s="2" t="s">
        <v>447</v>
      </c>
    </row>
    <row r="746" spans="1:72" x14ac:dyDescent="0.35">
      <c r="A746" s="2" t="s">
        <v>21856</v>
      </c>
      <c r="B746" s="2" t="s">
        <v>21857</v>
      </c>
      <c r="C746" s="2" t="s">
        <v>21858</v>
      </c>
      <c r="D746" s="2" t="s">
        <v>21659</v>
      </c>
      <c r="E746" s="2" t="s">
        <v>21859</v>
      </c>
      <c r="F746">
        <v>11</v>
      </c>
      <c r="G746" s="2" t="s">
        <v>436</v>
      </c>
      <c r="H746">
        <v>2</v>
      </c>
      <c r="I746" s="2" t="s">
        <v>430</v>
      </c>
      <c r="J746">
        <v>12</v>
      </c>
      <c r="K746" s="2" t="s">
        <v>437</v>
      </c>
      <c r="L746">
        <v>11</v>
      </c>
      <c r="M746" s="2" t="s">
        <v>443</v>
      </c>
      <c r="N746">
        <v>71</v>
      </c>
      <c r="O746" s="2" t="s">
        <v>507</v>
      </c>
      <c r="P746">
        <v>17</v>
      </c>
      <c r="Q746" s="2" t="s">
        <v>717</v>
      </c>
      <c r="R746" t="s">
        <v>67</v>
      </c>
      <c r="S746" t="s">
        <v>67</v>
      </c>
      <c r="T746" s="2" t="s">
        <v>73</v>
      </c>
      <c r="U746" s="2" t="s">
        <v>74</v>
      </c>
      <c r="V746">
        <v>709</v>
      </c>
      <c r="W746" s="2" t="s">
        <v>21662</v>
      </c>
      <c r="X746">
        <v>145936.5</v>
      </c>
      <c r="Z746">
        <v>145936.5</v>
      </c>
      <c r="AD746">
        <v>102155.55</v>
      </c>
      <c r="AF746">
        <v>0</v>
      </c>
      <c r="AG746">
        <v>43780.95</v>
      </c>
      <c r="AL746" s="5">
        <v>291873</v>
      </c>
      <c r="AM746">
        <v>0</v>
      </c>
      <c r="AN746">
        <v>0</v>
      </c>
      <c r="AO746">
        <v>145936.5</v>
      </c>
      <c r="AQ746">
        <v>145936.5</v>
      </c>
      <c r="AS746">
        <v>102155.55</v>
      </c>
      <c r="AU746">
        <v>43780.95</v>
      </c>
      <c r="AZ746" s="5">
        <v>291873</v>
      </c>
      <c r="BA746" s="5">
        <v>143798.39999999999</v>
      </c>
      <c r="BB746" s="5">
        <v>143798.39999999999</v>
      </c>
      <c r="BC746" s="5">
        <v>37397.57</v>
      </c>
      <c r="BD746" s="5">
        <v>37397.57</v>
      </c>
      <c r="BE746" s="5">
        <v>0</v>
      </c>
      <c r="BF746" s="5">
        <v>37397.57</v>
      </c>
      <c r="BG746">
        <v>20181013</v>
      </c>
      <c r="BH746" s="9" t="str">
        <f t="shared" si="33"/>
        <v>2018</v>
      </c>
      <c r="BI746" t="str">
        <f>MID(Merge1[[#This Row],[OC_DATA_INIZIO_PROGETTO]],5,2)</f>
        <v>10</v>
      </c>
      <c r="BJ746">
        <v>20210615</v>
      </c>
      <c r="BK746" t="str">
        <f t="shared" si="34"/>
        <v>2021</v>
      </c>
      <c r="BL746" t="str">
        <f>MID(Merge1[[#This Row],[OC_DATA_FINE_PROGETTO_PREVISTA]],5,2)</f>
        <v>06</v>
      </c>
      <c r="BM746" s="8">
        <f>(Merge1[[#This Row],[Colonna2]]-Merge1[[#This Row],[Colonna1]])*12+Merge1[[#This Row],[Colonna22]]-Merge1[[#This Row],[Colonna12]]</f>
        <v>32</v>
      </c>
      <c r="BO746" t="str">
        <f t="shared" si="35"/>
        <v/>
      </c>
      <c r="BP746" s="2" t="s">
        <v>76</v>
      </c>
      <c r="BQ746" s="2" t="s">
        <v>76</v>
      </c>
      <c r="BR746" s="2" t="s">
        <v>77</v>
      </c>
      <c r="BS746" s="2" t="s">
        <v>434</v>
      </c>
      <c r="BT746" s="2" t="s">
        <v>435</v>
      </c>
    </row>
    <row r="747" spans="1:72" x14ac:dyDescent="0.35">
      <c r="A747" s="2" t="s">
        <v>16858</v>
      </c>
      <c r="B747" s="2" t="s">
        <v>16850</v>
      </c>
      <c r="C747" s="2" t="s">
        <v>16851</v>
      </c>
      <c r="D747" s="2" t="s">
        <v>16852</v>
      </c>
      <c r="E747" s="2" t="s">
        <v>16859</v>
      </c>
      <c r="F747">
        <v>1</v>
      </c>
      <c r="G747" s="2" t="s">
        <v>151</v>
      </c>
      <c r="H747">
        <v>7</v>
      </c>
      <c r="I747" s="2" t="s">
        <v>770</v>
      </c>
      <c r="J747">
        <v>99</v>
      </c>
      <c r="K747" s="2" t="s">
        <v>81</v>
      </c>
      <c r="L747">
        <v>8</v>
      </c>
      <c r="M747" s="2" t="s">
        <v>112</v>
      </c>
      <c r="N747">
        <v>62</v>
      </c>
      <c r="O747" s="2" t="s">
        <v>2450</v>
      </c>
      <c r="P747">
        <v>999</v>
      </c>
      <c r="Q747" s="2" t="s">
        <v>3522</v>
      </c>
      <c r="R747" t="s">
        <v>67</v>
      </c>
      <c r="S747" t="s">
        <v>67</v>
      </c>
      <c r="T747" s="2" t="s">
        <v>1986</v>
      </c>
      <c r="U747" s="2" t="s">
        <v>1987</v>
      </c>
      <c r="V747">
        <v>924</v>
      </c>
      <c r="W747" s="2" t="s">
        <v>634</v>
      </c>
      <c r="X747">
        <v>35948.46</v>
      </c>
      <c r="Y747">
        <v>35948.46</v>
      </c>
      <c r="AD747">
        <v>25163.919999999998</v>
      </c>
      <c r="AF747">
        <v>0</v>
      </c>
      <c r="AG747">
        <v>10784.53</v>
      </c>
      <c r="AI747">
        <v>71896.91</v>
      </c>
      <c r="AL747" s="5">
        <v>143793.82</v>
      </c>
      <c r="AM747">
        <v>0</v>
      </c>
      <c r="AN747">
        <v>0</v>
      </c>
      <c r="AO747">
        <v>35948.46</v>
      </c>
      <c r="AP747">
        <v>35948.46</v>
      </c>
      <c r="AS747">
        <v>25163.919999999998</v>
      </c>
      <c r="AU747">
        <v>10784.53</v>
      </c>
      <c r="AW747">
        <v>71896.91</v>
      </c>
      <c r="AZ747" s="5">
        <v>143793.82</v>
      </c>
      <c r="BA747" s="5">
        <v>143793.82</v>
      </c>
      <c r="BB747" s="5">
        <v>143793.82</v>
      </c>
      <c r="BC747" s="5">
        <v>143793.82</v>
      </c>
      <c r="BD747" s="5">
        <v>143793.82</v>
      </c>
      <c r="BE747" s="5">
        <v>0</v>
      </c>
      <c r="BF747" s="5">
        <v>143793.82</v>
      </c>
      <c r="BG747">
        <v>20180221</v>
      </c>
      <c r="BH747" s="9" t="str">
        <f t="shared" si="33"/>
        <v>2018</v>
      </c>
      <c r="BI747" t="str">
        <f>MID(Merge1[[#This Row],[OC_DATA_INIZIO_PROGETTO]],5,2)</f>
        <v>02</v>
      </c>
      <c r="BJ747">
        <v>20190914</v>
      </c>
      <c r="BK747" t="str">
        <f t="shared" si="34"/>
        <v>2019</v>
      </c>
      <c r="BL747" t="str">
        <f>MID(Merge1[[#This Row],[OC_DATA_FINE_PROGETTO_PREVISTA]],5,2)</f>
        <v>09</v>
      </c>
      <c r="BM747" s="8">
        <f>(Merge1[[#This Row],[Colonna2]]-Merge1[[#This Row],[Colonna1]])*12+Merge1[[#This Row],[Colonna22]]-Merge1[[#This Row],[Colonna12]]</f>
        <v>19</v>
      </c>
      <c r="BN747">
        <v>20190914</v>
      </c>
      <c r="BO747" t="str">
        <f t="shared" si="35"/>
        <v>2019</v>
      </c>
      <c r="BP747" s="2" t="s">
        <v>116</v>
      </c>
      <c r="BQ747" s="2" t="s">
        <v>763</v>
      </c>
      <c r="BR747" s="2" t="s">
        <v>440</v>
      </c>
      <c r="BS747" s="2" t="s">
        <v>773</v>
      </c>
      <c r="BT747" s="2" t="s">
        <v>774</v>
      </c>
    </row>
    <row r="748" spans="1:72" x14ac:dyDescent="0.35">
      <c r="A748" s="2" t="s">
        <v>1311</v>
      </c>
      <c r="B748" s="2" t="s">
        <v>1312</v>
      </c>
      <c r="C748" s="2" t="s">
        <v>1313</v>
      </c>
      <c r="D748" s="2" t="s">
        <v>1314</v>
      </c>
      <c r="E748" s="2" t="s">
        <v>1315</v>
      </c>
      <c r="F748">
        <v>8</v>
      </c>
      <c r="G748" s="2" t="s">
        <v>441</v>
      </c>
      <c r="H748">
        <v>2</v>
      </c>
      <c r="I748" s="2" t="s">
        <v>430</v>
      </c>
      <c r="J748">
        <v>12</v>
      </c>
      <c r="K748" s="2" t="s">
        <v>437</v>
      </c>
      <c r="L748">
        <v>11</v>
      </c>
      <c r="M748" s="2" t="s">
        <v>443</v>
      </c>
      <c r="N748">
        <v>71</v>
      </c>
      <c r="O748" s="2" t="s">
        <v>507</v>
      </c>
      <c r="P748">
        <v>3</v>
      </c>
      <c r="Q748" s="2" t="s">
        <v>508</v>
      </c>
      <c r="R748" t="s">
        <v>67</v>
      </c>
      <c r="S748" t="s">
        <v>67</v>
      </c>
      <c r="T748" s="2" t="s">
        <v>73</v>
      </c>
      <c r="U748" s="2" t="s">
        <v>74</v>
      </c>
      <c r="V748">
        <v>9999</v>
      </c>
      <c r="W748" s="2" t="s">
        <v>433</v>
      </c>
      <c r="X748">
        <v>71858.17</v>
      </c>
      <c r="Z748">
        <v>71858.17</v>
      </c>
      <c r="AD748">
        <v>50300.72</v>
      </c>
      <c r="AF748">
        <v>0</v>
      </c>
      <c r="AG748">
        <v>21557.439999999999</v>
      </c>
      <c r="AL748" s="5">
        <v>143716.32999999999</v>
      </c>
      <c r="AM748">
        <v>0</v>
      </c>
      <c r="AN748">
        <v>0</v>
      </c>
      <c r="AO748">
        <v>71858.17</v>
      </c>
      <c r="AQ748">
        <v>71858.17</v>
      </c>
      <c r="AS748">
        <v>50300.72</v>
      </c>
      <c r="AU748">
        <v>21557.439999999999</v>
      </c>
      <c r="AZ748" s="5">
        <v>143716.32999999999</v>
      </c>
      <c r="BA748" s="5">
        <v>143716.32999999999</v>
      </c>
      <c r="BB748" s="5">
        <v>143716.32999999999</v>
      </c>
      <c r="BC748" s="5">
        <v>143716.32999999999</v>
      </c>
      <c r="BD748" s="5">
        <v>143716.32999999999</v>
      </c>
      <c r="BE748" s="5">
        <v>0</v>
      </c>
      <c r="BF748" s="5">
        <v>143716.32999999999</v>
      </c>
      <c r="BG748">
        <v>20180128</v>
      </c>
      <c r="BH748" s="9" t="str">
        <f t="shared" si="33"/>
        <v>2018</v>
      </c>
      <c r="BI748" t="str">
        <f>MID(Merge1[[#This Row],[OC_DATA_INIZIO_PROGETTO]],5,2)</f>
        <v>01</v>
      </c>
      <c r="BJ748">
        <v>20190808</v>
      </c>
      <c r="BK748" t="str">
        <f t="shared" si="34"/>
        <v>2019</v>
      </c>
      <c r="BL748" t="str">
        <f>MID(Merge1[[#This Row],[OC_DATA_FINE_PROGETTO_PREVISTA]],5,2)</f>
        <v>08</v>
      </c>
      <c r="BM748" s="8">
        <f>(Merge1[[#This Row],[Colonna2]]-Merge1[[#This Row],[Colonna1]])*12+Merge1[[#This Row],[Colonna22]]-Merge1[[#This Row],[Colonna12]]</f>
        <v>19</v>
      </c>
      <c r="BN748">
        <v>20190808</v>
      </c>
      <c r="BO748" t="str">
        <f t="shared" si="35"/>
        <v>2019</v>
      </c>
      <c r="BP748" s="2" t="s">
        <v>116</v>
      </c>
      <c r="BQ748" s="2" t="s">
        <v>763</v>
      </c>
      <c r="BR748" s="2" t="s">
        <v>440</v>
      </c>
      <c r="BS748" s="2" t="s">
        <v>434</v>
      </c>
      <c r="BT748" s="2" t="s">
        <v>435</v>
      </c>
    </row>
    <row r="749" spans="1:72" x14ac:dyDescent="0.35">
      <c r="A749" s="2" t="s">
        <v>27683</v>
      </c>
      <c r="B749" s="2" t="s">
        <v>27684</v>
      </c>
      <c r="C749" s="2" t="s">
        <v>27685</v>
      </c>
      <c r="D749" s="2" t="s">
        <v>27686</v>
      </c>
      <c r="E749" s="2" t="s">
        <v>27687</v>
      </c>
      <c r="F749">
        <v>1</v>
      </c>
      <c r="G749" s="2" t="s">
        <v>151</v>
      </c>
      <c r="H749">
        <v>7</v>
      </c>
      <c r="I749" s="2" t="s">
        <v>770</v>
      </c>
      <c r="J749">
        <v>99</v>
      </c>
      <c r="K749" s="2" t="s">
        <v>81</v>
      </c>
      <c r="L749">
        <v>9</v>
      </c>
      <c r="M749" s="2" t="s">
        <v>98</v>
      </c>
      <c r="N749">
        <v>25</v>
      </c>
      <c r="O749" s="2" t="s">
        <v>683</v>
      </c>
      <c r="P749">
        <v>239</v>
      </c>
      <c r="Q749" s="2" t="s">
        <v>684</v>
      </c>
      <c r="R749" t="s">
        <v>67</v>
      </c>
      <c r="S749" t="s">
        <v>67</v>
      </c>
      <c r="T749" s="2" t="s">
        <v>1331</v>
      </c>
      <c r="U749" s="2" t="s">
        <v>1332</v>
      </c>
      <c r="V749">
        <v>2006</v>
      </c>
      <c r="W749" s="2" t="s">
        <v>7566</v>
      </c>
      <c r="X749">
        <v>71622</v>
      </c>
      <c r="Y749">
        <v>71622</v>
      </c>
      <c r="AD749">
        <v>50135.4</v>
      </c>
      <c r="AF749">
        <v>0</v>
      </c>
      <c r="AG749">
        <v>21486.6</v>
      </c>
      <c r="AK749">
        <v>96756</v>
      </c>
      <c r="AL749" s="5">
        <v>143244</v>
      </c>
      <c r="AM749">
        <v>0</v>
      </c>
      <c r="AN749">
        <v>0</v>
      </c>
      <c r="AO749">
        <v>71622</v>
      </c>
      <c r="AP749">
        <v>71622</v>
      </c>
      <c r="AS749">
        <v>50135.4</v>
      </c>
      <c r="AU749">
        <v>21486.6</v>
      </c>
      <c r="AY749">
        <v>96756</v>
      </c>
      <c r="AZ749" s="5">
        <v>143244</v>
      </c>
      <c r="BA749" s="5">
        <v>143244</v>
      </c>
      <c r="BB749" s="5">
        <v>143244</v>
      </c>
      <c r="BC749" s="5">
        <v>30000</v>
      </c>
      <c r="BD749" s="5">
        <v>30000</v>
      </c>
      <c r="BE749" s="5">
        <v>0</v>
      </c>
      <c r="BF749" s="5">
        <v>58763</v>
      </c>
      <c r="BG749">
        <v>20180409</v>
      </c>
      <c r="BH749" s="9" t="str">
        <f t="shared" si="33"/>
        <v>2018</v>
      </c>
      <c r="BI749" t="str">
        <f>MID(Merge1[[#This Row],[OC_DATA_INIZIO_PROGETTO]],5,2)</f>
        <v>04</v>
      </c>
      <c r="BJ749">
        <v>20210630</v>
      </c>
      <c r="BK749" t="str">
        <f t="shared" si="34"/>
        <v>2021</v>
      </c>
      <c r="BL749" t="str">
        <f>MID(Merge1[[#This Row],[OC_DATA_FINE_PROGETTO_PREVISTA]],5,2)</f>
        <v>06</v>
      </c>
      <c r="BM749" s="8">
        <f>(Merge1[[#This Row],[Colonna2]]-Merge1[[#This Row],[Colonna1]])*12+Merge1[[#This Row],[Colonna22]]-Merge1[[#This Row],[Colonna12]]</f>
        <v>38</v>
      </c>
      <c r="BO749" t="str">
        <f t="shared" si="35"/>
        <v/>
      </c>
      <c r="BP749" s="2" t="s">
        <v>76</v>
      </c>
      <c r="BQ749" s="2" t="s">
        <v>76</v>
      </c>
      <c r="BR749" s="2" t="s">
        <v>77</v>
      </c>
      <c r="BS749" s="2" t="s">
        <v>773</v>
      </c>
      <c r="BT749" s="2" t="s">
        <v>774</v>
      </c>
    </row>
    <row r="750" spans="1:72" x14ac:dyDescent="0.35">
      <c r="A750" s="2" t="s">
        <v>7655</v>
      </c>
      <c r="B750" s="2" t="s">
        <v>7656</v>
      </c>
      <c r="C750" s="2" t="s">
        <v>7657</v>
      </c>
      <c r="D750" s="2" t="s">
        <v>7657</v>
      </c>
      <c r="E750" s="2" t="s">
        <v>7658</v>
      </c>
      <c r="F750">
        <v>11</v>
      </c>
      <c r="G750" s="2" t="s">
        <v>436</v>
      </c>
      <c r="H750">
        <v>2</v>
      </c>
      <c r="I750" s="2" t="s">
        <v>430</v>
      </c>
      <c r="J750">
        <v>12</v>
      </c>
      <c r="K750" s="2" t="s">
        <v>437</v>
      </c>
      <c r="L750">
        <v>11</v>
      </c>
      <c r="M750" s="2" t="s">
        <v>443</v>
      </c>
      <c r="N750">
        <v>71</v>
      </c>
      <c r="O750" s="2" t="s">
        <v>507</v>
      </c>
      <c r="P750">
        <v>20</v>
      </c>
      <c r="Q750" s="2" t="s">
        <v>579</v>
      </c>
      <c r="R750" t="s">
        <v>67</v>
      </c>
      <c r="S750" t="s">
        <v>67</v>
      </c>
      <c r="T750" s="2" t="s">
        <v>73</v>
      </c>
      <c r="U750" s="2" t="s">
        <v>74</v>
      </c>
      <c r="V750">
        <v>925</v>
      </c>
      <c r="W750" s="2" t="s">
        <v>6716</v>
      </c>
      <c r="X750">
        <v>142982</v>
      </c>
      <c r="Z750">
        <v>142982</v>
      </c>
      <c r="AF750">
        <v>0</v>
      </c>
      <c r="AL750" s="5">
        <v>142982</v>
      </c>
      <c r="AM750">
        <v>0</v>
      </c>
      <c r="AN750">
        <v>0</v>
      </c>
      <c r="AO750">
        <v>142982</v>
      </c>
      <c r="AQ750">
        <v>142982</v>
      </c>
      <c r="AZ750" s="5">
        <v>142982</v>
      </c>
      <c r="BA750" s="5">
        <v>142982</v>
      </c>
      <c r="BB750" s="5">
        <v>142982</v>
      </c>
      <c r="BC750" s="5">
        <v>52146.47</v>
      </c>
      <c r="BD750" s="5">
        <v>52146.47</v>
      </c>
      <c r="BE750" s="5">
        <v>0</v>
      </c>
      <c r="BF750" s="5">
        <v>52146.47</v>
      </c>
      <c r="BG750">
        <v>20181218</v>
      </c>
      <c r="BH750" s="9" t="str">
        <f t="shared" si="33"/>
        <v>2018</v>
      </c>
      <c r="BI750" t="str">
        <f>MID(Merge1[[#This Row],[OC_DATA_INIZIO_PROGETTO]],5,2)</f>
        <v>12</v>
      </c>
      <c r="BJ750">
        <v>20200412</v>
      </c>
      <c r="BK750" t="str">
        <f t="shared" si="34"/>
        <v>2020</v>
      </c>
      <c r="BL750" t="str">
        <f>MID(Merge1[[#This Row],[OC_DATA_FINE_PROGETTO_PREVISTA]],5,2)</f>
        <v>04</v>
      </c>
      <c r="BM750" s="8">
        <f>(Merge1[[#This Row],[Colonna2]]-Merge1[[#This Row],[Colonna1]])*12+Merge1[[#This Row],[Colonna22]]-Merge1[[#This Row],[Colonna12]]</f>
        <v>16</v>
      </c>
      <c r="BN750">
        <v>20201127</v>
      </c>
      <c r="BO750" t="str">
        <f t="shared" si="35"/>
        <v>2020</v>
      </c>
      <c r="BP750" s="2" t="s">
        <v>76</v>
      </c>
      <c r="BQ750" s="2" t="s">
        <v>76</v>
      </c>
      <c r="BR750" s="2" t="s">
        <v>440</v>
      </c>
      <c r="BS750" s="2" t="s">
        <v>434</v>
      </c>
      <c r="BT750" s="2" t="s">
        <v>435</v>
      </c>
    </row>
    <row r="751" spans="1:72" x14ac:dyDescent="0.35">
      <c r="A751" s="2" t="s">
        <v>7617</v>
      </c>
      <c r="B751" s="2" t="s">
        <v>7618</v>
      </c>
      <c r="C751" s="2" t="s">
        <v>7619</v>
      </c>
      <c r="D751" s="2" t="s">
        <v>7619</v>
      </c>
      <c r="E751" s="2" t="s">
        <v>7620</v>
      </c>
      <c r="F751">
        <v>11</v>
      </c>
      <c r="G751" s="2" t="s">
        <v>436</v>
      </c>
      <c r="H751">
        <v>2</v>
      </c>
      <c r="I751" s="2" t="s">
        <v>430</v>
      </c>
      <c r="J751">
        <v>12</v>
      </c>
      <c r="K751" s="2" t="s">
        <v>437</v>
      </c>
      <c r="L751">
        <v>11</v>
      </c>
      <c r="M751" s="2" t="s">
        <v>443</v>
      </c>
      <c r="N751">
        <v>71</v>
      </c>
      <c r="O751" s="2" t="s">
        <v>507</v>
      </c>
      <c r="P751">
        <v>20</v>
      </c>
      <c r="Q751" s="2" t="s">
        <v>579</v>
      </c>
      <c r="R751" t="s">
        <v>67</v>
      </c>
      <c r="S751" t="s">
        <v>67</v>
      </c>
      <c r="T751" s="2" t="s">
        <v>73</v>
      </c>
      <c r="U751" s="2" t="s">
        <v>74</v>
      </c>
      <c r="V751">
        <v>926</v>
      </c>
      <c r="W751" s="2" t="s">
        <v>6666</v>
      </c>
      <c r="X751">
        <v>142821</v>
      </c>
      <c r="Z751">
        <v>142821</v>
      </c>
      <c r="AF751">
        <v>0</v>
      </c>
      <c r="AL751" s="5">
        <v>142821</v>
      </c>
      <c r="AM751">
        <v>0</v>
      </c>
      <c r="AN751">
        <v>0</v>
      </c>
      <c r="AO751">
        <v>142821</v>
      </c>
      <c r="AQ751">
        <v>142821</v>
      </c>
      <c r="AZ751" s="5">
        <v>142821</v>
      </c>
      <c r="BA751" s="5">
        <v>142821</v>
      </c>
      <c r="BB751" s="5">
        <v>142821</v>
      </c>
      <c r="BC751" s="5">
        <v>142816.38</v>
      </c>
      <c r="BD751" s="5">
        <v>142816.38</v>
      </c>
      <c r="BE751" s="5">
        <v>0</v>
      </c>
      <c r="BF751" s="5">
        <v>142816.38</v>
      </c>
      <c r="BG751">
        <v>20180913</v>
      </c>
      <c r="BH751" s="9" t="str">
        <f t="shared" si="33"/>
        <v>2018</v>
      </c>
      <c r="BI751" t="str">
        <f>MID(Merge1[[#This Row],[OC_DATA_INIZIO_PROGETTO]],5,2)</f>
        <v>09</v>
      </c>
      <c r="BJ751">
        <v>20200714</v>
      </c>
      <c r="BK751" t="str">
        <f t="shared" si="34"/>
        <v>2020</v>
      </c>
      <c r="BL751" t="str">
        <f>MID(Merge1[[#This Row],[OC_DATA_FINE_PROGETTO_PREVISTA]],5,2)</f>
        <v>07</v>
      </c>
      <c r="BM751" s="8">
        <f>(Merge1[[#This Row],[Colonna2]]-Merge1[[#This Row],[Colonna1]])*12+Merge1[[#This Row],[Colonna22]]-Merge1[[#This Row],[Colonna12]]</f>
        <v>22</v>
      </c>
      <c r="BN751">
        <v>20201015</v>
      </c>
      <c r="BO751" t="str">
        <f t="shared" si="35"/>
        <v>2020</v>
      </c>
      <c r="BP751" s="2" t="s">
        <v>116</v>
      </c>
      <c r="BQ751" s="2" t="s">
        <v>763</v>
      </c>
      <c r="BR751" s="2" t="s">
        <v>440</v>
      </c>
      <c r="BS751" s="2" t="s">
        <v>434</v>
      </c>
      <c r="BT751" s="2" t="s">
        <v>435</v>
      </c>
    </row>
    <row r="752" spans="1:72" x14ac:dyDescent="0.35">
      <c r="A752" s="2" t="s">
        <v>29365</v>
      </c>
      <c r="B752" s="2" t="s">
        <v>29366</v>
      </c>
      <c r="C752" s="2" t="s">
        <v>29367</v>
      </c>
      <c r="D752" s="2" t="s">
        <v>29368</v>
      </c>
      <c r="E752" s="2" t="s">
        <v>29369</v>
      </c>
      <c r="F752">
        <v>1</v>
      </c>
      <c r="G752" s="2" t="s">
        <v>151</v>
      </c>
      <c r="H752">
        <v>7</v>
      </c>
      <c r="I752" s="2" t="s">
        <v>770</v>
      </c>
      <c r="J752">
        <v>99</v>
      </c>
      <c r="K752" s="2" t="s">
        <v>81</v>
      </c>
      <c r="L752">
        <v>1</v>
      </c>
      <c r="M752" s="2" t="s">
        <v>70</v>
      </c>
      <c r="N752">
        <v>4</v>
      </c>
      <c r="O752" s="2" t="s">
        <v>115</v>
      </c>
      <c r="P752">
        <v>999</v>
      </c>
      <c r="Q752" s="2" t="s">
        <v>8327</v>
      </c>
      <c r="R752" t="s">
        <v>67</v>
      </c>
      <c r="S752" t="s">
        <v>67</v>
      </c>
      <c r="T752" s="2" t="s">
        <v>504</v>
      </c>
      <c r="U752" s="2" t="s">
        <v>505</v>
      </c>
      <c r="V752">
        <v>2012</v>
      </c>
      <c r="W752" s="2" t="s">
        <v>19026</v>
      </c>
      <c r="X752">
        <v>71363.179999999993</v>
      </c>
      <c r="Y752">
        <v>71363.179999999993</v>
      </c>
      <c r="AD752">
        <v>49954.22</v>
      </c>
      <c r="AF752">
        <v>0</v>
      </c>
      <c r="AG752">
        <v>21408.95</v>
      </c>
      <c r="AK752">
        <v>76853</v>
      </c>
      <c r="AL752" s="5">
        <v>142726.35</v>
      </c>
      <c r="AM752">
        <v>0</v>
      </c>
      <c r="AN752">
        <v>0</v>
      </c>
      <c r="AO752">
        <v>71363.179999999993</v>
      </c>
      <c r="AP752">
        <v>71363.179999999993</v>
      </c>
      <c r="AS752">
        <v>49954.22</v>
      </c>
      <c r="AU752">
        <v>21408.95</v>
      </c>
      <c r="AY752">
        <v>76853</v>
      </c>
      <c r="AZ752" s="5">
        <v>142726.35</v>
      </c>
      <c r="BA752" s="5">
        <v>142726.35</v>
      </c>
      <c r="BB752" s="5">
        <v>142726.35</v>
      </c>
      <c r="BC752" s="5">
        <v>57943.99</v>
      </c>
      <c r="BD752" s="5">
        <v>57943.99</v>
      </c>
      <c r="BE752" s="5">
        <v>0</v>
      </c>
      <c r="BF752" s="5">
        <v>57943.99</v>
      </c>
      <c r="BG752">
        <v>20150618</v>
      </c>
      <c r="BH752" s="9" t="str">
        <f t="shared" si="33"/>
        <v>2015</v>
      </c>
      <c r="BI752" t="str">
        <f>MID(Merge1[[#This Row],[OC_DATA_INIZIO_PROGETTO]],5,2)</f>
        <v>06</v>
      </c>
      <c r="BJ752">
        <v>20180618</v>
      </c>
      <c r="BK752" t="str">
        <f t="shared" si="34"/>
        <v>2018</v>
      </c>
      <c r="BL752" t="str">
        <f>MID(Merge1[[#This Row],[OC_DATA_FINE_PROGETTO_PREVISTA]],5,2)</f>
        <v>06</v>
      </c>
      <c r="BM752" s="8">
        <f>(Merge1[[#This Row],[Colonna2]]-Merge1[[#This Row],[Colonna1]])*12+Merge1[[#This Row],[Colonna22]]-Merge1[[#This Row],[Colonna12]]</f>
        <v>36</v>
      </c>
      <c r="BO752" t="str">
        <f t="shared" si="35"/>
        <v/>
      </c>
      <c r="BP752" s="2" t="s">
        <v>76</v>
      </c>
      <c r="BQ752" s="2" t="s">
        <v>76</v>
      </c>
      <c r="BR752" s="2" t="s">
        <v>77</v>
      </c>
      <c r="BS752" s="2" t="s">
        <v>773</v>
      </c>
      <c r="BT752" s="2" t="s">
        <v>774</v>
      </c>
    </row>
    <row r="753" spans="1:72" x14ac:dyDescent="0.35">
      <c r="A753" s="2" t="s">
        <v>875</v>
      </c>
      <c r="B753" s="2" t="s">
        <v>876</v>
      </c>
      <c r="C753" s="2" t="s">
        <v>877</v>
      </c>
      <c r="D753" s="2" t="s">
        <v>878</v>
      </c>
      <c r="E753" s="2" t="s">
        <v>879</v>
      </c>
      <c r="F753">
        <v>8</v>
      </c>
      <c r="G753" s="2" t="s">
        <v>441</v>
      </c>
      <c r="H753">
        <v>6</v>
      </c>
      <c r="I753" s="2" t="s">
        <v>94</v>
      </c>
      <c r="J753">
        <v>1</v>
      </c>
      <c r="K753" s="2" t="s">
        <v>442</v>
      </c>
      <c r="L753">
        <v>11</v>
      </c>
      <c r="M753" s="2" t="s">
        <v>443</v>
      </c>
      <c r="N753">
        <v>71</v>
      </c>
      <c r="O753" s="2" t="s">
        <v>507</v>
      </c>
      <c r="P753">
        <v>3</v>
      </c>
      <c r="Q753" s="2" t="s">
        <v>508</v>
      </c>
      <c r="R753" t="s">
        <v>67</v>
      </c>
      <c r="S753" t="s">
        <v>67</v>
      </c>
      <c r="T753" s="2" t="s">
        <v>73</v>
      </c>
      <c r="U753" s="2" t="s">
        <v>74</v>
      </c>
      <c r="V753">
        <v>9999</v>
      </c>
      <c r="W753" s="2" t="s">
        <v>433</v>
      </c>
      <c r="X753">
        <v>71280.75</v>
      </c>
      <c r="Z753">
        <v>71280.75</v>
      </c>
      <c r="AD753">
        <v>49896.53</v>
      </c>
      <c r="AF753">
        <v>0</v>
      </c>
      <c r="AG753">
        <v>21384.22</v>
      </c>
      <c r="AL753" s="5">
        <v>142561.5</v>
      </c>
      <c r="AM753">
        <v>0</v>
      </c>
      <c r="AN753">
        <v>0</v>
      </c>
      <c r="AO753">
        <v>71280.75</v>
      </c>
      <c r="AQ753">
        <v>71280.75</v>
      </c>
      <c r="AS753">
        <v>49896.53</v>
      </c>
      <c r="AU753">
        <v>21384.22</v>
      </c>
      <c r="AZ753" s="5">
        <v>142561.5</v>
      </c>
      <c r="BA753" s="5">
        <v>142561.5</v>
      </c>
      <c r="BB753" s="5">
        <v>142561.5</v>
      </c>
      <c r="BC753" s="5">
        <v>142561.5</v>
      </c>
      <c r="BD753" s="5">
        <v>142561.5</v>
      </c>
      <c r="BE753" s="5">
        <v>0</v>
      </c>
      <c r="BF753" s="5">
        <v>142561.5</v>
      </c>
      <c r="BG753">
        <v>20170120</v>
      </c>
      <c r="BH753" s="9" t="str">
        <f t="shared" si="33"/>
        <v>2017</v>
      </c>
      <c r="BI753" t="str">
        <f>MID(Merge1[[#This Row],[OC_DATA_INIZIO_PROGETTO]],5,2)</f>
        <v>01</v>
      </c>
      <c r="BJ753">
        <v>20180630</v>
      </c>
      <c r="BK753" t="str">
        <f t="shared" si="34"/>
        <v>2018</v>
      </c>
      <c r="BL753" t="str">
        <f>MID(Merge1[[#This Row],[OC_DATA_FINE_PROGETTO_PREVISTA]],5,2)</f>
        <v>06</v>
      </c>
      <c r="BM753" s="8">
        <f>(Merge1[[#This Row],[Colonna2]]-Merge1[[#This Row],[Colonna1]])*12+Merge1[[#This Row],[Colonna22]]-Merge1[[#This Row],[Colonna12]]</f>
        <v>17</v>
      </c>
      <c r="BN753">
        <v>20180630</v>
      </c>
      <c r="BO753" t="str">
        <f t="shared" si="35"/>
        <v>2018</v>
      </c>
      <c r="BP753" s="2" t="s">
        <v>116</v>
      </c>
      <c r="BQ753" s="2" t="s">
        <v>763</v>
      </c>
      <c r="BR753" s="2" t="s">
        <v>440</v>
      </c>
      <c r="BS753" s="2" t="s">
        <v>446</v>
      </c>
      <c r="BT753" s="2" t="s">
        <v>447</v>
      </c>
    </row>
    <row r="754" spans="1:72" x14ac:dyDescent="0.35">
      <c r="A754" s="2" t="s">
        <v>24086</v>
      </c>
      <c r="B754" s="2" t="s">
        <v>24087</v>
      </c>
      <c r="C754" s="2" t="s">
        <v>24063</v>
      </c>
      <c r="D754" s="2" t="s">
        <v>24063</v>
      </c>
      <c r="E754" s="2" t="s">
        <v>24088</v>
      </c>
      <c r="F754">
        <v>1</v>
      </c>
      <c r="G754" s="2" t="s">
        <v>151</v>
      </c>
      <c r="H754">
        <v>7</v>
      </c>
      <c r="I754" s="2" t="s">
        <v>770</v>
      </c>
      <c r="J754">
        <v>20</v>
      </c>
      <c r="K754" s="2" t="s">
        <v>3054</v>
      </c>
      <c r="L754">
        <v>8</v>
      </c>
      <c r="M754" s="2" t="s">
        <v>112</v>
      </c>
      <c r="N754">
        <v>61</v>
      </c>
      <c r="O754" s="2" t="s">
        <v>113</v>
      </c>
      <c r="P754">
        <v>620</v>
      </c>
      <c r="Q754" s="2" t="s">
        <v>114</v>
      </c>
      <c r="R754" t="s">
        <v>67</v>
      </c>
      <c r="S754" t="s">
        <v>67</v>
      </c>
      <c r="T754" s="2" t="s">
        <v>91</v>
      </c>
      <c r="U754" s="2" t="s">
        <v>92</v>
      </c>
      <c r="V754">
        <v>1636</v>
      </c>
      <c r="W754" s="2" t="s">
        <v>1548</v>
      </c>
      <c r="AE754">
        <v>142489.73000000001</v>
      </c>
      <c r="AF754">
        <v>0</v>
      </c>
      <c r="AK754">
        <v>464922</v>
      </c>
      <c r="AL754" s="5">
        <v>142489.73000000001</v>
      </c>
      <c r="AM754">
        <v>0</v>
      </c>
      <c r="AN754">
        <v>0</v>
      </c>
      <c r="AT754">
        <v>142489.73000000001</v>
      </c>
      <c r="AY754">
        <v>464922</v>
      </c>
      <c r="AZ754" s="5">
        <v>142489.73000000001</v>
      </c>
      <c r="BA754" s="5">
        <v>142489.73000000001</v>
      </c>
      <c r="BB754" s="5">
        <v>142489.73000000001</v>
      </c>
      <c r="BF754" s="5">
        <v>0</v>
      </c>
      <c r="BG754">
        <v>20180401</v>
      </c>
      <c r="BH754" s="9" t="str">
        <f t="shared" si="33"/>
        <v>2018</v>
      </c>
      <c r="BI754" t="str">
        <f>MID(Merge1[[#This Row],[OC_DATA_INIZIO_PROGETTO]],5,2)</f>
        <v>04</v>
      </c>
      <c r="BJ754">
        <v>20201001</v>
      </c>
      <c r="BK754" t="str">
        <f t="shared" si="34"/>
        <v>2020</v>
      </c>
      <c r="BL754" t="str">
        <f>MID(Merge1[[#This Row],[OC_DATA_FINE_PROGETTO_PREVISTA]],5,2)</f>
        <v>10</v>
      </c>
      <c r="BM754" s="8">
        <f>(Merge1[[#This Row],[Colonna2]]-Merge1[[#This Row],[Colonna1]])*12+Merge1[[#This Row],[Colonna22]]-Merge1[[#This Row],[Colonna12]]</f>
        <v>30</v>
      </c>
      <c r="BO754" t="str">
        <f t="shared" si="35"/>
        <v/>
      </c>
      <c r="BP754" s="2" t="s">
        <v>86</v>
      </c>
      <c r="BQ754" s="2" t="s">
        <v>76</v>
      </c>
      <c r="BR754" s="2" t="s">
        <v>77</v>
      </c>
      <c r="BS754" s="2" t="s">
        <v>773</v>
      </c>
      <c r="BT754" s="2" t="s">
        <v>774</v>
      </c>
    </row>
    <row r="755" spans="1:72" x14ac:dyDescent="0.35">
      <c r="A755" s="2" t="s">
        <v>6083</v>
      </c>
      <c r="B755" s="2" t="s">
        <v>6084</v>
      </c>
      <c r="C755" s="2" t="s">
        <v>6085</v>
      </c>
      <c r="D755" s="2" t="s">
        <v>6086</v>
      </c>
      <c r="E755" s="2" t="s">
        <v>6087</v>
      </c>
      <c r="F755">
        <v>3</v>
      </c>
      <c r="G755" s="2" t="s">
        <v>102</v>
      </c>
      <c r="H755">
        <v>7</v>
      </c>
      <c r="I755" s="2" t="s">
        <v>770</v>
      </c>
      <c r="J755">
        <v>15</v>
      </c>
      <c r="K755" s="2" t="s">
        <v>3707</v>
      </c>
      <c r="L755">
        <v>7</v>
      </c>
      <c r="M755" s="2" t="s">
        <v>1213</v>
      </c>
      <c r="N755">
        <v>18</v>
      </c>
      <c r="O755" s="2" t="s">
        <v>1214</v>
      </c>
      <c r="P755">
        <v>999</v>
      </c>
      <c r="Q755" s="2" t="s">
        <v>1215</v>
      </c>
      <c r="R755" t="s">
        <v>67</v>
      </c>
      <c r="S755" t="s">
        <v>67</v>
      </c>
      <c r="T755" s="2" t="s">
        <v>504</v>
      </c>
      <c r="U755" s="2" t="s">
        <v>505</v>
      </c>
      <c r="V755">
        <v>609</v>
      </c>
      <c r="W755" s="2" t="s">
        <v>2413</v>
      </c>
      <c r="X755">
        <v>71200</v>
      </c>
      <c r="Y755">
        <v>71200</v>
      </c>
      <c r="AD755">
        <v>49840</v>
      </c>
      <c r="AF755">
        <v>0</v>
      </c>
      <c r="AG755">
        <v>21360</v>
      </c>
      <c r="AK755">
        <v>142400</v>
      </c>
      <c r="AL755" s="5">
        <v>142400</v>
      </c>
      <c r="AM755">
        <v>0</v>
      </c>
      <c r="AN755">
        <v>0</v>
      </c>
      <c r="AO755">
        <v>71200</v>
      </c>
      <c r="AP755">
        <v>71200</v>
      </c>
      <c r="AS755">
        <v>49840</v>
      </c>
      <c r="AU755">
        <v>21360</v>
      </c>
      <c r="AY755">
        <v>142400</v>
      </c>
      <c r="AZ755" s="5">
        <v>142400</v>
      </c>
      <c r="BA755" s="5">
        <v>142400</v>
      </c>
      <c r="BB755" s="5">
        <v>142400</v>
      </c>
      <c r="BF755" s="5">
        <v>0</v>
      </c>
      <c r="BG755">
        <v>20180516</v>
      </c>
      <c r="BH755" s="9" t="str">
        <f t="shared" si="33"/>
        <v>2018</v>
      </c>
      <c r="BI755" t="str">
        <f>MID(Merge1[[#This Row],[OC_DATA_INIZIO_PROGETTO]],5,2)</f>
        <v>05</v>
      </c>
      <c r="BJ755">
        <v>20210515</v>
      </c>
      <c r="BK755" t="str">
        <f t="shared" si="34"/>
        <v>2021</v>
      </c>
      <c r="BL755" t="str">
        <f>MID(Merge1[[#This Row],[OC_DATA_FINE_PROGETTO_PREVISTA]],5,2)</f>
        <v>05</v>
      </c>
      <c r="BM755" s="8">
        <f>(Merge1[[#This Row],[Colonna2]]-Merge1[[#This Row],[Colonna1]])*12+Merge1[[#This Row],[Colonna22]]-Merge1[[#This Row],[Colonna12]]</f>
        <v>36</v>
      </c>
      <c r="BO755" t="str">
        <f t="shared" si="35"/>
        <v/>
      </c>
      <c r="BP755" s="2" t="s">
        <v>86</v>
      </c>
      <c r="BQ755" s="2" t="s">
        <v>76</v>
      </c>
      <c r="BR755" s="2" t="s">
        <v>77</v>
      </c>
      <c r="BS755" s="2" t="s">
        <v>2387</v>
      </c>
      <c r="BT755" s="2" t="s">
        <v>510</v>
      </c>
    </row>
    <row r="756" spans="1:72" x14ac:dyDescent="0.35">
      <c r="A756" s="2" t="s">
        <v>7920</v>
      </c>
      <c r="B756" s="2" t="s">
        <v>7921</v>
      </c>
      <c r="C756" s="2" t="s">
        <v>7922</v>
      </c>
      <c r="D756" s="2" t="s">
        <v>7922</v>
      </c>
      <c r="E756" s="2" t="s">
        <v>7923</v>
      </c>
      <c r="F756">
        <v>8</v>
      </c>
      <c r="G756" s="2" t="s">
        <v>441</v>
      </c>
      <c r="H756">
        <v>2</v>
      </c>
      <c r="I756" s="2" t="s">
        <v>430</v>
      </c>
      <c r="J756">
        <v>12</v>
      </c>
      <c r="K756" s="2" t="s">
        <v>437</v>
      </c>
      <c r="L756">
        <v>11</v>
      </c>
      <c r="M756" s="2" t="s">
        <v>443</v>
      </c>
      <c r="N756">
        <v>71</v>
      </c>
      <c r="O756" s="2" t="s">
        <v>507</v>
      </c>
      <c r="P756">
        <v>10</v>
      </c>
      <c r="Q756" s="2" t="s">
        <v>1815</v>
      </c>
      <c r="R756" t="s">
        <v>67</v>
      </c>
      <c r="S756" t="s">
        <v>67</v>
      </c>
      <c r="T756" s="2" t="s">
        <v>504</v>
      </c>
      <c r="U756" s="2" t="s">
        <v>505</v>
      </c>
      <c r="V756">
        <v>919</v>
      </c>
      <c r="W756" s="2" t="s">
        <v>6665</v>
      </c>
      <c r="X756">
        <v>142380</v>
      </c>
      <c r="Z756">
        <v>142380</v>
      </c>
      <c r="AF756">
        <v>0</v>
      </c>
      <c r="AL756" s="5">
        <v>142380</v>
      </c>
      <c r="AM756">
        <v>0</v>
      </c>
      <c r="AN756">
        <v>0</v>
      </c>
      <c r="AO756">
        <v>142380</v>
      </c>
      <c r="AQ756">
        <v>142380</v>
      </c>
      <c r="AZ756" s="5">
        <v>142380</v>
      </c>
      <c r="BA756" s="5">
        <v>142380</v>
      </c>
      <c r="BB756" s="5">
        <v>142380</v>
      </c>
      <c r="BF756" s="5">
        <v>0</v>
      </c>
      <c r="BG756">
        <v>20200918</v>
      </c>
      <c r="BH756" s="9" t="str">
        <f t="shared" si="33"/>
        <v>2020</v>
      </c>
      <c r="BI756" t="str">
        <f>MID(Merge1[[#This Row],[OC_DATA_INIZIO_PROGETTO]],5,2)</f>
        <v>09</v>
      </c>
      <c r="BJ756">
        <v>20210703</v>
      </c>
      <c r="BK756" t="str">
        <f t="shared" si="34"/>
        <v>2021</v>
      </c>
      <c r="BL756" t="str">
        <f>MID(Merge1[[#This Row],[OC_DATA_FINE_PROGETTO_PREVISTA]],5,2)</f>
        <v>07</v>
      </c>
      <c r="BM756" s="8">
        <f>(Merge1[[#This Row],[Colonna2]]-Merge1[[#This Row],[Colonna1]])*12+Merge1[[#This Row],[Colonna22]]-Merge1[[#This Row],[Colonna12]]</f>
        <v>10</v>
      </c>
      <c r="BO756" t="str">
        <f t="shared" si="35"/>
        <v/>
      </c>
      <c r="BP756" s="2" t="s">
        <v>86</v>
      </c>
      <c r="BQ756" s="2" t="s">
        <v>76</v>
      </c>
      <c r="BR756" s="2" t="s">
        <v>77</v>
      </c>
      <c r="BS756" s="2" t="s">
        <v>434</v>
      </c>
      <c r="BT756" s="2" t="s">
        <v>435</v>
      </c>
    </row>
    <row r="757" spans="1:72" x14ac:dyDescent="0.35">
      <c r="A757" s="2" t="s">
        <v>19915</v>
      </c>
      <c r="B757" s="2" t="s">
        <v>19916</v>
      </c>
      <c r="C757" s="2" t="s">
        <v>19917</v>
      </c>
      <c r="D757" s="2" t="s">
        <v>19918</v>
      </c>
      <c r="E757" s="2" t="s">
        <v>19919</v>
      </c>
      <c r="F757">
        <v>1</v>
      </c>
      <c r="G757" s="2" t="s">
        <v>151</v>
      </c>
      <c r="H757">
        <v>7</v>
      </c>
      <c r="I757" s="2" t="s">
        <v>770</v>
      </c>
      <c r="J757">
        <v>15</v>
      </c>
      <c r="K757" s="2" t="s">
        <v>3707</v>
      </c>
      <c r="L757">
        <v>6</v>
      </c>
      <c r="M757" s="2" t="s">
        <v>1983</v>
      </c>
      <c r="N757">
        <v>39</v>
      </c>
      <c r="O757" s="2" t="s">
        <v>2384</v>
      </c>
      <c r="P757">
        <v>150</v>
      </c>
      <c r="Q757" s="2" t="s">
        <v>2385</v>
      </c>
      <c r="R757" t="s">
        <v>67</v>
      </c>
      <c r="S757" t="s">
        <v>67</v>
      </c>
      <c r="T757" s="2" t="s">
        <v>504</v>
      </c>
      <c r="U757" s="2" t="s">
        <v>505</v>
      </c>
      <c r="V757">
        <v>1809</v>
      </c>
      <c r="W757" s="2" t="s">
        <v>19147</v>
      </c>
      <c r="X757">
        <v>106492.5</v>
      </c>
      <c r="Y757">
        <v>106492.5</v>
      </c>
      <c r="AD757">
        <v>35497.5</v>
      </c>
      <c r="AF757">
        <v>0</v>
      </c>
      <c r="AK757">
        <v>94660</v>
      </c>
      <c r="AL757" s="5">
        <v>141990</v>
      </c>
      <c r="AM757">
        <v>0</v>
      </c>
      <c r="AN757">
        <v>0</v>
      </c>
      <c r="AO757">
        <v>106492.5</v>
      </c>
      <c r="AP757">
        <v>106492.5</v>
      </c>
      <c r="AS757">
        <v>35497.5</v>
      </c>
      <c r="AY757">
        <v>94660</v>
      </c>
      <c r="AZ757" s="5">
        <v>141990</v>
      </c>
      <c r="BA757" s="5">
        <v>141990</v>
      </c>
      <c r="BB757" s="5">
        <v>141990</v>
      </c>
      <c r="BC757" s="5">
        <v>141990</v>
      </c>
      <c r="BD757" s="5">
        <v>141990</v>
      </c>
      <c r="BE757" s="5">
        <v>0</v>
      </c>
      <c r="BF757" s="5">
        <v>236650</v>
      </c>
      <c r="BG757">
        <v>20171019</v>
      </c>
      <c r="BH757" s="9" t="str">
        <f t="shared" si="33"/>
        <v>2017</v>
      </c>
      <c r="BI757" t="str">
        <f>MID(Merge1[[#This Row],[OC_DATA_INIZIO_PROGETTO]],5,2)</f>
        <v>10</v>
      </c>
      <c r="BJ757">
        <v>20201231</v>
      </c>
      <c r="BK757" t="str">
        <f t="shared" si="34"/>
        <v>2020</v>
      </c>
      <c r="BL757" t="str">
        <f>MID(Merge1[[#This Row],[OC_DATA_FINE_PROGETTO_PREVISTA]],5,2)</f>
        <v>12</v>
      </c>
      <c r="BM757" s="8">
        <f>(Merge1[[#This Row],[Colonna2]]-Merge1[[#This Row],[Colonna1]])*12+Merge1[[#This Row],[Colonna22]]-Merge1[[#This Row],[Colonna12]]</f>
        <v>38</v>
      </c>
      <c r="BN757">
        <v>20190612</v>
      </c>
      <c r="BO757" t="str">
        <f t="shared" si="35"/>
        <v>2019</v>
      </c>
      <c r="BP757" s="2" t="s">
        <v>116</v>
      </c>
      <c r="BQ757" s="2" t="s">
        <v>763</v>
      </c>
      <c r="BR757" s="2" t="s">
        <v>440</v>
      </c>
      <c r="BS757" s="2" t="s">
        <v>773</v>
      </c>
      <c r="BT757" s="2" t="s">
        <v>774</v>
      </c>
    </row>
    <row r="758" spans="1:72" x14ac:dyDescent="0.35">
      <c r="A758" s="2" t="s">
        <v>7362</v>
      </c>
      <c r="B758" s="2" t="s">
        <v>7363</v>
      </c>
      <c r="C758" s="2" t="s">
        <v>7364</v>
      </c>
      <c r="D758" s="2" t="s">
        <v>7364</v>
      </c>
      <c r="E758" s="2" t="s">
        <v>7365</v>
      </c>
      <c r="F758">
        <v>8</v>
      </c>
      <c r="G758" s="2" t="s">
        <v>441</v>
      </c>
      <c r="H758">
        <v>2</v>
      </c>
      <c r="I758" s="2" t="s">
        <v>430</v>
      </c>
      <c r="J758">
        <v>12</v>
      </c>
      <c r="K758" s="2" t="s">
        <v>437</v>
      </c>
      <c r="L758">
        <v>11</v>
      </c>
      <c r="M758" s="2" t="s">
        <v>443</v>
      </c>
      <c r="N758">
        <v>71</v>
      </c>
      <c r="O758" s="2" t="s">
        <v>507</v>
      </c>
      <c r="P758">
        <v>10</v>
      </c>
      <c r="Q758" s="2" t="s">
        <v>1815</v>
      </c>
      <c r="R758" t="s">
        <v>67</v>
      </c>
      <c r="S758" t="s">
        <v>67</v>
      </c>
      <c r="T758" s="2" t="s">
        <v>73</v>
      </c>
      <c r="U758" s="2" t="s">
        <v>74</v>
      </c>
      <c r="V758">
        <v>910</v>
      </c>
      <c r="W758" s="2" t="s">
        <v>6662</v>
      </c>
      <c r="X758">
        <v>141792</v>
      </c>
      <c r="Z758">
        <v>141792</v>
      </c>
      <c r="AF758">
        <v>0</v>
      </c>
      <c r="AL758" s="5">
        <v>141792</v>
      </c>
      <c r="AM758">
        <v>0</v>
      </c>
      <c r="AN758">
        <v>0</v>
      </c>
      <c r="AO758">
        <v>141792</v>
      </c>
      <c r="AQ758">
        <v>141792</v>
      </c>
      <c r="AZ758" s="5">
        <v>141792</v>
      </c>
      <c r="BA758" s="5">
        <v>141792</v>
      </c>
      <c r="BB758" s="5">
        <v>141792</v>
      </c>
      <c r="BC758" s="5">
        <v>114756.56</v>
      </c>
      <c r="BD758" s="5">
        <v>114756.56</v>
      </c>
      <c r="BE758" s="5">
        <v>0</v>
      </c>
      <c r="BF758" s="5">
        <v>114756.56</v>
      </c>
      <c r="BG758">
        <v>20180208</v>
      </c>
      <c r="BH758" s="9" t="str">
        <f t="shared" si="33"/>
        <v>2018</v>
      </c>
      <c r="BI758" t="str">
        <f>MID(Merge1[[#This Row],[OC_DATA_INIZIO_PROGETTO]],5,2)</f>
        <v>02</v>
      </c>
      <c r="BJ758">
        <v>20190612</v>
      </c>
      <c r="BK758" t="str">
        <f t="shared" si="34"/>
        <v>2019</v>
      </c>
      <c r="BL758" t="str">
        <f>MID(Merge1[[#This Row],[OC_DATA_FINE_PROGETTO_PREVISTA]],5,2)</f>
        <v>06</v>
      </c>
      <c r="BM758" s="8">
        <f>(Merge1[[#This Row],[Colonna2]]-Merge1[[#This Row],[Colonna1]])*12+Merge1[[#This Row],[Colonna22]]-Merge1[[#This Row],[Colonna12]]</f>
        <v>16</v>
      </c>
      <c r="BN758">
        <v>20191008</v>
      </c>
      <c r="BO758" t="str">
        <f t="shared" si="35"/>
        <v>2019</v>
      </c>
      <c r="BP758" s="2" t="s">
        <v>76</v>
      </c>
      <c r="BQ758" s="2" t="s">
        <v>76</v>
      </c>
      <c r="BR758" s="2" t="s">
        <v>440</v>
      </c>
      <c r="BS758" s="2" t="s">
        <v>434</v>
      </c>
      <c r="BT758" s="2" t="s">
        <v>435</v>
      </c>
    </row>
    <row r="759" spans="1:72" x14ac:dyDescent="0.35">
      <c r="A759" s="2" t="s">
        <v>7600</v>
      </c>
      <c r="B759" s="2" t="s">
        <v>7601</v>
      </c>
      <c r="C759" s="2" t="s">
        <v>7602</v>
      </c>
      <c r="D759" s="2" t="s">
        <v>7602</v>
      </c>
      <c r="E759" s="2" t="s">
        <v>7603</v>
      </c>
      <c r="F759">
        <v>11</v>
      </c>
      <c r="G759" s="2" t="s">
        <v>436</v>
      </c>
      <c r="H759">
        <v>2</v>
      </c>
      <c r="I759" s="2" t="s">
        <v>430</v>
      </c>
      <c r="J759">
        <v>12</v>
      </c>
      <c r="K759" s="2" t="s">
        <v>437</v>
      </c>
      <c r="L759">
        <v>11</v>
      </c>
      <c r="M759" s="2" t="s">
        <v>443</v>
      </c>
      <c r="N759">
        <v>71</v>
      </c>
      <c r="O759" s="2" t="s">
        <v>507</v>
      </c>
      <c r="P759">
        <v>20</v>
      </c>
      <c r="Q759" s="2" t="s">
        <v>579</v>
      </c>
      <c r="R759" t="s">
        <v>67</v>
      </c>
      <c r="S759" t="s">
        <v>67</v>
      </c>
      <c r="T759" s="2" t="s">
        <v>73</v>
      </c>
      <c r="U759" s="2" t="s">
        <v>74</v>
      </c>
      <c r="V759">
        <v>939</v>
      </c>
      <c r="W759" s="2" t="s">
        <v>6644</v>
      </c>
      <c r="X759">
        <v>141323</v>
      </c>
      <c r="Z759">
        <v>141323</v>
      </c>
      <c r="AF759">
        <v>0</v>
      </c>
      <c r="AL759" s="5">
        <v>141323</v>
      </c>
      <c r="AM759">
        <v>0</v>
      </c>
      <c r="AN759">
        <v>0</v>
      </c>
      <c r="AO759">
        <v>141323</v>
      </c>
      <c r="AQ759">
        <v>141323</v>
      </c>
      <c r="AZ759" s="5">
        <v>141323</v>
      </c>
      <c r="BA759" s="5">
        <v>141323</v>
      </c>
      <c r="BB759" s="5">
        <v>141323</v>
      </c>
      <c r="BC759" s="5">
        <v>41714.800000000003</v>
      </c>
      <c r="BD759" s="5">
        <v>41714.800000000003</v>
      </c>
      <c r="BE759" s="5">
        <v>0</v>
      </c>
      <c r="BF759" s="5">
        <v>41714.800000000003</v>
      </c>
      <c r="BG759">
        <v>20190212</v>
      </c>
      <c r="BH759" s="9" t="str">
        <f t="shared" si="33"/>
        <v>2019</v>
      </c>
      <c r="BI759" t="str">
        <f>MID(Merge1[[#This Row],[OC_DATA_INIZIO_PROGETTO]],5,2)</f>
        <v>02</v>
      </c>
      <c r="BJ759">
        <v>20200213</v>
      </c>
      <c r="BK759" t="str">
        <f t="shared" si="34"/>
        <v>2020</v>
      </c>
      <c r="BL759" t="str">
        <f>MID(Merge1[[#This Row],[OC_DATA_FINE_PROGETTO_PREVISTA]],5,2)</f>
        <v>02</v>
      </c>
      <c r="BM759" s="8">
        <f>(Merge1[[#This Row],[Colonna2]]-Merge1[[#This Row],[Colonna1]])*12+Merge1[[#This Row],[Colonna22]]-Merge1[[#This Row],[Colonna12]]</f>
        <v>12</v>
      </c>
      <c r="BO759" t="str">
        <f t="shared" si="35"/>
        <v/>
      </c>
      <c r="BP759" s="2" t="s">
        <v>76</v>
      </c>
      <c r="BQ759" s="2" t="s">
        <v>76</v>
      </c>
      <c r="BR759" s="2" t="s">
        <v>77</v>
      </c>
      <c r="BS759" s="2" t="s">
        <v>434</v>
      </c>
      <c r="BT759" s="2" t="s">
        <v>435</v>
      </c>
    </row>
    <row r="760" spans="1:72" x14ac:dyDescent="0.35">
      <c r="A760" s="2" t="s">
        <v>5254</v>
      </c>
      <c r="B760" s="2" t="s">
        <v>5255</v>
      </c>
      <c r="C760" s="2" t="s">
        <v>5248</v>
      </c>
      <c r="D760" s="2" t="s">
        <v>5249</v>
      </c>
      <c r="E760" s="2" t="s">
        <v>5256</v>
      </c>
      <c r="F760">
        <v>1</v>
      </c>
      <c r="G760" s="2" t="s">
        <v>151</v>
      </c>
      <c r="H760">
        <v>7</v>
      </c>
      <c r="I760" s="2" t="s">
        <v>770</v>
      </c>
      <c r="J760">
        <v>20</v>
      </c>
      <c r="K760" s="2" t="s">
        <v>3054</v>
      </c>
      <c r="L760">
        <v>8</v>
      </c>
      <c r="M760" s="2" t="s">
        <v>112</v>
      </c>
      <c r="N760">
        <v>62</v>
      </c>
      <c r="O760" s="2" t="s">
        <v>2450</v>
      </c>
      <c r="P760">
        <v>634</v>
      </c>
      <c r="Q760" s="2" t="s">
        <v>2770</v>
      </c>
      <c r="R760" t="s">
        <v>67</v>
      </c>
      <c r="S760" t="s">
        <v>67</v>
      </c>
      <c r="T760" s="2" t="s">
        <v>1331</v>
      </c>
      <c r="U760" s="2" t="s">
        <v>1332</v>
      </c>
      <c r="V760">
        <v>611</v>
      </c>
      <c r="W760" s="2" t="s">
        <v>2386</v>
      </c>
      <c r="X760">
        <v>70648.86</v>
      </c>
      <c r="Y760">
        <v>70648.86</v>
      </c>
      <c r="AD760">
        <v>49454.21</v>
      </c>
      <c r="AF760">
        <v>0</v>
      </c>
      <c r="AG760">
        <v>21194.68</v>
      </c>
      <c r="AK760">
        <v>115607</v>
      </c>
      <c r="AL760" s="5">
        <v>141297.75</v>
      </c>
      <c r="AM760">
        <v>0</v>
      </c>
      <c r="AN760">
        <v>0</v>
      </c>
      <c r="AO760">
        <v>70648.86</v>
      </c>
      <c r="AP760">
        <v>70648.86</v>
      </c>
      <c r="AS760">
        <v>49454.21</v>
      </c>
      <c r="AU760">
        <v>21194.68</v>
      </c>
      <c r="AY760">
        <v>115607</v>
      </c>
      <c r="AZ760" s="5">
        <v>141297.75</v>
      </c>
      <c r="BA760" s="5">
        <v>141297.75</v>
      </c>
      <c r="BB760" s="5">
        <v>141297.75</v>
      </c>
      <c r="BC760" s="5">
        <v>98908.42</v>
      </c>
      <c r="BD760" s="5">
        <v>98908.42</v>
      </c>
      <c r="BE760" s="5">
        <v>0</v>
      </c>
      <c r="BF760" s="5">
        <v>0</v>
      </c>
      <c r="BG760">
        <v>20171019</v>
      </c>
      <c r="BH760" s="9" t="str">
        <f t="shared" si="33"/>
        <v>2017</v>
      </c>
      <c r="BI760" t="str">
        <f>MID(Merge1[[#This Row],[OC_DATA_INIZIO_PROGETTO]],5,2)</f>
        <v>10</v>
      </c>
      <c r="BJ760">
        <v>20200731</v>
      </c>
      <c r="BK760" t="str">
        <f t="shared" si="34"/>
        <v>2020</v>
      </c>
      <c r="BL760" t="str">
        <f>MID(Merge1[[#This Row],[OC_DATA_FINE_PROGETTO_PREVISTA]],5,2)</f>
        <v>07</v>
      </c>
      <c r="BM760" s="8">
        <f>(Merge1[[#This Row],[Colonna2]]-Merge1[[#This Row],[Colonna1]])*12+Merge1[[#This Row],[Colonna22]]-Merge1[[#This Row],[Colonna12]]</f>
        <v>33</v>
      </c>
      <c r="BN760">
        <v>20200731</v>
      </c>
      <c r="BO760" t="str">
        <f t="shared" si="35"/>
        <v>2020</v>
      </c>
      <c r="BP760" s="2" t="s">
        <v>76</v>
      </c>
      <c r="BQ760" s="2" t="s">
        <v>76</v>
      </c>
      <c r="BR760" s="2" t="s">
        <v>77</v>
      </c>
      <c r="BS760" s="2" t="s">
        <v>773</v>
      </c>
      <c r="BT760" s="2" t="s">
        <v>774</v>
      </c>
    </row>
    <row r="761" spans="1:72" x14ac:dyDescent="0.35">
      <c r="A761" s="2" t="s">
        <v>3249</v>
      </c>
      <c r="B761" s="2" t="s">
        <v>3250</v>
      </c>
      <c r="C761" s="2" t="s">
        <v>3251</v>
      </c>
      <c r="D761" s="2" t="s">
        <v>3252</v>
      </c>
      <c r="E761" s="2" t="s">
        <v>3253</v>
      </c>
      <c r="F761">
        <v>1</v>
      </c>
      <c r="G761" s="2" t="s">
        <v>151</v>
      </c>
      <c r="H761">
        <v>7</v>
      </c>
      <c r="I761" s="2" t="s">
        <v>770</v>
      </c>
      <c r="J761">
        <v>99</v>
      </c>
      <c r="K761" s="2" t="s">
        <v>81</v>
      </c>
      <c r="L761">
        <v>8</v>
      </c>
      <c r="M761" s="2" t="s">
        <v>112</v>
      </c>
      <c r="N761">
        <v>62</v>
      </c>
      <c r="O761" s="2" t="s">
        <v>2450</v>
      </c>
      <c r="P761">
        <v>634</v>
      </c>
      <c r="Q761" s="2" t="s">
        <v>2770</v>
      </c>
      <c r="R761" t="s">
        <v>67</v>
      </c>
      <c r="S761" t="s">
        <v>67</v>
      </c>
      <c r="T761" s="2" t="s">
        <v>1331</v>
      </c>
      <c r="U761" s="2" t="s">
        <v>1332</v>
      </c>
      <c r="V761">
        <v>611</v>
      </c>
      <c r="W761" s="2" t="s">
        <v>2386</v>
      </c>
      <c r="X761">
        <v>70509.37</v>
      </c>
      <c r="Y761">
        <v>70509.37</v>
      </c>
      <c r="AD761">
        <v>49356.56</v>
      </c>
      <c r="AF761">
        <v>0</v>
      </c>
      <c r="AG761">
        <v>21152.799999999999</v>
      </c>
      <c r="AK761">
        <v>211528</v>
      </c>
      <c r="AL761" s="5">
        <v>141018.73000000001</v>
      </c>
      <c r="AM761">
        <v>0</v>
      </c>
      <c r="AN761">
        <v>0</v>
      </c>
      <c r="AO761">
        <v>70509.37</v>
      </c>
      <c r="AP761">
        <v>70509.37</v>
      </c>
      <c r="AS761">
        <v>49356.56</v>
      </c>
      <c r="AU761">
        <v>21152.799999999999</v>
      </c>
      <c r="AY761">
        <v>211528</v>
      </c>
      <c r="AZ761" s="5">
        <v>141018.73000000001</v>
      </c>
      <c r="BA761" s="5">
        <v>141018.73000000001</v>
      </c>
      <c r="BB761" s="5">
        <v>141018.73000000001</v>
      </c>
      <c r="BC761" s="5">
        <v>141018.73000000001</v>
      </c>
      <c r="BD761" s="5">
        <v>141018.73000000001</v>
      </c>
      <c r="BE761" s="5">
        <v>0</v>
      </c>
      <c r="BF761" s="5">
        <v>352546.83</v>
      </c>
      <c r="BG761">
        <v>20160629</v>
      </c>
      <c r="BH761" s="9" t="str">
        <f t="shared" si="33"/>
        <v>2016</v>
      </c>
      <c r="BI761" t="str">
        <f>MID(Merge1[[#This Row],[OC_DATA_INIZIO_PROGETTO]],5,2)</f>
        <v>06</v>
      </c>
      <c r="BJ761">
        <v>20180228</v>
      </c>
      <c r="BK761" t="str">
        <f t="shared" si="34"/>
        <v>2018</v>
      </c>
      <c r="BL761" t="str">
        <f>MID(Merge1[[#This Row],[OC_DATA_FINE_PROGETTO_PREVISTA]],5,2)</f>
        <v>02</v>
      </c>
      <c r="BM761" s="8">
        <f>(Merge1[[#This Row],[Colonna2]]-Merge1[[#This Row],[Colonna1]])*12+Merge1[[#This Row],[Colonna22]]-Merge1[[#This Row],[Colonna12]]</f>
        <v>20</v>
      </c>
      <c r="BN761">
        <v>20180528</v>
      </c>
      <c r="BO761" t="str">
        <f t="shared" si="35"/>
        <v>2018</v>
      </c>
      <c r="BP761" s="2" t="s">
        <v>116</v>
      </c>
      <c r="BQ761" s="2" t="s">
        <v>763</v>
      </c>
      <c r="BR761" s="2" t="s">
        <v>440</v>
      </c>
      <c r="BS761" s="2" t="s">
        <v>773</v>
      </c>
      <c r="BT761" s="2" t="s">
        <v>774</v>
      </c>
    </row>
    <row r="762" spans="1:72" x14ac:dyDescent="0.35">
      <c r="A762" s="2" t="s">
        <v>1300</v>
      </c>
      <c r="B762" s="2" t="s">
        <v>1301</v>
      </c>
      <c r="C762" s="2" t="s">
        <v>1302</v>
      </c>
      <c r="D762" s="2" t="s">
        <v>1303</v>
      </c>
      <c r="E762" s="2" t="s">
        <v>1304</v>
      </c>
      <c r="F762">
        <v>8</v>
      </c>
      <c r="G762" s="2" t="s">
        <v>441</v>
      </c>
      <c r="H762">
        <v>2</v>
      </c>
      <c r="I762" s="2" t="s">
        <v>430</v>
      </c>
      <c r="J762">
        <v>12</v>
      </c>
      <c r="K762" s="2" t="s">
        <v>437</v>
      </c>
      <c r="L762">
        <v>11</v>
      </c>
      <c r="M762" s="2" t="s">
        <v>443</v>
      </c>
      <c r="N762">
        <v>71</v>
      </c>
      <c r="O762" s="2" t="s">
        <v>507</v>
      </c>
      <c r="P762">
        <v>3</v>
      </c>
      <c r="Q762" s="2" t="s">
        <v>508</v>
      </c>
      <c r="R762" t="s">
        <v>67</v>
      </c>
      <c r="S762" t="s">
        <v>67</v>
      </c>
      <c r="T762" s="2" t="s">
        <v>73</v>
      </c>
      <c r="U762" s="2" t="s">
        <v>74</v>
      </c>
      <c r="V762">
        <v>9999</v>
      </c>
      <c r="W762" s="2" t="s">
        <v>433</v>
      </c>
      <c r="X762">
        <v>70457.570000000007</v>
      </c>
      <c r="Z762">
        <v>70457.570000000007</v>
      </c>
      <c r="AD762">
        <v>49320.3</v>
      </c>
      <c r="AF762">
        <v>0</v>
      </c>
      <c r="AG762">
        <v>21137.27</v>
      </c>
      <c r="AL762" s="5">
        <v>140915.14000000001</v>
      </c>
      <c r="AM762">
        <v>0</v>
      </c>
      <c r="AN762">
        <v>0</v>
      </c>
      <c r="AO762">
        <v>70457.570000000007</v>
      </c>
      <c r="AQ762">
        <v>70457.570000000007</v>
      </c>
      <c r="AS762">
        <v>49320.3</v>
      </c>
      <c r="AU762">
        <v>21137.27</v>
      </c>
      <c r="AZ762" s="5">
        <v>140915.14000000001</v>
      </c>
      <c r="BA762" s="5">
        <v>140915.14000000001</v>
      </c>
      <c r="BB762" s="5">
        <v>140915.14000000001</v>
      </c>
      <c r="BC762" s="5">
        <v>140915.14000000001</v>
      </c>
      <c r="BD762" s="5">
        <v>140915.14000000001</v>
      </c>
      <c r="BE762" s="5">
        <v>0</v>
      </c>
      <c r="BF762" s="5">
        <v>140915.14000000001</v>
      </c>
      <c r="BG762">
        <v>20180207</v>
      </c>
      <c r="BH762" s="9" t="str">
        <f t="shared" si="33"/>
        <v>2018</v>
      </c>
      <c r="BI762" t="str">
        <f>MID(Merge1[[#This Row],[OC_DATA_INIZIO_PROGETTO]],5,2)</f>
        <v>02</v>
      </c>
      <c r="BJ762">
        <v>20190730</v>
      </c>
      <c r="BK762" t="str">
        <f t="shared" si="34"/>
        <v>2019</v>
      </c>
      <c r="BL762" t="str">
        <f>MID(Merge1[[#This Row],[OC_DATA_FINE_PROGETTO_PREVISTA]],5,2)</f>
        <v>07</v>
      </c>
      <c r="BM762" s="8">
        <f>(Merge1[[#This Row],[Colonna2]]-Merge1[[#This Row],[Colonna1]])*12+Merge1[[#This Row],[Colonna22]]-Merge1[[#This Row],[Colonna12]]</f>
        <v>17</v>
      </c>
      <c r="BN762">
        <v>20190730</v>
      </c>
      <c r="BO762" t="str">
        <f t="shared" si="35"/>
        <v>2019</v>
      </c>
      <c r="BP762" s="2" t="s">
        <v>116</v>
      </c>
      <c r="BQ762" s="2" t="s">
        <v>763</v>
      </c>
      <c r="BR762" s="2" t="s">
        <v>440</v>
      </c>
      <c r="BS762" s="2" t="s">
        <v>434</v>
      </c>
      <c r="BT762" s="2" t="s">
        <v>435</v>
      </c>
    </row>
    <row r="763" spans="1:72" x14ac:dyDescent="0.35">
      <c r="A763" s="2" t="s">
        <v>28057</v>
      </c>
      <c r="B763" s="2" t="s">
        <v>28058</v>
      </c>
      <c r="C763" s="2" t="s">
        <v>28059</v>
      </c>
      <c r="D763" s="2" t="s">
        <v>28060</v>
      </c>
      <c r="E763" s="2" t="s">
        <v>28061</v>
      </c>
      <c r="F763">
        <v>4</v>
      </c>
      <c r="G763" s="2" t="s">
        <v>174</v>
      </c>
      <c r="H763">
        <v>3</v>
      </c>
      <c r="I763" s="2" t="s">
        <v>68</v>
      </c>
      <c r="J763">
        <v>9</v>
      </c>
      <c r="K763" s="2" t="s">
        <v>4139</v>
      </c>
      <c r="L763">
        <v>5</v>
      </c>
      <c r="M763" s="2" t="s">
        <v>226</v>
      </c>
      <c r="N763">
        <v>33</v>
      </c>
      <c r="O763" s="2" t="s">
        <v>8463</v>
      </c>
      <c r="P763">
        <v>4</v>
      </c>
      <c r="Q763" s="2" t="s">
        <v>8473</v>
      </c>
      <c r="R763" t="s">
        <v>67</v>
      </c>
      <c r="S763" t="s">
        <v>67</v>
      </c>
      <c r="T763" s="2" t="s">
        <v>73</v>
      </c>
      <c r="U763" s="2" t="s">
        <v>74</v>
      </c>
      <c r="V763">
        <v>2004</v>
      </c>
      <c r="W763" s="2" t="s">
        <v>19736</v>
      </c>
      <c r="X763">
        <v>70931</v>
      </c>
      <c r="Y763">
        <v>70931</v>
      </c>
      <c r="AD763">
        <v>49651.7</v>
      </c>
      <c r="AF763">
        <v>0</v>
      </c>
      <c r="AG763">
        <v>21279.3</v>
      </c>
      <c r="AL763" s="5">
        <v>141862</v>
      </c>
      <c r="AM763">
        <v>0</v>
      </c>
      <c r="AN763">
        <v>0</v>
      </c>
      <c r="AO763">
        <v>70931</v>
      </c>
      <c r="AP763">
        <v>70931</v>
      </c>
      <c r="AS763">
        <v>49651.7</v>
      </c>
      <c r="AU763">
        <v>21279.3</v>
      </c>
      <c r="AZ763" s="5">
        <v>141862</v>
      </c>
      <c r="BA763" s="5">
        <v>140820.92000000001</v>
      </c>
      <c r="BB763" s="5">
        <v>140820.92000000001</v>
      </c>
      <c r="BC763" s="5">
        <v>139909.92000000001</v>
      </c>
      <c r="BD763" s="5">
        <v>139909.92000000001</v>
      </c>
      <c r="BE763" s="5">
        <v>0</v>
      </c>
      <c r="BF763" s="5">
        <v>139909.92000000001</v>
      </c>
      <c r="BG763">
        <v>20171101</v>
      </c>
      <c r="BH763" s="9" t="str">
        <f t="shared" si="33"/>
        <v>2017</v>
      </c>
      <c r="BI763" t="str">
        <f>MID(Merge1[[#This Row],[OC_DATA_INIZIO_PROGETTO]],5,2)</f>
        <v>11</v>
      </c>
      <c r="BJ763">
        <v>20201030</v>
      </c>
      <c r="BK763" t="str">
        <f t="shared" si="34"/>
        <v>2020</v>
      </c>
      <c r="BL763" t="str">
        <f>MID(Merge1[[#This Row],[OC_DATA_FINE_PROGETTO_PREVISTA]],5,2)</f>
        <v>10</v>
      </c>
      <c r="BM763" s="8">
        <f>(Merge1[[#This Row],[Colonna2]]-Merge1[[#This Row],[Colonna1]])*12+Merge1[[#This Row],[Colonna22]]-Merge1[[#This Row],[Colonna12]]</f>
        <v>35</v>
      </c>
      <c r="BN763">
        <v>20201015</v>
      </c>
      <c r="BO763" t="str">
        <f t="shared" si="35"/>
        <v>2020</v>
      </c>
      <c r="BP763" s="2" t="s">
        <v>116</v>
      </c>
      <c r="BQ763" s="2" t="s">
        <v>763</v>
      </c>
      <c r="BR763" s="2" t="s">
        <v>440</v>
      </c>
      <c r="BS763" s="2" t="s">
        <v>3041</v>
      </c>
      <c r="BT763" s="2" t="s">
        <v>3042</v>
      </c>
    </row>
    <row r="764" spans="1:72" x14ac:dyDescent="0.35">
      <c r="A764" s="2" t="s">
        <v>16687</v>
      </c>
      <c r="B764" s="2" t="s">
        <v>16669</v>
      </c>
      <c r="C764" s="2" t="s">
        <v>16670</v>
      </c>
      <c r="D764" s="2" t="s">
        <v>16671</v>
      </c>
      <c r="E764" s="2" t="s">
        <v>16688</v>
      </c>
      <c r="F764">
        <v>1</v>
      </c>
      <c r="G764" s="2" t="s">
        <v>151</v>
      </c>
      <c r="H764">
        <v>7</v>
      </c>
      <c r="I764" s="2" t="s">
        <v>770</v>
      </c>
      <c r="J764">
        <v>99</v>
      </c>
      <c r="K764" s="2" t="s">
        <v>81</v>
      </c>
      <c r="L764">
        <v>8</v>
      </c>
      <c r="M764" s="2" t="s">
        <v>112</v>
      </c>
      <c r="N764">
        <v>62</v>
      </c>
      <c r="O764" s="2" t="s">
        <v>2450</v>
      </c>
      <c r="P764">
        <v>999</v>
      </c>
      <c r="Q764" s="2" t="s">
        <v>3522</v>
      </c>
      <c r="R764" t="s">
        <v>67</v>
      </c>
      <c r="S764" t="s">
        <v>67</v>
      </c>
      <c r="T764" s="2" t="s">
        <v>1986</v>
      </c>
      <c r="U764" s="2" t="s">
        <v>1987</v>
      </c>
      <c r="V764">
        <v>927</v>
      </c>
      <c r="W764" s="2" t="s">
        <v>6657</v>
      </c>
      <c r="X764">
        <v>70278.75</v>
      </c>
      <c r="Y764">
        <v>70278.75</v>
      </c>
      <c r="AD764">
        <v>49195.13</v>
      </c>
      <c r="AF764">
        <v>0</v>
      </c>
      <c r="AG764">
        <v>21083.62</v>
      </c>
      <c r="AK764">
        <v>176772</v>
      </c>
      <c r="AL764" s="5">
        <v>140557.5</v>
      </c>
      <c r="AM764">
        <v>0</v>
      </c>
      <c r="AN764">
        <v>0</v>
      </c>
      <c r="AO764">
        <v>70278.75</v>
      </c>
      <c r="AP764">
        <v>70278.75</v>
      </c>
      <c r="AS764">
        <v>49195.13</v>
      </c>
      <c r="AU764">
        <v>21083.62</v>
      </c>
      <c r="AY764">
        <v>176772</v>
      </c>
      <c r="AZ764" s="5">
        <v>140557.5</v>
      </c>
      <c r="BA764" s="5">
        <v>140557.5</v>
      </c>
      <c r="BB764" s="5">
        <v>140557.5</v>
      </c>
      <c r="BC764" s="5">
        <v>106605.51</v>
      </c>
      <c r="BD764" s="5">
        <v>106605.51</v>
      </c>
      <c r="BE764" s="5">
        <v>0</v>
      </c>
      <c r="BF764" s="5">
        <v>236901.14</v>
      </c>
      <c r="BG764">
        <v>20180108</v>
      </c>
      <c r="BH764" s="9" t="str">
        <f t="shared" si="33"/>
        <v>2018</v>
      </c>
      <c r="BI764" t="str">
        <f>MID(Merge1[[#This Row],[OC_DATA_INIZIO_PROGETTO]],5,2)</f>
        <v>01</v>
      </c>
      <c r="BJ764">
        <v>20201206</v>
      </c>
      <c r="BK764" t="str">
        <f t="shared" si="34"/>
        <v>2020</v>
      </c>
      <c r="BL764" t="str">
        <f>MID(Merge1[[#This Row],[OC_DATA_FINE_PROGETTO_PREVISTA]],5,2)</f>
        <v>12</v>
      </c>
      <c r="BM764" s="8">
        <f>(Merge1[[#This Row],[Colonna2]]-Merge1[[#This Row],[Colonna1]])*12+Merge1[[#This Row],[Colonna22]]-Merge1[[#This Row],[Colonna12]]</f>
        <v>35</v>
      </c>
      <c r="BN764">
        <v>20201116</v>
      </c>
      <c r="BO764" t="str">
        <f t="shared" si="35"/>
        <v>2020</v>
      </c>
      <c r="BP764" s="2" t="s">
        <v>76</v>
      </c>
      <c r="BQ764" s="2" t="s">
        <v>76</v>
      </c>
      <c r="BR764" s="2" t="s">
        <v>440</v>
      </c>
      <c r="BS764" s="2" t="s">
        <v>773</v>
      </c>
      <c r="BT764" s="2" t="s">
        <v>774</v>
      </c>
    </row>
    <row r="765" spans="1:72" x14ac:dyDescent="0.35">
      <c r="A765" s="2" t="s">
        <v>17190</v>
      </c>
      <c r="B765" s="2" t="s">
        <v>17180</v>
      </c>
      <c r="C765" s="2" t="s">
        <v>17181</v>
      </c>
      <c r="D765" s="2" t="s">
        <v>17182</v>
      </c>
      <c r="E765" s="2" t="s">
        <v>17191</v>
      </c>
      <c r="F765">
        <v>1</v>
      </c>
      <c r="G765" s="2" t="s">
        <v>151</v>
      </c>
      <c r="H765">
        <v>7</v>
      </c>
      <c r="I765" s="2" t="s">
        <v>770</v>
      </c>
      <c r="J765">
        <v>99</v>
      </c>
      <c r="K765" s="2" t="s">
        <v>81</v>
      </c>
      <c r="L765">
        <v>8</v>
      </c>
      <c r="M765" s="2" t="s">
        <v>112</v>
      </c>
      <c r="N765">
        <v>62</v>
      </c>
      <c r="O765" s="2" t="s">
        <v>2450</v>
      </c>
      <c r="P765">
        <v>999</v>
      </c>
      <c r="Q765" s="2" t="s">
        <v>3522</v>
      </c>
      <c r="R765" t="s">
        <v>67</v>
      </c>
      <c r="S765" t="s">
        <v>67</v>
      </c>
      <c r="T765" s="2" t="s">
        <v>1986</v>
      </c>
      <c r="U765" s="2" t="s">
        <v>1987</v>
      </c>
      <c r="V765">
        <v>915</v>
      </c>
      <c r="W765" s="2" t="s">
        <v>632</v>
      </c>
      <c r="X765">
        <v>35096.92</v>
      </c>
      <c r="Y765">
        <v>35096.92</v>
      </c>
      <c r="AD765">
        <v>24567.84</v>
      </c>
      <c r="AF765">
        <v>0</v>
      </c>
      <c r="AG765">
        <v>10529.07</v>
      </c>
      <c r="AI765">
        <v>84667.11</v>
      </c>
      <c r="AL765" s="5">
        <v>154860.94</v>
      </c>
      <c r="AM765">
        <v>0</v>
      </c>
      <c r="AN765">
        <v>0</v>
      </c>
      <c r="AO765">
        <v>35096.92</v>
      </c>
      <c r="AP765">
        <v>35096.92</v>
      </c>
      <c r="AS765">
        <v>24567.84</v>
      </c>
      <c r="AU765">
        <v>10529.07</v>
      </c>
      <c r="AW765">
        <v>84667.11</v>
      </c>
      <c r="AZ765" s="5">
        <v>154860.94</v>
      </c>
      <c r="BA765" s="5">
        <v>140387.66</v>
      </c>
      <c r="BB765" s="5">
        <v>140387.66</v>
      </c>
      <c r="BC765" s="5">
        <v>120469.2</v>
      </c>
      <c r="BD765" s="5">
        <v>120469.2</v>
      </c>
      <c r="BE765" s="5">
        <v>0</v>
      </c>
      <c r="BF765" s="5">
        <v>120469.2</v>
      </c>
      <c r="BG765">
        <v>20180102</v>
      </c>
      <c r="BH765" s="9" t="str">
        <f t="shared" si="33"/>
        <v>2018</v>
      </c>
      <c r="BI765" t="str">
        <f>MID(Merge1[[#This Row],[OC_DATA_INIZIO_PROGETTO]],5,2)</f>
        <v>01</v>
      </c>
      <c r="BJ765">
        <v>20200605</v>
      </c>
      <c r="BK765" t="str">
        <f t="shared" si="34"/>
        <v>2020</v>
      </c>
      <c r="BL765" t="str">
        <f>MID(Merge1[[#This Row],[OC_DATA_FINE_PROGETTO_PREVISTA]],5,2)</f>
        <v>06</v>
      </c>
      <c r="BM765" s="8">
        <f>(Merge1[[#This Row],[Colonna2]]-Merge1[[#This Row],[Colonna1]])*12+Merge1[[#This Row],[Colonna22]]-Merge1[[#This Row],[Colonna12]]</f>
        <v>29</v>
      </c>
      <c r="BN765">
        <v>20200603</v>
      </c>
      <c r="BO765" t="str">
        <f t="shared" si="35"/>
        <v>2020</v>
      </c>
      <c r="BP765" s="2" t="s">
        <v>76</v>
      </c>
      <c r="BQ765" s="2" t="s">
        <v>76</v>
      </c>
      <c r="BR765" s="2" t="s">
        <v>440</v>
      </c>
      <c r="BS765" s="2" t="s">
        <v>773</v>
      </c>
      <c r="BT765" s="2" t="s">
        <v>774</v>
      </c>
    </row>
    <row r="766" spans="1:72" x14ac:dyDescent="0.35">
      <c r="A766" s="2" t="s">
        <v>19224</v>
      </c>
      <c r="B766" s="2" t="s">
        <v>19225</v>
      </c>
      <c r="C766" s="2" t="s">
        <v>19226</v>
      </c>
      <c r="D766" s="2" t="s">
        <v>19227</v>
      </c>
      <c r="E766" s="2" t="s">
        <v>19228</v>
      </c>
      <c r="F766">
        <v>2</v>
      </c>
      <c r="G766" s="2" t="s">
        <v>4836</v>
      </c>
      <c r="H766">
        <v>2</v>
      </c>
      <c r="I766" s="2" t="s">
        <v>430</v>
      </c>
      <c r="J766">
        <v>19</v>
      </c>
      <c r="K766" s="2" t="s">
        <v>4837</v>
      </c>
      <c r="L766">
        <v>7</v>
      </c>
      <c r="M766" s="2" t="s">
        <v>1213</v>
      </c>
      <c r="N766">
        <v>18</v>
      </c>
      <c r="O766" s="2" t="s">
        <v>1214</v>
      </c>
      <c r="P766">
        <v>182</v>
      </c>
      <c r="Q766" s="2" t="s">
        <v>1216</v>
      </c>
      <c r="R766" t="s">
        <v>67</v>
      </c>
      <c r="S766" t="s">
        <v>67</v>
      </c>
      <c r="T766" s="2" t="s">
        <v>73</v>
      </c>
      <c r="U766" s="2" t="s">
        <v>74</v>
      </c>
      <c r="V766">
        <v>106</v>
      </c>
      <c r="W766" s="2" t="s">
        <v>635</v>
      </c>
      <c r="X766">
        <v>120000</v>
      </c>
      <c r="Y766">
        <v>120000</v>
      </c>
      <c r="AD766">
        <v>120000</v>
      </c>
      <c r="AF766">
        <v>0</v>
      </c>
      <c r="AL766" s="5">
        <v>240000</v>
      </c>
      <c r="AM766">
        <v>0</v>
      </c>
      <c r="AN766">
        <v>0</v>
      </c>
      <c r="AO766">
        <v>120000</v>
      </c>
      <c r="AP766">
        <v>120000</v>
      </c>
      <c r="AS766">
        <v>120000</v>
      </c>
      <c r="AZ766" s="5">
        <v>240000</v>
      </c>
      <c r="BA766" s="5">
        <v>140302</v>
      </c>
      <c r="BB766" s="5">
        <v>140302</v>
      </c>
      <c r="BC766" s="5">
        <v>138331</v>
      </c>
      <c r="BD766" s="5">
        <v>138331</v>
      </c>
      <c r="BE766" s="5">
        <v>0</v>
      </c>
      <c r="BF766" s="5">
        <v>138331</v>
      </c>
      <c r="BG766">
        <v>20161206</v>
      </c>
      <c r="BH766" s="9" t="str">
        <f t="shared" si="33"/>
        <v>2016</v>
      </c>
      <c r="BI766" t="str">
        <f>MID(Merge1[[#This Row],[OC_DATA_INIZIO_PROGETTO]],5,2)</f>
        <v>12</v>
      </c>
      <c r="BJ766">
        <v>20211231</v>
      </c>
      <c r="BK766" t="str">
        <f t="shared" si="34"/>
        <v>2021</v>
      </c>
      <c r="BL766" t="str">
        <f>MID(Merge1[[#This Row],[OC_DATA_FINE_PROGETTO_PREVISTA]],5,2)</f>
        <v>12</v>
      </c>
      <c r="BM766" s="8">
        <f>(Merge1[[#This Row],[Colonna2]]-Merge1[[#This Row],[Colonna1]])*12+Merge1[[#This Row],[Colonna22]]-Merge1[[#This Row],[Colonna12]]</f>
        <v>60</v>
      </c>
      <c r="BO766" t="str">
        <f t="shared" si="35"/>
        <v/>
      </c>
      <c r="BP766" s="2" t="s">
        <v>76</v>
      </c>
      <c r="BQ766" s="2" t="s">
        <v>76</v>
      </c>
      <c r="BR766" s="2" t="s">
        <v>77</v>
      </c>
      <c r="BS766" s="2" t="s">
        <v>434</v>
      </c>
      <c r="BT766" s="2" t="s">
        <v>435</v>
      </c>
    </row>
    <row r="767" spans="1:72" x14ac:dyDescent="0.35">
      <c r="A767" s="2" t="s">
        <v>17450</v>
      </c>
      <c r="B767" s="2" t="s">
        <v>17446</v>
      </c>
      <c r="C767" s="2" t="s">
        <v>17447</v>
      </c>
      <c r="D767" s="2" t="s">
        <v>17448</v>
      </c>
      <c r="E767" s="2" t="s">
        <v>17451</v>
      </c>
      <c r="F767">
        <v>1</v>
      </c>
      <c r="G767" s="2" t="s">
        <v>151</v>
      </c>
      <c r="H767">
        <v>7</v>
      </c>
      <c r="I767" s="2" t="s">
        <v>770</v>
      </c>
      <c r="J767">
        <v>99</v>
      </c>
      <c r="K767" s="2" t="s">
        <v>81</v>
      </c>
      <c r="L767">
        <v>8</v>
      </c>
      <c r="M767" s="2" t="s">
        <v>112</v>
      </c>
      <c r="N767">
        <v>62</v>
      </c>
      <c r="O767" s="2" t="s">
        <v>2450</v>
      </c>
      <c r="P767">
        <v>999</v>
      </c>
      <c r="Q767" s="2" t="s">
        <v>3522</v>
      </c>
      <c r="R767" t="s">
        <v>67</v>
      </c>
      <c r="S767" t="s">
        <v>67</v>
      </c>
      <c r="T767" s="2" t="s">
        <v>1986</v>
      </c>
      <c r="U767" s="2" t="s">
        <v>1987</v>
      </c>
      <c r="V767">
        <v>915</v>
      </c>
      <c r="W767" s="2" t="s">
        <v>632</v>
      </c>
      <c r="X767">
        <v>35000</v>
      </c>
      <c r="Y767">
        <v>35000</v>
      </c>
      <c r="AD767">
        <v>24500</v>
      </c>
      <c r="AF767">
        <v>0</v>
      </c>
      <c r="AG767">
        <v>10500</v>
      </c>
      <c r="AI767">
        <v>71120.36</v>
      </c>
      <c r="AL767" s="5">
        <v>141120.35999999999</v>
      </c>
      <c r="AM767">
        <v>0</v>
      </c>
      <c r="AN767">
        <v>0</v>
      </c>
      <c r="AO767">
        <v>35000</v>
      </c>
      <c r="AP767">
        <v>35000</v>
      </c>
      <c r="AS767">
        <v>24500</v>
      </c>
      <c r="AU767">
        <v>10500</v>
      </c>
      <c r="AW767">
        <v>71120.36</v>
      </c>
      <c r="AZ767" s="5">
        <v>141120.35999999999</v>
      </c>
      <c r="BA767" s="5">
        <v>140000</v>
      </c>
      <c r="BB767" s="5">
        <v>140000</v>
      </c>
      <c r="BC767" s="5">
        <v>48414.89</v>
      </c>
      <c r="BD767" s="5">
        <v>48414.89</v>
      </c>
      <c r="BE767" s="5">
        <v>0</v>
      </c>
      <c r="BF767" s="5">
        <v>48414.89</v>
      </c>
      <c r="BG767">
        <v>20171002</v>
      </c>
      <c r="BH767" s="9" t="str">
        <f t="shared" si="33"/>
        <v>2017</v>
      </c>
      <c r="BI767" t="str">
        <f>MID(Merge1[[#This Row],[OC_DATA_INIZIO_PROGETTO]],5,2)</f>
        <v>10</v>
      </c>
      <c r="BJ767">
        <v>20201009</v>
      </c>
      <c r="BK767" t="str">
        <f t="shared" si="34"/>
        <v>2020</v>
      </c>
      <c r="BL767" t="str">
        <f>MID(Merge1[[#This Row],[OC_DATA_FINE_PROGETTO_PREVISTA]],5,2)</f>
        <v>10</v>
      </c>
      <c r="BM767" s="8">
        <f>(Merge1[[#This Row],[Colonna2]]-Merge1[[#This Row],[Colonna1]])*12+Merge1[[#This Row],[Colonna22]]-Merge1[[#This Row],[Colonna12]]</f>
        <v>36</v>
      </c>
      <c r="BN767">
        <v>20201204</v>
      </c>
      <c r="BO767" t="str">
        <f t="shared" si="35"/>
        <v>2020</v>
      </c>
      <c r="BP767" s="2" t="s">
        <v>76</v>
      </c>
      <c r="BQ767" s="2" t="s">
        <v>76</v>
      </c>
      <c r="BR767" s="2" t="s">
        <v>440</v>
      </c>
      <c r="BS767" s="2" t="s">
        <v>773</v>
      </c>
      <c r="BT767" s="2" t="s">
        <v>774</v>
      </c>
    </row>
    <row r="768" spans="1:72" x14ac:dyDescent="0.35">
      <c r="A768" s="2" t="s">
        <v>18131</v>
      </c>
      <c r="B768" s="2" t="s">
        <v>18127</v>
      </c>
      <c r="C768" s="2" t="s">
        <v>18132</v>
      </c>
      <c r="D768" s="2" t="s">
        <v>18129</v>
      </c>
      <c r="E768" s="2" t="s">
        <v>18133</v>
      </c>
      <c r="F768">
        <v>1</v>
      </c>
      <c r="G768" s="2" t="s">
        <v>151</v>
      </c>
      <c r="H768">
        <v>7</v>
      </c>
      <c r="I768" s="2" t="s">
        <v>770</v>
      </c>
      <c r="J768">
        <v>99</v>
      </c>
      <c r="K768" s="2" t="s">
        <v>81</v>
      </c>
      <c r="L768">
        <v>8</v>
      </c>
      <c r="M768" s="2" t="s">
        <v>112</v>
      </c>
      <c r="N768">
        <v>62</v>
      </c>
      <c r="O768" s="2" t="s">
        <v>2450</v>
      </c>
      <c r="P768">
        <v>999</v>
      </c>
      <c r="Q768" s="2" t="s">
        <v>3522</v>
      </c>
      <c r="R768" t="s">
        <v>67</v>
      </c>
      <c r="S768" t="s">
        <v>67</v>
      </c>
      <c r="T768" s="2" t="s">
        <v>1986</v>
      </c>
      <c r="U768" s="2" t="s">
        <v>1987</v>
      </c>
      <c r="V768">
        <v>926</v>
      </c>
      <c r="W768" s="2" t="s">
        <v>6666</v>
      </c>
      <c r="X768">
        <v>70593.75</v>
      </c>
      <c r="Y768">
        <v>70593.75</v>
      </c>
      <c r="AD768">
        <v>49415.63</v>
      </c>
      <c r="AF768">
        <v>0</v>
      </c>
      <c r="AG768">
        <v>21178.12</v>
      </c>
      <c r="AK768">
        <v>173158</v>
      </c>
      <c r="AL768" s="5">
        <v>141187.5</v>
      </c>
      <c r="AM768">
        <v>0</v>
      </c>
      <c r="AN768">
        <v>0</v>
      </c>
      <c r="AO768">
        <v>70593.75</v>
      </c>
      <c r="AP768">
        <v>70593.75</v>
      </c>
      <c r="AS768">
        <v>49415.63</v>
      </c>
      <c r="AU768">
        <v>21178.12</v>
      </c>
      <c r="AY768">
        <v>173158</v>
      </c>
      <c r="AZ768" s="5">
        <v>141187.5</v>
      </c>
      <c r="BA768" s="5">
        <v>139873.5</v>
      </c>
      <c r="BB768" s="5">
        <v>139873.5</v>
      </c>
      <c r="BC768" s="5">
        <v>139873.5</v>
      </c>
      <c r="BD768" s="5">
        <v>139873.5</v>
      </c>
      <c r="BE768" s="5">
        <v>0</v>
      </c>
      <c r="BF768" s="5">
        <v>314345.64</v>
      </c>
      <c r="BG768">
        <v>20160930</v>
      </c>
      <c r="BH768" s="9" t="str">
        <f t="shared" si="33"/>
        <v>2016</v>
      </c>
      <c r="BI768" t="str">
        <f>MID(Merge1[[#This Row],[OC_DATA_INIZIO_PROGETTO]],5,2)</f>
        <v>09</v>
      </c>
      <c r="BJ768">
        <v>20210124</v>
      </c>
      <c r="BK768" t="str">
        <f t="shared" si="34"/>
        <v>2021</v>
      </c>
      <c r="BL768" t="str">
        <f>MID(Merge1[[#This Row],[OC_DATA_FINE_PROGETTO_PREVISTA]],5,2)</f>
        <v>01</v>
      </c>
      <c r="BM768" s="8">
        <f>(Merge1[[#This Row],[Colonna2]]-Merge1[[#This Row],[Colonna1]])*12+Merge1[[#This Row],[Colonna22]]-Merge1[[#This Row],[Colonna12]]</f>
        <v>52</v>
      </c>
      <c r="BN768">
        <v>20190606</v>
      </c>
      <c r="BO768" t="str">
        <f t="shared" si="35"/>
        <v>2019</v>
      </c>
      <c r="BP768" s="2" t="s">
        <v>116</v>
      </c>
      <c r="BQ768" s="2" t="s">
        <v>763</v>
      </c>
      <c r="BR768" s="2" t="s">
        <v>440</v>
      </c>
      <c r="BS768" s="2" t="s">
        <v>773</v>
      </c>
      <c r="BT768" s="2" t="s">
        <v>774</v>
      </c>
    </row>
    <row r="769" spans="1:72" x14ac:dyDescent="0.35">
      <c r="A769" s="2" t="s">
        <v>17388</v>
      </c>
      <c r="B769" s="2" t="s">
        <v>17389</v>
      </c>
      <c r="C769" s="2" t="s">
        <v>17390</v>
      </c>
      <c r="D769" s="2" t="s">
        <v>17391</v>
      </c>
      <c r="E769" s="2" t="s">
        <v>17392</v>
      </c>
      <c r="F769">
        <v>1</v>
      </c>
      <c r="G769" s="2" t="s">
        <v>151</v>
      </c>
      <c r="H769">
        <v>7</v>
      </c>
      <c r="I769" s="2" t="s">
        <v>770</v>
      </c>
      <c r="J769">
        <v>99</v>
      </c>
      <c r="K769" s="2" t="s">
        <v>81</v>
      </c>
      <c r="L769">
        <v>8</v>
      </c>
      <c r="M769" s="2" t="s">
        <v>112</v>
      </c>
      <c r="N769">
        <v>62</v>
      </c>
      <c r="O769" s="2" t="s">
        <v>2450</v>
      </c>
      <c r="P769">
        <v>999</v>
      </c>
      <c r="Q769" s="2" t="s">
        <v>3522</v>
      </c>
      <c r="R769" t="s">
        <v>67</v>
      </c>
      <c r="S769" t="s">
        <v>67</v>
      </c>
      <c r="T769" s="2" t="s">
        <v>1986</v>
      </c>
      <c r="U769" s="2" t="s">
        <v>1987</v>
      </c>
      <c r="V769">
        <v>932</v>
      </c>
      <c r="W769" s="2" t="s">
        <v>6667</v>
      </c>
      <c r="X769">
        <v>69782.95</v>
      </c>
      <c r="Y769">
        <v>69782.95</v>
      </c>
      <c r="AD769">
        <v>48848.06</v>
      </c>
      <c r="AF769">
        <v>0</v>
      </c>
      <c r="AG769">
        <v>20934.88</v>
      </c>
      <c r="AK769">
        <v>139566</v>
      </c>
      <c r="AL769" s="5">
        <v>139565.89000000001</v>
      </c>
      <c r="AM769">
        <v>0</v>
      </c>
      <c r="AN769">
        <v>0</v>
      </c>
      <c r="AO769">
        <v>69782.95</v>
      </c>
      <c r="AP769">
        <v>69782.95</v>
      </c>
      <c r="AS769">
        <v>48848.06</v>
      </c>
      <c r="AU769">
        <v>20934.88</v>
      </c>
      <c r="AY769">
        <v>139566</v>
      </c>
      <c r="AZ769" s="5">
        <v>139565.89000000001</v>
      </c>
      <c r="BA769" s="5">
        <v>139565.89000000001</v>
      </c>
      <c r="BB769" s="5">
        <v>139565.89000000001</v>
      </c>
      <c r="BC769" s="5">
        <v>139565.89000000001</v>
      </c>
      <c r="BD769" s="5">
        <v>139565.89000000001</v>
      </c>
      <c r="BE769" s="5">
        <v>0</v>
      </c>
      <c r="BF769" s="5">
        <v>213993.76</v>
      </c>
      <c r="BG769">
        <v>20180301</v>
      </c>
      <c r="BH769" s="9" t="str">
        <f t="shared" si="33"/>
        <v>2018</v>
      </c>
      <c r="BI769" t="str">
        <f>MID(Merge1[[#This Row],[OC_DATA_INIZIO_PROGETTO]],5,2)</f>
        <v>03</v>
      </c>
      <c r="BJ769">
        <v>20200718</v>
      </c>
      <c r="BK769" t="str">
        <f t="shared" si="34"/>
        <v>2020</v>
      </c>
      <c r="BL769" t="str">
        <f>MID(Merge1[[#This Row],[OC_DATA_FINE_PROGETTO_PREVISTA]],5,2)</f>
        <v>07</v>
      </c>
      <c r="BM769" s="8">
        <f>(Merge1[[#This Row],[Colonna2]]-Merge1[[#This Row],[Colonna1]])*12+Merge1[[#This Row],[Colonna22]]-Merge1[[#This Row],[Colonna12]]</f>
        <v>28</v>
      </c>
      <c r="BN769">
        <v>20191229</v>
      </c>
      <c r="BO769" t="str">
        <f t="shared" si="35"/>
        <v>2019</v>
      </c>
      <c r="BP769" s="2" t="s">
        <v>116</v>
      </c>
      <c r="BQ769" s="2" t="s">
        <v>763</v>
      </c>
      <c r="BR769" s="2" t="s">
        <v>440</v>
      </c>
      <c r="BS769" s="2" t="s">
        <v>773</v>
      </c>
      <c r="BT769" s="2" t="s">
        <v>774</v>
      </c>
    </row>
    <row r="770" spans="1:72" x14ac:dyDescent="0.35">
      <c r="A770" s="2" t="s">
        <v>18079</v>
      </c>
      <c r="B770" s="2" t="s">
        <v>18075</v>
      </c>
      <c r="C770" s="2" t="s">
        <v>18080</v>
      </c>
      <c r="D770" s="2" t="s">
        <v>18077</v>
      </c>
      <c r="E770" s="2" t="s">
        <v>18081</v>
      </c>
      <c r="F770">
        <v>1</v>
      </c>
      <c r="G770" s="2" t="s">
        <v>151</v>
      </c>
      <c r="H770">
        <v>7</v>
      </c>
      <c r="I770" s="2" t="s">
        <v>770</v>
      </c>
      <c r="J770">
        <v>99</v>
      </c>
      <c r="K770" s="2" t="s">
        <v>81</v>
      </c>
      <c r="L770">
        <v>8</v>
      </c>
      <c r="M770" s="2" t="s">
        <v>112</v>
      </c>
      <c r="N770">
        <v>62</v>
      </c>
      <c r="O770" s="2" t="s">
        <v>2450</v>
      </c>
      <c r="P770">
        <v>999</v>
      </c>
      <c r="Q770" s="2" t="s">
        <v>3522</v>
      </c>
      <c r="R770" t="s">
        <v>67</v>
      </c>
      <c r="S770" t="s">
        <v>67</v>
      </c>
      <c r="T770" s="2" t="s">
        <v>1986</v>
      </c>
      <c r="U770" s="2" t="s">
        <v>1987</v>
      </c>
      <c r="V770">
        <v>924</v>
      </c>
      <c r="W770" s="2" t="s">
        <v>634</v>
      </c>
      <c r="X770">
        <v>69500</v>
      </c>
      <c r="Y770">
        <v>69500</v>
      </c>
      <c r="AD770">
        <v>48650</v>
      </c>
      <c r="AF770">
        <v>0</v>
      </c>
      <c r="AG770">
        <v>20850</v>
      </c>
      <c r="AK770">
        <v>214259</v>
      </c>
      <c r="AL770" s="5">
        <v>139000</v>
      </c>
      <c r="AM770">
        <v>0</v>
      </c>
      <c r="AN770">
        <v>0</v>
      </c>
      <c r="AO770">
        <v>69500</v>
      </c>
      <c r="AP770">
        <v>69500</v>
      </c>
      <c r="AS770">
        <v>48650</v>
      </c>
      <c r="AU770">
        <v>20850</v>
      </c>
      <c r="AY770">
        <v>214259</v>
      </c>
      <c r="AZ770" s="5">
        <v>139000</v>
      </c>
      <c r="BA770" s="5">
        <v>139000</v>
      </c>
      <c r="BB770" s="5">
        <v>139000</v>
      </c>
      <c r="BC770" s="5">
        <v>139000</v>
      </c>
      <c r="BD770" s="5">
        <v>139000</v>
      </c>
      <c r="BE770" s="5">
        <v>0</v>
      </c>
      <c r="BF770" s="5">
        <v>353259.21</v>
      </c>
      <c r="BG770">
        <v>20150901</v>
      </c>
      <c r="BH770" s="9" t="str">
        <f t="shared" ref="BH770:BH833" si="36">LEFT(BG:BG,4)</f>
        <v>2015</v>
      </c>
      <c r="BI770" t="str">
        <f>MID(Merge1[[#This Row],[OC_DATA_INIZIO_PROGETTO]],5,2)</f>
        <v>09</v>
      </c>
      <c r="BJ770">
        <v>20210208</v>
      </c>
      <c r="BK770" t="str">
        <f t="shared" ref="BK770:BK833" si="37">LEFT(BJ:BJ,4)</f>
        <v>2021</v>
      </c>
      <c r="BL770" t="str">
        <f>MID(Merge1[[#This Row],[OC_DATA_FINE_PROGETTO_PREVISTA]],5,2)</f>
        <v>02</v>
      </c>
      <c r="BM770" s="8">
        <f>(Merge1[[#This Row],[Colonna2]]-Merge1[[#This Row],[Colonna1]])*12+Merge1[[#This Row],[Colonna22]]-Merge1[[#This Row],[Colonna12]]</f>
        <v>65</v>
      </c>
      <c r="BN770">
        <v>20181121</v>
      </c>
      <c r="BO770" t="str">
        <f t="shared" ref="BO770:BO833" si="38">LEFT(BN:BN,4)</f>
        <v>2018</v>
      </c>
      <c r="BP770" s="2" t="s">
        <v>116</v>
      </c>
      <c r="BQ770" s="2" t="s">
        <v>763</v>
      </c>
      <c r="BR770" s="2" t="s">
        <v>440</v>
      </c>
      <c r="BS770" s="2" t="s">
        <v>773</v>
      </c>
      <c r="BT770" s="2" t="s">
        <v>774</v>
      </c>
    </row>
    <row r="771" spans="1:72" x14ac:dyDescent="0.35">
      <c r="A771" s="2" t="s">
        <v>17021</v>
      </c>
      <c r="B771" s="2" t="s">
        <v>17017</v>
      </c>
      <c r="C771" s="2" t="s">
        <v>17018</v>
      </c>
      <c r="D771" s="2" t="s">
        <v>17019</v>
      </c>
      <c r="E771" s="2" t="s">
        <v>17022</v>
      </c>
      <c r="F771">
        <v>1</v>
      </c>
      <c r="G771" s="2" t="s">
        <v>151</v>
      </c>
      <c r="H771">
        <v>7</v>
      </c>
      <c r="I771" s="2" t="s">
        <v>770</v>
      </c>
      <c r="J771">
        <v>99</v>
      </c>
      <c r="K771" s="2" t="s">
        <v>81</v>
      </c>
      <c r="L771">
        <v>8</v>
      </c>
      <c r="M771" s="2" t="s">
        <v>112</v>
      </c>
      <c r="N771">
        <v>62</v>
      </c>
      <c r="O771" s="2" t="s">
        <v>2450</v>
      </c>
      <c r="P771">
        <v>999</v>
      </c>
      <c r="Q771" s="2" t="s">
        <v>3522</v>
      </c>
      <c r="R771" t="s">
        <v>67</v>
      </c>
      <c r="S771" t="s">
        <v>67</v>
      </c>
      <c r="T771" s="2" t="s">
        <v>1986</v>
      </c>
      <c r="U771" s="2" t="s">
        <v>1987</v>
      </c>
      <c r="V771">
        <v>915</v>
      </c>
      <c r="W771" s="2" t="s">
        <v>632</v>
      </c>
      <c r="X771">
        <v>69345</v>
      </c>
      <c r="Y771">
        <v>69345</v>
      </c>
      <c r="AD771">
        <v>48541.5</v>
      </c>
      <c r="AF771">
        <v>0</v>
      </c>
      <c r="AG771">
        <v>20803.5</v>
      </c>
      <c r="AK771">
        <v>169538</v>
      </c>
      <c r="AL771" s="5">
        <v>138690</v>
      </c>
      <c r="AM771">
        <v>0</v>
      </c>
      <c r="AN771">
        <v>0</v>
      </c>
      <c r="AO771">
        <v>69345</v>
      </c>
      <c r="AP771">
        <v>69345</v>
      </c>
      <c r="AS771">
        <v>48541.5</v>
      </c>
      <c r="AU771">
        <v>20803.5</v>
      </c>
      <c r="AY771">
        <v>169538</v>
      </c>
      <c r="AZ771" s="5">
        <v>138690</v>
      </c>
      <c r="BA771" s="5">
        <v>138690</v>
      </c>
      <c r="BB771" s="5">
        <v>138690</v>
      </c>
      <c r="BC771" s="5">
        <v>138690</v>
      </c>
      <c r="BD771" s="5">
        <v>138690</v>
      </c>
      <c r="BE771" s="5">
        <v>0</v>
      </c>
      <c r="BF771" s="5">
        <v>281286.96000000002</v>
      </c>
      <c r="BG771">
        <v>20180629</v>
      </c>
      <c r="BH771" s="9" t="str">
        <f t="shared" si="36"/>
        <v>2018</v>
      </c>
      <c r="BI771" t="str">
        <f>MID(Merge1[[#This Row],[OC_DATA_INIZIO_PROGETTO]],5,2)</f>
        <v>06</v>
      </c>
      <c r="BJ771">
        <v>20200515</v>
      </c>
      <c r="BK771" t="str">
        <f t="shared" si="37"/>
        <v>2020</v>
      </c>
      <c r="BL771" t="str">
        <f>MID(Merge1[[#This Row],[OC_DATA_FINE_PROGETTO_PREVISTA]],5,2)</f>
        <v>05</v>
      </c>
      <c r="BM771" s="8">
        <f>(Merge1[[#This Row],[Colonna2]]-Merge1[[#This Row],[Colonna1]])*12+Merge1[[#This Row],[Colonna22]]-Merge1[[#This Row],[Colonna12]]</f>
        <v>23</v>
      </c>
      <c r="BN771">
        <v>20200922</v>
      </c>
      <c r="BO771" t="str">
        <f t="shared" si="38"/>
        <v>2020</v>
      </c>
      <c r="BP771" s="2" t="s">
        <v>116</v>
      </c>
      <c r="BQ771" s="2" t="s">
        <v>763</v>
      </c>
      <c r="BR771" s="2" t="s">
        <v>440</v>
      </c>
      <c r="BS771" s="2" t="s">
        <v>773</v>
      </c>
      <c r="BT771" s="2" t="s">
        <v>774</v>
      </c>
    </row>
    <row r="772" spans="1:72" x14ac:dyDescent="0.35">
      <c r="A772" s="2" t="s">
        <v>19828</v>
      </c>
      <c r="B772" s="2" t="s">
        <v>19829</v>
      </c>
      <c r="C772" s="2" t="s">
        <v>19830</v>
      </c>
      <c r="D772" s="2" t="s">
        <v>19831</v>
      </c>
      <c r="E772" s="2" t="s">
        <v>19832</v>
      </c>
      <c r="F772">
        <v>1</v>
      </c>
      <c r="G772" s="2" t="s">
        <v>151</v>
      </c>
      <c r="H772">
        <v>7</v>
      </c>
      <c r="I772" s="2" t="s">
        <v>770</v>
      </c>
      <c r="J772">
        <v>15</v>
      </c>
      <c r="K772" s="2" t="s">
        <v>3707</v>
      </c>
      <c r="L772">
        <v>6</v>
      </c>
      <c r="M772" s="2" t="s">
        <v>1983</v>
      </c>
      <c r="N772">
        <v>39</v>
      </c>
      <c r="O772" s="2" t="s">
        <v>2384</v>
      </c>
      <c r="P772">
        <v>150</v>
      </c>
      <c r="Q772" s="2" t="s">
        <v>2385</v>
      </c>
      <c r="R772" t="s">
        <v>67</v>
      </c>
      <c r="S772" t="s">
        <v>67</v>
      </c>
      <c r="T772" s="2" t="s">
        <v>504</v>
      </c>
      <c r="U772" s="2" t="s">
        <v>505</v>
      </c>
      <c r="V772">
        <v>1817</v>
      </c>
      <c r="W772" s="2" t="s">
        <v>19061</v>
      </c>
      <c r="X772">
        <v>103960</v>
      </c>
      <c r="Y772">
        <v>103960</v>
      </c>
      <c r="AD772">
        <v>34653.33</v>
      </c>
      <c r="AF772">
        <v>0</v>
      </c>
      <c r="AK772">
        <v>92409</v>
      </c>
      <c r="AL772" s="5">
        <v>138613.32999999999</v>
      </c>
      <c r="AM772">
        <v>0</v>
      </c>
      <c r="AN772">
        <v>0</v>
      </c>
      <c r="AO772">
        <v>103960</v>
      </c>
      <c r="AP772">
        <v>103960</v>
      </c>
      <c r="AS772">
        <v>34653.33</v>
      </c>
      <c r="AY772">
        <v>92409</v>
      </c>
      <c r="AZ772" s="5">
        <v>138613.32999999999</v>
      </c>
      <c r="BA772" s="5">
        <v>138613.32999999999</v>
      </c>
      <c r="BB772" s="5">
        <v>138613.32999999999</v>
      </c>
      <c r="BC772" s="5">
        <v>138613.32999999999</v>
      </c>
      <c r="BD772" s="5">
        <v>138613.32999999999</v>
      </c>
      <c r="BE772" s="5">
        <v>0</v>
      </c>
      <c r="BF772" s="5">
        <v>231022.21</v>
      </c>
      <c r="BG772">
        <v>20171009</v>
      </c>
      <c r="BH772" s="9" t="str">
        <f t="shared" si="36"/>
        <v>2017</v>
      </c>
      <c r="BI772" t="str">
        <f>MID(Merge1[[#This Row],[OC_DATA_INIZIO_PROGETTO]],5,2)</f>
        <v>10</v>
      </c>
      <c r="BJ772">
        <v>20201231</v>
      </c>
      <c r="BK772" t="str">
        <f t="shared" si="37"/>
        <v>2020</v>
      </c>
      <c r="BL772" t="str">
        <f>MID(Merge1[[#This Row],[OC_DATA_FINE_PROGETTO_PREVISTA]],5,2)</f>
        <v>12</v>
      </c>
      <c r="BM772" s="8">
        <f>(Merge1[[#This Row],[Colonna2]]-Merge1[[#This Row],[Colonna1]])*12+Merge1[[#This Row],[Colonna22]]-Merge1[[#This Row],[Colonna12]]</f>
        <v>38</v>
      </c>
      <c r="BN772">
        <v>20190807</v>
      </c>
      <c r="BO772" t="str">
        <f t="shared" si="38"/>
        <v>2019</v>
      </c>
      <c r="BP772" s="2" t="s">
        <v>116</v>
      </c>
      <c r="BQ772" s="2" t="s">
        <v>763</v>
      </c>
      <c r="BR772" s="2" t="s">
        <v>440</v>
      </c>
      <c r="BS772" s="2" t="s">
        <v>773</v>
      </c>
      <c r="BT772" s="2" t="s">
        <v>774</v>
      </c>
    </row>
    <row r="773" spans="1:72" x14ac:dyDescent="0.35">
      <c r="A773" s="2" t="s">
        <v>26799</v>
      </c>
      <c r="B773" s="2" t="s">
        <v>26800</v>
      </c>
      <c r="C773" s="2" t="s">
        <v>26801</v>
      </c>
      <c r="D773" s="2" t="s">
        <v>26802</v>
      </c>
      <c r="E773" s="2" t="s">
        <v>26803</v>
      </c>
      <c r="F773">
        <v>1</v>
      </c>
      <c r="G773" s="2" t="s">
        <v>151</v>
      </c>
      <c r="H773">
        <v>2</v>
      </c>
      <c r="I773" s="2" t="s">
        <v>430</v>
      </c>
      <c r="J773">
        <v>99</v>
      </c>
      <c r="K773" s="2" t="s">
        <v>81</v>
      </c>
      <c r="L773">
        <v>8</v>
      </c>
      <c r="M773" s="2" t="s">
        <v>112</v>
      </c>
      <c r="N773">
        <v>61</v>
      </c>
      <c r="O773" s="2" t="s">
        <v>113</v>
      </c>
      <c r="P773">
        <v>620</v>
      </c>
      <c r="Q773" s="2" t="s">
        <v>114</v>
      </c>
      <c r="R773" t="s">
        <v>67</v>
      </c>
      <c r="S773" t="s">
        <v>67</v>
      </c>
      <c r="T773" s="2" t="s">
        <v>1331</v>
      </c>
      <c r="U773" s="2" t="s">
        <v>1332</v>
      </c>
      <c r="V773">
        <v>2016</v>
      </c>
      <c r="W773" s="2" t="s">
        <v>18962</v>
      </c>
      <c r="X773">
        <v>69193</v>
      </c>
      <c r="Y773">
        <v>69193</v>
      </c>
      <c r="AD773">
        <v>48435.1</v>
      </c>
      <c r="AF773">
        <v>0</v>
      </c>
      <c r="AG773">
        <v>20757.900000000001</v>
      </c>
      <c r="AL773" s="5">
        <v>138386</v>
      </c>
      <c r="AM773">
        <v>0</v>
      </c>
      <c r="AN773">
        <v>0</v>
      </c>
      <c r="AO773">
        <v>69193</v>
      </c>
      <c r="AP773">
        <v>69193</v>
      </c>
      <c r="AS773">
        <v>48435.1</v>
      </c>
      <c r="AU773">
        <v>20757.900000000001</v>
      </c>
      <c r="AZ773" s="5">
        <v>138386</v>
      </c>
      <c r="BA773" s="5">
        <v>138386</v>
      </c>
      <c r="BB773" s="5">
        <v>138386</v>
      </c>
      <c r="BF773" s="5">
        <v>0</v>
      </c>
      <c r="BG773">
        <v>20180517</v>
      </c>
      <c r="BH773" s="9" t="str">
        <f t="shared" si="36"/>
        <v>2018</v>
      </c>
      <c r="BI773" t="str">
        <f>MID(Merge1[[#This Row],[OC_DATA_INIZIO_PROGETTO]],5,2)</f>
        <v>05</v>
      </c>
      <c r="BJ773">
        <v>20191231</v>
      </c>
      <c r="BK773" t="str">
        <f t="shared" si="37"/>
        <v>2019</v>
      </c>
      <c r="BL773" t="str">
        <f>MID(Merge1[[#This Row],[OC_DATA_FINE_PROGETTO_PREVISTA]],5,2)</f>
        <v>12</v>
      </c>
      <c r="BM773" s="8">
        <f>(Merge1[[#This Row],[Colonna2]]-Merge1[[#This Row],[Colonna1]])*12+Merge1[[#This Row],[Colonna22]]-Merge1[[#This Row],[Colonna12]]</f>
        <v>19</v>
      </c>
      <c r="BO773" t="str">
        <f t="shared" si="38"/>
        <v/>
      </c>
      <c r="BP773" s="2" t="s">
        <v>86</v>
      </c>
      <c r="BQ773" s="2" t="s">
        <v>76</v>
      </c>
      <c r="BR773" s="2" t="s">
        <v>77</v>
      </c>
      <c r="BS773" s="2" t="s">
        <v>434</v>
      </c>
      <c r="BT773" s="2" t="s">
        <v>435</v>
      </c>
    </row>
    <row r="774" spans="1:72" x14ac:dyDescent="0.35">
      <c r="A774" s="2" t="s">
        <v>5319</v>
      </c>
      <c r="B774" s="2" t="s">
        <v>5320</v>
      </c>
      <c r="C774" s="2" t="s">
        <v>5321</v>
      </c>
      <c r="D774" s="2" t="s">
        <v>5322</v>
      </c>
      <c r="E774" s="2" t="s">
        <v>5323</v>
      </c>
      <c r="F774">
        <v>1</v>
      </c>
      <c r="G774" s="2" t="s">
        <v>151</v>
      </c>
      <c r="H774">
        <v>7</v>
      </c>
      <c r="I774" s="2" t="s">
        <v>770</v>
      </c>
      <c r="J774">
        <v>20</v>
      </c>
      <c r="K774" s="2" t="s">
        <v>3054</v>
      </c>
      <c r="L774">
        <v>8</v>
      </c>
      <c r="M774" s="2" t="s">
        <v>112</v>
      </c>
      <c r="N774">
        <v>62</v>
      </c>
      <c r="O774" s="2" t="s">
        <v>2450</v>
      </c>
      <c r="P774">
        <v>634</v>
      </c>
      <c r="Q774" s="2" t="s">
        <v>2770</v>
      </c>
      <c r="R774" t="s">
        <v>67</v>
      </c>
      <c r="S774" t="s">
        <v>67</v>
      </c>
      <c r="T774" s="2" t="s">
        <v>1331</v>
      </c>
      <c r="U774" s="2" t="s">
        <v>1332</v>
      </c>
      <c r="V774">
        <v>609</v>
      </c>
      <c r="W774" s="2" t="s">
        <v>2413</v>
      </c>
      <c r="X774">
        <v>69119.520000000004</v>
      </c>
      <c r="Y774">
        <v>69119.520000000004</v>
      </c>
      <c r="AD774">
        <v>48383.67</v>
      </c>
      <c r="AF774">
        <v>0</v>
      </c>
      <c r="AG774">
        <v>20735.87</v>
      </c>
      <c r="AK774">
        <v>295471</v>
      </c>
      <c r="AL774" s="5">
        <v>138239.06</v>
      </c>
      <c r="AM774">
        <v>0</v>
      </c>
      <c r="AN774">
        <v>0</v>
      </c>
      <c r="AO774">
        <v>69119.520000000004</v>
      </c>
      <c r="AP774">
        <v>69119.520000000004</v>
      </c>
      <c r="AS774">
        <v>48383.67</v>
      </c>
      <c r="AU774">
        <v>20735.87</v>
      </c>
      <c r="AY774">
        <v>295471</v>
      </c>
      <c r="AZ774" s="5">
        <v>138239.06</v>
      </c>
      <c r="BA774" s="5">
        <v>138239.06</v>
      </c>
      <c r="BB774" s="5">
        <v>138239.06</v>
      </c>
      <c r="BC774" s="5">
        <v>138239.06</v>
      </c>
      <c r="BD774" s="5">
        <v>138239.06</v>
      </c>
      <c r="BE774" s="5">
        <v>0</v>
      </c>
      <c r="BF774" s="5">
        <v>0</v>
      </c>
      <c r="BG774">
        <v>20171019</v>
      </c>
      <c r="BH774" s="9" t="str">
        <f t="shared" si="36"/>
        <v>2017</v>
      </c>
      <c r="BI774" t="str">
        <f>MID(Merge1[[#This Row],[OC_DATA_INIZIO_PROGETTO]],5,2)</f>
        <v>10</v>
      </c>
      <c r="BJ774">
        <v>20200108</v>
      </c>
      <c r="BK774" t="str">
        <f t="shared" si="37"/>
        <v>2020</v>
      </c>
      <c r="BL774" t="str">
        <f>MID(Merge1[[#This Row],[OC_DATA_FINE_PROGETTO_PREVISTA]],5,2)</f>
        <v>01</v>
      </c>
      <c r="BM774" s="8">
        <f>(Merge1[[#This Row],[Colonna2]]-Merge1[[#This Row],[Colonna1]])*12+Merge1[[#This Row],[Colonna22]]-Merge1[[#This Row],[Colonna12]]</f>
        <v>27</v>
      </c>
      <c r="BN774">
        <v>20200108</v>
      </c>
      <c r="BO774" t="str">
        <f t="shared" si="38"/>
        <v>2020</v>
      </c>
      <c r="BP774" s="2" t="s">
        <v>116</v>
      </c>
      <c r="BQ774" s="2" t="s">
        <v>763</v>
      </c>
      <c r="BR774" s="2" t="s">
        <v>440</v>
      </c>
      <c r="BS774" s="2" t="s">
        <v>773</v>
      </c>
      <c r="BT774" s="2" t="s">
        <v>774</v>
      </c>
    </row>
    <row r="775" spans="1:72" x14ac:dyDescent="0.35">
      <c r="A775" s="2" t="s">
        <v>5506</v>
      </c>
      <c r="B775" s="2" t="s">
        <v>5507</v>
      </c>
      <c r="C775" s="2" t="s">
        <v>5508</v>
      </c>
      <c r="D775" s="2" t="s">
        <v>5509</v>
      </c>
      <c r="E775" s="2" t="s">
        <v>5510</v>
      </c>
      <c r="F775">
        <v>3</v>
      </c>
      <c r="G775" s="2" t="s">
        <v>102</v>
      </c>
      <c r="H775">
        <v>7</v>
      </c>
      <c r="I775" s="2" t="s">
        <v>770</v>
      </c>
      <c r="J775">
        <v>99</v>
      </c>
      <c r="K775" s="2" t="s">
        <v>81</v>
      </c>
      <c r="L775">
        <v>6</v>
      </c>
      <c r="M775" s="2" t="s">
        <v>1983</v>
      </c>
      <c r="N775">
        <v>40</v>
      </c>
      <c r="O775" s="2" t="s">
        <v>5460</v>
      </c>
      <c r="P775">
        <v>999</v>
      </c>
      <c r="Q775" s="2" t="s">
        <v>5461</v>
      </c>
      <c r="R775" t="s">
        <v>67</v>
      </c>
      <c r="S775" t="s">
        <v>67</v>
      </c>
      <c r="T775" s="2" t="s">
        <v>504</v>
      </c>
      <c r="U775" s="2" t="s">
        <v>505</v>
      </c>
      <c r="V775">
        <v>606</v>
      </c>
      <c r="W775" s="2" t="s">
        <v>2389</v>
      </c>
      <c r="X775">
        <v>69012.44</v>
      </c>
      <c r="Y775">
        <v>69012.44</v>
      </c>
      <c r="AD775">
        <v>48308.66</v>
      </c>
      <c r="AF775">
        <v>0</v>
      </c>
      <c r="AG775">
        <v>20703.82</v>
      </c>
      <c r="AK775">
        <v>138025</v>
      </c>
      <c r="AL775" s="5">
        <v>138024.92000000001</v>
      </c>
      <c r="AM775">
        <v>0</v>
      </c>
      <c r="AN775">
        <v>0</v>
      </c>
      <c r="AO775">
        <v>69012.44</v>
      </c>
      <c r="AP775">
        <v>69012.44</v>
      </c>
      <c r="AS775">
        <v>48308.66</v>
      </c>
      <c r="AU775">
        <v>20703.82</v>
      </c>
      <c r="AY775">
        <v>138025</v>
      </c>
      <c r="AZ775" s="5">
        <v>138024.92000000001</v>
      </c>
      <c r="BA775" s="5">
        <v>138024.92000000001</v>
      </c>
      <c r="BB775" s="5">
        <v>138024.92000000001</v>
      </c>
      <c r="BC775" s="5">
        <v>138024.92000000001</v>
      </c>
      <c r="BD775" s="5">
        <v>138024.92000000001</v>
      </c>
      <c r="BE775" s="5">
        <v>0</v>
      </c>
      <c r="BF775" s="5">
        <v>276049.84000000003</v>
      </c>
      <c r="BG775">
        <v>20180301</v>
      </c>
      <c r="BH775" s="9" t="str">
        <f t="shared" si="36"/>
        <v>2018</v>
      </c>
      <c r="BI775" t="str">
        <f>MID(Merge1[[#This Row],[OC_DATA_INIZIO_PROGETTO]],5,2)</f>
        <v>03</v>
      </c>
      <c r="BJ775">
        <v>20200601</v>
      </c>
      <c r="BK775" t="str">
        <f t="shared" si="37"/>
        <v>2020</v>
      </c>
      <c r="BL775" t="str">
        <f>MID(Merge1[[#This Row],[OC_DATA_FINE_PROGETTO_PREVISTA]],5,2)</f>
        <v>06</v>
      </c>
      <c r="BM775" s="8">
        <f>(Merge1[[#This Row],[Colonna2]]-Merge1[[#This Row],[Colonna1]])*12+Merge1[[#This Row],[Colonna22]]-Merge1[[#This Row],[Colonna12]]</f>
        <v>27</v>
      </c>
      <c r="BN775">
        <v>20191025</v>
      </c>
      <c r="BO775" t="str">
        <f t="shared" si="38"/>
        <v>2019</v>
      </c>
      <c r="BP775" s="2" t="s">
        <v>116</v>
      </c>
      <c r="BQ775" s="2" t="s">
        <v>763</v>
      </c>
      <c r="BR775" s="2" t="s">
        <v>440</v>
      </c>
      <c r="BS775" s="2" t="s">
        <v>773</v>
      </c>
      <c r="BT775" s="2" t="s">
        <v>774</v>
      </c>
    </row>
    <row r="776" spans="1:72" x14ac:dyDescent="0.35">
      <c r="A776" s="2" t="s">
        <v>131</v>
      </c>
      <c r="B776" s="2" t="s">
        <v>127</v>
      </c>
      <c r="C776" s="2" t="s">
        <v>123</v>
      </c>
      <c r="D776" s="2" t="s">
        <v>124</v>
      </c>
      <c r="E776" s="2" t="s">
        <v>132</v>
      </c>
      <c r="F776">
        <v>6</v>
      </c>
      <c r="G776" s="2" t="s">
        <v>93</v>
      </c>
      <c r="H776">
        <v>6</v>
      </c>
      <c r="I776" s="2" t="s">
        <v>94</v>
      </c>
      <c r="J776">
        <v>99</v>
      </c>
      <c r="K776" s="2" t="s">
        <v>81</v>
      </c>
      <c r="L776">
        <v>10</v>
      </c>
      <c r="M776" s="2" t="s">
        <v>95</v>
      </c>
      <c r="N776">
        <v>41</v>
      </c>
      <c r="O776" s="2" t="s">
        <v>129</v>
      </c>
      <c r="P776">
        <v>411</v>
      </c>
      <c r="Q776" s="2" t="s">
        <v>130</v>
      </c>
      <c r="R776" t="s">
        <v>67</v>
      </c>
      <c r="S776" t="s">
        <v>67</v>
      </c>
      <c r="T776" s="2" t="s">
        <v>73</v>
      </c>
      <c r="U776" s="2" t="s">
        <v>74</v>
      </c>
      <c r="V776">
        <v>0</v>
      </c>
      <c r="W776" s="2" t="s">
        <v>97</v>
      </c>
      <c r="X776">
        <v>173063.75</v>
      </c>
      <c r="AF776">
        <v>0</v>
      </c>
      <c r="AL776" s="5">
        <v>173063.75</v>
      </c>
      <c r="AM776">
        <v>0</v>
      </c>
      <c r="AN776">
        <v>0</v>
      </c>
      <c r="AO776">
        <v>173063.75</v>
      </c>
      <c r="AZ776" s="5">
        <v>173063.75</v>
      </c>
      <c r="BA776" s="5">
        <v>138004.29999999999</v>
      </c>
      <c r="BB776" s="5">
        <v>138004.29999999999</v>
      </c>
      <c r="BC776" s="5">
        <v>138004.29999999999</v>
      </c>
      <c r="BD776" s="5">
        <v>138004.29999999999</v>
      </c>
      <c r="BE776" s="5">
        <v>0</v>
      </c>
      <c r="BF776" s="5">
        <v>138004.29999999999</v>
      </c>
      <c r="BG776">
        <v>20180403</v>
      </c>
      <c r="BH776" s="9" t="str">
        <f t="shared" si="36"/>
        <v>2018</v>
      </c>
      <c r="BI776" t="str">
        <f>MID(Merge1[[#This Row],[OC_DATA_INIZIO_PROGETTO]],5,2)</f>
        <v>04</v>
      </c>
      <c r="BJ776">
        <v>20201231</v>
      </c>
      <c r="BK776" t="str">
        <f t="shared" si="37"/>
        <v>2020</v>
      </c>
      <c r="BL776" t="str">
        <f>MID(Merge1[[#This Row],[OC_DATA_FINE_PROGETTO_PREVISTA]],5,2)</f>
        <v>12</v>
      </c>
      <c r="BM776" s="8">
        <f>(Merge1[[#This Row],[Colonna2]]-Merge1[[#This Row],[Colonna1]])*12+Merge1[[#This Row],[Colonna22]]-Merge1[[#This Row],[Colonna12]]</f>
        <v>32</v>
      </c>
      <c r="BO776" t="str">
        <f t="shared" si="38"/>
        <v/>
      </c>
      <c r="BP776" s="2" t="s">
        <v>76</v>
      </c>
      <c r="BQ776" s="2" t="s">
        <v>76</v>
      </c>
      <c r="BR776" s="2" t="s">
        <v>86</v>
      </c>
      <c r="BS776" s="2" t="s">
        <v>67</v>
      </c>
      <c r="BT776" s="2" t="s">
        <v>67</v>
      </c>
    </row>
    <row r="777" spans="1:72" x14ac:dyDescent="0.35">
      <c r="A777" s="2" t="s">
        <v>17219</v>
      </c>
      <c r="B777" s="2" t="s">
        <v>17210</v>
      </c>
      <c r="C777" s="2" t="s">
        <v>17220</v>
      </c>
      <c r="D777" s="2" t="s">
        <v>17212</v>
      </c>
      <c r="E777" s="2" t="s">
        <v>17221</v>
      </c>
      <c r="F777">
        <v>1</v>
      </c>
      <c r="G777" s="2" t="s">
        <v>151</v>
      </c>
      <c r="H777">
        <v>7</v>
      </c>
      <c r="I777" s="2" t="s">
        <v>770</v>
      </c>
      <c r="J777">
        <v>99</v>
      </c>
      <c r="K777" s="2" t="s">
        <v>81</v>
      </c>
      <c r="L777">
        <v>8</v>
      </c>
      <c r="M777" s="2" t="s">
        <v>112</v>
      </c>
      <c r="N777">
        <v>62</v>
      </c>
      <c r="O777" s="2" t="s">
        <v>2450</v>
      </c>
      <c r="P777">
        <v>999</v>
      </c>
      <c r="Q777" s="2" t="s">
        <v>3522</v>
      </c>
      <c r="R777" t="s">
        <v>67</v>
      </c>
      <c r="S777" t="s">
        <v>67</v>
      </c>
      <c r="T777" s="2" t="s">
        <v>1986</v>
      </c>
      <c r="U777" s="2" t="s">
        <v>1987</v>
      </c>
      <c r="V777">
        <v>915</v>
      </c>
      <c r="W777" s="2" t="s">
        <v>632</v>
      </c>
      <c r="X777">
        <v>34470</v>
      </c>
      <c r="Y777">
        <v>34470</v>
      </c>
      <c r="AD777">
        <v>24129</v>
      </c>
      <c r="AF777">
        <v>0</v>
      </c>
      <c r="AG777">
        <v>10341</v>
      </c>
      <c r="AI777">
        <v>72327.850000000006</v>
      </c>
      <c r="AL777" s="5">
        <v>141267.85</v>
      </c>
      <c r="AM777">
        <v>0</v>
      </c>
      <c r="AN777">
        <v>0</v>
      </c>
      <c r="AO777">
        <v>34470</v>
      </c>
      <c r="AP777">
        <v>34470</v>
      </c>
      <c r="AS777">
        <v>24129</v>
      </c>
      <c r="AU777">
        <v>10341</v>
      </c>
      <c r="AW777">
        <v>72327.850000000006</v>
      </c>
      <c r="AZ777" s="5">
        <v>141267.85</v>
      </c>
      <c r="BA777" s="5">
        <v>137880</v>
      </c>
      <c r="BB777" s="5">
        <v>137880</v>
      </c>
      <c r="BC777" s="5">
        <v>93790.74</v>
      </c>
      <c r="BD777" s="5">
        <v>93790.74</v>
      </c>
      <c r="BE777" s="5">
        <v>0</v>
      </c>
      <c r="BF777" s="5">
        <v>93790.74</v>
      </c>
      <c r="BG777">
        <v>20170927</v>
      </c>
      <c r="BH777" s="9" t="str">
        <f t="shared" si="36"/>
        <v>2017</v>
      </c>
      <c r="BI777" t="str">
        <f>MID(Merge1[[#This Row],[OC_DATA_INIZIO_PROGETTO]],5,2)</f>
        <v>09</v>
      </c>
      <c r="BJ777">
        <v>20200605</v>
      </c>
      <c r="BK777" t="str">
        <f t="shared" si="37"/>
        <v>2020</v>
      </c>
      <c r="BL777" t="str">
        <f>MID(Merge1[[#This Row],[OC_DATA_FINE_PROGETTO_PREVISTA]],5,2)</f>
        <v>06</v>
      </c>
      <c r="BM777" s="8">
        <f>(Merge1[[#This Row],[Colonna2]]-Merge1[[#This Row],[Colonna1]])*12+Merge1[[#This Row],[Colonna22]]-Merge1[[#This Row],[Colonna12]]</f>
        <v>33</v>
      </c>
      <c r="BN777">
        <v>20200717</v>
      </c>
      <c r="BO777" t="str">
        <f t="shared" si="38"/>
        <v>2020</v>
      </c>
      <c r="BP777" s="2" t="s">
        <v>76</v>
      </c>
      <c r="BQ777" s="2" t="s">
        <v>76</v>
      </c>
      <c r="BR777" s="2" t="s">
        <v>440</v>
      </c>
      <c r="BS777" s="2" t="s">
        <v>773</v>
      </c>
      <c r="BT777" s="2" t="s">
        <v>774</v>
      </c>
    </row>
    <row r="778" spans="1:72" x14ac:dyDescent="0.35">
      <c r="A778" s="2" t="s">
        <v>1305</v>
      </c>
      <c r="B778" s="2" t="s">
        <v>1306</v>
      </c>
      <c r="C778" s="2" t="s">
        <v>1307</v>
      </c>
      <c r="D778" s="2" t="s">
        <v>1308</v>
      </c>
      <c r="E778" s="2" t="s">
        <v>1309</v>
      </c>
      <c r="F778">
        <v>8</v>
      </c>
      <c r="G778" s="2" t="s">
        <v>441</v>
      </c>
      <c r="H778">
        <v>2</v>
      </c>
      <c r="I778" s="2" t="s">
        <v>430</v>
      </c>
      <c r="J778">
        <v>12</v>
      </c>
      <c r="K778" s="2" t="s">
        <v>437</v>
      </c>
      <c r="L778">
        <v>11</v>
      </c>
      <c r="M778" s="2" t="s">
        <v>443</v>
      </c>
      <c r="N778">
        <v>71</v>
      </c>
      <c r="O778" s="2" t="s">
        <v>507</v>
      </c>
      <c r="P778">
        <v>3</v>
      </c>
      <c r="Q778" s="2" t="s">
        <v>508</v>
      </c>
      <c r="R778" t="s">
        <v>67</v>
      </c>
      <c r="S778" t="s">
        <v>67</v>
      </c>
      <c r="T778" s="2" t="s">
        <v>73</v>
      </c>
      <c r="U778" s="2" t="s">
        <v>74</v>
      </c>
      <c r="V778">
        <v>9999</v>
      </c>
      <c r="W778" s="2" t="s">
        <v>433</v>
      </c>
      <c r="X778">
        <v>68861.25</v>
      </c>
      <c r="Z778">
        <v>68861.25</v>
      </c>
      <c r="AD778">
        <v>48202.879999999997</v>
      </c>
      <c r="AF778">
        <v>0</v>
      </c>
      <c r="AG778">
        <v>20658.37</v>
      </c>
      <c r="AL778" s="5">
        <v>137722.5</v>
      </c>
      <c r="AM778">
        <v>0</v>
      </c>
      <c r="AN778">
        <v>0</v>
      </c>
      <c r="AO778">
        <v>68861.25</v>
      </c>
      <c r="AQ778">
        <v>68861.25</v>
      </c>
      <c r="AS778">
        <v>48202.879999999997</v>
      </c>
      <c r="AU778">
        <v>20658.37</v>
      </c>
      <c r="AZ778" s="5">
        <v>137722.5</v>
      </c>
      <c r="BA778" s="5">
        <v>137722.5</v>
      </c>
      <c r="BB778" s="5">
        <v>137722.5</v>
      </c>
      <c r="BC778" s="5">
        <v>137722.5</v>
      </c>
      <c r="BD778" s="5">
        <v>137722.5</v>
      </c>
      <c r="BE778" s="5">
        <v>0</v>
      </c>
      <c r="BF778" s="5">
        <v>137722.5</v>
      </c>
      <c r="BG778">
        <v>20180201</v>
      </c>
      <c r="BH778" s="9" t="str">
        <f t="shared" si="36"/>
        <v>2018</v>
      </c>
      <c r="BI778" t="str">
        <f>MID(Merge1[[#This Row],[OC_DATA_INIZIO_PROGETTO]],5,2)</f>
        <v>02</v>
      </c>
      <c r="BJ778">
        <v>20190131</v>
      </c>
      <c r="BK778" t="str">
        <f t="shared" si="37"/>
        <v>2019</v>
      </c>
      <c r="BL778" t="str">
        <f>MID(Merge1[[#This Row],[OC_DATA_FINE_PROGETTO_PREVISTA]],5,2)</f>
        <v>01</v>
      </c>
      <c r="BM778" s="8">
        <f>(Merge1[[#This Row],[Colonna2]]-Merge1[[#This Row],[Colonna1]])*12+Merge1[[#This Row],[Colonna22]]-Merge1[[#This Row],[Colonna12]]</f>
        <v>11</v>
      </c>
      <c r="BN778">
        <v>20190131</v>
      </c>
      <c r="BO778" t="str">
        <f t="shared" si="38"/>
        <v>2019</v>
      </c>
      <c r="BP778" s="2" t="s">
        <v>116</v>
      </c>
      <c r="BQ778" s="2" t="s">
        <v>763</v>
      </c>
      <c r="BR778" s="2" t="s">
        <v>440</v>
      </c>
      <c r="BS778" s="2" t="s">
        <v>434</v>
      </c>
      <c r="BT778" s="2" t="s">
        <v>435</v>
      </c>
    </row>
    <row r="779" spans="1:72" x14ac:dyDescent="0.35">
      <c r="A779" s="2" t="s">
        <v>7212</v>
      </c>
      <c r="B779" s="2" t="s">
        <v>7213</v>
      </c>
      <c r="C779" s="2" t="s">
        <v>7214</v>
      </c>
      <c r="D779" s="2" t="s">
        <v>7194</v>
      </c>
      <c r="E779" s="2" t="s">
        <v>7215</v>
      </c>
      <c r="F779">
        <v>8</v>
      </c>
      <c r="G779" s="2" t="s">
        <v>441</v>
      </c>
      <c r="H779">
        <v>2</v>
      </c>
      <c r="I779" s="2" t="s">
        <v>430</v>
      </c>
      <c r="J779">
        <v>99</v>
      </c>
      <c r="K779" s="2" t="s">
        <v>81</v>
      </c>
      <c r="L779">
        <v>11</v>
      </c>
      <c r="M779" s="2" t="s">
        <v>443</v>
      </c>
      <c r="N779">
        <v>70</v>
      </c>
      <c r="O779" s="2" t="s">
        <v>527</v>
      </c>
      <c r="P779">
        <v>6</v>
      </c>
      <c r="Q779" s="2" t="s">
        <v>7142</v>
      </c>
      <c r="R779" t="s">
        <v>67</v>
      </c>
      <c r="S779" t="s">
        <v>67</v>
      </c>
      <c r="T779" s="2" t="s">
        <v>73</v>
      </c>
      <c r="U779" s="2" t="s">
        <v>74</v>
      </c>
      <c r="V779">
        <v>933</v>
      </c>
      <c r="W779" s="2" t="s">
        <v>6816</v>
      </c>
      <c r="X779">
        <v>137500</v>
      </c>
      <c r="Z779">
        <v>137500</v>
      </c>
      <c r="AF779">
        <v>0</v>
      </c>
      <c r="AL779" s="5">
        <v>137500</v>
      </c>
      <c r="AM779">
        <v>0</v>
      </c>
      <c r="AN779">
        <v>0</v>
      </c>
      <c r="AO779">
        <v>137500</v>
      </c>
      <c r="AQ779">
        <v>137500</v>
      </c>
      <c r="AZ779" s="5">
        <v>137500</v>
      </c>
      <c r="BA779" s="5">
        <v>137500</v>
      </c>
      <c r="BB779" s="5">
        <v>137500</v>
      </c>
      <c r="BC779" s="5">
        <v>131915.79999999999</v>
      </c>
      <c r="BD779" s="5">
        <v>131915.79999999999</v>
      </c>
      <c r="BE779" s="5">
        <v>0</v>
      </c>
      <c r="BF779" s="5">
        <v>131915.79999999999</v>
      </c>
      <c r="BG779">
        <v>20170928</v>
      </c>
      <c r="BH779" s="9" t="str">
        <f t="shared" si="36"/>
        <v>2017</v>
      </c>
      <c r="BI779" t="str">
        <f>MID(Merge1[[#This Row],[OC_DATA_INIZIO_PROGETTO]],5,2)</f>
        <v>09</v>
      </c>
      <c r="BJ779">
        <v>20190724</v>
      </c>
      <c r="BK779" t="str">
        <f t="shared" si="37"/>
        <v>2019</v>
      </c>
      <c r="BL779" t="str">
        <f>MID(Merge1[[#This Row],[OC_DATA_FINE_PROGETTO_PREVISTA]],5,2)</f>
        <v>07</v>
      </c>
      <c r="BM779" s="8">
        <f>(Merge1[[#This Row],[Colonna2]]-Merge1[[#This Row],[Colonna1]])*12+Merge1[[#This Row],[Colonna22]]-Merge1[[#This Row],[Colonna12]]</f>
        <v>22</v>
      </c>
      <c r="BN779">
        <v>20200229</v>
      </c>
      <c r="BO779" t="str">
        <f t="shared" si="38"/>
        <v>2020</v>
      </c>
      <c r="BP779" s="2" t="s">
        <v>116</v>
      </c>
      <c r="BQ779" s="2" t="s">
        <v>763</v>
      </c>
      <c r="BR779" s="2" t="s">
        <v>440</v>
      </c>
      <c r="BS779" s="2" t="s">
        <v>434</v>
      </c>
      <c r="BT779" s="2" t="s">
        <v>435</v>
      </c>
    </row>
    <row r="780" spans="1:72" x14ac:dyDescent="0.35">
      <c r="A780" s="2" t="s">
        <v>17393</v>
      </c>
      <c r="B780" s="2" t="s">
        <v>17389</v>
      </c>
      <c r="C780" s="2" t="s">
        <v>17390</v>
      </c>
      <c r="D780" s="2" t="s">
        <v>17391</v>
      </c>
      <c r="E780" s="2" t="s">
        <v>17394</v>
      </c>
      <c r="F780">
        <v>1</v>
      </c>
      <c r="G780" s="2" t="s">
        <v>151</v>
      </c>
      <c r="H780">
        <v>7</v>
      </c>
      <c r="I780" s="2" t="s">
        <v>770</v>
      </c>
      <c r="J780">
        <v>99</v>
      </c>
      <c r="K780" s="2" t="s">
        <v>81</v>
      </c>
      <c r="L780">
        <v>8</v>
      </c>
      <c r="M780" s="2" t="s">
        <v>112</v>
      </c>
      <c r="N780">
        <v>62</v>
      </c>
      <c r="O780" s="2" t="s">
        <v>2450</v>
      </c>
      <c r="P780">
        <v>999</v>
      </c>
      <c r="Q780" s="2" t="s">
        <v>3522</v>
      </c>
      <c r="R780" t="s">
        <v>67</v>
      </c>
      <c r="S780" t="s">
        <v>67</v>
      </c>
      <c r="T780" s="2" t="s">
        <v>1986</v>
      </c>
      <c r="U780" s="2" t="s">
        <v>1987</v>
      </c>
      <c r="V780">
        <v>932</v>
      </c>
      <c r="W780" s="2" t="s">
        <v>6667</v>
      </c>
      <c r="X780">
        <v>68747.67</v>
      </c>
      <c r="Y780">
        <v>68747.67</v>
      </c>
      <c r="AD780">
        <v>48123.37</v>
      </c>
      <c r="AF780">
        <v>0</v>
      </c>
      <c r="AG780">
        <v>20624.3</v>
      </c>
      <c r="AK780">
        <v>137495</v>
      </c>
      <c r="AL780" s="5">
        <v>137495.34</v>
      </c>
      <c r="AM780">
        <v>0</v>
      </c>
      <c r="AN780">
        <v>0</v>
      </c>
      <c r="AO780">
        <v>68747.67</v>
      </c>
      <c r="AP780">
        <v>68747.67</v>
      </c>
      <c r="AS780">
        <v>48123.37</v>
      </c>
      <c r="AU780">
        <v>20624.3</v>
      </c>
      <c r="AY780">
        <v>137495</v>
      </c>
      <c r="AZ780" s="5">
        <v>137495.34</v>
      </c>
      <c r="BA780" s="5">
        <v>137495.34</v>
      </c>
      <c r="BB780" s="5">
        <v>137495.34</v>
      </c>
      <c r="BC780" s="5">
        <v>137495.34</v>
      </c>
      <c r="BD780" s="5">
        <v>137495.34</v>
      </c>
      <c r="BE780" s="5">
        <v>0</v>
      </c>
      <c r="BF780" s="5">
        <v>203773.98</v>
      </c>
      <c r="BG780">
        <v>20171130</v>
      </c>
      <c r="BH780" s="9" t="str">
        <f t="shared" si="36"/>
        <v>2017</v>
      </c>
      <c r="BI780" t="str">
        <f>MID(Merge1[[#This Row],[OC_DATA_INIZIO_PROGETTO]],5,2)</f>
        <v>11</v>
      </c>
      <c r="BJ780">
        <v>20200718</v>
      </c>
      <c r="BK780" t="str">
        <f t="shared" si="37"/>
        <v>2020</v>
      </c>
      <c r="BL780" t="str">
        <f>MID(Merge1[[#This Row],[OC_DATA_FINE_PROGETTO_PREVISTA]],5,2)</f>
        <v>07</v>
      </c>
      <c r="BM780" s="8">
        <f>(Merge1[[#This Row],[Colonna2]]-Merge1[[#This Row],[Colonna1]])*12+Merge1[[#This Row],[Colonna22]]-Merge1[[#This Row],[Colonna12]]</f>
        <v>32</v>
      </c>
      <c r="BN780">
        <v>20191229</v>
      </c>
      <c r="BO780" t="str">
        <f t="shared" si="38"/>
        <v>2019</v>
      </c>
      <c r="BP780" s="2" t="s">
        <v>116</v>
      </c>
      <c r="BQ780" s="2" t="s">
        <v>763</v>
      </c>
      <c r="BR780" s="2" t="s">
        <v>440</v>
      </c>
      <c r="BS780" s="2" t="s">
        <v>773</v>
      </c>
      <c r="BT780" s="2" t="s">
        <v>774</v>
      </c>
    </row>
    <row r="781" spans="1:72" x14ac:dyDescent="0.35">
      <c r="A781" s="2" t="s">
        <v>26861</v>
      </c>
      <c r="B781" s="2" t="s">
        <v>26862</v>
      </c>
      <c r="C781" s="2" t="s">
        <v>26863</v>
      </c>
      <c r="D781" s="2" t="s">
        <v>26864</v>
      </c>
      <c r="E781" s="2" t="s">
        <v>26865</v>
      </c>
      <c r="F781">
        <v>1</v>
      </c>
      <c r="G781" s="2" t="s">
        <v>151</v>
      </c>
      <c r="H781">
        <v>7</v>
      </c>
      <c r="I781" s="2" t="s">
        <v>770</v>
      </c>
      <c r="J781">
        <v>99</v>
      </c>
      <c r="K781" s="2" t="s">
        <v>81</v>
      </c>
      <c r="L781">
        <v>9</v>
      </c>
      <c r="M781" s="2" t="s">
        <v>98</v>
      </c>
      <c r="N781">
        <v>25</v>
      </c>
      <c r="O781" s="2" t="s">
        <v>683</v>
      </c>
      <c r="P781">
        <v>239</v>
      </c>
      <c r="Q781" s="2" t="s">
        <v>684</v>
      </c>
      <c r="R781" t="s">
        <v>67</v>
      </c>
      <c r="S781" t="s">
        <v>67</v>
      </c>
      <c r="T781" s="2" t="s">
        <v>1331</v>
      </c>
      <c r="U781" s="2" t="s">
        <v>1332</v>
      </c>
      <c r="V781">
        <v>2016</v>
      </c>
      <c r="W781" s="2" t="s">
        <v>18962</v>
      </c>
      <c r="X781">
        <v>68701.850000000006</v>
      </c>
      <c r="Y781">
        <v>68701.850000000006</v>
      </c>
      <c r="AD781">
        <v>48091.3</v>
      </c>
      <c r="AF781">
        <v>0</v>
      </c>
      <c r="AG781">
        <v>20610.55</v>
      </c>
      <c r="AK781">
        <v>57396</v>
      </c>
      <c r="AL781" s="5">
        <v>137403.70000000001</v>
      </c>
      <c r="AM781">
        <v>0</v>
      </c>
      <c r="AN781">
        <v>0</v>
      </c>
      <c r="AO781">
        <v>68701.850000000006</v>
      </c>
      <c r="AP781">
        <v>68701.850000000006</v>
      </c>
      <c r="AS781">
        <v>48091.3</v>
      </c>
      <c r="AU781">
        <v>20610.55</v>
      </c>
      <c r="AY781">
        <v>57396</v>
      </c>
      <c r="AZ781" s="5">
        <v>137403.70000000001</v>
      </c>
      <c r="BA781" s="5">
        <v>137403.70000000001</v>
      </c>
      <c r="BB781" s="5">
        <v>137403.70000000001</v>
      </c>
      <c r="BC781" s="5">
        <v>54961.48</v>
      </c>
      <c r="BD781" s="5">
        <v>54961.48</v>
      </c>
      <c r="BE781" s="5">
        <v>0</v>
      </c>
      <c r="BF781" s="5">
        <v>81055.05</v>
      </c>
      <c r="BG781">
        <v>20181201</v>
      </c>
      <c r="BH781" s="9" t="str">
        <f t="shared" si="36"/>
        <v>2018</v>
      </c>
      <c r="BI781" t="str">
        <f>MID(Merge1[[#This Row],[OC_DATA_INIZIO_PROGETTO]],5,2)</f>
        <v>12</v>
      </c>
      <c r="BJ781">
        <v>20210531</v>
      </c>
      <c r="BK781" t="str">
        <f t="shared" si="37"/>
        <v>2021</v>
      </c>
      <c r="BL781" t="str">
        <f>MID(Merge1[[#This Row],[OC_DATA_FINE_PROGETTO_PREVISTA]],5,2)</f>
        <v>05</v>
      </c>
      <c r="BM781" s="8">
        <f>(Merge1[[#This Row],[Colonna2]]-Merge1[[#This Row],[Colonna1]])*12+Merge1[[#This Row],[Colonna22]]-Merge1[[#This Row],[Colonna12]]</f>
        <v>29</v>
      </c>
      <c r="BO781" t="str">
        <f t="shared" si="38"/>
        <v/>
      </c>
      <c r="BP781" s="2" t="s">
        <v>76</v>
      </c>
      <c r="BQ781" s="2" t="s">
        <v>76</v>
      </c>
      <c r="BR781" s="2" t="s">
        <v>77</v>
      </c>
      <c r="BS781" s="2" t="s">
        <v>773</v>
      </c>
      <c r="BT781" s="2" t="s">
        <v>774</v>
      </c>
    </row>
    <row r="782" spans="1:72" x14ac:dyDescent="0.35">
      <c r="A782" s="2" t="s">
        <v>16503</v>
      </c>
      <c r="B782" s="2" t="s">
        <v>16497</v>
      </c>
      <c r="C782" s="2" t="s">
        <v>16498</v>
      </c>
      <c r="D782" s="2" t="s">
        <v>16499</v>
      </c>
      <c r="E782" s="2" t="s">
        <v>16504</v>
      </c>
      <c r="F782">
        <v>1</v>
      </c>
      <c r="G782" s="2" t="s">
        <v>151</v>
      </c>
      <c r="H782">
        <v>7</v>
      </c>
      <c r="I782" s="2" t="s">
        <v>770</v>
      </c>
      <c r="J782">
        <v>99</v>
      </c>
      <c r="K782" s="2" t="s">
        <v>81</v>
      </c>
      <c r="L782">
        <v>8</v>
      </c>
      <c r="M782" s="2" t="s">
        <v>112</v>
      </c>
      <c r="N782">
        <v>62</v>
      </c>
      <c r="O782" s="2" t="s">
        <v>2450</v>
      </c>
      <c r="P782">
        <v>999</v>
      </c>
      <c r="Q782" s="2" t="s">
        <v>3522</v>
      </c>
      <c r="R782" t="s">
        <v>67</v>
      </c>
      <c r="S782" t="s">
        <v>67</v>
      </c>
      <c r="T782" s="2" t="s">
        <v>1986</v>
      </c>
      <c r="U782" s="2" t="s">
        <v>1987</v>
      </c>
      <c r="V782">
        <v>910</v>
      </c>
      <c r="W782" s="2" t="s">
        <v>6662</v>
      </c>
      <c r="X782">
        <v>68613.72</v>
      </c>
      <c r="Y782">
        <v>68613.72</v>
      </c>
      <c r="AD782">
        <v>48029.599999999999</v>
      </c>
      <c r="AF782">
        <v>0</v>
      </c>
      <c r="AG782">
        <v>20584.12</v>
      </c>
      <c r="AK782">
        <v>137227</v>
      </c>
      <c r="AL782" s="5">
        <v>137227.44</v>
      </c>
      <c r="AM782">
        <v>0</v>
      </c>
      <c r="AN782">
        <v>0</v>
      </c>
      <c r="AO782">
        <v>68613.72</v>
      </c>
      <c r="AP782">
        <v>68613.72</v>
      </c>
      <c r="AS782">
        <v>48029.599999999999</v>
      </c>
      <c r="AU782">
        <v>20584.12</v>
      </c>
      <c r="AY782">
        <v>137227</v>
      </c>
      <c r="AZ782" s="5">
        <v>137227.44</v>
      </c>
      <c r="BA782" s="5">
        <v>137227.44</v>
      </c>
      <c r="BB782" s="5">
        <v>137227.44</v>
      </c>
      <c r="BC782" s="5">
        <v>110840.76</v>
      </c>
      <c r="BD782" s="5">
        <v>110840.76</v>
      </c>
      <c r="BE782" s="5">
        <v>0</v>
      </c>
      <c r="BF782" s="5">
        <v>221681.52</v>
      </c>
      <c r="BG782">
        <v>20180102</v>
      </c>
      <c r="BH782" s="9" t="str">
        <f t="shared" si="36"/>
        <v>2018</v>
      </c>
      <c r="BI782" t="str">
        <f>MID(Merge1[[#This Row],[OC_DATA_INIZIO_PROGETTO]],5,2)</f>
        <v>01</v>
      </c>
      <c r="BJ782">
        <v>20200717</v>
      </c>
      <c r="BK782" t="str">
        <f t="shared" si="37"/>
        <v>2020</v>
      </c>
      <c r="BL782" t="str">
        <f>MID(Merge1[[#This Row],[OC_DATA_FINE_PROGETTO_PREVISTA]],5,2)</f>
        <v>07</v>
      </c>
      <c r="BM782" s="8">
        <f>(Merge1[[#This Row],[Colonna2]]-Merge1[[#This Row],[Colonna1]])*12+Merge1[[#This Row],[Colonna22]]-Merge1[[#This Row],[Colonna12]]</f>
        <v>30</v>
      </c>
      <c r="BN782">
        <v>20200629</v>
      </c>
      <c r="BO782" t="str">
        <f t="shared" si="38"/>
        <v>2020</v>
      </c>
      <c r="BP782" s="2" t="s">
        <v>76</v>
      </c>
      <c r="BQ782" s="2" t="s">
        <v>76</v>
      </c>
      <c r="BR782" s="2" t="s">
        <v>77</v>
      </c>
      <c r="BS782" s="2" t="s">
        <v>773</v>
      </c>
      <c r="BT782" s="2" t="s">
        <v>774</v>
      </c>
    </row>
    <row r="783" spans="1:72" x14ac:dyDescent="0.35">
      <c r="A783" s="2" t="s">
        <v>5939</v>
      </c>
      <c r="B783" s="2" t="s">
        <v>5940</v>
      </c>
      <c r="C783" s="2" t="s">
        <v>5941</v>
      </c>
      <c r="D783" s="2" t="s">
        <v>5942</v>
      </c>
      <c r="E783" s="2" t="s">
        <v>5943</v>
      </c>
      <c r="F783">
        <v>1</v>
      </c>
      <c r="G783" s="2" t="s">
        <v>151</v>
      </c>
      <c r="H783">
        <v>7</v>
      </c>
      <c r="I783" s="2" t="s">
        <v>770</v>
      </c>
      <c r="J783">
        <v>9</v>
      </c>
      <c r="K783" s="2" t="s">
        <v>3705</v>
      </c>
      <c r="L783">
        <v>8</v>
      </c>
      <c r="M783" s="2" t="s">
        <v>112</v>
      </c>
      <c r="N783">
        <v>62</v>
      </c>
      <c r="O783" s="2" t="s">
        <v>2450</v>
      </c>
      <c r="P783">
        <v>634</v>
      </c>
      <c r="Q783" s="2" t="s">
        <v>2770</v>
      </c>
      <c r="R783" t="s">
        <v>67</v>
      </c>
      <c r="S783" t="s">
        <v>67</v>
      </c>
      <c r="T783" s="2" t="s">
        <v>504</v>
      </c>
      <c r="U783" s="2" t="s">
        <v>505</v>
      </c>
      <c r="V783">
        <v>611</v>
      </c>
      <c r="W783" s="2" t="s">
        <v>2386</v>
      </c>
      <c r="X783">
        <v>68576.45</v>
      </c>
      <c r="Y783">
        <v>68576.45</v>
      </c>
      <c r="AD783">
        <v>48003.51</v>
      </c>
      <c r="AF783">
        <v>0</v>
      </c>
      <c r="AG783">
        <v>20572.93</v>
      </c>
      <c r="AK783">
        <v>205729</v>
      </c>
      <c r="AL783" s="5">
        <v>137152.89000000001</v>
      </c>
      <c r="AM783">
        <v>0</v>
      </c>
      <c r="AN783">
        <v>0</v>
      </c>
      <c r="AO783">
        <v>68576.45</v>
      </c>
      <c r="AP783">
        <v>68576.45</v>
      </c>
      <c r="AS783">
        <v>48003.51</v>
      </c>
      <c r="AU783">
        <v>20572.93</v>
      </c>
      <c r="AY783">
        <v>205729</v>
      </c>
      <c r="AZ783" s="5">
        <v>137152.89000000001</v>
      </c>
      <c r="BA783" s="5">
        <v>137152.89000000001</v>
      </c>
      <c r="BB783" s="5">
        <v>137152.89000000001</v>
      </c>
      <c r="BF783" s="5">
        <v>0</v>
      </c>
      <c r="BG783">
        <v>20161213</v>
      </c>
      <c r="BH783" s="9" t="str">
        <f t="shared" si="36"/>
        <v>2016</v>
      </c>
      <c r="BI783" t="str">
        <f>MID(Merge1[[#This Row],[OC_DATA_INIZIO_PROGETTO]],5,2)</f>
        <v>12</v>
      </c>
      <c r="BJ783">
        <v>20201231</v>
      </c>
      <c r="BK783" t="str">
        <f t="shared" si="37"/>
        <v>2020</v>
      </c>
      <c r="BL783" t="str">
        <f>MID(Merge1[[#This Row],[OC_DATA_FINE_PROGETTO_PREVISTA]],5,2)</f>
        <v>12</v>
      </c>
      <c r="BM783" s="8">
        <f>(Merge1[[#This Row],[Colonna2]]-Merge1[[#This Row],[Colonna1]])*12+Merge1[[#This Row],[Colonna22]]-Merge1[[#This Row],[Colonna12]]</f>
        <v>48</v>
      </c>
      <c r="BO783" t="str">
        <f t="shared" si="38"/>
        <v/>
      </c>
      <c r="BP783" s="2" t="s">
        <v>86</v>
      </c>
      <c r="BQ783" s="2" t="s">
        <v>76</v>
      </c>
      <c r="BR783" s="2" t="s">
        <v>77</v>
      </c>
      <c r="BS783" s="2" t="s">
        <v>2387</v>
      </c>
      <c r="BT783" s="2" t="s">
        <v>510</v>
      </c>
    </row>
    <row r="784" spans="1:72" x14ac:dyDescent="0.35">
      <c r="A784" s="2" t="s">
        <v>16818</v>
      </c>
      <c r="B784" s="2" t="s">
        <v>16810</v>
      </c>
      <c r="C784" s="2" t="s">
        <v>16811</v>
      </c>
      <c r="D784" s="2" t="s">
        <v>16812</v>
      </c>
      <c r="E784" s="2" t="s">
        <v>16819</v>
      </c>
      <c r="F784">
        <v>1</v>
      </c>
      <c r="G784" s="2" t="s">
        <v>151</v>
      </c>
      <c r="H784">
        <v>7</v>
      </c>
      <c r="I784" s="2" t="s">
        <v>770</v>
      </c>
      <c r="J784">
        <v>99</v>
      </c>
      <c r="K784" s="2" t="s">
        <v>81</v>
      </c>
      <c r="L784">
        <v>8</v>
      </c>
      <c r="M784" s="2" t="s">
        <v>112</v>
      </c>
      <c r="N784">
        <v>62</v>
      </c>
      <c r="O784" s="2" t="s">
        <v>2450</v>
      </c>
      <c r="P784">
        <v>999</v>
      </c>
      <c r="Q784" s="2" t="s">
        <v>3522</v>
      </c>
      <c r="R784" t="s">
        <v>67</v>
      </c>
      <c r="S784" t="s">
        <v>67</v>
      </c>
      <c r="T784" s="2" t="s">
        <v>1986</v>
      </c>
      <c r="U784" s="2" t="s">
        <v>1987</v>
      </c>
      <c r="V784">
        <v>924</v>
      </c>
      <c r="W784" s="2" t="s">
        <v>634</v>
      </c>
      <c r="X784">
        <v>34265.49</v>
      </c>
      <c r="Y784">
        <v>34265.49</v>
      </c>
      <c r="AD784">
        <v>23985.84</v>
      </c>
      <c r="AF784">
        <v>0</v>
      </c>
      <c r="AG784">
        <v>10279.64</v>
      </c>
      <c r="AI784">
        <v>68530.97</v>
      </c>
      <c r="AL784" s="5">
        <v>137061.94</v>
      </c>
      <c r="AM784">
        <v>0</v>
      </c>
      <c r="AN784">
        <v>0</v>
      </c>
      <c r="AO784">
        <v>34265.49</v>
      </c>
      <c r="AP784">
        <v>34265.49</v>
      </c>
      <c r="AS784">
        <v>23985.84</v>
      </c>
      <c r="AU784">
        <v>10279.64</v>
      </c>
      <c r="AW784">
        <v>68530.97</v>
      </c>
      <c r="AZ784" s="5">
        <v>137061.94</v>
      </c>
      <c r="BA784" s="5">
        <v>137061.94</v>
      </c>
      <c r="BB784" s="5">
        <v>137061.94</v>
      </c>
      <c r="BC784" s="5">
        <v>137061.94</v>
      </c>
      <c r="BD784" s="5">
        <v>137061.94</v>
      </c>
      <c r="BE784" s="5">
        <v>0</v>
      </c>
      <c r="BF784" s="5">
        <v>137061.94</v>
      </c>
      <c r="BG784">
        <v>20180221</v>
      </c>
      <c r="BH784" s="9" t="str">
        <f t="shared" si="36"/>
        <v>2018</v>
      </c>
      <c r="BI784" t="str">
        <f>MID(Merge1[[#This Row],[OC_DATA_INIZIO_PROGETTO]],5,2)</f>
        <v>02</v>
      </c>
      <c r="BJ784">
        <v>20190914</v>
      </c>
      <c r="BK784" t="str">
        <f t="shared" si="37"/>
        <v>2019</v>
      </c>
      <c r="BL784" t="str">
        <f>MID(Merge1[[#This Row],[OC_DATA_FINE_PROGETTO_PREVISTA]],5,2)</f>
        <v>09</v>
      </c>
      <c r="BM784" s="8">
        <f>(Merge1[[#This Row],[Colonna2]]-Merge1[[#This Row],[Colonna1]])*12+Merge1[[#This Row],[Colonna22]]-Merge1[[#This Row],[Colonna12]]</f>
        <v>19</v>
      </c>
      <c r="BN784">
        <v>20190914</v>
      </c>
      <c r="BO784" t="str">
        <f t="shared" si="38"/>
        <v>2019</v>
      </c>
      <c r="BP784" s="2" t="s">
        <v>116</v>
      </c>
      <c r="BQ784" s="2" t="s">
        <v>763</v>
      </c>
      <c r="BR784" s="2" t="s">
        <v>440</v>
      </c>
      <c r="BS784" s="2" t="s">
        <v>773</v>
      </c>
      <c r="BT784" s="2" t="s">
        <v>774</v>
      </c>
    </row>
    <row r="785" spans="1:72" x14ac:dyDescent="0.35">
      <c r="A785" s="2" t="s">
        <v>8104</v>
      </c>
      <c r="B785" s="2" t="s">
        <v>8105</v>
      </c>
      <c r="C785" s="2" t="s">
        <v>8089</v>
      </c>
      <c r="D785" s="2" t="s">
        <v>8090</v>
      </c>
      <c r="E785" s="2" t="s">
        <v>8106</v>
      </c>
      <c r="F785">
        <v>1</v>
      </c>
      <c r="G785" s="2" t="s">
        <v>151</v>
      </c>
      <c r="H785">
        <v>2</v>
      </c>
      <c r="I785" s="2" t="s">
        <v>430</v>
      </c>
      <c r="J785">
        <v>14</v>
      </c>
      <c r="K785" s="2" t="s">
        <v>8055</v>
      </c>
      <c r="L785">
        <v>8</v>
      </c>
      <c r="M785" s="2" t="s">
        <v>112</v>
      </c>
      <c r="N785">
        <v>61</v>
      </c>
      <c r="O785" s="2" t="s">
        <v>113</v>
      </c>
      <c r="P785">
        <v>620</v>
      </c>
      <c r="Q785" s="2" t="s">
        <v>114</v>
      </c>
      <c r="R785" t="s">
        <v>67</v>
      </c>
      <c r="S785" t="s">
        <v>67</v>
      </c>
      <c r="T785" s="2" t="s">
        <v>73</v>
      </c>
      <c r="U785" s="2" t="s">
        <v>74</v>
      </c>
      <c r="V785">
        <v>606</v>
      </c>
      <c r="W785" s="2" t="s">
        <v>2389</v>
      </c>
      <c r="X785">
        <v>222706.38</v>
      </c>
      <c r="Y785">
        <v>222706.38</v>
      </c>
      <c r="AD785">
        <v>39301.120000000003</v>
      </c>
      <c r="AF785">
        <v>0</v>
      </c>
      <c r="AL785" s="5">
        <v>262007.5</v>
      </c>
      <c r="AM785">
        <v>0</v>
      </c>
      <c r="AN785">
        <v>0</v>
      </c>
      <c r="AO785">
        <v>222706.38</v>
      </c>
      <c r="AP785">
        <v>222706.38</v>
      </c>
      <c r="AS785">
        <v>39301.120000000003</v>
      </c>
      <c r="AZ785" s="5">
        <v>262007.5</v>
      </c>
      <c r="BA785" s="5">
        <v>137053.17000000001</v>
      </c>
      <c r="BB785" s="5">
        <v>137053.17000000001</v>
      </c>
      <c r="BC785" s="5">
        <v>137053.17000000001</v>
      </c>
      <c r="BD785" s="5">
        <v>137053.17000000001</v>
      </c>
      <c r="BE785" s="5">
        <v>0</v>
      </c>
      <c r="BF785" s="5">
        <v>137053.17000000001</v>
      </c>
      <c r="BG785">
        <v>20180625</v>
      </c>
      <c r="BH785" s="9" t="str">
        <f t="shared" si="36"/>
        <v>2018</v>
      </c>
      <c r="BI785" t="str">
        <f>MID(Merge1[[#This Row],[OC_DATA_INIZIO_PROGETTO]],5,2)</f>
        <v>06</v>
      </c>
      <c r="BJ785">
        <v>20201231</v>
      </c>
      <c r="BK785" t="str">
        <f t="shared" si="37"/>
        <v>2020</v>
      </c>
      <c r="BL785" t="str">
        <f>MID(Merge1[[#This Row],[OC_DATA_FINE_PROGETTO_PREVISTA]],5,2)</f>
        <v>12</v>
      </c>
      <c r="BM785" s="8">
        <f>(Merge1[[#This Row],[Colonna2]]-Merge1[[#This Row],[Colonna1]])*12+Merge1[[#This Row],[Colonna22]]-Merge1[[#This Row],[Colonna12]]</f>
        <v>30</v>
      </c>
      <c r="BO785" t="str">
        <f t="shared" si="38"/>
        <v/>
      </c>
      <c r="BP785" s="2" t="s">
        <v>76</v>
      </c>
      <c r="BQ785" s="2" t="s">
        <v>76</v>
      </c>
      <c r="BR785" s="2" t="s">
        <v>77</v>
      </c>
      <c r="BS785" s="2" t="s">
        <v>434</v>
      </c>
      <c r="BT785" s="2" t="s">
        <v>435</v>
      </c>
    </row>
    <row r="786" spans="1:72" x14ac:dyDescent="0.35">
      <c r="A786" s="2" t="s">
        <v>24532</v>
      </c>
      <c r="B786" s="2" t="s">
        <v>24531</v>
      </c>
      <c r="C786" s="2" t="s">
        <v>24533</v>
      </c>
      <c r="D786" s="2" t="s">
        <v>24515</v>
      </c>
      <c r="E786" s="2" t="s">
        <v>24534</v>
      </c>
      <c r="F786">
        <v>1</v>
      </c>
      <c r="G786" s="2" t="s">
        <v>151</v>
      </c>
      <c r="H786">
        <v>7</v>
      </c>
      <c r="I786" s="2" t="s">
        <v>770</v>
      </c>
      <c r="J786">
        <v>20</v>
      </c>
      <c r="K786" s="2" t="s">
        <v>3054</v>
      </c>
      <c r="L786">
        <v>8</v>
      </c>
      <c r="M786" s="2" t="s">
        <v>112</v>
      </c>
      <c r="N786">
        <v>62</v>
      </c>
      <c r="O786" s="2" t="s">
        <v>2450</v>
      </c>
      <c r="P786">
        <v>999</v>
      </c>
      <c r="Q786" s="2" t="s">
        <v>3522</v>
      </c>
      <c r="R786" t="s">
        <v>67</v>
      </c>
      <c r="S786" t="s">
        <v>67</v>
      </c>
      <c r="T786" s="2" t="s">
        <v>91</v>
      </c>
      <c r="U786" s="2" t="s">
        <v>92</v>
      </c>
      <c r="V786">
        <v>0</v>
      </c>
      <c r="W786" s="2" t="s">
        <v>97</v>
      </c>
      <c r="X786">
        <v>109620</v>
      </c>
      <c r="Y786">
        <v>109620</v>
      </c>
      <c r="AD786">
        <v>27405</v>
      </c>
      <c r="AF786">
        <v>0</v>
      </c>
      <c r="AK786">
        <v>78975</v>
      </c>
      <c r="AL786" s="5">
        <v>137025</v>
      </c>
      <c r="AM786">
        <v>0</v>
      </c>
      <c r="AN786">
        <v>0</v>
      </c>
      <c r="AO786">
        <v>109620</v>
      </c>
      <c r="AP786">
        <v>109620</v>
      </c>
      <c r="AS786">
        <v>27405</v>
      </c>
      <c r="AY786">
        <v>78975</v>
      </c>
      <c r="AZ786" s="5">
        <v>137025</v>
      </c>
      <c r="BA786" s="5">
        <v>137025</v>
      </c>
      <c r="BB786" s="5">
        <v>137025</v>
      </c>
      <c r="BC786" s="5">
        <v>89737.41</v>
      </c>
      <c r="BD786" s="5">
        <v>89737.41</v>
      </c>
      <c r="BE786" s="5">
        <v>0</v>
      </c>
      <c r="BF786" s="5">
        <v>89737.41</v>
      </c>
      <c r="BG786">
        <v>20130901</v>
      </c>
      <c r="BH786" s="9" t="str">
        <f t="shared" si="36"/>
        <v>2013</v>
      </c>
      <c r="BI786" t="str">
        <f>MID(Merge1[[#This Row],[OC_DATA_INIZIO_PROGETTO]],5,2)</f>
        <v>09</v>
      </c>
      <c r="BJ786">
        <v>20170301</v>
      </c>
      <c r="BK786" t="str">
        <f t="shared" si="37"/>
        <v>2017</v>
      </c>
      <c r="BL786" t="str">
        <f>MID(Merge1[[#This Row],[OC_DATA_FINE_PROGETTO_PREVISTA]],5,2)</f>
        <v>03</v>
      </c>
      <c r="BM786" s="8">
        <f>(Merge1[[#This Row],[Colonna2]]-Merge1[[#This Row],[Colonna1]])*12+Merge1[[#This Row],[Colonna22]]-Merge1[[#This Row],[Colonna12]]</f>
        <v>42</v>
      </c>
      <c r="BO786" t="str">
        <f t="shared" si="38"/>
        <v/>
      </c>
      <c r="BP786" s="2" t="s">
        <v>76</v>
      </c>
      <c r="BQ786" s="2" t="s">
        <v>76</v>
      </c>
      <c r="BR786" s="2" t="s">
        <v>77</v>
      </c>
      <c r="BS786" s="2" t="s">
        <v>773</v>
      </c>
      <c r="BT786" s="2" t="s">
        <v>774</v>
      </c>
    </row>
    <row r="787" spans="1:72" x14ac:dyDescent="0.35">
      <c r="A787" s="2" t="s">
        <v>18008</v>
      </c>
      <c r="B787" s="2" t="s">
        <v>18004</v>
      </c>
      <c r="C787" s="2" t="s">
        <v>18009</v>
      </c>
      <c r="D787" s="2" t="s">
        <v>18006</v>
      </c>
      <c r="E787" s="2" t="s">
        <v>18010</v>
      </c>
      <c r="F787">
        <v>1</v>
      </c>
      <c r="G787" s="2" t="s">
        <v>151</v>
      </c>
      <c r="H787">
        <v>7</v>
      </c>
      <c r="I787" s="2" t="s">
        <v>770</v>
      </c>
      <c r="J787">
        <v>99</v>
      </c>
      <c r="K787" s="2" t="s">
        <v>81</v>
      </c>
      <c r="L787">
        <v>8</v>
      </c>
      <c r="M787" s="2" t="s">
        <v>112</v>
      </c>
      <c r="N787">
        <v>62</v>
      </c>
      <c r="O787" s="2" t="s">
        <v>2450</v>
      </c>
      <c r="P787">
        <v>999</v>
      </c>
      <c r="Q787" s="2" t="s">
        <v>3522</v>
      </c>
      <c r="R787" t="s">
        <v>67</v>
      </c>
      <c r="S787" t="s">
        <v>67</v>
      </c>
      <c r="T787" s="2" t="s">
        <v>1986</v>
      </c>
      <c r="U787" s="2" t="s">
        <v>1987</v>
      </c>
      <c r="V787">
        <v>906</v>
      </c>
      <c r="W787" s="2" t="s">
        <v>6660</v>
      </c>
      <c r="X787">
        <v>75375.009999999995</v>
      </c>
      <c r="Y787">
        <v>75375.009999999995</v>
      </c>
      <c r="AD787">
        <v>52762.5</v>
      </c>
      <c r="AF787">
        <v>0</v>
      </c>
      <c r="AG787">
        <v>22612.5</v>
      </c>
      <c r="AK787">
        <v>184250</v>
      </c>
      <c r="AL787" s="5">
        <v>150750.01</v>
      </c>
      <c r="AM787">
        <v>26086.26</v>
      </c>
      <c r="AN787">
        <v>9061.86</v>
      </c>
      <c r="AO787">
        <v>68404.34</v>
      </c>
      <c r="AP787">
        <v>75375.009999999995</v>
      </c>
      <c r="AS787">
        <v>52762.5</v>
      </c>
      <c r="AU787">
        <v>20521.310000000001</v>
      </c>
      <c r="AY787">
        <v>184250</v>
      </c>
      <c r="AZ787" s="5">
        <v>141688.15</v>
      </c>
      <c r="BA787" s="5">
        <v>136808.68</v>
      </c>
      <c r="BB787" s="5">
        <v>136808.68</v>
      </c>
      <c r="BC787" s="5">
        <v>136808.68</v>
      </c>
      <c r="BD787" s="5">
        <v>136808.68</v>
      </c>
      <c r="BE787" s="5">
        <v>0</v>
      </c>
      <c r="BF787" s="5">
        <v>304034.27</v>
      </c>
      <c r="BG787">
        <v>20150608</v>
      </c>
      <c r="BH787" s="9" t="str">
        <f t="shared" si="36"/>
        <v>2015</v>
      </c>
      <c r="BI787" t="str">
        <f>MID(Merge1[[#This Row],[OC_DATA_INIZIO_PROGETTO]],5,2)</f>
        <v>06</v>
      </c>
      <c r="BJ787">
        <v>20201215</v>
      </c>
      <c r="BK787" t="str">
        <f t="shared" si="37"/>
        <v>2020</v>
      </c>
      <c r="BL787" t="str">
        <f>MID(Merge1[[#This Row],[OC_DATA_FINE_PROGETTO_PREVISTA]],5,2)</f>
        <v>12</v>
      </c>
      <c r="BM787" s="8">
        <f>(Merge1[[#This Row],[Colonna2]]-Merge1[[#This Row],[Colonna1]])*12+Merge1[[#This Row],[Colonna22]]-Merge1[[#This Row],[Colonna12]]</f>
        <v>66</v>
      </c>
      <c r="BN787">
        <v>20181228</v>
      </c>
      <c r="BO787" t="str">
        <f t="shared" si="38"/>
        <v>2018</v>
      </c>
      <c r="BP787" s="2" t="s">
        <v>116</v>
      </c>
      <c r="BQ787" s="2" t="s">
        <v>763</v>
      </c>
      <c r="BR787" s="2" t="s">
        <v>440</v>
      </c>
      <c r="BS787" s="2" t="s">
        <v>773</v>
      </c>
      <c r="BT787" s="2" t="s">
        <v>774</v>
      </c>
    </row>
    <row r="788" spans="1:72" x14ac:dyDescent="0.35">
      <c r="A788" s="2" t="s">
        <v>1316</v>
      </c>
      <c r="B788" s="2" t="s">
        <v>1317</v>
      </c>
      <c r="C788" s="2" t="s">
        <v>1318</v>
      </c>
      <c r="D788" s="2" t="s">
        <v>1319</v>
      </c>
      <c r="E788" s="2" t="s">
        <v>1320</v>
      </c>
      <c r="F788">
        <v>8</v>
      </c>
      <c r="G788" s="2" t="s">
        <v>441</v>
      </c>
      <c r="H788">
        <v>2</v>
      </c>
      <c r="I788" s="2" t="s">
        <v>430</v>
      </c>
      <c r="J788">
        <v>12</v>
      </c>
      <c r="K788" s="2" t="s">
        <v>437</v>
      </c>
      <c r="L788">
        <v>11</v>
      </c>
      <c r="M788" s="2" t="s">
        <v>443</v>
      </c>
      <c r="N788">
        <v>71</v>
      </c>
      <c r="O788" s="2" t="s">
        <v>507</v>
      </c>
      <c r="P788">
        <v>3</v>
      </c>
      <c r="Q788" s="2" t="s">
        <v>508</v>
      </c>
      <c r="R788" t="s">
        <v>67</v>
      </c>
      <c r="S788" t="s">
        <v>67</v>
      </c>
      <c r="T788" s="2" t="s">
        <v>73</v>
      </c>
      <c r="U788" s="2" t="s">
        <v>74</v>
      </c>
      <c r="V788">
        <v>9999</v>
      </c>
      <c r="W788" s="2" t="s">
        <v>433</v>
      </c>
      <c r="X788">
        <v>68334.06</v>
      </c>
      <c r="Z788">
        <v>68334.06</v>
      </c>
      <c r="AD788">
        <v>47833.84</v>
      </c>
      <c r="AF788">
        <v>0</v>
      </c>
      <c r="AG788">
        <v>20500.21</v>
      </c>
      <c r="AL788" s="5">
        <v>136668.10999999999</v>
      </c>
      <c r="AM788">
        <v>0</v>
      </c>
      <c r="AN788">
        <v>0</v>
      </c>
      <c r="AO788">
        <v>68334.06</v>
      </c>
      <c r="AQ788">
        <v>68334.06</v>
      </c>
      <c r="AS788">
        <v>47833.84</v>
      </c>
      <c r="AU788">
        <v>20500.21</v>
      </c>
      <c r="AZ788" s="5">
        <v>136668.10999999999</v>
      </c>
      <c r="BA788" s="5">
        <v>136668.10999999999</v>
      </c>
      <c r="BB788" s="5">
        <v>136668.10999999999</v>
      </c>
      <c r="BC788" s="5">
        <v>136668.10999999999</v>
      </c>
      <c r="BD788" s="5">
        <v>136668.10999999999</v>
      </c>
      <c r="BE788" s="5">
        <v>0</v>
      </c>
      <c r="BF788" s="5">
        <v>136668.10999999999</v>
      </c>
      <c r="BG788">
        <v>20171021</v>
      </c>
      <c r="BH788" s="9" t="str">
        <f t="shared" si="36"/>
        <v>2017</v>
      </c>
      <c r="BI788" t="str">
        <f>MID(Merge1[[#This Row],[OC_DATA_INIZIO_PROGETTO]],5,2)</f>
        <v>10</v>
      </c>
      <c r="BJ788">
        <v>20190118</v>
      </c>
      <c r="BK788" t="str">
        <f t="shared" si="37"/>
        <v>2019</v>
      </c>
      <c r="BL788" t="str">
        <f>MID(Merge1[[#This Row],[OC_DATA_FINE_PROGETTO_PREVISTA]],5,2)</f>
        <v>01</v>
      </c>
      <c r="BM788" s="8">
        <f>(Merge1[[#This Row],[Colonna2]]-Merge1[[#This Row],[Colonna1]])*12+Merge1[[#This Row],[Colonna22]]-Merge1[[#This Row],[Colonna12]]</f>
        <v>15</v>
      </c>
      <c r="BN788">
        <v>20190118</v>
      </c>
      <c r="BO788" t="str">
        <f t="shared" si="38"/>
        <v>2019</v>
      </c>
      <c r="BP788" s="2" t="s">
        <v>116</v>
      </c>
      <c r="BQ788" s="2" t="s">
        <v>763</v>
      </c>
      <c r="BR788" s="2" t="s">
        <v>440</v>
      </c>
      <c r="BS788" s="2" t="s">
        <v>434</v>
      </c>
      <c r="BT788" s="2" t="s">
        <v>435</v>
      </c>
    </row>
    <row r="789" spans="1:72" x14ac:dyDescent="0.35">
      <c r="A789" s="2" t="s">
        <v>16501</v>
      </c>
      <c r="B789" s="2" t="s">
        <v>16497</v>
      </c>
      <c r="C789" s="2" t="s">
        <v>16498</v>
      </c>
      <c r="D789" s="2" t="s">
        <v>16499</v>
      </c>
      <c r="E789" s="2" t="s">
        <v>16502</v>
      </c>
      <c r="F789">
        <v>1</v>
      </c>
      <c r="G789" s="2" t="s">
        <v>151</v>
      </c>
      <c r="H789">
        <v>7</v>
      </c>
      <c r="I789" s="2" t="s">
        <v>770</v>
      </c>
      <c r="J789">
        <v>99</v>
      </c>
      <c r="K789" s="2" t="s">
        <v>81</v>
      </c>
      <c r="L789">
        <v>8</v>
      </c>
      <c r="M789" s="2" t="s">
        <v>112</v>
      </c>
      <c r="N789">
        <v>62</v>
      </c>
      <c r="O789" s="2" t="s">
        <v>2450</v>
      </c>
      <c r="P789">
        <v>999</v>
      </c>
      <c r="Q789" s="2" t="s">
        <v>3522</v>
      </c>
      <c r="R789" t="s">
        <v>67</v>
      </c>
      <c r="S789" t="s">
        <v>67</v>
      </c>
      <c r="T789" s="2" t="s">
        <v>1986</v>
      </c>
      <c r="U789" s="2" t="s">
        <v>1987</v>
      </c>
      <c r="V789">
        <v>948</v>
      </c>
      <c r="W789" s="2" t="s">
        <v>6658</v>
      </c>
      <c r="X789">
        <v>68315.259999999995</v>
      </c>
      <c r="Y789">
        <v>68315.259999999995</v>
      </c>
      <c r="AD789">
        <v>47820.68</v>
      </c>
      <c r="AF789">
        <v>0</v>
      </c>
      <c r="AG789">
        <v>20494.580000000002</v>
      </c>
      <c r="AK789">
        <v>136631</v>
      </c>
      <c r="AL789" s="5">
        <v>136630.51999999999</v>
      </c>
      <c r="AM789">
        <v>0</v>
      </c>
      <c r="AN789">
        <v>0</v>
      </c>
      <c r="AO789">
        <v>68315.259999999995</v>
      </c>
      <c r="AP789">
        <v>68315.259999999995</v>
      </c>
      <c r="AS789">
        <v>47820.68</v>
      </c>
      <c r="AU789">
        <v>20494.580000000002</v>
      </c>
      <c r="AY789">
        <v>136631</v>
      </c>
      <c r="AZ789" s="5">
        <v>136630.51999999999</v>
      </c>
      <c r="BA789" s="5">
        <v>136630.51999999999</v>
      </c>
      <c r="BB789" s="5">
        <v>136630.51999999999</v>
      </c>
      <c r="BC789" s="5">
        <v>107307</v>
      </c>
      <c r="BD789" s="5">
        <v>107307</v>
      </c>
      <c r="BE789" s="5">
        <v>0</v>
      </c>
      <c r="BF789" s="5">
        <v>214614</v>
      </c>
      <c r="BG789">
        <v>20180102</v>
      </c>
      <c r="BH789" s="9" t="str">
        <f t="shared" si="36"/>
        <v>2018</v>
      </c>
      <c r="BI789" t="str">
        <f>MID(Merge1[[#This Row],[OC_DATA_INIZIO_PROGETTO]],5,2)</f>
        <v>01</v>
      </c>
      <c r="BJ789">
        <v>20200717</v>
      </c>
      <c r="BK789" t="str">
        <f t="shared" si="37"/>
        <v>2020</v>
      </c>
      <c r="BL789" t="str">
        <f>MID(Merge1[[#This Row],[OC_DATA_FINE_PROGETTO_PREVISTA]],5,2)</f>
        <v>07</v>
      </c>
      <c r="BM789" s="8">
        <f>(Merge1[[#This Row],[Colonna2]]-Merge1[[#This Row],[Colonna1]])*12+Merge1[[#This Row],[Colonna22]]-Merge1[[#This Row],[Colonna12]]</f>
        <v>30</v>
      </c>
      <c r="BN789">
        <v>20200629</v>
      </c>
      <c r="BO789" t="str">
        <f t="shared" si="38"/>
        <v>2020</v>
      </c>
      <c r="BP789" s="2" t="s">
        <v>76</v>
      </c>
      <c r="BQ789" s="2" t="s">
        <v>76</v>
      </c>
      <c r="BR789" s="2" t="s">
        <v>77</v>
      </c>
      <c r="BS789" s="2" t="s">
        <v>773</v>
      </c>
      <c r="BT789" s="2" t="s">
        <v>774</v>
      </c>
    </row>
    <row r="790" spans="1:72" x14ac:dyDescent="0.35">
      <c r="A790" s="2" t="s">
        <v>17875</v>
      </c>
      <c r="B790" s="2" t="s">
        <v>17876</v>
      </c>
      <c r="C790" s="2" t="s">
        <v>17877</v>
      </c>
      <c r="D790" s="2" t="s">
        <v>17878</v>
      </c>
      <c r="E790" s="2" t="s">
        <v>17879</v>
      </c>
      <c r="F790">
        <v>1</v>
      </c>
      <c r="G790" s="2" t="s">
        <v>151</v>
      </c>
      <c r="H790">
        <v>7</v>
      </c>
      <c r="I790" s="2" t="s">
        <v>770</v>
      </c>
      <c r="J790">
        <v>99</v>
      </c>
      <c r="K790" s="2" t="s">
        <v>81</v>
      </c>
      <c r="L790">
        <v>8</v>
      </c>
      <c r="M790" s="2" t="s">
        <v>112</v>
      </c>
      <c r="N790">
        <v>62</v>
      </c>
      <c r="O790" s="2" t="s">
        <v>2450</v>
      </c>
      <c r="P790">
        <v>999</v>
      </c>
      <c r="Q790" s="2" t="s">
        <v>3522</v>
      </c>
      <c r="R790" t="s">
        <v>67</v>
      </c>
      <c r="S790" t="s">
        <v>67</v>
      </c>
      <c r="T790" s="2" t="s">
        <v>1986</v>
      </c>
      <c r="U790" s="2" t="s">
        <v>1987</v>
      </c>
      <c r="V790">
        <v>915</v>
      </c>
      <c r="W790" s="2" t="s">
        <v>632</v>
      </c>
      <c r="X790">
        <v>71556.78</v>
      </c>
      <c r="Y790">
        <v>71556.78</v>
      </c>
      <c r="AD790">
        <v>50089.74</v>
      </c>
      <c r="AF790">
        <v>0</v>
      </c>
      <c r="AG790">
        <v>21467.03</v>
      </c>
      <c r="AK790">
        <v>174917</v>
      </c>
      <c r="AL790" s="5">
        <v>143113.54999999999</v>
      </c>
      <c r="AM790">
        <v>6384.44</v>
      </c>
      <c r="AN790">
        <v>4422.6000000000004</v>
      </c>
      <c r="AO790">
        <v>68154.78</v>
      </c>
      <c r="AP790">
        <v>71556.78</v>
      </c>
      <c r="AS790">
        <v>50089.74</v>
      </c>
      <c r="AU790">
        <v>20446.43</v>
      </c>
      <c r="AY790">
        <v>174917</v>
      </c>
      <c r="AZ790" s="5">
        <v>138690.95000000001</v>
      </c>
      <c r="BA790" s="5">
        <v>136309.54999999999</v>
      </c>
      <c r="BB790" s="5">
        <v>136309.54999999999</v>
      </c>
      <c r="BC790" s="5">
        <v>136309.54999999999</v>
      </c>
      <c r="BD790" s="5">
        <v>136309.54999999999</v>
      </c>
      <c r="BE790" s="5">
        <v>0</v>
      </c>
      <c r="BF790" s="5">
        <v>309264.26</v>
      </c>
      <c r="BG790">
        <v>20160104</v>
      </c>
      <c r="BH790" s="9" t="str">
        <f t="shared" si="36"/>
        <v>2016</v>
      </c>
      <c r="BI790" t="str">
        <f>MID(Merge1[[#This Row],[OC_DATA_INIZIO_PROGETTO]],5,2)</f>
        <v>01</v>
      </c>
      <c r="BJ790">
        <v>20210213</v>
      </c>
      <c r="BK790" t="str">
        <f t="shared" si="37"/>
        <v>2021</v>
      </c>
      <c r="BL790" t="str">
        <f>MID(Merge1[[#This Row],[OC_DATA_FINE_PROGETTO_PREVISTA]],5,2)</f>
        <v>02</v>
      </c>
      <c r="BM790" s="8">
        <f>(Merge1[[#This Row],[Colonna2]]-Merge1[[#This Row],[Colonna1]])*12+Merge1[[#This Row],[Colonna22]]-Merge1[[#This Row],[Colonna12]]</f>
        <v>61</v>
      </c>
      <c r="BN790">
        <v>20190514</v>
      </c>
      <c r="BO790" t="str">
        <f t="shared" si="38"/>
        <v>2019</v>
      </c>
      <c r="BP790" s="2" t="s">
        <v>116</v>
      </c>
      <c r="BQ790" s="2" t="s">
        <v>763</v>
      </c>
      <c r="BR790" s="2" t="s">
        <v>440</v>
      </c>
      <c r="BS790" s="2" t="s">
        <v>773</v>
      </c>
      <c r="BT790" s="2" t="s">
        <v>774</v>
      </c>
    </row>
    <row r="791" spans="1:72" x14ac:dyDescent="0.35">
      <c r="A791" s="2" t="s">
        <v>20998</v>
      </c>
      <c r="B791" s="2" t="s">
        <v>20999</v>
      </c>
      <c r="C791" s="2" t="s">
        <v>21000</v>
      </c>
      <c r="D791" s="2" t="s">
        <v>21001</v>
      </c>
      <c r="E791" s="2" t="s">
        <v>21002</v>
      </c>
      <c r="F791">
        <v>11</v>
      </c>
      <c r="G791" s="2" t="s">
        <v>436</v>
      </c>
      <c r="H791">
        <v>2</v>
      </c>
      <c r="I791" s="2" t="s">
        <v>430</v>
      </c>
      <c r="J791">
        <v>12</v>
      </c>
      <c r="K791" s="2" t="s">
        <v>437</v>
      </c>
      <c r="L791">
        <v>11</v>
      </c>
      <c r="M791" s="2" t="s">
        <v>443</v>
      </c>
      <c r="N791">
        <v>70</v>
      </c>
      <c r="O791" s="2" t="s">
        <v>527</v>
      </c>
      <c r="P791">
        <v>3</v>
      </c>
      <c r="Q791" s="2" t="s">
        <v>1197</v>
      </c>
      <c r="R791" t="s">
        <v>67</v>
      </c>
      <c r="S791" t="s">
        <v>67</v>
      </c>
      <c r="T791" s="2" t="s">
        <v>73</v>
      </c>
      <c r="U791" s="2" t="s">
        <v>74</v>
      </c>
      <c r="V791">
        <v>1844</v>
      </c>
      <c r="W791" s="2" t="s">
        <v>19060</v>
      </c>
      <c r="X791">
        <v>139650</v>
      </c>
      <c r="Z791">
        <v>139650</v>
      </c>
      <c r="AD791">
        <v>34558.720000000001</v>
      </c>
      <c r="AF791">
        <v>0</v>
      </c>
      <c r="AG791">
        <v>11991.28</v>
      </c>
      <c r="AI791">
        <v>65243.5</v>
      </c>
      <c r="AL791" s="5">
        <v>251443.5</v>
      </c>
      <c r="AM791">
        <v>0</v>
      </c>
      <c r="AN791">
        <v>0</v>
      </c>
      <c r="AO791">
        <v>139650</v>
      </c>
      <c r="AQ791">
        <v>139650</v>
      </c>
      <c r="AS791">
        <v>34558.720000000001</v>
      </c>
      <c r="AU791">
        <v>11991.28</v>
      </c>
      <c r="AW791">
        <v>65243.5</v>
      </c>
      <c r="AZ791" s="5">
        <v>251443.5</v>
      </c>
      <c r="BA791" s="5">
        <v>135858.76999999999</v>
      </c>
      <c r="BB791" s="5">
        <v>135858.76999999999</v>
      </c>
      <c r="BC791" s="5">
        <v>131527.76999999999</v>
      </c>
      <c r="BD791" s="5">
        <v>131527.76999999999</v>
      </c>
      <c r="BE791" s="5">
        <v>0</v>
      </c>
      <c r="BF791" s="5">
        <v>155439.98000000001</v>
      </c>
      <c r="BG791">
        <v>20170606</v>
      </c>
      <c r="BH791" s="9" t="str">
        <f t="shared" si="36"/>
        <v>2017</v>
      </c>
      <c r="BI791" t="str">
        <f>MID(Merge1[[#This Row],[OC_DATA_INIZIO_PROGETTO]],5,2)</f>
        <v>06</v>
      </c>
      <c r="BJ791">
        <v>20181231</v>
      </c>
      <c r="BK791" t="str">
        <f t="shared" si="37"/>
        <v>2018</v>
      </c>
      <c r="BL791" t="str">
        <f>MID(Merge1[[#This Row],[OC_DATA_FINE_PROGETTO_PREVISTA]],5,2)</f>
        <v>12</v>
      </c>
      <c r="BM791" s="8">
        <f>(Merge1[[#This Row],[Colonna2]]-Merge1[[#This Row],[Colonna1]])*12+Merge1[[#This Row],[Colonna22]]-Merge1[[#This Row],[Colonna12]]</f>
        <v>18</v>
      </c>
      <c r="BO791" t="str">
        <f t="shared" si="38"/>
        <v/>
      </c>
      <c r="BP791" s="2" t="s">
        <v>76</v>
      </c>
      <c r="BQ791" s="2" t="s">
        <v>76</v>
      </c>
      <c r="BR791" s="2" t="s">
        <v>77</v>
      </c>
      <c r="BS791" s="2" t="s">
        <v>434</v>
      </c>
      <c r="BT791" s="2" t="s">
        <v>435</v>
      </c>
    </row>
    <row r="792" spans="1:72" x14ac:dyDescent="0.35">
      <c r="A792" s="2" t="s">
        <v>17040</v>
      </c>
      <c r="B792" s="2" t="s">
        <v>17028</v>
      </c>
      <c r="C792" s="2" t="s">
        <v>17029</v>
      </c>
      <c r="D792" s="2" t="s">
        <v>17030</v>
      </c>
      <c r="E792" s="2" t="s">
        <v>17041</v>
      </c>
      <c r="F792">
        <v>1</v>
      </c>
      <c r="G792" s="2" t="s">
        <v>151</v>
      </c>
      <c r="H792">
        <v>7</v>
      </c>
      <c r="I792" s="2" t="s">
        <v>770</v>
      </c>
      <c r="J792">
        <v>99</v>
      </c>
      <c r="K792" s="2" t="s">
        <v>81</v>
      </c>
      <c r="L792">
        <v>8</v>
      </c>
      <c r="M792" s="2" t="s">
        <v>112</v>
      </c>
      <c r="N792">
        <v>62</v>
      </c>
      <c r="O792" s="2" t="s">
        <v>2450</v>
      </c>
      <c r="P792">
        <v>999</v>
      </c>
      <c r="Q792" s="2" t="s">
        <v>3522</v>
      </c>
      <c r="R792" t="s">
        <v>67</v>
      </c>
      <c r="S792" t="s">
        <v>67</v>
      </c>
      <c r="T792" s="2" t="s">
        <v>1986</v>
      </c>
      <c r="U792" s="2" t="s">
        <v>1987</v>
      </c>
      <c r="V792">
        <v>915</v>
      </c>
      <c r="W792" s="2" t="s">
        <v>632</v>
      </c>
      <c r="X792">
        <v>67838.880000000005</v>
      </c>
      <c r="Y792">
        <v>67838.880000000005</v>
      </c>
      <c r="AD792">
        <v>47487.21</v>
      </c>
      <c r="AF792">
        <v>0</v>
      </c>
      <c r="AG792">
        <v>20351.66</v>
      </c>
      <c r="AK792">
        <v>135678</v>
      </c>
      <c r="AL792" s="5">
        <v>135677.75</v>
      </c>
      <c r="AM792">
        <v>0</v>
      </c>
      <c r="AN792">
        <v>0</v>
      </c>
      <c r="AO792">
        <v>67838.880000000005</v>
      </c>
      <c r="AP792">
        <v>67838.880000000005</v>
      </c>
      <c r="AS792">
        <v>47487.21</v>
      </c>
      <c r="AU792">
        <v>20351.66</v>
      </c>
      <c r="AY792">
        <v>135678</v>
      </c>
      <c r="AZ792" s="5">
        <v>135677.75</v>
      </c>
      <c r="BA792" s="5">
        <v>135677.75</v>
      </c>
      <c r="BB792" s="5">
        <v>135677.75</v>
      </c>
      <c r="BC792" s="5">
        <v>135677.75</v>
      </c>
      <c r="BD792" s="5">
        <v>135677.75</v>
      </c>
      <c r="BE792" s="5">
        <v>0</v>
      </c>
      <c r="BF792" s="5">
        <v>211746.93</v>
      </c>
      <c r="BG792">
        <v>20180629</v>
      </c>
      <c r="BH792" s="9" t="str">
        <f t="shared" si="36"/>
        <v>2018</v>
      </c>
      <c r="BI792" t="str">
        <f>MID(Merge1[[#This Row],[OC_DATA_INIZIO_PROGETTO]],5,2)</f>
        <v>06</v>
      </c>
      <c r="BJ792">
        <v>20201010</v>
      </c>
      <c r="BK792" t="str">
        <f t="shared" si="37"/>
        <v>2020</v>
      </c>
      <c r="BL792" t="str">
        <f>MID(Merge1[[#This Row],[OC_DATA_FINE_PROGETTO_PREVISTA]],5,2)</f>
        <v>10</v>
      </c>
      <c r="BM792" s="8">
        <f>(Merge1[[#This Row],[Colonna2]]-Merge1[[#This Row],[Colonna1]])*12+Merge1[[#This Row],[Colonna22]]-Merge1[[#This Row],[Colonna12]]</f>
        <v>28</v>
      </c>
      <c r="BN792">
        <v>20201209</v>
      </c>
      <c r="BO792" t="str">
        <f t="shared" si="38"/>
        <v>2020</v>
      </c>
      <c r="BP792" s="2" t="s">
        <v>116</v>
      </c>
      <c r="BQ792" s="2" t="s">
        <v>763</v>
      </c>
      <c r="BR792" s="2" t="s">
        <v>440</v>
      </c>
      <c r="BS792" s="2" t="s">
        <v>773</v>
      </c>
      <c r="BT792" s="2" t="s">
        <v>774</v>
      </c>
    </row>
    <row r="793" spans="1:72" x14ac:dyDescent="0.35">
      <c r="A793" s="2" t="s">
        <v>1322</v>
      </c>
      <c r="B793" s="2" t="s">
        <v>1323</v>
      </c>
      <c r="C793" s="2" t="s">
        <v>1324</v>
      </c>
      <c r="D793" s="2" t="s">
        <v>1324</v>
      </c>
      <c r="E793" s="2" t="s">
        <v>1325</v>
      </c>
      <c r="F793">
        <v>8</v>
      </c>
      <c r="G793" s="2" t="s">
        <v>441</v>
      </c>
      <c r="H793">
        <v>2</v>
      </c>
      <c r="I793" s="2" t="s">
        <v>430</v>
      </c>
      <c r="J793">
        <v>12</v>
      </c>
      <c r="K793" s="2" t="s">
        <v>437</v>
      </c>
      <c r="L793">
        <v>11</v>
      </c>
      <c r="M793" s="2" t="s">
        <v>443</v>
      </c>
      <c r="N793">
        <v>71</v>
      </c>
      <c r="O793" s="2" t="s">
        <v>507</v>
      </c>
      <c r="P793">
        <v>3</v>
      </c>
      <c r="Q793" s="2" t="s">
        <v>508</v>
      </c>
      <c r="R793" t="s">
        <v>67</v>
      </c>
      <c r="S793" t="s">
        <v>67</v>
      </c>
      <c r="T793" s="2" t="s">
        <v>73</v>
      </c>
      <c r="U793" s="2" t="s">
        <v>74</v>
      </c>
      <c r="V793">
        <v>9999</v>
      </c>
      <c r="W793" s="2" t="s">
        <v>433</v>
      </c>
      <c r="X793">
        <v>67690.070000000007</v>
      </c>
      <c r="Z793">
        <v>67690.070000000007</v>
      </c>
      <c r="AD793">
        <v>47383.05</v>
      </c>
      <c r="AF793">
        <v>0</v>
      </c>
      <c r="AG793">
        <v>20307.009999999998</v>
      </c>
      <c r="AL793" s="5">
        <v>135380.13</v>
      </c>
      <c r="AM793">
        <v>0</v>
      </c>
      <c r="AN793">
        <v>0</v>
      </c>
      <c r="AO793">
        <v>67690.070000000007</v>
      </c>
      <c r="AQ793">
        <v>67690.070000000007</v>
      </c>
      <c r="AS793">
        <v>47383.05</v>
      </c>
      <c r="AU793">
        <v>20307.009999999998</v>
      </c>
      <c r="AZ793" s="5">
        <v>135380.13</v>
      </c>
      <c r="BA793" s="5">
        <v>135380.13</v>
      </c>
      <c r="BB793" s="5">
        <v>135380.13</v>
      </c>
      <c r="BC793" s="5">
        <v>135380.13</v>
      </c>
      <c r="BD793" s="5">
        <v>135380.13</v>
      </c>
      <c r="BE793" s="5">
        <v>0</v>
      </c>
      <c r="BF793" s="5">
        <v>135380.13</v>
      </c>
      <c r="BG793">
        <v>20180530</v>
      </c>
      <c r="BH793" s="9" t="str">
        <f t="shared" si="36"/>
        <v>2018</v>
      </c>
      <c r="BI793" t="str">
        <f>MID(Merge1[[#This Row],[OC_DATA_INIZIO_PROGETTO]],5,2)</f>
        <v>05</v>
      </c>
      <c r="BJ793">
        <v>20190704</v>
      </c>
      <c r="BK793" t="str">
        <f t="shared" si="37"/>
        <v>2019</v>
      </c>
      <c r="BL793" t="str">
        <f>MID(Merge1[[#This Row],[OC_DATA_FINE_PROGETTO_PREVISTA]],5,2)</f>
        <v>07</v>
      </c>
      <c r="BM793" s="8">
        <f>(Merge1[[#This Row],[Colonna2]]-Merge1[[#This Row],[Colonna1]])*12+Merge1[[#This Row],[Colonna22]]-Merge1[[#This Row],[Colonna12]]</f>
        <v>14</v>
      </c>
      <c r="BN793">
        <v>20190704</v>
      </c>
      <c r="BO793" t="str">
        <f t="shared" si="38"/>
        <v>2019</v>
      </c>
      <c r="BP793" s="2" t="s">
        <v>116</v>
      </c>
      <c r="BQ793" s="2" t="s">
        <v>763</v>
      </c>
      <c r="BR793" s="2" t="s">
        <v>440</v>
      </c>
      <c r="BS793" s="2" t="s">
        <v>434</v>
      </c>
      <c r="BT793" s="2" t="s">
        <v>435</v>
      </c>
    </row>
    <row r="794" spans="1:72" x14ac:dyDescent="0.35">
      <c r="A794" s="2" t="s">
        <v>21197</v>
      </c>
      <c r="B794" s="2" t="s">
        <v>21198</v>
      </c>
      <c r="C794" s="2" t="s">
        <v>21199</v>
      </c>
      <c r="D794" s="2" t="s">
        <v>21200</v>
      </c>
      <c r="E794" s="2" t="s">
        <v>21201</v>
      </c>
      <c r="F794">
        <v>4</v>
      </c>
      <c r="G794" s="2" t="s">
        <v>174</v>
      </c>
      <c r="H794">
        <v>3</v>
      </c>
      <c r="I794" s="2" t="s">
        <v>68</v>
      </c>
      <c r="J794">
        <v>9</v>
      </c>
      <c r="K794" s="2" t="s">
        <v>4139</v>
      </c>
      <c r="L794">
        <v>5</v>
      </c>
      <c r="M794" s="2" t="s">
        <v>226</v>
      </c>
      <c r="N794">
        <v>99</v>
      </c>
      <c r="O794" s="2" t="s">
        <v>669</v>
      </c>
      <c r="P794">
        <v>193</v>
      </c>
      <c r="Q794" s="2" t="s">
        <v>8501</v>
      </c>
      <c r="R794" t="s">
        <v>67</v>
      </c>
      <c r="S794" t="s">
        <v>67</v>
      </c>
      <c r="T794" s="2" t="s">
        <v>73</v>
      </c>
      <c r="U794" s="2" t="s">
        <v>74</v>
      </c>
      <c r="V794">
        <v>0</v>
      </c>
      <c r="W794" s="2" t="s">
        <v>97</v>
      </c>
      <c r="X794">
        <v>112500</v>
      </c>
      <c r="Y794">
        <v>112500</v>
      </c>
      <c r="AD794">
        <v>37500</v>
      </c>
      <c r="AF794">
        <v>0</v>
      </c>
      <c r="AI794">
        <v>16667</v>
      </c>
      <c r="AL794" s="5">
        <v>166667</v>
      </c>
      <c r="AM794">
        <v>0</v>
      </c>
      <c r="AN794">
        <v>0</v>
      </c>
      <c r="AO794">
        <v>112500</v>
      </c>
      <c r="AP794">
        <v>112500</v>
      </c>
      <c r="AS794">
        <v>37500</v>
      </c>
      <c r="AW794">
        <v>16667</v>
      </c>
      <c r="AZ794" s="5">
        <v>166667</v>
      </c>
      <c r="BA794" s="5">
        <v>135253.57</v>
      </c>
      <c r="BB794" s="5">
        <v>135253.57</v>
      </c>
      <c r="BC794" s="5">
        <v>52299.6</v>
      </c>
      <c r="BD794" s="5">
        <v>52299.6</v>
      </c>
      <c r="BE794" s="5">
        <v>0</v>
      </c>
      <c r="BF794" s="5">
        <v>52299.6</v>
      </c>
      <c r="BG794">
        <v>20170627</v>
      </c>
      <c r="BH794" s="9" t="str">
        <f t="shared" si="36"/>
        <v>2017</v>
      </c>
      <c r="BI794" t="str">
        <f>MID(Merge1[[#This Row],[OC_DATA_INIZIO_PROGETTO]],5,2)</f>
        <v>06</v>
      </c>
      <c r="BJ794">
        <v>20201231</v>
      </c>
      <c r="BK794" t="str">
        <f t="shared" si="37"/>
        <v>2020</v>
      </c>
      <c r="BL794" t="str">
        <f>MID(Merge1[[#This Row],[OC_DATA_FINE_PROGETTO_PREVISTA]],5,2)</f>
        <v>12</v>
      </c>
      <c r="BM794" s="8">
        <f>(Merge1[[#This Row],[Colonna2]]-Merge1[[#This Row],[Colonna1]])*12+Merge1[[#This Row],[Colonna22]]-Merge1[[#This Row],[Colonna12]]</f>
        <v>42</v>
      </c>
      <c r="BO794" t="str">
        <f t="shared" si="38"/>
        <v/>
      </c>
      <c r="BP794" s="2" t="s">
        <v>76</v>
      </c>
      <c r="BQ794" s="2" t="s">
        <v>76</v>
      </c>
      <c r="BR794" s="2" t="s">
        <v>77</v>
      </c>
      <c r="BS794" s="2" t="s">
        <v>78</v>
      </c>
      <c r="BT794" s="2" t="s">
        <v>79</v>
      </c>
    </row>
    <row r="795" spans="1:72" x14ac:dyDescent="0.35">
      <c r="A795" s="2" t="s">
        <v>3370</v>
      </c>
      <c r="B795" s="2" t="s">
        <v>3371</v>
      </c>
      <c r="C795" s="2" t="s">
        <v>3352</v>
      </c>
      <c r="D795" s="2" t="s">
        <v>3372</v>
      </c>
      <c r="E795" s="2" t="s">
        <v>3373</v>
      </c>
      <c r="F795">
        <v>1</v>
      </c>
      <c r="G795" s="2" t="s">
        <v>151</v>
      </c>
      <c r="H795">
        <v>7</v>
      </c>
      <c r="I795" s="2" t="s">
        <v>770</v>
      </c>
      <c r="J795">
        <v>20</v>
      </c>
      <c r="K795" s="2" t="s">
        <v>3054</v>
      </c>
      <c r="L795">
        <v>8</v>
      </c>
      <c r="M795" s="2" t="s">
        <v>112</v>
      </c>
      <c r="N795">
        <v>62</v>
      </c>
      <c r="O795" s="2" t="s">
        <v>2450</v>
      </c>
      <c r="P795">
        <v>634</v>
      </c>
      <c r="Q795" s="2" t="s">
        <v>2770</v>
      </c>
      <c r="R795" t="s">
        <v>67</v>
      </c>
      <c r="S795" t="s">
        <v>67</v>
      </c>
      <c r="T795" s="2" t="s">
        <v>1331</v>
      </c>
      <c r="U795" s="2" t="s">
        <v>1332</v>
      </c>
      <c r="V795">
        <v>606</v>
      </c>
      <c r="W795" s="2" t="s">
        <v>2389</v>
      </c>
      <c r="X795">
        <v>67560.3</v>
      </c>
      <c r="Y795">
        <v>67560.3</v>
      </c>
      <c r="AD795">
        <v>47292.21</v>
      </c>
      <c r="AF795">
        <v>0</v>
      </c>
      <c r="AG795">
        <v>20268.09</v>
      </c>
      <c r="AK795">
        <v>74548</v>
      </c>
      <c r="AL795" s="5">
        <v>135120.6</v>
      </c>
      <c r="AM795">
        <v>0</v>
      </c>
      <c r="AN795">
        <v>0</v>
      </c>
      <c r="AO795">
        <v>67560.3</v>
      </c>
      <c r="AP795">
        <v>67560.3</v>
      </c>
      <c r="AS795">
        <v>47292.21</v>
      </c>
      <c r="AU795">
        <v>20268.09</v>
      </c>
      <c r="AY795">
        <v>74548</v>
      </c>
      <c r="AZ795" s="5">
        <v>135120.6</v>
      </c>
      <c r="BA795" s="5">
        <v>135120.6</v>
      </c>
      <c r="BB795" s="5">
        <v>135120.6</v>
      </c>
      <c r="BC795" s="5">
        <v>94584.42</v>
      </c>
      <c r="BD795" s="5">
        <v>94584.42</v>
      </c>
      <c r="BE795" s="5">
        <v>0</v>
      </c>
      <c r="BF795" s="5">
        <v>0</v>
      </c>
      <c r="BG795">
        <v>20160722</v>
      </c>
      <c r="BH795" s="9" t="str">
        <f t="shared" si="36"/>
        <v>2016</v>
      </c>
      <c r="BI795" t="str">
        <f>MID(Merge1[[#This Row],[OC_DATA_INIZIO_PROGETTO]],5,2)</f>
        <v>07</v>
      </c>
      <c r="BJ795">
        <v>20190409</v>
      </c>
      <c r="BK795" t="str">
        <f t="shared" si="37"/>
        <v>2019</v>
      </c>
      <c r="BL795" t="str">
        <f>MID(Merge1[[#This Row],[OC_DATA_FINE_PROGETTO_PREVISTA]],5,2)</f>
        <v>04</v>
      </c>
      <c r="BM795" s="8">
        <f>(Merge1[[#This Row],[Colonna2]]-Merge1[[#This Row],[Colonna1]])*12+Merge1[[#This Row],[Colonna22]]-Merge1[[#This Row],[Colonna12]]</f>
        <v>33</v>
      </c>
      <c r="BO795" t="str">
        <f t="shared" si="38"/>
        <v/>
      </c>
      <c r="BP795" s="2" t="s">
        <v>76</v>
      </c>
      <c r="BQ795" s="2" t="s">
        <v>76</v>
      </c>
      <c r="BR795" s="2" t="s">
        <v>77</v>
      </c>
      <c r="BS795" s="2" t="s">
        <v>773</v>
      </c>
      <c r="BT795" s="2" t="s">
        <v>774</v>
      </c>
    </row>
    <row r="796" spans="1:72" x14ac:dyDescent="0.35">
      <c r="A796" s="2" t="s">
        <v>30311</v>
      </c>
      <c r="B796" s="2" t="s">
        <v>30312</v>
      </c>
      <c r="C796" s="2" t="s">
        <v>30313</v>
      </c>
      <c r="D796" s="2" t="s">
        <v>30314</v>
      </c>
      <c r="E796" s="2" t="s">
        <v>30315</v>
      </c>
      <c r="F796">
        <v>3</v>
      </c>
      <c r="G796" s="2" t="s">
        <v>102</v>
      </c>
      <c r="H796">
        <v>6</v>
      </c>
      <c r="I796" s="2" t="s">
        <v>94</v>
      </c>
      <c r="J796">
        <v>99</v>
      </c>
      <c r="K796" s="2" t="s">
        <v>81</v>
      </c>
      <c r="L796">
        <v>9</v>
      </c>
      <c r="M796" s="2" t="s">
        <v>98</v>
      </c>
      <c r="N796">
        <v>26</v>
      </c>
      <c r="O796" s="2" t="s">
        <v>1770</v>
      </c>
      <c r="P796">
        <v>102</v>
      </c>
      <c r="Q796" s="2" t="s">
        <v>5448</v>
      </c>
      <c r="R796" t="s">
        <v>67</v>
      </c>
      <c r="S796" t="s">
        <v>67</v>
      </c>
      <c r="T796" s="2" t="s">
        <v>504</v>
      </c>
      <c r="U796" s="2" t="s">
        <v>505</v>
      </c>
      <c r="V796">
        <v>1956</v>
      </c>
      <c r="W796" s="2" t="s">
        <v>499</v>
      </c>
      <c r="X796">
        <v>107986.5</v>
      </c>
      <c r="Y796">
        <v>107986.5</v>
      </c>
      <c r="AF796">
        <v>0</v>
      </c>
      <c r="AI796">
        <v>72013.5</v>
      </c>
      <c r="AL796" s="5">
        <v>180000</v>
      </c>
      <c r="AM796">
        <v>0</v>
      </c>
      <c r="AN796">
        <v>0</v>
      </c>
      <c r="AO796">
        <v>107986.5</v>
      </c>
      <c r="AP796">
        <v>107986.5</v>
      </c>
      <c r="AW796">
        <v>72013.5</v>
      </c>
      <c r="AZ796" s="5">
        <v>180000</v>
      </c>
      <c r="BA796" s="5">
        <v>135000</v>
      </c>
      <c r="BB796" s="5">
        <v>135000</v>
      </c>
      <c r="BC796" s="5">
        <v>121500</v>
      </c>
      <c r="BD796" s="5">
        <v>121500</v>
      </c>
      <c r="BE796" s="5">
        <v>0</v>
      </c>
      <c r="BF796" s="5">
        <v>180000</v>
      </c>
      <c r="BG796">
        <v>20180101</v>
      </c>
      <c r="BH796" s="9" t="str">
        <f t="shared" si="36"/>
        <v>2018</v>
      </c>
      <c r="BI796" t="str">
        <f>MID(Merge1[[#This Row],[OC_DATA_INIZIO_PROGETTO]],5,2)</f>
        <v>01</v>
      </c>
      <c r="BJ796">
        <v>20210131</v>
      </c>
      <c r="BK796" t="str">
        <f t="shared" si="37"/>
        <v>2021</v>
      </c>
      <c r="BL796" t="str">
        <f>MID(Merge1[[#This Row],[OC_DATA_FINE_PROGETTO_PREVISTA]],5,2)</f>
        <v>01</v>
      </c>
      <c r="BM796" s="8">
        <f>(Merge1[[#This Row],[Colonna2]]-Merge1[[#This Row],[Colonna1]])*12+Merge1[[#This Row],[Colonna22]]-Merge1[[#This Row],[Colonna12]]</f>
        <v>36</v>
      </c>
      <c r="BO796" t="str">
        <f t="shared" si="38"/>
        <v/>
      </c>
      <c r="BP796" s="2" t="s">
        <v>76</v>
      </c>
      <c r="BQ796" s="2" t="s">
        <v>76</v>
      </c>
      <c r="BR796" s="2" t="s">
        <v>77</v>
      </c>
      <c r="BS796" s="2" t="s">
        <v>446</v>
      </c>
      <c r="BT796" s="2" t="s">
        <v>447</v>
      </c>
    </row>
    <row r="797" spans="1:72" x14ac:dyDescent="0.35">
      <c r="A797" s="2" t="s">
        <v>869</v>
      </c>
      <c r="B797" s="2" t="s">
        <v>870</v>
      </c>
      <c r="C797" s="2" t="s">
        <v>871</v>
      </c>
      <c r="D797" s="2" t="s">
        <v>872</v>
      </c>
      <c r="E797" s="2" t="s">
        <v>873</v>
      </c>
      <c r="F797">
        <v>8</v>
      </c>
      <c r="G797" s="2" t="s">
        <v>441</v>
      </c>
      <c r="H797">
        <v>6</v>
      </c>
      <c r="I797" s="2" t="s">
        <v>94</v>
      </c>
      <c r="J797">
        <v>1</v>
      </c>
      <c r="K797" s="2" t="s">
        <v>442</v>
      </c>
      <c r="L797">
        <v>11</v>
      </c>
      <c r="M797" s="2" t="s">
        <v>443</v>
      </c>
      <c r="N797">
        <v>71</v>
      </c>
      <c r="O797" s="2" t="s">
        <v>507</v>
      </c>
      <c r="P797">
        <v>3</v>
      </c>
      <c r="Q797" s="2" t="s">
        <v>508</v>
      </c>
      <c r="R797" t="s">
        <v>67</v>
      </c>
      <c r="S797" t="s">
        <v>67</v>
      </c>
      <c r="T797" s="2" t="s">
        <v>73</v>
      </c>
      <c r="U797" s="2" t="s">
        <v>74</v>
      </c>
      <c r="V797">
        <v>9999</v>
      </c>
      <c r="W797" s="2" t="s">
        <v>433</v>
      </c>
      <c r="X797">
        <v>67112.59</v>
      </c>
      <c r="Z797">
        <v>67112.59</v>
      </c>
      <c r="AD797">
        <v>46978.81</v>
      </c>
      <c r="AF797">
        <v>0</v>
      </c>
      <c r="AG797">
        <v>20133.78</v>
      </c>
      <c r="AL797" s="5">
        <v>134225.18</v>
      </c>
      <c r="AM797">
        <v>0</v>
      </c>
      <c r="AN797">
        <v>0</v>
      </c>
      <c r="AO797">
        <v>67112.59</v>
      </c>
      <c r="AQ797">
        <v>67112.59</v>
      </c>
      <c r="AS797">
        <v>46978.81</v>
      </c>
      <c r="AU797">
        <v>20133.78</v>
      </c>
      <c r="AZ797" s="5">
        <v>134225.18</v>
      </c>
      <c r="BA797" s="5">
        <v>134225.18</v>
      </c>
      <c r="BB797" s="5">
        <v>134225.18</v>
      </c>
      <c r="BC797" s="5">
        <v>134225.18</v>
      </c>
      <c r="BD797" s="5">
        <v>134225.18</v>
      </c>
      <c r="BE797" s="5">
        <v>0</v>
      </c>
      <c r="BF797" s="5">
        <v>134225.18</v>
      </c>
      <c r="BG797">
        <v>20170118</v>
      </c>
      <c r="BH797" s="9" t="str">
        <f t="shared" si="36"/>
        <v>2017</v>
      </c>
      <c r="BI797" t="str">
        <f>MID(Merge1[[#This Row],[OC_DATA_INIZIO_PROGETTO]],5,2)</f>
        <v>01</v>
      </c>
      <c r="BJ797">
        <v>20180614</v>
      </c>
      <c r="BK797" t="str">
        <f t="shared" si="37"/>
        <v>2018</v>
      </c>
      <c r="BL797" t="str">
        <f>MID(Merge1[[#This Row],[OC_DATA_FINE_PROGETTO_PREVISTA]],5,2)</f>
        <v>06</v>
      </c>
      <c r="BM797" s="8">
        <f>(Merge1[[#This Row],[Colonna2]]-Merge1[[#This Row],[Colonna1]])*12+Merge1[[#This Row],[Colonna22]]-Merge1[[#This Row],[Colonna12]]</f>
        <v>17</v>
      </c>
      <c r="BN797">
        <v>20180614</v>
      </c>
      <c r="BO797" t="str">
        <f t="shared" si="38"/>
        <v>2018</v>
      </c>
      <c r="BP797" s="2" t="s">
        <v>116</v>
      </c>
      <c r="BQ797" s="2" t="s">
        <v>763</v>
      </c>
      <c r="BR797" s="2" t="s">
        <v>440</v>
      </c>
      <c r="BS797" s="2" t="s">
        <v>446</v>
      </c>
      <c r="BT797" s="2" t="s">
        <v>447</v>
      </c>
    </row>
    <row r="798" spans="1:72" x14ac:dyDescent="0.35">
      <c r="A798" s="2" t="s">
        <v>3360</v>
      </c>
      <c r="B798" s="2" t="s">
        <v>3361</v>
      </c>
      <c r="C798" s="2" t="s">
        <v>3319</v>
      </c>
      <c r="D798" s="2" t="s">
        <v>3320</v>
      </c>
      <c r="E798" s="2" t="s">
        <v>3362</v>
      </c>
      <c r="F798">
        <v>1</v>
      </c>
      <c r="G798" s="2" t="s">
        <v>151</v>
      </c>
      <c r="H798">
        <v>7</v>
      </c>
      <c r="I798" s="2" t="s">
        <v>770</v>
      </c>
      <c r="J798">
        <v>20</v>
      </c>
      <c r="K798" s="2" t="s">
        <v>3054</v>
      </c>
      <c r="L798">
        <v>8</v>
      </c>
      <c r="M798" s="2" t="s">
        <v>112</v>
      </c>
      <c r="N798">
        <v>62</v>
      </c>
      <c r="O798" s="2" t="s">
        <v>2450</v>
      </c>
      <c r="P798">
        <v>634</v>
      </c>
      <c r="Q798" s="2" t="s">
        <v>2770</v>
      </c>
      <c r="R798" t="s">
        <v>67</v>
      </c>
      <c r="S798" t="s">
        <v>67</v>
      </c>
      <c r="T798" s="2" t="s">
        <v>1331</v>
      </c>
      <c r="U798" s="2" t="s">
        <v>1332</v>
      </c>
      <c r="V798">
        <v>606</v>
      </c>
      <c r="W798" s="2" t="s">
        <v>2389</v>
      </c>
      <c r="X798">
        <v>66883.59</v>
      </c>
      <c r="Y798">
        <v>66883.59</v>
      </c>
      <c r="AD798">
        <v>46818.51</v>
      </c>
      <c r="AF798">
        <v>0</v>
      </c>
      <c r="AG798">
        <v>20065.07</v>
      </c>
      <c r="AK798">
        <v>56648</v>
      </c>
      <c r="AL798" s="5">
        <v>133767.17000000001</v>
      </c>
      <c r="AM798">
        <v>0</v>
      </c>
      <c r="AN798">
        <v>0</v>
      </c>
      <c r="AO798">
        <v>66883.59</v>
      </c>
      <c r="AP798">
        <v>66883.59</v>
      </c>
      <c r="AS798">
        <v>46818.51</v>
      </c>
      <c r="AU798">
        <v>20065.07</v>
      </c>
      <c r="AY798">
        <v>56648</v>
      </c>
      <c r="AZ798" s="5">
        <v>133767.17000000001</v>
      </c>
      <c r="BA798" s="5">
        <v>133767.17000000001</v>
      </c>
      <c r="BB798" s="5">
        <v>133767.17000000001</v>
      </c>
      <c r="BC798" s="5">
        <v>133767.17000000001</v>
      </c>
      <c r="BD798" s="5">
        <v>133767.17000000001</v>
      </c>
      <c r="BE798" s="5">
        <v>0</v>
      </c>
      <c r="BF798" s="5">
        <v>190414.68</v>
      </c>
      <c r="BG798">
        <v>20160722</v>
      </c>
      <c r="BH798" s="9" t="str">
        <f t="shared" si="36"/>
        <v>2016</v>
      </c>
      <c r="BI798" t="str">
        <f>MID(Merge1[[#This Row],[OC_DATA_INIZIO_PROGETTO]],5,2)</f>
        <v>07</v>
      </c>
      <c r="BJ798">
        <v>20181231</v>
      </c>
      <c r="BK798" t="str">
        <f t="shared" si="37"/>
        <v>2018</v>
      </c>
      <c r="BL798" t="str">
        <f>MID(Merge1[[#This Row],[OC_DATA_FINE_PROGETTO_PREVISTA]],5,2)</f>
        <v>12</v>
      </c>
      <c r="BM798" s="8">
        <f>(Merge1[[#This Row],[Colonna2]]-Merge1[[#This Row],[Colonna1]])*12+Merge1[[#This Row],[Colonna22]]-Merge1[[#This Row],[Colonna12]]</f>
        <v>29</v>
      </c>
      <c r="BN798">
        <v>20190227</v>
      </c>
      <c r="BO798" t="str">
        <f t="shared" si="38"/>
        <v>2019</v>
      </c>
      <c r="BP798" s="2" t="s">
        <v>116</v>
      </c>
      <c r="BQ798" s="2" t="s">
        <v>763</v>
      </c>
      <c r="BR798" s="2" t="s">
        <v>440</v>
      </c>
      <c r="BS798" s="2" t="s">
        <v>773</v>
      </c>
      <c r="BT798" s="2" t="s">
        <v>774</v>
      </c>
    </row>
    <row r="799" spans="1:72" x14ac:dyDescent="0.35">
      <c r="A799" s="2" t="s">
        <v>16923</v>
      </c>
      <c r="B799" s="2" t="s">
        <v>16915</v>
      </c>
      <c r="C799" s="2" t="s">
        <v>16916</v>
      </c>
      <c r="D799" s="2" t="s">
        <v>16924</v>
      </c>
      <c r="E799" s="2" t="s">
        <v>16925</v>
      </c>
      <c r="F799">
        <v>1</v>
      </c>
      <c r="G799" s="2" t="s">
        <v>151</v>
      </c>
      <c r="H799">
        <v>7</v>
      </c>
      <c r="I799" s="2" t="s">
        <v>770</v>
      </c>
      <c r="J799">
        <v>99</v>
      </c>
      <c r="K799" s="2" t="s">
        <v>81</v>
      </c>
      <c r="L799">
        <v>8</v>
      </c>
      <c r="M799" s="2" t="s">
        <v>112</v>
      </c>
      <c r="N799">
        <v>62</v>
      </c>
      <c r="O799" s="2" t="s">
        <v>2450</v>
      </c>
      <c r="P799">
        <v>999</v>
      </c>
      <c r="Q799" s="2" t="s">
        <v>3522</v>
      </c>
      <c r="R799" t="s">
        <v>67</v>
      </c>
      <c r="S799" t="s">
        <v>67</v>
      </c>
      <c r="T799" s="2" t="s">
        <v>1986</v>
      </c>
      <c r="U799" s="2" t="s">
        <v>1987</v>
      </c>
      <c r="V799">
        <v>924</v>
      </c>
      <c r="W799" s="2" t="s">
        <v>634</v>
      </c>
      <c r="X799">
        <v>33432.160000000003</v>
      </c>
      <c r="Y799">
        <v>33432.160000000003</v>
      </c>
      <c r="AD799">
        <v>23402.51</v>
      </c>
      <c r="AF799">
        <v>0</v>
      </c>
      <c r="AG799">
        <v>10029.64</v>
      </c>
      <c r="AI799">
        <v>66864.31</v>
      </c>
      <c r="AL799" s="5">
        <v>133728.62</v>
      </c>
      <c r="AM799">
        <v>0</v>
      </c>
      <c r="AN799">
        <v>0</v>
      </c>
      <c r="AO799">
        <v>33432.160000000003</v>
      </c>
      <c r="AP799">
        <v>33432.160000000003</v>
      </c>
      <c r="AS799">
        <v>23402.51</v>
      </c>
      <c r="AU799">
        <v>10029.64</v>
      </c>
      <c r="AW799">
        <v>66864.31</v>
      </c>
      <c r="AZ799" s="5">
        <v>133728.62</v>
      </c>
      <c r="BA799" s="5">
        <v>133728.62</v>
      </c>
      <c r="BB799" s="5">
        <v>133728.62</v>
      </c>
      <c r="BC799" s="5">
        <v>133728.62</v>
      </c>
      <c r="BD799" s="5">
        <v>133728.62</v>
      </c>
      <c r="BE799" s="5">
        <v>0</v>
      </c>
      <c r="BF799" s="5">
        <v>133728.62</v>
      </c>
      <c r="BG799">
        <v>20171002</v>
      </c>
      <c r="BH799" s="9" t="str">
        <f t="shared" si="36"/>
        <v>2017</v>
      </c>
      <c r="BI799" t="str">
        <f>MID(Merge1[[#This Row],[OC_DATA_INIZIO_PROGETTO]],5,2)</f>
        <v>10</v>
      </c>
      <c r="BJ799">
        <v>20190914</v>
      </c>
      <c r="BK799" t="str">
        <f t="shared" si="37"/>
        <v>2019</v>
      </c>
      <c r="BL799" t="str">
        <f>MID(Merge1[[#This Row],[OC_DATA_FINE_PROGETTO_PREVISTA]],5,2)</f>
        <v>09</v>
      </c>
      <c r="BM799" s="8">
        <f>(Merge1[[#This Row],[Colonna2]]-Merge1[[#This Row],[Colonna1]])*12+Merge1[[#This Row],[Colonna22]]-Merge1[[#This Row],[Colonna12]]</f>
        <v>23</v>
      </c>
      <c r="BN799">
        <v>20190912</v>
      </c>
      <c r="BO799" t="str">
        <f t="shared" si="38"/>
        <v>2019</v>
      </c>
      <c r="BP799" s="2" t="s">
        <v>116</v>
      </c>
      <c r="BQ799" s="2" t="s">
        <v>763</v>
      </c>
      <c r="BR799" s="2" t="s">
        <v>440</v>
      </c>
      <c r="BS799" s="2" t="s">
        <v>773</v>
      </c>
      <c r="BT799" s="2" t="s">
        <v>774</v>
      </c>
    </row>
    <row r="800" spans="1:72" x14ac:dyDescent="0.35">
      <c r="A800" s="2" t="s">
        <v>121</v>
      </c>
      <c r="B800" s="2" t="s">
        <v>122</v>
      </c>
      <c r="C800" s="2" t="s">
        <v>123</v>
      </c>
      <c r="D800" s="2" t="s">
        <v>124</v>
      </c>
      <c r="E800" s="2" t="s">
        <v>125</v>
      </c>
      <c r="F800">
        <v>6</v>
      </c>
      <c r="G800" s="2" t="s">
        <v>93</v>
      </c>
      <c r="H800">
        <v>6</v>
      </c>
      <c r="I800" s="2" t="s">
        <v>94</v>
      </c>
      <c r="J800">
        <v>99</v>
      </c>
      <c r="K800" s="2" t="s">
        <v>81</v>
      </c>
      <c r="L800">
        <v>10</v>
      </c>
      <c r="M800" s="2" t="s">
        <v>95</v>
      </c>
      <c r="N800">
        <v>99</v>
      </c>
      <c r="O800" s="2" t="s">
        <v>96</v>
      </c>
      <c r="P800">
        <v>999</v>
      </c>
      <c r="Q800" s="2" t="s">
        <v>96</v>
      </c>
      <c r="R800" t="s">
        <v>67</v>
      </c>
      <c r="S800" t="s">
        <v>67</v>
      </c>
      <c r="T800" s="2" t="s">
        <v>73</v>
      </c>
      <c r="U800" s="2" t="s">
        <v>74</v>
      </c>
      <c r="V800">
        <v>0</v>
      </c>
      <c r="W800" s="2" t="s">
        <v>97</v>
      </c>
      <c r="X800">
        <v>192740</v>
      </c>
      <c r="AF800">
        <v>0</v>
      </c>
      <c r="AL800" s="5">
        <v>192740</v>
      </c>
      <c r="AM800">
        <v>0</v>
      </c>
      <c r="AN800">
        <v>0</v>
      </c>
      <c r="AO800">
        <v>192740</v>
      </c>
      <c r="AZ800" s="5">
        <v>192740</v>
      </c>
      <c r="BA800" s="5">
        <v>133643.29</v>
      </c>
      <c r="BB800" s="5">
        <v>133643.29</v>
      </c>
      <c r="BC800" s="5">
        <v>133643.29</v>
      </c>
      <c r="BD800" s="5">
        <v>133643.29</v>
      </c>
      <c r="BE800" s="5">
        <v>0</v>
      </c>
      <c r="BF800" s="5">
        <v>133643.29</v>
      </c>
      <c r="BG800">
        <v>20180403</v>
      </c>
      <c r="BH800" s="9" t="str">
        <f t="shared" si="36"/>
        <v>2018</v>
      </c>
      <c r="BI800" t="str">
        <f>MID(Merge1[[#This Row],[OC_DATA_INIZIO_PROGETTO]],5,2)</f>
        <v>04</v>
      </c>
      <c r="BJ800">
        <v>20201231</v>
      </c>
      <c r="BK800" t="str">
        <f t="shared" si="37"/>
        <v>2020</v>
      </c>
      <c r="BL800" t="str">
        <f>MID(Merge1[[#This Row],[OC_DATA_FINE_PROGETTO_PREVISTA]],5,2)</f>
        <v>12</v>
      </c>
      <c r="BM800" s="8">
        <f>(Merge1[[#This Row],[Colonna2]]-Merge1[[#This Row],[Colonna1]])*12+Merge1[[#This Row],[Colonna22]]-Merge1[[#This Row],[Colonna12]]</f>
        <v>32</v>
      </c>
      <c r="BO800" t="str">
        <f t="shared" si="38"/>
        <v/>
      </c>
      <c r="BP800" s="2" t="s">
        <v>76</v>
      </c>
      <c r="BQ800" s="2" t="s">
        <v>76</v>
      </c>
      <c r="BR800" s="2" t="s">
        <v>86</v>
      </c>
      <c r="BS800" s="2" t="s">
        <v>67</v>
      </c>
      <c r="BT800" s="2" t="s">
        <v>67</v>
      </c>
    </row>
    <row r="801" spans="1:72" x14ac:dyDescent="0.35">
      <c r="A801" s="2" t="s">
        <v>24525</v>
      </c>
      <c r="B801" s="2" t="s">
        <v>24524</v>
      </c>
      <c r="C801" s="2" t="s">
        <v>24515</v>
      </c>
      <c r="D801" s="2" t="s">
        <v>24515</v>
      </c>
      <c r="E801" s="2" t="s">
        <v>24526</v>
      </c>
      <c r="F801">
        <v>1</v>
      </c>
      <c r="G801" s="2" t="s">
        <v>151</v>
      </c>
      <c r="H801">
        <v>7</v>
      </c>
      <c r="I801" s="2" t="s">
        <v>770</v>
      </c>
      <c r="J801">
        <v>20</v>
      </c>
      <c r="K801" s="2" t="s">
        <v>3054</v>
      </c>
      <c r="L801">
        <v>8</v>
      </c>
      <c r="M801" s="2" t="s">
        <v>112</v>
      </c>
      <c r="N801">
        <v>62</v>
      </c>
      <c r="O801" s="2" t="s">
        <v>2450</v>
      </c>
      <c r="P801">
        <v>999</v>
      </c>
      <c r="Q801" s="2" t="s">
        <v>3522</v>
      </c>
      <c r="R801" t="s">
        <v>67</v>
      </c>
      <c r="S801" t="s">
        <v>67</v>
      </c>
      <c r="T801" s="2" t="s">
        <v>91</v>
      </c>
      <c r="U801" s="2" t="s">
        <v>92</v>
      </c>
      <c r="V801">
        <v>0</v>
      </c>
      <c r="W801" s="2" t="s">
        <v>97</v>
      </c>
      <c r="X801">
        <v>106760</v>
      </c>
      <c r="Y801">
        <v>106760</v>
      </c>
      <c r="AD801">
        <v>26690</v>
      </c>
      <c r="AF801">
        <v>0</v>
      </c>
      <c r="AK801">
        <v>112050</v>
      </c>
      <c r="AL801" s="5">
        <v>133450</v>
      </c>
      <c r="AM801">
        <v>0</v>
      </c>
      <c r="AN801">
        <v>0</v>
      </c>
      <c r="AO801">
        <v>106760</v>
      </c>
      <c r="AP801">
        <v>106760</v>
      </c>
      <c r="AS801">
        <v>26690</v>
      </c>
      <c r="AY801">
        <v>112050</v>
      </c>
      <c r="AZ801" s="5">
        <v>133450</v>
      </c>
      <c r="BA801" s="5">
        <v>133450</v>
      </c>
      <c r="BB801" s="5">
        <v>133450</v>
      </c>
      <c r="BC801" s="5">
        <v>120104.99</v>
      </c>
      <c r="BD801" s="5">
        <v>120104.99</v>
      </c>
      <c r="BE801" s="5">
        <v>0</v>
      </c>
      <c r="BF801" s="5">
        <v>120104.99</v>
      </c>
      <c r="BG801">
        <v>20130901</v>
      </c>
      <c r="BH801" s="9" t="str">
        <f t="shared" si="36"/>
        <v>2013</v>
      </c>
      <c r="BI801" t="str">
        <f>MID(Merge1[[#This Row],[OC_DATA_INIZIO_PROGETTO]],5,2)</f>
        <v>09</v>
      </c>
      <c r="BJ801">
        <v>20160901</v>
      </c>
      <c r="BK801" t="str">
        <f t="shared" si="37"/>
        <v>2016</v>
      </c>
      <c r="BL801" t="str">
        <f>MID(Merge1[[#This Row],[OC_DATA_FINE_PROGETTO_PREVISTA]],5,2)</f>
        <v>09</v>
      </c>
      <c r="BM801" s="8">
        <f>(Merge1[[#This Row],[Colonna2]]-Merge1[[#This Row],[Colonna1]])*12+Merge1[[#This Row],[Colonna22]]-Merge1[[#This Row],[Colonna12]]</f>
        <v>36</v>
      </c>
      <c r="BO801" t="str">
        <f t="shared" si="38"/>
        <v/>
      </c>
      <c r="BP801" s="2" t="s">
        <v>76</v>
      </c>
      <c r="BQ801" s="2" t="s">
        <v>76</v>
      </c>
      <c r="BR801" s="2" t="s">
        <v>77</v>
      </c>
      <c r="BS801" s="2" t="s">
        <v>773</v>
      </c>
      <c r="BT801" s="2" t="s">
        <v>774</v>
      </c>
    </row>
    <row r="802" spans="1:72" x14ac:dyDescent="0.35">
      <c r="A802" s="2" t="s">
        <v>3379</v>
      </c>
      <c r="B802" s="2" t="s">
        <v>3380</v>
      </c>
      <c r="C802" s="2" t="s">
        <v>3319</v>
      </c>
      <c r="D802" s="2" t="s">
        <v>3320</v>
      </c>
      <c r="E802" s="2" t="s">
        <v>3381</v>
      </c>
      <c r="F802">
        <v>1</v>
      </c>
      <c r="G802" s="2" t="s">
        <v>151</v>
      </c>
      <c r="H802">
        <v>7</v>
      </c>
      <c r="I802" s="2" t="s">
        <v>770</v>
      </c>
      <c r="J802">
        <v>20</v>
      </c>
      <c r="K802" s="2" t="s">
        <v>3054</v>
      </c>
      <c r="L802">
        <v>8</v>
      </c>
      <c r="M802" s="2" t="s">
        <v>112</v>
      </c>
      <c r="N802">
        <v>62</v>
      </c>
      <c r="O802" s="2" t="s">
        <v>2450</v>
      </c>
      <c r="P802">
        <v>634</v>
      </c>
      <c r="Q802" s="2" t="s">
        <v>2770</v>
      </c>
      <c r="R802" t="s">
        <v>67</v>
      </c>
      <c r="S802" t="s">
        <v>67</v>
      </c>
      <c r="T802" s="2" t="s">
        <v>1331</v>
      </c>
      <c r="U802" s="2" t="s">
        <v>1332</v>
      </c>
      <c r="V802">
        <v>606</v>
      </c>
      <c r="W802" s="2" t="s">
        <v>2389</v>
      </c>
      <c r="X802">
        <v>66568.479999999996</v>
      </c>
      <c r="Y802">
        <v>66568.479999999996</v>
      </c>
      <c r="AD802">
        <v>46597.94</v>
      </c>
      <c r="AF802">
        <v>0</v>
      </c>
      <c r="AG802">
        <v>19970.54</v>
      </c>
      <c r="AK802">
        <v>181856</v>
      </c>
      <c r="AL802" s="5">
        <v>133136.95999999999</v>
      </c>
      <c r="AM802">
        <v>0</v>
      </c>
      <c r="AN802">
        <v>0</v>
      </c>
      <c r="AO802">
        <v>66568.479999999996</v>
      </c>
      <c r="AP802">
        <v>66568.479999999996</v>
      </c>
      <c r="AS802">
        <v>46597.94</v>
      </c>
      <c r="AU802">
        <v>19970.54</v>
      </c>
      <c r="AY802">
        <v>181856</v>
      </c>
      <c r="AZ802" s="5">
        <v>133136.95999999999</v>
      </c>
      <c r="BA802" s="5">
        <v>133136.95999999999</v>
      </c>
      <c r="BB802" s="5">
        <v>133136.95999999999</v>
      </c>
      <c r="BC802" s="5">
        <v>133136.95999999999</v>
      </c>
      <c r="BD802" s="5">
        <v>133136.95999999999</v>
      </c>
      <c r="BE802" s="5">
        <v>0</v>
      </c>
      <c r="BF802" s="5">
        <v>314992.68</v>
      </c>
      <c r="BG802">
        <v>20160722</v>
      </c>
      <c r="BH802" s="9" t="str">
        <f t="shared" si="36"/>
        <v>2016</v>
      </c>
      <c r="BI802" t="str">
        <f>MID(Merge1[[#This Row],[OC_DATA_INIZIO_PROGETTO]],5,2)</f>
        <v>07</v>
      </c>
      <c r="BJ802">
        <v>20181231</v>
      </c>
      <c r="BK802" t="str">
        <f t="shared" si="37"/>
        <v>2018</v>
      </c>
      <c r="BL802" t="str">
        <f>MID(Merge1[[#This Row],[OC_DATA_FINE_PROGETTO_PREVISTA]],5,2)</f>
        <v>12</v>
      </c>
      <c r="BM802" s="8">
        <f>(Merge1[[#This Row],[Colonna2]]-Merge1[[#This Row],[Colonna1]])*12+Merge1[[#This Row],[Colonna22]]-Merge1[[#This Row],[Colonna12]]</f>
        <v>29</v>
      </c>
      <c r="BN802">
        <v>20190227</v>
      </c>
      <c r="BO802" t="str">
        <f t="shared" si="38"/>
        <v>2019</v>
      </c>
      <c r="BP802" s="2" t="s">
        <v>116</v>
      </c>
      <c r="BQ802" s="2" t="s">
        <v>763</v>
      </c>
      <c r="BR802" s="2" t="s">
        <v>440</v>
      </c>
      <c r="BS802" s="2" t="s">
        <v>773</v>
      </c>
      <c r="BT802" s="2" t="s">
        <v>774</v>
      </c>
    </row>
    <row r="803" spans="1:72" x14ac:dyDescent="0.35">
      <c r="A803" s="2" t="s">
        <v>3686</v>
      </c>
      <c r="B803" s="2" t="s">
        <v>3687</v>
      </c>
      <c r="C803" s="2" t="s">
        <v>3688</v>
      </c>
      <c r="D803" s="2" t="s">
        <v>3689</v>
      </c>
      <c r="E803" s="2" t="s">
        <v>3690</v>
      </c>
      <c r="F803">
        <v>1</v>
      </c>
      <c r="G803" s="2" t="s">
        <v>151</v>
      </c>
      <c r="H803">
        <v>7</v>
      </c>
      <c r="I803" s="2" t="s">
        <v>770</v>
      </c>
      <c r="J803">
        <v>20</v>
      </c>
      <c r="K803" s="2" t="s">
        <v>3054</v>
      </c>
      <c r="L803">
        <v>8</v>
      </c>
      <c r="M803" s="2" t="s">
        <v>112</v>
      </c>
      <c r="N803">
        <v>62</v>
      </c>
      <c r="O803" s="2" t="s">
        <v>2450</v>
      </c>
      <c r="P803">
        <v>635</v>
      </c>
      <c r="Q803" s="2" t="s">
        <v>2451</v>
      </c>
      <c r="R803" t="s">
        <v>67</v>
      </c>
      <c r="S803" t="s">
        <v>67</v>
      </c>
      <c r="T803" s="2" t="s">
        <v>504</v>
      </c>
      <c r="U803" s="2" t="s">
        <v>505</v>
      </c>
      <c r="V803">
        <v>611</v>
      </c>
      <c r="W803" s="2" t="s">
        <v>2386</v>
      </c>
      <c r="X803">
        <v>66500</v>
      </c>
      <c r="Y803">
        <v>66500</v>
      </c>
      <c r="AD803">
        <v>46550</v>
      </c>
      <c r="AF803">
        <v>0</v>
      </c>
      <c r="AG803">
        <v>19950</v>
      </c>
      <c r="AK803">
        <v>247000</v>
      </c>
      <c r="AL803" s="5">
        <v>133000</v>
      </c>
      <c r="AM803">
        <v>0</v>
      </c>
      <c r="AN803">
        <v>0</v>
      </c>
      <c r="AO803">
        <v>66500</v>
      </c>
      <c r="AP803">
        <v>66500</v>
      </c>
      <c r="AS803">
        <v>46550</v>
      </c>
      <c r="AU803">
        <v>19950</v>
      </c>
      <c r="AY803">
        <v>247000</v>
      </c>
      <c r="AZ803" s="5">
        <v>133000</v>
      </c>
      <c r="BA803" s="5">
        <v>133000</v>
      </c>
      <c r="BB803" s="5">
        <v>133000</v>
      </c>
      <c r="BC803" s="5">
        <v>133000</v>
      </c>
      <c r="BD803" s="5">
        <v>133000</v>
      </c>
      <c r="BE803" s="5">
        <v>0</v>
      </c>
      <c r="BF803" s="5">
        <v>380000</v>
      </c>
      <c r="BG803">
        <v>20161108</v>
      </c>
      <c r="BH803" s="9" t="str">
        <f t="shared" si="36"/>
        <v>2016</v>
      </c>
      <c r="BI803" t="str">
        <f>MID(Merge1[[#This Row],[OC_DATA_INIZIO_PROGETTO]],5,2)</f>
        <v>11</v>
      </c>
      <c r="BJ803">
        <v>20171114</v>
      </c>
      <c r="BK803" t="str">
        <f t="shared" si="37"/>
        <v>2017</v>
      </c>
      <c r="BL803" t="str">
        <f>MID(Merge1[[#This Row],[OC_DATA_FINE_PROGETTO_PREVISTA]],5,2)</f>
        <v>11</v>
      </c>
      <c r="BM803" s="8">
        <f>(Merge1[[#This Row],[Colonna2]]-Merge1[[#This Row],[Colonna1]])*12+Merge1[[#This Row],[Colonna22]]-Merge1[[#This Row],[Colonna12]]</f>
        <v>12</v>
      </c>
      <c r="BN803">
        <v>20171114</v>
      </c>
      <c r="BO803" t="str">
        <f t="shared" si="38"/>
        <v>2017</v>
      </c>
      <c r="BP803" s="2" t="s">
        <v>116</v>
      </c>
      <c r="BQ803" s="2" t="s">
        <v>763</v>
      </c>
      <c r="BR803" s="2" t="s">
        <v>440</v>
      </c>
      <c r="BS803" s="2" t="s">
        <v>773</v>
      </c>
      <c r="BT803" s="2" t="s">
        <v>774</v>
      </c>
    </row>
    <row r="804" spans="1:72" x14ac:dyDescent="0.35">
      <c r="A804" s="2" t="s">
        <v>17203</v>
      </c>
      <c r="B804" s="2" t="s">
        <v>17197</v>
      </c>
      <c r="C804" s="2" t="s">
        <v>17198</v>
      </c>
      <c r="D804" s="2" t="s">
        <v>17199</v>
      </c>
      <c r="E804" s="2" t="s">
        <v>17204</v>
      </c>
      <c r="F804">
        <v>1</v>
      </c>
      <c r="G804" s="2" t="s">
        <v>151</v>
      </c>
      <c r="H804">
        <v>7</v>
      </c>
      <c r="I804" s="2" t="s">
        <v>770</v>
      </c>
      <c r="J804">
        <v>99</v>
      </c>
      <c r="K804" s="2" t="s">
        <v>81</v>
      </c>
      <c r="L804">
        <v>8</v>
      </c>
      <c r="M804" s="2" t="s">
        <v>112</v>
      </c>
      <c r="N804">
        <v>62</v>
      </c>
      <c r="O804" s="2" t="s">
        <v>2450</v>
      </c>
      <c r="P804">
        <v>999</v>
      </c>
      <c r="Q804" s="2" t="s">
        <v>3522</v>
      </c>
      <c r="R804" t="s">
        <v>67</v>
      </c>
      <c r="S804" t="s">
        <v>67</v>
      </c>
      <c r="T804" s="2" t="s">
        <v>1986</v>
      </c>
      <c r="U804" s="2" t="s">
        <v>1987</v>
      </c>
      <c r="V804">
        <v>915</v>
      </c>
      <c r="W804" s="2" t="s">
        <v>632</v>
      </c>
      <c r="X804">
        <v>66429.19</v>
      </c>
      <c r="Y804">
        <v>66429.19</v>
      </c>
      <c r="AD804">
        <v>46500.43</v>
      </c>
      <c r="AF804">
        <v>0</v>
      </c>
      <c r="AG804">
        <v>19928.75</v>
      </c>
      <c r="AK804">
        <v>132858</v>
      </c>
      <c r="AL804" s="5">
        <v>132858.37</v>
      </c>
      <c r="AM804">
        <v>0</v>
      </c>
      <c r="AN804">
        <v>0</v>
      </c>
      <c r="AO804">
        <v>66429.19</v>
      </c>
      <c r="AP804">
        <v>66429.19</v>
      </c>
      <c r="AS804">
        <v>46500.43</v>
      </c>
      <c r="AU804">
        <v>19928.75</v>
      </c>
      <c r="AY804">
        <v>132858</v>
      </c>
      <c r="AZ804" s="5">
        <v>132858.37</v>
      </c>
      <c r="BA804" s="5">
        <v>132858.37</v>
      </c>
      <c r="BB804" s="5">
        <v>132858.37</v>
      </c>
      <c r="BC804" s="5">
        <v>112738.71</v>
      </c>
      <c r="BD804" s="5">
        <v>112738.71</v>
      </c>
      <c r="BE804" s="5">
        <v>0</v>
      </c>
      <c r="BF804" s="5">
        <v>225477.42</v>
      </c>
      <c r="BG804">
        <v>20180629</v>
      </c>
      <c r="BH804" s="9" t="str">
        <f t="shared" si="36"/>
        <v>2018</v>
      </c>
      <c r="BI804" t="str">
        <f>MID(Merge1[[#This Row],[OC_DATA_INIZIO_PROGETTO]],5,2)</f>
        <v>06</v>
      </c>
      <c r="BJ804">
        <v>20200118</v>
      </c>
      <c r="BK804" t="str">
        <f t="shared" si="37"/>
        <v>2020</v>
      </c>
      <c r="BL804" t="str">
        <f>MID(Merge1[[#This Row],[OC_DATA_FINE_PROGETTO_PREVISTA]],5,2)</f>
        <v>01</v>
      </c>
      <c r="BM804" s="8">
        <f>(Merge1[[#This Row],[Colonna2]]-Merge1[[#This Row],[Colonna1]])*12+Merge1[[#This Row],[Colonna22]]-Merge1[[#This Row],[Colonna12]]</f>
        <v>19</v>
      </c>
      <c r="BN804">
        <v>20201010</v>
      </c>
      <c r="BO804" t="str">
        <f t="shared" si="38"/>
        <v>2020</v>
      </c>
      <c r="BP804" s="2" t="s">
        <v>76</v>
      </c>
      <c r="BQ804" s="2" t="s">
        <v>76</v>
      </c>
      <c r="BR804" s="2" t="s">
        <v>440</v>
      </c>
      <c r="BS804" s="2" t="s">
        <v>773</v>
      </c>
      <c r="BT804" s="2" t="s">
        <v>774</v>
      </c>
    </row>
    <row r="805" spans="1:72" x14ac:dyDescent="0.35">
      <c r="A805" s="2" t="s">
        <v>5628</v>
      </c>
      <c r="B805" s="2" t="s">
        <v>5629</v>
      </c>
      <c r="C805" s="2" t="s">
        <v>5630</v>
      </c>
      <c r="D805" s="2" t="s">
        <v>5631</v>
      </c>
      <c r="E805" s="2" t="s">
        <v>5632</v>
      </c>
      <c r="F805">
        <v>1</v>
      </c>
      <c r="G805" s="2" t="s">
        <v>151</v>
      </c>
      <c r="H805">
        <v>7</v>
      </c>
      <c r="I805" s="2" t="s">
        <v>770</v>
      </c>
      <c r="J805">
        <v>20</v>
      </c>
      <c r="K805" s="2" t="s">
        <v>3054</v>
      </c>
      <c r="L805">
        <v>8</v>
      </c>
      <c r="M805" s="2" t="s">
        <v>112</v>
      </c>
      <c r="N805">
        <v>62</v>
      </c>
      <c r="O805" s="2" t="s">
        <v>2450</v>
      </c>
      <c r="P805">
        <v>999</v>
      </c>
      <c r="Q805" s="2" t="s">
        <v>3522</v>
      </c>
      <c r="R805" t="s">
        <v>67</v>
      </c>
      <c r="S805" t="s">
        <v>67</v>
      </c>
      <c r="T805" s="2" t="s">
        <v>1331</v>
      </c>
      <c r="U805" s="2" t="s">
        <v>1332</v>
      </c>
      <c r="V805">
        <v>611</v>
      </c>
      <c r="W805" s="2" t="s">
        <v>2386</v>
      </c>
      <c r="X805">
        <v>66391.19</v>
      </c>
      <c r="Y805">
        <v>66391.19</v>
      </c>
      <c r="AD805">
        <v>46473.83</v>
      </c>
      <c r="AF805">
        <v>0</v>
      </c>
      <c r="AG805">
        <v>19917.349999999999</v>
      </c>
      <c r="AK805">
        <v>49739</v>
      </c>
      <c r="AL805" s="5">
        <v>132782.37</v>
      </c>
      <c r="AM805">
        <v>0</v>
      </c>
      <c r="AN805">
        <v>0</v>
      </c>
      <c r="AO805">
        <v>66391.19</v>
      </c>
      <c r="AP805">
        <v>66391.19</v>
      </c>
      <c r="AS805">
        <v>46473.83</v>
      </c>
      <c r="AU805">
        <v>19917.349999999999</v>
      </c>
      <c r="AY805">
        <v>49739</v>
      </c>
      <c r="AZ805" s="5">
        <v>132782.37</v>
      </c>
      <c r="BA805" s="5">
        <v>132782.37</v>
      </c>
      <c r="BB805" s="5">
        <v>132782.37</v>
      </c>
      <c r="BF805" s="5">
        <v>0</v>
      </c>
      <c r="BG805">
        <v>20171110</v>
      </c>
      <c r="BH805" s="9" t="str">
        <f t="shared" si="36"/>
        <v>2017</v>
      </c>
      <c r="BI805" t="str">
        <f>MID(Merge1[[#This Row],[OC_DATA_INIZIO_PROGETTO]],5,2)</f>
        <v>11</v>
      </c>
      <c r="BJ805">
        <v>20220425</v>
      </c>
      <c r="BK805" t="str">
        <f t="shared" si="37"/>
        <v>2022</v>
      </c>
      <c r="BL805" t="str">
        <f>MID(Merge1[[#This Row],[OC_DATA_FINE_PROGETTO_PREVISTA]],5,2)</f>
        <v>04</v>
      </c>
      <c r="BM805" s="8">
        <f>(Merge1[[#This Row],[Colonna2]]-Merge1[[#This Row],[Colonna1]])*12+Merge1[[#This Row],[Colonna22]]-Merge1[[#This Row],[Colonna12]]</f>
        <v>53</v>
      </c>
      <c r="BO805" t="str">
        <f t="shared" si="38"/>
        <v/>
      </c>
      <c r="BP805" s="2" t="s">
        <v>86</v>
      </c>
      <c r="BQ805" s="2" t="s">
        <v>76</v>
      </c>
      <c r="BR805" s="2" t="s">
        <v>77</v>
      </c>
      <c r="BS805" s="2" t="s">
        <v>2387</v>
      </c>
      <c r="BT805" s="2" t="s">
        <v>510</v>
      </c>
    </row>
    <row r="806" spans="1:72" x14ac:dyDescent="0.35">
      <c r="A806" s="2" t="s">
        <v>7872</v>
      </c>
      <c r="B806" s="2" t="s">
        <v>7873</v>
      </c>
      <c r="C806" s="2" t="s">
        <v>7874</v>
      </c>
      <c r="D806" s="2" t="s">
        <v>7874</v>
      </c>
      <c r="E806" s="2" t="s">
        <v>7875</v>
      </c>
      <c r="F806">
        <v>8</v>
      </c>
      <c r="G806" s="2" t="s">
        <v>441</v>
      </c>
      <c r="H806">
        <v>2</v>
      </c>
      <c r="I806" s="2" t="s">
        <v>430</v>
      </c>
      <c r="J806">
        <v>12</v>
      </c>
      <c r="K806" s="2" t="s">
        <v>437</v>
      </c>
      <c r="L806">
        <v>11</v>
      </c>
      <c r="M806" s="2" t="s">
        <v>443</v>
      </c>
      <c r="N806">
        <v>71</v>
      </c>
      <c r="O806" s="2" t="s">
        <v>507</v>
      </c>
      <c r="P806">
        <v>10</v>
      </c>
      <c r="Q806" s="2" t="s">
        <v>1815</v>
      </c>
      <c r="R806" t="s">
        <v>67</v>
      </c>
      <c r="S806" t="s">
        <v>67</v>
      </c>
      <c r="T806" s="2" t="s">
        <v>504</v>
      </c>
      <c r="U806" s="2" t="s">
        <v>505</v>
      </c>
      <c r="V806">
        <v>915</v>
      </c>
      <c r="W806" s="2" t="s">
        <v>632</v>
      </c>
      <c r="X806">
        <v>132132</v>
      </c>
      <c r="Z806">
        <v>132132</v>
      </c>
      <c r="AF806">
        <v>0</v>
      </c>
      <c r="AL806" s="5">
        <v>132132</v>
      </c>
      <c r="AM806">
        <v>0</v>
      </c>
      <c r="AN806">
        <v>0</v>
      </c>
      <c r="AO806">
        <v>132132</v>
      </c>
      <c r="AQ806">
        <v>132132</v>
      </c>
      <c r="AZ806" s="5">
        <v>132132</v>
      </c>
      <c r="BA806" s="5">
        <v>132132</v>
      </c>
      <c r="BB806" s="5">
        <v>132132</v>
      </c>
      <c r="BC806" s="5">
        <v>5600</v>
      </c>
      <c r="BD806" s="5">
        <v>5600</v>
      </c>
      <c r="BE806" s="5">
        <v>0</v>
      </c>
      <c r="BF806" s="5">
        <v>5600</v>
      </c>
      <c r="BG806">
        <v>20191113</v>
      </c>
      <c r="BH806" s="9" t="str">
        <f t="shared" si="36"/>
        <v>2019</v>
      </c>
      <c r="BI806" t="str">
        <f>MID(Merge1[[#This Row],[OC_DATA_INIZIO_PROGETTO]],5,2)</f>
        <v>11</v>
      </c>
      <c r="BJ806">
        <v>20210224</v>
      </c>
      <c r="BK806" t="str">
        <f t="shared" si="37"/>
        <v>2021</v>
      </c>
      <c r="BL806" t="str">
        <f>MID(Merge1[[#This Row],[OC_DATA_FINE_PROGETTO_PREVISTA]],5,2)</f>
        <v>02</v>
      </c>
      <c r="BM806" s="8">
        <f>(Merge1[[#This Row],[Colonna2]]-Merge1[[#This Row],[Colonna1]])*12+Merge1[[#This Row],[Colonna22]]-Merge1[[#This Row],[Colonna12]]</f>
        <v>15</v>
      </c>
      <c r="BO806" t="str">
        <f t="shared" si="38"/>
        <v/>
      </c>
      <c r="BP806" s="2" t="s">
        <v>76</v>
      </c>
      <c r="BQ806" s="2" t="s">
        <v>76</v>
      </c>
      <c r="BR806" s="2" t="s">
        <v>77</v>
      </c>
      <c r="BS806" s="2" t="s">
        <v>434</v>
      </c>
      <c r="BT806" s="2" t="s">
        <v>435</v>
      </c>
    </row>
    <row r="807" spans="1:72" x14ac:dyDescent="0.35">
      <c r="A807" s="2" t="s">
        <v>30345</v>
      </c>
      <c r="B807" s="2" t="s">
        <v>30346</v>
      </c>
      <c r="C807" s="2" t="s">
        <v>30347</v>
      </c>
      <c r="D807" s="2" t="s">
        <v>30348</v>
      </c>
      <c r="E807" s="2" t="s">
        <v>30349</v>
      </c>
      <c r="F807">
        <v>3</v>
      </c>
      <c r="G807" s="2" t="s">
        <v>102</v>
      </c>
      <c r="H807">
        <v>6</v>
      </c>
      <c r="I807" s="2" t="s">
        <v>94</v>
      </c>
      <c r="J807">
        <v>99</v>
      </c>
      <c r="K807" s="2" t="s">
        <v>81</v>
      </c>
      <c r="L807">
        <v>9</v>
      </c>
      <c r="M807" s="2" t="s">
        <v>98</v>
      </c>
      <c r="N807">
        <v>26</v>
      </c>
      <c r="O807" s="2" t="s">
        <v>1770</v>
      </c>
      <c r="P807">
        <v>102</v>
      </c>
      <c r="Q807" s="2" t="s">
        <v>5448</v>
      </c>
      <c r="R807" t="s">
        <v>67</v>
      </c>
      <c r="S807" t="s">
        <v>67</v>
      </c>
      <c r="T807" s="2" t="s">
        <v>504</v>
      </c>
      <c r="U807" s="2" t="s">
        <v>505</v>
      </c>
      <c r="V807">
        <v>1914</v>
      </c>
      <c r="W807" s="2" t="s">
        <v>452</v>
      </c>
      <c r="X807">
        <v>105586.8</v>
      </c>
      <c r="Y807">
        <v>105586.8</v>
      </c>
      <c r="AF807">
        <v>0</v>
      </c>
      <c r="AI807">
        <v>70413.2</v>
      </c>
      <c r="AL807" s="5">
        <v>176000</v>
      </c>
      <c r="AM807">
        <v>0</v>
      </c>
      <c r="AN807">
        <v>0</v>
      </c>
      <c r="AO807">
        <v>105586.8</v>
      </c>
      <c r="AP807">
        <v>105586.8</v>
      </c>
      <c r="AW807">
        <v>70413.2</v>
      </c>
      <c r="AZ807" s="5">
        <v>176000</v>
      </c>
      <c r="BA807" s="5">
        <v>132000</v>
      </c>
      <c r="BB807" s="5">
        <v>132000</v>
      </c>
      <c r="BC807" s="5">
        <v>52800</v>
      </c>
      <c r="BD807" s="5">
        <v>52800</v>
      </c>
      <c r="BE807" s="5">
        <v>0</v>
      </c>
      <c r="BF807" s="5">
        <v>145146.63</v>
      </c>
      <c r="BG807">
        <v>20171001</v>
      </c>
      <c r="BH807" s="9" t="str">
        <f t="shared" si="36"/>
        <v>2017</v>
      </c>
      <c r="BI807" t="str">
        <f>MID(Merge1[[#This Row],[OC_DATA_INIZIO_PROGETTO]],5,2)</f>
        <v>10</v>
      </c>
      <c r="BJ807">
        <v>20210131</v>
      </c>
      <c r="BK807" t="str">
        <f t="shared" si="37"/>
        <v>2021</v>
      </c>
      <c r="BL807" t="str">
        <f>MID(Merge1[[#This Row],[OC_DATA_FINE_PROGETTO_PREVISTA]],5,2)</f>
        <v>01</v>
      </c>
      <c r="BM807" s="8">
        <f>(Merge1[[#This Row],[Colonna2]]-Merge1[[#This Row],[Colonna1]])*12+Merge1[[#This Row],[Colonna22]]-Merge1[[#This Row],[Colonna12]]</f>
        <v>39</v>
      </c>
      <c r="BO807" t="str">
        <f t="shared" si="38"/>
        <v/>
      </c>
      <c r="BP807" s="2" t="s">
        <v>76</v>
      </c>
      <c r="BQ807" s="2" t="s">
        <v>76</v>
      </c>
      <c r="BR807" s="2" t="s">
        <v>77</v>
      </c>
      <c r="BS807" s="2" t="s">
        <v>446</v>
      </c>
      <c r="BT807" s="2" t="s">
        <v>447</v>
      </c>
    </row>
    <row r="808" spans="1:72" x14ac:dyDescent="0.35">
      <c r="A808" s="2" t="s">
        <v>3417</v>
      </c>
      <c r="B808" s="2" t="s">
        <v>3418</v>
      </c>
      <c r="C808" s="2" t="s">
        <v>3419</v>
      </c>
      <c r="D808" s="2" t="s">
        <v>3420</v>
      </c>
      <c r="E808" s="2" t="s">
        <v>3421</v>
      </c>
      <c r="F808">
        <v>1</v>
      </c>
      <c r="G808" s="2" t="s">
        <v>151</v>
      </c>
      <c r="H808">
        <v>7</v>
      </c>
      <c r="I808" s="2" t="s">
        <v>770</v>
      </c>
      <c r="J808">
        <v>20</v>
      </c>
      <c r="K808" s="2" t="s">
        <v>3054</v>
      </c>
      <c r="L808">
        <v>8</v>
      </c>
      <c r="M808" s="2" t="s">
        <v>112</v>
      </c>
      <c r="N808">
        <v>62</v>
      </c>
      <c r="O808" s="2" t="s">
        <v>2450</v>
      </c>
      <c r="P808">
        <v>634</v>
      </c>
      <c r="Q808" s="2" t="s">
        <v>2770</v>
      </c>
      <c r="R808" t="s">
        <v>67</v>
      </c>
      <c r="S808" t="s">
        <v>67</v>
      </c>
      <c r="T808" s="2" t="s">
        <v>1331</v>
      </c>
      <c r="U808" s="2" t="s">
        <v>1332</v>
      </c>
      <c r="V808">
        <v>609</v>
      </c>
      <c r="W808" s="2" t="s">
        <v>2413</v>
      </c>
      <c r="X808">
        <v>65996.37</v>
      </c>
      <c r="Y808">
        <v>65996.37</v>
      </c>
      <c r="AD808">
        <v>46197.45</v>
      </c>
      <c r="AF808">
        <v>0</v>
      </c>
      <c r="AG808">
        <v>19798.900000000001</v>
      </c>
      <c r="AK808">
        <v>80915</v>
      </c>
      <c r="AL808" s="5">
        <v>131992.72</v>
      </c>
      <c r="AM808">
        <v>0</v>
      </c>
      <c r="AN808">
        <v>0</v>
      </c>
      <c r="AO808">
        <v>65996.37</v>
      </c>
      <c r="AP808">
        <v>65996.37</v>
      </c>
      <c r="AS808">
        <v>46197.45</v>
      </c>
      <c r="AU808">
        <v>19798.900000000001</v>
      </c>
      <c r="AY808">
        <v>80915</v>
      </c>
      <c r="AZ808" s="5">
        <v>131992.72</v>
      </c>
      <c r="BA808" s="5">
        <v>131992.72</v>
      </c>
      <c r="BB808" s="5">
        <v>131992.72</v>
      </c>
      <c r="BC808" s="5">
        <v>131992.72</v>
      </c>
      <c r="BD808" s="5">
        <v>131992.72</v>
      </c>
      <c r="BE808" s="5">
        <v>0</v>
      </c>
      <c r="BF808" s="5">
        <v>212908.04</v>
      </c>
      <c r="BG808">
        <v>20160722</v>
      </c>
      <c r="BH808" s="9" t="str">
        <f t="shared" si="36"/>
        <v>2016</v>
      </c>
      <c r="BI808" t="str">
        <f>MID(Merge1[[#This Row],[OC_DATA_INIZIO_PROGETTO]],5,2)</f>
        <v>07</v>
      </c>
      <c r="BJ808">
        <v>20190405</v>
      </c>
      <c r="BK808" t="str">
        <f t="shared" si="37"/>
        <v>2019</v>
      </c>
      <c r="BL808" t="str">
        <f>MID(Merge1[[#This Row],[OC_DATA_FINE_PROGETTO_PREVISTA]],5,2)</f>
        <v>04</v>
      </c>
      <c r="BM808" s="8">
        <f>(Merge1[[#This Row],[Colonna2]]-Merge1[[#This Row],[Colonna1]])*12+Merge1[[#This Row],[Colonna22]]-Merge1[[#This Row],[Colonna12]]</f>
        <v>33</v>
      </c>
      <c r="BN808">
        <v>20190405</v>
      </c>
      <c r="BO808" t="str">
        <f t="shared" si="38"/>
        <v>2019</v>
      </c>
      <c r="BP808" s="2" t="s">
        <v>116</v>
      </c>
      <c r="BQ808" s="2" t="s">
        <v>763</v>
      </c>
      <c r="BR808" s="2" t="s">
        <v>440</v>
      </c>
      <c r="BS808" s="2" t="s">
        <v>773</v>
      </c>
      <c r="BT808" s="2" t="s">
        <v>774</v>
      </c>
    </row>
    <row r="809" spans="1:72" x14ac:dyDescent="0.35">
      <c r="A809" s="2" t="s">
        <v>24017</v>
      </c>
      <c r="B809" s="2" t="s">
        <v>24018</v>
      </c>
      <c r="C809" s="2" t="s">
        <v>24003</v>
      </c>
      <c r="D809" s="2" t="s">
        <v>24003</v>
      </c>
      <c r="E809" s="2" t="s">
        <v>24019</v>
      </c>
      <c r="F809">
        <v>1</v>
      </c>
      <c r="G809" s="2" t="s">
        <v>151</v>
      </c>
      <c r="H809">
        <v>7</v>
      </c>
      <c r="I809" s="2" t="s">
        <v>770</v>
      </c>
      <c r="J809">
        <v>20</v>
      </c>
      <c r="K809" s="2" t="s">
        <v>3054</v>
      </c>
      <c r="L809">
        <v>8</v>
      </c>
      <c r="M809" s="2" t="s">
        <v>112</v>
      </c>
      <c r="N809">
        <v>62</v>
      </c>
      <c r="O809" s="2" t="s">
        <v>2450</v>
      </c>
      <c r="P809">
        <v>999</v>
      </c>
      <c r="Q809" s="2" t="s">
        <v>3522</v>
      </c>
      <c r="R809" t="s">
        <v>67</v>
      </c>
      <c r="S809" t="s">
        <v>67</v>
      </c>
      <c r="T809" s="2" t="s">
        <v>91</v>
      </c>
      <c r="U809" s="2" t="s">
        <v>92</v>
      </c>
      <c r="V809">
        <v>540</v>
      </c>
      <c r="W809" s="2" t="s">
        <v>6797</v>
      </c>
      <c r="X809">
        <v>105280</v>
      </c>
      <c r="Y809">
        <v>105280</v>
      </c>
      <c r="AD809">
        <v>26320</v>
      </c>
      <c r="AF809">
        <v>0</v>
      </c>
      <c r="AK809">
        <v>197400</v>
      </c>
      <c r="AL809" s="5">
        <v>131600</v>
      </c>
      <c r="AM809">
        <v>0</v>
      </c>
      <c r="AN809">
        <v>0</v>
      </c>
      <c r="AO809">
        <v>105280</v>
      </c>
      <c r="AP809">
        <v>105280</v>
      </c>
      <c r="AS809">
        <v>26320</v>
      </c>
      <c r="AY809">
        <v>197400</v>
      </c>
      <c r="AZ809" s="5">
        <v>131600</v>
      </c>
      <c r="BA809" s="5">
        <v>131600</v>
      </c>
      <c r="BB809" s="5">
        <v>131600</v>
      </c>
      <c r="BC809" s="5">
        <v>82250</v>
      </c>
      <c r="BD809" s="5">
        <v>82250</v>
      </c>
      <c r="BE809" s="5">
        <v>0</v>
      </c>
      <c r="BF809" s="5">
        <v>65800</v>
      </c>
      <c r="BG809">
        <v>20180101</v>
      </c>
      <c r="BH809" s="9" t="str">
        <f t="shared" si="36"/>
        <v>2018</v>
      </c>
      <c r="BI809" t="str">
        <f>MID(Merge1[[#This Row],[OC_DATA_INIZIO_PROGETTO]],5,2)</f>
        <v>01</v>
      </c>
      <c r="BJ809">
        <v>20200701</v>
      </c>
      <c r="BK809" t="str">
        <f t="shared" si="37"/>
        <v>2020</v>
      </c>
      <c r="BL809" t="str">
        <f>MID(Merge1[[#This Row],[OC_DATA_FINE_PROGETTO_PREVISTA]],5,2)</f>
        <v>07</v>
      </c>
      <c r="BM809" s="8">
        <f>(Merge1[[#This Row],[Colonna2]]-Merge1[[#This Row],[Colonna1]])*12+Merge1[[#This Row],[Colonna22]]-Merge1[[#This Row],[Colonna12]]</f>
        <v>30</v>
      </c>
      <c r="BO809" t="str">
        <f t="shared" si="38"/>
        <v/>
      </c>
      <c r="BP809" s="2" t="s">
        <v>76</v>
      </c>
      <c r="BQ809" s="2" t="s">
        <v>76</v>
      </c>
      <c r="BR809" s="2" t="s">
        <v>77</v>
      </c>
      <c r="BS809" s="2" t="s">
        <v>773</v>
      </c>
      <c r="BT809" s="2" t="s">
        <v>774</v>
      </c>
    </row>
    <row r="810" spans="1:72" x14ac:dyDescent="0.35">
      <c r="A810" s="2" t="s">
        <v>21117</v>
      </c>
      <c r="B810" s="2" t="s">
        <v>21118</v>
      </c>
      <c r="C810" s="2" t="s">
        <v>21119</v>
      </c>
      <c r="D810" s="2" t="s">
        <v>21120</v>
      </c>
      <c r="E810" s="2" t="s">
        <v>21121</v>
      </c>
      <c r="F810">
        <v>4</v>
      </c>
      <c r="G810" s="2" t="s">
        <v>174</v>
      </c>
      <c r="H810">
        <v>3</v>
      </c>
      <c r="I810" s="2" t="s">
        <v>68</v>
      </c>
      <c r="J810">
        <v>9</v>
      </c>
      <c r="K810" s="2" t="s">
        <v>4139</v>
      </c>
      <c r="L810">
        <v>3</v>
      </c>
      <c r="M810" s="2" t="s">
        <v>3884</v>
      </c>
      <c r="N810">
        <v>16</v>
      </c>
      <c r="O810" s="2" t="s">
        <v>8160</v>
      </c>
      <c r="P810">
        <v>4</v>
      </c>
      <c r="Q810" s="2" t="s">
        <v>8161</v>
      </c>
      <c r="R810" t="s">
        <v>67</v>
      </c>
      <c r="S810" t="s">
        <v>67</v>
      </c>
      <c r="T810" s="2" t="s">
        <v>73</v>
      </c>
      <c r="U810" s="2" t="s">
        <v>74</v>
      </c>
      <c r="V810">
        <v>0</v>
      </c>
      <c r="W810" s="2" t="s">
        <v>97</v>
      </c>
      <c r="X810">
        <v>112500</v>
      </c>
      <c r="Y810">
        <v>112500</v>
      </c>
      <c r="AD810">
        <v>37500</v>
      </c>
      <c r="AF810">
        <v>0</v>
      </c>
      <c r="AI810">
        <v>16498</v>
      </c>
      <c r="AL810" s="5">
        <v>166498</v>
      </c>
      <c r="AM810">
        <v>0</v>
      </c>
      <c r="AN810">
        <v>0</v>
      </c>
      <c r="AO810">
        <v>112500</v>
      </c>
      <c r="AP810">
        <v>112500</v>
      </c>
      <c r="AS810">
        <v>37500</v>
      </c>
      <c r="AW810">
        <v>16498</v>
      </c>
      <c r="AZ810" s="5">
        <v>166498</v>
      </c>
      <c r="BA810" s="5">
        <v>131080.03</v>
      </c>
      <c r="BB810" s="5">
        <v>131080.03</v>
      </c>
      <c r="BC810" s="5">
        <v>47659.03</v>
      </c>
      <c r="BD810" s="5">
        <v>47659.03</v>
      </c>
      <c r="BE810" s="5">
        <v>0</v>
      </c>
      <c r="BF810" s="5">
        <v>47659.03</v>
      </c>
      <c r="BG810">
        <v>20170724</v>
      </c>
      <c r="BH810" s="9" t="str">
        <f t="shared" si="36"/>
        <v>2017</v>
      </c>
      <c r="BI810" t="str">
        <f>MID(Merge1[[#This Row],[OC_DATA_INIZIO_PROGETTO]],5,2)</f>
        <v>07</v>
      </c>
      <c r="BJ810">
        <v>20201231</v>
      </c>
      <c r="BK810" t="str">
        <f t="shared" si="37"/>
        <v>2020</v>
      </c>
      <c r="BL810" t="str">
        <f>MID(Merge1[[#This Row],[OC_DATA_FINE_PROGETTO_PREVISTA]],5,2)</f>
        <v>12</v>
      </c>
      <c r="BM810" s="8">
        <f>(Merge1[[#This Row],[Colonna2]]-Merge1[[#This Row],[Colonna1]])*12+Merge1[[#This Row],[Colonna22]]-Merge1[[#This Row],[Colonna12]]</f>
        <v>41</v>
      </c>
      <c r="BO810" t="str">
        <f t="shared" si="38"/>
        <v/>
      </c>
      <c r="BP810" s="2" t="s">
        <v>76</v>
      </c>
      <c r="BQ810" s="2" t="s">
        <v>76</v>
      </c>
      <c r="BR810" s="2" t="s">
        <v>77</v>
      </c>
      <c r="BS810" s="2" t="s">
        <v>78</v>
      </c>
      <c r="BT810" s="2" t="s">
        <v>79</v>
      </c>
    </row>
    <row r="811" spans="1:72" x14ac:dyDescent="0.35">
      <c r="A811" s="2" t="s">
        <v>17746</v>
      </c>
      <c r="B811" s="2" t="s">
        <v>17739</v>
      </c>
      <c r="C811" s="2" t="s">
        <v>17747</v>
      </c>
      <c r="D811" s="2" t="s">
        <v>17741</v>
      </c>
      <c r="E811" s="2" t="s">
        <v>17748</v>
      </c>
      <c r="F811">
        <v>1</v>
      </c>
      <c r="G811" s="2" t="s">
        <v>151</v>
      </c>
      <c r="H811">
        <v>7</v>
      </c>
      <c r="I811" s="2" t="s">
        <v>770</v>
      </c>
      <c r="J811">
        <v>99</v>
      </c>
      <c r="K811" s="2" t="s">
        <v>81</v>
      </c>
      <c r="L811">
        <v>8</v>
      </c>
      <c r="M811" s="2" t="s">
        <v>112</v>
      </c>
      <c r="N811">
        <v>62</v>
      </c>
      <c r="O811" s="2" t="s">
        <v>2450</v>
      </c>
      <c r="P811">
        <v>999</v>
      </c>
      <c r="Q811" s="2" t="s">
        <v>3522</v>
      </c>
      <c r="R811" t="s">
        <v>67</v>
      </c>
      <c r="S811" t="s">
        <v>67</v>
      </c>
      <c r="T811" s="2" t="s">
        <v>1986</v>
      </c>
      <c r="U811" s="2" t="s">
        <v>1987</v>
      </c>
      <c r="V811">
        <v>0</v>
      </c>
      <c r="W811" s="2" t="s">
        <v>97</v>
      </c>
      <c r="X811">
        <v>29487.43</v>
      </c>
      <c r="Y811">
        <v>29487.43</v>
      </c>
      <c r="AD811">
        <v>20641.2</v>
      </c>
      <c r="AF811">
        <v>0</v>
      </c>
      <c r="AG811">
        <v>8846.23</v>
      </c>
      <c r="AI811">
        <v>72080.38</v>
      </c>
      <c r="AL811" s="5">
        <v>131055.24</v>
      </c>
      <c r="AM811">
        <v>0</v>
      </c>
      <c r="AN811">
        <v>0</v>
      </c>
      <c r="AO811">
        <v>29487.43</v>
      </c>
      <c r="AP811">
        <v>29487.43</v>
      </c>
      <c r="AS811">
        <v>20641.2</v>
      </c>
      <c r="AU811">
        <v>8846.23</v>
      </c>
      <c r="AW811">
        <v>72080.38</v>
      </c>
      <c r="AZ811" s="5">
        <v>131055.24</v>
      </c>
      <c r="BA811" s="5">
        <v>131055.24</v>
      </c>
      <c r="BB811" s="5">
        <v>131055.24</v>
      </c>
      <c r="BC811" s="5">
        <v>131055.24</v>
      </c>
      <c r="BD811" s="5">
        <v>131055.24</v>
      </c>
      <c r="BE811" s="5">
        <v>0</v>
      </c>
      <c r="BF811" s="5">
        <v>131055.24</v>
      </c>
      <c r="BG811">
        <v>20150608</v>
      </c>
      <c r="BH811" s="9" t="str">
        <f t="shared" si="36"/>
        <v>2015</v>
      </c>
      <c r="BI811" t="str">
        <f>MID(Merge1[[#This Row],[OC_DATA_INIZIO_PROGETTO]],5,2)</f>
        <v>06</v>
      </c>
      <c r="BJ811">
        <v>20181120</v>
      </c>
      <c r="BK811" t="str">
        <f t="shared" si="37"/>
        <v>2018</v>
      </c>
      <c r="BL811" t="str">
        <f>MID(Merge1[[#This Row],[OC_DATA_FINE_PROGETTO_PREVISTA]],5,2)</f>
        <v>11</v>
      </c>
      <c r="BM811" s="8">
        <f>(Merge1[[#This Row],[Colonna2]]-Merge1[[#This Row],[Colonna1]])*12+Merge1[[#This Row],[Colonna22]]-Merge1[[#This Row],[Colonna12]]</f>
        <v>41</v>
      </c>
      <c r="BN811">
        <v>20181120</v>
      </c>
      <c r="BO811" t="str">
        <f t="shared" si="38"/>
        <v>2018</v>
      </c>
      <c r="BP811" s="2" t="s">
        <v>116</v>
      </c>
      <c r="BQ811" s="2" t="s">
        <v>763</v>
      </c>
      <c r="BR811" s="2" t="s">
        <v>440</v>
      </c>
      <c r="BS811" s="2" t="s">
        <v>773</v>
      </c>
      <c r="BT811" s="2" t="s">
        <v>774</v>
      </c>
    </row>
    <row r="812" spans="1:72" x14ac:dyDescent="0.35">
      <c r="A812" s="2" t="s">
        <v>26709</v>
      </c>
      <c r="B812" s="2" t="s">
        <v>26710</v>
      </c>
      <c r="C812" s="2" t="s">
        <v>26711</v>
      </c>
      <c r="D812" s="2" t="s">
        <v>26712</v>
      </c>
      <c r="E812" s="2" t="s">
        <v>26713</v>
      </c>
      <c r="F812">
        <v>1</v>
      </c>
      <c r="G812" s="2" t="s">
        <v>151</v>
      </c>
      <c r="H812">
        <v>7</v>
      </c>
      <c r="I812" s="2" t="s">
        <v>770</v>
      </c>
      <c r="J812">
        <v>99</v>
      </c>
      <c r="K812" s="2" t="s">
        <v>81</v>
      </c>
      <c r="L812">
        <v>9</v>
      </c>
      <c r="M812" s="2" t="s">
        <v>98</v>
      </c>
      <c r="N812">
        <v>25</v>
      </c>
      <c r="O812" s="2" t="s">
        <v>683</v>
      </c>
      <c r="P812">
        <v>239</v>
      </c>
      <c r="Q812" s="2" t="s">
        <v>684</v>
      </c>
      <c r="R812" t="s">
        <v>67</v>
      </c>
      <c r="S812" t="s">
        <v>67</v>
      </c>
      <c r="T812" s="2" t="s">
        <v>1331</v>
      </c>
      <c r="U812" s="2" t="s">
        <v>1332</v>
      </c>
      <c r="V812">
        <v>2016</v>
      </c>
      <c r="W812" s="2" t="s">
        <v>18962</v>
      </c>
      <c r="X812">
        <v>66232.100000000006</v>
      </c>
      <c r="Y812">
        <v>66232.100000000006</v>
      </c>
      <c r="AD812">
        <v>46362.48</v>
      </c>
      <c r="AF812">
        <v>0</v>
      </c>
      <c r="AG812">
        <v>19869.63</v>
      </c>
      <c r="AK812">
        <v>161901</v>
      </c>
      <c r="AL812" s="5">
        <v>132464.21</v>
      </c>
      <c r="AM812">
        <v>933.58</v>
      </c>
      <c r="AN812">
        <v>933.58</v>
      </c>
      <c r="AO812">
        <v>65513.96</v>
      </c>
      <c r="AP812">
        <v>66232.100000000006</v>
      </c>
      <c r="AS812">
        <v>46362.48</v>
      </c>
      <c r="AU812">
        <v>19654.189999999999</v>
      </c>
      <c r="AY812">
        <v>161901</v>
      </c>
      <c r="AZ812" s="5">
        <v>131530.63</v>
      </c>
      <c r="BA812" s="5">
        <v>131027.93</v>
      </c>
      <c r="BB812" s="5">
        <v>131027.93</v>
      </c>
      <c r="BC812" s="5">
        <v>131027.93</v>
      </c>
      <c r="BD812" s="5">
        <v>131027.93</v>
      </c>
      <c r="BE812" s="5">
        <v>0</v>
      </c>
      <c r="BF812" s="5">
        <v>292928.62</v>
      </c>
      <c r="BG812">
        <v>20170701</v>
      </c>
      <c r="BH812" s="9" t="str">
        <f t="shared" si="36"/>
        <v>2017</v>
      </c>
      <c r="BI812" t="str">
        <f>MID(Merge1[[#This Row],[OC_DATA_INIZIO_PROGETTO]],5,2)</f>
        <v>07</v>
      </c>
      <c r="BJ812">
        <v>20180930</v>
      </c>
      <c r="BK812" t="str">
        <f t="shared" si="37"/>
        <v>2018</v>
      </c>
      <c r="BL812" t="str">
        <f>MID(Merge1[[#This Row],[OC_DATA_FINE_PROGETTO_PREVISTA]],5,2)</f>
        <v>09</v>
      </c>
      <c r="BM812" s="8">
        <f>(Merge1[[#This Row],[Colonna2]]-Merge1[[#This Row],[Colonna1]])*12+Merge1[[#This Row],[Colonna22]]-Merge1[[#This Row],[Colonna12]]</f>
        <v>14</v>
      </c>
      <c r="BN812">
        <v>20180930</v>
      </c>
      <c r="BO812" t="str">
        <f t="shared" si="38"/>
        <v>2018</v>
      </c>
      <c r="BP812" s="2" t="s">
        <v>116</v>
      </c>
      <c r="BQ812" s="2" t="s">
        <v>763</v>
      </c>
      <c r="BR812" s="2" t="s">
        <v>440</v>
      </c>
      <c r="BS812" s="2" t="s">
        <v>773</v>
      </c>
      <c r="BT812" s="2" t="s">
        <v>774</v>
      </c>
    </row>
    <row r="813" spans="1:72" x14ac:dyDescent="0.35">
      <c r="A813" s="2" t="s">
        <v>8137</v>
      </c>
      <c r="B813" s="2" t="s">
        <v>8138</v>
      </c>
      <c r="C813" s="2" t="s">
        <v>8134</v>
      </c>
      <c r="D813" s="2" t="s">
        <v>8135</v>
      </c>
      <c r="E813" s="2" t="s">
        <v>8139</v>
      </c>
      <c r="F813">
        <v>1</v>
      </c>
      <c r="G813" s="2" t="s">
        <v>151</v>
      </c>
      <c r="H813">
        <v>2</v>
      </c>
      <c r="I813" s="2" t="s">
        <v>430</v>
      </c>
      <c r="J813">
        <v>14</v>
      </c>
      <c r="K813" s="2" t="s">
        <v>8055</v>
      </c>
      <c r="L813">
        <v>10</v>
      </c>
      <c r="M813" s="2" t="s">
        <v>95</v>
      </c>
      <c r="N813">
        <v>99</v>
      </c>
      <c r="O813" s="2" t="s">
        <v>96</v>
      </c>
      <c r="P813">
        <v>999</v>
      </c>
      <c r="Q813" s="2" t="s">
        <v>96</v>
      </c>
      <c r="R813" t="s">
        <v>67</v>
      </c>
      <c r="S813" t="s">
        <v>67</v>
      </c>
      <c r="T813" s="2" t="s">
        <v>73</v>
      </c>
      <c r="U813" s="2" t="s">
        <v>74</v>
      </c>
      <c r="V813">
        <v>0</v>
      </c>
      <c r="W813" s="2" t="s">
        <v>97</v>
      </c>
      <c r="X813">
        <v>275308.02</v>
      </c>
      <c r="Y813">
        <v>275308.02</v>
      </c>
      <c r="AF813">
        <v>0</v>
      </c>
      <c r="AJ813">
        <v>48583.77</v>
      </c>
      <c r="AL813" s="5">
        <v>275308.02</v>
      </c>
      <c r="AM813">
        <v>0</v>
      </c>
      <c r="AN813">
        <v>0</v>
      </c>
      <c r="AO813">
        <v>275308.02</v>
      </c>
      <c r="AP813">
        <v>275308.02</v>
      </c>
      <c r="AX813">
        <v>48583.77</v>
      </c>
      <c r="AZ813" s="5">
        <v>275308.02</v>
      </c>
      <c r="BA813" s="5">
        <v>130478.24</v>
      </c>
      <c r="BB813" s="5">
        <v>130478.24</v>
      </c>
      <c r="BC813" s="5">
        <v>128382.48</v>
      </c>
      <c r="BD813" s="5">
        <v>128382.48</v>
      </c>
      <c r="BE813" s="5">
        <v>0</v>
      </c>
      <c r="BF813" s="5">
        <v>128382.48</v>
      </c>
      <c r="BG813">
        <v>20170925</v>
      </c>
      <c r="BH813" s="9" t="str">
        <f t="shared" si="36"/>
        <v>2017</v>
      </c>
      <c r="BI813" t="str">
        <f>MID(Merge1[[#This Row],[OC_DATA_INIZIO_PROGETTO]],5,2)</f>
        <v>09</v>
      </c>
      <c r="BJ813">
        <v>20200731</v>
      </c>
      <c r="BK813" t="str">
        <f t="shared" si="37"/>
        <v>2020</v>
      </c>
      <c r="BL813" t="str">
        <f>MID(Merge1[[#This Row],[OC_DATA_FINE_PROGETTO_PREVISTA]],5,2)</f>
        <v>07</v>
      </c>
      <c r="BM813" s="8">
        <f>(Merge1[[#This Row],[Colonna2]]-Merge1[[#This Row],[Colonna1]])*12+Merge1[[#This Row],[Colonna22]]-Merge1[[#This Row],[Colonna12]]</f>
        <v>34</v>
      </c>
      <c r="BO813" t="str">
        <f t="shared" si="38"/>
        <v/>
      </c>
      <c r="BP813" s="2" t="s">
        <v>76</v>
      </c>
      <c r="BQ813" s="2" t="s">
        <v>76</v>
      </c>
      <c r="BR813" s="2" t="s">
        <v>77</v>
      </c>
      <c r="BS813" s="2" t="s">
        <v>434</v>
      </c>
      <c r="BT813" s="2" t="s">
        <v>435</v>
      </c>
    </row>
    <row r="814" spans="1:72" x14ac:dyDescent="0.35">
      <c r="A814" s="2" t="s">
        <v>8195</v>
      </c>
      <c r="B814" s="2" t="s">
        <v>8116</v>
      </c>
      <c r="C814" s="2" t="s">
        <v>8109</v>
      </c>
      <c r="D814" s="2" t="s">
        <v>8110</v>
      </c>
      <c r="E814" s="2" t="s">
        <v>8196</v>
      </c>
      <c r="F814">
        <v>1</v>
      </c>
      <c r="G814" s="2" t="s">
        <v>151</v>
      </c>
      <c r="H814">
        <v>2</v>
      </c>
      <c r="I814" s="2" t="s">
        <v>430</v>
      </c>
      <c r="J814">
        <v>14</v>
      </c>
      <c r="K814" s="2" t="s">
        <v>8055</v>
      </c>
      <c r="L814">
        <v>8</v>
      </c>
      <c r="M814" s="2" t="s">
        <v>112</v>
      </c>
      <c r="N814">
        <v>62</v>
      </c>
      <c r="O814" s="2" t="s">
        <v>2450</v>
      </c>
      <c r="P814">
        <v>635</v>
      </c>
      <c r="Q814" s="2" t="s">
        <v>2451</v>
      </c>
      <c r="R814" t="s">
        <v>67</v>
      </c>
      <c r="S814" t="s">
        <v>67</v>
      </c>
      <c r="T814" s="2" t="s">
        <v>504</v>
      </c>
      <c r="U814" s="2" t="s">
        <v>505</v>
      </c>
      <c r="V814">
        <v>609</v>
      </c>
      <c r="W814" s="2" t="s">
        <v>2413</v>
      </c>
      <c r="X814">
        <v>158845.94</v>
      </c>
      <c r="Y814">
        <v>158845.94</v>
      </c>
      <c r="AF814">
        <v>0</v>
      </c>
      <c r="AK814">
        <v>28032</v>
      </c>
      <c r="AL814" s="5">
        <v>158845.94</v>
      </c>
      <c r="AM814">
        <v>0</v>
      </c>
      <c r="AN814">
        <v>0</v>
      </c>
      <c r="AO814">
        <v>158845.94</v>
      </c>
      <c r="AP814">
        <v>158845.94</v>
      </c>
      <c r="AY814">
        <v>28032</v>
      </c>
      <c r="AZ814" s="5">
        <v>158845.94</v>
      </c>
      <c r="BA814" s="5">
        <v>130385.99</v>
      </c>
      <c r="BB814" s="5">
        <v>130385.99</v>
      </c>
      <c r="BC814" s="5">
        <v>130385.99</v>
      </c>
      <c r="BD814" s="5">
        <v>130385.99</v>
      </c>
      <c r="BE814" s="5">
        <v>0</v>
      </c>
      <c r="BF814" s="5">
        <v>126635.99</v>
      </c>
      <c r="BG814">
        <v>20171001</v>
      </c>
      <c r="BH814" s="9" t="str">
        <f t="shared" si="36"/>
        <v>2017</v>
      </c>
      <c r="BI814" t="str">
        <f>MID(Merge1[[#This Row],[OC_DATA_INIZIO_PROGETTO]],5,2)</f>
        <v>10</v>
      </c>
      <c r="BJ814">
        <v>20200331</v>
      </c>
      <c r="BK814" t="str">
        <f t="shared" si="37"/>
        <v>2020</v>
      </c>
      <c r="BL814" t="str">
        <f>MID(Merge1[[#This Row],[OC_DATA_FINE_PROGETTO_PREVISTA]],5,2)</f>
        <v>03</v>
      </c>
      <c r="BM814" s="8">
        <f>(Merge1[[#This Row],[Colonna2]]-Merge1[[#This Row],[Colonna1]])*12+Merge1[[#This Row],[Colonna22]]-Merge1[[#This Row],[Colonna12]]</f>
        <v>29</v>
      </c>
      <c r="BO814" t="str">
        <f t="shared" si="38"/>
        <v/>
      </c>
      <c r="BP814" s="2" t="s">
        <v>76</v>
      </c>
      <c r="BQ814" s="2" t="s">
        <v>76</v>
      </c>
      <c r="BR814" s="2" t="s">
        <v>77</v>
      </c>
      <c r="BS814" s="2" t="s">
        <v>434</v>
      </c>
      <c r="BT814" s="2" t="s">
        <v>435</v>
      </c>
    </row>
    <row r="815" spans="1:72" x14ac:dyDescent="0.35">
      <c r="A815" s="2" t="s">
        <v>3024</v>
      </c>
      <c r="B815" s="2" t="s">
        <v>3025</v>
      </c>
      <c r="C815" s="2" t="s">
        <v>3026</v>
      </c>
      <c r="D815" s="2" t="s">
        <v>3027</v>
      </c>
      <c r="E815" s="2" t="s">
        <v>3028</v>
      </c>
      <c r="F815">
        <v>1</v>
      </c>
      <c r="G815" s="2" t="s">
        <v>151</v>
      </c>
      <c r="H815">
        <v>7</v>
      </c>
      <c r="I815" s="2" t="s">
        <v>770</v>
      </c>
      <c r="J815">
        <v>99</v>
      </c>
      <c r="K815" s="2" t="s">
        <v>81</v>
      </c>
      <c r="L815">
        <v>8</v>
      </c>
      <c r="M815" s="2" t="s">
        <v>112</v>
      </c>
      <c r="N815">
        <v>62</v>
      </c>
      <c r="O815" s="2" t="s">
        <v>2450</v>
      </c>
      <c r="P815">
        <v>634</v>
      </c>
      <c r="Q815" s="2" t="s">
        <v>2770</v>
      </c>
      <c r="R815" t="s">
        <v>67</v>
      </c>
      <c r="S815" t="s">
        <v>67</v>
      </c>
      <c r="T815" s="2" t="s">
        <v>1986</v>
      </c>
      <c r="U815" s="2" t="s">
        <v>1987</v>
      </c>
      <c r="V815">
        <v>611</v>
      </c>
      <c r="W815" s="2" t="s">
        <v>2386</v>
      </c>
      <c r="X815">
        <v>64906.23</v>
      </c>
      <c r="Y815">
        <v>64906.23</v>
      </c>
      <c r="AD815">
        <v>45434.36</v>
      </c>
      <c r="AF815">
        <v>0</v>
      </c>
      <c r="AG815">
        <v>19471.87</v>
      </c>
      <c r="AK815">
        <v>86542</v>
      </c>
      <c r="AL815" s="5">
        <v>129812.46</v>
      </c>
      <c r="AM815">
        <v>0</v>
      </c>
      <c r="AN815">
        <v>0</v>
      </c>
      <c r="AO815">
        <v>64906.23</v>
      </c>
      <c r="AP815">
        <v>64906.23</v>
      </c>
      <c r="AS815">
        <v>45434.36</v>
      </c>
      <c r="AU815">
        <v>19471.87</v>
      </c>
      <c r="AY815">
        <v>86542</v>
      </c>
      <c r="AZ815" s="5">
        <v>129812.46</v>
      </c>
      <c r="BA815" s="5">
        <v>129812.46</v>
      </c>
      <c r="BB815" s="5">
        <v>129812.46</v>
      </c>
      <c r="BF815" s="5">
        <v>0</v>
      </c>
      <c r="BG815">
        <v>20200722</v>
      </c>
      <c r="BH815" s="9" t="str">
        <f t="shared" si="36"/>
        <v>2020</v>
      </c>
      <c r="BI815" t="str">
        <f>MID(Merge1[[#This Row],[OC_DATA_INIZIO_PROGETTO]],5,2)</f>
        <v>07</v>
      </c>
      <c r="BJ815">
        <v>20211207</v>
      </c>
      <c r="BK815" t="str">
        <f t="shared" si="37"/>
        <v>2021</v>
      </c>
      <c r="BL815" t="str">
        <f>MID(Merge1[[#This Row],[OC_DATA_FINE_PROGETTO_PREVISTA]],5,2)</f>
        <v>12</v>
      </c>
      <c r="BM815" s="8">
        <f>(Merge1[[#This Row],[Colonna2]]-Merge1[[#This Row],[Colonna1]])*12+Merge1[[#This Row],[Colonna22]]-Merge1[[#This Row],[Colonna12]]</f>
        <v>17</v>
      </c>
      <c r="BO815" t="str">
        <f t="shared" si="38"/>
        <v/>
      </c>
      <c r="BP815" s="2" t="s">
        <v>86</v>
      </c>
      <c r="BQ815" s="2" t="s">
        <v>76</v>
      </c>
      <c r="BR815" s="2" t="s">
        <v>77</v>
      </c>
      <c r="BS815" s="2" t="s">
        <v>773</v>
      </c>
      <c r="BT815" s="2" t="s">
        <v>774</v>
      </c>
    </row>
    <row r="816" spans="1:72" x14ac:dyDescent="0.35">
      <c r="A816" s="2" t="s">
        <v>17418</v>
      </c>
      <c r="B816" s="2" t="s">
        <v>17414</v>
      </c>
      <c r="C816" s="2" t="s">
        <v>17415</v>
      </c>
      <c r="D816" s="2" t="s">
        <v>17416</v>
      </c>
      <c r="E816" s="2" t="s">
        <v>17419</v>
      </c>
      <c r="F816">
        <v>1</v>
      </c>
      <c r="G816" s="2" t="s">
        <v>151</v>
      </c>
      <c r="H816">
        <v>7</v>
      </c>
      <c r="I816" s="2" t="s">
        <v>770</v>
      </c>
      <c r="J816">
        <v>99</v>
      </c>
      <c r="K816" s="2" t="s">
        <v>81</v>
      </c>
      <c r="L816">
        <v>8</v>
      </c>
      <c r="M816" s="2" t="s">
        <v>112</v>
      </c>
      <c r="N816">
        <v>62</v>
      </c>
      <c r="O816" s="2" t="s">
        <v>2450</v>
      </c>
      <c r="P816">
        <v>999</v>
      </c>
      <c r="Q816" s="2" t="s">
        <v>3522</v>
      </c>
      <c r="R816" t="s">
        <v>67</v>
      </c>
      <c r="S816" t="s">
        <v>67</v>
      </c>
      <c r="T816" s="2" t="s">
        <v>1986</v>
      </c>
      <c r="U816" s="2" t="s">
        <v>1987</v>
      </c>
      <c r="V816">
        <v>915</v>
      </c>
      <c r="W816" s="2" t="s">
        <v>632</v>
      </c>
      <c r="X816">
        <v>32354.62</v>
      </c>
      <c r="Y816">
        <v>32354.62</v>
      </c>
      <c r="AD816">
        <v>22648.23</v>
      </c>
      <c r="AF816">
        <v>0</v>
      </c>
      <c r="AG816">
        <v>9706.39</v>
      </c>
      <c r="AI816">
        <v>65429.23</v>
      </c>
      <c r="AL816" s="5">
        <v>130138.47</v>
      </c>
      <c r="AM816">
        <v>0</v>
      </c>
      <c r="AN816">
        <v>0</v>
      </c>
      <c r="AO816">
        <v>32354.62</v>
      </c>
      <c r="AP816">
        <v>32354.62</v>
      </c>
      <c r="AS816">
        <v>22648.23</v>
      </c>
      <c r="AU816">
        <v>9706.39</v>
      </c>
      <c r="AW816">
        <v>65429.23</v>
      </c>
      <c r="AZ816" s="5">
        <v>130138.47</v>
      </c>
      <c r="BA816" s="5">
        <v>129418.47</v>
      </c>
      <c r="BB816" s="5">
        <v>129418.47</v>
      </c>
      <c r="BC816" s="5">
        <v>108349.17</v>
      </c>
      <c r="BD816" s="5">
        <v>108349.17</v>
      </c>
      <c r="BE816" s="5">
        <v>0</v>
      </c>
      <c r="BF816" s="5">
        <v>108349.17</v>
      </c>
      <c r="BG816">
        <v>20171002</v>
      </c>
      <c r="BH816" s="9" t="str">
        <f t="shared" si="36"/>
        <v>2017</v>
      </c>
      <c r="BI816" t="str">
        <f>MID(Merge1[[#This Row],[OC_DATA_INIZIO_PROGETTO]],5,2)</f>
        <v>10</v>
      </c>
      <c r="BJ816">
        <v>20200314</v>
      </c>
      <c r="BK816" t="str">
        <f t="shared" si="37"/>
        <v>2020</v>
      </c>
      <c r="BL816" t="str">
        <f>MID(Merge1[[#This Row],[OC_DATA_FINE_PROGETTO_PREVISTA]],5,2)</f>
        <v>03</v>
      </c>
      <c r="BM816" s="8">
        <f>(Merge1[[#This Row],[Colonna2]]-Merge1[[#This Row],[Colonna1]])*12+Merge1[[#This Row],[Colonna22]]-Merge1[[#This Row],[Colonna12]]</f>
        <v>29</v>
      </c>
      <c r="BN816">
        <v>20200302</v>
      </c>
      <c r="BO816" t="str">
        <f t="shared" si="38"/>
        <v>2020</v>
      </c>
      <c r="BP816" s="2" t="s">
        <v>76</v>
      </c>
      <c r="BQ816" s="2" t="s">
        <v>76</v>
      </c>
      <c r="BR816" s="2" t="s">
        <v>440</v>
      </c>
      <c r="BS816" s="2" t="s">
        <v>773</v>
      </c>
      <c r="BT816" s="2" t="s">
        <v>774</v>
      </c>
    </row>
    <row r="817" spans="1:72" x14ac:dyDescent="0.35">
      <c r="A817" s="2" t="s">
        <v>2975</v>
      </c>
      <c r="B817" s="2" t="s">
        <v>2976</v>
      </c>
      <c r="C817" s="2" t="s">
        <v>2977</v>
      </c>
      <c r="D817" s="2" t="s">
        <v>2978</v>
      </c>
      <c r="E817" s="2" t="s">
        <v>2979</v>
      </c>
      <c r="F817">
        <v>1</v>
      </c>
      <c r="G817" s="2" t="s">
        <v>151</v>
      </c>
      <c r="H817">
        <v>7</v>
      </c>
      <c r="I817" s="2" t="s">
        <v>770</v>
      </c>
      <c r="J817">
        <v>99</v>
      </c>
      <c r="K817" s="2" t="s">
        <v>81</v>
      </c>
      <c r="L817">
        <v>8</v>
      </c>
      <c r="M817" s="2" t="s">
        <v>112</v>
      </c>
      <c r="N817">
        <v>62</v>
      </c>
      <c r="O817" s="2" t="s">
        <v>2450</v>
      </c>
      <c r="P817">
        <v>634</v>
      </c>
      <c r="Q817" s="2" t="s">
        <v>2770</v>
      </c>
      <c r="R817" t="s">
        <v>67</v>
      </c>
      <c r="S817" t="s">
        <v>67</v>
      </c>
      <c r="T817" s="2" t="s">
        <v>1986</v>
      </c>
      <c r="U817" s="2" t="s">
        <v>1987</v>
      </c>
      <c r="V817">
        <v>606</v>
      </c>
      <c r="W817" s="2" t="s">
        <v>2389</v>
      </c>
      <c r="X817">
        <v>64692.34</v>
      </c>
      <c r="Y817">
        <v>64692.34</v>
      </c>
      <c r="AD817">
        <v>45284.63</v>
      </c>
      <c r="AF817">
        <v>0</v>
      </c>
      <c r="AG817">
        <v>19407.71</v>
      </c>
      <c r="AK817">
        <v>158137</v>
      </c>
      <c r="AL817" s="5">
        <v>129384.68</v>
      </c>
      <c r="AM817">
        <v>0</v>
      </c>
      <c r="AN817">
        <v>0</v>
      </c>
      <c r="AO817">
        <v>64692.34</v>
      </c>
      <c r="AP817">
        <v>64692.34</v>
      </c>
      <c r="AS817">
        <v>45284.63</v>
      </c>
      <c r="AU817">
        <v>19407.71</v>
      </c>
      <c r="AY817">
        <v>158137</v>
      </c>
      <c r="AZ817" s="5">
        <v>129384.68</v>
      </c>
      <c r="BA817" s="5">
        <v>129384.68</v>
      </c>
      <c r="BB817" s="5">
        <v>129384.68</v>
      </c>
      <c r="BF817" s="5">
        <v>0</v>
      </c>
      <c r="BG817">
        <v>20200722</v>
      </c>
      <c r="BH817" s="9" t="str">
        <f t="shared" si="36"/>
        <v>2020</v>
      </c>
      <c r="BI817" t="str">
        <f>MID(Merge1[[#This Row],[OC_DATA_INIZIO_PROGETTO]],5,2)</f>
        <v>07</v>
      </c>
      <c r="BJ817">
        <v>20211029</v>
      </c>
      <c r="BK817" t="str">
        <f t="shared" si="37"/>
        <v>2021</v>
      </c>
      <c r="BL817" t="str">
        <f>MID(Merge1[[#This Row],[OC_DATA_FINE_PROGETTO_PREVISTA]],5,2)</f>
        <v>10</v>
      </c>
      <c r="BM817" s="8">
        <f>(Merge1[[#This Row],[Colonna2]]-Merge1[[#This Row],[Colonna1]])*12+Merge1[[#This Row],[Colonna22]]-Merge1[[#This Row],[Colonna12]]</f>
        <v>15</v>
      </c>
      <c r="BO817" t="str">
        <f t="shared" si="38"/>
        <v/>
      </c>
      <c r="BP817" s="2" t="s">
        <v>86</v>
      </c>
      <c r="BQ817" s="2" t="s">
        <v>76</v>
      </c>
      <c r="BR817" s="2" t="s">
        <v>77</v>
      </c>
      <c r="BS817" s="2" t="s">
        <v>773</v>
      </c>
      <c r="BT817" s="2" t="s">
        <v>774</v>
      </c>
    </row>
    <row r="818" spans="1:72" x14ac:dyDescent="0.35">
      <c r="A818" s="2" t="s">
        <v>21192</v>
      </c>
      <c r="B818" s="2" t="s">
        <v>21193</v>
      </c>
      <c r="C818" s="2" t="s">
        <v>21194</v>
      </c>
      <c r="D818" s="2" t="s">
        <v>21195</v>
      </c>
      <c r="E818" s="2" t="s">
        <v>21196</v>
      </c>
      <c r="F818">
        <v>4</v>
      </c>
      <c r="G818" s="2" t="s">
        <v>174</v>
      </c>
      <c r="H818">
        <v>3</v>
      </c>
      <c r="I818" s="2" t="s">
        <v>68</v>
      </c>
      <c r="J818">
        <v>9</v>
      </c>
      <c r="K818" s="2" t="s">
        <v>4139</v>
      </c>
      <c r="L818">
        <v>5</v>
      </c>
      <c r="M818" s="2" t="s">
        <v>226</v>
      </c>
      <c r="N818">
        <v>99</v>
      </c>
      <c r="O818" s="2" t="s">
        <v>669</v>
      </c>
      <c r="P818">
        <v>193</v>
      </c>
      <c r="Q818" s="2" t="s">
        <v>8501</v>
      </c>
      <c r="R818" t="s">
        <v>67</v>
      </c>
      <c r="S818" t="s">
        <v>67</v>
      </c>
      <c r="T818" s="2" t="s">
        <v>73</v>
      </c>
      <c r="U818" s="2" t="s">
        <v>74</v>
      </c>
      <c r="V818">
        <v>0</v>
      </c>
      <c r="W818" s="2" t="s">
        <v>97</v>
      </c>
      <c r="X818">
        <v>101250</v>
      </c>
      <c r="Y818">
        <v>101250</v>
      </c>
      <c r="AD818">
        <v>33750</v>
      </c>
      <c r="AF818">
        <v>0</v>
      </c>
      <c r="AI818">
        <v>15000</v>
      </c>
      <c r="AL818" s="5">
        <v>150000</v>
      </c>
      <c r="AM818">
        <v>0</v>
      </c>
      <c r="AN818">
        <v>0</v>
      </c>
      <c r="AO818">
        <v>101250</v>
      </c>
      <c r="AP818">
        <v>101250</v>
      </c>
      <c r="AS818">
        <v>33750</v>
      </c>
      <c r="AW818">
        <v>15000</v>
      </c>
      <c r="AZ818" s="5">
        <v>150000</v>
      </c>
      <c r="BA818" s="5">
        <v>128932.83</v>
      </c>
      <c r="BB818" s="5">
        <v>128932.83</v>
      </c>
      <c r="BC818" s="5">
        <v>128475.36</v>
      </c>
      <c r="BD818" s="5">
        <v>128475.36</v>
      </c>
      <c r="BE818" s="5">
        <v>0</v>
      </c>
      <c r="BF818" s="5">
        <v>128475.36</v>
      </c>
      <c r="BG818">
        <v>20170627</v>
      </c>
      <c r="BH818" s="9" t="str">
        <f t="shared" si="36"/>
        <v>2017</v>
      </c>
      <c r="BI818" t="str">
        <f>MID(Merge1[[#This Row],[OC_DATA_INIZIO_PROGETTO]],5,2)</f>
        <v>06</v>
      </c>
      <c r="BJ818">
        <v>20201231</v>
      </c>
      <c r="BK818" t="str">
        <f t="shared" si="37"/>
        <v>2020</v>
      </c>
      <c r="BL818" t="str">
        <f>MID(Merge1[[#This Row],[OC_DATA_FINE_PROGETTO_PREVISTA]],5,2)</f>
        <v>12</v>
      </c>
      <c r="BM818" s="8">
        <f>(Merge1[[#This Row],[Colonna2]]-Merge1[[#This Row],[Colonna1]])*12+Merge1[[#This Row],[Colonna22]]-Merge1[[#This Row],[Colonna12]]</f>
        <v>42</v>
      </c>
      <c r="BN818">
        <v>20190223</v>
      </c>
      <c r="BO818" t="str">
        <f t="shared" si="38"/>
        <v>2019</v>
      </c>
      <c r="BP818" s="2" t="s">
        <v>76</v>
      </c>
      <c r="BQ818" s="2" t="s">
        <v>76</v>
      </c>
      <c r="BR818" s="2" t="s">
        <v>440</v>
      </c>
      <c r="BS818" s="2" t="s">
        <v>3041</v>
      </c>
      <c r="BT818" s="2" t="s">
        <v>3042</v>
      </c>
    </row>
    <row r="819" spans="1:72" x14ac:dyDescent="0.35">
      <c r="A819" s="2" t="s">
        <v>26817</v>
      </c>
      <c r="B819" s="2" t="s">
        <v>26818</v>
      </c>
      <c r="C819" s="2" t="s">
        <v>26819</v>
      </c>
      <c r="D819" s="2" t="s">
        <v>26820</v>
      </c>
      <c r="E819" s="2" t="s">
        <v>26821</v>
      </c>
      <c r="F819">
        <v>1</v>
      </c>
      <c r="G819" s="2" t="s">
        <v>151</v>
      </c>
      <c r="H819">
        <v>7</v>
      </c>
      <c r="I819" s="2" t="s">
        <v>770</v>
      </c>
      <c r="J819">
        <v>99</v>
      </c>
      <c r="K819" s="2" t="s">
        <v>81</v>
      </c>
      <c r="L819">
        <v>9</v>
      </c>
      <c r="M819" s="2" t="s">
        <v>98</v>
      </c>
      <c r="N819">
        <v>25</v>
      </c>
      <c r="O819" s="2" t="s">
        <v>683</v>
      </c>
      <c r="P819">
        <v>239</v>
      </c>
      <c r="Q819" s="2" t="s">
        <v>684</v>
      </c>
      <c r="R819" t="s">
        <v>67</v>
      </c>
      <c r="S819" t="s">
        <v>67</v>
      </c>
      <c r="T819" s="2" t="s">
        <v>1331</v>
      </c>
      <c r="U819" s="2" t="s">
        <v>1332</v>
      </c>
      <c r="V819">
        <v>2016</v>
      </c>
      <c r="W819" s="2" t="s">
        <v>18962</v>
      </c>
      <c r="X819">
        <v>64151.63</v>
      </c>
      <c r="Y819">
        <v>64151.63</v>
      </c>
      <c r="AD819">
        <v>44906.14</v>
      </c>
      <c r="AF819">
        <v>0</v>
      </c>
      <c r="AG819">
        <v>19245.490000000002</v>
      </c>
      <c r="AK819">
        <v>53775</v>
      </c>
      <c r="AL819" s="5">
        <v>128303.26</v>
      </c>
      <c r="AM819">
        <v>0</v>
      </c>
      <c r="AN819">
        <v>0</v>
      </c>
      <c r="AO819">
        <v>64151.63</v>
      </c>
      <c r="AP819">
        <v>64151.63</v>
      </c>
      <c r="AS819">
        <v>44906.14</v>
      </c>
      <c r="AU819">
        <v>19245.490000000002</v>
      </c>
      <c r="AY819">
        <v>53775</v>
      </c>
      <c r="AZ819" s="5">
        <v>128303.26</v>
      </c>
      <c r="BA819" s="5">
        <v>128303.26</v>
      </c>
      <c r="BB819" s="5">
        <v>128303.26</v>
      </c>
      <c r="BC819" s="5">
        <v>51321.3</v>
      </c>
      <c r="BD819" s="5">
        <v>51321.3</v>
      </c>
      <c r="BE819" s="5">
        <v>0</v>
      </c>
      <c r="BF819" s="5">
        <v>100381.66</v>
      </c>
      <c r="BG819">
        <v>20181201</v>
      </c>
      <c r="BH819" s="9" t="str">
        <f t="shared" si="36"/>
        <v>2018</v>
      </c>
      <c r="BI819" t="str">
        <f>MID(Merge1[[#This Row],[OC_DATA_INIZIO_PROGETTO]],5,2)</f>
        <v>12</v>
      </c>
      <c r="BJ819">
        <v>20201130</v>
      </c>
      <c r="BK819" t="str">
        <f t="shared" si="37"/>
        <v>2020</v>
      </c>
      <c r="BL819" t="str">
        <f>MID(Merge1[[#This Row],[OC_DATA_FINE_PROGETTO_PREVISTA]],5,2)</f>
        <v>11</v>
      </c>
      <c r="BM819" s="8">
        <f>(Merge1[[#This Row],[Colonna2]]-Merge1[[#This Row],[Colonna1]])*12+Merge1[[#This Row],[Colonna22]]-Merge1[[#This Row],[Colonna12]]</f>
        <v>23</v>
      </c>
      <c r="BO819" t="str">
        <f t="shared" si="38"/>
        <v/>
      </c>
      <c r="BP819" s="2" t="s">
        <v>76</v>
      </c>
      <c r="BQ819" s="2" t="s">
        <v>76</v>
      </c>
      <c r="BR819" s="2" t="s">
        <v>77</v>
      </c>
      <c r="BS819" s="2" t="s">
        <v>773</v>
      </c>
      <c r="BT819" s="2" t="s">
        <v>774</v>
      </c>
    </row>
    <row r="820" spans="1:72" x14ac:dyDescent="0.35">
      <c r="A820" s="2" t="s">
        <v>139</v>
      </c>
      <c r="B820" s="2" t="s">
        <v>127</v>
      </c>
      <c r="C820" s="2" t="s">
        <v>123</v>
      </c>
      <c r="D820" s="2" t="s">
        <v>124</v>
      </c>
      <c r="E820" s="2" t="s">
        <v>140</v>
      </c>
      <c r="F820">
        <v>6</v>
      </c>
      <c r="G820" s="2" t="s">
        <v>93</v>
      </c>
      <c r="H820">
        <v>6</v>
      </c>
      <c r="I820" s="2" t="s">
        <v>94</v>
      </c>
      <c r="J820">
        <v>99</v>
      </c>
      <c r="K820" s="2" t="s">
        <v>81</v>
      </c>
      <c r="L820">
        <v>10</v>
      </c>
      <c r="M820" s="2" t="s">
        <v>95</v>
      </c>
      <c r="N820">
        <v>41</v>
      </c>
      <c r="O820" s="2" t="s">
        <v>129</v>
      </c>
      <c r="P820">
        <v>411</v>
      </c>
      <c r="Q820" s="2" t="s">
        <v>130</v>
      </c>
      <c r="R820" t="s">
        <v>67</v>
      </c>
      <c r="S820" t="s">
        <v>67</v>
      </c>
      <c r="T820" s="2" t="s">
        <v>73</v>
      </c>
      <c r="U820" s="2" t="s">
        <v>74</v>
      </c>
      <c r="V820">
        <v>0</v>
      </c>
      <c r="W820" s="2" t="s">
        <v>97</v>
      </c>
      <c r="X820">
        <v>162167.5</v>
      </c>
      <c r="AF820">
        <v>0</v>
      </c>
      <c r="AL820" s="5">
        <v>162167.5</v>
      </c>
      <c r="AM820">
        <v>0</v>
      </c>
      <c r="AN820">
        <v>0</v>
      </c>
      <c r="AO820">
        <v>162167.5</v>
      </c>
      <c r="AZ820" s="5">
        <v>162167.5</v>
      </c>
      <c r="BA820" s="5">
        <v>128189.9</v>
      </c>
      <c r="BB820" s="5">
        <v>128189.9</v>
      </c>
      <c r="BC820" s="5">
        <v>128189.9</v>
      </c>
      <c r="BD820" s="5">
        <v>128189.9</v>
      </c>
      <c r="BE820" s="5">
        <v>0</v>
      </c>
      <c r="BF820" s="5">
        <v>128189.9</v>
      </c>
      <c r="BG820">
        <v>20180403</v>
      </c>
      <c r="BH820" s="9" t="str">
        <f t="shared" si="36"/>
        <v>2018</v>
      </c>
      <c r="BI820" t="str">
        <f>MID(Merge1[[#This Row],[OC_DATA_INIZIO_PROGETTO]],5,2)</f>
        <v>04</v>
      </c>
      <c r="BJ820">
        <v>20201231</v>
      </c>
      <c r="BK820" t="str">
        <f t="shared" si="37"/>
        <v>2020</v>
      </c>
      <c r="BL820" t="str">
        <f>MID(Merge1[[#This Row],[OC_DATA_FINE_PROGETTO_PREVISTA]],5,2)</f>
        <v>12</v>
      </c>
      <c r="BM820" s="8">
        <f>(Merge1[[#This Row],[Colonna2]]-Merge1[[#This Row],[Colonna1]])*12+Merge1[[#This Row],[Colonna22]]-Merge1[[#This Row],[Colonna12]]</f>
        <v>32</v>
      </c>
      <c r="BO820" t="str">
        <f t="shared" si="38"/>
        <v/>
      </c>
      <c r="BP820" s="2" t="s">
        <v>76</v>
      </c>
      <c r="BQ820" s="2" t="s">
        <v>76</v>
      </c>
      <c r="BR820" s="2" t="s">
        <v>86</v>
      </c>
      <c r="BS820" s="2" t="s">
        <v>67</v>
      </c>
      <c r="BT820" s="2" t="s">
        <v>67</v>
      </c>
    </row>
    <row r="821" spans="1:72" x14ac:dyDescent="0.35">
      <c r="A821" s="2" t="s">
        <v>27969</v>
      </c>
      <c r="B821" s="2" t="s">
        <v>27970</v>
      </c>
      <c r="C821" s="2" t="s">
        <v>27971</v>
      </c>
      <c r="D821" s="2" t="s">
        <v>27972</v>
      </c>
      <c r="E821" s="2" t="s">
        <v>27973</v>
      </c>
      <c r="F821">
        <v>4</v>
      </c>
      <c r="G821" s="2" t="s">
        <v>174</v>
      </c>
      <c r="H821">
        <v>3</v>
      </c>
      <c r="I821" s="2" t="s">
        <v>68</v>
      </c>
      <c r="J821">
        <v>8</v>
      </c>
      <c r="K821" s="2" t="s">
        <v>4042</v>
      </c>
      <c r="L821">
        <v>5</v>
      </c>
      <c r="M821" s="2" t="s">
        <v>226</v>
      </c>
      <c r="N821">
        <v>33</v>
      </c>
      <c r="O821" s="2" t="s">
        <v>8463</v>
      </c>
      <c r="P821">
        <v>4</v>
      </c>
      <c r="Q821" s="2" t="s">
        <v>8473</v>
      </c>
      <c r="R821" t="s">
        <v>67</v>
      </c>
      <c r="S821" t="s">
        <v>67</v>
      </c>
      <c r="T821" s="2" t="s">
        <v>73</v>
      </c>
      <c r="U821" s="2" t="s">
        <v>74</v>
      </c>
      <c r="V821">
        <v>2006</v>
      </c>
      <c r="W821" s="2" t="s">
        <v>7566</v>
      </c>
      <c r="X821">
        <v>70931</v>
      </c>
      <c r="Y821">
        <v>70931</v>
      </c>
      <c r="AD821">
        <v>49651.7</v>
      </c>
      <c r="AF821">
        <v>0</v>
      </c>
      <c r="AG821">
        <v>21279.3</v>
      </c>
      <c r="AL821" s="5">
        <v>141862</v>
      </c>
      <c r="AM821">
        <v>0</v>
      </c>
      <c r="AN821">
        <v>0</v>
      </c>
      <c r="AO821">
        <v>70931</v>
      </c>
      <c r="AP821">
        <v>70931</v>
      </c>
      <c r="AS821">
        <v>49651.7</v>
      </c>
      <c r="AU821">
        <v>21279.3</v>
      </c>
      <c r="AZ821" s="5">
        <v>141862</v>
      </c>
      <c r="BA821" s="5">
        <v>128016.29</v>
      </c>
      <c r="BB821" s="5">
        <v>128016.29</v>
      </c>
      <c r="BC821" s="5">
        <v>8020.49</v>
      </c>
      <c r="BD821" s="5">
        <v>8020.49</v>
      </c>
      <c r="BE821" s="5">
        <v>0</v>
      </c>
      <c r="BF821" s="5">
        <v>8020.49</v>
      </c>
      <c r="BG821">
        <v>20190101</v>
      </c>
      <c r="BH821" s="9" t="str">
        <f t="shared" si="36"/>
        <v>2019</v>
      </c>
      <c r="BI821" t="str">
        <f>MID(Merge1[[#This Row],[OC_DATA_INIZIO_PROGETTO]],5,2)</f>
        <v>01</v>
      </c>
      <c r="BJ821">
        <v>20210530</v>
      </c>
      <c r="BK821" t="str">
        <f t="shared" si="37"/>
        <v>2021</v>
      </c>
      <c r="BL821" t="str">
        <f>MID(Merge1[[#This Row],[OC_DATA_FINE_PROGETTO_PREVISTA]],5,2)</f>
        <v>05</v>
      </c>
      <c r="BM821" s="8">
        <f>(Merge1[[#This Row],[Colonna2]]-Merge1[[#This Row],[Colonna1]])*12+Merge1[[#This Row],[Colonna22]]-Merge1[[#This Row],[Colonna12]]</f>
        <v>28</v>
      </c>
      <c r="BO821" t="str">
        <f t="shared" si="38"/>
        <v/>
      </c>
      <c r="BP821" s="2" t="s">
        <v>76</v>
      </c>
      <c r="BQ821" s="2" t="s">
        <v>76</v>
      </c>
      <c r="BR821" s="2" t="s">
        <v>77</v>
      </c>
      <c r="BS821" s="2" t="s">
        <v>4146</v>
      </c>
      <c r="BT821" s="2" t="s">
        <v>581</v>
      </c>
    </row>
    <row r="822" spans="1:72" x14ac:dyDescent="0.35">
      <c r="A822" s="2" t="s">
        <v>19355</v>
      </c>
      <c r="B822" s="2" t="s">
        <v>19356</v>
      </c>
      <c r="C822" s="2" t="s">
        <v>19357</v>
      </c>
      <c r="D822" s="2" t="s">
        <v>19358</v>
      </c>
      <c r="E822" s="2" t="s">
        <v>19359</v>
      </c>
      <c r="F822">
        <v>2</v>
      </c>
      <c r="G822" s="2" t="s">
        <v>4836</v>
      </c>
      <c r="H822">
        <v>2</v>
      </c>
      <c r="I822" s="2" t="s">
        <v>430</v>
      </c>
      <c r="J822">
        <v>99</v>
      </c>
      <c r="K822" s="2" t="s">
        <v>81</v>
      </c>
      <c r="L822">
        <v>10</v>
      </c>
      <c r="M822" s="2" t="s">
        <v>95</v>
      </c>
      <c r="N822">
        <v>2</v>
      </c>
      <c r="O822" s="2" t="s">
        <v>321</v>
      </c>
      <c r="P822">
        <v>1</v>
      </c>
      <c r="Q822" s="2" t="s">
        <v>420</v>
      </c>
      <c r="R822" t="s">
        <v>67</v>
      </c>
      <c r="S822" t="s">
        <v>67</v>
      </c>
      <c r="T822" s="2" t="s">
        <v>73</v>
      </c>
      <c r="U822" s="2" t="s">
        <v>74</v>
      </c>
      <c r="V822">
        <v>710</v>
      </c>
      <c r="W822" s="2" t="s">
        <v>7185</v>
      </c>
      <c r="X822">
        <v>85000</v>
      </c>
      <c r="Y822">
        <v>85000</v>
      </c>
      <c r="AD822">
        <v>85000</v>
      </c>
      <c r="AF822">
        <v>0</v>
      </c>
      <c r="AL822" s="5">
        <v>170000</v>
      </c>
      <c r="AM822">
        <v>0</v>
      </c>
      <c r="AN822">
        <v>0</v>
      </c>
      <c r="AO822">
        <v>85000</v>
      </c>
      <c r="AP822">
        <v>85000</v>
      </c>
      <c r="AS822">
        <v>85000</v>
      </c>
      <c r="AZ822" s="5">
        <v>170000</v>
      </c>
      <c r="BA822" s="5">
        <v>127831.6</v>
      </c>
      <c r="BB822" s="5">
        <v>127831.6</v>
      </c>
      <c r="BC822" s="5">
        <v>109885.44</v>
      </c>
      <c r="BD822" s="5">
        <v>109885.44</v>
      </c>
      <c r="BE822" s="5">
        <v>0</v>
      </c>
      <c r="BF822" s="5">
        <v>109885.44</v>
      </c>
      <c r="BG822">
        <v>20170101</v>
      </c>
      <c r="BH822" s="9" t="str">
        <f t="shared" si="36"/>
        <v>2017</v>
      </c>
      <c r="BI822" t="str">
        <f>MID(Merge1[[#This Row],[OC_DATA_INIZIO_PROGETTO]],5,2)</f>
        <v>01</v>
      </c>
      <c r="BJ822">
        <v>20211231</v>
      </c>
      <c r="BK822" t="str">
        <f t="shared" si="37"/>
        <v>2021</v>
      </c>
      <c r="BL822" t="str">
        <f>MID(Merge1[[#This Row],[OC_DATA_FINE_PROGETTO_PREVISTA]],5,2)</f>
        <v>12</v>
      </c>
      <c r="BM822" s="8">
        <f>(Merge1[[#This Row],[Colonna2]]-Merge1[[#This Row],[Colonna1]])*12+Merge1[[#This Row],[Colonna22]]-Merge1[[#This Row],[Colonna12]]</f>
        <v>59</v>
      </c>
      <c r="BO822" t="str">
        <f t="shared" si="38"/>
        <v/>
      </c>
      <c r="BP822" s="2" t="s">
        <v>76</v>
      </c>
      <c r="BQ822" s="2" t="s">
        <v>76</v>
      </c>
      <c r="BR822" s="2" t="s">
        <v>77</v>
      </c>
      <c r="BS822" s="2" t="s">
        <v>434</v>
      </c>
      <c r="BT822" s="2" t="s">
        <v>435</v>
      </c>
    </row>
    <row r="823" spans="1:72" x14ac:dyDescent="0.35">
      <c r="A823" s="2" t="s">
        <v>5891</v>
      </c>
      <c r="B823" s="2" t="s">
        <v>5892</v>
      </c>
      <c r="C823" s="2" t="s">
        <v>5893</v>
      </c>
      <c r="D823" s="2" t="s">
        <v>5894</v>
      </c>
      <c r="E823" s="2" t="s">
        <v>5895</v>
      </c>
      <c r="F823">
        <v>1</v>
      </c>
      <c r="G823" s="2" t="s">
        <v>151</v>
      </c>
      <c r="H823">
        <v>7</v>
      </c>
      <c r="I823" s="2" t="s">
        <v>770</v>
      </c>
      <c r="J823">
        <v>16</v>
      </c>
      <c r="K823" s="2" t="s">
        <v>3703</v>
      </c>
      <c r="L823">
        <v>8</v>
      </c>
      <c r="M823" s="2" t="s">
        <v>112</v>
      </c>
      <c r="N823">
        <v>62</v>
      </c>
      <c r="O823" s="2" t="s">
        <v>2450</v>
      </c>
      <c r="P823">
        <v>634</v>
      </c>
      <c r="Q823" s="2" t="s">
        <v>2770</v>
      </c>
      <c r="R823" t="s">
        <v>67</v>
      </c>
      <c r="S823" t="s">
        <v>67</v>
      </c>
      <c r="T823" s="2" t="s">
        <v>504</v>
      </c>
      <c r="U823" s="2" t="s">
        <v>505</v>
      </c>
      <c r="V823">
        <v>611</v>
      </c>
      <c r="W823" s="2" t="s">
        <v>2386</v>
      </c>
      <c r="X823">
        <v>63913.1</v>
      </c>
      <c r="Y823">
        <v>63913.1</v>
      </c>
      <c r="AD823">
        <v>44739.17</v>
      </c>
      <c r="AF823">
        <v>0</v>
      </c>
      <c r="AG823">
        <v>19173.919999999998</v>
      </c>
      <c r="AK823">
        <v>194107</v>
      </c>
      <c r="AL823" s="5">
        <v>127826.19</v>
      </c>
      <c r="AM823">
        <v>0</v>
      </c>
      <c r="AN823">
        <v>0</v>
      </c>
      <c r="AO823">
        <v>63913.1</v>
      </c>
      <c r="AP823">
        <v>63913.1</v>
      </c>
      <c r="AS823">
        <v>44739.17</v>
      </c>
      <c r="AU823">
        <v>19173.919999999998</v>
      </c>
      <c r="AY823">
        <v>194107</v>
      </c>
      <c r="AZ823" s="5">
        <v>127826.19</v>
      </c>
      <c r="BA823" s="5">
        <v>127826.19</v>
      </c>
      <c r="BB823" s="5">
        <v>127826.19</v>
      </c>
      <c r="BC823" s="5">
        <v>127826.19</v>
      </c>
      <c r="BD823" s="5">
        <v>127826.19</v>
      </c>
      <c r="BE823" s="5">
        <v>0</v>
      </c>
      <c r="BF823" s="5">
        <v>321933.14</v>
      </c>
      <c r="BG823">
        <v>20170522</v>
      </c>
      <c r="BH823" s="9" t="str">
        <f t="shared" si="36"/>
        <v>2017</v>
      </c>
      <c r="BI823" t="str">
        <f>MID(Merge1[[#This Row],[OC_DATA_INIZIO_PROGETTO]],5,2)</f>
        <v>05</v>
      </c>
      <c r="BJ823">
        <v>20200831</v>
      </c>
      <c r="BK823" t="str">
        <f t="shared" si="37"/>
        <v>2020</v>
      </c>
      <c r="BL823" t="str">
        <f>MID(Merge1[[#This Row],[OC_DATA_FINE_PROGETTO_PREVISTA]],5,2)</f>
        <v>08</v>
      </c>
      <c r="BM823" s="8">
        <f>(Merge1[[#This Row],[Colonna2]]-Merge1[[#This Row],[Colonna1]])*12+Merge1[[#This Row],[Colonna22]]-Merge1[[#This Row],[Colonna12]]</f>
        <v>39</v>
      </c>
      <c r="BN823">
        <v>20200131</v>
      </c>
      <c r="BO823" t="str">
        <f t="shared" si="38"/>
        <v>2020</v>
      </c>
      <c r="BP823" s="2" t="s">
        <v>116</v>
      </c>
      <c r="BQ823" s="2" t="s">
        <v>763</v>
      </c>
      <c r="BR823" s="2" t="s">
        <v>440</v>
      </c>
      <c r="BS823" s="2" t="s">
        <v>773</v>
      </c>
      <c r="BT823" s="2" t="s">
        <v>774</v>
      </c>
    </row>
    <row r="824" spans="1:72" x14ac:dyDescent="0.35">
      <c r="A824" s="2" t="s">
        <v>1295</v>
      </c>
      <c r="B824" s="2" t="s">
        <v>1296</v>
      </c>
      <c r="C824" s="2" t="s">
        <v>1297</v>
      </c>
      <c r="D824" s="2" t="s">
        <v>1298</v>
      </c>
      <c r="E824" s="2" t="s">
        <v>1299</v>
      </c>
      <c r="F824">
        <v>8</v>
      </c>
      <c r="G824" s="2" t="s">
        <v>441</v>
      </c>
      <c r="H824">
        <v>2</v>
      </c>
      <c r="I824" s="2" t="s">
        <v>430</v>
      </c>
      <c r="J824">
        <v>12</v>
      </c>
      <c r="K824" s="2" t="s">
        <v>437</v>
      </c>
      <c r="L824">
        <v>11</v>
      </c>
      <c r="M824" s="2" t="s">
        <v>443</v>
      </c>
      <c r="N824">
        <v>71</v>
      </c>
      <c r="O824" s="2" t="s">
        <v>507</v>
      </c>
      <c r="P824">
        <v>3</v>
      </c>
      <c r="Q824" s="2" t="s">
        <v>508</v>
      </c>
      <c r="R824" t="s">
        <v>67</v>
      </c>
      <c r="S824" t="s">
        <v>67</v>
      </c>
      <c r="T824" s="2" t="s">
        <v>73</v>
      </c>
      <c r="U824" s="2" t="s">
        <v>74</v>
      </c>
      <c r="V824">
        <v>9999</v>
      </c>
      <c r="W824" s="2" t="s">
        <v>433</v>
      </c>
      <c r="X824">
        <v>63902.1</v>
      </c>
      <c r="Z824">
        <v>63902.1</v>
      </c>
      <c r="AD824">
        <v>44731.47</v>
      </c>
      <c r="AF824">
        <v>0</v>
      </c>
      <c r="AG824">
        <v>19170.62</v>
      </c>
      <c r="AL824" s="5">
        <v>127804.19</v>
      </c>
      <c r="AM824">
        <v>0</v>
      </c>
      <c r="AN824">
        <v>0</v>
      </c>
      <c r="AO824">
        <v>63902.1</v>
      </c>
      <c r="AQ824">
        <v>63902.1</v>
      </c>
      <c r="AS824">
        <v>44731.47</v>
      </c>
      <c r="AU824">
        <v>19170.62</v>
      </c>
      <c r="AZ824" s="5">
        <v>127804.19</v>
      </c>
      <c r="BA824" s="5">
        <v>127804.19</v>
      </c>
      <c r="BB824" s="5">
        <v>127804.19</v>
      </c>
      <c r="BC824" s="5">
        <v>127804.19</v>
      </c>
      <c r="BD824" s="5">
        <v>127804.19</v>
      </c>
      <c r="BE824" s="5">
        <v>0</v>
      </c>
      <c r="BF824" s="5">
        <v>127804.19</v>
      </c>
      <c r="BG824">
        <v>20180207</v>
      </c>
      <c r="BH824" s="9" t="str">
        <f t="shared" si="36"/>
        <v>2018</v>
      </c>
      <c r="BI824" t="str">
        <f>MID(Merge1[[#This Row],[OC_DATA_INIZIO_PROGETTO]],5,2)</f>
        <v>02</v>
      </c>
      <c r="BJ824">
        <v>20190725</v>
      </c>
      <c r="BK824" t="str">
        <f t="shared" si="37"/>
        <v>2019</v>
      </c>
      <c r="BL824" t="str">
        <f>MID(Merge1[[#This Row],[OC_DATA_FINE_PROGETTO_PREVISTA]],5,2)</f>
        <v>07</v>
      </c>
      <c r="BM824" s="8">
        <f>(Merge1[[#This Row],[Colonna2]]-Merge1[[#This Row],[Colonna1]])*12+Merge1[[#This Row],[Colonna22]]-Merge1[[#This Row],[Colonna12]]</f>
        <v>17</v>
      </c>
      <c r="BN824">
        <v>20190725</v>
      </c>
      <c r="BO824" t="str">
        <f t="shared" si="38"/>
        <v>2019</v>
      </c>
      <c r="BP824" s="2" t="s">
        <v>116</v>
      </c>
      <c r="BQ824" s="2" t="s">
        <v>763</v>
      </c>
      <c r="BR824" s="2" t="s">
        <v>440</v>
      </c>
      <c r="BS824" s="2" t="s">
        <v>434</v>
      </c>
      <c r="BT824" s="2" t="s">
        <v>435</v>
      </c>
    </row>
    <row r="825" spans="1:72" x14ac:dyDescent="0.35">
      <c r="A825" s="2" t="s">
        <v>26822</v>
      </c>
      <c r="B825" s="2" t="s">
        <v>26823</v>
      </c>
      <c r="C825" s="2" t="s">
        <v>26824</v>
      </c>
      <c r="D825" s="2" t="s">
        <v>26825</v>
      </c>
      <c r="E825" s="2" t="s">
        <v>26826</v>
      </c>
      <c r="F825">
        <v>1</v>
      </c>
      <c r="G825" s="2" t="s">
        <v>151</v>
      </c>
      <c r="H825">
        <v>7</v>
      </c>
      <c r="I825" s="2" t="s">
        <v>770</v>
      </c>
      <c r="J825">
        <v>99</v>
      </c>
      <c r="K825" s="2" t="s">
        <v>81</v>
      </c>
      <c r="L825">
        <v>9</v>
      </c>
      <c r="M825" s="2" t="s">
        <v>98</v>
      </c>
      <c r="N825">
        <v>25</v>
      </c>
      <c r="O825" s="2" t="s">
        <v>683</v>
      </c>
      <c r="P825">
        <v>239</v>
      </c>
      <c r="Q825" s="2" t="s">
        <v>684</v>
      </c>
      <c r="R825" t="s">
        <v>67</v>
      </c>
      <c r="S825" t="s">
        <v>67</v>
      </c>
      <c r="T825" s="2" t="s">
        <v>1331</v>
      </c>
      <c r="U825" s="2" t="s">
        <v>1332</v>
      </c>
      <c r="V825">
        <v>2016</v>
      </c>
      <c r="W825" s="2" t="s">
        <v>18962</v>
      </c>
      <c r="X825">
        <v>63793.69</v>
      </c>
      <c r="Y825">
        <v>63793.69</v>
      </c>
      <c r="AD825">
        <v>44655.59</v>
      </c>
      <c r="AF825">
        <v>0</v>
      </c>
      <c r="AG825">
        <v>19138.11</v>
      </c>
      <c r="AK825">
        <v>51418</v>
      </c>
      <c r="AL825" s="5">
        <v>127587.39</v>
      </c>
      <c r="AM825">
        <v>0</v>
      </c>
      <c r="AN825">
        <v>0</v>
      </c>
      <c r="AO825">
        <v>63793.69</v>
      </c>
      <c r="AP825">
        <v>63793.69</v>
      </c>
      <c r="AS825">
        <v>44655.59</v>
      </c>
      <c r="AU825">
        <v>19138.11</v>
      </c>
      <c r="AY825">
        <v>51418</v>
      </c>
      <c r="AZ825" s="5">
        <v>127587.39</v>
      </c>
      <c r="BA825" s="5">
        <v>127587.39</v>
      </c>
      <c r="BB825" s="5">
        <v>127587.39</v>
      </c>
      <c r="BC825" s="5">
        <v>41612.93</v>
      </c>
      <c r="BD825" s="5">
        <v>41612.93</v>
      </c>
      <c r="BE825" s="5">
        <v>0</v>
      </c>
      <c r="BF825" s="5">
        <v>55511.63</v>
      </c>
      <c r="BG825">
        <v>20181201</v>
      </c>
      <c r="BH825" s="9" t="str">
        <f t="shared" si="36"/>
        <v>2018</v>
      </c>
      <c r="BI825" t="str">
        <f>MID(Merge1[[#This Row],[OC_DATA_INIZIO_PROGETTO]],5,2)</f>
        <v>12</v>
      </c>
      <c r="BJ825">
        <v>20210531</v>
      </c>
      <c r="BK825" t="str">
        <f t="shared" si="37"/>
        <v>2021</v>
      </c>
      <c r="BL825" t="str">
        <f>MID(Merge1[[#This Row],[OC_DATA_FINE_PROGETTO_PREVISTA]],5,2)</f>
        <v>05</v>
      </c>
      <c r="BM825" s="8">
        <f>(Merge1[[#This Row],[Colonna2]]-Merge1[[#This Row],[Colonna1]])*12+Merge1[[#This Row],[Colonna22]]-Merge1[[#This Row],[Colonna12]]</f>
        <v>29</v>
      </c>
      <c r="BO825" t="str">
        <f t="shared" si="38"/>
        <v/>
      </c>
      <c r="BP825" s="2" t="s">
        <v>76</v>
      </c>
      <c r="BQ825" s="2" t="s">
        <v>76</v>
      </c>
      <c r="BR825" s="2" t="s">
        <v>77</v>
      </c>
      <c r="BS825" s="2" t="s">
        <v>773</v>
      </c>
      <c r="BT825" s="2" t="s">
        <v>774</v>
      </c>
    </row>
    <row r="826" spans="1:72" x14ac:dyDescent="0.35">
      <c r="A826" s="2" t="s">
        <v>24528</v>
      </c>
      <c r="B826" s="2" t="s">
        <v>24527</v>
      </c>
      <c r="C826" s="2" t="s">
        <v>24529</v>
      </c>
      <c r="D826" s="2" t="s">
        <v>24515</v>
      </c>
      <c r="E826" s="2" t="s">
        <v>24530</v>
      </c>
      <c r="F826">
        <v>1</v>
      </c>
      <c r="G826" s="2" t="s">
        <v>151</v>
      </c>
      <c r="H826">
        <v>7</v>
      </c>
      <c r="I826" s="2" t="s">
        <v>770</v>
      </c>
      <c r="J826">
        <v>20</v>
      </c>
      <c r="K826" s="2" t="s">
        <v>3054</v>
      </c>
      <c r="L826">
        <v>8</v>
      </c>
      <c r="M826" s="2" t="s">
        <v>112</v>
      </c>
      <c r="N826">
        <v>61</v>
      </c>
      <c r="O826" s="2" t="s">
        <v>113</v>
      </c>
      <c r="P826">
        <v>616</v>
      </c>
      <c r="Q826" s="2" t="s">
        <v>5621</v>
      </c>
      <c r="R826" t="s">
        <v>67</v>
      </c>
      <c r="S826" t="s">
        <v>67</v>
      </c>
      <c r="T826" s="2" t="s">
        <v>91</v>
      </c>
      <c r="U826" s="2" t="s">
        <v>92</v>
      </c>
      <c r="V826">
        <v>0</v>
      </c>
      <c r="W826" s="2" t="s">
        <v>97</v>
      </c>
      <c r="X826">
        <v>102000</v>
      </c>
      <c r="Y826">
        <v>102000</v>
      </c>
      <c r="AD826">
        <v>25500</v>
      </c>
      <c r="AF826">
        <v>0</v>
      </c>
      <c r="AK826">
        <v>22500</v>
      </c>
      <c r="AL826" s="5">
        <v>127500</v>
      </c>
      <c r="AM826">
        <v>0</v>
      </c>
      <c r="AN826">
        <v>0</v>
      </c>
      <c r="AO826">
        <v>102000</v>
      </c>
      <c r="AP826">
        <v>102000</v>
      </c>
      <c r="AS826">
        <v>25500</v>
      </c>
      <c r="AY826">
        <v>22500</v>
      </c>
      <c r="AZ826" s="5">
        <v>127500</v>
      </c>
      <c r="BA826" s="5">
        <v>127500</v>
      </c>
      <c r="BB826" s="5">
        <v>127500</v>
      </c>
      <c r="BC826" s="5">
        <v>51000</v>
      </c>
      <c r="BD826" s="5">
        <v>51000</v>
      </c>
      <c r="BE826" s="5">
        <v>0</v>
      </c>
      <c r="BF826" s="5">
        <v>51000</v>
      </c>
      <c r="BG826">
        <v>20130901</v>
      </c>
      <c r="BH826" s="9" t="str">
        <f t="shared" si="36"/>
        <v>2013</v>
      </c>
      <c r="BI826" t="str">
        <f>MID(Merge1[[#This Row],[OC_DATA_INIZIO_PROGETTO]],5,2)</f>
        <v>09</v>
      </c>
      <c r="BJ826">
        <v>20160901</v>
      </c>
      <c r="BK826" t="str">
        <f t="shared" si="37"/>
        <v>2016</v>
      </c>
      <c r="BL826" t="str">
        <f>MID(Merge1[[#This Row],[OC_DATA_FINE_PROGETTO_PREVISTA]],5,2)</f>
        <v>09</v>
      </c>
      <c r="BM826" s="8">
        <f>(Merge1[[#This Row],[Colonna2]]-Merge1[[#This Row],[Colonna1]])*12+Merge1[[#This Row],[Colonna22]]-Merge1[[#This Row],[Colonna12]]</f>
        <v>36</v>
      </c>
      <c r="BO826" t="str">
        <f t="shared" si="38"/>
        <v/>
      </c>
      <c r="BP826" s="2" t="s">
        <v>76</v>
      </c>
      <c r="BQ826" s="2" t="s">
        <v>76</v>
      </c>
      <c r="BR826" s="2" t="s">
        <v>77</v>
      </c>
      <c r="BS826" s="2" t="s">
        <v>773</v>
      </c>
      <c r="BT826" s="2" t="s">
        <v>774</v>
      </c>
    </row>
    <row r="827" spans="1:72" x14ac:dyDescent="0.35">
      <c r="A827" s="2" t="s">
        <v>3216</v>
      </c>
      <c r="B827" s="2" t="s">
        <v>3217</v>
      </c>
      <c r="C827" s="2" t="s">
        <v>3218</v>
      </c>
      <c r="D827" s="2" t="s">
        <v>3219</v>
      </c>
      <c r="E827" s="2" t="s">
        <v>3220</v>
      </c>
      <c r="F827">
        <v>1</v>
      </c>
      <c r="G827" s="2" t="s">
        <v>151</v>
      </c>
      <c r="H827">
        <v>7</v>
      </c>
      <c r="I827" s="2" t="s">
        <v>770</v>
      </c>
      <c r="J827">
        <v>20</v>
      </c>
      <c r="K827" s="2" t="s">
        <v>3054</v>
      </c>
      <c r="L827">
        <v>8</v>
      </c>
      <c r="M827" s="2" t="s">
        <v>112</v>
      </c>
      <c r="N827">
        <v>62</v>
      </c>
      <c r="O827" s="2" t="s">
        <v>2450</v>
      </c>
      <c r="P827">
        <v>634</v>
      </c>
      <c r="Q827" s="2" t="s">
        <v>2770</v>
      </c>
      <c r="R827" t="s">
        <v>67</v>
      </c>
      <c r="S827" t="s">
        <v>67</v>
      </c>
      <c r="T827" s="2" t="s">
        <v>1331</v>
      </c>
      <c r="U827" s="2" t="s">
        <v>1332</v>
      </c>
      <c r="V827">
        <v>608</v>
      </c>
      <c r="W827" s="2" t="s">
        <v>2625</v>
      </c>
      <c r="X827">
        <v>63666.23</v>
      </c>
      <c r="Y827">
        <v>63666.23</v>
      </c>
      <c r="AD827">
        <v>44566.36</v>
      </c>
      <c r="AF827">
        <v>0</v>
      </c>
      <c r="AG827">
        <v>19099.86</v>
      </c>
      <c r="AK827">
        <v>401262</v>
      </c>
      <c r="AL827" s="5">
        <v>127332.45</v>
      </c>
      <c r="AM827">
        <v>0</v>
      </c>
      <c r="AN827">
        <v>0</v>
      </c>
      <c r="AO827">
        <v>63666.23</v>
      </c>
      <c r="AP827">
        <v>63666.23</v>
      </c>
      <c r="AS827">
        <v>44566.36</v>
      </c>
      <c r="AU827">
        <v>19099.86</v>
      </c>
      <c r="AY827">
        <v>401262</v>
      </c>
      <c r="AZ827" s="5">
        <v>127332.45</v>
      </c>
      <c r="BA827" s="5">
        <v>127332.45</v>
      </c>
      <c r="BB827" s="5">
        <v>127332.45</v>
      </c>
      <c r="BC827" s="5">
        <v>127332.45</v>
      </c>
      <c r="BD827" s="5">
        <v>127332.45</v>
      </c>
      <c r="BE827" s="5">
        <v>0</v>
      </c>
      <c r="BF827" s="5">
        <v>528594.76</v>
      </c>
      <c r="BG827">
        <v>20160629</v>
      </c>
      <c r="BH827" s="9" t="str">
        <f t="shared" si="36"/>
        <v>2016</v>
      </c>
      <c r="BI827" t="str">
        <f>MID(Merge1[[#This Row],[OC_DATA_INIZIO_PROGETTO]],5,2)</f>
        <v>06</v>
      </c>
      <c r="BJ827">
        <v>20181130</v>
      </c>
      <c r="BK827" t="str">
        <f t="shared" si="37"/>
        <v>2018</v>
      </c>
      <c r="BL827" t="str">
        <f>MID(Merge1[[#This Row],[OC_DATA_FINE_PROGETTO_PREVISTA]],5,2)</f>
        <v>11</v>
      </c>
      <c r="BM827" s="8">
        <f>(Merge1[[#This Row],[Colonna2]]-Merge1[[#This Row],[Colonna1]])*12+Merge1[[#This Row],[Colonna22]]-Merge1[[#This Row],[Colonna12]]</f>
        <v>29</v>
      </c>
      <c r="BN827">
        <v>20181130</v>
      </c>
      <c r="BO827" t="str">
        <f t="shared" si="38"/>
        <v>2018</v>
      </c>
      <c r="BP827" s="2" t="s">
        <v>116</v>
      </c>
      <c r="BQ827" s="2" t="s">
        <v>763</v>
      </c>
      <c r="BR827" s="2" t="s">
        <v>440</v>
      </c>
      <c r="BS827" s="2" t="s">
        <v>773</v>
      </c>
      <c r="BT827" s="2" t="s">
        <v>774</v>
      </c>
    </row>
    <row r="828" spans="1:72" x14ac:dyDescent="0.35">
      <c r="A828" s="2" t="s">
        <v>5278</v>
      </c>
      <c r="B828" s="2" t="s">
        <v>5279</v>
      </c>
      <c r="C828" s="2" t="s">
        <v>5280</v>
      </c>
      <c r="D828" s="2" t="s">
        <v>5281</v>
      </c>
      <c r="E828" s="2" t="s">
        <v>5282</v>
      </c>
      <c r="F828">
        <v>1</v>
      </c>
      <c r="G828" s="2" t="s">
        <v>151</v>
      </c>
      <c r="H828">
        <v>7</v>
      </c>
      <c r="I828" s="2" t="s">
        <v>770</v>
      </c>
      <c r="J828">
        <v>99</v>
      </c>
      <c r="K828" s="2" t="s">
        <v>81</v>
      </c>
      <c r="L828">
        <v>8</v>
      </c>
      <c r="M828" s="2" t="s">
        <v>112</v>
      </c>
      <c r="N828">
        <v>62</v>
      </c>
      <c r="O828" s="2" t="s">
        <v>2450</v>
      </c>
      <c r="P828">
        <v>634</v>
      </c>
      <c r="Q828" s="2" t="s">
        <v>2770</v>
      </c>
      <c r="R828" t="s">
        <v>67</v>
      </c>
      <c r="S828" t="s">
        <v>67</v>
      </c>
      <c r="T828" s="2" t="s">
        <v>1331</v>
      </c>
      <c r="U828" s="2" t="s">
        <v>1332</v>
      </c>
      <c r="V828">
        <v>607</v>
      </c>
      <c r="W828" s="2" t="s">
        <v>2454</v>
      </c>
      <c r="X828">
        <v>63559.39</v>
      </c>
      <c r="Y828">
        <v>63559.39</v>
      </c>
      <c r="AD828">
        <v>44491.57</v>
      </c>
      <c r="AF828">
        <v>0</v>
      </c>
      <c r="AG828">
        <v>19067.82</v>
      </c>
      <c r="AK828">
        <v>190678</v>
      </c>
      <c r="AL828" s="5">
        <v>127118.78</v>
      </c>
      <c r="AM828">
        <v>0</v>
      </c>
      <c r="AN828">
        <v>0</v>
      </c>
      <c r="AO828">
        <v>63559.39</v>
      </c>
      <c r="AP828">
        <v>63559.39</v>
      </c>
      <c r="AS828">
        <v>44491.57</v>
      </c>
      <c r="AU828">
        <v>19067.82</v>
      </c>
      <c r="AY828">
        <v>190678</v>
      </c>
      <c r="AZ828" s="5">
        <v>127118.78</v>
      </c>
      <c r="BA828" s="5">
        <v>127118.78</v>
      </c>
      <c r="BB828" s="5">
        <v>127118.78</v>
      </c>
      <c r="BF828" s="5">
        <v>0</v>
      </c>
      <c r="BG828">
        <v>20171019</v>
      </c>
      <c r="BH828" s="9" t="str">
        <f t="shared" si="36"/>
        <v>2017</v>
      </c>
      <c r="BI828" t="str">
        <f>MID(Merge1[[#This Row],[OC_DATA_INIZIO_PROGETTO]],5,2)</f>
        <v>10</v>
      </c>
      <c r="BJ828">
        <v>20201105</v>
      </c>
      <c r="BK828" t="str">
        <f t="shared" si="37"/>
        <v>2020</v>
      </c>
      <c r="BL828" t="str">
        <f>MID(Merge1[[#This Row],[OC_DATA_FINE_PROGETTO_PREVISTA]],5,2)</f>
        <v>11</v>
      </c>
      <c r="BM828" s="8">
        <f>(Merge1[[#This Row],[Colonna2]]-Merge1[[#This Row],[Colonna1]])*12+Merge1[[#This Row],[Colonna22]]-Merge1[[#This Row],[Colonna12]]</f>
        <v>37</v>
      </c>
      <c r="BO828" t="str">
        <f t="shared" si="38"/>
        <v/>
      </c>
      <c r="BP828" s="2" t="s">
        <v>86</v>
      </c>
      <c r="BQ828" s="2" t="s">
        <v>76</v>
      </c>
      <c r="BR828" s="2" t="s">
        <v>3044</v>
      </c>
      <c r="BS828" s="2" t="s">
        <v>2387</v>
      </c>
      <c r="BT828" s="2" t="s">
        <v>510</v>
      </c>
    </row>
    <row r="829" spans="1:72" x14ac:dyDescent="0.35">
      <c r="A829" s="2" t="s">
        <v>2980</v>
      </c>
      <c r="B829" s="2" t="s">
        <v>2981</v>
      </c>
      <c r="C829" s="2" t="s">
        <v>2982</v>
      </c>
      <c r="D829" s="2" t="s">
        <v>2983</v>
      </c>
      <c r="E829" s="2" t="s">
        <v>2984</v>
      </c>
      <c r="F829">
        <v>1</v>
      </c>
      <c r="G829" s="2" t="s">
        <v>151</v>
      </c>
      <c r="H829">
        <v>7</v>
      </c>
      <c r="I829" s="2" t="s">
        <v>770</v>
      </c>
      <c r="J829">
        <v>99</v>
      </c>
      <c r="K829" s="2" t="s">
        <v>81</v>
      </c>
      <c r="L829">
        <v>8</v>
      </c>
      <c r="M829" s="2" t="s">
        <v>112</v>
      </c>
      <c r="N829">
        <v>62</v>
      </c>
      <c r="O829" s="2" t="s">
        <v>2450</v>
      </c>
      <c r="P829">
        <v>634</v>
      </c>
      <c r="Q829" s="2" t="s">
        <v>2770</v>
      </c>
      <c r="R829" t="s">
        <v>67</v>
      </c>
      <c r="S829" t="s">
        <v>67</v>
      </c>
      <c r="T829" s="2" t="s">
        <v>1986</v>
      </c>
      <c r="U829" s="2" t="s">
        <v>1987</v>
      </c>
      <c r="V829">
        <v>611</v>
      </c>
      <c r="W829" s="2" t="s">
        <v>2386</v>
      </c>
      <c r="X829">
        <v>63508.07</v>
      </c>
      <c r="Y829">
        <v>63508.07</v>
      </c>
      <c r="AD829">
        <v>44455.65</v>
      </c>
      <c r="AF829">
        <v>0</v>
      </c>
      <c r="AG829">
        <v>19052.43</v>
      </c>
      <c r="AK829">
        <v>84677</v>
      </c>
      <c r="AL829" s="5">
        <v>127016.15</v>
      </c>
      <c r="AM829">
        <v>0</v>
      </c>
      <c r="AN829">
        <v>0</v>
      </c>
      <c r="AO829">
        <v>63508.07</v>
      </c>
      <c r="AP829">
        <v>63508.07</v>
      </c>
      <c r="AS829">
        <v>44455.65</v>
      </c>
      <c r="AU829">
        <v>19052.43</v>
      </c>
      <c r="AY829">
        <v>84677</v>
      </c>
      <c r="AZ829" s="5">
        <v>127016.15</v>
      </c>
      <c r="BA829" s="5">
        <v>127016.15</v>
      </c>
      <c r="BB829" s="5">
        <v>127016.15</v>
      </c>
      <c r="BF829" s="5">
        <v>0</v>
      </c>
      <c r="BG829">
        <v>20200722</v>
      </c>
      <c r="BH829" s="9" t="str">
        <f t="shared" si="36"/>
        <v>2020</v>
      </c>
      <c r="BI829" t="str">
        <f>MID(Merge1[[#This Row],[OC_DATA_INIZIO_PROGETTO]],5,2)</f>
        <v>07</v>
      </c>
      <c r="BJ829">
        <v>20220411</v>
      </c>
      <c r="BK829" t="str">
        <f t="shared" si="37"/>
        <v>2022</v>
      </c>
      <c r="BL829" t="str">
        <f>MID(Merge1[[#This Row],[OC_DATA_FINE_PROGETTO_PREVISTA]],5,2)</f>
        <v>04</v>
      </c>
      <c r="BM829" s="8">
        <f>(Merge1[[#This Row],[Colonna2]]-Merge1[[#This Row],[Colonna1]])*12+Merge1[[#This Row],[Colonna22]]-Merge1[[#This Row],[Colonna12]]</f>
        <v>21</v>
      </c>
      <c r="BO829" t="str">
        <f t="shared" si="38"/>
        <v/>
      </c>
      <c r="BP829" s="2" t="s">
        <v>86</v>
      </c>
      <c r="BQ829" s="2" t="s">
        <v>76</v>
      </c>
      <c r="BR829" s="2" t="s">
        <v>77</v>
      </c>
      <c r="BS829" s="2" t="s">
        <v>773</v>
      </c>
      <c r="BT829" s="2" t="s">
        <v>774</v>
      </c>
    </row>
    <row r="830" spans="1:72" x14ac:dyDescent="0.35">
      <c r="A830" s="2" t="s">
        <v>273</v>
      </c>
      <c r="B830" s="2" t="s">
        <v>267</v>
      </c>
      <c r="C830" s="2" t="s">
        <v>263</v>
      </c>
      <c r="D830" s="2" t="s">
        <v>264</v>
      </c>
      <c r="E830" s="2" t="s">
        <v>274</v>
      </c>
      <c r="F830">
        <v>6</v>
      </c>
      <c r="G830" s="2" t="s">
        <v>93</v>
      </c>
      <c r="H830">
        <v>6</v>
      </c>
      <c r="I830" s="2" t="s">
        <v>94</v>
      </c>
      <c r="J830">
        <v>99</v>
      </c>
      <c r="K830" s="2" t="s">
        <v>81</v>
      </c>
      <c r="L830">
        <v>8</v>
      </c>
      <c r="M830" s="2" t="s">
        <v>112</v>
      </c>
      <c r="N830">
        <v>61</v>
      </c>
      <c r="O830" s="2" t="s">
        <v>113</v>
      </c>
      <c r="P830">
        <v>620</v>
      </c>
      <c r="Q830" s="2" t="s">
        <v>114</v>
      </c>
      <c r="R830" t="s">
        <v>67</v>
      </c>
      <c r="S830" t="s">
        <v>67</v>
      </c>
      <c r="T830" s="2" t="s">
        <v>73</v>
      </c>
      <c r="U830" s="2" t="s">
        <v>74</v>
      </c>
      <c r="V830">
        <v>0</v>
      </c>
      <c r="W830" s="2" t="s">
        <v>97</v>
      </c>
      <c r="X830">
        <v>190076.4</v>
      </c>
      <c r="AF830">
        <v>0</v>
      </c>
      <c r="AL830" s="5">
        <v>190076.4</v>
      </c>
      <c r="AM830">
        <v>0</v>
      </c>
      <c r="AN830">
        <v>0</v>
      </c>
      <c r="AO830">
        <v>190076.4</v>
      </c>
      <c r="AZ830" s="5">
        <v>190076.4</v>
      </c>
      <c r="BA830" s="5">
        <v>126993.56</v>
      </c>
      <c r="BB830" s="5">
        <v>126993.56</v>
      </c>
      <c r="BC830" s="5">
        <v>126993.56</v>
      </c>
      <c r="BD830" s="5">
        <v>126993.56</v>
      </c>
      <c r="BE830" s="5">
        <v>0</v>
      </c>
      <c r="BF830" s="5">
        <v>126993.56</v>
      </c>
      <c r="BG830">
        <v>20180403</v>
      </c>
      <c r="BH830" s="9" t="str">
        <f t="shared" si="36"/>
        <v>2018</v>
      </c>
      <c r="BI830" t="str">
        <f>MID(Merge1[[#This Row],[OC_DATA_INIZIO_PROGETTO]],5,2)</f>
        <v>04</v>
      </c>
      <c r="BJ830">
        <v>20210102</v>
      </c>
      <c r="BK830" t="str">
        <f t="shared" si="37"/>
        <v>2021</v>
      </c>
      <c r="BL830" t="str">
        <f>MID(Merge1[[#This Row],[OC_DATA_FINE_PROGETTO_PREVISTA]],5,2)</f>
        <v>01</v>
      </c>
      <c r="BM830" s="8">
        <f>(Merge1[[#This Row],[Colonna2]]-Merge1[[#This Row],[Colonna1]])*12+Merge1[[#This Row],[Colonna22]]-Merge1[[#This Row],[Colonna12]]</f>
        <v>33</v>
      </c>
      <c r="BO830" t="str">
        <f t="shared" si="38"/>
        <v/>
      </c>
      <c r="BP830" s="2" t="s">
        <v>76</v>
      </c>
      <c r="BQ830" s="2" t="s">
        <v>76</v>
      </c>
      <c r="BR830" s="2" t="s">
        <v>86</v>
      </c>
      <c r="BS830" s="2" t="s">
        <v>67</v>
      </c>
      <c r="BT830" s="2" t="s">
        <v>67</v>
      </c>
    </row>
    <row r="831" spans="1:72" x14ac:dyDescent="0.35">
      <c r="A831" s="2" t="s">
        <v>16673</v>
      </c>
      <c r="B831" s="2" t="s">
        <v>16669</v>
      </c>
      <c r="C831" s="2" t="s">
        <v>16670</v>
      </c>
      <c r="D831" s="2" t="s">
        <v>16671</v>
      </c>
      <c r="E831" s="2" t="s">
        <v>16674</v>
      </c>
      <c r="F831">
        <v>1</v>
      </c>
      <c r="G831" s="2" t="s">
        <v>151</v>
      </c>
      <c r="H831">
        <v>7</v>
      </c>
      <c r="I831" s="2" t="s">
        <v>770</v>
      </c>
      <c r="J831">
        <v>99</v>
      </c>
      <c r="K831" s="2" t="s">
        <v>81</v>
      </c>
      <c r="L831">
        <v>8</v>
      </c>
      <c r="M831" s="2" t="s">
        <v>112</v>
      </c>
      <c r="N831">
        <v>62</v>
      </c>
      <c r="O831" s="2" t="s">
        <v>2450</v>
      </c>
      <c r="P831">
        <v>999</v>
      </c>
      <c r="Q831" s="2" t="s">
        <v>3522</v>
      </c>
      <c r="R831" t="s">
        <v>67</v>
      </c>
      <c r="S831" t="s">
        <v>67</v>
      </c>
      <c r="T831" s="2" t="s">
        <v>1986</v>
      </c>
      <c r="U831" s="2" t="s">
        <v>1987</v>
      </c>
      <c r="V831">
        <v>904</v>
      </c>
      <c r="W831" s="2" t="s">
        <v>6653</v>
      </c>
      <c r="X831">
        <v>63375</v>
      </c>
      <c r="Y831">
        <v>63375</v>
      </c>
      <c r="AD831">
        <v>44362.5</v>
      </c>
      <c r="AF831">
        <v>0</v>
      </c>
      <c r="AG831">
        <v>19012.5</v>
      </c>
      <c r="AK831">
        <v>126750</v>
      </c>
      <c r="AL831" s="5">
        <v>126750</v>
      </c>
      <c r="AM831">
        <v>0</v>
      </c>
      <c r="AN831">
        <v>0</v>
      </c>
      <c r="AO831">
        <v>63375</v>
      </c>
      <c r="AP831">
        <v>63375</v>
      </c>
      <c r="AS831">
        <v>44362.5</v>
      </c>
      <c r="AU831">
        <v>19012.5</v>
      </c>
      <c r="AY831">
        <v>126750</v>
      </c>
      <c r="AZ831" s="5">
        <v>126750</v>
      </c>
      <c r="BA831" s="5">
        <v>126750</v>
      </c>
      <c r="BB831" s="5">
        <v>126750</v>
      </c>
      <c r="BC831" s="5">
        <v>83549.87</v>
      </c>
      <c r="BD831" s="5">
        <v>83549.87</v>
      </c>
      <c r="BE831" s="5">
        <v>0</v>
      </c>
      <c r="BF831" s="5">
        <v>167099.73000000001</v>
      </c>
      <c r="BG831">
        <v>20170930</v>
      </c>
      <c r="BH831" s="9" t="str">
        <f t="shared" si="36"/>
        <v>2017</v>
      </c>
      <c r="BI831" t="str">
        <f>MID(Merge1[[#This Row],[OC_DATA_INIZIO_PROGETTO]],5,2)</f>
        <v>09</v>
      </c>
      <c r="BJ831">
        <v>20201217</v>
      </c>
      <c r="BK831" t="str">
        <f t="shared" si="37"/>
        <v>2020</v>
      </c>
      <c r="BL831" t="str">
        <f>MID(Merge1[[#This Row],[OC_DATA_FINE_PROGETTO_PREVISTA]],5,2)</f>
        <v>12</v>
      </c>
      <c r="BM831" s="8">
        <f>(Merge1[[#This Row],[Colonna2]]-Merge1[[#This Row],[Colonna1]])*12+Merge1[[#This Row],[Colonna22]]-Merge1[[#This Row],[Colonna12]]</f>
        <v>39</v>
      </c>
      <c r="BN831">
        <v>20201217</v>
      </c>
      <c r="BO831" t="str">
        <f t="shared" si="38"/>
        <v>2020</v>
      </c>
      <c r="BP831" s="2" t="s">
        <v>76</v>
      </c>
      <c r="BQ831" s="2" t="s">
        <v>76</v>
      </c>
      <c r="BR831" s="2" t="s">
        <v>440</v>
      </c>
      <c r="BS831" s="2" t="s">
        <v>773</v>
      </c>
      <c r="BT831" s="2" t="s">
        <v>774</v>
      </c>
    </row>
    <row r="832" spans="1:72" x14ac:dyDescent="0.35">
      <c r="A832" s="2" t="s">
        <v>3262</v>
      </c>
      <c r="B832" s="2" t="s">
        <v>3263</v>
      </c>
      <c r="C832" s="2" t="s">
        <v>3264</v>
      </c>
      <c r="D832" s="2" t="s">
        <v>3265</v>
      </c>
      <c r="E832" s="2" t="s">
        <v>3266</v>
      </c>
      <c r="F832">
        <v>1</v>
      </c>
      <c r="G832" s="2" t="s">
        <v>151</v>
      </c>
      <c r="H832">
        <v>7</v>
      </c>
      <c r="I832" s="2" t="s">
        <v>770</v>
      </c>
      <c r="J832">
        <v>99</v>
      </c>
      <c r="K832" s="2" t="s">
        <v>81</v>
      </c>
      <c r="L832">
        <v>8</v>
      </c>
      <c r="M832" s="2" t="s">
        <v>112</v>
      </c>
      <c r="N832">
        <v>62</v>
      </c>
      <c r="O832" s="2" t="s">
        <v>2450</v>
      </c>
      <c r="P832">
        <v>634</v>
      </c>
      <c r="Q832" s="2" t="s">
        <v>2770</v>
      </c>
      <c r="R832" t="s">
        <v>67</v>
      </c>
      <c r="S832" t="s">
        <v>67</v>
      </c>
      <c r="T832" s="2" t="s">
        <v>1331</v>
      </c>
      <c r="U832" s="2" t="s">
        <v>1332</v>
      </c>
      <c r="V832">
        <v>606</v>
      </c>
      <c r="W832" s="2" t="s">
        <v>2389</v>
      </c>
      <c r="X832">
        <v>63128.3</v>
      </c>
      <c r="Y832">
        <v>63128.3</v>
      </c>
      <c r="AD832">
        <v>44189.81</v>
      </c>
      <c r="AF832">
        <v>0</v>
      </c>
      <c r="AG832">
        <v>18938.48</v>
      </c>
      <c r="AK832">
        <v>189385</v>
      </c>
      <c r="AL832" s="5">
        <v>126256.59</v>
      </c>
      <c r="AM832">
        <v>0</v>
      </c>
      <c r="AN832">
        <v>0</v>
      </c>
      <c r="AO832">
        <v>63128.3</v>
      </c>
      <c r="AP832">
        <v>63128.3</v>
      </c>
      <c r="AS832">
        <v>44189.81</v>
      </c>
      <c r="AU832">
        <v>18938.48</v>
      </c>
      <c r="AY832">
        <v>189385</v>
      </c>
      <c r="AZ832" s="5">
        <v>126256.59</v>
      </c>
      <c r="BA832" s="5">
        <v>126256.59</v>
      </c>
      <c r="BB832" s="5">
        <v>126256.59</v>
      </c>
      <c r="BC832" s="5">
        <v>126256.59</v>
      </c>
      <c r="BD832" s="5">
        <v>126256.59</v>
      </c>
      <c r="BE832" s="5">
        <v>0</v>
      </c>
      <c r="BF832" s="5">
        <v>315641.46999999997</v>
      </c>
      <c r="BG832">
        <v>20160629</v>
      </c>
      <c r="BH832" s="9" t="str">
        <f t="shared" si="36"/>
        <v>2016</v>
      </c>
      <c r="BI832" t="str">
        <f>MID(Merge1[[#This Row],[OC_DATA_INIZIO_PROGETTO]],5,2)</f>
        <v>06</v>
      </c>
      <c r="BJ832">
        <v>20171231</v>
      </c>
      <c r="BK832" t="str">
        <f t="shared" si="37"/>
        <v>2017</v>
      </c>
      <c r="BL832" t="str">
        <f>MID(Merge1[[#This Row],[OC_DATA_FINE_PROGETTO_PREVISTA]],5,2)</f>
        <v>12</v>
      </c>
      <c r="BM832" s="8">
        <f>(Merge1[[#This Row],[Colonna2]]-Merge1[[#This Row],[Colonna1]])*12+Merge1[[#This Row],[Colonna22]]-Merge1[[#This Row],[Colonna12]]</f>
        <v>18</v>
      </c>
      <c r="BN832">
        <v>20180331</v>
      </c>
      <c r="BO832" t="str">
        <f t="shared" si="38"/>
        <v>2018</v>
      </c>
      <c r="BP832" s="2" t="s">
        <v>116</v>
      </c>
      <c r="BQ832" s="2" t="s">
        <v>763</v>
      </c>
      <c r="BR832" s="2" t="s">
        <v>440</v>
      </c>
      <c r="BS832" s="2" t="s">
        <v>773</v>
      </c>
      <c r="BT832" s="2" t="s">
        <v>774</v>
      </c>
    </row>
    <row r="833" spans="1:72" x14ac:dyDescent="0.35">
      <c r="A833" s="2" t="s">
        <v>4681</v>
      </c>
      <c r="B833" s="2" t="s">
        <v>4682</v>
      </c>
      <c r="C833" s="2" t="s">
        <v>4683</v>
      </c>
      <c r="D833" s="2" t="s">
        <v>4684</v>
      </c>
      <c r="E833" s="2" t="s">
        <v>4685</v>
      </c>
      <c r="F833">
        <v>3</v>
      </c>
      <c r="G833" s="2" t="s">
        <v>102</v>
      </c>
      <c r="H833">
        <v>7</v>
      </c>
      <c r="I833" s="2" t="s">
        <v>770</v>
      </c>
      <c r="J833">
        <v>15</v>
      </c>
      <c r="K833" s="2" t="s">
        <v>3707</v>
      </c>
      <c r="L833">
        <v>7</v>
      </c>
      <c r="M833" s="2" t="s">
        <v>1213</v>
      </c>
      <c r="N833">
        <v>18</v>
      </c>
      <c r="O833" s="2" t="s">
        <v>1214</v>
      </c>
      <c r="P833">
        <v>999</v>
      </c>
      <c r="Q833" s="2" t="s">
        <v>1215</v>
      </c>
      <c r="R833" t="s">
        <v>67</v>
      </c>
      <c r="S833" t="s">
        <v>67</v>
      </c>
      <c r="T833" s="2" t="s">
        <v>504</v>
      </c>
      <c r="U833" s="2" t="s">
        <v>505</v>
      </c>
      <c r="V833">
        <v>611</v>
      </c>
      <c r="W833" s="2" t="s">
        <v>2386</v>
      </c>
      <c r="X833">
        <v>62975.16</v>
      </c>
      <c r="Y833">
        <v>62975.16</v>
      </c>
      <c r="AD833">
        <v>44082.93</v>
      </c>
      <c r="AF833">
        <v>0</v>
      </c>
      <c r="AG833">
        <v>18891.91</v>
      </c>
      <c r="AK833">
        <v>125950</v>
      </c>
      <c r="AL833" s="5">
        <v>125950</v>
      </c>
      <c r="AM833">
        <v>0</v>
      </c>
      <c r="AN833">
        <v>0</v>
      </c>
      <c r="AO833">
        <v>62975.16</v>
      </c>
      <c r="AP833">
        <v>62975.16</v>
      </c>
      <c r="AS833">
        <v>44082.93</v>
      </c>
      <c r="AU833">
        <v>18891.91</v>
      </c>
      <c r="AY833">
        <v>125950</v>
      </c>
      <c r="AZ833" s="5">
        <v>125950</v>
      </c>
      <c r="BA833" s="5">
        <v>125950</v>
      </c>
      <c r="BB833" s="5">
        <v>125950</v>
      </c>
      <c r="BC833" s="5">
        <v>125950</v>
      </c>
      <c r="BD833" s="5">
        <v>125950</v>
      </c>
      <c r="BE833" s="5">
        <v>0</v>
      </c>
      <c r="BF833" s="5">
        <v>251900</v>
      </c>
      <c r="BG833">
        <v>20170615</v>
      </c>
      <c r="BH833" s="9" t="str">
        <f t="shared" si="36"/>
        <v>2017</v>
      </c>
      <c r="BI833" t="str">
        <f>MID(Merge1[[#This Row],[OC_DATA_INIZIO_PROGETTO]],5,2)</f>
        <v>06</v>
      </c>
      <c r="BJ833">
        <v>20180901</v>
      </c>
      <c r="BK833" t="str">
        <f t="shared" si="37"/>
        <v>2018</v>
      </c>
      <c r="BL833" t="str">
        <f>MID(Merge1[[#This Row],[OC_DATA_FINE_PROGETTO_PREVISTA]],5,2)</f>
        <v>09</v>
      </c>
      <c r="BM833" s="8">
        <f>(Merge1[[#This Row],[Colonna2]]-Merge1[[#This Row],[Colonna1]])*12+Merge1[[#This Row],[Colonna22]]-Merge1[[#This Row],[Colonna12]]</f>
        <v>15</v>
      </c>
      <c r="BN833">
        <v>20191031</v>
      </c>
      <c r="BO833" t="str">
        <f t="shared" si="38"/>
        <v>2019</v>
      </c>
      <c r="BP833" s="2" t="s">
        <v>116</v>
      </c>
      <c r="BQ833" s="2" t="s">
        <v>763</v>
      </c>
      <c r="BR833" s="2" t="s">
        <v>440</v>
      </c>
      <c r="BS833" s="2" t="s">
        <v>773</v>
      </c>
      <c r="BT833" s="2" t="s">
        <v>774</v>
      </c>
    </row>
    <row r="834" spans="1:72" x14ac:dyDescent="0.35">
      <c r="A834" s="2" t="s">
        <v>7905</v>
      </c>
      <c r="B834" s="2" t="s">
        <v>7906</v>
      </c>
      <c r="C834" s="2" t="s">
        <v>7907</v>
      </c>
      <c r="D834" s="2" t="s">
        <v>7907</v>
      </c>
      <c r="E834" s="2" t="s">
        <v>7908</v>
      </c>
      <c r="F834">
        <v>11</v>
      </c>
      <c r="G834" s="2" t="s">
        <v>436</v>
      </c>
      <c r="H834">
        <v>2</v>
      </c>
      <c r="I834" s="2" t="s">
        <v>430</v>
      </c>
      <c r="J834">
        <v>12</v>
      </c>
      <c r="K834" s="2" t="s">
        <v>437</v>
      </c>
      <c r="L834">
        <v>11</v>
      </c>
      <c r="M834" s="2" t="s">
        <v>443</v>
      </c>
      <c r="N834">
        <v>71</v>
      </c>
      <c r="O834" s="2" t="s">
        <v>507</v>
      </c>
      <c r="P834">
        <v>20</v>
      </c>
      <c r="Q834" s="2" t="s">
        <v>579</v>
      </c>
      <c r="R834" t="s">
        <v>67</v>
      </c>
      <c r="S834" t="s">
        <v>67</v>
      </c>
      <c r="T834" s="2" t="s">
        <v>73</v>
      </c>
      <c r="U834" s="2" t="s">
        <v>74</v>
      </c>
      <c r="V834">
        <v>919</v>
      </c>
      <c r="W834" s="2" t="s">
        <v>6665</v>
      </c>
      <c r="X834">
        <v>125950</v>
      </c>
      <c r="Z834">
        <v>125950</v>
      </c>
      <c r="AF834">
        <v>0</v>
      </c>
      <c r="AL834" s="5">
        <v>125950</v>
      </c>
      <c r="AM834">
        <v>0</v>
      </c>
      <c r="AN834">
        <v>0</v>
      </c>
      <c r="AO834">
        <v>125950</v>
      </c>
      <c r="AQ834">
        <v>125950</v>
      </c>
      <c r="AZ834" s="5">
        <v>125950</v>
      </c>
      <c r="BA834" s="5">
        <v>125950</v>
      </c>
      <c r="BB834" s="5">
        <v>125950</v>
      </c>
      <c r="BC834" s="5">
        <v>36081.14</v>
      </c>
      <c r="BD834" s="5">
        <v>36081.14</v>
      </c>
      <c r="BE834" s="5">
        <v>0</v>
      </c>
      <c r="BF834" s="5">
        <v>36081.14</v>
      </c>
      <c r="BG834">
        <v>20191128</v>
      </c>
      <c r="BH834" s="9" t="str">
        <f t="shared" ref="BH834:BH897" si="39">LEFT(BG:BG,4)</f>
        <v>2019</v>
      </c>
      <c r="BI834" t="str">
        <f>MID(Merge1[[#This Row],[OC_DATA_INIZIO_PROGETTO]],5,2)</f>
        <v>11</v>
      </c>
      <c r="BJ834">
        <v>20210513</v>
      </c>
      <c r="BK834" t="str">
        <f t="shared" ref="BK834:BK897" si="40">LEFT(BJ:BJ,4)</f>
        <v>2021</v>
      </c>
      <c r="BL834" t="str">
        <f>MID(Merge1[[#This Row],[OC_DATA_FINE_PROGETTO_PREVISTA]],5,2)</f>
        <v>05</v>
      </c>
      <c r="BM834" s="8">
        <f>(Merge1[[#This Row],[Colonna2]]-Merge1[[#This Row],[Colonna1]])*12+Merge1[[#This Row],[Colonna22]]-Merge1[[#This Row],[Colonna12]]</f>
        <v>18</v>
      </c>
      <c r="BO834" t="str">
        <f t="shared" ref="BO834:BO897" si="41">LEFT(BN:BN,4)</f>
        <v/>
      </c>
      <c r="BP834" s="2" t="s">
        <v>76</v>
      </c>
      <c r="BQ834" s="2" t="s">
        <v>76</v>
      </c>
      <c r="BR834" s="2" t="s">
        <v>77</v>
      </c>
      <c r="BS834" s="2" t="s">
        <v>434</v>
      </c>
      <c r="BT834" s="2" t="s">
        <v>435</v>
      </c>
    </row>
    <row r="835" spans="1:72" x14ac:dyDescent="0.35">
      <c r="A835" s="2" t="s">
        <v>17923</v>
      </c>
      <c r="B835" s="2" t="s">
        <v>17916</v>
      </c>
      <c r="C835" s="2" t="s">
        <v>17924</v>
      </c>
      <c r="D835" s="2" t="s">
        <v>17918</v>
      </c>
      <c r="E835" s="2" t="s">
        <v>17925</v>
      </c>
      <c r="F835">
        <v>1</v>
      </c>
      <c r="G835" s="2" t="s">
        <v>151</v>
      </c>
      <c r="H835">
        <v>7</v>
      </c>
      <c r="I835" s="2" t="s">
        <v>770</v>
      </c>
      <c r="J835">
        <v>99</v>
      </c>
      <c r="K835" s="2" t="s">
        <v>81</v>
      </c>
      <c r="L835">
        <v>8</v>
      </c>
      <c r="M835" s="2" t="s">
        <v>112</v>
      </c>
      <c r="N835">
        <v>62</v>
      </c>
      <c r="O835" s="2" t="s">
        <v>2450</v>
      </c>
      <c r="P835">
        <v>999</v>
      </c>
      <c r="Q835" s="2" t="s">
        <v>3522</v>
      </c>
      <c r="R835" t="s">
        <v>67</v>
      </c>
      <c r="S835" t="s">
        <v>67</v>
      </c>
      <c r="T835" s="2" t="s">
        <v>1986</v>
      </c>
      <c r="U835" s="2" t="s">
        <v>1987</v>
      </c>
      <c r="V835">
        <v>906</v>
      </c>
      <c r="W835" s="2" t="s">
        <v>6660</v>
      </c>
      <c r="X835">
        <v>67041.929999999993</v>
      </c>
      <c r="Y835">
        <v>67041.929999999993</v>
      </c>
      <c r="AD835">
        <v>46929.35</v>
      </c>
      <c r="AF835">
        <v>0</v>
      </c>
      <c r="AG835">
        <v>20112.580000000002</v>
      </c>
      <c r="AK835">
        <v>163881</v>
      </c>
      <c r="AL835" s="5">
        <v>134083.85999999999</v>
      </c>
      <c r="AM835">
        <v>0</v>
      </c>
      <c r="AN835">
        <v>0</v>
      </c>
      <c r="AO835">
        <v>67041.929999999993</v>
      </c>
      <c r="AP835">
        <v>67041.929999999993</v>
      </c>
      <c r="AS835">
        <v>46929.35</v>
      </c>
      <c r="AU835">
        <v>20112.580000000002</v>
      </c>
      <c r="AY835">
        <v>163881</v>
      </c>
      <c r="AZ835" s="5">
        <v>134083.85999999999</v>
      </c>
      <c r="BA835" s="5">
        <v>125696.41</v>
      </c>
      <c r="BB835" s="5">
        <v>125696.41</v>
      </c>
      <c r="BC835" s="5">
        <v>125696.41</v>
      </c>
      <c r="BD835" s="5">
        <v>125696.41</v>
      </c>
      <c r="BE835" s="5">
        <v>0</v>
      </c>
      <c r="BF835" s="5">
        <v>297965.25</v>
      </c>
      <c r="BG835">
        <v>20150615</v>
      </c>
      <c r="BH835" s="9" t="str">
        <f t="shared" si="39"/>
        <v>2015</v>
      </c>
      <c r="BI835" t="str">
        <f>MID(Merge1[[#This Row],[OC_DATA_INIZIO_PROGETTO]],5,2)</f>
        <v>06</v>
      </c>
      <c r="BJ835">
        <v>20210409</v>
      </c>
      <c r="BK835" t="str">
        <f t="shared" si="40"/>
        <v>2021</v>
      </c>
      <c r="BL835" t="str">
        <f>MID(Merge1[[#This Row],[OC_DATA_FINE_PROGETTO_PREVISTA]],5,2)</f>
        <v>04</v>
      </c>
      <c r="BM835" s="8">
        <f>(Merge1[[#This Row],[Colonna2]]-Merge1[[#This Row],[Colonna1]])*12+Merge1[[#This Row],[Colonna22]]-Merge1[[#This Row],[Colonna12]]</f>
        <v>70</v>
      </c>
      <c r="BN835">
        <v>20181119</v>
      </c>
      <c r="BO835" t="str">
        <f t="shared" si="41"/>
        <v>2018</v>
      </c>
      <c r="BP835" s="2" t="s">
        <v>76</v>
      </c>
      <c r="BQ835" s="2" t="s">
        <v>76</v>
      </c>
      <c r="BR835" s="2" t="s">
        <v>440</v>
      </c>
      <c r="BS835" s="2" t="s">
        <v>773</v>
      </c>
      <c r="BT835" s="2" t="s">
        <v>774</v>
      </c>
    </row>
    <row r="836" spans="1:72" x14ac:dyDescent="0.35">
      <c r="A836" s="2" t="s">
        <v>16843</v>
      </c>
      <c r="B836" s="2" t="s">
        <v>16835</v>
      </c>
      <c r="C836" s="2" t="s">
        <v>16836</v>
      </c>
      <c r="D836" s="2" t="s">
        <v>16837</v>
      </c>
      <c r="E836" s="2" t="s">
        <v>16844</v>
      </c>
      <c r="F836">
        <v>1</v>
      </c>
      <c r="G836" s="2" t="s">
        <v>151</v>
      </c>
      <c r="H836">
        <v>7</v>
      </c>
      <c r="I836" s="2" t="s">
        <v>770</v>
      </c>
      <c r="J836">
        <v>99</v>
      </c>
      <c r="K836" s="2" t="s">
        <v>81</v>
      </c>
      <c r="L836">
        <v>8</v>
      </c>
      <c r="M836" s="2" t="s">
        <v>112</v>
      </c>
      <c r="N836">
        <v>62</v>
      </c>
      <c r="O836" s="2" t="s">
        <v>2450</v>
      </c>
      <c r="P836">
        <v>999</v>
      </c>
      <c r="Q836" s="2" t="s">
        <v>3522</v>
      </c>
      <c r="R836" t="s">
        <v>67</v>
      </c>
      <c r="S836" t="s">
        <v>67</v>
      </c>
      <c r="T836" s="2" t="s">
        <v>1986</v>
      </c>
      <c r="U836" s="2" t="s">
        <v>1987</v>
      </c>
      <c r="V836">
        <v>924</v>
      </c>
      <c r="W836" s="2" t="s">
        <v>634</v>
      </c>
      <c r="X836">
        <v>31392.02</v>
      </c>
      <c r="Y836">
        <v>31392.02</v>
      </c>
      <c r="AD836">
        <v>21974.41</v>
      </c>
      <c r="AF836">
        <v>0</v>
      </c>
      <c r="AG836">
        <v>9417.61</v>
      </c>
      <c r="AI836">
        <v>62784.04</v>
      </c>
      <c r="AL836" s="5">
        <v>125568.08</v>
      </c>
      <c r="AM836">
        <v>0</v>
      </c>
      <c r="AN836">
        <v>0</v>
      </c>
      <c r="AO836">
        <v>31392.02</v>
      </c>
      <c r="AP836">
        <v>31392.02</v>
      </c>
      <c r="AS836">
        <v>21974.41</v>
      </c>
      <c r="AU836">
        <v>9417.61</v>
      </c>
      <c r="AW836">
        <v>62784.04</v>
      </c>
      <c r="AZ836" s="5">
        <v>125568.08</v>
      </c>
      <c r="BA836" s="5">
        <v>125568.08</v>
      </c>
      <c r="BB836" s="5">
        <v>125568.08</v>
      </c>
      <c r="BC836" s="5">
        <v>50063.5</v>
      </c>
      <c r="BD836" s="5">
        <v>50063.5</v>
      </c>
      <c r="BE836" s="5">
        <v>0</v>
      </c>
      <c r="BF836" s="5">
        <v>50063.5</v>
      </c>
      <c r="BG836">
        <v>20170915</v>
      </c>
      <c r="BH836" s="9" t="str">
        <f t="shared" si="39"/>
        <v>2017</v>
      </c>
      <c r="BI836" t="str">
        <f>MID(Merge1[[#This Row],[OC_DATA_INIZIO_PROGETTO]],5,2)</f>
        <v>09</v>
      </c>
      <c r="BJ836">
        <v>20190914</v>
      </c>
      <c r="BK836" t="str">
        <f t="shared" si="40"/>
        <v>2019</v>
      </c>
      <c r="BL836" t="str">
        <f>MID(Merge1[[#This Row],[OC_DATA_FINE_PROGETTO_PREVISTA]],5,2)</f>
        <v>09</v>
      </c>
      <c r="BM836" s="8">
        <f>(Merge1[[#This Row],[Colonna2]]-Merge1[[#This Row],[Colonna1]])*12+Merge1[[#This Row],[Colonna22]]-Merge1[[#This Row],[Colonna12]]</f>
        <v>24</v>
      </c>
      <c r="BN836">
        <v>20200203</v>
      </c>
      <c r="BO836" t="str">
        <f t="shared" si="41"/>
        <v>2020</v>
      </c>
      <c r="BP836" s="2" t="s">
        <v>76</v>
      </c>
      <c r="BQ836" s="2" t="s">
        <v>76</v>
      </c>
      <c r="BR836" s="2" t="s">
        <v>440</v>
      </c>
      <c r="BS836" s="2" t="s">
        <v>773</v>
      </c>
      <c r="BT836" s="2" t="s">
        <v>774</v>
      </c>
    </row>
    <row r="837" spans="1:72" x14ac:dyDescent="0.35">
      <c r="A837" s="2" t="s">
        <v>31106</v>
      </c>
      <c r="B837" s="2" t="s">
        <v>31107</v>
      </c>
      <c r="C837" s="2" t="s">
        <v>31108</v>
      </c>
      <c r="D837" s="2" t="s">
        <v>31109</v>
      </c>
      <c r="E837" s="2" t="s">
        <v>31110</v>
      </c>
      <c r="F837">
        <v>1</v>
      </c>
      <c r="G837" s="2" t="s">
        <v>151</v>
      </c>
      <c r="H837">
        <v>7</v>
      </c>
      <c r="I837" s="2" t="s">
        <v>770</v>
      </c>
      <c r="J837">
        <v>9</v>
      </c>
      <c r="K837" s="2" t="s">
        <v>3705</v>
      </c>
      <c r="L837">
        <v>9</v>
      </c>
      <c r="M837" s="2" t="s">
        <v>98</v>
      </c>
      <c r="N837">
        <v>25</v>
      </c>
      <c r="O837" s="2" t="s">
        <v>683</v>
      </c>
      <c r="P837">
        <v>239</v>
      </c>
      <c r="Q837" s="2" t="s">
        <v>684</v>
      </c>
      <c r="R837" t="s">
        <v>67</v>
      </c>
      <c r="S837" t="s">
        <v>67</v>
      </c>
      <c r="T837" s="2" t="s">
        <v>1331</v>
      </c>
      <c r="U837" s="2" t="s">
        <v>1332</v>
      </c>
      <c r="V837">
        <v>1965</v>
      </c>
      <c r="W837" s="2" t="s">
        <v>490</v>
      </c>
      <c r="AF837">
        <v>0</v>
      </c>
      <c r="AI837">
        <v>900000</v>
      </c>
      <c r="AL837" s="5">
        <v>900000</v>
      </c>
      <c r="AM837">
        <v>0</v>
      </c>
      <c r="AN837">
        <v>0</v>
      </c>
      <c r="AW837">
        <v>900000</v>
      </c>
      <c r="AZ837" s="5">
        <v>900000</v>
      </c>
      <c r="BA837" s="5">
        <v>125234.01</v>
      </c>
      <c r="BB837" s="5">
        <v>125234.01</v>
      </c>
      <c r="BC837" s="5">
        <v>125234.01</v>
      </c>
      <c r="BD837" s="5">
        <v>125234.01</v>
      </c>
      <c r="BE837" s="5">
        <v>0</v>
      </c>
      <c r="BF837" s="5">
        <v>900000</v>
      </c>
      <c r="BG837">
        <v>20170601</v>
      </c>
      <c r="BH837" s="9" t="str">
        <f t="shared" si="39"/>
        <v>2017</v>
      </c>
      <c r="BI837" t="str">
        <f>MID(Merge1[[#This Row],[OC_DATA_INIZIO_PROGETTO]],5,2)</f>
        <v>06</v>
      </c>
      <c r="BJ837">
        <v>20201231</v>
      </c>
      <c r="BK837" t="str">
        <f t="shared" si="40"/>
        <v>2020</v>
      </c>
      <c r="BL837" t="str">
        <f>MID(Merge1[[#This Row],[OC_DATA_FINE_PROGETTO_PREVISTA]],5,2)</f>
        <v>12</v>
      </c>
      <c r="BM837" s="8">
        <f>(Merge1[[#This Row],[Colonna2]]-Merge1[[#This Row],[Colonna1]])*12+Merge1[[#This Row],[Colonna22]]-Merge1[[#This Row],[Colonna12]]</f>
        <v>42</v>
      </c>
      <c r="BO837" t="str">
        <f t="shared" si="41"/>
        <v/>
      </c>
      <c r="BP837" s="2" t="s">
        <v>76</v>
      </c>
      <c r="BQ837" s="2" t="s">
        <v>76</v>
      </c>
      <c r="BR837" s="2" t="s">
        <v>77</v>
      </c>
      <c r="BS837" s="2" t="s">
        <v>773</v>
      </c>
      <c r="BT837" s="2" t="s">
        <v>774</v>
      </c>
    </row>
    <row r="838" spans="1:72" x14ac:dyDescent="0.35">
      <c r="A838" s="2" t="s">
        <v>21392</v>
      </c>
      <c r="B838" s="2" t="s">
        <v>21393</v>
      </c>
      <c r="C838" s="2" t="s">
        <v>21394</v>
      </c>
      <c r="D838" s="2" t="s">
        <v>21395</v>
      </c>
      <c r="E838" s="2" t="s">
        <v>21396</v>
      </c>
      <c r="F838">
        <v>1</v>
      </c>
      <c r="G838" s="2" t="s">
        <v>151</v>
      </c>
      <c r="H838">
        <v>7</v>
      </c>
      <c r="I838" s="2" t="s">
        <v>770</v>
      </c>
      <c r="J838">
        <v>15</v>
      </c>
      <c r="K838" s="2" t="s">
        <v>3707</v>
      </c>
      <c r="L838">
        <v>6</v>
      </c>
      <c r="M838" s="2" t="s">
        <v>1983</v>
      </c>
      <c r="N838">
        <v>39</v>
      </c>
      <c r="O838" s="2" t="s">
        <v>2384</v>
      </c>
      <c r="P838">
        <v>150</v>
      </c>
      <c r="Q838" s="2" t="s">
        <v>2385</v>
      </c>
      <c r="R838" t="s">
        <v>67</v>
      </c>
      <c r="S838" t="s">
        <v>67</v>
      </c>
      <c r="T838" s="2" t="s">
        <v>504</v>
      </c>
      <c r="U838" s="2" t="s">
        <v>505</v>
      </c>
      <c r="V838">
        <v>1843</v>
      </c>
      <c r="W838" s="2" t="s">
        <v>19732</v>
      </c>
      <c r="X838">
        <v>93849.75</v>
      </c>
      <c r="Y838">
        <v>93849.75</v>
      </c>
      <c r="AD838">
        <v>31283.25</v>
      </c>
      <c r="AF838">
        <v>0</v>
      </c>
      <c r="AK838">
        <v>83422</v>
      </c>
      <c r="AL838" s="5">
        <v>125133</v>
      </c>
      <c r="AM838">
        <v>0</v>
      </c>
      <c r="AN838">
        <v>0</v>
      </c>
      <c r="AO838">
        <v>93849.75</v>
      </c>
      <c r="AP838">
        <v>93849.75</v>
      </c>
      <c r="AS838">
        <v>31283.25</v>
      </c>
      <c r="AY838">
        <v>83422</v>
      </c>
      <c r="AZ838" s="5">
        <v>125133</v>
      </c>
      <c r="BA838" s="5">
        <v>125133</v>
      </c>
      <c r="BB838" s="5">
        <v>125133</v>
      </c>
      <c r="BC838" s="5">
        <v>50053.2</v>
      </c>
      <c r="BD838" s="5">
        <v>50053.2</v>
      </c>
      <c r="BE838" s="5">
        <v>0</v>
      </c>
      <c r="BF838" s="5">
        <v>50053.2</v>
      </c>
      <c r="BG838">
        <v>20181029</v>
      </c>
      <c r="BH838" s="9" t="str">
        <f t="shared" si="39"/>
        <v>2018</v>
      </c>
      <c r="BI838" t="str">
        <f>MID(Merge1[[#This Row],[OC_DATA_INIZIO_PROGETTO]],5,2)</f>
        <v>10</v>
      </c>
      <c r="BJ838">
        <v>20201231</v>
      </c>
      <c r="BK838" t="str">
        <f t="shared" si="40"/>
        <v>2020</v>
      </c>
      <c r="BL838" t="str">
        <f>MID(Merge1[[#This Row],[OC_DATA_FINE_PROGETTO_PREVISTA]],5,2)</f>
        <v>12</v>
      </c>
      <c r="BM838" s="8">
        <f>(Merge1[[#This Row],[Colonna2]]-Merge1[[#This Row],[Colonna1]])*12+Merge1[[#This Row],[Colonna22]]-Merge1[[#This Row],[Colonna12]]</f>
        <v>26</v>
      </c>
      <c r="BO838" t="str">
        <f t="shared" si="41"/>
        <v/>
      </c>
      <c r="BP838" s="2" t="s">
        <v>76</v>
      </c>
      <c r="BQ838" s="2" t="s">
        <v>76</v>
      </c>
      <c r="BR838" s="2" t="s">
        <v>77</v>
      </c>
      <c r="BS838" s="2" t="s">
        <v>773</v>
      </c>
      <c r="BT838" s="2" t="s">
        <v>774</v>
      </c>
    </row>
    <row r="839" spans="1:72" x14ac:dyDescent="0.35">
      <c r="A839" s="2" t="s">
        <v>17126</v>
      </c>
      <c r="B839" s="2" t="s">
        <v>17116</v>
      </c>
      <c r="C839" s="2" t="s">
        <v>17117</v>
      </c>
      <c r="D839" s="2" t="s">
        <v>17118</v>
      </c>
      <c r="E839" s="2" t="s">
        <v>17127</v>
      </c>
      <c r="F839">
        <v>1</v>
      </c>
      <c r="G839" s="2" t="s">
        <v>151</v>
      </c>
      <c r="H839">
        <v>7</v>
      </c>
      <c r="I839" s="2" t="s">
        <v>770</v>
      </c>
      <c r="J839">
        <v>99</v>
      </c>
      <c r="K839" s="2" t="s">
        <v>81</v>
      </c>
      <c r="L839">
        <v>8</v>
      </c>
      <c r="M839" s="2" t="s">
        <v>112</v>
      </c>
      <c r="N839">
        <v>62</v>
      </c>
      <c r="O839" s="2" t="s">
        <v>2450</v>
      </c>
      <c r="P839">
        <v>999</v>
      </c>
      <c r="Q839" s="2" t="s">
        <v>3522</v>
      </c>
      <c r="R839" t="s">
        <v>67</v>
      </c>
      <c r="S839" t="s">
        <v>67</v>
      </c>
      <c r="T839" s="2" t="s">
        <v>1986</v>
      </c>
      <c r="U839" s="2" t="s">
        <v>1987</v>
      </c>
      <c r="V839">
        <v>910</v>
      </c>
      <c r="W839" s="2" t="s">
        <v>6662</v>
      </c>
      <c r="X839">
        <v>62500</v>
      </c>
      <c r="Y839">
        <v>62500</v>
      </c>
      <c r="AD839">
        <v>43750</v>
      </c>
      <c r="AF839">
        <v>0</v>
      </c>
      <c r="AG839">
        <v>18750</v>
      </c>
      <c r="AK839">
        <v>125000</v>
      </c>
      <c r="AL839" s="5">
        <v>125000</v>
      </c>
      <c r="AM839">
        <v>0</v>
      </c>
      <c r="AN839">
        <v>0</v>
      </c>
      <c r="AO839">
        <v>62500</v>
      </c>
      <c r="AP839">
        <v>62500</v>
      </c>
      <c r="AS839">
        <v>43750</v>
      </c>
      <c r="AU839">
        <v>18750</v>
      </c>
      <c r="AY839">
        <v>125000</v>
      </c>
      <c r="AZ839" s="5">
        <v>125000</v>
      </c>
      <c r="BA839" s="5">
        <v>125000</v>
      </c>
      <c r="BB839" s="5">
        <v>125000</v>
      </c>
      <c r="BC839" s="5">
        <v>125000</v>
      </c>
      <c r="BD839" s="5">
        <v>125000</v>
      </c>
      <c r="BE839" s="5">
        <v>0</v>
      </c>
      <c r="BF839" s="5">
        <v>189985.54</v>
      </c>
      <c r="BG839">
        <v>20180102</v>
      </c>
      <c r="BH839" s="9" t="str">
        <f t="shared" si="39"/>
        <v>2018</v>
      </c>
      <c r="BI839" t="str">
        <f>MID(Merge1[[#This Row],[OC_DATA_INIZIO_PROGETTO]],5,2)</f>
        <v>01</v>
      </c>
      <c r="BJ839">
        <v>20190914</v>
      </c>
      <c r="BK839" t="str">
        <f t="shared" si="40"/>
        <v>2019</v>
      </c>
      <c r="BL839" t="str">
        <f>MID(Merge1[[#This Row],[OC_DATA_FINE_PROGETTO_PREVISTA]],5,2)</f>
        <v>09</v>
      </c>
      <c r="BM839" s="8">
        <f>(Merge1[[#This Row],[Colonna2]]-Merge1[[#This Row],[Colonna1]])*12+Merge1[[#This Row],[Colonna22]]-Merge1[[#This Row],[Colonna12]]</f>
        <v>20</v>
      </c>
      <c r="BN839">
        <v>20200517</v>
      </c>
      <c r="BO839" t="str">
        <f t="shared" si="41"/>
        <v>2020</v>
      </c>
      <c r="BP839" s="2" t="s">
        <v>116</v>
      </c>
      <c r="BQ839" s="2" t="s">
        <v>763</v>
      </c>
      <c r="BR839" s="2" t="s">
        <v>440</v>
      </c>
      <c r="BS839" s="2" t="s">
        <v>773</v>
      </c>
      <c r="BT839" s="2" t="s">
        <v>774</v>
      </c>
    </row>
    <row r="840" spans="1:72" x14ac:dyDescent="0.35">
      <c r="A840" s="2" t="s">
        <v>17130</v>
      </c>
      <c r="B840" s="2" t="s">
        <v>17116</v>
      </c>
      <c r="C840" s="2" t="s">
        <v>17117</v>
      </c>
      <c r="D840" s="2" t="s">
        <v>17118</v>
      </c>
      <c r="E840" s="2" t="s">
        <v>17131</v>
      </c>
      <c r="F840">
        <v>1</v>
      </c>
      <c r="G840" s="2" t="s">
        <v>151</v>
      </c>
      <c r="H840">
        <v>7</v>
      </c>
      <c r="I840" s="2" t="s">
        <v>770</v>
      </c>
      <c r="J840">
        <v>99</v>
      </c>
      <c r="K840" s="2" t="s">
        <v>81</v>
      </c>
      <c r="L840">
        <v>8</v>
      </c>
      <c r="M840" s="2" t="s">
        <v>112</v>
      </c>
      <c r="N840">
        <v>62</v>
      </c>
      <c r="O840" s="2" t="s">
        <v>2450</v>
      </c>
      <c r="P840">
        <v>999</v>
      </c>
      <c r="Q840" s="2" t="s">
        <v>3522</v>
      </c>
      <c r="R840" t="s">
        <v>67</v>
      </c>
      <c r="S840" t="s">
        <v>67</v>
      </c>
      <c r="T840" s="2" t="s">
        <v>1986</v>
      </c>
      <c r="U840" s="2" t="s">
        <v>1987</v>
      </c>
      <c r="V840">
        <v>924</v>
      </c>
      <c r="W840" s="2" t="s">
        <v>634</v>
      </c>
      <c r="X840">
        <v>62500</v>
      </c>
      <c r="Y840">
        <v>62500</v>
      </c>
      <c r="AD840">
        <v>43750</v>
      </c>
      <c r="AF840">
        <v>0</v>
      </c>
      <c r="AG840">
        <v>18750</v>
      </c>
      <c r="AK840">
        <v>125000</v>
      </c>
      <c r="AL840" s="5">
        <v>125000</v>
      </c>
      <c r="AM840">
        <v>0</v>
      </c>
      <c r="AN840">
        <v>0</v>
      </c>
      <c r="AO840">
        <v>62500</v>
      </c>
      <c r="AP840">
        <v>62500</v>
      </c>
      <c r="AS840">
        <v>43750</v>
      </c>
      <c r="AU840">
        <v>18750</v>
      </c>
      <c r="AY840">
        <v>125000</v>
      </c>
      <c r="AZ840" s="5">
        <v>125000</v>
      </c>
      <c r="BA840" s="5">
        <v>125000</v>
      </c>
      <c r="BB840" s="5">
        <v>125000</v>
      </c>
      <c r="BC840" s="5">
        <v>110232.14</v>
      </c>
      <c r="BD840" s="5">
        <v>110232.14</v>
      </c>
      <c r="BE840" s="5">
        <v>0</v>
      </c>
      <c r="BF840" s="5">
        <v>220464.28</v>
      </c>
      <c r="BG840">
        <v>20180102</v>
      </c>
      <c r="BH840" s="9" t="str">
        <f t="shared" si="39"/>
        <v>2018</v>
      </c>
      <c r="BI840" t="str">
        <f>MID(Merge1[[#This Row],[OC_DATA_INIZIO_PROGETTO]],5,2)</f>
        <v>01</v>
      </c>
      <c r="BJ840">
        <v>20190914</v>
      </c>
      <c r="BK840" t="str">
        <f t="shared" si="40"/>
        <v>2019</v>
      </c>
      <c r="BL840" t="str">
        <f>MID(Merge1[[#This Row],[OC_DATA_FINE_PROGETTO_PREVISTA]],5,2)</f>
        <v>09</v>
      </c>
      <c r="BM840" s="8">
        <f>(Merge1[[#This Row],[Colonna2]]-Merge1[[#This Row],[Colonna1]])*12+Merge1[[#This Row],[Colonna22]]-Merge1[[#This Row],[Colonna12]]</f>
        <v>20</v>
      </c>
      <c r="BN840">
        <v>20200517</v>
      </c>
      <c r="BO840" t="str">
        <f t="shared" si="41"/>
        <v>2020</v>
      </c>
      <c r="BP840" s="2" t="s">
        <v>76</v>
      </c>
      <c r="BQ840" s="2" t="s">
        <v>76</v>
      </c>
      <c r="BR840" s="2" t="s">
        <v>440</v>
      </c>
      <c r="BS840" s="2" t="s">
        <v>773</v>
      </c>
      <c r="BT840" s="2" t="s">
        <v>774</v>
      </c>
    </row>
    <row r="841" spans="1:72" x14ac:dyDescent="0.35">
      <c r="A841" s="2" t="s">
        <v>23729</v>
      </c>
      <c r="B841" s="2" t="s">
        <v>23730</v>
      </c>
      <c r="C841" s="2" t="s">
        <v>23714</v>
      </c>
      <c r="D841" s="2" t="s">
        <v>23714</v>
      </c>
      <c r="E841" s="2" t="s">
        <v>23731</v>
      </c>
      <c r="F841">
        <v>1</v>
      </c>
      <c r="G841" s="2" t="s">
        <v>151</v>
      </c>
      <c r="H841">
        <v>7</v>
      </c>
      <c r="I841" s="2" t="s">
        <v>770</v>
      </c>
      <c r="J841">
        <v>20</v>
      </c>
      <c r="K841" s="2" t="s">
        <v>3054</v>
      </c>
      <c r="L841">
        <v>8</v>
      </c>
      <c r="M841" s="2" t="s">
        <v>112</v>
      </c>
      <c r="N841">
        <v>62</v>
      </c>
      <c r="O841" s="2" t="s">
        <v>2450</v>
      </c>
      <c r="P841">
        <v>999</v>
      </c>
      <c r="Q841" s="2" t="s">
        <v>3522</v>
      </c>
      <c r="R841" t="s">
        <v>67</v>
      </c>
      <c r="S841" t="s">
        <v>67</v>
      </c>
      <c r="T841" s="2" t="s">
        <v>91</v>
      </c>
      <c r="U841" s="2" t="s">
        <v>92</v>
      </c>
      <c r="V841">
        <v>9999</v>
      </c>
      <c r="W841" s="2" t="s">
        <v>433</v>
      </c>
      <c r="AE841">
        <v>125000</v>
      </c>
      <c r="AF841">
        <v>0</v>
      </c>
      <c r="AK841">
        <v>125000</v>
      </c>
      <c r="AL841" s="5">
        <v>125000</v>
      </c>
      <c r="AM841">
        <v>0</v>
      </c>
      <c r="AN841">
        <v>0</v>
      </c>
      <c r="AT841">
        <v>125000</v>
      </c>
      <c r="AY841">
        <v>125000</v>
      </c>
      <c r="AZ841" s="5">
        <v>125000</v>
      </c>
      <c r="BA841" s="5">
        <v>125000</v>
      </c>
      <c r="BB841" s="5">
        <v>125000</v>
      </c>
      <c r="BF841" s="5">
        <v>0</v>
      </c>
      <c r="BG841">
        <v>20180701</v>
      </c>
      <c r="BH841" s="9" t="str">
        <f t="shared" si="39"/>
        <v>2018</v>
      </c>
      <c r="BI841" t="str">
        <f>MID(Merge1[[#This Row],[OC_DATA_INIZIO_PROGETTO]],5,2)</f>
        <v>07</v>
      </c>
      <c r="BJ841">
        <v>20210101</v>
      </c>
      <c r="BK841" t="str">
        <f t="shared" si="40"/>
        <v>2021</v>
      </c>
      <c r="BL841" t="str">
        <f>MID(Merge1[[#This Row],[OC_DATA_FINE_PROGETTO_PREVISTA]],5,2)</f>
        <v>01</v>
      </c>
      <c r="BM841" s="8">
        <f>(Merge1[[#This Row],[Colonna2]]-Merge1[[#This Row],[Colonna1]])*12+Merge1[[#This Row],[Colonna22]]-Merge1[[#This Row],[Colonna12]]</f>
        <v>30</v>
      </c>
      <c r="BO841" t="str">
        <f t="shared" si="41"/>
        <v/>
      </c>
      <c r="BP841" s="2" t="s">
        <v>86</v>
      </c>
      <c r="BQ841" s="2" t="s">
        <v>76</v>
      </c>
      <c r="BR841" s="2" t="s">
        <v>77</v>
      </c>
      <c r="BS841" s="2" t="s">
        <v>773</v>
      </c>
      <c r="BT841" s="2" t="s">
        <v>774</v>
      </c>
    </row>
    <row r="842" spans="1:72" x14ac:dyDescent="0.35">
      <c r="A842" s="2" t="s">
        <v>25971</v>
      </c>
      <c r="B842" s="2" t="s">
        <v>25970</v>
      </c>
      <c r="C842" s="2" t="s">
        <v>25934</v>
      </c>
      <c r="D842" s="2" t="s">
        <v>25934</v>
      </c>
      <c r="E842" s="2" t="s">
        <v>25972</v>
      </c>
      <c r="F842">
        <v>1</v>
      </c>
      <c r="G842" s="2" t="s">
        <v>151</v>
      </c>
      <c r="H842">
        <v>7</v>
      </c>
      <c r="I842" s="2" t="s">
        <v>770</v>
      </c>
      <c r="J842">
        <v>20</v>
      </c>
      <c r="K842" s="2" t="s">
        <v>3054</v>
      </c>
      <c r="L842">
        <v>8</v>
      </c>
      <c r="M842" s="2" t="s">
        <v>112</v>
      </c>
      <c r="N842">
        <v>62</v>
      </c>
      <c r="O842" s="2" t="s">
        <v>2450</v>
      </c>
      <c r="P842">
        <v>999</v>
      </c>
      <c r="Q842" s="2" t="s">
        <v>3522</v>
      </c>
      <c r="R842" t="s">
        <v>67</v>
      </c>
      <c r="S842" t="s">
        <v>67</v>
      </c>
      <c r="T842" s="2" t="s">
        <v>91</v>
      </c>
      <c r="U842" s="2" t="s">
        <v>92</v>
      </c>
      <c r="V842">
        <v>0</v>
      </c>
      <c r="W842" s="2" t="s">
        <v>97</v>
      </c>
      <c r="AE842">
        <v>124015</v>
      </c>
      <c r="AF842">
        <v>0</v>
      </c>
      <c r="AK842">
        <v>21885</v>
      </c>
      <c r="AL842" s="5">
        <v>124015</v>
      </c>
      <c r="AM842">
        <v>0</v>
      </c>
      <c r="AN842">
        <v>0</v>
      </c>
      <c r="AT842">
        <v>124015</v>
      </c>
      <c r="AY842">
        <v>21885</v>
      </c>
      <c r="AZ842" s="5">
        <v>124015</v>
      </c>
      <c r="BA842" s="5">
        <v>124015</v>
      </c>
      <c r="BB842" s="5">
        <v>124015</v>
      </c>
      <c r="BC842" s="5">
        <v>66369.19</v>
      </c>
      <c r="BD842" s="5">
        <v>66369.19</v>
      </c>
      <c r="BE842" s="5">
        <v>0</v>
      </c>
      <c r="BF842" s="5">
        <v>47055.75</v>
      </c>
      <c r="BG842">
        <v>20140409</v>
      </c>
      <c r="BH842" s="9" t="str">
        <f t="shared" si="39"/>
        <v>2014</v>
      </c>
      <c r="BI842" t="str">
        <f>MID(Merge1[[#This Row],[OC_DATA_INIZIO_PROGETTO]],5,2)</f>
        <v>04</v>
      </c>
      <c r="BJ842">
        <v>20160701</v>
      </c>
      <c r="BK842" t="str">
        <f t="shared" si="40"/>
        <v>2016</v>
      </c>
      <c r="BL842" t="str">
        <f>MID(Merge1[[#This Row],[OC_DATA_FINE_PROGETTO_PREVISTA]],5,2)</f>
        <v>07</v>
      </c>
      <c r="BM842" s="8">
        <f>(Merge1[[#This Row],[Colonna2]]-Merge1[[#This Row],[Colonna1]])*12+Merge1[[#This Row],[Colonna22]]-Merge1[[#This Row],[Colonna12]]</f>
        <v>27</v>
      </c>
      <c r="BO842" t="str">
        <f t="shared" si="41"/>
        <v/>
      </c>
      <c r="BP842" s="2" t="s">
        <v>76</v>
      </c>
      <c r="BQ842" s="2" t="s">
        <v>76</v>
      </c>
      <c r="BR842" s="2" t="s">
        <v>77</v>
      </c>
      <c r="BS842" s="2" t="s">
        <v>773</v>
      </c>
      <c r="BT842" s="2" t="s">
        <v>774</v>
      </c>
    </row>
    <row r="843" spans="1:72" x14ac:dyDescent="0.35">
      <c r="A843" s="2" t="s">
        <v>16983</v>
      </c>
      <c r="B843" s="2" t="s">
        <v>16979</v>
      </c>
      <c r="C843" s="2" t="s">
        <v>16980</v>
      </c>
      <c r="D843" s="2" t="s">
        <v>16981</v>
      </c>
      <c r="E843" s="2" t="s">
        <v>16984</v>
      </c>
      <c r="F843">
        <v>1</v>
      </c>
      <c r="G843" s="2" t="s">
        <v>151</v>
      </c>
      <c r="H843">
        <v>7</v>
      </c>
      <c r="I843" s="2" t="s">
        <v>770</v>
      </c>
      <c r="J843">
        <v>99</v>
      </c>
      <c r="K843" s="2" t="s">
        <v>81</v>
      </c>
      <c r="L843">
        <v>8</v>
      </c>
      <c r="M843" s="2" t="s">
        <v>112</v>
      </c>
      <c r="N843">
        <v>62</v>
      </c>
      <c r="O843" s="2" t="s">
        <v>2450</v>
      </c>
      <c r="P843">
        <v>999</v>
      </c>
      <c r="Q843" s="2" t="s">
        <v>3522</v>
      </c>
      <c r="R843" t="s">
        <v>67</v>
      </c>
      <c r="S843" t="s">
        <v>67</v>
      </c>
      <c r="T843" s="2" t="s">
        <v>1986</v>
      </c>
      <c r="U843" s="2" t="s">
        <v>1987</v>
      </c>
      <c r="V843">
        <v>924</v>
      </c>
      <c r="W843" s="2" t="s">
        <v>634</v>
      </c>
      <c r="X843">
        <v>62000</v>
      </c>
      <c r="Y843">
        <v>62000</v>
      </c>
      <c r="AD843">
        <v>43400</v>
      </c>
      <c r="AF843">
        <v>0</v>
      </c>
      <c r="AG843">
        <v>18600</v>
      </c>
      <c r="AK843">
        <v>186000</v>
      </c>
      <c r="AL843" s="5">
        <v>124000</v>
      </c>
      <c r="AM843">
        <v>0</v>
      </c>
      <c r="AN843">
        <v>0</v>
      </c>
      <c r="AO843">
        <v>62000</v>
      </c>
      <c r="AP843">
        <v>62000</v>
      </c>
      <c r="AS843">
        <v>43400</v>
      </c>
      <c r="AU843">
        <v>18600</v>
      </c>
      <c r="AY843">
        <v>186000</v>
      </c>
      <c r="AZ843" s="5">
        <v>124000</v>
      </c>
      <c r="BA843" s="5">
        <v>124000</v>
      </c>
      <c r="BB843" s="5">
        <v>124000</v>
      </c>
      <c r="BC843" s="5">
        <v>32070.43</v>
      </c>
      <c r="BD843" s="5">
        <v>32070.43</v>
      </c>
      <c r="BE843" s="5">
        <v>0</v>
      </c>
      <c r="BF843" s="5">
        <v>80176.070000000007</v>
      </c>
      <c r="BG843">
        <v>20190201</v>
      </c>
      <c r="BH843" s="9" t="str">
        <f t="shared" si="39"/>
        <v>2019</v>
      </c>
      <c r="BI843" t="str">
        <f>MID(Merge1[[#This Row],[OC_DATA_INIZIO_PROGETTO]],5,2)</f>
        <v>02</v>
      </c>
      <c r="BJ843">
        <v>20201003</v>
      </c>
      <c r="BK843" t="str">
        <f t="shared" si="40"/>
        <v>2020</v>
      </c>
      <c r="BL843" t="str">
        <f>MID(Merge1[[#This Row],[OC_DATA_FINE_PROGETTO_PREVISTA]],5,2)</f>
        <v>10</v>
      </c>
      <c r="BM843" s="8">
        <f>(Merge1[[#This Row],[Colonna2]]-Merge1[[#This Row],[Colonna1]])*12+Merge1[[#This Row],[Colonna22]]-Merge1[[#This Row],[Colonna12]]</f>
        <v>20</v>
      </c>
      <c r="BN843">
        <v>20200926</v>
      </c>
      <c r="BO843" t="str">
        <f t="shared" si="41"/>
        <v>2020</v>
      </c>
      <c r="BP843" s="2" t="s">
        <v>76</v>
      </c>
      <c r="BQ843" s="2" t="s">
        <v>76</v>
      </c>
      <c r="BR843" s="2" t="s">
        <v>440</v>
      </c>
      <c r="BS843" s="2" t="s">
        <v>773</v>
      </c>
      <c r="BT843" s="2" t="s">
        <v>774</v>
      </c>
    </row>
    <row r="844" spans="1:72" x14ac:dyDescent="0.35">
      <c r="A844" s="2" t="s">
        <v>24205</v>
      </c>
      <c r="B844" s="2" t="s">
        <v>24206</v>
      </c>
      <c r="C844" s="2" t="s">
        <v>24197</v>
      </c>
      <c r="D844" s="2" t="s">
        <v>24197</v>
      </c>
      <c r="E844" s="2" t="s">
        <v>24207</v>
      </c>
      <c r="F844">
        <v>1</v>
      </c>
      <c r="G844" s="2" t="s">
        <v>151</v>
      </c>
      <c r="H844">
        <v>7</v>
      </c>
      <c r="I844" s="2" t="s">
        <v>770</v>
      </c>
      <c r="J844">
        <v>20</v>
      </c>
      <c r="K844" s="2" t="s">
        <v>3054</v>
      </c>
      <c r="L844">
        <v>8</v>
      </c>
      <c r="M844" s="2" t="s">
        <v>112</v>
      </c>
      <c r="N844">
        <v>61</v>
      </c>
      <c r="O844" s="2" t="s">
        <v>113</v>
      </c>
      <c r="P844">
        <v>620</v>
      </c>
      <c r="Q844" s="2" t="s">
        <v>114</v>
      </c>
      <c r="R844" t="s">
        <v>67</v>
      </c>
      <c r="S844" t="s">
        <v>67</v>
      </c>
      <c r="T844" s="2" t="s">
        <v>91</v>
      </c>
      <c r="U844" s="2" t="s">
        <v>92</v>
      </c>
      <c r="V844">
        <v>1009</v>
      </c>
      <c r="W844" s="2" t="s">
        <v>880</v>
      </c>
      <c r="X844">
        <v>99038.399999999994</v>
      </c>
      <c r="Y844">
        <v>99038.399999999994</v>
      </c>
      <c r="AD844">
        <v>24759.599999999999</v>
      </c>
      <c r="AF844">
        <v>0</v>
      </c>
      <c r="AK844">
        <v>158202</v>
      </c>
      <c r="AL844" s="5">
        <v>123798</v>
      </c>
      <c r="AM844">
        <v>0</v>
      </c>
      <c r="AN844">
        <v>0</v>
      </c>
      <c r="AO844">
        <v>99038.399999999994</v>
      </c>
      <c r="AP844">
        <v>99038.399999999994</v>
      </c>
      <c r="AS844">
        <v>24759.599999999999</v>
      </c>
      <c r="AY844">
        <v>158202</v>
      </c>
      <c r="AZ844" s="5">
        <v>123798</v>
      </c>
      <c r="BA844" s="5">
        <v>123798</v>
      </c>
      <c r="BB844" s="5">
        <v>123798</v>
      </c>
      <c r="BF844" s="5">
        <v>0</v>
      </c>
      <c r="BG844">
        <v>20180701</v>
      </c>
      <c r="BH844" s="9" t="str">
        <f t="shared" si="39"/>
        <v>2018</v>
      </c>
      <c r="BI844" t="str">
        <f>MID(Merge1[[#This Row],[OC_DATA_INIZIO_PROGETTO]],5,2)</f>
        <v>07</v>
      </c>
      <c r="BJ844">
        <v>20210101</v>
      </c>
      <c r="BK844" t="str">
        <f t="shared" si="40"/>
        <v>2021</v>
      </c>
      <c r="BL844" t="str">
        <f>MID(Merge1[[#This Row],[OC_DATA_FINE_PROGETTO_PREVISTA]],5,2)</f>
        <v>01</v>
      </c>
      <c r="BM844" s="8">
        <f>(Merge1[[#This Row],[Colonna2]]-Merge1[[#This Row],[Colonna1]])*12+Merge1[[#This Row],[Colonna22]]-Merge1[[#This Row],[Colonna12]]</f>
        <v>30</v>
      </c>
      <c r="BO844" t="str">
        <f t="shared" si="41"/>
        <v/>
      </c>
      <c r="BP844" s="2" t="s">
        <v>86</v>
      </c>
      <c r="BQ844" s="2" t="s">
        <v>76</v>
      </c>
      <c r="BR844" s="2" t="s">
        <v>77</v>
      </c>
      <c r="BS844" s="2" t="s">
        <v>773</v>
      </c>
      <c r="BT844" s="2" t="s">
        <v>774</v>
      </c>
    </row>
    <row r="845" spans="1:72" x14ac:dyDescent="0.35">
      <c r="A845" s="2" t="s">
        <v>20080</v>
      </c>
      <c r="B845" s="2" t="s">
        <v>20081</v>
      </c>
      <c r="C845" s="2" t="s">
        <v>20082</v>
      </c>
      <c r="D845" s="2" t="s">
        <v>20083</v>
      </c>
      <c r="E845" s="2" t="s">
        <v>20084</v>
      </c>
      <c r="F845">
        <v>1</v>
      </c>
      <c r="G845" s="2" t="s">
        <v>151</v>
      </c>
      <c r="H845">
        <v>7</v>
      </c>
      <c r="I845" s="2" t="s">
        <v>770</v>
      </c>
      <c r="J845">
        <v>15</v>
      </c>
      <c r="K845" s="2" t="s">
        <v>3707</v>
      </c>
      <c r="L845">
        <v>6</v>
      </c>
      <c r="M845" s="2" t="s">
        <v>1983</v>
      </c>
      <c r="N845">
        <v>39</v>
      </c>
      <c r="O845" s="2" t="s">
        <v>2384</v>
      </c>
      <c r="P845">
        <v>150</v>
      </c>
      <c r="Q845" s="2" t="s">
        <v>2385</v>
      </c>
      <c r="R845" t="s">
        <v>67</v>
      </c>
      <c r="S845" t="s">
        <v>67</v>
      </c>
      <c r="T845" s="2" t="s">
        <v>504</v>
      </c>
      <c r="U845" s="2" t="s">
        <v>505</v>
      </c>
      <c r="V845">
        <v>1809</v>
      </c>
      <c r="W845" s="2" t="s">
        <v>19147</v>
      </c>
      <c r="X845">
        <v>92625</v>
      </c>
      <c r="Y845">
        <v>92625</v>
      </c>
      <c r="AD845">
        <v>30875</v>
      </c>
      <c r="AF845">
        <v>0</v>
      </c>
      <c r="AK845">
        <v>66500</v>
      </c>
      <c r="AL845" s="5">
        <v>123500</v>
      </c>
      <c r="AM845">
        <v>0</v>
      </c>
      <c r="AN845">
        <v>0</v>
      </c>
      <c r="AO845">
        <v>92625</v>
      </c>
      <c r="AP845">
        <v>92625</v>
      </c>
      <c r="AS845">
        <v>30875</v>
      </c>
      <c r="AY845">
        <v>66500</v>
      </c>
      <c r="AZ845" s="5">
        <v>123500</v>
      </c>
      <c r="BA845" s="5">
        <v>123500</v>
      </c>
      <c r="BB845" s="5">
        <v>123500</v>
      </c>
      <c r="BC845" s="5">
        <v>123500</v>
      </c>
      <c r="BD845" s="5">
        <v>123500</v>
      </c>
      <c r="BE845" s="5">
        <v>0</v>
      </c>
      <c r="BF845" s="5">
        <v>190000</v>
      </c>
      <c r="BG845">
        <v>20171108</v>
      </c>
      <c r="BH845" s="9" t="str">
        <f t="shared" si="39"/>
        <v>2017</v>
      </c>
      <c r="BI845" t="str">
        <f>MID(Merge1[[#This Row],[OC_DATA_INIZIO_PROGETTO]],5,2)</f>
        <v>11</v>
      </c>
      <c r="BJ845">
        <v>20201231</v>
      </c>
      <c r="BK845" t="str">
        <f t="shared" si="40"/>
        <v>2020</v>
      </c>
      <c r="BL845" t="str">
        <f>MID(Merge1[[#This Row],[OC_DATA_FINE_PROGETTO_PREVISTA]],5,2)</f>
        <v>12</v>
      </c>
      <c r="BM845" s="8">
        <f>(Merge1[[#This Row],[Colonna2]]-Merge1[[#This Row],[Colonna1]])*12+Merge1[[#This Row],[Colonna22]]-Merge1[[#This Row],[Colonna12]]</f>
        <v>37</v>
      </c>
      <c r="BN845">
        <v>20171230</v>
      </c>
      <c r="BO845" t="str">
        <f t="shared" si="41"/>
        <v>2017</v>
      </c>
      <c r="BP845" s="2" t="s">
        <v>116</v>
      </c>
      <c r="BQ845" s="2" t="s">
        <v>763</v>
      </c>
      <c r="BR845" s="2" t="s">
        <v>440</v>
      </c>
      <c r="BS845" s="2" t="s">
        <v>773</v>
      </c>
      <c r="BT845" s="2" t="s">
        <v>774</v>
      </c>
    </row>
    <row r="846" spans="1:72" x14ac:dyDescent="0.35">
      <c r="A846" s="2" t="s">
        <v>7911</v>
      </c>
      <c r="B846" s="2" t="s">
        <v>7912</v>
      </c>
      <c r="C846" s="2" t="s">
        <v>7913</v>
      </c>
      <c r="D846" s="2" t="s">
        <v>7914</v>
      </c>
      <c r="E846" s="2" t="s">
        <v>7915</v>
      </c>
      <c r="F846">
        <v>11</v>
      </c>
      <c r="G846" s="2" t="s">
        <v>436</v>
      </c>
      <c r="H846">
        <v>2</v>
      </c>
      <c r="I846" s="2" t="s">
        <v>430</v>
      </c>
      <c r="J846">
        <v>12</v>
      </c>
      <c r="K846" s="2" t="s">
        <v>437</v>
      </c>
      <c r="L846">
        <v>11</v>
      </c>
      <c r="M846" s="2" t="s">
        <v>443</v>
      </c>
      <c r="N846">
        <v>71</v>
      </c>
      <c r="O846" s="2" t="s">
        <v>507</v>
      </c>
      <c r="P846">
        <v>20</v>
      </c>
      <c r="Q846" s="2" t="s">
        <v>579</v>
      </c>
      <c r="R846" t="s">
        <v>67</v>
      </c>
      <c r="S846" t="s">
        <v>67</v>
      </c>
      <c r="T846" s="2" t="s">
        <v>73</v>
      </c>
      <c r="U846" s="2" t="s">
        <v>74</v>
      </c>
      <c r="V846">
        <v>928</v>
      </c>
      <c r="W846" s="2" t="s">
        <v>6777</v>
      </c>
      <c r="X846">
        <v>123000</v>
      </c>
      <c r="Z846">
        <v>123000</v>
      </c>
      <c r="AF846">
        <v>0</v>
      </c>
      <c r="AL846" s="5">
        <v>123000</v>
      </c>
      <c r="AM846">
        <v>0</v>
      </c>
      <c r="AN846">
        <v>0</v>
      </c>
      <c r="AO846">
        <v>123000</v>
      </c>
      <c r="AQ846">
        <v>123000</v>
      </c>
      <c r="AZ846" s="5">
        <v>123000</v>
      </c>
      <c r="BA846" s="5">
        <v>123000</v>
      </c>
      <c r="BB846" s="5">
        <v>123000</v>
      </c>
      <c r="BC846" s="5">
        <v>13802.35</v>
      </c>
      <c r="BD846" s="5">
        <v>13802.35</v>
      </c>
      <c r="BE846" s="5">
        <v>0</v>
      </c>
      <c r="BF846" s="5">
        <v>13802.35</v>
      </c>
      <c r="BG846">
        <v>20191128</v>
      </c>
      <c r="BH846" s="9" t="str">
        <f t="shared" si="39"/>
        <v>2019</v>
      </c>
      <c r="BI846" t="str">
        <f>MID(Merge1[[#This Row],[OC_DATA_INIZIO_PROGETTO]],5,2)</f>
        <v>11</v>
      </c>
      <c r="BJ846">
        <v>20210323</v>
      </c>
      <c r="BK846" t="str">
        <f t="shared" si="40"/>
        <v>2021</v>
      </c>
      <c r="BL846" t="str">
        <f>MID(Merge1[[#This Row],[OC_DATA_FINE_PROGETTO_PREVISTA]],5,2)</f>
        <v>03</v>
      </c>
      <c r="BM846" s="8">
        <f>(Merge1[[#This Row],[Colonna2]]-Merge1[[#This Row],[Colonna1]])*12+Merge1[[#This Row],[Colonna22]]-Merge1[[#This Row],[Colonna12]]</f>
        <v>16</v>
      </c>
      <c r="BO846" t="str">
        <f t="shared" si="41"/>
        <v/>
      </c>
      <c r="BP846" s="2" t="s">
        <v>76</v>
      </c>
      <c r="BQ846" s="2" t="s">
        <v>76</v>
      </c>
      <c r="BR846" s="2" t="s">
        <v>77</v>
      </c>
      <c r="BS846" s="2" t="s">
        <v>434</v>
      </c>
      <c r="BT846" s="2" t="s">
        <v>435</v>
      </c>
    </row>
    <row r="847" spans="1:72" x14ac:dyDescent="0.35">
      <c r="A847" s="2" t="s">
        <v>20317</v>
      </c>
      <c r="B847" s="2" t="s">
        <v>20318</v>
      </c>
      <c r="C847" s="2" t="s">
        <v>20319</v>
      </c>
      <c r="D847" s="2" t="s">
        <v>20320</v>
      </c>
      <c r="E847" s="2" t="s">
        <v>20321</v>
      </c>
      <c r="F847">
        <v>1</v>
      </c>
      <c r="G847" s="2" t="s">
        <v>151</v>
      </c>
      <c r="H847">
        <v>7</v>
      </c>
      <c r="I847" s="2" t="s">
        <v>770</v>
      </c>
      <c r="J847">
        <v>15</v>
      </c>
      <c r="K847" s="2" t="s">
        <v>3707</v>
      </c>
      <c r="L847">
        <v>6</v>
      </c>
      <c r="M847" s="2" t="s">
        <v>1983</v>
      </c>
      <c r="N847">
        <v>39</v>
      </c>
      <c r="O847" s="2" t="s">
        <v>2384</v>
      </c>
      <c r="P847">
        <v>150</v>
      </c>
      <c r="Q847" s="2" t="s">
        <v>2385</v>
      </c>
      <c r="R847" t="s">
        <v>67</v>
      </c>
      <c r="S847" t="s">
        <v>67</v>
      </c>
      <c r="T847" s="2" t="s">
        <v>504</v>
      </c>
      <c r="U847" s="2" t="s">
        <v>505</v>
      </c>
      <c r="V847">
        <v>0</v>
      </c>
      <c r="W847" s="2" t="s">
        <v>97</v>
      </c>
      <c r="X847">
        <v>92182.5</v>
      </c>
      <c r="Y847">
        <v>92182.5</v>
      </c>
      <c r="AD847">
        <v>30727.5</v>
      </c>
      <c r="AF847">
        <v>0</v>
      </c>
      <c r="AK847">
        <v>81940</v>
      </c>
      <c r="AL847" s="5">
        <v>122910</v>
      </c>
      <c r="AM847">
        <v>0</v>
      </c>
      <c r="AN847">
        <v>0</v>
      </c>
      <c r="AO847">
        <v>92182.5</v>
      </c>
      <c r="AP847">
        <v>92182.5</v>
      </c>
      <c r="AS847">
        <v>30727.5</v>
      </c>
      <c r="AY847">
        <v>81940</v>
      </c>
      <c r="AZ847" s="5">
        <v>122910</v>
      </c>
      <c r="BA847" s="5">
        <v>122910</v>
      </c>
      <c r="BB847" s="5">
        <v>122910</v>
      </c>
      <c r="BC847" s="5">
        <v>119325</v>
      </c>
      <c r="BD847" s="5">
        <v>119325</v>
      </c>
      <c r="BE847" s="5">
        <v>0</v>
      </c>
      <c r="BF847" s="5">
        <v>198875</v>
      </c>
      <c r="BG847">
        <v>20171204</v>
      </c>
      <c r="BH847" s="9" t="str">
        <f t="shared" si="39"/>
        <v>2017</v>
      </c>
      <c r="BI847" t="str">
        <f>MID(Merge1[[#This Row],[OC_DATA_INIZIO_PROGETTO]],5,2)</f>
        <v>12</v>
      </c>
      <c r="BJ847">
        <v>20201231</v>
      </c>
      <c r="BK847" t="str">
        <f t="shared" si="40"/>
        <v>2020</v>
      </c>
      <c r="BL847" t="str">
        <f>MID(Merge1[[#This Row],[OC_DATA_FINE_PROGETTO_PREVISTA]],5,2)</f>
        <v>12</v>
      </c>
      <c r="BM847" s="8">
        <f>(Merge1[[#This Row],[Colonna2]]-Merge1[[#This Row],[Colonna1]])*12+Merge1[[#This Row],[Colonna22]]-Merge1[[#This Row],[Colonna12]]</f>
        <v>36</v>
      </c>
      <c r="BO847" t="str">
        <f t="shared" si="41"/>
        <v/>
      </c>
      <c r="BP847" s="2" t="s">
        <v>116</v>
      </c>
      <c r="BQ847" s="2" t="s">
        <v>116</v>
      </c>
      <c r="BR847" s="2" t="s">
        <v>77</v>
      </c>
      <c r="BS847" s="2" t="s">
        <v>2387</v>
      </c>
      <c r="BT847" s="2" t="s">
        <v>510</v>
      </c>
    </row>
    <row r="848" spans="1:72" x14ac:dyDescent="0.35">
      <c r="A848" s="2" t="s">
        <v>27772</v>
      </c>
      <c r="B848" s="2" t="s">
        <v>27773</v>
      </c>
      <c r="C848" s="2" t="s">
        <v>27774</v>
      </c>
      <c r="D848" s="2" t="s">
        <v>27718</v>
      </c>
      <c r="E848" s="2" t="s">
        <v>27775</v>
      </c>
      <c r="F848">
        <v>4</v>
      </c>
      <c r="G848" s="2" t="s">
        <v>174</v>
      </c>
      <c r="H848">
        <v>3</v>
      </c>
      <c r="I848" s="2" t="s">
        <v>68</v>
      </c>
      <c r="J848">
        <v>9</v>
      </c>
      <c r="K848" s="2" t="s">
        <v>4139</v>
      </c>
      <c r="L848">
        <v>5</v>
      </c>
      <c r="M848" s="2" t="s">
        <v>226</v>
      </c>
      <c r="N848">
        <v>12</v>
      </c>
      <c r="O848" s="2" t="s">
        <v>2380</v>
      </c>
      <c r="P848">
        <v>98</v>
      </c>
      <c r="Q848" s="2" t="s">
        <v>2381</v>
      </c>
      <c r="R848" t="s">
        <v>67</v>
      </c>
      <c r="S848" t="s">
        <v>67</v>
      </c>
      <c r="T848" s="2" t="s">
        <v>73</v>
      </c>
      <c r="U848" s="2" t="s">
        <v>74</v>
      </c>
      <c r="V848">
        <v>2022</v>
      </c>
      <c r="W848" s="2" t="s">
        <v>19005</v>
      </c>
      <c r="X848">
        <v>87605.88</v>
      </c>
      <c r="Y848">
        <v>87605.88</v>
      </c>
      <c r="AD848">
        <v>61324.12</v>
      </c>
      <c r="AF848">
        <v>0</v>
      </c>
      <c r="AG848">
        <v>26281.759999999998</v>
      </c>
      <c r="AL848" s="5">
        <v>175211.76</v>
      </c>
      <c r="AM848">
        <v>34126.6</v>
      </c>
      <c r="AN848">
        <v>34126.6</v>
      </c>
      <c r="AO848">
        <v>61354.65</v>
      </c>
      <c r="AP848">
        <v>87605.88</v>
      </c>
      <c r="AS848">
        <v>61324.12</v>
      </c>
      <c r="AU848">
        <v>18406.39</v>
      </c>
      <c r="AZ848" s="5">
        <v>141085.16</v>
      </c>
      <c r="BA848" s="5">
        <v>122709.3</v>
      </c>
      <c r="BB848" s="5">
        <v>122709.3</v>
      </c>
      <c r="BC848" s="5">
        <v>122709.3</v>
      </c>
      <c r="BD848" s="5">
        <v>122709.3</v>
      </c>
      <c r="BE848" s="5">
        <v>0</v>
      </c>
      <c r="BF848" s="5">
        <v>122709.3</v>
      </c>
      <c r="BG848">
        <v>20170420</v>
      </c>
      <c r="BH848" s="9" t="str">
        <f t="shared" si="39"/>
        <v>2017</v>
      </c>
      <c r="BI848" t="str">
        <f>MID(Merge1[[#This Row],[OC_DATA_INIZIO_PROGETTO]],5,2)</f>
        <v>04</v>
      </c>
      <c r="BJ848">
        <v>20181230</v>
      </c>
      <c r="BK848" t="str">
        <f t="shared" si="40"/>
        <v>2018</v>
      </c>
      <c r="BL848" t="str">
        <f>MID(Merge1[[#This Row],[OC_DATA_FINE_PROGETTO_PREVISTA]],5,2)</f>
        <v>12</v>
      </c>
      <c r="BM848" s="8">
        <f>(Merge1[[#This Row],[Colonna2]]-Merge1[[#This Row],[Colonna1]])*12+Merge1[[#This Row],[Colonna22]]-Merge1[[#This Row],[Colonna12]]</f>
        <v>20</v>
      </c>
      <c r="BN848">
        <v>20180912</v>
      </c>
      <c r="BO848" t="str">
        <f t="shared" si="41"/>
        <v>2018</v>
      </c>
      <c r="BP848" s="2" t="s">
        <v>76</v>
      </c>
      <c r="BQ848" s="2" t="s">
        <v>76</v>
      </c>
      <c r="BR848" s="2" t="s">
        <v>440</v>
      </c>
      <c r="BS848" s="2" t="s">
        <v>3041</v>
      </c>
      <c r="BT848" s="2" t="s">
        <v>3042</v>
      </c>
    </row>
    <row r="849" spans="1:72" x14ac:dyDescent="0.35">
      <c r="A849" s="2" t="s">
        <v>3118</v>
      </c>
      <c r="B849" s="2" t="s">
        <v>3119</v>
      </c>
      <c r="C849" s="2" t="s">
        <v>3120</v>
      </c>
      <c r="D849" s="2" t="s">
        <v>3121</v>
      </c>
      <c r="E849" s="2" t="s">
        <v>3122</v>
      </c>
      <c r="F849">
        <v>1</v>
      </c>
      <c r="G849" s="2" t="s">
        <v>151</v>
      </c>
      <c r="H849">
        <v>7</v>
      </c>
      <c r="I849" s="2" t="s">
        <v>770</v>
      </c>
      <c r="J849">
        <v>20</v>
      </c>
      <c r="K849" s="2" t="s">
        <v>3054</v>
      </c>
      <c r="L849">
        <v>8</v>
      </c>
      <c r="M849" s="2" t="s">
        <v>112</v>
      </c>
      <c r="N849">
        <v>62</v>
      </c>
      <c r="O849" s="2" t="s">
        <v>2450</v>
      </c>
      <c r="P849">
        <v>634</v>
      </c>
      <c r="Q849" s="2" t="s">
        <v>2770</v>
      </c>
      <c r="R849" t="s">
        <v>67</v>
      </c>
      <c r="S849" t="s">
        <v>67</v>
      </c>
      <c r="T849" s="2" t="s">
        <v>1331</v>
      </c>
      <c r="U849" s="2" t="s">
        <v>1332</v>
      </c>
      <c r="V849">
        <v>606</v>
      </c>
      <c r="W849" s="2" t="s">
        <v>2389</v>
      </c>
      <c r="X849">
        <v>61264.160000000003</v>
      </c>
      <c r="Y849">
        <v>61264.160000000003</v>
      </c>
      <c r="AD849">
        <v>42884.92</v>
      </c>
      <c r="AF849">
        <v>0</v>
      </c>
      <c r="AG849">
        <v>18379.240000000002</v>
      </c>
      <c r="AK849">
        <v>133962</v>
      </c>
      <c r="AL849" s="5">
        <v>122528.32000000001</v>
      </c>
      <c r="AM849">
        <v>0</v>
      </c>
      <c r="AN849">
        <v>0</v>
      </c>
      <c r="AO849">
        <v>61264.160000000003</v>
      </c>
      <c r="AP849">
        <v>61264.160000000003</v>
      </c>
      <c r="AS849">
        <v>42884.92</v>
      </c>
      <c r="AU849">
        <v>18379.240000000002</v>
      </c>
      <c r="AY849">
        <v>133962</v>
      </c>
      <c r="AZ849" s="5">
        <v>122528.32000000001</v>
      </c>
      <c r="BA849" s="5">
        <v>122528.32000000001</v>
      </c>
      <c r="BB849" s="5">
        <v>122528.32000000001</v>
      </c>
      <c r="BC849" s="5">
        <v>122528.32000000001</v>
      </c>
      <c r="BD849" s="5">
        <v>122528.32000000001</v>
      </c>
      <c r="BE849" s="5">
        <v>0</v>
      </c>
      <c r="BF849" s="5">
        <v>256490.04</v>
      </c>
      <c r="BG849">
        <v>20160611</v>
      </c>
      <c r="BH849" s="9" t="str">
        <f t="shared" si="39"/>
        <v>2016</v>
      </c>
      <c r="BI849" t="str">
        <f>MID(Merge1[[#This Row],[OC_DATA_INIZIO_PROGETTO]],5,2)</f>
        <v>06</v>
      </c>
      <c r="BJ849">
        <v>20180610</v>
      </c>
      <c r="BK849" t="str">
        <f t="shared" si="40"/>
        <v>2018</v>
      </c>
      <c r="BL849" t="str">
        <f>MID(Merge1[[#This Row],[OC_DATA_FINE_PROGETTO_PREVISTA]],5,2)</f>
        <v>06</v>
      </c>
      <c r="BM849" s="8">
        <f>(Merge1[[#This Row],[Colonna2]]-Merge1[[#This Row],[Colonna1]])*12+Merge1[[#This Row],[Colonna22]]-Merge1[[#This Row],[Colonna12]]</f>
        <v>24</v>
      </c>
      <c r="BN849">
        <v>20180610</v>
      </c>
      <c r="BO849" t="str">
        <f t="shared" si="41"/>
        <v>2018</v>
      </c>
      <c r="BP849" s="2" t="s">
        <v>116</v>
      </c>
      <c r="BQ849" s="2" t="s">
        <v>763</v>
      </c>
      <c r="BR849" s="2" t="s">
        <v>440</v>
      </c>
      <c r="BS849" s="2" t="s">
        <v>773</v>
      </c>
      <c r="BT849" s="2" t="s">
        <v>774</v>
      </c>
    </row>
    <row r="850" spans="1:72" x14ac:dyDescent="0.35">
      <c r="A850" s="2" t="s">
        <v>16839</v>
      </c>
      <c r="B850" s="2" t="s">
        <v>16835</v>
      </c>
      <c r="C850" s="2" t="s">
        <v>16836</v>
      </c>
      <c r="D850" s="2" t="s">
        <v>16837</v>
      </c>
      <c r="E850" s="2" t="s">
        <v>16840</v>
      </c>
      <c r="F850">
        <v>1</v>
      </c>
      <c r="G850" s="2" t="s">
        <v>151</v>
      </c>
      <c r="H850">
        <v>7</v>
      </c>
      <c r="I850" s="2" t="s">
        <v>770</v>
      </c>
      <c r="J850">
        <v>99</v>
      </c>
      <c r="K850" s="2" t="s">
        <v>81</v>
      </c>
      <c r="L850">
        <v>8</v>
      </c>
      <c r="M850" s="2" t="s">
        <v>112</v>
      </c>
      <c r="N850">
        <v>62</v>
      </c>
      <c r="O850" s="2" t="s">
        <v>2450</v>
      </c>
      <c r="P850">
        <v>999</v>
      </c>
      <c r="Q850" s="2" t="s">
        <v>3522</v>
      </c>
      <c r="R850" t="s">
        <v>67</v>
      </c>
      <c r="S850" t="s">
        <v>67</v>
      </c>
      <c r="T850" s="2" t="s">
        <v>1986</v>
      </c>
      <c r="U850" s="2" t="s">
        <v>1987</v>
      </c>
      <c r="V850">
        <v>948</v>
      </c>
      <c r="W850" s="2" t="s">
        <v>6658</v>
      </c>
      <c r="X850">
        <v>61304.54</v>
      </c>
      <c r="Y850">
        <v>61304.54</v>
      </c>
      <c r="AD850">
        <v>42913.17</v>
      </c>
      <c r="AF850">
        <v>0</v>
      </c>
      <c r="AG850">
        <v>18391.36</v>
      </c>
      <c r="AK850">
        <v>159423</v>
      </c>
      <c r="AL850" s="5">
        <v>122609.07</v>
      </c>
      <c r="AM850">
        <v>0</v>
      </c>
      <c r="AN850">
        <v>0</v>
      </c>
      <c r="AO850">
        <v>61304.54</v>
      </c>
      <c r="AP850">
        <v>61304.54</v>
      </c>
      <c r="AS850">
        <v>42913.17</v>
      </c>
      <c r="AU850">
        <v>18391.36</v>
      </c>
      <c r="AY850">
        <v>159423</v>
      </c>
      <c r="AZ850" s="5">
        <v>122609.07</v>
      </c>
      <c r="BA850" s="5">
        <v>122342.18</v>
      </c>
      <c r="BB850" s="5">
        <v>122342.18</v>
      </c>
      <c r="BC850" s="5">
        <v>122342.18</v>
      </c>
      <c r="BD850" s="5">
        <v>122342.18</v>
      </c>
      <c r="BE850" s="5">
        <v>0</v>
      </c>
      <c r="BF850" s="5">
        <v>282032.46000000002</v>
      </c>
      <c r="BG850">
        <v>20180102</v>
      </c>
      <c r="BH850" s="9" t="str">
        <f t="shared" si="39"/>
        <v>2018</v>
      </c>
      <c r="BI850" t="str">
        <f>MID(Merge1[[#This Row],[OC_DATA_INIZIO_PROGETTO]],5,2)</f>
        <v>01</v>
      </c>
      <c r="BJ850">
        <v>20190914</v>
      </c>
      <c r="BK850" t="str">
        <f t="shared" si="40"/>
        <v>2019</v>
      </c>
      <c r="BL850" t="str">
        <f>MID(Merge1[[#This Row],[OC_DATA_FINE_PROGETTO_PREVISTA]],5,2)</f>
        <v>09</v>
      </c>
      <c r="BM850" s="8">
        <f>(Merge1[[#This Row],[Colonna2]]-Merge1[[#This Row],[Colonna1]])*12+Merge1[[#This Row],[Colonna22]]-Merge1[[#This Row],[Colonna12]]</f>
        <v>20</v>
      </c>
      <c r="BN850">
        <v>20200203</v>
      </c>
      <c r="BO850" t="str">
        <f t="shared" si="41"/>
        <v>2020</v>
      </c>
      <c r="BP850" s="2" t="s">
        <v>116</v>
      </c>
      <c r="BQ850" s="2" t="s">
        <v>763</v>
      </c>
      <c r="BR850" s="2" t="s">
        <v>440</v>
      </c>
      <c r="BS850" s="2" t="s">
        <v>773</v>
      </c>
      <c r="BT850" s="2" t="s">
        <v>774</v>
      </c>
    </row>
    <row r="851" spans="1:72" x14ac:dyDescent="0.35">
      <c r="A851" s="2" t="s">
        <v>17109</v>
      </c>
      <c r="B851" s="2" t="s">
        <v>17110</v>
      </c>
      <c r="C851" s="2" t="s">
        <v>17111</v>
      </c>
      <c r="D851" s="2" t="s">
        <v>17112</v>
      </c>
      <c r="E851" s="2" t="s">
        <v>17113</v>
      </c>
      <c r="F851">
        <v>1</v>
      </c>
      <c r="G851" s="2" t="s">
        <v>151</v>
      </c>
      <c r="H851">
        <v>7</v>
      </c>
      <c r="I851" s="2" t="s">
        <v>770</v>
      </c>
      <c r="J851">
        <v>99</v>
      </c>
      <c r="K851" s="2" t="s">
        <v>81</v>
      </c>
      <c r="L851">
        <v>8</v>
      </c>
      <c r="M851" s="2" t="s">
        <v>112</v>
      </c>
      <c r="N851">
        <v>62</v>
      </c>
      <c r="O851" s="2" t="s">
        <v>2450</v>
      </c>
      <c r="P851">
        <v>999</v>
      </c>
      <c r="Q851" s="2" t="s">
        <v>3522</v>
      </c>
      <c r="R851" t="s">
        <v>67</v>
      </c>
      <c r="S851" t="s">
        <v>67</v>
      </c>
      <c r="T851" s="2" t="s">
        <v>1986</v>
      </c>
      <c r="U851" s="2" t="s">
        <v>1987</v>
      </c>
      <c r="V851">
        <v>924</v>
      </c>
      <c r="W851" s="2" t="s">
        <v>634</v>
      </c>
      <c r="X851">
        <v>61001.62</v>
      </c>
      <c r="Y851">
        <v>61001.62</v>
      </c>
      <c r="AD851">
        <v>42701.13</v>
      </c>
      <c r="AF851">
        <v>0</v>
      </c>
      <c r="AG851">
        <v>18300.490000000002</v>
      </c>
      <c r="AK851">
        <v>210671</v>
      </c>
      <c r="AL851" s="5">
        <v>122003.24</v>
      </c>
      <c r="AM851">
        <v>0</v>
      </c>
      <c r="AN851">
        <v>0</v>
      </c>
      <c r="AO851">
        <v>61001.62</v>
      </c>
      <c r="AP851">
        <v>61001.62</v>
      </c>
      <c r="AS851">
        <v>42701.13</v>
      </c>
      <c r="AU851">
        <v>18300.490000000002</v>
      </c>
      <c r="AY851">
        <v>210671</v>
      </c>
      <c r="AZ851" s="5">
        <v>122003.24</v>
      </c>
      <c r="BA851" s="5">
        <v>122003.24</v>
      </c>
      <c r="BB851" s="5">
        <v>122003.24</v>
      </c>
      <c r="BC851" s="5">
        <v>122003.24</v>
      </c>
      <c r="BD851" s="5">
        <v>122003.24</v>
      </c>
      <c r="BE851" s="5">
        <v>0</v>
      </c>
      <c r="BF851" s="5">
        <v>332674.46000000002</v>
      </c>
      <c r="BG851">
        <v>20180221</v>
      </c>
      <c r="BH851" s="9" t="str">
        <f t="shared" si="39"/>
        <v>2018</v>
      </c>
      <c r="BI851" t="str">
        <f>MID(Merge1[[#This Row],[OC_DATA_INIZIO_PROGETTO]],5,2)</f>
        <v>02</v>
      </c>
      <c r="BJ851">
        <v>20190914</v>
      </c>
      <c r="BK851" t="str">
        <f t="shared" si="40"/>
        <v>2019</v>
      </c>
      <c r="BL851" t="str">
        <f>MID(Merge1[[#This Row],[OC_DATA_FINE_PROGETTO_PREVISTA]],5,2)</f>
        <v>09</v>
      </c>
      <c r="BM851" s="8">
        <f>(Merge1[[#This Row],[Colonna2]]-Merge1[[#This Row],[Colonna1]])*12+Merge1[[#This Row],[Colonna22]]-Merge1[[#This Row],[Colonna12]]</f>
        <v>19</v>
      </c>
      <c r="BN851">
        <v>20200421</v>
      </c>
      <c r="BO851" t="str">
        <f t="shared" si="41"/>
        <v>2020</v>
      </c>
      <c r="BP851" s="2" t="s">
        <v>116</v>
      </c>
      <c r="BQ851" s="2" t="s">
        <v>763</v>
      </c>
      <c r="BR851" s="2" t="s">
        <v>440</v>
      </c>
      <c r="BS851" s="2" t="s">
        <v>773</v>
      </c>
      <c r="BT851" s="2" t="s">
        <v>774</v>
      </c>
    </row>
    <row r="852" spans="1:72" x14ac:dyDescent="0.35">
      <c r="A852" s="2" t="s">
        <v>7217</v>
      </c>
      <c r="B852" s="2" t="s">
        <v>7218</v>
      </c>
      <c r="C852" s="2" t="s">
        <v>7219</v>
      </c>
      <c r="D852" s="2" t="s">
        <v>7220</v>
      </c>
      <c r="E852" s="2" t="s">
        <v>7221</v>
      </c>
      <c r="F852">
        <v>8</v>
      </c>
      <c r="G852" s="2" t="s">
        <v>441</v>
      </c>
      <c r="H852">
        <v>2</v>
      </c>
      <c r="I852" s="2" t="s">
        <v>430</v>
      </c>
      <c r="J852">
        <v>12</v>
      </c>
      <c r="K852" s="2" t="s">
        <v>437</v>
      </c>
      <c r="L852">
        <v>11</v>
      </c>
      <c r="M852" s="2" t="s">
        <v>443</v>
      </c>
      <c r="N852">
        <v>71</v>
      </c>
      <c r="O852" s="2" t="s">
        <v>507</v>
      </c>
      <c r="P852">
        <v>10</v>
      </c>
      <c r="Q852" s="2" t="s">
        <v>1815</v>
      </c>
      <c r="R852" t="s">
        <v>67</v>
      </c>
      <c r="S852" t="s">
        <v>67</v>
      </c>
      <c r="T852" s="2" t="s">
        <v>1331</v>
      </c>
      <c r="U852" s="2" t="s">
        <v>1332</v>
      </c>
      <c r="V852">
        <v>901</v>
      </c>
      <c r="W852" s="2" t="s">
        <v>6717</v>
      </c>
      <c r="X852">
        <v>121923.14</v>
      </c>
      <c r="Z852">
        <v>121923.14</v>
      </c>
      <c r="AF852">
        <v>0</v>
      </c>
      <c r="AL852" s="5">
        <v>121923.14</v>
      </c>
      <c r="AM852">
        <v>0</v>
      </c>
      <c r="AN852">
        <v>0</v>
      </c>
      <c r="AO852">
        <v>121923.14</v>
      </c>
      <c r="AQ852">
        <v>121923.14</v>
      </c>
      <c r="AZ852" s="5">
        <v>121923.14</v>
      </c>
      <c r="BA852" s="5">
        <v>121923.14</v>
      </c>
      <c r="BB852" s="5">
        <v>121923.14</v>
      </c>
      <c r="BC852" s="5">
        <v>116947.87</v>
      </c>
      <c r="BD852" s="5">
        <v>116947.87</v>
      </c>
      <c r="BE852" s="5">
        <v>0</v>
      </c>
      <c r="BF852" s="5">
        <v>116947.87</v>
      </c>
      <c r="BG852">
        <v>20171018</v>
      </c>
      <c r="BH852" s="9" t="str">
        <f t="shared" si="39"/>
        <v>2017</v>
      </c>
      <c r="BI852" t="str">
        <f>MID(Merge1[[#This Row],[OC_DATA_INIZIO_PROGETTO]],5,2)</f>
        <v>10</v>
      </c>
      <c r="BJ852">
        <v>20201231</v>
      </c>
      <c r="BK852" t="str">
        <f t="shared" si="40"/>
        <v>2020</v>
      </c>
      <c r="BL852" t="str">
        <f>MID(Merge1[[#This Row],[OC_DATA_FINE_PROGETTO_PREVISTA]],5,2)</f>
        <v>12</v>
      </c>
      <c r="BM852" s="8">
        <f>(Merge1[[#This Row],[Colonna2]]-Merge1[[#This Row],[Colonna1]])*12+Merge1[[#This Row],[Colonna22]]-Merge1[[#This Row],[Colonna12]]</f>
        <v>38</v>
      </c>
      <c r="BN852">
        <v>20190905</v>
      </c>
      <c r="BO852" t="str">
        <f t="shared" si="41"/>
        <v>2019</v>
      </c>
      <c r="BP852" s="2" t="s">
        <v>116</v>
      </c>
      <c r="BQ852" s="2" t="s">
        <v>763</v>
      </c>
      <c r="BR852" s="2" t="s">
        <v>440</v>
      </c>
      <c r="BS852" s="2" t="s">
        <v>434</v>
      </c>
      <c r="BT852" s="2" t="s">
        <v>435</v>
      </c>
    </row>
    <row r="853" spans="1:72" x14ac:dyDescent="0.35">
      <c r="A853" s="2" t="s">
        <v>7885</v>
      </c>
      <c r="B853" s="2" t="s">
        <v>7886</v>
      </c>
      <c r="C853" s="2" t="s">
        <v>7887</v>
      </c>
      <c r="D853" s="2" t="s">
        <v>7887</v>
      </c>
      <c r="E853" s="2" t="s">
        <v>7888</v>
      </c>
      <c r="F853">
        <v>11</v>
      </c>
      <c r="G853" s="2" t="s">
        <v>436</v>
      </c>
      <c r="H853">
        <v>2</v>
      </c>
      <c r="I853" s="2" t="s">
        <v>430</v>
      </c>
      <c r="J853">
        <v>12</v>
      </c>
      <c r="K853" s="2" t="s">
        <v>437</v>
      </c>
      <c r="L853">
        <v>11</v>
      </c>
      <c r="M853" s="2" t="s">
        <v>443</v>
      </c>
      <c r="N853">
        <v>71</v>
      </c>
      <c r="O853" s="2" t="s">
        <v>507</v>
      </c>
      <c r="P853">
        <v>20</v>
      </c>
      <c r="Q853" s="2" t="s">
        <v>579</v>
      </c>
      <c r="R853" t="s">
        <v>67</v>
      </c>
      <c r="S853" t="s">
        <v>67</v>
      </c>
      <c r="T853" s="2" t="s">
        <v>73</v>
      </c>
      <c r="U853" s="2" t="s">
        <v>74</v>
      </c>
      <c r="V853">
        <v>943</v>
      </c>
      <c r="W853" s="2" t="s">
        <v>6664</v>
      </c>
      <c r="X853">
        <v>121800</v>
      </c>
      <c r="Z853">
        <v>121800</v>
      </c>
      <c r="AF853">
        <v>0</v>
      </c>
      <c r="AL853" s="5">
        <v>121800</v>
      </c>
      <c r="AM853">
        <v>0</v>
      </c>
      <c r="AN853">
        <v>0</v>
      </c>
      <c r="AO853">
        <v>121800</v>
      </c>
      <c r="AQ853">
        <v>121800</v>
      </c>
      <c r="AZ853" s="5">
        <v>121800</v>
      </c>
      <c r="BA853" s="5">
        <v>121800</v>
      </c>
      <c r="BB853" s="5">
        <v>121800</v>
      </c>
      <c r="BC853" s="5">
        <v>78710.86</v>
      </c>
      <c r="BD853" s="5">
        <v>78710.86</v>
      </c>
      <c r="BE853" s="5">
        <v>0</v>
      </c>
      <c r="BF853" s="5">
        <v>78710.86</v>
      </c>
      <c r="BG853">
        <v>20191024</v>
      </c>
      <c r="BH853" s="9" t="str">
        <f t="shared" si="39"/>
        <v>2019</v>
      </c>
      <c r="BI853" t="str">
        <f>MID(Merge1[[#This Row],[OC_DATA_INIZIO_PROGETTO]],5,2)</f>
        <v>10</v>
      </c>
      <c r="BJ853">
        <v>20210126</v>
      </c>
      <c r="BK853" t="str">
        <f t="shared" si="40"/>
        <v>2021</v>
      </c>
      <c r="BL853" t="str">
        <f>MID(Merge1[[#This Row],[OC_DATA_FINE_PROGETTO_PREVISTA]],5,2)</f>
        <v>01</v>
      </c>
      <c r="BM853" s="8">
        <f>(Merge1[[#This Row],[Colonna2]]-Merge1[[#This Row],[Colonna1]])*12+Merge1[[#This Row],[Colonna22]]-Merge1[[#This Row],[Colonna12]]</f>
        <v>15</v>
      </c>
      <c r="BO853" t="str">
        <f t="shared" si="41"/>
        <v/>
      </c>
      <c r="BP853" s="2" t="s">
        <v>76</v>
      </c>
      <c r="BQ853" s="2" t="s">
        <v>76</v>
      </c>
      <c r="BR853" s="2" t="s">
        <v>77</v>
      </c>
      <c r="BS853" s="2" t="s">
        <v>434</v>
      </c>
      <c r="BT853" s="2" t="s">
        <v>435</v>
      </c>
    </row>
    <row r="854" spans="1:72" x14ac:dyDescent="0.35">
      <c r="A854" s="2" t="s">
        <v>7951</v>
      </c>
      <c r="B854" s="2" t="s">
        <v>7952</v>
      </c>
      <c r="C854" s="2" t="s">
        <v>7953</v>
      </c>
      <c r="D854" s="2" t="s">
        <v>7953</v>
      </c>
      <c r="E854" s="2" t="s">
        <v>7954</v>
      </c>
      <c r="F854">
        <v>11</v>
      </c>
      <c r="G854" s="2" t="s">
        <v>436</v>
      </c>
      <c r="H854">
        <v>2</v>
      </c>
      <c r="I854" s="2" t="s">
        <v>430</v>
      </c>
      <c r="J854">
        <v>12</v>
      </c>
      <c r="K854" s="2" t="s">
        <v>437</v>
      </c>
      <c r="L854">
        <v>11</v>
      </c>
      <c r="M854" s="2" t="s">
        <v>443</v>
      </c>
      <c r="N854">
        <v>71</v>
      </c>
      <c r="O854" s="2" t="s">
        <v>507</v>
      </c>
      <c r="P854">
        <v>20</v>
      </c>
      <c r="Q854" s="2" t="s">
        <v>579</v>
      </c>
      <c r="R854" t="s">
        <v>67</v>
      </c>
      <c r="S854" t="s">
        <v>67</v>
      </c>
      <c r="T854" s="2" t="s">
        <v>73</v>
      </c>
      <c r="U854" s="2" t="s">
        <v>74</v>
      </c>
      <c r="V854">
        <v>915</v>
      </c>
      <c r="W854" s="2" t="s">
        <v>632</v>
      </c>
      <c r="X854">
        <v>121780.01</v>
      </c>
      <c r="Z854">
        <v>121780.01</v>
      </c>
      <c r="AF854">
        <v>0</v>
      </c>
      <c r="AL854" s="5">
        <v>121780.01</v>
      </c>
      <c r="AM854">
        <v>0</v>
      </c>
      <c r="AN854">
        <v>0</v>
      </c>
      <c r="AO854">
        <v>121780.01</v>
      </c>
      <c r="AQ854">
        <v>121780.01</v>
      </c>
      <c r="AZ854" s="5">
        <v>121780.01</v>
      </c>
      <c r="BA854" s="5">
        <v>121780.01</v>
      </c>
      <c r="BB854" s="5">
        <v>121780.01</v>
      </c>
      <c r="BF854" s="5">
        <v>0</v>
      </c>
      <c r="BG854">
        <v>20200225</v>
      </c>
      <c r="BH854" s="9" t="str">
        <f t="shared" si="39"/>
        <v>2020</v>
      </c>
      <c r="BI854" t="str">
        <f>MID(Merge1[[#This Row],[OC_DATA_INIZIO_PROGETTO]],5,2)</f>
        <v>02</v>
      </c>
      <c r="BJ854">
        <v>20210723</v>
      </c>
      <c r="BK854" t="str">
        <f t="shared" si="40"/>
        <v>2021</v>
      </c>
      <c r="BL854" t="str">
        <f>MID(Merge1[[#This Row],[OC_DATA_FINE_PROGETTO_PREVISTA]],5,2)</f>
        <v>07</v>
      </c>
      <c r="BM854" s="8">
        <f>(Merge1[[#This Row],[Colonna2]]-Merge1[[#This Row],[Colonna1]])*12+Merge1[[#This Row],[Colonna22]]-Merge1[[#This Row],[Colonna12]]</f>
        <v>17</v>
      </c>
      <c r="BO854" t="str">
        <f t="shared" si="41"/>
        <v/>
      </c>
      <c r="BP854" s="2" t="s">
        <v>86</v>
      </c>
      <c r="BQ854" s="2" t="s">
        <v>76</v>
      </c>
      <c r="BR854" s="2" t="s">
        <v>77</v>
      </c>
      <c r="BS854" s="2" t="s">
        <v>434</v>
      </c>
      <c r="BT854" s="2" t="s">
        <v>435</v>
      </c>
    </row>
    <row r="855" spans="1:72" x14ac:dyDescent="0.35">
      <c r="A855" s="2" t="s">
        <v>16708</v>
      </c>
      <c r="B855" s="2" t="s">
        <v>16704</v>
      </c>
      <c r="C855" s="2" t="s">
        <v>16705</v>
      </c>
      <c r="D855" s="2" t="s">
        <v>16706</v>
      </c>
      <c r="E855" s="2" t="s">
        <v>16709</v>
      </c>
      <c r="F855">
        <v>1</v>
      </c>
      <c r="G855" s="2" t="s">
        <v>151</v>
      </c>
      <c r="H855">
        <v>7</v>
      </c>
      <c r="I855" s="2" t="s">
        <v>770</v>
      </c>
      <c r="J855">
        <v>99</v>
      </c>
      <c r="K855" s="2" t="s">
        <v>81</v>
      </c>
      <c r="L855">
        <v>8</v>
      </c>
      <c r="M855" s="2" t="s">
        <v>112</v>
      </c>
      <c r="N855">
        <v>62</v>
      </c>
      <c r="O855" s="2" t="s">
        <v>2450</v>
      </c>
      <c r="P855">
        <v>999</v>
      </c>
      <c r="Q855" s="2" t="s">
        <v>3522</v>
      </c>
      <c r="R855" t="s">
        <v>67</v>
      </c>
      <c r="S855" t="s">
        <v>67</v>
      </c>
      <c r="T855" s="2" t="s">
        <v>1986</v>
      </c>
      <c r="U855" s="2" t="s">
        <v>1987</v>
      </c>
      <c r="V855">
        <v>924</v>
      </c>
      <c r="W855" s="2" t="s">
        <v>634</v>
      </c>
      <c r="X855">
        <v>60837</v>
      </c>
      <c r="Y855">
        <v>60837</v>
      </c>
      <c r="AD855">
        <v>42585.9</v>
      </c>
      <c r="AF855">
        <v>0</v>
      </c>
      <c r="AG855">
        <v>18251.099999999999</v>
      </c>
      <c r="AK855">
        <v>121998</v>
      </c>
      <c r="AL855" s="5">
        <v>121674</v>
      </c>
      <c r="AM855">
        <v>0</v>
      </c>
      <c r="AN855">
        <v>0</v>
      </c>
      <c r="AO855">
        <v>60837</v>
      </c>
      <c r="AP855">
        <v>60837</v>
      </c>
      <c r="AS855">
        <v>42585.9</v>
      </c>
      <c r="AU855">
        <v>18251.099999999999</v>
      </c>
      <c r="AY855">
        <v>121998</v>
      </c>
      <c r="AZ855" s="5">
        <v>121674</v>
      </c>
      <c r="BA855" s="5">
        <v>121674</v>
      </c>
      <c r="BB855" s="5">
        <v>121674</v>
      </c>
      <c r="BC855" s="5">
        <v>121613.91</v>
      </c>
      <c r="BD855" s="5">
        <v>121613.91</v>
      </c>
      <c r="BE855" s="5">
        <v>0</v>
      </c>
      <c r="BF855" s="5">
        <v>243672.2</v>
      </c>
      <c r="BG855">
        <v>20180115</v>
      </c>
      <c r="BH855" s="9" t="str">
        <f t="shared" si="39"/>
        <v>2018</v>
      </c>
      <c r="BI855" t="str">
        <f>MID(Merge1[[#This Row],[OC_DATA_INIZIO_PROGETTO]],5,2)</f>
        <v>01</v>
      </c>
      <c r="BJ855">
        <v>20200314</v>
      </c>
      <c r="BK855" t="str">
        <f t="shared" si="40"/>
        <v>2020</v>
      </c>
      <c r="BL855" t="str">
        <f>MID(Merge1[[#This Row],[OC_DATA_FINE_PROGETTO_PREVISTA]],5,2)</f>
        <v>03</v>
      </c>
      <c r="BM855" s="8">
        <f>(Merge1[[#This Row],[Colonna2]]-Merge1[[#This Row],[Colonna1]])*12+Merge1[[#This Row],[Colonna22]]-Merge1[[#This Row],[Colonna12]]</f>
        <v>26</v>
      </c>
      <c r="BN855">
        <v>20201111</v>
      </c>
      <c r="BO855" t="str">
        <f t="shared" si="41"/>
        <v>2020</v>
      </c>
      <c r="BP855" s="2" t="s">
        <v>116</v>
      </c>
      <c r="BQ855" s="2" t="s">
        <v>763</v>
      </c>
      <c r="BR855" s="2" t="s">
        <v>440</v>
      </c>
      <c r="BS855" s="2" t="s">
        <v>773</v>
      </c>
      <c r="BT855" s="2" t="s">
        <v>774</v>
      </c>
    </row>
    <row r="856" spans="1:72" x14ac:dyDescent="0.35">
      <c r="A856" s="2" t="s">
        <v>1278</v>
      </c>
      <c r="B856" s="2" t="s">
        <v>1279</v>
      </c>
      <c r="C856" s="2" t="s">
        <v>1280</v>
      </c>
      <c r="D856" s="2" t="s">
        <v>1281</v>
      </c>
      <c r="E856" s="2" t="s">
        <v>1282</v>
      </c>
      <c r="F856">
        <v>8</v>
      </c>
      <c r="G856" s="2" t="s">
        <v>441</v>
      </c>
      <c r="H856">
        <v>2</v>
      </c>
      <c r="I856" s="2" t="s">
        <v>430</v>
      </c>
      <c r="J856">
        <v>12</v>
      </c>
      <c r="K856" s="2" t="s">
        <v>437</v>
      </c>
      <c r="L856">
        <v>11</v>
      </c>
      <c r="M856" s="2" t="s">
        <v>443</v>
      </c>
      <c r="N856">
        <v>71</v>
      </c>
      <c r="O856" s="2" t="s">
        <v>507</v>
      </c>
      <c r="P856">
        <v>3</v>
      </c>
      <c r="Q856" s="2" t="s">
        <v>508</v>
      </c>
      <c r="R856" t="s">
        <v>67</v>
      </c>
      <c r="S856" t="s">
        <v>67</v>
      </c>
      <c r="T856" s="2" t="s">
        <v>73</v>
      </c>
      <c r="U856" s="2" t="s">
        <v>74</v>
      </c>
      <c r="V856">
        <v>9999</v>
      </c>
      <c r="W856" s="2" t="s">
        <v>433</v>
      </c>
      <c r="X856">
        <v>60709</v>
      </c>
      <c r="Z856">
        <v>60709</v>
      </c>
      <c r="AD856">
        <v>42496.3</v>
      </c>
      <c r="AF856">
        <v>0</v>
      </c>
      <c r="AG856">
        <v>18212.689999999999</v>
      </c>
      <c r="AL856" s="5">
        <v>121417.99</v>
      </c>
      <c r="AM856">
        <v>0</v>
      </c>
      <c r="AN856">
        <v>0</v>
      </c>
      <c r="AO856">
        <v>60709</v>
      </c>
      <c r="AQ856">
        <v>60709</v>
      </c>
      <c r="AS856">
        <v>42496.3</v>
      </c>
      <c r="AU856">
        <v>18212.689999999999</v>
      </c>
      <c r="AZ856" s="5">
        <v>121417.99</v>
      </c>
      <c r="BA856" s="5">
        <v>121417.99</v>
      </c>
      <c r="BB856" s="5">
        <v>121417.99</v>
      </c>
      <c r="BC856" s="5">
        <v>121417.99</v>
      </c>
      <c r="BD856" s="5">
        <v>121417.99</v>
      </c>
      <c r="BE856" s="5">
        <v>0</v>
      </c>
      <c r="BF856" s="5">
        <v>121417.99</v>
      </c>
      <c r="BG856">
        <v>20180204</v>
      </c>
      <c r="BH856" s="9" t="str">
        <f t="shared" si="39"/>
        <v>2018</v>
      </c>
      <c r="BI856" t="str">
        <f>MID(Merge1[[#This Row],[OC_DATA_INIZIO_PROGETTO]],5,2)</f>
        <v>02</v>
      </c>
      <c r="BJ856">
        <v>20190731</v>
      </c>
      <c r="BK856" t="str">
        <f t="shared" si="40"/>
        <v>2019</v>
      </c>
      <c r="BL856" t="str">
        <f>MID(Merge1[[#This Row],[OC_DATA_FINE_PROGETTO_PREVISTA]],5,2)</f>
        <v>07</v>
      </c>
      <c r="BM856" s="8">
        <f>(Merge1[[#This Row],[Colonna2]]-Merge1[[#This Row],[Colonna1]])*12+Merge1[[#This Row],[Colonna22]]-Merge1[[#This Row],[Colonna12]]</f>
        <v>17</v>
      </c>
      <c r="BN856">
        <v>20190731</v>
      </c>
      <c r="BO856" t="str">
        <f t="shared" si="41"/>
        <v>2019</v>
      </c>
      <c r="BP856" s="2" t="s">
        <v>116</v>
      </c>
      <c r="BQ856" s="2" t="s">
        <v>763</v>
      </c>
      <c r="BR856" s="2" t="s">
        <v>440</v>
      </c>
      <c r="BS856" s="2" t="s">
        <v>434</v>
      </c>
      <c r="BT856" s="2" t="s">
        <v>435</v>
      </c>
    </row>
    <row r="857" spans="1:72" x14ac:dyDescent="0.35">
      <c r="A857" s="2" t="s">
        <v>17920</v>
      </c>
      <c r="B857" s="2" t="s">
        <v>17916</v>
      </c>
      <c r="C857" s="2" t="s">
        <v>17921</v>
      </c>
      <c r="D857" s="2" t="s">
        <v>17918</v>
      </c>
      <c r="E857" s="2" t="s">
        <v>17922</v>
      </c>
      <c r="F857">
        <v>1</v>
      </c>
      <c r="G857" s="2" t="s">
        <v>151</v>
      </c>
      <c r="H857">
        <v>7</v>
      </c>
      <c r="I857" s="2" t="s">
        <v>770</v>
      </c>
      <c r="J857">
        <v>99</v>
      </c>
      <c r="K857" s="2" t="s">
        <v>81</v>
      </c>
      <c r="L857">
        <v>8</v>
      </c>
      <c r="M857" s="2" t="s">
        <v>112</v>
      </c>
      <c r="N857">
        <v>62</v>
      </c>
      <c r="O857" s="2" t="s">
        <v>2450</v>
      </c>
      <c r="P857">
        <v>999</v>
      </c>
      <c r="Q857" s="2" t="s">
        <v>3522</v>
      </c>
      <c r="R857" t="s">
        <v>67</v>
      </c>
      <c r="S857" t="s">
        <v>67</v>
      </c>
      <c r="T857" s="2" t="s">
        <v>1986</v>
      </c>
      <c r="U857" s="2" t="s">
        <v>1987</v>
      </c>
      <c r="V857">
        <v>924</v>
      </c>
      <c r="W857" s="2" t="s">
        <v>634</v>
      </c>
      <c r="X857">
        <v>66339.100000000006</v>
      </c>
      <c r="Y857">
        <v>66339.100000000006</v>
      </c>
      <c r="AD857">
        <v>46437.37</v>
      </c>
      <c r="AF857">
        <v>0</v>
      </c>
      <c r="AG857">
        <v>19901.72</v>
      </c>
      <c r="AK857">
        <v>162162</v>
      </c>
      <c r="AL857" s="5">
        <v>132678.19</v>
      </c>
      <c r="AM857">
        <v>10086.73</v>
      </c>
      <c r="AN857">
        <v>7414.4</v>
      </c>
      <c r="AO857">
        <v>60635.71</v>
      </c>
      <c r="AP857">
        <v>66339.100000000006</v>
      </c>
      <c r="AS857">
        <v>46437.37</v>
      </c>
      <c r="AU857">
        <v>18190.71</v>
      </c>
      <c r="AY857">
        <v>162162</v>
      </c>
      <c r="AZ857" s="5">
        <v>125263.79</v>
      </c>
      <c r="BA857" s="5">
        <v>121271.42</v>
      </c>
      <c r="BB857" s="5">
        <v>121271.42</v>
      </c>
      <c r="BC857" s="5">
        <v>121271.42</v>
      </c>
      <c r="BD857" s="5">
        <v>121271.42</v>
      </c>
      <c r="BE857" s="5">
        <v>0</v>
      </c>
      <c r="BF857" s="5">
        <v>280761.32</v>
      </c>
      <c r="BG857">
        <v>20150615</v>
      </c>
      <c r="BH857" s="9" t="str">
        <f t="shared" si="39"/>
        <v>2015</v>
      </c>
      <c r="BI857" t="str">
        <f>MID(Merge1[[#This Row],[OC_DATA_INIZIO_PROGETTO]],5,2)</f>
        <v>06</v>
      </c>
      <c r="BJ857">
        <v>20210409</v>
      </c>
      <c r="BK857" t="str">
        <f t="shared" si="40"/>
        <v>2021</v>
      </c>
      <c r="BL857" t="str">
        <f>MID(Merge1[[#This Row],[OC_DATA_FINE_PROGETTO_PREVISTA]],5,2)</f>
        <v>04</v>
      </c>
      <c r="BM857" s="8">
        <f>(Merge1[[#This Row],[Colonna2]]-Merge1[[#This Row],[Colonna1]])*12+Merge1[[#This Row],[Colonna22]]-Merge1[[#This Row],[Colonna12]]</f>
        <v>70</v>
      </c>
      <c r="BN857">
        <v>20181119</v>
      </c>
      <c r="BO857" t="str">
        <f t="shared" si="41"/>
        <v>2018</v>
      </c>
      <c r="BP857" s="2" t="s">
        <v>116</v>
      </c>
      <c r="BQ857" s="2" t="s">
        <v>763</v>
      </c>
      <c r="BR857" s="2" t="s">
        <v>440</v>
      </c>
      <c r="BS857" s="2" t="s">
        <v>773</v>
      </c>
      <c r="BT857" s="2" t="s">
        <v>774</v>
      </c>
    </row>
    <row r="858" spans="1:72" x14ac:dyDescent="0.35">
      <c r="A858" s="2" t="s">
        <v>21689</v>
      </c>
      <c r="B858" s="2" t="s">
        <v>21688</v>
      </c>
      <c r="C858" s="2" t="s">
        <v>21690</v>
      </c>
      <c r="D858" s="2" t="s">
        <v>21659</v>
      </c>
      <c r="E858" s="2" t="s">
        <v>21691</v>
      </c>
      <c r="F858">
        <v>8</v>
      </c>
      <c r="G858" s="2" t="s">
        <v>441</v>
      </c>
      <c r="H858">
        <v>2</v>
      </c>
      <c r="I858" s="2" t="s">
        <v>430</v>
      </c>
      <c r="J858">
        <v>12</v>
      </c>
      <c r="K858" s="2" t="s">
        <v>437</v>
      </c>
      <c r="L858">
        <v>11</v>
      </c>
      <c r="M858" s="2" t="s">
        <v>443</v>
      </c>
      <c r="N858">
        <v>71</v>
      </c>
      <c r="O858" s="2" t="s">
        <v>507</v>
      </c>
      <c r="P858">
        <v>3</v>
      </c>
      <c r="Q858" s="2" t="s">
        <v>508</v>
      </c>
      <c r="R858" t="s">
        <v>67</v>
      </c>
      <c r="S858" t="s">
        <v>67</v>
      </c>
      <c r="T858" s="2" t="s">
        <v>73</v>
      </c>
      <c r="U858" s="2" t="s">
        <v>74</v>
      </c>
      <c r="V858">
        <v>710</v>
      </c>
      <c r="W858" s="2" t="s">
        <v>7185</v>
      </c>
      <c r="X858">
        <v>60539</v>
      </c>
      <c r="Z858">
        <v>60539</v>
      </c>
      <c r="AD858">
        <v>42377.3</v>
      </c>
      <c r="AF858">
        <v>0</v>
      </c>
      <c r="AG858">
        <v>18161.7</v>
      </c>
      <c r="AL858" s="5">
        <v>121078</v>
      </c>
      <c r="AM858">
        <v>0</v>
      </c>
      <c r="AN858">
        <v>0</v>
      </c>
      <c r="AO858">
        <v>60539</v>
      </c>
      <c r="AQ858">
        <v>60539</v>
      </c>
      <c r="AS858">
        <v>42377.3</v>
      </c>
      <c r="AU858">
        <v>18161.7</v>
      </c>
      <c r="AZ858" s="5">
        <v>121078</v>
      </c>
      <c r="BA858" s="5">
        <v>121078</v>
      </c>
      <c r="BB858" s="5">
        <v>121078</v>
      </c>
      <c r="BC858" s="5">
        <v>105230.68</v>
      </c>
      <c r="BD858" s="5">
        <v>105230.68</v>
      </c>
      <c r="BE858" s="5">
        <v>0</v>
      </c>
      <c r="BF858" s="5">
        <v>105230.68</v>
      </c>
      <c r="BG858">
        <v>20170519</v>
      </c>
      <c r="BH858" s="9" t="str">
        <f t="shared" si="39"/>
        <v>2017</v>
      </c>
      <c r="BI858" t="str">
        <f>MID(Merge1[[#This Row],[OC_DATA_INIZIO_PROGETTO]],5,2)</f>
        <v>05</v>
      </c>
      <c r="BJ858">
        <v>20190930</v>
      </c>
      <c r="BK858" t="str">
        <f t="shared" si="40"/>
        <v>2019</v>
      </c>
      <c r="BL858" t="str">
        <f>MID(Merge1[[#This Row],[OC_DATA_FINE_PROGETTO_PREVISTA]],5,2)</f>
        <v>09</v>
      </c>
      <c r="BM858" s="8">
        <f>(Merge1[[#This Row],[Colonna2]]-Merge1[[#This Row],[Colonna1]])*12+Merge1[[#This Row],[Colonna22]]-Merge1[[#This Row],[Colonna12]]</f>
        <v>28</v>
      </c>
      <c r="BN858">
        <v>20200424</v>
      </c>
      <c r="BO858" t="str">
        <f t="shared" si="41"/>
        <v>2020</v>
      </c>
      <c r="BP858" s="2" t="s">
        <v>76</v>
      </c>
      <c r="BQ858" s="2" t="s">
        <v>76</v>
      </c>
      <c r="BR858" s="2" t="s">
        <v>440</v>
      </c>
      <c r="BS858" s="2" t="s">
        <v>434</v>
      </c>
      <c r="BT858" s="2" t="s">
        <v>435</v>
      </c>
    </row>
    <row r="859" spans="1:72" x14ac:dyDescent="0.35">
      <c r="A859" s="2" t="s">
        <v>17252</v>
      </c>
      <c r="B859" s="2" t="s">
        <v>17253</v>
      </c>
      <c r="C859" s="2" t="s">
        <v>17254</v>
      </c>
      <c r="D859" s="2" t="s">
        <v>17255</v>
      </c>
      <c r="E859" s="2" t="s">
        <v>17256</v>
      </c>
      <c r="F859">
        <v>1</v>
      </c>
      <c r="G859" s="2" t="s">
        <v>151</v>
      </c>
      <c r="H859">
        <v>7</v>
      </c>
      <c r="I859" s="2" t="s">
        <v>770</v>
      </c>
      <c r="J859">
        <v>99</v>
      </c>
      <c r="K859" s="2" t="s">
        <v>81</v>
      </c>
      <c r="L859">
        <v>8</v>
      </c>
      <c r="M859" s="2" t="s">
        <v>112</v>
      </c>
      <c r="N859">
        <v>62</v>
      </c>
      <c r="O859" s="2" t="s">
        <v>2450</v>
      </c>
      <c r="P859">
        <v>999</v>
      </c>
      <c r="Q859" s="2" t="s">
        <v>3522</v>
      </c>
      <c r="R859" t="s">
        <v>67</v>
      </c>
      <c r="S859" t="s">
        <v>67</v>
      </c>
      <c r="T859" s="2" t="s">
        <v>1986</v>
      </c>
      <c r="U859" s="2" t="s">
        <v>1987</v>
      </c>
      <c r="V859">
        <v>948</v>
      </c>
      <c r="W859" s="2" t="s">
        <v>6658</v>
      </c>
      <c r="X859">
        <v>60300</v>
      </c>
      <c r="Y859">
        <v>60300</v>
      </c>
      <c r="AD859">
        <v>42210</v>
      </c>
      <c r="AF859">
        <v>0</v>
      </c>
      <c r="AG859">
        <v>18090</v>
      </c>
      <c r="AK859">
        <v>147402</v>
      </c>
      <c r="AL859" s="5">
        <v>120600</v>
      </c>
      <c r="AM859">
        <v>0</v>
      </c>
      <c r="AN859">
        <v>0</v>
      </c>
      <c r="AO859">
        <v>60300</v>
      </c>
      <c r="AP859">
        <v>60300</v>
      </c>
      <c r="AS859">
        <v>42210</v>
      </c>
      <c r="AU859">
        <v>18090</v>
      </c>
      <c r="AY859">
        <v>147402</v>
      </c>
      <c r="AZ859" s="5">
        <v>120600</v>
      </c>
      <c r="BA859" s="5">
        <v>120600</v>
      </c>
      <c r="BB859" s="5">
        <v>120600</v>
      </c>
      <c r="BC859" s="5">
        <v>120600</v>
      </c>
      <c r="BD859" s="5">
        <v>120600</v>
      </c>
      <c r="BE859" s="5">
        <v>0</v>
      </c>
      <c r="BF859" s="5">
        <v>163317.54</v>
      </c>
      <c r="BG859">
        <v>20171110</v>
      </c>
      <c r="BH859" s="9" t="str">
        <f t="shared" si="39"/>
        <v>2017</v>
      </c>
      <c r="BI859" t="str">
        <f>MID(Merge1[[#This Row],[OC_DATA_INIZIO_PROGETTO]],5,2)</f>
        <v>11</v>
      </c>
      <c r="BJ859">
        <v>20210107</v>
      </c>
      <c r="BK859" t="str">
        <f t="shared" si="40"/>
        <v>2021</v>
      </c>
      <c r="BL859" t="str">
        <f>MID(Merge1[[#This Row],[OC_DATA_FINE_PROGETTO_PREVISTA]],5,2)</f>
        <v>01</v>
      </c>
      <c r="BM859" s="8">
        <f>(Merge1[[#This Row],[Colonna2]]-Merge1[[#This Row],[Colonna1]])*12+Merge1[[#This Row],[Colonna22]]-Merge1[[#This Row],[Colonna12]]</f>
        <v>38</v>
      </c>
      <c r="BN859">
        <v>20210107</v>
      </c>
      <c r="BO859" t="str">
        <f t="shared" si="41"/>
        <v>2021</v>
      </c>
      <c r="BP859" s="2" t="s">
        <v>116</v>
      </c>
      <c r="BQ859" s="2" t="s">
        <v>763</v>
      </c>
      <c r="BR859" s="2" t="s">
        <v>440</v>
      </c>
      <c r="BS859" s="2" t="s">
        <v>773</v>
      </c>
      <c r="BT859" s="2" t="s">
        <v>774</v>
      </c>
    </row>
    <row r="860" spans="1:72" x14ac:dyDescent="0.35">
      <c r="A860" s="2" t="s">
        <v>28067</v>
      </c>
      <c r="B860" s="2" t="s">
        <v>28068</v>
      </c>
      <c r="C860" s="2" t="s">
        <v>28069</v>
      </c>
      <c r="D860" s="2" t="s">
        <v>28070</v>
      </c>
      <c r="E860" s="2" t="s">
        <v>28071</v>
      </c>
      <c r="F860">
        <v>4</v>
      </c>
      <c r="G860" s="2" t="s">
        <v>174</v>
      </c>
      <c r="H860">
        <v>3</v>
      </c>
      <c r="I860" s="2" t="s">
        <v>68</v>
      </c>
      <c r="J860">
        <v>9</v>
      </c>
      <c r="K860" s="2" t="s">
        <v>4139</v>
      </c>
      <c r="L860">
        <v>5</v>
      </c>
      <c r="M860" s="2" t="s">
        <v>226</v>
      </c>
      <c r="N860">
        <v>12</v>
      </c>
      <c r="O860" s="2" t="s">
        <v>2380</v>
      </c>
      <c r="P860">
        <v>98</v>
      </c>
      <c r="Q860" s="2" t="s">
        <v>2381</v>
      </c>
      <c r="R860" t="s">
        <v>67</v>
      </c>
      <c r="S860" t="s">
        <v>67</v>
      </c>
      <c r="T860" s="2" t="s">
        <v>73</v>
      </c>
      <c r="U860" s="2" t="s">
        <v>74</v>
      </c>
      <c r="V860">
        <v>2004</v>
      </c>
      <c r="W860" s="2" t="s">
        <v>19736</v>
      </c>
      <c r="X860">
        <v>84422.76</v>
      </c>
      <c r="Y860">
        <v>84422.76</v>
      </c>
      <c r="AD860">
        <v>59095.93</v>
      </c>
      <c r="AF860">
        <v>0</v>
      </c>
      <c r="AG860">
        <v>25326.83</v>
      </c>
      <c r="AL860" s="5">
        <v>168845.52</v>
      </c>
      <c r="AM860">
        <v>0</v>
      </c>
      <c r="AN860">
        <v>0</v>
      </c>
      <c r="AO860">
        <v>84422.76</v>
      </c>
      <c r="AP860">
        <v>84422.76</v>
      </c>
      <c r="AS860">
        <v>59095.93</v>
      </c>
      <c r="AU860">
        <v>25326.83</v>
      </c>
      <c r="AZ860" s="5">
        <v>168845.52</v>
      </c>
      <c r="BA860" s="5">
        <v>120213.09</v>
      </c>
      <c r="BB860" s="5">
        <v>120213.09</v>
      </c>
      <c r="BC860" s="5">
        <v>69793.820000000007</v>
      </c>
      <c r="BD860" s="5">
        <v>69793.820000000007</v>
      </c>
      <c r="BE860" s="5">
        <v>0</v>
      </c>
      <c r="BF860" s="5">
        <v>69793.820000000007</v>
      </c>
      <c r="BG860">
        <v>20171115</v>
      </c>
      <c r="BH860" s="9" t="str">
        <f t="shared" si="39"/>
        <v>2017</v>
      </c>
      <c r="BI860" t="str">
        <f>MID(Merge1[[#This Row],[OC_DATA_INIZIO_PROGETTO]],5,2)</f>
        <v>11</v>
      </c>
      <c r="BJ860">
        <v>20210131</v>
      </c>
      <c r="BK860" t="str">
        <f t="shared" si="40"/>
        <v>2021</v>
      </c>
      <c r="BL860" t="str">
        <f>MID(Merge1[[#This Row],[OC_DATA_FINE_PROGETTO_PREVISTA]],5,2)</f>
        <v>01</v>
      </c>
      <c r="BM860" s="8">
        <f>(Merge1[[#This Row],[Colonna2]]-Merge1[[#This Row],[Colonna1]])*12+Merge1[[#This Row],[Colonna22]]-Merge1[[#This Row],[Colonna12]]</f>
        <v>38</v>
      </c>
      <c r="BO860" t="str">
        <f t="shared" si="41"/>
        <v/>
      </c>
      <c r="BP860" s="2" t="s">
        <v>76</v>
      </c>
      <c r="BQ860" s="2" t="s">
        <v>76</v>
      </c>
      <c r="BR860" s="2" t="s">
        <v>77</v>
      </c>
      <c r="BS860" s="2" t="s">
        <v>78</v>
      </c>
      <c r="BT860" s="2" t="s">
        <v>79</v>
      </c>
    </row>
    <row r="861" spans="1:72" x14ac:dyDescent="0.35">
      <c r="A861" s="2" t="s">
        <v>30232</v>
      </c>
      <c r="B861" s="2" t="s">
        <v>30233</v>
      </c>
      <c r="C861" s="2" t="s">
        <v>30234</v>
      </c>
      <c r="D861" s="2" t="s">
        <v>30235</v>
      </c>
      <c r="E861" s="2" t="s">
        <v>30236</v>
      </c>
      <c r="F861">
        <v>3</v>
      </c>
      <c r="G861" s="2" t="s">
        <v>102</v>
      </c>
      <c r="H861">
        <v>6</v>
      </c>
      <c r="I861" s="2" t="s">
        <v>94</v>
      </c>
      <c r="J861">
        <v>99</v>
      </c>
      <c r="K861" s="2" t="s">
        <v>81</v>
      </c>
      <c r="L861">
        <v>9</v>
      </c>
      <c r="M861" s="2" t="s">
        <v>98</v>
      </c>
      <c r="N861">
        <v>26</v>
      </c>
      <c r="O861" s="2" t="s">
        <v>1770</v>
      </c>
      <c r="P861">
        <v>102</v>
      </c>
      <c r="Q861" s="2" t="s">
        <v>5448</v>
      </c>
      <c r="R861" t="s">
        <v>67</v>
      </c>
      <c r="S861" t="s">
        <v>67</v>
      </c>
      <c r="T861" s="2" t="s">
        <v>504</v>
      </c>
      <c r="U861" s="2" t="s">
        <v>505</v>
      </c>
      <c r="V861">
        <v>1956</v>
      </c>
      <c r="W861" s="2" t="s">
        <v>499</v>
      </c>
      <c r="X861">
        <v>95988</v>
      </c>
      <c r="Y861">
        <v>95988</v>
      </c>
      <c r="AF861">
        <v>0</v>
      </c>
      <c r="AI861">
        <v>64012</v>
      </c>
      <c r="AL861" s="5">
        <v>160000</v>
      </c>
      <c r="AM861">
        <v>0</v>
      </c>
      <c r="AN861">
        <v>0</v>
      </c>
      <c r="AO861">
        <v>95988</v>
      </c>
      <c r="AP861">
        <v>95988</v>
      </c>
      <c r="AW861">
        <v>64012</v>
      </c>
      <c r="AZ861" s="5">
        <v>160000</v>
      </c>
      <c r="BA861" s="5">
        <v>120000</v>
      </c>
      <c r="BB861" s="5">
        <v>120000</v>
      </c>
      <c r="BC861" s="5">
        <v>108000</v>
      </c>
      <c r="BD861" s="5">
        <v>108000</v>
      </c>
      <c r="BE861" s="5">
        <v>0</v>
      </c>
      <c r="BF861" s="5">
        <v>160000</v>
      </c>
      <c r="BG861">
        <v>20180101</v>
      </c>
      <c r="BH861" s="9" t="str">
        <f t="shared" si="39"/>
        <v>2018</v>
      </c>
      <c r="BI861" t="str">
        <f>MID(Merge1[[#This Row],[OC_DATA_INIZIO_PROGETTO]],5,2)</f>
        <v>01</v>
      </c>
      <c r="BJ861">
        <v>20210131</v>
      </c>
      <c r="BK861" t="str">
        <f t="shared" si="40"/>
        <v>2021</v>
      </c>
      <c r="BL861" t="str">
        <f>MID(Merge1[[#This Row],[OC_DATA_FINE_PROGETTO_PREVISTA]],5,2)</f>
        <v>01</v>
      </c>
      <c r="BM861" s="8">
        <f>(Merge1[[#This Row],[Colonna2]]-Merge1[[#This Row],[Colonna1]])*12+Merge1[[#This Row],[Colonna22]]-Merge1[[#This Row],[Colonna12]]</f>
        <v>36</v>
      </c>
      <c r="BO861" t="str">
        <f t="shared" si="41"/>
        <v/>
      </c>
      <c r="BP861" s="2" t="s">
        <v>76</v>
      </c>
      <c r="BQ861" s="2" t="s">
        <v>76</v>
      </c>
      <c r="BR861" s="2" t="s">
        <v>77</v>
      </c>
      <c r="BS861" s="2" t="s">
        <v>446</v>
      </c>
      <c r="BT861" s="2" t="s">
        <v>447</v>
      </c>
    </row>
    <row r="862" spans="1:72" x14ac:dyDescent="0.35">
      <c r="A862" s="2" t="s">
        <v>30253</v>
      </c>
      <c r="B862" s="2" t="s">
        <v>30254</v>
      </c>
      <c r="C862" s="2" t="s">
        <v>30255</v>
      </c>
      <c r="D862" s="2" t="s">
        <v>30256</v>
      </c>
      <c r="E862" s="2" t="s">
        <v>30257</v>
      </c>
      <c r="F862">
        <v>3</v>
      </c>
      <c r="G862" s="2" t="s">
        <v>102</v>
      </c>
      <c r="H862">
        <v>6</v>
      </c>
      <c r="I862" s="2" t="s">
        <v>94</v>
      </c>
      <c r="J862">
        <v>4</v>
      </c>
      <c r="K862" s="2" t="s">
        <v>3040</v>
      </c>
      <c r="L862">
        <v>9</v>
      </c>
      <c r="M862" s="2" t="s">
        <v>98</v>
      </c>
      <c r="N862">
        <v>26</v>
      </c>
      <c r="O862" s="2" t="s">
        <v>1770</v>
      </c>
      <c r="P862">
        <v>102</v>
      </c>
      <c r="Q862" s="2" t="s">
        <v>5448</v>
      </c>
      <c r="R862" t="s">
        <v>67</v>
      </c>
      <c r="S862" t="s">
        <v>67</v>
      </c>
      <c r="T862" s="2" t="s">
        <v>504</v>
      </c>
      <c r="U862" s="2" t="s">
        <v>505</v>
      </c>
      <c r="V862">
        <v>1932</v>
      </c>
      <c r="W862" s="2" t="s">
        <v>564</v>
      </c>
      <c r="X862">
        <v>90000</v>
      </c>
      <c r="Y862">
        <v>90000</v>
      </c>
      <c r="AF862">
        <v>0</v>
      </c>
      <c r="AI862">
        <v>70000</v>
      </c>
      <c r="AL862" s="5">
        <v>160000</v>
      </c>
      <c r="AM862">
        <v>0</v>
      </c>
      <c r="AN862">
        <v>0</v>
      </c>
      <c r="AO862">
        <v>90000</v>
      </c>
      <c r="AP862">
        <v>90000</v>
      </c>
      <c r="AW862">
        <v>70000</v>
      </c>
      <c r="AZ862" s="5">
        <v>160000</v>
      </c>
      <c r="BA862" s="5">
        <v>120000</v>
      </c>
      <c r="BB862" s="5">
        <v>120000</v>
      </c>
      <c r="BC862" s="5">
        <v>48000</v>
      </c>
      <c r="BD862" s="5">
        <v>48000</v>
      </c>
      <c r="BE862" s="5">
        <v>0</v>
      </c>
      <c r="BF862" s="5">
        <v>130287.62</v>
      </c>
      <c r="BG862">
        <v>20180101</v>
      </c>
      <c r="BH862" s="9" t="str">
        <f t="shared" si="39"/>
        <v>2018</v>
      </c>
      <c r="BI862" t="str">
        <f>MID(Merge1[[#This Row],[OC_DATA_INIZIO_PROGETTO]],5,2)</f>
        <v>01</v>
      </c>
      <c r="BJ862">
        <v>20210131</v>
      </c>
      <c r="BK862" t="str">
        <f t="shared" si="40"/>
        <v>2021</v>
      </c>
      <c r="BL862" t="str">
        <f>MID(Merge1[[#This Row],[OC_DATA_FINE_PROGETTO_PREVISTA]],5,2)</f>
        <v>01</v>
      </c>
      <c r="BM862" s="8">
        <f>(Merge1[[#This Row],[Colonna2]]-Merge1[[#This Row],[Colonna1]])*12+Merge1[[#This Row],[Colonna22]]-Merge1[[#This Row],[Colonna12]]</f>
        <v>36</v>
      </c>
      <c r="BO862" t="str">
        <f t="shared" si="41"/>
        <v/>
      </c>
      <c r="BP862" s="2" t="s">
        <v>76</v>
      </c>
      <c r="BQ862" s="2" t="s">
        <v>76</v>
      </c>
      <c r="BR862" s="2" t="s">
        <v>77</v>
      </c>
      <c r="BS862" s="2" t="s">
        <v>446</v>
      </c>
      <c r="BT862" s="2" t="s">
        <v>447</v>
      </c>
    </row>
    <row r="863" spans="1:72" x14ac:dyDescent="0.35">
      <c r="A863" s="2" t="s">
        <v>30363</v>
      </c>
      <c r="B863" s="2" t="s">
        <v>30364</v>
      </c>
      <c r="C863" s="2" t="s">
        <v>30365</v>
      </c>
      <c r="D863" s="2" t="s">
        <v>30366</v>
      </c>
      <c r="E863" s="2" t="s">
        <v>30367</v>
      </c>
      <c r="F863">
        <v>3</v>
      </c>
      <c r="G863" s="2" t="s">
        <v>102</v>
      </c>
      <c r="H863">
        <v>6</v>
      </c>
      <c r="I863" s="2" t="s">
        <v>94</v>
      </c>
      <c r="J863">
        <v>99</v>
      </c>
      <c r="K863" s="2" t="s">
        <v>81</v>
      </c>
      <c r="L863">
        <v>9</v>
      </c>
      <c r="M863" s="2" t="s">
        <v>98</v>
      </c>
      <c r="N863">
        <v>26</v>
      </c>
      <c r="O863" s="2" t="s">
        <v>1770</v>
      </c>
      <c r="P863">
        <v>102</v>
      </c>
      <c r="Q863" s="2" t="s">
        <v>5448</v>
      </c>
      <c r="R863" t="s">
        <v>67</v>
      </c>
      <c r="S863" t="s">
        <v>67</v>
      </c>
      <c r="T863" s="2" t="s">
        <v>504</v>
      </c>
      <c r="U863" s="2" t="s">
        <v>505</v>
      </c>
      <c r="V863">
        <v>1956</v>
      </c>
      <c r="W863" s="2" t="s">
        <v>499</v>
      </c>
      <c r="X863">
        <v>95988</v>
      </c>
      <c r="Y863">
        <v>95988</v>
      </c>
      <c r="AF863">
        <v>0</v>
      </c>
      <c r="AI863">
        <v>64012</v>
      </c>
      <c r="AL863" s="5">
        <v>160000</v>
      </c>
      <c r="AM863">
        <v>0</v>
      </c>
      <c r="AN863">
        <v>0</v>
      </c>
      <c r="AO863">
        <v>95988</v>
      </c>
      <c r="AP863">
        <v>95988</v>
      </c>
      <c r="AW863">
        <v>64012</v>
      </c>
      <c r="AZ863" s="5">
        <v>160000</v>
      </c>
      <c r="BA863" s="5">
        <v>120000</v>
      </c>
      <c r="BB863" s="5">
        <v>120000</v>
      </c>
      <c r="BC863" s="5">
        <v>48000</v>
      </c>
      <c r="BD863" s="5">
        <v>48000</v>
      </c>
      <c r="BE863" s="5">
        <v>0</v>
      </c>
      <c r="BF863" s="5">
        <v>80820</v>
      </c>
      <c r="BG863">
        <v>20180101</v>
      </c>
      <c r="BH863" s="9" t="str">
        <f t="shared" si="39"/>
        <v>2018</v>
      </c>
      <c r="BI863" t="str">
        <f>MID(Merge1[[#This Row],[OC_DATA_INIZIO_PROGETTO]],5,2)</f>
        <v>01</v>
      </c>
      <c r="BJ863">
        <v>20210130</v>
      </c>
      <c r="BK863" t="str">
        <f t="shared" si="40"/>
        <v>2021</v>
      </c>
      <c r="BL863" t="str">
        <f>MID(Merge1[[#This Row],[OC_DATA_FINE_PROGETTO_PREVISTA]],5,2)</f>
        <v>01</v>
      </c>
      <c r="BM863" s="8">
        <f>(Merge1[[#This Row],[Colonna2]]-Merge1[[#This Row],[Colonna1]])*12+Merge1[[#This Row],[Colonna22]]-Merge1[[#This Row],[Colonna12]]</f>
        <v>36</v>
      </c>
      <c r="BO863" t="str">
        <f t="shared" si="41"/>
        <v/>
      </c>
      <c r="BP863" s="2" t="s">
        <v>76</v>
      </c>
      <c r="BQ863" s="2" t="s">
        <v>76</v>
      </c>
      <c r="BR863" s="2" t="s">
        <v>77</v>
      </c>
      <c r="BS863" s="2" t="s">
        <v>446</v>
      </c>
      <c r="BT863" s="2" t="s">
        <v>447</v>
      </c>
    </row>
    <row r="864" spans="1:72" x14ac:dyDescent="0.35">
      <c r="A864" s="2" t="s">
        <v>6892</v>
      </c>
      <c r="B864" s="2" t="s">
        <v>6893</v>
      </c>
      <c r="C864" s="2" t="s">
        <v>6894</v>
      </c>
      <c r="D864" s="2" t="s">
        <v>6895</v>
      </c>
      <c r="E864" s="2" t="s">
        <v>6896</v>
      </c>
      <c r="F864">
        <v>11</v>
      </c>
      <c r="G864" s="2" t="s">
        <v>436</v>
      </c>
      <c r="H864">
        <v>2</v>
      </c>
      <c r="I864" s="2" t="s">
        <v>430</v>
      </c>
      <c r="J864">
        <v>12</v>
      </c>
      <c r="K864" s="2" t="s">
        <v>437</v>
      </c>
      <c r="L864">
        <v>11</v>
      </c>
      <c r="M864" s="2" t="s">
        <v>443</v>
      </c>
      <c r="N864">
        <v>71</v>
      </c>
      <c r="O864" s="2" t="s">
        <v>507</v>
      </c>
      <c r="P864">
        <v>4</v>
      </c>
      <c r="Q864" s="2" t="s">
        <v>6725</v>
      </c>
      <c r="R864" t="s">
        <v>67</v>
      </c>
      <c r="S864" t="s">
        <v>67</v>
      </c>
      <c r="T864" s="2" t="s">
        <v>73</v>
      </c>
      <c r="U864" s="2" t="s">
        <v>74</v>
      </c>
      <c r="V864">
        <v>915</v>
      </c>
      <c r="W864" s="2" t="s">
        <v>632</v>
      </c>
      <c r="X864">
        <v>120000</v>
      </c>
      <c r="Z864">
        <v>120000</v>
      </c>
      <c r="AF864">
        <v>0</v>
      </c>
      <c r="AL864" s="5">
        <v>120000</v>
      </c>
      <c r="AM864">
        <v>0</v>
      </c>
      <c r="AN864">
        <v>0</v>
      </c>
      <c r="AO864">
        <v>120000</v>
      </c>
      <c r="AQ864">
        <v>120000</v>
      </c>
      <c r="AZ864" s="5">
        <v>120000</v>
      </c>
      <c r="BA864" s="5">
        <v>120000</v>
      </c>
      <c r="BB864" s="5">
        <v>120000</v>
      </c>
      <c r="BC864" s="5">
        <v>114912</v>
      </c>
      <c r="BD864" s="5">
        <v>114912</v>
      </c>
      <c r="BE864" s="5">
        <v>0</v>
      </c>
      <c r="BF864" s="5">
        <v>114912</v>
      </c>
      <c r="BG864">
        <v>20170323</v>
      </c>
      <c r="BH864" s="9" t="str">
        <f t="shared" si="39"/>
        <v>2017</v>
      </c>
      <c r="BI864" t="str">
        <f>MID(Merge1[[#This Row],[OC_DATA_INIZIO_PROGETTO]],5,2)</f>
        <v>03</v>
      </c>
      <c r="BJ864">
        <v>20180626</v>
      </c>
      <c r="BK864" t="str">
        <f t="shared" si="40"/>
        <v>2018</v>
      </c>
      <c r="BL864" t="str">
        <f>MID(Merge1[[#This Row],[OC_DATA_FINE_PROGETTO_PREVISTA]],5,2)</f>
        <v>06</v>
      </c>
      <c r="BM864" s="8">
        <f>(Merge1[[#This Row],[Colonna2]]-Merge1[[#This Row],[Colonna1]])*12+Merge1[[#This Row],[Colonna22]]-Merge1[[#This Row],[Colonna12]]</f>
        <v>15</v>
      </c>
      <c r="BN864">
        <v>20180925</v>
      </c>
      <c r="BO864" t="str">
        <f t="shared" si="41"/>
        <v>2018</v>
      </c>
      <c r="BP864" s="2" t="s">
        <v>116</v>
      </c>
      <c r="BQ864" s="2" t="s">
        <v>763</v>
      </c>
      <c r="BR864" s="2" t="s">
        <v>440</v>
      </c>
      <c r="BS864" s="2" t="s">
        <v>434</v>
      </c>
      <c r="BT864" s="2" t="s">
        <v>435</v>
      </c>
    </row>
    <row r="865" spans="1:72" x14ac:dyDescent="0.35">
      <c r="A865" s="2" t="s">
        <v>6898</v>
      </c>
      <c r="B865" s="2" t="s">
        <v>6899</v>
      </c>
      <c r="C865" s="2" t="s">
        <v>6900</v>
      </c>
      <c r="D865" s="2" t="s">
        <v>6901</v>
      </c>
      <c r="E865" s="2" t="s">
        <v>6902</v>
      </c>
      <c r="F865">
        <v>11</v>
      </c>
      <c r="G865" s="2" t="s">
        <v>436</v>
      </c>
      <c r="H865">
        <v>2</v>
      </c>
      <c r="I865" s="2" t="s">
        <v>430</v>
      </c>
      <c r="J865">
        <v>12</v>
      </c>
      <c r="K865" s="2" t="s">
        <v>437</v>
      </c>
      <c r="L865">
        <v>11</v>
      </c>
      <c r="M865" s="2" t="s">
        <v>443</v>
      </c>
      <c r="N865">
        <v>71</v>
      </c>
      <c r="O865" s="2" t="s">
        <v>507</v>
      </c>
      <c r="P865">
        <v>4</v>
      </c>
      <c r="Q865" s="2" t="s">
        <v>6725</v>
      </c>
      <c r="R865" t="s">
        <v>67</v>
      </c>
      <c r="S865" t="s">
        <v>67</v>
      </c>
      <c r="T865" s="2" t="s">
        <v>73</v>
      </c>
      <c r="U865" s="2" t="s">
        <v>74</v>
      </c>
      <c r="V865">
        <v>924</v>
      </c>
      <c r="W865" s="2" t="s">
        <v>634</v>
      </c>
      <c r="X865">
        <v>120000</v>
      </c>
      <c r="Z865">
        <v>120000</v>
      </c>
      <c r="AF865">
        <v>0</v>
      </c>
      <c r="AL865" s="5">
        <v>120000</v>
      </c>
      <c r="AM865">
        <v>0</v>
      </c>
      <c r="AN865">
        <v>0</v>
      </c>
      <c r="AO865">
        <v>120000</v>
      </c>
      <c r="AQ865">
        <v>120000</v>
      </c>
      <c r="AZ865" s="5">
        <v>120000</v>
      </c>
      <c r="BA865" s="5">
        <v>120000</v>
      </c>
      <c r="BB865" s="5">
        <v>120000</v>
      </c>
      <c r="BC865" s="5">
        <v>111720</v>
      </c>
      <c r="BD865" s="5">
        <v>111720</v>
      </c>
      <c r="BE865" s="5">
        <v>0</v>
      </c>
      <c r="BF865" s="5">
        <v>111720</v>
      </c>
      <c r="BG865">
        <v>20160729</v>
      </c>
      <c r="BH865" s="9" t="str">
        <f t="shared" si="39"/>
        <v>2016</v>
      </c>
      <c r="BI865" t="str">
        <f>MID(Merge1[[#This Row],[OC_DATA_INIZIO_PROGETTO]],5,2)</f>
        <v>07</v>
      </c>
      <c r="BJ865">
        <v>20180625</v>
      </c>
      <c r="BK865" t="str">
        <f t="shared" si="40"/>
        <v>2018</v>
      </c>
      <c r="BL865" t="str">
        <f>MID(Merge1[[#This Row],[OC_DATA_FINE_PROGETTO_PREVISTA]],5,2)</f>
        <v>06</v>
      </c>
      <c r="BM865" s="8">
        <f>(Merge1[[#This Row],[Colonna2]]-Merge1[[#This Row],[Colonna1]])*12+Merge1[[#This Row],[Colonna22]]-Merge1[[#This Row],[Colonna12]]</f>
        <v>23</v>
      </c>
      <c r="BN865">
        <v>20180718</v>
      </c>
      <c r="BO865" t="str">
        <f t="shared" si="41"/>
        <v>2018</v>
      </c>
      <c r="BP865" s="2" t="s">
        <v>76</v>
      </c>
      <c r="BQ865" s="2" t="s">
        <v>76</v>
      </c>
      <c r="BR865" s="2" t="s">
        <v>440</v>
      </c>
      <c r="BS865" s="2" t="s">
        <v>434</v>
      </c>
      <c r="BT865" s="2" t="s">
        <v>435</v>
      </c>
    </row>
    <row r="866" spans="1:72" x14ac:dyDescent="0.35">
      <c r="A866" s="2" t="s">
        <v>6927</v>
      </c>
      <c r="B866" s="2" t="s">
        <v>6928</v>
      </c>
      <c r="C866" s="2" t="s">
        <v>6929</v>
      </c>
      <c r="D866" s="2" t="s">
        <v>6930</v>
      </c>
      <c r="E866" s="2" t="s">
        <v>6931</v>
      </c>
      <c r="F866">
        <v>11</v>
      </c>
      <c r="G866" s="2" t="s">
        <v>436</v>
      </c>
      <c r="H866">
        <v>2</v>
      </c>
      <c r="I866" s="2" t="s">
        <v>430</v>
      </c>
      <c r="J866">
        <v>12</v>
      </c>
      <c r="K866" s="2" t="s">
        <v>437</v>
      </c>
      <c r="L866">
        <v>11</v>
      </c>
      <c r="M866" s="2" t="s">
        <v>443</v>
      </c>
      <c r="N866">
        <v>71</v>
      </c>
      <c r="O866" s="2" t="s">
        <v>507</v>
      </c>
      <c r="P866">
        <v>4</v>
      </c>
      <c r="Q866" s="2" t="s">
        <v>6725</v>
      </c>
      <c r="R866" t="s">
        <v>67</v>
      </c>
      <c r="S866" t="s">
        <v>67</v>
      </c>
      <c r="T866" s="2" t="s">
        <v>73</v>
      </c>
      <c r="U866" s="2" t="s">
        <v>74</v>
      </c>
      <c r="V866">
        <v>915</v>
      </c>
      <c r="W866" s="2" t="s">
        <v>632</v>
      </c>
      <c r="X866">
        <v>120000</v>
      </c>
      <c r="Z866">
        <v>120000</v>
      </c>
      <c r="AF866">
        <v>0</v>
      </c>
      <c r="AL866" s="5">
        <v>120000</v>
      </c>
      <c r="AM866">
        <v>0</v>
      </c>
      <c r="AN866">
        <v>0</v>
      </c>
      <c r="AO866">
        <v>120000</v>
      </c>
      <c r="AQ866">
        <v>120000</v>
      </c>
      <c r="AZ866" s="5">
        <v>120000</v>
      </c>
      <c r="BA866" s="5">
        <v>120000</v>
      </c>
      <c r="BB866" s="5">
        <v>120000</v>
      </c>
      <c r="BC866" s="5">
        <v>117040</v>
      </c>
      <c r="BD866" s="5">
        <v>117040</v>
      </c>
      <c r="BE866" s="5">
        <v>0</v>
      </c>
      <c r="BF866" s="5">
        <v>117040</v>
      </c>
      <c r="BG866">
        <v>20170323</v>
      </c>
      <c r="BH866" s="9" t="str">
        <f t="shared" si="39"/>
        <v>2017</v>
      </c>
      <c r="BI866" t="str">
        <f>MID(Merge1[[#This Row],[OC_DATA_INIZIO_PROGETTO]],5,2)</f>
        <v>03</v>
      </c>
      <c r="BJ866">
        <v>20180727</v>
      </c>
      <c r="BK866" t="str">
        <f t="shared" si="40"/>
        <v>2018</v>
      </c>
      <c r="BL866" t="str">
        <f>MID(Merge1[[#This Row],[OC_DATA_FINE_PROGETTO_PREVISTA]],5,2)</f>
        <v>07</v>
      </c>
      <c r="BM866" s="8">
        <f>(Merge1[[#This Row],[Colonna2]]-Merge1[[#This Row],[Colonna1]])*12+Merge1[[#This Row],[Colonna22]]-Merge1[[#This Row],[Colonna12]]</f>
        <v>16</v>
      </c>
      <c r="BN866">
        <v>20181026</v>
      </c>
      <c r="BO866" t="str">
        <f t="shared" si="41"/>
        <v>2018</v>
      </c>
      <c r="BP866" s="2" t="s">
        <v>116</v>
      </c>
      <c r="BQ866" s="2" t="s">
        <v>763</v>
      </c>
      <c r="BR866" s="2" t="s">
        <v>440</v>
      </c>
      <c r="BS866" s="2" t="s">
        <v>434</v>
      </c>
      <c r="BT866" s="2" t="s">
        <v>435</v>
      </c>
    </row>
    <row r="867" spans="1:72" x14ac:dyDescent="0.35">
      <c r="A867" s="2" t="s">
        <v>6944</v>
      </c>
      <c r="B867" s="2" t="s">
        <v>6945</v>
      </c>
      <c r="C867" s="2" t="s">
        <v>6946</v>
      </c>
      <c r="D867" s="2" t="s">
        <v>6947</v>
      </c>
      <c r="E867" s="2" t="s">
        <v>6948</v>
      </c>
      <c r="F867">
        <v>11</v>
      </c>
      <c r="G867" s="2" t="s">
        <v>436</v>
      </c>
      <c r="H867">
        <v>2</v>
      </c>
      <c r="I867" s="2" t="s">
        <v>430</v>
      </c>
      <c r="J867">
        <v>12</v>
      </c>
      <c r="K867" s="2" t="s">
        <v>437</v>
      </c>
      <c r="L867">
        <v>11</v>
      </c>
      <c r="M867" s="2" t="s">
        <v>443</v>
      </c>
      <c r="N867">
        <v>71</v>
      </c>
      <c r="O867" s="2" t="s">
        <v>507</v>
      </c>
      <c r="P867">
        <v>4</v>
      </c>
      <c r="Q867" s="2" t="s">
        <v>6725</v>
      </c>
      <c r="R867" t="s">
        <v>67</v>
      </c>
      <c r="S867" t="s">
        <v>67</v>
      </c>
      <c r="T867" s="2" t="s">
        <v>73</v>
      </c>
      <c r="U867" s="2" t="s">
        <v>74</v>
      </c>
      <c r="V867">
        <v>908</v>
      </c>
      <c r="W867" s="2" t="s">
        <v>6670</v>
      </c>
      <c r="X867">
        <v>120000</v>
      </c>
      <c r="Z867">
        <v>120000</v>
      </c>
      <c r="AF867">
        <v>0</v>
      </c>
      <c r="AL867" s="5">
        <v>120000</v>
      </c>
      <c r="AM867">
        <v>0</v>
      </c>
      <c r="AN867">
        <v>0</v>
      </c>
      <c r="AO867">
        <v>120000</v>
      </c>
      <c r="AQ867">
        <v>120000</v>
      </c>
      <c r="AZ867" s="5">
        <v>120000</v>
      </c>
      <c r="BA867" s="5">
        <v>120000</v>
      </c>
      <c r="BB867" s="5">
        <v>120000</v>
      </c>
      <c r="BC867" s="5">
        <v>115561.8</v>
      </c>
      <c r="BD867" s="5">
        <v>115561.8</v>
      </c>
      <c r="BE867" s="5">
        <v>0</v>
      </c>
      <c r="BF867" s="5">
        <v>115561.8</v>
      </c>
      <c r="BG867">
        <v>20170323</v>
      </c>
      <c r="BH867" s="9" t="str">
        <f t="shared" si="39"/>
        <v>2017</v>
      </c>
      <c r="BI867" t="str">
        <f>MID(Merge1[[#This Row],[OC_DATA_INIZIO_PROGETTO]],5,2)</f>
        <v>03</v>
      </c>
      <c r="BJ867">
        <v>20181120</v>
      </c>
      <c r="BK867" t="str">
        <f t="shared" si="40"/>
        <v>2018</v>
      </c>
      <c r="BL867" t="str">
        <f>MID(Merge1[[#This Row],[OC_DATA_FINE_PROGETTO_PREVISTA]],5,2)</f>
        <v>11</v>
      </c>
      <c r="BM867" s="8">
        <f>(Merge1[[#This Row],[Colonna2]]-Merge1[[#This Row],[Colonna1]])*12+Merge1[[#This Row],[Colonna22]]-Merge1[[#This Row],[Colonna12]]</f>
        <v>20</v>
      </c>
      <c r="BN867">
        <v>20190129</v>
      </c>
      <c r="BO867" t="str">
        <f t="shared" si="41"/>
        <v>2019</v>
      </c>
      <c r="BP867" s="2" t="s">
        <v>116</v>
      </c>
      <c r="BQ867" s="2" t="s">
        <v>763</v>
      </c>
      <c r="BR867" s="2" t="s">
        <v>440</v>
      </c>
      <c r="BS867" s="2" t="s">
        <v>434</v>
      </c>
      <c r="BT867" s="2" t="s">
        <v>435</v>
      </c>
    </row>
    <row r="868" spans="1:72" x14ac:dyDescent="0.35">
      <c r="A868" s="2" t="s">
        <v>11609</v>
      </c>
      <c r="B868" s="2" t="s">
        <v>11610</v>
      </c>
      <c r="C868" s="2" t="s">
        <v>11611</v>
      </c>
      <c r="D868" s="2" t="s">
        <v>11612</v>
      </c>
      <c r="E868" s="2" t="s">
        <v>11613</v>
      </c>
      <c r="F868">
        <v>1</v>
      </c>
      <c r="G868" s="2" t="s">
        <v>151</v>
      </c>
      <c r="H868">
        <v>7</v>
      </c>
      <c r="I868" s="2" t="s">
        <v>770</v>
      </c>
      <c r="J868">
        <v>99</v>
      </c>
      <c r="K868" s="2" t="s">
        <v>81</v>
      </c>
      <c r="L868">
        <v>8</v>
      </c>
      <c r="M868" s="2" t="s">
        <v>112</v>
      </c>
      <c r="N868">
        <v>62</v>
      </c>
      <c r="O868" s="2" t="s">
        <v>2450</v>
      </c>
      <c r="P868">
        <v>999</v>
      </c>
      <c r="Q868" s="2" t="s">
        <v>3522</v>
      </c>
      <c r="R868" t="s">
        <v>67</v>
      </c>
      <c r="S868" t="s">
        <v>67</v>
      </c>
      <c r="T868" s="2" t="s">
        <v>1986</v>
      </c>
      <c r="U868" s="2" t="s">
        <v>1987</v>
      </c>
      <c r="V868">
        <v>915</v>
      </c>
      <c r="W868" s="2" t="s">
        <v>632</v>
      </c>
      <c r="X868">
        <v>60000</v>
      </c>
      <c r="Y868">
        <v>60000</v>
      </c>
      <c r="AD868">
        <v>42000</v>
      </c>
      <c r="AF868">
        <v>0</v>
      </c>
      <c r="AG868">
        <v>18000</v>
      </c>
      <c r="AK868">
        <v>80000</v>
      </c>
      <c r="AL868" s="5">
        <v>120000</v>
      </c>
      <c r="AM868">
        <v>0</v>
      </c>
      <c r="AN868">
        <v>0</v>
      </c>
      <c r="AO868">
        <v>60000</v>
      </c>
      <c r="AP868">
        <v>60000</v>
      </c>
      <c r="AS868">
        <v>42000</v>
      </c>
      <c r="AU868">
        <v>18000</v>
      </c>
      <c r="AY868">
        <v>80000</v>
      </c>
      <c r="AZ868" s="5">
        <v>120000</v>
      </c>
      <c r="BA868" s="5">
        <v>120000</v>
      </c>
      <c r="BB868" s="5">
        <v>120000</v>
      </c>
      <c r="BF868" s="5">
        <v>0</v>
      </c>
      <c r="BG868">
        <v>20200923</v>
      </c>
      <c r="BH868" s="9" t="str">
        <f t="shared" si="39"/>
        <v>2020</v>
      </c>
      <c r="BI868" t="str">
        <f>MID(Merge1[[#This Row],[OC_DATA_INIZIO_PROGETTO]],5,2)</f>
        <v>09</v>
      </c>
      <c r="BJ868">
        <v>20210923</v>
      </c>
      <c r="BK868" t="str">
        <f t="shared" si="40"/>
        <v>2021</v>
      </c>
      <c r="BL868" t="str">
        <f>MID(Merge1[[#This Row],[OC_DATA_FINE_PROGETTO_PREVISTA]],5,2)</f>
        <v>09</v>
      </c>
      <c r="BM868" s="8">
        <f>(Merge1[[#This Row],[Colonna2]]-Merge1[[#This Row],[Colonna1]])*12+Merge1[[#This Row],[Colonna22]]-Merge1[[#This Row],[Colonna12]]</f>
        <v>12</v>
      </c>
      <c r="BN868">
        <v>20210923</v>
      </c>
      <c r="BO868" t="str">
        <f t="shared" si="41"/>
        <v>2021</v>
      </c>
      <c r="BP868" s="2" t="s">
        <v>86</v>
      </c>
      <c r="BQ868" s="2" t="s">
        <v>76</v>
      </c>
      <c r="BR868" s="2" t="s">
        <v>77</v>
      </c>
      <c r="BS868" s="2" t="s">
        <v>2387</v>
      </c>
      <c r="BT868" s="2" t="s">
        <v>510</v>
      </c>
    </row>
    <row r="869" spans="1:72" x14ac:dyDescent="0.35">
      <c r="A869" s="2" t="s">
        <v>11620</v>
      </c>
      <c r="B869" s="2" t="s">
        <v>11621</v>
      </c>
      <c r="C869" s="2" t="s">
        <v>11622</v>
      </c>
      <c r="D869" s="2" t="s">
        <v>11623</v>
      </c>
      <c r="E869" s="2" t="s">
        <v>11624</v>
      </c>
      <c r="F869">
        <v>1</v>
      </c>
      <c r="G869" s="2" t="s">
        <v>151</v>
      </c>
      <c r="H869">
        <v>7</v>
      </c>
      <c r="I869" s="2" t="s">
        <v>770</v>
      </c>
      <c r="J869">
        <v>99</v>
      </c>
      <c r="K869" s="2" t="s">
        <v>81</v>
      </c>
      <c r="L869">
        <v>8</v>
      </c>
      <c r="M869" s="2" t="s">
        <v>112</v>
      </c>
      <c r="N869">
        <v>62</v>
      </c>
      <c r="O869" s="2" t="s">
        <v>2450</v>
      </c>
      <c r="P869">
        <v>999</v>
      </c>
      <c r="Q869" s="2" t="s">
        <v>3522</v>
      </c>
      <c r="R869" t="s">
        <v>67</v>
      </c>
      <c r="S869" t="s">
        <v>67</v>
      </c>
      <c r="T869" s="2" t="s">
        <v>1986</v>
      </c>
      <c r="U869" s="2" t="s">
        <v>1987</v>
      </c>
      <c r="V869">
        <v>938</v>
      </c>
      <c r="W869" s="2" t="s">
        <v>6650</v>
      </c>
      <c r="X869">
        <v>60000</v>
      </c>
      <c r="Y869">
        <v>60000</v>
      </c>
      <c r="AD869">
        <v>42000</v>
      </c>
      <c r="AF869">
        <v>0</v>
      </c>
      <c r="AG869">
        <v>18000</v>
      </c>
      <c r="AK869">
        <v>80000</v>
      </c>
      <c r="AL869" s="5">
        <v>120000</v>
      </c>
      <c r="AM869">
        <v>0</v>
      </c>
      <c r="AN869">
        <v>0</v>
      </c>
      <c r="AO869">
        <v>60000</v>
      </c>
      <c r="AP869">
        <v>60000</v>
      </c>
      <c r="AS869">
        <v>42000</v>
      </c>
      <c r="AU869">
        <v>18000</v>
      </c>
      <c r="AY869">
        <v>80000</v>
      </c>
      <c r="AZ869" s="5">
        <v>120000</v>
      </c>
      <c r="BA869" s="5">
        <v>120000</v>
      </c>
      <c r="BB869" s="5">
        <v>120000</v>
      </c>
      <c r="BF869" s="5">
        <v>0</v>
      </c>
      <c r="BG869">
        <v>20201204</v>
      </c>
      <c r="BH869" s="9" t="str">
        <f t="shared" si="39"/>
        <v>2020</v>
      </c>
      <c r="BI869" t="str">
        <f>MID(Merge1[[#This Row],[OC_DATA_INIZIO_PROGETTO]],5,2)</f>
        <v>12</v>
      </c>
      <c r="BJ869">
        <v>20211231</v>
      </c>
      <c r="BK869" t="str">
        <f t="shared" si="40"/>
        <v>2021</v>
      </c>
      <c r="BL869" t="str">
        <f>MID(Merge1[[#This Row],[OC_DATA_FINE_PROGETTO_PREVISTA]],5,2)</f>
        <v>12</v>
      </c>
      <c r="BM869" s="8">
        <f>(Merge1[[#This Row],[Colonna2]]-Merge1[[#This Row],[Colonna1]])*12+Merge1[[#This Row],[Colonna22]]-Merge1[[#This Row],[Colonna12]]</f>
        <v>12</v>
      </c>
      <c r="BN869">
        <v>20211204</v>
      </c>
      <c r="BO869" t="str">
        <f t="shared" si="41"/>
        <v>2021</v>
      </c>
      <c r="BP869" s="2" t="s">
        <v>86</v>
      </c>
      <c r="BQ869" s="2" t="s">
        <v>76</v>
      </c>
      <c r="BR869" s="2" t="s">
        <v>77</v>
      </c>
      <c r="BS869" s="2" t="s">
        <v>2387</v>
      </c>
      <c r="BT869" s="2" t="s">
        <v>510</v>
      </c>
    </row>
    <row r="870" spans="1:72" x14ac:dyDescent="0.35">
      <c r="A870" s="2" t="s">
        <v>16985</v>
      </c>
      <c r="B870" s="2" t="s">
        <v>16979</v>
      </c>
      <c r="C870" s="2" t="s">
        <v>16986</v>
      </c>
      <c r="D870" s="2" t="s">
        <v>16981</v>
      </c>
      <c r="E870" s="2" t="s">
        <v>16987</v>
      </c>
      <c r="F870">
        <v>1</v>
      </c>
      <c r="G870" s="2" t="s">
        <v>151</v>
      </c>
      <c r="H870">
        <v>7</v>
      </c>
      <c r="I870" s="2" t="s">
        <v>770</v>
      </c>
      <c r="J870">
        <v>99</v>
      </c>
      <c r="K870" s="2" t="s">
        <v>81</v>
      </c>
      <c r="L870">
        <v>8</v>
      </c>
      <c r="M870" s="2" t="s">
        <v>112</v>
      </c>
      <c r="N870">
        <v>62</v>
      </c>
      <c r="O870" s="2" t="s">
        <v>2450</v>
      </c>
      <c r="P870">
        <v>999</v>
      </c>
      <c r="Q870" s="2" t="s">
        <v>3522</v>
      </c>
      <c r="R870" t="s">
        <v>67</v>
      </c>
      <c r="S870" t="s">
        <v>67</v>
      </c>
      <c r="T870" s="2" t="s">
        <v>1986</v>
      </c>
      <c r="U870" s="2" t="s">
        <v>1987</v>
      </c>
      <c r="V870">
        <v>924</v>
      </c>
      <c r="W870" s="2" t="s">
        <v>634</v>
      </c>
      <c r="X870">
        <v>27000</v>
      </c>
      <c r="Y870">
        <v>27000</v>
      </c>
      <c r="AD870">
        <v>18900</v>
      </c>
      <c r="AF870">
        <v>0</v>
      </c>
      <c r="AG870">
        <v>8100</v>
      </c>
      <c r="AI870">
        <v>66000</v>
      </c>
      <c r="AL870" s="5">
        <v>120000</v>
      </c>
      <c r="AM870">
        <v>0</v>
      </c>
      <c r="AN870">
        <v>0</v>
      </c>
      <c r="AO870">
        <v>27000</v>
      </c>
      <c r="AP870">
        <v>27000</v>
      </c>
      <c r="AS870">
        <v>18900</v>
      </c>
      <c r="AU870">
        <v>8100</v>
      </c>
      <c r="AW870">
        <v>66000</v>
      </c>
      <c r="AZ870" s="5">
        <v>120000</v>
      </c>
      <c r="BA870" s="5">
        <v>120000</v>
      </c>
      <c r="BB870" s="5">
        <v>120000</v>
      </c>
      <c r="BC870" s="5">
        <v>37818.89</v>
      </c>
      <c r="BD870" s="5">
        <v>37818.89</v>
      </c>
      <c r="BE870" s="5">
        <v>0</v>
      </c>
      <c r="BF870" s="5">
        <v>37818.89</v>
      </c>
      <c r="BG870">
        <v>20190201</v>
      </c>
      <c r="BH870" s="9" t="str">
        <f t="shared" si="39"/>
        <v>2019</v>
      </c>
      <c r="BI870" t="str">
        <f>MID(Merge1[[#This Row],[OC_DATA_INIZIO_PROGETTO]],5,2)</f>
        <v>02</v>
      </c>
      <c r="BJ870">
        <v>20201003</v>
      </c>
      <c r="BK870" t="str">
        <f t="shared" si="40"/>
        <v>2020</v>
      </c>
      <c r="BL870" t="str">
        <f>MID(Merge1[[#This Row],[OC_DATA_FINE_PROGETTO_PREVISTA]],5,2)</f>
        <v>10</v>
      </c>
      <c r="BM870" s="8">
        <f>(Merge1[[#This Row],[Colonna2]]-Merge1[[#This Row],[Colonna1]])*12+Merge1[[#This Row],[Colonna22]]-Merge1[[#This Row],[Colonna12]]</f>
        <v>20</v>
      </c>
      <c r="BN870">
        <v>20200926</v>
      </c>
      <c r="BO870" t="str">
        <f t="shared" si="41"/>
        <v>2020</v>
      </c>
      <c r="BP870" s="2" t="s">
        <v>76</v>
      </c>
      <c r="BQ870" s="2" t="s">
        <v>76</v>
      </c>
      <c r="BR870" s="2" t="s">
        <v>440</v>
      </c>
      <c r="BS870" s="2" t="s">
        <v>773</v>
      </c>
      <c r="BT870" s="2" t="s">
        <v>774</v>
      </c>
    </row>
    <row r="871" spans="1:72" x14ac:dyDescent="0.35">
      <c r="A871" s="2" t="s">
        <v>16988</v>
      </c>
      <c r="B871" s="2" t="s">
        <v>16979</v>
      </c>
      <c r="C871" s="2" t="s">
        <v>16980</v>
      </c>
      <c r="D871" s="2" t="s">
        <v>16981</v>
      </c>
      <c r="E871" s="2" t="s">
        <v>16989</v>
      </c>
      <c r="F871">
        <v>1</v>
      </c>
      <c r="G871" s="2" t="s">
        <v>151</v>
      </c>
      <c r="H871">
        <v>7</v>
      </c>
      <c r="I871" s="2" t="s">
        <v>770</v>
      </c>
      <c r="J871">
        <v>99</v>
      </c>
      <c r="K871" s="2" t="s">
        <v>81</v>
      </c>
      <c r="L871">
        <v>8</v>
      </c>
      <c r="M871" s="2" t="s">
        <v>112</v>
      </c>
      <c r="N871">
        <v>62</v>
      </c>
      <c r="O871" s="2" t="s">
        <v>2450</v>
      </c>
      <c r="P871">
        <v>999</v>
      </c>
      <c r="Q871" s="2" t="s">
        <v>3522</v>
      </c>
      <c r="R871" t="s">
        <v>67</v>
      </c>
      <c r="S871" t="s">
        <v>67</v>
      </c>
      <c r="T871" s="2" t="s">
        <v>1986</v>
      </c>
      <c r="U871" s="2" t="s">
        <v>1987</v>
      </c>
      <c r="V871">
        <v>924</v>
      </c>
      <c r="W871" s="2" t="s">
        <v>634</v>
      </c>
      <c r="X871">
        <v>27000</v>
      </c>
      <c r="Y871">
        <v>27000</v>
      </c>
      <c r="AD871">
        <v>18900</v>
      </c>
      <c r="AF871">
        <v>0</v>
      </c>
      <c r="AG871">
        <v>8100</v>
      </c>
      <c r="AI871">
        <v>66000</v>
      </c>
      <c r="AL871" s="5">
        <v>120000</v>
      </c>
      <c r="AM871">
        <v>0</v>
      </c>
      <c r="AN871">
        <v>0</v>
      </c>
      <c r="AO871">
        <v>27000</v>
      </c>
      <c r="AP871">
        <v>27000</v>
      </c>
      <c r="AS871">
        <v>18900</v>
      </c>
      <c r="AU871">
        <v>8100</v>
      </c>
      <c r="AW871">
        <v>66000</v>
      </c>
      <c r="AZ871" s="5">
        <v>120000</v>
      </c>
      <c r="BA871" s="5">
        <v>120000</v>
      </c>
      <c r="BB871" s="5">
        <v>120000</v>
      </c>
      <c r="BC871" s="5">
        <v>37272.17</v>
      </c>
      <c r="BD871" s="5">
        <v>37272.17</v>
      </c>
      <c r="BE871" s="5">
        <v>0</v>
      </c>
      <c r="BF871" s="5">
        <v>37272.17</v>
      </c>
      <c r="BG871">
        <v>20190201</v>
      </c>
      <c r="BH871" s="9" t="str">
        <f t="shared" si="39"/>
        <v>2019</v>
      </c>
      <c r="BI871" t="str">
        <f>MID(Merge1[[#This Row],[OC_DATA_INIZIO_PROGETTO]],5,2)</f>
        <v>02</v>
      </c>
      <c r="BJ871">
        <v>20201003</v>
      </c>
      <c r="BK871" t="str">
        <f t="shared" si="40"/>
        <v>2020</v>
      </c>
      <c r="BL871" t="str">
        <f>MID(Merge1[[#This Row],[OC_DATA_FINE_PROGETTO_PREVISTA]],5,2)</f>
        <v>10</v>
      </c>
      <c r="BM871" s="8">
        <f>(Merge1[[#This Row],[Colonna2]]-Merge1[[#This Row],[Colonna1]])*12+Merge1[[#This Row],[Colonna22]]-Merge1[[#This Row],[Colonna12]]</f>
        <v>20</v>
      </c>
      <c r="BN871">
        <v>20200926</v>
      </c>
      <c r="BO871" t="str">
        <f t="shared" si="41"/>
        <v>2020</v>
      </c>
      <c r="BP871" s="2" t="s">
        <v>76</v>
      </c>
      <c r="BQ871" s="2" t="s">
        <v>76</v>
      </c>
      <c r="BR871" s="2" t="s">
        <v>440</v>
      </c>
      <c r="BS871" s="2" t="s">
        <v>773</v>
      </c>
      <c r="BT871" s="2" t="s">
        <v>774</v>
      </c>
    </row>
    <row r="872" spans="1:72" x14ac:dyDescent="0.35">
      <c r="A872" s="2" t="s">
        <v>16990</v>
      </c>
      <c r="B872" s="2" t="s">
        <v>16979</v>
      </c>
      <c r="C872" s="2" t="s">
        <v>16991</v>
      </c>
      <c r="D872" s="2" t="s">
        <v>16981</v>
      </c>
      <c r="E872" s="2" t="s">
        <v>16992</v>
      </c>
      <c r="F872">
        <v>1</v>
      </c>
      <c r="G872" s="2" t="s">
        <v>151</v>
      </c>
      <c r="H872">
        <v>7</v>
      </c>
      <c r="I872" s="2" t="s">
        <v>770</v>
      </c>
      <c r="J872">
        <v>99</v>
      </c>
      <c r="K872" s="2" t="s">
        <v>81</v>
      </c>
      <c r="L872">
        <v>8</v>
      </c>
      <c r="M872" s="2" t="s">
        <v>112</v>
      </c>
      <c r="N872">
        <v>62</v>
      </c>
      <c r="O872" s="2" t="s">
        <v>2450</v>
      </c>
      <c r="P872">
        <v>999</v>
      </c>
      <c r="Q872" s="2" t="s">
        <v>3522</v>
      </c>
      <c r="R872" t="s">
        <v>67</v>
      </c>
      <c r="S872" t="s">
        <v>67</v>
      </c>
      <c r="T872" s="2" t="s">
        <v>1986</v>
      </c>
      <c r="U872" s="2" t="s">
        <v>1987</v>
      </c>
      <c r="V872">
        <v>915</v>
      </c>
      <c r="W872" s="2" t="s">
        <v>632</v>
      </c>
      <c r="X872">
        <v>27000</v>
      </c>
      <c r="Y872">
        <v>27000</v>
      </c>
      <c r="AD872">
        <v>18900</v>
      </c>
      <c r="AF872">
        <v>0</v>
      </c>
      <c r="AG872">
        <v>8100</v>
      </c>
      <c r="AI872">
        <v>66000</v>
      </c>
      <c r="AL872" s="5">
        <v>120000</v>
      </c>
      <c r="AM872">
        <v>0</v>
      </c>
      <c r="AN872">
        <v>0</v>
      </c>
      <c r="AO872">
        <v>27000</v>
      </c>
      <c r="AP872">
        <v>27000</v>
      </c>
      <c r="AS872">
        <v>18900</v>
      </c>
      <c r="AU872">
        <v>8100</v>
      </c>
      <c r="AW872">
        <v>66000</v>
      </c>
      <c r="AZ872" s="5">
        <v>120000</v>
      </c>
      <c r="BA872" s="5">
        <v>120000</v>
      </c>
      <c r="BB872" s="5">
        <v>120000</v>
      </c>
      <c r="BC872" s="5">
        <v>43962.63</v>
      </c>
      <c r="BD872" s="5">
        <v>43962.63</v>
      </c>
      <c r="BE872" s="5">
        <v>0</v>
      </c>
      <c r="BF872" s="5">
        <v>43962.63</v>
      </c>
      <c r="BG872">
        <v>20190201</v>
      </c>
      <c r="BH872" s="9" t="str">
        <f t="shared" si="39"/>
        <v>2019</v>
      </c>
      <c r="BI872" t="str">
        <f>MID(Merge1[[#This Row],[OC_DATA_INIZIO_PROGETTO]],5,2)</f>
        <v>02</v>
      </c>
      <c r="BJ872">
        <v>20201003</v>
      </c>
      <c r="BK872" t="str">
        <f t="shared" si="40"/>
        <v>2020</v>
      </c>
      <c r="BL872" t="str">
        <f>MID(Merge1[[#This Row],[OC_DATA_FINE_PROGETTO_PREVISTA]],5,2)</f>
        <v>10</v>
      </c>
      <c r="BM872" s="8">
        <f>(Merge1[[#This Row],[Colonna2]]-Merge1[[#This Row],[Colonna1]])*12+Merge1[[#This Row],[Colonna22]]-Merge1[[#This Row],[Colonna12]]</f>
        <v>20</v>
      </c>
      <c r="BN872">
        <v>20200926</v>
      </c>
      <c r="BO872" t="str">
        <f t="shared" si="41"/>
        <v>2020</v>
      </c>
      <c r="BP872" s="2" t="s">
        <v>76</v>
      </c>
      <c r="BQ872" s="2" t="s">
        <v>76</v>
      </c>
      <c r="BR872" s="2" t="s">
        <v>440</v>
      </c>
      <c r="BS872" s="2" t="s">
        <v>773</v>
      </c>
      <c r="BT872" s="2" t="s">
        <v>774</v>
      </c>
    </row>
    <row r="873" spans="1:72" x14ac:dyDescent="0.35">
      <c r="A873" s="2" t="s">
        <v>17468</v>
      </c>
      <c r="B873" s="2" t="s">
        <v>17455</v>
      </c>
      <c r="C873" s="2" t="s">
        <v>17469</v>
      </c>
      <c r="D873" s="2" t="s">
        <v>17457</v>
      </c>
      <c r="E873" s="2" t="s">
        <v>17470</v>
      </c>
      <c r="F873">
        <v>1</v>
      </c>
      <c r="G873" s="2" t="s">
        <v>151</v>
      </c>
      <c r="H873">
        <v>7</v>
      </c>
      <c r="I873" s="2" t="s">
        <v>770</v>
      </c>
      <c r="J873">
        <v>99</v>
      </c>
      <c r="K873" s="2" t="s">
        <v>81</v>
      </c>
      <c r="L873">
        <v>8</v>
      </c>
      <c r="M873" s="2" t="s">
        <v>112</v>
      </c>
      <c r="N873">
        <v>62</v>
      </c>
      <c r="O873" s="2" t="s">
        <v>2450</v>
      </c>
      <c r="P873">
        <v>999</v>
      </c>
      <c r="Q873" s="2" t="s">
        <v>3522</v>
      </c>
      <c r="R873" t="s">
        <v>67</v>
      </c>
      <c r="S873" t="s">
        <v>67</v>
      </c>
      <c r="T873" s="2" t="s">
        <v>1986</v>
      </c>
      <c r="U873" s="2" t="s">
        <v>1987</v>
      </c>
      <c r="V873">
        <v>915</v>
      </c>
      <c r="W873" s="2" t="s">
        <v>632</v>
      </c>
      <c r="X873">
        <v>30000</v>
      </c>
      <c r="Y873">
        <v>30000</v>
      </c>
      <c r="AD873">
        <v>21000</v>
      </c>
      <c r="AF873">
        <v>0</v>
      </c>
      <c r="AG873">
        <v>9000</v>
      </c>
      <c r="AI873">
        <v>60000</v>
      </c>
      <c r="AL873" s="5">
        <v>120000</v>
      </c>
      <c r="AM873">
        <v>0</v>
      </c>
      <c r="AN873">
        <v>0</v>
      </c>
      <c r="AO873">
        <v>30000</v>
      </c>
      <c r="AP873">
        <v>30000</v>
      </c>
      <c r="AS873">
        <v>21000</v>
      </c>
      <c r="AU873">
        <v>9000</v>
      </c>
      <c r="AW873">
        <v>60000</v>
      </c>
      <c r="AZ873" s="5">
        <v>120000</v>
      </c>
      <c r="BA873" s="5">
        <v>120000</v>
      </c>
      <c r="BB873" s="5">
        <v>120000</v>
      </c>
      <c r="BC873" s="5">
        <v>65151.61</v>
      </c>
      <c r="BD873" s="5">
        <v>65151.61</v>
      </c>
      <c r="BE873" s="5">
        <v>0</v>
      </c>
      <c r="BF873" s="5">
        <v>65151.61</v>
      </c>
      <c r="BG873">
        <v>20180502</v>
      </c>
      <c r="BH873" s="9" t="str">
        <f t="shared" si="39"/>
        <v>2018</v>
      </c>
      <c r="BI873" t="str">
        <f>MID(Merge1[[#This Row],[OC_DATA_INIZIO_PROGETTO]],5,2)</f>
        <v>05</v>
      </c>
      <c r="BJ873">
        <v>20210109</v>
      </c>
      <c r="BK873" t="str">
        <f t="shared" si="40"/>
        <v>2021</v>
      </c>
      <c r="BL873" t="str">
        <f>MID(Merge1[[#This Row],[OC_DATA_FINE_PROGETTO_PREVISTA]],5,2)</f>
        <v>01</v>
      </c>
      <c r="BM873" s="8">
        <f>(Merge1[[#This Row],[Colonna2]]-Merge1[[#This Row],[Colonna1]])*12+Merge1[[#This Row],[Colonna22]]-Merge1[[#This Row],[Colonna12]]</f>
        <v>32</v>
      </c>
      <c r="BN873">
        <v>20201231</v>
      </c>
      <c r="BO873" t="str">
        <f t="shared" si="41"/>
        <v>2020</v>
      </c>
      <c r="BP873" s="2" t="s">
        <v>76</v>
      </c>
      <c r="BQ873" s="2" t="s">
        <v>76</v>
      </c>
      <c r="BR873" s="2" t="s">
        <v>440</v>
      </c>
      <c r="BS873" s="2" t="s">
        <v>773</v>
      </c>
      <c r="BT873" s="2" t="s">
        <v>774</v>
      </c>
    </row>
    <row r="874" spans="1:72" x14ac:dyDescent="0.35">
      <c r="A874" s="2" t="s">
        <v>17471</v>
      </c>
      <c r="B874" s="2" t="s">
        <v>17455</v>
      </c>
      <c r="C874" s="2" t="s">
        <v>17472</v>
      </c>
      <c r="D874" s="2" t="s">
        <v>17457</v>
      </c>
      <c r="E874" s="2" t="s">
        <v>17473</v>
      </c>
      <c r="F874">
        <v>1</v>
      </c>
      <c r="G874" s="2" t="s">
        <v>151</v>
      </c>
      <c r="H874">
        <v>7</v>
      </c>
      <c r="I874" s="2" t="s">
        <v>770</v>
      </c>
      <c r="J874">
        <v>99</v>
      </c>
      <c r="K874" s="2" t="s">
        <v>81</v>
      </c>
      <c r="L874">
        <v>8</v>
      </c>
      <c r="M874" s="2" t="s">
        <v>112</v>
      </c>
      <c r="N874">
        <v>62</v>
      </c>
      <c r="O874" s="2" t="s">
        <v>2450</v>
      </c>
      <c r="P874">
        <v>999</v>
      </c>
      <c r="Q874" s="2" t="s">
        <v>3522</v>
      </c>
      <c r="R874" t="s">
        <v>67</v>
      </c>
      <c r="S874" t="s">
        <v>67</v>
      </c>
      <c r="T874" s="2" t="s">
        <v>1986</v>
      </c>
      <c r="U874" s="2" t="s">
        <v>1987</v>
      </c>
      <c r="V874">
        <v>915</v>
      </c>
      <c r="W874" s="2" t="s">
        <v>632</v>
      </c>
      <c r="X874">
        <v>30000</v>
      </c>
      <c r="Y874">
        <v>30000</v>
      </c>
      <c r="AD874">
        <v>21000</v>
      </c>
      <c r="AF874">
        <v>0</v>
      </c>
      <c r="AG874">
        <v>9000</v>
      </c>
      <c r="AI874">
        <v>60000</v>
      </c>
      <c r="AL874" s="5">
        <v>120000</v>
      </c>
      <c r="AM874">
        <v>0</v>
      </c>
      <c r="AN874">
        <v>0</v>
      </c>
      <c r="AO874">
        <v>30000</v>
      </c>
      <c r="AP874">
        <v>30000</v>
      </c>
      <c r="AS874">
        <v>21000</v>
      </c>
      <c r="AU874">
        <v>9000</v>
      </c>
      <c r="AW874">
        <v>60000</v>
      </c>
      <c r="AZ874" s="5">
        <v>120000</v>
      </c>
      <c r="BA874" s="5">
        <v>120000</v>
      </c>
      <c r="BB874" s="5">
        <v>120000</v>
      </c>
      <c r="BC874" s="5">
        <v>83409.649999999994</v>
      </c>
      <c r="BD874" s="5">
        <v>83409.649999999994</v>
      </c>
      <c r="BE874" s="5">
        <v>0</v>
      </c>
      <c r="BF874" s="5">
        <v>83409.649999999994</v>
      </c>
      <c r="BG874">
        <v>20180502</v>
      </c>
      <c r="BH874" s="9" t="str">
        <f t="shared" si="39"/>
        <v>2018</v>
      </c>
      <c r="BI874" t="str">
        <f>MID(Merge1[[#This Row],[OC_DATA_INIZIO_PROGETTO]],5,2)</f>
        <v>05</v>
      </c>
      <c r="BJ874">
        <v>20210109</v>
      </c>
      <c r="BK874" t="str">
        <f t="shared" si="40"/>
        <v>2021</v>
      </c>
      <c r="BL874" t="str">
        <f>MID(Merge1[[#This Row],[OC_DATA_FINE_PROGETTO_PREVISTA]],5,2)</f>
        <v>01</v>
      </c>
      <c r="BM874" s="8">
        <f>(Merge1[[#This Row],[Colonna2]]-Merge1[[#This Row],[Colonna1]])*12+Merge1[[#This Row],[Colonna22]]-Merge1[[#This Row],[Colonna12]]</f>
        <v>32</v>
      </c>
      <c r="BN874">
        <v>20201231</v>
      </c>
      <c r="BO874" t="str">
        <f t="shared" si="41"/>
        <v>2020</v>
      </c>
      <c r="BP874" s="2" t="s">
        <v>76</v>
      </c>
      <c r="BQ874" s="2" t="s">
        <v>76</v>
      </c>
      <c r="BR874" s="2" t="s">
        <v>440</v>
      </c>
      <c r="BS874" s="2" t="s">
        <v>773</v>
      </c>
      <c r="BT874" s="2" t="s">
        <v>774</v>
      </c>
    </row>
    <row r="875" spans="1:72" x14ac:dyDescent="0.35">
      <c r="A875" s="2" t="s">
        <v>17985</v>
      </c>
      <c r="B875" s="2" t="s">
        <v>17981</v>
      </c>
      <c r="C875" s="2" t="s">
        <v>17986</v>
      </c>
      <c r="D875" s="2" t="s">
        <v>17983</v>
      </c>
      <c r="E875" s="2" t="s">
        <v>17987</v>
      </c>
      <c r="F875">
        <v>1</v>
      </c>
      <c r="G875" s="2" t="s">
        <v>151</v>
      </c>
      <c r="H875">
        <v>7</v>
      </c>
      <c r="I875" s="2" t="s">
        <v>770</v>
      </c>
      <c r="J875">
        <v>99</v>
      </c>
      <c r="K875" s="2" t="s">
        <v>81</v>
      </c>
      <c r="L875">
        <v>8</v>
      </c>
      <c r="M875" s="2" t="s">
        <v>112</v>
      </c>
      <c r="N875">
        <v>62</v>
      </c>
      <c r="O875" s="2" t="s">
        <v>2450</v>
      </c>
      <c r="P875">
        <v>999</v>
      </c>
      <c r="Q875" s="2" t="s">
        <v>3522</v>
      </c>
      <c r="R875" t="s">
        <v>67</v>
      </c>
      <c r="S875" t="s">
        <v>67</v>
      </c>
      <c r="T875" s="2" t="s">
        <v>1986</v>
      </c>
      <c r="U875" s="2" t="s">
        <v>1987</v>
      </c>
      <c r="V875">
        <v>915</v>
      </c>
      <c r="W875" s="2" t="s">
        <v>632</v>
      </c>
      <c r="X875">
        <v>27000.01</v>
      </c>
      <c r="Y875">
        <v>27000.01</v>
      </c>
      <c r="AD875">
        <v>18900</v>
      </c>
      <c r="AF875">
        <v>0</v>
      </c>
      <c r="AG875">
        <v>8100</v>
      </c>
      <c r="AI875">
        <v>65999.990000000005</v>
      </c>
      <c r="AL875" s="5">
        <v>120000</v>
      </c>
      <c r="AM875">
        <v>0</v>
      </c>
      <c r="AN875">
        <v>0</v>
      </c>
      <c r="AO875">
        <v>27000.01</v>
      </c>
      <c r="AP875">
        <v>27000.01</v>
      </c>
      <c r="AS875">
        <v>18900</v>
      </c>
      <c r="AU875">
        <v>8100</v>
      </c>
      <c r="AW875">
        <v>65999.990000000005</v>
      </c>
      <c r="AZ875" s="5">
        <v>120000</v>
      </c>
      <c r="BA875" s="5">
        <v>120000</v>
      </c>
      <c r="BB875" s="5">
        <v>120000</v>
      </c>
      <c r="BC875" s="5">
        <v>120000</v>
      </c>
      <c r="BD875" s="5">
        <v>120000</v>
      </c>
      <c r="BE875" s="5">
        <v>0</v>
      </c>
      <c r="BF875" s="5">
        <v>120000</v>
      </c>
      <c r="BG875">
        <v>20160104</v>
      </c>
      <c r="BH875" s="9" t="str">
        <f t="shared" si="39"/>
        <v>2016</v>
      </c>
      <c r="BI875" t="str">
        <f>MID(Merge1[[#This Row],[OC_DATA_INIZIO_PROGETTO]],5,2)</f>
        <v>01</v>
      </c>
      <c r="BJ875">
        <v>20211114</v>
      </c>
      <c r="BK875" t="str">
        <f t="shared" si="40"/>
        <v>2021</v>
      </c>
      <c r="BL875" t="str">
        <f>MID(Merge1[[#This Row],[OC_DATA_FINE_PROGETTO_PREVISTA]],5,2)</f>
        <v>11</v>
      </c>
      <c r="BM875" s="8">
        <f>(Merge1[[#This Row],[Colonna2]]-Merge1[[#This Row],[Colonna1]])*12+Merge1[[#This Row],[Colonna22]]-Merge1[[#This Row],[Colonna12]]</f>
        <v>70</v>
      </c>
      <c r="BN875">
        <v>20190307</v>
      </c>
      <c r="BO875" t="str">
        <f t="shared" si="41"/>
        <v>2019</v>
      </c>
      <c r="BP875" s="2" t="s">
        <v>116</v>
      </c>
      <c r="BQ875" s="2" t="s">
        <v>763</v>
      </c>
      <c r="BR875" s="2" t="s">
        <v>440</v>
      </c>
      <c r="BS875" s="2" t="s">
        <v>773</v>
      </c>
      <c r="BT875" s="2" t="s">
        <v>774</v>
      </c>
    </row>
    <row r="876" spans="1:72" x14ac:dyDescent="0.35">
      <c r="A876" s="2" t="s">
        <v>28956</v>
      </c>
      <c r="B876" s="2" t="s">
        <v>28957</v>
      </c>
      <c r="C876" s="2" t="s">
        <v>28958</v>
      </c>
      <c r="D876" s="2" t="s">
        <v>28959</v>
      </c>
      <c r="E876" s="2" t="s">
        <v>28960</v>
      </c>
      <c r="F876">
        <v>3</v>
      </c>
      <c r="G876" s="2" t="s">
        <v>102</v>
      </c>
      <c r="H876">
        <v>6</v>
      </c>
      <c r="I876" s="2" t="s">
        <v>94</v>
      </c>
      <c r="J876">
        <v>1</v>
      </c>
      <c r="K876" s="2" t="s">
        <v>442</v>
      </c>
      <c r="L876">
        <v>9</v>
      </c>
      <c r="M876" s="2" t="s">
        <v>98</v>
      </c>
      <c r="N876">
        <v>22</v>
      </c>
      <c r="O876" s="2" t="s">
        <v>252</v>
      </c>
      <c r="P876">
        <v>220</v>
      </c>
      <c r="Q876" s="2" t="s">
        <v>19744</v>
      </c>
      <c r="R876" t="s">
        <v>67</v>
      </c>
      <c r="S876" t="s">
        <v>67</v>
      </c>
      <c r="T876" s="2" t="s">
        <v>1331</v>
      </c>
      <c r="U876" s="2" t="s">
        <v>1332</v>
      </c>
      <c r="V876">
        <v>2012</v>
      </c>
      <c r="W876" s="2" t="s">
        <v>19026</v>
      </c>
      <c r="X876">
        <v>60000</v>
      </c>
      <c r="Y876">
        <v>60000</v>
      </c>
      <c r="AD876">
        <v>42000</v>
      </c>
      <c r="AF876">
        <v>0</v>
      </c>
      <c r="AG876">
        <v>18000</v>
      </c>
      <c r="AK876">
        <v>30000</v>
      </c>
      <c r="AL876" s="5">
        <v>120000</v>
      </c>
      <c r="AM876">
        <v>0</v>
      </c>
      <c r="AN876">
        <v>0</v>
      </c>
      <c r="AO876">
        <v>60000</v>
      </c>
      <c r="AP876">
        <v>60000</v>
      </c>
      <c r="AS876">
        <v>42000</v>
      </c>
      <c r="AU876">
        <v>18000</v>
      </c>
      <c r="AY876">
        <v>30000</v>
      </c>
      <c r="AZ876" s="5">
        <v>120000</v>
      </c>
      <c r="BA876" s="5">
        <v>120000</v>
      </c>
      <c r="BB876" s="5">
        <v>120000</v>
      </c>
      <c r="BC876" s="5">
        <v>48000</v>
      </c>
      <c r="BD876" s="5">
        <v>48000</v>
      </c>
      <c r="BE876" s="5">
        <v>0</v>
      </c>
      <c r="BF876" s="5">
        <v>48000</v>
      </c>
      <c r="BG876">
        <v>20190501</v>
      </c>
      <c r="BH876" s="9" t="str">
        <f t="shared" si="39"/>
        <v>2019</v>
      </c>
      <c r="BI876" t="str">
        <f>MID(Merge1[[#This Row],[OC_DATA_INIZIO_PROGETTO]],5,2)</f>
        <v>05</v>
      </c>
      <c r="BJ876">
        <v>20210430</v>
      </c>
      <c r="BK876" t="str">
        <f t="shared" si="40"/>
        <v>2021</v>
      </c>
      <c r="BL876" t="str">
        <f>MID(Merge1[[#This Row],[OC_DATA_FINE_PROGETTO_PREVISTA]],5,2)</f>
        <v>04</v>
      </c>
      <c r="BM876" s="8">
        <f>(Merge1[[#This Row],[Colonna2]]-Merge1[[#This Row],[Colonna1]])*12+Merge1[[#This Row],[Colonna22]]-Merge1[[#This Row],[Colonna12]]</f>
        <v>23</v>
      </c>
      <c r="BO876" t="str">
        <f t="shared" si="41"/>
        <v/>
      </c>
      <c r="BP876" s="2" t="s">
        <v>76</v>
      </c>
      <c r="BQ876" s="2" t="s">
        <v>76</v>
      </c>
      <c r="BR876" s="2" t="s">
        <v>77</v>
      </c>
      <c r="BS876" s="2" t="s">
        <v>446</v>
      </c>
      <c r="BT876" s="2" t="s">
        <v>447</v>
      </c>
    </row>
    <row r="877" spans="1:72" x14ac:dyDescent="0.35">
      <c r="A877" s="2" t="s">
        <v>28966</v>
      </c>
      <c r="B877" s="2" t="s">
        <v>28967</v>
      </c>
      <c r="C877" s="2" t="s">
        <v>28968</v>
      </c>
      <c r="D877" s="2" t="s">
        <v>28969</v>
      </c>
      <c r="E877" s="2" t="s">
        <v>28970</v>
      </c>
      <c r="F877">
        <v>3</v>
      </c>
      <c r="G877" s="2" t="s">
        <v>102</v>
      </c>
      <c r="H877">
        <v>6</v>
      </c>
      <c r="I877" s="2" t="s">
        <v>94</v>
      </c>
      <c r="J877">
        <v>1</v>
      </c>
      <c r="K877" s="2" t="s">
        <v>442</v>
      </c>
      <c r="L877">
        <v>9</v>
      </c>
      <c r="M877" s="2" t="s">
        <v>98</v>
      </c>
      <c r="N877">
        <v>22</v>
      </c>
      <c r="O877" s="2" t="s">
        <v>252</v>
      </c>
      <c r="P877">
        <v>220</v>
      </c>
      <c r="Q877" s="2" t="s">
        <v>19744</v>
      </c>
      <c r="R877" t="s">
        <v>67</v>
      </c>
      <c r="S877" t="s">
        <v>67</v>
      </c>
      <c r="T877" s="2" t="s">
        <v>1331</v>
      </c>
      <c r="U877" s="2" t="s">
        <v>1332</v>
      </c>
      <c r="V877">
        <v>2012</v>
      </c>
      <c r="W877" s="2" t="s">
        <v>19026</v>
      </c>
      <c r="X877">
        <v>60000</v>
      </c>
      <c r="Y877">
        <v>60000</v>
      </c>
      <c r="AD877">
        <v>42000</v>
      </c>
      <c r="AF877">
        <v>0</v>
      </c>
      <c r="AG877">
        <v>18000</v>
      </c>
      <c r="AK877">
        <v>30000</v>
      </c>
      <c r="AL877" s="5">
        <v>120000</v>
      </c>
      <c r="AM877">
        <v>0</v>
      </c>
      <c r="AN877">
        <v>0</v>
      </c>
      <c r="AO877">
        <v>60000</v>
      </c>
      <c r="AP877">
        <v>60000</v>
      </c>
      <c r="AS877">
        <v>42000</v>
      </c>
      <c r="AU877">
        <v>18000</v>
      </c>
      <c r="AY877">
        <v>30000</v>
      </c>
      <c r="AZ877" s="5">
        <v>120000</v>
      </c>
      <c r="BA877" s="5">
        <v>120000</v>
      </c>
      <c r="BB877" s="5">
        <v>120000</v>
      </c>
      <c r="BC877" s="5">
        <v>48000</v>
      </c>
      <c r="BD877" s="5">
        <v>48000</v>
      </c>
      <c r="BE877" s="5">
        <v>0</v>
      </c>
      <c r="BF877" s="5">
        <v>48000</v>
      </c>
      <c r="BG877">
        <v>20190527</v>
      </c>
      <c r="BH877" s="9" t="str">
        <f t="shared" si="39"/>
        <v>2019</v>
      </c>
      <c r="BI877" t="str">
        <f>MID(Merge1[[#This Row],[OC_DATA_INIZIO_PROGETTO]],5,2)</f>
        <v>05</v>
      </c>
      <c r="BJ877">
        <v>20210131</v>
      </c>
      <c r="BK877" t="str">
        <f t="shared" si="40"/>
        <v>2021</v>
      </c>
      <c r="BL877" t="str">
        <f>MID(Merge1[[#This Row],[OC_DATA_FINE_PROGETTO_PREVISTA]],5,2)</f>
        <v>01</v>
      </c>
      <c r="BM877" s="8">
        <f>(Merge1[[#This Row],[Colonna2]]-Merge1[[#This Row],[Colonna1]])*12+Merge1[[#This Row],[Colonna22]]-Merge1[[#This Row],[Colonna12]]</f>
        <v>20</v>
      </c>
      <c r="BO877" t="str">
        <f t="shared" si="41"/>
        <v/>
      </c>
      <c r="BP877" s="2" t="s">
        <v>76</v>
      </c>
      <c r="BQ877" s="2" t="s">
        <v>76</v>
      </c>
      <c r="BR877" s="2" t="s">
        <v>77</v>
      </c>
      <c r="BS877" s="2" t="s">
        <v>446</v>
      </c>
      <c r="BT877" s="2" t="s">
        <v>447</v>
      </c>
    </row>
    <row r="878" spans="1:72" x14ac:dyDescent="0.35">
      <c r="A878" s="2" t="s">
        <v>28971</v>
      </c>
      <c r="B878" s="2" t="s">
        <v>28972</v>
      </c>
      <c r="C878" s="2" t="s">
        <v>28973</v>
      </c>
      <c r="D878" s="2" t="s">
        <v>28974</v>
      </c>
      <c r="E878" s="2" t="s">
        <v>28975</v>
      </c>
      <c r="F878">
        <v>3</v>
      </c>
      <c r="G878" s="2" t="s">
        <v>102</v>
      </c>
      <c r="H878">
        <v>6</v>
      </c>
      <c r="I878" s="2" t="s">
        <v>94</v>
      </c>
      <c r="J878">
        <v>1</v>
      </c>
      <c r="K878" s="2" t="s">
        <v>442</v>
      </c>
      <c r="L878">
        <v>9</v>
      </c>
      <c r="M878" s="2" t="s">
        <v>98</v>
      </c>
      <c r="N878">
        <v>22</v>
      </c>
      <c r="O878" s="2" t="s">
        <v>252</v>
      </c>
      <c r="P878">
        <v>220</v>
      </c>
      <c r="Q878" s="2" t="s">
        <v>19744</v>
      </c>
      <c r="R878" t="s">
        <v>67</v>
      </c>
      <c r="S878" t="s">
        <v>67</v>
      </c>
      <c r="T878" s="2" t="s">
        <v>1331</v>
      </c>
      <c r="U878" s="2" t="s">
        <v>1332</v>
      </c>
      <c r="V878">
        <v>2021</v>
      </c>
      <c r="W878" s="2" t="s">
        <v>19727</v>
      </c>
      <c r="X878">
        <v>60000</v>
      </c>
      <c r="Y878">
        <v>60000</v>
      </c>
      <c r="AD878">
        <v>42000</v>
      </c>
      <c r="AF878">
        <v>0</v>
      </c>
      <c r="AG878">
        <v>18000</v>
      </c>
      <c r="AK878">
        <v>30000</v>
      </c>
      <c r="AL878" s="5">
        <v>120000</v>
      </c>
      <c r="AM878">
        <v>0</v>
      </c>
      <c r="AN878">
        <v>0</v>
      </c>
      <c r="AO878">
        <v>60000</v>
      </c>
      <c r="AP878">
        <v>60000</v>
      </c>
      <c r="AS878">
        <v>42000</v>
      </c>
      <c r="AU878">
        <v>18000</v>
      </c>
      <c r="AY878">
        <v>30000</v>
      </c>
      <c r="AZ878" s="5">
        <v>120000</v>
      </c>
      <c r="BA878" s="5">
        <v>120000</v>
      </c>
      <c r="BB878" s="5">
        <v>120000</v>
      </c>
      <c r="BC878" s="5">
        <v>48000</v>
      </c>
      <c r="BD878" s="5">
        <v>48000</v>
      </c>
      <c r="BE878" s="5">
        <v>0</v>
      </c>
      <c r="BF878" s="5">
        <v>48000</v>
      </c>
      <c r="BG878">
        <v>20190516</v>
      </c>
      <c r="BH878" s="9" t="str">
        <f t="shared" si="39"/>
        <v>2019</v>
      </c>
      <c r="BI878" t="str">
        <f>MID(Merge1[[#This Row],[OC_DATA_INIZIO_PROGETTO]],5,2)</f>
        <v>05</v>
      </c>
      <c r="BJ878">
        <v>20210520</v>
      </c>
      <c r="BK878" t="str">
        <f t="shared" si="40"/>
        <v>2021</v>
      </c>
      <c r="BL878" t="str">
        <f>MID(Merge1[[#This Row],[OC_DATA_FINE_PROGETTO_PREVISTA]],5,2)</f>
        <v>05</v>
      </c>
      <c r="BM878" s="8">
        <f>(Merge1[[#This Row],[Colonna2]]-Merge1[[#This Row],[Colonna1]])*12+Merge1[[#This Row],[Colonna22]]-Merge1[[#This Row],[Colonna12]]</f>
        <v>24</v>
      </c>
      <c r="BO878" t="str">
        <f t="shared" si="41"/>
        <v/>
      </c>
      <c r="BP878" s="2" t="s">
        <v>76</v>
      </c>
      <c r="BQ878" s="2" t="s">
        <v>76</v>
      </c>
      <c r="BR878" s="2" t="s">
        <v>77</v>
      </c>
      <c r="BS878" s="2" t="s">
        <v>446</v>
      </c>
      <c r="BT878" s="2" t="s">
        <v>447</v>
      </c>
    </row>
    <row r="879" spans="1:72" x14ac:dyDescent="0.35">
      <c r="A879" s="2" t="s">
        <v>28976</v>
      </c>
      <c r="B879" s="2" t="s">
        <v>28977</v>
      </c>
      <c r="C879" s="2" t="s">
        <v>28978</v>
      </c>
      <c r="D879" s="2" t="s">
        <v>28979</v>
      </c>
      <c r="E879" s="2" t="s">
        <v>28980</v>
      </c>
      <c r="F879">
        <v>3</v>
      </c>
      <c r="G879" s="2" t="s">
        <v>102</v>
      </c>
      <c r="H879">
        <v>6</v>
      </c>
      <c r="I879" s="2" t="s">
        <v>94</v>
      </c>
      <c r="J879">
        <v>1</v>
      </c>
      <c r="K879" s="2" t="s">
        <v>442</v>
      </c>
      <c r="L879">
        <v>9</v>
      </c>
      <c r="M879" s="2" t="s">
        <v>98</v>
      </c>
      <c r="N879">
        <v>22</v>
      </c>
      <c r="O879" s="2" t="s">
        <v>252</v>
      </c>
      <c r="P879">
        <v>220</v>
      </c>
      <c r="Q879" s="2" t="s">
        <v>19744</v>
      </c>
      <c r="R879" t="s">
        <v>67</v>
      </c>
      <c r="S879" t="s">
        <v>67</v>
      </c>
      <c r="T879" s="2" t="s">
        <v>1331</v>
      </c>
      <c r="U879" s="2" t="s">
        <v>1332</v>
      </c>
      <c r="V879">
        <v>0</v>
      </c>
      <c r="W879" s="2" t="s">
        <v>97</v>
      </c>
      <c r="X879">
        <v>60000</v>
      </c>
      <c r="Y879">
        <v>60000</v>
      </c>
      <c r="AD879">
        <v>42000</v>
      </c>
      <c r="AF879">
        <v>0</v>
      </c>
      <c r="AG879">
        <v>18000</v>
      </c>
      <c r="AK879">
        <v>30000</v>
      </c>
      <c r="AL879" s="5">
        <v>120000</v>
      </c>
      <c r="AM879">
        <v>0</v>
      </c>
      <c r="AN879">
        <v>0</v>
      </c>
      <c r="AO879">
        <v>60000</v>
      </c>
      <c r="AP879">
        <v>60000</v>
      </c>
      <c r="AS879">
        <v>42000</v>
      </c>
      <c r="AU879">
        <v>18000</v>
      </c>
      <c r="AY879">
        <v>30000</v>
      </c>
      <c r="AZ879" s="5">
        <v>120000</v>
      </c>
      <c r="BA879" s="5">
        <v>120000</v>
      </c>
      <c r="BB879" s="5">
        <v>120000</v>
      </c>
      <c r="BC879" s="5">
        <v>48000</v>
      </c>
      <c r="BD879" s="5">
        <v>48000</v>
      </c>
      <c r="BE879" s="5">
        <v>0</v>
      </c>
      <c r="BF879" s="5">
        <v>48831.63</v>
      </c>
      <c r="BG879">
        <v>20191024</v>
      </c>
      <c r="BH879" s="9" t="str">
        <f t="shared" si="39"/>
        <v>2019</v>
      </c>
      <c r="BI879" t="str">
        <f>MID(Merge1[[#This Row],[OC_DATA_INIZIO_PROGETTO]],5,2)</f>
        <v>10</v>
      </c>
      <c r="BJ879">
        <v>20211231</v>
      </c>
      <c r="BK879" t="str">
        <f t="shared" si="40"/>
        <v>2021</v>
      </c>
      <c r="BL879" t="str">
        <f>MID(Merge1[[#This Row],[OC_DATA_FINE_PROGETTO_PREVISTA]],5,2)</f>
        <v>12</v>
      </c>
      <c r="BM879" s="8">
        <f>(Merge1[[#This Row],[Colonna2]]-Merge1[[#This Row],[Colonna1]])*12+Merge1[[#This Row],[Colonna22]]-Merge1[[#This Row],[Colonna12]]</f>
        <v>26</v>
      </c>
      <c r="BO879" t="str">
        <f t="shared" si="41"/>
        <v/>
      </c>
      <c r="BP879" s="2" t="s">
        <v>76</v>
      </c>
      <c r="BQ879" s="2" t="s">
        <v>76</v>
      </c>
      <c r="BR879" s="2" t="s">
        <v>77</v>
      </c>
      <c r="BS879" s="2" t="s">
        <v>446</v>
      </c>
      <c r="BT879" s="2" t="s">
        <v>447</v>
      </c>
    </row>
    <row r="880" spans="1:72" x14ac:dyDescent="0.35">
      <c r="A880" s="2" t="s">
        <v>28986</v>
      </c>
      <c r="B880" s="2" t="s">
        <v>28987</v>
      </c>
      <c r="C880" s="2" t="s">
        <v>28988</v>
      </c>
      <c r="D880" s="2" t="s">
        <v>28989</v>
      </c>
      <c r="E880" s="2" t="s">
        <v>28990</v>
      </c>
      <c r="F880">
        <v>3</v>
      </c>
      <c r="G880" s="2" t="s">
        <v>102</v>
      </c>
      <c r="H880">
        <v>6</v>
      </c>
      <c r="I880" s="2" t="s">
        <v>94</v>
      </c>
      <c r="J880">
        <v>1</v>
      </c>
      <c r="K880" s="2" t="s">
        <v>442</v>
      </c>
      <c r="L880">
        <v>9</v>
      </c>
      <c r="M880" s="2" t="s">
        <v>98</v>
      </c>
      <c r="N880">
        <v>22</v>
      </c>
      <c r="O880" s="2" t="s">
        <v>252</v>
      </c>
      <c r="P880">
        <v>220</v>
      </c>
      <c r="Q880" s="2" t="s">
        <v>19744</v>
      </c>
      <c r="R880" t="s">
        <v>67</v>
      </c>
      <c r="S880" t="s">
        <v>67</v>
      </c>
      <c r="T880" s="2" t="s">
        <v>1331</v>
      </c>
      <c r="U880" s="2" t="s">
        <v>1332</v>
      </c>
      <c r="V880">
        <v>2023</v>
      </c>
      <c r="W880" s="2" t="s">
        <v>19719</v>
      </c>
      <c r="X880">
        <v>60000</v>
      </c>
      <c r="Y880">
        <v>60000</v>
      </c>
      <c r="AD880">
        <v>42000</v>
      </c>
      <c r="AF880">
        <v>0</v>
      </c>
      <c r="AG880">
        <v>18000</v>
      </c>
      <c r="AK880">
        <v>30000</v>
      </c>
      <c r="AL880" s="5">
        <v>120000</v>
      </c>
      <c r="AM880">
        <v>0</v>
      </c>
      <c r="AN880">
        <v>0</v>
      </c>
      <c r="AO880">
        <v>60000</v>
      </c>
      <c r="AP880">
        <v>60000</v>
      </c>
      <c r="AS880">
        <v>42000</v>
      </c>
      <c r="AU880">
        <v>18000</v>
      </c>
      <c r="AY880">
        <v>30000</v>
      </c>
      <c r="AZ880" s="5">
        <v>120000</v>
      </c>
      <c r="BA880" s="5">
        <v>120000</v>
      </c>
      <c r="BB880" s="5">
        <v>120000</v>
      </c>
      <c r="BC880" s="5">
        <v>48000</v>
      </c>
      <c r="BD880" s="5">
        <v>48000</v>
      </c>
      <c r="BE880" s="5">
        <v>0</v>
      </c>
      <c r="BF880" s="5">
        <v>48000</v>
      </c>
      <c r="BG880">
        <v>20191024</v>
      </c>
      <c r="BH880" s="9" t="str">
        <f t="shared" si="39"/>
        <v>2019</v>
      </c>
      <c r="BI880" t="str">
        <f>MID(Merge1[[#This Row],[OC_DATA_INIZIO_PROGETTO]],5,2)</f>
        <v>10</v>
      </c>
      <c r="BJ880">
        <v>20200930</v>
      </c>
      <c r="BK880" t="str">
        <f t="shared" si="40"/>
        <v>2020</v>
      </c>
      <c r="BL880" t="str">
        <f>MID(Merge1[[#This Row],[OC_DATA_FINE_PROGETTO_PREVISTA]],5,2)</f>
        <v>09</v>
      </c>
      <c r="BM880" s="8">
        <f>(Merge1[[#This Row],[Colonna2]]-Merge1[[#This Row],[Colonna1]])*12+Merge1[[#This Row],[Colonna22]]-Merge1[[#This Row],[Colonna12]]</f>
        <v>11</v>
      </c>
      <c r="BO880" t="str">
        <f t="shared" si="41"/>
        <v/>
      </c>
      <c r="BP880" s="2" t="s">
        <v>76</v>
      </c>
      <c r="BQ880" s="2" t="s">
        <v>76</v>
      </c>
      <c r="BR880" s="2" t="s">
        <v>77</v>
      </c>
      <c r="BS880" s="2" t="s">
        <v>446</v>
      </c>
      <c r="BT880" s="2" t="s">
        <v>447</v>
      </c>
    </row>
    <row r="881" spans="1:72" x14ac:dyDescent="0.35">
      <c r="A881" s="2" t="s">
        <v>29001</v>
      </c>
      <c r="B881" s="2" t="s">
        <v>29002</v>
      </c>
      <c r="C881" s="2" t="s">
        <v>29003</v>
      </c>
      <c r="D881" s="2" t="s">
        <v>29004</v>
      </c>
      <c r="E881" s="2" t="s">
        <v>29005</v>
      </c>
      <c r="F881">
        <v>3</v>
      </c>
      <c r="G881" s="2" t="s">
        <v>102</v>
      </c>
      <c r="H881">
        <v>6</v>
      </c>
      <c r="I881" s="2" t="s">
        <v>94</v>
      </c>
      <c r="J881">
        <v>1</v>
      </c>
      <c r="K881" s="2" t="s">
        <v>442</v>
      </c>
      <c r="L881">
        <v>9</v>
      </c>
      <c r="M881" s="2" t="s">
        <v>98</v>
      </c>
      <c r="N881">
        <v>22</v>
      </c>
      <c r="O881" s="2" t="s">
        <v>252</v>
      </c>
      <c r="P881">
        <v>220</v>
      </c>
      <c r="Q881" s="2" t="s">
        <v>19744</v>
      </c>
      <c r="R881" t="s">
        <v>67</v>
      </c>
      <c r="S881" t="s">
        <v>67</v>
      </c>
      <c r="T881" s="2" t="s">
        <v>1331</v>
      </c>
      <c r="U881" s="2" t="s">
        <v>1332</v>
      </c>
      <c r="V881">
        <v>2012</v>
      </c>
      <c r="W881" s="2" t="s">
        <v>19026</v>
      </c>
      <c r="X881">
        <v>60000</v>
      </c>
      <c r="Y881">
        <v>60000</v>
      </c>
      <c r="AD881">
        <v>42000</v>
      </c>
      <c r="AF881">
        <v>0</v>
      </c>
      <c r="AG881">
        <v>18000</v>
      </c>
      <c r="AK881">
        <v>30000</v>
      </c>
      <c r="AL881" s="5">
        <v>120000</v>
      </c>
      <c r="AM881">
        <v>0</v>
      </c>
      <c r="AN881">
        <v>0</v>
      </c>
      <c r="AO881">
        <v>60000</v>
      </c>
      <c r="AP881">
        <v>60000</v>
      </c>
      <c r="AS881">
        <v>42000</v>
      </c>
      <c r="AU881">
        <v>18000</v>
      </c>
      <c r="AY881">
        <v>30000</v>
      </c>
      <c r="AZ881" s="5">
        <v>120000</v>
      </c>
      <c r="BA881" s="5">
        <v>120000</v>
      </c>
      <c r="BB881" s="5">
        <v>120000</v>
      </c>
      <c r="BC881" s="5">
        <v>48000</v>
      </c>
      <c r="BD881" s="5">
        <v>48000</v>
      </c>
      <c r="BE881" s="5">
        <v>0</v>
      </c>
      <c r="BF881" s="5">
        <v>48000</v>
      </c>
      <c r="BG881">
        <v>20190501</v>
      </c>
      <c r="BH881" s="9" t="str">
        <f t="shared" si="39"/>
        <v>2019</v>
      </c>
      <c r="BI881" t="str">
        <f>MID(Merge1[[#This Row],[OC_DATA_INIZIO_PROGETTO]],5,2)</f>
        <v>05</v>
      </c>
      <c r="BJ881">
        <v>20200630</v>
      </c>
      <c r="BK881" t="str">
        <f t="shared" si="40"/>
        <v>2020</v>
      </c>
      <c r="BL881" t="str">
        <f>MID(Merge1[[#This Row],[OC_DATA_FINE_PROGETTO_PREVISTA]],5,2)</f>
        <v>06</v>
      </c>
      <c r="BM881" s="8">
        <f>(Merge1[[#This Row],[Colonna2]]-Merge1[[#This Row],[Colonna1]])*12+Merge1[[#This Row],[Colonna22]]-Merge1[[#This Row],[Colonna12]]</f>
        <v>13</v>
      </c>
      <c r="BO881" t="str">
        <f t="shared" si="41"/>
        <v/>
      </c>
      <c r="BP881" s="2" t="s">
        <v>76</v>
      </c>
      <c r="BQ881" s="2" t="s">
        <v>76</v>
      </c>
      <c r="BR881" s="2" t="s">
        <v>77</v>
      </c>
      <c r="BS881" s="2" t="s">
        <v>446</v>
      </c>
      <c r="BT881" s="2" t="s">
        <v>447</v>
      </c>
    </row>
    <row r="882" spans="1:72" x14ac:dyDescent="0.35">
      <c r="A882" s="2" t="s">
        <v>29011</v>
      </c>
      <c r="B882" s="2" t="s">
        <v>29012</v>
      </c>
      <c r="C882" s="2" t="s">
        <v>29013</v>
      </c>
      <c r="D882" s="2" t="s">
        <v>29014</v>
      </c>
      <c r="E882" s="2" t="s">
        <v>29015</v>
      </c>
      <c r="F882">
        <v>3</v>
      </c>
      <c r="G882" s="2" t="s">
        <v>102</v>
      </c>
      <c r="H882">
        <v>7</v>
      </c>
      <c r="I882" s="2" t="s">
        <v>770</v>
      </c>
      <c r="J882">
        <v>99</v>
      </c>
      <c r="K882" s="2" t="s">
        <v>81</v>
      </c>
      <c r="L882">
        <v>9</v>
      </c>
      <c r="M882" s="2" t="s">
        <v>98</v>
      </c>
      <c r="N882">
        <v>26</v>
      </c>
      <c r="O882" s="2" t="s">
        <v>1770</v>
      </c>
      <c r="P882">
        <v>102</v>
      </c>
      <c r="Q882" s="2" t="s">
        <v>5448</v>
      </c>
      <c r="R882" t="s">
        <v>67</v>
      </c>
      <c r="S882" t="s">
        <v>67</v>
      </c>
      <c r="T882" s="2" t="s">
        <v>1331</v>
      </c>
      <c r="U882" s="2" t="s">
        <v>1332</v>
      </c>
      <c r="V882">
        <v>2016</v>
      </c>
      <c r="W882" s="2" t="s">
        <v>18962</v>
      </c>
      <c r="X882">
        <v>60000</v>
      </c>
      <c r="Y882">
        <v>60000</v>
      </c>
      <c r="AD882">
        <v>42000</v>
      </c>
      <c r="AF882">
        <v>0</v>
      </c>
      <c r="AG882">
        <v>18000</v>
      </c>
      <c r="AK882">
        <v>30000</v>
      </c>
      <c r="AL882" s="5">
        <v>120000</v>
      </c>
      <c r="AM882">
        <v>0</v>
      </c>
      <c r="AN882">
        <v>0</v>
      </c>
      <c r="AO882">
        <v>60000</v>
      </c>
      <c r="AP882">
        <v>60000</v>
      </c>
      <c r="AS882">
        <v>42000</v>
      </c>
      <c r="AU882">
        <v>18000</v>
      </c>
      <c r="AY882">
        <v>30000</v>
      </c>
      <c r="AZ882" s="5">
        <v>120000</v>
      </c>
      <c r="BA882" s="5">
        <v>120000</v>
      </c>
      <c r="BB882" s="5">
        <v>120000</v>
      </c>
      <c r="BC882" s="5">
        <v>48000</v>
      </c>
      <c r="BD882" s="5">
        <v>48000</v>
      </c>
      <c r="BE882" s="5">
        <v>0</v>
      </c>
      <c r="BF882" s="5">
        <v>48000</v>
      </c>
      <c r="BG882">
        <v>20170510</v>
      </c>
      <c r="BH882" s="9" t="str">
        <f t="shared" si="39"/>
        <v>2017</v>
      </c>
      <c r="BI882" t="str">
        <f>MID(Merge1[[#This Row],[OC_DATA_INIZIO_PROGETTO]],5,2)</f>
        <v>05</v>
      </c>
      <c r="BJ882">
        <v>20191231</v>
      </c>
      <c r="BK882" t="str">
        <f t="shared" si="40"/>
        <v>2019</v>
      </c>
      <c r="BL882" t="str">
        <f>MID(Merge1[[#This Row],[OC_DATA_FINE_PROGETTO_PREVISTA]],5,2)</f>
        <v>12</v>
      </c>
      <c r="BM882" s="8">
        <f>(Merge1[[#This Row],[Colonna2]]-Merge1[[#This Row],[Colonna1]])*12+Merge1[[#This Row],[Colonna22]]-Merge1[[#This Row],[Colonna12]]</f>
        <v>31</v>
      </c>
      <c r="BO882" t="str">
        <f t="shared" si="41"/>
        <v/>
      </c>
      <c r="BP882" s="2" t="s">
        <v>76</v>
      </c>
      <c r="BQ882" s="2" t="s">
        <v>76</v>
      </c>
      <c r="BR882" s="2" t="s">
        <v>77</v>
      </c>
      <c r="BS882" s="2" t="s">
        <v>773</v>
      </c>
      <c r="BT882" s="2" t="s">
        <v>774</v>
      </c>
    </row>
    <row r="883" spans="1:72" x14ac:dyDescent="0.35">
      <c r="A883" s="2" t="s">
        <v>29017</v>
      </c>
      <c r="B883" s="2" t="s">
        <v>29018</v>
      </c>
      <c r="C883" s="2" t="s">
        <v>29019</v>
      </c>
      <c r="D883" s="2" t="s">
        <v>29020</v>
      </c>
      <c r="E883" s="2" t="s">
        <v>29021</v>
      </c>
      <c r="F883">
        <v>3</v>
      </c>
      <c r="G883" s="2" t="s">
        <v>102</v>
      </c>
      <c r="H883">
        <v>7</v>
      </c>
      <c r="I883" s="2" t="s">
        <v>770</v>
      </c>
      <c r="J883">
        <v>99</v>
      </c>
      <c r="K883" s="2" t="s">
        <v>81</v>
      </c>
      <c r="L883">
        <v>9</v>
      </c>
      <c r="M883" s="2" t="s">
        <v>98</v>
      </c>
      <c r="N883">
        <v>26</v>
      </c>
      <c r="O883" s="2" t="s">
        <v>1770</v>
      </c>
      <c r="P883">
        <v>102</v>
      </c>
      <c r="Q883" s="2" t="s">
        <v>5448</v>
      </c>
      <c r="R883" t="s">
        <v>67</v>
      </c>
      <c r="S883" t="s">
        <v>67</v>
      </c>
      <c r="T883" s="2" t="s">
        <v>1331</v>
      </c>
      <c r="U883" s="2" t="s">
        <v>1332</v>
      </c>
      <c r="V883">
        <v>2016</v>
      </c>
      <c r="W883" s="2" t="s">
        <v>18962</v>
      </c>
      <c r="X883">
        <v>60000</v>
      </c>
      <c r="Y883">
        <v>60000</v>
      </c>
      <c r="AD883">
        <v>42000</v>
      </c>
      <c r="AF883">
        <v>0</v>
      </c>
      <c r="AG883">
        <v>18000</v>
      </c>
      <c r="AK883">
        <v>30000</v>
      </c>
      <c r="AL883" s="5">
        <v>120000</v>
      </c>
      <c r="AM883">
        <v>0</v>
      </c>
      <c r="AN883">
        <v>0</v>
      </c>
      <c r="AO883">
        <v>60000</v>
      </c>
      <c r="AP883">
        <v>60000</v>
      </c>
      <c r="AS883">
        <v>42000</v>
      </c>
      <c r="AU883">
        <v>18000</v>
      </c>
      <c r="AY883">
        <v>30000</v>
      </c>
      <c r="AZ883" s="5">
        <v>120000</v>
      </c>
      <c r="BA883" s="5">
        <v>120000</v>
      </c>
      <c r="BB883" s="5">
        <v>120000</v>
      </c>
      <c r="BC883" s="5">
        <v>118986.55</v>
      </c>
      <c r="BD883" s="5">
        <v>118986.55</v>
      </c>
      <c r="BE883" s="5">
        <v>0</v>
      </c>
      <c r="BF883" s="5">
        <v>148662.13</v>
      </c>
      <c r="BG883">
        <v>20170512</v>
      </c>
      <c r="BH883" s="9" t="str">
        <f t="shared" si="39"/>
        <v>2017</v>
      </c>
      <c r="BI883" t="str">
        <f>MID(Merge1[[#This Row],[OC_DATA_INIZIO_PROGETTO]],5,2)</f>
        <v>05</v>
      </c>
      <c r="BJ883">
        <v>20201231</v>
      </c>
      <c r="BK883" t="str">
        <f t="shared" si="40"/>
        <v>2020</v>
      </c>
      <c r="BL883" t="str">
        <f>MID(Merge1[[#This Row],[OC_DATA_FINE_PROGETTO_PREVISTA]],5,2)</f>
        <v>12</v>
      </c>
      <c r="BM883" s="8">
        <f>(Merge1[[#This Row],[Colonna2]]-Merge1[[#This Row],[Colonna1]])*12+Merge1[[#This Row],[Colonna22]]-Merge1[[#This Row],[Colonna12]]</f>
        <v>43</v>
      </c>
      <c r="BO883" t="str">
        <f t="shared" si="41"/>
        <v/>
      </c>
      <c r="BP883" s="2" t="s">
        <v>116</v>
      </c>
      <c r="BQ883" s="2" t="s">
        <v>116</v>
      </c>
      <c r="BR883" s="2" t="s">
        <v>77</v>
      </c>
      <c r="BS883" s="2" t="s">
        <v>773</v>
      </c>
      <c r="BT883" s="2" t="s">
        <v>774</v>
      </c>
    </row>
    <row r="884" spans="1:72" x14ac:dyDescent="0.35">
      <c r="A884" s="2" t="s">
        <v>29022</v>
      </c>
      <c r="B884" s="2" t="s">
        <v>29023</v>
      </c>
      <c r="C884" s="2" t="s">
        <v>29024</v>
      </c>
      <c r="D884" s="2" t="s">
        <v>29025</v>
      </c>
      <c r="E884" s="2" t="s">
        <v>29026</v>
      </c>
      <c r="F884">
        <v>1</v>
      </c>
      <c r="G884" s="2" t="s">
        <v>151</v>
      </c>
      <c r="H884">
        <v>7</v>
      </c>
      <c r="I884" s="2" t="s">
        <v>770</v>
      </c>
      <c r="J884">
        <v>19</v>
      </c>
      <c r="K884" s="2" t="s">
        <v>771</v>
      </c>
      <c r="L884">
        <v>9</v>
      </c>
      <c r="M884" s="2" t="s">
        <v>98</v>
      </c>
      <c r="N884">
        <v>26</v>
      </c>
      <c r="O884" s="2" t="s">
        <v>1770</v>
      </c>
      <c r="P884">
        <v>102</v>
      </c>
      <c r="Q884" s="2" t="s">
        <v>5448</v>
      </c>
      <c r="R884" t="s">
        <v>67</v>
      </c>
      <c r="S884" t="s">
        <v>67</v>
      </c>
      <c r="T884" s="2" t="s">
        <v>1331</v>
      </c>
      <c r="U884" s="2" t="s">
        <v>1332</v>
      </c>
      <c r="V884">
        <v>2022</v>
      </c>
      <c r="W884" s="2" t="s">
        <v>19005</v>
      </c>
      <c r="X884">
        <v>60000</v>
      </c>
      <c r="Y884">
        <v>60000</v>
      </c>
      <c r="AD884">
        <v>42000</v>
      </c>
      <c r="AF884">
        <v>0</v>
      </c>
      <c r="AG884">
        <v>18000</v>
      </c>
      <c r="AK884">
        <v>30000</v>
      </c>
      <c r="AL884" s="5">
        <v>120000</v>
      </c>
      <c r="AM884">
        <v>0</v>
      </c>
      <c r="AN884">
        <v>0</v>
      </c>
      <c r="AO884">
        <v>60000</v>
      </c>
      <c r="AP884">
        <v>60000</v>
      </c>
      <c r="AS884">
        <v>42000</v>
      </c>
      <c r="AU884">
        <v>18000</v>
      </c>
      <c r="AY884">
        <v>30000</v>
      </c>
      <c r="AZ884" s="5">
        <v>120000</v>
      </c>
      <c r="BA884" s="5">
        <v>120000</v>
      </c>
      <c r="BB884" s="5">
        <v>120000</v>
      </c>
      <c r="BC884" s="5">
        <v>48000</v>
      </c>
      <c r="BD884" s="5">
        <v>48000</v>
      </c>
      <c r="BE884" s="5">
        <v>0</v>
      </c>
      <c r="BF884" s="5">
        <v>48000</v>
      </c>
      <c r="BG884">
        <v>20170513</v>
      </c>
      <c r="BH884" s="9" t="str">
        <f t="shared" si="39"/>
        <v>2017</v>
      </c>
      <c r="BI884" t="str">
        <f>MID(Merge1[[#This Row],[OC_DATA_INIZIO_PROGETTO]],5,2)</f>
        <v>05</v>
      </c>
      <c r="BJ884">
        <v>20191231</v>
      </c>
      <c r="BK884" t="str">
        <f t="shared" si="40"/>
        <v>2019</v>
      </c>
      <c r="BL884" t="str">
        <f>MID(Merge1[[#This Row],[OC_DATA_FINE_PROGETTO_PREVISTA]],5,2)</f>
        <v>12</v>
      </c>
      <c r="BM884" s="8">
        <f>(Merge1[[#This Row],[Colonna2]]-Merge1[[#This Row],[Colonna1]])*12+Merge1[[#This Row],[Colonna22]]-Merge1[[#This Row],[Colonna12]]</f>
        <v>31</v>
      </c>
      <c r="BO884" t="str">
        <f t="shared" si="41"/>
        <v/>
      </c>
      <c r="BP884" s="2" t="s">
        <v>76</v>
      </c>
      <c r="BQ884" s="2" t="s">
        <v>76</v>
      </c>
      <c r="BR884" s="2" t="s">
        <v>77</v>
      </c>
      <c r="BS884" s="2" t="s">
        <v>773</v>
      </c>
      <c r="BT884" s="2" t="s">
        <v>774</v>
      </c>
    </row>
    <row r="885" spans="1:72" x14ac:dyDescent="0.35">
      <c r="A885" s="2" t="s">
        <v>29030</v>
      </c>
      <c r="B885" s="2" t="s">
        <v>29031</v>
      </c>
      <c r="C885" s="2" t="s">
        <v>29032</v>
      </c>
      <c r="D885" s="2" t="s">
        <v>29033</v>
      </c>
      <c r="E885" s="2" t="s">
        <v>29034</v>
      </c>
      <c r="F885">
        <v>1</v>
      </c>
      <c r="G885" s="2" t="s">
        <v>151</v>
      </c>
      <c r="H885">
        <v>7</v>
      </c>
      <c r="I885" s="2" t="s">
        <v>770</v>
      </c>
      <c r="J885">
        <v>19</v>
      </c>
      <c r="K885" s="2" t="s">
        <v>771</v>
      </c>
      <c r="L885">
        <v>9</v>
      </c>
      <c r="M885" s="2" t="s">
        <v>98</v>
      </c>
      <c r="N885">
        <v>26</v>
      </c>
      <c r="O885" s="2" t="s">
        <v>1770</v>
      </c>
      <c r="P885">
        <v>102</v>
      </c>
      <c r="Q885" s="2" t="s">
        <v>5448</v>
      </c>
      <c r="R885" t="s">
        <v>67</v>
      </c>
      <c r="S885" t="s">
        <v>67</v>
      </c>
      <c r="T885" s="2" t="s">
        <v>1331</v>
      </c>
      <c r="U885" s="2" t="s">
        <v>1332</v>
      </c>
      <c r="V885">
        <v>2012</v>
      </c>
      <c r="W885" s="2" t="s">
        <v>19026</v>
      </c>
      <c r="X885">
        <v>60000</v>
      </c>
      <c r="Y885">
        <v>60000</v>
      </c>
      <c r="AD885">
        <v>42000</v>
      </c>
      <c r="AF885">
        <v>0</v>
      </c>
      <c r="AG885">
        <v>18000</v>
      </c>
      <c r="AK885">
        <v>30000</v>
      </c>
      <c r="AL885" s="5">
        <v>120000</v>
      </c>
      <c r="AM885">
        <v>0</v>
      </c>
      <c r="AN885">
        <v>0</v>
      </c>
      <c r="AO885">
        <v>60000</v>
      </c>
      <c r="AP885">
        <v>60000</v>
      </c>
      <c r="AS885">
        <v>42000</v>
      </c>
      <c r="AU885">
        <v>18000</v>
      </c>
      <c r="AY885">
        <v>30000</v>
      </c>
      <c r="AZ885" s="5">
        <v>120000</v>
      </c>
      <c r="BA885" s="5">
        <v>120000</v>
      </c>
      <c r="BB885" s="5">
        <v>120000</v>
      </c>
      <c r="BC885" s="5">
        <v>48000</v>
      </c>
      <c r="BD885" s="5">
        <v>48000</v>
      </c>
      <c r="BE885" s="5">
        <v>0</v>
      </c>
      <c r="BF885" s="5">
        <v>48000</v>
      </c>
      <c r="BG885">
        <v>20170515</v>
      </c>
      <c r="BH885" s="9" t="str">
        <f t="shared" si="39"/>
        <v>2017</v>
      </c>
      <c r="BI885" t="str">
        <f>MID(Merge1[[#This Row],[OC_DATA_INIZIO_PROGETTO]],5,2)</f>
        <v>05</v>
      </c>
      <c r="BJ885">
        <v>20191231</v>
      </c>
      <c r="BK885" t="str">
        <f t="shared" si="40"/>
        <v>2019</v>
      </c>
      <c r="BL885" t="str">
        <f>MID(Merge1[[#This Row],[OC_DATA_FINE_PROGETTO_PREVISTA]],5,2)</f>
        <v>12</v>
      </c>
      <c r="BM885" s="8">
        <f>(Merge1[[#This Row],[Colonna2]]-Merge1[[#This Row],[Colonna1]])*12+Merge1[[#This Row],[Colonna22]]-Merge1[[#This Row],[Colonna12]]</f>
        <v>31</v>
      </c>
      <c r="BO885" t="str">
        <f t="shared" si="41"/>
        <v/>
      </c>
      <c r="BP885" s="2" t="s">
        <v>76</v>
      </c>
      <c r="BQ885" s="2" t="s">
        <v>76</v>
      </c>
      <c r="BR885" s="2" t="s">
        <v>77</v>
      </c>
      <c r="BS885" s="2" t="s">
        <v>773</v>
      </c>
      <c r="BT885" s="2" t="s">
        <v>774</v>
      </c>
    </row>
    <row r="886" spans="1:72" x14ac:dyDescent="0.35">
      <c r="A886" s="2" t="s">
        <v>29046</v>
      </c>
      <c r="B886" s="2" t="s">
        <v>29047</v>
      </c>
      <c r="C886" s="2" t="s">
        <v>29048</v>
      </c>
      <c r="D886" s="2" t="s">
        <v>29049</v>
      </c>
      <c r="E886" s="2" t="s">
        <v>29050</v>
      </c>
      <c r="F886">
        <v>3</v>
      </c>
      <c r="G886" s="2" t="s">
        <v>102</v>
      </c>
      <c r="H886">
        <v>7</v>
      </c>
      <c r="I886" s="2" t="s">
        <v>770</v>
      </c>
      <c r="J886">
        <v>19</v>
      </c>
      <c r="K886" s="2" t="s">
        <v>771</v>
      </c>
      <c r="L886">
        <v>9</v>
      </c>
      <c r="M886" s="2" t="s">
        <v>98</v>
      </c>
      <c r="N886">
        <v>26</v>
      </c>
      <c r="O886" s="2" t="s">
        <v>1770</v>
      </c>
      <c r="P886">
        <v>102</v>
      </c>
      <c r="Q886" s="2" t="s">
        <v>5448</v>
      </c>
      <c r="R886" t="s">
        <v>67</v>
      </c>
      <c r="S886" t="s">
        <v>67</v>
      </c>
      <c r="T886" s="2" t="s">
        <v>1331</v>
      </c>
      <c r="U886" s="2" t="s">
        <v>1332</v>
      </c>
      <c r="V886">
        <v>2016</v>
      </c>
      <c r="W886" s="2" t="s">
        <v>18962</v>
      </c>
      <c r="X886">
        <v>60000</v>
      </c>
      <c r="Y886">
        <v>60000</v>
      </c>
      <c r="AD886">
        <v>42000</v>
      </c>
      <c r="AF886">
        <v>0</v>
      </c>
      <c r="AG886">
        <v>18000</v>
      </c>
      <c r="AK886">
        <v>30000</v>
      </c>
      <c r="AL886" s="5">
        <v>120000</v>
      </c>
      <c r="AM886">
        <v>0</v>
      </c>
      <c r="AN886">
        <v>0</v>
      </c>
      <c r="AO886">
        <v>60000</v>
      </c>
      <c r="AP886">
        <v>60000</v>
      </c>
      <c r="AS886">
        <v>42000</v>
      </c>
      <c r="AU886">
        <v>18000</v>
      </c>
      <c r="AY886">
        <v>30000</v>
      </c>
      <c r="AZ886" s="5">
        <v>120000</v>
      </c>
      <c r="BA886" s="5">
        <v>120000</v>
      </c>
      <c r="BB886" s="5">
        <v>120000</v>
      </c>
      <c r="BC886" s="5">
        <v>48000</v>
      </c>
      <c r="BD886" s="5">
        <v>48000</v>
      </c>
      <c r="BE886" s="5">
        <v>0</v>
      </c>
      <c r="BF886" s="5">
        <v>48000</v>
      </c>
      <c r="BG886">
        <v>20170514</v>
      </c>
      <c r="BH886" s="9" t="str">
        <f t="shared" si="39"/>
        <v>2017</v>
      </c>
      <c r="BI886" t="str">
        <f>MID(Merge1[[#This Row],[OC_DATA_INIZIO_PROGETTO]],5,2)</f>
        <v>05</v>
      </c>
      <c r="BJ886">
        <v>20191231</v>
      </c>
      <c r="BK886" t="str">
        <f t="shared" si="40"/>
        <v>2019</v>
      </c>
      <c r="BL886" t="str">
        <f>MID(Merge1[[#This Row],[OC_DATA_FINE_PROGETTO_PREVISTA]],5,2)</f>
        <v>12</v>
      </c>
      <c r="BM886" s="8">
        <f>(Merge1[[#This Row],[Colonna2]]-Merge1[[#This Row],[Colonna1]])*12+Merge1[[#This Row],[Colonna22]]-Merge1[[#This Row],[Colonna12]]</f>
        <v>31</v>
      </c>
      <c r="BO886" t="str">
        <f t="shared" si="41"/>
        <v/>
      </c>
      <c r="BP886" s="2" t="s">
        <v>76</v>
      </c>
      <c r="BQ886" s="2" t="s">
        <v>76</v>
      </c>
      <c r="BR886" s="2" t="s">
        <v>77</v>
      </c>
      <c r="BS886" s="2" t="s">
        <v>773</v>
      </c>
      <c r="BT886" s="2" t="s">
        <v>774</v>
      </c>
    </row>
    <row r="887" spans="1:72" x14ac:dyDescent="0.35">
      <c r="A887" s="2" t="s">
        <v>29051</v>
      </c>
      <c r="B887" s="2" t="s">
        <v>29052</v>
      </c>
      <c r="C887" s="2" t="s">
        <v>29053</v>
      </c>
      <c r="D887" s="2" t="s">
        <v>29054</v>
      </c>
      <c r="E887" s="2" t="s">
        <v>29055</v>
      </c>
      <c r="F887">
        <v>3</v>
      </c>
      <c r="G887" s="2" t="s">
        <v>102</v>
      </c>
      <c r="H887">
        <v>7</v>
      </c>
      <c r="I887" s="2" t="s">
        <v>770</v>
      </c>
      <c r="J887">
        <v>19</v>
      </c>
      <c r="K887" s="2" t="s">
        <v>771</v>
      </c>
      <c r="L887">
        <v>9</v>
      </c>
      <c r="M887" s="2" t="s">
        <v>98</v>
      </c>
      <c r="N887">
        <v>26</v>
      </c>
      <c r="O887" s="2" t="s">
        <v>1770</v>
      </c>
      <c r="P887">
        <v>102</v>
      </c>
      <c r="Q887" s="2" t="s">
        <v>5448</v>
      </c>
      <c r="R887" t="s">
        <v>67</v>
      </c>
      <c r="S887" t="s">
        <v>67</v>
      </c>
      <c r="T887" s="2" t="s">
        <v>1331</v>
      </c>
      <c r="U887" s="2" t="s">
        <v>1332</v>
      </c>
      <c r="V887">
        <v>9999</v>
      </c>
      <c r="W887" s="2" t="s">
        <v>433</v>
      </c>
      <c r="X887">
        <v>60000</v>
      </c>
      <c r="Y887">
        <v>60000</v>
      </c>
      <c r="AD887">
        <v>42000</v>
      </c>
      <c r="AF887">
        <v>0</v>
      </c>
      <c r="AG887">
        <v>18000</v>
      </c>
      <c r="AK887">
        <v>30000</v>
      </c>
      <c r="AL887" s="5">
        <v>120000</v>
      </c>
      <c r="AM887">
        <v>0</v>
      </c>
      <c r="AN887">
        <v>0</v>
      </c>
      <c r="AO887">
        <v>60000</v>
      </c>
      <c r="AP887">
        <v>60000</v>
      </c>
      <c r="AS887">
        <v>42000</v>
      </c>
      <c r="AU887">
        <v>18000</v>
      </c>
      <c r="AY887">
        <v>30000</v>
      </c>
      <c r="AZ887" s="5">
        <v>120000</v>
      </c>
      <c r="BA887" s="5">
        <v>120000</v>
      </c>
      <c r="BB887" s="5">
        <v>120000</v>
      </c>
      <c r="BC887" s="5">
        <v>48000</v>
      </c>
      <c r="BD887" s="5">
        <v>48000</v>
      </c>
      <c r="BE887" s="5">
        <v>0</v>
      </c>
      <c r="BF887" s="5">
        <v>48000</v>
      </c>
      <c r="BG887">
        <v>20180515</v>
      </c>
      <c r="BH887" s="9" t="str">
        <f t="shared" si="39"/>
        <v>2018</v>
      </c>
      <c r="BI887" t="str">
        <f>MID(Merge1[[#This Row],[OC_DATA_INIZIO_PROGETTO]],5,2)</f>
        <v>05</v>
      </c>
      <c r="BJ887">
        <v>20191231</v>
      </c>
      <c r="BK887" t="str">
        <f t="shared" si="40"/>
        <v>2019</v>
      </c>
      <c r="BL887" t="str">
        <f>MID(Merge1[[#This Row],[OC_DATA_FINE_PROGETTO_PREVISTA]],5,2)</f>
        <v>12</v>
      </c>
      <c r="BM887" s="8">
        <f>(Merge1[[#This Row],[Colonna2]]-Merge1[[#This Row],[Colonna1]])*12+Merge1[[#This Row],[Colonna22]]-Merge1[[#This Row],[Colonna12]]</f>
        <v>19</v>
      </c>
      <c r="BO887" t="str">
        <f t="shared" si="41"/>
        <v/>
      </c>
      <c r="BP887" s="2" t="s">
        <v>76</v>
      </c>
      <c r="BQ887" s="2" t="s">
        <v>76</v>
      </c>
      <c r="BR887" s="2" t="s">
        <v>77</v>
      </c>
      <c r="BS887" s="2" t="s">
        <v>773</v>
      </c>
      <c r="BT887" s="2" t="s">
        <v>774</v>
      </c>
    </row>
    <row r="888" spans="1:72" x14ac:dyDescent="0.35">
      <c r="A888" s="2" t="s">
        <v>29056</v>
      </c>
      <c r="B888" s="2" t="s">
        <v>29057</v>
      </c>
      <c r="C888" s="2" t="s">
        <v>29058</v>
      </c>
      <c r="D888" s="2" t="s">
        <v>29059</v>
      </c>
      <c r="E888" s="2" t="s">
        <v>29060</v>
      </c>
      <c r="F888">
        <v>3</v>
      </c>
      <c r="G888" s="2" t="s">
        <v>102</v>
      </c>
      <c r="H888">
        <v>7</v>
      </c>
      <c r="I888" s="2" t="s">
        <v>770</v>
      </c>
      <c r="J888">
        <v>19</v>
      </c>
      <c r="K888" s="2" t="s">
        <v>771</v>
      </c>
      <c r="L888">
        <v>9</v>
      </c>
      <c r="M888" s="2" t="s">
        <v>98</v>
      </c>
      <c r="N888">
        <v>26</v>
      </c>
      <c r="O888" s="2" t="s">
        <v>1770</v>
      </c>
      <c r="P888">
        <v>102</v>
      </c>
      <c r="Q888" s="2" t="s">
        <v>5448</v>
      </c>
      <c r="R888" t="s">
        <v>67</v>
      </c>
      <c r="S888" t="s">
        <v>67</v>
      </c>
      <c r="T888" s="2" t="s">
        <v>1331</v>
      </c>
      <c r="U888" s="2" t="s">
        <v>1332</v>
      </c>
      <c r="V888">
        <v>2012</v>
      </c>
      <c r="W888" s="2" t="s">
        <v>19026</v>
      </c>
      <c r="X888">
        <v>60000</v>
      </c>
      <c r="Y888">
        <v>60000</v>
      </c>
      <c r="AD888">
        <v>42000</v>
      </c>
      <c r="AF888">
        <v>0</v>
      </c>
      <c r="AG888">
        <v>18000</v>
      </c>
      <c r="AK888">
        <v>30000</v>
      </c>
      <c r="AL888" s="5">
        <v>120000</v>
      </c>
      <c r="AM888">
        <v>0</v>
      </c>
      <c r="AN888">
        <v>0</v>
      </c>
      <c r="AO888">
        <v>60000</v>
      </c>
      <c r="AP888">
        <v>60000</v>
      </c>
      <c r="AS888">
        <v>42000</v>
      </c>
      <c r="AU888">
        <v>18000</v>
      </c>
      <c r="AY888">
        <v>30000</v>
      </c>
      <c r="AZ888" s="5">
        <v>120000</v>
      </c>
      <c r="BA888" s="5">
        <v>120000</v>
      </c>
      <c r="BB888" s="5">
        <v>120000</v>
      </c>
      <c r="BC888" s="5">
        <v>48000</v>
      </c>
      <c r="BD888" s="5">
        <v>48000</v>
      </c>
      <c r="BE888" s="5">
        <v>0</v>
      </c>
      <c r="BF888" s="5">
        <v>48000</v>
      </c>
      <c r="BG888">
        <v>20180515</v>
      </c>
      <c r="BH888" s="9" t="str">
        <f t="shared" si="39"/>
        <v>2018</v>
      </c>
      <c r="BI888" t="str">
        <f>MID(Merge1[[#This Row],[OC_DATA_INIZIO_PROGETTO]],5,2)</f>
        <v>05</v>
      </c>
      <c r="BJ888">
        <v>20191231</v>
      </c>
      <c r="BK888" t="str">
        <f t="shared" si="40"/>
        <v>2019</v>
      </c>
      <c r="BL888" t="str">
        <f>MID(Merge1[[#This Row],[OC_DATA_FINE_PROGETTO_PREVISTA]],5,2)</f>
        <v>12</v>
      </c>
      <c r="BM888" s="8">
        <f>(Merge1[[#This Row],[Colonna2]]-Merge1[[#This Row],[Colonna1]])*12+Merge1[[#This Row],[Colonna22]]-Merge1[[#This Row],[Colonna12]]</f>
        <v>19</v>
      </c>
      <c r="BO888" t="str">
        <f t="shared" si="41"/>
        <v/>
      </c>
      <c r="BP888" s="2" t="s">
        <v>76</v>
      </c>
      <c r="BQ888" s="2" t="s">
        <v>76</v>
      </c>
      <c r="BR888" s="2" t="s">
        <v>77</v>
      </c>
      <c r="BS888" s="2" t="s">
        <v>773</v>
      </c>
      <c r="BT888" s="2" t="s">
        <v>774</v>
      </c>
    </row>
    <row r="889" spans="1:72" x14ac:dyDescent="0.35">
      <c r="A889" s="2" t="s">
        <v>29062</v>
      </c>
      <c r="B889" s="2" t="s">
        <v>29063</v>
      </c>
      <c r="C889" s="2" t="s">
        <v>29064</v>
      </c>
      <c r="D889" s="2" t="s">
        <v>29065</v>
      </c>
      <c r="E889" s="2" t="s">
        <v>29066</v>
      </c>
      <c r="F889">
        <v>3</v>
      </c>
      <c r="G889" s="2" t="s">
        <v>102</v>
      </c>
      <c r="H889">
        <v>7</v>
      </c>
      <c r="I889" s="2" t="s">
        <v>770</v>
      </c>
      <c r="J889">
        <v>99</v>
      </c>
      <c r="K889" s="2" t="s">
        <v>81</v>
      </c>
      <c r="L889">
        <v>9</v>
      </c>
      <c r="M889" s="2" t="s">
        <v>98</v>
      </c>
      <c r="N889">
        <v>26</v>
      </c>
      <c r="O889" s="2" t="s">
        <v>1770</v>
      </c>
      <c r="P889">
        <v>102</v>
      </c>
      <c r="Q889" s="2" t="s">
        <v>5448</v>
      </c>
      <c r="R889" t="s">
        <v>67</v>
      </c>
      <c r="S889" t="s">
        <v>67</v>
      </c>
      <c r="T889" s="2" t="s">
        <v>1331</v>
      </c>
      <c r="U889" s="2" t="s">
        <v>1332</v>
      </c>
      <c r="V889">
        <v>2022</v>
      </c>
      <c r="W889" s="2" t="s">
        <v>19005</v>
      </c>
      <c r="X889">
        <v>60000</v>
      </c>
      <c r="Y889">
        <v>60000</v>
      </c>
      <c r="AD889">
        <v>42000</v>
      </c>
      <c r="AF889">
        <v>0</v>
      </c>
      <c r="AG889">
        <v>18000</v>
      </c>
      <c r="AK889">
        <v>30000</v>
      </c>
      <c r="AL889" s="5">
        <v>120000</v>
      </c>
      <c r="AM889">
        <v>0</v>
      </c>
      <c r="AN889">
        <v>0</v>
      </c>
      <c r="AO889">
        <v>60000</v>
      </c>
      <c r="AP889">
        <v>60000</v>
      </c>
      <c r="AS889">
        <v>42000</v>
      </c>
      <c r="AU889">
        <v>18000</v>
      </c>
      <c r="AY889">
        <v>30000</v>
      </c>
      <c r="AZ889" s="5">
        <v>120000</v>
      </c>
      <c r="BA889" s="5">
        <v>120000</v>
      </c>
      <c r="BB889" s="5">
        <v>120000</v>
      </c>
      <c r="BC889" s="5">
        <v>120000</v>
      </c>
      <c r="BD889" s="5">
        <v>120000</v>
      </c>
      <c r="BE889" s="5">
        <v>0</v>
      </c>
      <c r="BF889" s="5">
        <v>150000</v>
      </c>
      <c r="BG889">
        <v>20170502</v>
      </c>
      <c r="BH889" s="9" t="str">
        <f t="shared" si="39"/>
        <v>2017</v>
      </c>
      <c r="BI889" t="str">
        <f>MID(Merge1[[#This Row],[OC_DATA_INIZIO_PROGETTO]],5,2)</f>
        <v>05</v>
      </c>
      <c r="BJ889">
        <v>20181231</v>
      </c>
      <c r="BK889" t="str">
        <f t="shared" si="40"/>
        <v>2018</v>
      </c>
      <c r="BL889" t="str">
        <f>MID(Merge1[[#This Row],[OC_DATA_FINE_PROGETTO_PREVISTA]],5,2)</f>
        <v>12</v>
      </c>
      <c r="BM889" s="8">
        <f>(Merge1[[#This Row],[Colonna2]]-Merge1[[#This Row],[Colonna1]])*12+Merge1[[#This Row],[Colonna22]]-Merge1[[#This Row],[Colonna12]]</f>
        <v>19</v>
      </c>
      <c r="BN889">
        <v>20191022</v>
      </c>
      <c r="BO889" t="str">
        <f t="shared" si="41"/>
        <v>2019</v>
      </c>
      <c r="BP889" s="2" t="s">
        <v>116</v>
      </c>
      <c r="BQ889" s="2" t="s">
        <v>763</v>
      </c>
      <c r="BR889" s="2" t="s">
        <v>440</v>
      </c>
      <c r="BS889" s="2" t="s">
        <v>773</v>
      </c>
      <c r="BT889" s="2" t="s">
        <v>774</v>
      </c>
    </row>
    <row r="890" spans="1:72" x14ac:dyDescent="0.35">
      <c r="A890" s="2" t="s">
        <v>29148</v>
      </c>
      <c r="B890" s="2" t="s">
        <v>29149</v>
      </c>
      <c r="C890" s="2" t="s">
        <v>29150</v>
      </c>
      <c r="D890" s="2" t="s">
        <v>29151</v>
      </c>
      <c r="E890" s="2" t="s">
        <v>29152</v>
      </c>
      <c r="F890">
        <v>3</v>
      </c>
      <c r="G890" s="2" t="s">
        <v>102</v>
      </c>
      <c r="H890">
        <v>6</v>
      </c>
      <c r="I890" s="2" t="s">
        <v>94</v>
      </c>
      <c r="J890">
        <v>99</v>
      </c>
      <c r="K890" s="2" t="s">
        <v>81</v>
      </c>
      <c r="L890">
        <v>9</v>
      </c>
      <c r="M890" s="2" t="s">
        <v>98</v>
      </c>
      <c r="N890">
        <v>26</v>
      </c>
      <c r="O890" s="2" t="s">
        <v>1770</v>
      </c>
      <c r="P890">
        <v>102</v>
      </c>
      <c r="Q890" s="2" t="s">
        <v>5448</v>
      </c>
      <c r="R890" t="s">
        <v>67</v>
      </c>
      <c r="S890" t="s">
        <v>67</v>
      </c>
      <c r="T890" s="2" t="s">
        <v>1331</v>
      </c>
      <c r="U890" s="2" t="s">
        <v>1332</v>
      </c>
      <c r="V890">
        <v>2016</v>
      </c>
      <c r="W890" s="2" t="s">
        <v>18962</v>
      </c>
      <c r="X890">
        <v>60000</v>
      </c>
      <c r="Y890">
        <v>60000</v>
      </c>
      <c r="AD890">
        <v>42000</v>
      </c>
      <c r="AF890">
        <v>0</v>
      </c>
      <c r="AG890">
        <v>18000</v>
      </c>
      <c r="AK890">
        <v>30000</v>
      </c>
      <c r="AL890" s="5">
        <v>120000</v>
      </c>
      <c r="AM890">
        <v>0</v>
      </c>
      <c r="AN890">
        <v>0</v>
      </c>
      <c r="AO890">
        <v>60000</v>
      </c>
      <c r="AP890">
        <v>60000</v>
      </c>
      <c r="AS890">
        <v>42000</v>
      </c>
      <c r="AU890">
        <v>18000</v>
      </c>
      <c r="AY890">
        <v>30000</v>
      </c>
      <c r="AZ890" s="5">
        <v>120000</v>
      </c>
      <c r="BA890" s="5">
        <v>120000</v>
      </c>
      <c r="BB890" s="5">
        <v>120000</v>
      </c>
      <c r="BC890" s="5">
        <v>120000</v>
      </c>
      <c r="BD890" s="5">
        <v>120000</v>
      </c>
      <c r="BE890" s="5">
        <v>0</v>
      </c>
      <c r="BF890" s="5">
        <v>150000</v>
      </c>
      <c r="BG890">
        <v>20170412</v>
      </c>
      <c r="BH890" s="9" t="str">
        <f t="shared" si="39"/>
        <v>2017</v>
      </c>
      <c r="BI890" t="str">
        <f>MID(Merge1[[#This Row],[OC_DATA_INIZIO_PROGETTO]],5,2)</f>
        <v>04</v>
      </c>
      <c r="BJ890">
        <v>20200115</v>
      </c>
      <c r="BK890" t="str">
        <f t="shared" si="40"/>
        <v>2020</v>
      </c>
      <c r="BL890" t="str">
        <f>MID(Merge1[[#This Row],[OC_DATA_FINE_PROGETTO_PREVISTA]],5,2)</f>
        <v>01</v>
      </c>
      <c r="BM890" s="8">
        <f>(Merge1[[#This Row],[Colonna2]]-Merge1[[#This Row],[Colonna1]])*12+Merge1[[#This Row],[Colonna22]]-Merge1[[#This Row],[Colonna12]]</f>
        <v>33</v>
      </c>
      <c r="BN890">
        <v>20200114</v>
      </c>
      <c r="BO890" t="str">
        <f t="shared" si="41"/>
        <v>2020</v>
      </c>
      <c r="BP890" s="2" t="s">
        <v>116</v>
      </c>
      <c r="BQ890" s="2" t="s">
        <v>763</v>
      </c>
      <c r="BR890" s="2" t="s">
        <v>440</v>
      </c>
      <c r="BS890" s="2" t="s">
        <v>446</v>
      </c>
      <c r="BT890" s="2" t="s">
        <v>447</v>
      </c>
    </row>
    <row r="891" spans="1:72" x14ac:dyDescent="0.35">
      <c r="A891" s="2" t="s">
        <v>11111</v>
      </c>
      <c r="B891" s="2" t="s">
        <v>11112</v>
      </c>
      <c r="C891" s="2" t="s">
        <v>11113</v>
      </c>
      <c r="D891" s="2" t="s">
        <v>11114</v>
      </c>
      <c r="E891" s="2" t="s">
        <v>11115</v>
      </c>
      <c r="F891">
        <v>1</v>
      </c>
      <c r="G891" s="2" t="s">
        <v>151</v>
      </c>
      <c r="H891">
        <v>7</v>
      </c>
      <c r="I891" s="2" t="s">
        <v>770</v>
      </c>
      <c r="J891">
        <v>99</v>
      </c>
      <c r="K891" s="2" t="s">
        <v>81</v>
      </c>
      <c r="L891">
        <v>8</v>
      </c>
      <c r="M891" s="2" t="s">
        <v>112</v>
      </c>
      <c r="N891">
        <v>62</v>
      </c>
      <c r="O891" s="2" t="s">
        <v>2450</v>
      </c>
      <c r="P891">
        <v>999</v>
      </c>
      <c r="Q891" s="2" t="s">
        <v>3522</v>
      </c>
      <c r="R891" t="s">
        <v>67</v>
      </c>
      <c r="S891" t="s">
        <v>67</v>
      </c>
      <c r="T891" s="2" t="s">
        <v>1986</v>
      </c>
      <c r="U891" s="2" t="s">
        <v>1987</v>
      </c>
      <c r="V891">
        <v>938</v>
      </c>
      <c r="W891" s="2" t="s">
        <v>6650</v>
      </c>
      <c r="X891">
        <v>59950</v>
      </c>
      <c r="Y891">
        <v>59950</v>
      </c>
      <c r="AD891">
        <v>41965</v>
      </c>
      <c r="AF891">
        <v>0</v>
      </c>
      <c r="AG891">
        <v>17985</v>
      </c>
      <c r="AK891">
        <v>80100</v>
      </c>
      <c r="AL891" s="5">
        <v>119900</v>
      </c>
      <c r="AM891">
        <v>0</v>
      </c>
      <c r="AN891">
        <v>0</v>
      </c>
      <c r="AO891">
        <v>59950</v>
      </c>
      <c r="AP891">
        <v>59950</v>
      </c>
      <c r="AS891">
        <v>41965</v>
      </c>
      <c r="AU891">
        <v>17985</v>
      </c>
      <c r="AY891">
        <v>80100</v>
      </c>
      <c r="AZ891" s="5">
        <v>119900</v>
      </c>
      <c r="BA891" s="5">
        <v>119900</v>
      </c>
      <c r="BB891" s="5">
        <v>119900</v>
      </c>
      <c r="BF891" s="5">
        <v>0</v>
      </c>
      <c r="BG891">
        <v>20201204</v>
      </c>
      <c r="BH891" s="9" t="str">
        <f t="shared" si="39"/>
        <v>2020</v>
      </c>
      <c r="BI891" t="str">
        <f>MID(Merge1[[#This Row],[OC_DATA_INIZIO_PROGETTO]],5,2)</f>
        <v>12</v>
      </c>
      <c r="BJ891">
        <v>20211231</v>
      </c>
      <c r="BK891" t="str">
        <f t="shared" si="40"/>
        <v>2021</v>
      </c>
      <c r="BL891" t="str">
        <f>MID(Merge1[[#This Row],[OC_DATA_FINE_PROGETTO_PREVISTA]],5,2)</f>
        <v>12</v>
      </c>
      <c r="BM891" s="8">
        <f>(Merge1[[#This Row],[Colonna2]]-Merge1[[#This Row],[Colonna1]])*12+Merge1[[#This Row],[Colonna22]]-Merge1[[#This Row],[Colonna12]]</f>
        <v>12</v>
      </c>
      <c r="BN891">
        <v>20211204</v>
      </c>
      <c r="BO891" t="str">
        <f t="shared" si="41"/>
        <v>2021</v>
      </c>
      <c r="BP891" s="2" t="s">
        <v>86</v>
      </c>
      <c r="BQ891" s="2" t="s">
        <v>76</v>
      </c>
      <c r="BR891" s="2" t="s">
        <v>77</v>
      </c>
      <c r="BS891" s="2" t="s">
        <v>2387</v>
      </c>
      <c r="BT891" s="2" t="s">
        <v>510</v>
      </c>
    </row>
    <row r="892" spans="1:72" x14ac:dyDescent="0.35">
      <c r="A892" s="2" t="s">
        <v>11217</v>
      </c>
      <c r="B892" s="2" t="s">
        <v>11218</v>
      </c>
      <c r="C892" s="2" t="s">
        <v>11219</v>
      </c>
      <c r="D892" s="2" t="s">
        <v>11220</v>
      </c>
      <c r="E892" s="2" t="s">
        <v>11221</v>
      </c>
      <c r="F892">
        <v>1</v>
      </c>
      <c r="G892" s="2" t="s">
        <v>151</v>
      </c>
      <c r="H892">
        <v>7</v>
      </c>
      <c r="I892" s="2" t="s">
        <v>770</v>
      </c>
      <c r="J892">
        <v>99</v>
      </c>
      <c r="K892" s="2" t="s">
        <v>81</v>
      </c>
      <c r="L892">
        <v>8</v>
      </c>
      <c r="M892" s="2" t="s">
        <v>112</v>
      </c>
      <c r="N892">
        <v>62</v>
      </c>
      <c r="O892" s="2" t="s">
        <v>2450</v>
      </c>
      <c r="P892">
        <v>999</v>
      </c>
      <c r="Q892" s="2" t="s">
        <v>3522</v>
      </c>
      <c r="R892" t="s">
        <v>67</v>
      </c>
      <c r="S892" t="s">
        <v>67</v>
      </c>
      <c r="T892" s="2" t="s">
        <v>1986</v>
      </c>
      <c r="U892" s="2" t="s">
        <v>1987</v>
      </c>
      <c r="V892">
        <v>915</v>
      </c>
      <c r="W892" s="2" t="s">
        <v>632</v>
      </c>
      <c r="X892">
        <v>59950</v>
      </c>
      <c r="Y892">
        <v>59950</v>
      </c>
      <c r="AD892">
        <v>41965</v>
      </c>
      <c r="AF892">
        <v>0</v>
      </c>
      <c r="AG892">
        <v>17985</v>
      </c>
      <c r="AK892">
        <v>80100</v>
      </c>
      <c r="AL892" s="5">
        <v>119900</v>
      </c>
      <c r="AM892">
        <v>0</v>
      </c>
      <c r="AN892">
        <v>0</v>
      </c>
      <c r="AO892">
        <v>59950</v>
      </c>
      <c r="AP892">
        <v>59950</v>
      </c>
      <c r="AS892">
        <v>41965</v>
      </c>
      <c r="AU892">
        <v>17985</v>
      </c>
      <c r="AY892">
        <v>80100</v>
      </c>
      <c r="AZ892" s="5">
        <v>119900</v>
      </c>
      <c r="BA892" s="5">
        <v>119900</v>
      </c>
      <c r="BB892" s="5">
        <v>119900</v>
      </c>
      <c r="BF892" s="5">
        <v>0</v>
      </c>
      <c r="BG892">
        <v>20201204</v>
      </c>
      <c r="BH892" s="9" t="str">
        <f t="shared" si="39"/>
        <v>2020</v>
      </c>
      <c r="BI892" t="str">
        <f>MID(Merge1[[#This Row],[OC_DATA_INIZIO_PROGETTO]],5,2)</f>
        <v>12</v>
      </c>
      <c r="BJ892">
        <v>20211231</v>
      </c>
      <c r="BK892" t="str">
        <f t="shared" si="40"/>
        <v>2021</v>
      </c>
      <c r="BL892" t="str">
        <f>MID(Merge1[[#This Row],[OC_DATA_FINE_PROGETTO_PREVISTA]],5,2)</f>
        <v>12</v>
      </c>
      <c r="BM892" s="8">
        <f>(Merge1[[#This Row],[Colonna2]]-Merge1[[#This Row],[Colonna1]])*12+Merge1[[#This Row],[Colonna22]]-Merge1[[#This Row],[Colonna12]]</f>
        <v>12</v>
      </c>
      <c r="BN892">
        <v>20211204</v>
      </c>
      <c r="BO892" t="str">
        <f t="shared" si="41"/>
        <v>2021</v>
      </c>
      <c r="BP892" s="2" t="s">
        <v>86</v>
      </c>
      <c r="BQ892" s="2" t="s">
        <v>76</v>
      </c>
      <c r="BR892" s="2" t="s">
        <v>77</v>
      </c>
      <c r="BS892" s="2" t="s">
        <v>2387</v>
      </c>
      <c r="BT892" s="2" t="s">
        <v>510</v>
      </c>
    </row>
    <row r="893" spans="1:72" x14ac:dyDescent="0.35">
      <c r="A893" s="2" t="s">
        <v>29277</v>
      </c>
      <c r="B893" s="2" t="s">
        <v>29278</v>
      </c>
      <c r="C893" s="2" t="s">
        <v>29279</v>
      </c>
      <c r="D893" s="2" t="s">
        <v>29280</v>
      </c>
      <c r="E893" s="2" t="s">
        <v>29281</v>
      </c>
      <c r="F893">
        <v>3</v>
      </c>
      <c r="G893" s="2" t="s">
        <v>102</v>
      </c>
      <c r="H893">
        <v>6</v>
      </c>
      <c r="I893" s="2" t="s">
        <v>94</v>
      </c>
      <c r="J893">
        <v>99</v>
      </c>
      <c r="K893" s="2" t="s">
        <v>81</v>
      </c>
      <c r="L893">
        <v>9</v>
      </c>
      <c r="M893" s="2" t="s">
        <v>98</v>
      </c>
      <c r="N893">
        <v>22</v>
      </c>
      <c r="O893" s="2" t="s">
        <v>252</v>
      </c>
      <c r="P893">
        <v>222</v>
      </c>
      <c r="Q893" s="2" t="s">
        <v>9677</v>
      </c>
      <c r="R893" t="s">
        <v>67</v>
      </c>
      <c r="S893" t="s">
        <v>67</v>
      </c>
      <c r="T893" s="2" t="s">
        <v>1331</v>
      </c>
      <c r="U893" s="2" t="s">
        <v>1332</v>
      </c>
      <c r="V893">
        <v>2016</v>
      </c>
      <c r="W893" s="2" t="s">
        <v>18962</v>
      </c>
      <c r="X893">
        <v>59920</v>
      </c>
      <c r="Y893">
        <v>59920</v>
      </c>
      <c r="AD893">
        <v>41944</v>
      </c>
      <c r="AF893">
        <v>0</v>
      </c>
      <c r="AG893">
        <v>17976</v>
      </c>
      <c r="AK893">
        <v>29960</v>
      </c>
      <c r="AL893" s="5">
        <v>119840</v>
      </c>
      <c r="AM893">
        <v>0</v>
      </c>
      <c r="AN893">
        <v>0</v>
      </c>
      <c r="AO893">
        <v>59920</v>
      </c>
      <c r="AP893">
        <v>59920</v>
      </c>
      <c r="AS893">
        <v>41944</v>
      </c>
      <c r="AU893">
        <v>17976</v>
      </c>
      <c r="AY893">
        <v>29960</v>
      </c>
      <c r="AZ893" s="5">
        <v>119840</v>
      </c>
      <c r="BA893" s="5">
        <v>119840</v>
      </c>
      <c r="BB893" s="5">
        <v>119840</v>
      </c>
      <c r="BC893" s="5">
        <v>47936</v>
      </c>
      <c r="BD893" s="5">
        <v>47936</v>
      </c>
      <c r="BE893" s="5">
        <v>0</v>
      </c>
      <c r="BF893" s="5">
        <v>47936</v>
      </c>
      <c r="BG893">
        <v>20180802</v>
      </c>
      <c r="BH893" s="9" t="str">
        <f t="shared" si="39"/>
        <v>2018</v>
      </c>
      <c r="BI893" t="str">
        <f>MID(Merge1[[#This Row],[OC_DATA_INIZIO_PROGETTO]],5,2)</f>
        <v>08</v>
      </c>
      <c r="BJ893">
        <v>20210430</v>
      </c>
      <c r="BK893" t="str">
        <f t="shared" si="40"/>
        <v>2021</v>
      </c>
      <c r="BL893" t="str">
        <f>MID(Merge1[[#This Row],[OC_DATA_FINE_PROGETTO_PREVISTA]],5,2)</f>
        <v>04</v>
      </c>
      <c r="BM893" s="8">
        <f>(Merge1[[#This Row],[Colonna2]]-Merge1[[#This Row],[Colonna1]])*12+Merge1[[#This Row],[Colonna22]]-Merge1[[#This Row],[Colonna12]]</f>
        <v>32</v>
      </c>
      <c r="BO893" t="str">
        <f t="shared" si="41"/>
        <v/>
      </c>
      <c r="BP893" s="2" t="s">
        <v>76</v>
      </c>
      <c r="BQ893" s="2" t="s">
        <v>76</v>
      </c>
      <c r="BR893" s="2" t="s">
        <v>77</v>
      </c>
      <c r="BS893" s="2" t="s">
        <v>446</v>
      </c>
      <c r="BT893" s="2" t="s">
        <v>447</v>
      </c>
    </row>
    <row r="894" spans="1:72" x14ac:dyDescent="0.35">
      <c r="A894" s="2" t="s">
        <v>26194</v>
      </c>
      <c r="B894" s="2" t="s">
        <v>26110</v>
      </c>
      <c r="C894" s="2" t="s">
        <v>26111</v>
      </c>
      <c r="D894" s="2" t="s">
        <v>26111</v>
      </c>
      <c r="E894" s="2" t="s">
        <v>26195</v>
      </c>
      <c r="F894">
        <v>1</v>
      </c>
      <c r="G894" s="2" t="s">
        <v>151</v>
      </c>
      <c r="H894">
        <v>3</v>
      </c>
      <c r="I894" s="2" t="s">
        <v>68</v>
      </c>
      <c r="J894">
        <v>60</v>
      </c>
      <c r="K894" s="2" t="s">
        <v>19128</v>
      </c>
      <c r="L894">
        <v>6</v>
      </c>
      <c r="M894" s="2" t="s">
        <v>1983</v>
      </c>
      <c r="N894">
        <v>40</v>
      </c>
      <c r="O894" s="2" t="s">
        <v>5460</v>
      </c>
      <c r="P894">
        <v>999</v>
      </c>
      <c r="Q894" s="2" t="s">
        <v>5461</v>
      </c>
      <c r="R894" t="s">
        <v>67</v>
      </c>
      <c r="S894" t="s">
        <v>67</v>
      </c>
      <c r="T894" s="2" t="s">
        <v>73</v>
      </c>
      <c r="U894" s="2" t="s">
        <v>74</v>
      </c>
      <c r="V894">
        <v>0</v>
      </c>
      <c r="W894" s="2" t="s">
        <v>97</v>
      </c>
      <c r="AD894">
        <v>119471.88</v>
      </c>
      <c r="AF894">
        <v>0</v>
      </c>
      <c r="AL894" s="5">
        <v>119471.88</v>
      </c>
      <c r="AM894">
        <v>0</v>
      </c>
      <c r="AN894">
        <v>0</v>
      </c>
      <c r="AS894">
        <v>119471.88</v>
      </c>
      <c r="AZ894" s="5">
        <v>119471.88</v>
      </c>
      <c r="BA894" s="5">
        <v>119471.88</v>
      </c>
      <c r="BB894" s="5">
        <v>119471.88</v>
      </c>
      <c r="BF894" s="5">
        <v>119471.88</v>
      </c>
      <c r="BG894">
        <v>20111111</v>
      </c>
      <c r="BH894" s="9" t="str">
        <f t="shared" si="39"/>
        <v>2011</v>
      </c>
      <c r="BI894" t="str">
        <f>MID(Merge1[[#This Row],[OC_DATA_INIZIO_PROGETTO]],5,2)</f>
        <v>11</v>
      </c>
      <c r="BJ894">
        <v>20150101</v>
      </c>
      <c r="BK894" t="str">
        <f t="shared" si="40"/>
        <v>2015</v>
      </c>
      <c r="BL894" t="str">
        <f>MID(Merge1[[#This Row],[OC_DATA_FINE_PROGETTO_PREVISTA]],5,2)</f>
        <v>01</v>
      </c>
      <c r="BM894" s="8">
        <f>(Merge1[[#This Row],[Colonna2]]-Merge1[[#This Row],[Colonna1]])*12+Merge1[[#This Row],[Colonna22]]-Merge1[[#This Row],[Colonna12]]</f>
        <v>38</v>
      </c>
      <c r="BO894" t="str">
        <f t="shared" si="41"/>
        <v/>
      </c>
      <c r="BP894" s="2" t="s">
        <v>86</v>
      </c>
      <c r="BQ894" s="2" t="s">
        <v>76</v>
      </c>
      <c r="BR894" s="2" t="s">
        <v>77</v>
      </c>
      <c r="BS894" s="2" t="s">
        <v>78</v>
      </c>
      <c r="BT894" s="2" t="s">
        <v>79</v>
      </c>
    </row>
    <row r="895" spans="1:72" x14ac:dyDescent="0.35">
      <c r="A895" s="2" t="s">
        <v>5334</v>
      </c>
      <c r="B895" s="2" t="s">
        <v>5335</v>
      </c>
      <c r="C895" s="2" t="s">
        <v>5330</v>
      </c>
      <c r="D895" s="2" t="s">
        <v>5331</v>
      </c>
      <c r="E895" s="2" t="s">
        <v>5336</v>
      </c>
      <c r="F895">
        <v>1</v>
      </c>
      <c r="G895" s="2" t="s">
        <v>151</v>
      </c>
      <c r="H895">
        <v>7</v>
      </c>
      <c r="I895" s="2" t="s">
        <v>770</v>
      </c>
      <c r="J895">
        <v>20</v>
      </c>
      <c r="K895" s="2" t="s">
        <v>3054</v>
      </c>
      <c r="L895">
        <v>8</v>
      </c>
      <c r="M895" s="2" t="s">
        <v>112</v>
      </c>
      <c r="N895">
        <v>62</v>
      </c>
      <c r="O895" s="2" t="s">
        <v>2450</v>
      </c>
      <c r="P895">
        <v>634</v>
      </c>
      <c r="Q895" s="2" t="s">
        <v>2770</v>
      </c>
      <c r="R895" t="s">
        <v>67</v>
      </c>
      <c r="S895" t="s">
        <v>67</v>
      </c>
      <c r="T895" s="2" t="s">
        <v>1331</v>
      </c>
      <c r="U895" s="2" t="s">
        <v>1332</v>
      </c>
      <c r="V895">
        <v>606</v>
      </c>
      <c r="W895" s="2" t="s">
        <v>2389</v>
      </c>
      <c r="X895">
        <v>59692.47</v>
      </c>
      <c r="Y895">
        <v>59692.47</v>
      </c>
      <c r="AD895">
        <v>41784.74</v>
      </c>
      <c r="AF895">
        <v>0</v>
      </c>
      <c r="AG895">
        <v>17907.75</v>
      </c>
      <c r="AK895">
        <v>74770</v>
      </c>
      <c r="AL895" s="5">
        <v>119384.96000000001</v>
      </c>
      <c r="AM895">
        <v>0</v>
      </c>
      <c r="AN895">
        <v>0</v>
      </c>
      <c r="AO895">
        <v>59692.47</v>
      </c>
      <c r="AP895">
        <v>59692.47</v>
      </c>
      <c r="AS895">
        <v>41784.74</v>
      </c>
      <c r="AU895">
        <v>17907.75</v>
      </c>
      <c r="AY895">
        <v>74770</v>
      </c>
      <c r="AZ895" s="5">
        <v>119384.96000000001</v>
      </c>
      <c r="BA895" s="5">
        <v>119384.96000000001</v>
      </c>
      <c r="BB895" s="5">
        <v>119384.96000000001</v>
      </c>
      <c r="BC895" s="5">
        <v>119384.96000000001</v>
      </c>
      <c r="BD895" s="5">
        <v>119384.96000000001</v>
      </c>
      <c r="BE895" s="5">
        <v>0</v>
      </c>
      <c r="BF895" s="5">
        <v>194154.97</v>
      </c>
      <c r="BG895">
        <v>20171019</v>
      </c>
      <c r="BH895" s="9" t="str">
        <f t="shared" si="39"/>
        <v>2017</v>
      </c>
      <c r="BI895" t="str">
        <f>MID(Merge1[[#This Row],[OC_DATA_INIZIO_PROGETTO]],5,2)</f>
        <v>10</v>
      </c>
      <c r="BJ895">
        <v>20190731</v>
      </c>
      <c r="BK895" t="str">
        <f t="shared" si="40"/>
        <v>2019</v>
      </c>
      <c r="BL895" t="str">
        <f>MID(Merge1[[#This Row],[OC_DATA_FINE_PROGETTO_PREVISTA]],5,2)</f>
        <v>07</v>
      </c>
      <c r="BM895" s="8">
        <f>(Merge1[[#This Row],[Colonna2]]-Merge1[[#This Row],[Colonna1]])*12+Merge1[[#This Row],[Colonna22]]-Merge1[[#This Row],[Colonna12]]</f>
        <v>21</v>
      </c>
      <c r="BN895">
        <v>20190731</v>
      </c>
      <c r="BO895" t="str">
        <f t="shared" si="41"/>
        <v>2019</v>
      </c>
      <c r="BP895" s="2" t="s">
        <v>116</v>
      </c>
      <c r="BQ895" s="2" t="s">
        <v>763</v>
      </c>
      <c r="BR895" s="2" t="s">
        <v>440</v>
      </c>
      <c r="BS895" s="2" t="s">
        <v>773</v>
      </c>
      <c r="BT895" s="2" t="s">
        <v>774</v>
      </c>
    </row>
    <row r="896" spans="1:72" x14ac:dyDescent="0.35">
      <c r="A896" s="2" t="s">
        <v>11098</v>
      </c>
      <c r="B896" s="2" t="s">
        <v>11099</v>
      </c>
      <c r="C896" s="2" t="s">
        <v>11100</v>
      </c>
      <c r="D896" s="2" t="s">
        <v>11101</v>
      </c>
      <c r="E896" s="2" t="s">
        <v>11102</v>
      </c>
      <c r="F896">
        <v>1</v>
      </c>
      <c r="G896" s="2" t="s">
        <v>151</v>
      </c>
      <c r="H896">
        <v>7</v>
      </c>
      <c r="I896" s="2" t="s">
        <v>770</v>
      </c>
      <c r="J896">
        <v>99</v>
      </c>
      <c r="K896" s="2" t="s">
        <v>81</v>
      </c>
      <c r="L896">
        <v>8</v>
      </c>
      <c r="M896" s="2" t="s">
        <v>112</v>
      </c>
      <c r="N896">
        <v>62</v>
      </c>
      <c r="O896" s="2" t="s">
        <v>2450</v>
      </c>
      <c r="P896">
        <v>999</v>
      </c>
      <c r="Q896" s="2" t="s">
        <v>3522</v>
      </c>
      <c r="R896" t="s">
        <v>67</v>
      </c>
      <c r="S896" t="s">
        <v>67</v>
      </c>
      <c r="T896" s="2" t="s">
        <v>1986</v>
      </c>
      <c r="U896" s="2" t="s">
        <v>1987</v>
      </c>
      <c r="V896">
        <v>906</v>
      </c>
      <c r="W896" s="2" t="s">
        <v>6660</v>
      </c>
      <c r="X896">
        <v>59650</v>
      </c>
      <c r="Y896">
        <v>59650</v>
      </c>
      <c r="AD896">
        <v>41755</v>
      </c>
      <c r="AF896">
        <v>0</v>
      </c>
      <c r="AG896">
        <v>17895</v>
      </c>
      <c r="AK896">
        <v>79700</v>
      </c>
      <c r="AL896" s="5">
        <v>119300</v>
      </c>
      <c r="AM896">
        <v>0</v>
      </c>
      <c r="AN896">
        <v>0</v>
      </c>
      <c r="AO896">
        <v>59650</v>
      </c>
      <c r="AP896">
        <v>59650</v>
      </c>
      <c r="AS896">
        <v>41755</v>
      </c>
      <c r="AU896">
        <v>17895</v>
      </c>
      <c r="AY896">
        <v>79700</v>
      </c>
      <c r="AZ896" s="5">
        <v>119300</v>
      </c>
      <c r="BA896" s="5">
        <v>119300</v>
      </c>
      <c r="BB896" s="5">
        <v>119300</v>
      </c>
      <c r="BF896" s="5">
        <v>0</v>
      </c>
      <c r="BG896">
        <v>20201204</v>
      </c>
      <c r="BH896" s="9" t="str">
        <f t="shared" si="39"/>
        <v>2020</v>
      </c>
      <c r="BI896" t="str">
        <f>MID(Merge1[[#This Row],[OC_DATA_INIZIO_PROGETTO]],5,2)</f>
        <v>12</v>
      </c>
      <c r="BJ896">
        <v>20211231</v>
      </c>
      <c r="BK896" t="str">
        <f t="shared" si="40"/>
        <v>2021</v>
      </c>
      <c r="BL896" t="str">
        <f>MID(Merge1[[#This Row],[OC_DATA_FINE_PROGETTO_PREVISTA]],5,2)</f>
        <v>12</v>
      </c>
      <c r="BM896" s="8">
        <f>(Merge1[[#This Row],[Colonna2]]-Merge1[[#This Row],[Colonna1]])*12+Merge1[[#This Row],[Colonna22]]-Merge1[[#This Row],[Colonna12]]</f>
        <v>12</v>
      </c>
      <c r="BN896">
        <v>20211204</v>
      </c>
      <c r="BO896" t="str">
        <f t="shared" si="41"/>
        <v>2021</v>
      </c>
      <c r="BP896" s="2" t="s">
        <v>86</v>
      </c>
      <c r="BQ896" s="2" t="s">
        <v>76</v>
      </c>
      <c r="BR896" s="2" t="s">
        <v>77</v>
      </c>
      <c r="BS896" s="2" t="s">
        <v>2387</v>
      </c>
      <c r="BT896" s="2" t="s">
        <v>510</v>
      </c>
    </row>
    <row r="897" spans="1:72" x14ac:dyDescent="0.35">
      <c r="A897" s="2" t="s">
        <v>16677</v>
      </c>
      <c r="B897" s="2" t="s">
        <v>16669</v>
      </c>
      <c r="C897" s="2" t="s">
        <v>16670</v>
      </c>
      <c r="D897" s="2" t="s">
        <v>16671</v>
      </c>
      <c r="E897" s="2" t="s">
        <v>16678</v>
      </c>
      <c r="F897">
        <v>1</v>
      </c>
      <c r="G897" s="2" t="s">
        <v>151</v>
      </c>
      <c r="H897">
        <v>7</v>
      </c>
      <c r="I897" s="2" t="s">
        <v>770</v>
      </c>
      <c r="J897">
        <v>99</v>
      </c>
      <c r="K897" s="2" t="s">
        <v>81</v>
      </c>
      <c r="L897">
        <v>8</v>
      </c>
      <c r="M897" s="2" t="s">
        <v>112</v>
      </c>
      <c r="N897">
        <v>62</v>
      </c>
      <c r="O897" s="2" t="s">
        <v>2450</v>
      </c>
      <c r="P897">
        <v>999</v>
      </c>
      <c r="Q897" s="2" t="s">
        <v>3522</v>
      </c>
      <c r="R897" t="s">
        <v>67</v>
      </c>
      <c r="S897" t="s">
        <v>67</v>
      </c>
      <c r="T897" s="2" t="s">
        <v>1986</v>
      </c>
      <c r="U897" s="2" t="s">
        <v>1987</v>
      </c>
      <c r="V897">
        <v>927</v>
      </c>
      <c r="W897" s="2" t="s">
        <v>6657</v>
      </c>
      <c r="X897">
        <v>59625</v>
      </c>
      <c r="Y897">
        <v>59625</v>
      </c>
      <c r="AD897">
        <v>41737.5</v>
      </c>
      <c r="AF897">
        <v>0</v>
      </c>
      <c r="AG897">
        <v>17887.5</v>
      </c>
      <c r="AK897">
        <v>150473</v>
      </c>
      <c r="AL897" s="5">
        <v>119250</v>
      </c>
      <c r="AM897">
        <v>0</v>
      </c>
      <c r="AN897">
        <v>0</v>
      </c>
      <c r="AO897">
        <v>59625</v>
      </c>
      <c r="AP897">
        <v>59625</v>
      </c>
      <c r="AS897">
        <v>41737.5</v>
      </c>
      <c r="AU897">
        <v>17887.5</v>
      </c>
      <c r="AY897">
        <v>150473</v>
      </c>
      <c r="AZ897" s="5">
        <v>119250</v>
      </c>
      <c r="BA897" s="5">
        <v>119250</v>
      </c>
      <c r="BB897" s="5">
        <v>119250</v>
      </c>
      <c r="BC897" s="5">
        <v>70606.06</v>
      </c>
      <c r="BD897" s="5">
        <v>70606.06</v>
      </c>
      <c r="BE897" s="5">
        <v>0</v>
      </c>
      <c r="BF897" s="5">
        <v>156902.35</v>
      </c>
      <c r="BG897">
        <v>20180131</v>
      </c>
      <c r="BH897" s="9" t="str">
        <f t="shared" si="39"/>
        <v>2018</v>
      </c>
      <c r="BI897" t="str">
        <f>MID(Merge1[[#This Row],[OC_DATA_INIZIO_PROGETTO]],5,2)</f>
        <v>01</v>
      </c>
      <c r="BJ897">
        <v>20201206</v>
      </c>
      <c r="BK897" t="str">
        <f t="shared" si="40"/>
        <v>2020</v>
      </c>
      <c r="BL897" t="str">
        <f>MID(Merge1[[#This Row],[OC_DATA_FINE_PROGETTO_PREVISTA]],5,2)</f>
        <v>12</v>
      </c>
      <c r="BM897" s="8">
        <f>(Merge1[[#This Row],[Colonna2]]-Merge1[[#This Row],[Colonna1]])*12+Merge1[[#This Row],[Colonna22]]-Merge1[[#This Row],[Colonna12]]</f>
        <v>35</v>
      </c>
      <c r="BN897">
        <v>20201206</v>
      </c>
      <c r="BO897" t="str">
        <f t="shared" si="41"/>
        <v>2020</v>
      </c>
      <c r="BP897" s="2" t="s">
        <v>76</v>
      </c>
      <c r="BQ897" s="2" t="s">
        <v>76</v>
      </c>
      <c r="BR897" s="2" t="s">
        <v>440</v>
      </c>
      <c r="BS897" s="2" t="s">
        <v>773</v>
      </c>
      <c r="BT897" s="2" t="s">
        <v>774</v>
      </c>
    </row>
    <row r="898" spans="1:72" x14ac:dyDescent="0.35">
      <c r="A898" s="2" t="s">
        <v>3090</v>
      </c>
      <c r="B898" s="2" t="s">
        <v>3091</v>
      </c>
      <c r="C898" s="2" t="s">
        <v>3067</v>
      </c>
      <c r="D898" s="2" t="s">
        <v>3092</v>
      </c>
      <c r="E898" s="2" t="s">
        <v>3093</v>
      </c>
      <c r="F898">
        <v>1</v>
      </c>
      <c r="G898" s="2" t="s">
        <v>151</v>
      </c>
      <c r="H898">
        <v>7</v>
      </c>
      <c r="I898" s="2" t="s">
        <v>770</v>
      </c>
      <c r="J898">
        <v>20</v>
      </c>
      <c r="K898" s="2" t="s">
        <v>3054</v>
      </c>
      <c r="L898">
        <v>8</v>
      </c>
      <c r="M898" s="2" t="s">
        <v>112</v>
      </c>
      <c r="N898">
        <v>62</v>
      </c>
      <c r="O898" s="2" t="s">
        <v>2450</v>
      </c>
      <c r="P898">
        <v>634</v>
      </c>
      <c r="Q898" s="2" t="s">
        <v>2770</v>
      </c>
      <c r="R898" t="s">
        <v>67</v>
      </c>
      <c r="S898" t="s">
        <v>67</v>
      </c>
      <c r="T898" s="2" t="s">
        <v>1331</v>
      </c>
      <c r="U898" s="2" t="s">
        <v>1332</v>
      </c>
      <c r="V898">
        <v>610</v>
      </c>
      <c r="W898" s="2" t="s">
        <v>2444</v>
      </c>
      <c r="X898">
        <v>59466.85</v>
      </c>
      <c r="Y898">
        <v>59466.85</v>
      </c>
      <c r="AD898">
        <v>41626.800000000003</v>
      </c>
      <c r="AF898">
        <v>0</v>
      </c>
      <c r="AG898">
        <v>17840.05</v>
      </c>
      <c r="AK898">
        <v>160836</v>
      </c>
      <c r="AL898" s="5">
        <v>118933.7</v>
      </c>
      <c r="AM898">
        <v>0</v>
      </c>
      <c r="AN898">
        <v>0</v>
      </c>
      <c r="AO898">
        <v>59466.85</v>
      </c>
      <c r="AP898">
        <v>59466.85</v>
      </c>
      <c r="AS898">
        <v>41626.800000000003</v>
      </c>
      <c r="AU898">
        <v>17840.05</v>
      </c>
      <c r="AY898">
        <v>160836</v>
      </c>
      <c r="AZ898" s="5">
        <v>118933.7</v>
      </c>
      <c r="BA898" s="5">
        <v>118933.7</v>
      </c>
      <c r="BB898" s="5">
        <v>118933.7</v>
      </c>
      <c r="BC898" s="5">
        <v>118933.7</v>
      </c>
      <c r="BD898" s="5">
        <v>118933.7</v>
      </c>
      <c r="BE898" s="5">
        <v>0</v>
      </c>
      <c r="BF898" s="5">
        <v>279769.95</v>
      </c>
      <c r="BG898">
        <v>20160629</v>
      </c>
      <c r="BH898" s="9" t="str">
        <f t="shared" ref="BH898:BH961" si="42">LEFT(BG:BG,4)</f>
        <v>2016</v>
      </c>
      <c r="BI898" t="str">
        <f>MID(Merge1[[#This Row],[OC_DATA_INIZIO_PROGETTO]],5,2)</f>
        <v>06</v>
      </c>
      <c r="BJ898">
        <v>20190228</v>
      </c>
      <c r="BK898" t="str">
        <f t="shared" ref="BK898:BK961" si="43">LEFT(BJ:BJ,4)</f>
        <v>2019</v>
      </c>
      <c r="BL898" t="str">
        <f>MID(Merge1[[#This Row],[OC_DATA_FINE_PROGETTO_PREVISTA]],5,2)</f>
        <v>02</v>
      </c>
      <c r="BM898" s="8">
        <f>(Merge1[[#This Row],[Colonna2]]-Merge1[[#This Row],[Colonna1]])*12+Merge1[[#This Row],[Colonna22]]-Merge1[[#This Row],[Colonna12]]</f>
        <v>32</v>
      </c>
      <c r="BN898">
        <v>20190228</v>
      </c>
      <c r="BO898" t="str">
        <f t="shared" ref="BO898:BO961" si="44">LEFT(BN:BN,4)</f>
        <v>2019</v>
      </c>
      <c r="BP898" s="2" t="s">
        <v>116</v>
      </c>
      <c r="BQ898" s="2" t="s">
        <v>763</v>
      </c>
      <c r="BR898" s="2" t="s">
        <v>440</v>
      </c>
      <c r="BS898" s="2" t="s">
        <v>773</v>
      </c>
      <c r="BT898" s="2" t="s">
        <v>774</v>
      </c>
    </row>
    <row r="899" spans="1:72" x14ac:dyDescent="0.35">
      <c r="A899" s="2" t="s">
        <v>7428</v>
      </c>
      <c r="B899" s="2" t="s">
        <v>7429</v>
      </c>
      <c r="C899" s="2" t="s">
        <v>7430</v>
      </c>
      <c r="D899" s="2" t="s">
        <v>7431</v>
      </c>
      <c r="E899" s="2" t="s">
        <v>7432</v>
      </c>
      <c r="F899">
        <v>11</v>
      </c>
      <c r="G899" s="2" t="s">
        <v>436</v>
      </c>
      <c r="H899">
        <v>2</v>
      </c>
      <c r="I899" s="2" t="s">
        <v>430</v>
      </c>
      <c r="J899">
        <v>12</v>
      </c>
      <c r="K899" s="2" t="s">
        <v>437</v>
      </c>
      <c r="L899">
        <v>11</v>
      </c>
      <c r="M899" s="2" t="s">
        <v>443</v>
      </c>
      <c r="N899">
        <v>71</v>
      </c>
      <c r="O899" s="2" t="s">
        <v>507</v>
      </c>
      <c r="P899">
        <v>4</v>
      </c>
      <c r="Q899" s="2" t="s">
        <v>6725</v>
      </c>
      <c r="R899" t="s">
        <v>67</v>
      </c>
      <c r="S899" t="s">
        <v>67</v>
      </c>
      <c r="T899" s="2" t="s">
        <v>73</v>
      </c>
      <c r="U899" s="2" t="s">
        <v>74</v>
      </c>
      <c r="V899">
        <v>910</v>
      </c>
      <c r="W899" s="2" t="s">
        <v>6662</v>
      </c>
      <c r="X899">
        <v>118514.4</v>
      </c>
      <c r="Z899">
        <v>118514.4</v>
      </c>
      <c r="AF899">
        <v>0</v>
      </c>
      <c r="AL899" s="5">
        <v>118514.4</v>
      </c>
      <c r="AM899">
        <v>0</v>
      </c>
      <c r="AN899">
        <v>0</v>
      </c>
      <c r="AO899">
        <v>118514.4</v>
      </c>
      <c r="AQ899">
        <v>118514.4</v>
      </c>
      <c r="AZ899" s="5">
        <v>118514.4</v>
      </c>
      <c r="BA899" s="5">
        <v>118514.4</v>
      </c>
      <c r="BB899" s="5">
        <v>118514.4</v>
      </c>
      <c r="BC899" s="5">
        <v>112588.68</v>
      </c>
      <c r="BD899" s="5">
        <v>112588.68</v>
      </c>
      <c r="BE899" s="5">
        <v>0</v>
      </c>
      <c r="BF899" s="5">
        <v>112588.68</v>
      </c>
      <c r="BG899">
        <v>20180220</v>
      </c>
      <c r="BH899" s="9" t="str">
        <f t="shared" si="42"/>
        <v>2018</v>
      </c>
      <c r="BI899" t="str">
        <f>MID(Merge1[[#This Row],[OC_DATA_INIZIO_PROGETTO]],5,2)</f>
        <v>02</v>
      </c>
      <c r="BJ899">
        <v>20190531</v>
      </c>
      <c r="BK899" t="str">
        <f t="shared" si="43"/>
        <v>2019</v>
      </c>
      <c r="BL899" t="str">
        <f>MID(Merge1[[#This Row],[OC_DATA_FINE_PROGETTO_PREVISTA]],5,2)</f>
        <v>05</v>
      </c>
      <c r="BM899" s="8">
        <f>(Merge1[[#This Row],[Colonna2]]-Merge1[[#This Row],[Colonna1]])*12+Merge1[[#This Row],[Colonna22]]-Merge1[[#This Row],[Colonna12]]</f>
        <v>15</v>
      </c>
      <c r="BN899">
        <v>20190613</v>
      </c>
      <c r="BO899" t="str">
        <f t="shared" si="44"/>
        <v>2019</v>
      </c>
      <c r="BP899" s="2" t="s">
        <v>76</v>
      </c>
      <c r="BQ899" s="2" t="s">
        <v>76</v>
      </c>
      <c r="BR899" s="2" t="s">
        <v>440</v>
      </c>
      <c r="BS899" s="2" t="s">
        <v>434</v>
      </c>
      <c r="BT899" s="2" t="s">
        <v>435</v>
      </c>
    </row>
    <row r="900" spans="1:72" x14ac:dyDescent="0.35">
      <c r="A900" s="2" t="s">
        <v>7436</v>
      </c>
      <c r="B900" s="2" t="s">
        <v>7437</v>
      </c>
      <c r="C900" s="2" t="s">
        <v>7438</v>
      </c>
      <c r="D900" s="2" t="s">
        <v>7439</v>
      </c>
      <c r="E900" s="2" t="s">
        <v>7440</v>
      </c>
      <c r="F900">
        <v>11</v>
      </c>
      <c r="G900" s="2" t="s">
        <v>436</v>
      </c>
      <c r="H900">
        <v>2</v>
      </c>
      <c r="I900" s="2" t="s">
        <v>430</v>
      </c>
      <c r="J900">
        <v>12</v>
      </c>
      <c r="K900" s="2" t="s">
        <v>437</v>
      </c>
      <c r="L900">
        <v>11</v>
      </c>
      <c r="M900" s="2" t="s">
        <v>443</v>
      </c>
      <c r="N900">
        <v>71</v>
      </c>
      <c r="O900" s="2" t="s">
        <v>507</v>
      </c>
      <c r="P900">
        <v>4</v>
      </c>
      <c r="Q900" s="2" t="s">
        <v>6725</v>
      </c>
      <c r="R900" t="s">
        <v>67</v>
      </c>
      <c r="S900" t="s">
        <v>67</v>
      </c>
      <c r="T900" s="2" t="s">
        <v>73</v>
      </c>
      <c r="U900" s="2" t="s">
        <v>74</v>
      </c>
      <c r="V900">
        <v>932</v>
      </c>
      <c r="W900" s="2" t="s">
        <v>6667</v>
      </c>
      <c r="X900">
        <v>118514.4</v>
      </c>
      <c r="Z900">
        <v>118514.4</v>
      </c>
      <c r="AF900">
        <v>0</v>
      </c>
      <c r="AL900" s="5">
        <v>118514.4</v>
      </c>
      <c r="AM900">
        <v>0</v>
      </c>
      <c r="AN900">
        <v>0</v>
      </c>
      <c r="AO900">
        <v>118514.4</v>
      </c>
      <c r="AQ900">
        <v>118514.4</v>
      </c>
      <c r="AZ900" s="5">
        <v>118514.4</v>
      </c>
      <c r="BA900" s="5">
        <v>118514.4</v>
      </c>
      <c r="BB900" s="5">
        <v>118514.4</v>
      </c>
      <c r="BC900" s="5">
        <v>104712.19</v>
      </c>
      <c r="BD900" s="5">
        <v>104712.19</v>
      </c>
      <c r="BE900" s="5">
        <v>0</v>
      </c>
      <c r="BF900" s="5">
        <v>104712.19</v>
      </c>
      <c r="BG900">
        <v>20180220</v>
      </c>
      <c r="BH900" s="9" t="str">
        <f t="shared" si="42"/>
        <v>2018</v>
      </c>
      <c r="BI900" t="str">
        <f>MID(Merge1[[#This Row],[OC_DATA_INIZIO_PROGETTO]],5,2)</f>
        <v>02</v>
      </c>
      <c r="BJ900">
        <v>20190711</v>
      </c>
      <c r="BK900" t="str">
        <f t="shared" si="43"/>
        <v>2019</v>
      </c>
      <c r="BL900" t="str">
        <f>MID(Merge1[[#This Row],[OC_DATA_FINE_PROGETTO_PREVISTA]],5,2)</f>
        <v>07</v>
      </c>
      <c r="BM900" s="8">
        <f>(Merge1[[#This Row],[Colonna2]]-Merge1[[#This Row],[Colonna1]])*12+Merge1[[#This Row],[Colonna22]]-Merge1[[#This Row],[Colonna12]]</f>
        <v>17</v>
      </c>
      <c r="BN900">
        <v>20190718</v>
      </c>
      <c r="BO900" t="str">
        <f t="shared" si="44"/>
        <v>2019</v>
      </c>
      <c r="BP900" s="2" t="s">
        <v>76</v>
      </c>
      <c r="BQ900" s="2" t="s">
        <v>76</v>
      </c>
      <c r="BR900" s="2" t="s">
        <v>440</v>
      </c>
      <c r="BS900" s="2" t="s">
        <v>434</v>
      </c>
      <c r="BT900" s="2" t="s">
        <v>435</v>
      </c>
    </row>
    <row r="901" spans="1:72" x14ac:dyDescent="0.35">
      <c r="A901" s="2" t="s">
        <v>7441</v>
      </c>
      <c r="B901" s="2" t="s">
        <v>7442</v>
      </c>
      <c r="C901" s="2" t="s">
        <v>7443</v>
      </c>
      <c r="D901" s="2" t="s">
        <v>7444</v>
      </c>
      <c r="E901" s="2" t="s">
        <v>7445</v>
      </c>
      <c r="F901">
        <v>11</v>
      </c>
      <c r="G901" s="2" t="s">
        <v>436</v>
      </c>
      <c r="H901">
        <v>2</v>
      </c>
      <c r="I901" s="2" t="s">
        <v>430</v>
      </c>
      <c r="J901">
        <v>12</v>
      </c>
      <c r="K901" s="2" t="s">
        <v>437</v>
      </c>
      <c r="L901">
        <v>11</v>
      </c>
      <c r="M901" s="2" t="s">
        <v>443</v>
      </c>
      <c r="N901">
        <v>71</v>
      </c>
      <c r="O901" s="2" t="s">
        <v>507</v>
      </c>
      <c r="P901">
        <v>4</v>
      </c>
      <c r="Q901" s="2" t="s">
        <v>6725</v>
      </c>
      <c r="R901" t="s">
        <v>67</v>
      </c>
      <c r="S901" t="s">
        <v>67</v>
      </c>
      <c r="T901" s="2" t="s">
        <v>73</v>
      </c>
      <c r="U901" s="2" t="s">
        <v>74</v>
      </c>
      <c r="V901">
        <v>908</v>
      </c>
      <c r="W901" s="2" t="s">
        <v>6670</v>
      </c>
      <c r="X901">
        <v>118514.4</v>
      </c>
      <c r="Z901">
        <v>118514.4</v>
      </c>
      <c r="AF901">
        <v>0</v>
      </c>
      <c r="AL901" s="5">
        <v>118514.4</v>
      </c>
      <c r="AM901">
        <v>0</v>
      </c>
      <c r="AN901">
        <v>0</v>
      </c>
      <c r="AO901">
        <v>118514.4</v>
      </c>
      <c r="AQ901">
        <v>118514.4</v>
      </c>
      <c r="AZ901" s="5">
        <v>118514.4</v>
      </c>
      <c r="BA901" s="5">
        <v>118514.4</v>
      </c>
      <c r="BB901" s="5">
        <v>118514.4</v>
      </c>
      <c r="BC901" s="5">
        <v>106977.60000000001</v>
      </c>
      <c r="BD901" s="5">
        <v>106977.60000000001</v>
      </c>
      <c r="BE901" s="5">
        <v>0</v>
      </c>
      <c r="BF901" s="5">
        <v>106977.60000000001</v>
      </c>
      <c r="BG901">
        <v>20180220</v>
      </c>
      <c r="BH901" s="9" t="str">
        <f t="shared" si="42"/>
        <v>2018</v>
      </c>
      <c r="BI901" t="str">
        <f>MID(Merge1[[#This Row],[OC_DATA_INIZIO_PROGETTO]],5,2)</f>
        <v>02</v>
      </c>
      <c r="BJ901">
        <v>20190708</v>
      </c>
      <c r="BK901" t="str">
        <f t="shared" si="43"/>
        <v>2019</v>
      </c>
      <c r="BL901" t="str">
        <f>MID(Merge1[[#This Row],[OC_DATA_FINE_PROGETTO_PREVISTA]],5,2)</f>
        <v>07</v>
      </c>
      <c r="BM901" s="8">
        <f>(Merge1[[#This Row],[Colonna2]]-Merge1[[#This Row],[Colonna1]])*12+Merge1[[#This Row],[Colonna22]]-Merge1[[#This Row],[Colonna12]]</f>
        <v>17</v>
      </c>
      <c r="BN901">
        <v>20191113</v>
      </c>
      <c r="BO901" t="str">
        <f t="shared" si="44"/>
        <v>2019</v>
      </c>
      <c r="BP901" s="2" t="s">
        <v>76</v>
      </c>
      <c r="BQ901" s="2" t="s">
        <v>76</v>
      </c>
      <c r="BR901" s="2" t="s">
        <v>440</v>
      </c>
      <c r="BS901" s="2" t="s">
        <v>434</v>
      </c>
      <c r="BT901" s="2" t="s">
        <v>435</v>
      </c>
    </row>
    <row r="902" spans="1:72" x14ac:dyDescent="0.35">
      <c r="A902" s="2" t="s">
        <v>7447</v>
      </c>
      <c r="B902" s="2" t="s">
        <v>7448</v>
      </c>
      <c r="C902" s="2" t="s">
        <v>7449</v>
      </c>
      <c r="D902" s="2" t="s">
        <v>7450</v>
      </c>
      <c r="E902" s="2" t="s">
        <v>7451</v>
      </c>
      <c r="F902">
        <v>11</v>
      </c>
      <c r="G902" s="2" t="s">
        <v>436</v>
      </c>
      <c r="H902">
        <v>2</v>
      </c>
      <c r="I902" s="2" t="s">
        <v>430</v>
      </c>
      <c r="J902">
        <v>12</v>
      </c>
      <c r="K902" s="2" t="s">
        <v>437</v>
      </c>
      <c r="L902">
        <v>11</v>
      </c>
      <c r="M902" s="2" t="s">
        <v>443</v>
      </c>
      <c r="N902">
        <v>71</v>
      </c>
      <c r="O902" s="2" t="s">
        <v>507</v>
      </c>
      <c r="P902">
        <v>4</v>
      </c>
      <c r="Q902" s="2" t="s">
        <v>6725</v>
      </c>
      <c r="R902" t="s">
        <v>67</v>
      </c>
      <c r="S902" t="s">
        <v>67</v>
      </c>
      <c r="T902" s="2" t="s">
        <v>73</v>
      </c>
      <c r="U902" s="2" t="s">
        <v>74</v>
      </c>
      <c r="V902">
        <v>926</v>
      </c>
      <c r="W902" s="2" t="s">
        <v>6666</v>
      </c>
      <c r="X902">
        <v>118514.4</v>
      </c>
      <c r="Z902">
        <v>118514.4</v>
      </c>
      <c r="AF902">
        <v>0</v>
      </c>
      <c r="AL902" s="5">
        <v>118514.4</v>
      </c>
      <c r="AM902">
        <v>0</v>
      </c>
      <c r="AN902">
        <v>0</v>
      </c>
      <c r="AO902">
        <v>118514.4</v>
      </c>
      <c r="AQ902">
        <v>118514.4</v>
      </c>
      <c r="AZ902" s="5">
        <v>118514.4</v>
      </c>
      <c r="BA902" s="5">
        <v>118514.4</v>
      </c>
      <c r="BB902" s="5">
        <v>118514.4</v>
      </c>
      <c r="BC902" s="5">
        <v>106893.7</v>
      </c>
      <c r="BD902" s="5">
        <v>106893.7</v>
      </c>
      <c r="BE902" s="5">
        <v>0</v>
      </c>
      <c r="BF902" s="5">
        <v>106893.7</v>
      </c>
      <c r="BG902">
        <v>20180220</v>
      </c>
      <c r="BH902" s="9" t="str">
        <f t="shared" si="42"/>
        <v>2018</v>
      </c>
      <c r="BI902" t="str">
        <f>MID(Merge1[[#This Row],[OC_DATA_INIZIO_PROGETTO]],5,2)</f>
        <v>02</v>
      </c>
      <c r="BJ902">
        <v>20190612</v>
      </c>
      <c r="BK902" t="str">
        <f t="shared" si="43"/>
        <v>2019</v>
      </c>
      <c r="BL902" t="str">
        <f>MID(Merge1[[#This Row],[OC_DATA_FINE_PROGETTO_PREVISTA]],5,2)</f>
        <v>06</v>
      </c>
      <c r="BM902" s="8">
        <f>(Merge1[[#This Row],[Colonna2]]-Merge1[[#This Row],[Colonna1]])*12+Merge1[[#This Row],[Colonna22]]-Merge1[[#This Row],[Colonna12]]</f>
        <v>16</v>
      </c>
      <c r="BN902">
        <v>20190611</v>
      </c>
      <c r="BO902" t="str">
        <f t="shared" si="44"/>
        <v>2019</v>
      </c>
      <c r="BP902" s="2" t="s">
        <v>76</v>
      </c>
      <c r="BQ902" s="2" t="s">
        <v>76</v>
      </c>
      <c r="BR902" s="2" t="s">
        <v>440</v>
      </c>
      <c r="BS902" s="2" t="s">
        <v>434</v>
      </c>
      <c r="BT902" s="2" t="s">
        <v>435</v>
      </c>
    </row>
    <row r="903" spans="1:72" x14ac:dyDescent="0.35">
      <c r="A903" s="2" t="s">
        <v>7452</v>
      </c>
      <c r="B903" s="2" t="s">
        <v>7453</v>
      </c>
      <c r="C903" s="2" t="s">
        <v>7454</v>
      </c>
      <c r="D903" s="2" t="s">
        <v>7455</v>
      </c>
      <c r="E903" s="2" t="s">
        <v>7456</v>
      </c>
      <c r="F903">
        <v>11</v>
      </c>
      <c r="G903" s="2" t="s">
        <v>436</v>
      </c>
      <c r="H903">
        <v>2</v>
      </c>
      <c r="I903" s="2" t="s">
        <v>430</v>
      </c>
      <c r="J903">
        <v>12</v>
      </c>
      <c r="K903" s="2" t="s">
        <v>437</v>
      </c>
      <c r="L903">
        <v>11</v>
      </c>
      <c r="M903" s="2" t="s">
        <v>443</v>
      </c>
      <c r="N903">
        <v>71</v>
      </c>
      <c r="O903" s="2" t="s">
        <v>507</v>
      </c>
      <c r="P903">
        <v>4</v>
      </c>
      <c r="Q903" s="2" t="s">
        <v>6725</v>
      </c>
      <c r="R903" t="s">
        <v>67</v>
      </c>
      <c r="S903" t="s">
        <v>67</v>
      </c>
      <c r="T903" s="2" t="s">
        <v>73</v>
      </c>
      <c r="U903" s="2" t="s">
        <v>74</v>
      </c>
      <c r="V903">
        <v>939</v>
      </c>
      <c r="W903" s="2" t="s">
        <v>6644</v>
      </c>
      <c r="X903">
        <v>118514.4</v>
      </c>
      <c r="Z903">
        <v>118514.4</v>
      </c>
      <c r="AF903">
        <v>0</v>
      </c>
      <c r="AL903" s="5">
        <v>118514.4</v>
      </c>
      <c r="AM903">
        <v>0</v>
      </c>
      <c r="AN903">
        <v>0</v>
      </c>
      <c r="AO903">
        <v>118514.4</v>
      </c>
      <c r="AQ903">
        <v>118514.4</v>
      </c>
      <c r="AZ903" s="5">
        <v>118514.4</v>
      </c>
      <c r="BA903" s="5">
        <v>118514.4</v>
      </c>
      <c r="BB903" s="5">
        <v>118514.4</v>
      </c>
      <c r="BC903" s="5">
        <v>95871.32</v>
      </c>
      <c r="BD903" s="5">
        <v>95871.32</v>
      </c>
      <c r="BE903" s="5">
        <v>0</v>
      </c>
      <c r="BF903" s="5">
        <v>95871.32</v>
      </c>
      <c r="BG903">
        <v>20180220</v>
      </c>
      <c r="BH903" s="9" t="str">
        <f t="shared" si="42"/>
        <v>2018</v>
      </c>
      <c r="BI903" t="str">
        <f>MID(Merge1[[#This Row],[OC_DATA_INIZIO_PROGETTO]],5,2)</f>
        <v>02</v>
      </c>
      <c r="BJ903">
        <v>20190703</v>
      </c>
      <c r="BK903" t="str">
        <f t="shared" si="43"/>
        <v>2019</v>
      </c>
      <c r="BL903" t="str">
        <f>MID(Merge1[[#This Row],[OC_DATA_FINE_PROGETTO_PREVISTA]],5,2)</f>
        <v>07</v>
      </c>
      <c r="BM903" s="8">
        <f>(Merge1[[#This Row],[Colonna2]]-Merge1[[#This Row],[Colonna1]])*12+Merge1[[#This Row],[Colonna22]]-Merge1[[#This Row],[Colonna12]]</f>
        <v>17</v>
      </c>
      <c r="BN903">
        <v>20190930</v>
      </c>
      <c r="BO903" t="str">
        <f t="shared" si="44"/>
        <v>2019</v>
      </c>
      <c r="BP903" s="2" t="s">
        <v>76</v>
      </c>
      <c r="BQ903" s="2" t="s">
        <v>76</v>
      </c>
      <c r="BR903" s="2" t="s">
        <v>440</v>
      </c>
      <c r="BS903" s="2" t="s">
        <v>434</v>
      </c>
      <c r="BT903" s="2" t="s">
        <v>435</v>
      </c>
    </row>
    <row r="904" spans="1:72" x14ac:dyDescent="0.35">
      <c r="A904" s="2" t="s">
        <v>7458</v>
      </c>
      <c r="B904" s="2" t="s">
        <v>7459</v>
      </c>
      <c r="C904" s="2" t="s">
        <v>7460</v>
      </c>
      <c r="D904" s="2" t="s">
        <v>7461</v>
      </c>
      <c r="E904" s="2" t="s">
        <v>7462</v>
      </c>
      <c r="F904">
        <v>11</v>
      </c>
      <c r="G904" s="2" t="s">
        <v>436</v>
      </c>
      <c r="H904">
        <v>2</v>
      </c>
      <c r="I904" s="2" t="s">
        <v>430</v>
      </c>
      <c r="J904">
        <v>12</v>
      </c>
      <c r="K904" s="2" t="s">
        <v>437</v>
      </c>
      <c r="L904">
        <v>11</v>
      </c>
      <c r="M904" s="2" t="s">
        <v>443</v>
      </c>
      <c r="N904">
        <v>71</v>
      </c>
      <c r="O904" s="2" t="s">
        <v>507</v>
      </c>
      <c r="P904">
        <v>4</v>
      </c>
      <c r="Q904" s="2" t="s">
        <v>6725</v>
      </c>
      <c r="R904" t="s">
        <v>67</v>
      </c>
      <c r="S904" t="s">
        <v>67</v>
      </c>
      <c r="T904" s="2" t="s">
        <v>73</v>
      </c>
      <c r="U904" s="2" t="s">
        <v>74</v>
      </c>
      <c r="V904">
        <v>939</v>
      </c>
      <c r="W904" s="2" t="s">
        <v>6644</v>
      </c>
      <c r="X904">
        <v>118514.4</v>
      </c>
      <c r="Z904">
        <v>118514.4</v>
      </c>
      <c r="AF904">
        <v>0</v>
      </c>
      <c r="AL904" s="5">
        <v>118514.4</v>
      </c>
      <c r="AM904">
        <v>0</v>
      </c>
      <c r="AN904">
        <v>0</v>
      </c>
      <c r="AO904">
        <v>118514.4</v>
      </c>
      <c r="AQ904">
        <v>118514.4</v>
      </c>
      <c r="AZ904" s="5">
        <v>118514.4</v>
      </c>
      <c r="BA904" s="5">
        <v>118514.4</v>
      </c>
      <c r="BB904" s="5">
        <v>118514.4</v>
      </c>
      <c r="BC904" s="5">
        <v>116144.11</v>
      </c>
      <c r="BD904" s="5">
        <v>116144.11</v>
      </c>
      <c r="BE904" s="5">
        <v>0</v>
      </c>
      <c r="BF904" s="5">
        <v>116144.11</v>
      </c>
      <c r="BG904">
        <v>20180220</v>
      </c>
      <c r="BH904" s="9" t="str">
        <f t="shared" si="42"/>
        <v>2018</v>
      </c>
      <c r="BI904" t="str">
        <f>MID(Merge1[[#This Row],[OC_DATA_INIZIO_PROGETTO]],5,2)</f>
        <v>02</v>
      </c>
      <c r="BJ904">
        <v>20190624</v>
      </c>
      <c r="BK904" t="str">
        <f t="shared" si="43"/>
        <v>2019</v>
      </c>
      <c r="BL904" t="str">
        <f>MID(Merge1[[#This Row],[OC_DATA_FINE_PROGETTO_PREVISTA]],5,2)</f>
        <v>06</v>
      </c>
      <c r="BM904" s="8">
        <f>(Merge1[[#This Row],[Colonna2]]-Merge1[[#This Row],[Colonna1]])*12+Merge1[[#This Row],[Colonna22]]-Merge1[[#This Row],[Colonna12]]</f>
        <v>16</v>
      </c>
      <c r="BN904">
        <v>20190930</v>
      </c>
      <c r="BO904" t="str">
        <f t="shared" si="44"/>
        <v>2019</v>
      </c>
      <c r="BP904" s="2" t="s">
        <v>116</v>
      </c>
      <c r="BQ904" s="2" t="s">
        <v>763</v>
      </c>
      <c r="BR904" s="2" t="s">
        <v>440</v>
      </c>
      <c r="BS904" s="2" t="s">
        <v>434</v>
      </c>
      <c r="BT904" s="2" t="s">
        <v>435</v>
      </c>
    </row>
    <row r="905" spans="1:72" x14ac:dyDescent="0.35">
      <c r="A905" s="2" t="s">
        <v>7463</v>
      </c>
      <c r="B905" s="2" t="s">
        <v>7464</v>
      </c>
      <c r="C905" s="2" t="s">
        <v>7465</v>
      </c>
      <c r="D905" s="2" t="s">
        <v>7466</v>
      </c>
      <c r="E905" s="2" t="s">
        <v>7467</v>
      </c>
      <c r="F905">
        <v>11</v>
      </c>
      <c r="G905" s="2" t="s">
        <v>436</v>
      </c>
      <c r="H905">
        <v>2</v>
      </c>
      <c r="I905" s="2" t="s">
        <v>430</v>
      </c>
      <c r="J905">
        <v>12</v>
      </c>
      <c r="K905" s="2" t="s">
        <v>437</v>
      </c>
      <c r="L905">
        <v>11</v>
      </c>
      <c r="M905" s="2" t="s">
        <v>443</v>
      </c>
      <c r="N905">
        <v>71</v>
      </c>
      <c r="O905" s="2" t="s">
        <v>507</v>
      </c>
      <c r="P905">
        <v>4</v>
      </c>
      <c r="Q905" s="2" t="s">
        <v>6725</v>
      </c>
      <c r="R905" t="s">
        <v>67</v>
      </c>
      <c r="S905" t="s">
        <v>67</v>
      </c>
      <c r="T905" s="2" t="s">
        <v>73</v>
      </c>
      <c r="U905" s="2" t="s">
        <v>74</v>
      </c>
      <c r="V905">
        <v>924</v>
      </c>
      <c r="W905" s="2" t="s">
        <v>634</v>
      </c>
      <c r="X905">
        <v>118514.4</v>
      </c>
      <c r="Z905">
        <v>118514.4</v>
      </c>
      <c r="AF905">
        <v>0</v>
      </c>
      <c r="AL905" s="5">
        <v>118514.4</v>
      </c>
      <c r="AM905">
        <v>0</v>
      </c>
      <c r="AN905">
        <v>0</v>
      </c>
      <c r="AO905">
        <v>118514.4</v>
      </c>
      <c r="AQ905">
        <v>118514.4</v>
      </c>
      <c r="AZ905" s="5">
        <v>118514.4</v>
      </c>
      <c r="BA905" s="5">
        <v>118514.4</v>
      </c>
      <c r="BB905" s="5">
        <v>118514.4</v>
      </c>
      <c r="BC905" s="5">
        <v>93385.15</v>
      </c>
      <c r="BD905" s="5">
        <v>93385.15</v>
      </c>
      <c r="BE905" s="5">
        <v>0</v>
      </c>
      <c r="BF905" s="5">
        <v>93385.15</v>
      </c>
      <c r="BG905">
        <v>20180220</v>
      </c>
      <c r="BH905" s="9" t="str">
        <f t="shared" si="42"/>
        <v>2018</v>
      </c>
      <c r="BI905" t="str">
        <f>MID(Merge1[[#This Row],[OC_DATA_INIZIO_PROGETTO]],5,2)</f>
        <v>02</v>
      </c>
      <c r="BJ905">
        <v>20190614</v>
      </c>
      <c r="BK905" t="str">
        <f t="shared" si="43"/>
        <v>2019</v>
      </c>
      <c r="BL905" t="str">
        <f>MID(Merge1[[#This Row],[OC_DATA_FINE_PROGETTO_PREVISTA]],5,2)</f>
        <v>06</v>
      </c>
      <c r="BM905" s="8">
        <f>(Merge1[[#This Row],[Colonna2]]-Merge1[[#This Row],[Colonna1]])*12+Merge1[[#This Row],[Colonna22]]-Merge1[[#This Row],[Colonna12]]</f>
        <v>16</v>
      </c>
      <c r="BN905">
        <v>20190719</v>
      </c>
      <c r="BO905" t="str">
        <f t="shared" si="44"/>
        <v>2019</v>
      </c>
      <c r="BP905" s="2" t="s">
        <v>76</v>
      </c>
      <c r="BQ905" s="2" t="s">
        <v>76</v>
      </c>
      <c r="BR905" s="2" t="s">
        <v>440</v>
      </c>
      <c r="BS905" s="2" t="s">
        <v>434</v>
      </c>
      <c r="BT905" s="2" t="s">
        <v>435</v>
      </c>
    </row>
    <row r="906" spans="1:72" x14ac:dyDescent="0.35">
      <c r="A906" s="2" t="s">
        <v>7468</v>
      </c>
      <c r="B906" s="2" t="s">
        <v>7469</v>
      </c>
      <c r="C906" s="2" t="s">
        <v>7470</v>
      </c>
      <c r="D906" s="2" t="s">
        <v>7471</v>
      </c>
      <c r="E906" s="2" t="s">
        <v>7472</v>
      </c>
      <c r="F906">
        <v>11</v>
      </c>
      <c r="G906" s="2" t="s">
        <v>436</v>
      </c>
      <c r="H906">
        <v>2</v>
      </c>
      <c r="I906" s="2" t="s">
        <v>430</v>
      </c>
      <c r="J906">
        <v>12</v>
      </c>
      <c r="K906" s="2" t="s">
        <v>437</v>
      </c>
      <c r="L906">
        <v>11</v>
      </c>
      <c r="M906" s="2" t="s">
        <v>443</v>
      </c>
      <c r="N906">
        <v>71</v>
      </c>
      <c r="O906" s="2" t="s">
        <v>507</v>
      </c>
      <c r="P906">
        <v>4</v>
      </c>
      <c r="Q906" s="2" t="s">
        <v>6725</v>
      </c>
      <c r="R906" t="s">
        <v>67</v>
      </c>
      <c r="S906" t="s">
        <v>67</v>
      </c>
      <c r="T906" s="2" t="s">
        <v>73</v>
      </c>
      <c r="U906" s="2" t="s">
        <v>74</v>
      </c>
      <c r="V906">
        <v>939</v>
      </c>
      <c r="W906" s="2" t="s">
        <v>6644</v>
      </c>
      <c r="X906">
        <v>118514.4</v>
      </c>
      <c r="Z906">
        <v>118514.4</v>
      </c>
      <c r="AF906">
        <v>0</v>
      </c>
      <c r="AL906" s="5">
        <v>118514.4</v>
      </c>
      <c r="AM906">
        <v>0</v>
      </c>
      <c r="AN906">
        <v>0</v>
      </c>
      <c r="AO906">
        <v>118514.4</v>
      </c>
      <c r="AQ906">
        <v>118514.4</v>
      </c>
      <c r="AZ906" s="5">
        <v>118514.4</v>
      </c>
      <c r="BA906" s="5">
        <v>118514.4</v>
      </c>
      <c r="BB906" s="5">
        <v>118514.4</v>
      </c>
      <c r="BC906" s="5">
        <v>113270.39999999999</v>
      </c>
      <c r="BD906" s="5">
        <v>113270.39999999999</v>
      </c>
      <c r="BE906" s="5">
        <v>0</v>
      </c>
      <c r="BF906" s="5">
        <v>113270.39999999999</v>
      </c>
      <c r="BG906">
        <v>20180220</v>
      </c>
      <c r="BH906" s="9" t="str">
        <f t="shared" si="42"/>
        <v>2018</v>
      </c>
      <c r="BI906" t="str">
        <f>MID(Merge1[[#This Row],[OC_DATA_INIZIO_PROGETTO]],5,2)</f>
        <v>02</v>
      </c>
      <c r="BJ906">
        <v>20190716</v>
      </c>
      <c r="BK906" t="str">
        <f t="shared" si="43"/>
        <v>2019</v>
      </c>
      <c r="BL906" t="str">
        <f>MID(Merge1[[#This Row],[OC_DATA_FINE_PROGETTO_PREVISTA]],5,2)</f>
        <v>07</v>
      </c>
      <c r="BM906" s="8">
        <f>(Merge1[[#This Row],[Colonna2]]-Merge1[[#This Row],[Colonna1]])*12+Merge1[[#This Row],[Colonna22]]-Merge1[[#This Row],[Colonna12]]</f>
        <v>17</v>
      </c>
      <c r="BN906">
        <v>20190930</v>
      </c>
      <c r="BO906" t="str">
        <f t="shared" si="44"/>
        <v>2019</v>
      </c>
      <c r="BP906" s="2" t="s">
        <v>116</v>
      </c>
      <c r="BQ906" s="2" t="s">
        <v>763</v>
      </c>
      <c r="BR906" s="2" t="s">
        <v>440</v>
      </c>
      <c r="BS906" s="2" t="s">
        <v>434</v>
      </c>
      <c r="BT906" s="2" t="s">
        <v>435</v>
      </c>
    </row>
    <row r="907" spans="1:72" x14ac:dyDescent="0.35">
      <c r="A907" s="2" t="s">
        <v>7486</v>
      </c>
      <c r="B907" s="2" t="s">
        <v>7487</v>
      </c>
      <c r="C907" s="2" t="s">
        <v>7488</v>
      </c>
      <c r="D907" s="2" t="s">
        <v>7489</v>
      </c>
      <c r="E907" s="2" t="s">
        <v>7490</v>
      </c>
      <c r="F907">
        <v>11</v>
      </c>
      <c r="G907" s="2" t="s">
        <v>436</v>
      </c>
      <c r="H907">
        <v>2</v>
      </c>
      <c r="I907" s="2" t="s">
        <v>430</v>
      </c>
      <c r="J907">
        <v>12</v>
      </c>
      <c r="K907" s="2" t="s">
        <v>437</v>
      </c>
      <c r="L907">
        <v>11</v>
      </c>
      <c r="M907" s="2" t="s">
        <v>443</v>
      </c>
      <c r="N907">
        <v>71</v>
      </c>
      <c r="O907" s="2" t="s">
        <v>507</v>
      </c>
      <c r="P907">
        <v>4</v>
      </c>
      <c r="Q907" s="2" t="s">
        <v>6725</v>
      </c>
      <c r="R907" t="s">
        <v>67</v>
      </c>
      <c r="S907" t="s">
        <v>67</v>
      </c>
      <c r="T907" s="2" t="s">
        <v>73</v>
      </c>
      <c r="U907" s="2" t="s">
        <v>74</v>
      </c>
      <c r="V907">
        <v>919</v>
      </c>
      <c r="W907" s="2" t="s">
        <v>6665</v>
      </c>
      <c r="X907">
        <v>118514.4</v>
      </c>
      <c r="Z907">
        <v>118514.4</v>
      </c>
      <c r="AF907">
        <v>0</v>
      </c>
      <c r="AL907" s="5">
        <v>118514.4</v>
      </c>
      <c r="AM907">
        <v>0</v>
      </c>
      <c r="AN907">
        <v>0</v>
      </c>
      <c r="AO907">
        <v>118514.4</v>
      </c>
      <c r="AQ907">
        <v>118514.4</v>
      </c>
      <c r="AZ907" s="5">
        <v>118514.4</v>
      </c>
      <c r="BA907" s="5">
        <v>118514.4</v>
      </c>
      <c r="BB907" s="5">
        <v>118514.4</v>
      </c>
      <c r="BC907" s="5">
        <v>95594.7</v>
      </c>
      <c r="BD907" s="5">
        <v>95594.7</v>
      </c>
      <c r="BE907" s="5">
        <v>0</v>
      </c>
      <c r="BF907" s="5">
        <v>95594.7</v>
      </c>
      <c r="BG907">
        <v>20180220</v>
      </c>
      <c r="BH907" s="9" t="str">
        <f t="shared" si="42"/>
        <v>2018</v>
      </c>
      <c r="BI907" t="str">
        <f>MID(Merge1[[#This Row],[OC_DATA_INIZIO_PROGETTO]],5,2)</f>
        <v>02</v>
      </c>
      <c r="BJ907">
        <v>20190723</v>
      </c>
      <c r="BK907" t="str">
        <f t="shared" si="43"/>
        <v>2019</v>
      </c>
      <c r="BL907" t="str">
        <f>MID(Merge1[[#This Row],[OC_DATA_FINE_PROGETTO_PREVISTA]],5,2)</f>
        <v>07</v>
      </c>
      <c r="BM907" s="8">
        <f>(Merge1[[#This Row],[Colonna2]]-Merge1[[#This Row],[Colonna1]])*12+Merge1[[#This Row],[Colonna22]]-Merge1[[#This Row],[Colonna12]]</f>
        <v>17</v>
      </c>
      <c r="BO907" t="str">
        <f t="shared" si="44"/>
        <v/>
      </c>
      <c r="BP907" s="2" t="s">
        <v>76</v>
      </c>
      <c r="BQ907" s="2" t="s">
        <v>76</v>
      </c>
      <c r="BR907" s="2" t="s">
        <v>77</v>
      </c>
      <c r="BS907" s="2" t="s">
        <v>434</v>
      </c>
      <c r="BT907" s="2" t="s">
        <v>435</v>
      </c>
    </row>
    <row r="908" spans="1:72" x14ac:dyDescent="0.35">
      <c r="A908" s="2" t="s">
        <v>7491</v>
      </c>
      <c r="B908" s="2" t="s">
        <v>7492</v>
      </c>
      <c r="C908" s="2" t="s">
        <v>7493</v>
      </c>
      <c r="D908" s="2" t="s">
        <v>7494</v>
      </c>
      <c r="E908" s="2" t="s">
        <v>7495</v>
      </c>
      <c r="F908">
        <v>11</v>
      </c>
      <c r="G908" s="2" t="s">
        <v>436</v>
      </c>
      <c r="H908">
        <v>2</v>
      </c>
      <c r="I908" s="2" t="s">
        <v>430</v>
      </c>
      <c r="J908">
        <v>12</v>
      </c>
      <c r="K908" s="2" t="s">
        <v>437</v>
      </c>
      <c r="L908">
        <v>11</v>
      </c>
      <c r="M908" s="2" t="s">
        <v>443</v>
      </c>
      <c r="N908">
        <v>71</v>
      </c>
      <c r="O908" s="2" t="s">
        <v>507</v>
      </c>
      <c r="P908">
        <v>4</v>
      </c>
      <c r="Q908" s="2" t="s">
        <v>6725</v>
      </c>
      <c r="R908" t="s">
        <v>67</v>
      </c>
      <c r="S908" t="s">
        <v>67</v>
      </c>
      <c r="T908" s="2" t="s">
        <v>73</v>
      </c>
      <c r="U908" s="2" t="s">
        <v>74</v>
      </c>
      <c r="V908">
        <v>919</v>
      </c>
      <c r="W908" s="2" t="s">
        <v>6665</v>
      </c>
      <c r="X908">
        <v>118514.4</v>
      </c>
      <c r="Z908">
        <v>118514.4</v>
      </c>
      <c r="AF908">
        <v>0</v>
      </c>
      <c r="AL908" s="5">
        <v>118514.4</v>
      </c>
      <c r="AM908">
        <v>0</v>
      </c>
      <c r="AN908">
        <v>0</v>
      </c>
      <c r="AO908">
        <v>118514.4</v>
      </c>
      <c r="AQ908">
        <v>118514.4</v>
      </c>
      <c r="AZ908" s="5">
        <v>118514.4</v>
      </c>
      <c r="BA908" s="5">
        <v>118514.4</v>
      </c>
      <c r="BB908" s="5">
        <v>118514.4</v>
      </c>
      <c r="BC908" s="5">
        <v>97538.4</v>
      </c>
      <c r="BD908" s="5">
        <v>97538.4</v>
      </c>
      <c r="BE908" s="5">
        <v>0</v>
      </c>
      <c r="BF908" s="5">
        <v>97538.4</v>
      </c>
      <c r="BG908">
        <v>20180220</v>
      </c>
      <c r="BH908" s="9" t="str">
        <f t="shared" si="42"/>
        <v>2018</v>
      </c>
      <c r="BI908" t="str">
        <f>MID(Merge1[[#This Row],[OC_DATA_INIZIO_PROGETTO]],5,2)</f>
        <v>02</v>
      </c>
      <c r="BJ908">
        <v>20190723</v>
      </c>
      <c r="BK908" t="str">
        <f t="shared" si="43"/>
        <v>2019</v>
      </c>
      <c r="BL908" t="str">
        <f>MID(Merge1[[#This Row],[OC_DATA_FINE_PROGETTO_PREVISTA]],5,2)</f>
        <v>07</v>
      </c>
      <c r="BM908" s="8">
        <f>(Merge1[[#This Row],[Colonna2]]-Merge1[[#This Row],[Colonna1]])*12+Merge1[[#This Row],[Colonna22]]-Merge1[[#This Row],[Colonna12]]</f>
        <v>17</v>
      </c>
      <c r="BN908">
        <v>20191212</v>
      </c>
      <c r="BO908" t="str">
        <f t="shared" si="44"/>
        <v>2019</v>
      </c>
      <c r="BP908" s="2" t="s">
        <v>76</v>
      </c>
      <c r="BQ908" s="2" t="s">
        <v>76</v>
      </c>
      <c r="BR908" s="2" t="s">
        <v>440</v>
      </c>
      <c r="BS908" s="2" t="s">
        <v>434</v>
      </c>
      <c r="BT908" s="2" t="s">
        <v>435</v>
      </c>
    </row>
    <row r="909" spans="1:72" x14ac:dyDescent="0.35">
      <c r="A909" s="2" t="s">
        <v>7833</v>
      </c>
      <c r="B909" s="2" t="s">
        <v>7834</v>
      </c>
      <c r="C909" s="2" t="s">
        <v>7835</v>
      </c>
      <c r="D909" s="2" t="s">
        <v>7835</v>
      </c>
      <c r="E909" s="2" t="s">
        <v>7836</v>
      </c>
      <c r="F909">
        <v>11</v>
      </c>
      <c r="G909" s="2" t="s">
        <v>436</v>
      </c>
      <c r="H909">
        <v>2</v>
      </c>
      <c r="I909" s="2" t="s">
        <v>430</v>
      </c>
      <c r="J909">
        <v>12</v>
      </c>
      <c r="K909" s="2" t="s">
        <v>437</v>
      </c>
      <c r="L909">
        <v>11</v>
      </c>
      <c r="M909" s="2" t="s">
        <v>443</v>
      </c>
      <c r="N909">
        <v>71</v>
      </c>
      <c r="O909" s="2" t="s">
        <v>507</v>
      </c>
      <c r="P909">
        <v>4</v>
      </c>
      <c r="Q909" s="2" t="s">
        <v>6725</v>
      </c>
      <c r="R909" t="s">
        <v>67</v>
      </c>
      <c r="S909" t="s">
        <v>67</v>
      </c>
      <c r="T909" s="2" t="s">
        <v>73</v>
      </c>
      <c r="U909" s="2" t="s">
        <v>74</v>
      </c>
      <c r="V909">
        <v>938</v>
      </c>
      <c r="W909" s="2" t="s">
        <v>6650</v>
      </c>
      <c r="X909">
        <v>118514.4</v>
      </c>
      <c r="Z909">
        <v>118514.4</v>
      </c>
      <c r="AF909">
        <v>0</v>
      </c>
      <c r="AL909" s="5">
        <v>118514.4</v>
      </c>
      <c r="AM909">
        <v>0</v>
      </c>
      <c r="AN909">
        <v>0</v>
      </c>
      <c r="AO909">
        <v>118514.4</v>
      </c>
      <c r="AQ909">
        <v>118514.4</v>
      </c>
      <c r="AZ909" s="5">
        <v>118514.4</v>
      </c>
      <c r="BA909" s="5">
        <v>118514.4</v>
      </c>
      <c r="BB909" s="5">
        <v>118514.4</v>
      </c>
      <c r="BC909" s="5">
        <v>34103.1</v>
      </c>
      <c r="BD909" s="5">
        <v>34103.1</v>
      </c>
      <c r="BE909" s="5">
        <v>0</v>
      </c>
      <c r="BF909" s="5">
        <v>34103.1</v>
      </c>
      <c r="BG909">
        <v>20190919</v>
      </c>
      <c r="BH909" s="9" t="str">
        <f t="shared" si="42"/>
        <v>2019</v>
      </c>
      <c r="BI909" t="str">
        <f>MID(Merge1[[#This Row],[OC_DATA_INIZIO_PROGETTO]],5,2)</f>
        <v>09</v>
      </c>
      <c r="BJ909">
        <v>20210108</v>
      </c>
      <c r="BK909" t="str">
        <f t="shared" si="43"/>
        <v>2021</v>
      </c>
      <c r="BL909" t="str">
        <f>MID(Merge1[[#This Row],[OC_DATA_FINE_PROGETTO_PREVISTA]],5,2)</f>
        <v>01</v>
      </c>
      <c r="BM909" s="8">
        <f>(Merge1[[#This Row],[Colonna2]]-Merge1[[#This Row],[Colonna1]])*12+Merge1[[#This Row],[Colonna22]]-Merge1[[#This Row],[Colonna12]]</f>
        <v>16</v>
      </c>
      <c r="BO909" t="str">
        <f t="shared" si="44"/>
        <v/>
      </c>
      <c r="BP909" s="2" t="s">
        <v>76</v>
      </c>
      <c r="BQ909" s="2" t="s">
        <v>76</v>
      </c>
      <c r="BR909" s="2" t="s">
        <v>77</v>
      </c>
      <c r="BS909" s="2" t="s">
        <v>434</v>
      </c>
      <c r="BT909" s="2" t="s">
        <v>435</v>
      </c>
    </row>
    <row r="910" spans="1:72" x14ac:dyDescent="0.35">
      <c r="A910" s="2" t="s">
        <v>7838</v>
      </c>
      <c r="B910" s="2" t="s">
        <v>7839</v>
      </c>
      <c r="C910" s="2" t="s">
        <v>7840</v>
      </c>
      <c r="D910" s="2" t="s">
        <v>7840</v>
      </c>
      <c r="E910" s="2" t="s">
        <v>7841</v>
      </c>
      <c r="F910">
        <v>11</v>
      </c>
      <c r="G910" s="2" t="s">
        <v>436</v>
      </c>
      <c r="H910">
        <v>2</v>
      </c>
      <c r="I910" s="2" t="s">
        <v>430</v>
      </c>
      <c r="J910">
        <v>12</v>
      </c>
      <c r="K910" s="2" t="s">
        <v>437</v>
      </c>
      <c r="L910">
        <v>11</v>
      </c>
      <c r="M910" s="2" t="s">
        <v>443</v>
      </c>
      <c r="N910">
        <v>71</v>
      </c>
      <c r="O910" s="2" t="s">
        <v>507</v>
      </c>
      <c r="P910">
        <v>4</v>
      </c>
      <c r="Q910" s="2" t="s">
        <v>6725</v>
      </c>
      <c r="R910" t="s">
        <v>67</v>
      </c>
      <c r="S910" t="s">
        <v>67</v>
      </c>
      <c r="T910" s="2" t="s">
        <v>73</v>
      </c>
      <c r="U910" s="2" t="s">
        <v>74</v>
      </c>
      <c r="V910">
        <v>943</v>
      </c>
      <c r="W910" s="2" t="s">
        <v>6664</v>
      </c>
      <c r="X910">
        <v>118514.4</v>
      </c>
      <c r="Z910">
        <v>118514.4</v>
      </c>
      <c r="AF910">
        <v>0</v>
      </c>
      <c r="AL910" s="5">
        <v>118514.4</v>
      </c>
      <c r="AM910">
        <v>0</v>
      </c>
      <c r="AN910">
        <v>0</v>
      </c>
      <c r="AO910">
        <v>118514.4</v>
      </c>
      <c r="AQ910">
        <v>118514.4</v>
      </c>
      <c r="AZ910" s="5">
        <v>118514.4</v>
      </c>
      <c r="BA910" s="5">
        <v>118514.4</v>
      </c>
      <c r="BB910" s="5">
        <v>118514.4</v>
      </c>
      <c r="BC910" s="5">
        <v>90470.399999999994</v>
      </c>
      <c r="BD910" s="5">
        <v>90470.399999999994</v>
      </c>
      <c r="BE910" s="5">
        <v>0</v>
      </c>
      <c r="BF910" s="5">
        <v>90470.399999999994</v>
      </c>
      <c r="BG910">
        <v>20190919</v>
      </c>
      <c r="BH910" s="9" t="str">
        <f t="shared" si="42"/>
        <v>2019</v>
      </c>
      <c r="BI910" t="str">
        <f>MID(Merge1[[#This Row],[OC_DATA_INIZIO_PROGETTO]],5,2)</f>
        <v>09</v>
      </c>
      <c r="BJ910">
        <v>20210108</v>
      </c>
      <c r="BK910" t="str">
        <f t="shared" si="43"/>
        <v>2021</v>
      </c>
      <c r="BL910" t="str">
        <f>MID(Merge1[[#This Row],[OC_DATA_FINE_PROGETTO_PREVISTA]],5,2)</f>
        <v>01</v>
      </c>
      <c r="BM910" s="8">
        <f>(Merge1[[#This Row],[Colonna2]]-Merge1[[#This Row],[Colonna1]])*12+Merge1[[#This Row],[Colonna22]]-Merge1[[#This Row],[Colonna12]]</f>
        <v>16</v>
      </c>
      <c r="BO910" t="str">
        <f t="shared" si="44"/>
        <v/>
      </c>
      <c r="BP910" s="2" t="s">
        <v>76</v>
      </c>
      <c r="BQ910" s="2" t="s">
        <v>76</v>
      </c>
      <c r="BR910" s="2" t="s">
        <v>77</v>
      </c>
      <c r="BS910" s="2" t="s">
        <v>434</v>
      </c>
      <c r="BT910" s="2" t="s">
        <v>435</v>
      </c>
    </row>
    <row r="911" spans="1:72" x14ac:dyDescent="0.35">
      <c r="A911" s="2" t="s">
        <v>7843</v>
      </c>
      <c r="B911" s="2" t="s">
        <v>7844</v>
      </c>
      <c r="C911" s="2" t="s">
        <v>7845</v>
      </c>
      <c r="D911" s="2" t="s">
        <v>7845</v>
      </c>
      <c r="E911" s="2" t="s">
        <v>7846</v>
      </c>
      <c r="F911">
        <v>11</v>
      </c>
      <c r="G911" s="2" t="s">
        <v>436</v>
      </c>
      <c r="H911">
        <v>2</v>
      </c>
      <c r="I911" s="2" t="s">
        <v>430</v>
      </c>
      <c r="J911">
        <v>12</v>
      </c>
      <c r="K911" s="2" t="s">
        <v>437</v>
      </c>
      <c r="L911">
        <v>11</v>
      </c>
      <c r="M911" s="2" t="s">
        <v>443</v>
      </c>
      <c r="N911">
        <v>71</v>
      </c>
      <c r="O911" s="2" t="s">
        <v>507</v>
      </c>
      <c r="P911">
        <v>4</v>
      </c>
      <c r="Q911" s="2" t="s">
        <v>6725</v>
      </c>
      <c r="R911" t="s">
        <v>67</v>
      </c>
      <c r="S911" t="s">
        <v>67</v>
      </c>
      <c r="T911" s="2" t="s">
        <v>73</v>
      </c>
      <c r="U911" s="2" t="s">
        <v>74</v>
      </c>
      <c r="V911">
        <v>915</v>
      </c>
      <c r="W911" s="2" t="s">
        <v>632</v>
      </c>
      <c r="X911">
        <v>118514.4</v>
      </c>
      <c r="Z911">
        <v>118514.4</v>
      </c>
      <c r="AF911">
        <v>0</v>
      </c>
      <c r="AL911" s="5">
        <v>118514.4</v>
      </c>
      <c r="AM911">
        <v>0</v>
      </c>
      <c r="AN911">
        <v>0</v>
      </c>
      <c r="AO911">
        <v>118514.4</v>
      </c>
      <c r="AQ911">
        <v>118514.4</v>
      </c>
      <c r="AZ911" s="5">
        <v>118514.4</v>
      </c>
      <c r="BA911" s="5">
        <v>118514.4</v>
      </c>
      <c r="BB911" s="5">
        <v>118514.4</v>
      </c>
      <c r="BC911" s="5">
        <v>16433.099999999999</v>
      </c>
      <c r="BD911" s="5">
        <v>16433.099999999999</v>
      </c>
      <c r="BE911" s="5">
        <v>0</v>
      </c>
      <c r="BF911" s="5">
        <v>16433.099999999999</v>
      </c>
      <c r="BG911">
        <v>20190919</v>
      </c>
      <c r="BH911" s="9" t="str">
        <f t="shared" si="42"/>
        <v>2019</v>
      </c>
      <c r="BI911" t="str">
        <f>MID(Merge1[[#This Row],[OC_DATA_INIZIO_PROGETTO]],5,2)</f>
        <v>09</v>
      </c>
      <c r="BJ911">
        <v>20210217</v>
      </c>
      <c r="BK911" t="str">
        <f t="shared" si="43"/>
        <v>2021</v>
      </c>
      <c r="BL911" t="str">
        <f>MID(Merge1[[#This Row],[OC_DATA_FINE_PROGETTO_PREVISTA]],5,2)</f>
        <v>02</v>
      </c>
      <c r="BM911" s="8">
        <f>(Merge1[[#This Row],[Colonna2]]-Merge1[[#This Row],[Colonna1]])*12+Merge1[[#This Row],[Colonna22]]-Merge1[[#This Row],[Colonna12]]</f>
        <v>17</v>
      </c>
      <c r="BO911" t="str">
        <f t="shared" si="44"/>
        <v/>
      </c>
      <c r="BP911" s="2" t="s">
        <v>76</v>
      </c>
      <c r="BQ911" s="2" t="s">
        <v>76</v>
      </c>
      <c r="BR911" s="2" t="s">
        <v>77</v>
      </c>
      <c r="BS911" s="2" t="s">
        <v>434</v>
      </c>
      <c r="BT911" s="2" t="s">
        <v>435</v>
      </c>
    </row>
    <row r="912" spans="1:72" x14ac:dyDescent="0.35">
      <c r="A912" s="2" t="s">
        <v>17091</v>
      </c>
      <c r="B912" s="2" t="s">
        <v>17085</v>
      </c>
      <c r="C912" s="2" t="s">
        <v>17086</v>
      </c>
      <c r="D912" s="2" t="s">
        <v>17087</v>
      </c>
      <c r="E912" s="2" t="s">
        <v>17092</v>
      </c>
      <c r="F912">
        <v>1</v>
      </c>
      <c r="G912" s="2" t="s">
        <v>151</v>
      </c>
      <c r="H912">
        <v>7</v>
      </c>
      <c r="I912" s="2" t="s">
        <v>770</v>
      </c>
      <c r="J912">
        <v>99</v>
      </c>
      <c r="K912" s="2" t="s">
        <v>81</v>
      </c>
      <c r="L912">
        <v>8</v>
      </c>
      <c r="M912" s="2" t="s">
        <v>112</v>
      </c>
      <c r="N912">
        <v>62</v>
      </c>
      <c r="O912" s="2" t="s">
        <v>2450</v>
      </c>
      <c r="P912">
        <v>999</v>
      </c>
      <c r="Q912" s="2" t="s">
        <v>3522</v>
      </c>
      <c r="R912" t="s">
        <v>67</v>
      </c>
      <c r="S912" t="s">
        <v>67</v>
      </c>
      <c r="T912" s="2" t="s">
        <v>1986</v>
      </c>
      <c r="U912" s="2" t="s">
        <v>1987</v>
      </c>
      <c r="V912">
        <v>948</v>
      </c>
      <c r="W912" s="2" t="s">
        <v>6658</v>
      </c>
      <c r="X912">
        <v>59199.18</v>
      </c>
      <c r="Y912">
        <v>59199.18</v>
      </c>
      <c r="AD912">
        <v>41439.42</v>
      </c>
      <c r="AF912">
        <v>0</v>
      </c>
      <c r="AG912">
        <v>17759.75</v>
      </c>
      <c r="AK912">
        <v>118398</v>
      </c>
      <c r="AL912" s="5">
        <v>118398.35</v>
      </c>
      <c r="AM912">
        <v>7616.21</v>
      </c>
      <c r="AN912">
        <v>3000.32</v>
      </c>
      <c r="AO912">
        <v>56891.24</v>
      </c>
      <c r="AP912">
        <v>59199.18</v>
      </c>
      <c r="AS912">
        <v>41439.42</v>
      </c>
      <c r="AU912">
        <v>17067.37</v>
      </c>
      <c r="AY912">
        <v>118398</v>
      </c>
      <c r="AZ912" s="5">
        <v>115398.03</v>
      </c>
      <c r="BA912" s="5">
        <v>118398.35</v>
      </c>
      <c r="BB912" s="5">
        <v>118398.35</v>
      </c>
      <c r="BC912" s="5">
        <v>113617.15</v>
      </c>
      <c r="BD912" s="5">
        <v>113617.15</v>
      </c>
      <c r="BE912" s="5">
        <v>0</v>
      </c>
      <c r="BF912" s="5">
        <v>227564.92</v>
      </c>
      <c r="BG912">
        <v>20170927</v>
      </c>
      <c r="BH912" s="9" t="str">
        <f t="shared" si="42"/>
        <v>2017</v>
      </c>
      <c r="BI912" t="str">
        <f>MID(Merge1[[#This Row],[OC_DATA_INIZIO_PROGETTO]],5,2)</f>
        <v>09</v>
      </c>
      <c r="BJ912">
        <v>20191231</v>
      </c>
      <c r="BK912" t="str">
        <f t="shared" si="43"/>
        <v>2019</v>
      </c>
      <c r="BL912" t="str">
        <f>MID(Merge1[[#This Row],[OC_DATA_FINE_PROGETTO_PREVISTA]],5,2)</f>
        <v>12</v>
      </c>
      <c r="BM912" s="8">
        <f>(Merge1[[#This Row],[Colonna2]]-Merge1[[#This Row],[Colonna1]])*12+Merge1[[#This Row],[Colonna22]]-Merge1[[#This Row],[Colonna12]]</f>
        <v>27</v>
      </c>
      <c r="BN912">
        <v>20191231</v>
      </c>
      <c r="BO912" t="str">
        <f t="shared" si="44"/>
        <v>2019</v>
      </c>
      <c r="BP912" s="2" t="s">
        <v>116</v>
      </c>
      <c r="BQ912" s="2" t="s">
        <v>763</v>
      </c>
      <c r="BR912" s="2" t="s">
        <v>440</v>
      </c>
      <c r="BS912" s="2" t="s">
        <v>773</v>
      </c>
      <c r="BT912" s="2" t="s">
        <v>774</v>
      </c>
    </row>
    <row r="913" spans="1:72" x14ac:dyDescent="0.35">
      <c r="A913" s="2" t="s">
        <v>1289</v>
      </c>
      <c r="B913" s="2" t="s">
        <v>1290</v>
      </c>
      <c r="C913" s="2" t="s">
        <v>1291</v>
      </c>
      <c r="D913" s="2" t="s">
        <v>1292</v>
      </c>
      <c r="E913" s="2" t="s">
        <v>1293</v>
      </c>
      <c r="F913">
        <v>8</v>
      </c>
      <c r="G913" s="2" t="s">
        <v>441</v>
      </c>
      <c r="H913">
        <v>2</v>
      </c>
      <c r="I913" s="2" t="s">
        <v>430</v>
      </c>
      <c r="J913">
        <v>12</v>
      </c>
      <c r="K913" s="2" t="s">
        <v>437</v>
      </c>
      <c r="L913">
        <v>11</v>
      </c>
      <c r="M913" s="2" t="s">
        <v>443</v>
      </c>
      <c r="N913">
        <v>71</v>
      </c>
      <c r="O913" s="2" t="s">
        <v>507</v>
      </c>
      <c r="P913">
        <v>3</v>
      </c>
      <c r="Q913" s="2" t="s">
        <v>508</v>
      </c>
      <c r="R913" t="s">
        <v>67</v>
      </c>
      <c r="S913" t="s">
        <v>67</v>
      </c>
      <c r="T913" s="2" t="s">
        <v>73</v>
      </c>
      <c r="U913" s="2" t="s">
        <v>74</v>
      </c>
      <c r="V913">
        <v>1008</v>
      </c>
      <c r="W913" s="2" t="s">
        <v>1294</v>
      </c>
      <c r="X913">
        <v>58887.18</v>
      </c>
      <c r="Z913">
        <v>58887.18</v>
      </c>
      <c r="AD913">
        <v>41221.03</v>
      </c>
      <c r="AF913">
        <v>0</v>
      </c>
      <c r="AG913">
        <v>17666.150000000001</v>
      </c>
      <c r="AL913" s="5">
        <v>117774.36</v>
      </c>
      <c r="AM913">
        <v>0</v>
      </c>
      <c r="AN913">
        <v>0</v>
      </c>
      <c r="AO913">
        <v>58887.18</v>
      </c>
      <c r="AQ913">
        <v>58887.18</v>
      </c>
      <c r="AS913">
        <v>41221.03</v>
      </c>
      <c r="AU913">
        <v>17666.150000000001</v>
      </c>
      <c r="AZ913" s="5">
        <v>117774.36</v>
      </c>
      <c r="BA913" s="5">
        <v>117774.36</v>
      </c>
      <c r="BB913" s="5">
        <v>117774.36</v>
      </c>
      <c r="BC913" s="5">
        <v>117774.36</v>
      </c>
      <c r="BD913" s="5">
        <v>117774.36</v>
      </c>
      <c r="BE913" s="5">
        <v>0</v>
      </c>
      <c r="BF913" s="5">
        <v>117774.36</v>
      </c>
      <c r="BG913">
        <v>20180204</v>
      </c>
      <c r="BH913" s="9" t="str">
        <f t="shared" si="42"/>
        <v>2018</v>
      </c>
      <c r="BI913" t="str">
        <f>MID(Merge1[[#This Row],[OC_DATA_INIZIO_PROGETTO]],5,2)</f>
        <v>02</v>
      </c>
      <c r="BJ913">
        <v>20211230</v>
      </c>
      <c r="BK913" t="str">
        <f t="shared" si="43"/>
        <v>2021</v>
      </c>
      <c r="BL913" t="str">
        <f>MID(Merge1[[#This Row],[OC_DATA_FINE_PROGETTO_PREVISTA]],5,2)</f>
        <v>12</v>
      </c>
      <c r="BM913" s="8">
        <f>(Merge1[[#This Row],[Colonna2]]-Merge1[[#This Row],[Colonna1]])*12+Merge1[[#This Row],[Colonna22]]-Merge1[[#This Row],[Colonna12]]</f>
        <v>46</v>
      </c>
      <c r="BO913" t="str">
        <f t="shared" si="44"/>
        <v/>
      </c>
      <c r="BP913" s="2" t="s">
        <v>116</v>
      </c>
      <c r="BQ913" s="2" t="s">
        <v>116</v>
      </c>
      <c r="BR913" s="2" t="s">
        <v>77</v>
      </c>
      <c r="BS913" s="2" t="s">
        <v>434</v>
      </c>
      <c r="BT913" s="2" t="s">
        <v>435</v>
      </c>
    </row>
    <row r="914" spans="1:72" x14ac:dyDescent="0.35">
      <c r="A914" s="2" t="s">
        <v>13122</v>
      </c>
      <c r="B914" s="2" t="s">
        <v>13123</v>
      </c>
      <c r="C914" s="2" t="s">
        <v>13124</v>
      </c>
      <c r="D914" s="2" t="s">
        <v>13125</v>
      </c>
      <c r="E914" s="2" t="s">
        <v>13126</v>
      </c>
      <c r="F914">
        <v>1</v>
      </c>
      <c r="G914" s="2" t="s">
        <v>151</v>
      </c>
      <c r="H914">
        <v>7</v>
      </c>
      <c r="I914" s="2" t="s">
        <v>770</v>
      </c>
      <c r="J914">
        <v>99</v>
      </c>
      <c r="K914" s="2" t="s">
        <v>81</v>
      </c>
      <c r="L914">
        <v>8</v>
      </c>
      <c r="M914" s="2" t="s">
        <v>112</v>
      </c>
      <c r="N914">
        <v>62</v>
      </c>
      <c r="O914" s="2" t="s">
        <v>2450</v>
      </c>
      <c r="P914">
        <v>999</v>
      </c>
      <c r="Q914" s="2" t="s">
        <v>3522</v>
      </c>
      <c r="R914" t="s">
        <v>67</v>
      </c>
      <c r="S914" t="s">
        <v>67</v>
      </c>
      <c r="T914" s="2" t="s">
        <v>1986</v>
      </c>
      <c r="U914" s="2" t="s">
        <v>1987</v>
      </c>
      <c r="V914">
        <v>915</v>
      </c>
      <c r="W914" s="2" t="s">
        <v>632</v>
      </c>
      <c r="X914">
        <v>58843.23</v>
      </c>
      <c r="Y914">
        <v>58843.23</v>
      </c>
      <c r="AD914">
        <v>41190.26</v>
      </c>
      <c r="AF914">
        <v>0</v>
      </c>
      <c r="AG914">
        <v>17652.96</v>
      </c>
      <c r="AK914">
        <v>81546</v>
      </c>
      <c r="AL914" s="5">
        <v>117686.45</v>
      </c>
      <c r="AM914">
        <v>0</v>
      </c>
      <c r="AN914">
        <v>0</v>
      </c>
      <c r="AO914">
        <v>58843.23</v>
      </c>
      <c r="AP914">
        <v>58843.23</v>
      </c>
      <c r="AS914">
        <v>41190.26</v>
      </c>
      <c r="AU914">
        <v>17652.96</v>
      </c>
      <c r="AY914">
        <v>81546</v>
      </c>
      <c r="AZ914" s="5">
        <v>117686.45</v>
      </c>
      <c r="BA914" s="5">
        <v>117686.45</v>
      </c>
      <c r="BB914" s="5">
        <v>117686.45</v>
      </c>
      <c r="BF914" s="5">
        <v>0</v>
      </c>
      <c r="BG914">
        <v>20201204</v>
      </c>
      <c r="BH914" s="9" t="str">
        <f t="shared" si="42"/>
        <v>2020</v>
      </c>
      <c r="BI914" t="str">
        <f>MID(Merge1[[#This Row],[OC_DATA_INIZIO_PROGETTO]],5,2)</f>
        <v>12</v>
      </c>
      <c r="BJ914">
        <v>20211231</v>
      </c>
      <c r="BK914" t="str">
        <f t="shared" si="43"/>
        <v>2021</v>
      </c>
      <c r="BL914" t="str">
        <f>MID(Merge1[[#This Row],[OC_DATA_FINE_PROGETTO_PREVISTA]],5,2)</f>
        <v>12</v>
      </c>
      <c r="BM914" s="8">
        <f>(Merge1[[#This Row],[Colonna2]]-Merge1[[#This Row],[Colonna1]])*12+Merge1[[#This Row],[Colonna22]]-Merge1[[#This Row],[Colonna12]]</f>
        <v>12</v>
      </c>
      <c r="BN914">
        <v>20211204</v>
      </c>
      <c r="BO914" t="str">
        <f t="shared" si="44"/>
        <v>2021</v>
      </c>
      <c r="BP914" s="2" t="s">
        <v>86</v>
      </c>
      <c r="BQ914" s="2" t="s">
        <v>76</v>
      </c>
      <c r="BR914" s="2" t="s">
        <v>77</v>
      </c>
      <c r="BS914" s="2" t="s">
        <v>2387</v>
      </c>
      <c r="BT914" s="2" t="s">
        <v>510</v>
      </c>
    </row>
    <row r="915" spans="1:72" x14ac:dyDescent="0.35">
      <c r="A915" s="2" t="s">
        <v>21568</v>
      </c>
      <c r="B915" s="2" t="s">
        <v>21569</v>
      </c>
      <c r="C915" s="2" t="s">
        <v>21570</v>
      </c>
      <c r="D915" s="2" t="s">
        <v>21571</v>
      </c>
      <c r="E915" s="2" t="s">
        <v>21572</v>
      </c>
      <c r="F915">
        <v>3</v>
      </c>
      <c r="G915" s="2" t="s">
        <v>102</v>
      </c>
      <c r="H915">
        <v>7</v>
      </c>
      <c r="I915" s="2" t="s">
        <v>770</v>
      </c>
      <c r="J915">
        <v>20</v>
      </c>
      <c r="K915" s="2" t="s">
        <v>3054</v>
      </c>
      <c r="L915">
        <v>8</v>
      </c>
      <c r="M915" s="2" t="s">
        <v>112</v>
      </c>
      <c r="N915">
        <v>62</v>
      </c>
      <c r="O915" s="2" t="s">
        <v>2450</v>
      </c>
      <c r="P915">
        <v>634</v>
      </c>
      <c r="Q915" s="2" t="s">
        <v>2770</v>
      </c>
      <c r="R915" t="s">
        <v>67</v>
      </c>
      <c r="S915" t="s">
        <v>67</v>
      </c>
      <c r="T915" s="2" t="s">
        <v>504</v>
      </c>
      <c r="U915" s="2" t="s">
        <v>505</v>
      </c>
      <c r="V915">
        <v>0</v>
      </c>
      <c r="W915" s="2" t="s">
        <v>97</v>
      </c>
      <c r="X915">
        <v>88183.45</v>
      </c>
      <c r="Y915">
        <v>88183.45</v>
      </c>
      <c r="AD915">
        <v>29394.49</v>
      </c>
      <c r="AF915">
        <v>0</v>
      </c>
      <c r="AK915">
        <v>50391</v>
      </c>
      <c r="AL915" s="5">
        <v>117577.94</v>
      </c>
      <c r="AM915">
        <v>0</v>
      </c>
      <c r="AN915">
        <v>0</v>
      </c>
      <c r="AO915">
        <v>88183.45</v>
      </c>
      <c r="AP915">
        <v>88183.45</v>
      </c>
      <c r="AS915">
        <v>29394.49</v>
      </c>
      <c r="AY915">
        <v>50391</v>
      </c>
      <c r="AZ915" s="5">
        <v>117577.94</v>
      </c>
      <c r="BA915" s="5">
        <v>117577.94</v>
      </c>
      <c r="BB915" s="5">
        <v>117577.94</v>
      </c>
      <c r="BC915" s="5">
        <v>47031.17</v>
      </c>
      <c r="BD915" s="5">
        <v>47031.17</v>
      </c>
      <c r="BE915" s="5">
        <v>0</v>
      </c>
      <c r="BF915" s="5">
        <v>47031.17</v>
      </c>
      <c r="BG915">
        <v>20190529</v>
      </c>
      <c r="BH915" s="9" t="str">
        <f t="shared" si="42"/>
        <v>2019</v>
      </c>
      <c r="BI915" t="str">
        <f>MID(Merge1[[#This Row],[OC_DATA_INIZIO_PROGETTO]],5,2)</f>
        <v>05</v>
      </c>
      <c r="BJ915">
        <v>20200718</v>
      </c>
      <c r="BK915" t="str">
        <f t="shared" si="43"/>
        <v>2020</v>
      </c>
      <c r="BL915" t="str">
        <f>MID(Merge1[[#This Row],[OC_DATA_FINE_PROGETTO_PREVISTA]],5,2)</f>
        <v>07</v>
      </c>
      <c r="BM915" s="8">
        <f>(Merge1[[#This Row],[Colonna2]]-Merge1[[#This Row],[Colonna1]])*12+Merge1[[#This Row],[Colonna22]]-Merge1[[#This Row],[Colonna12]]</f>
        <v>14</v>
      </c>
      <c r="BO915" t="str">
        <f t="shared" si="44"/>
        <v/>
      </c>
      <c r="BP915" s="2" t="s">
        <v>76</v>
      </c>
      <c r="BQ915" s="2" t="s">
        <v>76</v>
      </c>
      <c r="BR915" s="2" t="s">
        <v>77</v>
      </c>
      <c r="BS915" s="2" t="s">
        <v>773</v>
      </c>
      <c r="BT915" s="2" t="s">
        <v>774</v>
      </c>
    </row>
    <row r="916" spans="1:72" x14ac:dyDescent="0.35">
      <c r="A916" s="2" t="s">
        <v>12185</v>
      </c>
      <c r="B916" s="2" t="s">
        <v>12186</v>
      </c>
      <c r="C916" s="2" t="s">
        <v>12187</v>
      </c>
      <c r="D916" s="2" t="s">
        <v>12188</v>
      </c>
      <c r="E916" s="2" t="s">
        <v>12189</v>
      </c>
      <c r="F916">
        <v>1</v>
      </c>
      <c r="G916" s="2" t="s">
        <v>151</v>
      </c>
      <c r="H916">
        <v>7</v>
      </c>
      <c r="I916" s="2" t="s">
        <v>770</v>
      </c>
      <c r="J916">
        <v>99</v>
      </c>
      <c r="K916" s="2" t="s">
        <v>81</v>
      </c>
      <c r="L916">
        <v>8</v>
      </c>
      <c r="M916" s="2" t="s">
        <v>112</v>
      </c>
      <c r="N916">
        <v>62</v>
      </c>
      <c r="O916" s="2" t="s">
        <v>2450</v>
      </c>
      <c r="P916">
        <v>999</v>
      </c>
      <c r="Q916" s="2" t="s">
        <v>3522</v>
      </c>
      <c r="R916" t="s">
        <v>67</v>
      </c>
      <c r="S916" t="s">
        <v>67</v>
      </c>
      <c r="T916" s="2" t="s">
        <v>1986</v>
      </c>
      <c r="U916" s="2" t="s">
        <v>1987</v>
      </c>
      <c r="V916">
        <v>924</v>
      </c>
      <c r="W916" s="2" t="s">
        <v>634</v>
      </c>
      <c r="X916">
        <v>58687.5</v>
      </c>
      <c r="Y916">
        <v>58687.5</v>
      </c>
      <c r="AD916">
        <v>41081.25</v>
      </c>
      <c r="AF916">
        <v>0</v>
      </c>
      <c r="AG916">
        <v>17606.25</v>
      </c>
      <c r="AK916">
        <v>82375</v>
      </c>
      <c r="AL916" s="5">
        <v>117375</v>
      </c>
      <c r="AM916">
        <v>0</v>
      </c>
      <c r="AN916">
        <v>0</v>
      </c>
      <c r="AO916">
        <v>58687.5</v>
      </c>
      <c r="AP916">
        <v>58687.5</v>
      </c>
      <c r="AS916">
        <v>41081.25</v>
      </c>
      <c r="AU916">
        <v>17606.25</v>
      </c>
      <c r="AY916">
        <v>82375</v>
      </c>
      <c r="AZ916" s="5">
        <v>117375</v>
      </c>
      <c r="BA916" s="5">
        <v>117375</v>
      </c>
      <c r="BB916" s="5">
        <v>117375</v>
      </c>
      <c r="BF916" s="5">
        <v>0</v>
      </c>
      <c r="BG916">
        <v>20201204</v>
      </c>
      <c r="BH916" s="9" t="str">
        <f t="shared" si="42"/>
        <v>2020</v>
      </c>
      <c r="BI916" t="str">
        <f>MID(Merge1[[#This Row],[OC_DATA_INIZIO_PROGETTO]],5,2)</f>
        <v>12</v>
      </c>
      <c r="BJ916">
        <v>20211231</v>
      </c>
      <c r="BK916" t="str">
        <f t="shared" si="43"/>
        <v>2021</v>
      </c>
      <c r="BL916" t="str">
        <f>MID(Merge1[[#This Row],[OC_DATA_FINE_PROGETTO_PREVISTA]],5,2)</f>
        <v>12</v>
      </c>
      <c r="BM916" s="8">
        <f>(Merge1[[#This Row],[Colonna2]]-Merge1[[#This Row],[Colonna1]])*12+Merge1[[#This Row],[Colonna22]]-Merge1[[#This Row],[Colonna12]]</f>
        <v>12</v>
      </c>
      <c r="BN916">
        <v>20211204</v>
      </c>
      <c r="BO916" t="str">
        <f t="shared" si="44"/>
        <v>2021</v>
      </c>
      <c r="BP916" s="2" t="s">
        <v>86</v>
      </c>
      <c r="BQ916" s="2" t="s">
        <v>76</v>
      </c>
      <c r="BR916" s="2" t="s">
        <v>77</v>
      </c>
      <c r="BS916" s="2" t="s">
        <v>2387</v>
      </c>
      <c r="BT916" s="2" t="s">
        <v>510</v>
      </c>
    </row>
    <row r="917" spans="1:72" x14ac:dyDescent="0.35">
      <c r="A917" s="2" t="s">
        <v>126</v>
      </c>
      <c r="B917" s="2" t="s">
        <v>127</v>
      </c>
      <c r="C917" s="2" t="s">
        <v>123</v>
      </c>
      <c r="D917" s="2" t="s">
        <v>124</v>
      </c>
      <c r="E917" s="2" t="s">
        <v>128</v>
      </c>
      <c r="F917">
        <v>6</v>
      </c>
      <c r="G917" s="2" t="s">
        <v>93</v>
      </c>
      <c r="H917">
        <v>6</v>
      </c>
      <c r="I917" s="2" t="s">
        <v>94</v>
      </c>
      <c r="J917">
        <v>99</v>
      </c>
      <c r="K917" s="2" t="s">
        <v>81</v>
      </c>
      <c r="L917">
        <v>10</v>
      </c>
      <c r="M917" s="2" t="s">
        <v>95</v>
      </c>
      <c r="N917">
        <v>41</v>
      </c>
      <c r="O917" s="2" t="s">
        <v>129</v>
      </c>
      <c r="P917">
        <v>411</v>
      </c>
      <c r="Q917" s="2" t="s">
        <v>130</v>
      </c>
      <c r="R917" t="s">
        <v>67</v>
      </c>
      <c r="S917" t="s">
        <v>67</v>
      </c>
      <c r="T917" s="2" t="s">
        <v>73</v>
      </c>
      <c r="U917" s="2" t="s">
        <v>74</v>
      </c>
      <c r="V917">
        <v>0</v>
      </c>
      <c r="W917" s="2" t="s">
        <v>97</v>
      </c>
      <c r="X917">
        <v>219825</v>
      </c>
      <c r="AF917">
        <v>0</v>
      </c>
      <c r="AL917" s="5">
        <v>219825</v>
      </c>
      <c r="AM917">
        <v>0</v>
      </c>
      <c r="AN917">
        <v>0</v>
      </c>
      <c r="AO917">
        <v>219825</v>
      </c>
      <c r="AZ917" s="5">
        <v>219825</v>
      </c>
      <c r="BA917" s="5">
        <v>117171</v>
      </c>
      <c r="BB917" s="5">
        <v>117171</v>
      </c>
      <c r="BC917" s="5">
        <v>117171</v>
      </c>
      <c r="BD917" s="5">
        <v>117171</v>
      </c>
      <c r="BE917" s="5">
        <v>0</v>
      </c>
      <c r="BF917" s="5">
        <v>117171</v>
      </c>
      <c r="BG917">
        <v>20180403</v>
      </c>
      <c r="BH917" s="9" t="str">
        <f t="shared" si="42"/>
        <v>2018</v>
      </c>
      <c r="BI917" t="str">
        <f>MID(Merge1[[#This Row],[OC_DATA_INIZIO_PROGETTO]],5,2)</f>
        <v>04</v>
      </c>
      <c r="BJ917">
        <v>20201231</v>
      </c>
      <c r="BK917" t="str">
        <f t="shared" si="43"/>
        <v>2020</v>
      </c>
      <c r="BL917" t="str">
        <f>MID(Merge1[[#This Row],[OC_DATA_FINE_PROGETTO_PREVISTA]],5,2)</f>
        <v>12</v>
      </c>
      <c r="BM917" s="8">
        <f>(Merge1[[#This Row],[Colonna2]]-Merge1[[#This Row],[Colonna1]])*12+Merge1[[#This Row],[Colonna22]]-Merge1[[#This Row],[Colonna12]]</f>
        <v>32</v>
      </c>
      <c r="BO917" t="str">
        <f t="shared" si="44"/>
        <v/>
      </c>
      <c r="BP917" s="2" t="s">
        <v>76</v>
      </c>
      <c r="BQ917" s="2" t="s">
        <v>76</v>
      </c>
      <c r="BR917" s="2" t="s">
        <v>86</v>
      </c>
      <c r="BS917" s="2" t="s">
        <v>67</v>
      </c>
      <c r="BT917" s="2" t="s">
        <v>67</v>
      </c>
    </row>
    <row r="918" spans="1:72" x14ac:dyDescent="0.35">
      <c r="A918" s="2" t="s">
        <v>17980</v>
      </c>
      <c r="B918" s="2" t="s">
        <v>17981</v>
      </c>
      <c r="C918" s="2" t="s">
        <v>17982</v>
      </c>
      <c r="D918" s="2" t="s">
        <v>17983</v>
      </c>
      <c r="E918" s="2" t="s">
        <v>17984</v>
      </c>
      <c r="F918">
        <v>1</v>
      </c>
      <c r="G918" s="2" t="s">
        <v>151</v>
      </c>
      <c r="H918">
        <v>7</v>
      </c>
      <c r="I918" s="2" t="s">
        <v>770</v>
      </c>
      <c r="J918">
        <v>99</v>
      </c>
      <c r="K918" s="2" t="s">
        <v>81</v>
      </c>
      <c r="L918">
        <v>8</v>
      </c>
      <c r="M918" s="2" t="s">
        <v>112</v>
      </c>
      <c r="N918">
        <v>62</v>
      </c>
      <c r="O918" s="2" t="s">
        <v>2450</v>
      </c>
      <c r="P918">
        <v>999</v>
      </c>
      <c r="Q918" s="2" t="s">
        <v>3522</v>
      </c>
      <c r="R918" t="s">
        <v>67</v>
      </c>
      <c r="S918" t="s">
        <v>67</v>
      </c>
      <c r="T918" s="2" t="s">
        <v>1986</v>
      </c>
      <c r="U918" s="2" t="s">
        <v>1987</v>
      </c>
      <c r="V918">
        <v>932</v>
      </c>
      <c r="W918" s="2" t="s">
        <v>6667</v>
      </c>
      <c r="X918">
        <v>63000</v>
      </c>
      <c r="Y918">
        <v>63000</v>
      </c>
      <c r="AD918">
        <v>44100</v>
      </c>
      <c r="AF918">
        <v>0</v>
      </c>
      <c r="AG918">
        <v>18900</v>
      </c>
      <c r="AK918">
        <v>170531</v>
      </c>
      <c r="AL918" s="5">
        <v>126000</v>
      </c>
      <c r="AM918">
        <v>0</v>
      </c>
      <c r="AN918">
        <v>0</v>
      </c>
      <c r="AO918">
        <v>63000</v>
      </c>
      <c r="AP918">
        <v>63000</v>
      </c>
      <c r="AS918">
        <v>44100</v>
      </c>
      <c r="AU918">
        <v>18900</v>
      </c>
      <c r="AY918">
        <v>170531</v>
      </c>
      <c r="AZ918" s="5">
        <v>126000</v>
      </c>
      <c r="BA918" s="5">
        <v>117152.02</v>
      </c>
      <c r="BB918" s="5">
        <v>117152.02</v>
      </c>
      <c r="BC918" s="5">
        <v>117152.02</v>
      </c>
      <c r="BD918" s="5">
        <v>117152.02</v>
      </c>
      <c r="BE918" s="5">
        <v>0</v>
      </c>
      <c r="BF918" s="5">
        <v>296530.90999999997</v>
      </c>
      <c r="BG918">
        <v>20160104</v>
      </c>
      <c r="BH918" s="9" t="str">
        <f t="shared" si="42"/>
        <v>2016</v>
      </c>
      <c r="BI918" t="str">
        <f>MID(Merge1[[#This Row],[OC_DATA_INIZIO_PROGETTO]],5,2)</f>
        <v>01</v>
      </c>
      <c r="BJ918">
        <v>20210904</v>
      </c>
      <c r="BK918" t="str">
        <f t="shared" si="43"/>
        <v>2021</v>
      </c>
      <c r="BL918" t="str">
        <f>MID(Merge1[[#This Row],[OC_DATA_FINE_PROGETTO_PREVISTA]],5,2)</f>
        <v>09</v>
      </c>
      <c r="BM918" s="8">
        <f>(Merge1[[#This Row],[Colonna2]]-Merge1[[#This Row],[Colonna1]])*12+Merge1[[#This Row],[Colonna22]]-Merge1[[#This Row],[Colonna12]]</f>
        <v>68</v>
      </c>
      <c r="BN918">
        <v>20190307</v>
      </c>
      <c r="BO918" t="str">
        <f t="shared" si="44"/>
        <v>2019</v>
      </c>
      <c r="BP918" s="2" t="s">
        <v>76</v>
      </c>
      <c r="BQ918" s="2" t="s">
        <v>76</v>
      </c>
      <c r="BR918" s="2" t="s">
        <v>440</v>
      </c>
      <c r="BS918" s="2" t="s">
        <v>773</v>
      </c>
      <c r="BT918" s="2" t="s">
        <v>774</v>
      </c>
    </row>
    <row r="919" spans="1:72" x14ac:dyDescent="0.35">
      <c r="A919" s="2" t="s">
        <v>7946</v>
      </c>
      <c r="B919" s="2" t="s">
        <v>7947</v>
      </c>
      <c r="C919" s="2" t="s">
        <v>7948</v>
      </c>
      <c r="D919" s="2" t="s">
        <v>7948</v>
      </c>
      <c r="E919" s="2" t="s">
        <v>7949</v>
      </c>
      <c r="F919">
        <v>8</v>
      </c>
      <c r="G919" s="2" t="s">
        <v>441</v>
      </c>
      <c r="H919">
        <v>2</v>
      </c>
      <c r="I919" s="2" t="s">
        <v>430</v>
      </c>
      <c r="J919">
        <v>12</v>
      </c>
      <c r="K919" s="2" t="s">
        <v>437</v>
      </c>
      <c r="L919">
        <v>11</v>
      </c>
      <c r="M919" s="2" t="s">
        <v>443</v>
      </c>
      <c r="N919">
        <v>71</v>
      </c>
      <c r="O919" s="2" t="s">
        <v>507</v>
      </c>
      <c r="P919">
        <v>10</v>
      </c>
      <c r="Q919" s="2" t="s">
        <v>1815</v>
      </c>
      <c r="R919" t="s">
        <v>67</v>
      </c>
      <c r="S919" t="s">
        <v>67</v>
      </c>
      <c r="T919" s="2" t="s">
        <v>504</v>
      </c>
      <c r="U919" s="2" t="s">
        <v>505</v>
      </c>
      <c r="V919">
        <v>927</v>
      </c>
      <c r="W919" s="2" t="s">
        <v>6657</v>
      </c>
      <c r="X919">
        <v>117000</v>
      </c>
      <c r="Z919">
        <v>117000</v>
      </c>
      <c r="AF919">
        <v>0</v>
      </c>
      <c r="AL919" s="5">
        <v>117000</v>
      </c>
      <c r="AM919">
        <v>0</v>
      </c>
      <c r="AN919">
        <v>0</v>
      </c>
      <c r="AO919">
        <v>117000</v>
      </c>
      <c r="AQ919">
        <v>117000</v>
      </c>
      <c r="AZ919" s="5">
        <v>117000</v>
      </c>
      <c r="BA919" s="5">
        <v>117000</v>
      </c>
      <c r="BB919" s="5">
        <v>117000</v>
      </c>
      <c r="BC919" s="5">
        <v>16866.5</v>
      </c>
      <c r="BD919" s="5">
        <v>16866.5</v>
      </c>
      <c r="BE919" s="5">
        <v>0</v>
      </c>
      <c r="BF919" s="5">
        <v>16866.5</v>
      </c>
      <c r="BG919">
        <v>20200313</v>
      </c>
      <c r="BH919" s="9" t="str">
        <f t="shared" si="42"/>
        <v>2020</v>
      </c>
      <c r="BI919" t="str">
        <f>MID(Merge1[[#This Row],[OC_DATA_INIZIO_PROGETTO]],5,2)</f>
        <v>03</v>
      </c>
      <c r="BJ919">
        <v>20210602</v>
      </c>
      <c r="BK919" t="str">
        <f t="shared" si="43"/>
        <v>2021</v>
      </c>
      <c r="BL919" t="str">
        <f>MID(Merge1[[#This Row],[OC_DATA_FINE_PROGETTO_PREVISTA]],5,2)</f>
        <v>06</v>
      </c>
      <c r="BM919" s="8">
        <f>(Merge1[[#This Row],[Colonna2]]-Merge1[[#This Row],[Colonna1]])*12+Merge1[[#This Row],[Colonna22]]-Merge1[[#This Row],[Colonna12]]</f>
        <v>15</v>
      </c>
      <c r="BO919" t="str">
        <f t="shared" si="44"/>
        <v/>
      </c>
      <c r="BP919" s="2" t="s">
        <v>76</v>
      </c>
      <c r="BQ919" s="2" t="s">
        <v>76</v>
      </c>
      <c r="BR919" s="2" t="s">
        <v>77</v>
      </c>
      <c r="BS919" s="2" t="s">
        <v>434</v>
      </c>
      <c r="BT919" s="2" t="s">
        <v>435</v>
      </c>
    </row>
    <row r="920" spans="1:72" x14ac:dyDescent="0.35">
      <c r="A920" s="2" t="s">
        <v>1283</v>
      </c>
      <c r="B920" s="2" t="s">
        <v>1284</v>
      </c>
      <c r="C920" s="2" t="s">
        <v>1285</v>
      </c>
      <c r="D920" s="2" t="s">
        <v>1286</v>
      </c>
      <c r="E920" s="2" t="s">
        <v>1287</v>
      </c>
      <c r="F920">
        <v>8</v>
      </c>
      <c r="G920" s="2" t="s">
        <v>441</v>
      </c>
      <c r="H920">
        <v>2</v>
      </c>
      <c r="I920" s="2" t="s">
        <v>430</v>
      </c>
      <c r="J920">
        <v>12</v>
      </c>
      <c r="K920" s="2" t="s">
        <v>437</v>
      </c>
      <c r="L920">
        <v>11</v>
      </c>
      <c r="M920" s="2" t="s">
        <v>443</v>
      </c>
      <c r="N920">
        <v>71</v>
      </c>
      <c r="O920" s="2" t="s">
        <v>507</v>
      </c>
      <c r="P920">
        <v>3</v>
      </c>
      <c r="Q920" s="2" t="s">
        <v>508</v>
      </c>
      <c r="R920" t="s">
        <v>67</v>
      </c>
      <c r="S920" t="s">
        <v>67</v>
      </c>
      <c r="T920" s="2" t="s">
        <v>73</v>
      </c>
      <c r="U920" s="2" t="s">
        <v>74</v>
      </c>
      <c r="V920">
        <v>9999</v>
      </c>
      <c r="W920" s="2" t="s">
        <v>433</v>
      </c>
      <c r="X920">
        <v>58467.54</v>
      </c>
      <c r="Z920">
        <v>58467.54</v>
      </c>
      <c r="AD920">
        <v>40927.279999999999</v>
      </c>
      <c r="AF920">
        <v>0</v>
      </c>
      <c r="AG920">
        <v>17540.259999999998</v>
      </c>
      <c r="AL920" s="5">
        <v>116935.08</v>
      </c>
      <c r="AM920">
        <v>0</v>
      </c>
      <c r="AN920">
        <v>0</v>
      </c>
      <c r="AO920">
        <v>58467.54</v>
      </c>
      <c r="AQ920">
        <v>58467.54</v>
      </c>
      <c r="AS920">
        <v>40927.279999999999</v>
      </c>
      <c r="AU920">
        <v>17540.259999999998</v>
      </c>
      <c r="AZ920" s="5">
        <v>116935.08</v>
      </c>
      <c r="BA920" s="5">
        <v>116935.08</v>
      </c>
      <c r="BB920" s="5">
        <v>116935.08</v>
      </c>
      <c r="BC920" s="5">
        <v>116935.08</v>
      </c>
      <c r="BD920" s="5">
        <v>116935.08</v>
      </c>
      <c r="BE920" s="5">
        <v>0</v>
      </c>
      <c r="BF920" s="5">
        <v>116935.08</v>
      </c>
      <c r="BG920">
        <v>20170924</v>
      </c>
      <c r="BH920" s="9" t="str">
        <f t="shared" si="42"/>
        <v>2017</v>
      </c>
      <c r="BI920" t="str">
        <f>MID(Merge1[[#This Row],[OC_DATA_INIZIO_PROGETTO]],5,2)</f>
        <v>09</v>
      </c>
      <c r="BJ920">
        <v>20190319</v>
      </c>
      <c r="BK920" t="str">
        <f t="shared" si="43"/>
        <v>2019</v>
      </c>
      <c r="BL920" t="str">
        <f>MID(Merge1[[#This Row],[OC_DATA_FINE_PROGETTO_PREVISTA]],5,2)</f>
        <v>03</v>
      </c>
      <c r="BM920" s="8">
        <f>(Merge1[[#This Row],[Colonna2]]-Merge1[[#This Row],[Colonna1]])*12+Merge1[[#This Row],[Colonna22]]-Merge1[[#This Row],[Colonna12]]</f>
        <v>18</v>
      </c>
      <c r="BN920">
        <v>20190319</v>
      </c>
      <c r="BO920" t="str">
        <f t="shared" si="44"/>
        <v>2019</v>
      </c>
      <c r="BP920" s="2" t="s">
        <v>116</v>
      </c>
      <c r="BQ920" s="2" t="s">
        <v>763</v>
      </c>
      <c r="BR920" s="2" t="s">
        <v>440</v>
      </c>
      <c r="BS920" s="2" t="s">
        <v>434</v>
      </c>
      <c r="BT920" s="2" t="s">
        <v>435</v>
      </c>
    </row>
    <row r="921" spans="1:72" x14ac:dyDescent="0.35">
      <c r="A921" s="2" t="s">
        <v>19454</v>
      </c>
      <c r="B921" s="2" t="s">
        <v>19455</v>
      </c>
      <c r="C921" s="2" t="s">
        <v>19456</v>
      </c>
      <c r="D921" s="2" t="s">
        <v>19457</v>
      </c>
      <c r="E921" s="2" t="s">
        <v>19458</v>
      </c>
      <c r="F921">
        <v>2</v>
      </c>
      <c r="G921" s="2" t="s">
        <v>4836</v>
      </c>
      <c r="H921">
        <v>2</v>
      </c>
      <c r="I921" s="2" t="s">
        <v>430</v>
      </c>
      <c r="J921">
        <v>19</v>
      </c>
      <c r="K921" s="2" t="s">
        <v>4837</v>
      </c>
      <c r="L921">
        <v>10</v>
      </c>
      <c r="M921" s="2" t="s">
        <v>95</v>
      </c>
      <c r="N921">
        <v>2</v>
      </c>
      <c r="O921" s="2" t="s">
        <v>321</v>
      </c>
      <c r="P921">
        <v>1</v>
      </c>
      <c r="Q921" s="2" t="s">
        <v>420</v>
      </c>
      <c r="R921" t="s">
        <v>67</v>
      </c>
      <c r="S921" t="s">
        <v>67</v>
      </c>
      <c r="T921" s="2" t="s">
        <v>73</v>
      </c>
      <c r="U921" s="2" t="s">
        <v>74</v>
      </c>
      <c r="V921">
        <v>710</v>
      </c>
      <c r="W921" s="2" t="s">
        <v>7185</v>
      </c>
      <c r="X921">
        <v>232500</v>
      </c>
      <c r="Y921">
        <v>232500</v>
      </c>
      <c r="AD921">
        <v>232500</v>
      </c>
      <c r="AF921">
        <v>0</v>
      </c>
      <c r="AL921" s="5">
        <v>465000</v>
      </c>
      <c r="AM921">
        <v>0</v>
      </c>
      <c r="AN921">
        <v>0</v>
      </c>
      <c r="AO921">
        <v>232500</v>
      </c>
      <c r="AP921">
        <v>232500</v>
      </c>
      <c r="AS921">
        <v>232500</v>
      </c>
      <c r="AZ921" s="5">
        <v>465000</v>
      </c>
      <c r="BA921" s="5">
        <v>116771.39</v>
      </c>
      <c r="BB921" s="5">
        <v>116771.39</v>
      </c>
      <c r="BC921" s="5">
        <v>115645.24</v>
      </c>
      <c r="BD921" s="5">
        <v>115645.24</v>
      </c>
      <c r="BE921" s="5">
        <v>0</v>
      </c>
      <c r="BF921" s="5">
        <v>115645.24</v>
      </c>
      <c r="BG921">
        <v>20160601</v>
      </c>
      <c r="BH921" s="9" t="str">
        <f t="shared" si="42"/>
        <v>2016</v>
      </c>
      <c r="BI921" t="str">
        <f>MID(Merge1[[#This Row],[OC_DATA_INIZIO_PROGETTO]],5,2)</f>
        <v>06</v>
      </c>
      <c r="BJ921">
        <v>20211231</v>
      </c>
      <c r="BK921" t="str">
        <f t="shared" si="43"/>
        <v>2021</v>
      </c>
      <c r="BL921" t="str">
        <f>MID(Merge1[[#This Row],[OC_DATA_FINE_PROGETTO_PREVISTA]],5,2)</f>
        <v>12</v>
      </c>
      <c r="BM921" s="8">
        <f>(Merge1[[#This Row],[Colonna2]]-Merge1[[#This Row],[Colonna1]])*12+Merge1[[#This Row],[Colonna22]]-Merge1[[#This Row],[Colonna12]]</f>
        <v>66</v>
      </c>
      <c r="BO921" t="str">
        <f t="shared" si="44"/>
        <v/>
      </c>
      <c r="BP921" s="2" t="s">
        <v>76</v>
      </c>
      <c r="BQ921" s="2" t="s">
        <v>76</v>
      </c>
      <c r="BR921" s="2" t="s">
        <v>77</v>
      </c>
      <c r="BS921" s="2" t="s">
        <v>434</v>
      </c>
      <c r="BT921" s="2" t="s">
        <v>435</v>
      </c>
    </row>
    <row r="922" spans="1:72" x14ac:dyDescent="0.35">
      <c r="A922" s="2" t="s">
        <v>17038</v>
      </c>
      <c r="B922" s="2" t="s">
        <v>17028</v>
      </c>
      <c r="C922" s="2" t="s">
        <v>17029</v>
      </c>
      <c r="D922" s="2" t="s">
        <v>17030</v>
      </c>
      <c r="E922" s="2" t="s">
        <v>17039</v>
      </c>
      <c r="F922">
        <v>1</v>
      </c>
      <c r="G922" s="2" t="s">
        <v>151</v>
      </c>
      <c r="H922">
        <v>7</v>
      </c>
      <c r="I922" s="2" t="s">
        <v>770</v>
      </c>
      <c r="J922">
        <v>99</v>
      </c>
      <c r="K922" s="2" t="s">
        <v>81</v>
      </c>
      <c r="L922">
        <v>8</v>
      </c>
      <c r="M922" s="2" t="s">
        <v>112</v>
      </c>
      <c r="N922">
        <v>62</v>
      </c>
      <c r="O922" s="2" t="s">
        <v>2450</v>
      </c>
      <c r="P922">
        <v>999</v>
      </c>
      <c r="Q922" s="2" t="s">
        <v>3522</v>
      </c>
      <c r="R922" t="s">
        <v>67</v>
      </c>
      <c r="S922" t="s">
        <v>67</v>
      </c>
      <c r="T922" s="2" t="s">
        <v>1986</v>
      </c>
      <c r="U922" s="2" t="s">
        <v>1987</v>
      </c>
      <c r="V922">
        <v>924</v>
      </c>
      <c r="W922" s="2" t="s">
        <v>634</v>
      </c>
      <c r="X922">
        <v>29152.5</v>
      </c>
      <c r="Y922">
        <v>29152.5</v>
      </c>
      <c r="AD922">
        <v>20406.75</v>
      </c>
      <c r="AF922">
        <v>0</v>
      </c>
      <c r="AG922">
        <v>8745.75</v>
      </c>
      <c r="AI922">
        <v>61677.79</v>
      </c>
      <c r="AL922" s="5">
        <v>119982.79</v>
      </c>
      <c r="AM922">
        <v>0</v>
      </c>
      <c r="AN922">
        <v>0</v>
      </c>
      <c r="AO922">
        <v>29152.5</v>
      </c>
      <c r="AP922">
        <v>29152.5</v>
      </c>
      <c r="AS922">
        <v>20406.75</v>
      </c>
      <c r="AU922">
        <v>8745.75</v>
      </c>
      <c r="AW922">
        <v>61677.79</v>
      </c>
      <c r="AZ922" s="5">
        <v>119982.79</v>
      </c>
      <c r="BA922" s="5">
        <v>116610</v>
      </c>
      <c r="BB922" s="5">
        <v>116610</v>
      </c>
      <c r="BC922" s="5">
        <v>97346.65</v>
      </c>
      <c r="BD922" s="5">
        <v>97346.65</v>
      </c>
      <c r="BE922" s="5">
        <v>0</v>
      </c>
      <c r="BF922" s="5">
        <v>97346.65</v>
      </c>
      <c r="BG922">
        <v>20180629</v>
      </c>
      <c r="BH922" s="9" t="str">
        <f t="shared" si="42"/>
        <v>2018</v>
      </c>
      <c r="BI922" t="str">
        <f>MID(Merge1[[#This Row],[OC_DATA_INIZIO_PROGETTO]],5,2)</f>
        <v>06</v>
      </c>
      <c r="BJ922">
        <v>20201010</v>
      </c>
      <c r="BK922" t="str">
        <f t="shared" si="43"/>
        <v>2020</v>
      </c>
      <c r="BL922" t="str">
        <f>MID(Merge1[[#This Row],[OC_DATA_FINE_PROGETTO_PREVISTA]],5,2)</f>
        <v>10</v>
      </c>
      <c r="BM922" s="8">
        <f>(Merge1[[#This Row],[Colonna2]]-Merge1[[#This Row],[Colonna1]])*12+Merge1[[#This Row],[Colonna22]]-Merge1[[#This Row],[Colonna12]]</f>
        <v>28</v>
      </c>
      <c r="BN922">
        <v>20201209</v>
      </c>
      <c r="BO922" t="str">
        <f t="shared" si="44"/>
        <v>2020</v>
      </c>
      <c r="BP922" s="2" t="s">
        <v>76</v>
      </c>
      <c r="BQ922" s="2" t="s">
        <v>76</v>
      </c>
      <c r="BR922" s="2" t="s">
        <v>440</v>
      </c>
      <c r="BS922" s="2" t="s">
        <v>773</v>
      </c>
      <c r="BT922" s="2" t="s">
        <v>774</v>
      </c>
    </row>
    <row r="923" spans="1:72" x14ac:dyDescent="0.35">
      <c r="A923" s="2" t="s">
        <v>10943</v>
      </c>
      <c r="B923" s="2" t="s">
        <v>10944</v>
      </c>
      <c r="C923" s="2" t="s">
        <v>10945</v>
      </c>
      <c r="D923" s="2" t="s">
        <v>10946</v>
      </c>
      <c r="E923" s="2" t="s">
        <v>10947</v>
      </c>
      <c r="F923">
        <v>1</v>
      </c>
      <c r="G923" s="2" t="s">
        <v>151</v>
      </c>
      <c r="H923">
        <v>7</v>
      </c>
      <c r="I923" s="2" t="s">
        <v>770</v>
      </c>
      <c r="J923">
        <v>99</v>
      </c>
      <c r="K923" s="2" t="s">
        <v>81</v>
      </c>
      <c r="L923">
        <v>8</v>
      </c>
      <c r="M923" s="2" t="s">
        <v>112</v>
      </c>
      <c r="N923">
        <v>62</v>
      </c>
      <c r="O923" s="2" t="s">
        <v>2450</v>
      </c>
      <c r="P923">
        <v>999</v>
      </c>
      <c r="Q923" s="2" t="s">
        <v>3522</v>
      </c>
      <c r="R923" t="s">
        <v>67</v>
      </c>
      <c r="S923" t="s">
        <v>67</v>
      </c>
      <c r="T923" s="2" t="s">
        <v>1986</v>
      </c>
      <c r="U923" s="2" t="s">
        <v>1987</v>
      </c>
      <c r="V923">
        <v>915</v>
      </c>
      <c r="W923" s="2" t="s">
        <v>632</v>
      </c>
      <c r="X923">
        <v>58000</v>
      </c>
      <c r="Y923">
        <v>58000</v>
      </c>
      <c r="AD923">
        <v>40600</v>
      </c>
      <c r="AF923">
        <v>0</v>
      </c>
      <c r="AG923">
        <v>17400</v>
      </c>
      <c r="AK923">
        <v>84000</v>
      </c>
      <c r="AL923" s="5">
        <v>116000</v>
      </c>
      <c r="AM923">
        <v>0</v>
      </c>
      <c r="AN923">
        <v>0</v>
      </c>
      <c r="AO923">
        <v>58000</v>
      </c>
      <c r="AP923">
        <v>58000</v>
      </c>
      <c r="AS923">
        <v>40600</v>
      </c>
      <c r="AU923">
        <v>17400</v>
      </c>
      <c r="AY923">
        <v>84000</v>
      </c>
      <c r="AZ923" s="5">
        <v>116000</v>
      </c>
      <c r="BA923" s="5">
        <v>116000</v>
      </c>
      <c r="BB923" s="5">
        <v>116000</v>
      </c>
      <c r="BF923" s="5">
        <v>0</v>
      </c>
      <c r="BG923">
        <v>20201204</v>
      </c>
      <c r="BH923" s="9" t="str">
        <f t="shared" si="42"/>
        <v>2020</v>
      </c>
      <c r="BI923" t="str">
        <f>MID(Merge1[[#This Row],[OC_DATA_INIZIO_PROGETTO]],5,2)</f>
        <v>12</v>
      </c>
      <c r="BJ923">
        <v>20211231</v>
      </c>
      <c r="BK923" t="str">
        <f t="shared" si="43"/>
        <v>2021</v>
      </c>
      <c r="BL923" t="str">
        <f>MID(Merge1[[#This Row],[OC_DATA_FINE_PROGETTO_PREVISTA]],5,2)</f>
        <v>12</v>
      </c>
      <c r="BM923" s="8">
        <f>(Merge1[[#This Row],[Colonna2]]-Merge1[[#This Row],[Colonna1]])*12+Merge1[[#This Row],[Colonna22]]-Merge1[[#This Row],[Colonna12]]</f>
        <v>12</v>
      </c>
      <c r="BN923">
        <v>20211204</v>
      </c>
      <c r="BO923" t="str">
        <f t="shared" si="44"/>
        <v>2021</v>
      </c>
      <c r="BP923" s="2" t="s">
        <v>86</v>
      </c>
      <c r="BQ923" s="2" t="s">
        <v>76</v>
      </c>
      <c r="BR923" s="2" t="s">
        <v>77</v>
      </c>
      <c r="BS923" s="2" t="s">
        <v>2387</v>
      </c>
      <c r="BT923" s="2" t="s">
        <v>510</v>
      </c>
    </row>
    <row r="924" spans="1:72" x14ac:dyDescent="0.35">
      <c r="A924" s="2" t="s">
        <v>7645</v>
      </c>
      <c r="B924" s="2" t="s">
        <v>7646</v>
      </c>
      <c r="C924" s="2" t="s">
        <v>7647</v>
      </c>
      <c r="D924" s="2" t="s">
        <v>7647</v>
      </c>
      <c r="E924" s="2" t="s">
        <v>7648</v>
      </c>
      <c r="F924">
        <v>8</v>
      </c>
      <c r="G924" s="2" t="s">
        <v>441</v>
      </c>
      <c r="H924">
        <v>2</v>
      </c>
      <c r="I924" s="2" t="s">
        <v>430</v>
      </c>
      <c r="J924">
        <v>12</v>
      </c>
      <c r="K924" s="2" t="s">
        <v>437</v>
      </c>
      <c r="L924">
        <v>11</v>
      </c>
      <c r="M924" s="2" t="s">
        <v>443</v>
      </c>
      <c r="N924">
        <v>71</v>
      </c>
      <c r="O924" s="2" t="s">
        <v>507</v>
      </c>
      <c r="P924">
        <v>10</v>
      </c>
      <c r="Q924" s="2" t="s">
        <v>1815</v>
      </c>
      <c r="R924" t="s">
        <v>67</v>
      </c>
      <c r="S924" t="s">
        <v>67</v>
      </c>
      <c r="T924" s="2" t="s">
        <v>1331</v>
      </c>
      <c r="U924" s="2" t="s">
        <v>1332</v>
      </c>
      <c r="V924">
        <v>943</v>
      </c>
      <c r="W924" s="2" t="s">
        <v>6664</v>
      </c>
      <c r="X924">
        <v>115892</v>
      </c>
      <c r="Z924">
        <v>115892</v>
      </c>
      <c r="AF924">
        <v>0</v>
      </c>
      <c r="AL924" s="5">
        <v>115892</v>
      </c>
      <c r="AM924">
        <v>0</v>
      </c>
      <c r="AN924">
        <v>0</v>
      </c>
      <c r="AO924">
        <v>115892</v>
      </c>
      <c r="AQ924">
        <v>115892</v>
      </c>
      <c r="AZ924" s="5">
        <v>115892</v>
      </c>
      <c r="BA924" s="5">
        <v>115892</v>
      </c>
      <c r="BB924" s="5">
        <v>115892</v>
      </c>
      <c r="BC924" s="5">
        <v>115891.85</v>
      </c>
      <c r="BD924" s="5">
        <v>115891.85</v>
      </c>
      <c r="BE924" s="5">
        <v>0</v>
      </c>
      <c r="BF924" s="5">
        <v>115891.85</v>
      </c>
      <c r="BG924">
        <v>20190131</v>
      </c>
      <c r="BH924" s="9" t="str">
        <f t="shared" si="42"/>
        <v>2019</v>
      </c>
      <c r="BI924" t="str">
        <f>MID(Merge1[[#This Row],[OC_DATA_INIZIO_PROGETTO]],5,2)</f>
        <v>01</v>
      </c>
      <c r="BJ924">
        <v>20201008</v>
      </c>
      <c r="BK924" t="str">
        <f t="shared" si="43"/>
        <v>2020</v>
      </c>
      <c r="BL924" t="str">
        <f>MID(Merge1[[#This Row],[OC_DATA_FINE_PROGETTO_PREVISTA]],5,2)</f>
        <v>10</v>
      </c>
      <c r="BM924" s="8">
        <f>(Merge1[[#This Row],[Colonna2]]-Merge1[[#This Row],[Colonna1]])*12+Merge1[[#This Row],[Colonna22]]-Merge1[[#This Row],[Colonna12]]</f>
        <v>21</v>
      </c>
      <c r="BN924">
        <v>20201006</v>
      </c>
      <c r="BO924" t="str">
        <f t="shared" si="44"/>
        <v>2020</v>
      </c>
      <c r="BP924" s="2" t="s">
        <v>116</v>
      </c>
      <c r="BQ924" s="2" t="s">
        <v>763</v>
      </c>
      <c r="BR924" s="2" t="s">
        <v>440</v>
      </c>
      <c r="BS924" s="2" t="s">
        <v>434</v>
      </c>
      <c r="BT924" s="2" t="s">
        <v>435</v>
      </c>
    </row>
    <row r="925" spans="1:72" x14ac:dyDescent="0.35">
      <c r="A925" s="2" t="s">
        <v>29288</v>
      </c>
      <c r="B925" s="2" t="s">
        <v>29289</v>
      </c>
      <c r="C925" s="2" t="s">
        <v>29290</v>
      </c>
      <c r="D925" s="2" t="s">
        <v>29291</v>
      </c>
      <c r="E925" s="2" t="s">
        <v>29292</v>
      </c>
      <c r="F925">
        <v>3</v>
      </c>
      <c r="G925" s="2" t="s">
        <v>102</v>
      </c>
      <c r="H925">
        <v>6</v>
      </c>
      <c r="I925" s="2" t="s">
        <v>94</v>
      </c>
      <c r="J925">
        <v>99</v>
      </c>
      <c r="K925" s="2" t="s">
        <v>81</v>
      </c>
      <c r="L925">
        <v>9</v>
      </c>
      <c r="M925" s="2" t="s">
        <v>98</v>
      </c>
      <c r="N925">
        <v>22</v>
      </c>
      <c r="O925" s="2" t="s">
        <v>252</v>
      </c>
      <c r="P925">
        <v>222</v>
      </c>
      <c r="Q925" s="2" t="s">
        <v>9677</v>
      </c>
      <c r="R925" t="s">
        <v>67</v>
      </c>
      <c r="S925" t="s">
        <v>67</v>
      </c>
      <c r="T925" s="2" t="s">
        <v>1331</v>
      </c>
      <c r="U925" s="2" t="s">
        <v>1332</v>
      </c>
      <c r="V925">
        <v>2016</v>
      </c>
      <c r="W925" s="2" t="s">
        <v>18962</v>
      </c>
      <c r="X925">
        <v>57800</v>
      </c>
      <c r="Y925">
        <v>57800</v>
      </c>
      <c r="AD925">
        <v>40460</v>
      </c>
      <c r="AF925">
        <v>0</v>
      </c>
      <c r="AG925">
        <v>17340</v>
      </c>
      <c r="AK925">
        <v>34400</v>
      </c>
      <c r="AL925" s="5">
        <v>115600</v>
      </c>
      <c r="AM925">
        <v>0</v>
      </c>
      <c r="AN925">
        <v>0</v>
      </c>
      <c r="AO925">
        <v>57800</v>
      </c>
      <c r="AP925">
        <v>57800</v>
      </c>
      <c r="AS925">
        <v>40460</v>
      </c>
      <c r="AU925">
        <v>17340</v>
      </c>
      <c r="AY925">
        <v>34400</v>
      </c>
      <c r="AZ925" s="5">
        <v>115600</v>
      </c>
      <c r="BA925" s="5">
        <v>115600</v>
      </c>
      <c r="BB925" s="5">
        <v>115600</v>
      </c>
      <c r="BC925" s="5">
        <v>46240</v>
      </c>
      <c r="BD925" s="5">
        <v>46240</v>
      </c>
      <c r="BE925" s="5">
        <v>0</v>
      </c>
      <c r="BF925" s="5">
        <v>59282.879999999997</v>
      </c>
      <c r="BG925">
        <v>20180802</v>
      </c>
      <c r="BH925" s="9" t="str">
        <f t="shared" si="42"/>
        <v>2018</v>
      </c>
      <c r="BI925" t="str">
        <f>MID(Merge1[[#This Row],[OC_DATA_INIZIO_PROGETTO]],5,2)</f>
        <v>08</v>
      </c>
      <c r="BJ925">
        <v>20210620</v>
      </c>
      <c r="BK925" t="str">
        <f t="shared" si="43"/>
        <v>2021</v>
      </c>
      <c r="BL925" t="str">
        <f>MID(Merge1[[#This Row],[OC_DATA_FINE_PROGETTO_PREVISTA]],5,2)</f>
        <v>06</v>
      </c>
      <c r="BM925" s="8">
        <f>(Merge1[[#This Row],[Colonna2]]-Merge1[[#This Row],[Colonna1]])*12+Merge1[[#This Row],[Colonna22]]-Merge1[[#This Row],[Colonna12]]</f>
        <v>34</v>
      </c>
      <c r="BO925" t="str">
        <f t="shared" si="44"/>
        <v/>
      </c>
      <c r="BP925" s="2" t="s">
        <v>76</v>
      </c>
      <c r="BQ925" s="2" t="s">
        <v>76</v>
      </c>
      <c r="BR925" s="2" t="s">
        <v>77</v>
      </c>
      <c r="BS925" s="2" t="s">
        <v>446</v>
      </c>
      <c r="BT925" s="2" t="s">
        <v>447</v>
      </c>
    </row>
    <row r="926" spans="1:72" x14ac:dyDescent="0.35">
      <c r="A926" s="2" t="s">
        <v>18207</v>
      </c>
      <c r="B926" s="2" t="s">
        <v>18203</v>
      </c>
      <c r="C926" s="2" t="s">
        <v>18208</v>
      </c>
      <c r="D926" s="2" t="s">
        <v>18205</v>
      </c>
      <c r="E926" s="2" t="s">
        <v>18209</v>
      </c>
      <c r="F926">
        <v>1</v>
      </c>
      <c r="G926" s="2" t="s">
        <v>151</v>
      </c>
      <c r="H926">
        <v>7</v>
      </c>
      <c r="I926" s="2" t="s">
        <v>770</v>
      </c>
      <c r="J926">
        <v>99</v>
      </c>
      <c r="K926" s="2" t="s">
        <v>81</v>
      </c>
      <c r="L926">
        <v>8</v>
      </c>
      <c r="M926" s="2" t="s">
        <v>112</v>
      </c>
      <c r="N926">
        <v>62</v>
      </c>
      <c r="O926" s="2" t="s">
        <v>2450</v>
      </c>
      <c r="P926">
        <v>999</v>
      </c>
      <c r="Q926" s="2" t="s">
        <v>3522</v>
      </c>
      <c r="R926" t="s">
        <v>67</v>
      </c>
      <c r="S926" t="s">
        <v>67</v>
      </c>
      <c r="T926" s="2" t="s">
        <v>1986</v>
      </c>
      <c r="U926" s="2" t="s">
        <v>1987</v>
      </c>
      <c r="V926">
        <v>933</v>
      </c>
      <c r="W926" s="2" t="s">
        <v>6816</v>
      </c>
      <c r="X926">
        <v>57761.32</v>
      </c>
      <c r="Y926">
        <v>57761.32</v>
      </c>
      <c r="AD926">
        <v>40432.92</v>
      </c>
      <c r="AF926">
        <v>0</v>
      </c>
      <c r="AG926">
        <v>17328.400000000001</v>
      </c>
      <c r="AK926">
        <v>161678</v>
      </c>
      <c r="AL926" s="5">
        <v>115522.64</v>
      </c>
      <c r="AM926">
        <v>0</v>
      </c>
      <c r="AN926">
        <v>0</v>
      </c>
      <c r="AO926">
        <v>57761.32</v>
      </c>
      <c r="AP926">
        <v>57761.32</v>
      </c>
      <c r="AS926">
        <v>40432.92</v>
      </c>
      <c r="AU926">
        <v>17328.400000000001</v>
      </c>
      <c r="AY926">
        <v>161678</v>
      </c>
      <c r="AZ926" s="5">
        <v>115522.64</v>
      </c>
      <c r="BA926" s="5">
        <v>115505.51</v>
      </c>
      <c r="BB926" s="5">
        <v>115505.51</v>
      </c>
      <c r="BC926" s="5">
        <v>115505.51</v>
      </c>
      <c r="BD926" s="5">
        <v>115505.51</v>
      </c>
      <c r="BE926" s="5">
        <v>0</v>
      </c>
      <c r="BF926" s="5">
        <v>277201.13</v>
      </c>
      <c r="BG926">
        <v>20161207</v>
      </c>
      <c r="BH926" s="9" t="str">
        <f t="shared" si="42"/>
        <v>2016</v>
      </c>
      <c r="BI926" t="str">
        <f>MID(Merge1[[#This Row],[OC_DATA_INIZIO_PROGETTO]],5,2)</f>
        <v>12</v>
      </c>
      <c r="BJ926">
        <v>20210213</v>
      </c>
      <c r="BK926" t="str">
        <f t="shared" si="43"/>
        <v>2021</v>
      </c>
      <c r="BL926" t="str">
        <f>MID(Merge1[[#This Row],[OC_DATA_FINE_PROGETTO_PREVISTA]],5,2)</f>
        <v>02</v>
      </c>
      <c r="BM926" s="8">
        <f>(Merge1[[#This Row],[Colonna2]]-Merge1[[#This Row],[Colonna1]])*12+Merge1[[#This Row],[Colonna22]]-Merge1[[#This Row],[Colonna12]]</f>
        <v>50</v>
      </c>
      <c r="BN926">
        <v>20200624</v>
      </c>
      <c r="BO926" t="str">
        <f t="shared" si="44"/>
        <v>2020</v>
      </c>
      <c r="BP926" s="2" t="s">
        <v>116</v>
      </c>
      <c r="BQ926" s="2" t="s">
        <v>763</v>
      </c>
      <c r="BR926" s="2" t="s">
        <v>440</v>
      </c>
      <c r="BS926" s="2" t="s">
        <v>773</v>
      </c>
      <c r="BT926" s="2" t="s">
        <v>774</v>
      </c>
    </row>
    <row r="927" spans="1:72" x14ac:dyDescent="0.35">
      <c r="A927" s="2" t="s">
        <v>11301</v>
      </c>
      <c r="B927" s="2" t="s">
        <v>11302</v>
      </c>
      <c r="C927" s="2" t="s">
        <v>11303</v>
      </c>
      <c r="D927" s="2" t="s">
        <v>11304</v>
      </c>
      <c r="E927" s="2" t="s">
        <v>11305</v>
      </c>
      <c r="F927">
        <v>1</v>
      </c>
      <c r="G927" s="2" t="s">
        <v>151</v>
      </c>
      <c r="H927">
        <v>7</v>
      </c>
      <c r="I927" s="2" t="s">
        <v>770</v>
      </c>
      <c r="J927">
        <v>99</v>
      </c>
      <c r="K927" s="2" t="s">
        <v>81</v>
      </c>
      <c r="L927">
        <v>8</v>
      </c>
      <c r="M927" s="2" t="s">
        <v>112</v>
      </c>
      <c r="N927">
        <v>62</v>
      </c>
      <c r="O927" s="2" t="s">
        <v>2450</v>
      </c>
      <c r="P927">
        <v>999</v>
      </c>
      <c r="Q927" s="2" t="s">
        <v>3522</v>
      </c>
      <c r="R927" t="s">
        <v>67</v>
      </c>
      <c r="S927" t="s">
        <v>67</v>
      </c>
      <c r="T927" s="2" t="s">
        <v>1986</v>
      </c>
      <c r="U927" s="2" t="s">
        <v>1987</v>
      </c>
      <c r="V927">
        <v>913</v>
      </c>
      <c r="W927" s="2" t="s">
        <v>6663</v>
      </c>
      <c r="X927">
        <v>57750</v>
      </c>
      <c r="Y927">
        <v>57750</v>
      </c>
      <c r="AD927">
        <v>40425</v>
      </c>
      <c r="AF927">
        <v>0</v>
      </c>
      <c r="AG927">
        <v>17325</v>
      </c>
      <c r="AK927">
        <v>84500</v>
      </c>
      <c r="AL927" s="5">
        <v>115500</v>
      </c>
      <c r="AM927">
        <v>0</v>
      </c>
      <c r="AN927">
        <v>0</v>
      </c>
      <c r="AO927">
        <v>57750</v>
      </c>
      <c r="AP927">
        <v>57750</v>
      </c>
      <c r="AS927">
        <v>40425</v>
      </c>
      <c r="AU927">
        <v>17325</v>
      </c>
      <c r="AY927">
        <v>84500</v>
      </c>
      <c r="AZ927" s="5">
        <v>115500</v>
      </c>
      <c r="BA927" s="5">
        <v>115500</v>
      </c>
      <c r="BB927" s="5">
        <v>115500</v>
      </c>
      <c r="BF927" s="5">
        <v>0</v>
      </c>
      <c r="BG927">
        <v>20201204</v>
      </c>
      <c r="BH927" s="9" t="str">
        <f t="shared" si="42"/>
        <v>2020</v>
      </c>
      <c r="BI927" t="str">
        <f>MID(Merge1[[#This Row],[OC_DATA_INIZIO_PROGETTO]],5,2)</f>
        <v>12</v>
      </c>
      <c r="BJ927">
        <v>20211231</v>
      </c>
      <c r="BK927" t="str">
        <f t="shared" si="43"/>
        <v>2021</v>
      </c>
      <c r="BL927" t="str">
        <f>MID(Merge1[[#This Row],[OC_DATA_FINE_PROGETTO_PREVISTA]],5,2)</f>
        <v>12</v>
      </c>
      <c r="BM927" s="8">
        <f>(Merge1[[#This Row],[Colonna2]]-Merge1[[#This Row],[Colonna1]])*12+Merge1[[#This Row],[Colonna22]]-Merge1[[#This Row],[Colonna12]]</f>
        <v>12</v>
      </c>
      <c r="BN927">
        <v>20211204</v>
      </c>
      <c r="BO927" t="str">
        <f t="shared" si="44"/>
        <v>2021</v>
      </c>
      <c r="BP927" s="2" t="s">
        <v>86</v>
      </c>
      <c r="BQ927" s="2" t="s">
        <v>76</v>
      </c>
      <c r="BR927" s="2" t="s">
        <v>77</v>
      </c>
      <c r="BS927" s="2" t="s">
        <v>2387</v>
      </c>
      <c r="BT927" s="2" t="s">
        <v>510</v>
      </c>
    </row>
    <row r="928" spans="1:72" x14ac:dyDescent="0.35">
      <c r="A928" s="2" t="s">
        <v>5146</v>
      </c>
      <c r="B928" s="2" t="s">
        <v>5147</v>
      </c>
      <c r="C928" s="2" t="s">
        <v>5148</v>
      </c>
      <c r="D928" s="2" t="s">
        <v>5149</v>
      </c>
      <c r="E928" s="2" t="s">
        <v>5150</v>
      </c>
      <c r="F928">
        <v>1</v>
      </c>
      <c r="G928" s="2" t="s">
        <v>151</v>
      </c>
      <c r="H928">
        <v>7</v>
      </c>
      <c r="I928" s="2" t="s">
        <v>770</v>
      </c>
      <c r="J928">
        <v>99</v>
      </c>
      <c r="K928" s="2" t="s">
        <v>81</v>
      </c>
      <c r="L928">
        <v>8</v>
      </c>
      <c r="M928" s="2" t="s">
        <v>112</v>
      </c>
      <c r="N928">
        <v>62</v>
      </c>
      <c r="O928" s="2" t="s">
        <v>2450</v>
      </c>
      <c r="P928">
        <v>634</v>
      </c>
      <c r="Q928" s="2" t="s">
        <v>2770</v>
      </c>
      <c r="R928" t="s">
        <v>67</v>
      </c>
      <c r="S928" t="s">
        <v>67</v>
      </c>
      <c r="T928" s="2" t="s">
        <v>1331</v>
      </c>
      <c r="U928" s="2" t="s">
        <v>1332</v>
      </c>
      <c r="V928">
        <v>608</v>
      </c>
      <c r="W928" s="2" t="s">
        <v>2625</v>
      </c>
      <c r="X928">
        <v>57625.14</v>
      </c>
      <c r="Y928">
        <v>57625.14</v>
      </c>
      <c r="AD928">
        <v>40337.599999999999</v>
      </c>
      <c r="AF928">
        <v>0</v>
      </c>
      <c r="AG928">
        <v>17287.54</v>
      </c>
      <c r="AK928">
        <v>172875</v>
      </c>
      <c r="AL928" s="5">
        <v>115250.28</v>
      </c>
      <c r="AM928">
        <v>0</v>
      </c>
      <c r="AN928">
        <v>0</v>
      </c>
      <c r="AO928">
        <v>57625.14</v>
      </c>
      <c r="AP928">
        <v>57625.14</v>
      </c>
      <c r="AS928">
        <v>40337.599999999999</v>
      </c>
      <c r="AU928">
        <v>17287.54</v>
      </c>
      <c r="AY928">
        <v>172875</v>
      </c>
      <c r="AZ928" s="5">
        <v>115250.28</v>
      </c>
      <c r="BA928" s="5">
        <v>115250.28</v>
      </c>
      <c r="BB928" s="5">
        <v>115250.28</v>
      </c>
      <c r="BF928" s="5">
        <v>0</v>
      </c>
      <c r="BG928">
        <v>20171019</v>
      </c>
      <c r="BH928" s="9" t="str">
        <f t="shared" si="42"/>
        <v>2017</v>
      </c>
      <c r="BI928" t="str">
        <f>MID(Merge1[[#This Row],[OC_DATA_INIZIO_PROGETTO]],5,2)</f>
        <v>10</v>
      </c>
      <c r="BJ928">
        <v>20210530</v>
      </c>
      <c r="BK928" t="str">
        <f t="shared" si="43"/>
        <v>2021</v>
      </c>
      <c r="BL928" t="str">
        <f>MID(Merge1[[#This Row],[OC_DATA_FINE_PROGETTO_PREVISTA]],5,2)</f>
        <v>05</v>
      </c>
      <c r="BM928" s="8">
        <f>(Merge1[[#This Row],[Colonna2]]-Merge1[[#This Row],[Colonna1]])*12+Merge1[[#This Row],[Colonna22]]-Merge1[[#This Row],[Colonna12]]</f>
        <v>43</v>
      </c>
      <c r="BO928" t="str">
        <f t="shared" si="44"/>
        <v/>
      </c>
      <c r="BP928" s="2" t="s">
        <v>86</v>
      </c>
      <c r="BQ928" s="2" t="s">
        <v>76</v>
      </c>
      <c r="BR928" s="2" t="s">
        <v>77</v>
      </c>
      <c r="BS928" s="2" t="s">
        <v>773</v>
      </c>
      <c r="BT928" s="2" t="s">
        <v>774</v>
      </c>
    </row>
    <row r="929" spans="1:72" x14ac:dyDescent="0.35">
      <c r="A929" s="2" t="s">
        <v>2771</v>
      </c>
      <c r="B929" s="2" t="s">
        <v>2772</v>
      </c>
      <c r="C929" s="2" t="s">
        <v>2773</v>
      </c>
      <c r="D929" s="2" t="s">
        <v>2774</v>
      </c>
      <c r="E929" s="2" t="s">
        <v>2775</v>
      </c>
      <c r="F929">
        <v>1</v>
      </c>
      <c r="G929" s="2" t="s">
        <v>151</v>
      </c>
      <c r="H929">
        <v>7</v>
      </c>
      <c r="I929" s="2" t="s">
        <v>770</v>
      </c>
      <c r="J929">
        <v>99</v>
      </c>
      <c r="K929" s="2" t="s">
        <v>81</v>
      </c>
      <c r="L929">
        <v>8</v>
      </c>
      <c r="M929" s="2" t="s">
        <v>112</v>
      </c>
      <c r="N929">
        <v>62</v>
      </c>
      <c r="O929" s="2" t="s">
        <v>2450</v>
      </c>
      <c r="P929">
        <v>634</v>
      </c>
      <c r="Q929" s="2" t="s">
        <v>2770</v>
      </c>
      <c r="R929" t="s">
        <v>67</v>
      </c>
      <c r="S929" t="s">
        <v>67</v>
      </c>
      <c r="T929" s="2" t="s">
        <v>1986</v>
      </c>
      <c r="U929" s="2" t="s">
        <v>1987</v>
      </c>
      <c r="V929">
        <v>606</v>
      </c>
      <c r="W929" s="2" t="s">
        <v>2389</v>
      </c>
      <c r="X929">
        <v>57601.07</v>
      </c>
      <c r="Y929">
        <v>57601.07</v>
      </c>
      <c r="AD929">
        <v>40320.74</v>
      </c>
      <c r="AF929">
        <v>0</v>
      </c>
      <c r="AG929">
        <v>17280.330000000002</v>
      </c>
      <c r="AK929">
        <v>140803</v>
      </c>
      <c r="AL929" s="5">
        <v>115202.14</v>
      </c>
      <c r="AM929">
        <v>0</v>
      </c>
      <c r="AN929">
        <v>0</v>
      </c>
      <c r="AO929">
        <v>57601.07</v>
      </c>
      <c r="AP929">
        <v>57601.07</v>
      </c>
      <c r="AS929">
        <v>40320.74</v>
      </c>
      <c r="AU929">
        <v>17280.330000000002</v>
      </c>
      <c r="AY929">
        <v>140803</v>
      </c>
      <c r="AZ929" s="5">
        <v>115202.14</v>
      </c>
      <c r="BA929" s="5">
        <v>115202.14</v>
      </c>
      <c r="BB929" s="5">
        <v>115202.14</v>
      </c>
      <c r="BF929" s="5">
        <v>0</v>
      </c>
      <c r="BG929">
        <v>20200722</v>
      </c>
      <c r="BH929" s="9" t="str">
        <f t="shared" si="42"/>
        <v>2020</v>
      </c>
      <c r="BI929" t="str">
        <f>MID(Merge1[[#This Row],[OC_DATA_INIZIO_PROGETTO]],5,2)</f>
        <v>07</v>
      </c>
      <c r="BJ929">
        <v>20211022</v>
      </c>
      <c r="BK929" t="str">
        <f t="shared" si="43"/>
        <v>2021</v>
      </c>
      <c r="BL929" t="str">
        <f>MID(Merge1[[#This Row],[OC_DATA_FINE_PROGETTO_PREVISTA]],5,2)</f>
        <v>10</v>
      </c>
      <c r="BM929" s="8">
        <f>(Merge1[[#This Row],[Colonna2]]-Merge1[[#This Row],[Colonna1]])*12+Merge1[[#This Row],[Colonna22]]-Merge1[[#This Row],[Colonna12]]</f>
        <v>15</v>
      </c>
      <c r="BO929" t="str">
        <f t="shared" si="44"/>
        <v/>
      </c>
      <c r="BP929" s="2" t="s">
        <v>86</v>
      </c>
      <c r="BQ929" s="2" t="s">
        <v>76</v>
      </c>
      <c r="BR929" s="2" t="s">
        <v>77</v>
      </c>
      <c r="BS929" s="2" t="s">
        <v>773</v>
      </c>
      <c r="BT929" s="2" t="s">
        <v>774</v>
      </c>
    </row>
    <row r="930" spans="1:72" x14ac:dyDescent="0.35">
      <c r="A930" s="2" t="s">
        <v>2986</v>
      </c>
      <c r="B930" s="2" t="s">
        <v>2987</v>
      </c>
      <c r="C930" s="2" t="s">
        <v>2988</v>
      </c>
      <c r="D930" s="2" t="s">
        <v>2989</v>
      </c>
      <c r="E930" s="2" t="s">
        <v>2990</v>
      </c>
      <c r="F930">
        <v>1</v>
      </c>
      <c r="G930" s="2" t="s">
        <v>151</v>
      </c>
      <c r="H930">
        <v>7</v>
      </c>
      <c r="I930" s="2" t="s">
        <v>770</v>
      </c>
      <c r="J930">
        <v>99</v>
      </c>
      <c r="K930" s="2" t="s">
        <v>81</v>
      </c>
      <c r="L930">
        <v>8</v>
      </c>
      <c r="M930" s="2" t="s">
        <v>112</v>
      </c>
      <c r="N930">
        <v>62</v>
      </c>
      <c r="O930" s="2" t="s">
        <v>2450</v>
      </c>
      <c r="P930">
        <v>634</v>
      </c>
      <c r="Q930" s="2" t="s">
        <v>2770</v>
      </c>
      <c r="R930" t="s">
        <v>67</v>
      </c>
      <c r="S930" t="s">
        <v>67</v>
      </c>
      <c r="T930" s="2" t="s">
        <v>1986</v>
      </c>
      <c r="U930" s="2" t="s">
        <v>1987</v>
      </c>
      <c r="V930">
        <v>608</v>
      </c>
      <c r="W930" s="2" t="s">
        <v>2625</v>
      </c>
      <c r="X930">
        <v>57598.12</v>
      </c>
      <c r="Y930">
        <v>57598.12</v>
      </c>
      <c r="AD930">
        <v>40318.68</v>
      </c>
      <c r="AF930">
        <v>0</v>
      </c>
      <c r="AG930">
        <v>17279.45</v>
      </c>
      <c r="AK930">
        <v>76798</v>
      </c>
      <c r="AL930" s="5">
        <v>115196.25</v>
      </c>
      <c r="AM930">
        <v>0</v>
      </c>
      <c r="AN930">
        <v>0</v>
      </c>
      <c r="AO930">
        <v>57598.12</v>
      </c>
      <c r="AP930">
        <v>57598.12</v>
      </c>
      <c r="AS930">
        <v>40318.68</v>
      </c>
      <c r="AU930">
        <v>17279.45</v>
      </c>
      <c r="AY930">
        <v>76798</v>
      </c>
      <c r="AZ930" s="5">
        <v>115196.25</v>
      </c>
      <c r="BA930" s="5">
        <v>115196.25</v>
      </c>
      <c r="BB930" s="5">
        <v>115196.25</v>
      </c>
      <c r="BF930" s="5">
        <v>0</v>
      </c>
      <c r="BG930">
        <v>20200722</v>
      </c>
      <c r="BH930" s="9" t="str">
        <f t="shared" si="42"/>
        <v>2020</v>
      </c>
      <c r="BI930" t="str">
        <f>MID(Merge1[[#This Row],[OC_DATA_INIZIO_PROGETTO]],5,2)</f>
        <v>07</v>
      </c>
      <c r="BJ930">
        <v>20220411</v>
      </c>
      <c r="BK930" t="str">
        <f t="shared" si="43"/>
        <v>2022</v>
      </c>
      <c r="BL930" t="str">
        <f>MID(Merge1[[#This Row],[OC_DATA_FINE_PROGETTO_PREVISTA]],5,2)</f>
        <v>04</v>
      </c>
      <c r="BM930" s="8">
        <f>(Merge1[[#This Row],[Colonna2]]-Merge1[[#This Row],[Colonna1]])*12+Merge1[[#This Row],[Colonna22]]-Merge1[[#This Row],[Colonna12]]</f>
        <v>21</v>
      </c>
      <c r="BO930" t="str">
        <f t="shared" si="44"/>
        <v/>
      </c>
      <c r="BP930" s="2" t="s">
        <v>86</v>
      </c>
      <c r="BQ930" s="2" t="s">
        <v>76</v>
      </c>
      <c r="BR930" s="2" t="s">
        <v>77</v>
      </c>
      <c r="BS930" s="2" t="s">
        <v>773</v>
      </c>
      <c r="BT930" s="2" t="s">
        <v>774</v>
      </c>
    </row>
    <row r="931" spans="1:72" x14ac:dyDescent="0.35">
      <c r="A931" s="2" t="s">
        <v>3304</v>
      </c>
      <c r="B931" s="2" t="s">
        <v>3305</v>
      </c>
      <c r="C931" s="2" t="s">
        <v>3300</v>
      </c>
      <c r="D931" s="2" t="s">
        <v>3306</v>
      </c>
      <c r="E931" s="2" t="s">
        <v>3307</v>
      </c>
      <c r="F931">
        <v>1</v>
      </c>
      <c r="G931" s="2" t="s">
        <v>151</v>
      </c>
      <c r="H931">
        <v>7</v>
      </c>
      <c r="I931" s="2" t="s">
        <v>770</v>
      </c>
      <c r="J931">
        <v>20</v>
      </c>
      <c r="K931" s="2" t="s">
        <v>3054</v>
      </c>
      <c r="L931">
        <v>8</v>
      </c>
      <c r="M931" s="2" t="s">
        <v>112</v>
      </c>
      <c r="N931">
        <v>62</v>
      </c>
      <c r="O931" s="2" t="s">
        <v>2450</v>
      </c>
      <c r="P931">
        <v>634</v>
      </c>
      <c r="Q931" s="2" t="s">
        <v>2770</v>
      </c>
      <c r="R931" t="s">
        <v>67</v>
      </c>
      <c r="S931" t="s">
        <v>67</v>
      </c>
      <c r="T931" s="2" t="s">
        <v>1331</v>
      </c>
      <c r="U931" s="2" t="s">
        <v>1332</v>
      </c>
      <c r="V931">
        <v>609</v>
      </c>
      <c r="W931" s="2" t="s">
        <v>2413</v>
      </c>
      <c r="X931">
        <v>57564.17</v>
      </c>
      <c r="Y931">
        <v>57564.17</v>
      </c>
      <c r="AD931">
        <v>40294.92</v>
      </c>
      <c r="AF931">
        <v>0</v>
      </c>
      <c r="AG931">
        <v>17269.25</v>
      </c>
      <c r="AK931">
        <v>42646</v>
      </c>
      <c r="AL931" s="5">
        <v>115128.34</v>
      </c>
      <c r="AM931">
        <v>0</v>
      </c>
      <c r="AN931">
        <v>0</v>
      </c>
      <c r="AO931">
        <v>57564.17</v>
      </c>
      <c r="AP931">
        <v>57564.17</v>
      </c>
      <c r="AS931">
        <v>40294.92</v>
      </c>
      <c r="AU931">
        <v>17269.25</v>
      </c>
      <c r="AY931">
        <v>42646</v>
      </c>
      <c r="AZ931" s="5">
        <v>115128.34</v>
      </c>
      <c r="BA931" s="5">
        <v>115128.34</v>
      </c>
      <c r="BB931" s="5">
        <v>115128.34</v>
      </c>
      <c r="BC931" s="5">
        <v>115128.34</v>
      </c>
      <c r="BD931" s="5">
        <v>115128.34</v>
      </c>
      <c r="BE931" s="5">
        <v>0</v>
      </c>
      <c r="BF931" s="5">
        <v>157774.12</v>
      </c>
      <c r="BG931">
        <v>20160722</v>
      </c>
      <c r="BH931" s="9" t="str">
        <f t="shared" si="42"/>
        <v>2016</v>
      </c>
      <c r="BI931" t="str">
        <f>MID(Merge1[[#This Row],[OC_DATA_INIZIO_PROGETTO]],5,2)</f>
        <v>07</v>
      </c>
      <c r="BJ931">
        <v>20190801</v>
      </c>
      <c r="BK931" t="str">
        <f t="shared" si="43"/>
        <v>2019</v>
      </c>
      <c r="BL931" t="str">
        <f>MID(Merge1[[#This Row],[OC_DATA_FINE_PROGETTO_PREVISTA]],5,2)</f>
        <v>08</v>
      </c>
      <c r="BM931" s="8">
        <f>(Merge1[[#This Row],[Colonna2]]-Merge1[[#This Row],[Colonna1]])*12+Merge1[[#This Row],[Colonna22]]-Merge1[[#This Row],[Colonna12]]</f>
        <v>37</v>
      </c>
      <c r="BN931">
        <v>20190731</v>
      </c>
      <c r="BO931" t="str">
        <f t="shared" si="44"/>
        <v>2019</v>
      </c>
      <c r="BP931" s="2" t="s">
        <v>116</v>
      </c>
      <c r="BQ931" s="2" t="s">
        <v>763</v>
      </c>
      <c r="BR931" s="2" t="s">
        <v>440</v>
      </c>
      <c r="BS931" s="2" t="s">
        <v>773</v>
      </c>
      <c r="BT931" s="2" t="s">
        <v>774</v>
      </c>
    </row>
    <row r="932" spans="1:72" x14ac:dyDescent="0.35">
      <c r="A932" s="2" t="s">
        <v>2883</v>
      </c>
      <c r="B932" s="2" t="s">
        <v>2884</v>
      </c>
      <c r="C932" s="2" t="s">
        <v>2885</v>
      </c>
      <c r="D932" s="2" t="s">
        <v>2886</v>
      </c>
      <c r="E932" s="2" t="s">
        <v>2887</v>
      </c>
      <c r="F932">
        <v>1</v>
      </c>
      <c r="G932" s="2" t="s">
        <v>151</v>
      </c>
      <c r="H932">
        <v>7</v>
      </c>
      <c r="I932" s="2" t="s">
        <v>770</v>
      </c>
      <c r="J932">
        <v>99</v>
      </c>
      <c r="K932" s="2" t="s">
        <v>81</v>
      </c>
      <c r="L932">
        <v>8</v>
      </c>
      <c r="M932" s="2" t="s">
        <v>112</v>
      </c>
      <c r="N932">
        <v>62</v>
      </c>
      <c r="O932" s="2" t="s">
        <v>2450</v>
      </c>
      <c r="P932">
        <v>634</v>
      </c>
      <c r="Q932" s="2" t="s">
        <v>2770</v>
      </c>
      <c r="R932" t="s">
        <v>67</v>
      </c>
      <c r="S932" t="s">
        <v>67</v>
      </c>
      <c r="T932" s="2" t="s">
        <v>1986</v>
      </c>
      <c r="U932" s="2" t="s">
        <v>1987</v>
      </c>
      <c r="V932">
        <v>609</v>
      </c>
      <c r="W932" s="2" t="s">
        <v>2413</v>
      </c>
      <c r="X932">
        <v>57516.5</v>
      </c>
      <c r="Y932">
        <v>57516.5</v>
      </c>
      <c r="AD932">
        <v>40261.550000000003</v>
      </c>
      <c r="AF932">
        <v>0</v>
      </c>
      <c r="AG932">
        <v>17254.95</v>
      </c>
      <c r="AK932">
        <v>345099</v>
      </c>
      <c r="AL932" s="5">
        <v>115033</v>
      </c>
      <c r="AM932">
        <v>0</v>
      </c>
      <c r="AN932">
        <v>0</v>
      </c>
      <c r="AO932">
        <v>57516.5</v>
      </c>
      <c r="AP932">
        <v>57516.5</v>
      </c>
      <c r="AS932">
        <v>40261.550000000003</v>
      </c>
      <c r="AU932">
        <v>17254.95</v>
      </c>
      <c r="AY932">
        <v>345099</v>
      </c>
      <c r="AZ932" s="5">
        <v>115033</v>
      </c>
      <c r="BA932" s="5">
        <v>115033</v>
      </c>
      <c r="BB932" s="5">
        <v>115033</v>
      </c>
      <c r="BF932" s="5">
        <v>0</v>
      </c>
      <c r="BG932">
        <v>20200722</v>
      </c>
      <c r="BH932" s="9" t="str">
        <f t="shared" si="42"/>
        <v>2020</v>
      </c>
      <c r="BI932" t="str">
        <f>MID(Merge1[[#This Row],[OC_DATA_INIZIO_PROGETTO]],5,2)</f>
        <v>07</v>
      </c>
      <c r="BJ932">
        <v>20211031</v>
      </c>
      <c r="BK932" t="str">
        <f t="shared" si="43"/>
        <v>2021</v>
      </c>
      <c r="BL932" t="str">
        <f>MID(Merge1[[#This Row],[OC_DATA_FINE_PROGETTO_PREVISTA]],5,2)</f>
        <v>10</v>
      </c>
      <c r="BM932" s="8">
        <f>(Merge1[[#This Row],[Colonna2]]-Merge1[[#This Row],[Colonna1]])*12+Merge1[[#This Row],[Colonna22]]-Merge1[[#This Row],[Colonna12]]</f>
        <v>15</v>
      </c>
      <c r="BO932" t="str">
        <f t="shared" si="44"/>
        <v/>
      </c>
      <c r="BP932" s="2" t="s">
        <v>86</v>
      </c>
      <c r="BQ932" s="2" t="s">
        <v>76</v>
      </c>
      <c r="BR932" s="2" t="s">
        <v>77</v>
      </c>
      <c r="BS932" s="2" t="s">
        <v>773</v>
      </c>
      <c r="BT932" s="2" t="s">
        <v>774</v>
      </c>
    </row>
    <row r="933" spans="1:72" x14ac:dyDescent="0.35">
      <c r="A933" s="2" t="s">
        <v>17139</v>
      </c>
      <c r="B933" s="2" t="s">
        <v>17135</v>
      </c>
      <c r="C933" s="2" t="s">
        <v>17136</v>
      </c>
      <c r="D933" s="2" t="s">
        <v>17137</v>
      </c>
      <c r="E933" s="2" t="s">
        <v>17140</v>
      </c>
      <c r="F933">
        <v>1</v>
      </c>
      <c r="G933" s="2" t="s">
        <v>151</v>
      </c>
      <c r="H933">
        <v>7</v>
      </c>
      <c r="I933" s="2" t="s">
        <v>770</v>
      </c>
      <c r="J933">
        <v>99</v>
      </c>
      <c r="K933" s="2" t="s">
        <v>81</v>
      </c>
      <c r="L933">
        <v>8</v>
      </c>
      <c r="M933" s="2" t="s">
        <v>112</v>
      </c>
      <c r="N933">
        <v>62</v>
      </c>
      <c r="O933" s="2" t="s">
        <v>2450</v>
      </c>
      <c r="P933">
        <v>999</v>
      </c>
      <c r="Q933" s="2" t="s">
        <v>3522</v>
      </c>
      <c r="R933" t="s">
        <v>67</v>
      </c>
      <c r="S933" t="s">
        <v>67</v>
      </c>
      <c r="T933" s="2" t="s">
        <v>1986</v>
      </c>
      <c r="U933" s="2" t="s">
        <v>1987</v>
      </c>
      <c r="V933">
        <v>915</v>
      </c>
      <c r="W933" s="2" t="s">
        <v>632</v>
      </c>
      <c r="X933">
        <v>57503.25</v>
      </c>
      <c r="Y933">
        <v>57503.25</v>
      </c>
      <c r="AD933">
        <v>40252.28</v>
      </c>
      <c r="AF933">
        <v>0</v>
      </c>
      <c r="AG933">
        <v>17250.97</v>
      </c>
      <c r="AK933">
        <v>121323</v>
      </c>
      <c r="AL933" s="5">
        <v>115006.5</v>
      </c>
      <c r="AM933">
        <v>0</v>
      </c>
      <c r="AN933">
        <v>0</v>
      </c>
      <c r="AO933">
        <v>57503.25</v>
      </c>
      <c r="AP933">
        <v>57503.25</v>
      </c>
      <c r="AS933">
        <v>40252.28</v>
      </c>
      <c r="AU933">
        <v>17250.97</v>
      </c>
      <c r="AY933">
        <v>121323</v>
      </c>
      <c r="AZ933" s="5">
        <v>115006.5</v>
      </c>
      <c r="BA933" s="5">
        <v>115006.5</v>
      </c>
      <c r="BB933" s="5">
        <v>115006.5</v>
      </c>
      <c r="BC933" s="5">
        <v>115006.5</v>
      </c>
      <c r="BD933" s="5">
        <v>115006.5</v>
      </c>
      <c r="BE933" s="5">
        <v>0</v>
      </c>
      <c r="BF933" s="5">
        <v>236329.63</v>
      </c>
      <c r="BG933">
        <v>20171031</v>
      </c>
      <c r="BH933" s="9" t="str">
        <f t="shared" si="42"/>
        <v>2017</v>
      </c>
      <c r="BI933" t="str">
        <f>MID(Merge1[[#This Row],[OC_DATA_INIZIO_PROGETTO]],5,2)</f>
        <v>10</v>
      </c>
      <c r="BJ933">
        <v>20200314</v>
      </c>
      <c r="BK933" t="str">
        <f t="shared" si="43"/>
        <v>2020</v>
      </c>
      <c r="BL933" t="str">
        <f>MID(Merge1[[#This Row],[OC_DATA_FINE_PROGETTO_PREVISTA]],5,2)</f>
        <v>03</v>
      </c>
      <c r="BM933" s="8">
        <f>(Merge1[[#This Row],[Colonna2]]-Merge1[[#This Row],[Colonna1]])*12+Merge1[[#This Row],[Colonna22]]-Merge1[[#This Row],[Colonna12]]</f>
        <v>29</v>
      </c>
      <c r="BN933">
        <v>20200217</v>
      </c>
      <c r="BO933" t="str">
        <f t="shared" si="44"/>
        <v>2020</v>
      </c>
      <c r="BP933" s="2" t="s">
        <v>116</v>
      </c>
      <c r="BQ933" s="2" t="s">
        <v>763</v>
      </c>
      <c r="BR933" s="2" t="s">
        <v>440</v>
      </c>
      <c r="BS933" s="2" t="s">
        <v>773</v>
      </c>
      <c r="BT933" s="2" t="s">
        <v>774</v>
      </c>
    </row>
    <row r="934" spans="1:72" x14ac:dyDescent="0.35">
      <c r="A934" s="2" t="s">
        <v>24485</v>
      </c>
      <c r="B934" s="2" t="s">
        <v>24484</v>
      </c>
      <c r="C934" s="2" t="s">
        <v>24481</v>
      </c>
      <c r="D934" s="2" t="s">
        <v>24481</v>
      </c>
      <c r="E934" s="2" t="s">
        <v>24486</v>
      </c>
      <c r="F934">
        <v>1</v>
      </c>
      <c r="G934" s="2" t="s">
        <v>151</v>
      </c>
      <c r="H934">
        <v>7</v>
      </c>
      <c r="I934" s="2" t="s">
        <v>770</v>
      </c>
      <c r="J934">
        <v>20</v>
      </c>
      <c r="K934" s="2" t="s">
        <v>3054</v>
      </c>
      <c r="L934">
        <v>8</v>
      </c>
      <c r="M934" s="2" t="s">
        <v>112</v>
      </c>
      <c r="N934">
        <v>62</v>
      </c>
      <c r="O934" s="2" t="s">
        <v>2450</v>
      </c>
      <c r="P934">
        <v>999</v>
      </c>
      <c r="Q934" s="2" t="s">
        <v>3522</v>
      </c>
      <c r="R934" t="s">
        <v>67</v>
      </c>
      <c r="S934" t="s">
        <v>67</v>
      </c>
      <c r="T934" s="2" t="s">
        <v>91</v>
      </c>
      <c r="U934" s="2" t="s">
        <v>92</v>
      </c>
      <c r="V934">
        <v>0</v>
      </c>
      <c r="W934" s="2" t="s">
        <v>97</v>
      </c>
      <c r="AD934">
        <v>115000</v>
      </c>
      <c r="AF934">
        <v>0</v>
      </c>
      <c r="AK934">
        <v>85000</v>
      </c>
      <c r="AL934" s="5">
        <v>115000</v>
      </c>
      <c r="AM934">
        <v>0</v>
      </c>
      <c r="AN934">
        <v>0</v>
      </c>
      <c r="AS934">
        <v>115000</v>
      </c>
      <c r="AY934">
        <v>85000</v>
      </c>
      <c r="AZ934" s="5">
        <v>115000</v>
      </c>
      <c r="BA934" s="5">
        <v>115000</v>
      </c>
      <c r="BB934" s="5">
        <v>115000</v>
      </c>
      <c r="BF934" s="5">
        <v>0</v>
      </c>
      <c r="BG934">
        <v>20130101</v>
      </c>
      <c r="BH934" s="9" t="str">
        <f t="shared" si="42"/>
        <v>2013</v>
      </c>
      <c r="BI934" t="str">
        <f>MID(Merge1[[#This Row],[OC_DATA_INIZIO_PROGETTO]],5,2)</f>
        <v>01</v>
      </c>
      <c r="BJ934">
        <v>20160101</v>
      </c>
      <c r="BK934" t="str">
        <f t="shared" si="43"/>
        <v>2016</v>
      </c>
      <c r="BL934" t="str">
        <f>MID(Merge1[[#This Row],[OC_DATA_FINE_PROGETTO_PREVISTA]],5,2)</f>
        <v>01</v>
      </c>
      <c r="BM934" s="8">
        <f>(Merge1[[#This Row],[Colonna2]]-Merge1[[#This Row],[Colonna1]])*12+Merge1[[#This Row],[Colonna22]]-Merge1[[#This Row],[Colonna12]]</f>
        <v>36</v>
      </c>
      <c r="BO934" t="str">
        <f t="shared" si="44"/>
        <v/>
      </c>
      <c r="BP934" s="2" t="s">
        <v>86</v>
      </c>
      <c r="BQ934" s="2" t="s">
        <v>76</v>
      </c>
      <c r="BR934" s="2" t="s">
        <v>77</v>
      </c>
      <c r="BS934" s="2" t="s">
        <v>773</v>
      </c>
      <c r="BT934" s="2" t="s">
        <v>774</v>
      </c>
    </row>
    <row r="935" spans="1:72" x14ac:dyDescent="0.35">
      <c r="A935" s="2" t="s">
        <v>17270</v>
      </c>
      <c r="B935" s="2" t="s">
        <v>17264</v>
      </c>
      <c r="C935" s="2" t="s">
        <v>17265</v>
      </c>
      <c r="D935" s="2" t="s">
        <v>17266</v>
      </c>
      <c r="E935" s="2" t="s">
        <v>17271</v>
      </c>
      <c r="F935">
        <v>1</v>
      </c>
      <c r="G935" s="2" t="s">
        <v>151</v>
      </c>
      <c r="H935">
        <v>7</v>
      </c>
      <c r="I935" s="2" t="s">
        <v>770</v>
      </c>
      <c r="J935">
        <v>99</v>
      </c>
      <c r="K935" s="2" t="s">
        <v>81</v>
      </c>
      <c r="L935">
        <v>8</v>
      </c>
      <c r="M935" s="2" t="s">
        <v>112</v>
      </c>
      <c r="N935">
        <v>62</v>
      </c>
      <c r="O935" s="2" t="s">
        <v>2450</v>
      </c>
      <c r="P935">
        <v>999</v>
      </c>
      <c r="Q935" s="2" t="s">
        <v>3522</v>
      </c>
      <c r="R935" t="s">
        <v>67</v>
      </c>
      <c r="S935" t="s">
        <v>67</v>
      </c>
      <c r="T935" s="2" t="s">
        <v>1986</v>
      </c>
      <c r="U935" s="2" t="s">
        <v>1987</v>
      </c>
      <c r="V935">
        <v>948</v>
      </c>
      <c r="W935" s="2" t="s">
        <v>6658</v>
      </c>
      <c r="X935">
        <v>57399.88</v>
      </c>
      <c r="Y935">
        <v>57399.88</v>
      </c>
      <c r="AD935">
        <v>40179.919999999998</v>
      </c>
      <c r="AF935">
        <v>0</v>
      </c>
      <c r="AG935">
        <v>17219.96</v>
      </c>
      <c r="AK935">
        <v>114800</v>
      </c>
      <c r="AL935" s="5">
        <v>114799.76</v>
      </c>
      <c r="AM935">
        <v>0</v>
      </c>
      <c r="AN935">
        <v>0</v>
      </c>
      <c r="AO935">
        <v>57399.88</v>
      </c>
      <c r="AP935">
        <v>57399.88</v>
      </c>
      <c r="AS935">
        <v>40179.919999999998</v>
      </c>
      <c r="AU935">
        <v>17219.96</v>
      </c>
      <c r="AY935">
        <v>114800</v>
      </c>
      <c r="AZ935" s="5">
        <v>114799.76</v>
      </c>
      <c r="BA935" s="5">
        <v>114799.76</v>
      </c>
      <c r="BB935" s="5">
        <v>114799.76</v>
      </c>
      <c r="BC935" s="5">
        <v>85261.89</v>
      </c>
      <c r="BD935" s="5">
        <v>85261.89</v>
      </c>
      <c r="BE935" s="5">
        <v>0</v>
      </c>
      <c r="BF935" s="5">
        <v>170523.77</v>
      </c>
      <c r="BG935">
        <v>20170926</v>
      </c>
      <c r="BH935" s="9" t="str">
        <f t="shared" si="42"/>
        <v>2017</v>
      </c>
      <c r="BI935" t="str">
        <f>MID(Merge1[[#This Row],[OC_DATA_INIZIO_PROGETTO]],5,2)</f>
        <v>09</v>
      </c>
      <c r="BJ935">
        <v>20201008</v>
      </c>
      <c r="BK935" t="str">
        <f t="shared" si="43"/>
        <v>2020</v>
      </c>
      <c r="BL935" t="str">
        <f>MID(Merge1[[#This Row],[OC_DATA_FINE_PROGETTO_PREVISTA]],5,2)</f>
        <v>10</v>
      </c>
      <c r="BM935" s="8">
        <f>(Merge1[[#This Row],[Colonna2]]-Merge1[[#This Row],[Colonna1]])*12+Merge1[[#This Row],[Colonna22]]-Merge1[[#This Row],[Colonna12]]</f>
        <v>37</v>
      </c>
      <c r="BN935">
        <v>20200930</v>
      </c>
      <c r="BO935" t="str">
        <f t="shared" si="44"/>
        <v>2020</v>
      </c>
      <c r="BP935" s="2" t="s">
        <v>76</v>
      </c>
      <c r="BQ935" s="2" t="s">
        <v>76</v>
      </c>
      <c r="BR935" s="2" t="s">
        <v>440</v>
      </c>
      <c r="BS935" s="2" t="s">
        <v>773</v>
      </c>
      <c r="BT935" s="2" t="s">
        <v>774</v>
      </c>
    </row>
    <row r="936" spans="1:72" x14ac:dyDescent="0.35">
      <c r="A936" s="2" t="s">
        <v>18134</v>
      </c>
      <c r="B936" s="2" t="s">
        <v>18127</v>
      </c>
      <c r="C936" s="2" t="s">
        <v>18135</v>
      </c>
      <c r="D936" s="2" t="s">
        <v>18129</v>
      </c>
      <c r="E936" s="2" t="s">
        <v>18136</v>
      </c>
      <c r="F936">
        <v>1</v>
      </c>
      <c r="G936" s="2" t="s">
        <v>151</v>
      </c>
      <c r="H936">
        <v>7</v>
      </c>
      <c r="I936" s="2" t="s">
        <v>770</v>
      </c>
      <c r="J936">
        <v>99</v>
      </c>
      <c r="K936" s="2" t="s">
        <v>81</v>
      </c>
      <c r="L936">
        <v>8</v>
      </c>
      <c r="M936" s="2" t="s">
        <v>112</v>
      </c>
      <c r="N936">
        <v>62</v>
      </c>
      <c r="O936" s="2" t="s">
        <v>2450</v>
      </c>
      <c r="P936">
        <v>999</v>
      </c>
      <c r="Q936" s="2" t="s">
        <v>3522</v>
      </c>
      <c r="R936" t="s">
        <v>67</v>
      </c>
      <c r="S936" t="s">
        <v>67</v>
      </c>
      <c r="T936" s="2" t="s">
        <v>1986</v>
      </c>
      <c r="U936" s="2" t="s">
        <v>1987</v>
      </c>
      <c r="V936">
        <v>924</v>
      </c>
      <c r="W936" s="2" t="s">
        <v>634</v>
      </c>
      <c r="X936">
        <v>58938.75</v>
      </c>
      <c r="Y936">
        <v>58938.75</v>
      </c>
      <c r="AD936">
        <v>41257.129999999997</v>
      </c>
      <c r="AF936">
        <v>0</v>
      </c>
      <c r="AG936">
        <v>17681.62</v>
      </c>
      <c r="AK936">
        <v>153909</v>
      </c>
      <c r="AL936" s="5">
        <v>117877.5</v>
      </c>
      <c r="AM936">
        <v>0</v>
      </c>
      <c r="AN936">
        <v>0</v>
      </c>
      <c r="AO936">
        <v>58938.75</v>
      </c>
      <c r="AP936">
        <v>58938.75</v>
      </c>
      <c r="AS936">
        <v>41257.129999999997</v>
      </c>
      <c r="AU936">
        <v>17681.62</v>
      </c>
      <c r="AY936">
        <v>153909</v>
      </c>
      <c r="AZ936" s="5">
        <v>117877.5</v>
      </c>
      <c r="BA936" s="5">
        <v>114727.5</v>
      </c>
      <c r="BB936" s="5">
        <v>114727.5</v>
      </c>
      <c r="BC936" s="5">
        <v>114727.5</v>
      </c>
      <c r="BD936" s="5">
        <v>114727.5</v>
      </c>
      <c r="BE936" s="5">
        <v>0</v>
      </c>
      <c r="BF936" s="5">
        <v>271786.53999999998</v>
      </c>
      <c r="BG936">
        <v>20161001</v>
      </c>
      <c r="BH936" s="9" t="str">
        <f t="shared" si="42"/>
        <v>2016</v>
      </c>
      <c r="BI936" t="str">
        <f>MID(Merge1[[#This Row],[OC_DATA_INIZIO_PROGETTO]],5,2)</f>
        <v>10</v>
      </c>
      <c r="BJ936">
        <v>20210124</v>
      </c>
      <c r="BK936" t="str">
        <f t="shared" si="43"/>
        <v>2021</v>
      </c>
      <c r="BL936" t="str">
        <f>MID(Merge1[[#This Row],[OC_DATA_FINE_PROGETTO_PREVISTA]],5,2)</f>
        <v>01</v>
      </c>
      <c r="BM936" s="8">
        <f>(Merge1[[#This Row],[Colonna2]]-Merge1[[#This Row],[Colonna1]])*12+Merge1[[#This Row],[Colonna22]]-Merge1[[#This Row],[Colonna12]]</f>
        <v>51</v>
      </c>
      <c r="BN936">
        <v>20190606</v>
      </c>
      <c r="BO936" t="str">
        <f t="shared" si="44"/>
        <v>2019</v>
      </c>
      <c r="BP936" s="2" t="s">
        <v>116</v>
      </c>
      <c r="BQ936" s="2" t="s">
        <v>763</v>
      </c>
      <c r="BR936" s="2" t="s">
        <v>440</v>
      </c>
      <c r="BS936" s="2" t="s">
        <v>773</v>
      </c>
      <c r="BT936" s="2" t="s">
        <v>774</v>
      </c>
    </row>
    <row r="937" spans="1:72" x14ac:dyDescent="0.35">
      <c r="A937" s="2" t="s">
        <v>2869</v>
      </c>
      <c r="B937" s="2" t="s">
        <v>2870</v>
      </c>
      <c r="C937" s="2" t="s">
        <v>2871</v>
      </c>
      <c r="D937" s="2" t="s">
        <v>2872</v>
      </c>
      <c r="E937" s="2" t="s">
        <v>2873</v>
      </c>
      <c r="F937">
        <v>1</v>
      </c>
      <c r="G937" s="2" t="s">
        <v>151</v>
      </c>
      <c r="H937">
        <v>7</v>
      </c>
      <c r="I937" s="2" t="s">
        <v>770</v>
      </c>
      <c r="J937">
        <v>99</v>
      </c>
      <c r="K937" s="2" t="s">
        <v>81</v>
      </c>
      <c r="L937">
        <v>8</v>
      </c>
      <c r="M937" s="2" t="s">
        <v>112</v>
      </c>
      <c r="N937">
        <v>62</v>
      </c>
      <c r="O937" s="2" t="s">
        <v>2450</v>
      </c>
      <c r="P937">
        <v>634</v>
      </c>
      <c r="Q937" s="2" t="s">
        <v>2770</v>
      </c>
      <c r="R937" t="s">
        <v>67</v>
      </c>
      <c r="S937" t="s">
        <v>67</v>
      </c>
      <c r="T937" s="2" t="s">
        <v>1986</v>
      </c>
      <c r="U937" s="2" t="s">
        <v>1987</v>
      </c>
      <c r="V937">
        <v>606</v>
      </c>
      <c r="W937" s="2" t="s">
        <v>2389</v>
      </c>
      <c r="X937">
        <v>57354.55</v>
      </c>
      <c r="Y937">
        <v>57354.55</v>
      </c>
      <c r="AD937">
        <v>40148.18</v>
      </c>
      <c r="AF937">
        <v>0</v>
      </c>
      <c r="AG937">
        <v>17206.37</v>
      </c>
      <c r="AK937">
        <v>344127</v>
      </c>
      <c r="AL937" s="5">
        <v>114709.1</v>
      </c>
      <c r="AM937">
        <v>0</v>
      </c>
      <c r="AN937">
        <v>0</v>
      </c>
      <c r="AO937">
        <v>57354.55</v>
      </c>
      <c r="AP937">
        <v>57354.55</v>
      </c>
      <c r="AS937">
        <v>40148.18</v>
      </c>
      <c r="AU937">
        <v>17206.37</v>
      </c>
      <c r="AY937">
        <v>344127</v>
      </c>
      <c r="AZ937" s="5">
        <v>114709.1</v>
      </c>
      <c r="BA937" s="5">
        <v>114709.1</v>
      </c>
      <c r="BB937" s="5">
        <v>114709.1</v>
      </c>
      <c r="BF937" s="5">
        <v>0</v>
      </c>
      <c r="BG937">
        <v>20200722</v>
      </c>
      <c r="BH937" s="9" t="str">
        <f t="shared" si="42"/>
        <v>2020</v>
      </c>
      <c r="BI937" t="str">
        <f>MID(Merge1[[#This Row],[OC_DATA_INIZIO_PROGETTO]],5,2)</f>
        <v>07</v>
      </c>
      <c r="BJ937">
        <v>20220101</v>
      </c>
      <c r="BK937" t="str">
        <f t="shared" si="43"/>
        <v>2022</v>
      </c>
      <c r="BL937" t="str">
        <f>MID(Merge1[[#This Row],[OC_DATA_FINE_PROGETTO_PREVISTA]],5,2)</f>
        <v>01</v>
      </c>
      <c r="BM937" s="8">
        <f>(Merge1[[#This Row],[Colonna2]]-Merge1[[#This Row],[Colonna1]])*12+Merge1[[#This Row],[Colonna22]]-Merge1[[#This Row],[Colonna12]]</f>
        <v>18</v>
      </c>
      <c r="BO937" t="str">
        <f t="shared" si="44"/>
        <v/>
      </c>
      <c r="BP937" s="2" t="s">
        <v>86</v>
      </c>
      <c r="BQ937" s="2" t="s">
        <v>76</v>
      </c>
      <c r="BR937" s="2" t="s">
        <v>77</v>
      </c>
      <c r="BS937" s="2" t="s">
        <v>773</v>
      </c>
      <c r="BT937" s="2" t="s">
        <v>774</v>
      </c>
    </row>
    <row r="938" spans="1:72" x14ac:dyDescent="0.35">
      <c r="A938" s="2" t="s">
        <v>3221</v>
      </c>
      <c r="B938" s="2" t="s">
        <v>3222</v>
      </c>
      <c r="C938" s="2" t="s">
        <v>3120</v>
      </c>
      <c r="D938" s="2" t="s">
        <v>3223</v>
      </c>
      <c r="E938" s="2" t="s">
        <v>3224</v>
      </c>
      <c r="F938">
        <v>1</v>
      </c>
      <c r="G938" s="2" t="s">
        <v>151</v>
      </c>
      <c r="H938">
        <v>7</v>
      </c>
      <c r="I938" s="2" t="s">
        <v>770</v>
      </c>
      <c r="J938">
        <v>20</v>
      </c>
      <c r="K938" s="2" t="s">
        <v>3054</v>
      </c>
      <c r="L938">
        <v>8</v>
      </c>
      <c r="M938" s="2" t="s">
        <v>112</v>
      </c>
      <c r="N938">
        <v>62</v>
      </c>
      <c r="O938" s="2" t="s">
        <v>2450</v>
      </c>
      <c r="P938">
        <v>634</v>
      </c>
      <c r="Q938" s="2" t="s">
        <v>2770</v>
      </c>
      <c r="R938" t="s">
        <v>67</v>
      </c>
      <c r="S938" t="s">
        <v>67</v>
      </c>
      <c r="T938" s="2" t="s">
        <v>1331</v>
      </c>
      <c r="U938" s="2" t="s">
        <v>1332</v>
      </c>
      <c r="V938">
        <v>606</v>
      </c>
      <c r="W938" s="2" t="s">
        <v>2389</v>
      </c>
      <c r="X938">
        <v>57261.2</v>
      </c>
      <c r="Y938">
        <v>57261.2</v>
      </c>
      <c r="AD938">
        <v>40082.839999999997</v>
      </c>
      <c r="AF938">
        <v>0</v>
      </c>
      <c r="AG938">
        <v>17178.36</v>
      </c>
      <c r="AK938">
        <v>120010</v>
      </c>
      <c r="AL938" s="5">
        <v>114522.4</v>
      </c>
      <c r="AM938">
        <v>0</v>
      </c>
      <c r="AN938">
        <v>0</v>
      </c>
      <c r="AO938">
        <v>57261.2</v>
      </c>
      <c r="AP938">
        <v>57261.2</v>
      </c>
      <c r="AS938">
        <v>40082.839999999997</v>
      </c>
      <c r="AU938">
        <v>17178.36</v>
      </c>
      <c r="AY938">
        <v>120010</v>
      </c>
      <c r="AZ938" s="5">
        <v>114522.4</v>
      </c>
      <c r="BA938" s="5">
        <v>114522.4</v>
      </c>
      <c r="BB938" s="5">
        <v>114522.4</v>
      </c>
      <c r="BC938" s="5">
        <v>114522.4</v>
      </c>
      <c r="BD938" s="5">
        <v>114522.4</v>
      </c>
      <c r="BE938" s="5">
        <v>0</v>
      </c>
      <c r="BF938" s="5">
        <v>234532.64</v>
      </c>
      <c r="BG938">
        <v>20160611</v>
      </c>
      <c r="BH938" s="9" t="str">
        <f t="shared" si="42"/>
        <v>2016</v>
      </c>
      <c r="BI938" t="str">
        <f>MID(Merge1[[#This Row],[OC_DATA_INIZIO_PROGETTO]],5,2)</f>
        <v>06</v>
      </c>
      <c r="BJ938">
        <v>20180610</v>
      </c>
      <c r="BK938" t="str">
        <f t="shared" si="43"/>
        <v>2018</v>
      </c>
      <c r="BL938" t="str">
        <f>MID(Merge1[[#This Row],[OC_DATA_FINE_PROGETTO_PREVISTA]],5,2)</f>
        <v>06</v>
      </c>
      <c r="BM938" s="8">
        <f>(Merge1[[#This Row],[Colonna2]]-Merge1[[#This Row],[Colonna1]])*12+Merge1[[#This Row],[Colonna22]]-Merge1[[#This Row],[Colonna12]]</f>
        <v>24</v>
      </c>
      <c r="BN938">
        <v>20180610</v>
      </c>
      <c r="BO938" t="str">
        <f t="shared" si="44"/>
        <v>2018</v>
      </c>
      <c r="BP938" s="2" t="s">
        <v>116</v>
      </c>
      <c r="BQ938" s="2" t="s">
        <v>763</v>
      </c>
      <c r="BR938" s="2" t="s">
        <v>440</v>
      </c>
      <c r="BS938" s="2" t="s">
        <v>773</v>
      </c>
      <c r="BT938" s="2" t="s">
        <v>774</v>
      </c>
    </row>
    <row r="939" spans="1:72" x14ac:dyDescent="0.35">
      <c r="A939" s="2" t="s">
        <v>23154</v>
      </c>
      <c r="B939" s="2" t="s">
        <v>23155</v>
      </c>
      <c r="C939" s="2" t="s">
        <v>23156</v>
      </c>
      <c r="D939" s="2" t="s">
        <v>23157</v>
      </c>
      <c r="E939" s="2" t="s">
        <v>23158</v>
      </c>
      <c r="F939">
        <v>5</v>
      </c>
      <c r="G939" s="2" t="s">
        <v>80</v>
      </c>
      <c r="H939">
        <v>3</v>
      </c>
      <c r="I939" s="2" t="s">
        <v>68</v>
      </c>
      <c r="J939">
        <v>99</v>
      </c>
      <c r="K939" s="2" t="s">
        <v>81</v>
      </c>
      <c r="L939">
        <v>2</v>
      </c>
      <c r="M939" s="2" t="s">
        <v>82</v>
      </c>
      <c r="N939">
        <v>11</v>
      </c>
      <c r="O939" s="2" t="s">
        <v>117</v>
      </c>
      <c r="P939">
        <v>123</v>
      </c>
      <c r="Q939" s="2" t="s">
        <v>275</v>
      </c>
      <c r="R939" t="s">
        <v>67</v>
      </c>
      <c r="S939" t="s">
        <v>67</v>
      </c>
      <c r="T939" s="2" t="s">
        <v>73</v>
      </c>
      <c r="U939" s="2" t="s">
        <v>74</v>
      </c>
      <c r="V939">
        <v>1623</v>
      </c>
      <c r="W939" s="2" t="s">
        <v>19715</v>
      </c>
      <c r="AE939">
        <v>700000</v>
      </c>
      <c r="AF939">
        <v>0</v>
      </c>
      <c r="AL939" s="5">
        <v>700000</v>
      </c>
      <c r="AM939">
        <v>0</v>
      </c>
      <c r="AN939">
        <v>0</v>
      </c>
      <c r="AT939">
        <v>700000</v>
      </c>
      <c r="AZ939" s="5">
        <v>700000</v>
      </c>
      <c r="BA939" s="5">
        <v>114226.28</v>
      </c>
      <c r="BB939" s="5">
        <v>114226.28</v>
      </c>
      <c r="BC939" s="5">
        <v>114226.28</v>
      </c>
      <c r="BD939" s="5">
        <v>114226.28</v>
      </c>
      <c r="BE939" s="5">
        <v>0</v>
      </c>
      <c r="BF939" s="5">
        <v>114226.28</v>
      </c>
      <c r="BG939">
        <v>20170401</v>
      </c>
      <c r="BH939" s="9" t="str">
        <f t="shared" si="42"/>
        <v>2017</v>
      </c>
      <c r="BI939" t="str">
        <f>MID(Merge1[[#This Row],[OC_DATA_INIZIO_PROGETTO]],5,2)</f>
        <v>04</v>
      </c>
      <c r="BJ939">
        <v>20191231</v>
      </c>
      <c r="BK939" t="str">
        <f t="shared" si="43"/>
        <v>2019</v>
      </c>
      <c r="BL939" t="str">
        <f>MID(Merge1[[#This Row],[OC_DATA_FINE_PROGETTO_PREVISTA]],5,2)</f>
        <v>12</v>
      </c>
      <c r="BM939" s="8">
        <f>(Merge1[[#This Row],[Colonna2]]-Merge1[[#This Row],[Colonna1]])*12+Merge1[[#This Row],[Colonna22]]-Merge1[[#This Row],[Colonna12]]</f>
        <v>32</v>
      </c>
      <c r="BO939" t="str">
        <f t="shared" si="44"/>
        <v/>
      </c>
      <c r="BP939" s="2" t="s">
        <v>76</v>
      </c>
      <c r="BQ939" s="2" t="s">
        <v>76</v>
      </c>
      <c r="BR939" s="2" t="s">
        <v>3044</v>
      </c>
      <c r="BS939" s="2" t="s">
        <v>3045</v>
      </c>
      <c r="BT939" s="2" t="s">
        <v>3046</v>
      </c>
    </row>
    <row r="940" spans="1:72" x14ac:dyDescent="0.35">
      <c r="A940" s="2" t="s">
        <v>27999</v>
      </c>
      <c r="B940" s="2" t="s">
        <v>28000</v>
      </c>
      <c r="C940" s="2" t="s">
        <v>28001</v>
      </c>
      <c r="D940" s="2" t="s">
        <v>28002</v>
      </c>
      <c r="E940" s="2" t="s">
        <v>28003</v>
      </c>
      <c r="F940">
        <v>4</v>
      </c>
      <c r="G940" s="2" t="s">
        <v>174</v>
      </c>
      <c r="H940">
        <v>3</v>
      </c>
      <c r="I940" s="2" t="s">
        <v>68</v>
      </c>
      <c r="J940">
        <v>9</v>
      </c>
      <c r="K940" s="2" t="s">
        <v>4139</v>
      </c>
      <c r="L940">
        <v>5</v>
      </c>
      <c r="M940" s="2" t="s">
        <v>226</v>
      </c>
      <c r="N940">
        <v>8</v>
      </c>
      <c r="O940" s="2" t="s">
        <v>483</v>
      </c>
      <c r="P940">
        <v>81</v>
      </c>
      <c r="Q940" s="2" t="s">
        <v>623</v>
      </c>
      <c r="R940" t="s">
        <v>67</v>
      </c>
      <c r="S940" t="s">
        <v>67</v>
      </c>
      <c r="T940" s="2" t="s">
        <v>73</v>
      </c>
      <c r="U940" s="2" t="s">
        <v>74</v>
      </c>
      <c r="V940">
        <v>2030</v>
      </c>
      <c r="W940" s="2" t="s">
        <v>19723</v>
      </c>
      <c r="X940">
        <v>58691.07</v>
      </c>
      <c r="Y940">
        <v>58691.07</v>
      </c>
      <c r="AD940">
        <v>41083.75</v>
      </c>
      <c r="AF940">
        <v>0</v>
      </c>
      <c r="AG940">
        <v>17607.32</v>
      </c>
      <c r="AL940" s="5">
        <v>117382.14</v>
      </c>
      <c r="AM940">
        <v>0</v>
      </c>
      <c r="AN940">
        <v>0</v>
      </c>
      <c r="AO940">
        <v>58691.07</v>
      </c>
      <c r="AP940">
        <v>58691.07</v>
      </c>
      <c r="AS940">
        <v>41083.75</v>
      </c>
      <c r="AU940">
        <v>17607.32</v>
      </c>
      <c r="AZ940" s="5">
        <v>117382.14</v>
      </c>
      <c r="BA940" s="5">
        <v>113879.11</v>
      </c>
      <c r="BB940" s="5">
        <v>113879.11</v>
      </c>
      <c r="BC940" s="5">
        <v>84068.65</v>
      </c>
      <c r="BD940" s="5">
        <v>84068.65</v>
      </c>
      <c r="BE940" s="5">
        <v>0</v>
      </c>
      <c r="BF940" s="5">
        <v>81385.710000000006</v>
      </c>
      <c r="BG940">
        <v>20141231</v>
      </c>
      <c r="BH940" s="9" t="str">
        <f t="shared" si="42"/>
        <v>2014</v>
      </c>
      <c r="BI940" t="str">
        <f>MID(Merge1[[#This Row],[OC_DATA_INIZIO_PROGETTO]],5,2)</f>
        <v>12</v>
      </c>
      <c r="BJ940">
        <v>20201215</v>
      </c>
      <c r="BK940" t="str">
        <f t="shared" si="43"/>
        <v>2020</v>
      </c>
      <c r="BL940" t="str">
        <f>MID(Merge1[[#This Row],[OC_DATA_FINE_PROGETTO_PREVISTA]],5,2)</f>
        <v>12</v>
      </c>
      <c r="BM940" s="8">
        <f>(Merge1[[#This Row],[Colonna2]]-Merge1[[#This Row],[Colonna1]])*12+Merge1[[#This Row],[Colonna22]]-Merge1[[#This Row],[Colonna12]]</f>
        <v>72</v>
      </c>
      <c r="BO940" t="str">
        <f t="shared" si="44"/>
        <v/>
      </c>
      <c r="BP940" s="2" t="s">
        <v>76</v>
      </c>
      <c r="BQ940" s="2" t="s">
        <v>76</v>
      </c>
      <c r="BR940" s="2" t="s">
        <v>77</v>
      </c>
      <c r="BS940" s="2" t="s">
        <v>78</v>
      </c>
      <c r="BT940" s="2" t="s">
        <v>79</v>
      </c>
    </row>
    <row r="941" spans="1:72" x14ac:dyDescent="0.35">
      <c r="A941" s="2" t="s">
        <v>3830</v>
      </c>
      <c r="B941" s="2" t="s">
        <v>3831</v>
      </c>
      <c r="C941" s="2" t="s">
        <v>3832</v>
      </c>
      <c r="D941" s="2" t="s">
        <v>3833</v>
      </c>
      <c r="E941" s="2" t="s">
        <v>3834</v>
      </c>
      <c r="F941">
        <v>1</v>
      </c>
      <c r="G941" s="2" t="s">
        <v>151</v>
      </c>
      <c r="H941">
        <v>7</v>
      </c>
      <c r="I941" s="2" t="s">
        <v>770</v>
      </c>
      <c r="J941">
        <v>9</v>
      </c>
      <c r="K941" s="2" t="s">
        <v>3705</v>
      </c>
      <c r="L941">
        <v>6</v>
      </c>
      <c r="M941" s="2" t="s">
        <v>1983</v>
      </c>
      <c r="N941">
        <v>39</v>
      </c>
      <c r="O941" s="2" t="s">
        <v>2384</v>
      </c>
      <c r="P941">
        <v>150</v>
      </c>
      <c r="Q941" s="2" t="s">
        <v>2385</v>
      </c>
      <c r="R941" t="s">
        <v>67</v>
      </c>
      <c r="S941" t="s">
        <v>67</v>
      </c>
      <c r="T941" s="2" t="s">
        <v>504</v>
      </c>
      <c r="U941" s="2" t="s">
        <v>505</v>
      </c>
      <c r="V941">
        <v>610</v>
      </c>
      <c r="W941" s="2" t="s">
        <v>2444</v>
      </c>
      <c r="X941">
        <v>56901</v>
      </c>
      <c r="Y941">
        <v>56901</v>
      </c>
      <c r="AD941">
        <v>39830.699999999997</v>
      </c>
      <c r="AF941">
        <v>0</v>
      </c>
      <c r="AG941">
        <v>17070.3</v>
      </c>
      <c r="AK941">
        <v>170703</v>
      </c>
      <c r="AL941" s="5">
        <v>113802</v>
      </c>
      <c r="AM941">
        <v>0</v>
      </c>
      <c r="AN941">
        <v>0</v>
      </c>
      <c r="AO941">
        <v>56901</v>
      </c>
      <c r="AP941">
        <v>56901</v>
      </c>
      <c r="AS941">
        <v>39830.699999999997</v>
      </c>
      <c r="AU941">
        <v>17070.3</v>
      </c>
      <c r="AY941">
        <v>170703</v>
      </c>
      <c r="AZ941" s="5">
        <v>113802</v>
      </c>
      <c r="BA941" s="5">
        <v>113802</v>
      </c>
      <c r="BB941" s="5">
        <v>113802</v>
      </c>
      <c r="BC941" s="5">
        <v>113802</v>
      </c>
      <c r="BD941" s="5">
        <v>113802</v>
      </c>
      <c r="BE941" s="5">
        <v>0</v>
      </c>
      <c r="BF941" s="5">
        <v>284505</v>
      </c>
      <c r="BG941">
        <v>20160801</v>
      </c>
      <c r="BH941" s="9" t="str">
        <f t="shared" si="42"/>
        <v>2016</v>
      </c>
      <c r="BI941" t="str">
        <f>MID(Merge1[[#This Row],[OC_DATA_INIZIO_PROGETTO]],5,2)</f>
        <v>08</v>
      </c>
      <c r="BJ941">
        <v>20161231</v>
      </c>
      <c r="BK941" t="str">
        <f t="shared" si="43"/>
        <v>2016</v>
      </c>
      <c r="BL941" t="str">
        <f>MID(Merge1[[#This Row],[OC_DATA_FINE_PROGETTO_PREVISTA]],5,2)</f>
        <v>12</v>
      </c>
      <c r="BM941" s="8">
        <f>(Merge1[[#This Row],[Colonna2]]-Merge1[[#This Row],[Colonna1]])*12+Merge1[[#This Row],[Colonna22]]-Merge1[[#This Row],[Colonna12]]</f>
        <v>4</v>
      </c>
      <c r="BN941">
        <v>20170131</v>
      </c>
      <c r="BO941" t="str">
        <f t="shared" si="44"/>
        <v>2017</v>
      </c>
      <c r="BP941" s="2" t="s">
        <v>116</v>
      </c>
      <c r="BQ941" s="2" t="s">
        <v>763</v>
      </c>
      <c r="BR941" s="2" t="s">
        <v>440</v>
      </c>
      <c r="BS941" s="2" t="s">
        <v>773</v>
      </c>
      <c r="BT941" s="2" t="s">
        <v>774</v>
      </c>
    </row>
    <row r="942" spans="1:72" x14ac:dyDescent="0.35">
      <c r="A942" s="2" t="s">
        <v>6857</v>
      </c>
      <c r="B942" s="2" t="s">
        <v>6858</v>
      </c>
      <c r="C942" s="2" t="s">
        <v>6859</v>
      </c>
      <c r="D942" s="2" t="s">
        <v>6860</v>
      </c>
      <c r="E942" s="2" t="s">
        <v>6861</v>
      </c>
      <c r="F942">
        <v>8</v>
      </c>
      <c r="G942" s="2" t="s">
        <v>441</v>
      </c>
      <c r="H942">
        <v>2</v>
      </c>
      <c r="I942" s="2" t="s">
        <v>430</v>
      </c>
      <c r="J942">
        <v>12</v>
      </c>
      <c r="K942" s="2" t="s">
        <v>437</v>
      </c>
      <c r="L942">
        <v>11</v>
      </c>
      <c r="M942" s="2" t="s">
        <v>443</v>
      </c>
      <c r="N942">
        <v>71</v>
      </c>
      <c r="O942" s="2" t="s">
        <v>507</v>
      </c>
      <c r="P942">
        <v>2</v>
      </c>
      <c r="Q942" s="2" t="s">
        <v>6850</v>
      </c>
      <c r="R942" t="s">
        <v>67</v>
      </c>
      <c r="S942" t="s">
        <v>67</v>
      </c>
      <c r="T942" s="2" t="s">
        <v>73</v>
      </c>
      <c r="U942" s="2" t="s">
        <v>74</v>
      </c>
      <c r="V942">
        <v>927</v>
      </c>
      <c r="W942" s="2" t="s">
        <v>6657</v>
      </c>
      <c r="X942">
        <v>113490</v>
      </c>
      <c r="Z942">
        <v>113490</v>
      </c>
      <c r="AF942">
        <v>0</v>
      </c>
      <c r="AL942" s="5">
        <v>113490</v>
      </c>
      <c r="AM942">
        <v>0</v>
      </c>
      <c r="AN942">
        <v>0</v>
      </c>
      <c r="AO942">
        <v>113490</v>
      </c>
      <c r="AQ942">
        <v>113490</v>
      </c>
      <c r="AZ942" s="5">
        <v>113490</v>
      </c>
      <c r="BA942" s="5">
        <v>113490</v>
      </c>
      <c r="BB942" s="5">
        <v>113490</v>
      </c>
      <c r="BC942" s="5">
        <v>112580</v>
      </c>
      <c r="BD942" s="5">
        <v>112580</v>
      </c>
      <c r="BE942" s="5">
        <v>0</v>
      </c>
      <c r="BF942" s="5">
        <v>112580</v>
      </c>
      <c r="BG942">
        <v>20161230</v>
      </c>
      <c r="BH942" s="9" t="str">
        <f t="shared" si="42"/>
        <v>2016</v>
      </c>
      <c r="BI942" t="str">
        <f>MID(Merge1[[#This Row],[OC_DATA_INIZIO_PROGETTO]],5,2)</f>
        <v>12</v>
      </c>
      <c r="BJ942">
        <v>20190718</v>
      </c>
      <c r="BK942" t="str">
        <f t="shared" si="43"/>
        <v>2019</v>
      </c>
      <c r="BL942" t="str">
        <f>MID(Merge1[[#This Row],[OC_DATA_FINE_PROGETTO_PREVISTA]],5,2)</f>
        <v>07</v>
      </c>
      <c r="BM942" s="8">
        <f>(Merge1[[#This Row],[Colonna2]]-Merge1[[#This Row],[Colonna1]])*12+Merge1[[#This Row],[Colonna22]]-Merge1[[#This Row],[Colonna12]]</f>
        <v>31</v>
      </c>
      <c r="BN942">
        <v>20190930</v>
      </c>
      <c r="BO942" t="str">
        <f t="shared" si="44"/>
        <v>2019</v>
      </c>
      <c r="BP942" s="2" t="s">
        <v>116</v>
      </c>
      <c r="BQ942" s="2" t="s">
        <v>763</v>
      </c>
      <c r="BR942" s="2" t="s">
        <v>440</v>
      </c>
      <c r="BS942" s="2" t="s">
        <v>434</v>
      </c>
      <c r="BT942" s="2" t="s">
        <v>435</v>
      </c>
    </row>
    <row r="943" spans="1:72" x14ac:dyDescent="0.35">
      <c r="A943" s="2" t="s">
        <v>7336</v>
      </c>
      <c r="B943" s="2" t="s">
        <v>7337</v>
      </c>
      <c r="C943" s="2" t="s">
        <v>7338</v>
      </c>
      <c r="D943" s="2" t="s">
        <v>7338</v>
      </c>
      <c r="E943" s="2" t="s">
        <v>7339</v>
      </c>
      <c r="F943">
        <v>8</v>
      </c>
      <c r="G943" s="2" t="s">
        <v>441</v>
      </c>
      <c r="H943">
        <v>2</v>
      </c>
      <c r="I943" s="2" t="s">
        <v>430</v>
      </c>
      <c r="J943">
        <v>12</v>
      </c>
      <c r="K943" s="2" t="s">
        <v>437</v>
      </c>
      <c r="L943">
        <v>11</v>
      </c>
      <c r="M943" s="2" t="s">
        <v>443</v>
      </c>
      <c r="N943">
        <v>71</v>
      </c>
      <c r="O943" s="2" t="s">
        <v>507</v>
      </c>
      <c r="P943">
        <v>2</v>
      </c>
      <c r="Q943" s="2" t="s">
        <v>6850</v>
      </c>
      <c r="R943" t="s">
        <v>67</v>
      </c>
      <c r="S943" t="s">
        <v>67</v>
      </c>
      <c r="T943" s="2" t="s">
        <v>73</v>
      </c>
      <c r="U943" s="2" t="s">
        <v>74</v>
      </c>
      <c r="V943">
        <v>915</v>
      </c>
      <c r="W943" s="2" t="s">
        <v>632</v>
      </c>
      <c r="X943">
        <v>113490</v>
      </c>
      <c r="Z943">
        <v>113490</v>
      </c>
      <c r="AF943">
        <v>0</v>
      </c>
      <c r="AL943" s="5">
        <v>113490</v>
      </c>
      <c r="AM943">
        <v>0</v>
      </c>
      <c r="AN943">
        <v>0</v>
      </c>
      <c r="AO943">
        <v>113490</v>
      </c>
      <c r="AQ943">
        <v>113490</v>
      </c>
      <c r="AZ943" s="5">
        <v>113490</v>
      </c>
      <c r="BA943" s="5">
        <v>113490</v>
      </c>
      <c r="BB943" s="5">
        <v>113490</v>
      </c>
      <c r="BC943" s="5">
        <v>87552</v>
      </c>
      <c r="BD943" s="5">
        <v>87552</v>
      </c>
      <c r="BE943" s="5">
        <v>0</v>
      </c>
      <c r="BF943" s="5">
        <v>87552</v>
      </c>
      <c r="BG943">
        <v>20171221</v>
      </c>
      <c r="BH943" s="9" t="str">
        <f t="shared" si="42"/>
        <v>2017</v>
      </c>
      <c r="BI943" t="str">
        <f>MID(Merge1[[#This Row],[OC_DATA_INIZIO_PROGETTO]],5,2)</f>
        <v>12</v>
      </c>
      <c r="BJ943">
        <v>20200419</v>
      </c>
      <c r="BK943" t="str">
        <f t="shared" si="43"/>
        <v>2020</v>
      </c>
      <c r="BL943" t="str">
        <f>MID(Merge1[[#This Row],[OC_DATA_FINE_PROGETTO_PREVISTA]],5,2)</f>
        <v>04</v>
      </c>
      <c r="BM943" s="8">
        <f>(Merge1[[#This Row],[Colonna2]]-Merge1[[#This Row],[Colonna1]])*12+Merge1[[#This Row],[Colonna22]]-Merge1[[#This Row],[Colonna12]]</f>
        <v>28</v>
      </c>
      <c r="BO943" t="str">
        <f t="shared" si="44"/>
        <v/>
      </c>
      <c r="BP943" s="2" t="s">
        <v>76</v>
      </c>
      <c r="BQ943" s="2" t="s">
        <v>76</v>
      </c>
      <c r="BR943" s="2" t="s">
        <v>77</v>
      </c>
      <c r="BS943" s="2" t="s">
        <v>434</v>
      </c>
      <c r="BT943" s="2" t="s">
        <v>435</v>
      </c>
    </row>
    <row r="944" spans="1:72" x14ac:dyDescent="0.35">
      <c r="A944" s="2" t="s">
        <v>5954</v>
      </c>
      <c r="B944" s="2" t="s">
        <v>5955</v>
      </c>
      <c r="C944" s="2" t="s">
        <v>5956</v>
      </c>
      <c r="D944" s="2" t="s">
        <v>5957</v>
      </c>
      <c r="E944" s="2" t="s">
        <v>5958</v>
      </c>
      <c r="F944">
        <v>1</v>
      </c>
      <c r="G944" s="2" t="s">
        <v>151</v>
      </c>
      <c r="H944">
        <v>7</v>
      </c>
      <c r="I944" s="2" t="s">
        <v>770</v>
      </c>
      <c r="J944">
        <v>9</v>
      </c>
      <c r="K944" s="2" t="s">
        <v>3705</v>
      </c>
      <c r="L944">
        <v>8</v>
      </c>
      <c r="M944" s="2" t="s">
        <v>112</v>
      </c>
      <c r="N944">
        <v>62</v>
      </c>
      <c r="O944" s="2" t="s">
        <v>2450</v>
      </c>
      <c r="P944">
        <v>634</v>
      </c>
      <c r="Q944" s="2" t="s">
        <v>2770</v>
      </c>
      <c r="R944" t="s">
        <v>67</v>
      </c>
      <c r="S944" t="s">
        <v>67</v>
      </c>
      <c r="T944" s="2" t="s">
        <v>1331</v>
      </c>
      <c r="U944" s="2" t="s">
        <v>1332</v>
      </c>
      <c r="V944">
        <v>611</v>
      </c>
      <c r="W944" s="2" t="s">
        <v>2386</v>
      </c>
      <c r="X944">
        <v>56700</v>
      </c>
      <c r="Y944">
        <v>56700</v>
      </c>
      <c r="AD944">
        <v>39690</v>
      </c>
      <c r="AF944">
        <v>0</v>
      </c>
      <c r="AG944">
        <v>17010</v>
      </c>
      <c r="AK944">
        <v>453600</v>
      </c>
      <c r="AL944" s="5">
        <v>113400</v>
      </c>
      <c r="AM944">
        <v>0</v>
      </c>
      <c r="AN944">
        <v>0</v>
      </c>
      <c r="AO944">
        <v>56700</v>
      </c>
      <c r="AP944">
        <v>56700</v>
      </c>
      <c r="AS944">
        <v>39690</v>
      </c>
      <c r="AU944">
        <v>17010</v>
      </c>
      <c r="AY944">
        <v>453600</v>
      </c>
      <c r="AZ944" s="5">
        <v>113400</v>
      </c>
      <c r="BA944" s="5">
        <v>113400</v>
      </c>
      <c r="BB944" s="5">
        <v>113400</v>
      </c>
      <c r="BF944" s="5">
        <v>0</v>
      </c>
      <c r="BG944">
        <v>20180323</v>
      </c>
      <c r="BH944" s="9" t="str">
        <f t="shared" si="42"/>
        <v>2018</v>
      </c>
      <c r="BI944" t="str">
        <f>MID(Merge1[[#This Row],[OC_DATA_INIZIO_PROGETTO]],5,2)</f>
        <v>03</v>
      </c>
      <c r="BJ944">
        <v>20200402</v>
      </c>
      <c r="BK944" t="str">
        <f t="shared" si="43"/>
        <v>2020</v>
      </c>
      <c r="BL944" t="str">
        <f>MID(Merge1[[#This Row],[OC_DATA_FINE_PROGETTO_PREVISTA]],5,2)</f>
        <v>04</v>
      </c>
      <c r="BM944" s="8">
        <f>(Merge1[[#This Row],[Colonna2]]-Merge1[[#This Row],[Colonna1]])*12+Merge1[[#This Row],[Colonna22]]-Merge1[[#This Row],[Colonna12]]</f>
        <v>25</v>
      </c>
      <c r="BO944" t="str">
        <f t="shared" si="44"/>
        <v/>
      </c>
      <c r="BP944" s="2" t="s">
        <v>86</v>
      </c>
      <c r="BQ944" s="2" t="s">
        <v>76</v>
      </c>
      <c r="BR944" s="2" t="s">
        <v>77</v>
      </c>
      <c r="BS944" s="2" t="s">
        <v>2387</v>
      </c>
      <c r="BT944" s="2" t="s">
        <v>510</v>
      </c>
    </row>
    <row r="945" spans="1:72" x14ac:dyDescent="0.35">
      <c r="A945" s="2" t="s">
        <v>16609</v>
      </c>
      <c r="B945" s="2" t="s">
        <v>16601</v>
      </c>
      <c r="C945" s="2" t="s">
        <v>16602</v>
      </c>
      <c r="D945" s="2" t="s">
        <v>16603</v>
      </c>
      <c r="E945" s="2" t="s">
        <v>16610</v>
      </c>
      <c r="F945">
        <v>1</v>
      </c>
      <c r="G945" s="2" t="s">
        <v>151</v>
      </c>
      <c r="H945">
        <v>7</v>
      </c>
      <c r="I945" s="2" t="s">
        <v>770</v>
      </c>
      <c r="J945">
        <v>99</v>
      </c>
      <c r="K945" s="2" t="s">
        <v>81</v>
      </c>
      <c r="L945">
        <v>8</v>
      </c>
      <c r="M945" s="2" t="s">
        <v>112</v>
      </c>
      <c r="N945">
        <v>62</v>
      </c>
      <c r="O945" s="2" t="s">
        <v>2450</v>
      </c>
      <c r="P945">
        <v>999</v>
      </c>
      <c r="Q945" s="2" t="s">
        <v>3522</v>
      </c>
      <c r="R945" t="s">
        <v>67</v>
      </c>
      <c r="S945" t="s">
        <v>67</v>
      </c>
      <c r="T945" s="2" t="s">
        <v>1986</v>
      </c>
      <c r="U945" s="2" t="s">
        <v>1987</v>
      </c>
      <c r="V945">
        <v>948</v>
      </c>
      <c r="W945" s="2" t="s">
        <v>6658</v>
      </c>
      <c r="X945">
        <v>56663.51</v>
      </c>
      <c r="Y945">
        <v>56663.51</v>
      </c>
      <c r="AD945">
        <v>39664.449999999997</v>
      </c>
      <c r="AF945">
        <v>0</v>
      </c>
      <c r="AG945">
        <v>16999.05</v>
      </c>
      <c r="AK945">
        <v>141903</v>
      </c>
      <c r="AL945" s="5">
        <v>113327.01</v>
      </c>
      <c r="AM945">
        <v>0</v>
      </c>
      <c r="AN945">
        <v>0</v>
      </c>
      <c r="AO945">
        <v>56663.51</v>
      </c>
      <c r="AP945">
        <v>56663.51</v>
      </c>
      <c r="AS945">
        <v>39664.449999999997</v>
      </c>
      <c r="AU945">
        <v>16999.05</v>
      </c>
      <c r="AY945">
        <v>141903</v>
      </c>
      <c r="AZ945" s="5">
        <v>113327.01</v>
      </c>
      <c r="BA945" s="5">
        <v>113327.01</v>
      </c>
      <c r="BB945" s="5">
        <v>113327.01</v>
      </c>
      <c r="BC945" s="5">
        <v>83541.509999999995</v>
      </c>
      <c r="BD945" s="5">
        <v>83541.509999999995</v>
      </c>
      <c r="BE945" s="5">
        <v>0</v>
      </c>
      <c r="BF945" s="5">
        <v>221004.94</v>
      </c>
      <c r="BG945">
        <v>20171001</v>
      </c>
      <c r="BH945" s="9" t="str">
        <f t="shared" si="42"/>
        <v>2017</v>
      </c>
      <c r="BI945" t="str">
        <f>MID(Merge1[[#This Row],[OC_DATA_INIZIO_PROGETTO]],5,2)</f>
        <v>10</v>
      </c>
      <c r="BJ945">
        <v>20200314</v>
      </c>
      <c r="BK945" t="str">
        <f t="shared" si="43"/>
        <v>2020</v>
      </c>
      <c r="BL945" t="str">
        <f>MID(Merge1[[#This Row],[OC_DATA_FINE_PROGETTO_PREVISTA]],5,2)</f>
        <v>03</v>
      </c>
      <c r="BM945" s="8">
        <f>(Merge1[[#This Row],[Colonna2]]-Merge1[[#This Row],[Colonna1]])*12+Merge1[[#This Row],[Colonna22]]-Merge1[[#This Row],[Colonna12]]</f>
        <v>29</v>
      </c>
      <c r="BN945">
        <v>20200914</v>
      </c>
      <c r="BO945" t="str">
        <f t="shared" si="44"/>
        <v>2020</v>
      </c>
      <c r="BP945" s="2" t="s">
        <v>76</v>
      </c>
      <c r="BQ945" s="2" t="s">
        <v>76</v>
      </c>
      <c r="BR945" s="2" t="s">
        <v>440</v>
      </c>
      <c r="BS945" s="2" t="s">
        <v>773</v>
      </c>
      <c r="BT945" s="2" t="s">
        <v>774</v>
      </c>
    </row>
    <row r="946" spans="1:72" x14ac:dyDescent="0.35">
      <c r="A946" s="2" t="s">
        <v>3396</v>
      </c>
      <c r="B946" s="2" t="s">
        <v>3397</v>
      </c>
      <c r="C946" s="2" t="s">
        <v>3390</v>
      </c>
      <c r="D946" s="2" t="s">
        <v>3398</v>
      </c>
      <c r="E946" s="2" t="s">
        <v>3399</v>
      </c>
      <c r="F946">
        <v>1</v>
      </c>
      <c r="G946" s="2" t="s">
        <v>151</v>
      </c>
      <c r="H946">
        <v>7</v>
      </c>
      <c r="I946" s="2" t="s">
        <v>770</v>
      </c>
      <c r="J946">
        <v>20</v>
      </c>
      <c r="K946" s="2" t="s">
        <v>3054</v>
      </c>
      <c r="L946">
        <v>8</v>
      </c>
      <c r="M946" s="2" t="s">
        <v>112</v>
      </c>
      <c r="N946">
        <v>62</v>
      </c>
      <c r="O946" s="2" t="s">
        <v>2450</v>
      </c>
      <c r="P946">
        <v>634</v>
      </c>
      <c r="Q946" s="2" t="s">
        <v>2770</v>
      </c>
      <c r="R946" t="s">
        <v>67</v>
      </c>
      <c r="S946" t="s">
        <v>67</v>
      </c>
      <c r="T946" s="2" t="s">
        <v>1331</v>
      </c>
      <c r="U946" s="2" t="s">
        <v>1332</v>
      </c>
      <c r="V946">
        <v>609</v>
      </c>
      <c r="W946" s="2" t="s">
        <v>2413</v>
      </c>
      <c r="X946">
        <v>56629.09</v>
      </c>
      <c r="Y946">
        <v>56629.09</v>
      </c>
      <c r="AD946">
        <v>39640.36</v>
      </c>
      <c r="AF946">
        <v>0</v>
      </c>
      <c r="AG946">
        <v>16988.73</v>
      </c>
      <c r="AK946">
        <v>42908</v>
      </c>
      <c r="AL946" s="5">
        <v>113258.18</v>
      </c>
      <c r="AM946">
        <v>0</v>
      </c>
      <c r="AN946">
        <v>0</v>
      </c>
      <c r="AO946">
        <v>56629.09</v>
      </c>
      <c r="AP946">
        <v>56629.09</v>
      </c>
      <c r="AS946">
        <v>39640.36</v>
      </c>
      <c r="AU946">
        <v>16988.73</v>
      </c>
      <c r="AY946">
        <v>42908</v>
      </c>
      <c r="AZ946" s="5">
        <v>113258.18</v>
      </c>
      <c r="BA946" s="5">
        <v>113258.18</v>
      </c>
      <c r="BB946" s="5">
        <v>113258.18</v>
      </c>
      <c r="BC946" s="5">
        <v>113258.18</v>
      </c>
      <c r="BD946" s="5">
        <v>113258.18</v>
      </c>
      <c r="BE946" s="5">
        <v>0</v>
      </c>
      <c r="BF946" s="5">
        <v>156165.82</v>
      </c>
      <c r="BG946">
        <v>20160722</v>
      </c>
      <c r="BH946" s="9" t="str">
        <f t="shared" si="42"/>
        <v>2016</v>
      </c>
      <c r="BI946" t="str">
        <f>MID(Merge1[[#This Row],[OC_DATA_INIZIO_PROGETTO]],5,2)</f>
        <v>07</v>
      </c>
      <c r="BJ946">
        <v>20180228</v>
      </c>
      <c r="BK946" t="str">
        <f t="shared" si="43"/>
        <v>2018</v>
      </c>
      <c r="BL946" t="str">
        <f>MID(Merge1[[#This Row],[OC_DATA_FINE_PROGETTO_PREVISTA]],5,2)</f>
        <v>02</v>
      </c>
      <c r="BM946" s="8">
        <f>(Merge1[[#This Row],[Colonna2]]-Merge1[[#This Row],[Colonna1]])*12+Merge1[[#This Row],[Colonna22]]-Merge1[[#This Row],[Colonna12]]</f>
        <v>19</v>
      </c>
      <c r="BN946">
        <v>20180228</v>
      </c>
      <c r="BO946" t="str">
        <f t="shared" si="44"/>
        <v>2018</v>
      </c>
      <c r="BP946" s="2" t="s">
        <v>116</v>
      </c>
      <c r="BQ946" s="2" t="s">
        <v>763</v>
      </c>
      <c r="BR946" s="2" t="s">
        <v>440</v>
      </c>
      <c r="BS946" s="2" t="s">
        <v>773</v>
      </c>
      <c r="BT946" s="2" t="s">
        <v>774</v>
      </c>
    </row>
    <row r="947" spans="1:72" x14ac:dyDescent="0.35">
      <c r="A947" s="2" t="s">
        <v>5468</v>
      </c>
      <c r="B947" s="2" t="s">
        <v>5469</v>
      </c>
      <c r="C947" s="2" t="s">
        <v>5470</v>
      </c>
      <c r="D947" s="2" t="s">
        <v>5471</v>
      </c>
      <c r="E947" s="2" t="s">
        <v>5472</v>
      </c>
      <c r="F947">
        <v>3</v>
      </c>
      <c r="G947" s="2" t="s">
        <v>102</v>
      </c>
      <c r="H947">
        <v>7</v>
      </c>
      <c r="I947" s="2" t="s">
        <v>770</v>
      </c>
      <c r="J947">
        <v>99</v>
      </c>
      <c r="K947" s="2" t="s">
        <v>81</v>
      </c>
      <c r="L947">
        <v>6</v>
      </c>
      <c r="M947" s="2" t="s">
        <v>1983</v>
      </c>
      <c r="N947">
        <v>40</v>
      </c>
      <c r="O947" s="2" t="s">
        <v>5460</v>
      </c>
      <c r="P947">
        <v>999</v>
      </c>
      <c r="Q947" s="2" t="s">
        <v>5461</v>
      </c>
      <c r="R947" t="s">
        <v>67</v>
      </c>
      <c r="S947" t="s">
        <v>67</v>
      </c>
      <c r="T947" s="2" t="s">
        <v>504</v>
      </c>
      <c r="U947" s="2" t="s">
        <v>505</v>
      </c>
      <c r="V947">
        <v>603</v>
      </c>
      <c r="W947" s="2" t="s">
        <v>2396</v>
      </c>
      <c r="X947">
        <v>56579.87</v>
      </c>
      <c r="Y947">
        <v>56579.87</v>
      </c>
      <c r="AD947">
        <v>39605.910000000003</v>
      </c>
      <c r="AF947">
        <v>0</v>
      </c>
      <c r="AG947">
        <v>16973.97</v>
      </c>
      <c r="AK947">
        <v>114109</v>
      </c>
      <c r="AL947" s="5">
        <v>113159.75</v>
      </c>
      <c r="AM947">
        <v>0</v>
      </c>
      <c r="AN947">
        <v>0</v>
      </c>
      <c r="AO947">
        <v>56579.87</v>
      </c>
      <c r="AP947">
        <v>56579.87</v>
      </c>
      <c r="AS947">
        <v>39605.910000000003</v>
      </c>
      <c r="AU947">
        <v>16973.97</v>
      </c>
      <c r="AY947">
        <v>114109</v>
      </c>
      <c r="AZ947" s="5">
        <v>113159.75</v>
      </c>
      <c r="BA947" s="5">
        <v>113159.75</v>
      </c>
      <c r="BB947" s="5">
        <v>113159.75</v>
      </c>
      <c r="BC947" s="5">
        <v>113159.75</v>
      </c>
      <c r="BD947" s="5">
        <v>113159.75</v>
      </c>
      <c r="BE947" s="5">
        <v>0</v>
      </c>
      <c r="BF947" s="5">
        <v>227268.5</v>
      </c>
      <c r="BG947">
        <v>20170519</v>
      </c>
      <c r="BH947" s="9" t="str">
        <f t="shared" si="42"/>
        <v>2017</v>
      </c>
      <c r="BI947" t="str">
        <f>MID(Merge1[[#This Row],[OC_DATA_INIZIO_PROGETTO]],5,2)</f>
        <v>05</v>
      </c>
      <c r="BJ947">
        <v>20200601</v>
      </c>
      <c r="BK947" t="str">
        <f t="shared" si="43"/>
        <v>2020</v>
      </c>
      <c r="BL947" t="str">
        <f>MID(Merge1[[#This Row],[OC_DATA_FINE_PROGETTO_PREVISTA]],5,2)</f>
        <v>06</v>
      </c>
      <c r="BM947" s="8">
        <f>(Merge1[[#This Row],[Colonna2]]-Merge1[[#This Row],[Colonna1]])*12+Merge1[[#This Row],[Colonna22]]-Merge1[[#This Row],[Colonna12]]</f>
        <v>37</v>
      </c>
      <c r="BN947">
        <v>20181119</v>
      </c>
      <c r="BO947" t="str">
        <f t="shared" si="44"/>
        <v>2018</v>
      </c>
      <c r="BP947" s="2" t="s">
        <v>116</v>
      </c>
      <c r="BQ947" s="2" t="s">
        <v>763</v>
      </c>
      <c r="BR947" s="2" t="s">
        <v>440</v>
      </c>
      <c r="BS947" s="2" t="s">
        <v>773</v>
      </c>
      <c r="BT947" s="2" t="s">
        <v>774</v>
      </c>
    </row>
    <row r="948" spans="1:72" x14ac:dyDescent="0.35">
      <c r="A948" s="2" t="s">
        <v>11488</v>
      </c>
      <c r="B948" s="2" t="s">
        <v>11489</v>
      </c>
      <c r="C948" s="2" t="s">
        <v>11490</v>
      </c>
      <c r="D948" s="2" t="s">
        <v>11491</v>
      </c>
      <c r="E948" s="2" t="s">
        <v>11492</v>
      </c>
      <c r="F948">
        <v>1</v>
      </c>
      <c r="G948" s="2" t="s">
        <v>151</v>
      </c>
      <c r="H948">
        <v>7</v>
      </c>
      <c r="I948" s="2" t="s">
        <v>770</v>
      </c>
      <c r="J948">
        <v>99</v>
      </c>
      <c r="K948" s="2" t="s">
        <v>81</v>
      </c>
      <c r="L948">
        <v>8</v>
      </c>
      <c r="M948" s="2" t="s">
        <v>112</v>
      </c>
      <c r="N948">
        <v>62</v>
      </c>
      <c r="O948" s="2" t="s">
        <v>2450</v>
      </c>
      <c r="P948">
        <v>999</v>
      </c>
      <c r="Q948" s="2" t="s">
        <v>3522</v>
      </c>
      <c r="R948" t="s">
        <v>67</v>
      </c>
      <c r="S948" t="s">
        <v>67</v>
      </c>
      <c r="T948" s="2" t="s">
        <v>1986</v>
      </c>
      <c r="U948" s="2" t="s">
        <v>1987</v>
      </c>
      <c r="V948">
        <v>933</v>
      </c>
      <c r="W948" s="2" t="s">
        <v>6816</v>
      </c>
      <c r="X948">
        <v>56312.5</v>
      </c>
      <c r="Y948">
        <v>56312.5</v>
      </c>
      <c r="AD948">
        <v>39418.75</v>
      </c>
      <c r="AF948">
        <v>0</v>
      </c>
      <c r="AG948">
        <v>16893.75</v>
      </c>
      <c r="AK948">
        <v>86375</v>
      </c>
      <c r="AL948" s="5">
        <v>112625</v>
      </c>
      <c r="AM948">
        <v>0</v>
      </c>
      <c r="AN948">
        <v>0</v>
      </c>
      <c r="AO948">
        <v>56312.5</v>
      </c>
      <c r="AP948">
        <v>56312.5</v>
      </c>
      <c r="AS948">
        <v>39418.75</v>
      </c>
      <c r="AU948">
        <v>16893.75</v>
      </c>
      <c r="AY948">
        <v>86375</v>
      </c>
      <c r="AZ948" s="5">
        <v>112625</v>
      </c>
      <c r="BA948" s="5">
        <v>112625</v>
      </c>
      <c r="BB948" s="5">
        <v>112625</v>
      </c>
      <c r="BF948" s="5">
        <v>0</v>
      </c>
      <c r="BG948">
        <v>20201204</v>
      </c>
      <c r="BH948" s="9" t="str">
        <f t="shared" si="42"/>
        <v>2020</v>
      </c>
      <c r="BI948" t="str">
        <f>MID(Merge1[[#This Row],[OC_DATA_INIZIO_PROGETTO]],5,2)</f>
        <v>12</v>
      </c>
      <c r="BJ948">
        <v>20211231</v>
      </c>
      <c r="BK948" t="str">
        <f t="shared" si="43"/>
        <v>2021</v>
      </c>
      <c r="BL948" t="str">
        <f>MID(Merge1[[#This Row],[OC_DATA_FINE_PROGETTO_PREVISTA]],5,2)</f>
        <v>12</v>
      </c>
      <c r="BM948" s="8">
        <f>(Merge1[[#This Row],[Colonna2]]-Merge1[[#This Row],[Colonna1]])*12+Merge1[[#This Row],[Colonna22]]-Merge1[[#This Row],[Colonna12]]</f>
        <v>12</v>
      </c>
      <c r="BN948">
        <v>20211204</v>
      </c>
      <c r="BO948" t="str">
        <f t="shared" si="44"/>
        <v>2021</v>
      </c>
      <c r="BP948" s="2" t="s">
        <v>86</v>
      </c>
      <c r="BQ948" s="2" t="s">
        <v>76</v>
      </c>
      <c r="BR948" s="2" t="s">
        <v>77</v>
      </c>
      <c r="BS948" s="2" t="s">
        <v>2387</v>
      </c>
      <c r="BT948" s="2" t="s">
        <v>510</v>
      </c>
    </row>
    <row r="949" spans="1:72" x14ac:dyDescent="0.35">
      <c r="A949" s="2" t="s">
        <v>21182</v>
      </c>
      <c r="B949" s="2" t="s">
        <v>21183</v>
      </c>
      <c r="C949" s="2" t="s">
        <v>21184</v>
      </c>
      <c r="D949" s="2" t="s">
        <v>21185</v>
      </c>
      <c r="E949" s="2" t="s">
        <v>21186</v>
      </c>
      <c r="F949">
        <v>4</v>
      </c>
      <c r="G949" s="2" t="s">
        <v>174</v>
      </c>
      <c r="H949">
        <v>3</v>
      </c>
      <c r="I949" s="2" t="s">
        <v>68</v>
      </c>
      <c r="J949">
        <v>9</v>
      </c>
      <c r="K949" s="2" t="s">
        <v>4139</v>
      </c>
      <c r="L949">
        <v>3</v>
      </c>
      <c r="M949" s="2" t="s">
        <v>3884</v>
      </c>
      <c r="N949">
        <v>16</v>
      </c>
      <c r="O949" s="2" t="s">
        <v>8160</v>
      </c>
      <c r="P949">
        <v>4</v>
      </c>
      <c r="Q949" s="2" t="s">
        <v>8161</v>
      </c>
      <c r="R949" t="s">
        <v>67</v>
      </c>
      <c r="S949" t="s">
        <v>67</v>
      </c>
      <c r="T949" s="2" t="s">
        <v>73</v>
      </c>
      <c r="U949" s="2" t="s">
        <v>74</v>
      </c>
      <c r="V949">
        <v>0</v>
      </c>
      <c r="W949" s="2" t="s">
        <v>97</v>
      </c>
      <c r="X949">
        <v>112500</v>
      </c>
      <c r="Y949">
        <v>112500</v>
      </c>
      <c r="AD949">
        <v>37500</v>
      </c>
      <c r="AF949">
        <v>0</v>
      </c>
      <c r="AI949">
        <v>20918</v>
      </c>
      <c r="AL949" s="5">
        <v>170918</v>
      </c>
      <c r="AM949">
        <v>0</v>
      </c>
      <c r="AN949">
        <v>0</v>
      </c>
      <c r="AO949">
        <v>112500</v>
      </c>
      <c r="AP949">
        <v>112500</v>
      </c>
      <c r="AS949">
        <v>37500</v>
      </c>
      <c r="AW949">
        <v>20918</v>
      </c>
      <c r="AZ949" s="5">
        <v>170918</v>
      </c>
      <c r="BA949" s="5">
        <v>112604.39</v>
      </c>
      <c r="BB949" s="5">
        <v>112604.39</v>
      </c>
      <c r="BC949" s="5">
        <v>32140</v>
      </c>
      <c r="BD949" s="5">
        <v>32140</v>
      </c>
      <c r="BE949" s="5">
        <v>0</v>
      </c>
      <c r="BF949" s="5">
        <v>32140</v>
      </c>
      <c r="BG949">
        <v>20170627</v>
      </c>
      <c r="BH949" s="9" t="str">
        <f t="shared" si="42"/>
        <v>2017</v>
      </c>
      <c r="BI949" t="str">
        <f>MID(Merge1[[#This Row],[OC_DATA_INIZIO_PROGETTO]],5,2)</f>
        <v>06</v>
      </c>
      <c r="BJ949">
        <v>20201231</v>
      </c>
      <c r="BK949" t="str">
        <f t="shared" si="43"/>
        <v>2020</v>
      </c>
      <c r="BL949" t="str">
        <f>MID(Merge1[[#This Row],[OC_DATA_FINE_PROGETTO_PREVISTA]],5,2)</f>
        <v>12</v>
      </c>
      <c r="BM949" s="8">
        <f>(Merge1[[#This Row],[Colonna2]]-Merge1[[#This Row],[Colonna1]])*12+Merge1[[#This Row],[Colonna22]]-Merge1[[#This Row],[Colonna12]]</f>
        <v>42</v>
      </c>
      <c r="BN949">
        <v>20200129</v>
      </c>
      <c r="BO949" t="str">
        <f t="shared" si="44"/>
        <v>2020</v>
      </c>
      <c r="BP949" s="2" t="s">
        <v>76</v>
      </c>
      <c r="BQ949" s="2" t="s">
        <v>76</v>
      </c>
      <c r="BR949" s="2" t="s">
        <v>440</v>
      </c>
      <c r="BS949" s="2" t="s">
        <v>3041</v>
      </c>
      <c r="BT949" s="2" t="s">
        <v>3042</v>
      </c>
    </row>
    <row r="950" spans="1:72" x14ac:dyDescent="0.35">
      <c r="A950" s="2" t="s">
        <v>29283</v>
      </c>
      <c r="B950" s="2" t="s">
        <v>29284</v>
      </c>
      <c r="C950" s="2" t="s">
        <v>29285</v>
      </c>
      <c r="D950" s="2" t="s">
        <v>29286</v>
      </c>
      <c r="E950" s="2" t="s">
        <v>29287</v>
      </c>
      <c r="F950">
        <v>3</v>
      </c>
      <c r="G950" s="2" t="s">
        <v>102</v>
      </c>
      <c r="H950">
        <v>6</v>
      </c>
      <c r="I950" s="2" t="s">
        <v>94</v>
      </c>
      <c r="J950">
        <v>99</v>
      </c>
      <c r="K950" s="2" t="s">
        <v>81</v>
      </c>
      <c r="L950">
        <v>9</v>
      </c>
      <c r="M950" s="2" t="s">
        <v>98</v>
      </c>
      <c r="N950">
        <v>22</v>
      </c>
      <c r="O950" s="2" t="s">
        <v>252</v>
      </c>
      <c r="P950">
        <v>222</v>
      </c>
      <c r="Q950" s="2" t="s">
        <v>9677</v>
      </c>
      <c r="R950" t="s">
        <v>67</v>
      </c>
      <c r="S950" t="s">
        <v>67</v>
      </c>
      <c r="T950" s="2" t="s">
        <v>1331</v>
      </c>
      <c r="U950" s="2" t="s">
        <v>1332</v>
      </c>
      <c r="V950">
        <v>2016</v>
      </c>
      <c r="W950" s="2" t="s">
        <v>18962</v>
      </c>
      <c r="X950">
        <v>56250</v>
      </c>
      <c r="Y950">
        <v>56250</v>
      </c>
      <c r="AD950">
        <v>39375</v>
      </c>
      <c r="AF950">
        <v>0</v>
      </c>
      <c r="AG950">
        <v>16875</v>
      </c>
      <c r="AK950">
        <v>37500</v>
      </c>
      <c r="AL950" s="5">
        <v>112500</v>
      </c>
      <c r="AM950">
        <v>0</v>
      </c>
      <c r="AN950">
        <v>0</v>
      </c>
      <c r="AO950">
        <v>56250</v>
      </c>
      <c r="AP950">
        <v>56250</v>
      </c>
      <c r="AS950">
        <v>39375</v>
      </c>
      <c r="AU950">
        <v>16875</v>
      </c>
      <c r="AY950">
        <v>37500</v>
      </c>
      <c r="AZ950" s="5">
        <v>112500</v>
      </c>
      <c r="BA950" s="5">
        <v>112500</v>
      </c>
      <c r="BB950" s="5">
        <v>112500</v>
      </c>
      <c r="BC950" s="5">
        <v>45000</v>
      </c>
      <c r="BD950" s="5">
        <v>45000</v>
      </c>
      <c r="BE950" s="5">
        <v>0</v>
      </c>
      <c r="BF950" s="5">
        <v>69004.05</v>
      </c>
      <c r="BG950">
        <v>20180802</v>
      </c>
      <c r="BH950" s="9" t="str">
        <f t="shared" si="42"/>
        <v>2018</v>
      </c>
      <c r="BI950" t="str">
        <f>MID(Merge1[[#This Row],[OC_DATA_INIZIO_PROGETTO]],5,2)</f>
        <v>08</v>
      </c>
      <c r="BJ950">
        <v>20210527</v>
      </c>
      <c r="BK950" t="str">
        <f t="shared" si="43"/>
        <v>2021</v>
      </c>
      <c r="BL950" t="str">
        <f>MID(Merge1[[#This Row],[OC_DATA_FINE_PROGETTO_PREVISTA]],5,2)</f>
        <v>05</v>
      </c>
      <c r="BM950" s="8">
        <f>(Merge1[[#This Row],[Colonna2]]-Merge1[[#This Row],[Colonna1]])*12+Merge1[[#This Row],[Colonna22]]-Merge1[[#This Row],[Colonna12]]</f>
        <v>33</v>
      </c>
      <c r="BO950" t="str">
        <f t="shared" si="44"/>
        <v/>
      </c>
      <c r="BP950" s="2" t="s">
        <v>76</v>
      </c>
      <c r="BQ950" s="2" t="s">
        <v>76</v>
      </c>
      <c r="BR950" s="2" t="s">
        <v>77</v>
      </c>
      <c r="BS950" s="2" t="s">
        <v>446</v>
      </c>
      <c r="BT950" s="2" t="s">
        <v>447</v>
      </c>
    </row>
    <row r="951" spans="1:72" x14ac:dyDescent="0.35">
      <c r="A951" s="2" t="s">
        <v>3019</v>
      </c>
      <c r="B951" s="2" t="s">
        <v>3020</v>
      </c>
      <c r="C951" s="2" t="s">
        <v>3021</v>
      </c>
      <c r="D951" s="2" t="s">
        <v>3022</v>
      </c>
      <c r="E951" s="2" t="s">
        <v>3023</v>
      </c>
      <c r="F951">
        <v>1</v>
      </c>
      <c r="G951" s="2" t="s">
        <v>151</v>
      </c>
      <c r="H951">
        <v>7</v>
      </c>
      <c r="I951" s="2" t="s">
        <v>770</v>
      </c>
      <c r="J951">
        <v>99</v>
      </c>
      <c r="K951" s="2" t="s">
        <v>81</v>
      </c>
      <c r="L951">
        <v>8</v>
      </c>
      <c r="M951" s="2" t="s">
        <v>112</v>
      </c>
      <c r="N951">
        <v>62</v>
      </c>
      <c r="O951" s="2" t="s">
        <v>2450</v>
      </c>
      <c r="P951">
        <v>634</v>
      </c>
      <c r="Q951" s="2" t="s">
        <v>2770</v>
      </c>
      <c r="R951" t="s">
        <v>67</v>
      </c>
      <c r="S951" t="s">
        <v>67</v>
      </c>
      <c r="T951" s="2" t="s">
        <v>1986</v>
      </c>
      <c r="U951" s="2" t="s">
        <v>1987</v>
      </c>
      <c r="V951">
        <v>603</v>
      </c>
      <c r="W951" s="2" t="s">
        <v>2396</v>
      </c>
      <c r="X951">
        <v>56179.42</v>
      </c>
      <c r="Y951">
        <v>56179.42</v>
      </c>
      <c r="AD951">
        <v>39325.589999999997</v>
      </c>
      <c r="AF951">
        <v>0</v>
      </c>
      <c r="AG951">
        <v>16853.830000000002</v>
      </c>
      <c r="AK951">
        <v>74906</v>
      </c>
      <c r="AL951" s="5">
        <v>112358.84</v>
      </c>
      <c r="AM951">
        <v>0</v>
      </c>
      <c r="AN951">
        <v>0</v>
      </c>
      <c r="AO951">
        <v>56179.42</v>
      </c>
      <c r="AP951">
        <v>56179.42</v>
      </c>
      <c r="AS951">
        <v>39325.589999999997</v>
      </c>
      <c r="AU951">
        <v>16853.830000000002</v>
      </c>
      <c r="AY951">
        <v>74906</v>
      </c>
      <c r="AZ951" s="5">
        <v>112358.84</v>
      </c>
      <c r="BA951" s="5">
        <v>112358.84</v>
      </c>
      <c r="BB951" s="5">
        <v>112358.84</v>
      </c>
      <c r="BF951" s="5">
        <v>0</v>
      </c>
      <c r="BG951">
        <v>20200722</v>
      </c>
      <c r="BH951" s="9" t="str">
        <f t="shared" si="42"/>
        <v>2020</v>
      </c>
      <c r="BI951" t="str">
        <f>MID(Merge1[[#This Row],[OC_DATA_INIZIO_PROGETTO]],5,2)</f>
        <v>07</v>
      </c>
      <c r="BJ951">
        <v>20211229</v>
      </c>
      <c r="BK951" t="str">
        <f t="shared" si="43"/>
        <v>2021</v>
      </c>
      <c r="BL951" t="str">
        <f>MID(Merge1[[#This Row],[OC_DATA_FINE_PROGETTO_PREVISTA]],5,2)</f>
        <v>12</v>
      </c>
      <c r="BM951" s="8">
        <f>(Merge1[[#This Row],[Colonna2]]-Merge1[[#This Row],[Colonna1]])*12+Merge1[[#This Row],[Colonna22]]-Merge1[[#This Row],[Colonna12]]</f>
        <v>17</v>
      </c>
      <c r="BO951" t="str">
        <f t="shared" si="44"/>
        <v/>
      </c>
      <c r="BP951" s="2" t="s">
        <v>86</v>
      </c>
      <c r="BQ951" s="2" t="s">
        <v>76</v>
      </c>
      <c r="BR951" s="2" t="s">
        <v>77</v>
      </c>
      <c r="BS951" s="2" t="s">
        <v>773</v>
      </c>
      <c r="BT951" s="2" t="s">
        <v>774</v>
      </c>
    </row>
    <row r="952" spans="1:72" x14ac:dyDescent="0.35">
      <c r="A952" s="2" t="s">
        <v>27728</v>
      </c>
      <c r="B952" s="2" t="s">
        <v>27729</v>
      </c>
      <c r="C952" s="2" t="s">
        <v>27730</v>
      </c>
      <c r="D952" s="2" t="s">
        <v>27718</v>
      </c>
      <c r="E952" s="2" t="s">
        <v>27731</v>
      </c>
      <c r="F952">
        <v>4</v>
      </c>
      <c r="G952" s="2" t="s">
        <v>174</v>
      </c>
      <c r="H952">
        <v>3</v>
      </c>
      <c r="I952" s="2" t="s">
        <v>68</v>
      </c>
      <c r="J952">
        <v>1</v>
      </c>
      <c r="K952" s="2" t="s">
        <v>69</v>
      </c>
      <c r="L952">
        <v>3</v>
      </c>
      <c r="M952" s="2" t="s">
        <v>3884</v>
      </c>
      <c r="N952">
        <v>6</v>
      </c>
      <c r="O952" s="2" t="s">
        <v>3885</v>
      </c>
      <c r="P952">
        <v>998</v>
      </c>
      <c r="Q952" s="2" t="s">
        <v>4142</v>
      </c>
      <c r="R952" t="s">
        <v>67</v>
      </c>
      <c r="S952" t="s">
        <v>67</v>
      </c>
      <c r="T952" s="2" t="s">
        <v>73</v>
      </c>
      <c r="U952" s="2" t="s">
        <v>74</v>
      </c>
      <c r="V952">
        <v>2031</v>
      </c>
      <c r="W952" s="2" t="s">
        <v>19720</v>
      </c>
      <c r="X952">
        <v>82554.240000000005</v>
      </c>
      <c r="Y952">
        <v>82554.240000000005</v>
      </c>
      <c r="AD952">
        <v>57787.97</v>
      </c>
      <c r="AF952">
        <v>0</v>
      </c>
      <c r="AG952">
        <v>24766.27</v>
      </c>
      <c r="AL952" s="5">
        <v>165108.48000000001</v>
      </c>
      <c r="AM952">
        <v>34587.730000000003</v>
      </c>
      <c r="AN952">
        <v>34587.730000000003</v>
      </c>
      <c r="AO952">
        <v>55948.29</v>
      </c>
      <c r="AP952">
        <v>82554.240000000005</v>
      </c>
      <c r="AS952">
        <v>57787.97</v>
      </c>
      <c r="AU952">
        <v>16784.490000000002</v>
      </c>
      <c r="AZ952" s="5">
        <v>130520.75</v>
      </c>
      <c r="BA952" s="5">
        <v>111896.58</v>
      </c>
      <c r="BB952" s="5">
        <v>111896.58</v>
      </c>
      <c r="BC952" s="5">
        <v>111896.58</v>
      </c>
      <c r="BD952" s="5">
        <v>111896.58</v>
      </c>
      <c r="BE952" s="5">
        <v>0</v>
      </c>
      <c r="BF952" s="5">
        <v>111896.58</v>
      </c>
      <c r="BG952">
        <v>20170420</v>
      </c>
      <c r="BH952" s="9" t="str">
        <f t="shared" si="42"/>
        <v>2017</v>
      </c>
      <c r="BI952" t="str">
        <f>MID(Merge1[[#This Row],[OC_DATA_INIZIO_PROGETTO]],5,2)</f>
        <v>04</v>
      </c>
      <c r="BJ952">
        <v>20190131</v>
      </c>
      <c r="BK952" t="str">
        <f t="shared" si="43"/>
        <v>2019</v>
      </c>
      <c r="BL952" t="str">
        <f>MID(Merge1[[#This Row],[OC_DATA_FINE_PROGETTO_PREVISTA]],5,2)</f>
        <v>01</v>
      </c>
      <c r="BM952" s="8">
        <f>(Merge1[[#This Row],[Colonna2]]-Merge1[[#This Row],[Colonna1]])*12+Merge1[[#This Row],[Colonna22]]-Merge1[[#This Row],[Colonna12]]</f>
        <v>21</v>
      </c>
      <c r="BN952">
        <v>20181129</v>
      </c>
      <c r="BO952" t="str">
        <f t="shared" si="44"/>
        <v>2018</v>
      </c>
      <c r="BP952" s="2" t="s">
        <v>76</v>
      </c>
      <c r="BQ952" s="2" t="s">
        <v>76</v>
      </c>
      <c r="BR952" s="2" t="s">
        <v>440</v>
      </c>
      <c r="BS952" s="2" t="s">
        <v>3041</v>
      </c>
      <c r="BT952" s="2" t="s">
        <v>3042</v>
      </c>
    </row>
    <row r="953" spans="1:72" x14ac:dyDescent="0.35">
      <c r="A953" s="2" t="s">
        <v>8140</v>
      </c>
      <c r="B953" s="2" t="s">
        <v>8141</v>
      </c>
      <c r="C953" s="2" t="s">
        <v>8134</v>
      </c>
      <c r="D953" s="2" t="s">
        <v>8135</v>
      </c>
      <c r="E953" s="2" t="s">
        <v>8142</v>
      </c>
      <c r="F953">
        <v>1</v>
      </c>
      <c r="G953" s="2" t="s">
        <v>151</v>
      </c>
      <c r="H953">
        <v>2</v>
      </c>
      <c r="I953" s="2" t="s">
        <v>430</v>
      </c>
      <c r="J953">
        <v>14</v>
      </c>
      <c r="K953" s="2" t="s">
        <v>8055</v>
      </c>
      <c r="L953">
        <v>10</v>
      </c>
      <c r="M953" s="2" t="s">
        <v>95</v>
      </c>
      <c r="N953">
        <v>99</v>
      </c>
      <c r="O953" s="2" t="s">
        <v>96</v>
      </c>
      <c r="P953">
        <v>999</v>
      </c>
      <c r="Q953" s="2" t="s">
        <v>96</v>
      </c>
      <c r="R953" t="s">
        <v>67</v>
      </c>
      <c r="S953" t="s">
        <v>67</v>
      </c>
      <c r="T953" s="2" t="s">
        <v>73</v>
      </c>
      <c r="U953" s="2" t="s">
        <v>74</v>
      </c>
      <c r="V953">
        <v>0</v>
      </c>
      <c r="W953" s="2" t="s">
        <v>97</v>
      </c>
      <c r="X953">
        <v>121859.3</v>
      </c>
      <c r="Y953">
        <v>121859.3</v>
      </c>
      <c r="AF953">
        <v>0</v>
      </c>
      <c r="AK953">
        <v>21505</v>
      </c>
      <c r="AL953" s="5">
        <v>121859.3</v>
      </c>
      <c r="AM953">
        <v>0</v>
      </c>
      <c r="AN953">
        <v>0</v>
      </c>
      <c r="AO953">
        <v>121859.3</v>
      </c>
      <c r="AP953">
        <v>121859.3</v>
      </c>
      <c r="AY953">
        <v>21505</v>
      </c>
      <c r="AZ953" s="5">
        <v>121859.3</v>
      </c>
      <c r="BA953" s="5">
        <v>111800.56</v>
      </c>
      <c r="BB953" s="5">
        <v>111800.56</v>
      </c>
      <c r="BC953" s="5">
        <v>111800.56</v>
      </c>
      <c r="BD953" s="5">
        <v>111800.56</v>
      </c>
      <c r="BE953" s="5">
        <v>0</v>
      </c>
      <c r="BF953" s="5">
        <v>120356.71</v>
      </c>
      <c r="BG953">
        <v>20170925</v>
      </c>
      <c r="BH953" s="9" t="str">
        <f t="shared" si="42"/>
        <v>2017</v>
      </c>
      <c r="BI953" t="str">
        <f>MID(Merge1[[#This Row],[OC_DATA_INIZIO_PROGETTO]],5,2)</f>
        <v>09</v>
      </c>
      <c r="BJ953">
        <v>20200731</v>
      </c>
      <c r="BK953" t="str">
        <f t="shared" si="43"/>
        <v>2020</v>
      </c>
      <c r="BL953" t="str">
        <f>MID(Merge1[[#This Row],[OC_DATA_FINE_PROGETTO_PREVISTA]],5,2)</f>
        <v>07</v>
      </c>
      <c r="BM953" s="8">
        <f>(Merge1[[#This Row],[Colonna2]]-Merge1[[#This Row],[Colonna1]])*12+Merge1[[#This Row],[Colonna22]]-Merge1[[#This Row],[Colonna12]]</f>
        <v>34</v>
      </c>
      <c r="BO953" t="str">
        <f t="shared" si="44"/>
        <v/>
      </c>
      <c r="BP953" s="2" t="s">
        <v>76</v>
      </c>
      <c r="BQ953" s="2" t="s">
        <v>76</v>
      </c>
      <c r="BR953" s="2" t="s">
        <v>77</v>
      </c>
      <c r="BS953" s="2" t="s">
        <v>434</v>
      </c>
      <c r="BT953" s="2" t="s">
        <v>435</v>
      </c>
    </row>
    <row r="954" spans="1:72" x14ac:dyDescent="0.35">
      <c r="A954" s="2" t="s">
        <v>29153</v>
      </c>
      <c r="B954" s="2" t="s">
        <v>29154</v>
      </c>
      <c r="C954" s="2" t="s">
        <v>29155</v>
      </c>
      <c r="D954" s="2" t="s">
        <v>29156</v>
      </c>
      <c r="E954" s="2" t="s">
        <v>29157</v>
      </c>
      <c r="F954">
        <v>3</v>
      </c>
      <c r="G954" s="2" t="s">
        <v>102</v>
      </c>
      <c r="H954">
        <v>6</v>
      </c>
      <c r="I954" s="2" t="s">
        <v>94</v>
      </c>
      <c r="J954">
        <v>1</v>
      </c>
      <c r="K954" s="2" t="s">
        <v>442</v>
      </c>
      <c r="L954">
        <v>9</v>
      </c>
      <c r="M954" s="2" t="s">
        <v>98</v>
      </c>
      <c r="N954">
        <v>26</v>
      </c>
      <c r="O954" s="2" t="s">
        <v>1770</v>
      </c>
      <c r="P954">
        <v>102</v>
      </c>
      <c r="Q954" s="2" t="s">
        <v>5448</v>
      </c>
      <c r="R954" t="s">
        <v>67</v>
      </c>
      <c r="S954" t="s">
        <v>67</v>
      </c>
      <c r="T954" s="2" t="s">
        <v>1331</v>
      </c>
      <c r="U954" s="2" t="s">
        <v>1332</v>
      </c>
      <c r="V954">
        <v>2016</v>
      </c>
      <c r="W954" s="2" t="s">
        <v>18962</v>
      </c>
      <c r="X954">
        <v>55800</v>
      </c>
      <c r="Y954">
        <v>55800</v>
      </c>
      <c r="AD954">
        <v>39060</v>
      </c>
      <c r="AF954">
        <v>0</v>
      </c>
      <c r="AG954">
        <v>16740</v>
      </c>
      <c r="AK954">
        <v>27900</v>
      </c>
      <c r="AL954" s="5">
        <v>111600</v>
      </c>
      <c r="AM954">
        <v>0</v>
      </c>
      <c r="AN954">
        <v>0</v>
      </c>
      <c r="AO954">
        <v>55800</v>
      </c>
      <c r="AP954">
        <v>55800</v>
      </c>
      <c r="AS954">
        <v>39060</v>
      </c>
      <c r="AU954">
        <v>16740</v>
      </c>
      <c r="AY954">
        <v>27900</v>
      </c>
      <c r="AZ954" s="5">
        <v>111600</v>
      </c>
      <c r="BA954" s="5">
        <v>111600</v>
      </c>
      <c r="BB954" s="5">
        <v>111600</v>
      </c>
      <c r="BC954" s="5">
        <v>102641.12</v>
      </c>
      <c r="BD954" s="5">
        <v>102641.12</v>
      </c>
      <c r="BE954" s="5">
        <v>0</v>
      </c>
      <c r="BF954" s="5">
        <v>128544.1</v>
      </c>
      <c r="BG954">
        <v>20170407</v>
      </c>
      <c r="BH954" s="9" t="str">
        <f t="shared" si="42"/>
        <v>2017</v>
      </c>
      <c r="BI954" t="str">
        <f>MID(Merge1[[#This Row],[OC_DATA_INIZIO_PROGETTO]],5,2)</f>
        <v>04</v>
      </c>
      <c r="BJ954">
        <v>20200731</v>
      </c>
      <c r="BK954" t="str">
        <f t="shared" si="43"/>
        <v>2020</v>
      </c>
      <c r="BL954" t="str">
        <f>MID(Merge1[[#This Row],[OC_DATA_FINE_PROGETTO_PREVISTA]],5,2)</f>
        <v>07</v>
      </c>
      <c r="BM954" s="8">
        <f>(Merge1[[#This Row],[Colonna2]]-Merge1[[#This Row],[Colonna1]])*12+Merge1[[#This Row],[Colonna22]]-Merge1[[#This Row],[Colonna12]]</f>
        <v>39</v>
      </c>
      <c r="BN954">
        <v>20200731</v>
      </c>
      <c r="BO954" t="str">
        <f t="shared" si="44"/>
        <v>2020</v>
      </c>
      <c r="BP954" s="2" t="s">
        <v>76</v>
      </c>
      <c r="BQ954" s="2" t="s">
        <v>76</v>
      </c>
      <c r="BR954" s="2" t="s">
        <v>440</v>
      </c>
      <c r="BS954" s="2" t="s">
        <v>446</v>
      </c>
      <c r="BT954" s="2" t="s">
        <v>447</v>
      </c>
    </row>
    <row r="955" spans="1:72" x14ac:dyDescent="0.35">
      <c r="A955" s="2" t="s">
        <v>28805</v>
      </c>
      <c r="B955" s="2" t="s">
        <v>28806</v>
      </c>
      <c r="C955" s="2" t="s">
        <v>28807</v>
      </c>
      <c r="D955" s="2" t="s">
        <v>27718</v>
      </c>
      <c r="E955" s="2" t="s">
        <v>28808</v>
      </c>
      <c r="F955">
        <v>4</v>
      </c>
      <c r="G955" s="2" t="s">
        <v>174</v>
      </c>
      <c r="H955">
        <v>3</v>
      </c>
      <c r="I955" s="2" t="s">
        <v>68</v>
      </c>
      <c r="J955">
        <v>1</v>
      </c>
      <c r="K955" s="2" t="s">
        <v>69</v>
      </c>
      <c r="L955">
        <v>3</v>
      </c>
      <c r="M955" s="2" t="s">
        <v>3884</v>
      </c>
      <c r="N955">
        <v>6</v>
      </c>
      <c r="O955" s="2" t="s">
        <v>3885</v>
      </c>
      <c r="P955">
        <v>998</v>
      </c>
      <c r="Q955" s="2" t="s">
        <v>4142</v>
      </c>
      <c r="R955" t="s">
        <v>67</v>
      </c>
      <c r="S955" t="s">
        <v>67</v>
      </c>
      <c r="T955" s="2" t="s">
        <v>73</v>
      </c>
      <c r="U955" s="2" t="s">
        <v>74</v>
      </c>
      <c r="V955">
        <v>2006</v>
      </c>
      <c r="W955" s="2" t="s">
        <v>7566</v>
      </c>
      <c r="X955">
        <v>75000</v>
      </c>
      <c r="Y955">
        <v>75000</v>
      </c>
      <c r="AD955">
        <v>52500</v>
      </c>
      <c r="AF955">
        <v>0</v>
      </c>
      <c r="AG955">
        <v>22500</v>
      </c>
      <c r="AL955" s="5">
        <v>150000</v>
      </c>
      <c r="AM955">
        <v>0</v>
      </c>
      <c r="AN955">
        <v>0</v>
      </c>
      <c r="AO955">
        <v>75000</v>
      </c>
      <c r="AP955">
        <v>75000</v>
      </c>
      <c r="AS955">
        <v>52500</v>
      </c>
      <c r="AU955">
        <v>22500</v>
      </c>
      <c r="AZ955" s="5">
        <v>150000</v>
      </c>
      <c r="BA955" s="5">
        <v>111589.34</v>
      </c>
      <c r="BB955" s="5">
        <v>111589.34</v>
      </c>
      <c r="BC955" s="5">
        <v>96272.47</v>
      </c>
      <c r="BD955" s="5">
        <v>96272.47</v>
      </c>
      <c r="BE955" s="5">
        <v>0</v>
      </c>
      <c r="BF955" s="5">
        <v>108982.49</v>
      </c>
      <c r="BG955">
        <v>20180925</v>
      </c>
      <c r="BH955" s="9" t="str">
        <f t="shared" si="42"/>
        <v>2018</v>
      </c>
      <c r="BI955" t="str">
        <f>MID(Merge1[[#This Row],[OC_DATA_INIZIO_PROGETTO]],5,2)</f>
        <v>09</v>
      </c>
      <c r="BJ955">
        <v>20201125</v>
      </c>
      <c r="BK955" t="str">
        <f t="shared" si="43"/>
        <v>2020</v>
      </c>
      <c r="BL955" t="str">
        <f>MID(Merge1[[#This Row],[OC_DATA_FINE_PROGETTO_PREVISTA]],5,2)</f>
        <v>11</v>
      </c>
      <c r="BM955" s="8">
        <f>(Merge1[[#This Row],[Colonna2]]-Merge1[[#This Row],[Colonna1]])*12+Merge1[[#This Row],[Colonna22]]-Merge1[[#This Row],[Colonna12]]</f>
        <v>26</v>
      </c>
      <c r="BN955">
        <v>20201125</v>
      </c>
      <c r="BO955" t="str">
        <f t="shared" si="44"/>
        <v>2020</v>
      </c>
      <c r="BP955" s="2" t="s">
        <v>76</v>
      </c>
      <c r="BQ955" s="2" t="s">
        <v>76</v>
      </c>
      <c r="BR955" s="2" t="s">
        <v>440</v>
      </c>
      <c r="BS955" s="2" t="s">
        <v>3041</v>
      </c>
      <c r="BT955" s="2" t="s">
        <v>3042</v>
      </c>
    </row>
    <row r="956" spans="1:72" x14ac:dyDescent="0.35">
      <c r="A956" s="2" t="s">
        <v>2468</v>
      </c>
      <c r="B956" s="2" t="s">
        <v>2469</v>
      </c>
      <c r="C956" s="2" t="s">
        <v>2470</v>
      </c>
      <c r="D956" s="2" t="s">
        <v>2471</v>
      </c>
      <c r="E956" s="2" t="s">
        <v>2472</v>
      </c>
      <c r="F956">
        <v>1</v>
      </c>
      <c r="G956" s="2" t="s">
        <v>151</v>
      </c>
      <c r="H956">
        <v>7</v>
      </c>
      <c r="I956" s="2" t="s">
        <v>770</v>
      </c>
      <c r="J956">
        <v>99</v>
      </c>
      <c r="K956" s="2" t="s">
        <v>81</v>
      </c>
      <c r="L956">
        <v>6</v>
      </c>
      <c r="M956" s="2" t="s">
        <v>1983</v>
      </c>
      <c r="N956">
        <v>39</v>
      </c>
      <c r="O956" s="2" t="s">
        <v>2384</v>
      </c>
      <c r="P956">
        <v>999</v>
      </c>
      <c r="Q956" s="2" t="s">
        <v>2456</v>
      </c>
      <c r="R956" t="s">
        <v>67</v>
      </c>
      <c r="S956" t="s">
        <v>67</v>
      </c>
      <c r="T956" s="2" t="s">
        <v>1986</v>
      </c>
      <c r="U956" s="2" t="s">
        <v>1987</v>
      </c>
      <c r="V956">
        <v>603</v>
      </c>
      <c r="W956" s="2" t="s">
        <v>2396</v>
      </c>
      <c r="X956">
        <v>55750</v>
      </c>
      <c r="Y956">
        <v>55750</v>
      </c>
      <c r="AD956">
        <v>39025</v>
      </c>
      <c r="AF956">
        <v>0</v>
      </c>
      <c r="AG956">
        <v>16725</v>
      </c>
      <c r="AK956">
        <v>111500</v>
      </c>
      <c r="AL956" s="5">
        <v>111500</v>
      </c>
      <c r="AM956">
        <v>0</v>
      </c>
      <c r="AN956">
        <v>0</v>
      </c>
      <c r="AO956">
        <v>55750</v>
      </c>
      <c r="AP956">
        <v>55750</v>
      </c>
      <c r="AS956">
        <v>39025</v>
      </c>
      <c r="AU956">
        <v>16725</v>
      </c>
      <c r="AY956">
        <v>111500</v>
      </c>
      <c r="AZ956" s="5">
        <v>111500</v>
      </c>
      <c r="BA956" s="5">
        <v>111500</v>
      </c>
      <c r="BB956" s="5">
        <v>111500</v>
      </c>
      <c r="BF956" s="5">
        <v>0</v>
      </c>
      <c r="BG956">
        <v>20200223</v>
      </c>
      <c r="BH956" s="9" t="str">
        <f t="shared" si="42"/>
        <v>2020</v>
      </c>
      <c r="BI956" t="str">
        <f>MID(Merge1[[#This Row],[OC_DATA_INIZIO_PROGETTO]],5,2)</f>
        <v>02</v>
      </c>
      <c r="BJ956">
        <v>20211013</v>
      </c>
      <c r="BK956" t="str">
        <f t="shared" si="43"/>
        <v>2021</v>
      </c>
      <c r="BL956" t="str">
        <f>MID(Merge1[[#This Row],[OC_DATA_FINE_PROGETTO_PREVISTA]],5,2)</f>
        <v>10</v>
      </c>
      <c r="BM956" s="8">
        <f>(Merge1[[#This Row],[Colonna2]]-Merge1[[#This Row],[Colonna1]])*12+Merge1[[#This Row],[Colonna22]]-Merge1[[#This Row],[Colonna12]]</f>
        <v>20</v>
      </c>
      <c r="BO956" t="str">
        <f t="shared" si="44"/>
        <v/>
      </c>
      <c r="BP956" s="2" t="s">
        <v>86</v>
      </c>
      <c r="BQ956" s="2" t="s">
        <v>76</v>
      </c>
      <c r="BR956" s="2" t="s">
        <v>77</v>
      </c>
      <c r="BS956" s="2" t="s">
        <v>2387</v>
      </c>
      <c r="BT956" s="2" t="s">
        <v>510</v>
      </c>
    </row>
    <row r="957" spans="1:72" x14ac:dyDescent="0.35">
      <c r="A957" s="2" t="s">
        <v>17235</v>
      </c>
      <c r="B957" s="2" t="s">
        <v>17225</v>
      </c>
      <c r="C957" s="2" t="s">
        <v>17226</v>
      </c>
      <c r="D957" s="2" t="s">
        <v>17227</v>
      </c>
      <c r="E957" s="2" t="s">
        <v>17236</v>
      </c>
      <c r="F957">
        <v>1</v>
      </c>
      <c r="G957" s="2" t="s">
        <v>151</v>
      </c>
      <c r="H957">
        <v>7</v>
      </c>
      <c r="I957" s="2" t="s">
        <v>770</v>
      </c>
      <c r="J957">
        <v>99</v>
      </c>
      <c r="K957" s="2" t="s">
        <v>81</v>
      </c>
      <c r="L957">
        <v>8</v>
      </c>
      <c r="M957" s="2" t="s">
        <v>112</v>
      </c>
      <c r="N957">
        <v>62</v>
      </c>
      <c r="O957" s="2" t="s">
        <v>2450</v>
      </c>
      <c r="P957">
        <v>999</v>
      </c>
      <c r="Q957" s="2" t="s">
        <v>3522</v>
      </c>
      <c r="R957" t="s">
        <v>67</v>
      </c>
      <c r="S957" t="s">
        <v>67</v>
      </c>
      <c r="T957" s="2" t="s">
        <v>1986</v>
      </c>
      <c r="U957" s="2" t="s">
        <v>1987</v>
      </c>
      <c r="V957">
        <v>924</v>
      </c>
      <c r="W957" s="2" t="s">
        <v>634</v>
      </c>
      <c r="X957">
        <v>55692.05</v>
      </c>
      <c r="Y957">
        <v>55692.05</v>
      </c>
      <c r="AD957">
        <v>38984.43</v>
      </c>
      <c r="AF957">
        <v>0</v>
      </c>
      <c r="AG957">
        <v>16707.61</v>
      </c>
      <c r="AK957">
        <v>111384</v>
      </c>
      <c r="AL957" s="5">
        <v>111384.09</v>
      </c>
      <c r="AM957">
        <v>0</v>
      </c>
      <c r="AN957">
        <v>0</v>
      </c>
      <c r="AO957">
        <v>55692.05</v>
      </c>
      <c r="AP957">
        <v>55692.05</v>
      </c>
      <c r="AS957">
        <v>38984.43</v>
      </c>
      <c r="AU957">
        <v>16707.61</v>
      </c>
      <c r="AY957">
        <v>111384</v>
      </c>
      <c r="AZ957" s="5">
        <v>111384.09</v>
      </c>
      <c r="BA957" s="5">
        <v>111384.09</v>
      </c>
      <c r="BB957" s="5">
        <v>111384.09</v>
      </c>
      <c r="BC957" s="5">
        <v>67054.2</v>
      </c>
      <c r="BD957" s="5">
        <v>67054.2</v>
      </c>
      <c r="BE957" s="5">
        <v>0</v>
      </c>
      <c r="BF957" s="5">
        <v>134108.4</v>
      </c>
      <c r="BG957">
        <v>20180221</v>
      </c>
      <c r="BH957" s="9" t="str">
        <f t="shared" si="42"/>
        <v>2018</v>
      </c>
      <c r="BI957" t="str">
        <f>MID(Merge1[[#This Row],[OC_DATA_INIZIO_PROGETTO]],5,2)</f>
        <v>02</v>
      </c>
      <c r="BJ957">
        <v>20200515</v>
      </c>
      <c r="BK957" t="str">
        <f t="shared" si="43"/>
        <v>2020</v>
      </c>
      <c r="BL957" t="str">
        <f>MID(Merge1[[#This Row],[OC_DATA_FINE_PROGETTO_PREVISTA]],5,2)</f>
        <v>05</v>
      </c>
      <c r="BM957" s="8">
        <f>(Merge1[[#This Row],[Colonna2]]-Merge1[[#This Row],[Colonna1]])*12+Merge1[[#This Row],[Colonna22]]-Merge1[[#This Row],[Colonna12]]</f>
        <v>27</v>
      </c>
      <c r="BN957">
        <v>20200630</v>
      </c>
      <c r="BO957" t="str">
        <f t="shared" si="44"/>
        <v>2020</v>
      </c>
      <c r="BP957" s="2" t="s">
        <v>76</v>
      </c>
      <c r="BQ957" s="2" t="s">
        <v>76</v>
      </c>
      <c r="BR957" s="2" t="s">
        <v>440</v>
      </c>
      <c r="BS957" s="2" t="s">
        <v>773</v>
      </c>
      <c r="BT957" s="2" t="s">
        <v>774</v>
      </c>
    </row>
    <row r="958" spans="1:72" x14ac:dyDescent="0.35">
      <c r="A958" s="2" t="s">
        <v>16583</v>
      </c>
      <c r="B958" s="2" t="s">
        <v>16577</v>
      </c>
      <c r="C958" s="2" t="s">
        <v>16578</v>
      </c>
      <c r="D958" s="2" t="s">
        <v>16579</v>
      </c>
      <c r="E958" s="2" t="s">
        <v>16584</v>
      </c>
      <c r="F958">
        <v>1</v>
      </c>
      <c r="G958" s="2" t="s">
        <v>151</v>
      </c>
      <c r="H958">
        <v>7</v>
      </c>
      <c r="I958" s="2" t="s">
        <v>770</v>
      </c>
      <c r="J958">
        <v>99</v>
      </c>
      <c r="K958" s="2" t="s">
        <v>81</v>
      </c>
      <c r="L958">
        <v>8</v>
      </c>
      <c r="M958" s="2" t="s">
        <v>112</v>
      </c>
      <c r="N958">
        <v>62</v>
      </c>
      <c r="O958" s="2" t="s">
        <v>2450</v>
      </c>
      <c r="P958">
        <v>999</v>
      </c>
      <c r="Q958" s="2" t="s">
        <v>3522</v>
      </c>
      <c r="R958" t="s">
        <v>67</v>
      </c>
      <c r="S958" t="s">
        <v>67</v>
      </c>
      <c r="T958" s="2" t="s">
        <v>1986</v>
      </c>
      <c r="U958" s="2" t="s">
        <v>1987</v>
      </c>
      <c r="V958">
        <v>915</v>
      </c>
      <c r="W958" s="2" t="s">
        <v>632</v>
      </c>
      <c r="X958">
        <v>55526.49</v>
      </c>
      <c r="Y958">
        <v>55526.49</v>
      </c>
      <c r="AD958">
        <v>38868.54</v>
      </c>
      <c r="AF958">
        <v>0</v>
      </c>
      <c r="AG958">
        <v>16657.95</v>
      </c>
      <c r="AK958">
        <v>111053</v>
      </c>
      <c r="AL958" s="5">
        <v>111052.98</v>
      </c>
      <c r="AM958">
        <v>0</v>
      </c>
      <c r="AN958">
        <v>0</v>
      </c>
      <c r="AO958">
        <v>55526.49</v>
      </c>
      <c r="AP958">
        <v>55526.49</v>
      </c>
      <c r="AS958">
        <v>38868.54</v>
      </c>
      <c r="AU958">
        <v>16657.95</v>
      </c>
      <c r="AY958">
        <v>111053</v>
      </c>
      <c r="AZ958" s="5">
        <v>111052.98</v>
      </c>
      <c r="BA958" s="5">
        <v>111052.98</v>
      </c>
      <c r="BB958" s="5">
        <v>111052.98</v>
      </c>
      <c r="BC958" s="5">
        <v>75280.14</v>
      </c>
      <c r="BD958" s="5">
        <v>75280.14</v>
      </c>
      <c r="BE958" s="5">
        <v>0</v>
      </c>
      <c r="BF958" s="5">
        <v>150644.22</v>
      </c>
      <c r="BG958">
        <v>20180205</v>
      </c>
      <c r="BH958" s="9" t="str">
        <f t="shared" si="42"/>
        <v>2018</v>
      </c>
      <c r="BI958" t="str">
        <f>MID(Merge1[[#This Row],[OC_DATA_INIZIO_PROGETTO]],5,2)</f>
        <v>02</v>
      </c>
      <c r="BJ958">
        <v>20200629</v>
      </c>
      <c r="BK958" t="str">
        <f t="shared" si="43"/>
        <v>2020</v>
      </c>
      <c r="BL958" t="str">
        <f>MID(Merge1[[#This Row],[OC_DATA_FINE_PROGETTO_PREVISTA]],5,2)</f>
        <v>06</v>
      </c>
      <c r="BM958" s="8">
        <f>(Merge1[[#This Row],[Colonna2]]-Merge1[[#This Row],[Colonna1]])*12+Merge1[[#This Row],[Colonna22]]-Merge1[[#This Row],[Colonna12]]</f>
        <v>28</v>
      </c>
      <c r="BN958">
        <v>20210112</v>
      </c>
      <c r="BO958" t="str">
        <f t="shared" si="44"/>
        <v>2021</v>
      </c>
      <c r="BP958" s="2" t="s">
        <v>76</v>
      </c>
      <c r="BQ958" s="2" t="s">
        <v>76</v>
      </c>
      <c r="BR958" s="2" t="s">
        <v>440</v>
      </c>
      <c r="BS958" s="2" t="s">
        <v>773</v>
      </c>
      <c r="BT958" s="2" t="s">
        <v>774</v>
      </c>
    </row>
    <row r="959" spans="1:72" x14ac:dyDescent="0.35">
      <c r="A959" s="2" t="s">
        <v>408</v>
      </c>
      <c r="B959" s="2" t="s">
        <v>396</v>
      </c>
      <c r="C959" s="2" t="s">
        <v>397</v>
      </c>
      <c r="D959" s="2" t="s">
        <v>398</v>
      </c>
      <c r="E959" s="2" t="s">
        <v>409</v>
      </c>
      <c r="F959">
        <v>6</v>
      </c>
      <c r="G959" s="2" t="s">
        <v>93</v>
      </c>
      <c r="H959">
        <v>6</v>
      </c>
      <c r="I959" s="2" t="s">
        <v>94</v>
      </c>
      <c r="J959">
        <v>99</v>
      </c>
      <c r="K959" s="2" t="s">
        <v>81</v>
      </c>
      <c r="L959">
        <v>2</v>
      </c>
      <c r="M959" s="2" t="s">
        <v>82</v>
      </c>
      <c r="N959">
        <v>11</v>
      </c>
      <c r="O959" s="2" t="s">
        <v>117</v>
      </c>
      <c r="P959">
        <v>124</v>
      </c>
      <c r="Q959" s="2" t="s">
        <v>400</v>
      </c>
      <c r="R959" t="s">
        <v>67</v>
      </c>
      <c r="S959" t="s">
        <v>67</v>
      </c>
      <c r="T959" s="2" t="s">
        <v>73</v>
      </c>
      <c r="U959" s="2" t="s">
        <v>74</v>
      </c>
      <c r="V959">
        <v>0</v>
      </c>
      <c r="W959" s="2" t="s">
        <v>97</v>
      </c>
      <c r="X959">
        <v>188242.5</v>
      </c>
      <c r="AF959">
        <v>0</v>
      </c>
      <c r="AL959" s="5">
        <v>188242.5</v>
      </c>
      <c r="AM959">
        <v>0</v>
      </c>
      <c r="AN959">
        <v>0</v>
      </c>
      <c r="AO959">
        <v>188242.5</v>
      </c>
      <c r="AZ959" s="5">
        <v>188242.5</v>
      </c>
      <c r="BA959" s="5">
        <v>110965.52</v>
      </c>
      <c r="BB959" s="5">
        <v>110965.52</v>
      </c>
      <c r="BC959" s="5">
        <v>110965.52</v>
      </c>
      <c r="BD959" s="5">
        <v>110965.52</v>
      </c>
      <c r="BE959" s="5">
        <v>0</v>
      </c>
      <c r="BF959" s="5">
        <v>110965.52</v>
      </c>
      <c r="BG959">
        <v>20180403</v>
      </c>
      <c r="BH959" s="9" t="str">
        <f t="shared" si="42"/>
        <v>2018</v>
      </c>
      <c r="BI959" t="str">
        <f>MID(Merge1[[#This Row],[OC_DATA_INIZIO_PROGETTO]],5,2)</f>
        <v>04</v>
      </c>
      <c r="BJ959">
        <v>20210331</v>
      </c>
      <c r="BK959" t="str">
        <f t="shared" si="43"/>
        <v>2021</v>
      </c>
      <c r="BL959" t="str">
        <f>MID(Merge1[[#This Row],[OC_DATA_FINE_PROGETTO_PREVISTA]],5,2)</f>
        <v>03</v>
      </c>
      <c r="BM959" s="8">
        <f>(Merge1[[#This Row],[Colonna2]]-Merge1[[#This Row],[Colonna1]])*12+Merge1[[#This Row],[Colonna22]]-Merge1[[#This Row],[Colonna12]]</f>
        <v>35</v>
      </c>
      <c r="BO959" t="str">
        <f t="shared" si="44"/>
        <v/>
      </c>
      <c r="BP959" s="2" t="s">
        <v>76</v>
      </c>
      <c r="BQ959" s="2" t="s">
        <v>76</v>
      </c>
      <c r="BR959" s="2" t="s">
        <v>86</v>
      </c>
      <c r="BS959" s="2" t="s">
        <v>67</v>
      </c>
      <c r="BT959" s="2" t="s">
        <v>67</v>
      </c>
    </row>
    <row r="960" spans="1:72" x14ac:dyDescent="0.35">
      <c r="A960" s="2" t="s">
        <v>240</v>
      </c>
      <c r="B960" s="2" t="s">
        <v>230</v>
      </c>
      <c r="C960" s="2" t="s">
        <v>231</v>
      </c>
      <c r="D960" s="2" t="s">
        <v>232</v>
      </c>
      <c r="E960" s="2" t="s">
        <v>241</v>
      </c>
      <c r="F960">
        <v>7</v>
      </c>
      <c r="G960" s="2" t="s">
        <v>66</v>
      </c>
      <c r="H960">
        <v>6</v>
      </c>
      <c r="I960" s="2" t="s">
        <v>94</v>
      </c>
      <c r="J960">
        <v>99</v>
      </c>
      <c r="K960" s="2" t="s">
        <v>81</v>
      </c>
      <c r="L960">
        <v>10</v>
      </c>
      <c r="M960" s="2" t="s">
        <v>95</v>
      </c>
      <c r="N960">
        <v>41</v>
      </c>
      <c r="O960" s="2" t="s">
        <v>129</v>
      </c>
      <c r="P960">
        <v>411</v>
      </c>
      <c r="Q960" s="2" t="s">
        <v>130</v>
      </c>
      <c r="R960" t="s">
        <v>67</v>
      </c>
      <c r="S960" t="s">
        <v>67</v>
      </c>
      <c r="T960" s="2" t="s">
        <v>73</v>
      </c>
      <c r="U960" s="2" t="s">
        <v>74</v>
      </c>
      <c r="V960">
        <v>0</v>
      </c>
      <c r="W960" s="2" t="s">
        <v>97</v>
      </c>
      <c r="X960">
        <v>213750</v>
      </c>
      <c r="AF960">
        <v>0</v>
      </c>
      <c r="AL960" s="5">
        <v>213750</v>
      </c>
      <c r="AM960">
        <v>0</v>
      </c>
      <c r="AN960">
        <v>0</v>
      </c>
      <c r="AO960">
        <v>213750</v>
      </c>
      <c r="AZ960" s="5">
        <v>213750</v>
      </c>
      <c r="BA960" s="5">
        <v>110882.56</v>
      </c>
      <c r="BB960" s="5">
        <v>110882.56</v>
      </c>
      <c r="BC960" s="5">
        <v>110882.56</v>
      </c>
      <c r="BD960" s="5">
        <v>110882.56</v>
      </c>
      <c r="BE960" s="5">
        <v>0</v>
      </c>
      <c r="BF960" s="5">
        <v>110882.56</v>
      </c>
      <c r="BG960">
        <v>20180401</v>
      </c>
      <c r="BH960" s="9" t="str">
        <f t="shared" si="42"/>
        <v>2018</v>
      </c>
      <c r="BI960" t="str">
        <f>MID(Merge1[[#This Row],[OC_DATA_INIZIO_PROGETTO]],5,2)</f>
        <v>04</v>
      </c>
      <c r="BJ960">
        <v>20201231</v>
      </c>
      <c r="BK960" t="str">
        <f t="shared" si="43"/>
        <v>2020</v>
      </c>
      <c r="BL960" t="str">
        <f>MID(Merge1[[#This Row],[OC_DATA_FINE_PROGETTO_PREVISTA]],5,2)</f>
        <v>12</v>
      </c>
      <c r="BM960" s="8">
        <f>(Merge1[[#This Row],[Colonna2]]-Merge1[[#This Row],[Colonna1]])*12+Merge1[[#This Row],[Colonna22]]-Merge1[[#This Row],[Colonna12]]</f>
        <v>32</v>
      </c>
      <c r="BO960" t="str">
        <f t="shared" si="44"/>
        <v/>
      </c>
      <c r="BP960" s="2" t="s">
        <v>76</v>
      </c>
      <c r="BQ960" s="2" t="s">
        <v>76</v>
      </c>
      <c r="BR960" s="2" t="s">
        <v>86</v>
      </c>
      <c r="BS960" s="2" t="s">
        <v>67</v>
      </c>
      <c r="BT960" s="2" t="s">
        <v>67</v>
      </c>
    </row>
    <row r="961" spans="1:72" x14ac:dyDescent="0.35">
      <c r="A961" s="2" t="s">
        <v>28591</v>
      </c>
      <c r="B961" s="2" t="s">
        <v>28592</v>
      </c>
      <c r="C961" s="2" t="s">
        <v>28593</v>
      </c>
      <c r="D961" s="2" t="s">
        <v>28594</v>
      </c>
      <c r="E961" s="2" t="s">
        <v>28595</v>
      </c>
      <c r="F961">
        <v>6</v>
      </c>
      <c r="G961" s="2" t="s">
        <v>93</v>
      </c>
      <c r="H961">
        <v>3</v>
      </c>
      <c r="I961" s="2" t="s">
        <v>68</v>
      </c>
      <c r="J961">
        <v>8</v>
      </c>
      <c r="K961" s="2" t="s">
        <v>4042</v>
      </c>
      <c r="L961">
        <v>5</v>
      </c>
      <c r="M961" s="2" t="s">
        <v>226</v>
      </c>
      <c r="N961">
        <v>99</v>
      </c>
      <c r="O961" s="2" t="s">
        <v>669</v>
      </c>
      <c r="P961">
        <v>999</v>
      </c>
      <c r="Q961" s="2" t="s">
        <v>670</v>
      </c>
      <c r="R961" t="s">
        <v>67</v>
      </c>
      <c r="S961" t="s">
        <v>67</v>
      </c>
      <c r="T961" s="2" t="s">
        <v>73</v>
      </c>
      <c r="U961" s="2" t="s">
        <v>74</v>
      </c>
      <c r="V961">
        <v>2027</v>
      </c>
      <c r="W961" s="2" t="s">
        <v>18983</v>
      </c>
      <c r="X961">
        <v>642500</v>
      </c>
      <c r="Y961">
        <v>642500</v>
      </c>
      <c r="AD961">
        <v>449750</v>
      </c>
      <c r="AF961">
        <v>0</v>
      </c>
      <c r="AG961">
        <v>192750</v>
      </c>
      <c r="AL961" s="5">
        <v>1285000</v>
      </c>
      <c r="AM961">
        <v>0</v>
      </c>
      <c r="AN961">
        <v>0</v>
      </c>
      <c r="AO961">
        <v>642500</v>
      </c>
      <c r="AP961">
        <v>642500</v>
      </c>
      <c r="AS961">
        <v>449750</v>
      </c>
      <c r="AU961">
        <v>192750</v>
      </c>
      <c r="AZ961" s="5">
        <v>1285000</v>
      </c>
      <c r="BA961" s="5">
        <v>110749.75999999999</v>
      </c>
      <c r="BB961" s="5">
        <v>110749.75999999999</v>
      </c>
      <c r="BC961" s="5">
        <v>11285.87</v>
      </c>
      <c r="BD961" s="5">
        <v>11285.87</v>
      </c>
      <c r="BE961" s="5">
        <v>0</v>
      </c>
      <c r="BF961" s="5">
        <v>11285.87</v>
      </c>
      <c r="BG961">
        <v>20190708</v>
      </c>
      <c r="BH961" s="9" t="str">
        <f t="shared" si="42"/>
        <v>2019</v>
      </c>
      <c r="BI961" t="str">
        <f>MID(Merge1[[#This Row],[OC_DATA_INIZIO_PROGETTO]],5,2)</f>
        <v>07</v>
      </c>
      <c r="BJ961">
        <v>20211110</v>
      </c>
      <c r="BK961" t="str">
        <f t="shared" si="43"/>
        <v>2021</v>
      </c>
      <c r="BL961" t="str">
        <f>MID(Merge1[[#This Row],[OC_DATA_FINE_PROGETTO_PREVISTA]],5,2)</f>
        <v>11</v>
      </c>
      <c r="BM961" s="8">
        <f>(Merge1[[#This Row],[Colonna2]]-Merge1[[#This Row],[Colonna1]])*12+Merge1[[#This Row],[Colonna22]]-Merge1[[#This Row],[Colonna12]]</f>
        <v>28</v>
      </c>
      <c r="BO961" t="str">
        <f t="shared" si="44"/>
        <v/>
      </c>
      <c r="BP961" s="2" t="s">
        <v>76</v>
      </c>
      <c r="BQ961" s="2" t="s">
        <v>76</v>
      </c>
      <c r="BR961" s="2" t="s">
        <v>3044</v>
      </c>
      <c r="BS961" s="2" t="s">
        <v>3045</v>
      </c>
      <c r="BT961" s="2" t="s">
        <v>3046</v>
      </c>
    </row>
    <row r="962" spans="1:72" x14ac:dyDescent="0.35">
      <c r="A962" s="2" t="s">
        <v>4421</v>
      </c>
      <c r="B962" s="2" t="s">
        <v>4422</v>
      </c>
      <c r="C962" s="2" t="s">
        <v>4423</v>
      </c>
      <c r="D962" s="2" t="s">
        <v>4424</v>
      </c>
      <c r="E962" s="2" t="s">
        <v>4425</v>
      </c>
      <c r="F962">
        <v>3</v>
      </c>
      <c r="G962" s="2" t="s">
        <v>102</v>
      </c>
      <c r="H962">
        <v>7</v>
      </c>
      <c r="I962" s="2" t="s">
        <v>770</v>
      </c>
      <c r="J962">
        <v>15</v>
      </c>
      <c r="K962" s="2" t="s">
        <v>3707</v>
      </c>
      <c r="L962">
        <v>7</v>
      </c>
      <c r="M962" s="2" t="s">
        <v>1213</v>
      </c>
      <c r="N962">
        <v>18</v>
      </c>
      <c r="O962" s="2" t="s">
        <v>1214</v>
      </c>
      <c r="P962">
        <v>999</v>
      </c>
      <c r="Q962" s="2" t="s">
        <v>1215</v>
      </c>
      <c r="R962" t="s">
        <v>67</v>
      </c>
      <c r="S962" t="s">
        <v>67</v>
      </c>
      <c r="T962" s="2" t="s">
        <v>504</v>
      </c>
      <c r="U962" s="2" t="s">
        <v>505</v>
      </c>
      <c r="V962">
        <v>606</v>
      </c>
      <c r="W962" s="2" t="s">
        <v>2389</v>
      </c>
      <c r="X962">
        <v>55311.58</v>
      </c>
      <c r="Y962">
        <v>55311.58</v>
      </c>
      <c r="AD962">
        <v>38718.1</v>
      </c>
      <c r="AF962">
        <v>0</v>
      </c>
      <c r="AG962">
        <v>16593.490000000002</v>
      </c>
      <c r="AK962">
        <v>110623</v>
      </c>
      <c r="AL962" s="5">
        <v>110623.17</v>
      </c>
      <c r="AM962">
        <v>0</v>
      </c>
      <c r="AN962">
        <v>0</v>
      </c>
      <c r="AO962">
        <v>55311.58</v>
      </c>
      <c r="AP962">
        <v>55311.58</v>
      </c>
      <c r="AS962">
        <v>38718.1</v>
      </c>
      <c r="AU962">
        <v>16593.490000000002</v>
      </c>
      <c r="AY962">
        <v>110623</v>
      </c>
      <c r="AZ962" s="5">
        <v>110623.17</v>
      </c>
      <c r="BA962" s="5">
        <v>110623.17</v>
      </c>
      <c r="BB962" s="5">
        <v>110623.17</v>
      </c>
      <c r="BC962" s="5">
        <v>110623.17</v>
      </c>
      <c r="BD962" s="5">
        <v>110623.17</v>
      </c>
      <c r="BE962" s="5">
        <v>0</v>
      </c>
      <c r="BF962" s="5">
        <v>221246.33</v>
      </c>
      <c r="BG962">
        <v>20160307</v>
      </c>
      <c r="BH962" s="9" t="str">
        <f t="shared" ref="BH962:BH1025" si="45">LEFT(BG:BG,4)</f>
        <v>2016</v>
      </c>
      <c r="BI962" t="str">
        <f>MID(Merge1[[#This Row],[OC_DATA_INIZIO_PROGETTO]],5,2)</f>
        <v>03</v>
      </c>
      <c r="BJ962">
        <v>20190531</v>
      </c>
      <c r="BK962" t="str">
        <f t="shared" ref="BK962:BK1025" si="46">LEFT(BJ:BJ,4)</f>
        <v>2019</v>
      </c>
      <c r="BL962" t="str">
        <f>MID(Merge1[[#This Row],[OC_DATA_FINE_PROGETTO_PREVISTA]],5,2)</f>
        <v>05</v>
      </c>
      <c r="BM962" s="8">
        <f>(Merge1[[#This Row],[Colonna2]]-Merge1[[#This Row],[Colonna1]])*12+Merge1[[#This Row],[Colonna22]]-Merge1[[#This Row],[Colonna12]]</f>
        <v>38</v>
      </c>
      <c r="BN962">
        <v>20191101</v>
      </c>
      <c r="BO962" t="str">
        <f t="shared" ref="BO962:BO1025" si="47">LEFT(BN:BN,4)</f>
        <v>2019</v>
      </c>
      <c r="BP962" s="2" t="s">
        <v>116</v>
      </c>
      <c r="BQ962" s="2" t="s">
        <v>763</v>
      </c>
      <c r="BR962" s="2" t="s">
        <v>440</v>
      </c>
      <c r="BS962" s="2" t="s">
        <v>773</v>
      </c>
      <c r="BT962" s="2" t="s">
        <v>774</v>
      </c>
    </row>
    <row r="963" spans="1:72" x14ac:dyDescent="0.35">
      <c r="A963" s="2" t="s">
        <v>349</v>
      </c>
      <c r="B963" s="2" t="s">
        <v>350</v>
      </c>
      <c r="C963" s="2" t="s">
        <v>351</v>
      </c>
      <c r="D963" s="2" t="s">
        <v>352</v>
      </c>
      <c r="E963" s="2" t="s">
        <v>353</v>
      </c>
      <c r="F963">
        <v>7</v>
      </c>
      <c r="G963" s="2" t="s">
        <v>66</v>
      </c>
      <c r="H963">
        <v>6</v>
      </c>
      <c r="I963" s="2" t="s">
        <v>94</v>
      </c>
      <c r="J963">
        <v>99</v>
      </c>
      <c r="K963" s="2" t="s">
        <v>81</v>
      </c>
      <c r="L963">
        <v>10</v>
      </c>
      <c r="M963" s="2" t="s">
        <v>95</v>
      </c>
      <c r="N963">
        <v>1</v>
      </c>
      <c r="O963" s="2" t="s">
        <v>142</v>
      </c>
      <c r="P963">
        <v>999</v>
      </c>
      <c r="Q963" s="2" t="s">
        <v>354</v>
      </c>
      <c r="R963" t="s">
        <v>67</v>
      </c>
      <c r="S963" t="s">
        <v>67</v>
      </c>
      <c r="T963" s="2" t="s">
        <v>73</v>
      </c>
      <c r="U963" s="2" t="s">
        <v>74</v>
      </c>
      <c r="V963">
        <v>0</v>
      </c>
      <c r="W963" s="2" t="s">
        <v>97</v>
      </c>
      <c r="X963">
        <v>2940000</v>
      </c>
      <c r="AF963">
        <v>0</v>
      </c>
      <c r="AL963" s="5">
        <v>2940000</v>
      </c>
      <c r="AM963">
        <v>0</v>
      </c>
      <c r="AN963">
        <v>0</v>
      </c>
      <c r="AO963">
        <v>2940000</v>
      </c>
      <c r="AZ963" s="5">
        <v>2940000</v>
      </c>
      <c r="BA963" s="5">
        <v>110540.68</v>
      </c>
      <c r="BB963" s="5">
        <v>110540.68</v>
      </c>
      <c r="BC963" s="5">
        <v>110540.68</v>
      </c>
      <c r="BD963" s="5">
        <v>110540.68</v>
      </c>
      <c r="BE963" s="5">
        <v>0</v>
      </c>
      <c r="BF963" s="5">
        <v>110540.68</v>
      </c>
      <c r="BG963">
        <v>20190515</v>
      </c>
      <c r="BH963" s="9" t="str">
        <f t="shared" si="45"/>
        <v>2019</v>
      </c>
      <c r="BI963" t="str">
        <f>MID(Merge1[[#This Row],[OC_DATA_INIZIO_PROGETTO]],5,2)</f>
        <v>05</v>
      </c>
      <c r="BJ963">
        <v>20220630</v>
      </c>
      <c r="BK963" t="str">
        <f t="shared" si="46"/>
        <v>2022</v>
      </c>
      <c r="BL963" t="str">
        <f>MID(Merge1[[#This Row],[OC_DATA_FINE_PROGETTO_PREVISTA]],5,2)</f>
        <v>06</v>
      </c>
      <c r="BM963" s="8">
        <f>(Merge1[[#This Row],[Colonna2]]-Merge1[[#This Row],[Colonna1]])*12+Merge1[[#This Row],[Colonna22]]-Merge1[[#This Row],[Colonna12]]</f>
        <v>37</v>
      </c>
      <c r="BO963" t="str">
        <f t="shared" si="47"/>
        <v/>
      </c>
      <c r="BP963" s="2" t="s">
        <v>76</v>
      </c>
      <c r="BQ963" s="2" t="s">
        <v>76</v>
      </c>
      <c r="BR963" s="2" t="s">
        <v>86</v>
      </c>
      <c r="BS963" s="2" t="s">
        <v>67</v>
      </c>
      <c r="BT963" s="2" t="s">
        <v>67</v>
      </c>
    </row>
    <row r="964" spans="1:72" x14ac:dyDescent="0.35">
      <c r="A964" s="2" t="s">
        <v>2906</v>
      </c>
      <c r="B964" s="2" t="s">
        <v>2907</v>
      </c>
      <c r="C964" s="2" t="s">
        <v>2908</v>
      </c>
      <c r="D964" s="2" t="s">
        <v>2909</v>
      </c>
      <c r="E964" s="2" t="s">
        <v>2910</v>
      </c>
      <c r="F964">
        <v>1</v>
      </c>
      <c r="G964" s="2" t="s">
        <v>151</v>
      </c>
      <c r="H964">
        <v>7</v>
      </c>
      <c r="I964" s="2" t="s">
        <v>770</v>
      </c>
      <c r="J964">
        <v>99</v>
      </c>
      <c r="K964" s="2" t="s">
        <v>81</v>
      </c>
      <c r="L964">
        <v>8</v>
      </c>
      <c r="M964" s="2" t="s">
        <v>112</v>
      </c>
      <c r="N964">
        <v>62</v>
      </c>
      <c r="O964" s="2" t="s">
        <v>2450</v>
      </c>
      <c r="P964">
        <v>634</v>
      </c>
      <c r="Q964" s="2" t="s">
        <v>2770</v>
      </c>
      <c r="R964" t="s">
        <v>67</v>
      </c>
      <c r="S964" t="s">
        <v>67</v>
      </c>
      <c r="T964" s="2" t="s">
        <v>1986</v>
      </c>
      <c r="U964" s="2" t="s">
        <v>1987</v>
      </c>
      <c r="V964">
        <v>606</v>
      </c>
      <c r="W964" s="2" t="s">
        <v>2389</v>
      </c>
      <c r="X964">
        <v>55190.99</v>
      </c>
      <c r="Y964">
        <v>55190.99</v>
      </c>
      <c r="AD964">
        <v>38633.69</v>
      </c>
      <c r="AF964">
        <v>0</v>
      </c>
      <c r="AG964">
        <v>16557.310000000001</v>
      </c>
      <c r="AK964">
        <v>134911</v>
      </c>
      <c r="AL964" s="5">
        <v>110381.99</v>
      </c>
      <c r="AM964">
        <v>0</v>
      </c>
      <c r="AN964">
        <v>0</v>
      </c>
      <c r="AO964">
        <v>55190.99</v>
      </c>
      <c r="AP964">
        <v>55190.99</v>
      </c>
      <c r="AS964">
        <v>38633.69</v>
      </c>
      <c r="AU964">
        <v>16557.310000000001</v>
      </c>
      <c r="AY964">
        <v>134911</v>
      </c>
      <c r="AZ964" s="5">
        <v>110381.99</v>
      </c>
      <c r="BA964" s="5">
        <v>110381.99</v>
      </c>
      <c r="BB964" s="5">
        <v>110381.99</v>
      </c>
      <c r="BF964" s="5">
        <v>0</v>
      </c>
      <c r="BG964">
        <v>20200722</v>
      </c>
      <c r="BH964" s="9" t="str">
        <f t="shared" si="45"/>
        <v>2020</v>
      </c>
      <c r="BI964" t="str">
        <f>MID(Merge1[[#This Row],[OC_DATA_INIZIO_PROGETTO]],5,2)</f>
        <v>07</v>
      </c>
      <c r="BJ964">
        <v>20211022</v>
      </c>
      <c r="BK964" t="str">
        <f t="shared" si="46"/>
        <v>2021</v>
      </c>
      <c r="BL964" t="str">
        <f>MID(Merge1[[#This Row],[OC_DATA_FINE_PROGETTO_PREVISTA]],5,2)</f>
        <v>10</v>
      </c>
      <c r="BM964" s="8">
        <f>(Merge1[[#This Row],[Colonna2]]-Merge1[[#This Row],[Colonna1]])*12+Merge1[[#This Row],[Colonna22]]-Merge1[[#This Row],[Colonna12]]</f>
        <v>15</v>
      </c>
      <c r="BO964" t="str">
        <f t="shared" si="47"/>
        <v/>
      </c>
      <c r="BP964" s="2" t="s">
        <v>86</v>
      </c>
      <c r="BQ964" s="2" t="s">
        <v>76</v>
      </c>
      <c r="BR964" s="2" t="s">
        <v>77</v>
      </c>
      <c r="BS964" s="2" t="s">
        <v>773</v>
      </c>
      <c r="BT964" s="2" t="s">
        <v>774</v>
      </c>
    </row>
    <row r="965" spans="1:72" x14ac:dyDescent="0.35">
      <c r="A965" s="2" t="s">
        <v>17222</v>
      </c>
      <c r="B965" s="2" t="s">
        <v>17210</v>
      </c>
      <c r="C965" s="2" t="s">
        <v>17211</v>
      </c>
      <c r="D965" s="2" t="s">
        <v>17212</v>
      </c>
      <c r="E965" s="2" t="s">
        <v>17223</v>
      </c>
      <c r="F965">
        <v>1</v>
      </c>
      <c r="G965" s="2" t="s">
        <v>151</v>
      </c>
      <c r="H965">
        <v>7</v>
      </c>
      <c r="I965" s="2" t="s">
        <v>770</v>
      </c>
      <c r="J965">
        <v>99</v>
      </c>
      <c r="K965" s="2" t="s">
        <v>81</v>
      </c>
      <c r="L965">
        <v>8</v>
      </c>
      <c r="M965" s="2" t="s">
        <v>112</v>
      </c>
      <c r="N965">
        <v>62</v>
      </c>
      <c r="O965" s="2" t="s">
        <v>2450</v>
      </c>
      <c r="P965">
        <v>999</v>
      </c>
      <c r="Q965" s="2" t="s">
        <v>3522</v>
      </c>
      <c r="R965" t="s">
        <v>67</v>
      </c>
      <c r="S965" t="s">
        <v>67</v>
      </c>
      <c r="T965" s="2" t="s">
        <v>1986</v>
      </c>
      <c r="U965" s="2" t="s">
        <v>1987</v>
      </c>
      <c r="V965">
        <v>902</v>
      </c>
      <c r="W965" s="2" t="s">
        <v>6655</v>
      </c>
      <c r="X965">
        <v>55164.75</v>
      </c>
      <c r="Y965">
        <v>55164.75</v>
      </c>
      <c r="AD965">
        <v>38615.33</v>
      </c>
      <c r="AF965">
        <v>0</v>
      </c>
      <c r="AG965">
        <v>16549.419999999998</v>
      </c>
      <c r="AK965">
        <v>110330</v>
      </c>
      <c r="AL965" s="5">
        <v>110329.5</v>
      </c>
      <c r="AM965">
        <v>0</v>
      </c>
      <c r="AN965">
        <v>0</v>
      </c>
      <c r="AO965">
        <v>55164.75</v>
      </c>
      <c r="AP965">
        <v>55164.75</v>
      </c>
      <c r="AS965">
        <v>38615.33</v>
      </c>
      <c r="AU965">
        <v>16549.419999999998</v>
      </c>
      <c r="AY965">
        <v>110330</v>
      </c>
      <c r="AZ965" s="5">
        <v>110329.5</v>
      </c>
      <c r="BA965" s="5">
        <v>110329.5</v>
      </c>
      <c r="BB965" s="5">
        <v>110329.5</v>
      </c>
      <c r="BC965" s="5">
        <v>110329.5</v>
      </c>
      <c r="BD965" s="5">
        <v>110329.5</v>
      </c>
      <c r="BE965" s="5">
        <v>0</v>
      </c>
      <c r="BF965" s="5">
        <v>140023.06</v>
      </c>
      <c r="BG965">
        <v>20170927</v>
      </c>
      <c r="BH965" s="9" t="str">
        <f t="shared" si="45"/>
        <v>2017</v>
      </c>
      <c r="BI965" t="str">
        <f>MID(Merge1[[#This Row],[OC_DATA_INIZIO_PROGETTO]],5,2)</f>
        <v>09</v>
      </c>
      <c r="BJ965">
        <v>20200605</v>
      </c>
      <c r="BK965" t="str">
        <f t="shared" si="46"/>
        <v>2020</v>
      </c>
      <c r="BL965" t="str">
        <f>MID(Merge1[[#This Row],[OC_DATA_FINE_PROGETTO_PREVISTA]],5,2)</f>
        <v>06</v>
      </c>
      <c r="BM965" s="8">
        <f>(Merge1[[#This Row],[Colonna2]]-Merge1[[#This Row],[Colonna1]])*12+Merge1[[#This Row],[Colonna22]]-Merge1[[#This Row],[Colonna12]]</f>
        <v>33</v>
      </c>
      <c r="BN965">
        <v>20200605</v>
      </c>
      <c r="BO965" t="str">
        <f t="shared" si="47"/>
        <v>2020</v>
      </c>
      <c r="BP965" s="2" t="s">
        <v>116</v>
      </c>
      <c r="BQ965" s="2" t="s">
        <v>763</v>
      </c>
      <c r="BR965" s="2" t="s">
        <v>440</v>
      </c>
      <c r="BS965" s="2" t="s">
        <v>773</v>
      </c>
      <c r="BT965" s="2" t="s">
        <v>774</v>
      </c>
    </row>
    <row r="966" spans="1:72" x14ac:dyDescent="0.35">
      <c r="A966" s="2" t="s">
        <v>10964</v>
      </c>
      <c r="B966" s="2" t="s">
        <v>10965</v>
      </c>
      <c r="C966" s="2" t="s">
        <v>10966</v>
      </c>
      <c r="D966" s="2" t="s">
        <v>10967</v>
      </c>
      <c r="E966" s="2" t="s">
        <v>10968</v>
      </c>
      <c r="F966">
        <v>1</v>
      </c>
      <c r="G966" s="2" t="s">
        <v>151</v>
      </c>
      <c r="H966">
        <v>7</v>
      </c>
      <c r="I966" s="2" t="s">
        <v>770</v>
      </c>
      <c r="J966">
        <v>99</v>
      </c>
      <c r="K966" s="2" t="s">
        <v>81</v>
      </c>
      <c r="L966">
        <v>8</v>
      </c>
      <c r="M966" s="2" t="s">
        <v>112</v>
      </c>
      <c r="N966">
        <v>62</v>
      </c>
      <c r="O966" s="2" t="s">
        <v>2450</v>
      </c>
      <c r="P966">
        <v>999</v>
      </c>
      <c r="Q966" s="2" t="s">
        <v>3522</v>
      </c>
      <c r="R966" t="s">
        <v>67</v>
      </c>
      <c r="S966" t="s">
        <v>67</v>
      </c>
      <c r="T966" s="2" t="s">
        <v>1986</v>
      </c>
      <c r="U966" s="2" t="s">
        <v>1987</v>
      </c>
      <c r="V966">
        <v>938</v>
      </c>
      <c r="W966" s="2" t="s">
        <v>6650</v>
      </c>
      <c r="X966">
        <v>55150</v>
      </c>
      <c r="Y966">
        <v>55150</v>
      </c>
      <c r="AD966">
        <v>38605</v>
      </c>
      <c r="AF966">
        <v>0</v>
      </c>
      <c r="AG966">
        <v>16545</v>
      </c>
      <c r="AK966">
        <v>89700</v>
      </c>
      <c r="AL966" s="5">
        <v>110300</v>
      </c>
      <c r="AM966">
        <v>0</v>
      </c>
      <c r="AN966">
        <v>0</v>
      </c>
      <c r="AO966">
        <v>55150</v>
      </c>
      <c r="AP966">
        <v>55150</v>
      </c>
      <c r="AS966">
        <v>38605</v>
      </c>
      <c r="AU966">
        <v>16545</v>
      </c>
      <c r="AY966">
        <v>89700</v>
      </c>
      <c r="AZ966" s="5">
        <v>110300</v>
      </c>
      <c r="BA966" s="5">
        <v>110300</v>
      </c>
      <c r="BB966" s="5">
        <v>110300</v>
      </c>
      <c r="BF966" s="5">
        <v>0</v>
      </c>
      <c r="BG966">
        <v>20201204</v>
      </c>
      <c r="BH966" s="9" t="str">
        <f t="shared" si="45"/>
        <v>2020</v>
      </c>
      <c r="BI966" t="str">
        <f>MID(Merge1[[#This Row],[OC_DATA_INIZIO_PROGETTO]],5,2)</f>
        <v>12</v>
      </c>
      <c r="BJ966">
        <v>20211231</v>
      </c>
      <c r="BK966" t="str">
        <f t="shared" si="46"/>
        <v>2021</v>
      </c>
      <c r="BL966" t="str">
        <f>MID(Merge1[[#This Row],[OC_DATA_FINE_PROGETTO_PREVISTA]],5,2)</f>
        <v>12</v>
      </c>
      <c r="BM966" s="8">
        <f>(Merge1[[#This Row],[Colonna2]]-Merge1[[#This Row],[Colonna1]])*12+Merge1[[#This Row],[Colonna22]]-Merge1[[#This Row],[Colonna12]]</f>
        <v>12</v>
      </c>
      <c r="BN966">
        <v>20211204</v>
      </c>
      <c r="BO966" t="str">
        <f t="shared" si="47"/>
        <v>2021</v>
      </c>
      <c r="BP966" s="2" t="s">
        <v>86</v>
      </c>
      <c r="BQ966" s="2" t="s">
        <v>76</v>
      </c>
      <c r="BR966" s="2" t="s">
        <v>77</v>
      </c>
      <c r="BS966" s="2" t="s">
        <v>2387</v>
      </c>
      <c r="BT966" s="2" t="s">
        <v>510</v>
      </c>
    </row>
    <row r="967" spans="1:72" x14ac:dyDescent="0.35">
      <c r="A967" s="2" t="s">
        <v>16972</v>
      </c>
      <c r="B967" s="2" t="s">
        <v>16966</v>
      </c>
      <c r="C967" s="2" t="s">
        <v>16967</v>
      </c>
      <c r="D967" s="2" t="s">
        <v>16968</v>
      </c>
      <c r="E967" s="2" t="s">
        <v>16973</v>
      </c>
      <c r="F967">
        <v>1</v>
      </c>
      <c r="G967" s="2" t="s">
        <v>151</v>
      </c>
      <c r="H967">
        <v>7</v>
      </c>
      <c r="I967" s="2" t="s">
        <v>770</v>
      </c>
      <c r="J967">
        <v>99</v>
      </c>
      <c r="K967" s="2" t="s">
        <v>81</v>
      </c>
      <c r="L967">
        <v>8</v>
      </c>
      <c r="M967" s="2" t="s">
        <v>112</v>
      </c>
      <c r="N967">
        <v>62</v>
      </c>
      <c r="O967" s="2" t="s">
        <v>2450</v>
      </c>
      <c r="P967">
        <v>999</v>
      </c>
      <c r="Q967" s="2" t="s">
        <v>3522</v>
      </c>
      <c r="R967" t="s">
        <v>67</v>
      </c>
      <c r="S967" t="s">
        <v>67</v>
      </c>
      <c r="T967" s="2" t="s">
        <v>1986</v>
      </c>
      <c r="U967" s="2" t="s">
        <v>1987</v>
      </c>
      <c r="V967">
        <v>929</v>
      </c>
      <c r="W967" s="2" t="s">
        <v>6652</v>
      </c>
      <c r="X967">
        <v>55027.65</v>
      </c>
      <c r="Y967">
        <v>55027.65</v>
      </c>
      <c r="AD967">
        <v>38519.35</v>
      </c>
      <c r="AF967">
        <v>0</v>
      </c>
      <c r="AG967">
        <v>16508.29</v>
      </c>
      <c r="AK967">
        <v>113900</v>
      </c>
      <c r="AL967" s="5">
        <v>110055.29</v>
      </c>
      <c r="AM967">
        <v>0</v>
      </c>
      <c r="AN967">
        <v>0</v>
      </c>
      <c r="AO967">
        <v>55027.65</v>
      </c>
      <c r="AP967">
        <v>55027.65</v>
      </c>
      <c r="AS967">
        <v>38519.35</v>
      </c>
      <c r="AU967">
        <v>16508.29</v>
      </c>
      <c r="AY967">
        <v>113900</v>
      </c>
      <c r="AZ967" s="5">
        <v>110055.29</v>
      </c>
      <c r="BA967" s="5">
        <v>110055.29</v>
      </c>
      <c r="BB967" s="5">
        <v>110055.29</v>
      </c>
      <c r="BC967" s="5">
        <v>110055.29</v>
      </c>
      <c r="BD967" s="5">
        <v>110055.29</v>
      </c>
      <c r="BE967" s="5">
        <v>0</v>
      </c>
      <c r="BF967" s="5">
        <v>223954.88</v>
      </c>
      <c r="BG967">
        <v>20180207</v>
      </c>
      <c r="BH967" s="9" t="str">
        <f t="shared" si="45"/>
        <v>2018</v>
      </c>
      <c r="BI967" t="str">
        <f>MID(Merge1[[#This Row],[OC_DATA_INIZIO_PROGETTO]],5,2)</f>
        <v>02</v>
      </c>
      <c r="BJ967">
        <v>20200314</v>
      </c>
      <c r="BK967" t="str">
        <f t="shared" si="46"/>
        <v>2020</v>
      </c>
      <c r="BL967" t="str">
        <f>MID(Merge1[[#This Row],[OC_DATA_FINE_PROGETTO_PREVISTA]],5,2)</f>
        <v>03</v>
      </c>
      <c r="BM967" s="8">
        <f>(Merge1[[#This Row],[Colonna2]]-Merge1[[#This Row],[Colonna1]])*12+Merge1[[#This Row],[Colonna22]]-Merge1[[#This Row],[Colonna12]]</f>
        <v>25</v>
      </c>
      <c r="BN967">
        <v>20200314</v>
      </c>
      <c r="BO967" t="str">
        <f t="shared" si="47"/>
        <v>2020</v>
      </c>
      <c r="BP967" s="2" t="s">
        <v>116</v>
      </c>
      <c r="BQ967" s="2" t="s">
        <v>763</v>
      </c>
      <c r="BR967" s="2" t="s">
        <v>440</v>
      </c>
      <c r="BS967" s="2" t="s">
        <v>773</v>
      </c>
      <c r="BT967" s="2" t="s">
        <v>774</v>
      </c>
    </row>
    <row r="968" spans="1:72" x14ac:dyDescent="0.35">
      <c r="A968" s="2" t="s">
        <v>17462</v>
      </c>
      <c r="B968" s="2" t="s">
        <v>17455</v>
      </c>
      <c r="C968" s="2" t="s">
        <v>17463</v>
      </c>
      <c r="D968" s="2" t="s">
        <v>17457</v>
      </c>
      <c r="E968" s="2" t="s">
        <v>17464</v>
      </c>
      <c r="F968">
        <v>1</v>
      </c>
      <c r="G968" s="2" t="s">
        <v>151</v>
      </c>
      <c r="H968">
        <v>7</v>
      </c>
      <c r="I968" s="2" t="s">
        <v>770</v>
      </c>
      <c r="J968">
        <v>99</v>
      </c>
      <c r="K968" s="2" t="s">
        <v>81</v>
      </c>
      <c r="L968">
        <v>8</v>
      </c>
      <c r="M968" s="2" t="s">
        <v>112</v>
      </c>
      <c r="N968">
        <v>62</v>
      </c>
      <c r="O968" s="2" t="s">
        <v>2450</v>
      </c>
      <c r="P968">
        <v>999</v>
      </c>
      <c r="Q968" s="2" t="s">
        <v>3522</v>
      </c>
      <c r="R968" t="s">
        <v>67</v>
      </c>
      <c r="S968" t="s">
        <v>67</v>
      </c>
      <c r="T968" s="2" t="s">
        <v>1986</v>
      </c>
      <c r="U968" s="2" t="s">
        <v>1987</v>
      </c>
      <c r="V968">
        <v>913</v>
      </c>
      <c r="W968" s="2" t="s">
        <v>6663</v>
      </c>
      <c r="X968">
        <v>55000</v>
      </c>
      <c r="Y968">
        <v>55000</v>
      </c>
      <c r="AD968">
        <v>38500</v>
      </c>
      <c r="AF968">
        <v>0</v>
      </c>
      <c r="AG968">
        <v>16500</v>
      </c>
      <c r="AK968">
        <v>110000</v>
      </c>
      <c r="AL968" s="5">
        <v>110000</v>
      </c>
      <c r="AM968">
        <v>0</v>
      </c>
      <c r="AN968">
        <v>0</v>
      </c>
      <c r="AO968">
        <v>55000</v>
      </c>
      <c r="AP968">
        <v>55000</v>
      </c>
      <c r="AS968">
        <v>38500</v>
      </c>
      <c r="AU968">
        <v>16500</v>
      </c>
      <c r="AY968">
        <v>110000</v>
      </c>
      <c r="AZ968" s="5">
        <v>110000</v>
      </c>
      <c r="BA968" s="5">
        <v>110000</v>
      </c>
      <c r="BB968" s="5">
        <v>110000</v>
      </c>
      <c r="BC968" s="5">
        <v>110000</v>
      </c>
      <c r="BD968" s="5">
        <v>110000</v>
      </c>
      <c r="BE968" s="5">
        <v>0</v>
      </c>
      <c r="BF968" s="5">
        <v>185730.7</v>
      </c>
      <c r="BG968">
        <v>20180611</v>
      </c>
      <c r="BH968" s="9" t="str">
        <f t="shared" si="45"/>
        <v>2018</v>
      </c>
      <c r="BI968" t="str">
        <f>MID(Merge1[[#This Row],[OC_DATA_INIZIO_PROGETTO]],5,2)</f>
        <v>06</v>
      </c>
      <c r="BJ968">
        <v>20200118</v>
      </c>
      <c r="BK968" t="str">
        <f t="shared" si="46"/>
        <v>2020</v>
      </c>
      <c r="BL968" t="str">
        <f>MID(Merge1[[#This Row],[OC_DATA_FINE_PROGETTO_PREVISTA]],5,2)</f>
        <v>01</v>
      </c>
      <c r="BM968" s="8">
        <f>(Merge1[[#This Row],[Colonna2]]-Merge1[[#This Row],[Colonna1]])*12+Merge1[[#This Row],[Colonna22]]-Merge1[[#This Row],[Colonna12]]</f>
        <v>19</v>
      </c>
      <c r="BN968">
        <v>20191229</v>
      </c>
      <c r="BO968" t="str">
        <f t="shared" si="47"/>
        <v>2019</v>
      </c>
      <c r="BP968" s="2" t="s">
        <v>116</v>
      </c>
      <c r="BQ968" s="2" t="s">
        <v>763</v>
      </c>
      <c r="BR968" s="2" t="s">
        <v>440</v>
      </c>
      <c r="BS968" s="2" t="s">
        <v>773</v>
      </c>
      <c r="BT968" s="2" t="s">
        <v>774</v>
      </c>
    </row>
    <row r="969" spans="1:72" x14ac:dyDescent="0.35">
      <c r="A969" s="2" t="s">
        <v>7131</v>
      </c>
      <c r="B969" s="2" t="s">
        <v>7132</v>
      </c>
      <c r="C969" s="2" t="s">
        <v>7022</v>
      </c>
      <c r="D969" s="2" t="s">
        <v>7133</v>
      </c>
      <c r="E969" s="2" t="s">
        <v>7134</v>
      </c>
      <c r="F969">
        <v>8</v>
      </c>
      <c r="G969" s="2" t="s">
        <v>441</v>
      </c>
      <c r="H969">
        <v>2</v>
      </c>
      <c r="I969" s="2" t="s">
        <v>430</v>
      </c>
      <c r="J969">
        <v>12</v>
      </c>
      <c r="K969" s="2" t="s">
        <v>437</v>
      </c>
      <c r="L969">
        <v>11</v>
      </c>
      <c r="M969" s="2" t="s">
        <v>443</v>
      </c>
      <c r="N969">
        <v>71</v>
      </c>
      <c r="O969" s="2" t="s">
        <v>507</v>
      </c>
      <c r="P969">
        <v>10</v>
      </c>
      <c r="Q969" s="2" t="s">
        <v>1815</v>
      </c>
      <c r="R969" t="s">
        <v>67</v>
      </c>
      <c r="S969" t="s">
        <v>67</v>
      </c>
      <c r="T969" s="2" t="s">
        <v>504</v>
      </c>
      <c r="U969" s="2" t="s">
        <v>505</v>
      </c>
      <c r="V969">
        <v>939</v>
      </c>
      <c r="W969" s="2" t="s">
        <v>6644</v>
      </c>
      <c r="X969">
        <v>109999.96</v>
      </c>
      <c r="Z969">
        <v>109999.96</v>
      </c>
      <c r="AF969">
        <v>0</v>
      </c>
      <c r="AL969" s="5">
        <v>109999.96</v>
      </c>
      <c r="AM969">
        <v>0</v>
      </c>
      <c r="AN969">
        <v>0</v>
      </c>
      <c r="AO969">
        <v>109999.96</v>
      </c>
      <c r="AQ969">
        <v>109999.96</v>
      </c>
      <c r="AZ969" s="5">
        <v>109999.96</v>
      </c>
      <c r="BA969" s="5">
        <v>109999.96</v>
      </c>
      <c r="BB969" s="5">
        <v>109999.96</v>
      </c>
      <c r="BC969" s="5">
        <v>109610.52</v>
      </c>
      <c r="BD969" s="5">
        <v>109610.52</v>
      </c>
      <c r="BE969" s="5">
        <v>0</v>
      </c>
      <c r="BF969" s="5">
        <v>109610.52</v>
      </c>
      <c r="BG969">
        <v>20171102</v>
      </c>
      <c r="BH969" s="9" t="str">
        <f t="shared" si="45"/>
        <v>2017</v>
      </c>
      <c r="BI969" t="str">
        <f>MID(Merge1[[#This Row],[OC_DATA_INIZIO_PROGETTO]],5,2)</f>
        <v>11</v>
      </c>
      <c r="BJ969">
        <v>20190905</v>
      </c>
      <c r="BK969" t="str">
        <f t="shared" si="46"/>
        <v>2019</v>
      </c>
      <c r="BL969" t="str">
        <f>MID(Merge1[[#This Row],[OC_DATA_FINE_PROGETTO_PREVISTA]],5,2)</f>
        <v>09</v>
      </c>
      <c r="BM969" s="8">
        <f>(Merge1[[#This Row],[Colonna2]]-Merge1[[#This Row],[Colonna1]])*12+Merge1[[#This Row],[Colonna22]]-Merge1[[#This Row],[Colonna12]]</f>
        <v>22</v>
      </c>
      <c r="BN969">
        <v>20191130</v>
      </c>
      <c r="BO969" t="str">
        <f t="shared" si="47"/>
        <v>2019</v>
      </c>
      <c r="BP969" s="2" t="s">
        <v>116</v>
      </c>
      <c r="BQ969" s="2" t="s">
        <v>763</v>
      </c>
      <c r="BR969" s="2" t="s">
        <v>440</v>
      </c>
      <c r="BS969" s="2" t="s">
        <v>434</v>
      </c>
      <c r="BT969" s="2" t="s">
        <v>435</v>
      </c>
    </row>
    <row r="970" spans="1:72" x14ac:dyDescent="0.35">
      <c r="A970" s="2" t="s">
        <v>7168</v>
      </c>
      <c r="B970" s="2" t="s">
        <v>7169</v>
      </c>
      <c r="C970" s="2" t="s">
        <v>7170</v>
      </c>
      <c r="D970" s="2" t="s">
        <v>7171</v>
      </c>
      <c r="E970" s="2" t="s">
        <v>7172</v>
      </c>
      <c r="F970">
        <v>8</v>
      </c>
      <c r="G970" s="2" t="s">
        <v>441</v>
      </c>
      <c r="H970">
        <v>2</v>
      </c>
      <c r="I970" s="2" t="s">
        <v>430</v>
      </c>
      <c r="J970">
        <v>12</v>
      </c>
      <c r="K970" s="2" t="s">
        <v>437</v>
      </c>
      <c r="L970">
        <v>11</v>
      </c>
      <c r="M970" s="2" t="s">
        <v>443</v>
      </c>
      <c r="N970">
        <v>71</v>
      </c>
      <c r="O970" s="2" t="s">
        <v>507</v>
      </c>
      <c r="P970">
        <v>10</v>
      </c>
      <c r="Q970" s="2" t="s">
        <v>1815</v>
      </c>
      <c r="R970" t="s">
        <v>67</v>
      </c>
      <c r="S970" t="s">
        <v>67</v>
      </c>
      <c r="T970" s="2" t="s">
        <v>504</v>
      </c>
      <c r="U970" s="2" t="s">
        <v>505</v>
      </c>
      <c r="V970">
        <v>938</v>
      </c>
      <c r="W970" s="2" t="s">
        <v>6650</v>
      </c>
      <c r="X970">
        <v>109952</v>
      </c>
      <c r="Z970">
        <v>109952</v>
      </c>
      <c r="AF970">
        <v>0</v>
      </c>
      <c r="AL970" s="5">
        <v>109952</v>
      </c>
      <c r="AM970">
        <v>0</v>
      </c>
      <c r="AN970">
        <v>0</v>
      </c>
      <c r="AO970">
        <v>109952</v>
      </c>
      <c r="AQ970">
        <v>109952</v>
      </c>
      <c r="AZ970" s="5">
        <v>109952</v>
      </c>
      <c r="BA970" s="5">
        <v>109952</v>
      </c>
      <c r="BB970" s="5">
        <v>109952</v>
      </c>
      <c r="BC970" s="5">
        <v>31286.31</v>
      </c>
      <c r="BD970" s="5">
        <v>31286.31</v>
      </c>
      <c r="BE970" s="5">
        <v>0</v>
      </c>
      <c r="BF970" s="5">
        <v>31286.31</v>
      </c>
      <c r="BG970">
        <v>20171102</v>
      </c>
      <c r="BH970" s="9" t="str">
        <f t="shared" si="45"/>
        <v>2017</v>
      </c>
      <c r="BI970" t="str">
        <f>MID(Merge1[[#This Row],[OC_DATA_INIZIO_PROGETTO]],5,2)</f>
        <v>11</v>
      </c>
      <c r="BJ970">
        <v>20191026</v>
      </c>
      <c r="BK970" t="str">
        <f t="shared" si="46"/>
        <v>2019</v>
      </c>
      <c r="BL970" t="str">
        <f>MID(Merge1[[#This Row],[OC_DATA_FINE_PROGETTO_PREVISTA]],5,2)</f>
        <v>10</v>
      </c>
      <c r="BM970" s="8">
        <f>(Merge1[[#This Row],[Colonna2]]-Merge1[[#This Row],[Colonna1]])*12+Merge1[[#This Row],[Colonna22]]-Merge1[[#This Row],[Colonna12]]</f>
        <v>23</v>
      </c>
      <c r="BO970" t="str">
        <f t="shared" si="47"/>
        <v/>
      </c>
      <c r="BP970" s="2" t="s">
        <v>76</v>
      </c>
      <c r="BQ970" s="2" t="s">
        <v>76</v>
      </c>
      <c r="BR970" s="2" t="s">
        <v>77</v>
      </c>
      <c r="BS970" s="2" t="s">
        <v>434</v>
      </c>
      <c r="BT970" s="2" t="s">
        <v>435</v>
      </c>
    </row>
    <row r="971" spans="1:72" x14ac:dyDescent="0.35">
      <c r="A971" s="2" t="s">
        <v>25938</v>
      </c>
      <c r="B971" s="2" t="s">
        <v>25937</v>
      </c>
      <c r="C971" s="2" t="s">
        <v>25934</v>
      </c>
      <c r="D971" s="2" t="s">
        <v>25934</v>
      </c>
      <c r="E971" s="2" t="s">
        <v>25939</v>
      </c>
      <c r="F971">
        <v>1</v>
      </c>
      <c r="G971" s="2" t="s">
        <v>151</v>
      </c>
      <c r="H971">
        <v>7</v>
      </c>
      <c r="I971" s="2" t="s">
        <v>770</v>
      </c>
      <c r="J971">
        <v>20</v>
      </c>
      <c r="K971" s="2" t="s">
        <v>3054</v>
      </c>
      <c r="L971">
        <v>8</v>
      </c>
      <c r="M971" s="2" t="s">
        <v>112</v>
      </c>
      <c r="N971">
        <v>62</v>
      </c>
      <c r="O971" s="2" t="s">
        <v>2450</v>
      </c>
      <c r="P971">
        <v>999</v>
      </c>
      <c r="Q971" s="2" t="s">
        <v>3522</v>
      </c>
      <c r="R971" t="s">
        <v>67</v>
      </c>
      <c r="S971" t="s">
        <v>67</v>
      </c>
      <c r="T971" s="2" t="s">
        <v>91</v>
      </c>
      <c r="U971" s="2" t="s">
        <v>92</v>
      </c>
      <c r="V971">
        <v>0</v>
      </c>
      <c r="W971" s="2" t="s">
        <v>97</v>
      </c>
      <c r="AE971">
        <v>109925</v>
      </c>
      <c r="AF971">
        <v>0</v>
      </c>
      <c r="AK971">
        <v>82075</v>
      </c>
      <c r="AL971" s="5">
        <v>109925</v>
      </c>
      <c r="AM971">
        <v>0</v>
      </c>
      <c r="AN971">
        <v>0</v>
      </c>
      <c r="AT971">
        <v>109925</v>
      </c>
      <c r="AY971">
        <v>82075</v>
      </c>
      <c r="AZ971" s="5">
        <v>109925</v>
      </c>
      <c r="BA971" s="5">
        <v>109925</v>
      </c>
      <c r="BB971" s="5">
        <v>109925</v>
      </c>
      <c r="BC971" s="5">
        <v>57738</v>
      </c>
      <c r="BD971" s="5">
        <v>57738</v>
      </c>
      <c r="BE971" s="5">
        <v>0</v>
      </c>
      <c r="BF971" s="5">
        <v>57738</v>
      </c>
      <c r="BG971">
        <v>20140409</v>
      </c>
      <c r="BH971" s="9" t="str">
        <f t="shared" si="45"/>
        <v>2014</v>
      </c>
      <c r="BI971" t="str">
        <f>MID(Merge1[[#This Row],[OC_DATA_INIZIO_PROGETTO]],5,2)</f>
        <v>04</v>
      </c>
      <c r="BJ971">
        <v>20160701</v>
      </c>
      <c r="BK971" t="str">
        <f t="shared" si="46"/>
        <v>2016</v>
      </c>
      <c r="BL971" t="str">
        <f>MID(Merge1[[#This Row],[OC_DATA_FINE_PROGETTO_PREVISTA]],5,2)</f>
        <v>07</v>
      </c>
      <c r="BM971" s="8">
        <f>(Merge1[[#This Row],[Colonna2]]-Merge1[[#This Row],[Colonna1]])*12+Merge1[[#This Row],[Colonna22]]-Merge1[[#This Row],[Colonna12]]</f>
        <v>27</v>
      </c>
      <c r="BO971" t="str">
        <f t="shared" si="47"/>
        <v/>
      </c>
      <c r="BP971" s="2" t="s">
        <v>76</v>
      </c>
      <c r="BQ971" s="2" t="s">
        <v>76</v>
      </c>
      <c r="BR971" s="2" t="s">
        <v>77</v>
      </c>
      <c r="BS971" s="2" t="s">
        <v>773</v>
      </c>
      <c r="BT971" s="2" t="s">
        <v>774</v>
      </c>
    </row>
    <row r="972" spans="1:72" x14ac:dyDescent="0.35">
      <c r="A972" s="2" t="s">
        <v>25962</v>
      </c>
      <c r="B972" s="2" t="s">
        <v>25961</v>
      </c>
      <c r="C972" s="2" t="s">
        <v>25934</v>
      </c>
      <c r="D972" s="2" t="s">
        <v>25934</v>
      </c>
      <c r="E972" s="2" t="s">
        <v>25963</v>
      </c>
      <c r="F972">
        <v>1</v>
      </c>
      <c r="G972" s="2" t="s">
        <v>151</v>
      </c>
      <c r="H972">
        <v>7</v>
      </c>
      <c r="I972" s="2" t="s">
        <v>770</v>
      </c>
      <c r="J972">
        <v>20</v>
      </c>
      <c r="K972" s="2" t="s">
        <v>3054</v>
      </c>
      <c r="L972">
        <v>8</v>
      </c>
      <c r="M972" s="2" t="s">
        <v>112</v>
      </c>
      <c r="N972">
        <v>62</v>
      </c>
      <c r="O972" s="2" t="s">
        <v>2450</v>
      </c>
      <c r="P972">
        <v>999</v>
      </c>
      <c r="Q972" s="2" t="s">
        <v>3522</v>
      </c>
      <c r="R972" t="s">
        <v>67</v>
      </c>
      <c r="S972" t="s">
        <v>67</v>
      </c>
      <c r="T972" s="2" t="s">
        <v>91</v>
      </c>
      <c r="U972" s="2" t="s">
        <v>92</v>
      </c>
      <c r="V972">
        <v>0</v>
      </c>
      <c r="W972" s="2" t="s">
        <v>97</v>
      </c>
      <c r="AE972">
        <v>109925</v>
      </c>
      <c r="AF972">
        <v>0</v>
      </c>
      <c r="AK972">
        <v>82075</v>
      </c>
      <c r="AL972" s="5">
        <v>109925</v>
      </c>
      <c r="AM972">
        <v>0</v>
      </c>
      <c r="AN972">
        <v>0</v>
      </c>
      <c r="AT972">
        <v>109925</v>
      </c>
      <c r="AY972">
        <v>82075</v>
      </c>
      <c r="AZ972" s="5">
        <v>109925</v>
      </c>
      <c r="BA972" s="5">
        <v>109925</v>
      </c>
      <c r="BB972" s="5">
        <v>109925</v>
      </c>
      <c r="BC972" s="5">
        <v>25670.61</v>
      </c>
      <c r="BD972" s="5">
        <v>25670.61</v>
      </c>
      <c r="BE972" s="5">
        <v>0</v>
      </c>
      <c r="BF972" s="5">
        <v>20548.900000000001</v>
      </c>
      <c r="BG972">
        <v>20140409</v>
      </c>
      <c r="BH972" s="9" t="str">
        <f t="shared" si="45"/>
        <v>2014</v>
      </c>
      <c r="BI972" t="str">
        <f>MID(Merge1[[#This Row],[OC_DATA_INIZIO_PROGETTO]],5,2)</f>
        <v>04</v>
      </c>
      <c r="BJ972">
        <v>20160701</v>
      </c>
      <c r="BK972" t="str">
        <f t="shared" si="46"/>
        <v>2016</v>
      </c>
      <c r="BL972" t="str">
        <f>MID(Merge1[[#This Row],[OC_DATA_FINE_PROGETTO_PREVISTA]],5,2)</f>
        <v>07</v>
      </c>
      <c r="BM972" s="8">
        <f>(Merge1[[#This Row],[Colonna2]]-Merge1[[#This Row],[Colonna1]])*12+Merge1[[#This Row],[Colonna22]]-Merge1[[#This Row],[Colonna12]]</f>
        <v>27</v>
      </c>
      <c r="BO972" t="str">
        <f t="shared" si="47"/>
        <v/>
      </c>
      <c r="BP972" s="2" t="s">
        <v>76</v>
      </c>
      <c r="BQ972" s="2" t="s">
        <v>76</v>
      </c>
      <c r="BR972" s="2" t="s">
        <v>77</v>
      </c>
      <c r="BS972" s="2" t="s">
        <v>773</v>
      </c>
      <c r="BT972" s="2" t="s">
        <v>774</v>
      </c>
    </row>
    <row r="973" spans="1:72" x14ac:dyDescent="0.35">
      <c r="A973" s="2" t="s">
        <v>7020</v>
      </c>
      <c r="B973" s="2" t="s">
        <v>7021</v>
      </c>
      <c r="C973" s="2" t="s">
        <v>7022</v>
      </c>
      <c r="D973" s="2" t="s">
        <v>7023</v>
      </c>
      <c r="E973" s="2" t="s">
        <v>7024</v>
      </c>
      <c r="F973">
        <v>8</v>
      </c>
      <c r="G973" s="2" t="s">
        <v>441</v>
      </c>
      <c r="H973">
        <v>2</v>
      </c>
      <c r="I973" s="2" t="s">
        <v>430</v>
      </c>
      <c r="J973">
        <v>12</v>
      </c>
      <c r="K973" s="2" t="s">
        <v>437</v>
      </c>
      <c r="L973">
        <v>11</v>
      </c>
      <c r="M973" s="2" t="s">
        <v>443</v>
      </c>
      <c r="N973">
        <v>71</v>
      </c>
      <c r="O973" s="2" t="s">
        <v>507</v>
      </c>
      <c r="P973">
        <v>10</v>
      </c>
      <c r="Q973" s="2" t="s">
        <v>1815</v>
      </c>
      <c r="R973" t="s">
        <v>67</v>
      </c>
      <c r="S973" t="s">
        <v>67</v>
      </c>
      <c r="T973" s="2" t="s">
        <v>1331</v>
      </c>
      <c r="U973" s="2" t="s">
        <v>1332</v>
      </c>
      <c r="V973">
        <v>939</v>
      </c>
      <c r="W973" s="2" t="s">
        <v>6644</v>
      </c>
      <c r="X973">
        <v>109890</v>
      </c>
      <c r="Z973">
        <v>109890</v>
      </c>
      <c r="AF973">
        <v>0</v>
      </c>
      <c r="AL973" s="5">
        <v>109890</v>
      </c>
      <c r="AM973">
        <v>0</v>
      </c>
      <c r="AN973">
        <v>0</v>
      </c>
      <c r="AO973">
        <v>109890</v>
      </c>
      <c r="AQ973">
        <v>109890</v>
      </c>
      <c r="AZ973" s="5">
        <v>109890</v>
      </c>
      <c r="BA973" s="5">
        <v>109890</v>
      </c>
      <c r="BB973" s="5">
        <v>109890</v>
      </c>
      <c r="BC973" s="5">
        <v>71315.88</v>
      </c>
      <c r="BD973" s="5">
        <v>71315.88</v>
      </c>
      <c r="BE973" s="5">
        <v>0</v>
      </c>
      <c r="BF973" s="5">
        <v>71315.88</v>
      </c>
      <c r="BG973">
        <v>20170531</v>
      </c>
      <c r="BH973" s="9" t="str">
        <f t="shared" si="45"/>
        <v>2017</v>
      </c>
      <c r="BI973" t="str">
        <f>MID(Merge1[[#This Row],[OC_DATA_INIZIO_PROGETTO]],5,2)</f>
        <v>05</v>
      </c>
      <c r="BJ973">
        <v>20190604</v>
      </c>
      <c r="BK973" t="str">
        <f t="shared" si="46"/>
        <v>2019</v>
      </c>
      <c r="BL973" t="str">
        <f>MID(Merge1[[#This Row],[OC_DATA_FINE_PROGETTO_PREVISTA]],5,2)</f>
        <v>06</v>
      </c>
      <c r="BM973" s="8">
        <f>(Merge1[[#This Row],[Colonna2]]-Merge1[[#This Row],[Colonna1]])*12+Merge1[[#This Row],[Colonna22]]-Merge1[[#This Row],[Colonna12]]</f>
        <v>25</v>
      </c>
      <c r="BN973">
        <v>20191015</v>
      </c>
      <c r="BO973" t="str">
        <f t="shared" si="47"/>
        <v>2019</v>
      </c>
      <c r="BP973" s="2" t="s">
        <v>76</v>
      </c>
      <c r="BQ973" s="2" t="s">
        <v>76</v>
      </c>
      <c r="BR973" s="2" t="s">
        <v>440</v>
      </c>
      <c r="BS973" s="2" t="s">
        <v>434</v>
      </c>
      <c r="BT973" s="2" t="s">
        <v>435</v>
      </c>
    </row>
    <row r="974" spans="1:72" x14ac:dyDescent="0.35">
      <c r="A974" s="2" t="s">
        <v>11008</v>
      </c>
      <c r="B974" s="2" t="s">
        <v>11009</v>
      </c>
      <c r="C974" s="2" t="s">
        <v>11010</v>
      </c>
      <c r="D974" s="2" t="s">
        <v>11011</v>
      </c>
      <c r="E974" s="2" t="s">
        <v>11012</v>
      </c>
      <c r="F974">
        <v>1</v>
      </c>
      <c r="G974" s="2" t="s">
        <v>151</v>
      </c>
      <c r="H974">
        <v>7</v>
      </c>
      <c r="I974" s="2" t="s">
        <v>770</v>
      </c>
      <c r="J974">
        <v>99</v>
      </c>
      <c r="K974" s="2" t="s">
        <v>81</v>
      </c>
      <c r="L974">
        <v>8</v>
      </c>
      <c r="M974" s="2" t="s">
        <v>112</v>
      </c>
      <c r="N974">
        <v>62</v>
      </c>
      <c r="O974" s="2" t="s">
        <v>2450</v>
      </c>
      <c r="P974">
        <v>999</v>
      </c>
      <c r="Q974" s="2" t="s">
        <v>3522</v>
      </c>
      <c r="R974" t="s">
        <v>67</v>
      </c>
      <c r="S974" t="s">
        <v>67</v>
      </c>
      <c r="T974" s="2" t="s">
        <v>1986</v>
      </c>
      <c r="U974" s="2" t="s">
        <v>1987</v>
      </c>
      <c r="V974">
        <v>929</v>
      </c>
      <c r="W974" s="2" t="s">
        <v>6652</v>
      </c>
      <c r="X974">
        <v>54923.51</v>
      </c>
      <c r="Y974">
        <v>54923.51</v>
      </c>
      <c r="AD974">
        <v>38446.449999999997</v>
      </c>
      <c r="AF974">
        <v>0</v>
      </c>
      <c r="AG974">
        <v>16477.05</v>
      </c>
      <c r="AK974">
        <v>90153</v>
      </c>
      <c r="AL974" s="5">
        <v>109847.01</v>
      </c>
      <c r="AM974">
        <v>0</v>
      </c>
      <c r="AN974">
        <v>0</v>
      </c>
      <c r="AO974">
        <v>54923.51</v>
      </c>
      <c r="AP974">
        <v>54923.51</v>
      </c>
      <c r="AS974">
        <v>38446.449999999997</v>
      </c>
      <c r="AU974">
        <v>16477.05</v>
      </c>
      <c r="AY974">
        <v>90153</v>
      </c>
      <c r="AZ974" s="5">
        <v>109847.01</v>
      </c>
      <c r="BA974" s="5">
        <v>109847.01</v>
      </c>
      <c r="BB974" s="5">
        <v>109847.01</v>
      </c>
      <c r="BF974" s="5">
        <v>0</v>
      </c>
      <c r="BG974">
        <v>20201204</v>
      </c>
      <c r="BH974" s="9" t="str">
        <f t="shared" si="45"/>
        <v>2020</v>
      </c>
      <c r="BI974" t="str">
        <f>MID(Merge1[[#This Row],[OC_DATA_INIZIO_PROGETTO]],5,2)</f>
        <v>12</v>
      </c>
      <c r="BJ974">
        <v>20211231</v>
      </c>
      <c r="BK974" t="str">
        <f t="shared" si="46"/>
        <v>2021</v>
      </c>
      <c r="BL974" t="str">
        <f>MID(Merge1[[#This Row],[OC_DATA_FINE_PROGETTO_PREVISTA]],5,2)</f>
        <v>12</v>
      </c>
      <c r="BM974" s="8">
        <f>(Merge1[[#This Row],[Colonna2]]-Merge1[[#This Row],[Colonna1]])*12+Merge1[[#This Row],[Colonna22]]-Merge1[[#This Row],[Colonna12]]</f>
        <v>12</v>
      </c>
      <c r="BN974">
        <v>20211204</v>
      </c>
      <c r="BO974" t="str">
        <f t="shared" si="47"/>
        <v>2021</v>
      </c>
      <c r="BP974" s="2" t="s">
        <v>86</v>
      </c>
      <c r="BQ974" s="2" t="s">
        <v>76</v>
      </c>
      <c r="BR974" s="2" t="s">
        <v>77</v>
      </c>
      <c r="BS974" s="2" t="s">
        <v>2387</v>
      </c>
      <c r="BT974" s="2" t="s">
        <v>510</v>
      </c>
    </row>
    <row r="975" spans="1:72" x14ac:dyDescent="0.35">
      <c r="A975" s="2" t="s">
        <v>6845</v>
      </c>
      <c r="B975" s="2" t="s">
        <v>6846</v>
      </c>
      <c r="C975" s="2" t="s">
        <v>6847</v>
      </c>
      <c r="D975" s="2" t="s">
        <v>6848</v>
      </c>
      <c r="E975" s="2" t="s">
        <v>6849</v>
      </c>
      <c r="F975">
        <v>11</v>
      </c>
      <c r="G975" s="2" t="s">
        <v>436</v>
      </c>
      <c r="H975">
        <v>2</v>
      </c>
      <c r="I975" s="2" t="s">
        <v>430</v>
      </c>
      <c r="J975">
        <v>99</v>
      </c>
      <c r="K975" s="2" t="s">
        <v>81</v>
      </c>
      <c r="L975">
        <v>11</v>
      </c>
      <c r="M975" s="2" t="s">
        <v>443</v>
      </c>
      <c r="N975">
        <v>80</v>
      </c>
      <c r="O975" s="2" t="s">
        <v>676</v>
      </c>
      <c r="P975">
        <v>800</v>
      </c>
      <c r="Q975" s="2" t="s">
        <v>2060</v>
      </c>
      <c r="R975" t="s">
        <v>67</v>
      </c>
      <c r="S975" t="s">
        <v>67</v>
      </c>
      <c r="T975" s="2" t="s">
        <v>73</v>
      </c>
      <c r="U975" s="2" t="s">
        <v>74</v>
      </c>
      <c r="V975">
        <v>313</v>
      </c>
      <c r="W975" s="2" t="s">
        <v>631</v>
      </c>
      <c r="X975">
        <v>109641.4</v>
      </c>
      <c r="Z975">
        <v>109641.4</v>
      </c>
      <c r="AF975">
        <v>0</v>
      </c>
      <c r="AL975" s="5">
        <v>109641.4</v>
      </c>
      <c r="AM975">
        <v>0</v>
      </c>
      <c r="AN975">
        <v>0</v>
      </c>
      <c r="AO975">
        <v>109641.4</v>
      </c>
      <c r="AQ975">
        <v>109641.4</v>
      </c>
      <c r="AZ975" s="5">
        <v>109641.4</v>
      </c>
      <c r="BA975" s="5">
        <v>109641.4</v>
      </c>
      <c r="BB975" s="5">
        <v>109641.4</v>
      </c>
      <c r="BC975" s="5">
        <v>109641.4</v>
      </c>
      <c r="BD975" s="5">
        <v>109641.4</v>
      </c>
      <c r="BE975" s="5">
        <v>0</v>
      </c>
      <c r="BF975" s="5">
        <v>109641.4</v>
      </c>
      <c r="BG975">
        <v>20170220</v>
      </c>
      <c r="BH975" s="9" t="str">
        <f t="shared" si="45"/>
        <v>2017</v>
      </c>
      <c r="BI975" t="str">
        <f>MID(Merge1[[#This Row],[OC_DATA_INIZIO_PROGETTO]],5,2)</f>
        <v>02</v>
      </c>
      <c r="BJ975">
        <v>20170910</v>
      </c>
      <c r="BK975" t="str">
        <f t="shared" si="46"/>
        <v>2017</v>
      </c>
      <c r="BL975" t="str">
        <f>MID(Merge1[[#This Row],[OC_DATA_FINE_PROGETTO_PREVISTA]],5,2)</f>
        <v>09</v>
      </c>
      <c r="BM975" s="8">
        <f>(Merge1[[#This Row],[Colonna2]]-Merge1[[#This Row],[Colonna1]])*12+Merge1[[#This Row],[Colonna22]]-Merge1[[#This Row],[Colonna12]]</f>
        <v>7</v>
      </c>
      <c r="BN975">
        <v>20170910</v>
      </c>
      <c r="BO975" t="str">
        <f t="shared" si="47"/>
        <v>2017</v>
      </c>
      <c r="BP975" s="2" t="s">
        <v>116</v>
      </c>
      <c r="BQ975" s="2" t="s">
        <v>763</v>
      </c>
      <c r="BR975" s="2" t="s">
        <v>440</v>
      </c>
      <c r="BS975" s="2" t="s">
        <v>434</v>
      </c>
      <c r="BT975" s="2" t="s">
        <v>435</v>
      </c>
    </row>
    <row r="976" spans="1:72" x14ac:dyDescent="0.35">
      <c r="A976" s="2" t="s">
        <v>12529</v>
      </c>
      <c r="B976" s="2" t="s">
        <v>12530</v>
      </c>
      <c r="C976" s="2" t="s">
        <v>12531</v>
      </c>
      <c r="D976" s="2" t="s">
        <v>12532</v>
      </c>
      <c r="E976" s="2" t="s">
        <v>12533</v>
      </c>
      <c r="F976">
        <v>1</v>
      </c>
      <c r="G976" s="2" t="s">
        <v>151</v>
      </c>
      <c r="H976">
        <v>7</v>
      </c>
      <c r="I976" s="2" t="s">
        <v>770</v>
      </c>
      <c r="J976">
        <v>99</v>
      </c>
      <c r="K976" s="2" t="s">
        <v>81</v>
      </c>
      <c r="L976">
        <v>8</v>
      </c>
      <c r="M976" s="2" t="s">
        <v>112</v>
      </c>
      <c r="N976">
        <v>62</v>
      </c>
      <c r="O976" s="2" t="s">
        <v>2450</v>
      </c>
      <c r="P976">
        <v>999</v>
      </c>
      <c r="Q976" s="2" t="s">
        <v>3522</v>
      </c>
      <c r="R976" t="s">
        <v>67</v>
      </c>
      <c r="S976" t="s">
        <v>67</v>
      </c>
      <c r="T976" s="2" t="s">
        <v>1986</v>
      </c>
      <c r="U976" s="2" t="s">
        <v>1987</v>
      </c>
      <c r="V976">
        <v>929</v>
      </c>
      <c r="W976" s="2" t="s">
        <v>6652</v>
      </c>
      <c r="X976">
        <v>54776.25</v>
      </c>
      <c r="Y976">
        <v>54776.25</v>
      </c>
      <c r="AD976">
        <v>38343.379999999997</v>
      </c>
      <c r="AF976">
        <v>0</v>
      </c>
      <c r="AG976">
        <v>16432.87</v>
      </c>
      <c r="AK976">
        <v>89965</v>
      </c>
      <c r="AL976" s="5">
        <v>109552.5</v>
      </c>
      <c r="AM976">
        <v>0</v>
      </c>
      <c r="AN976">
        <v>0</v>
      </c>
      <c r="AO976">
        <v>54776.25</v>
      </c>
      <c r="AP976">
        <v>54776.25</v>
      </c>
      <c r="AS976">
        <v>38343.379999999997</v>
      </c>
      <c r="AU976">
        <v>16432.87</v>
      </c>
      <c r="AY976">
        <v>89965</v>
      </c>
      <c r="AZ976" s="5">
        <v>109552.5</v>
      </c>
      <c r="BA976" s="5">
        <v>109552.5</v>
      </c>
      <c r="BB976" s="5">
        <v>109552.5</v>
      </c>
      <c r="BF976" s="5">
        <v>0</v>
      </c>
      <c r="BG976">
        <v>20201204</v>
      </c>
      <c r="BH976" s="9" t="str">
        <f t="shared" si="45"/>
        <v>2020</v>
      </c>
      <c r="BI976" t="str">
        <f>MID(Merge1[[#This Row],[OC_DATA_INIZIO_PROGETTO]],5,2)</f>
        <v>12</v>
      </c>
      <c r="BJ976">
        <v>20211231</v>
      </c>
      <c r="BK976" t="str">
        <f t="shared" si="46"/>
        <v>2021</v>
      </c>
      <c r="BL976" t="str">
        <f>MID(Merge1[[#This Row],[OC_DATA_FINE_PROGETTO_PREVISTA]],5,2)</f>
        <v>12</v>
      </c>
      <c r="BM976" s="8">
        <f>(Merge1[[#This Row],[Colonna2]]-Merge1[[#This Row],[Colonna1]])*12+Merge1[[#This Row],[Colonna22]]-Merge1[[#This Row],[Colonna12]]</f>
        <v>12</v>
      </c>
      <c r="BN976">
        <v>20211204</v>
      </c>
      <c r="BO976" t="str">
        <f t="shared" si="47"/>
        <v>2021</v>
      </c>
      <c r="BP976" s="2" t="s">
        <v>86</v>
      </c>
      <c r="BQ976" s="2" t="s">
        <v>76</v>
      </c>
      <c r="BR976" s="2" t="s">
        <v>77</v>
      </c>
      <c r="BS976" s="2" t="s">
        <v>2387</v>
      </c>
      <c r="BT976" s="2" t="s">
        <v>510</v>
      </c>
    </row>
    <row r="977" spans="1:72" x14ac:dyDescent="0.35">
      <c r="A977" s="2" t="s">
        <v>17214</v>
      </c>
      <c r="B977" s="2" t="s">
        <v>17210</v>
      </c>
      <c r="C977" s="2" t="s">
        <v>17211</v>
      </c>
      <c r="D977" s="2" t="s">
        <v>17212</v>
      </c>
      <c r="E977" s="2" t="s">
        <v>17215</v>
      </c>
      <c r="F977">
        <v>1</v>
      </c>
      <c r="G977" s="2" t="s">
        <v>151</v>
      </c>
      <c r="H977">
        <v>7</v>
      </c>
      <c r="I977" s="2" t="s">
        <v>770</v>
      </c>
      <c r="J977">
        <v>99</v>
      </c>
      <c r="K977" s="2" t="s">
        <v>81</v>
      </c>
      <c r="L977">
        <v>8</v>
      </c>
      <c r="M977" s="2" t="s">
        <v>112</v>
      </c>
      <c r="N977">
        <v>62</v>
      </c>
      <c r="O977" s="2" t="s">
        <v>2450</v>
      </c>
      <c r="P977">
        <v>999</v>
      </c>
      <c r="Q977" s="2" t="s">
        <v>3522</v>
      </c>
      <c r="R977" t="s">
        <v>67</v>
      </c>
      <c r="S977" t="s">
        <v>67</v>
      </c>
      <c r="T977" s="2" t="s">
        <v>1986</v>
      </c>
      <c r="U977" s="2" t="s">
        <v>1987</v>
      </c>
      <c r="V977">
        <v>939</v>
      </c>
      <c r="W977" s="2" t="s">
        <v>6644</v>
      </c>
      <c r="X977">
        <v>54761.05</v>
      </c>
      <c r="Y977">
        <v>54761.05</v>
      </c>
      <c r="AD977">
        <v>38332.730000000003</v>
      </c>
      <c r="AF977">
        <v>0</v>
      </c>
      <c r="AG977">
        <v>16428.310000000001</v>
      </c>
      <c r="AK977">
        <v>114433</v>
      </c>
      <c r="AL977" s="5">
        <v>109522.09</v>
      </c>
      <c r="AM977">
        <v>0</v>
      </c>
      <c r="AN977">
        <v>0</v>
      </c>
      <c r="AO977">
        <v>54761.05</v>
      </c>
      <c r="AP977">
        <v>54761.05</v>
      </c>
      <c r="AS977">
        <v>38332.730000000003</v>
      </c>
      <c r="AU977">
        <v>16428.310000000001</v>
      </c>
      <c r="AY977">
        <v>114433</v>
      </c>
      <c r="AZ977" s="5">
        <v>109522.09</v>
      </c>
      <c r="BA977" s="5">
        <v>109522.09</v>
      </c>
      <c r="BB977" s="5">
        <v>109522.09</v>
      </c>
      <c r="BC977" s="5">
        <v>77879.05</v>
      </c>
      <c r="BD977" s="5">
        <v>77879.05</v>
      </c>
      <c r="BE977" s="5">
        <v>0</v>
      </c>
      <c r="BF977" s="5">
        <v>155758.09</v>
      </c>
      <c r="BG977">
        <v>20170927</v>
      </c>
      <c r="BH977" s="9" t="str">
        <f t="shared" si="45"/>
        <v>2017</v>
      </c>
      <c r="BI977" t="str">
        <f>MID(Merge1[[#This Row],[OC_DATA_INIZIO_PROGETTO]],5,2)</f>
        <v>09</v>
      </c>
      <c r="BJ977">
        <v>20200605</v>
      </c>
      <c r="BK977" t="str">
        <f t="shared" si="46"/>
        <v>2020</v>
      </c>
      <c r="BL977" t="str">
        <f>MID(Merge1[[#This Row],[OC_DATA_FINE_PROGETTO_PREVISTA]],5,2)</f>
        <v>06</v>
      </c>
      <c r="BM977" s="8">
        <f>(Merge1[[#This Row],[Colonna2]]-Merge1[[#This Row],[Colonna1]])*12+Merge1[[#This Row],[Colonna22]]-Merge1[[#This Row],[Colonna12]]</f>
        <v>33</v>
      </c>
      <c r="BN977">
        <v>20200605</v>
      </c>
      <c r="BO977" t="str">
        <f t="shared" si="47"/>
        <v>2020</v>
      </c>
      <c r="BP977" s="2" t="s">
        <v>76</v>
      </c>
      <c r="BQ977" s="2" t="s">
        <v>76</v>
      </c>
      <c r="BR977" s="2" t="s">
        <v>440</v>
      </c>
      <c r="BS977" s="2" t="s">
        <v>773</v>
      </c>
      <c r="BT977" s="2" t="s">
        <v>774</v>
      </c>
    </row>
    <row r="978" spans="1:72" x14ac:dyDescent="0.35">
      <c r="A978" s="2" t="s">
        <v>12180</v>
      </c>
      <c r="B978" s="2" t="s">
        <v>12181</v>
      </c>
      <c r="C978" s="2" t="s">
        <v>12182</v>
      </c>
      <c r="D978" s="2" t="s">
        <v>12183</v>
      </c>
      <c r="E978" s="2" t="s">
        <v>12184</v>
      </c>
      <c r="F978">
        <v>1</v>
      </c>
      <c r="G978" s="2" t="s">
        <v>151</v>
      </c>
      <c r="H978">
        <v>7</v>
      </c>
      <c r="I978" s="2" t="s">
        <v>770</v>
      </c>
      <c r="J978">
        <v>99</v>
      </c>
      <c r="K978" s="2" t="s">
        <v>81</v>
      </c>
      <c r="L978">
        <v>8</v>
      </c>
      <c r="M978" s="2" t="s">
        <v>112</v>
      </c>
      <c r="N978">
        <v>62</v>
      </c>
      <c r="O978" s="2" t="s">
        <v>2450</v>
      </c>
      <c r="P978">
        <v>999</v>
      </c>
      <c r="Q978" s="2" t="s">
        <v>3522</v>
      </c>
      <c r="R978" t="s">
        <v>67</v>
      </c>
      <c r="S978" t="s">
        <v>67</v>
      </c>
      <c r="T978" s="2" t="s">
        <v>1986</v>
      </c>
      <c r="U978" s="2" t="s">
        <v>1987</v>
      </c>
      <c r="V978">
        <v>930</v>
      </c>
      <c r="W978" s="2" t="s">
        <v>6671</v>
      </c>
      <c r="X978">
        <v>54725</v>
      </c>
      <c r="Y978">
        <v>54725</v>
      </c>
      <c r="AD978">
        <v>38307.5</v>
      </c>
      <c r="AF978">
        <v>0</v>
      </c>
      <c r="AG978">
        <v>16417.5</v>
      </c>
      <c r="AK978">
        <v>90550</v>
      </c>
      <c r="AL978" s="5">
        <v>109450</v>
      </c>
      <c r="AM978">
        <v>0</v>
      </c>
      <c r="AN978">
        <v>0</v>
      </c>
      <c r="AO978">
        <v>54725</v>
      </c>
      <c r="AP978">
        <v>54725</v>
      </c>
      <c r="AS978">
        <v>38307.5</v>
      </c>
      <c r="AU978">
        <v>16417.5</v>
      </c>
      <c r="AY978">
        <v>90550</v>
      </c>
      <c r="AZ978" s="5">
        <v>109450</v>
      </c>
      <c r="BA978" s="5">
        <v>109450</v>
      </c>
      <c r="BB978" s="5">
        <v>109450</v>
      </c>
      <c r="BF978" s="5">
        <v>0</v>
      </c>
      <c r="BG978">
        <v>20201204</v>
      </c>
      <c r="BH978" s="9" t="str">
        <f t="shared" si="45"/>
        <v>2020</v>
      </c>
      <c r="BI978" t="str">
        <f>MID(Merge1[[#This Row],[OC_DATA_INIZIO_PROGETTO]],5,2)</f>
        <v>12</v>
      </c>
      <c r="BJ978">
        <v>20211231</v>
      </c>
      <c r="BK978" t="str">
        <f t="shared" si="46"/>
        <v>2021</v>
      </c>
      <c r="BL978" t="str">
        <f>MID(Merge1[[#This Row],[OC_DATA_FINE_PROGETTO_PREVISTA]],5,2)</f>
        <v>12</v>
      </c>
      <c r="BM978" s="8">
        <f>(Merge1[[#This Row],[Colonna2]]-Merge1[[#This Row],[Colonna1]])*12+Merge1[[#This Row],[Colonna22]]-Merge1[[#This Row],[Colonna12]]</f>
        <v>12</v>
      </c>
      <c r="BN978">
        <v>20211204</v>
      </c>
      <c r="BO978" t="str">
        <f t="shared" si="47"/>
        <v>2021</v>
      </c>
      <c r="BP978" s="2" t="s">
        <v>86</v>
      </c>
      <c r="BQ978" s="2" t="s">
        <v>76</v>
      </c>
      <c r="BR978" s="2" t="s">
        <v>77</v>
      </c>
      <c r="BS978" s="2" t="s">
        <v>2387</v>
      </c>
      <c r="BT978" s="2" t="s">
        <v>510</v>
      </c>
    </row>
    <row r="979" spans="1:72" x14ac:dyDescent="0.35">
      <c r="A979" s="2" t="s">
        <v>2994</v>
      </c>
      <c r="B979" s="2" t="s">
        <v>2995</v>
      </c>
      <c r="C979" s="2" t="s">
        <v>2996</v>
      </c>
      <c r="D979" s="2" t="s">
        <v>2997</v>
      </c>
      <c r="E979" s="2" t="s">
        <v>2998</v>
      </c>
      <c r="F979">
        <v>1</v>
      </c>
      <c r="G979" s="2" t="s">
        <v>151</v>
      </c>
      <c r="H979">
        <v>7</v>
      </c>
      <c r="I979" s="2" t="s">
        <v>770</v>
      </c>
      <c r="J979">
        <v>99</v>
      </c>
      <c r="K979" s="2" t="s">
        <v>81</v>
      </c>
      <c r="L979">
        <v>8</v>
      </c>
      <c r="M979" s="2" t="s">
        <v>112</v>
      </c>
      <c r="N979">
        <v>62</v>
      </c>
      <c r="O979" s="2" t="s">
        <v>2450</v>
      </c>
      <c r="P979">
        <v>634</v>
      </c>
      <c r="Q979" s="2" t="s">
        <v>2770</v>
      </c>
      <c r="R979" t="s">
        <v>67</v>
      </c>
      <c r="S979" t="s">
        <v>67</v>
      </c>
      <c r="T979" s="2" t="s">
        <v>1986</v>
      </c>
      <c r="U979" s="2" t="s">
        <v>1987</v>
      </c>
      <c r="V979">
        <v>611</v>
      </c>
      <c r="W979" s="2" t="s">
        <v>2386</v>
      </c>
      <c r="X979">
        <v>54579.4</v>
      </c>
      <c r="Y979">
        <v>54579.4</v>
      </c>
      <c r="AD979">
        <v>38205.58</v>
      </c>
      <c r="AF979">
        <v>0</v>
      </c>
      <c r="AG979">
        <v>16373.82</v>
      </c>
      <c r="AK979">
        <v>72773</v>
      </c>
      <c r="AL979" s="5">
        <v>109158.8</v>
      </c>
      <c r="AM979">
        <v>0</v>
      </c>
      <c r="AN979">
        <v>0</v>
      </c>
      <c r="AO979">
        <v>54579.4</v>
      </c>
      <c r="AP979">
        <v>54579.4</v>
      </c>
      <c r="AS979">
        <v>38205.58</v>
      </c>
      <c r="AU979">
        <v>16373.82</v>
      </c>
      <c r="AY979">
        <v>72773</v>
      </c>
      <c r="AZ979" s="5">
        <v>109158.8</v>
      </c>
      <c r="BA979" s="5">
        <v>109158.8</v>
      </c>
      <c r="BB979" s="5">
        <v>109158.8</v>
      </c>
      <c r="BF979" s="5">
        <v>0</v>
      </c>
      <c r="BG979">
        <v>20200722</v>
      </c>
      <c r="BH979" s="9" t="str">
        <f t="shared" si="45"/>
        <v>2020</v>
      </c>
      <c r="BI979" t="str">
        <f>MID(Merge1[[#This Row],[OC_DATA_INIZIO_PROGETTO]],5,2)</f>
        <v>07</v>
      </c>
      <c r="BJ979">
        <v>20220327</v>
      </c>
      <c r="BK979" t="str">
        <f t="shared" si="46"/>
        <v>2022</v>
      </c>
      <c r="BL979" t="str">
        <f>MID(Merge1[[#This Row],[OC_DATA_FINE_PROGETTO_PREVISTA]],5,2)</f>
        <v>03</v>
      </c>
      <c r="BM979" s="8">
        <f>(Merge1[[#This Row],[Colonna2]]-Merge1[[#This Row],[Colonna1]])*12+Merge1[[#This Row],[Colonna22]]-Merge1[[#This Row],[Colonna12]]</f>
        <v>20</v>
      </c>
      <c r="BO979" t="str">
        <f t="shared" si="47"/>
        <v/>
      </c>
      <c r="BP979" s="2" t="s">
        <v>86</v>
      </c>
      <c r="BQ979" s="2" t="s">
        <v>76</v>
      </c>
      <c r="BR979" s="2" t="s">
        <v>77</v>
      </c>
      <c r="BS979" s="2" t="s">
        <v>773</v>
      </c>
      <c r="BT979" s="2" t="s">
        <v>774</v>
      </c>
    </row>
    <row r="980" spans="1:72" x14ac:dyDescent="0.35">
      <c r="A980" s="2" t="s">
        <v>26790</v>
      </c>
      <c r="B980" s="2" t="s">
        <v>26777</v>
      </c>
      <c r="C980" s="2" t="s">
        <v>26791</v>
      </c>
      <c r="D980" s="2" t="s">
        <v>26792</v>
      </c>
      <c r="E980" s="2" t="s">
        <v>26793</v>
      </c>
      <c r="F980">
        <v>1</v>
      </c>
      <c r="G980" s="2" t="s">
        <v>151</v>
      </c>
      <c r="H980">
        <v>2</v>
      </c>
      <c r="I980" s="2" t="s">
        <v>430</v>
      </c>
      <c r="J980">
        <v>99</v>
      </c>
      <c r="K980" s="2" t="s">
        <v>81</v>
      </c>
      <c r="L980">
        <v>8</v>
      </c>
      <c r="M980" s="2" t="s">
        <v>112</v>
      </c>
      <c r="N980">
        <v>61</v>
      </c>
      <c r="O980" s="2" t="s">
        <v>113</v>
      </c>
      <c r="P980">
        <v>620</v>
      </c>
      <c r="Q980" s="2" t="s">
        <v>114</v>
      </c>
      <c r="R980" t="s">
        <v>67</v>
      </c>
      <c r="S980" t="s">
        <v>67</v>
      </c>
      <c r="T980" s="2" t="s">
        <v>73</v>
      </c>
      <c r="U980" s="2" t="s">
        <v>74</v>
      </c>
      <c r="V980">
        <v>2016</v>
      </c>
      <c r="W980" s="2" t="s">
        <v>18962</v>
      </c>
      <c r="X980">
        <v>54569.64</v>
      </c>
      <c r="Y980">
        <v>54569.64</v>
      </c>
      <c r="AD980">
        <v>38198.75</v>
      </c>
      <c r="AF980">
        <v>0</v>
      </c>
      <c r="AG980">
        <v>16370.89</v>
      </c>
      <c r="AL980" s="5">
        <v>109139.28</v>
      </c>
      <c r="AM980">
        <v>0</v>
      </c>
      <c r="AN980">
        <v>0</v>
      </c>
      <c r="AO980">
        <v>54569.64</v>
      </c>
      <c r="AP980">
        <v>54569.64</v>
      </c>
      <c r="AS980">
        <v>38198.75</v>
      </c>
      <c r="AU980">
        <v>16370.89</v>
      </c>
      <c r="AZ980" s="5">
        <v>109139.28</v>
      </c>
      <c r="BA980" s="5">
        <v>109139.28</v>
      </c>
      <c r="BB980" s="5">
        <v>109139.28</v>
      </c>
      <c r="BC980" s="5">
        <v>109139.28</v>
      </c>
      <c r="BD980" s="5">
        <v>109139.28</v>
      </c>
      <c r="BE980" s="5">
        <v>0</v>
      </c>
      <c r="BF980" s="5">
        <v>109139.28</v>
      </c>
      <c r="BG980">
        <v>20180517</v>
      </c>
      <c r="BH980" s="9" t="str">
        <f t="shared" si="45"/>
        <v>2018</v>
      </c>
      <c r="BI980" t="str">
        <f>MID(Merge1[[#This Row],[OC_DATA_INIZIO_PROGETTO]],5,2)</f>
        <v>05</v>
      </c>
      <c r="BJ980">
        <v>20181231</v>
      </c>
      <c r="BK980" t="str">
        <f t="shared" si="46"/>
        <v>2018</v>
      </c>
      <c r="BL980" t="str">
        <f>MID(Merge1[[#This Row],[OC_DATA_FINE_PROGETTO_PREVISTA]],5,2)</f>
        <v>12</v>
      </c>
      <c r="BM980" s="8">
        <f>(Merge1[[#This Row],[Colonna2]]-Merge1[[#This Row],[Colonna1]])*12+Merge1[[#This Row],[Colonna22]]-Merge1[[#This Row],[Colonna12]]</f>
        <v>7</v>
      </c>
      <c r="BN980">
        <v>20181231</v>
      </c>
      <c r="BO980" t="str">
        <f t="shared" si="47"/>
        <v>2018</v>
      </c>
      <c r="BP980" s="2" t="s">
        <v>116</v>
      </c>
      <c r="BQ980" s="2" t="s">
        <v>763</v>
      </c>
      <c r="BR980" s="2" t="s">
        <v>440</v>
      </c>
      <c r="BS980" s="2" t="s">
        <v>434</v>
      </c>
      <c r="BT980" s="2" t="s">
        <v>435</v>
      </c>
    </row>
    <row r="981" spans="1:72" x14ac:dyDescent="0.35">
      <c r="A981" s="2" t="s">
        <v>5860</v>
      </c>
      <c r="B981" s="2" t="s">
        <v>5861</v>
      </c>
      <c r="C981" s="2" t="s">
        <v>5862</v>
      </c>
      <c r="D981" s="2" t="s">
        <v>5863</v>
      </c>
      <c r="E981" s="2" t="s">
        <v>5864</v>
      </c>
      <c r="F981">
        <v>1</v>
      </c>
      <c r="G981" s="2" t="s">
        <v>151</v>
      </c>
      <c r="H981">
        <v>7</v>
      </c>
      <c r="I981" s="2" t="s">
        <v>770</v>
      </c>
      <c r="J981">
        <v>15</v>
      </c>
      <c r="K981" s="2" t="s">
        <v>3707</v>
      </c>
      <c r="L981">
        <v>8</v>
      </c>
      <c r="M981" s="2" t="s">
        <v>112</v>
      </c>
      <c r="N981">
        <v>62</v>
      </c>
      <c r="O981" s="2" t="s">
        <v>2450</v>
      </c>
      <c r="P981">
        <v>634</v>
      </c>
      <c r="Q981" s="2" t="s">
        <v>2770</v>
      </c>
      <c r="R981" t="s">
        <v>67</v>
      </c>
      <c r="S981" t="s">
        <v>67</v>
      </c>
      <c r="T981" s="2" t="s">
        <v>504</v>
      </c>
      <c r="U981" s="2" t="s">
        <v>505</v>
      </c>
      <c r="V981">
        <v>611</v>
      </c>
      <c r="W981" s="2" t="s">
        <v>2386</v>
      </c>
      <c r="X981">
        <v>54561.2</v>
      </c>
      <c r="Y981">
        <v>54561.2</v>
      </c>
      <c r="AD981">
        <v>38192.839999999997</v>
      </c>
      <c r="AF981">
        <v>0</v>
      </c>
      <c r="AG981">
        <v>16368.35</v>
      </c>
      <c r="AK981">
        <v>163684</v>
      </c>
      <c r="AL981" s="5">
        <v>109122.39</v>
      </c>
      <c r="AM981">
        <v>0</v>
      </c>
      <c r="AN981">
        <v>0</v>
      </c>
      <c r="AO981">
        <v>54561.2</v>
      </c>
      <c r="AP981">
        <v>54561.2</v>
      </c>
      <c r="AS981">
        <v>38192.839999999997</v>
      </c>
      <c r="AU981">
        <v>16368.35</v>
      </c>
      <c r="AY981">
        <v>163684</v>
      </c>
      <c r="AZ981" s="5">
        <v>109122.39</v>
      </c>
      <c r="BA981" s="5">
        <v>109122.39</v>
      </c>
      <c r="BB981" s="5">
        <v>109122.39</v>
      </c>
      <c r="BC981" s="5">
        <v>109122.39</v>
      </c>
      <c r="BD981" s="5">
        <v>109122.39</v>
      </c>
      <c r="BE981" s="5">
        <v>0</v>
      </c>
      <c r="BF981" s="5">
        <v>272805.99</v>
      </c>
      <c r="BG981">
        <v>20170804</v>
      </c>
      <c r="BH981" s="9" t="str">
        <f t="shared" si="45"/>
        <v>2017</v>
      </c>
      <c r="BI981" t="str">
        <f>MID(Merge1[[#This Row],[OC_DATA_INIZIO_PROGETTO]],5,2)</f>
        <v>08</v>
      </c>
      <c r="BJ981">
        <v>20200930</v>
      </c>
      <c r="BK981" t="str">
        <f t="shared" si="46"/>
        <v>2020</v>
      </c>
      <c r="BL981" t="str">
        <f>MID(Merge1[[#This Row],[OC_DATA_FINE_PROGETTO_PREVISTA]],5,2)</f>
        <v>09</v>
      </c>
      <c r="BM981" s="8">
        <f>(Merge1[[#This Row],[Colonna2]]-Merge1[[#This Row],[Colonna1]])*12+Merge1[[#This Row],[Colonna22]]-Merge1[[#This Row],[Colonna12]]</f>
        <v>37</v>
      </c>
      <c r="BN981">
        <v>20190321</v>
      </c>
      <c r="BO981" t="str">
        <f t="shared" si="47"/>
        <v>2019</v>
      </c>
      <c r="BP981" s="2" t="s">
        <v>116</v>
      </c>
      <c r="BQ981" s="2" t="s">
        <v>763</v>
      </c>
      <c r="BR981" s="2" t="s">
        <v>440</v>
      </c>
      <c r="BS981" s="2" t="s">
        <v>773</v>
      </c>
      <c r="BT981" s="2" t="s">
        <v>774</v>
      </c>
    </row>
    <row r="982" spans="1:72" x14ac:dyDescent="0.35">
      <c r="A982" s="2" t="s">
        <v>11512</v>
      </c>
      <c r="B982" s="2" t="s">
        <v>11513</v>
      </c>
      <c r="C982" s="2" t="s">
        <v>11514</v>
      </c>
      <c r="D982" s="2" t="s">
        <v>11515</v>
      </c>
      <c r="E982" s="2" t="s">
        <v>11516</v>
      </c>
      <c r="F982">
        <v>1</v>
      </c>
      <c r="G982" s="2" t="s">
        <v>151</v>
      </c>
      <c r="H982">
        <v>7</v>
      </c>
      <c r="I982" s="2" t="s">
        <v>770</v>
      </c>
      <c r="J982">
        <v>99</v>
      </c>
      <c r="K982" s="2" t="s">
        <v>81</v>
      </c>
      <c r="L982">
        <v>8</v>
      </c>
      <c r="M982" s="2" t="s">
        <v>112</v>
      </c>
      <c r="N982">
        <v>62</v>
      </c>
      <c r="O982" s="2" t="s">
        <v>2450</v>
      </c>
      <c r="P982">
        <v>999</v>
      </c>
      <c r="Q982" s="2" t="s">
        <v>3522</v>
      </c>
      <c r="R982" t="s">
        <v>67</v>
      </c>
      <c r="S982" t="s">
        <v>67</v>
      </c>
      <c r="T982" s="2" t="s">
        <v>1986</v>
      </c>
      <c r="U982" s="2" t="s">
        <v>1987</v>
      </c>
      <c r="V982">
        <v>910</v>
      </c>
      <c r="W982" s="2" t="s">
        <v>6662</v>
      </c>
      <c r="X982">
        <v>54550</v>
      </c>
      <c r="Y982">
        <v>54550</v>
      </c>
      <c r="AD982">
        <v>38185</v>
      </c>
      <c r="AF982">
        <v>0</v>
      </c>
      <c r="AG982">
        <v>16365</v>
      </c>
      <c r="AK982">
        <v>90900</v>
      </c>
      <c r="AL982" s="5">
        <v>109100</v>
      </c>
      <c r="AM982">
        <v>0</v>
      </c>
      <c r="AN982">
        <v>0</v>
      </c>
      <c r="AO982">
        <v>54550</v>
      </c>
      <c r="AP982">
        <v>54550</v>
      </c>
      <c r="AS982">
        <v>38185</v>
      </c>
      <c r="AU982">
        <v>16365</v>
      </c>
      <c r="AY982">
        <v>90900</v>
      </c>
      <c r="AZ982" s="5">
        <v>109100</v>
      </c>
      <c r="BA982" s="5">
        <v>109100</v>
      </c>
      <c r="BB982" s="5">
        <v>109100</v>
      </c>
      <c r="BF982" s="5">
        <v>0</v>
      </c>
      <c r="BG982">
        <v>20201204</v>
      </c>
      <c r="BH982" s="9" t="str">
        <f t="shared" si="45"/>
        <v>2020</v>
      </c>
      <c r="BI982" t="str">
        <f>MID(Merge1[[#This Row],[OC_DATA_INIZIO_PROGETTO]],5,2)</f>
        <v>12</v>
      </c>
      <c r="BJ982">
        <v>20211231</v>
      </c>
      <c r="BK982" t="str">
        <f t="shared" si="46"/>
        <v>2021</v>
      </c>
      <c r="BL982" t="str">
        <f>MID(Merge1[[#This Row],[OC_DATA_FINE_PROGETTO_PREVISTA]],5,2)</f>
        <v>12</v>
      </c>
      <c r="BM982" s="8">
        <f>(Merge1[[#This Row],[Colonna2]]-Merge1[[#This Row],[Colonna1]])*12+Merge1[[#This Row],[Colonna22]]-Merge1[[#This Row],[Colonna12]]</f>
        <v>12</v>
      </c>
      <c r="BN982">
        <v>20211204</v>
      </c>
      <c r="BO982" t="str">
        <f t="shared" si="47"/>
        <v>2021</v>
      </c>
      <c r="BP982" s="2" t="s">
        <v>86</v>
      </c>
      <c r="BQ982" s="2" t="s">
        <v>76</v>
      </c>
      <c r="BR982" s="2" t="s">
        <v>77</v>
      </c>
      <c r="BS982" s="2" t="s">
        <v>2387</v>
      </c>
      <c r="BT982" s="2" t="s">
        <v>510</v>
      </c>
    </row>
    <row r="983" spans="1:72" x14ac:dyDescent="0.35">
      <c r="A983" s="2" t="s">
        <v>17523</v>
      </c>
      <c r="B983" s="2" t="s">
        <v>17524</v>
      </c>
      <c r="C983" s="2" t="s">
        <v>17525</v>
      </c>
      <c r="D983" s="2" t="s">
        <v>17526</v>
      </c>
      <c r="E983" s="2" t="s">
        <v>17527</v>
      </c>
      <c r="F983">
        <v>1</v>
      </c>
      <c r="G983" s="2" t="s">
        <v>151</v>
      </c>
      <c r="H983">
        <v>7</v>
      </c>
      <c r="I983" s="2" t="s">
        <v>770</v>
      </c>
      <c r="J983">
        <v>99</v>
      </c>
      <c r="K983" s="2" t="s">
        <v>81</v>
      </c>
      <c r="L983">
        <v>8</v>
      </c>
      <c r="M983" s="2" t="s">
        <v>112</v>
      </c>
      <c r="N983">
        <v>62</v>
      </c>
      <c r="O983" s="2" t="s">
        <v>2450</v>
      </c>
      <c r="P983">
        <v>999</v>
      </c>
      <c r="Q983" s="2" t="s">
        <v>3522</v>
      </c>
      <c r="R983" t="s">
        <v>67</v>
      </c>
      <c r="S983" t="s">
        <v>67</v>
      </c>
      <c r="T983" s="2" t="s">
        <v>1986</v>
      </c>
      <c r="U983" s="2" t="s">
        <v>1987</v>
      </c>
      <c r="V983">
        <v>939</v>
      </c>
      <c r="W983" s="2" t="s">
        <v>6644</v>
      </c>
      <c r="X983">
        <v>54485.99</v>
      </c>
      <c r="Y983">
        <v>54485.99</v>
      </c>
      <c r="AD983">
        <v>38140.19</v>
      </c>
      <c r="AF983">
        <v>0</v>
      </c>
      <c r="AG983">
        <v>16345.8</v>
      </c>
      <c r="AK983">
        <v>163458</v>
      </c>
      <c r="AL983" s="5">
        <v>108971.98</v>
      </c>
      <c r="AM983">
        <v>0</v>
      </c>
      <c r="AN983">
        <v>0</v>
      </c>
      <c r="AO983">
        <v>54485.99</v>
      </c>
      <c r="AP983">
        <v>54485.99</v>
      </c>
      <c r="AS983">
        <v>38140.19</v>
      </c>
      <c r="AU983">
        <v>16345.8</v>
      </c>
      <c r="AY983">
        <v>163458</v>
      </c>
      <c r="AZ983" s="5">
        <v>108971.98</v>
      </c>
      <c r="BA983" s="5">
        <v>108971.98</v>
      </c>
      <c r="BB983" s="5">
        <v>108971.98</v>
      </c>
      <c r="BC983" s="5">
        <v>108971.98</v>
      </c>
      <c r="BD983" s="5">
        <v>108971.98</v>
      </c>
      <c r="BE983" s="5">
        <v>0</v>
      </c>
      <c r="BF983" s="5">
        <v>226232.84</v>
      </c>
      <c r="BG983">
        <v>20180221</v>
      </c>
      <c r="BH983" s="9" t="str">
        <f t="shared" si="45"/>
        <v>2018</v>
      </c>
      <c r="BI983" t="str">
        <f>MID(Merge1[[#This Row],[OC_DATA_INIZIO_PROGETTO]],5,2)</f>
        <v>02</v>
      </c>
      <c r="BJ983">
        <v>20190914</v>
      </c>
      <c r="BK983" t="str">
        <f t="shared" si="46"/>
        <v>2019</v>
      </c>
      <c r="BL983" t="str">
        <f>MID(Merge1[[#This Row],[OC_DATA_FINE_PROGETTO_PREVISTA]],5,2)</f>
        <v>09</v>
      </c>
      <c r="BM983" s="8">
        <f>(Merge1[[#This Row],[Colonna2]]-Merge1[[#This Row],[Colonna1]])*12+Merge1[[#This Row],[Colonna22]]-Merge1[[#This Row],[Colonna12]]</f>
        <v>19</v>
      </c>
      <c r="BN983">
        <v>20200904</v>
      </c>
      <c r="BO983" t="str">
        <f t="shared" si="47"/>
        <v>2020</v>
      </c>
      <c r="BP983" s="2" t="s">
        <v>116</v>
      </c>
      <c r="BQ983" s="2" t="s">
        <v>763</v>
      </c>
      <c r="BR983" s="2" t="s">
        <v>440</v>
      </c>
      <c r="BS983" s="2" t="s">
        <v>773</v>
      </c>
      <c r="BT983" s="2" t="s">
        <v>774</v>
      </c>
    </row>
    <row r="984" spans="1:72" x14ac:dyDescent="0.35">
      <c r="A984" s="2" t="s">
        <v>5971</v>
      </c>
      <c r="B984" s="2" t="s">
        <v>5972</v>
      </c>
      <c r="C984" s="2" t="s">
        <v>5973</v>
      </c>
      <c r="D984" s="2" t="s">
        <v>5974</v>
      </c>
      <c r="E984" s="2" t="s">
        <v>5975</v>
      </c>
      <c r="F984">
        <v>1</v>
      </c>
      <c r="G984" s="2" t="s">
        <v>151</v>
      </c>
      <c r="H984">
        <v>7</v>
      </c>
      <c r="I984" s="2" t="s">
        <v>770</v>
      </c>
      <c r="J984">
        <v>9</v>
      </c>
      <c r="K984" s="2" t="s">
        <v>3705</v>
      </c>
      <c r="L984">
        <v>8</v>
      </c>
      <c r="M984" s="2" t="s">
        <v>112</v>
      </c>
      <c r="N984">
        <v>62</v>
      </c>
      <c r="O984" s="2" t="s">
        <v>2450</v>
      </c>
      <c r="P984">
        <v>634</v>
      </c>
      <c r="Q984" s="2" t="s">
        <v>2770</v>
      </c>
      <c r="R984" t="s">
        <v>67</v>
      </c>
      <c r="S984" t="s">
        <v>67</v>
      </c>
      <c r="T984" s="2" t="s">
        <v>504</v>
      </c>
      <c r="U984" s="2" t="s">
        <v>505</v>
      </c>
      <c r="V984">
        <v>611</v>
      </c>
      <c r="W984" s="2" t="s">
        <v>2386</v>
      </c>
      <c r="X984">
        <v>54399.6</v>
      </c>
      <c r="Y984">
        <v>54399.6</v>
      </c>
      <c r="AD984">
        <v>38079.72</v>
      </c>
      <c r="AF984">
        <v>0</v>
      </c>
      <c r="AG984">
        <v>16319.88</v>
      </c>
      <c r="AK984">
        <v>161949</v>
      </c>
      <c r="AL984" s="5">
        <v>108799.2</v>
      </c>
      <c r="AM984">
        <v>0</v>
      </c>
      <c r="AN984">
        <v>0</v>
      </c>
      <c r="AO984">
        <v>54399.6</v>
      </c>
      <c r="AP984">
        <v>54399.6</v>
      </c>
      <c r="AS984">
        <v>38079.72</v>
      </c>
      <c r="AU984">
        <v>16319.88</v>
      </c>
      <c r="AY984">
        <v>161949</v>
      </c>
      <c r="AZ984" s="5">
        <v>108799.2</v>
      </c>
      <c r="BA984" s="5">
        <v>108799.2</v>
      </c>
      <c r="BB984" s="5">
        <v>108799.2</v>
      </c>
      <c r="BF984" s="5">
        <v>0</v>
      </c>
      <c r="BG984">
        <v>20170630</v>
      </c>
      <c r="BH984" s="9" t="str">
        <f t="shared" si="45"/>
        <v>2017</v>
      </c>
      <c r="BI984" t="str">
        <f>MID(Merge1[[#This Row],[OC_DATA_INIZIO_PROGETTO]],5,2)</f>
        <v>06</v>
      </c>
      <c r="BJ984">
        <v>20190228</v>
      </c>
      <c r="BK984" t="str">
        <f t="shared" si="46"/>
        <v>2019</v>
      </c>
      <c r="BL984" t="str">
        <f>MID(Merge1[[#This Row],[OC_DATA_FINE_PROGETTO_PREVISTA]],5,2)</f>
        <v>02</v>
      </c>
      <c r="BM984" s="8">
        <f>(Merge1[[#This Row],[Colonna2]]-Merge1[[#This Row],[Colonna1]])*12+Merge1[[#This Row],[Colonna22]]-Merge1[[#This Row],[Colonna12]]</f>
        <v>20</v>
      </c>
      <c r="BO984" t="str">
        <f t="shared" si="47"/>
        <v/>
      </c>
      <c r="BP984" s="2" t="s">
        <v>86</v>
      </c>
      <c r="BQ984" s="2" t="s">
        <v>76</v>
      </c>
      <c r="BR984" s="2" t="s">
        <v>77</v>
      </c>
      <c r="BS984" s="2" t="s">
        <v>2387</v>
      </c>
      <c r="BT984" s="2" t="s">
        <v>510</v>
      </c>
    </row>
    <row r="985" spans="1:72" x14ac:dyDescent="0.35">
      <c r="A985" s="2" t="s">
        <v>25947</v>
      </c>
      <c r="B985" s="2" t="s">
        <v>25946</v>
      </c>
      <c r="C985" s="2" t="s">
        <v>25934</v>
      </c>
      <c r="D985" s="2" t="s">
        <v>25934</v>
      </c>
      <c r="E985" s="2" t="s">
        <v>25948</v>
      </c>
      <c r="F985">
        <v>1</v>
      </c>
      <c r="G985" s="2" t="s">
        <v>151</v>
      </c>
      <c r="H985">
        <v>7</v>
      </c>
      <c r="I985" s="2" t="s">
        <v>770</v>
      </c>
      <c r="J985">
        <v>20</v>
      </c>
      <c r="K985" s="2" t="s">
        <v>3054</v>
      </c>
      <c r="L985">
        <v>8</v>
      </c>
      <c r="M985" s="2" t="s">
        <v>112</v>
      </c>
      <c r="N985">
        <v>62</v>
      </c>
      <c r="O985" s="2" t="s">
        <v>2450</v>
      </c>
      <c r="P985">
        <v>999</v>
      </c>
      <c r="Q985" s="2" t="s">
        <v>3522</v>
      </c>
      <c r="R985" t="s">
        <v>67</v>
      </c>
      <c r="S985" t="s">
        <v>67</v>
      </c>
      <c r="T985" s="2" t="s">
        <v>91</v>
      </c>
      <c r="U985" s="2" t="s">
        <v>92</v>
      </c>
      <c r="V985">
        <v>0</v>
      </c>
      <c r="W985" s="2" t="s">
        <v>97</v>
      </c>
      <c r="AE985">
        <v>108625</v>
      </c>
      <c r="AF985">
        <v>0</v>
      </c>
      <c r="AK985">
        <v>81375</v>
      </c>
      <c r="AL985" s="5">
        <v>108625</v>
      </c>
      <c r="AM985">
        <v>0</v>
      </c>
      <c r="AN985">
        <v>0</v>
      </c>
      <c r="AT985">
        <v>108625</v>
      </c>
      <c r="AY985">
        <v>81375</v>
      </c>
      <c r="AZ985" s="5">
        <v>108625</v>
      </c>
      <c r="BA985" s="5">
        <v>108625</v>
      </c>
      <c r="BB985" s="5">
        <v>108625</v>
      </c>
      <c r="BC985" s="5">
        <v>34761.120000000003</v>
      </c>
      <c r="BD985" s="5">
        <v>34761.120000000003</v>
      </c>
      <c r="BE985" s="5">
        <v>0</v>
      </c>
      <c r="BF985" s="5">
        <v>12503.51</v>
      </c>
      <c r="BG985">
        <v>20140409</v>
      </c>
      <c r="BH985" s="9" t="str">
        <f t="shared" si="45"/>
        <v>2014</v>
      </c>
      <c r="BI985" t="str">
        <f>MID(Merge1[[#This Row],[OC_DATA_INIZIO_PROGETTO]],5,2)</f>
        <v>04</v>
      </c>
      <c r="BJ985">
        <v>20160701</v>
      </c>
      <c r="BK985" t="str">
        <f t="shared" si="46"/>
        <v>2016</v>
      </c>
      <c r="BL985" t="str">
        <f>MID(Merge1[[#This Row],[OC_DATA_FINE_PROGETTO_PREVISTA]],5,2)</f>
        <v>07</v>
      </c>
      <c r="BM985" s="8">
        <f>(Merge1[[#This Row],[Colonna2]]-Merge1[[#This Row],[Colonna1]])*12+Merge1[[#This Row],[Colonna22]]-Merge1[[#This Row],[Colonna12]]</f>
        <v>27</v>
      </c>
      <c r="BO985" t="str">
        <f t="shared" si="47"/>
        <v/>
      </c>
      <c r="BP985" s="2" t="s">
        <v>76</v>
      </c>
      <c r="BQ985" s="2" t="s">
        <v>76</v>
      </c>
      <c r="BR985" s="2" t="s">
        <v>77</v>
      </c>
      <c r="BS985" s="2" t="s">
        <v>773</v>
      </c>
      <c r="BT985" s="2" t="s">
        <v>774</v>
      </c>
    </row>
    <row r="986" spans="1:72" x14ac:dyDescent="0.35">
      <c r="A986" s="2" t="s">
        <v>11155</v>
      </c>
      <c r="B986" s="2" t="s">
        <v>11156</v>
      </c>
      <c r="C986" s="2" t="s">
        <v>11157</v>
      </c>
      <c r="D986" s="2" t="s">
        <v>11158</v>
      </c>
      <c r="E986" s="2" t="s">
        <v>11159</v>
      </c>
      <c r="F986">
        <v>1</v>
      </c>
      <c r="G986" s="2" t="s">
        <v>151</v>
      </c>
      <c r="H986">
        <v>7</v>
      </c>
      <c r="I986" s="2" t="s">
        <v>770</v>
      </c>
      <c r="J986">
        <v>99</v>
      </c>
      <c r="K986" s="2" t="s">
        <v>81</v>
      </c>
      <c r="L986">
        <v>8</v>
      </c>
      <c r="M986" s="2" t="s">
        <v>112</v>
      </c>
      <c r="N986">
        <v>62</v>
      </c>
      <c r="O986" s="2" t="s">
        <v>2450</v>
      </c>
      <c r="P986">
        <v>999</v>
      </c>
      <c r="Q986" s="2" t="s">
        <v>3522</v>
      </c>
      <c r="R986" t="s">
        <v>67</v>
      </c>
      <c r="S986" t="s">
        <v>67</v>
      </c>
      <c r="T986" s="2" t="s">
        <v>1986</v>
      </c>
      <c r="U986" s="2" t="s">
        <v>1987</v>
      </c>
      <c r="V986">
        <v>906</v>
      </c>
      <c r="W986" s="2" t="s">
        <v>6660</v>
      </c>
      <c r="X986">
        <v>54200</v>
      </c>
      <c r="Y986">
        <v>54200</v>
      </c>
      <c r="AD986">
        <v>37940</v>
      </c>
      <c r="AF986">
        <v>0</v>
      </c>
      <c r="AG986">
        <v>16260</v>
      </c>
      <c r="AK986">
        <v>91600</v>
      </c>
      <c r="AL986" s="5">
        <v>108400</v>
      </c>
      <c r="AM986">
        <v>0</v>
      </c>
      <c r="AN986">
        <v>0</v>
      </c>
      <c r="AO986">
        <v>54200</v>
      </c>
      <c r="AP986">
        <v>54200</v>
      </c>
      <c r="AS986">
        <v>37940</v>
      </c>
      <c r="AU986">
        <v>16260</v>
      </c>
      <c r="AY986">
        <v>91600</v>
      </c>
      <c r="AZ986" s="5">
        <v>108400</v>
      </c>
      <c r="BA986" s="5">
        <v>108400</v>
      </c>
      <c r="BB986" s="5">
        <v>108400</v>
      </c>
      <c r="BF986" s="5">
        <v>0</v>
      </c>
      <c r="BG986">
        <v>20201204</v>
      </c>
      <c r="BH986" s="9" t="str">
        <f t="shared" si="45"/>
        <v>2020</v>
      </c>
      <c r="BI986" t="str">
        <f>MID(Merge1[[#This Row],[OC_DATA_INIZIO_PROGETTO]],5,2)</f>
        <v>12</v>
      </c>
      <c r="BJ986">
        <v>20211231</v>
      </c>
      <c r="BK986" t="str">
        <f t="shared" si="46"/>
        <v>2021</v>
      </c>
      <c r="BL986" t="str">
        <f>MID(Merge1[[#This Row],[OC_DATA_FINE_PROGETTO_PREVISTA]],5,2)</f>
        <v>12</v>
      </c>
      <c r="BM986" s="8">
        <f>(Merge1[[#This Row],[Colonna2]]-Merge1[[#This Row],[Colonna1]])*12+Merge1[[#This Row],[Colonna22]]-Merge1[[#This Row],[Colonna12]]</f>
        <v>12</v>
      </c>
      <c r="BN986">
        <v>20211204</v>
      </c>
      <c r="BO986" t="str">
        <f t="shared" si="47"/>
        <v>2021</v>
      </c>
      <c r="BP986" s="2" t="s">
        <v>86</v>
      </c>
      <c r="BQ986" s="2" t="s">
        <v>76</v>
      </c>
      <c r="BR986" s="2" t="s">
        <v>77</v>
      </c>
      <c r="BS986" s="2" t="s">
        <v>2387</v>
      </c>
      <c r="BT986" s="2" t="s">
        <v>510</v>
      </c>
    </row>
    <row r="987" spans="1:72" x14ac:dyDescent="0.35">
      <c r="A987" s="2" t="s">
        <v>17261</v>
      </c>
      <c r="B987" s="2" t="s">
        <v>17253</v>
      </c>
      <c r="C987" s="2" t="s">
        <v>17254</v>
      </c>
      <c r="D987" s="2" t="s">
        <v>17255</v>
      </c>
      <c r="E987" s="2" t="s">
        <v>17262</v>
      </c>
      <c r="F987">
        <v>1</v>
      </c>
      <c r="G987" s="2" t="s">
        <v>151</v>
      </c>
      <c r="H987">
        <v>7</v>
      </c>
      <c r="I987" s="2" t="s">
        <v>770</v>
      </c>
      <c r="J987">
        <v>99</v>
      </c>
      <c r="K987" s="2" t="s">
        <v>81</v>
      </c>
      <c r="L987">
        <v>8</v>
      </c>
      <c r="M987" s="2" t="s">
        <v>112</v>
      </c>
      <c r="N987">
        <v>62</v>
      </c>
      <c r="O987" s="2" t="s">
        <v>2450</v>
      </c>
      <c r="P987">
        <v>999</v>
      </c>
      <c r="Q987" s="2" t="s">
        <v>3522</v>
      </c>
      <c r="R987" t="s">
        <v>67</v>
      </c>
      <c r="S987" t="s">
        <v>67</v>
      </c>
      <c r="T987" s="2" t="s">
        <v>1986</v>
      </c>
      <c r="U987" s="2" t="s">
        <v>1987</v>
      </c>
      <c r="V987">
        <v>924</v>
      </c>
      <c r="W987" s="2" t="s">
        <v>634</v>
      </c>
      <c r="X987">
        <v>54063.83</v>
      </c>
      <c r="Y987">
        <v>54063.83</v>
      </c>
      <c r="AD987">
        <v>37844.68</v>
      </c>
      <c r="AF987">
        <v>0</v>
      </c>
      <c r="AG987">
        <v>16219.14</v>
      </c>
      <c r="AK987">
        <v>108128</v>
      </c>
      <c r="AL987" s="5">
        <v>108127.65</v>
      </c>
      <c r="AM987">
        <v>0</v>
      </c>
      <c r="AN987">
        <v>0</v>
      </c>
      <c r="AO987">
        <v>54063.83</v>
      </c>
      <c r="AP987">
        <v>54063.83</v>
      </c>
      <c r="AS987">
        <v>37844.68</v>
      </c>
      <c r="AU987">
        <v>16219.14</v>
      </c>
      <c r="AY987">
        <v>108128</v>
      </c>
      <c r="AZ987" s="5">
        <v>108127.65</v>
      </c>
      <c r="BA987" s="5">
        <v>108127.65</v>
      </c>
      <c r="BB987" s="5">
        <v>108127.65</v>
      </c>
      <c r="BC987" s="5">
        <v>45372.01</v>
      </c>
      <c r="BD987" s="5">
        <v>45372.01</v>
      </c>
      <c r="BE987" s="5">
        <v>0</v>
      </c>
      <c r="BF987" s="5">
        <v>91476.51</v>
      </c>
      <c r="BG987">
        <v>20171001</v>
      </c>
      <c r="BH987" s="9" t="str">
        <f t="shared" si="45"/>
        <v>2017</v>
      </c>
      <c r="BI987" t="str">
        <f>MID(Merge1[[#This Row],[OC_DATA_INIZIO_PROGETTO]],5,2)</f>
        <v>10</v>
      </c>
      <c r="BJ987">
        <v>20200718</v>
      </c>
      <c r="BK987" t="str">
        <f t="shared" si="46"/>
        <v>2020</v>
      </c>
      <c r="BL987" t="str">
        <f>MID(Merge1[[#This Row],[OC_DATA_FINE_PROGETTO_PREVISTA]],5,2)</f>
        <v>07</v>
      </c>
      <c r="BM987" s="8">
        <f>(Merge1[[#This Row],[Colonna2]]-Merge1[[#This Row],[Colonna1]])*12+Merge1[[#This Row],[Colonna22]]-Merge1[[#This Row],[Colonna12]]</f>
        <v>33</v>
      </c>
      <c r="BN987">
        <v>20210107</v>
      </c>
      <c r="BO987" t="str">
        <f t="shared" si="47"/>
        <v>2021</v>
      </c>
      <c r="BP987" s="2" t="s">
        <v>76</v>
      </c>
      <c r="BQ987" s="2" t="s">
        <v>76</v>
      </c>
      <c r="BR987" s="2" t="s">
        <v>440</v>
      </c>
      <c r="BS987" s="2" t="s">
        <v>773</v>
      </c>
      <c r="BT987" s="2" t="s">
        <v>774</v>
      </c>
    </row>
    <row r="988" spans="1:72" x14ac:dyDescent="0.35">
      <c r="A988" s="2" t="s">
        <v>21457</v>
      </c>
      <c r="B988" s="2" t="s">
        <v>21458</v>
      </c>
      <c r="C988" s="2" t="s">
        <v>21459</v>
      </c>
      <c r="D988" s="2" t="s">
        <v>21460</v>
      </c>
      <c r="E988" s="2" t="s">
        <v>21461</v>
      </c>
      <c r="F988">
        <v>1</v>
      </c>
      <c r="G988" s="2" t="s">
        <v>151</v>
      </c>
      <c r="H988">
        <v>7</v>
      </c>
      <c r="I988" s="2" t="s">
        <v>770</v>
      </c>
      <c r="J988">
        <v>15</v>
      </c>
      <c r="K988" s="2" t="s">
        <v>3707</v>
      </c>
      <c r="L988">
        <v>6</v>
      </c>
      <c r="M988" s="2" t="s">
        <v>1983</v>
      </c>
      <c r="N988">
        <v>39</v>
      </c>
      <c r="O988" s="2" t="s">
        <v>2384</v>
      </c>
      <c r="P988">
        <v>150</v>
      </c>
      <c r="Q988" s="2" t="s">
        <v>2385</v>
      </c>
      <c r="R988" t="s">
        <v>67</v>
      </c>
      <c r="S988" t="s">
        <v>67</v>
      </c>
      <c r="T988" s="2" t="s">
        <v>504</v>
      </c>
      <c r="U988" s="2" t="s">
        <v>505</v>
      </c>
      <c r="V988">
        <v>1838</v>
      </c>
      <c r="W988" s="2" t="s">
        <v>7694</v>
      </c>
      <c r="X988">
        <v>81000</v>
      </c>
      <c r="Y988">
        <v>81000</v>
      </c>
      <c r="AD988">
        <v>27000</v>
      </c>
      <c r="AF988">
        <v>0</v>
      </c>
      <c r="AK988">
        <v>72000</v>
      </c>
      <c r="AL988" s="5">
        <v>108000</v>
      </c>
      <c r="AM988">
        <v>0</v>
      </c>
      <c r="AN988">
        <v>0</v>
      </c>
      <c r="AO988">
        <v>81000</v>
      </c>
      <c r="AP988">
        <v>81000</v>
      </c>
      <c r="AS988">
        <v>27000</v>
      </c>
      <c r="AY988">
        <v>72000</v>
      </c>
      <c r="AZ988" s="5">
        <v>108000</v>
      </c>
      <c r="BA988" s="5">
        <v>108000</v>
      </c>
      <c r="BB988" s="5">
        <v>108000</v>
      </c>
      <c r="BF988" s="5">
        <v>0</v>
      </c>
      <c r="BG988">
        <v>20190111</v>
      </c>
      <c r="BH988" s="9" t="str">
        <f t="shared" si="45"/>
        <v>2019</v>
      </c>
      <c r="BI988" t="str">
        <f>MID(Merge1[[#This Row],[OC_DATA_INIZIO_PROGETTO]],5,2)</f>
        <v>01</v>
      </c>
      <c r="BJ988">
        <v>20201231</v>
      </c>
      <c r="BK988" t="str">
        <f t="shared" si="46"/>
        <v>2020</v>
      </c>
      <c r="BL988" t="str">
        <f>MID(Merge1[[#This Row],[OC_DATA_FINE_PROGETTO_PREVISTA]],5,2)</f>
        <v>12</v>
      </c>
      <c r="BM988" s="8">
        <f>(Merge1[[#This Row],[Colonna2]]-Merge1[[#This Row],[Colonna1]])*12+Merge1[[#This Row],[Colonna22]]-Merge1[[#This Row],[Colonna12]]</f>
        <v>23</v>
      </c>
      <c r="BO988" t="str">
        <f t="shared" si="47"/>
        <v/>
      </c>
      <c r="BP988" s="2" t="s">
        <v>86</v>
      </c>
      <c r="BQ988" s="2" t="s">
        <v>76</v>
      </c>
      <c r="BR988" s="2" t="s">
        <v>77</v>
      </c>
      <c r="BS988" s="2" t="s">
        <v>773</v>
      </c>
      <c r="BT988" s="2" t="s">
        <v>774</v>
      </c>
    </row>
    <row r="989" spans="1:72" x14ac:dyDescent="0.35">
      <c r="A989" s="2" t="s">
        <v>11268</v>
      </c>
      <c r="B989" s="2" t="s">
        <v>11269</v>
      </c>
      <c r="C989" s="2" t="s">
        <v>11270</v>
      </c>
      <c r="D989" s="2" t="s">
        <v>11271</v>
      </c>
      <c r="E989" s="2" t="s">
        <v>11272</v>
      </c>
      <c r="F989">
        <v>1</v>
      </c>
      <c r="G989" s="2" t="s">
        <v>151</v>
      </c>
      <c r="H989">
        <v>7</v>
      </c>
      <c r="I989" s="2" t="s">
        <v>770</v>
      </c>
      <c r="J989">
        <v>99</v>
      </c>
      <c r="K989" s="2" t="s">
        <v>81</v>
      </c>
      <c r="L989">
        <v>8</v>
      </c>
      <c r="M989" s="2" t="s">
        <v>112</v>
      </c>
      <c r="N989">
        <v>62</v>
      </c>
      <c r="O989" s="2" t="s">
        <v>2450</v>
      </c>
      <c r="P989">
        <v>999</v>
      </c>
      <c r="Q989" s="2" t="s">
        <v>3522</v>
      </c>
      <c r="R989" t="s">
        <v>67</v>
      </c>
      <c r="S989" t="s">
        <v>67</v>
      </c>
      <c r="T989" s="2" t="s">
        <v>1986</v>
      </c>
      <c r="U989" s="2" t="s">
        <v>1987</v>
      </c>
      <c r="V989">
        <v>906</v>
      </c>
      <c r="W989" s="2" t="s">
        <v>6660</v>
      </c>
      <c r="X989">
        <v>53950</v>
      </c>
      <c r="Y989">
        <v>53950</v>
      </c>
      <c r="AD989">
        <v>37765</v>
      </c>
      <c r="AF989">
        <v>0</v>
      </c>
      <c r="AG989">
        <v>16185</v>
      </c>
      <c r="AK989">
        <v>92100</v>
      </c>
      <c r="AL989" s="5">
        <v>107900</v>
      </c>
      <c r="AM989">
        <v>0</v>
      </c>
      <c r="AN989">
        <v>0</v>
      </c>
      <c r="AO989">
        <v>53950</v>
      </c>
      <c r="AP989">
        <v>53950</v>
      </c>
      <c r="AS989">
        <v>37765</v>
      </c>
      <c r="AU989">
        <v>16185</v>
      </c>
      <c r="AY989">
        <v>92100</v>
      </c>
      <c r="AZ989" s="5">
        <v>107900</v>
      </c>
      <c r="BA989" s="5">
        <v>107900</v>
      </c>
      <c r="BB989" s="5">
        <v>107900</v>
      </c>
      <c r="BF989" s="5">
        <v>0</v>
      </c>
      <c r="BG989">
        <v>20201204</v>
      </c>
      <c r="BH989" s="9" t="str">
        <f t="shared" si="45"/>
        <v>2020</v>
      </c>
      <c r="BI989" t="str">
        <f>MID(Merge1[[#This Row],[OC_DATA_INIZIO_PROGETTO]],5,2)</f>
        <v>12</v>
      </c>
      <c r="BJ989">
        <v>20211231</v>
      </c>
      <c r="BK989" t="str">
        <f t="shared" si="46"/>
        <v>2021</v>
      </c>
      <c r="BL989" t="str">
        <f>MID(Merge1[[#This Row],[OC_DATA_FINE_PROGETTO_PREVISTA]],5,2)</f>
        <v>12</v>
      </c>
      <c r="BM989" s="8">
        <f>(Merge1[[#This Row],[Colonna2]]-Merge1[[#This Row],[Colonna1]])*12+Merge1[[#This Row],[Colonna22]]-Merge1[[#This Row],[Colonna12]]</f>
        <v>12</v>
      </c>
      <c r="BN989">
        <v>20211204</v>
      </c>
      <c r="BO989" t="str">
        <f t="shared" si="47"/>
        <v>2021</v>
      </c>
      <c r="BP989" s="2" t="s">
        <v>86</v>
      </c>
      <c r="BQ989" s="2" t="s">
        <v>76</v>
      </c>
      <c r="BR989" s="2" t="s">
        <v>77</v>
      </c>
      <c r="BS989" s="2" t="s">
        <v>2387</v>
      </c>
      <c r="BT989" s="2" t="s">
        <v>510</v>
      </c>
    </row>
    <row r="990" spans="1:72" x14ac:dyDescent="0.35">
      <c r="A990" s="2" t="s">
        <v>17027</v>
      </c>
      <c r="B990" s="2" t="s">
        <v>17028</v>
      </c>
      <c r="C990" s="2" t="s">
        <v>17029</v>
      </c>
      <c r="D990" s="2" t="s">
        <v>17030</v>
      </c>
      <c r="E990" s="2" t="s">
        <v>17031</v>
      </c>
      <c r="F990">
        <v>1</v>
      </c>
      <c r="G990" s="2" t="s">
        <v>151</v>
      </c>
      <c r="H990">
        <v>7</v>
      </c>
      <c r="I990" s="2" t="s">
        <v>770</v>
      </c>
      <c r="J990">
        <v>99</v>
      </c>
      <c r="K990" s="2" t="s">
        <v>81</v>
      </c>
      <c r="L990">
        <v>8</v>
      </c>
      <c r="M990" s="2" t="s">
        <v>112</v>
      </c>
      <c r="N990">
        <v>62</v>
      </c>
      <c r="O990" s="2" t="s">
        <v>2450</v>
      </c>
      <c r="P990">
        <v>999</v>
      </c>
      <c r="Q990" s="2" t="s">
        <v>3522</v>
      </c>
      <c r="R990" t="s">
        <v>67</v>
      </c>
      <c r="S990" t="s">
        <v>67</v>
      </c>
      <c r="T990" s="2" t="s">
        <v>1986</v>
      </c>
      <c r="U990" s="2" t="s">
        <v>1987</v>
      </c>
      <c r="V990">
        <v>927</v>
      </c>
      <c r="W990" s="2" t="s">
        <v>6657</v>
      </c>
      <c r="X990">
        <v>53921.33</v>
      </c>
      <c r="Y990">
        <v>53921.33</v>
      </c>
      <c r="AD990">
        <v>37744.93</v>
      </c>
      <c r="AF990">
        <v>0</v>
      </c>
      <c r="AG990">
        <v>16176.4</v>
      </c>
      <c r="AK990">
        <v>108661</v>
      </c>
      <c r="AL990" s="5">
        <v>107842.66</v>
      </c>
      <c r="AM990">
        <v>0</v>
      </c>
      <c r="AN990">
        <v>0</v>
      </c>
      <c r="AO990">
        <v>53921.33</v>
      </c>
      <c r="AP990">
        <v>53921.33</v>
      </c>
      <c r="AS990">
        <v>37744.93</v>
      </c>
      <c r="AU990">
        <v>16176.4</v>
      </c>
      <c r="AY990">
        <v>108661</v>
      </c>
      <c r="AZ990" s="5">
        <v>107842.66</v>
      </c>
      <c r="BA990" s="5">
        <v>107842.66</v>
      </c>
      <c r="BB990" s="5">
        <v>107842.66</v>
      </c>
      <c r="BC990" s="5">
        <v>67170.87</v>
      </c>
      <c r="BD990" s="5">
        <v>67170.87</v>
      </c>
      <c r="BE990" s="5">
        <v>0</v>
      </c>
      <c r="BF990" s="5">
        <v>134372.73000000001</v>
      </c>
      <c r="BG990">
        <v>20180629</v>
      </c>
      <c r="BH990" s="9" t="str">
        <f t="shared" si="45"/>
        <v>2018</v>
      </c>
      <c r="BI990" t="str">
        <f>MID(Merge1[[#This Row],[OC_DATA_INIZIO_PROGETTO]],5,2)</f>
        <v>06</v>
      </c>
      <c r="BJ990">
        <v>20201010</v>
      </c>
      <c r="BK990" t="str">
        <f t="shared" si="46"/>
        <v>2020</v>
      </c>
      <c r="BL990" t="str">
        <f>MID(Merge1[[#This Row],[OC_DATA_FINE_PROGETTO_PREVISTA]],5,2)</f>
        <v>10</v>
      </c>
      <c r="BM990" s="8">
        <f>(Merge1[[#This Row],[Colonna2]]-Merge1[[#This Row],[Colonna1]])*12+Merge1[[#This Row],[Colonna22]]-Merge1[[#This Row],[Colonna12]]</f>
        <v>28</v>
      </c>
      <c r="BN990">
        <v>20201209</v>
      </c>
      <c r="BO990" t="str">
        <f t="shared" si="47"/>
        <v>2020</v>
      </c>
      <c r="BP990" s="2" t="s">
        <v>76</v>
      </c>
      <c r="BQ990" s="2" t="s">
        <v>76</v>
      </c>
      <c r="BR990" s="2" t="s">
        <v>440</v>
      </c>
      <c r="BS990" s="2" t="s">
        <v>773</v>
      </c>
      <c r="BT990" s="2" t="s">
        <v>774</v>
      </c>
    </row>
    <row r="991" spans="1:72" x14ac:dyDescent="0.35">
      <c r="A991" s="2" t="s">
        <v>167</v>
      </c>
      <c r="B991" s="2" t="s">
        <v>158</v>
      </c>
      <c r="C991" s="2" t="s">
        <v>159</v>
      </c>
      <c r="D991" s="2" t="s">
        <v>160</v>
      </c>
      <c r="E991" s="2" t="s">
        <v>168</v>
      </c>
      <c r="F991">
        <v>5</v>
      </c>
      <c r="G991" s="2" t="s">
        <v>80</v>
      </c>
      <c r="H991">
        <v>6</v>
      </c>
      <c r="I991" s="2" t="s">
        <v>94</v>
      </c>
      <c r="J991">
        <v>99</v>
      </c>
      <c r="K991" s="2" t="s">
        <v>81</v>
      </c>
      <c r="L991">
        <v>8</v>
      </c>
      <c r="M991" s="2" t="s">
        <v>112</v>
      </c>
      <c r="N991">
        <v>61</v>
      </c>
      <c r="O991" s="2" t="s">
        <v>113</v>
      </c>
      <c r="P991">
        <v>613</v>
      </c>
      <c r="Q991" s="2" t="s">
        <v>162</v>
      </c>
      <c r="R991" t="s">
        <v>67</v>
      </c>
      <c r="S991" t="s">
        <v>67</v>
      </c>
      <c r="T991" s="2" t="s">
        <v>73</v>
      </c>
      <c r="U991" s="2" t="s">
        <v>74</v>
      </c>
      <c r="V991">
        <v>0</v>
      </c>
      <c r="W991" s="2" t="s">
        <v>97</v>
      </c>
      <c r="X991">
        <v>128648.78</v>
      </c>
      <c r="AF991">
        <v>0</v>
      </c>
      <c r="AL991" s="5">
        <v>128648.78</v>
      </c>
      <c r="AM991">
        <v>0</v>
      </c>
      <c r="AN991">
        <v>0</v>
      </c>
      <c r="AO991">
        <v>128648.78</v>
      </c>
      <c r="AZ991" s="5">
        <v>128648.78</v>
      </c>
      <c r="BA991" s="5">
        <v>107518.83</v>
      </c>
      <c r="BB991" s="5">
        <v>107518.83</v>
      </c>
      <c r="BC991" s="5">
        <v>107518.83</v>
      </c>
      <c r="BD991" s="5">
        <v>107518.83</v>
      </c>
      <c r="BE991" s="5">
        <v>0</v>
      </c>
      <c r="BF991" s="5">
        <v>107518.83</v>
      </c>
      <c r="BG991">
        <v>20180403</v>
      </c>
      <c r="BH991" s="9" t="str">
        <f t="shared" si="45"/>
        <v>2018</v>
      </c>
      <c r="BI991" t="str">
        <f>MID(Merge1[[#This Row],[OC_DATA_INIZIO_PROGETTO]],5,2)</f>
        <v>04</v>
      </c>
      <c r="BJ991">
        <v>20210131</v>
      </c>
      <c r="BK991" t="str">
        <f t="shared" si="46"/>
        <v>2021</v>
      </c>
      <c r="BL991" t="str">
        <f>MID(Merge1[[#This Row],[OC_DATA_FINE_PROGETTO_PREVISTA]],5,2)</f>
        <v>01</v>
      </c>
      <c r="BM991" s="8">
        <f>(Merge1[[#This Row],[Colonna2]]-Merge1[[#This Row],[Colonna1]])*12+Merge1[[#This Row],[Colonna22]]-Merge1[[#This Row],[Colonna12]]</f>
        <v>33</v>
      </c>
      <c r="BO991" t="str">
        <f t="shared" si="47"/>
        <v/>
      </c>
      <c r="BP991" s="2" t="s">
        <v>76</v>
      </c>
      <c r="BQ991" s="2" t="s">
        <v>76</v>
      </c>
      <c r="BR991" s="2" t="s">
        <v>86</v>
      </c>
      <c r="BS991" s="2" t="s">
        <v>67</v>
      </c>
      <c r="BT991" s="2" t="s">
        <v>67</v>
      </c>
    </row>
    <row r="992" spans="1:72" x14ac:dyDescent="0.35">
      <c r="A992" s="2" t="s">
        <v>5137</v>
      </c>
      <c r="B992" s="2" t="s">
        <v>5138</v>
      </c>
      <c r="C992" s="2" t="s">
        <v>5139</v>
      </c>
      <c r="D992" s="2" t="s">
        <v>5140</v>
      </c>
      <c r="E992" s="2" t="s">
        <v>5141</v>
      </c>
      <c r="F992">
        <v>1</v>
      </c>
      <c r="G992" s="2" t="s">
        <v>151</v>
      </c>
      <c r="H992">
        <v>7</v>
      </c>
      <c r="I992" s="2" t="s">
        <v>770</v>
      </c>
      <c r="J992">
        <v>20</v>
      </c>
      <c r="K992" s="2" t="s">
        <v>3054</v>
      </c>
      <c r="L992">
        <v>8</v>
      </c>
      <c r="M992" s="2" t="s">
        <v>112</v>
      </c>
      <c r="N992">
        <v>62</v>
      </c>
      <c r="O992" s="2" t="s">
        <v>2450</v>
      </c>
      <c r="P992">
        <v>634</v>
      </c>
      <c r="Q992" s="2" t="s">
        <v>2770</v>
      </c>
      <c r="R992" t="s">
        <v>67</v>
      </c>
      <c r="S992" t="s">
        <v>67</v>
      </c>
      <c r="T992" s="2" t="s">
        <v>1331</v>
      </c>
      <c r="U992" s="2" t="s">
        <v>1332</v>
      </c>
      <c r="V992">
        <v>611</v>
      </c>
      <c r="W992" s="2" t="s">
        <v>2386</v>
      </c>
      <c r="X992">
        <v>53625.64</v>
      </c>
      <c r="Y992">
        <v>53625.64</v>
      </c>
      <c r="AD992">
        <v>37537.949999999997</v>
      </c>
      <c r="AF992">
        <v>0</v>
      </c>
      <c r="AG992">
        <v>16087.71</v>
      </c>
      <c r="AK992">
        <v>358730</v>
      </c>
      <c r="AL992" s="5">
        <v>107251.3</v>
      </c>
      <c r="AM992">
        <v>0</v>
      </c>
      <c r="AN992">
        <v>0</v>
      </c>
      <c r="AO992">
        <v>53625.64</v>
      </c>
      <c r="AP992">
        <v>53625.64</v>
      </c>
      <c r="AS992">
        <v>37537.949999999997</v>
      </c>
      <c r="AU992">
        <v>16087.71</v>
      </c>
      <c r="AY992">
        <v>358730</v>
      </c>
      <c r="AZ992" s="5">
        <v>107251.3</v>
      </c>
      <c r="BA992" s="5">
        <v>107251.3</v>
      </c>
      <c r="BB992" s="5">
        <v>107251.3</v>
      </c>
      <c r="BC992" s="5">
        <v>107251.3</v>
      </c>
      <c r="BD992" s="5">
        <v>107251.3</v>
      </c>
      <c r="BE992" s="5">
        <v>0</v>
      </c>
      <c r="BF992" s="5">
        <v>465980.95</v>
      </c>
      <c r="BG992">
        <v>20171019</v>
      </c>
      <c r="BH992" s="9" t="str">
        <f t="shared" si="45"/>
        <v>2017</v>
      </c>
      <c r="BI992" t="str">
        <f>MID(Merge1[[#This Row],[OC_DATA_INIZIO_PROGETTO]],5,2)</f>
        <v>10</v>
      </c>
      <c r="BJ992">
        <v>20191001</v>
      </c>
      <c r="BK992" t="str">
        <f t="shared" si="46"/>
        <v>2019</v>
      </c>
      <c r="BL992" t="str">
        <f>MID(Merge1[[#This Row],[OC_DATA_FINE_PROGETTO_PREVISTA]],5,2)</f>
        <v>10</v>
      </c>
      <c r="BM992" s="8">
        <f>(Merge1[[#This Row],[Colonna2]]-Merge1[[#This Row],[Colonna1]])*12+Merge1[[#This Row],[Colonna22]]-Merge1[[#This Row],[Colonna12]]</f>
        <v>24</v>
      </c>
      <c r="BN992">
        <v>20191001</v>
      </c>
      <c r="BO992" t="str">
        <f t="shared" si="47"/>
        <v>2019</v>
      </c>
      <c r="BP992" s="2" t="s">
        <v>116</v>
      </c>
      <c r="BQ992" s="2" t="s">
        <v>763</v>
      </c>
      <c r="BR992" s="2" t="s">
        <v>440</v>
      </c>
      <c r="BS992" s="2" t="s">
        <v>773</v>
      </c>
      <c r="BT992" s="2" t="s">
        <v>774</v>
      </c>
    </row>
    <row r="993" spans="1:72" x14ac:dyDescent="0.35">
      <c r="A993" s="2" t="s">
        <v>11826</v>
      </c>
      <c r="B993" s="2" t="s">
        <v>11827</v>
      </c>
      <c r="C993" s="2" t="s">
        <v>11828</v>
      </c>
      <c r="D993" s="2" t="s">
        <v>11829</v>
      </c>
      <c r="E993" s="2" t="s">
        <v>11830</v>
      </c>
      <c r="F993">
        <v>1</v>
      </c>
      <c r="G993" s="2" t="s">
        <v>151</v>
      </c>
      <c r="H993">
        <v>7</v>
      </c>
      <c r="I993" s="2" t="s">
        <v>770</v>
      </c>
      <c r="J993">
        <v>99</v>
      </c>
      <c r="K993" s="2" t="s">
        <v>81</v>
      </c>
      <c r="L993">
        <v>8</v>
      </c>
      <c r="M993" s="2" t="s">
        <v>112</v>
      </c>
      <c r="N993">
        <v>62</v>
      </c>
      <c r="O993" s="2" t="s">
        <v>2450</v>
      </c>
      <c r="P993">
        <v>999</v>
      </c>
      <c r="Q993" s="2" t="s">
        <v>3522</v>
      </c>
      <c r="R993" t="s">
        <v>67</v>
      </c>
      <c r="S993" t="s">
        <v>67</v>
      </c>
      <c r="T993" s="2" t="s">
        <v>1986</v>
      </c>
      <c r="U993" s="2" t="s">
        <v>1987</v>
      </c>
      <c r="V993">
        <v>919</v>
      </c>
      <c r="W993" s="2" t="s">
        <v>6665</v>
      </c>
      <c r="X993">
        <v>53612.5</v>
      </c>
      <c r="Y993">
        <v>53612.5</v>
      </c>
      <c r="AD993">
        <v>37528.75</v>
      </c>
      <c r="AF993">
        <v>0</v>
      </c>
      <c r="AG993">
        <v>16083.75</v>
      </c>
      <c r="AK993">
        <v>92775</v>
      </c>
      <c r="AL993" s="5">
        <v>107225</v>
      </c>
      <c r="AM993">
        <v>0</v>
      </c>
      <c r="AN993">
        <v>0</v>
      </c>
      <c r="AO993">
        <v>53612.5</v>
      </c>
      <c r="AP993">
        <v>53612.5</v>
      </c>
      <c r="AS993">
        <v>37528.75</v>
      </c>
      <c r="AU993">
        <v>16083.75</v>
      </c>
      <c r="AY993">
        <v>92775</v>
      </c>
      <c r="AZ993" s="5">
        <v>107225</v>
      </c>
      <c r="BA993" s="5">
        <v>107225</v>
      </c>
      <c r="BB993" s="5">
        <v>107225</v>
      </c>
      <c r="BF993" s="5">
        <v>0</v>
      </c>
      <c r="BG993">
        <v>20201204</v>
      </c>
      <c r="BH993" s="9" t="str">
        <f t="shared" si="45"/>
        <v>2020</v>
      </c>
      <c r="BI993" t="str">
        <f>MID(Merge1[[#This Row],[OC_DATA_INIZIO_PROGETTO]],5,2)</f>
        <v>12</v>
      </c>
      <c r="BJ993">
        <v>20211231</v>
      </c>
      <c r="BK993" t="str">
        <f t="shared" si="46"/>
        <v>2021</v>
      </c>
      <c r="BL993" t="str">
        <f>MID(Merge1[[#This Row],[OC_DATA_FINE_PROGETTO_PREVISTA]],5,2)</f>
        <v>12</v>
      </c>
      <c r="BM993" s="8">
        <f>(Merge1[[#This Row],[Colonna2]]-Merge1[[#This Row],[Colonna1]])*12+Merge1[[#This Row],[Colonna22]]-Merge1[[#This Row],[Colonna12]]</f>
        <v>12</v>
      </c>
      <c r="BN993">
        <v>20211204</v>
      </c>
      <c r="BO993" t="str">
        <f t="shared" si="47"/>
        <v>2021</v>
      </c>
      <c r="BP993" s="2" t="s">
        <v>86</v>
      </c>
      <c r="BQ993" s="2" t="s">
        <v>76</v>
      </c>
      <c r="BR993" s="2" t="s">
        <v>77</v>
      </c>
      <c r="BS993" s="2" t="s">
        <v>2387</v>
      </c>
      <c r="BT993" s="2" t="s">
        <v>510</v>
      </c>
    </row>
    <row r="994" spans="1:72" x14ac:dyDescent="0.35">
      <c r="A994" s="2" t="s">
        <v>11530</v>
      </c>
      <c r="B994" s="2" t="s">
        <v>11531</v>
      </c>
      <c r="C994" s="2" t="s">
        <v>11532</v>
      </c>
      <c r="D994" s="2" t="s">
        <v>11533</v>
      </c>
      <c r="E994" s="2" t="s">
        <v>11534</v>
      </c>
      <c r="F994">
        <v>1</v>
      </c>
      <c r="G994" s="2" t="s">
        <v>151</v>
      </c>
      <c r="H994">
        <v>7</v>
      </c>
      <c r="I994" s="2" t="s">
        <v>770</v>
      </c>
      <c r="J994">
        <v>99</v>
      </c>
      <c r="K994" s="2" t="s">
        <v>81</v>
      </c>
      <c r="L994">
        <v>8</v>
      </c>
      <c r="M994" s="2" t="s">
        <v>112</v>
      </c>
      <c r="N994">
        <v>62</v>
      </c>
      <c r="O994" s="2" t="s">
        <v>2450</v>
      </c>
      <c r="P994">
        <v>999</v>
      </c>
      <c r="Q994" s="2" t="s">
        <v>3522</v>
      </c>
      <c r="R994" t="s">
        <v>67</v>
      </c>
      <c r="S994" t="s">
        <v>67</v>
      </c>
      <c r="T994" s="2" t="s">
        <v>1986</v>
      </c>
      <c r="U994" s="2" t="s">
        <v>1987</v>
      </c>
      <c r="V994">
        <v>915</v>
      </c>
      <c r="W994" s="2" t="s">
        <v>632</v>
      </c>
      <c r="X994">
        <v>53425</v>
      </c>
      <c r="Y994">
        <v>53425</v>
      </c>
      <c r="AD994">
        <v>37397.5</v>
      </c>
      <c r="AF994">
        <v>0</v>
      </c>
      <c r="AG994">
        <v>16027.5</v>
      </c>
      <c r="AK994">
        <v>93150</v>
      </c>
      <c r="AL994" s="5">
        <v>106850</v>
      </c>
      <c r="AM994">
        <v>0</v>
      </c>
      <c r="AN994">
        <v>0</v>
      </c>
      <c r="AO994">
        <v>53425</v>
      </c>
      <c r="AP994">
        <v>53425</v>
      </c>
      <c r="AS994">
        <v>37397.5</v>
      </c>
      <c r="AU994">
        <v>16027.5</v>
      </c>
      <c r="AY994">
        <v>93150</v>
      </c>
      <c r="AZ994" s="5">
        <v>106850</v>
      </c>
      <c r="BA994" s="5">
        <v>106850</v>
      </c>
      <c r="BB994" s="5">
        <v>106850</v>
      </c>
      <c r="BF994" s="5">
        <v>0</v>
      </c>
      <c r="BG994">
        <v>20201204</v>
      </c>
      <c r="BH994" s="9" t="str">
        <f t="shared" si="45"/>
        <v>2020</v>
      </c>
      <c r="BI994" t="str">
        <f>MID(Merge1[[#This Row],[OC_DATA_INIZIO_PROGETTO]],5,2)</f>
        <v>12</v>
      </c>
      <c r="BJ994">
        <v>20211231</v>
      </c>
      <c r="BK994" t="str">
        <f t="shared" si="46"/>
        <v>2021</v>
      </c>
      <c r="BL994" t="str">
        <f>MID(Merge1[[#This Row],[OC_DATA_FINE_PROGETTO_PREVISTA]],5,2)</f>
        <v>12</v>
      </c>
      <c r="BM994" s="8">
        <f>(Merge1[[#This Row],[Colonna2]]-Merge1[[#This Row],[Colonna1]])*12+Merge1[[#This Row],[Colonna22]]-Merge1[[#This Row],[Colonna12]]</f>
        <v>12</v>
      </c>
      <c r="BN994">
        <v>20211204</v>
      </c>
      <c r="BO994" t="str">
        <f t="shared" si="47"/>
        <v>2021</v>
      </c>
      <c r="BP994" s="2" t="s">
        <v>86</v>
      </c>
      <c r="BQ994" s="2" t="s">
        <v>76</v>
      </c>
      <c r="BR994" s="2" t="s">
        <v>77</v>
      </c>
      <c r="BS994" s="2" t="s">
        <v>2387</v>
      </c>
      <c r="BT994" s="2" t="s">
        <v>510</v>
      </c>
    </row>
    <row r="995" spans="1:72" x14ac:dyDescent="0.35">
      <c r="A995" s="2" t="s">
        <v>3282</v>
      </c>
      <c r="B995" s="2" t="s">
        <v>3283</v>
      </c>
      <c r="C995" s="2" t="s">
        <v>3284</v>
      </c>
      <c r="D995" s="2" t="s">
        <v>3285</v>
      </c>
      <c r="E995" s="2" t="s">
        <v>3286</v>
      </c>
      <c r="F995">
        <v>1</v>
      </c>
      <c r="G995" s="2" t="s">
        <v>151</v>
      </c>
      <c r="H995">
        <v>7</v>
      </c>
      <c r="I995" s="2" t="s">
        <v>770</v>
      </c>
      <c r="J995">
        <v>99</v>
      </c>
      <c r="K995" s="2" t="s">
        <v>81</v>
      </c>
      <c r="L995">
        <v>8</v>
      </c>
      <c r="M995" s="2" t="s">
        <v>112</v>
      </c>
      <c r="N995">
        <v>62</v>
      </c>
      <c r="O995" s="2" t="s">
        <v>2450</v>
      </c>
      <c r="P995">
        <v>634</v>
      </c>
      <c r="Q995" s="2" t="s">
        <v>2770</v>
      </c>
      <c r="R995" t="s">
        <v>67</v>
      </c>
      <c r="S995" t="s">
        <v>67</v>
      </c>
      <c r="T995" s="2" t="s">
        <v>1331</v>
      </c>
      <c r="U995" s="2" t="s">
        <v>1332</v>
      </c>
      <c r="V995">
        <v>606</v>
      </c>
      <c r="W995" s="2" t="s">
        <v>2389</v>
      </c>
      <c r="X995">
        <v>53416.27</v>
      </c>
      <c r="Y995">
        <v>53416.27</v>
      </c>
      <c r="AD995">
        <v>37391.39</v>
      </c>
      <c r="AF995">
        <v>0</v>
      </c>
      <c r="AG995">
        <v>16024.88</v>
      </c>
      <c r="AK995">
        <v>160249</v>
      </c>
      <c r="AL995" s="5">
        <v>106832.54</v>
      </c>
      <c r="AM995">
        <v>0</v>
      </c>
      <c r="AN995">
        <v>0</v>
      </c>
      <c r="AO995">
        <v>53416.27</v>
      </c>
      <c r="AP995">
        <v>53416.27</v>
      </c>
      <c r="AS995">
        <v>37391.39</v>
      </c>
      <c r="AU995">
        <v>16024.88</v>
      </c>
      <c r="AY995">
        <v>160249</v>
      </c>
      <c r="AZ995" s="5">
        <v>106832.54</v>
      </c>
      <c r="BA995" s="5">
        <v>106832.54</v>
      </c>
      <c r="BB995" s="5">
        <v>106832.54</v>
      </c>
      <c r="BC995" s="5">
        <v>106832.54</v>
      </c>
      <c r="BD995" s="5">
        <v>106832.54</v>
      </c>
      <c r="BE995" s="5">
        <v>0</v>
      </c>
      <c r="BF995" s="5">
        <v>267081.34000000003</v>
      </c>
      <c r="BG995">
        <v>20160629</v>
      </c>
      <c r="BH995" s="9" t="str">
        <f t="shared" si="45"/>
        <v>2016</v>
      </c>
      <c r="BI995" t="str">
        <f>MID(Merge1[[#This Row],[OC_DATA_INIZIO_PROGETTO]],5,2)</f>
        <v>06</v>
      </c>
      <c r="BJ995">
        <v>20180331</v>
      </c>
      <c r="BK995" t="str">
        <f t="shared" si="46"/>
        <v>2018</v>
      </c>
      <c r="BL995" t="str">
        <f>MID(Merge1[[#This Row],[OC_DATA_FINE_PROGETTO_PREVISTA]],5,2)</f>
        <v>03</v>
      </c>
      <c r="BM995" s="8">
        <f>(Merge1[[#This Row],[Colonna2]]-Merge1[[#This Row],[Colonna1]])*12+Merge1[[#This Row],[Colonna22]]-Merge1[[#This Row],[Colonna12]]</f>
        <v>21</v>
      </c>
      <c r="BN995">
        <v>20180331</v>
      </c>
      <c r="BO995" t="str">
        <f t="shared" si="47"/>
        <v>2018</v>
      </c>
      <c r="BP995" s="2" t="s">
        <v>116</v>
      </c>
      <c r="BQ995" s="2" t="s">
        <v>763</v>
      </c>
      <c r="BR995" s="2" t="s">
        <v>440</v>
      </c>
      <c r="BS995" s="2" t="s">
        <v>773</v>
      </c>
      <c r="BT995" s="2" t="s">
        <v>774</v>
      </c>
    </row>
    <row r="996" spans="1:72" x14ac:dyDescent="0.35">
      <c r="A996" s="2" t="s">
        <v>10993</v>
      </c>
      <c r="B996" s="2" t="s">
        <v>10994</v>
      </c>
      <c r="C996" s="2" t="s">
        <v>10995</v>
      </c>
      <c r="D996" s="2" t="s">
        <v>10996</v>
      </c>
      <c r="E996" s="2" t="s">
        <v>10997</v>
      </c>
      <c r="F996">
        <v>1</v>
      </c>
      <c r="G996" s="2" t="s">
        <v>151</v>
      </c>
      <c r="H996">
        <v>7</v>
      </c>
      <c r="I996" s="2" t="s">
        <v>770</v>
      </c>
      <c r="J996">
        <v>99</v>
      </c>
      <c r="K996" s="2" t="s">
        <v>81</v>
      </c>
      <c r="L996">
        <v>8</v>
      </c>
      <c r="M996" s="2" t="s">
        <v>112</v>
      </c>
      <c r="N996">
        <v>62</v>
      </c>
      <c r="O996" s="2" t="s">
        <v>2450</v>
      </c>
      <c r="P996">
        <v>999</v>
      </c>
      <c r="Q996" s="2" t="s">
        <v>3522</v>
      </c>
      <c r="R996" t="s">
        <v>67</v>
      </c>
      <c r="S996" t="s">
        <v>67</v>
      </c>
      <c r="T996" s="2" t="s">
        <v>1986</v>
      </c>
      <c r="U996" s="2" t="s">
        <v>1987</v>
      </c>
      <c r="V996">
        <v>906</v>
      </c>
      <c r="W996" s="2" t="s">
        <v>6660</v>
      </c>
      <c r="X996">
        <v>53276.639999999999</v>
      </c>
      <c r="Y996">
        <v>53276.639999999999</v>
      </c>
      <c r="AD996">
        <v>37293.64</v>
      </c>
      <c r="AF996">
        <v>0</v>
      </c>
      <c r="AG996">
        <v>15982.99</v>
      </c>
      <c r="AK996">
        <v>91773</v>
      </c>
      <c r="AL996" s="5">
        <v>106553.27</v>
      </c>
      <c r="AM996">
        <v>0</v>
      </c>
      <c r="AN996">
        <v>0</v>
      </c>
      <c r="AO996">
        <v>53276.639999999999</v>
      </c>
      <c r="AP996">
        <v>53276.639999999999</v>
      </c>
      <c r="AS996">
        <v>37293.64</v>
      </c>
      <c r="AU996">
        <v>15982.99</v>
      </c>
      <c r="AY996">
        <v>91773</v>
      </c>
      <c r="AZ996" s="5">
        <v>106553.27</v>
      </c>
      <c r="BA996" s="5">
        <v>106553.27</v>
      </c>
      <c r="BB996" s="5">
        <v>106553.27</v>
      </c>
      <c r="BF996" s="5">
        <v>0</v>
      </c>
      <c r="BG996">
        <v>20201204</v>
      </c>
      <c r="BH996" s="9" t="str">
        <f t="shared" si="45"/>
        <v>2020</v>
      </c>
      <c r="BI996" t="str">
        <f>MID(Merge1[[#This Row],[OC_DATA_INIZIO_PROGETTO]],5,2)</f>
        <v>12</v>
      </c>
      <c r="BJ996">
        <v>20211231</v>
      </c>
      <c r="BK996" t="str">
        <f t="shared" si="46"/>
        <v>2021</v>
      </c>
      <c r="BL996" t="str">
        <f>MID(Merge1[[#This Row],[OC_DATA_FINE_PROGETTO_PREVISTA]],5,2)</f>
        <v>12</v>
      </c>
      <c r="BM996" s="8">
        <f>(Merge1[[#This Row],[Colonna2]]-Merge1[[#This Row],[Colonna1]])*12+Merge1[[#This Row],[Colonna22]]-Merge1[[#This Row],[Colonna12]]</f>
        <v>12</v>
      </c>
      <c r="BN996">
        <v>20211204</v>
      </c>
      <c r="BO996" t="str">
        <f t="shared" si="47"/>
        <v>2021</v>
      </c>
      <c r="BP996" s="2" t="s">
        <v>86</v>
      </c>
      <c r="BQ996" s="2" t="s">
        <v>76</v>
      </c>
      <c r="BR996" s="2" t="s">
        <v>77</v>
      </c>
      <c r="BS996" s="2" t="s">
        <v>2387</v>
      </c>
      <c r="BT996" s="2" t="s">
        <v>510</v>
      </c>
    </row>
    <row r="997" spans="1:72" x14ac:dyDescent="0.35">
      <c r="A997" s="2" t="s">
        <v>10951</v>
      </c>
      <c r="B997" s="2" t="s">
        <v>10952</v>
      </c>
      <c r="C997" s="2" t="s">
        <v>10953</v>
      </c>
      <c r="D997" s="2" t="s">
        <v>10954</v>
      </c>
      <c r="E997" s="2" t="s">
        <v>10955</v>
      </c>
      <c r="F997">
        <v>1</v>
      </c>
      <c r="G997" s="2" t="s">
        <v>151</v>
      </c>
      <c r="H997">
        <v>7</v>
      </c>
      <c r="I997" s="2" t="s">
        <v>770</v>
      </c>
      <c r="J997">
        <v>99</v>
      </c>
      <c r="K997" s="2" t="s">
        <v>81</v>
      </c>
      <c r="L997">
        <v>8</v>
      </c>
      <c r="M997" s="2" t="s">
        <v>112</v>
      </c>
      <c r="N997">
        <v>62</v>
      </c>
      <c r="O997" s="2" t="s">
        <v>2450</v>
      </c>
      <c r="P997">
        <v>999</v>
      </c>
      <c r="Q997" s="2" t="s">
        <v>3522</v>
      </c>
      <c r="R997" t="s">
        <v>67</v>
      </c>
      <c r="S997" t="s">
        <v>67</v>
      </c>
      <c r="T997" s="2" t="s">
        <v>1986</v>
      </c>
      <c r="U997" s="2" t="s">
        <v>1987</v>
      </c>
      <c r="V997">
        <v>933</v>
      </c>
      <c r="W997" s="2" t="s">
        <v>6816</v>
      </c>
      <c r="X997">
        <v>53275</v>
      </c>
      <c r="Y997">
        <v>53275</v>
      </c>
      <c r="AD997">
        <v>37292.5</v>
      </c>
      <c r="AF997">
        <v>0</v>
      </c>
      <c r="AG997">
        <v>15982.5</v>
      </c>
      <c r="AK997">
        <v>93450</v>
      </c>
      <c r="AL997" s="5">
        <v>106550</v>
      </c>
      <c r="AM997">
        <v>0</v>
      </c>
      <c r="AN997">
        <v>0</v>
      </c>
      <c r="AO997">
        <v>53275</v>
      </c>
      <c r="AP997">
        <v>53275</v>
      </c>
      <c r="AS997">
        <v>37292.5</v>
      </c>
      <c r="AU997">
        <v>15982.5</v>
      </c>
      <c r="AY997">
        <v>93450</v>
      </c>
      <c r="AZ997" s="5">
        <v>106550</v>
      </c>
      <c r="BA997" s="5">
        <v>106550</v>
      </c>
      <c r="BB997" s="5">
        <v>106550</v>
      </c>
      <c r="BF997" s="5">
        <v>0</v>
      </c>
      <c r="BG997">
        <v>20201204</v>
      </c>
      <c r="BH997" s="9" t="str">
        <f t="shared" si="45"/>
        <v>2020</v>
      </c>
      <c r="BI997" t="str">
        <f>MID(Merge1[[#This Row],[OC_DATA_INIZIO_PROGETTO]],5,2)</f>
        <v>12</v>
      </c>
      <c r="BJ997">
        <v>20211231</v>
      </c>
      <c r="BK997" t="str">
        <f t="shared" si="46"/>
        <v>2021</v>
      </c>
      <c r="BL997" t="str">
        <f>MID(Merge1[[#This Row],[OC_DATA_FINE_PROGETTO_PREVISTA]],5,2)</f>
        <v>12</v>
      </c>
      <c r="BM997" s="8">
        <f>(Merge1[[#This Row],[Colonna2]]-Merge1[[#This Row],[Colonna1]])*12+Merge1[[#This Row],[Colonna22]]-Merge1[[#This Row],[Colonna12]]</f>
        <v>12</v>
      </c>
      <c r="BN997">
        <v>20211204</v>
      </c>
      <c r="BO997" t="str">
        <f t="shared" si="47"/>
        <v>2021</v>
      </c>
      <c r="BP997" s="2" t="s">
        <v>86</v>
      </c>
      <c r="BQ997" s="2" t="s">
        <v>76</v>
      </c>
      <c r="BR997" s="2" t="s">
        <v>77</v>
      </c>
      <c r="BS997" s="2" t="s">
        <v>2387</v>
      </c>
      <c r="BT997" s="2" t="s">
        <v>510</v>
      </c>
    </row>
    <row r="998" spans="1:72" x14ac:dyDescent="0.35">
      <c r="A998" s="2" t="s">
        <v>26867</v>
      </c>
      <c r="B998" s="2" t="s">
        <v>26868</v>
      </c>
      <c r="C998" s="2" t="s">
        <v>26869</v>
      </c>
      <c r="D998" s="2" t="s">
        <v>26870</v>
      </c>
      <c r="E998" s="2" t="s">
        <v>26871</v>
      </c>
      <c r="F998">
        <v>1</v>
      </c>
      <c r="G998" s="2" t="s">
        <v>151</v>
      </c>
      <c r="H998">
        <v>7</v>
      </c>
      <c r="I998" s="2" t="s">
        <v>770</v>
      </c>
      <c r="J998">
        <v>99</v>
      </c>
      <c r="K998" s="2" t="s">
        <v>81</v>
      </c>
      <c r="L998">
        <v>9</v>
      </c>
      <c r="M998" s="2" t="s">
        <v>98</v>
      </c>
      <c r="N998">
        <v>25</v>
      </c>
      <c r="O998" s="2" t="s">
        <v>683</v>
      </c>
      <c r="P998">
        <v>239</v>
      </c>
      <c r="Q998" s="2" t="s">
        <v>684</v>
      </c>
      <c r="R998" t="s">
        <v>67</v>
      </c>
      <c r="S998" t="s">
        <v>67</v>
      </c>
      <c r="T998" s="2" t="s">
        <v>1331</v>
      </c>
      <c r="U998" s="2" t="s">
        <v>1332</v>
      </c>
      <c r="V998">
        <v>2016</v>
      </c>
      <c r="W998" s="2" t="s">
        <v>18962</v>
      </c>
      <c r="X998">
        <v>53108.25</v>
      </c>
      <c r="Y998">
        <v>53108.25</v>
      </c>
      <c r="AD998">
        <v>37175.78</v>
      </c>
      <c r="AF998">
        <v>0</v>
      </c>
      <c r="AG998">
        <v>15932.47</v>
      </c>
      <c r="AK998">
        <v>70811</v>
      </c>
      <c r="AL998" s="5">
        <v>106216.5</v>
      </c>
      <c r="AM998">
        <v>0</v>
      </c>
      <c r="AN998">
        <v>0</v>
      </c>
      <c r="AO998">
        <v>53108.25</v>
      </c>
      <c r="AP998">
        <v>53108.25</v>
      </c>
      <c r="AS998">
        <v>37175.78</v>
      </c>
      <c r="AU998">
        <v>15932.47</v>
      </c>
      <c r="AY998">
        <v>70811</v>
      </c>
      <c r="AZ998" s="5">
        <v>106216.5</v>
      </c>
      <c r="BA998" s="5">
        <v>106216.5</v>
      </c>
      <c r="BB998" s="5">
        <v>106216.5</v>
      </c>
      <c r="BF998" s="5">
        <v>2277.71</v>
      </c>
      <c r="BG998">
        <v>20181001</v>
      </c>
      <c r="BH998" s="9" t="str">
        <f t="shared" si="45"/>
        <v>2018</v>
      </c>
      <c r="BI998" t="str">
        <f>MID(Merge1[[#This Row],[OC_DATA_INIZIO_PROGETTO]],5,2)</f>
        <v>10</v>
      </c>
      <c r="BJ998">
        <v>20200930</v>
      </c>
      <c r="BK998" t="str">
        <f t="shared" si="46"/>
        <v>2020</v>
      </c>
      <c r="BL998" t="str">
        <f>MID(Merge1[[#This Row],[OC_DATA_FINE_PROGETTO_PREVISTA]],5,2)</f>
        <v>09</v>
      </c>
      <c r="BM998" s="8">
        <f>(Merge1[[#This Row],[Colonna2]]-Merge1[[#This Row],[Colonna1]])*12+Merge1[[#This Row],[Colonna22]]-Merge1[[#This Row],[Colonna12]]</f>
        <v>23</v>
      </c>
      <c r="BO998" t="str">
        <f t="shared" si="47"/>
        <v/>
      </c>
      <c r="BP998" s="2" t="s">
        <v>86</v>
      </c>
      <c r="BQ998" s="2" t="s">
        <v>76</v>
      </c>
      <c r="BR998" s="2" t="s">
        <v>77</v>
      </c>
      <c r="BS998" s="2" t="s">
        <v>773</v>
      </c>
      <c r="BT998" s="2" t="s">
        <v>774</v>
      </c>
    </row>
    <row r="999" spans="1:72" x14ac:dyDescent="0.35">
      <c r="A999" s="2" t="s">
        <v>12000</v>
      </c>
      <c r="B999" s="2" t="s">
        <v>12001</v>
      </c>
      <c r="C999" s="2" t="s">
        <v>12002</v>
      </c>
      <c r="D999" s="2" t="s">
        <v>12003</v>
      </c>
      <c r="E999" s="2" t="s">
        <v>12004</v>
      </c>
      <c r="F999">
        <v>1</v>
      </c>
      <c r="G999" s="2" t="s">
        <v>151</v>
      </c>
      <c r="H999">
        <v>7</v>
      </c>
      <c r="I999" s="2" t="s">
        <v>770</v>
      </c>
      <c r="J999">
        <v>99</v>
      </c>
      <c r="K999" s="2" t="s">
        <v>81</v>
      </c>
      <c r="L999">
        <v>8</v>
      </c>
      <c r="M999" s="2" t="s">
        <v>112</v>
      </c>
      <c r="N999">
        <v>62</v>
      </c>
      <c r="O999" s="2" t="s">
        <v>2450</v>
      </c>
      <c r="P999">
        <v>999</v>
      </c>
      <c r="Q999" s="2" t="s">
        <v>3522</v>
      </c>
      <c r="R999" t="s">
        <v>67</v>
      </c>
      <c r="S999" t="s">
        <v>67</v>
      </c>
      <c r="T999" s="2" t="s">
        <v>1986</v>
      </c>
      <c r="U999" s="2" t="s">
        <v>1987</v>
      </c>
      <c r="V999">
        <v>915</v>
      </c>
      <c r="W999" s="2" t="s">
        <v>632</v>
      </c>
      <c r="X999">
        <v>53000</v>
      </c>
      <c r="Y999">
        <v>53000</v>
      </c>
      <c r="AD999">
        <v>37100</v>
      </c>
      <c r="AF999">
        <v>0</v>
      </c>
      <c r="AG999">
        <v>15900</v>
      </c>
      <c r="AK999">
        <v>94000</v>
      </c>
      <c r="AL999" s="5">
        <v>106000</v>
      </c>
      <c r="AM999">
        <v>0</v>
      </c>
      <c r="AN999">
        <v>0</v>
      </c>
      <c r="AO999">
        <v>53000</v>
      </c>
      <c r="AP999">
        <v>53000</v>
      </c>
      <c r="AS999">
        <v>37100</v>
      </c>
      <c r="AU999">
        <v>15900</v>
      </c>
      <c r="AY999">
        <v>94000</v>
      </c>
      <c r="AZ999" s="5">
        <v>106000</v>
      </c>
      <c r="BA999" s="5">
        <v>106000</v>
      </c>
      <c r="BB999" s="5">
        <v>106000</v>
      </c>
      <c r="BF999" s="5">
        <v>0</v>
      </c>
      <c r="BG999">
        <v>20201204</v>
      </c>
      <c r="BH999" s="9" t="str">
        <f t="shared" si="45"/>
        <v>2020</v>
      </c>
      <c r="BI999" t="str">
        <f>MID(Merge1[[#This Row],[OC_DATA_INIZIO_PROGETTO]],5,2)</f>
        <v>12</v>
      </c>
      <c r="BJ999">
        <v>20211231</v>
      </c>
      <c r="BK999" t="str">
        <f t="shared" si="46"/>
        <v>2021</v>
      </c>
      <c r="BL999" t="str">
        <f>MID(Merge1[[#This Row],[OC_DATA_FINE_PROGETTO_PREVISTA]],5,2)</f>
        <v>12</v>
      </c>
      <c r="BM999" s="8">
        <f>(Merge1[[#This Row],[Colonna2]]-Merge1[[#This Row],[Colonna1]])*12+Merge1[[#This Row],[Colonna22]]-Merge1[[#This Row],[Colonna12]]</f>
        <v>12</v>
      </c>
      <c r="BN999">
        <v>20211204</v>
      </c>
      <c r="BO999" t="str">
        <f t="shared" si="47"/>
        <v>2021</v>
      </c>
      <c r="BP999" s="2" t="s">
        <v>86</v>
      </c>
      <c r="BQ999" s="2" t="s">
        <v>76</v>
      </c>
      <c r="BR999" s="2" t="s">
        <v>77</v>
      </c>
      <c r="BS999" s="2" t="s">
        <v>2387</v>
      </c>
      <c r="BT999" s="2" t="s">
        <v>510</v>
      </c>
    </row>
    <row r="1000" spans="1:72" x14ac:dyDescent="0.35">
      <c r="A1000" s="2" t="s">
        <v>3276</v>
      </c>
      <c r="B1000" s="2" t="s">
        <v>3277</v>
      </c>
      <c r="C1000" s="2" t="s">
        <v>3278</v>
      </c>
      <c r="D1000" s="2" t="s">
        <v>3279</v>
      </c>
      <c r="E1000" s="2" t="s">
        <v>3280</v>
      </c>
      <c r="F1000">
        <v>1</v>
      </c>
      <c r="G1000" s="2" t="s">
        <v>151</v>
      </c>
      <c r="H1000">
        <v>7</v>
      </c>
      <c r="I1000" s="2" t="s">
        <v>770</v>
      </c>
      <c r="J1000">
        <v>99</v>
      </c>
      <c r="K1000" s="2" t="s">
        <v>81</v>
      </c>
      <c r="L1000">
        <v>8</v>
      </c>
      <c r="M1000" s="2" t="s">
        <v>112</v>
      </c>
      <c r="N1000">
        <v>62</v>
      </c>
      <c r="O1000" s="2" t="s">
        <v>2450</v>
      </c>
      <c r="P1000">
        <v>634</v>
      </c>
      <c r="Q1000" s="2" t="s">
        <v>2770</v>
      </c>
      <c r="R1000" t="s">
        <v>67</v>
      </c>
      <c r="S1000" t="s">
        <v>67</v>
      </c>
      <c r="T1000" s="2" t="s">
        <v>1331</v>
      </c>
      <c r="U1000" s="2" t="s">
        <v>1332</v>
      </c>
      <c r="V1000">
        <v>602</v>
      </c>
      <c r="W1000" s="2" t="s">
        <v>2416</v>
      </c>
      <c r="X1000">
        <v>52968.58</v>
      </c>
      <c r="Y1000">
        <v>52968.58</v>
      </c>
      <c r="AD1000">
        <v>37078.01</v>
      </c>
      <c r="AF1000">
        <v>0</v>
      </c>
      <c r="AG1000">
        <v>15890.57</v>
      </c>
      <c r="AK1000">
        <v>158906</v>
      </c>
      <c r="AL1000" s="5">
        <v>105937.16</v>
      </c>
      <c r="AM1000">
        <v>0</v>
      </c>
      <c r="AN1000">
        <v>0</v>
      </c>
      <c r="AO1000">
        <v>52968.58</v>
      </c>
      <c r="AP1000">
        <v>52968.58</v>
      </c>
      <c r="AS1000">
        <v>37078.01</v>
      </c>
      <c r="AU1000">
        <v>15890.57</v>
      </c>
      <c r="AY1000">
        <v>158906</v>
      </c>
      <c r="AZ1000" s="5">
        <v>105937.16</v>
      </c>
      <c r="BA1000" s="5">
        <v>105937.16</v>
      </c>
      <c r="BB1000" s="5">
        <v>105937.16</v>
      </c>
      <c r="BC1000" s="5">
        <v>105937.16</v>
      </c>
      <c r="BD1000" s="5">
        <v>105937.16</v>
      </c>
      <c r="BE1000" s="5">
        <v>0</v>
      </c>
      <c r="BF1000" s="5">
        <v>264842.89</v>
      </c>
      <c r="BG1000">
        <v>20160629</v>
      </c>
      <c r="BH1000" s="9" t="str">
        <f t="shared" si="45"/>
        <v>2016</v>
      </c>
      <c r="BI1000" t="str">
        <f>MID(Merge1[[#This Row],[OC_DATA_INIZIO_PROGETTO]],5,2)</f>
        <v>06</v>
      </c>
      <c r="BJ1000">
        <v>20181130</v>
      </c>
      <c r="BK1000" t="str">
        <f t="shared" si="46"/>
        <v>2018</v>
      </c>
      <c r="BL1000" t="str">
        <f>MID(Merge1[[#This Row],[OC_DATA_FINE_PROGETTO_PREVISTA]],5,2)</f>
        <v>11</v>
      </c>
      <c r="BM1000" s="8">
        <f>(Merge1[[#This Row],[Colonna2]]-Merge1[[#This Row],[Colonna1]])*12+Merge1[[#This Row],[Colonna22]]-Merge1[[#This Row],[Colonna12]]</f>
        <v>29</v>
      </c>
      <c r="BN1000">
        <v>20181130</v>
      </c>
      <c r="BO1000" t="str">
        <f t="shared" si="47"/>
        <v>2018</v>
      </c>
      <c r="BP1000" s="2" t="s">
        <v>116</v>
      </c>
      <c r="BQ1000" s="2" t="s">
        <v>763</v>
      </c>
      <c r="BR1000" s="2" t="s">
        <v>440</v>
      </c>
      <c r="BS1000" s="2" t="s">
        <v>773</v>
      </c>
      <c r="BT1000" s="2" t="s">
        <v>774</v>
      </c>
    </row>
    <row r="1001" spans="1:72" x14ac:dyDescent="0.35">
      <c r="A1001" s="2" t="s">
        <v>27964</v>
      </c>
      <c r="B1001" s="2" t="s">
        <v>27965</v>
      </c>
      <c r="C1001" s="2" t="s">
        <v>27966</v>
      </c>
      <c r="D1001" s="2" t="s">
        <v>27967</v>
      </c>
      <c r="E1001" s="2" t="s">
        <v>27968</v>
      </c>
      <c r="F1001">
        <v>4</v>
      </c>
      <c r="G1001" s="2" t="s">
        <v>174</v>
      </c>
      <c r="H1001">
        <v>3</v>
      </c>
      <c r="I1001" s="2" t="s">
        <v>68</v>
      </c>
      <c r="J1001">
        <v>9</v>
      </c>
      <c r="K1001" s="2" t="s">
        <v>4139</v>
      </c>
      <c r="L1001">
        <v>5</v>
      </c>
      <c r="M1001" s="2" t="s">
        <v>226</v>
      </c>
      <c r="N1001">
        <v>33</v>
      </c>
      <c r="O1001" s="2" t="s">
        <v>8463</v>
      </c>
      <c r="P1001">
        <v>3</v>
      </c>
      <c r="Q1001" s="2" t="s">
        <v>8465</v>
      </c>
      <c r="R1001" t="s">
        <v>67</v>
      </c>
      <c r="S1001" t="s">
        <v>67</v>
      </c>
      <c r="T1001" s="2" t="s">
        <v>73</v>
      </c>
      <c r="U1001" s="2" t="s">
        <v>74</v>
      </c>
      <c r="V1001">
        <v>2017</v>
      </c>
      <c r="W1001" s="2" t="s">
        <v>19725</v>
      </c>
      <c r="X1001">
        <v>68583.789999999994</v>
      </c>
      <c r="Y1001">
        <v>68583.789999999994</v>
      </c>
      <c r="AD1001">
        <v>48008.66</v>
      </c>
      <c r="AF1001">
        <v>0</v>
      </c>
      <c r="AG1001">
        <v>20575.14</v>
      </c>
      <c r="AL1001" s="5">
        <v>137167.59</v>
      </c>
      <c r="AM1001">
        <v>0</v>
      </c>
      <c r="AN1001">
        <v>0</v>
      </c>
      <c r="AO1001">
        <v>68583.789999999994</v>
      </c>
      <c r="AP1001">
        <v>68583.789999999994</v>
      </c>
      <c r="AS1001">
        <v>48008.66</v>
      </c>
      <c r="AU1001">
        <v>20575.14</v>
      </c>
      <c r="AZ1001" s="5">
        <v>137167.59</v>
      </c>
      <c r="BA1001" s="5">
        <v>105904.67</v>
      </c>
      <c r="BB1001" s="5">
        <v>105904.67</v>
      </c>
      <c r="BC1001" s="5">
        <v>12916.42</v>
      </c>
      <c r="BD1001" s="5">
        <v>12916.42</v>
      </c>
      <c r="BE1001" s="5">
        <v>0</v>
      </c>
      <c r="BF1001" s="5">
        <v>12916.42</v>
      </c>
      <c r="BG1001">
        <v>20170928</v>
      </c>
      <c r="BH1001" s="9" t="str">
        <f t="shared" si="45"/>
        <v>2017</v>
      </c>
      <c r="BI1001" t="str">
        <f>MID(Merge1[[#This Row],[OC_DATA_INIZIO_PROGETTO]],5,2)</f>
        <v>09</v>
      </c>
      <c r="BJ1001">
        <v>20211130</v>
      </c>
      <c r="BK1001" t="str">
        <f t="shared" si="46"/>
        <v>2021</v>
      </c>
      <c r="BL1001" t="str">
        <f>MID(Merge1[[#This Row],[OC_DATA_FINE_PROGETTO_PREVISTA]],5,2)</f>
        <v>11</v>
      </c>
      <c r="BM1001" s="8">
        <f>(Merge1[[#This Row],[Colonna2]]-Merge1[[#This Row],[Colonna1]])*12+Merge1[[#This Row],[Colonna22]]-Merge1[[#This Row],[Colonna12]]</f>
        <v>50</v>
      </c>
      <c r="BO1001" t="str">
        <f t="shared" si="47"/>
        <v/>
      </c>
      <c r="BP1001" s="2" t="s">
        <v>76</v>
      </c>
      <c r="BQ1001" s="2" t="s">
        <v>76</v>
      </c>
      <c r="BR1001" s="2" t="s">
        <v>3044</v>
      </c>
      <c r="BS1001" s="2" t="s">
        <v>3045</v>
      </c>
      <c r="BT1001" s="2" t="s">
        <v>3046</v>
      </c>
    </row>
    <row r="1002" spans="1:72" x14ac:dyDescent="0.35">
      <c r="A1002" s="2" t="s">
        <v>12164</v>
      </c>
      <c r="B1002" s="2" t="s">
        <v>12165</v>
      </c>
      <c r="C1002" s="2" t="s">
        <v>12166</v>
      </c>
      <c r="D1002" s="2" t="s">
        <v>12167</v>
      </c>
      <c r="E1002" s="2" t="s">
        <v>12168</v>
      </c>
      <c r="F1002">
        <v>1</v>
      </c>
      <c r="G1002" s="2" t="s">
        <v>151</v>
      </c>
      <c r="H1002">
        <v>7</v>
      </c>
      <c r="I1002" s="2" t="s">
        <v>770</v>
      </c>
      <c r="J1002">
        <v>99</v>
      </c>
      <c r="K1002" s="2" t="s">
        <v>81</v>
      </c>
      <c r="L1002">
        <v>8</v>
      </c>
      <c r="M1002" s="2" t="s">
        <v>112</v>
      </c>
      <c r="N1002">
        <v>62</v>
      </c>
      <c r="O1002" s="2" t="s">
        <v>2450</v>
      </c>
      <c r="P1002">
        <v>999</v>
      </c>
      <c r="Q1002" s="2" t="s">
        <v>3522</v>
      </c>
      <c r="R1002" t="s">
        <v>67</v>
      </c>
      <c r="S1002" t="s">
        <v>67</v>
      </c>
      <c r="T1002" s="2" t="s">
        <v>1986</v>
      </c>
      <c r="U1002" s="2" t="s">
        <v>1987</v>
      </c>
      <c r="V1002">
        <v>910</v>
      </c>
      <c r="W1002" s="2" t="s">
        <v>6662</v>
      </c>
      <c r="X1002">
        <v>52812.5</v>
      </c>
      <c r="Y1002">
        <v>52812.5</v>
      </c>
      <c r="AD1002">
        <v>36968.75</v>
      </c>
      <c r="AF1002">
        <v>0</v>
      </c>
      <c r="AG1002">
        <v>15843.75</v>
      </c>
      <c r="AK1002">
        <v>91375</v>
      </c>
      <c r="AL1002" s="5">
        <v>105625</v>
      </c>
      <c r="AM1002">
        <v>0</v>
      </c>
      <c r="AN1002">
        <v>0</v>
      </c>
      <c r="AO1002">
        <v>52812.5</v>
      </c>
      <c r="AP1002">
        <v>52812.5</v>
      </c>
      <c r="AS1002">
        <v>36968.75</v>
      </c>
      <c r="AU1002">
        <v>15843.75</v>
      </c>
      <c r="AY1002">
        <v>91375</v>
      </c>
      <c r="AZ1002" s="5">
        <v>105625</v>
      </c>
      <c r="BA1002" s="5">
        <v>105625</v>
      </c>
      <c r="BB1002" s="5">
        <v>105625</v>
      </c>
      <c r="BF1002" s="5">
        <v>0</v>
      </c>
      <c r="BG1002">
        <v>20201204</v>
      </c>
      <c r="BH1002" s="9" t="str">
        <f t="shared" si="45"/>
        <v>2020</v>
      </c>
      <c r="BI1002" t="str">
        <f>MID(Merge1[[#This Row],[OC_DATA_INIZIO_PROGETTO]],5,2)</f>
        <v>12</v>
      </c>
      <c r="BJ1002">
        <v>20211231</v>
      </c>
      <c r="BK1002" t="str">
        <f t="shared" si="46"/>
        <v>2021</v>
      </c>
      <c r="BL1002" t="str">
        <f>MID(Merge1[[#This Row],[OC_DATA_FINE_PROGETTO_PREVISTA]],5,2)</f>
        <v>12</v>
      </c>
      <c r="BM1002" s="8">
        <f>(Merge1[[#This Row],[Colonna2]]-Merge1[[#This Row],[Colonna1]])*12+Merge1[[#This Row],[Colonna22]]-Merge1[[#This Row],[Colonna12]]</f>
        <v>12</v>
      </c>
      <c r="BN1002">
        <v>20211204</v>
      </c>
      <c r="BO1002" t="str">
        <f t="shared" si="47"/>
        <v>2021</v>
      </c>
      <c r="BP1002" s="2" t="s">
        <v>86</v>
      </c>
      <c r="BQ1002" s="2" t="s">
        <v>76</v>
      </c>
      <c r="BR1002" s="2" t="s">
        <v>77</v>
      </c>
      <c r="BS1002" s="2" t="s">
        <v>2387</v>
      </c>
      <c r="BT1002" s="2" t="s">
        <v>510</v>
      </c>
    </row>
    <row r="1003" spans="1:72" x14ac:dyDescent="0.35">
      <c r="A1003" s="2" t="s">
        <v>5241</v>
      </c>
      <c r="B1003" s="2" t="s">
        <v>5242</v>
      </c>
      <c r="C1003" s="2" t="s">
        <v>5243</v>
      </c>
      <c r="D1003" s="2" t="s">
        <v>5244</v>
      </c>
      <c r="E1003" s="2" t="s">
        <v>5245</v>
      </c>
      <c r="F1003">
        <v>1</v>
      </c>
      <c r="G1003" s="2" t="s">
        <v>151</v>
      </c>
      <c r="H1003">
        <v>7</v>
      </c>
      <c r="I1003" s="2" t="s">
        <v>770</v>
      </c>
      <c r="J1003">
        <v>20</v>
      </c>
      <c r="K1003" s="2" t="s">
        <v>3054</v>
      </c>
      <c r="L1003">
        <v>8</v>
      </c>
      <c r="M1003" s="2" t="s">
        <v>112</v>
      </c>
      <c r="N1003">
        <v>62</v>
      </c>
      <c r="O1003" s="2" t="s">
        <v>2450</v>
      </c>
      <c r="P1003">
        <v>634</v>
      </c>
      <c r="Q1003" s="2" t="s">
        <v>2770</v>
      </c>
      <c r="R1003" t="s">
        <v>67</v>
      </c>
      <c r="S1003" t="s">
        <v>67</v>
      </c>
      <c r="T1003" s="2" t="s">
        <v>1331</v>
      </c>
      <c r="U1003" s="2" t="s">
        <v>1332</v>
      </c>
      <c r="V1003">
        <v>611</v>
      </c>
      <c r="W1003" s="2" t="s">
        <v>2386</v>
      </c>
      <c r="X1003">
        <v>52755.839999999997</v>
      </c>
      <c r="Y1003">
        <v>52755.839999999997</v>
      </c>
      <c r="AD1003">
        <v>36929.089999999997</v>
      </c>
      <c r="AF1003">
        <v>0</v>
      </c>
      <c r="AG1003">
        <v>15826.77</v>
      </c>
      <c r="AK1003">
        <v>321873</v>
      </c>
      <c r="AL1003" s="5">
        <v>105511.7</v>
      </c>
      <c r="AM1003">
        <v>0</v>
      </c>
      <c r="AN1003">
        <v>0</v>
      </c>
      <c r="AO1003">
        <v>52755.839999999997</v>
      </c>
      <c r="AP1003">
        <v>52755.839999999997</v>
      </c>
      <c r="AS1003">
        <v>36929.089999999997</v>
      </c>
      <c r="AU1003">
        <v>15826.77</v>
      </c>
      <c r="AY1003">
        <v>321873</v>
      </c>
      <c r="AZ1003" s="5">
        <v>105511.7</v>
      </c>
      <c r="BA1003" s="5">
        <v>105511.7</v>
      </c>
      <c r="BB1003" s="5">
        <v>105511.7</v>
      </c>
      <c r="BC1003" s="5">
        <v>105511.7</v>
      </c>
      <c r="BD1003" s="5">
        <v>105511.7</v>
      </c>
      <c r="BE1003" s="5">
        <v>0</v>
      </c>
      <c r="BF1003" s="5">
        <v>427384.31</v>
      </c>
      <c r="BG1003">
        <v>20171019</v>
      </c>
      <c r="BH1003" s="9" t="str">
        <f t="shared" si="45"/>
        <v>2017</v>
      </c>
      <c r="BI1003" t="str">
        <f>MID(Merge1[[#This Row],[OC_DATA_INIZIO_PROGETTO]],5,2)</f>
        <v>10</v>
      </c>
      <c r="BJ1003">
        <v>20190502</v>
      </c>
      <c r="BK1003" t="str">
        <f t="shared" si="46"/>
        <v>2019</v>
      </c>
      <c r="BL1003" t="str">
        <f>MID(Merge1[[#This Row],[OC_DATA_FINE_PROGETTO_PREVISTA]],5,2)</f>
        <v>05</v>
      </c>
      <c r="BM1003" s="8">
        <f>(Merge1[[#This Row],[Colonna2]]-Merge1[[#This Row],[Colonna1]])*12+Merge1[[#This Row],[Colonna22]]-Merge1[[#This Row],[Colonna12]]</f>
        <v>19</v>
      </c>
      <c r="BN1003">
        <v>20190502</v>
      </c>
      <c r="BO1003" t="str">
        <f t="shared" si="47"/>
        <v>2019</v>
      </c>
      <c r="BP1003" s="2" t="s">
        <v>116</v>
      </c>
      <c r="BQ1003" s="2" t="s">
        <v>763</v>
      </c>
      <c r="BR1003" s="2" t="s">
        <v>440</v>
      </c>
      <c r="BS1003" s="2" t="s">
        <v>773</v>
      </c>
      <c r="BT1003" s="2" t="s">
        <v>774</v>
      </c>
    </row>
    <row r="1004" spans="1:72" x14ac:dyDescent="0.35">
      <c r="A1004" s="2" t="s">
        <v>11676</v>
      </c>
      <c r="B1004" s="2" t="s">
        <v>11677</v>
      </c>
      <c r="C1004" s="2" t="s">
        <v>11678</v>
      </c>
      <c r="D1004" s="2" t="s">
        <v>11679</v>
      </c>
      <c r="E1004" s="2" t="s">
        <v>11680</v>
      </c>
      <c r="F1004">
        <v>1</v>
      </c>
      <c r="G1004" s="2" t="s">
        <v>151</v>
      </c>
      <c r="H1004">
        <v>7</v>
      </c>
      <c r="I1004" s="2" t="s">
        <v>770</v>
      </c>
      <c r="J1004">
        <v>99</v>
      </c>
      <c r="K1004" s="2" t="s">
        <v>81</v>
      </c>
      <c r="L1004">
        <v>8</v>
      </c>
      <c r="M1004" s="2" t="s">
        <v>112</v>
      </c>
      <c r="N1004">
        <v>62</v>
      </c>
      <c r="O1004" s="2" t="s">
        <v>2450</v>
      </c>
      <c r="P1004">
        <v>999</v>
      </c>
      <c r="Q1004" s="2" t="s">
        <v>3522</v>
      </c>
      <c r="R1004" t="s">
        <v>67</v>
      </c>
      <c r="S1004" t="s">
        <v>67</v>
      </c>
      <c r="T1004" s="2" t="s">
        <v>1986</v>
      </c>
      <c r="U1004" s="2" t="s">
        <v>1987</v>
      </c>
      <c r="V1004">
        <v>923</v>
      </c>
      <c r="W1004" s="2" t="s">
        <v>6673</v>
      </c>
      <c r="X1004">
        <v>52750</v>
      </c>
      <c r="Y1004">
        <v>52750</v>
      </c>
      <c r="AD1004">
        <v>36925</v>
      </c>
      <c r="AF1004">
        <v>0</v>
      </c>
      <c r="AG1004">
        <v>15825</v>
      </c>
      <c r="AK1004">
        <v>91500</v>
      </c>
      <c r="AL1004" s="5">
        <v>105500</v>
      </c>
      <c r="AM1004">
        <v>0</v>
      </c>
      <c r="AN1004">
        <v>0</v>
      </c>
      <c r="AO1004">
        <v>52750</v>
      </c>
      <c r="AP1004">
        <v>52750</v>
      </c>
      <c r="AS1004">
        <v>36925</v>
      </c>
      <c r="AU1004">
        <v>15825</v>
      </c>
      <c r="AY1004">
        <v>91500</v>
      </c>
      <c r="AZ1004" s="5">
        <v>105500</v>
      </c>
      <c r="BA1004" s="5">
        <v>105500</v>
      </c>
      <c r="BB1004" s="5">
        <v>105500</v>
      </c>
      <c r="BF1004" s="5">
        <v>0</v>
      </c>
      <c r="BG1004">
        <v>20201204</v>
      </c>
      <c r="BH1004" s="9" t="str">
        <f t="shared" si="45"/>
        <v>2020</v>
      </c>
      <c r="BI1004" t="str">
        <f>MID(Merge1[[#This Row],[OC_DATA_INIZIO_PROGETTO]],5,2)</f>
        <v>12</v>
      </c>
      <c r="BJ1004">
        <v>20211231</v>
      </c>
      <c r="BK1004" t="str">
        <f t="shared" si="46"/>
        <v>2021</v>
      </c>
      <c r="BL1004" t="str">
        <f>MID(Merge1[[#This Row],[OC_DATA_FINE_PROGETTO_PREVISTA]],5,2)</f>
        <v>12</v>
      </c>
      <c r="BM1004" s="8">
        <f>(Merge1[[#This Row],[Colonna2]]-Merge1[[#This Row],[Colonna1]])*12+Merge1[[#This Row],[Colonna22]]-Merge1[[#This Row],[Colonna12]]</f>
        <v>12</v>
      </c>
      <c r="BN1004">
        <v>20211204</v>
      </c>
      <c r="BO1004" t="str">
        <f t="shared" si="47"/>
        <v>2021</v>
      </c>
      <c r="BP1004" s="2" t="s">
        <v>86</v>
      </c>
      <c r="BQ1004" s="2" t="s">
        <v>76</v>
      </c>
      <c r="BR1004" s="2" t="s">
        <v>77</v>
      </c>
      <c r="BS1004" s="2" t="s">
        <v>2387</v>
      </c>
      <c r="BT1004" s="2" t="s">
        <v>510</v>
      </c>
    </row>
    <row r="1005" spans="1:72" x14ac:dyDescent="0.35">
      <c r="A1005" s="2" t="s">
        <v>11910</v>
      </c>
      <c r="B1005" s="2" t="s">
        <v>11911</v>
      </c>
      <c r="C1005" s="2" t="s">
        <v>11912</v>
      </c>
      <c r="D1005" s="2" t="s">
        <v>11913</v>
      </c>
      <c r="E1005" s="2" t="s">
        <v>11914</v>
      </c>
      <c r="F1005">
        <v>1</v>
      </c>
      <c r="G1005" s="2" t="s">
        <v>151</v>
      </c>
      <c r="H1005">
        <v>7</v>
      </c>
      <c r="I1005" s="2" t="s">
        <v>770</v>
      </c>
      <c r="J1005">
        <v>99</v>
      </c>
      <c r="K1005" s="2" t="s">
        <v>81</v>
      </c>
      <c r="L1005">
        <v>8</v>
      </c>
      <c r="M1005" s="2" t="s">
        <v>112</v>
      </c>
      <c r="N1005">
        <v>62</v>
      </c>
      <c r="O1005" s="2" t="s">
        <v>2450</v>
      </c>
      <c r="P1005">
        <v>999</v>
      </c>
      <c r="Q1005" s="2" t="s">
        <v>3522</v>
      </c>
      <c r="R1005" t="s">
        <v>67</v>
      </c>
      <c r="S1005" t="s">
        <v>67</v>
      </c>
      <c r="T1005" s="2" t="s">
        <v>1986</v>
      </c>
      <c r="U1005" s="2" t="s">
        <v>1987</v>
      </c>
      <c r="V1005">
        <v>906</v>
      </c>
      <c r="W1005" s="2" t="s">
        <v>6660</v>
      </c>
      <c r="X1005">
        <v>52575</v>
      </c>
      <c r="Y1005">
        <v>52575</v>
      </c>
      <c r="AD1005">
        <v>36802.5</v>
      </c>
      <c r="AF1005">
        <v>0</v>
      </c>
      <c r="AG1005">
        <v>15772.5</v>
      </c>
      <c r="AK1005">
        <v>94850</v>
      </c>
      <c r="AL1005" s="5">
        <v>105150</v>
      </c>
      <c r="AM1005">
        <v>0</v>
      </c>
      <c r="AN1005">
        <v>0</v>
      </c>
      <c r="AO1005">
        <v>52575</v>
      </c>
      <c r="AP1005">
        <v>52575</v>
      </c>
      <c r="AS1005">
        <v>36802.5</v>
      </c>
      <c r="AU1005">
        <v>15772.5</v>
      </c>
      <c r="AY1005">
        <v>94850</v>
      </c>
      <c r="AZ1005" s="5">
        <v>105150</v>
      </c>
      <c r="BA1005" s="5">
        <v>105150</v>
      </c>
      <c r="BB1005" s="5">
        <v>105150</v>
      </c>
      <c r="BF1005" s="5">
        <v>0</v>
      </c>
      <c r="BG1005">
        <v>20201204</v>
      </c>
      <c r="BH1005" s="9" t="str">
        <f t="shared" si="45"/>
        <v>2020</v>
      </c>
      <c r="BI1005" t="str">
        <f>MID(Merge1[[#This Row],[OC_DATA_INIZIO_PROGETTO]],5,2)</f>
        <v>12</v>
      </c>
      <c r="BJ1005">
        <v>20211231</v>
      </c>
      <c r="BK1005" t="str">
        <f t="shared" si="46"/>
        <v>2021</v>
      </c>
      <c r="BL1005" t="str">
        <f>MID(Merge1[[#This Row],[OC_DATA_FINE_PROGETTO_PREVISTA]],5,2)</f>
        <v>12</v>
      </c>
      <c r="BM1005" s="8">
        <f>(Merge1[[#This Row],[Colonna2]]-Merge1[[#This Row],[Colonna1]])*12+Merge1[[#This Row],[Colonna22]]-Merge1[[#This Row],[Colonna12]]</f>
        <v>12</v>
      </c>
      <c r="BN1005">
        <v>20211204</v>
      </c>
      <c r="BO1005" t="str">
        <f t="shared" si="47"/>
        <v>2021</v>
      </c>
      <c r="BP1005" s="2" t="s">
        <v>86</v>
      </c>
      <c r="BQ1005" s="2" t="s">
        <v>76</v>
      </c>
      <c r="BR1005" s="2" t="s">
        <v>77</v>
      </c>
      <c r="BS1005" s="2" t="s">
        <v>2387</v>
      </c>
      <c r="BT1005" s="2" t="s">
        <v>510</v>
      </c>
    </row>
    <row r="1006" spans="1:72" x14ac:dyDescent="0.35">
      <c r="A1006" s="2" t="s">
        <v>30306</v>
      </c>
      <c r="B1006" s="2" t="s">
        <v>30307</v>
      </c>
      <c r="C1006" s="2" t="s">
        <v>30308</v>
      </c>
      <c r="D1006" s="2" t="s">
        <v>30309</v>
      </c>
      <c r="E1006" s="2" t="s">
        <v>30310</v>
      </c>
      <c r="F1006">
        <v>3</v>
      </c>
      <c r="G1006" s="2" t="s">
        <v>102</v>
      </c>
      <c r="H1006">
        <v>6</v>
      </c>
      <c r="I1006" s="2" t="s">
        <v>94</v>
      </c>
      <c r="J1006">
        <v>99</v>
      </c>
      <c r="K1006" s="2" t="s">
        <v>81</v>
      </c>
      <c r="L1006">
        <v>9</v>
      </c>
      <c r="M1006" s="2" t="s">
        <v>98</v>
      </c>
      <c r="N1006">
        <v>26</v>
      </c>
      <c r="O1006" s="2" t="s">
        <v>1770</v>
      </c>
      <c r="P1006">
        <v>102</v>
      </c>
      <c r="Q1006" s="2" t="s">
        <v>5448</v>
      </c>
      <c r="R1006" t="s">
        <v>67</v>
      </c>
      <c r="S1006" t="s">
        <v>67</v>
      </c>
      <c r="T1006" s="2" t="s">
        <v>504</v>
      </c>
      <c r="U1006" s="2" t="s">
        <v>505</v>
      </c>
      <c r="V1006">
        <v>1914</v>
      </c>
      <c r="W1006" s="2" t="s">
        <v>452</v>
      </c>
      <c r="X1006">
        <v>84061.74</v>
      </c>
      <c r="Y1006">
        <v>84061.74</v>
      </c>
      <c r="AF1006">
        <v>0</v>
      </c>
      <c r="AI1006">
        <v>56058.67</v>
      </c>
      <c r="AL1006" s="5">
        <v>140120.41</v>
      </c>
      <c r="AM1006">
        <v>0</v>
      </c>
      <c r="AN1006">
        <v>0</v>
      </c>
      <c r="AO1006">
        <v>84061.74</v>
      </c>
      <c r="AP1006">
        <v>84061.74</v>
      </c>
      <c r="AW1006">
        <v>56058.67</v>
      </c>
      <c r="AZ1006" s="5">
        <v>140120.41</v>
      </c>
      <c r="BA1006" s="5">
        <v>105090.31</v>
      </c>
      <c r="BB1006" s="5">
        <v>105090.31</v>
      </c>
      <c r="BC1006" s="5">
        <v>42036.12</v>
      </c>
      <c r="BD1006" s="5">
        <v>42036.12</v>
      </c>
      <c r="BE1006" s="5">
        <v>0</v>
      </c>
      <c r="BF1006" s="5">
        <v>42036.12</v>
      </c>
      <c r="BG1006">
        <v>20180101</v>
      </c>
      <c r="BH1006" s="9" t="str">
        <f t="shared" si="45"/>
        <v>2018</v>
      </c>
      <c r="BI1006" t="str">
        <f>MID(Merge1[[#This Row],[OC_DATA_INIZIO_PROGETTO]],5,2)</f>
        <v>01</v>
      </c>
      <c r="BJ1006">
        <v>20210129</v>
      </c>
      <c r="BK1006" t="str">
        <f t="shared" si="46"/>
        <v>2021</v>
      </c>
      <c r="BL1006" t="str">
        <f>MID(Merge1[[#This Row],[OC_DATA_FINE_PROGETTO_PREVISTA]],5,2)</f>
        <v>01</v>
      </c>
      <c r="BM1006" s="8">
        <f>(Merge1[[#This Row],[Colonna2]]-Merge1[[#This Row],[Colonna1]])*12+Merge1[[#This Row],[Colonna22]]-Merge1[[#This Row],[Colonna12]]</f>
        <v>36</v>
      </c>
      <c r="BO1006" t="str">
        <f t="shared" si="47"/>
        <v/>
      </c>
      <c r="BP1006" s="2" t="s">
        <v>76</v>
      </c>
      <c r="BQ1006" s="2" t="s">
        <v>76</v>
      </c>
      <c r="BR1006" s="2" t="s">
        <v>77</v>
      </c>
      <c r="BS1006" s="2" t="s">
        <v>446</v>
      </c>
      <c r="BT1006" s="2" t="s">
        <v>447</v>
      </c>
    </row>
    <row r="1007" spans="1:72" x14ac:dyDescent="0.35">
      <c r="A1007" s="2" t="s">
        <v>22317</v>
      </c>
      <c r="B1007" s="2" t="s">
        <v>22318</v>
      </c>
      <c r="C1007" s="2" t="s">
        <v>22319</v>
      </c>
      <c r="D1007" s="2" t="s">
        <v>22320</v>
      </c>
      <c r="E1007" s="2" t="s">
        <v>22321</v>
      </c>
      <c r="F1007">
        <v>1</v>
      </c>
      <c r="G1007" s="2" t="s">
        <v>151</v>
      </c>
      <c r="H1007">
        <v>2</v>
      </c>
      <c r="I1007" s="2" t="s">
        <v>430</v>
      </c>
      <c r="J1007">
        <v>14</v>
      </c>
      <c r="K1007" s="2" t="s">
        <v>8055</v>
      </c>
      <c r="L1007">
        <v>8</v>
      </c>
      <c r="M1007" s="2" t="s">
        <v>112</v>
      </c>
      <c r="N1007">
        <v>61</v>
      </c>
      <c r="O1007" s="2" t="s">
        <v>113</v>
      </c>
      <c r="P1007">
        <v>620</v>
      </c>
      <c r="Q1007" s="2" t="s">
        <v>114</v>
      </c>
      <c r="R1007" t="s">
        <v>67</v>
      </c>
      <c r="S1007" t="s">
        <v>67</v>
      </c>
      <c r="T1007" s="2" t="s">
        <v>91</v>
      </c>
      <c r="U1007" s="2" t="s">
        <v>92</v>
      </c>
      <c r="V1007">
        <v>1956</v>
      </c>
      <c r="W1007" s="2" t="s">
        <v>499</v>
      </c>
      <c r="AE1007">
        <v>106601.71</v>
      </c>
      <c r="AF1007">
        <v>0</v>
      </c>
      <c r="AL1007" s="5">
        <v>106601.71</v>
      </c>
      <c r="AM1007">
        <v>0</v>
      </c>
      <c r="AN1007">
        <v>0</v>
      </c>
      <c r="AT1007">
        <v>106601.71</v>
      </c>
      <c r="AZ1007" s="5">
        <v>106601.71</v>
      </c>
      <c r="BA1007" s="5">
        <v>105089.98</v>
      </c>
      <c r="BB1007" s="5">
        <v>105089.98</v>
      </c>
      <c r="BC1007" s="5">
        <v>105089.98</v>
      </c>
      <c r="BD1007" s="5">
        <v>105089.98</v>
      </c>
      <c r="BE1007" s="5">
        <v>0</v>
      </c>
      <c r="BF1007" s="5">
        <v>105089.98</v>
      </c>
      <c r="BG1007">
        <v>20161219</v>
      </c>
      <c r="BH1007" s="9" t="str">
        <f t="shared" si="45"/>
        <v>2016</v>
      </c>
      <c r="BI1007" t="str">
        <f>MID(Merge1[[#This Row],[OC_DATA_INIZIO_PROGETTO]],5,2)</f>
        <v>12</v>
      </c>
      <c r="BJ1007">
        <v>20190122</v>
      </c>
      <c r="BK1007" t="str">
        <f t="shared" si="46"/>
        <v>2019</v>
      </c>
      <c r="BL1007" t="str">
        <f>MID(Merge1[[#This Row],[OC_DATA_FINE_PROGETTO_PREVISTA]],5,2)</f>
        <v>01</v>
      </c>
      <c r="BM1007" s="8">
        <f>(Merge1[[#This Row],[Colonna2]]-Merge1[[#This Row],[Colonna1]])*12+Merge1[[#This Row],[Colonna22]]-Merge1[[#This Row],[Colonna12]]</f>
        <v>25</v>
      </c>
      <c r="BN1007">
        <v>20190310</v>
      </c>
      <c r="BO1007" t="str">
        <f t="shared" si="47"/>
        <v>2019</v>
      </c>
      <c r="BP1007" s="2" t="s">
        <v>116</v>
      </c>
      <c r="BQ1007" s="2" t="s">
        <v>763</v>
      </c>
      <c r="BR1007" s="2" t="s">
        <v>440</v>
      </c>
      <c r="BS1007" s="2" t="s">
        <v>434</v>
      </c>
      <c r="BT1007" s="2" t="s">
        <v>435</v>
      </c>
    </row>
    <row r="1008" spans="1:72" x14ac:dyDescent="0.35">
      <c r="A1008" s="2" t="s">
        <v>28330</v>
      </c>
      <c r="B1008" s="2" t="s">
        <v>28331</v>
      </c>
      <c r="C1008" s="2" t="s">
        <v>28332</v>
      </c>
      <c r="D1008" s="2" t="s">
        <v>27718</v>
      </c>
      <c r="E1008" s="2" t="s">
        <v>28333</v>
      </c>
      <c r="F1008">
        <v>4</v>
      </c>
      <c r="G1008" s="2" t="s">
        <v>174</v>
      </c>
      <c r="H1008">
        <v>3</v>
      </c>
      <c r="I1008" s="2" t="s">
        <v>68</v>
      </c>
      <c r="J1008">
        <v>60</v>
      </c>
      <c r="K1008" s="2" t="s">
        <v>19128</v>
      </c>
      <c r="L1008">
        <v>5</v>
      </c>
      <c r="M1008" s="2" t="s">
        <v>226</v>
      </c>
      <c r="N1008">
        <v>8</v>
      </c>
      <c r="O1008" s="2" t="s">
        <v>483</v>
      </c>
      <c r="P1008">
        <v>87</v>
      </c>
      <c r="Q1008" s="2" t="s">
        <v>3048</v>
      </c>
      <c r="R1008" t="s">
        <v>67</v>
      </c>
      <c r="S1008" t="s">
        <v>67</v>
      </c>
      <c r="T1008" s="2" t="s">
        <v>73</v>
      </c>
      <c r="U1008" s="2" t="s">
        <v>74</v>
      </c>
      <c r="V1008">
        <v>2016</v>
      </c>
      <c r="W1008" s="2" t="s">
        <v>18962</v>
      </c>
      <c r="X1008">
        <v>77531</v>
      </c>
      <c r="Y1008">
        <v>77531</v>
      </c>
      <c r="AD1008">
        <v>54271.7</v>
      </c>
      <c r="AF1008">
        <v>0</v>
      </c>
      <c r="AG1008">
        <v>23259.3</v>
      </c>
      <c r="AL1008" s="5">
        <v>155062</v>
      </c>
      <c r="AM1008">
        <v>32562.27</v>
      </c>
      <c r="AN1008">
        <v>32562.27</v>
      </c>
      <c r="AO1008">
        <v>52483.1</v>
      </c>
      <c r="AP1008">
        <v>77531</v>
      </c>
      <c r="AS1008">
        <v>54271.7</v>
      </c>
      <c r="AU1008">
        <v>15744.93</v>
      </c>
      <c r="AZ1008" s="5">
        <v>122499.73</v>
      </c>
      <c r="BA1008" s="5">
        <v>104966.2</v>
      </c>
      <c r="BB1008" s="5">
        <v>104966.2</v>
      </c>
      <c r="BC1008" s="5">
        <v>104966.2</v>
      </c>
      <c r="BD1008" s="5">
        <v>104966.2</v>
      </c>
      <c r="BE1008" s="5">
        <v>0</v>
      </c>
      <c r="BF1008" s="5">
        <v>104966.2</v>
      </c>
      <c r="BG1008">
        <v>20170614</v>
      </c>
      <c r="BH1008" s="9" t="str">
        <f t="shared" si="45"/>
        <v>2017</v>
      </c>
      <c r="BI1008" t="str">
        <f>MID(Merge1[[#This Row],[OC_DATA_INIZIO_PROGETTO]],5,2)</f>
        <v>06</v>
      </c>
      <c r="BJ1008">
        <v>20181230</v>
      </c>
      <c r="BK1008" t="str">
        <f t="shared" si="46"/>
        <v>2018</v>
      </c>
      <c r="BL1008" t="str">
        <f>MID(Merge1[[#This Row],[OC_DATA_FINE_PROGETTO_PREVISTA]],5,2)</f>
        <v>12</v>
      </c>
      <c r="BM1008" s="8">
        <f>(Merge1[[#This Row],[Colonna2]]-Merge1[[#This Row],[Colonna1]])*12+Merge1[[#This Row],[Colonna22]]-Merge1[[#This Row],[Colonna12]]</f>
        <v>18</v>
      </c>
      <c r="BN1008">
        <v>20200930</v>
      </c>
      <c r="BO1008" t="str">
        <f t="shared" si="47"/>
        <v>2020</v>
      </c>
      <c r="BP1008" s="2" t="s">
        <v>76</v>
      </c>
      <c r="BQ1008" s="2" t="s">
        <v>76</v>
      </c>
      <c r="BR1008" s="2" t="s">
        <v>440</v>
      </c>
      <c r="BS1008" s="2" t="s">
        <v>3041</v>
      </c>
      <c r="BT1008" s="2" t="s">
        <v>3042</v>
      </c>
    </row>
    <row r="1009" spans="1:72" x14ac:dyDescent="0.35">
      <c r="A1009" s="2" t="s">
        <v>10871</v>
      </c>
      <c r="B1009" s="2" t="s">
        <v>10872</v>
      </c>
      <c r="C1009" s="2" t="s">
        <v>10873</v>
      </c>
      <c r="D1009" s="2" t="s">
        <v>10874</v>
      </c>
      <c r="E1009" s="2" t="s">
        <v>10875</v>
      </c>
      <c r="F1009">
        <v>1</v>
      </c>
      <c r="G1009" s="2" t="s">
        <v>151</v>
      </c>
      <c r="H1009">
        <v>7</v>
      </c>
      <c r="I1009" s="2" t="s">
        <v>770</v>
      </c>
      <c r="J1009">
        <v>99</v>
      </c>
      <c r="K1009" s="2" t="s">
        <v>81</v>
      </c>
      <c r="L1009">
        <v>8</v>
      </c>
      <c r="M1009" s="2" t="s">
        <v>112</v>
      </c>
      <c r="N1009">
        <v>62</v>
      </c>
      <c r="O1009" s="2" t="s">
        <v>2450</v>
      </c>
      <c r="P1009">
        <v>999</v>
      </c>
      <c r="Q1009" s="2" t="s">
        <v>3522</v>
      </c>
      <c r="R1009" t="s">
        <v>67</v>
      </c>
      <c r="S1009" t="s">
        <v>67</v>
      </c>
      <c r="T1009" s="2" t="s">
        <v>1986</v>
      </c>
      <c r="U1009" s="2" t="s">
        <v>1987</v>
      </c>
      <c r="V1009">
        <v>915</v>
      </c>
      <c r="W1009" s="2" t="s">
        <v>632</v>
      </c>
      <c r="X1009">
        <v>52352.800000000003</v>
      </c>
      <c r="Y1009">
        <v>52352.800000000003</v>
      </c>
      <c r="AD1009">
        <v>36646.959999999999</v>
      </c>
      <c r="AF1009">
        <v>0</v>
      </c>
      <c r="AG1009">
        <v>15705.84</v>
      </c>
      <c r="AK1009">
        <v>95294</v>
      </c>
      <c r="AL1009" s="5">
        <v>104705.60000000001</v>
      </c>
      <c r="AM1009">
        <v>0</v>
      </c>
      <c r="AN1009">
        <v>0</v>
      </c>
      <c r="AO1009">
        <v>52352.800000000003</v>
      </c>
      <c r="AP1009">
        <v>52352.800000000003</v>
      </c>
      <c r="AS1009">
        <v>36646.959999999999</v>
      </c>
      <c r="AU1009">
        <v>15705.84</v>
      </c>
      <c r="AY1009">
        <v>95294</v>
      </c>
      <c r="AZ1009" s="5">
        <v>104705.60000000001</v>
      </c>
      <c r="BA1009" s="5">
        <v>104705.60000000001</v>
      </c>
      <c r="BB1009" s="5">
        <v>104705.60000000001</v>
      </c>
      <c r="BF1009" s="5">
        <v>0</v>
      </c>
      <c r="BG1009">
        <v>20201204</v>
      </c>
      <c r="BH1009" s="9" t="str">
        <f t="shared" si="45"/>
        <v>2020</v>
      </c>
      <c r="BI1009" t="str">
        <f>MID(Merge1[[#This Row],[OC_DATA_INIZIO_PROGETTO]],5,2)</f>
        <v>12</v>
      </c>
      <c r="BJ1009">
        <v>20211231</v>
      </c>
      <c r="BK1009" t="str">
        <f t="shared" si="46"/>
        <v>2021</v>
      </c>
      <c r="BL1009" t="str">
        <f>MID(Merge1[[#This Row],[OC_DATA_FINE_PROGETTO_PREVISTA]],5,2)</f>
        <v>12</v>
      </c>
      <c r="BM1009" s="8">
        <f>(Merge1[[#This Row],[Colonna2]]-Merge1[[#This Row],[Colonna1]])*12+Merge1[[#This Row],[Colonna22]]-Merge1[[#This Row],[Colonna12]]</f>
        <v>12</v>
      </c>
      <c r="BN1009">
        <v>20211204</v>
      </c>
      <c r="BO1009" t="str">
        <f t="shared" si="47"/>
        <v>2021</v>
      </c>
      <c r="BP1009" s="2" t="s">
        <v>86</v>
      </c>
      <c r="BQ1009" s="2" t="s">
        <v>76</v>
      </c>
      <c r="BR1009" s="2" t="s">
        <v>77</v>
      </c>
      <c r="BS1009" s="2" t="s">
        <v>2387</v>
      </c>
      <c r="BT1009" s="2" t="s">
        <v>510</v>
      </c>
    </row>
    <row r="1010" spans="1:72" x14ac:dyDescent="0.35">
      <c r="A1010" s="2" t="s">
        <v>26856</v>
      </c>
      <c r="B1010" s="2" t="s">
        <v>26857</v>
      </c>
      <c r="C1010" s="2" t="s">
        <v>26858</v>
      </c>
      <c r="D1010" s="2" t="s">
        <v>26859</v>
      </c>
      <c r="E1010" s="2" t="s">
        <v>26860</v>
      </c>
      <c r="F1010">
        <v>1</v>
      </c>
      <c r="G1010" s="2" t="s">
        <v>151</v>
      </c>
      <c r="H1010">
        <v>7</v>
      </c>
      <c r="I1010" s="2" t="s">
        <v>770</v>
      </c>
      <c r="J1010">
        <v>99</v>
      </c>
      <c r="K1010" s="2" t="s">
        <v>81</v>
      </c>
      <c r="L1010">
        <v>9</v>
      </c>
      <c r="M1010" s="2" t="s">
        <v>98</v>
      </c>
      <c r="N1010">
        <v>25</v>
      </c>
      <c r="O1010" s="2" t="s">
        <v>683</v>
      </c>
      <c r="P1010">
        <v>239</v>
      </c>
      <c r="Q1010" s="2" t="s">
        <v>684</v>
      </c>
      <c r="R1010" t="s">
        <v>67</v>
      </c>
      <c r="S1010" t="s">
        <v>67</v>
      </c>
      <c r="T1010" s="2" t="s">
        <v>1331</v>
      </c>
      <c r="U1010" s="2" t="s">
        <v>1332</v>
      </c>
      <c r="V1010">
        <v>2016</v>
      </c>
      <c r="W1010" s="2" t="s">
        <v>18962</v>
      </c>
      <c r="X1010">
        <v>52350</v>
      </c>
      <c r="Y1010">
        <v>52350</v>
      </c>
      <c r="AD1010">
        <v>36645</v>
      </c>
      <c r="AF1010">
        <v>0</v>
      </c>
      <c r="AG1010">
        <v>15705</v>
      </c>
      <c r="AK1010">
        <v>69800</v>
      </c>
      <c r="AL1010" s="5">
        <v>104700</v>
      </c>
      <c r="AM1010">
        <v>0</v>
      </c>
      <c r="AN1010">
        <v>0</v>
      </c>
      <c r="AO1010">
        <v>52350</v>
      </c>
      <c r="AP1010">
        <v>52350</v>
      </c>
      <c r="AS1010">
        <v>36645</v>
      </c>
      <c r="AU1010">
        <v>15705</v>
      </c>
      <c r="AY1010">
        <v>69800</v>
      </c>
      <c r="AZ1010" s="5">
        <v>104700</v>
      </c>
      <c r="BA1010" s="5">
        <v>104700</v>
      </c>
      <c r="BB1010" s="5">
        <v>104700</v>
      </c>
      <c r="BF1010" s="5">
        <v>66690.03</v>
      </c>
      <c r="BG1010">
        <v>20181105</v>
      </c>
      <c r="BH1010" s="9" t="str">
        <f t="shared" si="45"/>
        <v>2018</v>
      </c>
      <c r="BI1010" t="str">
        <f>MID(Merge1[[#This Row],[OC_DATA_INIZIO_PROGETTO]],5,2)</f>
        <v>11</v>
      </c>
      <c r="BJ1010">
        <v>20201231</v>
      </c>
      <c r="BK1010" t="str">
        <f t="shared" si="46"/>
        <v>2020</v>
      </c>
      <c r="BL1010" t="str">
        <f>MID(Merge1[[#This Row],[OC_DATA_FINE_PROGETTO_PREVISTA]],5,2)</f>
        <v>12</v>
      </c>
      <c r="BM1010" s="8">
        <f>(Merge1[[#This Row],[Colonna2]]-Merge1[[#This Row],[Colonna1]])*12+Merge1[[#This Row],[Colonna22]]-Merge1[[#This Row],[Colonna12]]</f>
        <v>25</v>
      </c>
      <c r="BO1010" t="str">
        <f t="shared" si="47"/>
        <v/>
      </c>
      <c r="BP1010" s="2" t="s">
        <v>86</v>
      </c>
      <c r="BQ1010" s="2" t="s">
        <v>76</v>
      </c>
      <c r="BR1010" s="2" t="s">
        <v>77</v>
      </c>
      <c r="BS1010" s="2" t="s">
        <v>773</v>
      </c>
      <c r="BT1010" s="2" t="s">
        <v>774</v>
      </c>
    </row>
    <row r="1011" spans="1:72" x14ac:dyDescent="0.35">
      <c r="A1011" s="2" t="s">
        <v>24514</v>
      </c>
      <c r="B1011" s="2" t="s">
        <v>24513</v>
      </c>
      <c r="C1011" s="2" t="s">
        <v>24515</v>
      </c>
      <c r="D1011" s="2" t="s">
        <v>24515</v>
      </c>
      <c r="E1011" s="2" t="s">
        <v>24516</v>
      </c>
      <c r="F1011">
        <v>1</v>
      </c>
      <c r="G1011" s="2" t="s">
        <v>151</v>
      </c>
      <c r="H1011">
        <v>7</v>
      </c>
      <c r="I1011" s="2" t="s">
        <v>770</v>
      </c>
      <c r="J1011">
        <v>20</v>
      </c>
      <c r="K1011" s="2" t="s">
        <v>3054</v>
      </c>
      <c r="L1011">
        <v>8</v>
      </c>
      <c r="M1011" s="2" t="s">
        <v>112</v>
      </c>
      <c r="N1011">
        <v>62</v>
      </c>
      <c r="O1011" s="2" t="s">
        <v>2450</v>
      </c>
      <c r="P1011">
        <v>999</v>
      </c>
      <c r="Q1011" s="2" t="s">
        <v>3522</v>
      </c>
      <c r="R1011" t="s">
        <v>67</v>
      </c>
      <c r="S1011" t="s">
        <v>67</v>
      </c>
      <c r="T1011" s="2" t="s">
        <v>91</v>
      </c>
      <c r="U1011" s="2" t="s">
        <v>92</v>
      </c>
      <c r="V1011">
        <v>0</v>
      </c>
      <c r="W1011" s="2" t="s">
        <v>97</v>
      </c>
      <c r="X1011">
        <v>83640</v>
      </c>
      <c r="Y1011">
        <v>83640</v>
      </c>
      <c r="AD1011">
        <v>20910</v>
      </c>
      <c r="AF1011">
        <v>0</v>
      </c>
      <c r="AK1011">
        <v>18450</v>
      </c>
      <c r="AL1011" s="5">
        <v>104550</v>
      </c>
      <c r="AM1011">
        <v>0</v>
      </c>
      <c r="AN1011">
        <v>0</v>
      </c>
      <c r="AO1011">
        <v>83640</v>
      </c>
      <c r="AP1011">
        <v>83640</v>
      </c>
      <c r="AS1011">
        <v>20910</v>
      </c>
      <c r="AY1011">
        <v>18450</v>
      </c>
      <c r="AZ1011" s="5">
        <v>104550</v>
      </c>
      <c r="BA1011" s="5">
        <v>104550</v>
      </c>
      <c r="BB1011" s="5">
        <v>104550</v>
      </c>
      <c r="BC1011" s="5">
        <v>94095</v>
      </c>
      <c r="BD1011" s="5">
        <v>94095</v>
      </c>
      <c r="BE1011" s="5">
        <v>0</v>
      </c>
      <c r="BF1011" s="5">
        <v>94095</v>
      </c>
      <c r="BG1011">
        <v>20130901</v>
      </c>
      <c r="BH1011" s="9" t="str">
        <f t="shared" si="45"/>
        <v>2013</v>
      </c>
      <c r="BI1011" t="str">
        <f>MID(Merge1[[#This Row],[OC_DATA_INIZIO_PROGETTO]],5,2)</f>
        <v>09</v>
      </c>
      <c r="BJ1011">
        <v>20170301</v>
      </c>
      <c r="BK1011" t="str">
        <f t="shared" si="46"/>
        <v>2017</v>
      </c>
      <c r="BL1011" t="str">
        <f>MID(Merge1[[#This Row],[OC_DATA_FINE_PROGETTO_PREVISTA]],5,2)</f>
        <v>03</v>
      </c>
      <c r="BM1011" s="8">
        <f>(Merge1[[#This Row],[Colonna2]]-Merge1[[#This Row],[Colonna1]])*12+Merge1[[#This Row],[Colonna22]]-Merge1[[#This Row],[Colonna12]]</f>
        <v>42</v>
      </c>
      <c r="BO1011" t="str">
        <f t="shared" si="47"/>
        <v/>
      </c>
      <c r="BP1011" s="2" t="s">
        <v>76</v>
      </c>
      <c r="BQ1011" s="2" t="s">
        <v>76</v>
      </c>
      <c r="BR1011" s="2" t="s">
        <v>77</v>
      </c>
      <c r="BS1011" s="2" t="s">
        <v>773</v>
      </c>
      <c r="BT1011" s="2" t="s">
        <v>774</v>
      </c>
    </row>
    <row r="1012" spans="1:72" x14ac:dyDescent="0.35">
      <c r="A1012" s="2" t="s">
        <v>16668</v>
      </c>
      <c r="B1012" s="2" t="s">
        <v>16669</v>
      </c>
      <c r="C1012" s="2" t="s">
        <v>16670</v>
      </c>
      <c r="D1012" s="2" t="s">
        <v>16671</v>
      </c>
      <c r="E1012" s="2" t="s">
        <v>16672</v>
      </c>
      <c r="F1012">
        <v>1</v>
      </c>
      <c r="G1012" s="2" t="s">
        <v>151</v>
      </c>
      <c r="H1012">
        <v>7</v>
      </c>
      <c r="I1012" s="2" t="s">
        <v>770</v>
      </c>
      <c r="J1012">
        <v>99</v>
      </c>
      <c r="K1012" s="2" t="s">
        <v>81</v>
      </c>
      <c r="L1012">
        <v>8</v>
      </c>
      <c r="M1012" s="2" t="s">
        <v>112</v>
      </c>
      <c r="N1012">
        <v>62</v>
      </c>
      <c r="O1012" s="2" t="s">
        <v>2450</v>
      </c>
      <c r="P1012">
        <v>999</v>
      </c>
      <c r="Q1012" s="2" t="s">
        <v>3522</v>
      </c>
      <c r="R1012" t="s">
        <v>67</v>
      </c>
      <c r="S1012" t="s">
        <v>67</v>
      </c>
      <c r="T1012" s="2" t="s">
        <v>1986</v>
      </c>
      <c r="U1012" s="2" t="s">
        <v>1987</v>
      </c>
      <c r="V1012">
        <v>906</v>
      </c>
      <c r="W1012" s="2" t="s">
        <v>6660</v>
      </c>
      <c r="X1012">
        <v>52256.25</v>
      </c>
      <c r="Y1012">
        <v>52256.25</v>
      </c>
      <c r="AD1012">
        <v>36579.379999999997</v>
      </c>
      <c r="AF1012">
        <v>0</v>
      </c>
      <c r="AG1012">
        <v>15676.87</v>
      </c>
      <c r="AK1012">
        <v>127738</v>
      </c>
      <c r="AL1012" s="5">
        <v>104512.5</v>
      </c>
      <c r="AM1012">
        <v>0</v>
      </c>
      <c r="AN1012">
        <v>0</v>
      </c>
      <c r="AO1012">
        <v>52256.25</v>
      </c>
      <c r="AP1012">
        <v>52256.25</v>
      </c>
      <c r="AS1012">
        <v>36579.379999999997</v>
      </c>
      <c r="AU1012">
        <v>15676.87</v>
      </c>
      <c r="AY1012">
        <v>127738</v>
      </c>
      <c r="AZ1012" s="5">
        <v>104512.5</v>
      </c>
      <c r="BA1012" s="5">
        <v>104512.5</v>
      </c>
      <c r="BB1012" s="5">
        <v>104512.5</v>
      </c>
      <c r="BC1012" s="5">
        <v>48196.79</v>
      </c>
      <c r="BD1012" s="5">
        <v>48196.79</v>
      </c>
      <c r="BE1012" s="5">
        <v>0</v>
      </c>
      <c r="BF1012" s="5">
        <v>107103.98</v>
      </c>
      <c r="BG1012">
        <v>20180102</v>
      </c>
      <c r="BH1012" s="9" t="str">
        <f t="shared" si="45"/>
        <v>2018</v>
      </c>
      <c r="BI1012" t="str">
        <f>MID(Merge1[[#This Row],[OC_DATA_INIZIO_PROGETTO]],5,2)</f>
        <v>01</v>
      </c>
      <c r="BJ1012">
        <v>20201206</v>
      </c>
      <c r="BK1012" t="str">
        <f t="shared" si="46"/>
        <v>2020</v>
      </c>
      <c r="BL1012" t="str">
        <f>MID(Merge1[[#This Row],[OC_DATA_FINE_PROGETTO_PREVISTA]],5,2)</f>
        <v>12</v>
      </c>
      <c r="BM1012" s="8">
        <f>(Merge1[[#This Row],[Colonna2]]-Merge1[[#This Row],[Colonna1]])*12+Merge1[[#This Row],[Colonna22]]-Merge1[[#This Row],[Colonna12]]</f>
        <v>35</v>
      </c>
      <c r="BN1012">
        <v>20201221</v>
      </c>
      <c r="BO1012" t="str">
        <f t="shared" si="47"/>
        <v>2020</v>
      </c>
      <c r="BP1012" s="2" t="s">
        <v>76</v>
      </c>
      <c r="BQ1012" s="2" t="s">
        <v>76</v>
      </c>
      <c r="BR1012" s="2" t="s">
        <v>440</v>
      </c>
      <c r="BS1012" s="2" t="s">
        <v>773</v>
      </c>
      <c r="BT1012" s="2" t="s">
        <v>774</v>
      </c>
    </row>
    <row r="1013" spans="1:72" x14ac:dyDescent="0.35">
      <c r="A1013" s="2" t="s">
        <v>17965</v>
      </c>
      <c r="B1013" s="2" t="s">
        <v>17958</v>
      </c>
      <c r="C1013" s="2" t="s">
        <v>17966</v>
      </c>
      <c r="D1013" s="2" t="s">
        <v>17960</v>
      </c>
      <c r="E1013" s="2" t="s">
        <v>17967</v>
      </c>
      <c r="F1013">
        <v>1</v>
      </c>
      <c r="G1013" s="2" t="s">
        <v>151</v>
      </c>
      <c r="H1013">
        <v>7</v>
      </c>
      <c r="I1013" s="2" t="s">
        <v>770</v>
      </c>
      <c r="J1013">
        <v>99</v>
      </c>
      <c r="K1013" s="2" t="s">
        <v>81</v>
      </c>
      <c r="L1013">
        <v>8</v>
      </c>
      <c r="M1013" s="2" t="s">
        <v>112</v>
      </c>
      <c r="N1013">
        <v>62</v>
      </c>
      <c r="O1013" s="2" t="s">
        <v>2450</v>
      </c>
      <c r="P1013">
        <v>999</v>
      </c>
      <c r="Q1013" s="2" t="s">
        <v>3522</v>
      </c>
      <c r="R1013" t="s">
        <v>67</v>
      </c>
      <c r="S1013" t="s">
        <v>67</v>
      </c>
      <c r="T1013" s="2" t="s">
        <v>1986</v>
      </c>
      <c r="U1013" s="2" t="s">
        <v>1987</v>
      </c>
      <c r="V1013">
        <v>919</v>
      </c>
      <c r="W1013" s="2" t="s">
        <v>6665</v>
      </c>
      <c r="X1013">
        <v>52188.75</v>
      </c>
      <c r="Y1013">
        <v>52188.75</v>
      </c>
      <c r="AD1013">
        <v>36532.129999999997</v>
      </c>
      <c r="AF1013">
        <v>0</v>
      </c>
      <c r="AG1013">
        <v>15656.62</v>
      </c>
      <c r="AK1013">
        <v>159689</v>
      </c>
      <c r="AL1013" s="5">
        <v>104377.5</v>
      </c>
      <c r="AM1013">
        <v>0</v>
      </c>
      <c r="AN1013">
        <v>0</v>
      </c>
      <c r="AO1013">
        <v>52188.75</v>
      </c>
      <c r="AP1013">
        <v>52188.75</v>
      </c>
      <c r="AS1013">
        <v>36532.129999999997</v>
      </c>
      <c r="AU1013">
        <v>15656.62</v>
      </c>
      <c r="AY1013">
        <v>159689</v>
      </c>
      <c r="AZ1013" s="5">
        <v>104377.5</v>
      </c>
      <c r="BA1013" s="5">
        <v>104377.5</v>
      </c>
      <c r="BB1013" s="5">
        <v>104377.5</v>
      </c>
      <c r="BC1013" s="5">
        <v>104377.5</v>
      </c>
      <c r="BD1013" s="5">
        <v>104377.5</v>
      </c>
      <c r="BE1013" s="5">
        <v>0</v>
      </c>
      <c r="BF1013" s="5">
        <v>264066.53000000003</v>
      </c>
      <c r="BG1013">
        <v>20160104</v>
      </c>
      <c r="BH1013" s="9" t="str">
        <f t="shared" si="45"/>
        <v>2016</v>
      </c>
      <c r="BI1013" t="str">
        <f>MID(Merge1[[#This Row],[OC_DATA_INIZIO_PROGETTO]],5,2)</f>
        <v>01</v>
      </c>
      <c r="BJ1013">
        <v>20210312</v>
      </c>
      <c r="BK1013" t="str">
        <f t="shared" si="46"/>
        <v>2021</v>
      </c>
      <c r="BL1013" t="str">
        <f>MID(Merge1[[#This Row],[OC_DATA_FINE_PROGETTO_PREVISTA]],5,2)</f>
        <v>03</v>
      </c>
      <c r="BM1013" s="8">
        <f>(Merge1[[#This Row],[Colonna2]]-Merge1[[#This Row],[Colonna1]])*12+Merge1[[#This Row],[Colonna22]]-Merge1[[#This Row],[Colonna12]]</f>
        <v>62</v>
      </c>
      <c r="BN1013">
        <v>20181205</v>
      </c>
      <c r="BO1013" t="str">
        <f t="shared" si="47"/>
        <v>2018</v>
      </c>
      <c r="BP1013" s="2" t="s">
        <v>116</v>
      </c>
      <c r="BQ1013" s="2" t="s">
        <v>763</v>
      </c>
      <c r="BR1013" s="2" t="s">
        <v>440</v>
      </c>
      <c r="BS1013" s="2" t="s">
        <v>773</v>
      </c>
      <c r="BT1013" s="2" t="s">
        <v>774</v>
      </c>
    </row>
    <row r="1014" spans="1:72" x14ac:dyDescent="0.35">
      <c r="A1014" s="2" t="s">
        <v>28917</v>
      </c>
      <c r="B1014" s="2" t="s">
        <v>28918</v>
      </c>
      <c r="C1014" s="2" t="s">
        <v>28919</v>
      </c>
      <c r="D1014" s="2" t="s">
        <v>27718</v>
      </c>
      <c r="E1014" s="2" t="s">
        <v>28920</v>
      </c>
      <c r="F1014">
        <v>4</v>
      </c>
      <c r="G1014" s="2" t="s">
        <v>174</v>
      </c>
      <c r="H1014">
        <v>3</v>
      </c>
      <c r="I1014" s="2" t="s">
        <v>68</v>
      </c>
      <c r="J1014">
        <v>60</v>
      </c>
      <c r="K1014" s="2" t="s">
        <v>19128</v>
      </c>
      <c r="L1014">
        <v>3</v>
      </c>
      <c r="M1014" s="2" t="s">
        <v>3884</v>
      </c>
      <c r="N1014">
        <v>6</v>
      </c>
      <c r="O1014" s="2" t="s">
        <v>3885</v>
      </c>
      <c r="P1014">
        <v>998</v>
      </c>
      <c r="Q1014" s="2" t="s">
        <v>4142</v>
      </c>
      <c r="R1014" t="s">
        <v>67</v>
      </c>
      <c r="S1014" t="s">
        <v>67</v>
      </c>
      <c r="T1014" s="2" t="s">
        <v>73</v>
      </c>
      <c r="U1014" s="2" t="s">
        <v>74</v>
      </c>
      <c r="V1014">
        <v>2012</v>
      </c>
      <c r="W1014" s="2" t="s">
        <v>19026</v>
      </c>
      <c r="X1014">
        <v>80764</v>
      </c>
      <c r="Y1014">
        <v>80764</v>
      </c>
      <c r="AD1014">
        <v>56534.8</v>
      </c>
      <c r="AF1014">
        <v>0</v>
      </c>
      <c r="AG1014">
        <v>24229.200000000001</v>
      </c>
      <c r="AL1014" s="5">
        <v>161528</v>
      </c>
      <c r="AM1014">
        <v>37203.65</v>
      </c>
      <c r="AN1014">
        <v>37203.65</v>
      </c>
      <c r="AO1014">
        <v>52145.81</v>
      </c>
      <c r="AP1014">
        <v>80764</v>
      </c>
      <c r="AS1014">
        <v>56534.8</v>
      </c>
      <c r="AU1014">
        <v>15643.74</v>
      </c>
      <c r="AZ1014" s="5">
        <v>124324.35</v>
      </c>
      <c r="BA1014" s="5">
        <v>104291.62</v>
      </c>
      <c r="BB1014" s="5">
        <v>104291.62</v>
      </c>
      <c r="BC1014" s="5">
        <v>104291.62</v>
      </c>
      <c r="BD1014" s="5">
        <v>104291.62</v>
      </c>
      <c r="BE1014" s="5">
        <v>0</v>
      </c>
      <c r="BF1014" s="5">
        <v>104291.62</v>
      </c>
      <c r="BG1014">
        <v>20170420</v>
      </c>
      <c r="BH1014" s="9" t="str">
        <f t="shared" si="45"/>
        <v>2017</v>
      </c>
      <c r="BI1014" t="str">
        <f>MID(Merge1[[#This Row],[OC_DATA_INIZIO_PROGETTO]],5,2)</f>
        <v>04</v>
      </c>
      <c r="BJ1014">
        <v>20190312</v>
      </c>
      <c r="BK1014" t="str">
        <f t="shared" si="46"/>
        <v>2019</v>
      </c>
      <c r="BL1014" t="str">
        <f>MID(Merge1[[#This Row],[OC_DATA_FINE_PROGETTO_PREVISTA]],5,2)</f>
        <v>03</v>
      </c>
      <c r="BM1014" s="8">
        <f>(Merge1[[#This Row],[Colonna2]]-Merge1[[#This Row],[Colonna1]])*12+Merge1[[#This Row],[Colonna22]]-Merge1[[#This Row],[Colonna12]]</f>
        <v>23</v>
      </c>
      <c r="BN1014">
        <v>20190131</v>
      </c>
      <c r="BO1014" t="str">
        <f t="shared" si="47"/>
        <v>2019</v>
      </c>
      <c r="BP1014" s="2" t="s">
        <v>76</v>
      </c>
      <c r="BQ1014" s="2" t="s">
        <v>76</v>
      </c>
      <c r="BR1014" s="2" t="s">
        <v>440</v>
      </c>
      <c r="BS1014" s="2" t="s">
        <v>3041</v>
      </c>
      <c r="BT1014" s="2" t="s">
        <v>3042</v>
      </c>
    </row>
    <row r="1015" spans="1:72" x14ac:dyDescent="0.35">
      <c r="A1015" s="2" t="s">
        <v>18156</v>
      </c>
      <c r="B1015" s="2" t="s">
        <v>18149</v>
      </c>
      <c r="C1015" s="2" t="s">
        <v>18157</v>
      </c>
      <c r="D1015" s="2" t="s">
        <v>18151</v>
      </c>
      <c r="E1015" s="2" t="s">
        <v>18158</v>
      </c>
      <c r="F1015">
        <v>1</v>
      </c>
      <c r="G1015" s="2" t="s">
        <v>151</v>
      </c>
      <c r="H1015">
        <v>7</v>
      </c>
      <c r="I1015" s="2" t="s">
        <v>770</v>
      </c>
      <c r="J1015">
        <v>99</v>
      </c>
      <c r="K1015" s="2" t="s">
        <v>81</v>
      </c>
      <c r="L1015">
        <v>8</v>
      </c>
      <c r="M1015" s="2" t="s">
        <v>112</v>
      </c>
      <c r="N1015">
        <v>62</v>
      </c>
      <c r="O1015" s="2" t="s">
        <v>2450</v>
      </c>
      <c r="P1015">
        <v>999</v>
      </c>
      <c r="Q1015" s="2" t="s">
        <v>3522</v>
      </c>
      <c r="R1015" t="s">
        <v>67</v>
      </c>
      <c r="S1015" t="s">
        <v>67</v>
      </c>
      <c r="T1015" s="2" t="s">
        <v>1986</v>
      </c>
      <c r="U1015" s="2" t="s">
        <v>1987</v>
      </c>
      <c r="V1015">
        <v>921</v>
      </c>
      <c r="W1015" s="2" t="s">
        <v>6674</v>
      </c>
      <c r="X1015">
        <v>60000</v>
      </c>
      <c r="Y1015">
        <v>60000</v>
      </c>
      <c r="AD1015">
        <v>42000</v>
      </c>
      <c r="AF1015">
        <v>0</v>
      </c>
      <c r="AG1015">
        <v>18000</v>
      </c>
      <c r="AK1015">
        <v>180000</v>
      </c>
      <c r="AL1015" s="5">
        <v>120000</v>
      </c>
      <c r="AM1015">
        <v>13679.05</v>
      </c>
      <c r="AN1015">
        <v>10383.42</v>
      </c>
      <c r="AO1015">
        <v>52012.75</v>
      </c>
      <c r="AP1015">
        <v>60000</v>
      </c>
      <c r="AS1015">
        <v>42000</v>
      </c>
      <c r="AU1015">
        <v>15603.83</v>
      </c>
      <c r="AY1015">
        <v>180000</v>
      </c>
      <c r="AZ1015" s="5">
        <v>109616.58</v>
      </c>
      <c r="BA1015" s="5">
        <v>104025.5</v>
      </c>
      <c r="BB1015" s="5">
        <v>104025.5</v>
      </c>
      <c r="BC1015" s="5">
        <v>104025.5</v>
      </c>
      <c r="BD1015" s="5">
        <v>104025.5</v>
      </c>
      <c r="BE1015" s="5">
        <v>0</v>
      </c>
      <c r="BF1015" s="5">
        <v>280729.87</v>
      </c>
      <c r="BG1015">
        <v>20150608</v>
      </c>
      <c r="BH1015" s="9" t="str">
        <f t="shared" si="45"/>
        <v>2015</v>
      </c>
      <c r="BI1015" t="str">
        <f>MID(Merge1[[#This Row],[OC_DATA_INIZIO_PROGETTO]],5,2)</f>
        <v>06</v>
      </c>
      <c r="BJ1015">
        <v>20181120</v>
      </c>
      <c r="BK1015" t="str">
        <f t="shared" si="46"/>
        <v>2018</v>
      </c>
      <c r="BL1015" t="str">
        <f>MID(Merge1[[#This Row],[OC_DATA_FINE_PROGETTO_PREVISTA]],5,2)</f>
        <v>11</v>
      </c>
      <c r="BM1015" s="8">
        <f>(Merge1[[#This Row],[Colonna2]]-Merge1[[#This Row],[Colonna1]])*12+Merge1[[#This Row],[Colonna22]]-Merge1[[#This Row],[Colonna12]]</f>
        <v>41</v>
      </c>
      <c r="BN1015">
        <v>20181213</v>
      </c>
      <c r="BO1015" t="str">
        <f t="shared" si="47"/>
        <v>2018</v>
      </c>
      <c r="BP1015" s="2" t="s">
        <v>76</v>
      </c>
      <c r="BQ1015" s="2" t="s">
        <v>76</v>
      </c>
      <c r="BR1015" s="2" t="s">
        <v>440</v>
      </c>
      <c r="BS1015" s="2" t="s">
        <v>773</v>
      </c>
      <c r="BT1015" s="2" t="s">
        <v>774</v>
      </c>
    </row>
    <row r="1016" spans="1:72" x14ac:dyDescent="0.35">
      <c r="A1016" s="2" t="s">
        <v>4309</v>
      </c>
      <c r="B1016" s="2" t="s">
        <v>4310</v>
      </c>
      <c r="C1016" s="2" t="s">
        <v>4311</v>
      </c>
      <c r="D1016" s="2" t="s">
        <v>4312</v>
      </c>
      <c r="E1016" s="2" t="s">
        <v>4313</v>
      </c>
      <c r="F1016">
        <v>3</v>
      </c>
      <c r="G1016" s="2" t="s">
        <v>102</v>
      </c>
      <c r="H1016">
        <v>7</v>
      </c>
      <c r="I1016" s="2" t="s">
        <v>770</v>
      </c>
      <c r="J1016">
        <v>15</v>
      </c>
      <c r="K1016" s="2" t="s">
        <v>3707</v>
      </c>
      <c r="L1016">
        <v>7</v>
      </c>
      <c r="M1016" s="2" t="s">
        <v>1213</v>
      </c>
      <c r="N1016">
        <v>18</v>
      </c>
      <c r="O1016" s="2" t="s">
        <v>1214</v>
      </c>
      <c r="P1016">
        <v>999</v>
      </c>
      <c r="Q1016" s="2" t="s">
        <v>1215</v>
      </c>
      <c r="R1016" t="s">
        <v>67</v>
      </c>
      <c r="S1016" t="s">
        <v>67</v>
      </c>
      <c r="T1016" s="2" t="s">
        <v>504</v>
      </c>
      <c r="U1016" s="2" t="s">
        <v>505</v>
      </c>
      <c r="V1016">
        <v>601</v>
      </c>
      <c r="W1016" s="2" t="s">
        <v>2407</v>
      </c>
      <c r="X1016">
        <v>52005.07</v>
      </c>
      <c r="Y1016">
        <v>52005.07</v>
      </c>
      <c r="AD1016">
        <v>36403.550000000003</v>
      </c>
      <c r="AF1016">
        <v>0</v>
      </c>
      <c r="AG1016">
        <v>15601.53</v>
      </c>
      <c r="AK1016">
        <v>111144</v>
      </c>
      <c r="AL1016" s="5">
        <v>104010.15</v>
      </c>
      <c r="AM1016">
        <v>0</v>
      </c>
      <c r="AN1016">
        <v>0</v>
      </c>
      <c r="AO1016">
        <v>52005.07</v>
      </c>
      <c r="AP1016">
        <v>52005.07</v>
      </c>
      <c r="AS1016">
        <v>36403.550000000003</v>
      </c>
      <c r="AU1016">
        <v>15601.53</v>
      </c>
      <c r="AY1016">
        <v>111144</v>
      </c>
      <c r="AZ1016" s="5">
        <v>104010.15</v>
      </c>
      <c r="BA1016" s="5">
        <v>104010.15</v>
      </c>
      <c r="BB1016" s="5">
        <v>104010.15</v>
      </c>
      <c r="BC1016" s="5">
        <v>104010.15</v>
      </c>
      <c r="BD1016" s="5">
        <v>104010.15</v>
      </c>
      <c r="BE1016" s="5">
        <v>0</v>
      </c>
      <c r="BF1016" s="5">
        <v>215154.4</v>
      </c>
      <c r="BG1016">
        <v>20160317</v>
      </c>
      <c r="BH1016" s="9" t="str">
        <f t="shared" si="45"/>
        <v>2016</v>
      </c>
      <c r="BI1016" t="str">
        <f>MID(Merge1[[#This Row],[OC_DATA_INIZIO_PROGETTO]],5,2)</f>
        <v>03</v>
      </c>
      <c r="BJ1016">
        <v>20181231</v>
      </c>
      <c r="BK1016" t="str">
        <f t="shared" si="46"/>
        <v>2018</v>
      </c>
      <c r="BL1016" t="str">
        <f>MID(Merge1[[#This Row],[OC_DATA_FINE_PROGETTO_PREVISTA]],5,2)</f>
        <v>12</v>
      </c>
      <c r="BM1016" s="8">
        <f>(Merge1[[#This Row],[Colonna2]]-Merge1[[#This Row],[Colonna1]])*12+Merge1[[#This Row],[Colonna22]]-Merge1[[#This Row],[Colonna12]]</f>
        <v>33</v>
      </c>
      <c r="BN1016">
        <v>20191119</v>
      </c>
      <c r="BO1016" t="str">
        <f t="shared" si="47"/>
        <v>2019</v>
      </c>
      <c r="BP1016" s="2" t="s">
        <v>116</v>
      </c>
      <c r="BQ1016" s="2" t="s">
        <v>763</v>
      </c>
      <c r="BR1016" s="2" t="s">
        <v>440</v>
      </c>
      <c r="BS1016" s="2" t="s">
        <v>773</v>
      </c>
      <c r="BT1016" s="2" t="s">
        <v>774</v>
      </c>
    </row>
    <row r="1017" spans="1:72" x14ac:dyDescent="0.35">
      <c r="A1017" s="2" t="s">
        <v>25262</v>
      </c>
      <c r="B1017" s="2" t="s">
        <v>25263</v>
      </c>
      <c r="C1017" s="2" t="s">
        <v>25264</v>
      </c>
      <c r="D1017" s="2" t="s">
        <v>25265</v>
      </c>
      <c r="E1017" s="2" t="s">
        <v>25266</v>
      </c>
      <c r="F1017">
        <v>3</v>
      </c>
      <c r="G1017" s="2" t="s">
        <v>102</v>
      </c>
      <c r="H1017">
        <v>7</v>
      </c>
      <c r="I1017" s="2" t="s">
        <v>770</v>
      </c>
      <c r="J1017">
        <v>1</v>
      </c>
      <c r="K1017" s="2" t="s">
        <v>69</v>
      </c>
      <c r="L1017">
        <v>6</v>
      </c>
      <c r="M1017" s="2" t="s">
        <v>1983</v>
      </c>
      <c r="N1017">
        <v>39</v>
      </c>
      <c r="O1017" s="2" t="s">
        <v>2384</v>
      </c>
      <c r="P1017">
        <v>150</v>
      </c>
      <c r="Q1017" s="2" t="s">
        <v>2385</v>
      </c>
      <c r="R1017" t="s">
        <v>67</v>
      </c>
      <c r="S1017" t="s">
        <v>67</v>
      </c>
      <c r="T1017" s="2" t="s">
        <v>504</v>
      </c>
      <c r="U1017" s="2" t="s">
        <v>505</v>
      </c>
      <c r="V1017">
        <v>1517</v>
      </c>
      <c r="W1017" s="2" t="s">
        <v>75</v>
      </c>
      <c r="AE1017">
        <v>104000.18</v>
      </c>
      <c r="AF1017">
        <v>0</v>
      </c>
      <c r="AK1017">
        <v>96275</v>
      </c>
      <c r="AL1017" s="5">
        <v>104000.18</v>
      </c>
      <c r="AM1017">
        <v>0</v>
      </c>
      <c r="AN1017">
        <v>0</v>
      </c>
      <c r="AT1017">
        <v>104000.18</v>
      </c>
      <c r="AY1017">
        <v>96275</v>
      </c>
      <c r="AZ1017" s="5">
        <v>104000.18</v>
      </c>
      <c r="BA1017" s="5">
        <v>104000.18</v>
      </c>
      <c r="BB1017" s="5">
        <v>104000.18</v>
      </c>
      <c r="BC1017" s="5">
        <v>696.39</v>
      </c>
      <c r="BD1017" s="5">
        <v>696.39</v>
      </c>
      <c r="BE1017" s="5">
        <v>0</v>
      </c>
      <c r="BF1017" s="5">
        <v>696.39</v>
      </c>
      <c r="BG1017">
        <v>20190709</v>
      </c>
      <c r="BH1017" s="9" t="str">
        <f t="shared" si="45"/>
        <v>2019</v>
      </c>
      <c r="BI1017" t="str">
        <f>MID(Merge1[[#This Row],[OC_DATA_INIZIO_PROGETTO]],5,2)</f>
        <v>07</v>
      </c>
      <c r="BJ1017">
        <v>20280225</v>
      </c>
      <c r="BK1017" t="str">
        <f t="shared" si="46"/>
        <v>2028</v>
      </c>
      <c r="BL1017" t="str">
        <f>MID(Merge1[[#This Row],[OC_DATA_FINE_PROGETTO_PREVISTA]],5,2)</f>
        <v>02</v>
      </c>
      <c r="BM1017" s="8">
        <f>(Merge1[[#This Row],[Colonna2]]-Merge1[[#This Row],[Colonna1]])*12+Merge1[[#This Row],[Colonna22]]-Merge1[[#This Row],[Colonna12]]</f>
        <v>103</v>
      </c>
      <c r="BO1017" t="str">
        <f t="shared" si="47"/>
        <v/>
      </c>
      <c r="BP1017" s="2" t="s">
        <v>76</v>
      </c>
      <c r="BQ1017" s="2" t="s">
        <v>76</v>
      </c>
      <c r="BR1017" s="2" t="s">
        <v>77</v>
      </c>
      <c r="BS1017" s="2" t="s">
        <v>773</v>
      </c>
      <c r="BT1017" s="2" t="s">
        <v>774</v>
      </c>
    </row>
    <row r="1018" spans="1:72" x14ac:dyDescent="0.35">
      <c r="A1018" s="2" t="s">
        <v>135</v>
      </c>
      <c r="B1018" s="2" t="s">
        <v>136</v>
      </c>
      <c r="C1018" s="2" t="s">
        <v>123</v>
      </c>
      <c r="D1018" s="2" t="s">
        <v>124</v>
      </c>
      <c r="E1018" s="2" t="s">
        <v>137</v>
      </c>
      <c r="F1018">
        <v>6</v>
      </c>
      <c r="G1018" s="2" t="s">
        <v>93</v>
      </c>
      <c r="H1018">
        <v>6</v>
      </c>
      <c r="I1018" s="2" t="s">
        <v>94</v>
      </c>
      <c r="J1018">
        <v>99</v>
      </c>
      <c r="K1018" s="2" t="s">
        <v>81</v>
      </c>
      <c r="L1018">
        <v>8</v>
      </c>
      <c r="M1018" s="2" t="s">
        <v>112</v>
      </c>
      <c r="N1018">
        <v>60</v>
      </c>
      <c r="O1018" s="2" t="s">
        <v>138</v>
      </c>
      <c r="P1018">
        <v>610</v>
      </c>
      <c r="Q1018" s="2" t="s">
        <v>114</v>
      </c>
      <c r="R1018" t="s">
        <v>67</v>
      </c>
      <c r="S1018" t="s">
        <v>67</v>
      </c>
      <c r="T1018" s="2" t="s">
        <v>73</v>
      </c>
      <c r="U1018" s="2" t="s">
        <v>74</v>
      </c>
      <c r="V1018">
        <v>0</v>
      </c>
      <c r="W1018" s="2" t="s">
        <v>97</v>
      </c>
      <c r="X1018">
        <v>168465</v>
      </c>
      <c r="AF1018">
        <v>0</v>
      </c>
      <c r="AL1018" s="5">
        <v>168465</v>
      </c>
      <c r="AM1018">
        <v>0</v>
      </c>
      <c r="AN1018">
        <v>0</v>
      </c>
      <c r="AO1018">
        <v>168465</v>
      </c>
      <c r="AZ1018" s="5">
        <v>168465</v>
      </c>
      <c r="BA1018" s="5">
        <v>103909.46</v>
      </c>
      <c r="BB1018" s="5">
        <v>103909.46</v>
      </c>
      <c r="BC1018" s="5">
        <v>103909.46</v>
      </c>
      <c r="BD1018" s="5">
        <v>103909.46</v>
      </c>
      <c r="BE1018" s="5">
        <v>0</v>
      </c>
      <c r="BF1018" s="5">
        <v>103909.46</v>
      </c>
      <c r="BG1018">
        <v>20180403</v>
      </c>
      <c r="BH1018" s="9" t="str">
        <f t="shared" si="45"/>
        <v>2018</v>
      </c>
      <c r="BI1018" t="str">
        <f>MID(Merge1[[#This Row],[OC_DATA_INIZIO_PROGETTO]],5,2)</f>
        <v>04</v>
      </c>
      <c r="BJ1018">
        <v>20201231</v>
      </c>
      <c r="BK1018" t="str">
        <f t="shared" si="46"/>
        <v>2020</v>
      </c>
      <c r="BL1018" t="str">
        <f>MID(Merge1[[#This Row],[OC_DATA_FINE_PROGETTO_PREVISTA]],5,2)</f>
        <v>12</v>
      </c>
      <c r="BM1018" s="8">
        <f>(Merge1[[#This Row],[Colonna2]]-Merge1[[#This Row],[Colonna1]])*12+Merge1[[#This Row],[Colonna22]]-Merge1[[#This Row],[Colonna12]]</f>
        <v>32</v>
      </c>
      <c r="BO1018" t="str">
        <f t="shared" si="47"/>
        <v/>
      </c>
      <c r="BP1018" s="2" t="s">
        <v>76</v>
      </c>
      <c r="BQ1018" s="2" t="s">
        <v>76</v>
      </c>
      <c r="BR1018" s="2" t="s">
        <v>86</v>
      </c>
      <c r="BS1018" s="2" t="s">
        <v>67</v>
      </c>
      <c r="BT1018" s="2" t="s">
        <v>67</v>
      </c>
    </row>
    <row r="1019" spans="1:72" x14ac:dyDescent="0.35">
      <c r="A1019" s="2" t="s">
        <v>16353</v>
      </c>
      <c r="B1019" s="2" t="s">
        <v>16354</v>
      </c>
      <c r="C1019" s="2" t="s">
        <v>16355</v>
      </c>
      <c r="D1019" s="2" t="s">
        <v>16356</v>
      </c>
      <c r="E1019" s="2" t="s">
        <v>16357</v>
      </c>
      <c r="F1019">
        <v>1</v>
      </c>
      <c r="G1019" s="2" t="s">
        <v>151</v>
      </c>
      <c r="H1019">
        <v>7</v>
      </c>
      <c r="I1019" s="2" t="s">
        <v>770</v>
      </c>
      <c r="J1019">
        <v>99</v>
      </c>
      <c r="K1019" s="2" t="s">
        <v>81</v>
      </c>
      <c r="L1019">
        <v>9</v>
      </c>
      <c r="M1019" s="2" t="s">
        <v>98</v>
      </c>
      <c r="N1019">
        <v>21</v>
      </c>
      <c r="O1019" s="2" t="s">
        <v>185</v>
      </c>
      <c r="P1019">
        <v>229</v>
      </c>
      <c r="Q1019" s="2" t="s">
        <v>186</v>
      </c>
      <c r="R1019" t="s">
        <v>67</v>
      </c>
      <c r="S1019" t="s">
        <v>67</v>
      </c>
      <c r="T1019" s="2" t="s">
        <v>1986</v>
      </c>
      <c r="U1019" s="2" t="s">
        <v>1987</v>
      </c>
      <c r="V1019">
        <v>901</v>
      </c>
      <c r="W1019" s="2" t="s">
        <v>6717</v>
      </c>
      <c r="X1019">
        <v>51923.82</v>
      </c>
      <c r="Y1019">
        <v>51923.82</v>
      </c>
      <c r="AD1019">
        <v>36346.67</v>
      </c>
      <c r="AF1019">
        <v>0</v>
      </c>
      <c r="AG1019">
        <v>15577.14</v>
      </c>
      <c r="AK1019">
        <v>140377</v>
      </c>
      <c r="AL1019" s="5">
        <v>103847.63</v>
      </c>
      <c r="AM1019">
        <v>0</v>
      </c>
      <c r="AN1019">
        <v>0</v>
      </c>
      <c r="AO1019">
        <v>51923.82</v>
      </c>
      <c r="AP1019">
        <v>51923.82</v>
      </c>
      <c r="AS1019">
        <v>36346.67</v>
      </c>
      <c r="AU1019">
        <v>15577.14</v>
      </c>
      <c r="AY1019">
        <v>140377</v>
      </c>
      <c r="AZ1019" s="5">
        <v>103847.63</v>
      </c>
      <c r="BA1019" s="5">
        <v>103847.63</v>
      </c>
      <c r="BB1019" s="5">
        <v>103847.63</v>
      </c>
      <c r="BC1019" s="5">
        <v>103847.63</v>
      </c>
      <c r="BD1019" s="5">
        <v>103847.63</v>
      </c>
      <c r="BE1019" s="5">
        <v>0</v>
      </c>
      <c r="BF1019" s="5">
        <v>244224.92</v>
      </c>
      <c r="BG1019">
        <v>20171204</v>
      </c>
      <c r="BH1019" s="9" t="str">
        <f t="shared" si="45"/>
        <v>2017</v>
      </c>
      <c r="BI1019" t="str">
        <f>MID(Merge1[[#This Row],[OC_DATA_INIZIO_PROGETTO]],5,2)</f>
        <v>12</v>
      </c>
      <c r="BJ1019">
        <v>20190320</v>
      </c>
      <c r="BK1019" t="str">
        <f t="shared" si="46"/>
        <v>2019</v>
      </c>
      <c r="BL1019" t="str">
        <f>MID(Merge1[[#This Row],[OC_DATA_FINE_PROGETTO_PREVISTA]],5,2)</f>
        <v>03</v>
      </c>
      <c r="BM1019" s="8">
        <f>(Merge1[[#This Row],[Colonna2]]-Merge1[[#This Row],[Colonna1]])*12+Merge1[[#This Row],[Colonna22]]-Merge1[[#This Row],[Colonna12]]</f>
        <v>15</v>
      </c>
      <c r="BN1019">
        <v>20191112</v>
      </c>
      <c r="BO1019" t="str">
        <f t="shared" si="47"/>
        <v>2019</v>
      </c>
      <c r="BP1019" s="2" t="s">
        <v>116</v>
      </c>
      <c r="BQ1019" s="2" t="s">
        <v>763</v>
      </c>
      <c r="BR1019" s="2" t="s">
        <v>440</v>
      </c>
      <c r="BS1019" s="2" t="s">
        <v>773</v>
      </c>
      <c r="BT1019" s="2" t="s">
        <v>774</v>
      </c>
    </row>
    <row r="1020" spans="1:72" x14ac:dyDescent="0.35">
      <c r="A1020" s="2" t="s">
        <v>13390</v>
      </c>
      <c r="B1020" s="2" t="s">
        <v>13391</v>
      </c>
      <c r="C1020" s="2" t="s">
        <v>13392</v>
      </c>
      <c r="D1020" s="2" t="s">
        <v>13393</v>
      </c>
      <c r="E1020" s="2" t="s">
        <v>13394</v>
      </c>
      <c r="F1020">
        <v>1</v>
      </c>
      <c r="G1020" s="2" t="s">
        <v>151</v>
      </c>
      <c r="H1020">
        <v>7</v>
      </c>
      <c r="I1020" s="2" t="s">
        <v>770</v>
      </c>
      <c r="J1020">
        <v>99</v>
      </c>
      <c r="K1020" s="2" t="s">
        <v>81</v>
      </c>
      <c r="L1020">
        <v>8</v>
      </c>
      <c r="M1020" s="2" t="s">
        <v>112</v>
      </c>
      <c r="N1020">
        <v>62</v>
      </c>
      <c r="O1020" s="2" t="s">
        <v>2450</v>
      </c>
      <c r="P1020">
        <v>999</v>
      </c>
      <c r="Q1020" s="2" t="s">
        <v>3522</v>
      </c>
      <c r="R1020" t="s">
        <v>67</v>
      </c>
      <c r="S1020" t="s">
        <v>67</v>
      </c>
      <c r="T1020" s="2" t="s">
        <v>1986</v>
      </c>
      <c r="U1020" s="2" t="s">
        <v>1987</v>
      </c>
      <c r="V1020">
        <v>906</v>
      </c>
      <c r="W1020" s="2" t="s">
        <v>6660</v>
      </c>
      <c r="X1020">
        <v>51875</v>
      </c>
      <c r="Y1020">
        <v>51875</v>
      </c>
      <c r="AD1020">
        <v>36312.5</v>
      </c>
      <c r="AF1020">
        <v>0</v>
      </c>
      <c r="AG1020">
        <v>15562.5</v>
      </c>
      <c r="AK1020">
        <v>96250</v>
      </c>
      <c r="AL1020" s="5">
        <v>103750</v>
      </c>
      <c r="AM1020">
        <v>0</v>
      </c>
      <c r="AN1020">
        <v>0</v>
      </c>
      <c r="AO1020">
        <v>51875</v>
      </c>
      <c r="AP1020">
        <v>51875</v>
      </c>
      <c r="AS1020">
        <v>36312.5</v>
      </c>
      <c r="AU1020">
        <v>15562.5</v>
      </c>
      <c r="AY1020">
        <v>96250</v>
      </c>
      <c r="AZ1020" s="5">
        <v>103750</v>
      </c>
      <c r="BA1020" s="5">
        <v>103750</v>
      </c>
      <c r="BB1020" s="5">
        <v>103750</v>
      </c>
      <c r="BF1020" s="5">
        <v>0</v>
      </c>
      <c r="BG1020">
        <v>20201204</v>
      </c>
      <c r="BH1020" s="9" t="str">
        <f t="shared" si="45"/>
        <v>2020</v>
      </c>
      <c r="BI1020" t="str">
        <f>MID(Merge1[[#This Row],[OC_DATA_INIZIO_PROGETTO]],5,2)</f>
        <v>12</v>
      </c>
      <c r="BJ1020">
        <v>20211231</v>
      </c>
      <c r="BK1020" t="str">
        <f t="shared" si="46"/>
        <v>2021</v>
      </c>
      <c r="BL1020" t="str">
        <f>MID(Merge1[[#This Row],[OC_DATA_FINE_PROGETTO_PREVISTA]],5,2)</f>
        <v>12</v>
      </c>
      <c r="BM1020" s="8">
        <f>(Merge1[[#This Row],[Colonna2]]-Merge1[[#This Row],[Colonna1]])*12+Merge1[[#This Row],[Colonna22]]-Merge1[[#This Row],[Colonna12]]</f>
        <v>12</v>
      </c>
      <c r="BN1020">
        <v>20211204</v>
      </c>
      <c r="BO1020" t="str">
        <f t="shared" si="47"/>
        <v>2021</v>
      </c>
      <c r="BP1020" s="2" t="s">
        <v>86</v>
      </c>
      <c r="BQ1020" s="2" t="s">
        <v>76</v>
      </c>
      <c r="BR1020" s="2" t="s">
        <v>77</v>
      </c>
      <c r="BS1020" s="2" t="s">
        <v>2387</v>
      </c>
      <c r="BT1020" s="2" t="s">
        <v>510</v>
      </c>
    </row>
    <row r="1021" spans="1:72" x14ac:dyDescent="0.35">
      <c r="A1021" s="2" t="s">
        <v>2445</v>
      </c>
      <c r="B1021" s="2" t="s">
        <v>2446</v>
      </c>
      <c r="C1021" s="2" t="s">
        <v>2447</v>
      </c>
      <c r="D1021" s="2" t="s">
        <v>2448</v>
      </c>
      <c r="E1021" s="2" t="s">
        <v>2449</v>
      </c>
      <c r="F1021">
        <v>1</v>
      </c>
      <c r="G1021" s="2" t="s">
        <v>151</v>
      </c>
      <c r="H1021">
        <v>7</v>
      </c>
      <c r="I1021" s="2" t="s">
        <v>770</v>
      </c>
      <c r="J1021">
        <v>1</v>
      </c>
      <c r="K1021" s="2" t="s">
        <v>69</v>
      </c>
      <c r="L1021">
        <v>8</v>
      </c>
      <c r="M1021" s="2" t="s">
        <v>112</v>
      </c>
      <c r="N1021">
        <v>62</v>
      </c>
      <c r="O1021" s="2" t="s">
        <v>2450</v>
      </c>
      <c r="P1021">
        <v>635</v>
      </c>
      <c r="Q1021" s="2" t="s">
        <v>2451</v>
      </c>
      <c r="R1021" t="s">
        <v>67</v>
      </c>
      <c r="S1021" t="s">
        <v>67</v>
      </c>
      <c r="T1021" s="2" t="s">
        <v>504</v>
      </c>
      <c r="U1021" s="2" t="s">
        <v>505</v>
      </c>
      <c r="V1021">
        <v>611</v>
      </c>
      <c r="W1021" s="2" t="s">
        <v>2386</v>
      </c>
      <c r="X1021">
        <v>51661.75</v>
      </c>
      <c r="Y1021">
        <v>51661.75</v>
      </c>
      <c r="AD1021">
        <v>36163.230000000003</v>
      </c>
      <c r="AF1021">
        <v>0</v>
      </c>
      <c r="AG1021">
        <v>15498.52</v>
      </c>
      <c r="AK1021">
        <v>191886</v>
      </c>
      <c r="AL1021" s="5">
        <v>103323.5</v>
      </c>
      <c r="AM1021">
        <v>0</v>
      </c>
      <c r="AN1021">
        <v>0</v>
      </c>
      <c r="AO1021">
        <v>51661.75</v>
      </c>
      <c r="AP1021">
        <v>51661.75</v>
      </c>
      <c r="AS1021">
        <v>36163.230000000003</v>
      </c>
      <c r="AU1021">
        <v>15498.52</v>
      </c>
      <c r="AY1021">
        <v>191886</v>
      </c>
      <c r="AZ1021" s="5">
        <v>103323.5</v>
      </c>
      <c r="BA1021" s="5">
        <v>103323.5</v>
      </c>
      <c r="BB1021" s="5">
        <v>103323.5</v>
      </c>
      <c r="BF1021" s="5">
        <v>0</v>
      </c>
      <c r="BG1021">
        <v>20200630</v>
      </c>
      <c r="BH1021" s="9" t="str">
        <f t="shared" si="45"/>
        <v>2020</v>
      </c>
      <c r="BI1021" t="str">
        <f>MID(Merge1[[#This Row],[OC_DATA_INIZIO_PROGETTO]],5,2)</f>
        <v>06</v>
      </c>
      <c r="BJ1021">
        <v>20220527</v>
      </c>
      <c r="BK1021" t="str">
        <f t="shared" si="46"/>
        <v>2022</v>
      </c>
      <c r="BL1021" t="str">
        <f>MID(Merge1[[#This Row],[OC_DATA_FINE_PROGETTO_PREVISTA]],5,2)</f>
        <v>05</v>
      </c>
      <c r="BM1021" s="8">
        <f>(Merge1[[#This Row],[Colonna2]]-Merge1[[#This Row],[Colonna1]])*12+Merge1[[#This Row],[Colonna22]]-Merge1[[#This Row],[Colonna12]]</f>
        <v>23</v>
      </c>
      <c r="BO1021" t="str">
        <f t="shared" si="47"/>
        <v/>
      </c>
      <c r="BP1021" s="2" t="s">
        <v>86</v>
      </c>
      <c r="BQ1021" s="2" t="s">
        <v>76</v>
      </c>
      <c r="BR1021" s="2" t="s">
        <v>77</v>
      </c>
      <c r="BS1021" s="2" t="s">
        <v>2387</v>
      </c>
      <c r="BT1021" s="2" t="s">
        <v>510</v>
      </c>
    </row>
    <row r="1022" spans="1:72" x14ac:dyDescent="0.35">
      <c r="A1022" s="2" t="s">
        <v>11455</v>
      </c>
      <c r="B1022" s="2" t="s">
        <v>11456</v>
      </c>
      <c r="C1022" s="2" t="s">
        <v>11457</v>
      </c>
      <c r="D1022" s="2" t="s">
        <v>11458</v>
      </c>
      <c r="E1022" s="2" t="s">
        <v>11459</v>
      </c>
      <c r="F1022">
        <v>1</v>
      </c>
      <c r="G1022" s="2" t="s">
        <v>151</v>
      </c>
      <c r="H1022">
        <v>7</v>
      </c>
      <c r="I1022" s="2" t="s">
        <v>770</v>
      </c>
      <c r="J1022">
        <v>99</v>
      </c>
      <c r="K1022" s="2" t="s">
        <v>81</v>
      </c>
      <c r="L1022">
        <v>8</v>
      </c>
      <c r="M1022" s="2" t="s">
        <v>112</v>
      </c>
      <c r="N1022">
        <v>62</v>
      </c>
      <c r="O1022" s="2" t="s">
        <v>2450</v>
      </c>
      <c r="P1022">
        <v>999</v>
      </c>
      <c r="Q1022" s="2" t="s">
        <v>3522</v>
      </c>
      <c r="R1022" t="s">
        <v>67</v>
      </c>
      <c r="S1022" t="s">
        <v>67</v>
      </c>
      <c r="T1022" s="2" t="s">
        <v>1986</v>
      </c>
      <c r="U1022" s="2" t="s">
        <v>1987</v>
      </c>
      <c r="V1022">
        <v>929</v>
      </c>
      <c r="W1022" s="2" t="s">
        <v>6652</v>
      </c>
      <c r="X1022">
        <v>51550</v>
      </c>
      <c r="Y1022">
        <v>51550</v>
      </c>
      <c r="AD1022">
        <v>36085</v>
      </c>
      <c r="AF1022">
        <v>0</v>
      </c>
      <c r="AG1022">
        <v>15465</v>
      </c>
      <c r="AK1022">
        <v>96900</v>
      </c>
      <c r="AL1022" s="5">
        <v>103100</v>
      </c>
      <c r="AM1022">
        <v>0</v>
      </c>
      <c r="AN1022">
        <v>0</v>
      </c>
      <c r="AO1022">
        <v>51550</v>
      </c>
      <c r="AP1022">
        <v>51550</v>
      </c>
      <c r="AS1022">
        <v>36085</v>
      </c>
      <c r="AU1022">
        <v>15465</v>
      </c>
      <c r="AY1022">
        <v>96900</v>
      </c>
      <c r="AZ1022" s="5">
        <v>103100</v>
      </c>
      <c r="BA1022" s="5">
        <v>103100</v>
      </c>
      <c r="BB1022" s="5">
        <v>103100</v>
      </c>
      <c r="BF1022" s="5">
        <v>0</v>
      </c>
      <c r="BG1022">
        <v>20201204</v>
      </c>
      <c r="BH1022" s="9" t="str">
        <f t="shared" si="45"/>
        <v>2020</v>
      </c>
      <c r="BI1022" t="str">
        <f>MID(Merge1[[#This Row],[OC_DATA_INIZIO_PROGETTO]],5,2)</f>
        <v>12</v>
      </c>
      <c r="BJ1022">
        <v>20211231</v>
      </c>
      <c r="BK1022" t="str">
        <f t="shared" si="46"/>
        <v>2021</v>
      </c>
      <c r="BL1022" t="str">
        <f>MID(Merge1[[#This Row],[OC_DATA_FINE_PROGETTO_PREVISTA]],5,2)</f>
        <v>12</v>
      </c>
      <c r="BM1022" s="8">
        <f>(Merge1[[#This Row],[Colonna2]]-Merge1[[#This Row],[Colonna1]])*12+Merge1[[#This Row],[Colonna22]]-Merge1[[#This Row],[Colonna12]]</f>
        <v>12</v>
      </c>
      <c r="BN1022">
        <v>20211204</v>
      </c>
      <c r="BO1022" t="str">
        <f t="shared" si="47"/>
        <v>2021</v>
      </c>
      <c r="BP1022" s="2" t="s">
        <v>86</v>
      </c>
      <c r="BQ1022" s="2" t="s">
        <v>76</v>
      </c>
      <c r="BR1022" s="2" t="s">
        <v>77</v>
      </c>
      <c r="BS1022" s="2" t="s">
        <v>2387</v>
      </c>
      <c r="BT1022" s="2" t="s">
        <v>510</v>
      </c>
    </row>
    <row r="1023" spans="1:72" x14ac:dyDescent="0.35">
      <c r="A1023" s="2" t="s">
        <v>17056</v>
      </c>
      <c r="B1023" s="2" t="s">
        <v>17050</v>
      </c>
      <c r="C1023" s="2" t="s">
        <v>17051</v>
      </c>
      <c r="D1023" s="2" t="s">
        <v>17052</v>
      </c>
      <c r="E1023" s="2" t="s">
        <v>17057</v>
      </c>
      <c r="F1023">
        <v>1</v>
      </c>
      <c r="G1023" s="2" t="s">
        <v>151</v>
      </c>
      <c r="H1023">
        <v>7</v>
      </c>
      <c r="I1023" s="2" t="s">
        <v>770</v>
      </c>
      <c r="J1023">
        <v>99</v>
      </c>
      <c r="K1023" s="2" t="s">
        <v>81</v>
      </c>
      <c r="L1023">
        <v>8</v>
      </c>
      <c r="M1023" s="2" t="s">
        <v>112</v>
      </c>
      <c r="N1023">
        <v>62</v>
      </c>
      <c r="O1023" s="2" t="s">
        <v>2450</v>
      </c>
      <c r="P1023">
        <v>999</v>
      </c>
      <c r="Q1023" s="2" t="s">
        <v>3522</v>
      </c>
      <c r="R1023" t="s">
        <v>67</v>
      </c>
      <c r="S1023" t="s">
        <v>67</v>
      </c>
      <c r="T1023" s="2" t="s">
        <v>1986</v>
      </c>
      <c r="U1023" s="2" t="s">
        <v>1987</v>
      </c>
      <c r="V1023">
        <v>924</v>
      </c>
      <c r="W1023" s="2" t="s">
        <v>634</v>
      </c>
      <c r="X1023">
        <v>51467.5</v>
      </c>
      <c r="Y1023">
        <v>51467.5</v>
      </c>
      <c r="AD1023">
        <v>36027.25</v>
      </c>
      <c r="AF1023">
        <v>0</v>
      </c>
      <c r="AG1023">
        <v>15440.25</v>
      </c>
      <c r="AK1023">
        <v>102935</v>
      </c>
      <c r="AL1023" s="5">
        <v>102935</v>
      </c>
      <c r="AM1023">
        <v>0</v>
      </c>
      <c r="AN1023">
        <v>0</v>
      </c>
      <c r="AO1023">
        <v>51467.5</v>
      </c>
      <c r="AP1023">
        <v>51467.5</v>
      </c>
      <c r="AS1023">
        <v>36027.25</v>
      </c>
      <c r="AU1023">
        <v>15440.25</v>
      </c>
      <c r="AY1023">
        <v>102935</v>
      </c>
      <c r="AZ1023" s="5">
        <v>102935</v>
      </c>
      <c r="BA1023" s="5">
        <v>102935</v>
      </c>
      <c r="BB1023" s="5">
        <v>102935</v>
      </c>
      <c r="BC1023" s="5">
        <v>102935</v>
      </c>
      <c r="BD1023" s="5">
        <v>102935</v>
      </c>
      <c r="BE1023" s="5">
        <v>0</v>
      </c>
      <c r="BF1023" s="5">
        <v>132773.19</v>
      </c>
      <c r="BG1023">
        <v>20171002</v>
      </c>
      <c r="BH1023" s="9" t="str">
        <f t="shared" si="45"/>
        <v>2017</v>
      </c>
      <c r="BI1023" t="str">
        <f>MID(Merge1[[#This Row],[OC_DATA_INIZIO_PROGETTO]],5,2)</f>
        <v>10</v>
      </c>
      <c r="BJ1023">
        <v>20191229</v>
      </c>
      <c r="BK1023" t="str">
        <f t="shared" si="46"/>
        <v>2019</v>
      </c>
      <c r="BL1023" t="str">
        <f>MID(Merge1[[#This Row],[OC_DATA_FINE_PROGETTO_PREVISTA]],5,2)</f>
        <v>12</v>
      </c>
      <c r="BM1023" s="8">
        <f>(Merge1[[#This Row],[Colonna2]]-Merge1[[#This Row],[Colonna1]])*12+Merge1[[#This Row],[Colonna22]]-Merge1[[#This Row],[Colonna12]]</f>
        <v>26</v>
      </c>
      <c r="BN1023">
        <v>20200605</v>
      </c>
      <c r="BO1023" t="str">
        <f t="shared" si="47"/>
        <v>2020</v>
      </c>
      <c r="BP1023" s="2" t="s">
        <v>116</v>
      </c>
      <c r="BQ1023" s="2" t="s">
        <v>763</v>
      </c>
      <c r="BR1023" s="2" t="s">
        <v>440</v>
      </c>
      <c r="BS1023" s="2" t="s">
        <v>773</v>
      </c>
      <c r="BT1023" s="2" t="s">
        <v>774</v>
      </c>
    </row>
    <row r="1024" spans="1:72" x14ac:dyDescent="0.35">
      <c r="A1024" s="2" t="s">
        <v>30317</v>
      </c>
      <c r="B1024" s="2" t="s">
        <v>30318</v>
      </c>
      <c r="C1024" s="2" t="s">
        <v>30319</v>
      </c>
      <c r="D1024" s="2" t="s">
        <v>30320</v>
      </c>
      <c r="E1024" s="2" t="s">
        <v>30321</v>
      </c>
      <c r="F1024">
        <v>3</v>
      </c>
      <c r="G1024" s="2" t="s">
        <v>102</v>
      </c>
      <c r="H1024">
        <v>6</v>
      </c>
      <c r="I1024" s="2" t="s">
        <v>94</v>
      </c>
      <c r="J1024">
        <v>99</v>
      </c>
      <c r="K1024" s="2" t="s">
        <v>81</v>
      </c>
      <c r="L1024">
        <v>9</v>
      </c>
      <c r="M1024" s="2" t="s">
        <v>98</v>
      </c>
      <c r="N1024">
        <v>26</v>
      </c>
      <c r="O1024" s="2" t="s">
        <v>1770</v>
      </c>
      <c r="P1024">
        <v>102</v>
      </c>
      <c r="Q1024" s="2" t="s">
        <v>5448</v>
      </c>
      <c r="R1024" t="s">
        <v>67</v>
      </c>
      <c r="S1024" t="s">
        <v>67</v>
      </c>
      <c r="T1024" s="2" t="s">
        <v>504</v>
      </c>
      <c r="U1024" s="2" t="s">
        <v>505</v>
      </c>
      <c r="V1024">
        <v>1956</v>
      </c>
      <c r="W1024" s="2" t="s">
        <v>499</v>
      </c>
      <c r="X1024">
        <v>82117.73</v>
      </c>
      <c r="Y1024">
        <v>82117.73</v>
      </c>
      <c r="AF1024">
        <v>0</v>
      </c>
      <c r="AI1024">
        <v>54762.27</v>
      </c>
      <c r="AL1024" s="5">
        <v>136880</v>
      </c>
      <c r="AM1024">
        <v>0</v>
      </c>
      <c r="AN1024">
        <v>0</v>
      </c>
      <c r="AO1024">
        <v>82117.73</v>
      </c>
      <c r="AP1024">
        <v>82117.73</v>
      </c>
      <c r="AW1024">
        <v>54762.27</v>
      </c>
      <c r="AZ1024" s="5">
        <v>136880</v>
      </c>
      <c r="BA1024" s="5">
        <v>102660</v>
      </c>
      <c r="BB1024" s="5">
        <v>102660</v>
      </c>
      <c r="BC1024" s="5">
        <v>92394</v>
      </c>
      <c r="BD1024" s="5">
        <v>92394</v>
      </c>
      <c r="BE1024" s="5">
        <v>0</v>
      </c>
      <c r="BF1024" s="5">
        <v>135298.43</v>
      </c>
      <c r="BG1024">
        <v>20180101</v>
      </c>
      <c r="BH1024" s="9" t="str">
        <f t="shared" si="45"/>
        <v>2018</v>
      </c>
      <c r="BI1024" t="str">
        <f>MID(Merge1[[#This Row],[OC_DATA_INIZIO_PROGETTO]],5,2)</f>
        <v>01</v>
      </c>
      <c r="BJ1024">
        <v>20210131</v>
      </c>
      <c r="BK1024" t="str">
        <f t="shared" si="46"/>
        <v>2021</v>
      </c>
      <c r="BL1024" t="str">
        <f>MID(Merge1[[#This Row],[OC_DATA_FINE_PROGETTO_PREVISTA]],5,2)</f>
        <v>01</v>
      </c>
      <c r="BM1024" s="8">
        <f>(Merge1[[#This Row],[Colonna2]]-Merge1[[#This Row],[Colonna1]])*12+Merge1[[#This Row],[Colonna22]]-Merge1[[#This Row],[Colonna12]]</f>
        <v>36</v>
      </c>
      <c r="BO1024" t="str">
        <f t="shared" si="47"/>
        <v/>
      </c>
      <c r="BP1024" s="2" t="s">
        <v>76</v>
      </c>
      <c r="BQ1024" s="2" t="s">
        <v>76</v>
      </c>
      <c r="BR1024" s="2" t="s">
        <v>77</v>
      </c>
      <c r="BS1024" s="2" t="s">
        <v>446</v>
      </c>
      <c r="BT1024" s="2" t="s">
        <v>447</v>
      </c>
    </row>
    <row r="1025" spans="1:72" x14ac:dyDescent="0.35">
      <c r="A1025" s="2" t="s">
        <v>5081</v>
      </c>
      <c r="B1025" s="2" t="s">
        <v>5082</v>
      </c>
      <c r="C1025" s="2" t="s">
        <v>5083</v>
      </c>
      <c r="D1025" s="2" t="s">
        <v>5084</v>
      </c>
      <c r="E1025" s="2" t="s">
        <v>5085</v>
      </c>
      <c r="F1025">
        <v>1</v>
      </c>
      <c r="G1025" s="2" t="s">
        <v>151</v>
      </c>
      <c r="H1025">
        <v>7</v>
      </c>
      <c r="I1025" s="2" t="s">
        <v>770</v>
      </c>
      <c r="J1025">
        <v>20</v>
      </c>
      <c r="K1025" s="2" t="s">
        <v>3054</v>
      </c>
      <c r="L1025">
        <v>8</v>
      </c>
      <c r="M1025" s="2" t="s">
        <v>112</v>
      </c>
      <c r="N1025">
        <v>62</v>
      </c>
      <c r="O1025" s="2" t="s">
        <v>2450</v>
      </c>
      <c r="P1025">
        <v>634</v>
      </c>
      <c r="Q1025" s="2" t="s">
        <v>2770</v>
      </c>
      <c r="R1025" t="s">
        <v>67</v>
      </c>
      <c r="S1025" t="s">
        <v>67</v>
      </c>
      <c r="T1025" s="2" t="s">
        <v>1331</v>
      </c>
      <c r="U1025" s="2" t="s">
        <v>1332</v>
      </c>
      <c r="V1025">
        <v>611</v>
      </c>
      <c r="W1025" s="2" t="s">
        <v>2386</v>
      </c>
      <c r="X1025">
        <v>51288.65</v>
      </c>
      <c r="Y1025">
        <v>51288.65</v>
      </c>
      <c r="AD1025">
        <v>35902.06</v>
      </c>
      <c r="AF1025">
        <v>0</v>
      </c>
      <c r="AG1025">
        <v>15386.61</v>
      </c>
      <c r="AK1025">
        <v>86867</v>
      </c>
      <c r="AL1025" s="5">
        <v>102577.32</v>
      </c>
      <c r="AM1025">
        <v>0</v>
      </c>
      <c r="AN1025">
        <v>0</v>
      </c>
      <c r="AO1025">
        <v>51288.65</v>
      </c>
      <c r="AP1025">
        <v>51288.65</v>
      </c>
      <c r="AS1025">
        <v>35902.06</v>
      </c>
      <c r="AU1025">
        <v>15386.61</v>
      </c>
      <c r="AY1025">
        <v>86867</v>
      </c>
      <c r="AZ1025" s="5">
        <v>102577.32</v>
      </c>
      <c r="BA1025" s="5">
        <v>102577.32</v>
      </c>
      <c r="BB1025" s="5">
        <v>102577.32</v>
      </c>
      <c r="BC1025" s="5">
        <v>102577.32</v>
      </c>
      <c r="BD1025" s="5">
        <v>102577.32</v>
      </c>
      <c r="BE1025" s="5">
        <v>0</v>
      </c>
      <c r="BF1025" s="5">
        <v>189444.35</v>
      </c>
      <c r="BG1025">
        <v>20171019</v>
      </c>
      <c r="BH1025" s="9" t="str">
        <f t="shared" si="45"/>
        <v>2017</v>
      </c>
      <c r="BI1025" t="str">
        <f>MID(Merge1[[#This Row],[OC_DATA_INIZIO_PROGETTO]],5,2)</f>
        <v>10</v>
      </c>
      <c r="BJ1025">
        <v>20190718</v>
      </c>
      <c r="BK1025" t="str">
        <f t="shared" si="46"/>
        <v>2019</v>
      </c>
      <c r="BL1025" t="str">
        <f>MID(Merge1[[#This Row],[OC_DATA_FINE_PROGETTO_PREVISTA]],5,2)</f>
        <v>07</v>
      </c>
      <c r="BM1025" s="8">
        <f>(Merge1[[#This Row],[Colonna2]]-Merge1[[#This Row],[Colonna1]])*12+Merge1[[#This Row],[Colonna22]]-Merge1[[#This Row],[Colonna12]]</f>
        <v>21</v>
      </c>
      <c r="BN1025">
        <v>20190718</v>
      </c>
      <c r="BO1025" t="str">
        <f t="shared" si="47"/>
        <v>2019</v>
      </c>
      <c r="BP1025" s="2" t="s">
        <v>116</v>
      </c>
      <c r="BQ1025" s="2" t="s">
        <v>763</v>
      </c>
      <c r="BR1025" s="2" t="s">
        <v>440</v>
      </c>
      <c r="BS1025" s="2" t="s">
        <v>773</v>
      </c>
      <c r="BT1025" s="2" t="s">
        <v>774</v>
      </c>
    </row>
    <row r="1026" spans="1:72" x14ac:dyDescent="0.35">
      <c r="A1026" s="2" t="s">
        <v>4188</v>
      </c>
      <c r="B1026" s="2" t="s">
        <v>4189</v>
      </c>
      <c r="C1026" s="2" t="s">
        <v>4190</v>
      </c>
      <c r="D1026" s="2" t="s">
        <v>4191</v>
      </c>
      <c r="E1026" s="2" t="s">
        <v>4192</v>
      </c>
      <c r="F1026">
        <v>3</v>
      </c>
      <c r="G1026" s="2" t="s">
        <v>102</v>
      </c>
      <c r="H1026">
        <v>7</v>
      </c>
      <c r="I1026" s="2" t="s">
        <v>770</v>
      </c>
      <c r="J1026">
        <v>15</v>
      </c>
      <c r="K1026" s="2" t="s">
        <v>3707</v>
      </c>
      <c r="L1026">
        <v>7</v>
      </c>
      <c r="M1026" s="2" t="s">
        <v>1213</v>
      </c>
      <c r="N1026">
        <v>18</v>
      </c>
      <c r="O1026" s="2" t="s">
        <v>1214</v>
      </c>
      <c r="P1026">
        <v>999</v>
      </c>
      <c r="Q1026" s="2" t="s">
        <v>1215</v>
      </c>
      <c r="R1026" t="s">
        <v>67</v>
      </c>
      <c r="S1026" t="s">
        <v>67</v>
      </c>
      <c r="T1026" s="2" t="s">
        <v>504</v>
      </c>
      <c r="U1026" s="2" t="s">
        <v>505</v>
      </c>
      <c r="V1026">
        <v>608</v>
      </c>
      <c r="W1026" s="2" t="s">
        <v>2625</v>
      </c>
      <c r="X1026">
        <v>51273.74</v>
      </c>
      <c r="Y1026">
        <v>51273.74</v>
      </c>
      <c r="AD1026">
        <v>35891.620000000003</v>
      </c>
      <c r="AF1026">
        <v>0</v>
      </c>
      <c r="AG1026">
        <v>15382.11</v>
      </c>
      <c r="AK1026">
        <v>109634</v>
      </c>
      <c r="AL1026" s="5">
        <v>102547.47</v>
      </c>
      <c r="AM1026">
        <v>0</v>
      </c>
      <c r="AN1026">
        <v>0</v>
      </c>
      <c r="AO1026">
        <v>51273.74</v>
      </c>
      <c r="AP1026">
        <v>51273.74</v>
      </c>
      <c r="AS1026">
        <v>35891.620000000003</v>
      </c>
      <c r="AU1026">
        <v>15382.11</v>
      </c>
      <c r="AY1026">
        <v>109634</v>
      </c>
      <c r="AZ1026" s="5">
        <v>102547.47</v>
      </c>
      <c r="BA1026" s="5">
        <v>102547.47</v>
      </c>
      <c r="BB1026" s="5">
        <v>102547.47</v>
      </c>
      <c r="BC1026" s="5">
        <v>102547.47</v>
      </c>
      <c r="BD1026" s="5">
        <v>102547.47</v>
      </c>
      <c r="BE1026" s="5">
        <v>0</v>
      </c>
      <c r="BF1026" s="5">
        <v>212181.8</v>
      </c>
      <c r="BG1026">
        <v>20160927</v>
      </c>
      <c r="BH1026" s="9" t="str">
        <f t="shared" ref="BH1026:BH1089" si="48">LEFT(BG:BG,4)</f>
        <v>2016</v>
      </c>
      <c r="BI1026" t="str">
        <f>MID(Merge1[[#This Row],[OC_DATA_INIZIO_PROGETTO]],5,2)</f>
        <v>09</v>
      </c>
      <c r="BJ1026">
        <v>20181130</v>
      </c>
      <c r="BK1026" t="str">
        <f t="shared" ref="BK1026:BK1089" si="49">LEFT(BJ:BJ,4)</f>
        <v>2018</v>
      </c>
      <c r="BL1026" t="str">
        <f>MID(Merge1[[#This Row],[OC_DATA_FINE_PROGETTO_PREVISTA]],5,2)</f>
        <v>11</v>
      </c>
      <c r="BM1026" s="8">
        <f>(Merge1[[#This Row],[Colonna2]]-Merge1[[#This Row],[Colonna1]])*12+Merge1[[#This Row],[Colonna22]]-Merge1[[#This Row],[Colonna12]]</f>
        <v>26</v>
      </c>
      <c r="BN1026">
        <v>20191031</v>
      </c>
      <c r="BO1026" t="str">
        <f t="shared" ref="BO1026:BO1089" si="50">LEFT(BN:BN,4)</f>
        <v>2019</v>
      </c>
      <c r="BP1026" s="2" t="s">
        <v>116</v>
      </c>
      <c r="BQ1026" s="2" t="s">
        <v>763</v>
      </c>
      <c r="BR1026" s="2" t="s">
        <v>440</v>
      </c>
      <c r="BS1026" s="2" t="s">
        <v>773</v>
      </c>
      <c r="BT1026" s="2" t="s">
        <v>774</v>
      </c>
    </row>
    <row r="1027" spans="1:72" x14ac:dyDescent="0.35">
      <c r="A1027" s="2" t="s">
        <v>10907</v>
      </c>
      <c r="B1027" s="2" t="s">
        <v>10908</v>
      </c>
      <c r="C1027" s="2" t="s">
        <v>10909</v>
      </c>
      <c r="D1027" s="2" t="s">
        <v>10910</v>
      </c>
      <c r="E1027" s="2" t="s">
        <v>10911</v>
      </c>
      <c r="F1027">
        <v>1</v>
      </c>
      <c r="G1027" s="2" t="s">
        <v>151</v>
      </c>
      <c r="H1027">
        <v>7</v>
      </c>
      <c r="I1027" s="2" t="s">
        <v>770</v>
      </c>
      <c r="J1027">
        <v>99</v>
      </c>
      <c r="K1027" s="2" t="s">
        <v>81</v>
      </c>
      <c r="L1027">
        <v>8</v>
      </c>
      <c r="M1027" s="2" t="s">
        <v>112</v>
      </c>
      <c r="N1027">
        <v>62</v>
      </c>
      <c r="O1027" s="2" t="s">
        <v>2450</v>
      </c>
      <c r="P1027">
        <v>999</v>
      </c>
      <c r="Q1027" s="2" t="s">
        <v>3522</v>
      </c>
      <c r="R1027" t="s">
        <v>67</v>
      </c>
      <c r="S1027" t="s">
        <v>67</v>
      </c>
      <c r="T1027" s="2" t="s">
        <v>1986</v>
      </c>
      <c r="U1027" s="2" t="s">
        <v>1987</v>
      </c>
      <c r="V1027">
        <v>905</v>
      </c>
      <c r="W1027" s="2" t="s">
        <v>6817</v>
      </c>
      <c r="X1027">
        <v>51250</v>
      </c>
      <c r="Y1027">
        <v>51250</v>
      </c>
      <c r="AD1027">
        <v>35875</v>
      </c>
      <c r="AF1027">
        <v>0</v>
      </c>
      <c r="AG1027">
        <v>15375</v>
      </c>
      <c r="AK1027">
        <v>97500</v>
      </c>
      <c r="AL1027" s="5">
        <v>102500</v>
      </c>
      <c r="AM1027">
        <v>0</v>
      </c>
      <c r="AN1027">
        <v>0</v>
      </c>
      <c r="AO1027">
        <v>51250</v>
      </c>
      <c r="AP1027">
        <v>51250</v>
      </c>
      <c r="AS1027">
        <v>35875</v>
      </c>
      <c r="AU1027">
        <v>15375</v>
      </c>
      <c r="AY1027">
        <v>97500</v>
      </c>
      <c r="AZ1027" s="5">
        <v>102500</v>
      </c>
      <c r="BA1027" s="5">
        <v>102500</v>
      </c>
      <c r="BB1027" s="5">
        <v>102500</v>
      </c>
      <c r="BF1027" s="5">
        <v>0</v>
      </c>
      <c r="BG1027">
        <v>20200923</v>
      </c>
      <c r="BH1027" s="9" t="str">
        <f t="shared" si="48"/>
        <v>2020</v>
      </c>
      <c r="BI1027" t="str">
        <f>MID(Merge1[[#This Row],[OC_DATA_INIZIO_PROGETTO]],5,2)</f>
        <v>09</v>
      </c>
      <c r="BJ1027">
        <v>20210923</v>
      </c>
      <c r="BK1027" t="str">
        <f t="shared" si="49"/>
        <v>2021</v>
      </c>
      <c r="BL1027" t="str">
        <f>MID(Merge1[[#This Row],[OC_DATA_FINE_PROGETTO_PREVISTA]],5,2)</f>
        <v>09</v>
      </c>
      <c r="BM1027" s="8">
        <f>(Merge1[[#This Row],[Colonna2]]-Merge1[[#This Row],[Colonna1]])*12+Merge1[[#This Row],[Colonna22]]-Merge1[[#This Row],[Colonna12]]</f>
        <v>12</v>
      </c>
      <c r="BN1027">
        <v>20210923</v>
      </c>
      <c r="BO1027" t="str">
        <f t="shared" si="50"/>
        <v>2021</v>
      </c>
      <c r="BP1027" s="2" t="s">
        <v>86</v>
      </c>
      <c r="BQ1027" s="2" t="s">
        <v>86</v>
      </c>
      <c r="BR1027" s="2" t="s">
        <v>86</v>
      </c>
      <c r="BS1027" s="2" t="s">
        <v>67</v>
      </c>
      <c r="BT1027" s="2" t="s">
        <v>67</v>
      </c>
    </row>
    <row r="1028" spans="1:72" x14ac:dyDescent="0.35">
      <c r="A1028" s="2" t="s">
        <v>11757</v>
      </c>
      <c r="B1028" s="2" t="s">
        <v>11758</v>
      </c>
      <c r="C1028" s="2" t="s">
        <v>11759</v>
      </c>
      <c r="D1028" s="2" t="s">
        <v>11760</v>
      </c>
      <c r="E1028" s="2" t="s">
        <v>11761</v>
      </c>
      <c r="F1028">
        <v>1</v>
      </c>
      <c r="G1028" s="2" t="s">
        <v>151</v>
      </c>
      <c r="H1028">
        <v>7</v>
      </c>
      <c r="I1028" s="2" t="s">
        <v>770</v>
      </c>
      <c r="J1028">
        <v>99</v>
      </c>
      <c r="K1028" s="2" t="s">
        <v>81</v>
      </c>
      <c r="L1028">
        <v>8</v>
      </c>
      <c r="M1028" s="2" t="s">
        <v>112</v>
      </c>
      <c r="N1028">
        <v>62</v>
      </c>
      <c r="O1028" s="2" t="s">
        <v>2450</v>
      </c>
      <c r="P1028">
        <v>999</v>
      </c>
      <c r="Q1028" s="2" t="s">
        <v>3522</v>
      </c>
      <c r="R1028" t="s">
        <v>67</v>
      </c>
      <c r="S1028" t="s">
        <v>67</v>
      </c>
      <c r="T1028" s="2" t="s">
        <v>1986</v>
      </c>
      <c r="U1028" s="2" t="s">
        <v>1987</v>
      </c>
      <c r="V1028">
        <v>943</v>
      </c>
      <c r="W1028" s="2" t="s">
        <v>6664</v>
      </c>
      <c r="X1028">
        <v>51250</v>
      </c>
      <c r="Y1028">
        <v>51250</v>
      </c>
      <c r="AD1028">
        <v>35875</v>
      </c>
      <c r="AF1028">
        <v>0</v>
      </c>
      <c r="AG1028">
        <v>15375</v>
      </c>
      <c r="AK1028">
        <v>97500</v>
      </c>
      <c r="AL1028" s="5">
        <v>102500</v>
      </c>
      <c r="AM1028">
        <v>0</v>
      </c>
      <c r="AN1028">
        <v>0</v>
      </c>
      <c r="AO1028">
        <v>51250</v>
      </c>
      <c r="AP1028">
        <v>51250</v>
      </c>
      <c r="AS1028">
        <v>35875</v>
      </c>
      <c r="AU1028">
        <v>15375</v>
      </c>
      <c r="AY1028">
        <v>97500</v>
      </c>
      <c r="AZ1028" s="5">
        <v>102500</v>
      </c>
      <c r="BA1028" s="5">
        <v>102500</v>
      </c>
      <c r="BB1028" s="5">
        <v>102500</v>
      </c>
      <c r="BF1028" s="5">
        <v>0</v>
      </c>
      <c r="BG1028">
        <v>20201204</v>
      </c>
      <c r="BH1028" s="9" t="str">
        <f t="shared" si="48"/>
        <v>2020</v>
      </c>
      <c r="BI1028" t="str">
        <f>MID(Merge1[[#This Row],[OC_DATA_INIZIO_PROGETTO]],5,2)</f>
        <v>12</v>
      </c>
      <c r="BJ1028">
        <v>20211231</v>
      </c>
      <c r="BK1028" t="str">
        <f t="shared" si="49"/>
        <v>2021</v>
      </c>
      <c r="BL1028" t="str">
        <f>MID(Merge1[[#This Row],[OC_DATA_FINE_PROGETTO_PREVISTA]],5,2)</f>
        <v>12</v>
      </c>
      <c r="BM1028" s="8">
        <f>(Merge1[[#This Row],[Colonna2]]-Merge1[[#This Row],[Colonna1]])*12+Merge1[[#This Row],[Colonna22]]-Merge1[[#This Row],[Colonna12]]</f>
        <v>12</v>
      </c>
      <c r="BN1028">
        <v>20211204</v>
      </c>
      <c r="BO1028" t="str">
        <f t="shared" si="50"/>
        <v>2021</v>
      </c>
      <c r="BP1028" s="2" t="s">
        <v>86</v>
      </c>
      <c r="BQ1028" s="2" t="s">
        <v>76</v>
      </c>
      <c r="BR1028" s="2" t="s">
        <v>77</v>
      </c>
      <c r="BS1028" s="2" t="s">
        <v>2387</v>
      </c>
      <c r="BT1028" s="2" t="s">
        <v>510</v>
      </c>
    </row>
    <row r="1029" spans="1:72" x14ac:dyDescent="0.35">
      <c r="A1029" s="2" t="s">
        <v>12394</v>
      </c>
      <c r="B1029" s="2" t="s">
        <v>12395</v>
      </c>
      <c r="C1029" s="2" t="s">
        <v>12396</v>
      </c>
      <c r="D1029" s="2" t="s">
        <v>12397</v>
      </c>
      <c r="E1029" s="2" t="s">
        <v>12398</v>
      </c>
      <c r="F1029">
        <v>1</v>
      </c>
      <c r="G1029" s="2" t="s">
        <v>151</v>
      </c>
      <c r="H1029">
        <v>7</v>
      </c>
      <c r="I1029" s="2" t="s">
        <v>770</v>
      </c>
      <c r="J1029">
        <v>99</v>
      </c>
      <c r="K1029" s="2" t="s">
        <v>81</v>
      </c>
      <c r="L1029">
        <v>8</v>
      </c>
      <c r="M1029" s="2" t="s">
        <v>112</v>
      </c>
      <c r="N1029">
        <v>62</v>
      </c>
      <c r="O1029" s="2" t="s">
        <v>2450</v>
      </c>
      <c r="P1029">
        <v>999</v>
      </c>
      <c r="Q1029" s="2" t="s">
        <v>3522</v>
      </c>
      <c r="R1029" t="s">
        <v>67</v>
      </c>
      <c r="S1029" t="s">
        <v>67</v>
      </c>
      <c r="T1029" s="2" t="s">
        <v>1986</v>
      </c>
      <c r="U1029" s="2" t="s">
        <v>1987</v>
      </c>
      <c r="V1029">
        <v>923</v>
      </c>
      <c r="W1029" s="2" t="s">
        <v>6673</v>
      </c>
      <c r="X1029">
        <v>51250</v>
      </c>
      <c r="Y1029">
        <v>51250</v>
      </c>
      <c r="AD1029">
        <v>35875</v>
      </c>
      <c r="AF1029">
        <v>0</v>
      </c>
      <c r="AG1029">
        <v>15375</v>
      </c>
      <c r="AK1029">
        <v>97500</v>
      </c>
      <c r="AL1029" s="5">
        <v>102500</v>
      </c>
      <c r="AM1029">
        <v>0</v>
      </c>
      <c r="AN1029">
        <v>0</v>
      </c>
      <c r="AO1029">
        <v>51250</v>
      </c>
      <c r="AP1029">
        <v>51250</v>
      </c>
      <c r="AS1029">
        <v>35875</v>
      </c>
      <c r="AU1029">
        <v>15375</v>
      </c>
      <c r="AY1029">
        <v>97500</v>
      </c>
      <c r="AZ1029" s="5">
        <v>102500</v>
      </c>
      <c r="BA1029" s="5">
        <v>102500</v>
      </c>
      <c r="BB1029" s="5">
        <v>102500</v>
      </c>
      <c r="BF1029" s="5">
        <v>0</v>
      </c>
      <c r="BG1029">
        <v>20201204</v>
      </c>
      <c r="BH1029" s="9" t="str">
        <f t="shared" si="48"/>
        <v>2020</v>
      </c>
      <c r="BI1029" t="str">
        <f>MID(Merge1[[#This Row],[OC_DATA_INIZIO_PROGETTO]],5,2)</f>
        <v>12</v>
      </c>
      <c r="BJ1029">
        <v>20211231</v>
      </c>
      <c r="BK1029" t="str">
        <f t="shared" si="49"/>
        <v>2021</v>
      </c>
      <c r="BL1029" t="str">
        <f>MID(Merge1[[#This Row],[OC_DATA_FINE_PROGETTO_PREVISTA]],5,2)</f>
        <v>12</v>
      </c>
      <c r="BM1029" s="8">
        <f>(Merge1[[#This Row],[Colonna2]]-Merge1[[#This Row],[Colonna1]])*12+Merge1[[#This Row],[Colonna22]]-Merge1[[#This Row],[Colonna12]]</f>
        <v>12</v>
      </c>
      <c r="BN1029">
        <v>20211204</v>
      </c>
      <c r="BO1029" t="str">
        <f t="shared" si="50"/>
        <v>2021</v>
      </c>
      <c r="BP1029" s="2" t="s">
        <v>86</v>
      </c>
      <c r="BQ1029" s="2" t="s">
        <v>76</v>
      </c>
      <c r="BR1029" s="2" t="s">
        <v>77</v>
      </c>
      <c r="BS1029" s="2" t="s">
        <v>2387</v>
      </c>
      <c r="BT1029" s="2" t="s">
        <v>510</v>
      </c>
    </row>
    <row r="1030" spans="1:72" x14ac:dyDescent="0.35">
      <c r="A1030" s="2" t="s">
        <v>12423</v>
      </c>
      <c r="B1030" s="2" t="s">
        <v>12424</v>
      </c>
      <c r="C1030" s="2" t="s">
        <v>12425</v>
      </c>
      <c r="D1030" s="2" t="s">
        <v>12426</v>
      </c>
      <c r="E1030" s="2" t="s">
        <v>12427</v>
      </c>
      <c r="F1030">
        <v>1</v>
      </c>
      <c r="G1030" s="2" t="s">
        <v>151</v>
      </c>
      <c r="H1030">
        <v>7</v>
      </c>
      <c r="I1030" s="2" t="s">
        <v>770</v>
      </c>
      <c r="J1030">
        <v>99</v>
      </c>
      <c r="K1030" s="2" t="s">
        <v>81</v>
      </c>
      <c r="L1030">
        <v>8</v>
      </c>
      <c r="M1030" s="2" t="s">
        <v>112</v>
      </c>
      <c r="N1030">
        <v>62</v>
      </c>
      <c r="O1030" s="2" t="s">
        <v>2450</v>
      </c>
      <c r="P1030">
        <v>999</v>
      </c>
      <c r="Q1030" s="2" t="s">
        <v>3522</v>
      </c>
      <c r="R1030" t="s">
        <v>67</v>
      </c>
      <c r="S1030" t="s">
        <v>67</v>
      </c>
      <c r="T1030" s="2" t="s">
        <v>1986</v>
      </c>
      <c r="U1030" s="2" t="s">
        <v>1987</v>
      </c>
      <c r="V1030">
        <v>926</v>
      </c>
      <c r="W1030" s="2" t="s">
        <v>6666</v>
      </c>
      <c r="X1030">
        <v>51250</v>
      </c>
      <c r="Y1030">
        <v>51250</v>
      </c>
      <c r="AD1030">
        <v>35875</v>
      </c>
      <c r="AF1030">
        <v>0</v>
      </c>
      <c r="AG1030">
        <v>15375</v>
      </c>
      <c r="AK1030">
        <v>97500</v>
      </c>
      <c r="AL1030" s="5">
        <v>102500</v>
      </c>
      <c r="AM1030">
        <v>0</v>
      </c>
      <c r="AN1030">
        <v>0</v>
      </c>
      <c r="AO1030">
        <v>51250</v>
      </c>
      <c r="AP1030">
        <v>51250</v>
      </c>
      <c r="AS1030">
        <v>35875</v>
      </c>
      <c r="AU1030">
        <v>15375</v>
      </c>
      <c r="AY1030">
        <v>97500</v>
      </c>
      <c r="AZ1030" s="5">
        <v>102500</v>
      </c>
      <c r="BA1030" s="5">
        <v>102500</v>
      </c>
      <c r="BB1030" s="5">
        <v>102500</v>
      </c>
      <c r="BF1030" s="5">
        <v>0</v>
      </c>
      <c r="BG1030">
        <v>20201204</v>
      </c>
      <c r="BH1030" s="9" t="str">
        <f t="shared" si="48"/>
        <v>2020</v>
      </c>
      <c r="BI1030" t="str">
        <f>MID(Merge1[[#This Row],[OC_DATA_INIZIO_PROGETTO]],5,2)</f>
        <v>12</v>
      </c>
      <c r="BJ1030">
        <v>20211231</v>
      </c>
      <c r="BK1030" t="str">
        <f t="shared" si="49"/>
        <v>2021</v>
      </c>
      <c r="BL1030" t="str">
        <f>MID(Merge1[[#This Row],[OC_DATA_FINE_PROGETTO_PREVISTA]],5,2)</f>
        <v>12</v>
      </c>
      <c r="BM1030" s="8">
        <f>(Merge1[[#This Row],[Colonna2]]-Merge1[[#This Row],[Colonna1]])*12+Merge1[[#This Row],[Colonna22]]-Merge1[[#This Row],[Colonna12]]</f>
        <v>12</v>
      </c>
      <c r="BN1030">
        <v>20211204</v>
      </c>
      <c r="BO1030" t="str">
        <f t="shared" si="50"/>
        <v>2021</v>
      </c>
      <c r="BP1030" s="2" t="s">
        <v>86</v>
      </c>
      <c r="BQ1030" s="2" t="s">
        <v>76</v>
      </c>
      <c r="BR1030" s="2" t="s">
        <v>77</v>
      </c>
      <c r="BS1030" s="2" t="s">
        <v>2387</v>
      </c>
      <c r="BT1030" s="2" t="s">
        <v>510</v>
      </c>
    </row>
    <row r="1031" spans="1:72" x14ac:dyDescent="0.35">
      <c r="A1031" s="2" t="s">
        <v>28186</v>
      </c>
      <c r="B1031" s="2" t="s">
        <v>28187</v>
      </c>
      <c r="C1031" s="2" t="s">
        <v>28188</v>
      </c>
      <c r="D1031" s="2" t="s">
        <v>28189</v>
      </c>
      <c r="E1031" s="2" t="s">
        <v>28190</v>
      </c>
      <c r="F1031">
        <v>4</v>
      </c>
      <c r="G1031" s="2" t="s">
        <v>174</v>
      </c>
      <c r="H1031">
        <v>3</v>
      </c>
      <c r="I1031" s="2" t="s">
        <v>68</v>
      </c>
      <c r="J1031">
        <v>99</v>
      </c>
      <c r="K1031" s="2" t="s">
        <v>81</v>
      </c>
      <c r="L1031">
        <v>5</v>
      </c>
      <c r="M1031" s="2" t="s">
        <v>226</v>
      </c>
      <c r="N1031">
        <v>8</v>
      </c>
      <c r="O1031" s="2" t="s">
        <v>483</v>
      </c>
      <c r="P1031">
        <v>999</v>
      </c>
      <c r="Q1031" s="2" t="s">
        <v>484</v>
      </c>
      <c r="R1031" t="s">
        <v>67</v>
      </c>
      <c r="S1031" t="s">
        <v>67</v>
      </c>
      <c r="T1031" s="2" t="s">
        <v>73</v>
      </c>
      <c r="U1031" s="2" t="s">
        <v>74</v>
      </c>
      <c r="V1031">
        <v>2016</v>
      </c>
      <c r="W1031" s="2" t="s">
        <v>18962</v>
      </c>
      <c r="X1031">
        <v>341802.84</v>
      </c>
      <c r="Y1031">
        <v>341802.84</v>
      </c>
      <c r="AD1031">
        <v>239261.99</v>
      </c>
      <c r="AF1031">
        <v>0</v>
      </c>
      <c r="AG1031">
        <v>102540.85</v>
      </c>
      <c r="AI1031">
        <v>8000</v>
      </c>
      <c r="AL1031" s="5">
        <v>691605.68</v>
      </c>
      <c r="AM1031">
        <v>0</v>
      </c>
      <c r="AN1031">
        <v>0</v>
      </c>
      <c r="AO1031">
        <v>341802.84</v>
      </c>
      <c r="AP1031">
        <v>341802.84</v>
      </c>
      <c r="AS1031">
        <v>239261.99</v>
      </c>
      <c r="AU1031">
        <v>102540.85</v>
      </c>
      <c r="AW1031">
        <v>8000</v>
      </c>
      <c r="AZ1031" s="5">
        <v>691605.68</v>
      </c>
      <c r="BA1031" s="5">
        <v>102347.44</v>
      </c>
      <c r="BB1031" s="5">
        <v>102347.44</v>
      </c>
      <c r="BC1031" s="5">
        <v>30712.720000000001</v>
      </c>
      <c r="BD1031" s="5">
        <v>30712.720000000001</v>
      </c>
      <c r="BE1031" s="5">
        <v>0</v>
      </c>
      <c r="BF1031" s="5">
        <v>30712.720000000001</v>
      </c>
      <c r="BG1031">
        <v>20171011</v>
      </c>
      <c r="BH1031" s="9" t="str">
        <f t="shared" si="48"/>
        <v>2017</v>
      </c>
      <c r="BI1031" t="str">
        <f>MID(Merge1[[#This Row],[OC_DATA_INIZIO_PROGETTO]],5,2)</f>
        <v>10</v>
      </c>
      <c r="BJ1031">
        <v>20210630</v>
      </c>
      <c r="BK1031" t="str">
        <f t="shared" si="49"/>
        <v>2021</v>
      </c>
      <c r="BL1031" t="str">
        <f>MID(Merge1[[#This Row],[OC_DATA_FINE_PROGETTO_PREVISTA]],5,2)</f>
        <v>06</v>
      </c>
      <c r="BM1031" s="8">
        <f>(Merge1[[#This Row],[Colonna2]]-Merge1[[#This Row],[Colonna1]])*12+Merge1[[#This Row],[Colonna22]]-Merge1[[#This Row],[Colonna12]]</f>
        <v>44</v>
      </c>
      <c r="BO1031" t="str">
        <f t="shared" si="50"/>
        <v/>
      </c>
      <c r="BP1031" s="2" t="s">
        <v>76</v>
      </c>
      <c r="BQ1031" s="2" t="s">
        <v>76</v>
      </c>
      <c r="BR1031" s="2" t="s">
        <v>3044</v>
      </c>
      <c r="BS1031" s="2" t="s">
        <v>3045</v>
      </c>
      <c r="BT1031" s="2" t="s">
        <v>3046</v>
      </c>
    </row>
    <row r="1032" spans="1:72" x14ac:dyDescent="0.35">
      <c r="A1032" s="2" t="s">
        <v>16534</v>
      </c>
      <c r="B1032" s="2" t="s">
        <v>16524</v>
      </c>
      <c r="C1032" s="2" t="s">
        <v>16525</v>
      </c>
      <c r="D1032" s="2" t="s">
        <v>16526</v>
      </c>
      <c r="E1032" s="2" t="s">
        <v>16535</v>
      </c>
      <c r="F1032">
        <v>1</v>
      </c>
      <c r="G1032" s="2" t="s">
        <v>151</v>
      </c>
      <c r="H1032">
        <v>7</v>
      </c>
      <c r="I1032" s="2" t="s">
        <v>770</v>
      </c>
      <c r="J1032">
        <v>99</v>
      </c>
      <c r="K1032" s="2" t="s">
        <v>81</v>
      </c>
      <c r="L1032">
        <v>8</v>
      </c>
      <c r="M1032" s="2" t="s">
        <v>112</v>
      </c>
      <c r="N1032">
        <v>62</v>
      </c>
      <c r="O1032" s="2" t="s">
        <v>2450</v>
      </c>
      <c r="P1032">
        <v>999</v>
      </c>
      <c r="Q1032" s="2" t="s">
        <v>3522</v>
      </c>
      <c r="R1032" t="s">
        <v>67</v>
      </c>
      <c r="S1032" t="s">
        <v>67</v>
      </c>
      <c r="T1032" s="2" t="s">
        <v>1986</v>
      </c>
      <c r="U1032" s="2" t="s">
        <v>1987</v>
      </c>
      <c r="V1032">
        <v>915</v>
      </c>
      <c r="W1032" s="2" t="s">
        <v>632</v>
      </c>
      <c r="X1032">
        <v>51147.43</v>
      </c>
      <c r="Y1032">
        <v>51147.43</v>
      </c>
      <c r="AD1032">
        <v>35803.199999999997</v>
      </c>
      <c r="AF1032">
        <v>0</v>
      </c>
      <c r="AG1032">
        <v>15344.23</v>
      </c>
      <c r="AK1032">
        <v>203142</v>
      </c>
      <c r="AL1032" s="5">
        <v>102294.86</v>
      </c>
      <c r="AM1032">
        <v>0</v>
      </c>
      <c r="AN1032">
        <v>0</v>
      </c>
      <c r="AO1032">
        <v>51147.43</v>
      </c>
      <c r="AP1032">
        <v>51147.43</v>
      </c>
      <c r="AS1032">
        <v>35803.199999999997</v>
      </c>
      <c r="AU1032">
        <v>15344.23</v>
      </c>
      <c r="AY1032">
        <v>203142</v>
      </c>
      <c r="AZ1032" s="5">
        <v>102294.86</v>
      </c>
      <c r="BA1032" s="5">
        <v>102294.86</v>
      </c>
      <c r="BB1032" s="5">
        <v>102294.86</v>
      </c>
      <c r="BC1032" s="5">
        <v>71028.27</v>
      </c>
      <c r="BD1032" s="5">
        <v>71028.27</v>
      </c>
      <c r="BE1032" s="5">
        <v>0</v>
      </c>
      <c r="BF1032" s="5">
        <v>159576.13</v>
      </c>
      <c r="BG1032">
        <v>20180209</v>
      </c>
      <c r="BH1032" s="9" t="str">
        <f t="shared" si="48"/>
        <v>2018</v>
      </c>
      <c r="BI1032" t="str">
        <f>MID(Merge1[[#This Row],[OC_DATA_INIZIO_PROGETTO]],5,2)</f>
        <v>02</v>
      </c>
      <c r="BJ1032">
        <v>20200312</v>
      </c>
      <c r="BK1032" t="str">
        <f t="shared" si="49"/>
        <v>2020</v>
      </c>
      <c r="BL1032" t="str">
        <f>MID(Merge1[[#This Row],[OC_DATA_FINE_PROGETTO_PREVISTA]],5,2)</f>
        <v>03</v>
      </c>
      <c r="BM1032" s="8">
        <f>(Merge1[[#This Row],[Colonna2]]-Merge1[[#This Row],[Colonna1]])*12+Merge1[[#This Row],[Colonna22]]-Merge1[[#This Row],[Colonna12]]</f>
        <v>25</v>
      </c>
      <c r="BN1032">
        <v>20201124</v>
      </c>
      <c r="BO1032" t="str">
        <f t="shared" si="50"/>
        <v>2020</v>
      </c>
      <c r="BP1032" s="2" t="s">
        <v>76</v>
      </c>
      <c r="BQ1032" s="2" t="s">
        <v>76</v>
      </c>
      <c r="BR1032" s="2" t="s">
        <v>440</v>
      </c>
      <c r="BS1032" s="2" t="s">
        <v>773</v>
      </c>
      <c r="BT1032" s="2" t="s">
        <v>774</v>
      </c>
    </row>
    <row r="1033" spans="1:72" x14ac:dyDescent="0.35">
      <c r="A1033" s="2" t="s">
        <v>2941</v>
      </c>
      <c r="B1033" s="2" t="s">
        <v>2942</v>
      </c>
      <c r="C1033" s="2" t="s">
        <v>2943</v>
      </c>
      <c r="D1033" s="2" t="s">
        <v>2944</v>
      </c>
      <c r="E1033" s="2" t="s">
        <v>2945</v>
      </c>
      <c r="F1033">
        <v>1</v>
      </c>
      <c r="G1033" s="2" t="s">
        <v>151</v>
      </c>
      <c r="H1033">
        <v>7</v>
      </c>
      <c r="I1033" s="2" t="s">
        <v>770</v>
      </c>
      <c r="J1033">
        <v>99</v>
      </c>
      <c r="K1033" s="2" t="s">
        <v>81</v>
      </c>
      <c r="L1033">
        <v>8</v>
      </c>
      <c r="M1033" s="2" t="s">
        <v>112</v>
      </c>
      <c r="N1033">
        <v>62</v>
      </c>
      <c r="O1033" s="2" t="s">
        <v>2450</v>
      </c>
      <c r="P1033">
        <v>634</v>
      </c>
      <c r="Q1033" s="2" t="s">
        <v>2770</v>
      </c>
      <c r="R1033" t="s">
        <v>67</v>
      </c>
      <c r="S1033" t="s">
        <v>67</v>
      </c>
      <c r="T1033" s="2" t="s">
        <v>1986</v>
      </c>
      <c r="U1033" s="2" t="s">
        <v>1987</v>
      </c>
      <c r="V1033">
        <v>611</v>
      </c>
      <c r="W1033" s="2" t="s">
        <v>2386</v>
      </c>
      <c r="X1033">
        <v>51021.34</v>
      </c>
      <c r="Y1033">
        <v>51021.34</v>
      </c>
      <c r="AD1033">
        <v>35714.94</v>
      </c>
      <c r="AF1033">
        <v>0</v>
      </c>
      <c r="AG1033">
        <v>15306.41</v>
      </c>
      <c r="AK1033">
        <v>306128</v>
      </c>
      <c r="AL1033" s="5">
        <v>102042.69</v>
      </c>
      <c r="AM1033">
        <v>0</v>
      </c>
      <c r="AN1033">
        <v>0</v>
      </c>
      <c r="AO1033">
        <v>51021.34</v>
      </c>
      <c r="AP1033">
        <v>51021.34</v>
      </c>
      <c r="AS1033">
        <v>35714.94</v>
      </c>
      <c r="AU1033">
        <v>15306.41</v>
      </c>
      <c r="AY1033">
        <v>306128</v>
      </c>
      <c r="AZ1033" s="5">
        <v>102042.69</v>
      </c>
      <c r="BA1033" s="5">
        <v>102042.69</v>
      </c>
      <c r="BB1033" s="5">
        <v>102042.69</v>
      </c>
      <c r="BF1033" s="5">
        <v>0</v>
      </c>
      <c r="BG1033">
        <v>20200722</v>
      </c>
      <c r="BH1033" s="9" t="str">
        <f t="shared" si="48"/>
        <v>2020</v>
      </c>
      <c r="BI1033" t="str">
        <f>MID(Merge1[[#This Row],[OC_DATA_INIZIO_PROGETTO]],5,2)</f>
        <v>07</v>
      </c>
      <c r="BJ1033">
        <v>20220412</v>
      </c>
      <c r="BK1033" t="str">
        <f t="shared" si="49"/>
        <v>2022</v>
      </c>
      <c r="BL1033" t="str">
        <f>MID(Merge1[[#This Row],[OC_DATA_FINE_PROGETTO_PREVISTA]],5,2)</f>
        <v>04</v>
      </c>
      <c r="BM1033" s="8">
        <f>(Merge1[[#This Row],[Colonna2]]-Merge1[[#This Row],[Colonna1]])*12+Merge1[[#This Row],[Colonna22]]-Merge1[[#This Row],[Colonna12]]</f>
        <v>21</v>
      </c>
      <c r="BO1033" t="str">
        <f t="shared" si="50"/>
        <v/>
      </c>
      <c r="BP1033" s="2" t="s">
        <v>86</v>
      </c>
      <c r="BQ1033" s="2" t="s">
        <v>76</v>
      </c>
      <c r="BR1033" s="2" t="s">
        <v>77</v>
      </c>
      <c r="BS1033" s="2" t="s">
        <v>773</v>
      </c>
      <c r="BT1033" s="2" t="s">
        <v>774</v>
      </c>
    </row>
    <row r="1034" spans="1:72" x14ac:dyDescent="0.35">
      <c r="A1034" s="2" t="s">
        <v>28825</v>
      </c>
      <c r="B1034" s="2" t="s">
        <v>28826</v>
      </c>
      <c r="C1034" s="2" t="s">
        <v>28827</v>
      </c>
      <c r="D1034" s="2" t="s">
        <v>27718</v>
      </c>
      <c r="E1034" s="2" t="s">
        <v>28828</v>
      </c>
      <c r="F1034">
        <v>4</v>
      </c>
      <c r="G1034" s="2" t="s">
        <v>174</v>
      </c>
      <c r="H1034">
        <v>3</v>
      </c>
      <c r="I1034" s="2" t="s">
        <v>68</v>
      </c>
      <c r="J1034">
        <v>9</v>
      </c>
      <c r="K1034" s="2" t="s">
        <v>4139</v>
      </c>
      <c r="L1034">
        <v>5</v>
      </c>
      <c r="M1034" s="2" t="s">
        <v>226</v>
      </c>
      <c r="N1034">
        <v>8</v>
      </c>
      <c r="O1034" s="2" t="s">
        <v>483</v>
      </c>
      <c r="P1034">
        <v>81</v>
      </c>
      <c r="Q1034" s="2" t="s">
        <v>623</v>
      </c>
      <c r="R1034" t="s">
        <v>67</v>
      </c>
      <c r="S1034" t="s">
        <v>67</v>
      </c>
      <c r="T1034" s="2" t="s">
        <v>73</v>
      </c>
      <c r="U1034" s="2" t="s">
        <v>74</v>
      </c>
      <c r="V1034">
        <v>2001</v>
      </c>
      <c r="W1034" s="2" t="s">
        <v>18968</v>
      </c>
      <c r="X1034">
        <v>75000</v>
      </c>
      <c r="Y1034">
        <v>75000</v>
      </c>
      <c r="AD1034">
        <v>52500</v>
      </c>
      <c r="AF1034">
        <v>0</v>
      </c>
      <c r="AG1034">
        <v>22500</v>
      </c>
      <c r="AL1034" s="5">
        <v>150000</v>
      </c>
      <c r="AM1034">
        <v>0</v>
      </c>
      <c r="AN1034">
        <v>0</v>
      </c>
      <c r="AO1034">
        <v>75000</v>
      </c>
      <c r="AP1034">
        <v>75000</v>
      </c>
      <c r="AS1034">
        <v>52500</v>
      </c>
      <c r="AU1034">
        <v>22500</v>
      </c>
      <c r="AZ1034" s="5">
        <v>150000</v>
      </c>
      <c r="BA1034" s="5">
        <v>101473.4</v>
      </c>
      <c r="BB1034" s="5">
        <v>101473.4</v>
      </c>
      <c r="BC1034" s="5">
        <v>90591.63</v>
      </c>
      <c r="BD1034" s="5">
        <v>90591.63</v>
      </c>
      <c r="BE1034" s="5">
        <v>0</v>
      </c>
      <c r="BF1034" s="5">
        <v>90591.63</v>
      </c>
      <c r="BG1034">
        <v>20180925</v>
      </c>
      <c r="BH1034" s="9" t="str">
        <f t="shared" si="48"/>
        <v>2018</v>
      </c>
      <c r="BI1034" t="str">
        <f>MID(Merge1[[#This Row],[OC_DATA_INIZIO_PROGETTO]],5,2)</f>
        <v>09</v>
      </c>
      <c r="BJ1034">
        <v>20201231</v>
      </c>
      <c r="BK1034" t="str">
        <f t="shared" si="49"/>
        <v>2020</v>
      </c>
      <c r="BL1034" t="str">
        <f>MID(Merge1[[#This Row],[OC_DATA_FINE_PROGETTO_PREVISTA]],5,2)</f>
        <v>12</v>
      </c>
      <c r="BM1034" s="8">
        <f>(Merge1[[#This Row],[Colonna2]]-Merge1[[#This Row],[Colonna1]])*12+Merge1[[#This Row],[Colonna22]]-Merge1[[#This Row],[Colonna12]]</f>
        <v>27</v>
      </c>
      <c r="BO1034" t="str">
        <f t="shared" si="50"/>
        <v/>
      </c>
      <c r="BP1034" s="2" t="s">
        <v>76</v>
      </c>
      <c r="BQ1034" s="2" t="s">
        <v>76</v>
      </c>
      <c r="BR1034" s="2" t="s">
        <v>77</v>
      </c>
      <c r="BS1034" s="2" t="s">
        <v>78</v>
      </c>
      <c r="BT1034" s="2" t="s">
        <v>79</v>
      </c>
    </row>
    <row r="1035" spans="1:72" x14ac:dyDescent="0.35">
      <c r="A1035" s="2" t="s">
        <v>27197</v>
      </c>
      <c r="B1035" s="2" t="s">
        <v>27198</v>
      </c>
      <c r="C1035" s="2" t="s">
        <v>27199</v>
      </c>
      <c r="D1035" s="2" t="s">
        <v>27200</v>
      </c>
      <c r="E1035" s="2" t="s">
        <v>27201</v>
      </c>
      <c r="F1035">
        <v>1</v>
      </c>
      <c r="G1035" s="2" t="s">
        <v>151</v>
      </c>
      <c r="H1035">
        <v>7</v>
      </c>
      <c r="I1035" s="2" t="s">
        <v>770</v>
      </c>
      <c r="J1035">
        <v>20</v>
      </c>
      <c r="K1035" s="2" t="s">
        <v>3054</v>
      </c>
      <c r="L1035">
        <v>9</v>
      </c>
      <c r="M1035" s="2" t="s">
        <v>98</v>
      </c>
      <c r="N1035">
        <v>25</v>
      </c>
      <c r="O1035" s="2" t="s">
        <v>683</v>
      </c>
      <c r="P1035">
        <v>239</v>
      </c>
      <c r="Q1035" s="2" t="s">
        <v>684</v>
      </c>
      <c r="R1035" t="s">
        <v>67</v>
      </c>
      <c r="S1035" t="s">
        <v>67</v>
      </c>
      <c r="T1035" s="2" t="s">
        <v>1331</v>
      </c>
      <c r="U1035" s="2" t="s">
        <v>1332</v>
      </c>
      <c r="V1035">
        <v>2016</v>
      </c>
      <c r="W1035" s="2" t="s">
        <v>18962</v>
      </c>
      <c r="X1035">
        <v>50508</v>
      </c>
      <c r="Y1035">
        <v>50508</v>
      </c>
      <c r="AD1035">
        <v>35355.599999999999</v>
      </c>
      <c r="AF1035">
        <v>0</v>
      </c>
      <c r="AG1035">
        <v>15152.4</v>
      </c>
      <c r="AK1035">
        <v>123464</v>
      </c>
      <c r="AL1035" s="5">
        <v>101016</v>
      </c>
      <c r="AM1035">
        <v>0</v>
      </c>
      <c r="AN1035">
        <v>0</v>
      </c>
      <c r="AO1035">
        <v>50508</v>
      </c>
      <c r="AP1035">
        <v>50508</v>
      </c>
      <c r="AS1035">
        <v>35355.599999999999</v>
      </c>
      <c r="AU1035">
        <v>15152.4</v>
      </c>
      <c r="AY1035">
        <v>123464</v>
      </c>
      <c r="AZ1035" s="5">
        <v>101016</v>
      </c>
      <c r="BA1035" s="5">
        <v>101016</v>
      </c>
      <c r="BB1035" s="5">
        <v>101016</v>
      </c>
      <c r="BC1035" s="5">
        <v>92141.71</v>
      </c>
      <c r="BD1035" s="5">
        <v>92141.71</v>
      </c>
      <c r="BE1035" s="5">
        <v>0</v>
      </c>
      <c r="BF1035" s="5">
        <v>204982.58</v>
      </c>
      <c r="BG1035">
        <v>20171106</v>
      </c>
      <c r="BH1035" s="9" t="str">
        <f t="shared" si="48"/>
        <v>2017</v>
      </c>
      <c r="BI1035" t="str">
        <f>MID(Merge1[[#This Row],[OC_DATA_INIZIO_PROGETTO]],5,2)</f>
        <v>11</v>
      </c>
      <c r="BJ1035">
        <v>20201231</v>
      </c>
      <c r="BK1035" t="str">
        <f t="shared" si="49"/>
        <v>2020</v>
      </c>
      <c r="BL1035" t="str">
        <f>MID(Merge1[[#This Row],[OC_DATA_FINE_PROGETTO_PREVISTA]],5,2)</f>
        <v>12</v>
      </c>
      <c r="BM1035" s="8">
        <f>(Merge1[[#This Row],[Colonna2]]-Merge1[[#This Row],[Colonna1]])*12+Merge1[[#This Row],[Colonna22]]-Merge1[[#This Row],[Colonna12]]</f>
        <v>37</v>
      </c>
      <c r="BO1035" t="str">
        <f t="shared" si="50"/>
        <v/>
      </c>
      <c r="BP1035" s="2" t="s">
        <v>76</v>
      </c>
      <c r="BQ1035" s="2" t="s">
        <v>76</v>
      </c>
      <c r="BR1035" s="2" t="s">
        <v>77</v>
      </c>
      <c r="BS1035" s="2" t="s">
        <v>773</v>
      </c>
      <c r="BT1035" s="2" t="s">
        <v>774</v>
      </c>
    </row>
    <row r="1036" spans="1:72" x14ac:dyDescent="0.35">
      <c r="A1036" s="2" t="s">
        <v>12838</v>
      </c>
      <c r="B1036" s="2" t="s">
        <v>12839</v>
      </c>
      <c r="C1036" s="2" t="s">
        <v>12840</v>
      </c>
      <c r="D1036" s="2" t="s">
        <v>12841</v>
      </c>
      <c r="E1036" s="2" t="s">
        <v>12842</v>
      </c>
      <c r="F1036">
        <v>1</v>
      </c>
      <c r="G1036" s="2" t="s">
        <v>151</v>
      </c>
      <c r="H1036">
        <v>7</v>
      </c>
      <c r="I1036" s="2" t="s">
        <v>770</v>
      </c>
      <c r="J1036">
        <v>99</v>
      </c>
      <c r="K1036" s="2" t="s">
        <v>81</v>
      </c>
      <c r="L1036">
        <v>8</v>
      </c>
      <c r="M1036" s="2" t="s">
        <v>112</v>
      </c>
      <c r="N1036">
        <v>62</v>
      </c>
      <c r="O1036" s="2" t="s">
        <v>2450</v>
      </c>
      <c r="P1036">
        <v>999</v>
      </c>
      <c r="Q1036" s="2" t="s">
        <v>3522</v>
      </c>
      <c r="R1036" t="s">
        <v>67</v>
      </c>
      <c r="S1036" t="s">
        <v>67</v>
      </c>
      <c r="T1036" s="2" t="s">
        <v>1986</v>
      </c>
      <c r="U1036" s="2" t="s">
        <v>1987</v>
      </c>
      <c r="V1036">
        <v>902</v>
      </c>
      <c r="W1036" s="2" t="s">
        <v>6655</v>
      </c>
      <c r="X1036">
        <v>50500</v>
      </c>
      <c r="Y1036">
        <v>50500</v>
      </c>
      <c r="AD1036">
        <v>35350</v>
      </c>
      <c r="AF1036">
        <v>0</v>
      </c>
      <c r="AG1036">
        <v>15150</v>
      </c>
      <c r="AK1036">
        <v>99000</v>
      </c>
      <c r="AL1036" s="5">
        <v>101000</v>
      </c>
      <c r="AM1036">
        <v>0</v>
      </c>
      <c r="AN1036">
        <v>0</v>
      </c>
      <c r="AO1036">
        <v>50500</v>
      </c>
      <c r="AP1036">
        <v>50500</v>
      </c>
      <c r="AS1036">
        <v>35350</v>
      </c>
      <c r="AU1036">
        <v>15150</v>
      </c>
      <c r="AY1036">
        <v>99000</v>
      </c>
      <c r="AZ1036" s="5">
        <v>101000</v>
      </c>
      <c r="BA1036" s="5">
        <v>101000</v>
      </c>
      <c r="BB1036" s="5">
        <v>101000</v>
      </c>
      <c r="BF1036" s="5">
        <v>0</v>
      </c>
      <c r="BG1036">
        <v>20201204</v>
      </c>
      <c r="BH1036" s="9" t="str">
        <f t="shared" si="48"/>
        <v>2020</v>
      </c>
      <c r="BI1036" t="str">
        <f>MID(Merge1[[#This Row],[OC_DATA_INIZIO_PROGETTO]],5,2)</f>
        <v>12</v>
      </c>
      <c r="BJ1036">
        <v>20211231</v>
      </c>
      <c r="BK1036" t="str">
        <f t="shared" si="49"/>
        <v>2021</v>
      </c>
      <c r="BL1036" t="str">
        <f>MID(Merge1[[#This Row],[OC_DATA_FINE_PROGETTO_PREVISTA]],5,2)</f>
        <v>12</v>
      </c>
      <c r="BM1036" s="8">
        <f>(Merge1[[#This Row],[Colonna2]]-Merge1[[#This Row],[Colonna1]])*12+Merge1[[#This Row],[Colonna22]]-Merge1[[#This Row],[Colonna12]]</f>
        <v>12</v>
      </c>
      <c r="BN1036">
        <v>20211204</v>
      </c>
      <c r="BO1036" t="str">
        <f t="shared" si="50"/>
        <v>2021</v>
      </c>
      <c r="BP1036" s="2" t="s">
        <v>86</v>
      </c>
      <c r="BQ1036" s="2" t="s">
        <v>76</v>
      </c>
      <c r="BR1036" s="2" t="s">
        <v>77</v>
      </c>
      <c r="BS1036" s="2" t="s">
        <v>2387</v>
      </c>
      <c r="BT1036" s="2" t="s">
        <v>510</v>
      </c>
    </row>
    <row r="1037" spans="1:72" x14ac:dyDescent="0.35">
      <c r="A1037" s="2" t="s">
        <v>28881</v>
      </c>
      <c r="B1037" s="2" t="s">
        <v>28882</v>
      </c>
      <c r="C1037" s="2" t="s">
        <v>28883</v>
      </c>
      <c r="D1037" s="2" t="s">
        <v>27718</v>
      </c>
      <c r="E1037" s="2" t="s">
        <v>28884</v>
      </c>
      <c r="F1037">
        <v>4</v>
      </c>
      <c r="G1037" s="2" t="s">
        <v>174</v>
      </c>
      <c r="H1037">
        <v>3</v>
      </c>
      <c r="I1037" s="2" t="s">
        <v>68</v>
      </c>
      <c r="J1037">
        <v>9</v>
      </c>
      <c r="K1037" s="2" t="s">
        <v>4139</v>
      </c>
      <c r="L1037">
        <v>5</v>
      </c>
      <c r="M1037" s="2" t="s">
        <v>226</v>
      </c>
      <c r="N1037">
        <v>8</v>
      </c>
      <c r="O1037" s="2" t="s">
        <v>483</v>
      </c>
      <c r="P1037">
        <v>83</v>
      </c>
      <c r="Q1037" s="2" t="s">
        <v>3043</v>
      </c>
      <c r="R1037" t="s">
        <v>67</v>
      </c>
      <c r="S1037" t="s">
        <v>67</v>
      </c>
      <c r="T1037" s="2" t="s">
        <v>73</v>
      </c>
      <c r="U1037" s="2" t="s">
        <v>74</v>
      </c>
      <c r="V1037">
        <v>2004</v>
      </c>
      <c r="W1037" s="2" t="s">
        <v>19736</v>
      </c>
      <c r="X1037">
        <v>75000</v>
      </c>
      <c r="Y1037">
        <v>75000</v>
      </c>
      <c r="AD1037">
        <v>52500</v>
      </c>
      <c r="AF1037">
        <v>0</v>
      </c>
      <c r="AG1037">
        <v>22500</v>
      </c>
      <c r="AL1037" s="5">
        <v>150000</v>
      </c>
      <c r="AM1037">
        <v>0</v>
      </c>
      <c r="AN1037">
        <v>0</v>
      </c>
      <c r="AO1037">
        <v>75000</v>
      </c>
      <c r="AP1037">
        <v>75000</v>
      </c>
      <c r="AS1037">
        <v>52500</v>
      </c>
      <c r="AU1037">
        <v>22500</v>
      </c>
      <c r="AZ1037" s="5">
        <v>150000</v>
      </c>
      <c r="BA1037" s="5">
        <v>100944.86</v>
      </c>
      <c r="BB1037" s="5">
        <v>100944.86</v>
      </c>
      <c r="BC1037" s="5">
        <v>84206.33</v>
      </c>
      <c r="BD1037" s="5">
        <v>84206.33</v>
      </c>
      <c r="BE1037" s="5">
        <v>0</v>
      </c>
      <c r="BF1037" s="5">
        <v>84206.33</v>
      </c>
      <c r="BG1037">
        <v>20191014</v>
      </c>
      <c r="BH1037" s="9" t="str">
        <f t="shared" si="48"/>
        <v>2019</v>
      </c>
      <c r="BI1037" t="str">
        <f>MID(Merge1[[#This Row],[OC_DATA_INIZIO_PROGETTO]],5,2)</f>
        <v>10</v>
      </c>
      <c r="BJ1037">
        <v>20210201</v>
      </c>
      <c r="BK1037" t="str">
        <f t="shared" si="49"/>
        <v>2021</v>
      </c>
      <c r="BL1037" t="str">
        <f>MID(Merge1[[#This Row],[OC_DATA_FINE_PROGETTO_PREVISTA]],5,2)</f>
        <v>02</v>
      </c>
      <c r="BM1037" s="8">
        <f>(Merge1[[#This Row],[Colonna2]]-Merge1[[#This Row],[Colonna1]])*12+Merge1[[#This Row],[Colonna22]]-Merge1[[#This Row],[Colonna12]]</f>
        <v>16</v>
      </c>
      <c r="BO1037" t="str">
        <f t="shared" si="50"/>
        <v/>
      </c>
      <c r="BP1037" s="2" t="s">
        <v>76</v>
      </c>
      <c r="BQ1037" s="2" t="s">
        <v>76</v>
      </c>
      <c r="BR1037" s="2" t="s">
        <v>77</v>
      </c>
      <c r="BS1037" s="2" t="s">
        <v>78</v>
      </c>
      <c r="BT1037" s="2" t="s">
        <v>79</v>
      </c>
    </row>
    <row r="1038" spans="1:72" x14ac:dyDescent="0.35">
      <c r="A1038" s="2" t="s">
        <v>17268</v>
      </c>
      <c r="B1038" s="2" t="s">
        <v>17264</v>
      </c>
      <c r="C1038" s="2" t="s">
        <v>17265</v>
      </c>
      <c r="D1038" s="2" t="s">
        <v>17266</v>
      </c>
      <c r="E1038" s="2" t="s">
        <v>17269</v>
      </c>
      <c r="F1038">
        <v>1</v>
      </c>
      <c r="G1038" s="2" t="s">
        <v>151</v>
      </c>
      <c r="H1038">
        <v>7</v>
      </c>
      <c r="I1038" s="2" t="s">
        <v>770</v>
      </c>
      <c r="J1038">
        <v>99</v>
      </c>
      <c r="K1038" s="2" t="s">
        <v>81</v>
      </c>
      <c r="L1038">
        <v>8</v>
      </c>
      <c r="M1038" s="2" t="s">
        <v>112</v>
      </c>
      <c r="N1038">
        <v>62</v>
      </c>
      <c r="O1038" s="2" t="s">
        <v>2450</v>
      </c>
      <c r="P1038">
        <v>999</v>
      </c>
      <c r="Q1038" s="2" t="s">
        <v>3522</v>
      </c>
      <c r="R1038" t="s">
        <v>67</v>
      </c>
      <c r="S1038" t="s">
        <v>67</v>
      </c>
      <c r="T1038" s="2" t="s">
        <v>1986</v>
      </c>
      <c r="U1038" s="2" t="s">
        <v>1987</v>
      </c>
      <c r="V1038">
        <v>927</v>
      </c>
      <c r="W1038" s="2" t="s">
        <v>6657</v>
      </c>
      <c r="X1038">
        <v>50350.01</v>
      </c>
      <c r="Y1038">
        <v>50350.01</v>
      </c>
      <c r="AD1038">
        <v>35245.01</v>
      </c>
      <c r="AF1038">
        <v>0</v>
      </c>
      <c r="AG1038">
        <v>15105</v>
      </c>
      <c r="AK1038">
        <v>103732</v>
      </c>
      <c r="AL1038" s="5">
        <v>100700.02</v>
      </c>
      <c r="AM1038">
        <v>0</v>
      </c>
      <c r="AN1038">
        <v>0</v>
      </c>
      <c r="AO1038">
        <v>50350.01</v>
      </c>
      <c r="AP1038">
        <v>50350.01</v>
      </c>
      <c r="AS1038">
        <v>35245.01</v>
      </c>
      <c r="AU1038">
        <v>15105</v>
      </c>
      <c r="AY1038">
        <v>103732</v>
      </c>
      <c r="AZ1038" s="5">
        <v>100700.02</v>
      </c>
      <c r="BA1038" s="5">
        <v>100700.02</v>
      </c>
      <c r="BB1038" s="5">
        <v>100700.02</v>
      </c>
      <c r="BC1038" s="5">
        <v>66851.850000000006</v>
      </c>
      <c r="BD1038" s="5">
        <v>66851.850000000006</v>
      </c>
      <c r="BE1038" s="5">
        <v>0</v>
      </c>
      <c r="BF1038" s="5">
        <v>133958.65</v>
      </c>
      <c r="BG1038">
        <v>20170926</v>
      </c>
      <c r="BH1038" s="9" t="str">
        <f t="shared" si="48"/>
        <v>2017</v>
      </c>
      <c r="BI1038" t="str">
        <f>MID(Merge1[[#This Row],[OC_DATA_INIZIO_PROGETTO]],5,2)</f>
        <v>09</v>
      </c>
      <c r="BJ1038">
        <v>20201008</v>
      </c>
      <c r="BK1038" t="str">
        <f t="shared" si="49"/>
        <v>2020</v>
      </c>
      <c r="BL1038" t="str">
        <f>MID(Merge1[[#This Row],[OC_DATA_FINE_PROGETTO_PREVISTA]],5,2)</f>
        <v>10</v>
      </c>
      <c r="BM1038" s="8">
        <f>(Merge1[[#This Row],[Colonna2]]-Merge1[[#This Row],[Colonna1]])*12+Merge1[[#This Row],[Colonna22]]-Merge1[[#This Row],[Colonna12]]</f>
        <v>37</v>
      </c>
      <c r="BN1038">
        <v>20200930</v>
      </c>
      <c r="BO1038" t="str">
        <f t="shared" si="50"/>
        <v>2020</v>
      </c>
      <c r="BP1038" s="2" t="s">
        <v>76</v>
      </c>
      <c r="BQ1038" s="2" t="s">
        <v>76</v>
      </c>
      <c r="BR1038" s="2" t="s">
        <v>440</v>
      </c>
      <c r="BS1038" s="2" t="s">
        <v>773</v>
      </c>
      <c r="BT1038" s="2" t="s">
        <v>774</v>
      </c>
    </row>
    <row r="1039" spans="1:72" x14ac:dyDescent="0.35">
      <c r="A1039" s="2" t="s">
        <v>29175</v>
      </c>
      <c r="B1039" s="2" t="s">
        <v>29176</v>
      </c>
      <c r="C1039" s="2" t="s">
        <v>29177</v>
      </c>
      <c r="D1039" s="2" t="s">
        <v>29178</v>
      </c>
      <c r="E1039" s="2" t="s">
        <v>29179</v>
      </c>
      <c r="F1039">
        <v>3</v>
      </c>
      <c r="G1039" s="2" t="s">
        <v>102</v>
      </c>
      <c r="H1039">
        <v>7</v>
      </c>
      <c r="I1039" s="2" t="s">
        <v>770</v>
      </c>
      <c r="J1039">
        <v>1</v>
      </c>
      <c r="K1039" s="2" t="s">
        <v>69</v>
      </c>
      <c r="L1039">
        <v>6</v>
      </c>
      <c r="M1039" s="2" t="s">
        <v>1983</v>
      </c>
      <c r="N1039">
        <v>41</v>
      </c>
      <c r="O1039" s="2" t="s">
        <v>3944</v>
      </c>
      <c r="P1039">
        <v>157</v>
      </c>
      <c r="Q1039" s="2" t="s">
        <v>3945</v>
      </c>
      <c r="R1039" t="s">
        <v>67</v>
      </c>
      <c r="S1039" t="s">
        <v>67</v>
      </c>
      <c r="T1039" s="2" t="s">
        <v>1331</v>
      </c>
      <c r="U1039" s="2" t="s">
        <v>1332</v>
      </c>
      <c r="V1039">
        <v>2025</v>
      </c>
      <c r="W1039" s="2" t="s">
        <v>22258</v>
      </c>
      <c r="X1039">
        <v>50306.86</v>
      </c>
      <c r="Y1039">
        <v>50306.86</v>
      </c>
      <c r="AD1039">
        <v>35214.800000000003</v>
      </c>
      <c r="AF1039">
        <v>0</v>
      </c>
      <c r="AG1039">
        <v>15092.06</v>
      </c>
      <c r="AK1039">
        <v>228369</v>
      </c>
      <c r="AL1039" s="5">
        <v>100613.72</v>
      </c>
      <c r="AM1039">
        <v>0</v>
      </c>
      <c r="AN1039">
        <v>0</v>
      </c>
      <c r="AO1039">
        <v>50306.86</v>
      </c>
      <c r="AP1039">
        <v>50306.86</v>
      </c>
      <c r="AS1039">
        <v>35214.800000000003</v>
      </c>
      <c r="AU1039">
        <v>15092.06</v>
      </c>
      <c r="AY1039">
        <v>228369</v>
      </c>
      <c r="AZ1039" s="5">
        <v>100613.72</v>
      </c>
      <c r="BA1039" s="5">
        <v>100613.72</v>
      </c>
      <c r="BB1039" s="5">
        <v>100613.72</v>
      </c>
      <c r="BF1039" s="5">
        <v>0</v>
      </c>
      <c r="BG1039">
        <v>20190705</v>
      </c>
      <c r="BH1039" s="9" t="str">
        <f t="shared" si="48"/>
        <v>2019</v>
      </c>
      <c r="BI1039" t="str">
        <f>MID(Merge1[[#This Row],[OC_DATA_INIZIO_PROGETTO]],5,2)</f>
        <v>07</v>
      </c>
      <c r="BJ1039">
        <v>20210705</v>
      </c>
      <c r="BK1039" t="str">
        <f t="shared" si="49"/>
        <v>2021</v>
      </c>
      <c r="BL1039" t="str">
        <f>MID(Merge1[[#This Row],[OC_DATA_FINE_PROGETTO_PREVISTA]],5,2)</f>
        <v>07</v>
      </c>
      <c r="BM1039" s="8">
        <f>(Merge1[[#This Row],[Colonna2]]-Merge1[[#This Row],[Colonna1]])*12+Merge1[[#This Row],[Colonna22]]-Merge1[[#This Row],[Colonna12]]</f>
        <v>24</v>
      </c>
      <c r="BO1039" t="str">
        <f t="shared" si="50"/>
        <v/>
      </c>
      <c r="BP1039" s="2" t="s">
        <v>86</v>
      </c>
      <c r="BQ1039" s="2" t="s">
        <v>76</v>
      </c>
      <c r="BR1039" s="2" t="s">
        <v>77</v>
      </c>
      <c r="BS1039" s="2" t="s">
        <v>773</v>
      </c>
      <c r="BT1039" s="2" t="s">
        <v>774</v>
      </c>
    </row>
    <row r="1040" spans="1:72" x14ac:dyDescent="0.35">
      <c r="A1040" s="2" t="s">
        <v>11567</v>
      </c>
      <c r="B1040" s="2" t="s">
        <v>11568</v>
      </c>
      <c r="C1040" s="2" t="s">
        <v>11569</v>
      </c>
      <c r="D1040" s="2" t="s">
        <v>11570</v>
      </c>
      <c r="E1040" s="2" t="s">
        <v>11571</v>
      </c>
      <c r="F1040">
        <v>1</v>
      </c>
      <c r="G1040" s="2" t="s">
        <v>151</v>
      </c>
      <c r="H1040">
        <v>7</v>
      </c>
      <c r="I1040" s="2" t="s">
        <v>770</v>
      </c>
      <c r="J1040">
        <v>99</v>
      </c>
      <c r="K1040" s="2" t="s">
        <v>81</v>
      </c>
      <c r="L1040">
        <v>8</v>
      </c>
      <c r="M1040" s="2" t="s">
        <v>112</v>
      </c>
      <c r="N1040">
        <v>62</v>
      </c>
      <c r="O1040" s="2" t="s">
        <v>2450</v>
      </c>
      <c r="P1040">
        <v>999</v>
      </c>
      <c r="Q1040" s="2" t="s">
        <v>3522</v>
      </c>
      <c r="R1040" t="s">
        <v>67</v>
      </c>
      <c r="S1040" t="s">
        <v>67</v>
      </c>
      <c r="T1040" s="2" t="s">
        <v>1986</v>
      </c>
      <c r="U1040" s="2" t="s">
        <v>1987</v>
      </c>
      <c r="V1040">
        <v>915</v>
      </c>
      <c r="W1040" s="2" t="s">
        <v>632</v>
      </c>
      <c r="X1040">
        <v>50273.98</v>
      </c>
      <c r="Y1040">
        <v>50273.98</v>
      </c>
      <c r="AD1040">
        <v>35191.78</v>
      </c>
      <c r="AF1040">
        <v>0</v>
      </c>
      <c r="AG1040">
        <v>15082.19</v>
      </c>
      <c r="AK1040">
        <v>98966</v>
      </c>
      <c r="AL1040" s="5">
        <v>100547.95</v>
      </c>
      <c r="AM1040">
        <v>0</v>
      </c>
      <c r="AN1040">
        <v>0</v>
      </c>
      <c r="AO1040">
        <v>50273.98</v>
      </c>
      <c r="AP1040">
        <v>50273.98</v>
      </c>
      <c r="AS1040">
        <v>35191.78</v>
      </c>
      <c r="AU1040">
        <v>15082.19</v>
      </c>
      <c r="AY1040">
        <v>98966</v>
      </c>
      <c r="AZ1040" s="5">
        <v>100547.95</v>
      </c>
      <c r="BA1040" s="5">
        <v>100547.95</v>
      </c>
      <c r="BB1040" s="5">
        <v>100547.95</v>
      </c>
      <c r="BF1040" s="5">
        <v>0</v>
      </c>
      <c r="BG1040">
        <v>20201204</v>
      </c>
      <c r="BH1040" s="9" t="str">
        <f t="shared" si="48"/>
        <v>2020</v>
      </c>
      <c r="BI1040" t="str">
        <f>MID(Merge1[[#This Row],[OC_DATA_INIZIO_PROGETTO]],5,2)</f>
        <v>12</v>
      </c>
      <c r="BJ1040">
        <v>20211231</v>
      </c>
      <c r="BK1040" t="str">
        <f t="shared" si="49"/>
        <v>2021</v>
      </c>
      <c r="BL1040" t="str">
        <f>MID(Merge1[[#This Row],[OC_DATA_FINE_PROGETTO_PREVISTA]],5,2)</f>
        <v>12</v>
      </c>
      <c r="BM1040" s="8">
        <f>(Merge1[[#This Row],[Colonna2]]-Merge1[[#This Row],[Colonna1]])*12+Merge1[[#This Row],[Colonna22]]-Merge1[[#This Row],[Colonna12]]</f>
        <v>12</v>
      </c>
      <c r="BN1040">
        <v>20211204</v>
      </c>
      <c r="BO1040" t="str">
        <f t="shared" si="50"/>
        <v>2021</v>
      </c>
      <c r="BP1040" s="2" t="s">
        <v>86</v>
      </c>
      <c r="BQ1040" s="2" t="s">
        <v>76</v>
      </c>
      <c r="BR1040" s="2" t="s">
        <v>77</v>
      </c>
      <c r="BS1040" s="2" t="s">
        <v>2387</v>
      </c>
      <c r="BT1040" s="2" t="s">
        <v>510</v>
      </c>
    </row>
    <row r="1041" spans="1:72" x14ac:dyDescent="0.35">
      <c r="A1041" s="2" t="s">
        <v>3146</v>
      </c>
      <c r="B1041" s="2" t="s">
        <v>3147</v>
      </c>
      <c r="C1041" s="2" t="s">
        <v>3148</v>
      </c>
      <c r="D1041" s="2" t="s">
        <v>3149</v>
      </c>
      <c r="E1041" s="2" t="s">
        <v>3150</v>
      </c>
      <c r="F1041">
        <v>1</v>
      </c>
      <c r="G1041" s="2" t="s">
        <v>151</v>
      </c>
      <c r="H1041">
        <v>7</v>
      </c>
      <c r="I1041" s="2" t="s">
        <v>770</v>
      </c>
      <c r="J1041">
        <v>20</v>
      </c>
      <c r="K1041" s="2" t="s">
        <v>3054</v>
      </c>
      <c r="L1041">
        <v>8</v>
      </c>
      <c r="M1041" s="2" t="s">
        <v>112</v>
      </c>
      <c r="N1041">
        <v>62</v>
      </c>
      <c r="O1041" s="2" t="s">
        <v>2450</v>
      </c>
      <c r="P1041">
        <v>634</v>
      </c>
      <c r="Q1041" s="2" t="s">
        <v>2770</v>
      </c>
      <c r="R1041" t="s">
        <v>67</v>
      </c>
      <c r="S1041" t="s">
        <v>67</v>
      </c>
      <c r="T1041" s="2" t="s">
        <v>1331</v>
      </c>
      <c r="U1041" s="2" t="s">
        <v>1332</v>
      </c>
      <c r="V1041">
        <v>611</v>
      </c>
      <c r="W1041" s="2" t="s">
        <v>2386</v>
      </c>
      <c r="X1041">
        <v>50254.86</v>
      </c>
      <c r="Y1041">
        <v>50254.86</v>
      </c>
      <c r="AD1041">
        <v>35178.400000000001</v>
      </c>
      <c r="AF1041">
        <v>0</v>
      </c>
      <c r="AG1041">
        <v>15076.46</v>
      </c>
      <c r="AK1041">
        <v>234523</v>
      </c>
      <c r="AL1041" s="5">
        <v>100509.72</v>
      </c>
      <c r="AM1041">
        <v>0</v>
      </c>
      <c r="AN1041">
        <v>0</v>
      </c>
      <c r="AO1041">
        <v>50254.86</v>
      </c>
      <c r="AP1041">
        <v>50254.86</v>
      </c>
      <c r="AS1041">
        <v>35178.400000000001</v>
      </c>
      <c r="AU1041">
        <v>15076.46</v>
      </c>
      <c r="AY1041">
        <v>234523</v>
      </c>
      <c r="AZ1041" s="5">
        <v>100509.72</v>
      </c>
      <c r="BA1041" s="5">
        <v>100509.72</v>
      </c>
      <c r="BB1041" s="5">
        <v>100509.72</v>
      </c>
      <c r="BC1041" s="5">
        <v>100509.72</v>
      </c>
      <c r="BD1041" s="5">
        <v>100509.72</v>
      </c>
      <c r="BE1041" s="5">
        <v>0</v>
      </c>
      <c r="BF1041" s="5">
        <v>335032.40000000002</v>
      </c>
      <c r="BG1041">
        <v>20160629</v>
      </c>
      <c r="BH1041" s="9" t="str">
        <f t="shared" si="48"/>
        <v>2016</v>
      </c>
      <c r="BI1041" t="str">
        <f>MID(Merge1[[#This Row],[OC_DATA_INIZIO_PROGETTO]],5,2)</f>
        <v>06</v>
      </c>
      <c r="BJ1041">
        <v>20180919</v>
      </c>
      <c r="BK1041" t="str">
        <f t="shared" si="49"/>
        <v>2018</v>
      </c>
      <c r="BL1041" t="str">
        <f>MID(Merge1[[#This Row],[OC_DATA_FINE_PROGETTO_PREVISTA]],5,2)</f>
        <v>09</v>
      </c>
      <c r="BM1041" s="8">
        <f>(Merge1[[#This Row],[Colonna2]]-Merge1[[#This Row],[Colonna1]])*12+Merge1[[#This Row],[Colonna22]]-Merge1[[#This Row],[Colonna12]]</f>
        <v>27</v>
      </c>
      <c r="BN1041">
        <v>20181219</v>
      </c>
      <c r="BO1041" t="str">
        <f t="shared" si="50"/>
        <v>2018</v>
      </c>
      <c r="BP1041" s="2" t="s">
        <v>116</v>
      </c>
      <c r="BQ1041" s="2" t="s">
        <v>763</v>
      </c>
      <c r="BR1041" s="2" t="s">
        <v>440</v>
      </c>
      <c r="BS1041" s="2" t="s">
        <v>773</v>
      </c>
      <c r="BT1041" s="2" t="s">
        <v>774</v>
      </c>
    </row>
    <row r="1042" spans="1:72" x14ac:dyDescent="0.35">
      <c r="A1042" s="2" t="s">
        <v>13068</v>
      </c>
      <c r="B1042" s="2" t="s">
        <v>13069</v>
      </c>
      <c r="C1042" s="2" t="s">
        <v>13070</v>
      </c>
      <c r="D1042" s="2" t="s">
        <v>13071</v>
      </c>
      <c r="E1042" s="2" t="s">
        <v>13072</v>
      </c>
      <c r="F1042">
        <v>1</v>
      </c>
      <c r="G1042" s="2" t="s">
        <v>151</v>
      </c>
      <c r="H1042">
        <v>7</v>
      </c>
      <c r="I1042" s="2" t="s">
        <v>770</v>
      </c>
      <c r="J1042">
        <v>99</v>
      </c>
      <c r="K1042" s="2" t="s">
        <v>81</v>
      </c>
      <c r="L1042">
        <v>8</v>
      </c>
      <c r="M1042" s="2" t="s">
        <v>112</v>
      </c>
      <c r="N1042">
        <v>62</v>
      </c>
      <c r="O1042" s="2" t="s">
        <v>2450</v>
      </c>
      <c r="P1042">
        <v>999</v>
      </c>
      <c r="Q1042" s="2" t="s">
        <v>3522</v>
      </c>
      <c r="R1042" t="s">
        <v>67</v>
      </c>
      <c r="S1042" t="s">
        <v>67</v>
      </c>
      <c r="T1042" s="2" t="s">
        <v>1986</v>
      </c>
      <c r="U1042" s="2" t="s">
        <v>1987</v>
      </c>
      <c r="V1042">
        <v>915</v>
      </c>
      <c r="W1042" s="2" t="s">
        <v>632</v>
      </c>
      <c r="X1042">
        <v>50239.25</v>
      </c>
      <c r="Y1042">
        <v>50239.25</v>
      </c>
      <c r="AD1042">
        <v>35167.480000000003</v>
      </c>
      <c r="AF1042">
        <v>0</v>
      </c>
      <c r="AG1042">
        <v>15071.77</v>
      </c>
      <c r="AK1042">
        <v>81522</v>
      </c>
      <c r="AL1042" s="5">
        <v>100478.5</v>
      </c>
      <c r="AM1042">
        <v>0</v>
      </c>
      <c r="AN1042">
        <v>0</v>
      </c>
      <c r="AO1042">
        <v>50239.25</v>
      </c>
      <c r="AP1042">
        <v>50239.25</v>
      </c>
      <c r="AS1042">
        <v>35167.480000000003</v>
      </c>
      <c r="AU1042">
        <v>15071.77</v>
      </c>
      <c r="AY1042">
        <v>81522</v>
      </c>
      <c r="AZ1042" s="5">
        <v>100478.5</v>
      </c>
      <c r="BA1042" s="5">
        <v>100478.5</v>
      </c>
      <c r="BB1042" s="5">
        <v>100478.5</v>
      </c>
      <c r="BF1042" s="5">
        <v>0</v>
      </c>
      <c r="BG1042">
        <v>20201204</v>
      </c>
      <c r="BH1042" s="9" t="str">
        <f t="shared" si="48"/>
        <v>2020</v>
      </c>
      <c r="BI1042" t="str">
        <f>MID(Merge1[[#This Row],[OC_DATA_INIZIO_PROGETTO]],5,2)</f>
        <v>12</v>
      </c>
      <c r="BJ1042">
        <v>20211231</v>
      </c>
      <c r="BK1042" t="str">
        <f t="shared" si="49"/>
        <v>2021</v>
      </c>
      <c r="BL1042" t="str">
        <f>MID(Merge1[[#This Row],[OC_DATA_FINE_PROGETTO_PREVISTA]],5,2)</f>
        <v>12</v>
      </c>
      <c r="BM1042" s="8">
        <f>(Merge1[[#This Row],[Colonna2]]-Merge1[[#This Row],[Colonna1]])*12+Merge1[[#This Row],[Colonna22]]-Merge1[[#This Row],[Colonna12]]</f>
        <v>12</v>
      </c>
      <c r="BN1042">
        <v>20211204</v>
      </c>
      <c r="BO1042" t="str">
        <f t="shared" si="50"/>
        <v>2021</v>
      </c>
      <c r="BP1042" s="2" t="s">
        <v>86</v>
      </c>
      <c r="BQ1042" s="2" t="s">
        <v>76</v>
      </c>
      <c r="BR1042" s="2" t="s">
        <v>77</v>
      </c>
      <c r="BS1042" s="2" t="s">
        <v>2387</v>
      </c>
      <c r="BT1042" s="2" t="s">
        <v>510</v>
      </c>
    </row>
    <row r="1043" spans="1:72" x14ac:dyDescent="0.35">
      <c r="A1043" s="2" t="s">
        <v>11684</v>
      </c>
      <c r="B1043" s="2" t="s">
        <v>11685</v>
      </c>
      <c r="C1043" s="2" t="s">
        <v>11686</v>
      </c>
      <c r="D1043" s="2" t="s">
        <v>11687</v>
      </c>
      <c r="E1043" s="2" t="s">
        <v>11688</v>
      </c>
      <c r="F1043">
        <v>1</v>
      </c>
      <c r="G1043" s="2" t="s">
        <v>151</v>
      </c>
      <c r="H1043">
        <v>7</v>
      </c>
      <c r="I1043" s="2" t="s">
        <v>770</v>
      </c>
      <c r="J1043">
        <v>99</v>
      </c>
      <c r="K1043" s="2" t="s">
        <v>81</v>
      </c>
      <c r="L1043">
        <v>8</v>
      </c>
      <c r="M1043" s="2" t="s">
        <v>112</v>
      </c>
      <c r="N1043">
        <v>62</v>
      </c>
      <c r="O1043" s="2" t="s">
        <v>2450</v>
      </c>
      <c r="P1043">
        <v>999</v>
      </c>
      <c r="Q1043" s="2" t="s">
        <v>3522</v>
      </c>
      <c r="R1043" t="s">
        <v>67</v>
      </c>
      <c r="S1043" t="s">
        <v>67</v>
      </c>
      <c r="T1043" s="2" t="s">
        <v>1986</v>
      </c>
      <c r="U1043" s="2" t="s">
        <v>1987</v>
      </c>
      <c r="V1043">
        <v>929</v>
      </c>
      <c r="W1043" s="2" t="s">
        <v>6652</v>
      </c>
      <c r="X1043">
        <v>50200</v>
      </c>
      <c r="Y1043">
        <v>50200</v>
      </c>
      <c r="AD1043">
        <v>35140</v>
      </c>
      <c r="AF1043">
        <v>0</v>
      </c>
      <c r="AG1043">
        <v>15060</v>
      </c>
      <c r="AK1043">
        <v>99600</v>
      </c>
      <c r="AL1043" s="5">
        <v>100400</v>
      </c>
      <c r="AM1043">
        <v>0</v>
      </c>
      <c r="AN1043">
        <v>0</v>
      </c>
      <c r="AO1043">
        <v>50200</v>
      </c>
      <c r="AP1043">
        <v>50200</v>
      </c>
      <c r="AS1043">
        <v>35140</v>
      </c>
      <c r="AU1043">
        <v>15060</v>
      </c>
      <c r="AY1043">
        <v>99600</v>
      </c>
      <c r="AZ1043" s="5">
        <v>100400</v>
      </c>
      <c r="BA1043" s="5">
        <v>100400</v>
      </c>
      <c r="BB1043" s="5">
        <v>100400</v>
      </c>
      <c r="BF1043" s="5">
        <v>0</v>
      </c>
      <c r="BG1043">
        <v>20201204</v>
      </c>
      <c r="BH1043" s="9" t="str">
        <f t="shared" si="48"/>
        <v>2020</v>
      </c>
      <c r="BI1043" t="str">
        <f>MID(Merge1[[#This Row],[OC_DATA_INIZIO_PROGETTO]],5,2)</f>
        <v>12</v>
      </c>
      <c r="BJ1043">
        <v>20211231</v>
      </c>
      <c r="BK1043" t="str">
        <f t="shared" si="49"/>
        <v>2021</v>
      </c>
      <c r="BL1043" t="str">
        <f>MID(Merge1[[#This Row],[OC_DATA_FINE_PROGETTO_PREVISTA]],5,2)</f>
        <v>12</v>
      </c>
      <c r="BM1043" s="8">
        <f>(Merge1[[#This Row],[Colonna2]]-Merge1[[#This Row],[Colonna1]])*12+Merge1[[#This Row],[Colonna22]]-Merge1[[#This Row],[Colonna12]]</f>
        <v>12</v>
      </c>
      <c r="BN1043">
        <v>20211204</v>
      </c>
      <c r="BO1043" t="str">
        <f t="shared" si="50"/>
        <v>2021</v>
      </c>
      <c r="BP1043" s="2" t="s">
        <v>86</v>
      </c>
      <c r="BQ1043" s="2" t="s">
        <v>76</v>
      </c>
      <c r="BR1043" s="2" t="s">
        <v>77</v>
      </c>
      <c r="BS1043" s="2" t="s">
        <v>2387</v>
      </c>
      <c r="BT1043" s="2" t="s">
        <v>510</v>
      </c>
    </row>
    <row r="1044" spans="1:72" x14ac:dyDescent="0.35">
      <c r="A1044" s="2" t="s">
        <v>21218</v>
      </c>
      <c r="B1044" s="2" t="s">
        <v>21219</v>
      </c>
      <c r="C1044" s="2" t="s">
        <v>21220</v>
      </c>
      <c r="D1044" s="2" t="s">
        <v>21221</v>
      </c>
      <c r="E1044" s="2" t="s">
        <v>21222</v>
      </c>
      <c r="F1044">
        <v>1</v>
      </c>
      <c r="G1044" s="2" t="s">
        <v>151</v>
      </c>
      <c r="H1044">
        <v>7</v>
      </c>
      <c r="I1044" s="2" t="s">
        <v>770</v>
      </c>
      <c r="J1044">
        <v>15</v>
      </c>
      <c r="K1044" s="2" t="s">
        <v>3707</v>
      </c>
      <c r="L1044">
        <v>6</v>
      </c>
      <c r="M1044" s="2" t="s">
        <v>1983</v>
      </c>
      <c r="N1044">
        <v>39</v>
      </c>
      <c r="O1044" s="2" t="s">
        <v>2384</v>
      </c>
      <c r="P1044">
        <v>150</v>
      </c>
      <c r="Q1044" s="2" t="s">
        <v>2385</v>
      </c>
      <c r="R1044" t="s">
        <v>67</v>
      </c>
      <c r="S1044" t="s">
        <v>67</v>
      </c>
      <c r="T1044" s="2" t="s">
        <v>504</v>
      </c>
      <c r="U1044" s="2" t="s">
        <v>505</v>
      </c>
      <c r="V1044">
        <v>1817</v>
      </c>
      <c r="W1044" s="2" t="s">
        <v>19061</v>
      </c>
      <c r="X1044">
        <v>75246.5</v>
      </c>
      <c r="Y1044">
        <v>75246.5</v>
      </c>
      <c r="AD1044">
        <v>25082.16</v>
      </c>
      <c r="AF1044">
        <v>0</v>
      </c>
      <c r="AK1044">
        <v>66886</v>
      </c>
      <c r="AL1044" s="5">
        <v>100328.66</v>
      </c>
      <c r="AM1044">
        <v>0</v>
      </c>
      <c r="AN1044">
        <v>0</v>
      </c>
      <c r="AO1044">
        <v>75246.5</v>
      </c>
      <c r="AP1044">
        <v>75246.5</v>
      </c>
      <c r="AS1044">
        <v>25082.16</v>
      </c>
      <c r="AY1044">
        <v>66886</v>
      </c>
      <c r="AZ1044" s="5">
        <v>100328.66</v>
      </c>
      <c r="BA1044" s="5">
        <v>100328.66</v>
      </c>
      <c r="BB1044" s="5">
        <v>100328.66</v>
      </c>
      <c r="BF1044" s="5">
        <v>0</v>
      </c>
      <c r="BG1044">
        <v>20180620</v>
      </c>
      <c r="BH1044" s="9" t="str">
        <f t="shared" si="48"/>
        <v>2018</v>
      </c>
      <c r="BI1044" t="str">
        <f>MID(Merge1[[#This Row],[OC_DATA_INIZIO_PROGETTO]],5,2)</f>
        <v>06</v>
      </c>
      <c r="BJ1044">
        <v>20201231</v>
      </c>
      <c r="BK1044" t="str">
        <f t="shared" si="49"/>
        <v>2020</v>
      </c>
      <c r="BL1044" t="str">
        <f>MID(Merge1[[#This Row],[OC_DATA_FINE_PROGETTO_PREVISTA]],5,2)</f>
        <v>12</v>
      </c>
      <c r="BM1044" s="8">
        <f>(Merge1[[#This Row],[Colonna2]]-Merge1[[#This Row],[Colonna1]])*12+Merge1[[#This Row],[Colonna22]]-Merge1[[#This Row],[Colonna12]]</f>
        <v>30</v>
      </c>
      <c r="BO1044" t="str">
        <f t="shared" si="50"/>
        <v/>
      </c>
      <c r="BP1044" s="2" t="s">
        <v>86</v>
      </c>
      <c r="BQ1044" s="2" t="s">
        <v>76</v>
      </c>
      <c r="BR1044" s="2" t="s">
        <v>77</v>
      </c>
      <c r="BS1044" s="2" t="s">
        <v>773</v>
      </c>
      <c r="BT1044" s="2" t="s">
        <v>774</v>
      </c>
    </row>
    <row r="1045" spans="1:72" x14ac:dyDescent="0.35">
      <c r="A1045" s="2" t="s">
        <v>11496</v>
      </c>
      <c r="B1045" s="2" t="s">
        <v>11497</v>
      </c>
      <c r="C1045" s="2" t="s">
        <v>11498</v>
      </c>
      <c r="D1045" s="2" t="s">
        <v>11499</v>
      </c>
      <c r="E1045" s="2" t="s">
        <v>11500</v>
      </c>
      <c r="F1045">
        <v>1</v>
      </c>
      <c r="G1045" s="2" t="s">
        <v>151</v>
      </c>
      <c r="H1045">
        <v>7</v>
      </c>
      <c r="I1045" s="2" t="s">
        <v>770</v>
      </c>
      <c r="J1045">
        <v>99</v>
      </c>
      <c r="K1045" s="2" t="s">
        <v>81</v>
      </c>
      <c r="L1045">
        <v>8</v>
      </c>
      <c r="M1045" s="2" t="s">
        <v>112</v>
      </c>
      <c r="N1045">
        <v>62</v>
      </c>
      <c r="O1045" s="2" t="s">
        <v>2450</v>
      </c>
      <c r="P1045">
        <v>999</v>
      </c>
      <c r="Q1045" s="2" t="s">
        <v>3522</v>
      </c>
      <c r="R1045" t="s">
        <v>67</v>
      </c>
      <c r="S1045" t="s">
        <v>67</v>
      </c>
      <c r="T1045" s="2" t="s">
        <v>1986</v>
      </c>
      <c r="U1045" s="2" t="s">
        <v>1987</v>
      </c>
      <c r="V1045">
        <v>929</v>
      </c>
      <c r="W1045" s="2" t="s">
        <v>6652</v>
      </c>
      <c r="X1045">
        <v>50135.98</v>
      </c>
      <c r="Y1045">
        <v>50135.98</v>
      </c>
      <c r="AD1045">
        <v>35095.18</v>
      </c>
      <c r="AF1045">
        <v>0</v>
      </c>
      <c r="AG1045">
        <v>15040.79</v>
      </c>
      <c r="AK1045">
        <v>99728</v>
      </c>
      <c r="AL1045" s="5">
        <v>100271.95</v>
      </c>
      <c r="AM1045">
        <v>0</v>
      </c>
      <c r="AN1045">
        <v>0</v>
      </c>
      <c r="AO1045">
        <v>50135.98</v>
      </c>
      <c r="AP1045">
        <v>50135.98</v>
      </c>
      <c r="AS1045">
        <v>35095.18</v>
      </c>
      <c r="AU1045">
        <v>15040.79</v>
      </c>
      <c r="AY1045">
        <v>99728</v>
      </c>
      <c r="AZ1045" s="5">
        <v>100271.95</v>
      </c>
      <c r="BA1045" s="5">
        <v>100271.95</v>
      </c>
      <c r="BB1045" s="5">
        <v>100271.95</v>
      </c>
      <c r="BF1045" s="5">
        <v>0</v>
      </c>
      <c r="BG1045">
        <v>20201204</v>
      </c>
      <c r="BH1045" s="9" t="str">
        <f t="shared" si="48"/>
        <v>2020</v>
      </c>
      <c r="BI1045" t="str">
        <f>MID(Merge1[[#This Row],[OC_DATA_INIZIO_PROGETTO]],5,2)</f>
        <v>12</v>
      </c>
      <c r="BJ1045">
        <v>20211231</v>
      </c>
      <c r="BK1045" t="str">
        <f t="shared" si="49"/>
        <v>2021</v>
      </c>
      <c r="BL1045" t="str">
        <f>MID(Merge1[[#This Row],[OC_DATA_FINE_PROGETTO_PREVISTA]],5,2)</f>
        <v>12</v>
      </c>
      <c r="BM1045" s="8">
        <f>(Merge1[[#This Row],[Colonna2]]-Merge1[[#This Row],[Colonna1]])*12+Merge1[[#This Row],[Colonna22]]-Merge1[[#This Row],[Colonna12]]</f>
        <v>12</v>
      </c>
      <c r="BN1045">
        <v>20211204</v>
      </c>
      <c r="BO1045" t="str">
        <f t="shared" si="50"/>
        <v>2021</v>
      </c>
      <c r="BP1045" s="2" t="s">
        <v>86</v>
      </c>
      <c r="BQ1045" s="2" t="s">
        <v>76</v>
      </c>
      <c r="BR1045" s="2" t="s">
        <v>77</v>
      </c>
      <c r="BS1045" s="2" t="s">
        <v>2387</v>
      </c>
      <c r="BT1045" s="2" t="s">
        <v>510</v>
      </c>
    </row>
    <row r="1046" spans="1:72" x14ac:dyDescent="0.35">
      <c r="A1046" s="2" t="s">
        <v>31961</v>
      </c>
      <c r="B1046" s="2" t="s">
        <v>31962</v>
      </c>
      <c r="C1046" s="2" t="s">
        <v>25503</v>
      </c>
      <c r="D1046" s="2" t="s">
        <v>31963</v>
      </c>
      <c r="E1046" s="2" t="s">
        <v>31964</v>
      </c>
      <c r="F1046">
        <v>3</v>
      </c>
      <c r="G1046" s="2" t="s">
        <v>102</v>
      </c>
      <c r="H1046">
        <v>7</v>
      </c>
      <c r="I1046" s="2" t="s">
        <v>770</v>
      </c>
      <c r="J1046">
        <v>19</v>
      </c>
      <c r="K1046" s="2" t="s">
        <v>771</v>
      </c>
      <c r="L1046">
        <v>9</v>
      </c>
      <c r="M1046" s="2" t="s">
        <v>98</v>
      </c>
      <c r="N1046">
        <v>25</v>
      </c>
      <c r="O1046" s="2" t="s">
        <v>683</v>
      </c>
      <c r="P1046">
        <v>239</v>
      </c>
      <c r="Q1046" s="2" t="s">
        <v>684</v>
      </c>
      <c r="R1046" t="s">
        <v>67</v>
      </c>
      <c r="S1046" t="s">
        <v>67</v>
      </c>
      <c r="T1046" s="2" t="s">
        <v>504</v>
      </c>
      <c r="U1046" s="2" t="s">
        <v>505</v>
      </c>
      <c r="V1046">
        <v>1956</v>
      </c>
      <c r="W1046" s="2" t="s">
        <v>499</v>
      </c>
      <c r="X1046">
        <v>79990</v>
      </c>
      <c r="Y1046">
        <v>79990</v>
      </c>
      <c r="AF1046">
        <v>0</v>
      </c>
      <c r="AI1046">
        <v>45010</v>
      </c>
      <c r="AL1046" s="5">
        <v>125000</v>
      </c>
      <c r="AM1046">
        <v>0</v>
      </c>
      <c r="AN1046">
        <v>0</v>
      </c>
      <c r="AO1046">
        <v>79990</v>
      </c>
      <c r="AP1046">
        <v>79990</v>
      </c>
      <c r="AW1046">
        <v>45010</v>
      </c>
      <c r="AZ1046" s="5">
        <v>125000</v>
      </c>
      <c r="BA1046" s="5">
        <v>100000</v>
      </c>
      <c r="BB1046" s="5">
        <v>100000</v>
      </c>
      <c r="BF1046" s="5">
        <v>0</v>
      </c>
      <c r="BG1046">
        <v>20180222</v>
      </c>
      <c r="BH1046" s="9" t="str">
        <f t="shared" si="48"/>
        <v>2018</v>
      </c>
      <c r="BI1046" t="str">
        <f>MID(Merge1[[#This Row],[OC_DATA_INIZIO_PROGETTO]],5,2)</f>
        <v>02</v>
      </c>
      <c r="BJ1046">
        <v>20211231</v>
      </c>
      <c r="BK1046" t="str">
        <f t="shared" si="49"/>
        <v>2021</v>
      </c>
      <c r="BL1046" t="str">
        <f>MID(Merge1[[#This Row],[OC_DATA_FINE_PROGETTO_PREVISTA]],5,2)</f>
        <v>12</v>
      </c>
      <c r="BM1046" s="8">
        <f>(Merge1[[#This Row],[Colonna2]]-Merge1[[#This Row],[Colonna1]])*12+Merge1[[#This Row],[Colonna22]]-Merge1[[#This Row],[Colonna12]]</f>
        <v>46</v>
      </c>
      <c r="BO1046" t="str">
        <f t="shared" si="50"/>
        <v/>
      </c>
      <c r="BP1046" s="2" t="s">
        <v>86</v>
      </c>
      <c r="BQ1046" s="2" t="s">
        <v>76</v>
      </c>
      <c r="BR1046" s="2" t="s">
        <v>77</v>
      </c>
      <c r="BS1046" s="2" t="s">
        <v>2387</v>
      </c>
      <c r="BT1046" s="2" t="s">
        <v>510</v>
      </c>
    </row>
    <row r="1047" spans="1:72" x14ac:dyDescent="0.35">
      <c r="A1047" s="2" t="s">
        <v>4776</v>
      </c>
      <c r="B1047" s="2" t="s">
        <v>4777</v>
      </c>
      <c r="C1047" s="2" t="s">
        <v>4778</v>
      </c>
      <c r="D1047" s="2" t="s">
        <v>4779</v>
      </c>
      <c r="E1047" s="2" t="s">
        <v>4780</v>
      </c>
      <c r="F1047">
        <v>3</v>
      </c>
      <c r="G1047" s="2" t="s">
        <v>102</v>
      </c>
      <c r="H1047">
        <v>7</v>
      </c>
      <c r="I1047" s="2" t="s">
        <v>770</v>
      </c>
      <c r="J1047">
        <v>1</v>
      </c>
      <c r="K1047" s="2" t="s">
        <v>69</v>
      </c>
      <c r="L1047">
        <v>11</v>
      </c>
      <c r="M1047" s="2" t="s">
        <v>443</v>
      </c>
      <c r="N1047">
        <v>75</v>
      </c>
      <c r="O1047" s="2" t="s">
        <v>502</v>
      </c>
      <c r="P1047">
        <v>804</v>
      </c>
      <c r="Q1047" s="2" t="s">
        <v>4764</v>
      </c>
      <c r="R1047" t="s">
        <v>67</v>
      </c>
      <c r="S1047" t="s">
        <v>67</v>
      </c>
      <c r="T1047" s="2" t="s">
        <v>504</v>
      </c>
      <c r="U1047" s="2" t="s">
        <v>505</v>
      </c>
      <c r="V1047">
        <v>611</v>
      </c>
      <c r="W1047" s="2" t="s">
        <v>2386</v>
      </c>
      <c r="X1047">
        <v>50000</v>
      </c>
      <c r="Y1047">
        <v>50000</v>
      </c>
      <c r="AD1047">
        <v>35000</v>
      </c>
      <c r="AF1047">
        <v>0</v>
      </c>
      <c r="AG1047">
        <v>15000</v>
      </c>
      <c r="AK1047">
        <v>36379</v>
      </c>
      <c r="AL1047" s="5">
        <v>100000</v>
      </c>
      <c r="AM1047">
        <v>0</v>
      </c>
      <c r="AN1047">
        <v>0</v>
      </c>
      <c r="AO1047">
        <v>50000</v>
      </c>
      <c r="AP1047">
        <v>50000</v>
      </c>
      <c r="AS1047">
        <v>35000</v>
      </c>
      <c r="AU1047">
        <v>15000</v>
      </c>
      <c r="AY1047">
        <v>36379</v>
      </c>
      <c r="AZ1047" s="5">
        <v>100000</v>
      </c>
      <c r="BA1047" s="5">
        <v>100000</v>
      </c>
      <c r="BB1047" s="5">
        <v>100000</v>
      </c>
      <c r="BC1047" s="5">
        <v>100000</v>
      </c>
      <c r="BD1047" s="5">
        <v>100000</v>
      </c>
      <c r="BE1047" s="5">
        <v>0</v>
      </c>
      <c r="BF1047" s="5">
        <v>136379.01999999999</v>
      </c>
      <c r="BG1047">
        <v>20170831</v>
      </c>
      <c r="BH1047" s="9" t="str">
        <f t="shared" si="48"/>
        <v>2017</v>
      </c>
      <c r="BI1047" t="str">
        <f>MID(Merge1[[#This Row],[OC_DATA_INIZIO_PROGETTO]],5,2)</f>
        <v>08</v>
      </c>
      <c r="BJ1047">
        <v>20181204</v>
      </c>
      <c r="BK1047" t="str">
        <f t="shared" si="49"/>
        <v>2018</v>
      </c>
      <c r="BL1047" t="str">
        <f>MID(Merge1[[#This Row],[OC_DATA_FINE_PROGETTO_PREVISTA]],5,2)</f>
        <v>12</v>
      </c>
      <c r="BM1047" s="8">
        <f>(Merge1[[#This Row],[Colonna2]]-Merge1[[#This Row],[Colonna1]])*12+Merge1[[#This Row],[Colonna22]]-Merge1[[#This Row],[Colonna12]]</f>
        <v>16</v>
      </c>
      <c r="BN1047">
        <v>20180801</v>
      </c>
      <c r="BO1047" t="str">
        <f t="shared" si="50"/>
        <v>2018</v>
      </c>
      <c r="BP1047" s="2" t="s">
        <v>116</v>
      </c>
      <c r="BQ1047" s="2" t="s">
        <v>763</v>
      </c>
      <c r="BR1047" s="2" t="s">
        <v>440</v>
      </c>
      <c r="BS1047" s="2" t="s">
        <v>773</v>
      </c>
      <c r="BT1047" s="2" t="s">
        <v>774</v>
      </c>
    </row>
    <row r="1048" spans="1:72" x14ac:dyDescent="0.35">
      <c r="A1048" s="2" t="s">
        <v>6016</v>
      </c>
      <c r="B1048" s="2" t="s">
        <v>6017</v>
      </c>
      <c r="C1048" s="2" t="s">
        <v>6018</v>
      </c>
      <c r="D1048" s="2" t="s">
        <v>6019</v>
      </c>
      <c r="E1048" s="2" t="s">
        <v>6020</v>
      </c>
      <c r="F1048">
        <v>3</v>
      </c>
      <c r="G1048" s="2" t="s">
        <v>102</v>
      </c>
      <c r="H1048">
        <v>7</v>
      </c>
      <c r="I1048" s="2" t="s">
        <v>770</v>
      </c>
      <c r="J1048">
        <v>1</v>
      </c>
      <c r="K1048" s="2" t="s">
        <v>69</v>
      </c>
      <c r="L1048">
        <v>11</v>
      </c>
      <c r="M1048" s="2" t="s">
        <v>443</v>
      </c>
      <c r="N1048">
        <v>75</v>
      </c>
      <c r="O1048" s="2" t="s">
        <v>502</v>
      </c>
      <c r="P1048">
        <v>804</v>
      </c>
      <c r="Q1048" s="2" t="s">
        <v>4764</v>
      </c>
      <c r="R1048" t="s">
        <v>67</v>
      </c>
      <c r="S1048" t="s">
        <v>67</v>
      </c>
      <c r="T1048" s="2" t="s">
        <v>504</v>
      </c>
      <c r="U1048" s="2" t="s">
        <v>505</v>
      </c>
      <c r="V1048">
        <v>611</v>
      </c>
      <c r="W1048" s="2" t="s">
        <v>2386</v>
      </c>
      <c r="X1048">
        <v>50000</v>
      </c>
      <c r="Y1048">
        <v>50000</v>
      </c>
      <c r="AD1048">
        <v>35000</v>
      </c>
      <c r="AF1048">
        <v>0</v>
      </c>
      <c r="AG1048">
        <v>15000</v>
      </c>
      <c r="AK1048">
        <v>70335</v>
      </c>
      <c r="AL1048" s="5">
        <v>100000</v>
      </c>
      <c r="AM1048">
        <v>0</v>
      </c>
      <c r="AN1048">
        <v>0</v>
      </c>
      <c r="AO1048">
        <v>50000</v>
      </c>
      <c r="AP1048">
        <v>50000</v>
      </c>
      <c r="AS1048">
        <v>35000</v>
      </c>
      <c r="AU1048">
        <v>15000</v>
      </c>
      <c r="AY1048">
        <v>70335</v>
      </c>
      <c r="AZ1048" s="5">
        <v>100000</v>
      </c>
      <c r="BA1048" s="5">
        <v>100000</v>
      </c>
      <c r="BB1048" s="5">
        <v>100000</v>
      </c>
      <c r="BC1048" s="5">
        <v>100000</v>
      </c>
      <c r="BD1048" s="5">
        <v>100000</v>
      </c>
      <c r="BE1048" s="5">
        <v>0</v>
      </c>
      <c r="BF1048" s="5">
        <v>170335.41</v>
      </c>
      <c r="BG1048">
        <v>20180502</v>
      </c>
      <c r="BH1048" s="9" t="str">
        <f t="shared" si="48"/>
        <v>2018</v>
      </c>
      <c r="BI1048" t="str">
        <f>MID(Merge1[[#This Row],[OC_DATA_INIZIO_PROGETTO]],5,2)</f>
        <v>05</v>
      </c>
      <c r="BJ1048">
        <v>20200327</v>
      </c>
      <c r="BK1048" t="str">
        <f t="shared" si="49"/>
        <v>2020</v>
      </c>
      <c r="BL1048" t="str">
        <f>MID(Merge1[[#This Row],[OC_DATA_FINE_PROGETTO_PREVISTA]],5,2)</f>
        <v>03</v>
      </c>
      <c r="BM1048" s="8">
        <f>(Merge1[[#This Row],[Colonna2]]-Merge1[[#This Row],[Colonna1]])*12+Merge1[[#This Row],[Colonna22]]-Merge1[[#This Row],[Colonna12]]</f>
        <v>22</v>
      </c>
      <c r="BN1048">
        <v>20190812</v>
      </c>
      <c r="BO1048" t="str">
        <f t="shared" si="50"/>
        <v>2019</v>
      </c>
      <c r="BP1048" s="2" t="s">
        <v>116</v>
      </c>
      <c r="BQ1048" s="2" t="s">
        <v>763</v>
      </c>
      <c r="BR1048" s="2" t="s">
        <v>440</v>
      </c>
      <c r="BS1048" s="2" t="s">
        <v>773</v>
      </c>
      <c r="BT1048" s="2" t="s">
        <v>774</v>
      </c>
    </row>
    <row r="1049" spans="1:72" x14ac:dyDescent="0.35">
      <c r="A1049" s="2" t="s">
        <v>6027</v>
      </c>
      <c r="B1049" s="2" t="s">
        <v>6028</v>
      </c>
      <c r="C1049" s="2" t="s">
        <v>6029</v>
      </c>
      <c r="D1049" s="2" t="s">
        <v>6030</v>
      </c>
      <c r="E1049" s="2" t="s">
        <v>6031</v>
      </c>
      <c r="F1049">
        <v>3</v>
      </c>
      <c r="G1049" s="2" t="s">
        <v>102</v>
      </c>
      <c r="H1049">
        <v>7</v>
      </c>
      <c r="I1049" s="2" t="s">
        <v>770</v>
      </c>
      <c r="J1049">
        <v>1</v>
      </c>
      <c r="K1049" s="2" t="s">
        <v>69</v>
      </c>
      <c r="L1049">
        <v>11</v>
      </c>
      <c r="M1049" s="2" t="s">
        <v>443</v>
      </c>
      <c r="N1049">
        <v>75</v>
      </c>
      <c r="O1049" s="2" t="s">
        <v>502</v>
      </c>
      <c r="P1049">
        <v>804</v>
      </c>
      <c r="Q1049" s="2" t="s">
        <v>4764</v>
      </c>
      <c r="R1049" t="s">
        <v>67</v>
      </c>
      <c r="S1049" t="s">
        <v>67</v>
      </c>
      <c r="T1049" s="2" t="s">
        <v>504</v>
      </c>
      <c r="U1049" s="2" t="s">
        <v>505</v>
      </c>
      <c r="V1049">
        <v>611</v>
      </c>
      <c r="W1049" s="2" t="s">
        <v>2386</v>
      </c>
      <c r="X1049">
        <v>50000</v>
      </c>
      <c r="Y1049">
        <v>50000</v>
      </c>
      <c r="AD1049">
        <v>35000</v>
      </c>
      <c r="AF1049">
        <v>0</v>
      </c>
      <c r="AG1049">
        <v>15000</v>
      </c>
      <c r="AK1049">
        <v>73688</v>
      </c>
      <c r="AL1049" s="5">
        <v>100000</v>
      </c>
      <c r="AM1049">
        <v>0</v>
      </c>
      <c r="AN1049">
        <v>0</v>
      </c>
      <c r="AO1049">
        <v>50000</v>
      </c>
      <c r="AP1049">
        <v>50000</v>
      </c>
      <c r="AS1049">
        <v>35000</v>
      </c>
      <c r="AU1049">
        <v>15000</v>
      </c>
      <c r="AY1049">
        <v>73688</v>
      </c>
      <c r="AZ1049" s="5">
        <v>100000</v>
      </c>
      <c r="BA1049" s="5">
        <v>100000</v>
      </c>
      <c r="BB1049" s="5">
        <v>100000</v>
      </c>
      <c r="BC1049" s="5">
        <v>100000</v>
      </c>
      <c r="BD1049" s="5">
        <v>100000</v>
      </c>
      <c r="BE1049" s="5">
        <v>0</v>
      </c>
      <c r="BF1049" s="5">
        <v>173688.25</v>
      </c>
      <c r="BG1049">
        <v>20180428</v>
      </c>
      <c r="BH1049" s="9" t="str">
        <f t="shared" si="48"/>
        <v>2018</v>
      </c>
      <c r="BI1049" t="str">
        <f>MID(Merge1[[#This Row],[OC_DATA_INIZIO_PROGETTO]],5,2)</f>
        <v>04</v>
      </c>
      <c r="BJ1049">
        <v>20200327</v>
      </c>
      <c r="BK1049" t="str">
        <f t="shared" si="49"/>
        <v>2020</v>
      </c>
      <c r="BL1049" t="str">
        <f>MID(Merge1[[#This Row],[OC_DATA_FINE_PROGETTO_PREVISTA]],5,2)</f>
        <v>03</v>
      </c>
      <c r="BM1049" s="8">
        <f>(Merge1[[#This Row],[Colonna2]]-Merge1[[#This Row],[Colonna1]])*12+Merge1[[#This Row],[Colonna22]]-Merge1[[#This Row],[Colonna12]]</f>
        <v>23</v>
      </c>
      <c r="BN1049">
        <v>20181228</v>
      </c>
      <c r="BO1049" t="str">
        <f t="shared" si="50"/>
        <v>2018</v>
      </c>
      <c r="BP1049" s="2" t="s">
        <v>116</v>
      </c>
      <c r="BQ1049" s="2" t="s">
        <v>763</v>
      </c>
      <c r="BR1049" s="2" t="s">
        <v>440</v>
      </c>
      <c r="BS1049" s="2" t="s">
        <v>773</v>
      </c>
      <c r="BT1049" s="2" t="s">
        <v>774</v>
      </c>
    </row>
    <row r="1050" spans="1:72" x14ac:dyDescent="0.35">
      <c r="A1050" s="2" t="s">
        <v>6032</v>
      </c>
      <c r="B1050" s="2" t="s">
        <v>6033</v>
      </c>
      <c r="C1050" s="2" t="s">
        <v>6034</v>
      </c>
      <c r="D1050" s="2" t="s">
        <v>6035</v>
      </c>
      <c r="E1050" s="2" t="s">
        <v>6036</v>
      </c>
      <c r="F1050">
        <v>3</v>
      </c>
      <c r="G1050" s="2" t="s">
        <v>102</v>
      </c>
      <c r="H1050">
        <v>7</v>
      </c>
      <c r="I1050" s="2" t="s">
        <v>770</v>
      </c>
      <c r="J1050">
        <v>1</v>
      </c>
      <c r="K1050" s="2" t="s">
        <v>69</v>
      </c>
      <c r="L1050">
        <v>11</v>
      </c>
      <c r="M1050" s="2" t="s">
        <v>443</v>
      </c>
      <c r="N1050">
        <v>75</v>
      </c>
      <c r="O1050" s="2" t="s">
        <v>502</v>
      </c>
      <c r="P1050">
        <v>804</v>
      </c>
      <c r="Q1050" s="2" t="s">
        <v>4764</v>
      </c>
      <c r="R1050" t="s">
        <v>67</v>
      </c>
      <c r="S1050" t="s">
        <v>67</v>
      </c>
      <c r="T1050" s="2" t="s">
        <v>504</v>
      </c>
      <c r="U1050" s="2" t="s">
        <v>505</v>
      </c>
      <c r="V1050">
        <v>611</v>
      </c>
      <c r="W1050" s="2" t="s">
        <v>2386</v>
      </c>
      <c r="X1050">
        <v>50000</v>
      </c>
      <c r="Y1050">
        <v>50000</v>
      </c>
      <c r="AD1050">
        <v>35000</v>
      </c>
      <c r="AF1050">
        <v>0</v>
      </c>
      <c r="AG1050">
        <v>15000</v>
      </c>
      <c r="AK1050">
        <v>67293</v>
      </c>
      <c r="AL1050" s="5">
        <v>100000</v>
      </c>
      <c r="AM1050">
        <v>0</v>
      </c>
      <c r="AN1050">
        <v>0</v>
      </c>
      <c r="AO1050">
        <v>50000</v>
      </c>
      <c r="AP1050">
        <v>50000</v>
      </c>
      <c r="AS1050">
        <v>35000</v>
      </c>
      <c r="AU1050">
        <v>15000</v>
      </c>
      <c r="AY1050">
        <v>67293</v>
      </c>
      <c r="AZ1050" s="5">
        <v>100000</v>
      </c>
      <c r="BA1050" s="5">
        <v>100000</v>
      </c>
      <c r="BB1050" s="5">
        <v>100000</v>
      </c>
      <c r="BC1050" s="5">
        <v>100000</v>
      </c>
      <c r="BD1050" s="5">
        <v>100000</v>
      </c>
      <c r="BE1050" s="5">
        <v>0</v>
      </c>
      <c r="BF1050" s="5">
        <v>167293.41</v>
      </c>
      <c r="BG1050">
        <v>20180630</v>
      </c>
      <c r="BH1050" s="9" t="str">
        <f t="shared" si="48"/>
        <v>2018</v>
      </c>
      <c r="BI1050" t="str">
        <f>MID(Merge1[[#This Row],[OC_DATA_INIZIO_PROGETTO]],5,2)</f>
        <v>06</v>
      </c>
      <c r="BJ1050">
        <v>20200327</v>
      </c>
      <c r="BK1050" t="str">
        <f t="shared" si="49"/>
        <v>2020</v>
      </c>
      <c r="BL1050" t="str">
        <f>MID(Merge1[[#This Row],[OC_DATA_FINE_PROGETTO_PREVISTA]],5,2)</f>
        <v>03</v>
      </c>
      <c r="BM1050" s="8">
        <f>(Merge1[[#This Row],[Colonna2]]-Merge1[[#This Row],[Colonna1]])*12+Merge1[[#This Row],[Colonna22]]-Merge1[[#This Row],[Colonna12]]</f>
        <v>21</v>
      </c>
      <c r="BN1050">
        <v>20200916</v>
      </c>
      <c r="BO1050" t="str">
        <f t="shared" si="50"/>
        <v>2020</v>
      </c>
      <c r="BP1050" s="2" t="s">
        <v>116</v>
      </c>
      <c r="BQ1050" s="2" t="s">
        <v>763</v>
      </c>
      <c r="BR1050" s="2" t="s">
        <v>440</v>
      </c>
      <c r="BS1050" s="2" t="s">
        <v>773</v>
      </c>
      <c r="BT1050" s="2" t="s">
        <v>774</v>
      </c>
    </row>
    <row r="1051" spans="1:72" x14ac:dyDescent="0.35">
      <c r="A1051" s="2" t="s">
        <v>6042</v>
      </c>
      <c r="B1051" s="2" t="s">
        <v>6043</v>
      </c>
      <c r="C1051" s="2" t="s">
        <v>6044</v>
      </c>
      <c r="D1051" s="2" t="s">
        <v>6045</v>
      </c>
      <c r="E1051" s="2" t="s">
        <v>6046</v>
      </c>
      <c r="F1051">
        <v>3</v>
      </c>
      <c r="G1051" s="2" t="s">
        <v>102</v>
      </c>
      <c r="H1051">
        <v>7</v>
      </c>
      <c r="I1051" s="2" t="s">
        <v>770</v>
      </c>
      <c r="J1051">
        <v>1</v>
      </c>
      <c r="K1051" s="2" t="s">
        <v>69</v>
      </c>
      <c r="L1051">
        <v>11</v>
      </c>
      <c r="M1051" s="2" t="s">
        <v>443</v>
      </c>
      <c r="N1051">
        <v>75</v>
      </c>
      <c r="O1051" s="2" t="s">
        <v>502</v>
      </c>
      <c r="P1051">
        <v>804</v>
      </c>
      <c r="Q1051" s="2" t="s">
        <v>4764</v>
      </c>
      <c r="R1051" t="s">
        <v>67</v>
      </c>
      <c r="S1051" t="s">
        <v>67</v>
      </c>
      <c r="T1051" s="2" t="s">
        <v>504</v>
      </c>
      <c r="U1051" s="2" t="s">
        <v>505</v>
      </c>
      <c r="V1051">
        <v>606</v>
      </c>
      <c r="W1051" s="2" t="s">
        <v>2389</v>
      </c>
      <c r="X1051">
        <v>50000</v>
      </c>
      <c r="Y1051">
        <v>50000</v>
      </c>
      <c r="AD1051">
        <v>35000</v>
      </c>
      <c r="AF1051">
        <v>0</v>
      </c>
      <c r="AG1051">
        <v>15000</v>
      </c>
      <c r="AK1051">
        <v>70664</v>
      </c>
      <c r="AL1051" s="5">
        <v>100000</v>
      </c>
      <c r="AM1051">
        <v>0</v>
      </c>
      <c r="AN1051">
        <v>0</v>
      </c>
      <c r="AO1051">
        <v>50000</v>
      </c>
      <c r="AP1051">
        <v>50000</v>
      </c>
      <c r="AS1051">
        <v>35000</v>
      </c>
      <c r="AU1051">
        <v>15000</v>
      </c>
      <c r="AY1051">
        <v>70664</v>
      </c>
      <c r="AZ1051" s="5">
        <v>100000</v>
      </c>
      <c r="BA1051" s="5">
        <v>100000</v>
      </c>
      <c r="BB1051" s="5">
        <v>100000</v>
      </c>
      <c r="BC1051" s="5">
        <v>100000</v>
      </c>
      <c r="BD1051" s="5">
        <v>100000</v>
      </c>
      <c r="BE1051" s="5">
        <v>0</v>
      </c>
      <c r="BF1051" s="5">
        <v>170664.14</v>
      </c>
      <c r="BG1051">
        <v>20180630</v>
      </c>
      <c r="BH1051" s="9" t="str">
        <f t="shared" si="48"/>
        <v>2018</v>
      </c>
      <c r="BI1051" t="str">
        <f>MID(Merge1[[#This Row],[OC_DATA_INIZIO_PROGETTO]],5,2)</f>
        <v>06</v>
      </c>
      <c r="BJ1051">
        <v>20200327</v>
      </c>
      <c r="BK1051" t="str">
        <f t="shared" si="49"/>
        <v>2020</v>
      </c>
      <c r="BL1051" t="str">
        <f>MID(Merge1[[#This Row],[OC_DATA_FINE_PROGETTO_PREVISTA]],5,2)</f>
        <v>03</v>
      </c>
      <c r="BM1051" s="8">
        <f>(Merge1[[#This Row],[Colonna2]]-Merge1[[#This Row],[Colonna1]])*12+Merge1[[#This Row],[Colonna22]]-Merge1[[#This Row],[Colonna12]]</f>
        <v>21</v>
      </c>
      <c r="BN1051">
        <v>20200507</v>
      </c>
      <c r="BO1051" t="str">
        <f t="shared" si="50"/>
        <v>2020</v>
      </c>
      <c r="BP1051" s="2" t="s">
        <v>116</v>
      </c>
      <c r="BQ1051" s="2" t="s">
        <v>763</v>
      </c>
      <c r="BR1051" s="2" t="s">
        <v>440</v>
      </c>
      <c r="BS1051" s="2" t="s">
        <v>773</v>
      </c>
      <c r="BT1051" s="2" t="s">
        <v>774</v>
      </c>
    </row>
    <row r="1052" spans="1:72" x14ac:dyDescent="0.35">
      <c r="A1052" s="2" t="s">
        <v>6060</v>
      </c>
      <c r="B1052" s="2" t="s">
        <v>6061</v>
      </c>
      <c r="C1052" s="2" t="s">
        <v>6062</v>
      </c>
      <c r="D1052" s="2" t="s">
        <v>6063</v>
      </c>
      <c r="E1052" s="2" t="s">
        <v>6064</v>
      </c>
      <c r="F1052">
        <v>3</v>
      </c>
      <c r="G1052" s="2" t="s">
        <v>102</v>
      </c>
      <c r="H1052">
        <v>7</v>
      </c>
      <c r="I1052" s="2" t="s">
        <v>770</v>
      </c>
      <c r="J1052">
        <v>1</v>
      </c>
      <c r="K1052" s="2" t="s">
        <v>69</v>
      </c>
      <c r="L1052">
        <v>11</v>
      </c>
      <c r="M1052" s="2" t="s">
        <v>443</v>
      </c>
      <c r="N1052">
        <v>75</v>
      </c>
      <c r="O1052" s="2" t="s">
        <v>502</v>
      </c>
      <c r="P1052">
        <v>804</v>
      </c>
      <c r="Q1052" s="2" t="s">
        <v>4764</v>
      </c>
      <c r="R1052" t="s">
        <v>67</v>
      </c>
      <c r="S1052" t="s">
        <v>67</v>
      </c>
      <c r="T1052" s="2" t="s">
        <v>504</v>
      </c>
      <c r="U1052" s="2" t="s">
        <v>505</v>
      </c>
      <c r="V1052">
        <v>611</v>
      </c>
      <c r="W1052" s="2" t="s">
        <v>2386</v>
      </c>
      <c r="X1052">
        <v>50000</v>
      </c>
      <c r="Y1052">
        <v>50000</v>
      </c>
      <c r="AD1052">
        <v>35000</v>
      </c>
      <c r="AF1052">
        <v>0</v>
      </c>
      <c r="AG1052">
        <v>15000</v>
      </c>
      <c r="AK1052">
        <v>87600</v>
      </c>
      <c r="AL1052" s="5">
        <v>100000</v>
      </c>
      <c r="AM1052">
        <v>0</v>
      </c>
      <c r="AN1052">
        <v>0</v>
      </c>
      <c r="AO1052">
        <v>50000</v>
      </c>
      <c r="AP1052">
        <v>50000</v>
      </c>
      <c r="AS1052">
        <v>35000</v>
      </c>
      <c r="AU1052">
        <v>15000</v>
      </c>
      <c r="AY1052">
        <v>87600</v>
      </c>
      <c r="AZ1052" s="5">
        <v>100000</v>
      </c>
      <c r="BA1052" s="5">
        <v>100000</v>
      </c>
      <c r="BB1052" s="5">
        <v>100000</v>
      </c>
      <c r="BF1052" s="5">
        <v>0</v>
      </c>
      <c r="BG1052">
        <v>20180601</v>
      </c>
      <c r="BH1052" s="9" t="str">
        <f t="shared" si="48"/>
        <v>2018</v>
      </c>
      <c r="BI1052" t="str">
        <f>MID(Merge1[[#This Row],[OC_DATA_INIZIO_PROGETTO]],5,2)</f>
        <v>06</v>
      </c>
      <c r="BJ1052">
        <v>20211231</v>
      </c>
      <c r="BK1052" t="str">
        <f t="shared" si="49"/>
        <v>2021</v>
      </c>
      <c r="BL1052" t="str">
        <f>MID(Merge1[[#This Row],[OC_DATA_FINE_PROGETTO_PREVISTA]],5,2)</f>
        <v>12</v>
      </c>
      <c r="BM1052" s="8">
        <f>(Merge1[[#This Row],[Colonna2]]-Merge1[[#This Row],[Colonna1]])*12+Merge1[[#This Row],[Colonna22]]-Merge1[[#This Row],[Colonna12]]</f>
        <v>42</v>
      </c>
      <c r="BO1052" t="str">
        <f t="shared" si="50"/>
        <v/>
      </c>
      <c r="BP1052" s="2" t="s">
        <v>86</v>
      </c>
      <c r="BQ1052" s="2" t="s">
        <v>76</v>
      </c>
      <c r="BR1052" s="2" t="s">
        <v>77</v>
      </c>
      <c r="BS1052" s="2" t="s">
        <v>773</v>
      </c>
      <c r="BT1052" s="2" t="s">
        <v>774</v>
      </c>
    </row>
    <row r="1053" spans="1:72" x14ac:dyDescent="0.35">
      <c r="A1053" s="2" t="s">
        <v>10913</v>
      </c>
      <c r="B1053" s="2" t="s">
        <v>10914</v>
      </c>
      <c r="C1053" s="2" t="s">
        <v>10915</v>
      </c>
      <c r="D1053" s="2" t="s">
        <v>10916</v>
      </c>
      <c r="E1053" s="2" t="s">
        <v>10917</v>
      </c>
      <c r="F1053">
        <v>1</v>
      </c>
      <c r="G1053" s="2" t="s">
        <v>151</v>
      </c>
      <c r="H1053">
        <v>7</v>
      </c>
      <c r="I1053" s="2" t="s">
        <v>770</v>
      </c>
      <c r="J1053">
        <v>99</v>
      </c>
      <c r="K1053" s="2" t="s">
        <v>81</v>
      </c>
      <c r="L1053">
        <v>8</v>
      </c>
      <c r="M1053" s="2" t="s">
        <v>112</v>
      </c>
      <c r="N1053">
        <v>62</v>
      </c>
      <c r="O1053" s="2" t="s">
        <v>2450</v>
      </c>
      <c r="P1053">
        <v>999</v>
      </c>
      <c r="Q1053" s="2" t="s">
        <v>3522</v>
      </c>
      <c r="R1053" t="s">
        <v>67</v>
      </c>
      <c r="S1053" t="s">
        <v>67</v>
      </c>
      <c r="T1053" s="2" t="s">
        <v>1986</v>
      </c>
      <c r="U1053" s="2" t="s">
        <v>1987</v>
      </c>
      <c r="V1053">
        <v>948</v>
      </c>
      <c r="W1053" s="2" t="s">
        <v>6658</v>
      </c>
      <c r="X1053">
        <v>50000</v>
      </c>
      <c r="Y1053">
        <v>50000</v>
      </c>
      <c r="AD1053">
        <v>35000</v>
      </c>
      <c r="AF1053">
        <v>0</v>
      </c>
      <c r="AG1053">
        <v>15000</v>
      </c>
      <c r="AK1053">
        <v>100000</v>
      </c>
      <c r="AL1053" s="5">
        <v>100000</v>
      </c>
      <c r="AM1053">
        <v>0</v>
      </c>
      <c r="AN1053">
        <v>0</v>
      </c>
      <c r="AO1053">
        <v>50000</v>
      </c>
      <c r="AP1053">
        <v>50000</v>
      </c>
      <c r="AS1053">
        <v>35000</v>
      </c>
      <c r="AU1053">
        <v>15000</v>
      </c>
      <c r="AY1053">
        <v>100000</v>
      </c>
      <c r="AZ1053" s="5">
        <v>100000</v>
      </c>
      <c r="BA1053" s="5">
        <v>100000</v>
      </c>
      <c r="BB1053" s="5">
        <v>100000</v>
      </c>
      <c r="BF1053" s="5">
        <v>0</v>
      </c>
      <c r="BG1053">
        <v>20201204</v>
      </c>
      <c r="BH1053" s="9" t="str">
        <f t="shared" si="48"/>
        <v>2020</v>
      </c>
      <c r="BI1053" t="str">
        <f>MID(Merge1[[#This Row],[OC_DATA_INIZIO_PROGETTO]],5,2)</f>
        <v>12</v>
      </c>
      <c r="BJ1053">
        <v>20211231</v>
      </c>
      <c r="BK1053" t="str">
        <f t="shared" si="49"/>
        <v>2021</v>
      </c>
      <c r="BL1053" t="str">
        <f>MID(Merge1[[#This Row],[OC_DATA_FINE_PROGETTO_PREVISTA]],5,2)</f>
        <v>12</v>
      </c>
      <c r="BM1053" s="8">
        <f>(Merge1[[#This Row],[Colonna2]]-Merge1[[#This Row],[Colonna1]])*12+Merge1[[#This Row],[Colonna22]]-Merge1[[#This Row],[Colonna12]]</f>
        <v>12</v>
      </c>
      <c r="BN1053">
        <v>20211204</v>
      </c>
      <c r="BO1053" t="str">
        <f t="shared" si="50"/>
        <v>2021</v>
      </c>
      <c r="BP1053" s="2" t="s">
        <v>86</v>
      </c>
      <c r="BQ1053" s="2" t="s">
        <v>76</v>
      </c>
      <c r="BR1053" s="2" t="s">
        <v>77</v>
      </c>
      <c r="BS1053" s="2" t="s">
        <v>2387</v>
      </c>
      <c r="BT1053" s="2" t="s">
        <v>510</v>
      </c>
    </row>
    <row r="1054" spans="1:72" x14ac:dyDescent="0.35">
      <c r="A1054" s="2" t="s">
        <v>10985</v>
      </c>
      <c r="B1054" s="2" t="s">
        <v>10986</v>
      </c>
      <c r="C1054" s="2" t="s">
        <v>10987</v>
      </c>
      <c r="D1054" s="2" t="s">
        <v>10988</v>
      </c>
      <c r="E1054" s="2" t="s">
        <v>10989</v>
      </c>
      <c r="F1054">
        <v>1</v>
      </c>
      <c r="G1054" s="2" t="s">
        <v>151</v>
      </c>
      <c r="H1054">
        <v>7</v>
      </c>
      <c r="I1054" s="2" t="s">
        <v>770</v>
      </c>
      <c r="J1054">
        <v>99</v>
      </c>
      <c r="K1054" s="2" t="s">
        <v>81</v>
      </c>
      <c r="L1054">
        <v>8</v>
      </c>
      <c r="M1054" s="2" t="s">
        <v>112</v>
      </c>
      <c r="N1054">
        <v>62</v>
      </c>
      <c r="O1054" s="2" t="s">
        <v>2450</v>
      </c>
      <c r="P1054">
        <v>999</v>
      </c>
      <c r="Q1054" s="2" t="s">
        <v>3522</v>
      </c>
      <c r="R1054" t="s">
        <v>67</v>
      </c>
      <c r="S1054" t="s">
        <v>67</v>
      </c>
      <c r="T1054" s="2" t="s">
        <v>1986</v>
      </c>
      <c r="U1054" s="2" t="s">
        <v>1987</v>
      </c>
      <c r="V1054">
        <v>924</v>
      </c>
      <c r="W1054" s="2" t="s">
        <v>634</v>
      </c>
      <c r="X1054">
        <v>50000</v>
      </c>
      <c r="Y1054">
        <v>50000</v>
      </c>
      <c r="AD1054">
        <v>35000</v>
      </c>
      <c r="AF1054">
        <v>0</v>
      </c>
      <c r="AG1054">
        <v>15000</v>
      </c>
      <c r="AK1054">
        <v>100000</v>
      </c>
      <c r="AL1054" s="5">
        <v>100000</v>
      </c>
      <c r="AM1054">
        <v>0</v>
      </c>
      <c r="AN1054">
        <v>0</v>
      </c>
      <c r="AO1054">
        <v>50000</v>
      </c>
      <c r="AP1054">
        <v>50000</v>
      </c>
      <c r="AS1054">
        <v>35000</v>
      </c>
      <c r="AU1054">
        <v>15000</v>
      </c>
      <c r="AY1054">
        <v>100000</v>
      </c>
      <c r="AZ1054" s="5">
        <v>100000</v>
      </c>
      <c r="BA1054" s="5">
        <v>100000</v>
      </c>
      <c r="BB1054" s="5">
        <v>100000</v>
      </c>
      <c r="BF1054" s="5">
        <v>0</v>
      </c>
      <c r="BG1054">
        <v>20200923</v>
      </c>
      <c r="BH1054" s="9" t="str">
        <f t="shared" si="48"/>
        <v>2020</v>
      </c>
      <c r="BI1054" t="str">
        <f>MID(Merge1[[#This Row],[OC_DATA_INIZIO_PROGETTO]],5,2)</f>
        <v>09</v>
      </c>
      <c r="BJ1054">
        <v>20210923</v>
      </c>
      <c r="BK1054" t="str">
        <f t="shared" si="49"/>
        <v>2021</v>
      </c>
      <c r="BL1054" t="str">
        <f>MID(Merge1[[#This Row],[OC_DATA_FINE_PROGETTO_PREVISTA]],5,2)</f>
        <v>09</v>
      </c>
      <c r="BM1054" s="8">
        <f>(Merge1[[#This Row],[Colonna2]]-Merge1[[#This Row],[Colonna1]])*12+Merge1[[#This Row],[Colonna22]]-Merge1[[#This Row],[Colonna12]]</f>
        <v>12</v>
      </c>
      <c r="BN1054">
        <v>20210923</v>
      </c>
      <c r="BO1054" t="str">
        <f t="shared" si="50"/>
        <v>2021</v>
      </c>
      <c r="BP1054" s="2" t="s">
        <v>86</v>
      </c>
      <c r="BQ1054" s="2" t="s">
        <v>76</v>
      </c>
      <c r="BR1054" s="2" t="s">
        <v>77</v>
      </c>
      <c r="BS1054" s="2" t="s">
        <v>2387</v>
      </c>
      <c r="BT1054" s="2" t="s">
        <v>510</v>
      </c>
    </row>
    <row r="1055" spans="1:72" x14ac:dyDescent="0.35">
      <c r="A1055" s="2" t="s">
        <v>11199</v>
      </c>
      <c r="B1055" s="2" t="s">
        <v>11200</v>
      </c>
      <c r="C1055" s="2" t="s">
        <v>11201</v>
      </c>
      <c r="D1055" s="2" t="s">
        <v>11202</v>
      </c>
      <c r="E1055" s="2" t="s">
        <v>11203</v>
      </c>
      <c r="F1055">
        <v>1</v>
      </c>
      <c r="G1055" s="2" t="s">
        <v>151</v>
      </c>
      <c r="H1055">
        <v>7</v>
      </c>
      <c r="I1055" s="2" t="s">
        <v>770</v>
      </c>
      <c r="J1055">
        <v>99</v>
      </c>
      <c r="K1055" s="2" t="s">
        <v>81</v>
      </c>
      <c r="L1055">
        <v>8</v>
      </c>
      <c r="M1055" s="2" t="s">
        <v>112</v>
      </c>
      <c r="N1055">
        <v>62</v>
      </c>
      <c r="O1055" s="2" t="s">
        <v>2450</v>
      </c>
      <c r="P1055">
        <v>999</v>
      </c>
      <c r="Q1055" s="2" t="s">
        <v>3522</v>
      </c>
      <c r="R1055" t="s">
        <v>67</v>
      </c>
      <c r="S1055" t="s">
        <v>67</v>
      </c>
      <c r="T1055" s="2" t="s">
        <v>1986</v>
      </c>
      <c r="U1055" s="2" t="s">
        <v>1987</v>
      </c>
      <c r="V1055">
        <v>902</v>
      </c>
      <c r="W1055" s="2" t="s">
        <v>6655</v>
      </c>
      <c r="X1055">
        <v>50000</v>
      </c>
      <c r="Y1055">
        <v>50000</v>
      </c>
      <c r="AD1055">
        <v>35000</v>
      </c>
      <c r="AF1055">
        <v>0</v>
      </c>
      <c r="AG1055">
        <v>15000</v>
      </c>
      <c r="AK1055">
        <v>100000</v>
      </c>
      <c r="AL1055" s="5">
        <v>100000</v>
      </c>
      <c r="AM1055">
        <v>0</v>
      </c>
      <c r="AN1055">
        <v>0</v>
      </c>
      <c r="AO1055">
        <v>50000</v>
      </c>
      <c r="AP1055">
        <v>50000</v>
      </c>
      <c r="AS1055">
        <v>35000</v>
      </c>
      <c r="AU1055">
        <v>15000</v>
      </c>
      <c r="AY1055">
        <v>100000</v>
      </c>
      <c r="AZ1055" s="5">
        <v>100000</v>
      </c>
      <c r="BA1055" s="5">
        <v>100000</v>
      </c>
      <c r="BB1055" s="5">
        <v>100000</v>
      </c>
      <c r="BF1055" s="5">
        <v>0</v>
      </c>
      <c r="BG1055">
        <v>20201204</v>
      </c>
      <c r="BH1055" s="9" t="str">
        <f t="shared" si="48"/>
        <v>2020</v>
      </c>
      <c r="BI1055" t="str">
        <f>MID(Merge1[[#This Row],[OC_DATA_INIZIO_PROGETTO]],5,2)</f>
        <v>12</v>
      </c>
      <c r="BJ1055">
        <v>20211231</v>
      </c>
      <c r="BK1055" t="str">
        <f t="shared" si="49"/>
        <v>2021</v>
      </c>
      <c r="BL1055" t="str">
        <f>MID(Merge1[[#This Row],[OC_DATA_FINE_PROGETTO_PREVISTA]],5,2)</f>
        <v>12</v>
      </c>
      <c r="BM1055" s="8">
        <f>(Merge1[[#This Row],[Colonna2]]-Merge1[[#This Row],[Colonna1]])*12+Merge1[[#This Row],[Colonna22]]-Merge1[[#This Row],[Colonna12]]</f>
        <v>12</v>
      </c>
      <c r="BN1055">
        <v>20211204</v>
      </c>
      <c r="BO1055" t="str">
        <f t="shared" si="50"/>
        <v>2021</v>
      </c>
      <c r="BP1055" s="2" t="s">
        <v>86</v>
      </c>
      <c r="BQ1055" s="2" t="s">
        <v>76</v>
      </c>
      <c r="BR1055" s="2" t="s">
        <v>77</v>
      </c>
      <c r="BS1055" s="2" t="s">
        <v>2387</v>
      </c>
      <c r="BT1055" s="2" t="s">
        <v>510</v>
      </c>
    </row>
    <row r="1056" spans="1:72" x14ac:dyDescent="0.35">
      <c r="A1056" s="2" t="s">
        <v>11696</v>
      </c>
      <c r="B1056" s="2" t="s">
        <v>11697</v>
      </c>
      <c r="C1056" s="2" t="s">
        <v>11698</v>
      </c>
      <c r="D1056" s="2" t="s">
        <v>11699</v>
      </c>
      <c r="E1056" s="2" t="s">
        <v>11700</v>
      </c>
      <c r="F1056">
        <v>1</v>
      </c>
      <c r="G1056" s="2" t="s">
        <v>151</v>
      </c>
      <c r="H1056">
        <v>7</v>
      </c>
      <c r="I1056" s="2" t="s">
        <v>770</v>
      </c>
      <c r="J1056">
        <v>99</v>
      </c>
      <c r="K1056" s="2" t="s">
        <v>81</v>
      </c>
      <c r="L1056">
        <v>8</v>
      </c>
      <c r="M1056" s="2" t="s">
        <v>112</v>
      </c>
      <c r="N1056">
        <v>62</v>
      </c>
      <c r="O1056" s="2" t="s">
        <v>2450</v>
      </c>
      <c r="P1056">
        <v>999</v>
      </c>
      <c r="Q1056" s="2" t="s">
        <v>3522</v>
      </c>
      <c r="R1056" t="s">
        <v>67</v>
      </c>
      <c r="S1056" t="s">
        <v>67</v>
      </c>
      <c r="T1056" s="2" t="s">
        <v>1986</v>
      </c>
      <c r="U1056" s="2" t="s">
        <v>1987</v>
      </c>
      <c r="V1056">
        <v>948</v>
      </c>
      <c r="W1056" s="2" t="s">
        <v>6658</v>
      </c>
      <c r="X1056">
        <v>50000</v>
      </c>
      <c r="Y1056">
        <v>50000</v>
      </c>
      <c r="AD1056">
        <v>35000</v>
      </c>
      <c r="AF1056">
        <v>0</v>
      </c>
      <c r="AG1056">
        <v>15000</v>
      </c>
      <c r="AK1056">
        <v>100000</v>
      </c>
      <c r="AL1056" s="5">
        <v>100000</v>
      </c>
      <c r="AM1056">
        <v>0</v>
      </c>
      <c r="AN1056">
        <v>0</v>
      </c>
      <c r="AO1056">
        <v>50000</v>
      </c>
      <c r="AP1056">
        <v>50000</v>
      </c>
      <c r="AS1056">
        <v>35000</v>
      </c>
      <c r="AU1056">
        <v>15000</v>
      </c>
      <c r="AY1056">
        <v>100000</v>
      </c>
      <c r="AZ1056" s="5">
        <v>100000</v>
      </c>
      <c r="BA1056" s="5">
        <v>100000</v>
      </c>
      <c r="BB1056" s="5">
        <v>100000</v>
      </c>
      <c r="BF1056" s="5">
        <v>0</v>
      </c>
      <c r="BG1056">
        <v>20201204</v>
      </c>
      <c r="BH1056" s="9" t="str">
        <f t="shared" si="48"/>
        <v>2020</v>
      </c>
      <c r="BI1056" t="str">
        <f>MID(Merge1[[#This Row],[OC_DATA_INIZIO_PROGETTO]],5,2)</f>
        <v>12</v>
      </c>
      <c r="BJ1056">
        <v>20211231</v>
      </c>
      <c r="BK1056" t="str">
        <f t="shared" si="49"/>
        <v>2021</v>
      </c>
      <c r="BL1056" t="str">
        <f>MID(Merge1[[#This Row],[OC_DATA_FINE_PROGETTO_PREVISTA]],5,2)</f>
        <v>12</v>
      </c>
      <c r="BM1056" s="8">
        <f>(Merge1[[#This Row],[Colonna2]]-Merge1[[#This Row],[Colonna1]])*12+Merge1[[#This Row],[Colonna22]]-Merge1[[#This Row],[Colonna12]]</f>
        <v>12</v>
      </c>
      <c r="BN1056">
        <v>20211204</v>
      </c>
      <c r="BO1056" t="str">
        <f t="shared" si="50"/>
        <v>2021</v>
      </c>
      <c r="BP1056" s="2" t="s">
        <v>86</v>
      </c>
      <c r="BQ1056" s="2" t="s">
        <v>76</v>
      </c>
      <c r="BR1056" s="2" t="s">
        <v>77</v>
      </c>
      <c r="BS1056" s="2" t="s">
        <v>2387</v>
      </c>
      <c r="BT1056" s="2" t="s">
        <v>510</v>
      </c>
    </row>
    <row r="1057" spans="1:72" x14ac:dyDescent="0.35">
      <c r="A1057" s="2" t="s">
        <v>11927</v>
      </c>
      <c r="B1057" s="2" t="s">
        <v>11928</v>
      </c>
      <c r="C1057" s="2" t="s">
        <v>11929</v>
      </c>
      <c r="D1057" s="2" t="s">
        <v>11930</v>
      </c>
      <c r="E1057" s="2" t="s">
        <v>11931</v>
      </c>
      <c r="F1057">
        <v>1</v>
      </c>
      <c r="G1057" s="2" t="s">
        <v>151</v>
      </c>
      <c r="H1057">
        <v>7</v>
      </c>
      <c r="I1057" s="2" t="s">
        <v>770</v>
      </c>
      <c r="J1057">
        <v>99</v>
      </c>
      <c r="K1057" s="2" t="s">
        <v>81</v>
      </c>
      <c r="L1057">
        <v>8</v>
      </c>
      <c r="M1057" s="2" t="s">
        <v>112</v>
      </c>
      <c r="N1057">
        <v>62</v>
      </c>
      <c r="O1057" s="2" t="s">
        <v>2450</v>
      </c>
      <c r="P1057">
        <v>999</v>
      </c>
      <c r="Q1057" s="2" t="s">
        <v>3522</v>
      </c>
      <c r="R1057" t="s">
        <v>67</v>
      </c>
      <c r="S1057" t="s">
        <v>67</v>
      </c>
      <c r="T1057" s="2" t="s">
        <v>1986</v>
      </c>
      <c r="U1057" s="2" t="s">
        <v>1987</v>
      </c>
      <c r="V1057">
        <v>913</v>
      </c>
      <c r="W1057" s="2" t="s">
        <v>6663</v>
      </c>
      <c r="X1057">
        <v>50000</v>
      </c>
      <c r="Y1057">
        <v>50000</v>
      </c>
      <c r="AD1057">
        <v>35000</v>
      </c>
      <c r="AF1057">
        <v>0</v>
      </c>
      <c r="AG1057">
        <v>15000</v>
      </c>
      <c r="AK1057">
        <v>100000</v>
      </c>
      <c r="AL1057" s="5">
        <v>100000</v>
      </c>
      <c r="AM1057">
        <v>0</v>
      </c>
      <c r="AN1057">
        <v>0</v>
      </c>
      <c r="AO1057">
        <v>50000</v>
      </c>
      <c r="AP1057">
        <v>50000</v>
      </c>
      <c r="AS1057">
        <v>35000</v>
      </c>
      <c r="AU1057">
        <v>15000</v>
      </c>
      <c r="AY1057">
        <v>100000</v>
      </c>
      <c r="AZ1057" s="5">
        <v>100000</v>
      </c>
      <c r="BA1057" s="5">
        <v>100000</v>
      </c>
      <c r="BB1057" s="5">
        <v>100000</v>
      </c>
      <c r="BF1057" s="5">
        <v>0</v>
      </c>
      <c r="BG1057">
        <v>20201204</v>
      </c>
      <c r="BH1057" s="9" t="str">
        <f t="shared" si="48"/>
        <v>2020</v>
      </c>
      <c r="BI1057" t="str">
        <f>MID(Merge1[[#This Row],[OC_DATA_INIZIO_PROGETTO]],5,2)</f>
        <v>12</v>
      </c>
      <c r="BJ1057">
        <v>20211231</v>
      </c>
      <c r="BK1057" t="str">
        <f t="shared" si="49"/>
        <v>2021</v>
      </c>
      <c r="BL1057" t="str">
        <f>MID(Merge1[[#This Row],[OC_DATA_FINE_PROGETTO_PREVISTA]],5,2)</f>
        <v>12</v>
      </c>
      <c r="BM1057" s="8">
        <f>(Merge1[[#This Row],[Colonna2]]-Merge1[[#This Row],[Colonna1]])*12+Merge1[[#This Row],[Colonna22]]-Merge1[[#This Row],[Colonna12]]</f>
        <v>12</v>
      </c>
      <c r="BN1057">
        <v>20211204</v>
      </c>
      <c r="BO1057" t="str">
        <f t="shared" si="50"/>
        <v>2021</v>
      </c>
      <c r="BP1057" s="2" t="s">
        <v>86</v>
      </c>
      <c r="BQ1057" s="2" t="s">
        <v>76</v>
      </c>
      <c r="BR1057" s="2" t="s">
        <v>77</v>
      </c>
      <c r="BS1057" s="2" t="s">
        <v>2387</v>
      </c>
      <c r="BT1057" s="2" t="s">
        <v>510</v>
      </c>
    </row>
    <row r="1058" spans="1:72" x14ac:dyDescent="0.35">
      <c r="A1058" s="2" t="s">
        <v>12318</v>
      </c>
      <c r="B1058" s="2" t="s">
        <v>12319</v>
      </c>
      <c r="C1058" s="2" t="s">
        <v>12320</v>
      </c>
      <c r="D1058" s="2" t="s">
        <v>12321</v>
      </c>
      <c r="E1058" s="2" t="s">
        <v>12322</v>
      </c>
      <c r="F1058">
        <v>1</v>
      </c>
      <c r="G1058" s="2" t="s">
        <v>151</v>
      </c>
      <c r="H1058">
        <v>7</v>
      </c>
      <c r="I1058" s="2" t="s">
        <v>770</v>
      </c>
      <c r="J1058">
        <v>99</v>
      </c>
      <c r="K1058" s="2" t="s">
        <v>81</v>
      </c>
      <c r="L1058">
        <v>8</v>
      </c>
      <c r="M1058" s="2" t="s">
        <v>112</v>
      </c>
      <c r="N1058">
        <v>62</v>
      </c>
      <c r="O1058" s="2" t="s">
        <v>2450</v>
      </c>
      <c r="P1058">
        <v>999</v>
      </c>
      <c r="Q1058" s="2" t="s">
        <v>3522</v>
      </c>
      <c r="R1058" t="s">
        <v>67</v>
      </c>
      <c r="S1058" t="s">
        <v>67</v>
      </c>
      <c r="T1058" s="2" t="s">
        <v>1986</v>
      </c>
      <c r="U1058" s="2" t="s">
        <v>1987</v>
      </c>
      <c r="V1058">
        <v>909</v>
      </c>
      <c r="W1058" s="2" t="s">
        <v>6654</v>
      </c>
      <c r="X1058">
        <v>50000</v>
      </c>
      <c r="Y1058">
        <v>50000</v>
      </c>
      <c r="AD1058">
        <v>35000</v>
      </c>
      <c r="AF1058">
        <v>0</v>
      </c>
      <c r="AG1058">
        <v>15000</v>
      </c>
      <c r="AK1058">
        <v>100000</v>
      </c>
      <c r="AL1058" s="5">
        <v>100000</v>
      </c>
      <c r="AM1058">
        <v>0</v>
      </c>
      <c r="AN1058">
        <v>0</v>
      </c>
      <c r="AO1058">
        <v>50000</v>
      </c>
      <c r="AP1058">
        <v>50000</v>
      </c>
      <c r="AS1058">
        <v>35000</v>
      </c>
      <c r="AU1058">
        <v>15000</v>
      </c>
      <c r="AY1058">
        <v>100000</v>
      </c>
      <c r="AZ1058" s="5">
        <v>100000</v>
      </c>
      <c r="BA1058" s="5">
        <v>100000</v>
      </c>
      <c r="BB1058" s="5">
        <v>100000</v>
      </c>
      <c r="BF1058" s="5">
        <v>0</v>
      </c>
      <c r="BG1058">
        <v>20201204</v>
      </c>
      <c r="BH1058" s="9" t="str">
        <f t="shared" si="48"/>
        <v>2020</v>
      </c>
      <c r="BI1058" t="str">
        <f>MID(Merge1[[#This Row],[OC_DATA_INIZIO_PROGETTO]],5,2)</f>
        <v>12</v>
      </c>
      <c r="BJ1058">
        <v>20211231</v>
      </c>
      <c r="BK1058" t="str">
        <f t="shared" si="49"/>
        <v>2021</v>
      </c>
      <c r="BL1058" t="str">
        <f>MID(Merge1[[#This Row],[OC_DATA_FINE_PROGETTO_PREVISTA]],5,2)</f>
        <v>12</v>
      </c>
      <c r="BM1058" s="8">
        <f>(Merge1[[#This Row],[Colonna2]]-Merge1[[#This Row],[Colonna1]])*12+Merge1[[#This Row],[Colonna22]]-Merge1[[#This Row],[Colonna12]]</f>
        <v>12</v>
      </c>
      <c r="BN1058">
        <v>20211204</v>
      </c>
      <c r="BO1058" t="str">
        <f t="shared" si="50"/>
        <v>2021</v>
      </c>
      <c r="BP1058" s="2" t="s">
        <v>86</v>
      </c>
      <c r="BQ1058" s="2" t="s">
        <v>76</v>
      </c>
      <c r="BR1058" s="2" t="s">
        <v>77</v>
      </c>
      <c r="BS1058" s="2" t="s">
        <v>2387</v>
      </c>
      <c r="BT1058" s="2" t="s">
        <v>510</v>
      </c>
    </row>
    <row r="1059" spans="1:72" x14ac:dyDescent="0.35">
      <c r="A1059" s="2" t="s">
        <v>12448</v>
      </c>
      <c r="B1059" s="2" t="s">
        <v>12449</v>
      </c>
      <c r="C1059" s="2" t="s">
        <v>12450</v>
      </c>
      <c r="D1059" s="2" t="s">
        <v>12451</v>
      </c>
      <c r="E1059" s="2" t="s">
        <v>12452</v>
      </c>
      <c r="F1059">
        <v>1</v>
      </c>
      <c r="G1059" s="2" t="s">
        <v>151</v>
      </c>
      <c r="H1059">
        <v>7</v>
      </c>
      <c r="I1059" s="2" t="s">
        <v>770</v>
      </c>
      <c r="J1059">
        <v>99</v>
      </c>
      <c r="K1059" s="2" t="s">
        <v>81</v>
      </c>
      <c r="L1059">
        <v>8</v>
      </c>
      <c r="M1059" s="2" t="s">
        <v>112</v>
      </c>
      <c r="N1059">
        <v>62</v>
      </c>
      <c r="O1059" s="2" t="s">
        <v>2450</v>
      </c>
      <c r="P1059">
        <v>999</v>
      </c>
      <c r="Q1059" s="2" t="s">
        <v>3522</v>
      </c>
      <c r="R1059" t="s">
        <v>67</v>
      </c>
      <c r="S1059" t="s">
        <v>67</v>
      </c>
      <c r="T1059" s="2" t="s">
        <v>1986</v>
      </c>
      <c r="U1059" s="2" t="s">
        <v>1987</v>
      </c>
      <c r="V1059">
        <v>941</v>
      </c>
      <c r="W1059" s="2" t="s">
        <v>6708</v>
      </c>
      <c r="X1059">
        <v>50000</v>
      </c>
      <c r="Y1059">
        <v>50000</v>
      </c>
      <c r="AD1059">
        <v>35000</v>
      </c>
      <c r="AF1059">
        <v>0</v>
      </c>
      <c r="AG1059">
        <v>15000</v>
      </c>
      <c r="AK1059">
        <v>100000</v>
      </c>
      <c r="AL1059" s="5">
        <v>100000</v>
      </c>
      <c r="AM1059">
        <v>0</v>
      </c>
      <c r="AN1059">
        <v>0</v>
      </c>
      <c r="AO1059">
        <v>50000</v>
      </c>
      <c r="AP1059">
        <v>50000</v>
      </c>
      <c r="AS1059">
        <v>35000</v>
      </c>
      <c r="AU1059">
        <v>15000</v>
      </c>
      <c r="AY1059">
        <v>100000</v>
      </c>
      <c r="AZ1059" s="5">
        <v>100000</v>
      </c>
      <c r="BA1059" s="5">
        <v>100000</v>
      </c>
      <c r="BB1059" s="5">
        <v>100000</v>
      </c>
      <c r="BF1059" s="5">
        <v>0</v>
      </c>
      <c r="BG1059">
        <v>20201204</v>
      </c>
      <c r="BH1059" s="9" t="str">
        <f t="shared" si="48"/>
        <v>2020</v>
      </c>
      <c r="BI1059" t="str">
        <f>MID(Merge1[[#This Row],[OC_DATA_INIZIO_PROGETTO]],5,2)</f>
        <v>12</v>
      </c>
      <c r="BJ1059">
        <v>20211231</v>
      </c>
      <c r="BK1059" t="str">
        <f t="shared" si="49"/>
        <v>2021</v>
      </c>
      <c r="BL1059" t="str">
        <f>MID(Merge1[[#This Row],[OC_DATA_FINE_PROGETTO_PREVISTA]],5,2)</f>
        <v>12</v>
      </c>
      <c r="BM1059" s="8">
        <f>(Merge1[[#This Row],[Colonna2]]-Merge1[[#This Row],[Colonna1]])*12+Merge1[[#This Row],[Colonna22]]-Merge1[[#This Row],[Colonna12]]</f>
        <v>12</v>
      </c>
      <c r="BN1059">
        <v>20211204</v>
      </c>
      <c r="BO1059" t="str">
        <f t="shared" si="50"/>
        <v>2021</v>
      </c>
      <c r="BP1059" s="2" t="s">
        <v>86</v>
      </c>
      <c r="BQ1059" s="2" t="s">
        <v>76</v>
      </c>
      <c r="BR1059" s="2" t="s">
        <v>77</v>
      </c>
      <c r="BS1059" s="2" t="s">
        <v>2387</v>
      </c>
      <c r="BT1059" s="2" t="s">
        <v>510</v>
      </c>
    </row>
    <row r="1060" spans="1:72" x14ac:dyDescent="0.35">
      <c r="A1060" s="2" t="s">
        <v>12799</v>
      </c>
      <c r="B1060" s="2" t="s">
        <v>12800</v>
      </c>
      <c r="C1060" s="2" t="s">
        <v>12801</v>
      </c>
      <c r="D1060" s="2" t="s">
        <v>12802</v>
      </c>
      <c r="E1060" s="2" t="s">
        <v>12803</v>
      </c>
      <c r="F1060">
        <v>1</v>
      </c>
      <c r="G1060" s="2" t="s">
        <v>151</v>
      </c>
      <c r="H1060">
        <v>7</v>
      </c>
      <c r="I1060" s="2" t="s">
        <v>770</v>
      </c>
      <c r="J1060">
        <v>99</v>
      </c>
      <c r="K1060" s="2" t="s">
        <v>81</v>
      </c>
      <c r="L1060">
        <v>8</v>
      </c>
      <c r="M1060" s="2" t="s">
        <v>112</v>
      </c>
      <c r="N1060">
        <v>62</v>
      </c>
      <c r="O1060" s="2" t="s">
        <v>2450</v>
      </c>
      <c r="P1060">
        <v>999</v>
      </c>
      <c r="Q1060" s="2" t="s">
        <v>3522</v>
      </c>
      <c r="R1060" t="s">
        <v>67</v>
      </c>
      <c r="S1060" t="s">
        <v>67</v>
      </c>
      <c r="T1060" s="2" t="s">
        <v>1986</v>
      </c>
      <c r="U1060" s="2" t="s">
        <v>1987</v>
      </c>
      <c r="V1060">
        <v>924</v>
      </c>
      <c r="W1060" s="2" t="s">
        <v>634</v>
      </c>
      <c r="X1060">
        <v>50000</v>
      </c>
      <c r="Y1060">
        <v>50000</v>
      </c>
      <c r="AD1060">
        <v>35000</v>
      </c>
      <c r="AF1060">
        <v>0</v>
      </c>
      <c r="AG1060">
        <v>15000</v>
      </c>
      <c r="AK1060">
        <v>100000</v>
      </c>
      <c r="AL1060" s="5">
        <v>100000</v>
      </c>
      <c r="AM1060">
        <v>0</v>
      </c>
      <c r="AN1060">
        <v>0</v>
      </c>
      <c r="AO1060">
        <v>50000</v>
      </c>
      <c r="AP1060">
        <v>50000</v>
      </c>
      <c r="AS1060">
        <v>35000</v>
      </c>
      <c r="AU1060">
        <v>15000</v>
      </c>
      <c r="AY1060">
        <v>100000</v>
      </c>
      <c r="AZ1060" s="5">
        <v>100000</v>
      </c>
      <c r="BA1060" s="5">
        <v>100000</v>
      </c>
      <c r="BB1060" s="5">
        <v>100000</v>
      </c>
      <c r="BF1060" s="5">
        <v>0</v>
      </c>
      <c r="BG1060">
        <v>20201204</v>
      </c>
      <c r="BH1060" s="9" t="str">
        <f t="shared" si="48"/>
        <v>2020</v>
      </c>
      <c r="BI1060" t="str">
        <f>MID(Merge1[[#This Row],[OC_DATA_INIZIO_PROGETTO]],5,2)</f>
        <v>12</v>
      </c>
      <c r="BJ1060">
        <v>20211231</v>
      </c>
      <c r="BK1060" t="str">
        <f t="shared" si="49"/>
        <v>2021</v>
      </c>
      <c r="BL1060" t="str">
        <f>MID(Merge1[[#This Row],[OC_DATA_FINE_PROGETTO_PREVISTA]],5,2)</f>
        <v>12</v>
      </c>
      <c r="BM1060" s="8">
        <f>(Merge1[[#This Row],[Colonna2]]-Merge1[[#This Row],[Colonna1]])*12+Merge1[[#This Row],[Colonna22]]-Merge1[[#This Row],[Colonna12]]</f>
        <v>12</v>
      </c>
      <c r="BN1060">
        <v>20211204</v>
      </c>
      <c r="BO1060" t="str">
        <f t="shared" si="50"/>
        <v>2021</v>
      </c>
      <c r="BP1060" s="2" t="s">
        <v>86</v>
      </c>
      <c r="BQ1060" s="2" t="s">
        <v>76</v>
      </c>
      <c r="BR1060" s="2" t="s">
        <v>77</v>
      </c>
      <c r="BS1060" s="2" t="s">
        <v>2387</v>
      </c>
      <c r="BT1060" s="2" t="s">
        <v>510</v>
      </c>
    </row>
    <row r="1061" spans="1:72" x14ac:dyDescent="0.35">
      <c r="A1061" s="2" t="s">
        <v>13231</v>
      </c>
      <c r="B1061" s="2" t="s">
        <v>13232</v>
      </c>
      <c r="C1061" s="2" t="s">
        <v>13233</v>
      </c>
      <c r="D1061" s="2" t="s">
        <v>13234</v>
      </c>
      <c r="E1061" s="2" t="s">
        <v>13235</v>
      </c>
      <c r="F1061">
        <v>1</v>
      </c>
      <c r="G1061" s="2" t="s">
        <v>151</v>
      </c>
      <c r="H1061">
        <v>7</v>
      </c>
      <c r="I1061" s="2" t="s">
        <v>770</v>
      </c>
      <c r="J1061">
        <v>99</v>
      </c>
      <c r="K1061" s="2" t="s">
        <v>81</v>
      </c>
      <c r="L1061">
        <v>8</v>
      </c>
      <c r="M1061" s="2" t="s">
        <v>112</v>
      </c>
      <c r="N1061">
        <v>62</v>
      </c>
      <c r="O1061" s="2" t="s">
        <v>2450</v>
      </c>
      <c r="P1061">
        <v>999</v>
      </c>
      <c r="Q1061" s="2" t="s">
        <v>3522</v>
      </c>
      <c r="R1061" t="s">
        <v>67</v>
      </c>
      <c r="S1061" t="s">
        <v>67</v>
      </c>
      <c r="T1061" s="2" t="s">
        <v>1986</v>
      </c>
      <c r="U1061" s="2" t="s">
        <v>1987</v>
      </c>
      <c r="V1061">
        <v>918</v>
      </c>
      <c r="W1061" s="2" t="s">
        <v>6776</v>
      </c>
      <c r="X1061">
        <v>50000</v>
      </c>
      <c r="Y1061">
        <v>50000</v>
      </c>
      <c r="AD1061">
        <v>35000</v>
      </c>
      <c r="AF1061">
        <v>0</v>
      </c>
      <c r="AG1061">
        <v>15000</v>
      </c>
      <c r="AK1061">
        <v>100000</v>
      </c>
      <c r="AL1061" s="5">
        <v>100000</v>
      </c>
      <c r="AM1061">
        <v>0</v>
      </c>
      <c r="AN1061">
        <v>0</v>
      </c>
      <c r="AO1061">
        <v>50000</v>
      </c>
      <c r="AP1061">
        <v>50000</v>
      </c>
      <c r="AS1061">
        <v>35000</v>
      </c>
      <c r="AU1061">
        <v>15000</v>
      </c>
      <c r="AY1061">
        <v>100000</v>
      </c>
      <c r="AZ1061" s="5">
        <v>100000</v>
      </c>
      <c r="BA1061" s="5">
        <v>100000</v>
      </c>
      <c r="BB1061" s="5">
        <v>100000</v>
      </c>
      <c r="BF1061" s="5">
        <v>0</v>
      </c>
      <c r="BG1061">
        <v>20201204</v>
      </c>
      <c r="BH1061" s="9" t="str">
        <f t="shared" si="48"/>
        <v>2020</v>
      </c>
      <c r="BI1061" t="str">
        <f>MID(Merge1[[#This Row],[OC_DATA_INIZIO_PROGETTO]],5,2)</f>
        <v>12</v>
      </c>
      <c r="BJ1061">
        <v>20211231</v>
      </c>
      <c r="BK1061" t="str">
        <f t="shared" si="49"/>
        <v>2021</v>
      </c>
      <c r="BL1061" t="str">
        <f>MID(Merge1[[#This Row],[OC_DATA_FINE_PROGETTO_PREVISTA]],5,2)</f>
        <v>12</v>
      </c>
      <c r="BM1061" s="8">
        <f>(Merge1[[#This Row],[Colonna2]]-Merge1[[#This Row],[Colonna1]])*12+Merge1[[#This Row],[Colonna22]]-Merge1[[#This Row],[Colonna12]]</f>
        <v>12</v>
      </c>
      <c r="BN1061">
        <v>20211204</v>
      </c>
      <c r="BO1061" t="str">
        <f t="shared" si="50"/>
        <v>2021</v>
      </c>
      <c r="BP1061" s="2" t="s">
        <v>86</v>
      </c>
      <c r="BQ1061" s="2" t="s">
        <v>76</v>
      </c>
      <c r="BR1061" s="2" t="s">
        <v>77</v>
      </c>
      <c r="BS1061" s="2" t="s">
        <v>2387</v>
      </c>
      <c r="BT1061" s="2" t="s">
        <v>510</v>
      </c>
    </row>
    <row r="1062" spans="1:72" x14ac:dyDescent="0.35">
      <c r="A1062" s="2" t="s">
        <v>13295</v>
      </c>
      <c r="B1062" s="2" t="s">
        <v>13296</v>
      </c>
      <c r="C1062" s="2" t="s">
        <v>13297</v>
      </c>
      <c r="D1062" s="2" t="s">
        <v>13298</v>
      </c>
      <c r="E1062" s="2" t="s">
        <v>13299</v>
      </c>
      <c r="F1062">
        <v>1</v>
      </c>
      <c r="G1062" s="2" t="s">
        <v>151</v>
      </c>
      <c r="H1062">
        <v>7</v>
      </c>
      <c r="I1062" s="2" t="s">
        <v>770</v>
      </c>
      <c r="J1062">
        <v>99</v>
      </c>
      <c r="K1062" s="2" t="s">
        <v>81</v>
      </c>
      <c r="L1062">
        <v>8</v>
      </c>
      <c r="M1062" s="2" t="s">
        <v>112</v>
      </c>
      <c r="N1062">
        <v>62</v>
      </c>
      <c r="O1062" s="2" t="s">
        <v>2450</v>
      </c>
      <c r="P1062">
        <v>999</v>
      </c>
      <c r="Q1062" s="2" t="s">
        <v>3522</v>
      </c>
      <c r="R1062" t="s">
        <v>67</v>
      </c>
      <c r="S1062" t="s">
        <v>67</v>
      </c>
      <c r="T1062" s="2" t="s">
        <v>1986</v>
      </c>
      <c r="U1062" s="2" t="s">
        <v>1987</v>
      </c>
      <c r="V1062">
        <v>921</v>
      </c>
      <c r="W1062" s="2" t="s">
        <v>6674</v>
      </c>
      <c r="X1062">
        <v>50000</v>
      </c>
      <c r="Y1062">
        <v>50000</v>
      </c>
      <c r="AD1062">
        <v>35000</v>
      </c>
      <c r="AF1062">
        <v>0</v>
      </c>
      <c r="AG1062">
        <v>15000</v>
      </c>
      <c r="AK1062">
        <v>100000</v>
      </c>
      <c r="AL1062" s="5">
        <v>100000</v>
      </c>
      <c r="AM1062">
        <v>0</v>
      </c>
      <c r="AN1062">
        <v>0</v>
      </c>
      <c r="AO1062">
        <v>50000</v>
      </c>
      <c r="AP1062">
        <v>50000</v>
      </c>
      <c r="AS1062">
        <v>35000</v>
      </c>
      <c r="AU1062">
        <v>15000</v>
      </c>
      <c r="AY1062">
        <v>100000</v>
      </c>
      <c r="AZ1062" s="5">
        <v>100000</v>
      </c>
      <c r="BA1062" s="5">
        <v>100000</v>
      </c>
      <c r="BB1062" s="5">
        <v>100000</v>
      </c>
      <c r="BF1062" s="5">
        <v>0</v>
      </c>
      <c r="BG1062">
        <v>20201204</v>
      </c>
      <c r="BH1062" s="9" t="str">
        <f t="shared" si="48"/>
        <v>2020</v>
      </c>
      <c r="BI1062" t="str">
        <f>MID(Merge1[[#This Row],[OC_DATA_INIZIO_PROGETTO]],5,2)</f>
        <v>12</v>
      </c>
      <c r="BJ1062">
        <v>20211231</v>
      </c>
      <c r="BK1062" t="str">
        <f t="shared" si="49"/>
        <v>2021</v>
      </c>
      <c r="BL1062" t="str">
        <f>MID(Merge1[[#This Row],[OC_DATA_FINE_PROGETTO_PREVISTA]],5,2)</f>
        <v>12</v>
      </c>
      <c r="BM1062" s="8">
        <f>(Merge1[[#This Row],[Colonna2]]-Merge1[[#This Row],[Colonna1]])*12+Merge1[[#This Row],[Colonna22]]-Merge1[[#This Row],[Colonna12]]</f>
        <v>12</v>
      </c>
      <c r="BN1062">
        <v>20211204</v>
      </c>
      <c r="BO1062" t="str">
        <f t="shared" si="50"/>
        <v>2021</v>
      </c>
      <c r="BP1062" s="2" t="s">
        <v>86</v>
      </c>
      <c r="BQ1062" s="2" t="s">
        <v>76</v>
      </c>
      <c r="BR1062" s="2" t="s">
        <v>77</v>
      </c>
      <c r="BS1062" s="2" t="s">
        <v>2387</v>
      </c>
      <c r="BT1062" s="2" t="s">
        <v>510</v>
      </c>
    </row>
    <row r="1063" spans="1:72" x14ac:dyDescent="0.35">
      <c r="A1063" s="2" t="s">
        <v>13499</v>
      </c>
      <c r="B1063" s="2" t="s">
        <v>13500</v>
      </c>
      <c r="C1063" s="2" t="s">
        <v>13501</v>
      </c>
      <c r="D1063" s="2" t="s">
        <v>13502</v>
      </c>
      <c r="E1063" s="2" t="s">
        <v>13503</v>
      </c>
      <c r="F1063">
        <v>1</v>
      </c>
      <c r="G1063" s="2" t="s">
        <v>151</v>
      </c>
      <c r="H1063">
        <v>7</v>
      </c>
      <c r="I1063" s="2" t="s">
        <v>770</v>
      </c>
      <c r="J1063">
        <v>99</v>
      </c>
      <c r="K1063" s="2" t="s">
        <v>81</v>
      </c>
      <c r="L1063">
        <v>8</v>
      </c>
      <c r="M1063" s="2" t="s">
        <v>112</v>
      </c>
      <c r="N1063">
        <v>62</v>
      </c>
      <c r="O1063" s="2" t="s">
        <v>2450</v>
      </c>
      <c r="P1063">
        <v>999</v>
      </c>
      <c r="Q1063" s="2" t="s">
        <v>3522</v>
      </c>
      <c r="R1063" t="s">
        <v>67</v>
      </c>
      <c r="S1063" t="s">
        <v>67</v>
      </c>
      <c r="T1063" s="2" t="s">
        <v>1986</v>
      </c>
      <c r="U1063" s="2" t="s">
        <v>1987</v>
      </c>
      <c r="V1063">
        <v>936</v>
      </c>
      <c r="W1063" s="2" t="s">
        <v>6672</v>
      </c>
      <c r="X1063">
        <v>50000</v>
      </c>
      <c r="Y1063">
        <v>50000</v>
      </c>
      <c r="AD1063">
        <v>35000</v>
      </c>
      <c r="AF1063">
        <v>0</v>
      </c>
      <c r="AG1063">
        <v>15000</v>
      </c>
      <c r="AK1063">
        <v>100000</v>
      </c>
      <c r="AL1063" s="5">
        <v>100000</v>
      </c>
      <c r="AM1063">
        <v>0</v>
      </c>
      <c r="AN1063">
        <v>0</v>
      </c>
      <c r="AO1063">
        <v>50000</v>
      </c>
      <c r="AP1063">
        <v>50000</v>
      </c>
      <c r="AS1063">
        <v>35000</v>
      </c>
      <c r="AU1063">
        <v>15000</v>
      </c>
      <c r="AY1063">
        <v>100000</v>
      </c>
      <c r="AZ1063" s="5">
        <v>100000</v>
      </c>
      <c r="BA1063" s="5">
        <v>100000</v>
      </c>
      <c r="BB1063" s="5">
        <v>100000</v>
      </c>
      <c r="BF1063" s="5">
        <v>0</v>
      </c>
      <c r="BG1063">
        <v>20201204</v>
      </c>
      <c r="BH1063" s="9" t="str">
        <f t="shared" si="48"/>
        <v>2020</v>
      </c>
      <c r="BI1063" t="str">
        <f>MID(Merge1[[#This Row],[OC_DATA_INIZIO_PROGETTO]],5,2)</f>
        <v>12</v>
      </c>
      <c r="BJ1063">
        <v>20211231</v>
      </c>
      <c r="BK1063" t="str">
        <f t="shared" si="49"/>
        <v>2021</v>
      </c>
      <c r="BL1063" t="str">
        <f>MID(Merge1[[#This Row],[OC_DATA_FINE_PROGETTO_PREVISTA]],5,2)</f>
        <v>12</v>
      </c>
      <c r="BM1063" s="8">
        <f>(Merge1[[#This Row],[Colonna2]]-Merge1[[#This Row],[Colonna1]])*12+Merge1[[#This Row],[Colonna22]]-Merge1[[#This Row],[Colonna12]]</f>
        <v>12</v>
      </c>
      <c r="BN1063">
        <v>20211204</v>
      </c>
      <c r="BO1063" t="str">
        <f t="shared" si="50"/>
        <v>2021</v>
      </c>
      <c r="BP1063" s="2" t="s">
        <v>86</v>
      </c>
      <c r="BQ1063" s="2" t="s">
        <v>76</v>
      </c>
      <c r="BR1063" s="2" t="s">
        <v>77</v>
      </c>
      <c r="BS1063" s="2" t="s">
        <v>2387</v>
      </c>
      <c r="BT1063" s="2" t="s">
        <v>510</v>
      </c>
    </row>
    <row r="1064" spans="1:72" x14ac:dyDescent="0.35">
      <c r="A1064" s="2" t="s">
        <v>17068</v>
      </c>
      <c r="B1064" s="2" t="s">
        <v>17050</v>
      </c>
      <c r="C1064" s="2" t="s">
        <v>17051</v>
      </c>
      <c r="D1064" s="2" t="s">
        <v>17052</v>
      </c>
      <c r="E1064" s="2" t="s">
        <v>17069</v>
      </c>
      <c r="F1064">
        <v>1</v>
      </c>
      <c r="G1064" s="2" t="s">
        <v>151</v>
      </c>
      <c r="H1064">
        <v>7</v>
      </c>
      <c r="I1064" s="2" t="s">
        <v>770</v>
      </c>
      <c r="J1064">
        <v>99</v>
      </c>
      <c r="K1064" s="2" t="s">
        <v>81</v>
      </c>
      <c r="L1064">
        <v>8</v>
      </c>
      <c r="M1064" s="2" t="s">
        <v>112</v>
      </c>
      <c r="N1064">
        <v>62</v>
      </c>
      <c r="O1064" s="2" t="s">
        <v>2450</v>
      </c>
      <c r="P1064">
        <v>999</v>
      </c>
      <c r="Q1064" s="2" t="s">
        <v>3522</v>
      </c>
      <c r="R1064" t="s">
        <v>67</v>
      </c>
      <c r="S1064" t="s">
        <v>67</v>
      </c>
      <c r="T1064" s="2" t="s">
        <v>1986</v>
      </c>
      <c r="U1064" s="2" t="s">
        <v>1987</v>
      </c>
      <c r="V1064">
        <v>919</v>
      </c>
      <c r="W1064" s="2" t="s">
        <v>6665</v>
      </c>
      <c r="X1064">
        <v>50000</v>
      </c>
      <c r="Y1064">
        <v>50000</v>
      </c>
      <c r="AD1064">
        <v>35000</v>
      </c>
      <c r="AF1064">
        <v>0</v>
      </c>
      <c r="AG1064">
        <v>15000</v>
      </c>
      <c r="AK1064">
        <v>100000</v>
      </c>
      <c r="AL1064" s="5">
        <v>100000</v>
      </c>
      <c r="AM1064">
        <v>0</v>
      </c>
      <c r="AN1064">
        <v>0</v>
      </c>
      <c r="AO1064">
        <v>50000</v>
      </c>
      <c r="AP1064">
        <v>50000</v>
      </c>
      <c r="AS1064">
        <v>35000</v>
      </c>
      <c r="AU1064">
        <v>15000</v>
      </c>
      <c r="AY1064">
        <v>100000</v>
      </c>
      <c r="AZ1064" s="5">
        <v>100000</v>
      </c>
      <c r="BA1064" s="5">
        <v>100000</v>
      </c>
      <c r="BB1064" s="5">
        <v>100000</v>
      </c>
      <c r="BC1064" s="5">
        <v>100000</v>
      </c>
      <c r="BD1064" s="5">
        <v>100000</v>
      </c>
      <c r="BE1064" s="5">
        <v>0</v>
      </c>
      <c r="BF1064" s="5">
        <v>200000</v>
      </c>
      <c r="BG1064">
        <v>20171002</v>
      </c>
      <c r="BH1064" s="9" t="str">
        <f t="shared" si="48"/>
        <v>2017</v>
      </c>
      <c r="BI1064" t="str">
        <f>MID(Merge1[[#This Row],[OC_DATA_INIZIO_PROGETTO]],5,2)</f>
        <v>10</v>
      </c>
      <c r="BJ1064">
        <v>20191229</v>
      </c>
      <c r="BK1064" t="str">
        <f t="shared" si="49"/>
        <v>2019</v>
      </c>
      <c r="BL1064" t="str">
        <f>MID(Merge1[[#This Row],[OC_DATA_FINE_PROGETTO_PREVISTA]],5,2)</f>
        <v>12</v>
      </c>
      <c r="BM1064" s="8">
        <f>(Merge1[[#This Row],[Colonna2]]-Merge1[[#This Row],[Colonna1]])*12+Merge1[[#This Row],[Colonna22]]-Merge1[[#This Row],[Colonna12]]</f>
        <v>26</v>
      </c>
      <c r="BN1064">
        <v>20200605</v>
      </c>
      <c r="BO1064" t="str">
        <f t="shared" si="50"/>
        <v>2020</v>
      </c>
      <c r="BP1064" s="2" t="s">
        <v>116</v>
      </c>
      <c r="BQ1064" s="2" t="s">
        <v>763</v>
      </c>
      <c r="BR1064" s="2" t="s">
        <v>440</v>
      </c>
      <c r="BS1064" s="2" t="s">
        <v>773</v>
      </c>
      <c r="BT1064" s="2" t="s">
        <v>774</v>
      </c>
    </row>
    <row r="1065" spans="1:72" x14ac:dyDescent="0.35">
      <c r="A1065" s="2" t="s">
        <v>23409</v>
      </c>
      <c r="B1065" s="2" t="s">
        <v>23410</v>
      </c>
      <c r="C1065" s="2" t="s">
        <v>23404</v>
      </c>
      <c r="D1065" s="2" t="s">
        <v>23404</v>
      </c>
      <c r="E1065" s="2" t="s">
        <v>23411</v>
      </c>
      <c r="F1065">
        <v>1</v>
      </c>
      <c r="G1065" s="2" t="s">
        <v>151</v>
      </c>
      <c r="H1065">
        <v>7</v>
      </c>
      <c r="I1065" s="2" t="s">
        <v>770</v>
      </c>
      <c r="J1065">
        <v>20</v>
      </c>
      <c r="K1065" s="2" t="s">
        <v>3054</v>
      </c>
      <c r="L1065">
        <v>8</v>
      </c>
      <c r="M1065" s="2" t="s">
        <v>112</v>
      </c>
      <c r="N1065">
        <v>62</v>
      </c>
      <c r="O1065" s="2" t="s">
        <v>2450</v>
      </c>
      <c r="P1065">
        <v>999</v>
      </c>
      <c r="Q1065" s="2" t="s">
        <v>3522</v>
      </c>
      <c r="R1065" t="s">
        <v>67</v>
      </c>
      <c r="S1065" t="s">
        <v>67</v>
      </c>
      <c r="T1065" s="2" t="s">
        <v>91</v>
      </c>
      <c r="U1065" s="2" t="s">
        <v>92</v>
      </c>
      <c r="V1065">
        <v>1925</v>
      </c>
      <c r="W1065" s="2" t="s">
        <v>465</v>
      </c>
      <c r="X1065">
        <v>80000</v>
      </c>
      <c r="Y1065">
        <v>80000</v>
      </c>
      <c r="AD1065">
        <v>20000</v>
      </c>
      <c r="AF1065">
        <v>0</v>
      </c>
      <c r="AK1065">
        <v>100000</v>
      </c>
      <c r="AL1065" s="5">
        <v>100000</v>
      </c>
      <c r="AM1065">
        <v>0</v>
      </c>
      <c r="AN1065">
        <v>0</v>
      </c>
      <c r="AO1065">
        <v>80000</v>
      </c>
      <c r="AP1065">
        <v>80000</v>
      </c>
      <c r="AS1065">
        <v>20000</v>
      </c>
      <c r="AY1065">
        <v>100000</v>
      </c>
      <c r="AZ1065" s="5">
        <v>100000</v>
      </c>
      <c r="BA1065" s="5">
        <v>100000</v>
      </c>
      <c r="BB1065" s="5">
        <v>100000</v>
      </c>
      <c r="BF1065" s="5">
        <v>0</v>
      </c>
      <c r="BG1065">
        <v>20180601</v>
      </c>
      <c r="BH1065" s="9" t="str">
        <f t="shared" si="48"/>
        <v>2018</v>
      </c>
      <c r="BI1065" t="str">
        <f>MID(Merge1[[#This Row],[OC_DATA_INIZIO_PROGETTO]],5,2)</f>
        <v>06</v>
      </c>
      <c r="BJ1065">
        <v>20201201</v>
      </c>
      <c r="BK1065" t="str">
        <f t="shared" si="49"/>
        <v>2020</v>
      </c>
      <c r="BL1065" t="str">
        <f>MID(Merge1[[#This Row],[OC_DATA_FINE_PROGETTO_PREVISTA]],5,2)</f>
        <v>12</v>
      </c>
      <c r="BM1065" s="8">
        <f>(Merge1[[#This Row],[Colonna2]]-Merge1[[#This Row],[Colonna1]])*12+Merge1[[#This Row],[Colonna22]]-Merge1[[#This Row],[Colonna12]]</f>
        <v>30</v>
      </c>
      <c r="BO1065" t="str">
        <f t="shared" si="50"/>
        <v/>
      </c>
      <c r="BP1065" s="2" t="s">
        <v>86</v>
      </c>
      <c r="BQ1065" s="2" t="s">
        <v>76</v>
      </c>
      <c r="BR1065" s="2" t="s">
        <v>77</v>
      </c>
      <c r="BS1065" s="2" t="s">
        <v>773</v>
      </c>
      <c r="BT1065" s="2" t="s">
        <v>774</v>
      </c>
    </row>
    <row r="1066" spans="1:72" x14ac:dyDescent="0.35">
      <c r="A1066" s="2" t="s">
        <v>26414</v>
      </c>
      <c r="B1066" s="2" t="s">
        <v>26415</v>
      </c>
      <c r="C1066" s="2" t="s">
        <v>26416</v>
      </c>
      <c r="D1066" s="2" t="s">
        <v>26417</v>
      </c>
      <c r="E1066" s="2" t="s">
        <v>26418</v>
      </c>
      <c r="F1066">
        <v>2</v>
      </c>
      <c r="G1066" s="2" t="s">
        <v>4836</v>
      </c>
      <c r="H1066">
        <v>2</v>
      </c>
      <c r="I1066" s="2" t="s">
        <v>430</v>
      </c>
      <c r="J1066">
        <v>11</v>
      </c>
      <c r="K1066" s="2" t="s">
        <v>681</v>
      </c>
      <c r="L1066">
        <v>10</v>
      </c>
      <c r="M1066" s="2" t="s">
        <v>95</v>
      </c>
      <c r="N1066">
        <v>1</v>
      </c>
      <c r="O1066" s="2" t="s">
        <v>142</v>
      </c>
      <c r="P1066">
        <v>4</v>
      </c>
      <c r="Q1066" s="2" t="s">
        <v>7327</v>
      </c>
      <c r="R1066" t="s">
        <v>67</v>
      </c>
      <c r="S1066" t="s">
        <v>67</v>
      </c>
      <c r="T1066" s="2" t="s">
        <v>73</v>
      </c>
      <c r="U1066" s="2" t="s">
        <v>74</v>
      </c>
      <c r="V1066">
        <v>0</v>
      </c>
      <c r="W1066" s="2" t="s">
        <v>97</v>
      </c>
      <c r="AE1066">
        <v>100000</v>
      </c>
      <c r="AF1066">
        <v>0</v>
      </c>
      <c r="AL1066" s="5">
        <v>100000</v>
      </c>
      <c r="AM1066">
        <v>0</v>
      </c>
      <c r="AN1066">
        <v>0</v>
      </c>
      <c r="AT1066">
        <v>100000</v>
      </c>
      <c r="AZ1066" s="5">
        <v>100000</v>
      </c>
      <c r="BA1066" s="5">
        <v>100000</v>
      </c>
      <c r="BB1066" s="5">
        <v>100000</v>
      </c>
      <c r="BC1066" s="5">
        <v>83274.710000000006</v>
      </c>
      <c r="BD1066" s="5">
        <v>83274.710000000006</v>
      </c>
      <c r="BE1066" s="5">
        <v>0</v>
      </c>
      <c r="BF1066" s="5">
        <v>83274.710000000006</v>
      </c>
      <c r="BG1066">
        <v>20160917</v>
      </c>
      <c r="BH1066" s="9" t="str">
        <f t="shared" si="48"/>
        <v>2016</v>
      </c>
      <c r="BI1066" t="str">
        <f>MID(Merge1[[#This Row],[OC_DATA_INIZIO_PROGETTO]],5,2)</f>
        <v>09</v>
      </c>
      <c r="BJ1066">
        <v>20201231</v>
      </c>
      <c r="BK1066" t="str">
        <f t="shared" si="49"/>
        <v>2020</v>
      </c>
      <c r="BL1066" t="str">
        <f>MID(Merge1[[#This Row],[OC_DATA_FINE_PROGETTO_PREVISTA]],5,2)</f>
        <v>12</v>
      </c>
      <c r="BM1066" s="8">
        <f>(Merge1[[#This Row],[Colonna2]]-Merge1[[#This Row],[Colonna1]])*12+Merge1[[#This Row],[Colonna22]]-Merge1[[#This Row],[Colonna12]]</f>
        <v>51</v>
      </c>
      <c r="BO1066" t="str">
        <f t="shared" si="50"/>
        <v/>
      </c>
      <c r="BP1066" s="2" t="s">
        <v>76</v>
      </c>
      <c r="BQ1066" s="2" t="s">
        <v>76</v>
      </c>
      <c r="BR1066" s="2" t="s">
        <v>77</v>
      </c>
      <c r="BS1066" s="2" t="s">
        <v>434</v>
      </c>
      <c r="BT1066" s="2" t="s">
        <v>435</v>
      </c>
    </row>
    <row r="1067" spans="1:72" x14ac:dyDescent="0.35">
      <c r="A1067" s="2" t="s">
        <v>29604</v>
      </c>
      <c r="B1067" s="2" t="s">
        <v>29605</v>
      </c>
      <c r="C1067" s="2" t="s">
        <v>29606</v>
      </c>
      <c r="D1067" s="2" t="s">
        <v>29590</v>
      </c>
      <c r="E1067" s="2" t="s">
        <v>29607</v>
      </c>
      <c r="F1067">
        <v>3</v>
      </c>
      <c r="G1067" s="2" t="s">
        <v>102</v>
      </c>
      <c r="H1067">
        <v>7</v>
      </c>
      <c r="I1067" s="2" t="s">
        <v>770</v>
      </c>
      <c r="J1067">
        <v>20</v>
      </c>
      <c r="K1067" s="2" t="s">
        <v>3054</v>
      </c>
      <c r="L1067">
        <v>8</v>
      </c>
      <c r="M1067" s="2" t="s">
        <v>112</v>
      </c>
      <c r="N1067">
        <v>62</v>
      </c>
      <c r="O1067" s="2" t="s">
        <v>2450</v>
      </c>
      <c r="P1067">
        <v>999</v>
      </c>
      <c r="Q1067" s="2" t="s">
        <v>3522</v>
      </c>
      <c r="R1067" t="s">
        <v>67</v>
      </c>
      <c r="S1067" t="s">
        <v>67</v>
      </c>
      <c r="T1067" s="2" t="s">
        <v>1986</v>
      </c>
      <c r="U1067" s="2" t="s">
        <v>1987</v>
      </c>
      <c r="V1067">
        <v>1943</v>
      </c>
      <c r="W1067" s="2" t="s">
        <v>536</v>
      </c>
      <c r="X1067">
        <v>75000</v>
      </c>
      <c r="Y1067">
        <v>75000</v>
      </c>
      <c r="AF1067">
        <v>0</v>
      </c>
      <c r="AI1067">
        <v>25000</v>
      </c>
      <c r="AL1067" s="5">
        <v>100000</v>
      </c>
      <c r="AM1067">
        <v>0</v>
      </c>
      <c r="AN1067">
        <v>0</v>
      </c>
      <c r="AO1067">
        <v>75000</v>
      </c>
      <c r="AP1067">
        <v>75000</v>
      </c>
      <c r="AW1067">
        <v>25000</v>
      </c>
      <c r="AZ1067" s="5">
        <v>100000</v>
      </c>
      <c r="BA1067" s="5">
        <v>100000</v>
      </c>
      <c r="BB1067" s="5">
        <v>100000</v>
      </c>
      <c r="BF1067" s="5">
        <v>0</v>
      </c>
      <c r="BG1067">
        <v>20171120</v>
      </c>
      <c r="BH1067" s="9" t="str">
        <f t="shared" si="48"/>
        <v>2017</v>
      </c>
      <c r="BI1067" t="str">
        <f>MID(Merge1[[#This Row],[OC_DATA_INIZIO_PROGETTO]],5,2)</f>
        <v>11</v>
      </c>
      <c r="BJ1067">
        <v>20210827</v>
      </c>
      <c r="BK1067" t="str">
        <f t="shared" si="49"/>
        <v>2021</v>
      </c>
      <c r="BL1067" t="str">
        <f>MID(Merge1[[#This Row],[OC_DATA_FINE_PROGETTO_PREVISTA]],5,2)</f>
        <v>08</v>
      </c>
      <c r="BM1067" s="8">
        <f>(Merge1[[#This Row],[Colonna2]]-Merge1[[#This Row],[Colonna1]])*12+Merge1[[#This Row],[Colonna22]]-Merge1[[#This Row],[Colonna12]]</f>
        <v>45</v>
      </c>
      <c r="BO1067" t="str">
        <f t="shared" si="50"/>
        <v/>
      </c>
      <c r="BP1067" s="2" t="s">
        <v>86</v>
      </c>
      <c r="BQ1067" s="2" t="s">
        <v>76</v>
      </c>
      <c r="BR1067" s="2" t="s">
        <v>77</v>
      </c>
      <c r="BS1067" s="2" t="s">
        <v>2387</v>
      </c>
      <c r="BT1067" s="2" t="s">
        <v>510</v>
      </c>
    </row>
    <row r="1068" spans="1:72" x14ac:dyDescent="0.35">
      <c r="A1068" s="2" t="s">
        <v>29624</v>
      </c>
      <c r="B1068" s="2" t="s">
        <v>29625</v>
      </c>
      <c r="C1068" s="2" t="s">
        <v>29626</v>
      </c>
      <c r="D1068" s="2" t="s">
        <v>29590</v>
      </c>
      <c r="E1068" s="2" t="s">
        <v>29627</v>
      </c>
      <c r="F1068">
        <v>3</v>
      </c>
      <c r="G1068" s="2" t="s">
        <v>102</v>
      </c>
      <c r="H1068">
        <v>7</v>
      </c>
      <c r="I1068" s="2" t="s">
        <v>770</v>
      </c>
      <c r="J1068">
        <v>20</v>
      </c>
      <c r="K1068" s="2" t="s">
        <v>3054</v>
      </c>
      <c r="L1068">
        <v>8</v>
      </c>
      <c r="M1068" s="2" t="s">
        <v>112</v>
      </c>
      <c r="N1068">
        <v>62</v>
      </c>
      <c r="O1068" s="2" t="s">
        <v>2450</v>
      </c>
      <c r="P1068">
        <v>999</v>
      </c>
      <c r="Q1068" s="2" t="s">
        <v>3522</v>
      </c>
      <c r="R1068" t="s">
        <v>67</v>
      </c>
      <c r="S1068" t="s">
        <v>67</v>
      </c>
      <c r="T1068" s="2" t="s">
        <v>1986</v>
      </c>
      <c r="U1068" s="2" t="s">
        <v>1987</v>
      </c>
      <c r="V1068">
        <v>1956</v>
      </c>
      <c r="W1068" s="2" t="s">
        <v>499</v>
      </c>
      <c r="X1068">
        <v>75000</v>
      </c>
      <c r="Y1068">
        <v>75000</v>
      </c>
      <c r="AF1068">
        <v>0</v>
      </c>
      <c r="AI1068">
        <v>25000</v>
      </c>
      <c r="AL1068" s="5">
        <v>100000</v>
      </c>
      <c r="AM1068">
        <v>0</v>
      </c>
      <c r="AN1068">
        <v>0</v>
      </c>
      <c r="AO1068">
        <v>75000</v>
      </c>
      <c r="AP1068">
        <v>75000</v>
      </c>
      <c r="AW1068">
        <v>25000</v>
      </c>
      <c r="AZ1068" s="5">
        <v>100000</v>
      </c>
      <c r="BA1068" s="5">
        <v>100000</v>
      </c>
      <c r="BB1068" s="5">
        <v>100000</v>
      </c>
      <c r="BC1068" s="5">
        <v>100000</v>
      </c>
      <c r="BD1068" s="5">
        <v>100000</v>
      </c>
      <c r="BE1068" s="5">
        <v>0</v>
      </c>
      <c r="BF1068" s="5">
        <v>100000</v>
      </c>
      <c r="BG1068">
        <v>20180101</v>
      </c>
      <c r="BH1068" s="9" t="str">
        <f t="shared" si="48"/>
        <v>2018</v>
      </c>
      <c r="BI1068" t="str">
        <f>MID(Merge1[[#This Row],[OC_DATA_INIZIO_PROGETTO]],5,2)</f>
        <v>01</v>
      </c>
      <c r="BJ1068">
        <v>20190122</v>
      </c>
      <c r="BK1068" t="str">
        <f t="shared" si="49"/>
        <v>2019</v>
      </c>
      <c r="BL1068" t="str">
        <f>MID(Merge1[[#This Row],[OC_DATA_FINE_PROGETTO_PREVISTA]],5,2)</f>
        <v>01</v>
      </c>
      <c r="BM1068" s="8">
        <f>(Merge1[[#This Row],[Colonna2]]-Merge1[[#This Row],[Colonna1]])*12+Merge1[[#This Row],[Colonna22]]-Merge1[[#This Row],[Colonna12]]</f>
        <v>12</v>
      </c>
      <c r="BN1068">
        <v>20190122</v>
      </c>
      <c r="BO1068" t="str">
        <f t="shared" si="50"/>
        <v>2019</v>
      </c>
      <c r="BP1068" s="2" t="s">
        <v>116</v>
      </c>
      <c r="BQ1068" s="2" t="s">
        <v>763</v>
      </c>
      <c r="BR1068" s="2" t="s">
        <v>440</v>
      </c>
      <c r="BS1068" s="2" t="s">
        <v>773</v>
      </c>
      <c r="BT1068" s="2" t="s">
        <v>774</v>
      </c>
    </row>
    <row r="1069" spans="1:72" x14ac:dyDescent="0.35">
      <c r="A1069" s="2" t="s">
        <v>29628</v>
      </c>
      <c r="B1069" s="2" t="s">
        <v>29629</v>
      </c>
      <c r="C1069" s="2" t="s">
        <v>29630</v>
      </c>
      <c r="D1069" s="2" t="s">
        <v>29590</v>
      </c>
      <c r="E1069" s="2" t="s">
        <v>29631</v>
      </c>
      <c r="F1069">
        <v>3</v>
      </c>
      <c r="G1069" s="2" t="s">
        <v>102</v>
      </c>
      <c r="H1069">
        <v>7</v>
      </c>
      <c r="I1069" s="2" t="s">
        <v>770</v>
      </c>
      <c r="J1069">
        <v>20</v>
      </c>
      <c r="K1069" s="2" t="s">
        <v>3054</v>
      </c>
      <c r="L1069">
        <v>8</v>
      </c>
      <c r="M1069" s="2" t="s">
        <v>112</v>
      </c>
      <c r="N1069">
        <v>62</v>
      </c>
      <c r="O1069" s="2" t="s">
        <v>2450</v>
      </c>
      <c r="P1069">
        <v>999</v>
      </c>
      <c r="Q1069" s="2" t="s">
        <v>3522</v>
      </c>
      <c r="R1069" t="s">
        <v>67</v>
      </c>
      <c r="S1069" t="s">
        <v>67</v>
      </c>
      <c r="T1069" s="2" t="s">
        <v>1986</v>
      </c>
      <c r="U1069" s="2" t="s">
        <v>1987</v>
      </c>
      <c r="V1069">
        <v>1956</v>
      </c>
      <c r="W1069" s="2" t="s">
        <v>499</v>
      </c>
      <c r="X1069">
        <v>75000</v>
      </c>
      <c r="Y1069">
        <v>75000</v>
      </c>
      <c r="AF1069">
        <v>0</v>
      </c>
      <c r="AI1069">
        <v>25000</v>
      </c>
      <c r="AL1069" s="5">
        <v>100000</v>
      </c>
      <c r="AM1069">
        <v>0</v>
      </c>
      <c r="AN1069">
        <v>0</v>
      </c>
      <c r="AO1069">
        <v>75000</v>
      </c>
      <c r="AP1069">
        <v>75000</v>
      </c>
      <c r="AW1069">
        <v>25000</v>
      </c>
      <c r="AZ1069" s="5">
        <v>100000</v>
      </c>
      <c r="BA1069" s="5">
        <v>100000</v>
      </c>
      <c r="BB1069" s="5">
        <v>100000</v>
      </c>
      <c r="BC1069" s="5">
        <v>100000</v>
      </c>
      <c r="BD1069" s="5">
        <v>100000</v>
      </c>
      <c r="BE1069" s="5">
        <v>0</v>
      </c>
      <c r="BF1069" s="5">
        <v>100000</v>
      </c>
      <c r="BG1069">
        <v>20171101</v>
      </c>
      <c r="BH1069" s="9" t="str">
        <f t="shared" si="48"/>
        <v>2017</v>
      </c>
      <c r="BI1069" t="str">
        <f>MID(Merge1[[#This Row],[OC_DATA_INIZIO_PROGETTO]],5,2)</f>
        <v>11</v>
      </c>
      <c r="BJ1069">
        <v>20190428</v>
      </c>
      <c r="BK1069" t="str">
        <f t="shared" si="49"/>
        <v>2019</v>
      </c>
      <c r="BL1069" t="str">
        <f>MID(Merge1[[#This Row],[OC_DATA_FINE_PROGETTO_PREVISTA]],5,2)</f>
        <v>04</v>
      </c>
      <c r="BM1069" s="8">
        <f>(Merge1[[#This Row],[Colonna2]]-Merge1[[#This Row],[Colonna1]])*12+Merge1[[#This Row],[Colonna22]]-Merge1[[#This Row],[Colonna12]]</f>
        <v>17</v>
      </c>
      <c r="BN1069">
        <v>20190428</v>
      </c>
      <c r="BO1069" t="str">
        <f t="shared" si="50"/>
        <v>2019</v>
      </c>
      <c r="BP1069" s="2" t="s">
        <v>116</v>
      </c>
      <c r="BQ1069" s="2" t="s">
        <v>763</v>
      </c>
      <c r="BR1069" s="2" t="s">
        <v>440</v>
      </c>
      <c r="BS1069" s="2" t="s">
        <v>773</v>
      </c>
      <c r="BT1069" s="2" t="s">
        <v>774</v>
      </c>
    </row>
    <row r="1070" spans="1:72" x14ac:dyDescent="0.35">
      <c r="A1070" s="2" t="s">
        <v>29640</v>
      </c>
      <c r="B1070" s="2" t="s">
        <v>29641</v>
      </c>
      <c r="C1070" s="2" t="s">
        <v>29642</v>
      </c>
      <c r="D1070" s="2" t="s">
        <v>29590</v>
      </c>
      <c r="E1070" s="2" t="s">
        <v>29643</v>
      </c>
      <c r="F1070">
        <v>3</v>
      </c>
      <c r="G1070" s="2" t="s">
        <v>102</v>
      </c>
      <c r="H1070">
        <v>7</v>
      </c>
      <c r="I1070" s="2" t="s">
        <v>770</v>
      </c>
      <c r="J1070">
        <v>20</v>
      </c>
      <c r="K1070" s="2" t="s">
        <v>3054</v>
      </c>
      <c r="L1070">
        <v>8</v>
      </c>
      <c r="M1070" s="2" t="s">
        <v>112</v>
      </c>
      <c r="N1070">
        <v>62</v>
      </c>
      <c r="O1070" s="2" t="s">
        <v>2450</v>
      </c>
      <c r="P1070">
        <v>999</v>
      </c>
      <c r="Q1070" s="2" t="s">
        <v>3522</v>
      </c>
      <c r="R1070" t="s">
        <v>67</v>
      </c>
      <c r="S1070" t="s">
        <v>67</v>
      </c>
      <c r="T1070" s="2" t="s">
        <v>1986</v>
      </c>
      <c r="U1070" s="2" t="s">
        <v>1987</v>
      </c>
      <c r="V1070">
        <v>1956</v>
      </c>
      <c r="W1070" s="2" t="s">
        <v>499</v>
      </c>
      <c r="X1070">
        <v>75000</v>
      </c>
      <c r="Y1070">
        <v>75000</v>
      </c>
      <c r="AF1070">
        <v>0</v>
      </c>
      <c r="AI1070">
        <v>25000</v>
      </c>
      <c r="AL1070" s="5">
        <v>100000</v>
      </c>
      <c r="AM1070">
        <v>0</v>
      </c>
      <c r="AN1070">
        <v>0</v>
      </c>
      <c r="AO1070">
        <v>75000</v>
      </c>
      <c r="AP1070">
        <v>75000</v>
      </c>
      <c r="AW1070">
        <v>25000</v>
      </c>
      <c r="AZ1070" s="5">
        <v>100000</v>
      </c>
      <c r="BA1070" s="5">
        <v>100000</v>
      </c>
      <c r="BB1070" s="5">
        <v>100000</v>
      </c>
      <c r="BF1070" s="5">
        <v>0</v>
      </c>
      <c r="BG1070">
        <v>20171201</v>
      </c>
      <c r="BH1070" s="9" t="str">
        <f t="shared" si="48"/>
        <v>2017</v>
      </c>
      <c r="BI1070" t="str">
        <f>MID(Merge1[[#This Row],[OC_DATA_INIZIO_PROGETTO]],5,2)</f>
        <v>12</v>
      </c>
      <c r="BJ1070">
        <v>20210827</v>
      </c>
      <c r="BK1070" t="str">
        <f t="shared" si="49"/>
        <v>2021</v>
      </c>
      <c r="BL1070" t="str">
        <f>MID(Merge1[[#This Row],[OC_DATA_FINE_PROGETTO_PREVISTA]],5,2)</f>
        <v>08</v>
      </c>
      <c r="BM1070" s="8">
        <f>(Merge1[[#This Row],[Colonna2]]-Merge1[[#This Row],[Colonna1]])*12+Merge1[[#This Row],[Colonna22]]-Merge1[[#This Row],[Colonna12]]</f>
        <v>44</v>
      </c>
      <c r="BO1070" t="str">
        <f t="shared" si="50"/>
        <v/>
      </c>
      <c r="BP1070" s="2" t="s">
        <v>86</v>
      </c>
      <c r="BQ1070" s="2" t="s">
        <v>76</v>
      </c>
      <c r="BR1070" s="2" t="s">
        <v>77</v>
      </c>
      <c r="BS1070" s="2" t="s">
        <v>2387</v>
      </c>
      <c r="BT1070" s="2" t="s">
        <v>510</v>
      </c>
    </row>
    <row r="1071" spans="1:72" x14ac:dyDescent="0.35">
      <c r="A1071" s="2" t="s">
        <v>29672</v>
      </c>
      <c r="B1071" s="2" t="s">
        <v>29673</v>
      </c>
      <c r="C1071" s="2" t="s">
        <v>29674</v>
      </c>
      <c r="D1071" s="2" t="s">
        <v>29590</v>
      </c>
      <c r="E1071" s="2" t="s">
        <v>29675</v>
      </c>
      <c r="F1071">
        <v>3</v>
      </c>
      <c r="G1071" s="2" t="s">
        <v>102</v>
      </c>
      <c r="H1071">
        <v>7</v>
      </c>
      <c r="I1071" s="2" t="s">
        <v>770</v>
      </c>
      <c r="J1071">
        <v>20</v>
      </c>
      <c r="K1071" s="2" t="s">
        <v>3054</v>
      </c>
      <c r="L1071">
        <v>8</v>
      </c>
      <c r="M1071" s="2" t="s">
        <v>112</v>
      </c>
      <c r="N1071">
        <v>62</v>
      </c>
      <c r="O1071" s="2" t="s">
        <v>2450</v>
      </c>
      <c r="P1071">
        <v>999</v>
      </c>
      <c r="Q1071" s="2" t="s">
        <v>3522</v>
      </c>
      <c r="R1071" t="s">
        <v>67</v>
      </c>
      <c r="S1071" t="s">
        <v>67</v>
      </c>
      <c r="T1071" s="2" t="s">
        <v>1986</v>
      </c>
      <c r="U1071" s="2" t="s">
        <v>1987</v>
      </c>
      <c r="V1071">
        <v>1901</v>
      </c>
      <c r="W1071" s="2" t="s">
        <v>498</v>
      </c>
      <c r="X1071">
        <v>75000</v>
      </c>
      <c r="Y1071">
        <v>75000</v>
      </c>
      <c r="AF1071">
        <v>0</v>
      </c>
      <c r="AI1071">
        <v>25000</v>
      </c>
      <c r="AL1071" s="5">
        <v>100000</v>
      </c>
      <c r="AM1071">
        <v>0</v>
      </c>
      <c r="AN1071">
        <v>0</v>
      </c>
      <c r="AO1071">
        <v>75000</v>
      </c>
      <c r="AP1071">
        <v>75000</v>
      </c>
      <c r="AW1071">
        <v>25000</v>
      </c>
      <c r="AZ1071" s="5">
        <v>100000</v>
      </c>
      <c r="BA1071" s="5">
        <v>100000</v>
      </c>
      <c r="BB1071" s="5">
        <v>100000</v>
      </c>
      <c r="BC1071" s="5">
        <v>85113</v>
      </c>
      <c r="BD1071" s="5">
        <v>85113</v>
      </c>
      <c r="BE1071" s="5">
        <v>0</v>
      </c>
      <c r="BF1071" s="5">
        <v>85113</v>
      </c>
      <c r="BG1071">
        <v>20180201</v>
      </c>
      <c r="BH1071" s="9" t="str">
        <f t="shared" si="48"/>
        <v>2018</v>
      </c>
      <c r="BI1071" t="str">
        <f>MID(Merge1[[#This Row],[OC_DATA_INIZIO_PROGETTO]],5,2)</f>
        <v>02</v>
      </c>
      <c r="BJ1071">
        <v>20190510</v>
      </c>
      <c r="BK1071" t="str">
        <f t="shared" si="49"/>
        <v>2019</v>
      </c>
      <c r="BL1071" t="str">
        <f>MID(Merge1[[#This Row],[OC_DATA_FINE_PROGETTO_PREVISTA]],5,2)</f>
        <v>05</v>
      </c>
      <c r="BM1071" s="8">
        <f>(Merge1[[#This Row],[Colonna2]]-Merge1[[#This Row],[Colonna1]])*12+Merge1[[#This Row],[Colonna22]]-Merge1[[#This Row],[Colonna12]]</f>
        <v>15</v>
      </c>
      <c r="BN1071">
        <v>20190510</v>
      </c>
      <c r="BO1071" t="str">
        <f t="shared" si="50"/>
        <v>2019</v>
      </c>
      <c r="BP1071" s="2" t="s">
        <v>76</v>
      </c>
      <c r="BQ1071" s="2" t="s">
        <v>76</v>
      </c>
      <c r="BR1071" s="2" t="s">
        <v>440</v>
      </c>
      <c r="BS1071" s="2" t="s">
        <v>773</v>
      </c>
      <c r="BT1071" s="2" t="s">
        <v>774</v>
      </c>
    </row>
    <row r="1072" spans="1:72" x14ac:dyDescent="0.35">
      <c r="A1072" s="2" t="s">
        <v>29688</v>
      </c>
      <c r="B1072" s="2" t="s">
        <v>29689</v>
      </c>
      <c r="C1072" s="2" t="s">
        <v>29690</v>
      </c>
      <c r="D1072" s="2" t="s">
        <v>29590</v>
      </c>
      <c r="E1072" s="2" t="s">
        <v>29691</v>
      </c>
      <c r="F1072">
        <v>3</v>
      </c>
      <c r="G1072" s="2" t="s">
        <v>102</v>
      </c>
      <c r="H1072">
        <v>7</v>
      </c>
      <c r="I1072" s="2" t="s">
        <v>770</v>
      </c>
      <c r="J1072">
        <v>20</v>
      </c>
      <c r="K1072" s="2" t="s">
        <v>3054</v>
      </c>
      <c r="L1072">
        <v>8</v>
      </c>
      <c r="M1072" s="2" t="s">
        <v>112</v>
      </c>
      <c r="N1072">
        <v>62</v>
      </c>
      <c r="O1072" s="2" t="s">
        <v>2450</v>
      </c>
      <c r="P1072">
        <v>999</v>
      </c>
      <c r="Q1072" s="2" t="s">
        <v>3522</v>
      </c>
      <c r="R1072" t="s">
        <v>67</v>
      </c>
      <c r="S1072" t="s">
        <v>67</v>
      </c>
      <c r="T1072" s="2" t="s">
        <v>73</v>
      </c>
      <c r="U1072" s="2" t="s">
        <v>74</v>
      </c>
      <c r="V1072">
        <v>1960</v>
      </c>
      <c r="W1072" s="2" t="s">
        <v>547</v>
      </c>
      <c r="X1072">
        <v>75000</v>
      </c>
      <c r="Y1072">
        <v>75000</v>
      </c>
      <c r="AF1072">
        <v>0</v>
      </c>
      <c r="AI1072">
        <v>25000</v>
      </c>
      <c r="AL1072" s="5">
        <v>100000</v>
      </c>
      <c r="AM1072">
        <v>0</v>
      </c>
      <c r="AN1072">
        <v>0</v>
      </c>
      <c r="AO1072">
        <v>75000</v>
      </c>
      <c r="AP1072">
        <v>75000</v>
      </c>
      <c r="AW1072">
        <v>25000</v>
      </c>
      <c r="AZ1072" s="5">
        <v>100000</v>
      </c>
      <c r="BA1072" s="5">
        <v>100000</v>
      </c>
      <c r="BB1072" s="5">
        <v>100000</v>
      </c>
      <c r="BC1072" s="5">
        <v>99999.88</v>
      </c>
      <c r="BD1072" s="5">
        <v>99999.88</v>
      </c>
      <c r="BE1072" s="5">
        <v>0</v>
      </c>
      <c r="BF1072" s="5">
        <v>100000</v>
      </c>
      <c r="BG1072">
        <v>20171120</v>
      </c>
      <c r="BH1072" s="9" t="str">
        <f t="shared" si="48"/>
        <v>2017</v>
      </c>
      <c r="BI1072" t="str">
        <f>MID(Merge1[[#This Row],[OC_DATA_INIZIO_PROGETTO]],5,2)</f>
        <v>11</v>
      </c>
      <c r="BJ1072">
        <v>20190120</v>
      </c>
      <c r="BK1072" t="str">
        <f t="shared" si="49"/>
        <v>2019</v>
      </c>
      <c r="BL1072" t="str">
        <f>MID(Merge1[[#This Row],[OC_DATA_FINE_PROGETTO_PREVISTA]],5,2)</f>
        <v>01</v>
      </c>
      <c r="BM1072" s="8">
        <f>(Merge1[[#This Row],[Colonna2]]-Merge1[[#This Row],[Colonna1]])*12+Merge1[[#This Row],[Colonna22]]-Merge1[[#This Row],[Colonna12]]</f>
        <v>14</v>
      </c>
      <c r="BN1072">
        <v>20190120</v>
      </c>
      <c r="BO1072" t="str">
        <f t="shared" si="50"/>
        <v>2019</v>
      </c>
      <c r="BP1072" s="2" t="s">
        <v>116</v>
      </c>
      <c r="BQ1072" s="2" t="s">
        <v>763</v>
      </c>
      <c r="BR1072" s="2" t="s">
        <v>440</v>
      </c>
      <c r="BS1072" s="2" t="s">
        <v>773</v>
      </c>
      <c r="BT1072" s="2" t="s">
        <v>774</v>
      </c>
    </row>
    <row r="1073" spans="1:72" x14ac:dyDescent="0.35">
      <c r="A1073" s="2" t="s">
        <v>29692</v>
      </c>
      <c r="B1073" s="2" t="s">
        <v>29693</v>
      </c>
      <c r="C1073" s="2" t="s">
        <v>29694</v>
      </c>
      <c r="D1073" s="2" t="s">
        <v>29590</v>
      </c>
      <c r="E1073" s="2" t="s">
        <v>29695</v>
      </c>
      <c r="F1073">
        <v>3</v>
      </c>
      <c r="G1073" s="2" t="s">
        <v>102</v>
      </c>
      <c r="H1073">
        <v>7</v>
      </c>
      <c r="I1073" s="2" t="s">
        <v>770</v>
      </c>
      <c r="J1073">
        <v>99</v>
      </c>
      <c r="K1073" s="2" t="s">
        <v>81</v>
      </c>
      <c r="L1073">
        <v>8</v>
      </c>
      <c r="M1073" s="2" t="s">
        <v>112</v>
      </c>
      <c r="N1073">
        <v>62</v>
      </c>
      <c r="O1073" s="2" t="s">
        <v>2450</v>
      </c>
      <c r="P1073">
        <v>999</v>
      </c>
      <c r="Q1073" s="2" t="s">
        <v>3522</v>
      </c>
      <c r="R1073" t="s">
        <v>67</v>
      </c>
      <c r="S1073" t="s">
        <v>67</v>
      </c>
      <c r="T1073" s="2" t="s">
        <v>1986</v>
      </c>
      <c r="U1073" s="2" t="s">
        <v>1987</v>
      </c>
      <c r="V1073">
        <v>1971</v>
      </c>
      <c r="W1073" s="2" t="s">
        <v>493</v>
      </c>
      <c r="X1073">
        <v>75000</v>
      </c>
      <c r="Y1073">
        <v>75000</v>
      </c>
      <c r="AF1073">
        <v>0</v>
      </c>
      <c r="AI1073">
        <v>25000</v>
      </c>
      <c r="AL1073" s="5">
        <v>100000</v>
      </c>
      <c r="AM1073">
        <v>0</v>
      </c>
      <c r="AN1073">
        <v>0</v>
      </c>
      <c r="AO1073">
        <v>75000</v>
      </c>
      <c r="AP1073">
        <v>75000</v>
      </c>
      <c r="AW1073">
        <v>25000</v>
      </c>
      <c r="AZ1073" s="5">
        <v>100000</v>
      </c>
      <c r="BA1073" s="5">
        <v>100000</v>
      </c>
      <c r="BB1073" s="5">
        <v>100000</v>
      </c>
      <c r="BC1073" s="5">
        <v>83000</v>
      </c>
      <c r="BD1073" s="5">
        <v>83000</v>
      </c>
      <c r="BE1073" s="5">
        <v>0</v>
      </c>
      <c r="BF1073" s="5">
        <v>83000</v>
      </c>
      <c r="BG1073">
        <v>20180201</v>
      </c>
      <c r="BH1073" s="9" t="str">
        <f t="shared" si="48"/>
        <v>2018</v>
      </c>
      <c r="BI1073" t="str">
        <f>MID(Merge1[[#This Row],[OC_DATA_INIZIO_PROGETTO]],5,2)</f>
        <v>02</v>
      </c>
      <c r="BJ1073">
        <v>20190511</v>
      </c>
      <c r="BK1073" t="str">
        <f t="shared" si="49"/>
        <v>2019</v>
      </c>
      <c r="BL1073" t="str">
        <f>MID(Merge1[[#This Row],[OC_DATA_FINE_PROGETTO_PREVISTA]],5,2)</f>
        <v>05</v>
      </c>
      <c r="BM1073" s="8">
        <f>(Merge1[[#This Row],[Colonna2]]-Merge1[[#This Row],[Colonna1]])*12+Merge1[[#This Row],[Colonna22]]-Merge1[[#This Row],[Colonna12]]</f>
        <v>15</v>
      </c>
      <c r="BN1073">
        <v>20190511</v>
      </c>
      <c r="BO1073" t="str">
        <f t="shared" si="50"/>
        <v>2019</v>
      </c>
      <c r="BP1073" s="2" t="s">
        <v>76</v>
      </c>
      <c r="BQ1073" s="2" t="s">
        <v>76</v>
      </c>
      <c r="BR1073" s="2" t="s">
        <v>440</v>
      </c>
      <c r="BS1073" s="2" t="s">
        <v>773</v>
      </c>
      <c r="BT1073" s="2" t="s">
        <v>774</v>
      </c>
    </row>
    <row r="1074" spans="1:72" x14ac:dyDescent="0.35">
      <c r="A1074" s="2" t="s">
        <v>29703</v>
      </c>
      <c r="B1074" s="2" t="s">
        <v>29704</v>
      </c>
      <c r="C1074" s="2" t="s">
        <v>29705</v>
      </c>
      <c r="D1074" s="2" t="s">
        <v>29590</v>
      </c>
      <c r="E1074" s="2" t="s">
        <v>29706</v>
      </c>
      <c r="F1074">
        <v>3</v>
      </c>
      <c r="G1074" s="2" t="s">
        <v>102</v>
      </c>
      <c r="H1074">
        <v>7</v>
      </c>
      <c r="I1074" s="2" t="s">
        <v>770</v>
      </c>
      <c r="J1074">
        <v>20</v>
      </c>
      <c r="K1074" s="2" t="s">
        <v>3054</v>
      </c>
      <c r="L1074">
        <v>8</v>
      </c>
      <c r="M1074" s="2" t="s">
        <v>112</v>
      </c>
      <c r="N1074">
        <v>62</v>
      </c>
      <c r="O1074" s="2" t="s">
        <v>2450</v>
      </c>
      <c r="P1074">
        <v>999</v>
      </c>
      <c r="Q1074" s="2" t="s">
        <v>3522</v>
      </c>
      <c r="R1074" t="s">
        <v>67</v>
      </c>
      <c r="S1074" t="s">
        <v>67</v>
      </c>
      <c r="T1074" s="2" t="s">
        <v>1986</v>
      </c>
      <c r="U1074" s="2" t="s">
        <v>1987</v>
      </c>
      <c r="V1074">
        <v>1955</v>
      </c>
      <c r="W1074" s="2" t="s">
        <v>555</v>
      </c>
      <c r="X1074">
        <v>75000</v>
      </c>
      <c r="Y1074">
        <v>75000</v>
      </c>
      <c r="AF1074">
        <v>0</v>
      </c>
      <c r="AI1074">
        <v>25000</v>
      </c>
      <c r="AL1074" s="5">
        <v>100000</v>
      </c>
      <c r="AM1074">
        <v>0</v>
      </c>
      <c r="AN1074">
        <v>0</v>
      </c>
      <c r="AO1074">
        <v>75000</v>
      </c>
      <c r="AP1074">
        <v>75000</v>
      </c>
      <c r="AW1074">
        <v>25000</v>
      </c>
      <c r="AZ1074" s="5">
        <v>100000</v>
      </c>
      <c r="BA1074" s="5">
        <v>100000</v>
      </c>
      <c r="BB1074" s="5">
        <v>100000</v>
      </c>
      <c r="BF1074" s="5">
        <v>0</v>
      </c>
      <c r="BG1074">
        <v>20171001</v>
      </c>
      <c r="BH1074" s="9" t="str">
        <f t="shared" si="48"/>
        <v>2017</v>
      </c>
      <c r="BI1074" t="str">
        <f>MID(Merge1[[#This Row],[OC_DATA_INIZIO_PROGETTO]],5,2)</f>
        <v>10</v>
      </c>
      <c r="BJ1074">
        <v>20210430</v>
      </c>
      <c r="BK1074" t="str">
        <f t="shared" si="49"/>
        <v>2021</v>
      </c>
      <c r="BL1074" t="str">
        <f>MID(Merge1[[#This Row],[OC_DATA_FINE_PROGETTO_PREVISTA]],5,2)</f>
        <v>04</v>
      </c>
      <c r="BM1074" s="8">
        <f>(Merge1[[#This Row],[Colonna2]]-Merge1[[#This Row],[Colonna1]])*12+Merge1[[#This Row],[Colonna22]]-Merge1[[#This Row],[Colonna12]]</f>
        <v>42</v>
      </c>
      <c r="BO1074" t="str">
        <f t="shared" si="50"/>
        <v/>
      </c>
      <c r="BP1074" s="2" t="s">
        <v>86</v>
      </c>
      <c r="BQ1074" s="2" t="s">
        <v>76</v>
      </c>
      <c r="BR1074" s="2" t="s">
        <v>77</v>
      </c>
      <c r="BS1074" s="2" t="s">
        <v>2387</v>
      </c>
      <c r="BT1074" s="2" t="s">
        <v>510</v>
      </c>
    </row>
    <row r="1075" spans="1:72" x14ac:dyDescent="0.35">
      <c r="A1075" s="2" t="s">
        <v>29719</v>
      </c>
      <c r="B1075" s="2" t="s">
        <v>29720</v>
      </c>
      <c r="C1075" s="2" t="s">
        <v>29721</v>
      </c>
      <c r="D1075" s="2" t="s">
        <v>29590</v>
      </c>
      <c r="E1075" s="2" t="s">
        <v>29722</v>
      </c>
      <c r="F1075">
        <v>3</v>
      </c>
      <c r="G1075" s="2" t="s">
        <v>102</v>
      </c>
      <c r="H1075">
        <v>7</v>
      </c>
      <c r="I1075" s="2" t="s">
        <v>770</v>
      </c>
      <c r="J1075">
        <v>99</v>
      </c>
      <c r="K1075" s="2" t="s">
        <v>81</v>
      </c>
      <c r="L1075">
        <v>8</v>
      </c>
      <c r="M1075" s="2" t="s">
        <v>112</v>
      </c>
      <c r="N1075">
        <v>62</v>
      </c>
      <c r="O1075" s="2" t="s">
        <v>2450</v>
      </c>
      <c r="P1075">
        <v>999</v>
      </c>
      <c r="Q1075" s="2" t="s">
        <v>3522</v>
      </c>
      <c r="R1075" t="s">
        <v>67</v>
      </c>
      <c r="S1075" t="s">
        <v>67</v>
      </c>
      <c r="T1075" s="2" t="s">
        <v>1986</v>
      </c>
      <c r="U1075" s="2" t="s">
        <v>1987</v>
      </c>
      <c r="V1075">
        <v>1929</v>
      </c>
      <c r="W1075" s="2" t="s">
        <v>522</v>
      </c>
      <c r="X1075">
        <v>75000</v>
      </c>
      <c r="Y1075">
        <v>75000</v>
      </c>
      <c r="AF1075">
        <v>0</v>
      </c>
      <c r="AI1075">
        <v>25000</v>
      </c>
      <c r="AL1075" s="5">
        <v>100000</v>
      </c>
      <c r="AM1075">
        <v>0</v>
      </c>
      <c r="AN1075">
        <v>0</v>
      </c>
      <c r="AO1075">
        <v>75000</v>
      </c>
      <c r="AP1075">
        <v>75000</v>
      </c>
      <c r="AW1075">
        <v>25000</v>
      </c>
      <c r="AZ1075" s="5">
        <v>100000</v>
      </c>
      <c r="BA1075" s="5">
        <v>100000</v>
      </c>
      <c r="BB1075" s="5">
        <v>100000</v>
      </c>
      <c r="BC1075" s="5">
        <v>100000</v>
      </c>
      <c r="BD1075" s="5">
        <v>100000</v>
      </c>
      <c r="BE1075" s="5">
        <v>0</v>
      </c>
      <c r="BF1075" s="5">
        <v>100000</v>
      </c>
      <c r="BG1075">
        <v>20180101</v>
      </c>
      <c r="BH1075" s="9" t="str">
        <f t="shared" si="48"/>
        <v>2018</v>
      </c>
      <c r="BI1075" t="str">
        <f>MID(Merge1[[#This Row],[OC_DATA_INIZIO_PROGETTO]],5,2)</f>
        <v>01</v>
      </c>
      <c r="BJ1075">
        <v>20190305</v>
      </c>
      <c r="BK1075" t="str">
        <f t="shared" si="49"/>
        <v>2019</v>
      </c>
      <c r="BL1075" t="str">
        <f>MID(Merge1[[#This Row],[OC_DATA_FINE_PROGETTO_PREVISTA]],5,2)</f>
        <v>03</v>
      </c>
      <c r="BM1075" s="8">
        <f>(Merge1[[#This Row],[Colonna2]]-Merge1[[#This Row],[Colonna1]])*12+Merge1[[#This Row],[Colonna22]]-Merge1[[#This Row],[Colonna12]]</f>
        <v>14</v>
      </c>
      <c r="BN1075">
        <v>20190305</v>
      </c>
      <c r="BO1075" t="str">
        <f t="shared" si="50"/>
        <v>2019</v>
      </c>
      <c r="BP1075" s="2" t="s">
        <v>116</v>
      </c>
      <c r="BQ1075" s="2" t="s">
        <v>763</v>
      </c>
      <c r="BR1075" s="2" t="s">
        <v>440</v>
      </c>
      <c r="BS1075" s="2" t="s">
        <v>773</v>
      </c>
      <c r="BT1075" s="2" t="s">
        <v>774</v>
      </c>
    </row>
    <row r="1076" spans="1:72" x14ac:dyDescent="0.35">
      <c r="A1076" s="2" t="s">
        <v>29755</v>
      </c>
      <c r="B1076" s="2" t="s">
        <v>29756</v>
      </c>
      <c r="C1076" s="2" t="s">
        <v>29757</v>
      </c>
      <c r="D1076" s="2" t="s">
        <v>29590</v>
      </c>
      <c r="E1076" s="2" t="s">
        <v>29758</v>
      </c>
      <c r="F1076">
        <v>3</v>
      </c>
      <c r="G1076" s="2" t="s">
        <v>102</v>
      </c>
      <c r="H1076">
        <v>7</v>
      </c>
      <c r="I1076" s="2" t="s">
        <v>770</v>
      </c>
      <c r="J1076">
        <v>20</v>
      </c>
      <c r="K1076" s="2" t="s">
        <v>3054</v>
      </c>
      <c r="L1076">
        <v>8</v>
      </c>
      <c r="M1076" s="2" t="s">
        <v>112</v>
      </c>
      <c r="N1076">
        <v>62</v>
      </c>
      <c r="O1076" s="2" t="s">
        <v>2450</v>
      </c>
      <c r="P1076">
        <v>999</v>
      </c>
      <c r="Q1076" s="2" t="s">
        <v>3522</v>
      </c>
      <c r="R1076" t="s">
        <v>67</v>
      </c>
      <c r="S1076" t="s">
        <v>67</v>
      </c>
      <c r="T1076" s="2" t="s">
        <v>1986</v>
      </c>
      <c r="U1076" s="2" t="s">
        <v>1987</v>
      </c>
      <c r="V1076">
        <v>1956</v>
      </c>
      <c r="W1076" s="2" t="s">
        <v>499</v>
      </c>
      <c r="X1076">
        <v>75000</v>
      </c>
      <c r="Y1076">
        <v>75000</v>
      </c>
      <c r="AF1076">
        <v>0</v>
      </c>
      <c r="AI1076">
        <v>25000</v>
      </c>
      <c r="AL1076" s="5">
        <v>100000</v>
      </c>
      <c r="AM1076">
        <v>0</v>
      </c>
      <c r="AN1076">
        <v>0</v>
      </c>
      <c r="AO1076">
        <v>75000</v>
      </c>
      <c r="AP1076">
        <v>75000</v>
      </c>
      <c r="AW1076">
        <v>25000</v>
      </c>
      <c r="AZ1076" s="5">
        <v>100000</v>
      </c>
      <c r="BA1076" s="5">
        <v>100000</v>
      </c>
      <c r="BB1076" s="5">
        <v>100000</v>
      </c>
      <c r="BF1076" s="5">
        <v>0</v>
      </c>
      <c r="BG1076">
        <v>20180101</v>
      </c>
      <c r="BH1076" s="9" t="str">
        <f t="shared" si="48"/>
        <v>2018</v>
      </c>
      <c r="BI1076" t="str">
        <f>MID(Merge1[[#This Row],[OC_DATA_INIZIO_PROGETTO]],5,2)</f>
        <v>01</v>
      </c>
      <c r="BJ1076">
        <v>20220429</v>
      </c>
      <c r="BK1076" t="str">
        <f t="shared" si="49"/>
        <v>2022</v>
      </c>
      <c r="BL1076" t="str">
        <f>MID(Merge1[[#This Row],[OC_DATA_FINE_PROGETTO_PREVISTA]],5,2)</f>
        <v>04</v>
      </c>
      <c r="BM1076" s="8">
        <f>(Merge1[[#This Row],[Colonna2]]-Merge1[[#This Row],[Colonna1]])*12+Merge1[[#This Row],[Colonna22]]-Merge1[[#This Row],[Colonna12]]</f>
        <v>51</v>
      </c>
      <c r="BO1076" t="str">
        <f t="shared" si="50"/>
        <v/>
      </c>
      <c r="BP1076" s="2" t="s">
        <v>86</v>
      </c>
      <c r="BQ1076" s="2" t="s">
        <v>76</v>
      </c>
      <c r="BR1076" s="2" t="s">
        <v>77</v>
      </c>
      <c r="BS1076" s="2" t="s">
        <v>2387</v>
      </c>
      <c r="BT1076" s="2" t="s">
        <v>510</v>
      </c>
    </row>
    <row r="1077" spans="1:72" x14ac:dyDescent="0.35">
      <c r="A1077" s="2" t="s">
        <v>29795</v>
      </c>
      <c r="B1077" s="2" t="s">
        <v>29796</v>
      </c>
      <c r="C1077" s="2" t="s">
        <v>29797</v>
      </c>
      <c r="D1077" s="2" t="s">
        <v>29590</v>
      </c>
      <c r="E1077" s="2" t="s">
        <v>29798</v>
      </c>
      <c r="F1077">
        <v>3</v>
      </c>
      <c r="G1077" s="2" t="s">
        <v>102</v>
      </c>
      <c r="H1077">
        <v>7</v>
      </c>
      <c r="I1077" s="2" t="s">
        <v>770</v>
      </c>
      <c r="J1077">
        <v>99</v>
      </c>
      <c r="K1077" s="2" t="s">
        <v>81</v>
      </c>
      <c r="L1077">
        <v>8</v>
      </c>
      <c r="M1077" s="2" t="s">
        <v>112</v>
      </c>
      <c r="N1077">
        <v>62</v>
      </c>
      <c r="O1077" s="2" t="s">
        <v>2450</v>
      </c>
      <c r="P1077">
        <v>999</v>
      </c>
      <c r="Q1077" s="2" t="s">
        <v>3522</v>
      </c>
      <c r="R1077" t="s">
        <v>67</v>
      </c>
      <c r="S1077" t="s">
        <v>67</v>
      </c>
      <c r="T1077" s="2" t="s">
        <v>1986</v>
      </c>
      <c r="U1077" s="2" t="s">
        <v>1987</v>
      </c>
      <c r="V1077">
        <v>1956</v>
      </c>
      <c r="W1077" s="2" t="s">
        <v>499</v>
      </c>
      <c r="X1077">
        <v>75000</v>
      </c>
      <c r="Y1077">
        <v>75000</v>
      </c>
      <c r="AF1077">
        <v>0</v>
      </c>
      <c r="AI1077">
        <v>25000</v>
      </c>
      <c r="AL1077" s="5">
        <v>100000</v>
      </c>
      <c r="AM1077">
        <v>0</v>
      </c>
      <c r="AN1077">
        <v>0</v>
      </c>
      <c r="AO1077">
        <v>75000</v>
      </c>
      <c r="AP1077">
        <v>75000</v>
      </c>
      <c r="AW1077">
        <v>25000</v>
      </c>
      <c r="AZ1077" s="5">
        <v>100000</v>
      </c>
      <c r="BA1077" s="5">
        <v>100000</v>
      </c>
      <c r="BB1077" s="5">
        <v>100000</v>
      </c>
      <c r="BF1077" s="5">
        <v>0</v>
      </c>
      <c r="BG1077">
        <v>20180201</v>
      </c>
      <c r="BH1077" s="9" t="str">
        <f t="shared" si="48"/>
        <v>2018</v>
      </c>
      <c r="BI1077" t="str">
        <f>MID(Merge1[[#This Row],[OC_DATA_INIZIO_PROGETTO]],5,2)</f>
        <v>02</v>
      </c>
      <c r="BJ1077">
        <v>20211126</v>
      </c>
      <c r="BK1077" t="str">
        <f t="shared" si="49"/>
        <v>2021</v>
      </c>
      <c r="BL1077" t="str">
        <f>MID(Merge1[[#This Row],[OC_DATA_FINE_PROGETTO_PREVISTA]],5,2)</f>
        <v>11</v>
      </c>
      <c r="BM1077" s="8">
        <f>(Merge1[[#This Row],[Colonna2]]-Merge1[[#This Row],[Colonna1]])*12+Merge1[[#This Row],[Colonna22]]-Merge1[[#This Row],[Colonna12]]</f>
        <v>45</v>
      </c>
      <c r="BO1077" t="str">
        <f t="shared" si="50"/>
        <v/>
      </c>
      <c r="BP1077" s="2" t="s">
        <v>86</v>
      </c>
      <c r="BQ1077" s="2" t="s">
        <v>76</v>
      </c>
      <c r="BR1077" s="2" t="s">
        <v>77</v>
      </c>
      <c r="BS1077" s="2" t="s">
        <v>2387</v>
      </c>
      <c r="BT1077" s="2" t="s">
        <v>510</v>
      </c>
    </row>
    <row r="1078" spans="1:72" x14ac:dyDescent="0.35">
      <c r="A1078" s="2" t="s">
        <v>29799</v>
      </c>
      <c r="B1078" s="2" t="s">
        <v>29800</v>
      </c>
      <c r="C1078" s="2" t="s">
        <v>29801</v>
      </c>
      <c r="D1078" s="2" t="s">
        <v>29590</v>
      </c>
      <c r="E1078" s="2" t="s">
        <v>29802</v>
      </c>
      <c r="F1078">
        <v>3</v>
      </c>
      <c r="G1078" s="2" t="s">
        <v>102</v>
      </c>
      <c r="H1078">
        <v>7</v>
      </c>
      <c r="I1078" s="2" t="s">
        <v>770</v>
      </c>
      <c r="J1078">
        <v>99</v>
      </c>
      <c r="K1078" s="2" t="s">
        <v>81</v>
      </c>
      <c r="L1078">
        <v>8</v>
      </c>
      <c r="M1078" s="2" t="s">
        <v>112</v>
      </c>
      <c r="N1078">
        <v>62</v>
      </c>
      <c r="O1078" s="2" t="s">
        <v>2450</v>
      </c>
      <c r="P1078">
        <v>999</v>
      </c>
      <c r="Q1078" s="2" t="s">
        <v>3522</v>
      </c>
      <c r="R1078" t="s">
        <v>67</v>
      </c>
      <c r="S1078" t="s">
        <v>67</v>
      </c>
      <c r="T1078" s="2" t="s">
        <v>1986</v>
      </c>
      <c r="U1078" s="2" t="s">
        <v>1987</v>
      </c>
      <c r="V1078">
        <v>1956</v>
      </c>
      <c r="W1078" s="2" t="s">
        <v>499</v>
      </c>
      <c r="X1078">
        <v>75000</v>
      </c>
      <c r="Y1078">
        <v>75000</v>
      </c>
      <c r="AF1078">
        <v>0</v>
      </c>
      <c r="AI1078">
        <v>25000</v>
      </c>
      <c r="AL1078" s="5">
        <v>100000</v>
      </c>
      <c r="AM1078">
        <v>0</v>
      </c>
      <c r="AN1078">
        <v>0</v>
      </c>
      <c r="AO1078">
        <v>75000</v>
      </c>
      <c r="AP1078">
        <v>75000</v>
      </c>
      <c r="AW1078">
        <v>25000</v>
      </c>
      <c r="AZ1078" s="5">
        <v>100000</v>
      </c>
      <c r="BA1078" s="5">
        <v>100000</v>
      </c>
      <c r="BB1078" s="5">
        <v>100000</v>
      </c>
      <c r="BF1078" s="5">
        <v>0</v>
      </c>
      <c r="BG1078">
        <v>20171201</v>
      </c>
      <c r="BH1078" s="9" t="str">
        <f t="shared" si="48"/>
        <v>2017</v>
      </c>
      <c r="BI1078" t="str">
        <f>MID(Merge1[[#This Row],[OC_DATA_INIZIO_PROGETTO]],5,2)</f>
        <v>12</v>
      </c>
      <c r="BJ1078">
        <v>20211126</v>
      </c>
      <c r="BK1078" t="str">
        <f t="shared" si="49"/>
        <v>2021</v>
      </c>
      <c r="BL1078" t="str">
        <f>MID(Merge1[[#This Row],[OC_DATA_FINE_PROGETTO_PREVISTA]],5,2)</f>
        <v>11</v>
      </c>
      <c r="BM1078" s="8">
        <f>(Merge1[[#This Row],[Colonna2]]-Merge1[[#This Row],[Colonna1]])*12+Merge1[[#This Row],[Colonna22]]-Merge1[[#This Row],[Colonna12]]</f>
        <v>47</v>
      </c>
      <c r="BO1078" t="str">
        <f t="shared" si="50"/>
        <v/>
      </c>
      <c r="BP1078" s="2" t="s">
        <v>86</v>
      </c>
      <c r="BQ1078" s="2" t="s">
        <v>76</v>
      </c>
      <c r="BR1078" s="2" t="s">
        <v>77</v>
      </c>
      <c r="BS1078" s="2" t="s">
        <v>2387</v>
      </c>
      <c r="BT1078" s="2" t="s">
        <v>510</v>
      </c>
    </row>
    <row r="1079" spans="1:72" x14ac:dyDescent="0.35">
      <c r="A1079" s="2" t="s">
        <v>29803</v>
      </c>
      <c r="B1079" s="2" t="s">
        <v>29804</v>
      </c>
      <c r="C1079" s="2" t="s">
        <v>29805</v>
      </c>
      <c r="D1079" s="2" t="s">
        <v>29590</v>
      </c>
      <c r="E1079" s="2" t="s">
        <v>29806</v>
      </c>
      <c r="F1079">
        <v>3</v>
      </c>
      <c r="G1079" s="2" t="s">
        <v>102</v>
      </c>
      <c r="H1079">
        <v>7</v>
      </c>
      <c r="I1079" s="2" t="s">
        <v>770</v>
      </c>
      <c r="J1079">
        <v>99</v>
      </c>
      <c r="K1079" s="2" t="s">
        <v>81</v>
      </c>
      <c r="L1079">
        <v>8</v>
      </c>
      <c r="M1079" s="2" t="s">
        <v>112</v>
      </c>
      <c r="N1079">
        <v>62</v>
      </c>
      <c r="O1079" s="2" t="s">
        <v>2450</v>
      </c>
      <c r="P1079">
        <v>999</v>
      </c>
      <c r="Q1079" s="2" t="s">
        <v>3522</v>
      </c>
      <c r="R1079" t="s">
        <v>67</v>
      </c>
      <c r="S1079" t="s">
        <v>67</v>
      </c>
      <c r="T1079" s="2" t="s">
        <v>1986</v>
      </c>
      <c r="U1079" s="2" t="s">
        <v>1987</v>
      </c>
      <c r="V1079">
        <v>1914</v>
      </c>
      <c r="W1079" s="2" t="s">
        <v>452</v>
      </c>
      <c r="X1079">
        <v>75000</v>
      </c>
      <c r="Y1079">
        <v>75000</v>
      </c>
      <c r="AF1079">
        <v>0</v>
      </c>
      <c r="AI1079">
        <v>25000</v>
      </c>
      <c r="AL1079" s="5">
        <v>100000</v>
      </c>
      <c r="AM1079">
        <v>0</v>
      </c>
      <c r="AN1079">
        <v>0</v>
      </c>
      <c r="AO1079">
        <v>75000</v>
      </c>
      <c r="AP1079">
        <v>75000</v>
      </c>
      <c r="AW1079">
        <v>25000</v>
      </c>
      <c r="AZ1079" s="5">
        <v>100000</v>
      </c>
      <c r="BA1079" s="5">
        <v>100000</v>
      </c>
      <c r="BB1079" s="5">
        <v>100000</v>
      </c>
      <c r="BC1079" s="5">
        <v>100000</v>
      </c>
      <c r="BD1079" s="5">
        <v>100000</v>
      </c>
      <c r="BE1079" s="5">
        <v>0</v>
      </c>
      <c r="BF1079" s="5">
        <v>100000</v>
      </c>
      <c r="BG1079">
        <v>20180525</v>
      </c>
      <c r="BH1079" s="9" t="str">
        <f t="shared" si="48"/>
        <v>2018</v>
      </c>
      <c r="BI1079" t="str">
        <f>MID(Merge1[[#This Row],[OC_DATA_INIZIO_PROGETTO]],5,2)</f>
        <v>05</v>
      </c>
      <c r="BJ1079">
        <v>20190515</v>
      </c>
      <c r="BK1079" t="str">
        <f t="shared" si="49"/>
        <v>2019</v>
      </c>
      <c r="BL1079" t="str">
        <f>MID(Merge1[[#This Row],[OC_DATA_FINE_PROGETTO_PREVISTA]],5,2)</f>
        <v>05</v>
      </c>
      <c r="BM1079" s="8">
        <f>(Merge1[[#This Row],[Colonna2]]-Merge1[[#This Row],[Colonna1]])*12+Merge1[[#This Row],[Colonna22]]-Merge1[[#This Row],[Colonna12]]</f>
        <v>12</v>
      </c>
      <c r="BN1079">
        <v>20181231</v>
      </c>
      <c r="BO1079" t="str">
        <f t="shared" si="50"/>
        <v>2018</v>
      </c>
      <c r="BP1079" s="2" t="s">
        <v>116</v>
      </c>
      <c r="BQ1079" s="2" t="s">
        <v>763</v>
      </c>
      <c r="BR1079" s="2" t="s">
        <v>440</v>
      </c>
      <c r="BS1079" s="2" t="s">
        <v>773</v>
      </c>
      <c r="BT1079" s="2" t="s">
        <v>774</v>
      </c>
    </row>
    <row r="1080" spans="1:72" x14ac:dyDescent="0.35">
      <c r="A1080" s="2" t="s">
        <v>29807</v>
      </c>
      <c r="B1080" s="2" t="s">
        <v>29808</v>
      </c>
      <c r="C1080" s="2" t="s">
        <v>29809</v>
      </c>
      <c r="D1080" s="2" t="s">
        <v>29590</v>
      </c>
      <c r="E1080" s="2" t="s">
        <v>29810</v>
      </c>
      <c r="F1080">
        <v>3</v>
      </c>
      <c r="G1080" s="2" t="s">
        <v>102</v>
      </c>
      <c r="H1080">
        <v>7</v>
      </c>
      <c r="I1080" s="2" t="s">
        <v>770</v>
      </c>
      <c r="J1080">
        <v>99</v>
      </c>
      <c r="K1080" s="2" t="s">
        <v>81</v>
      </c>
      <c r="L1080">
        <v>8</v>
      </c>
      <c r="M1080" s="2" t="s">
        <v>112</v>
      </c>
      <c r="N1080">
        <v>62</v>
      </c>
      <c r="O1080" s="2" t="s">
        <v>2450</v>
      </c>
      <c r="P1080">
        <v>999</v>
      </c>
      <c r="Q1080" s="2" t="s">
        <v>3522</v>
      </c>
      <c r="R1080" t="s">
        <v>67</v>
      </c>
      <c r="S1080" t="s">
        <v>67</v>
      </c>
      <c r="T1080" s="2" t="s">
        <v>1986</v>
      </c>
      <c r="U1080" s="2" t="s">
        <v>1987</v>
      </c>
      <c r="V1080">
        <v>1971</v>
      </c>
      <c r="W1080" s="2" t="s">
        <v>493</v>
      </c>
      <c r="X1080">
        <v>75000</v>
      </c>
      <c r="Y1080">
        <v>75000</v>
      </c>
      <c r="AF1080">
        <v>0</v>
      </c>
      <c r="AI1080">
        <v>25000</v>
      </c>
      <c r="AL1080" s="5">
        <v>100000</v>
      </c>
      <c r="AM1080">
        <v>0</v>
      </c>
      <c r="AN1080">
        <v>0</v>
      </c>
      <c r="AO1080">
        <v>75000</v>
      </c>
      <c r="AP1080">
        <v>75000</v>
      </c>
      <c r="AW1080">
        <v>25000</v>
      </c>
      <c r="AZ1080" s="5">
        <v>100000</v>
      </c>
      <c r="BA1080" s="5">
        <v>100000</v>
      </c>
      <c r="BB1080" s="5">
        <v>100000</v>
      </c>
      <c r="BC1080" s="5">
        <v>100000</v>
      </c>
      <c r="BD1080" s="5">
        <v>100000</v>
      </c>
      <c r="BE1080" s="5">
        <v>0</v>
      </c>
      <c r="BF1080" s="5">
        <v>100000</v>
      </c>
      <c r="BG1080">
        <v>20171201</v>
      </c>
      <c r="BH1080" s="9" t="str">
        <f t="shared" si="48"/>
        <v>2017</v>
      </c>
      <c r="BI1080" t="str">
        <f>MID(Merge1[[#This Row],[OC_DATA_INIZIO_PROGETTO]],5,2)</f>
        <v>12</v>
      </c>
      <c r="BJ1080">
        <v>20190115</v>
      </c>
      <c r="BK1080" t="str">
        <f t="shared" si="49"/>
        <v>2019</v>
      </c>
      <c r="BL1080" t="str">
        <f>MID(Merge1[[#This Row],[OC_DATA_FINE_PROGETTO_PREVISTA]],5,2)</f>
        <v>01</v>
      </c>
      <c r="BM1080" s="8">
        <f>(Merge1[[#This Row],[Colonna2]]-Merge1[[#This Row],[Colonna1]])*12+Merge1[[#This Row],[Colonna22]]-Merge1[[#This Row],[Colonna12]]</f>
        <v>13</v>
      </c>
      <c r="BN1080">
        <v>20190115</v>
      </c>
      <c r="BO1080" t="str">
        <f t="shared" si="50"/>
        <v>2019</v>
      </c>
      <c r="BP1080" s="2" t="s">
        <v>116</v>
      </c>
      <c r="BQ1080" s="2" t="s">
        <v>763</v>
      </c>
      <c r="BR1080" s="2" t="s">
        <v>440</v>
      </c>
      <c r="BS1080" s="2" t="s">
        <v>773</v>
      </c>
      <c r="BT1080" s="2" t="s">
        <v>774</v>
      </c>
    </row>
    <row r="1081" spans="1:72" x14ac:dyDescent="0.35">
      <c r="A1081" s="2" t="s">
        <v>29811</v>
      </c>
      <c r="B1081" s="2" t="s">
        <v>29812</v>
      </c>
      <c r="C1081" s="2" t="s">
        <v>29813</v>
      </c>
      <c r="D1081" s="2" t="s">
        <v>29590</v>
      </c>
      <c r="E1081" s="2" t="s">
        <v>29814</v>
      </c>
      <c r="F1081">
        <v>3</v>
      </c>
      <c r="G1081" s="2" t="s">
        <v>102</v>
      </c>
      <c r="H1081">
        <v>7</v>
      </c>
      <c r="I1081" s="2" t="s">
        <v>770</v>
      </c>
      <c r="J1081">
        <v>20</v>
      </c>
      <c r="K1081" s="2" t="s">
        <v>3054</v>
      </c>
      <c r="L1081">
        <v>8</v>
      </c>
      <c r="M1081" s="2" t="s">
        <v>112</v>
      </c>
      <c r="N1081">
        <v>62</v>
      </c>
      <c r="O1081" s="2" t="s">
        <v>2450</v>
      </c>
      <c r="P1081">
        <v>999</v>
      </c>
      <c r="Q1081" s="2" t="s">
        <v>3522</v>
      </c>
      <c r="R1081" t="s">
        <v>67</v>
      </c>
      <c r="S1081" t="s">
        <v>67</v>
      </c>
      <c r="T1081" s="2" t="s">
        <v>1986</v>
      </c>
      <c r="U1081" s="2" t="s">
        <v>1987</v>
      </c>
      <c r="V1081">
        <v>1956</v>
      </c>
      <c r="W1081" s="2" t="s">
        <v>499</v>
      </c>
      <c r="X1081">
        <v>75000</v>
      </c>
      <c r="Y1081">
        <v>75000</v>
      </c>
      <c r="AF1081">
        <v>0</v>
      </c>
      <c r="AI1081">
        <v>25000</v>
      </c>
      <c r="AL1081" s="5">
        <v>100000</v>
      </c>
      <c r="AM1081">
        <v>0</v>
      </c>
      <c r="AN1081">
        <v>0</v>
      </c>
      <c r="AO1081">
        <v>75000</v>
      </c>
      <c r="AP1081">
        <v>75000</v>
      </c>
      <c r="AW1081">
        <v>25000</v>
      </c>
      <c r="AZ1081" s="5">
        <v>100000</v>
      </c>
      <c r="BA1081" s="5">
        <v>100000</v>
      </c>
      <c r="BB1081" s="5">
        <v>100000</v>
      </c>
      <c r="BC1081" s="5">
        <v>100000</v>
      </c>
      <c r="BD1081" s="5">
        <v>100000</v>
      </c>
      <c r="BE1081" s="5">
        <v>0</v>
      </c>
      <c r="BF1081" s="5">
        <v>100000</v>
      </c>
      <c r="BG1081">
        <v>20180101</v>
      </c>
      <c r="BH1081" s="9" t="str">
        <f t="shared" si="48"/>
        <v>2018</v>
      </c>
      <c r="BI1081" t="str">
        <f>MID(Merge1[[#This Row],[OC_DATA_INIZIO_PROGETTO]],5,2)</f>
        <v>01</v>
      </c>
      <c r="BJ1081">
        <v>20190404</v>
      </c>
      <c r="BK1081" t="str">
        <f t="shared" si="49"/>
        <v>2019</v>
      </c>
      <c r="BL1081" t="str">
        <f>MID(Merge1[[#This Row],[OC_DATA_FINE_PROGETTO_PREVISTA]],5,2)</f>
        <v>04</v>
      </c>
      <c r="BM1081" s="8">
        <f>(Merge1[[#This Row],[Colonna2]]-Merge1[[#This Row],[Colonna1]])*12+Merge1[[#This Row],[Colonna22]]-Merge1[[#This Row],[Colonna12]]</f>
        <v>15</v>
      </c>
      <c r="BN1081">
        <v>20190325</v>
      </c>
      <c r="BO1081" t="str">
        <f t="shared" si="50"/>
        <v>2019</v>
      </c>
      <c r="BP1081" s="2" t="s">
        <v>116</v>
      </c>
      <c r="BQ1081" s="2" t="s">
        <v>763</v>
      </c>
      <c r="BR1081" s="2" t="s">
        <v>440</v>
      </c>
      <c r="BS1081" s="2" t="s">
        <v>773</v>
      </c>
      <c r="BT1081" s="2" t="s">
        <v>774</v>
      </c>
    </row>
    <row r="1082" spans="1:72" x14ac:dyDescent="0.35">
      <c r="A1082" s="2" t="s">
        <v>29815</v>
      </c>
      <c r="B1082" s="2" t="s">
        <v>29816</v>
      </c>
      <c r="C1082" s="2" t="s">
        <v>29817</v>
      </c>
      <c r="D1082" s="2" t="s">
        <v>29590</v>
      </c>
      <c r="E1082" s="2" t="s">
        <v>29818</v>
      </c>
      <c r="F1082">
        <v>3</v>
      </c>
      <c r="G1082" s="2" t="s">
        <v>102</v>
      </c>
      <c r="H1082">
        <v>7</v>
      </c>
      <c r="I1082" s="2" t="s">
        <v>770</v>
      </c>
      <c r="J1082">
        <v>99</v>
      </c>
      <c r="K1082" s="2" t="s">
        <v>81</v>
      </c>
      <c r="L1082">
        <v>8</v>
      </c>
      <c r="M1082" s="2" t="s">
        <v>112</v>
      </c>
      <c r="N1082">
        <v>62</v>
      </c>
      <c r="O1082" s="2" t="s">
        <v>2450</v>
      </c>
      <c r="P1082">
        <v>999</v>
      </c>
      <c r="Q1082" s="2" t="s">
        <v>3522</v>
      </c>
      <c r="R1082" t="s">
        <v>67</v>
      </c>
      <c r="S1082" t="s">
        <v>67</v>
      </c>
      <c r="T1082" s="2" t="s">
        <v>1986</v>
      </c>
      <c r="U1082" s="2" t="s">
        <v>1987</v>
      </c>
      <c r="V1082">
        <v>1956</v>
      </c>
      <c r="W1082" s="2" t="s">
        <v>499</v>
      </c>
      <c r="X1082">
        <v>75000</v>
      </c>
      <c r="Y1082">
        <v>75000</v>
      </c>
      <c r="AF1082">
        <v>0</v>
      </c>
      <c r="AI1082">
        <v>25000</v>
      </c>
      <c r="AL1082" s="5">
        <v>100000</v>
      </c>
      <c r="AM1082">
        <v>0</v>
      </c>
      <c r="AN1082">
        <v>0</v>
      </c>
      <c r="AO1082">
        <v>75000</v>
      </c>
      <c r="AP1082">
        <v>75000</v>
      </c>
      <c r="AW1082">
        <v>25000</v>
      </c>
      <c r="AZ1082" s="5">
        <v>100000</v>
      </c>
      <c r="BA1082" s="5">
        <v>100000</v>
      </c>
      <c r="BB1082" s="5">
        <v>100000</v>
      </c>
      <c r="BF1082" s="5">
        <v>0</v>
      </c>
      <c r="BG1082">
        <v>20180101</v>
      </c>
      <c r="BH1082" s="9" t="str">
        <f t="shared" si="48"/>
        <v>2018</v>
      </c>
      <c r="BI1082" t="str">
        <f>MID(Merge1[[#This Row],[OC_DATA_INIZIO_PROGETTO]],5,2)</f>
        <v>01</v>
      </c>
      <c r="BJ1082">
        <v>20211119</v>
      </c>
      <c r="BK1082" t="str">
        <f t="shared" si="49"/>
        <v>2021</v>
      </c>
      <c r="BL1082" t="str">
        <f>MID(Merge1[[#This Row],[OC_DATA_FINE_PROGETTO_PREVISTA]],5,2)</f>
        <v>11</v>
      </c>
      <c r="BM1082" s="8">
        <f>(Merge1[[#This Row],[Colonna2]]-Merge1[[#This Row],[Colonna1]])*12+Merge1[[#This Row],[Colonna22]]-Merge1[[#This Row],[Colonna12]]</f>
        <v>46</v>
      </c>
      <c r="BO1082" t="str">
        <f t="shared" si="50"/>
        <v/>
      </c>
      <c r="BP1082" s="2" t="s">
        <v>86</v>
      </c>
      <c r="BQ1082" s="2" t="s">
        <v>76</v>
      </c>
      <c r="BR1082" s="2" t="s">
        <v>77</v>
      </c>
      <c r="BS1082" s="2" t="s">
        <v>2387</v>
      </c>
      <c r="BT1082" s="2" t="s">
        <v>510</v>
      </c>
    </row>
    <row r="1083" spans="1:72" x14ac:dyDescent="0.35">
      <c r="A1083" s="2" t="s">
        <v>29831</v>
      </c>
      <c r="B1083" s="2" t="s">
        <v>29832</v>
      </c>
      <c r="C1083" s="2" t="s">
        <v>29833</v>
      </c>
      <c r="D1083" s="2" t="s">
        <v>29590</v>
      </c>
      <c r="E1083" s="2" t="s">
        <v>29834</v>
      </c>
      <c r="F1083">
        <v>3</v>
      </c>
      <c r="G1083" s="2" t="s">
        <v>102</v>
      </c>
      <c r="H1083">
        <v>7</v>
      </c>
      <c r="I1083" s="2" t="s">
        <v>770</v>
      </c>
      <c r="J1083">
        <v>20</v>
      </c>
      <c r="K1083" s="2" t="s">
        <v>3054</v>
      </c>
      <c r="L1083">
        <v>8</v>
      </c>
      <c r="M1083" s="2" t="s">
        <v>112</v>
      </c>
      <c r="N1083">
        <v>62</v>
      </c>
      <c r="O1083" s="2" t="s">
        <v>2450</v>
      </c>
      <c r="P1083">
        <v>999</v>
      </c>
      <c r="Q1083" s="2" t="s">
        <v>3522</v>
      </c>
      <c r="R1083" t="s">
        <v>67</v>
      </c>
      <c r="S1083" t="s">
        <v>67</v>
      </c>
      <c r="T1083" s="2" t="s">
        <v>1986</v>
      </c>
      <c r="U1083" s="2" t="s">
        <v>1987</v>
      </c>
      <c r="V1083">
        <v>1915</v>
      </c>
      <c r="W1083" s="2" t="s">
        <v>486</v>
      </c>
      <c r="X1083">
        <v>75000</v>
      </c>
      <c r="Y1083">
        <v>75000</v>
      </c>
      <c r="AF1083">
        <v>0</v>
      </c>
      <c r="AI1083">
        <v>25000</v>
      </c>
      <c r="AL1083" s="5">
        <v>100000</v>
      </c>
      <c r="AM1083">
        <v>0</v>
      </c>
      <c r="AN1083">
        <v>0</v>
      </c>
      <c r="AO1083">
        <v>75000</v>
      </c>
      <c r="AP1083">
        <v>75000</v>
      </c>
      <c r="AW1083">
        <v>25000</v>
      </c>
      <c r="AZ1083" s="5">
        <v>100000</v>
      </c>
      <c r="BA1083" s="5">
        <v>100000</v>
      </c>
      <c r="BB1083" s="5">
        <v>100000</v>
      </c>
      <c r="BF1083" s="5">
        <v>0</v>
      </c>
      <c r="BG1083">
        <v>20180201</v>
      </c>
      <c r="BH1083" s="9" t="str">
        <f t="shared" si="48"/>
        <v>2018</v>
      </c>
      <c r="BI1083" t="str">
        <f>MID(Merge1[[#This Row],[OC_DATA_INIZIO_PROGETTO]],5,2)</f>
        <v>02</v>
      </c>
      <c r="BJ1083">
        <v>20220429</v>
      </c>
      <c r="BK1083" t="str">
        <f t="shared" si="49"/>
        <v>2022</v>
      </c>
      <c r="BL1083" t="str">
        <f>MID(Merge1[[#This Row],[OC_DATA_FINE_PROGETTO_PREVISTA]],5,2)</f>
        <v>04</v>
      </c>
      <c r="BM1083" s="8">
        <f>(Merge1[[#This Row],[Colonna2]]-Merge1[[#This Row],[Colonna1]])*12+Merge1[[#This Row],[Colonna22]]-Merge1[[#This Row],[Colonna12]]</f>
        <v>50</v>
      </c>
      <c r="BO1083" t="str">
        <f t="shared" si="50"/>
        <v/>
      </c>
      <c r="BP1083" s="2" t="s">
        <v>86</v>
      </c>
      <c r="BQ1083" s="2" t="s">
        <v>76</v>
      </c>
      <c r="BR1083" s="2" t="s">
        <v>77</v>
      </c>
      <c r="BS1083" s="2" t="s">
        <v>2387</v>
      </c>
      <c r="BT1083" s="2" t="s">
        <v>510</v>
      </c>
    </row>
    <row r="1084" spans="1:72" x14ac:dyDescent="0.35">
      <c r="A1084" s="2" t="s">
        <v>29879</v>
      </c>
      <c r="B1084" s="2" t="s">
        <v>29880</v>
      </c>
      <c r="C1084" s="2" t="s">
        <v>29881</v>
      </c>
      <c r="D1084" s="2" t="s">
        <v>29590</v>
      </c>
      <c r="E1084" s="2" t="s">
        <v>29882</v>
      </c>
      <c r="F1084">
        <v>3</v>
      </c>
      <c r="G1084" s="2" t="s">
        <v>102</v>
      </c>
      <c r="H1084">
        <v>7</v>
      </c>
      <c r="I1084" s="2" t="s">
        <v>770</v>
      </c>
      <c r="J1084">
        <v>99</v>
      </c>
      <c r="K1084" s="2" t="s">
        <v>81</v>
      </c>
      <c r="L1084">
        <v>8</v>
      </c>
      <c r="M1084" s="2" t="s">
        <v>112</v>
      </c>
      <c r="N1084">
        <v>62</v>
      </c>
      <c r="O1084" s="2" t="s">
        <v>2450</v>
      </c>
      <c r="P1084">
        <v>999</v>
      </c>
      <c r="Q1084" s="2" t="s">
        <v>3522</v>
      </c>
      <c r="R1084" t="s">
        <v>67</v>
      </c>
      <c r="S1084" t="s">
        <v>67</v>
      </c>
      <c r="T1084" s="2" t="s">
        <v>1986</v>
      </c>
      <c r="U1084" s="2" t="s">
        <v>1987</v>
      </c>
      <c r="V1084">
        <v>1901</v>
      </c>
      <c r="W1084" s="2" t="s">
        <v>498</v>
      </c>
      <c r="X1084">
        <v>75000</v>
      </c>
      <c r="Y1084">
        <v>75000</v>
      </c>
      <c r="AF1084">
        <v>0</v>
      </c>
      <c r="AI1084">
        <v>25000</v>
      </c>
      <c r="AL1084" s="5">
        <v>100000</v>
      </c>
      <c r="AM1084">
        <v>0</v>
      </c>
      <c r="AN1084">
        <v>0</v>
      </c>
      <c r="AO1084">
        <v>75000</v>
      </c>
      <c r="AP1084">
        <v>75000</v>
      </c>
      <c r="AW1084">
        <v>25000</v>
      </c>
      <c r="AZ1084" s="5">
        <v>100000</v>
      </c>
      <c r="BA1084" s="5">
        <v>100000</v>
      </c>
      <c r="BB1084" s="5">
        <v>100000</v>
      </c>
      <c r="BC1084" s="5">
        <v>85733</v>
      </c>
      <c r="BD1084" s="5">
        <v>85733</v>
      </c>
      <c r="BE1084" s="5">
        <v>0</v>
      </c>
      <c r="BF1084" s="5">
        <v>85733</v>
      </c>
      <c r="BG1084">
        <v>20180201</v>
      </c>
      <c r="BH1084" s="9" t="str">
        <f t="shared" si="48"/>
        <v>2018</v>
      </c>
      <c r="BI1084" t="str">
        <f>MID(Merge1[[#This Row],[OC_DATA_INIZIO_PROGETTO]],5,2)</f>
        <v>02</v>
      </c>
      <c r="BJ1084">
        <v>20190510</v>
      </c>
      <c r="BK1084" t="str">
        <f t="shared" si="49"/>
        <v>2019</v>
      </c>
      <c r="BL1084" t="str">
        <f>MID(Merge1[[#This Row],[OC_DATA_FINE_PROGETTO_PREVISTA]],5,2)</f>
        <v>05</v>
      </c>
      <c r="BM1084" s="8">
        <f>(Merge1[[#This Row],[Colonna2]]-Merge1[[#This Row],[Colonna1]])*12+Merge1[[#This Row],[Colonna22]]-Merge1[[#This Row],[Colonna12]]</f>
        <v>15</v>
      </c>
      <c r="BN1084">
        <v>20190510</v>
      </c>
      <c r="BO1084" t="str">
        <f t="shared" si="50"/>
        <v>2019</v>
      </c>
      <c r="BP1084" s="2" t="s">
        <v>76</v>
      </c>
      <c r="BQ1084" s="2" t="s">
        <v>76</v>
      </c>
      <c r="BR1084" s="2" t="s">
        <v>440</v>
      </c>
      <c r="BS1084" s="2" t="s">
        <v>773</v>
      </c>
      <c r="BT1084" s="2" t="s">
        <v>774</v>
      </c>
    </row>
    <row r="1085" spans="1:72" x14ac:dyDescent="0.35">
      <c r="A1085" s="2" t="s">
        <v>29903</v>
      </c>
      <c r="B1085" s="2" t="s">
        <v>29904</v>
      </c>
      <c r="C1085" s="2" t="s">
        <v>29905</v>
      </c>
      <c r="D1085" s="2" t="s">
        <v>29590</v>
      </c>
      <c r="E1085" s="2" t="s">
        <v>29906</v>
      </c>
      <c r="F1085">
        <v>3</v>
      </c>
      <c r="G1085" s="2" t="s">
        <v>102</v>
      </c>
      <c r="H1085">
        <v>7</v>
      </c>
      <c r="I1085" s="2" t="s">
        <v>770</v>
      </c>
      <c r="J1085">
        <v>20</v>
      </c>
      <c r="K1085" s="2" t="s">
        <v>3054</v>
      </c>
      <c r="L1085">
        <v>8</v>
      </c>
      <c r="M1085" s="2" t="s">
        <v>112</v>
      </c>
      <c r="N1085">
        <v>62</v>
      </c>
      <c r="O1085" s="2" t="s">
        <v>2450</v>
      </c>
      <c r="P1085">
        <v>999</v>
      </c>
      <c r="Q1085" s="2" t="s">
        <v>3522</v>
      </c>
      <c r="R1085" t="s">
        <v>67</v>
      </c>
      <c r="S1085" t="s">
        <v>67</v>
      </c>
      <c r="T1085" s="2" t="s">
        <v>1986</v>
      </c>
      <c r="U1085" s="2" t="s">
        <v>1987</v>
      </c>
      <c r="V1085">
        <v>1956</v>
      </c>
      <c r="W1085" s="2" t="s">
        <v>499</v>
      </c>
      <c r="X1085">
        <v>75000</v>
      </c>
      <c r="Y1085">
        <v>75000</v>
      </c>
      <c r="AF1085">
        <v>0</v>
      </c>
      <c r="AI1085">
        <v>25000</v>
      </c>
      <c r="AL1085" s="5">
        <v>100000</v>
      </c>
      <c r="AM1085">
        <v>0</v>
      </c>
      <c r="AN1085">
        <v>0</v>
      </c>
      <c r="AO1085">
        <v>75000</v>
      </c>
      <c r="AP1085">
        <v>75000</v>
      </c>
      <c r="AW1085">
        <v>25000</v>
      </c>
      <c r="AZ1085" s="5">
        <v>100000</v>
      </c>
      <c r="BA1085" s="5">
        <v>100000</v>
      </c>
      <c r="BB1085" s="5">
        <v>100000</v>
      </c>
      <c r="BF1085" s="5">
        <v>0</v>
      </c>
      <c r="BG1085">
        <v>20171101</v>
      </c>
      <c r="BH1085" s="9" t="str">
        <f t="shared" si="48"/>
        <v>2017</v>
      </c>
      <c r="BI1085" t="str">
        <f>MID(Merge1[[#This Row],[OC_DATA_INIZIO_PROGETTO]],5,2)</f>
        <v>11</v>
      </c>
      <c r="BJ1085">
        <v>20220128</v>
      </c>
      <c r="BK1085" t="str">
        <f t="shared" si="49"/>
        <v>2022</v>
      </c>
      <c r="BL1085" t="str">
        <f>MID(Merge1[[#This Row],[OC_DATA_FINE_PROGETTO_PREVISTA]],5,2)</f>
        <v>01</v>
      </c>
      <c r="BM1085" s="8">
        <f>(Merge1[[#This Row],[Colonna2]]-Merge1[[#This Row],[Colonna1]])*12+Merge1[[#This Row],[Colonna22]]-Merge1[[#This Row],[Colonna12]]</f>
        <v>50</v>
      </c>
      <c r="BO1085" t="str">
        <f t="shared" si="50"/>
        <v/>
      </c>
      <c r="BP1085" s="2" t="s">
        <v>86</v>
      </c>
      <c r="BQ1085" s="2" t="s">
        <v>76</v>
      </c>
      <c r="BR1085" s="2" t="s">
        <v>77</v>
      </c>
      <c r="BS1085" s="2" t="s">
        <v>2387</v>
      </c>
      <c r="BT1085" s="2" t="s">
        <v>510</v>
      </c>
    </row>
    <row r="1086" spans="1:72" x14ac:dyDescent="0.35">
      <c r="A1086" s="2" t="s">
        <v>29923</v>
      </c>
      <c r="B1086" s="2" t="s">
        <v>29924</v>
      </c>
      <c r="C1086" s="2" t="s">
        <v>29925</v>
      </c>
      <c r="D1086" s="2" t="s">
        <v>29590</v>
      </c>
      <c r="E1086" s="2" t="s">
        <v>29926</v>
      </c>
      <c r="F1086">
        <v>3</v>
      </c>
      <c r="G1086" s="2" t="s">
        <v>102</v>
      </c>
      <c r="H1086">
        <v>7</v>
      </c>
      <c r="I1086" s="2" t="s">
        <v>770</v>
      </c>
      <c r="J1086">
        <v>20</v>
      </c>
      <c r="K1086" s="2" t="s">
        <v>3054</v>
      </c>
      <c r="L1086">
        <v>8</v>
      </c>
      <c r="M1086" s="2" t="s">
        <v>112</v>
      </c>
      <c r="N1086">
        <v>62</v>
      </c>
      <c r="O1086" s="2" t="s">
        <v>2450</v>
      </c>
      <c r="P1086">
        <v>999</v>
      </c>
      <c r="Q1086" s="2" t="s">
        <v>3522</v>
      </c>
      <c r="R1086" t="s">
        <v>67</v>
      </c>
      <c r="S1086" t="s">
        <v>67</v>
      </c>
      <c r="T1086" s="2" t="s">
        <v>1986</v>
      </c>
      <c r="U1086" s="2" t="s">
        <v>1987</v>
      </c>
      <c r="V1086">
        <v>1956</v>
      </c>
      <c r="W1086" s="2" t="s">
        <v>499</v>
      </c>
      <c r="X1086">
        <v>75000</v>
      </c>
      <c r="Y1086">
        <v>75000</v>
      </c>
      <c r="AF1086">
        <v>0</v>
      </c>
      <c r="AI1086">
        <v>25000</v>
      </c>
      <c r="AL1086" s="5">
        <v>100000</v>
      </c>
      <c r="AM1086">
        <v>0</v>
      </c>
      <c r="AN1086">
        <v>0</v>
      </c>
      <c r="AO1086">
        <v>75000</v>
      </c>
      <c r="AP1086">
        <v>75000</v>
      </c>
      <c r="AW1086">
        <v>25000</v>
      </c>
      <c r="AZ1086" s="5">
        <v>100000</v>
      </c>
      <c r="BA1086" s="5">
        <v>100000</v>
      </c>
      <c r="BB1086" s="5">
        <v>100000</v>
      </c>
      <c r="BC1086" s="5">
        <v>100000</v>
      </c>
      <c r="BD1086" s="5">
        <v>100000</v>
      </c>
      <c r="BE1086" s="5">
        <v>0</v>
      </c>
      <c r="BF1086" s="5">
        <v>100000</v>
      </c>
      <c r="BG1086">
        <v>20171201</v>
      </c>
      <c r="BH1086" s="9" t="str">
        <f t="shared" si="48"/>
        <v>2017</v>
      </c>
      <c r="BI1086" t="str">
        <f>MID(Merge1[[#This Row],[OC_DATA_INIZIO_PROGETTO]],5,2)</f>
        <v>12</v>
      </c>
      <c r="BJ1086">
        <v>20190122</v>
      </c>
      <c r="BK1086" t="str">
        <f t="shared" si="49"/>
        <v>2019</v>
      </c>
      <c r="BL1086" t="str">
        <f>MID(Merge1[[#This Row],[OC_DATA_FINE_PROGETTO_PREVISTA]],5,2)</f>
        <v>01</v>
      </c>
      <c r="BM1086" s="8">
        <f>(Merge1[[#This Row],[Colonna2]]-Merge1[[#This Row],[Colonna1]])*12+Merge1[[#This Row],[Colonna22]]-Merge1[[#This Row],[Colonna12]]</f>
        <v>13</v>
      </c>
      <c r="BN1086">
        <v>20190122</v>
      </c>
      <c r="BO1086" t="str">
        <f t="shared" si="50"/>
        <v>2019</v>
      </c>
      <c r="BP1086" s="2" t="s">
        <v>116</v>
      </c>
      <c r="BQ1086" s="2" t="s">
        <v>763</v>
      </c>
      <c r="BR1086" s="2" t="s">
        <v>440</v>
      </c>
      <c r="BS1086" s="2" t="s">
        <v>773</v>
      </c>
      <c r="BT1086" s="2" t="s">
        <v>774</v>
      </c>
    </row>
    <row r="1087" spans="1:72" x14ac:dyDescent="0.35">
      <c r="A1087" s="2" t="s">
        <v>29939</v>
      </c>
      <c r="B1087" s="2" t="s">
        <v>29940</v>
      </c>
      <c r="C1087" s="2" t="s">
        <v>29941</v>
      </c>
      <c r="D1087" s="2" t="s">
        <v>29590</v>
      </c>
      <c r="E1087" s="2" t="s">
        <v>29942</v>
      </c>
      <c r="F1087">
        <v>3</v>
      </c>
      <c r="G1087" s="2" t="s">
        <v>102</v>
      </c>
      <c r="H1087">
        <v>7</v>
      </c>
      <c r="I1087" s="2" t="s">
        <v>770</v>
      </c>
      <c r="J1087">
        <v>20</v>
      </c>
      <c r="K1087" s="2" t="s">
        <v>3054</v>
      </c>
      <c r="L1087">
        <v>8</v>
      </c>
      <c r="M1087" s="2" t="s">
        <v>112</v>
      </c>
      <c r="N1087">
        <v>62</v>
      </c>
      <c r="O1087" s="2" t="s">
        <v>2450</v>
      </c>
      <c r="P1087">
        <v>999</v>
      </c>
      <c r="Q1087" s="2" t="s">
        <v>3522</v>
      </c>
      <c r="R1087" t="s">
        <v>67</v>
      </c>
      <c r="S1087" t="s">
        <v>67</v>
      </c>
      <c r="T1087" s="2" t="s">
        <v>1986</v>
      </c>
      <c r="U1087" s="2" t="s">
        <v>1987</v>
      </c>
      <c r="V1087">
        <v>1914</v>
      </c>
      <c r="W1087" s="2" t="s">
        <v>452</v>
      </c>
      <c r="X1087">
        <v>75000</v>
      </c>
      <c r="Y1087">
        <v>75000</v>
      </c>
      <c r="AF1087">
        <v>0</v>
      </c>
      <c r="AI1087">
        <v>25000</v>
      </c>
      <c r="AL1087" s="5">
        <v>100000</v>
      </c>
      <c r="AM1087">
        <v>0</v>
      </c>
      <c r="AN1087">
        <v>0</v>
      </c>
      <c r="AO1087">
        <v>75000</v>
      </c>
      <c r="AP1087">
        <v>75000</v>
      </c>
      <c r="AW1087">
        <v>25000</v>
      </c>
      <c r="AZ1087" s="5">
        <v>100000</v>
      </c>
      <c r="BA1087" s="5">
        <v>100000</v>
      </c>
      <c r="BB1087" s="5">
        <v>100000</v>
      </c>
      <c r="BC1087" s="5">
        <v>100000</v>
      </c>
      <c r="BD1087" s="5">
        <v>100000</v>
      </c>
      <c r="BE1087" s="5">
        <v>0</v>
      </c>
      <c r="BF1087" s="5">
        <v>100000</v>
      </c>
      <c r="BG1087">
        <v>20170901</v>
      </c>
      <c r="BH1087" s="9" t="str">
        <f t="shared" si="48"/>
        <v>2017</v>
      </c>
      <c r="BI1087" t="str">
        <f>MID(Merge1[[#This Row],[OC_DATA_INIZIO_PROGETTO]],5,2)</f>
        <v>09</v>
      </c>
      <c r="BJ1087">
        <v>20181110</v>
      </c>
      <c r="BK1087" t="str">
        <f t="shared" si="49"/>
        <v>2018</v>
      </c>
      <c r="BL1087" t="str">
        <f>MID(Merge1[[#This Row],[OC_DATA_FINE_PROGETTO_PREVISTA]],5,2)</f>
        <v>11</v>
      </c>
      <c r="BM1087" s="8">
        <f>(Merge1[[#This Row],[Colonna2]]-Merge1[[#This Row],[Colonna1]])*12+Merge1[[#This Row],[Colonna22]]-Merge1[[#This Row],[Colonna12]]</f>
        <v>14</v>
      </c>
      <c r="BN1087">
        <v>20181030</v>
      </c>
      <c r="BO1087" t="str">
        <f t="shared" si="50"/>
        <v>2018</v>
      </c>
      <c r="BP1087" s="2" t="s">
        <v>116</v>
      </c>
      <c r="BQ1087" s="2" t="s">
        <v>763</v>
      </c>
      <c r="BR1087" s="2" t="s">
        <v>440</v>
      </c>
      <c r="BS1087" s="2" t="s">
        <v>773</v>
      </c>
      <c r="BT1087" s="2" t="s">
        <v>774</v>
      </c>
    </row>
    <row r="1088" spans="1:72" x14ac:dyDescent="0.35">
      <c r="A1088" s="2" t="s">
        <v>29947</v>
      </c>
      <c r="B1088" s="2" t="s">
        <v>29948</v>
      </c>
      <c r="C1088" s="2" t="s">
        <v>29949</v>
      </c>
      <c r="D1088" s="2" t="s">
        <v>29590</v>
      </c>
      <c r="E1088" s="2" t="s">
        <v>29950</v>
      </c>
      <c r="F1088">
        <v>3</v>
      </c>
      <c r="G1088" s="2" t="s">
        <v>102</v>
      </c>
      <c r="H1088">
        <v>7</v>
      </c>
      <c r="I1088" s="2" t="s">
        <v>770</v>
      </c>
      <c r="J1088">
        <v>99</v>
      </c>
      <c r="K1088" s="2" t="s">
        <v>81</v>
      </c>
      <c r="L1088">
        <v>8</v>
      </c>
      <c r="M1088" s="2" t="s">
        <v>112</v>
      </c>
      <c r="N1088">
        <v>62</v>
      </c>
      <c r="O1088" s="2" t="s">
        <v>2450</v>
      </c>
      <c r="P1088">
        <v>999</v>
      </c>
      <c r="Q1088" s="2" t="s">
        <v>3522</v>
      </c>
      <c r="R1088" t="s">
        <v>67</v>
      </c>
      <c r="S1088" t="s">
        <v>67</v>
      </c>
      <c r="T1088" s="2" t="s">
        <v>1986</v>
      </c>
      <c r="U1088" s="2" t="s">
        <v>1987</v>
      </c>
      <c r="V1088">
        <v>1956</v>
      </c>
      <c r="W1088" s="2" t="s">
        <v>499</v>
      </c>
      <c r="X1088">
        <v>75000</v>
      </c>
      <c r="Y1088">
        <v>75000</v>
      </c>
      <c r="AF1088">
        <v>0</v>
      </c>
      <c r="AI1088">
        <v>25000</v>
      </c>
      <c r="AL1088" s="5">
        <v>100000</v>
      </c>
      <c r="AM1088">
        <v>0</v>
      </c>
      <c r="AN1088">
        <v>0</v>
      </c>
      <c r="AO1088">
        <v>75000</v>
      </c>
      <c r="AP1088">
        <v>75000</v>
      </c>
      <c r="AW1088">
        <v>25000</v>
      </c>
      <c r="AZ1088" s="5">
        <v>100000</v>
      </c>
      <c r="BA1088" s="5">
        <v>100000</v>
      </c>
      <c r="BB1088" s="5">
        <v>100000</v>
      </c>
      <c r="BF1088" s="5">
        <v>0</v>
      </c>
      <c r="BG1088">
        <v>20171201</v>
      </c>
      <c r="BH1088" s="9" t="str">
        <f t="shared" si="48"/>
        <v>2017</v>
      </c>
      <c r="BI1088" t="str">
        <f>MID(Merge1[[#This Row],[OC_DATA_INIZIO_PROGETTO]],5,2)</f>
        <v>12</v>
      </c>
      <c r="BJ1088">
        <v>20211126</v>
      </c>
      <c r="BK1088" t="str">
        <f t="shared" si="49"/>
        <v>2021</v>
      </c>
      <c r="BL1088" t="str">
        <f>MID(Merge1[[#This Row],[OC_DATA_FINE_PROGETTO_PREVISTA]],5,2)</f>
        <v>11</v>
      </c>
      <c r="BM1088" s="8">
        <f>(Merge1[[#This Row],[Colonna2]]-Merge1[[#This Row],[Colonna1]])*12+Merge1[[#This Row],[Colonna22]]-Merge1[[#This Row],[Colonna12]]</f>
        <v>47</v>
      </c>
      <c r="BO1088" t="str">
        <f t="shared" si="50"/>
        <v/>
      </c>
      <c r="BP1088" s="2" t="s">
        <v>86</v>
      </c>
      <c r="BQ1088" s="2" t="s">
        <v>76</v>
      </c>
      <c r="BR1088" s="2" t="s">
        <v>77</v>
      </c>
      <c r="BS1088" s="2" t="s">
        <v>2387</v>
      </c>
      <c r="BT1088" s="2" t="s">
        <v>510</v>
      </c>
    </row>
    <row r="1089" spans="1:72" x14ac:dyDescent="0.35">
      <c r="A1089" s="2" t="s">
        <v>29955</v>
      </c>
      <c r="B1089" s="2" t="s">
        <v>29956</v>
      </c>
      <c r="C1089" s="2" t="s">
        <v>29957</v>
      </c>
      <c r="D1089" s="2" t="s">
        <v>29590</v>
      </c>
      <c r="E1089" s="2" t="s">
        <v>29958</v>
      </c>
      <c r="F1089">
        <v>3</v>
      </c>
      <c r="G1089" s="2" t="s">
        <v>102</v>
      </c>
      <c r="H1089">
        <v>7</v>
      </c>
      <c r="I1089" s="2" t="s">
        <v>770</v>
      </c>
      <c r="J1089">
        <v>99</v>
      </c>
      <c r="K1089" s="2" t="s">
        <v>81</v>
      </c>
      <c r="L1089">
        <v>8</v>
      </c>
      <c r="M1089" s="2" t="s">
        <v>112</v>
      </c>
      <c r="N1089">
        <v>62</v>
      </c>
      <c r="O1089" s="2" t="s">
        <v>2450</v>
      </c>
      <c r="P1089">
        <v>999</v>
      </c>
      <c r="Q1089" s="2" t="s">
        <v>3522</v>
      </c>
      <c r="R1089" t="s">
        <v>67</v>
      </c>
      <c r="S1089" t="s">
        <v>67</v>
      </c>
      <c r="T1089" s="2" t="s">
        <v>1986</v>
      </c>
      <c r="U1089" s="2" t="s">
        <v>1987</v>
      </c>
      <c r="V1089">
        <v>1956</v>
      </c>
      <c r="W1089" s="2" t="s">
        <v>499</v>
      </c>
      <c r="X1089">
        <v>75000</v>
      </c>
      <c r="Y1089">
        <v>75000</v>
      </c>
      <c r="AF1089">
        <v>0</v>
      </c>
      <c r="AI1089">
        <v>25000</v>
      </c>
      <c r="AL1089" s="5">
        <v>100000</v>
      </c>
      <c r="AM1089">
        <v>0</v>
      </c>
      <c r="AN1089">
        <v>0</v>
      </c>
      <c r="AO1089">
        <v>75000</v>
      </c>
      <c r="AP1089">
        <v>75000</v>
      </c>
      <c r="AW1089">
        <v>25000</v>
      </c>
      <c r="AZ1089" s="5">
        <v>100000</v>
      </c>
      <c r="BA1089" s="5">
        <v>100000</v>
      </c>
      <c r="BB1089" s="5">
        <v>100000</v>
      </c>
      <c r="BC1089" s="5">
        <v>100000</v>
      </c>
      <c r="BD1089" s="5">
        <v>100000</v>
      </c>
      <c r="BE1089" s="5">
        <v>0</v>
      </c>
      <c r="BF1089" s="5">
        <v>100000</v>
      </c>
      <c r="BG1089">
        <v>20171201</v>
      </c>
      <c r="BH1089" s="9" t="str">
        <f t="shared" si="48"/>
        <v>2017</v>
      </c>
      <c r="BI1089" t="str">
        <f>MID(Merge1[[#This Row],[OC_DATA_INIZIO_PROGETTO]],5,2)</f>
        <v>12</v>
      </c>
      <c r="BJ1089">
        <v>20190115</v>
      </c>
      <c r="BK1089" t="str">
        <f t="shared" si="49"/>
        <v>2019</v>
      </c>
      <c r="BL1089" t="str">
        <f>MID(Merge1[[#This Row],[OC_DATA_FINE_PROGETTO_PREVISTA]],5,2)</f>
        <v>01</v>
      </c>
      <c r="BM1089" s="8">
        <f>(Merge1[[#This Row],[Colonna2]]-Merge1[[#This Row],[Colonna1]])*12+Merge1[[#This Row],[Colonna22]]-Merge1[[#This Row],[Colonna12]]</f>
        <v>13</v>
      </c>
      <c r="BN1089">
        <v>20190115</v>
      </c>
      <c r="BO1089" t="str">
        <f t="shared" si="50"/>
        <v>2019</v>
      </c>
      <c r="BP1089" s="2" t="s">
        <v>116</v>
      </c>
      <c r="BQ1089" s="2" t="s">
        <v>763</v>
      </c>
      <c r="BR1089" s="2" t="s">
        <v>440</v>
      </c>
      <c r="BS1089" s="2" t="s">
        <v>773</v>
      </c>
      <c r="BT1089" s="2" t="s">
        <v>774</v>
      </c>
    </row>
    <row r="1090" spans="1:72" x14ac:dyDescent="0.35">
      <c r="A1090" s="2" t="s">
        <v>29971</v>
      </c>
      <c r="B1090" s="2" t="s">
        <v>29972</v>
      </c>
      <c r="C1090" s="2" t="s">
        <v>29973</v>
      </c>
      <c r="D1090" s="2" t="s">
        <v>29590</v>
      </c>
      <c r="E1090" s="2" t="s">
        <v>29974</v>
      </c>
      <c r="F1090">
        <v>3</v>
      </c>
      <c r="G1090" s="2" t="s">
        <v>102</v>
      </c>
      <c r="H1090">
        <v>7</v>
      </c>
      <c r="I1090" s="2" t="s">
        <v>770</v>
      </c>
      <c r="J1090">
        <v>20</v>
      </c>
      <c r="K1090" s="2" t="s">
        <v>3054</v>
      </c>
      <c r="L1090">
        <v>8</v>
      </c>
      <c r="M1090" s="2" t="s">
        <v>112</v>
      </c>
      <c r="N1090">
        <v>62</v>
      </c>
      <c r="O1090" s="2" t="s">
        <v>2450</v>
      </c>
      <c r="P1090">
        <v>999</v>
      </c>
      <c r="Q1090" s="2" t="s">
        <v>3522</v>
      </c>
      <c r="R1090" t="s">
        <v>67</v>
      </c>
      <c r="S1090" t="s">
        <v>67</v>
      </c>
      <c r="T1090" s="2" t="s">
        <v>1986</v>
      </c>
      <c r="U1090" s="2" t="s">
        <v>1987</v>
      </c>
      <c r="V1090">
        <v>1956</v>
      </c>
      <c r="W1090" s="2" t="s">
        <v>499</v>
      </c>
      <c r="X1090">
        <v>75000</v>
      </c>
      <c r="Y1090">
        <v>75000</v>
      </c>
      <c r="AF1090">
        <v>0</v>
      </c>
      <c r="AI1090">
        <v>25000</v>
      </c>
      <c r="AL1090" s="5">
        <v>100000</v>
      </c>
      <c r="AM1090">
        <v>0</v>
      </c>
      <c r="AN1090">
        <v>0</v>
      </c>
      <c r="AO1090">
        <v>75000</v>
      </c>
      <c r="AP1090">
        <v>75000</v>
      </c>
      <c r="AW1090">
        <v>25000</v>
      </c>
      <c r="AZ1090" s="5">
        <v>100000</v>
      </c>
      <c r="BA1090" s="5">
        <v>100000</v>
      </c>
      <c r="BB1090" s="5">
        <v>100000</v>
      </c>
      <c r="BC1090" s="5">
        <v>100000</v>
      </c>
      <c r="BD1090" s="5">
        <v>100000</v>
      </c>
      <c r="BE1090" s="5">
        <v>0</v>
      </c>
      <c r="BF1090" s="5">
        <v>100000</v>
      </c>
      <c r="BG1090">
        <v>20171201</v>
      </c>
      <c r="BH1090" s="9" t="str">
        <f t="shared" ref="BH1090:BH1153" si="51">LEFT(BG:BG,4)</f>
        <v>2017</v>
      </c>
      <c r="BI1090" t="str">
        <f>MID(Merge1[[#This Row],[OC_DATA_INIZIO_PROGETTO]],5,2)</f>
        <v>12</v>
      </c>
      <c r="BJ1090">
        <v>20190511</v>
      </c>
      <c r="BK1090" t="str">
        <f t="shared" ref="BK1090:BK1153" si="52">LEFT(BJ:BJ,4)</f>
        <v>2019</v>
      </c>
      <c r="BL1090" t="str">
        <f>MID(Merge1[[#This Row],[OC_DATA_FINE_PROGETTO_PREVISTA]],5,2)</f>
        <v>05</v>
      </c>
      <c r="BM1090" s="8">
        <f>(Merge1[[#This Row],[Colonna2]]-Merge1[[#This Row],[Colonna1]])*12+Merge1[[#This Row],[Colonna22]]-Merge1[[#This Row],[Colonna12]]</f>
        <v>17</v>
      </c>
      <c r="BN1090">
        <v>20190511</v>
      </c>
      <c r="BO1090" t="str">
        <f t="shared" ref="BO1090:BO1153" si="53">LEFT(BN:BN,4)</f>
        <v>2019</v>
      </c>
      <c r="BP1090" s="2" t="s">
        <v>116</v>
      </c>
      <c r="BQ1090" s="2" t="s">
        <v>763</v>
      </c>
      <c r="BR1090" s="2" t="s">
        <v>440</v>
      </c>
      <c r="BS1090" s="2" t="s">
        <v>773</v>
      </c>
      <c r="BT1090" s="2" t="s">
        <v>774</v>
      </c>
    </row>
    <row r="1091" spans="1:72" x14ac:dyDescent="0.35">
      <c r="A1091" s="2" t="s">
        <v>29975</v>
      </c>
      <c r="B1091" s="2" t="s">
        <v>29976</v>
      </c>
      <c r="C1091" s="2" t="s">
        <v>29977</v>
      </c>
      <c r="D1091" s="2" t="s">
        <v>29590</v>
      </c>
      <c r="E1091" s="2" t="s">
        <v>29978</v>
      </c>
      <c r="F1091">
        <v>3</v>
      </c>
      <c r="G1091" s="2" t="s">
        <v>102</v>
      </c>
      <c r="H1091">
        <v>7</v>
      </c>
      <c r="I1091" s="2" t="s">
        <v>770</v>
      </c>
      <c r="J1091">
        <v>20</v>
      </c>
      <c r="K1091" s="2" t="s">
        <v>3054</v>
      </c>
      <c r="L1091">
        <v>8</v>
      </c>
      <c r="M1091" s="2" t="s">
        <v>112</v>
      </c>
      <c r="N1091">
        <v>62</v>
      </c>
      <c r="O1091" s="2" t="s">
        <v>2450</v>
      </c>
      <c r="P1091">
        <v>999</v>
      </c>
      <c r="Q1091" s="2" t="s">
        <v>3522</v>
      </c>
      <c r="R1091" t="s">
        <v>67</v>
      </c>
      <c r="S1091" t="s">
        <v>67</v>
      </c>
      <c r="T1091" s="2" t="s">
        <v>1986</v>
      </c>
      <c r="U1091" s="2" t="s">
        <v>1987</v>
      </c>
      <c r="V1091">
        <v>1914</v>
      </c>
      <c r="W1091" s="2" t="s">
        <v>452</v>
      </c>
      <c r="X1091">
        <v>75000</v>
      </c>
      <c r="Y1091">
        <v>75000</v>
      </c>
      <c r="AF1091">
        <v>0</v>
      </c>
      <c r="AI1091">
        <v>25000</v>
      </c>
      <c r="AL1091" s="5">
        <v>100000</v>
      </c>
      <c r="AM1091">
        <v>0</v>
      </c>
      <c r="AN1091">
        <v>0</v>
      </c>
      <c r="AO1091">
        <v>75000</v>
      </c>
      <c r="AP1091">
        <v>75000</v>
      </c>
      <c r="AW1091">
        <v>25000</v>
      </c>
      <c r="AZ1091" s="5">
        <v>100000</v>
      </c>
      <c r="BA1091" s="5">
        <v>100000</v>
      </c>
      <c r="BB1091" s="5">
        <v>100000</v>
      </c>
      <c r="BC1091" s="5">
        <v>100000</v>
      </c>
      <c r="BD1091" s="5">
        <v>100000</v>
      </c>
      <c r="BE1091" s="5">
        <v>0</v>
      </c>
      <c r="BF1091" s="5">
        <v>100000</v>
      </c>
      <c r="BG1091">
        <v>20170801</v>
      </c>
      <c r="BH1091" s="9" t="str">
        <f t="shared" si="51"/>
        <v>2017</v>
      </c>
      <c r="BI1091" t="str">
        <f>MID(Merge1[[#This Row],[OC_DATA_INIZIO_PROGETTO]],5,2)</f>
        <v>08</v>
      </c>
      <c r="BJ1091">
        <v>20181107</v>
      </c>
      <c r="BK1091" t="str">
        <f t="shared" si="52"/>
        <v>2018</v>
      </c>
      <c r="BL1091" t="str">
        <f>MID(Merge1[[#This Row],[OC_DATA_FINE_PROGETTO_PREVISTA]],5,2)</f>
        <v>11</v>
      </c>
      <c r="BM1091" s="8">
        <f>(Merge1[[#This Row],[Colonna2]]-Merge1[[#This Row],[Colonna1]])*12+Merge1[[#This Row],[Colonna22]]-Merge1[[#This Row],[Colonna12]]</f>
        <v>15</v>
      </c>
      <c r="BN1091">
        <v>20181025</v>
      </c>
      <c r="BO1091" t="str">
        <f t="shared" si="53"/>
        <v>2018</v>
      </c>
      <c r="BP1091" s="2" t="s">
        <v>116</v>
      </c>
      <c r="BQ1091" s="2" t="s">
        <v>763</v>
      </c>
      <c r="BR1091" s="2" t="s">
        <v>440</v>
      </c>
      <c r="BS1091" s="2" t="s">
        <v>773</v>
      </c>
      <c r="BT1091" s="2" t="s">
        <v>774</v>
      </c>
    </row>
    <row r="1092" spans="1:72" x14ac:dyDescent="0.35">
      <c r="A1092" s="2" t="s">
        <v>29987</v>
      </c>
      <c r="B1092" s="2" t="s">
        <v>29988</v>
      </c>
      <c r="C1092" s="2" t="s">
        <v>29989</v>
      </c>
      <c r="D1092" s="2" t="s">
        <v>29590</v>
      </c>
      <c r="E1092" s="2" t="s">
        <v>29990</v>
      </c>
      <c r="F1092">
        <v>3</v>
      </c>
      <c r="G1092" s="2" t="s">
        <v>102</v>
      </c>
      <c r="H1092">
        <v>7</v>
      </c>
      <c r="I1092" s="2" t="s">
        <v>770</v>
      </c>
      <c r="J1092">
        <v>99</v>
      </c>
      <c r="K1092" s="2" t="s">
        <v>81</v>
      </c>
      <c r="L1092">
        <v>8</v>
      </c>
      <c r="M1092" s="2" t="s">
        <v>112</v>
      </c>
      <c r="N1092">
        <v>62</v>
      </c>
      <c r="O1092" s="2" t="s">
        <v>2450</v>
      </c>
      <c r="P1092">
        <v>999</v>
      </c>
      <c r="Q1092" s="2" t="s">
        <v>3522</v>
      </c>
      <c r="R1092" t="s">
        <v>67</v>
      </c>
      <c r="S1092" t="s">
        <v>67</v>
      </c>
      <c r="T1092" s="2" t="s">
        <v>1986</v>
      </c>
      <c r="U1092" s="2" t="s">
        <v>1987</v>
      </c>
      <c r="V1092">
        <v>1914</v>
      </c>
      <c r="W1092" s="2" t="s">
        <v>452</v>
      </c>
      <c r="X1092">
        <v>75000</v>
      </c>
      <c r="Y1092">
        <v>75000</v>
      </c>
      <c r="AF1092">
        <v>0</v>
      </c>
      <c r="AI1092">
        <v>25000</v>
      </c>
      <c r="AL1092" s="5">
        <v>100000</v>
      </c>
      <c r="AM1092">
        <v>0</v>
      </c>
      <c r="AN1092">
        <v>0</v>
      </c>
      <c r="AO1092">
        <v>75000</v>
      </c>
      <c r="AP1092">
        <v>75000</v>
      </c>
      <c r="AW1092">
        <v>25000</v>
      </c>
      <c r="AZ1092" s="5">
        <v>100000</v>
      </c>
      <c r="BA1092" s="5">
        <v>100000</v>
      </c>
      <c r="BB1092" s="5">
        <v>100000</v>
      </c>
      <c r="BC1092" s="5">
        <v>100000</v>
      </c>
      <c r="BD1092" s="5">
        <v>100000</v>
      </c>
      <c r="BE1092" s="5">
        <v>0</v>
      </c>
      <c r="BF1092" s="5">
        <v>100000</v>
      </c>
      <c r="BG1092">
        <v>20170801</v>
      </c>
      <c r="BH1092" s="9" t="str">
        <f t="shared" si="51"/>
        <v>2017</v>
      </c>
      <c r="BI1092" t="str">
        <f>MID(Merge1[[#This Row],[OC_DATA_INIZIO_PROGETTO]],5,2)</f>
        <v>08</v>
      </c>
      <c r="BJ1092">
        <v>20180820</v>
      </c>
      <c r="BK1092" t="str">
        <f t="shared" si="52"/>
        <v>2018</v>
      </c>
      <c r="BL1092" t="str">
        <f>MID(Merge1[[#This Row],[OC_DATA_FINE_PROGETTO_PREVISTA]],5,2)</f>
        <v>08</v>
      </c>
      <c r="BM1092" s="8">
        <f>(Merge1[[#This Row],[Colonna2]]-Merge1[[#This Row],[Colonna1]])*12+Merge1[[#This Row],[Colonna22]]-Merge1[[#This Row],[Colonna12]]</f>
        <v>12</v>
      </c>
      <c r="BN1092">
        <v>20180820</v>
      </c>
      <c r="BO1092" t="str">
        <f t="shared" si="53"/>
        <v>2018</v>
      </c>
      <c r="BP1092" s="2" t="s">
        <v>116</v>
      </c>
      <c r="BQ1092" s="2" t="s">
        <v>763</v>
      </c>
      <c r="BR1092" s="2" t="s">
        <v>440</v>
      </c>
      <c r="BS1092" s="2" t="s">
        <v>773</v>
      </c>
      <c r="BT1092" s="2" t="s">
        <v>774</v>
      </c>
    </row>
    <row r="1093" spans="1:72" x14ac:dyDescent="0.35">
      <c r="A1093" s="2" t="s">
        <v>30007</v>
      </c>
      <c r="B1093" s="2" t="s">
        <v>30008</v>
      </c>
      <c r="C1093" s="2" t="s">
        <v>30009</v>
      </c>
      <c r="D1093" s="2" t="s">
        <v>29590</v>
      </c>
      <c r="E1093" s="2" t="s">
        <v>30010</v>
      </c>
      <c r="F1093">
        <v>3</v>
      </c>
      <c r="G1093" s="2" t="s">
        <v>102</v>
      </c>
      <c r="H1093">
        <v>7</v>
      </c>
      <c r="I1093" s="2" t="s">
        <v>770</v>
      </c>
      <c r="J1093">
        <v>20</v>
      </c>
      <c r="K1093" s="2" t="s">
        <v>3054</v>
      </c>
      <c r="L1093">
        <v>8</v>
      </c>
      <c r="M1093" s="2" t="s">
        <v>112</v>
      </c>
      <c r="N1093">
        <v>62</v>
      </c>
      <c r="O1093" s="2" t="s">
        <v>2450</v>
      </c>
      <c r="P1093">
        <v>999</v>
      </c>
      <c r="Q1093" s="2" t="s">
        <v>3522</v>
      </c>
      <c r="R1093" t="s">
        <v>67</v>
      </c>
      <c r="S1093" t="s">
        <v>67</v>
      </c>
      <c r="T1093" s="2" t="s">
        <v>1986</v>
      </c>
      <c r="U1093" s="2" t="s">
        <v>1987</v>
      </c>
      <c r="V1093">
        <v>1905</v>
      </c>
      <c r="W1093" s="2" t="s">
        <v>495</v>
      </c>
      <c r="X1093">
        <v>75000</v>
      </c>
      <c r="Y1093">
        <v>75000</v>
      </c>
      <c r="AF1093">
        <v>0</v>
      </c>
      <c r="AI1093">
        <v>25000</v>
      </c>
      <c r="AL1093" s="5">
        <v>100000</v>
      </c>
      <c r="AM1093">
        <v>0</v>
      </c>
      <c r="AN1093">
        <v>0</v>
      </c>
      <c r="AO1093">
        <v>75000</v>
      </c>
      <c r="AP1093">
        <v>75000</v>
      </c>
      <c r="AW1093">
        <v>25000</v>
      </c>
      <c r="AZ1093" s="5">
        <v>100000</v>
      </c>
      <c r="BA1093" s="5">
        <v>100000</v>
      </c>
      <c r="BB1093" s="5">
        <v>100000</v>
      </c>
      <c r="BC1093" s="5">
        <v>100000</v>
      </c>
      <c r="BD1093" s="5">
        <v>100000</v>
      </c>
      <c r="BE1093" s="5">
        <v>0</v>
      </c>
      <c r="BF1093" s="5">
        <v>100000</v>
      </c>
      <c r="BG1093">
        <v>20171120</v>
      </c>
      <c r="BH1093" s="9" t="str">
        <f t="shared" si="51"/>
        <v>2017</v>
      </c>
      <c r="BI1093" t="str">
        <f>MID(Merge1[[#This Row],[OC_DATA_INIZIO_PROGETTO]],5,2)</f>
        <v>11</v>
      </c>
      <c r="BJ1093">
        <v>20190120</v>
      </c>
      <c r="BK1093" t="str">
        <f t="shared" si="52"/>
        <v>2019</v>
      </c>
      <c r="BL1093" t="str">
        <f>MID(Merge1[[#This Row],[OC_DATA_FINE_PROGETTO_PREVISTA]],5,2)</f>
        <v>01</v>
      </c>
      <c r="BM1093" s="8">
        <f>(Merge1[[#This Row],[Colonna2]]-Merge1[[#This Row],[Colonna1]])*12+Merge1[[#This Row],[Colonna22]]-Merge1[[#This Row],[Colonna12]]</f>
        <v>14</v>
      </c>
      <c r="BN1093">
        <v>20190120</v>
      </c>
      <c r="BO1093" t="str">
        <f t="shared" si="53"/>
        <v>2019</v>
      </c>
      <c r="BP1093" s="2" t="s">
        <v>116</v>
      </c>
      <c r="BQ1093" s="2" t="s">
        <v>763</v>
      </c>
      <c r="BR1093" s="2" t="s">
        <v>440</v>
      </c>
      <c r="BS1093" s="2" t="s">
        <v>773</v>
      </c>
      <c r="BT1093" s="2" t="s">
        <v>774</v>
      </c>
    </row>
    <row r="1094" spans="1:72" x14ac:dyDescent="0.35">
      <c r="A1094" s="2" t="s">
        <v>30018</v>
      </c>
      <c r="B1094" s="2" t="s">
        <v>30019</v>
      </c>
      <c r="C1094" s="2" t="s">
        <v>30020</v>
      </c>
      <c r="D1094" s="2" t="s">
        <v>29590</v>
      </c>
      <c r="E1094" s="2" t="s">
        <v>30021</v>
      </c>
      <c r="F1094">
        <v>3</v>
      </c>
      <c r="G1094" s="2" t="s">
        <v>102</v>
      </c>
      <c r="H1094">
        <v>7</v>
      </c>
      <c r="I1094" s="2" t="s">
        <v>770</v>
      </c>
      <c r="J1094">
        <v>20</v>
      </c>
      <c r="K1094" s="2" t="s">
        <v>3054</v>
      </c>
      <c r="L1094">
        <v>8</v>
      </c>
      <c r="M1094" s="2" t="s">
        <v>112</v>
      </c>
      <c r="N1094">
        <v>62</v>
      </c>
      <c r="O1094" s="2" t="s">
        <v>2450</v>
      </c>
      <c r="P1094">
        <v>999</v>
      </c>
      <c r="Q1094" s="2" t="s">
        <v>3522</v>
      </c>
      <c r="R1094" t="s">
        <v>67</v>
      </c>
      <c r="S1094" t="s">
        <v>67</v>
      </c>
      <c r="T1094" s="2" t="s">
        <v>1986</v>
      </c>
      <c r="U1094" s="2" t="s">
        <v>1987</v>
      </c>
      <c r="V1094">
        <v>1956</v>
      </c>
      <c r="W1094" s="2" t="s">
        <v>499</v>
      </c>
      <c r="X1094">
        <v>75000</v>
      </c>
      <c r="Y1094">
        <v>75000</v>
      </c>
      <c r="AF1094">
        <v>0</v>
      </c>
      <c r="AI1094">
        <v>25000</v>
      </c>
      <c r="AL1094" s="5">
        <v>100000</v>
      </c>
      <c r="AM1094">
        <v>0</v>
      </c>
      <c r="AN1094">
        <v>0</v>
      </c>
      <c r="AO1094">
        <v>75000</v>
      </c>
      <c r="AP1094">
        <v>75000</v>
      </c>
      <c r="AW1094">
        <v>25000</v>
      </c>
      <c r="AZ1094" s="5">
        <v>100000</v>
      </c>
      <c r="BA1094" s="5">
        <v>100000</v>
      </c>
      <c r="BB1094" s="5">
        <v>100000</v>
      </c>
      <c r="BC1094" s="5">
        <v>100000</v>
      </c>
      <c r="BD1094" s="5">
        <v>100000</v>
      </c>
      <c r="BE1094" s="5">
        <v>0</v>
      </c>
      <c r="BF1094" s="5">
        <v>100000</v>
      </c>
      <c r="BG1094">
        <v>20171201</v>
      </c>
      <c r="BH1094" s="9" t="str">
        <f t="shared" si="51"/>
        <v>2017</v>
      </c>
      <c r="BI1094" t="str">
        <f>MID(Merge1[[#This Row],[OC_DATA_INIZIO_PROGETTO]],5,2)</f>
        <v>12</v>
      </c>
      <c r="BJ1094">
        <v>20190115</v>
      </c>
      <c r="BK1094" t="str">
        <f t="shared" si="52"/>
        <v>2019</v>
      </c>
      <c r="BL1094" t="str">
        <f>MID(Merge1[[#This Row],[OC_DATA_FINE_PROGETTO_PREVISTA]],5,2)</f>
        <v>01</v>
      </c>
      <c r="BM1094" s="8">
        <f>(Merge1[[#This Row],[Colonna2]]-Merge1[[#This Row],[Colonna1]])*12+Merge1[[#This Row],[Colonna22]]-Merge1[[#This Row],[Colonna12]]</f>
        <v>13</v>
      </c>
      <c r="BN1094">
        <v>20190115</v>
      </c>
      <c r="BO1094" t="str">
        <f t="shared" si="53"/>
        <v>2019</v>
      </c>
      <c r="BP1094" s="2" t="s">
        <v>116</v>
      </c>
      <c r="BQ1094" s="2" t="s">
        <v>763</v>
      </c>
      <c r="BR1094" s="2" t="s">
        <v>440</v>
      </c>
      <c r="BS1094" s="2" t="s">
        <v>773</v>
      </c>
      <c r="BT1094" s="2" t="s">
        <v>774</v>
      </c>
    </row>
    <row r="1095" spans="1:72" x14ac:dyDescent="0.35">
      <c r="A1095" s="2" t="s">
        <v>30022</v>
      </c>
      <c r="B1095" s="2" t="s">
        <v>30023</v>
      </c>
      <c r="C1095" s="2" t="s">
        <v>30024</v>
      </c>
      <c r="D1095" s="2" t="s">
        <v>29590</v>
      </c>
      <c r="E1095" s="2" t="s">
        <v>30025</v>
      </c>
      <c r="F1095">
        <v>3</v>
      </c>
      <c r="G1095" s="2" t="s">
        <v>102</v>
      </c>
      <c r="H1095">
        <v>7</v>
      </c>
      <c r="I1095" s="2" t="s">
        <v>770</v>
      </c>
      <c r="J1095">
        <v>20</v>
      </c>
      <c r="K1095" s="2" t="s">
        <v>3054</v>
      </c>
      <c r="L1095">
        <v>8</v>
      </c>
      <c r="M1095" s="2" t="s">
        <v>112</v>
      </c>
      <c r="N1095">
        <v>62</v>
      </c>
      <c r="O1095" s="2" t="s">
        <v>2450</v>
      </c>
      <c r="P1095">
        <v>999</v>
      </c>
      <c r="Q1095" s="2" t="s">
        <v>3522</v>
      </c>
      <c r="R1095" t="s">
        <v>67</v>
      </c>
      <c r="S1095" t="s">
        <v>67</v>
      </c>
      <c r="T1095" s="2" t="s">
        <v>1986</v>
      </c>
      <c r="U1095" s="2" t="s">
        <v>1987</v>
      </c>
      <c r="V1095">
        <v>1956</v>
      </c>
      <c r="W1095" s="2" t="s">
        <v>499</v>
      </c>
      <c r="X1095">
        <v>75000</v>
      </c>
      <c r="Y1095">
        <v>75000</v>
      </c>
      <c r="AF1095">
        <v>0</v>
      </c>
      <c r="AI1095">
        <v>25000</v>
      </c>
      <c r="AL1095" s="5">
        <v>100000</v>
      </c>
      <c r="AM1095">
        <v>0</v>
      </c>
      <c r="AN1095">
        <v>0</v>
      </c>
      <c r="AO1095">
        <v>75000</v>
      </c>
      <c r="AP1095">
        <v>75000</v>
      </c>
      <c r="AW1095">
        <v>25000</v>
      </c>
      <c r="AZ1095" s="5">
        <v>100000</v>
      </c>
      <c r="BA1095" s="5">
        <v>100000</v>
      </c>
      <c r="BB1095" s="5">
        <v>100000</v>
      </c>
      <c r="BC1095" s="5">
        <v>100000</v>
      </c>
      <c r="BD1095" s="5">
        <v>100000</v>
      </c>
      <c r="BE1095" s="5">
        <v>0</v>
      </c>
      <c r="BF1095" s="5">
        <v>100000</v>
      </c>
      <c r="BG1095">
        <v>20171201</v>
      </c>
      <c r="BH1095" s="9" t="str">
        <f t="shared" si="51"/>
        <v>2017</v>
      </c>
      <c r="BI1095" t="str">
        <f>MID(Merge1[[#This Row],[OC_DATA_INIZIO_PROGETTO]],5,2)</f>
        <v>12</v>
      </c>
      <c r="BJ1095">
        <v>20190404</v>
      </c>
      <c r="BK1095" t="str">
        <f t="shared" si="52"/>
        <v>2019</v>
      </c>
      <c r="BL1095" t="str">
        <f>MID(Merge1[[#This Row],[OC_DATA_FINE_PROGETTO_PREVISTA]],5,2)</f>
        <v>04</v>
      </c>
      <c r="BM1095" s="8">
        <f>(Merge1[[#This Row],[Colonna2]]-Merge1[[#This Row],[Colonna1]])*12+Merge1[[#This Row],[Colonna22]]-Merge1[[#This Row],[Colonna12]]</f>
        <v>16</v>
      </c>
      <c r="BN1095">
        <v>20190323</v>
      </c>
      <c r="BO1095" t="str">
        <f t="shared" si="53"/>
        <v>2019</v>
      </c>
      <c r="BP1095" s="2" t="s">
        <v>116</v>
      </c>
      <c r="BQ1095" s="2" t="s">
        <v>763</v>
      </c>
      <c r="BR1095" s="2" t="s">
        <v>440</v>
      </c>
      <c r="BS1095" s="2" t="s">
        <v>773</v>
      </c>
      <c r="BT1095" s="2" t="s">
        <v>774</v>
      </c>
    </row>
    <row r="1096" spans="1:72" x14ac:dyDescent="0.35">
      <c r="A1096" s="2" t="s">
        <v>30417</v>
      </c>
      <c r="B1096" s="2" t="s">
        <v>30418</v>
      </c>
      <c r="C1096" s="2" t="s">
        <v>30419</v>
      </c>
      <c r="D1096" s="2" t="s">
        <v>29590</v>
      </c>
      <c r="E1096" s="2" t="s">
        <v>30420</v>
      </c>
      <c r="F1096">
        <v>3</v>
      </c>
      <c r="G1096" s="2" t="s">
        <v>102</v>
      </c>
      <c r="H1096">
        <v>7</v>
      </c>
      <c r="I1096" s="2" t="s">
        <v>770</v>
      </c>
      <c r="J1096">
        <v>20</v>
      </c>
      <c r="K1096" s="2" t="s">
        <v>3054</v>
      </c>
      <c r="L1096">
        <v>8</v>
      </c>
      <c r="M1096" s="2" t="s">
        <v>112</v>
      </c>
      <c r="N1096">
        <v>62</v>
      </c>
      <c r="O1096" s="2" t="s">
        <v>2450</v>
      </c>
      <c r="P1096">
        <v>999</v>
      </c>
      <c r="Q1096" s="2" t="s">
        <v>3522</v>
      </c>
      <c r="R1096" t="s">
        <v>67</v>
      </c>
      <c r="S1096" t="s">
        <v>67</v>
      </c>
      <c r="T1096" s="2" t="s">
        <v>1331</v>
      </c>
      <c r="U1096" s="2" t="s">
        <v>1332</v>
      </c>
      <c r="V1096">
        <v>1914</v>
      </c>
      <c r="W1096" s="2" t="s">
        <v>452</v>
      </c>
      <c r="X1096">
        <v>79990</v>
      </c>
      <c r="Y1096">
        <v>79990</v>
      </c>
      <c r="AF1096">
        <v>0</v>
      </c>
      <c r="AI1096">
        <v>20010</v>
      </c>
      <c r="AL1096" s="5">
        <v>100000</v>
      </c>
      <c r="AM1096">
        <v>0</v>
      </c>
      <c r="AN1096">
        <v>0</v>
      </c>
      <c r="AO1096">
        <v>79990</v>
      </c>
      <c r="AP1096">
        <v>79990</v>
      </c>
      <c r="AW1096">
        <v>20010</v>
      </c>
      <c r="AZ1096" s="5">
        <v>100000</v>
      </c>
      <c r="BA1096" s="5">
        <v>100000</v>
      </c>
      <c r="BB1096" s="5">
        <v>100000</v>
      </c>
      <c r="BC1096" s="5">
        <v>100000</v>
      </c>
      <c r="BD1096" s="5">
        <v>100000</v>
      </c>
      <c r="BE1096" s="5">
        <v>0</v>
      </c>
      <c r="BF1096" s="5">
        <v>100000</v>
      </c>
      <c r="BG1096">
        <v>20180601</v>
      </c>
      <c r="BH1096" s="9" t="str">
        <f t="shared" si="51"/>
        <v>2018</v>
      </c>
      <c r="BI1096" t="str">
        <f>MID(Merge1[[#This Row],[OC_DATA_INIZIO_PROGETTO]],5,2)</f>
        <v>06</v>
      </c>
      <c r="BJ1096">
        <v>20191011</v>
      </c>
      <c r="BK1096" t="str">
        <f t="shared" si="52"/>
        <v>2019</v>
      </c>
      <c r="BL1096" t="str">
        <f>MID(Merge1[[#This Row],[OC_DATA_FINE_PROGETTO_PREVISTA]],5,2)</f>
        <v>10</v>
      </c>
      <c r="BM1096" s="8">
        <f>(Merge1[[#This Row],[Colonna2]]-Merge1[[#This Row],[Colonna1]])*12+Merge1[[#This Row],[Colonna22]]-Merge1[[#This Row],[Colonna12]]</f>
        <v>16</v>
      </c>
      <c r="BN1096">
        <v>20191011</v>
      </c>
      <c r="BO1096" t="str">
        <f t="shared" si="53"/>
        <v>2019</v>
      </c>
      <c r="BP1096" s="2" t="s">
        <v>116</v>
      </c>
      <c r="BQ1096" s="2" t="s">
        <v>763</v>
      </c>
      <c r="BR1096" s="2" t="s">
        <v>440</v>
      </c>
      <c r="BS1096" s="2" t="s">
        <v>773</v>
      </c>
      <c r="BT1096" s="2" t="s">
        <v>774</v>
      </c>
    </row>
    <row r="1097" spans="1:72" x14ac:dyDescent="0.35">
      <c r="A1097" s="2" t="s">
        <v>30437</v>
      </c>
      <c r="B1097" s="2" t="s">
        <v>30438</v>
      </c>
      <c r="C1097" s="2" t="s">
        <v>30439</v>
      </c>
      <c r="D1097" s="2" t="s">
        <v>29590</v>
      </c>
      <c r="E1097" s="2" t="s">
        <v>30440</v>
      </c>
      <c r="F1097">
        <v>3</v>
      </c>
      <c r="G1097" s="2" t="s">
        <v>102</v>
      </c>
      <c r="H1097">
        <v>7</v>
      </c>
      <c r="I1097" s="2" t="s">
        <v>770</v>
      </c>
      <c r="J1097">
        <v>20</v>
      </c>
      <c r="K1097" s="2" t="s">
        <v>3054</v>
      </c>
      <c r="L1097">
        <v>8</v>
      </c>
      <c r="M1097" s="2" t="s">
        <v>112</v>
      </c>
      <c r="N1097">
        <v>62</v>
      </c>
      <c r="O1097" s="2" t="s">
        <v>2450</v>
      </c>
      <c r="P1097">
        <v>999</v>
      </c>
      <c r="Q1097" s="2" t="s">
        <v>3522</v>
      </c>
      <c r="R1097" t="s">
        <v>67</v>
      </c>
      <c r="S1097" t="s">
        <v>67</v>
      </c>
      <c r="T1097" s="2" t="s">
        <v>1331</v>
      </c>
      <c r="U1097" s="2" t="s">
        <v>1332</v>
      </c>
      <c r="V1097">
        <v>1914</v>
      </c>
      <c r="W1097" s="2" t="s">
        <v>452</v>
      </c>
      <c r="X1097">
        <v>79990</v>
      </c>
      <c r="Y1097">
        <v>79990</v>
      </c>
      <c r="AF1097">
        <v>0</v>
      </c>
      <c r="AI1097">
        <v>20010</v>
      </c>
      <c r="AL1097" s="5">
        <v>100000</v>
      </c>
      <c r="AM1097">
        <v>0</v>
      </c>
      <c r="AN1097">
        <v>0</v>
      </c>
      <c r="AO1097">
        <v>79990</v>
      </c>
      <c r="AP1097">
        <v>79990</v>
      </c>
      <c r="AW1097">
        <v>20010</v>
      </c>
      <c r="AZ1097" s="5">
        <v>100000</v>
      </c>
      <c r="BA1097" s="5">
        <v>100000</v>
      </c>
      <c r="BB1097" s="5">
        <v>100000</v>
      </c>
      <c r="BC1097" s="5">
        <v>100000</v>
      </c>
      <c r="BD1097" s="5">
        <v>100000</v>
      </c>
      <c r="BE1097" s="5">
        <v>0</v>
      </c>
      <c r="BF1097" s="5">
        <v>100000</v>
      </c>
      <c r="BG1097">
        <v>20170915</v>
      </c>
      <c r="BH1097" s="9" t="str">
        <f t="shared" si="51"/>
        <v>2017</v>
      </c>
      <c r="BI1097" t="str">
        <f>MID(Merge1[[#This Row],[OC_DATA_INIZIO_PROGETTO]],5,2)</f>
        <v>09</v>
      </c>
      <c r="BJ1097">
        <v>20191205</v>
      </c>
      <c r="BK1097" t="str">
        <f t="shared" si="52"/>
        <v>2019</v>
      </c>
      <c r="BL1097" t="str">
        <f>MID(Merge1[[#This Row],[OC_DATA_FINE_PROGETTO_PREVISTA]],5,2)</f>
        <v>12</v>
      </c>
      <c r="BM1097" s="8">
        <f>(Merge1[[#This Row],[Colonna2]]-Merge1[[#This Row],[Colonna1]])*12+Merge1[[#This Row],[Colonna22]]-Merge1[[#This Row],[Colonna12]]</f>
        <v>27</v>
      </c>
      <c r="BN1097">
        <v>20190702</v>
      </c>
      <c r="BO1097" t="str">
        <f t="shared" si="53"/>
        <v>2019</v>
      </c>
      <c r="BP1097" s="2" t="s">
        <v>116</v>
      </c>
      <c r="BQ1097" s="2" t="s">
        <v>763</v>
      </c>
      <c r="BR1097" s="2" t="s">
        <v>440</v>
      </c>
      <c r="BS1097" s="2" t="s">
        <v>773</v>
      </c>
      <c r="BT1097" s="2" t="s">
        <v>774</v>
      </c>
    </row>
    <row r="1098" spans="1:72" x14ac:dyDescent="0.35">
      <c r="A1098" s="2" t="s">
        <v>30449</v>
      </c>
      <c r="B1098" s="2" t="s">
        <v>30450</v>
      </c>
      <c r="C1098" s="2" t="s">
        <v>30451</v>
      </c>
      <c r="D1098" s="2" t="s">
        <v>29590</v>
      </c>
      <c r="E1098" s="2" t="s">
        <v>30452</v>
      </c>
      <c r="F1098">
        <v>3</v>
      </c>
      <c r="G1098" s="2" t="s">
        <v>102</v>
      </c>
      <c r="H1098">
        <v>7</v>
      </c>
      <c r="I1098" s="2" t="s">
        <v>770</v>
      </c>
      <c r="J1098">
        <v>20</v>
      </c>
      <c r="K1098" s="2" t="s">
        <v>3054</v>
      </c>
      <c r="L1098">
        <v>8</v>
      </c>
      <c r="M1098" s="2" t="s">
        <v>112</v>
      </c>
      <c r="N1098">
        <v>62</v>
      </c>
      <c r="O1098" s="2" t="s">
        <v>2450</v>
      </c>
      <c r="P1098">
        <v>999</v>
      </c>
      <c r="Q1098" s="2" t="s">
        <v>3522</v>
      </c>
      <c r="R1098" t="s">
        <v>67</v>
      </c>
      <c r="S1098" t="s">
        <v>67</v>
      </c>
      <c r="T1098" s="2" t="s">
        <v>1331</v>
      </c>
      <c r="U1098" s="2" t="s">
        <v>1332</v>
      </c>
      <c r="V1098">
        <v>1956</v>
      </c>
      <c r="W1098" s="2" t="s">
        <v>499</v>
      </c>
      <c r="X1098">
        <v>79990</v>
      </c>
      <c r="Y1098">
        <v>79990</v>
      </c>
      <c r="AF1098">
        <v>0</v>
      </c>
      <c r="AI1098">
        <v>20010</v>
      </c>
      <c r="AL1098" s="5">
        <v>100000</v>
      </c>
      <c r="AM1098">
        <v>0</v>
      </c>
      <c r="AN1098">
        <v>0</v>
      </c>
      <c r="AO1098">
        <v>79990</v>
      </c>
      <c r="AP1098">
        <v>79990</v>
      </c>
      <c r="AW1098">
        <v>20010</v>
      </c>
      <c r="AZ1098" s="5">
        <v>100000</v>
      </c>
      <c r="BA1098" s="5">
        <v>100000</v>
      </c>
      <c r="BB1098" s="5">
        <v>100000</v>
      </c>
      <c r="BC1098" s="5">
        <v>100000</v>
      </c>
      <c r="BD1098" s="5">
        <v>100000</v>
      </c>
      <c r="BE1098" s="5">
        <v>0</v>
      </c>
      <c r="BF1098" s="5">
        <v>100000</v>
      </c>
      <c r="BG1098">
        <v>20171002</v>
      </c>
      <c r="BH1098" s="9" t="str">
        <f t="shared" si="51"/>
        <v>2017</v>
      </c>
      <c r="BI1098" t="str">
        <f>MID(Merge1[[#This Row],[OC_DATA_INIZIO_PROGETTO]],5,2)</f>
        <v>10</v>
      </c>
      <c r="BJ1098">
        <v>20190910</v>
      </c>
      <c r="BK1098" t="str">
        <f t="shared" si="52"/>
        <v>2019</v>
      </c>
      <c r="BL1098" t="str">
        <f>MID(Merge1[[#This Row],[OC_DATA_FINE_PROGETTO_PREVISTA]],5,2)</f>
        <v>09</v>
      </c>
      <c r="BM1098" s="8">
        <f>(Merge1[[#This Row],[Colonna2]]-Merge1[[#This Row],[Colonna1]])*12+Merge1[[#This Row],[Colonna22]]-Merge1[[#This Row],[Colonna12]]</f>
        <v>23</v>
      </c>
      <c r="BN1098">
        <v>20190910</v>
      </c>
      <c r="BO1098" t="str">
        <f t="shared" si="53"/>
        <v>2019</v>
      </c>
      <c r="BP1098" s="2" t="s">
        <v>116</v>
      </c>
      <c r="BQ1098" s="2" t="s">
        <v>763</v>
      </c>
      <c r="BR1098" s="2" t="s">
        <v>440</v>
      </c>
      <c r="BS1098" s="2" t="s">
        <v>773</v>
      </c>
      <c r="BT1098" s="2" t="s">
        <v>774</v>
      </c>
    </row>
    <row r="1099" spans="1:72" x14ac:dyDescent="0.35">
      <c r="A1099" s="2" t="s">
        <v>30453</v>
      </c>
      <c r="B1099" s="2" t="s">
        <v>30454</v>
      </c>
      <c r="C1099" s="2" t="s">
        <v>30455</v>
      </c>
      <c r="D1099" s="2" t="s">
        <v>29590</v>
      </c>
      <c r="E1099" s="2" t="s">
        <v>30456</v>
      </c>
      <c r="F1099">
        <v>3</v>
      </c>
      <c r="G1099" s="2" t="s">
        <v>102</v>
      </c>
      <c r="H1099">
        <v>7</v>
      </c>
      <c r="I1099" s="2" t="s">
        <v>770</v>
      </c>
      <c r="J1099">
        <v>20</v>
      </c>
      <c r="K1099" s="2" t="s">
        <v>3054</v>
      </c>
      <c r="L1099">
        <v>8</v>
      </c>
      <c r="M1099" s="2" t="s">
        <v>112</v>
      </c>
      <c r="N1099">
        <v>62</v>
      </c>
      <c r="O1099" s="2" t="s">
        <v>2450</v>
      </c>
      <c r="P1099">
        <v>999</v>
      </c>
      <c r="Q1099" s="2" t="s">
        <v>3522</v>
      </c>
      <c r="R1099" t="s">
        <v>67</v>
      </c>
      <c r="S1099" t="s">
        <v>67</v>
      </c>
      <c r="T1099" s="2" t="s">
        <v>1331</v>
      </c>
      <c r="U1099" s="2" t="s">
        <v>1332</v>
      </c>
      <c r="V1099">
        <v>1914</v>
      </c>
      <c r="W1099" s="2" t="s">
        <v>452</v>
      </c>
      <c r="X1099">
        <v>79990</v>
      </c>
      <c r="Y1099">
        <v>79990</v>
      </c>
      <c r="AF1099">
        <v>0</v>
      </c>
      <c r="AI1099">
        <v>20010</v>
      </c>
      <c r="AL1099" s="5">
        <v>100000</v>
      </c>
      <c r="AM1099">
        <v>0</v>
      </c>
      <c r="AN1099">
        <v>0</v>
      </c>
      <c r="AO1099">
        <v>79990</v>
      </c>
      <c r="AP1099">
        <v>79990</v>
      </c>
      <c r="AW1099">
        <v>20010</v>
      </c>
      <c r="AZ1099" s="5">
        <v>100000</v>
      </c>
      <c r="BA1099" s="5">
        <v>100000</v>
      </c>
      <c r="BB1099" s="5">
        <v>100000</v>
      </c>
      <c r="BC1099" s="5">
        <v>100000</v>
      </c>
      <c r="BD1099" s="5">
        <v>100000</v>
      </c>
      <c r="BE1099" s="5">
        <v>0</v>
      </c>
      <c r="BF1099" s="5">
        <v>100000</v>
      </c>
      <c r="BG1099">
        <v>20180701</v>
      </c>
      <c r="BH1099" s="9" t="str">
        <f t="shared" si="51"/>
        <v>2018</v>
      </c>
      <c r="BI1099" t="str">
        <f>MID(Merge1[[#This Row],[OC_DATA_INIZIO_PROGETTO]],5,2)</f>
        <v>07</v>
      </c>
      <c r="BJ1099">
        <v>20191011</v>
      </c>
      <c r="BK1099" t="str">
        <f t="shared" si="52"/>
        <v>2019</v>
      </c>
      <c r="BL1099" t="str">
        <f>MID(Merge1[[#This Row],[OC_DATA_FINE_PROGETTO_PREVISTA]],5,2)</f>
        <v>10</v>
      </c>
      <c r="BM1099" s="8">
        <f>(Merge1[[#This Row],[Colonna2]]-Merge1[[#This Row],[Colonna1]])*12+Merge1[[#This Row],[Colonna22]]-Merge1[[#This Row],[Colonna12]]</f>
        <v>15</v>
      </c>
      <c r="BN1099">
        <v>20191011</v>
      </c>
      <c r="BO1099" t="str">
        <f t="shared" si="53"/>
        <v>2019</v>
      </c>
      <c r="BP1099" s="2" t="s">
        <v>116</v>
      </c>
      <c r="BQ1099" s="2" t="s">
        <v>763</v>
      </c>
      <c r="BR1099" s="2" t="s">
        <v>440</v>
      </c>
      <c r="BS1099" s="2" t="s">
        <v>773</v>
      </c>
      <c r="BT1099" s="2" t="s">
        <v>774</v>
      </c>
    </row>
    <row r="1100" spans="1:72" x14ac:dyDescent="0.35">
      <c r="A1100" s="2" t="s">
        <v>30469</v>
      </c>
      <c r="B1100" s="2" t="s">
        <v>30470</v>
      </c>
      <c r="C1100" s="2" t="s">
        <v>30471</v>
      </c>
      <c r="D1100" s="2" t="s">
        <v>29590</v>
      </c>
      <c r="E1100" s="2" t="s">
        <v>30472</v>
      </c>
      <c r="F1100">
        <v>3</v>
      </c>
      <c r="G1100" s="2" t="s">
        <v>102</v>
      </c>
      <c r="H1100">
        <v>7</v>
      </c>
      <c r="I1100" s="2" t="s">
        <v>770</v>
      </c>
      <c r="J1100">
        <v>20</v>
      </c>
      <c r="K1100" s="2" t="s">
        <v>3054</v>
      </c>
      <c r="L1100">
        <v>8</v>
      </c>
      <c r="M1100" s="2" t="s">
        <v>112</v>
      </c>
      <c r="N1100">
        <v>62</v>
      </c>
      <c r="O1100" s="2" t="s">
        <v>2450</v>
      </c>
      <c r="P1100">
        <v>999</v>
      </c>
      <c r="Q1100" s="2" t="s">
        <v>3522</v>
      </c>
      <c r="R1100" t="s">
        <v>67</v>
      </c>
      <c r="S1100" t="s">
        <v>67</v>
      </c>
      <c r="T1100" s="2" t="s">
        <v>1331</v>
      </c>
      <c r="U1100" s="2" t="s">
        <v>1332</v>
      </c>
      <c r="V1100">
        <v>1914</v>
      </c>
      <c r="W1100" s="2" t="s">
        <v>452</v>
      </c>
      <c r="X1100">
        <v>79990</v>
      </c>
      <c r="Y1100">
        <v>79990</v>
      </c>
      <c r="AF1100">
        <v>0</v>
      </c>
      <c r="AI1100">
        <v>20010</v>
      </c>
      <c r="AL1100" s="5">
        <v>100000</v>
      </c>
      <c r="AM1100">
        <v>0</v>
      </c>
      <c r="AN1100">
        <v>0</v>
      </c>
      <c r="AO1100">
        <v>79990</v>
      </c>
      <c r="AP1100">
        <v>79990</v>
      </c>
      <c r="AW1100">
        <v>20010</v>
      </c>
      <c r="AZ1100" s="5">
        <v>100000</v>
      </c>
      <c r="BA1100" s="5">
        <v>100000</v>
      </c>
      <c r="BB1100" s="5">
        <v>100000</v>
      </c>
      <c r="BC1100" s="5">
        <v>100000</v>
      </c>
      <c r="BD1100" s="5">
        <v>100000</v>
      </c>
      <c r="BE1100" s="5">
        <v>0</v>
      </c>
      <c r="BF1100" s="5">
        <v>100000</v>
      </c>
      <c r="BG1100">
        <v>20180701</v>
      </c>
      <c r="BH1100" s="9" t="str">
        <f t="shared" si="51"/>
        <v>2018</v>
      </c>
      <c r="BI1100" t="str">
        <f>MID(Merge1[[#This Row],[OC_DATA_INIZIO_PROGETTO]],5,2)</f>
        <v>07</v>
      </c>
      <c r="BJ1100">
        <v>20190912</v>
      </c>
      <c r="BK1100" t="str">
        <f t="shared" si="52"/>
        <v>2019</v>
      </c>
      <c r="BL1100" t="str">
        <f>MID(Merge1[[#This Row],[OC_DATA_FINE_PROGETTO_PREVISTA]],5,2)</f>
        <v>09</v>
      </c>
      <c r="BM1100" s="8">
        <f>(Merge1[[#This Row],[Colonna2]]-Merge1[[#This Row],[Colonna1]])*12+Merge1[[#This Row],[Colonna22]]-Merge1[[#This Row],[Colonna12]]</f>
        <v>14</v>
      </c>
      <c r="BN1100">
        <v>20190912</v>
      </c>
      <c r="BO1100" t="str">
        <f t="shared" si="53"/>
        <v>2019</v>
      </c>
      <c r="BP1100" s="2" t="s">
        <v>116</v>
      </c>
      <c r="BQ1100" s="2" t="s">
        <v>763</v>
      </c>
      <c r="BR1100" s="2" t="s">
        <v>440</v>
      </c>
      <c r="BS1100" s="2" t="s">
        <v>773</v>
      </c>
      <c r="BT1100" s="2" t="s">
        <v>774</v>
      </c>
    </row>
    <row r="1101" spans="1:72" x14ac:dyDescent="0.35">
      <c r="A1101" s="2" t="s">
        <v>30473</v>
      </c>
      <c r="B1101" s="2" t="s">
        <v>30474</v>
      </c>
      <c r="C1101" s="2" t="s">
        <v>30475</v>
      </c>
      <c r="D1101" s="2" t="s">
        <v>29590</v>
      </c>
      <c r="E1101" s="2" t="s">
        <v>30476</v>
      </c>
      <c r="F1101">
        <v>3</v>
      </c>
      <c r="G1101" s="2" t="s">
        <v>102</v>
      </c>
      <c r="H1101">
        <v>7</v>
      </c>
      <c r="I1101" s="2" t="s">
        <v>770</v>
      </c>
      <c r="J1101">
        <v>20</v>
      </c>
      <c r="K1101" s="2" t="s">
        <v>3054</v>
      </c>
      <c r="L1101">
        <v>8</v>
      </c>
      <c r="M1101" s="2" t="s">
        <v>112</v>
      </c>
      <c r="N1101">
        <v>62</v>
      </c>
      <c r="O1101" s="2" t="s">
        <v>2450</v>
      </c>
      <c r="P1101">
        <v>999</v>
      </c>
      <c r="Q1101" s="2" t="s">
        <v>3522</v>
      </c>
      <c r="R1101" t="s">
        <v>67</v>
      </c>
      <c r="S1101" t="s">
        <v>67</v>
      </c>
      <c r="T1101" s="2" t="s">
        <v>1331</v>
      </c>
      <c r="U1101" s="2" t="s">
        <v>1332</v>
      </c>
      <c r="V1101">
        <v>1914</v>
      </c>
      <c r="W1101" s="2" t="s">
        <v>452</v>
      </c>
      <c r="X1101">
        <v>79990</v>
      </c>
      <c r="Y1101">
        <v>79990</v>
      </c>
      <c r="AF1101">
        <v>0</v>
      </c>
      <c r="AI1101">
        <v>20010</v>
      </c>
      <c r="AL1101" s="5">
        <v>100000</v>
      </c>
      <c r="AM1101">
        <v>0</v>
      </c>
      <c r="AN1101">
        <v>0</v>
      </c>
      <c r="AO1101">
        <v>79990</v>
      </c>
      <c r="AP1101">
        <v>79990</v>
      </c>
      <c r="AW1101">
        <v>20010</v>
      </c>
      <c r="AZ1101" s="5">
        <v>100000</v>
      </c>
      <c r="BA1101" s="5">
        <v>100000</v>
      </c>
      <c r="BB1101" s="5">
        <v>100000</v>
      </c>
      <c r="BC1101" s="5">
        <v>100000</v>
      </c>
      <c r="BD1101" s="5">
        <v>100000</v>
      </c>
      <c r="BE1101" s="5">
        <v>0</v>
      </c>
      <c r="BF1101" s="5">
        <v>100000</v>
      </c>
      <c r="BG1101">
        <v>20170901</v>
      </c>
      <c r="BH1101" s="9" t="str">
        <f t="shared" si="51"/>
        <v>2017</v>
      </c>
      <c r="BI1101" t="str">
        <f>MID(Merge1[[#This Row],[OC_DATA_INIZIO_PROGETTO]],5,2)</f>
        <v>09</v>
      </c>
      <c r="BJ1101">
        <v>20191205</v>
      </c>
      <c r="BK1101" t="str">
        <f t="shared" si="52"/>
        <v>2019</v>
      </c>
      <c r="BL1101" t="str">
        <f>MID(Merge1[[#This Row],[OC_DATA_FINE_PROGETTO_PREVISTA]],5,2)</f>
        <v>12</v>
      </c>
      <c r="BM1101" s="8">
        <f>(Merge1[[#This Row],[Colonna2]]-Merge1[[#This Row],[Colonna1]])*12+Merge1[[#This Row],[Colonna22]]-Merge1[[#This Row],[Colonna12]]</f>
        <v>27</v>
      </c>
      <c r="BN1101">
        <v>20181215</v>
      </c>
      <c r="BO1101" t="str">
        <f t="shared" si="53"/>
        <v>2018</v>
      </c>
      <c r="BP1101" s="2" t="s">
        <v>116</v>
      </c>
      <c r="BQ1101" s="2" t="s">
        <v>763</v>
      </c>
      <c r="BR1101" s="2" t="s">
        <v>440</v>
      </c>
      <c r="BS1101" s="2" t="s">
        <v>773</v>
      </c>
      <c r="BT1101" s="2" t="s">
        <v>774</v>
      </c>
    </row>
    <row r="1102" spans="1:72" x14ac:dyDescent="0.35">
      <c r="A1102" s="2" t="s">
        <v>30481</v>
      </c>
      <c r="B1102" s="2" t="s">
        <v>30482</v>
      </c>
      <c r="C1102" s="2" t="s">
        <v>30483</v>
      </c>
      <c r="D1102" s="2" t="s">
        <v>29590</v>
      </c>
      <c r="E1102" s="2" t="s">
        <v>30484</v>
      </c>
      <c r="F1102">
        <v>3</v>
      </c>
      <c r="G1102" s="2" t="s">
        <v>102</v>
      </c>
      <c r="H1102">
        <v>7</v>
      </c>
      <c r="I1102" s="2" t="s">
        <v>770</v>
      </c>
      <c r="J1102">
        <v>20</v>
      </c>
      <c r="K1102" s="2" t="s">
        <v>3054</v>
      </c>
      <c r="L1102">
        <v>8</v>
      </c>
      <c r="M1102" s="2" t="s">
        <v>112</v>
      </c>
      <c r="N1102">
        <v>62</v>
      </c>
      <c r="O1102" s="2" t="s">
        <v>2450</v>
      </c>
      <c r="P1102">
        <v>999</v>
      </c>
      <c r="Q1102" s="2" t="s">
        <v>3522</v>
      </c>
      <c r="R1102" t="s">
        <v>67</v>
      </c>
      <c r="S1102" t="s">
        <v>67</v>
      </c>
      <c r="T1102" s="2" t="s">
        <v>1331</v>
      </c>
      <c r="U1102" s="2" t="s">
        <v>1332</v>
      </c>
      <c r="V1102">
        <v>1703</v>
      </c>
      <c r="W1102" s="2" t="s">
        <v>638</v>
      </c>
      <c r="X1102">
        <v>79990</v>
      </c>
      <c r="Y1102">
        <v>79990</v>
      </c>
      <c r="AF1102">
        <v>0</v>
      </c>
      <c r="AI1102">
        <v>20010</v>
      </c>
      <c r="AL1102" s="5">
        <v>100000</v>
      </c>
      <c r="AM1102">
        <v>0</v>
      </c>
      <c r="AN1102">
        <v>0</v>
      </c>
      <c r="AO1102">
        <v>79990</v>
      </c>
      <c r="AP1102">
        <v>79990</v>
      </c>
      <c r="AW1102">
        <v>20010</v>
      </c>
      <c r="AZ1102" s="5">
        <v>100000</v>
      </c>
      <c r="BA1102" s="5">
        <v>100000</v>
      </c>
      <c r="BB1102" s="5">
        <v>100000</v>
      </c>
      <c r="BC1102" s="5">
        <v>100000</v>
      </c>
      <c r="BD1102" s="5">
        <v>100000</v>
      </c>
      <c r="BE1102" s="5">
        <v>0</v>
      </c>
      <c r="BF1102" s="5">
        <v>100000</v>
      </c>
      <c r="BG1102">
        <v>20170801</v>
      </c>
      <c r="BH1102" s="9" t="str">
        <f t="shared" si="51"/>
        <v>2017</v>
      </c>
      <c r="BI1102" t="str">
        <f>MID(Merge1[[#This Row],[OC_DATA_INIZIO_PROGETTO]],5,2)</f>
        <v>08</v>
      </c>
      <c r="BJ1102">
        <v>20190830</v>
      </c>
      <c r="BK1102" t="str">
        <f t="shared" si="52"/>
        <v>2019</v>
      </c>
      <c r="BL1102" t="str">
        <f>MID(Merge1[[#This Row],[OC_DATA_FINE_PROGETTO_PREVISTA]],5,2)</f>
        <v>08</v>
      </c>
      <c r="BM1102" s="8">
        <f>(Merge1[[#This Row],[Colonna2]]-Merge1[[#This Row],[Colonna1]])*12+Merge1[[#This Row],[Colonna22]]-Merge1[[#This Row],[Colonna12]]</f>
        <v>24</v>
      </c>
      <c r="BN1102">
        <v>20190830</v>
      </c>
      <c r="BO1102" t="str">
        <f t="shared" si="53"/>
        <v>2019</v>
      </c>
      <c r="BP1102" s="2" t="s">
        <v>116</v>
      </c>
      <c r="BQ1102" s="2" t="s">
        <v>763</v>
      </c>
      <c r="BR1102" s="2" t="s">
        <v>440</v>
      </c>
      <c r="BS1102" s="2" t="s">
        <v>773</v>
      </c>
      <c r="BT1102" s="2" t="s">
        <v>774</v>
      </c>
    </row>
    <row r="1103" spans="1:72" x14ac:dyDescent="0.35">
      <c r="A1103" s="2" t="s">
        <v>30489</v>
      </c>
      <c r="B1103" s="2" t="s">
        <v>30490</v>
      </c>
      <c r="C1103" s="2" t="s">
        <v>30491</v>
      </c>
      <c r="D1103" s="2" t="s">
        <v>29590</v>
      </c>
      <c r="E1103" s="2" t="s">
        <v>30492</v>
      </c>
      <c r="F1103">
        <v>3</v>
      </c>
      <c r="G1103" s="2" t="s">
        <v>102</v>
      </c>
      <c r="H1103">
        <v>7</v>
      </c>
      <c r="I1103" s="2" t="s">
        <v>770</v>
      </c>
      <c r="J1103">
        <v>20</v>
      </c>
      <c r="K1103" s="2" t="s">
        <v>3054</v>
      </c>
      <c r="L1103">
        <v>8</v>
      </c>
      <c r="M1103" s="2" t="s">
        <v>112</v>
      </c>
      <c r="N1103">
        <v>62</v>
      </c>
      <c r="O1103" s="2" t="s">
        <v>2450</v>
      </c>
      <c r="P1103">
        <v>999</v>
      </c>
      <c r="Q1103" s="2" t="s">
        <v>3522</v>
      </c>
      <c r="R1103" t="s">
        <v>67</v>
      </c>
      <c r="S1103" t="s">
        <v>67</v>
      </c>
      <c r="T1103" s="2" t="s">
        <v>1331</v>
      </c>
      <c r="U1103" s="2" t="s">
        <v>1332</v>
      </c>
      <c r="V1103">
        <v>1956</v>
      </c>
      <c r="W1103" s="2" t="s">
        <v>499</v>
      </c>
      <c r="X1103">
        <v>79990</v>
      </c>
      <c r="Y1103">
        <v>79990</v>
      </c>
      <c r="AF1103">
        <v>0</v>
      </c>
      <c r="AI1103">
        <v>20010</v>
      </c>
      <c r="AL1103" s="5">
        <v>100000</v>
      </c>
      <c r="AM1103">
        <v>0</v>
      </c>
      <c r="AN1103">
        <v>0</v>
      </c>
      <c r="AO1103">
        <v>79990</v>
      </c>
      <c r="AP1103">
        <v>79990</v>
      </c>
      <c r="AW1103">
        <v>20010</v>
      </c>
      <c r="AZ1103" s="5">
        <v>100000</v>
      </c>
      <c r="BA1103" s="5">
        <v>100000</v>
      </c>
      <c r="BB1103" s="5">
        <v>100000</v>
      </c>
      <c r="BC1103" s="5">
        <v>100000</v>
      </c>
      <c r="BD1103" s="5">
        <v>100000</v>
      </c>
      <c r="BE1103" s="5">
        <v>0</v>
      </c>
      <c r="BF1103" s="5">
        <v>100000</v>
      </c>
      <c r="BG1103">
        <v>20180101</v>
      </c>
      <c r="BH1103" s="9" t="str">
        <f t="shared" si="51"/>
        <v>2018</v>
      </c>
      <c r="BI1103" t="str">
        <f>MID(Merge1[[#This Row],[OC_DATA_INIZIO_PROGETTO]],5,2)</f>
        <v>01</v>
      </c>
      <c r="BJ1103">
        <v>20190914</v>
      </c>
      <c r="BK1103" t="str">
        <f t="shared" si="52"/>
        <v>2019</v>
      </c>
      <c r="BL1103" t="str">
        <f>MID(Merge1[[#This Row],[OC_DATA_FINE_PROGETTO_PREVISTA]],5,2)</f>
        <v>09</v>
      </c>
      <c r="BM1103" s="8">
        <f>(Merge1[[#This Row],[Colonna2]]-Merge1[[#This Row],[Colonna1]])*12+Merge1[[#This Row],[Colonna22]]-Merge1[[#This Row],[Colonna12]]</f>
        <v>20</v>
      </c>
      <c r="BN1103">
        <v>20190914</v>
      </c>
      <c r="BO1103" t="str">
        <f t="shared" si="53"/>
        <v>2019</v>
      </c>
      <c r="BP1103" s="2" t="s">
        <v>116</v>
      </c>
      <c r="BQ1103" s="2" t="s">
        <v>763</v>
      </c>
      <c r="BR1103" s="2" t="s">
        <v>440</v>
      </c>
      <c r="BS1103" s="2" t="s">
        <v>773</v>
      </c>
      <c r="BT1103" s="2" t="s">
        <v>774</v>
      </c>
    </row>
    <row r="1104" spans="1:72" x14ac:dyDescent="0.35">
      <c r="A1104" s="2" t="s">
        <v>30501</v>
      </c>
      <c r="B1104" s="2" t="s">
        <v>30502</v>
      </c>
      <c r="C1104" s="2" t="s">
        <v>30503</v>
      </c>
      <c r="D1104" s="2" t="s">
        <v>29590</v>
      </c>
      <c r="E1104" s="2" t="s">
        <v>30504</v>
      </c>
      <c r="F1104">
        <v>3</v>
      </c>
      <c r="G1104" s="2" t="s">
        <v>102</v>
      </c>
      <c r="H1104">
        <v>7</v>
      </c>
      <c r="I1104" s="2" t="s">
        <v>770</v>
      </c>
      <c r="J1104">
        <v>20</v>
      </c>
      <c r="K1104" s="2" t="s">
        <v>3054</v>
      </c>
      <c r="L1104">
        <v>8</v>
      </c>
      <c r="M1104" s="2" t="s">
        <v>112</v>
      </c>
      <c r="N1104">
        <v>62</v>
      </c>
      <c r="O1104" s="2" t="s">
        <v>2450</v>
      </c>
      <c r="P1104">
        <v>999</v>
      </c>
      <c r="Q1104" s="2" t="s">
        <v>3522</v>
      </c>
      <c r="R1104" t="s">
        <v>67</v>
      </c>
      <c r="S1104" t="s">
        <v>67</v>
      </c>
      <c r="T1104" s="2" t="s">
        <v>1331</v>
      </c>
      <c r="U1104" s="2" t="s">
        <v>1332</v>
      </c>
      <c r="V1104">
        <v>1956</v>
      </c>
      <c r="W1104" s="2" t="s">
        <v>499</v>
      </c>
      <c r="X1104">
        <v>79990</v>
      </c>
      <c r="Y1104">
        <v>79990</v>
      </c>
      <c r="AF1104">
        <v>0</v>
      </c>
      <c r="AI1104">
        <v>20010</v>
      </c>
      <c r="AL1104" s="5">
        <v>100000</v>
      </c>
      <c r="AM1104">
        <v>0</v>
      </c>
      <c r="AN1104">
        <v>0</v>
      </c>
      <c r="AO1104">
        <v>79990</v>
      </c>
      <c r="AP1104">
        <v>79990</v>
      </c>
      <c r="AW1104">
        <v>20010</v>
      </c>
      <c r="AZ1104" s="5">
        <v>100000</v>
      </c>
      <c r="BA1104" s="5">
        <v>100000</v>
      </c>
      <c r="BB1104" s="5">
        <v>100000</v>
      </c>
      <c r="BF1104" s="5">
        <v>0</v>
      </c>
      <c r="BG1104">
        <v>20171201</v>
      </c>
      <c r="BH1104" s="9" t="str">
        <f t="shared" si="51"/>
        <v>2017</v>
      </c>
      <c r="BI1104" t="str">
        <f>MID(Merge1[[#This Row],[OC_DATA_INIZIO_PROGETTO]],5,2)</f>
        <v>12</v>
      </c>
      <c r="BJ1104">
        <v>20220429</v>
      </c>
      <c r="BK1104" t="str">
        <f t="shared" si="52"/>
        <v>2022</v>
      </c>
      <c r="BL1104" t="str">
        <f>MID(Merge1[[#This Row],[OC_DATA_FINE_PROGETTO_PREVISTA]],5,2)</f>
        <v>04</v>
      </c>
      <c r="BM1104" s="8">
        <f>(Merge1[[#This Row],[Colonna2]]-Merge1[[#This Row],[Colonna1]])*12+Merge1[[#This Row],[Colonna22]]-Merge1[[#This Row],[Colonna12]]</f>
        <v>52</v>
      </c>
      <c r="BO1104" t="str">
        <f t="shared" si="53"/>
        <v/>
      </c>
      <c r="BP1104" s="2" t="s">
        <v>86</v>
      </c>
      <c r="BQ1104" s="2" t="s">
        <v>76</v>
      </c>
      <c r="BR1104" s="2" t="s">
        <v>77</v>
      </c>
      <c r="BS1104" s="2" t="s">
        <v>2387</v>
      </c>
      <c r="BT1104" s="2" t="s">
        <v>510</v>
      </c>
    </row>
    <row r="1105" spans="1:72" x14ac:dyDescent="0.35">
      <c r="A1105" s="2" t="s">
        <v>30505</v>
      </c>
      <c r="B1105" s="2" t="s">
        <v>30506</v>
      </c>
      <c r="C1105" s="2" t="s">
        <v>30507</v>
      </c>
      <c r="D1105" s="2" t="s">
        <v>29590</v>
      </c>
      <c r="E1105" s="2" t="s">
        <v>30508</v>
      </c>
      <c r="F1105">
        <v>3</v>
      </c>
      <c r="G1105" s="2" t="s">
        <v>102</v>
      </c>
      <c r="H1105">
        <v>7</v>
      </c>
      <c r="I1105" s="2" t="s">
        <v>770</v>
      </c>
      <c r="J1105">
        <v>20</v>
      </c>
      <c r="K1105" s="2" t="s">
        <v>3054</v>
      </c>
      <c r="L1105">
        <v>8</v>
      </c>
      <c r="M1105" s="2" t="s">
        <v>112</v>
      </c>
      <c r="N1105">
        <v>62</v>
      </c>
      <c r="O1105" s="2" t="s">
        <v>2450</v>
      </c>
      <c r="P1105">
        <v>999</v>
      </c>
      <c r="Q1105" s="2" t="s">
        <v>3522</v>
      </c>
      <c r="R1105" t="s">
        <v>67</v>
      </c>
      <c r="S1105" t="s">
        <v>67</v>
      </c>
      <c r="T1105" s="2" t="s">
        <v>1331</v>
      </c>
      <c r="U1105" s="2" t="s">
        <v>1332</v>
      </c>
      <c r="V1105">
        <v>1919</v>
      </c>
      <c r="W1105" s="2" t="s">
        <v>533</v>
      </c>
      <c r="X1105">
        <v>79990</v>
      </c>
      <c r="Y1105">
        <v>79990</v>
      </c>
      <c r="AF1105">
        <v>0</v>
      </c>
      <c r="AI1105">
        <v>20010</v>
      </c>
      <c r="AL1105" s="5">
        <v>100000</v>
      </c>
      <c r="AM1105">
        <v>0</v>
      </c>
      <c r="AN1105">
        <v>0</v>
      </c>
      <c r="AO1105">
        <v>79990</v>
      </c>
      <c r="AP1105">
        <v>79990</v>
      </c>
      <c r="AW1105">
        <v>20010</v>
      </c>
      <c r="AZ1105" s="5">
        <v>100000</v>
      </c>
      <c r="BA1105" s="5">
        <v>100000</v>
      </c>
      <c r="BB1105" s="5">
        <v>100000</v>
      </c>
      <c r="BC1105" s="5">
        <v>100000</v>
      </c>
      <c r="BD1105" s="5">
        <v>100000</v>
      </c>
      <c r="BE1105" s="5">
        <v>0</v>
      </c>
      <c r="BF1105" s="5">
        <v>100000</v>
      </c>
      <c r="BG1105">
        <v>20180101</v>
      </c>
      <c r="BH1105" s="9" t="str">
        <f t="shared" si="51"/>
        <v>2018</v>
      </c>
      <c r="BI1105" t="str">
        <f>MID(Merge1[[#This Row],[OC_DATA_INIZIO_PROGETTO]],5,2)</f>
        <v>01</v>
      </c>
      <c r="BJ1105">
        <v>20190909</v>
      </c>
      <c r="BK1105" t="str">
        <f t="shared" si="52"/>
        <v>2019</v>
      </c>
      <c r="BL1105" t="str">
        <f>MID(Merge1[[#This Row],[OC_DATA_FINE_PROGETTO_PREVISTA]],5,2)</f>
        <v>09</v>
      </c>
      <c r="BM1105" s="8">
        <f>(Merge1[[#This Row],[Colonna2]]-Merge1[[#This Row],[Colonna1]])*12+Merge1[[#This Row],[Colonna22]]-Merge1[[#This Row],[Colonna12]]</f>
        <v>20</v>
      </c>
      <c r="BN1105">
        <v>20190909</v>
      </c>
      <c r="BO1105" t="str">
        <f t="shared" si="53"/>
        <v>2019</v>
      </c>
      <c r="BP1105" s="2" t="s">
        <v>116</v>
      </c>
      <c r="BQ1105" s="2" t="s">
        <v>763</v>
      </c>
      <c r="BR1105" s="2" t="s">
        <v>440</v>
      </c>
      <c r="BS1105" s="2" t="s">
        <v>773</v>
      </c>
      <c r="BT1105" s="2" t="s">
        <v>774</v>
      </c>
    </row>
    <row r="1106" spans="1:72" x14ac:dyDescent="0.35">
      <c r="A1106" s="2" t="s">
        <v>30509</v>
      </c>
      <c r="B1106" s="2" t="s">
        <v>30510</v>
      </c>
      <c r="C1106" s="2" t="s">
        <v>30511</v>
      </c>
      <c r="D1106" s="2" t="s">
        <v>29590</v>
      </c>
      <c r="E1106" s="2" t="s">
        <v>30512</v>
      </c>
      <c r="F1106">
        <v>3</v>
      </c>
      <c r="G1106" s="2" t="s">
        <v>102</v>
      </c>
      <c r="H1106">
        <v>7</v>
      </c>
      <c r="I1106" s="2" t="s">
        <v>770</v>
      </c>
      <c r="J1106">
        <v>20</v>
      </c>
      <c r="K1106" s="2" t="s">
        <v>3054</v>
      </c>
      <c r="L1106">
        <v>8</v>
      </c>
      <c r="M1106" s="2" t="s">
        <v>112</v>
      </c>
      <c r="N1106">
        <v>62</v>
      </c>
      <c r="O1106" s="2" t="s">
        <v>2450</v>
      </c>
      <c r="P1106">
        <v>999</v>
      </c>
      <c r="Q1106" s="2" t="s">
        <v>3522</v>
      </c>
      <c r="R1106" t="s">
        <v>67</v>
      </c>
      <c r="S1106" t="s">
        <v>67</v>
      </c>
      <c r="T1106" s="2" t="s">
        <v>1331</v>
      </c>
      <c r="U1106" s="2" t="s">
        <v>1332</v>
      </c>
      <c r="V1106">
        <v>1926</v>
      </c>
      <c r="W1106" s="2" t="s">
        <v>535</v>
      </c>
      <c r="X1106">
        <v>79990</v>
      </c>
      <c r="Y1106">
        <v>79990</v>
      </c>
      <c r="AF1106">
        <v>0</v>
      </c>
      <c r="AI1106">
        <v>20010</v>
      </c>
      <c r="AL1106" s="5">
        <v>100000</v>
      </c>
      <c r="AM1106">
        <v>0</v>
      </c>
      <c r="AN1106">
        <v>0</v>
      </c>
      <c r="AO1106">
        <v>79990</v>
      </c>
      <c r="AP1106">
        <v>79990</v>
      </c>
      <c r="AW1106">
        <v>20010</v>
      </c>
      <c r="AZ1106" s="5">
        <v>100000</v>
      </c>
      <c r="BA1106" s="5">
        <v>100000</v>
      </c>
      <c r="BB1106" s="5">
        <v>100000</v>
      </c>
      <c r="BF1106" s="5">
        <v>0</v>
      </c>
      <c r="BG1106">
        <v>20180101</v>
      </c>
      <c r="BH1106" s="9" t="str">
        <f t="shared" si="51"/>
        <v>2018</v>
      </c>
      <c r="BI1106" t="str">
        <f>MID(Merge1[[#This Row],[OC_DATA_INIZIO_PROGETTO]],5,2)</f>
        <v>01</v>
      </c>
      <c r="BJ1106">
        <v>20211119</v>
      </c>
      <c r="BK1106" t="str">
        <f t="shared" si="52"/>
        <v>2021</v>
      </c>
      <c r="BL1106" t="str">
        <f>MID(Merge1[[#This Row],[OC_DATA_FINE_PROGETTO_PREVISTA]],5,2)</f>
        <v>11</v>
      </c>
      <c r="BM1106" s="8">
        <f>(Merge1[[#This Row],[Colonna2]]-Merge1[[#This Row],[Colonna1]])*12+Merge1[[#This Row],[Colonna22]]-Merge1[[#This Row],[Colonna12]]</f>
        <v>46</v>
      </c>
      <c r="BO1106" t="str">
        <f t="shared" si="53"/>
        <v/>
      </c>
      <c r="BP1106" s="2" t="s">
        <v>86</v>
      </c>
      <c r="BQ1106" s="2" t="s">
        <v>76</v>
      </c>
      <c r="BR1106" s="2" t="s">
        <v>77</v>
      </c>
      <c r="BS1106" s="2" t="s">
        <v>2387</v>
      </c>
      <c r="BT1106" s="2" t="s">
        <v>510</v>
      </c>
    </row>
    <row r="1107" spans="1:72" x14ac:dyDescent="0.35">
      <c r="A1107" s="2" t="s">
        <v>30533</v>
      </c>
      <c r="B1107" s="2" t="s">
        <v>30534</v>
      </c>
      <c r="C1107" s="2" t="s">
        <v>30535</v>
      </c>
      <c r="D1107" s="2" t="s">
        <v>29590</v>
      </c>
      <c r="E1107" s="2" t="s">
        <v>30536</v>
      </c>
      <c r="F1107">
        <v>3</v>
      </c>
      <c r="G1107" s="2" t="s">
        <v>102</v>
      </c>
      <c r="H1107">
        <v>7</v>
      </c>
      <c r="I1107" s="2" t="s">
        <v>770</v>
      </c>
      <c r="J1107">
        <v>20</v>
      </c>
      <c r="K1107" s="2" t="s">
        <v>3054</v>
      </c>
      <c r="L1107">
        <v>8</v>
      </c>
      <c r="M1107" s="2" t="s">
        <v>112</v>
      </c>
      <c r="N1107">
        <v>62</v>
      </c>
      <c r="O1107" s="2" t="s">
        <v>2450</v>
      </c>
      <c r="P1107">
        <v>999</v>
      </c>
      <c r="Q1107" s="2" t="s">
        <v>3522</v>
      </c>
      <c r="R1107" t="s">
        <v>67</v>
      </c>
      <c r="S1107" t="s">
        <v>67</v>
      </c>
      <c r="T1107" s="2" t="s">
        <v>1331</v>
      </c>
      <c r="U1107" s="2" t="s">
        <v>1332</v>
      </c>
      <c r="V1107">
        <v>1925</v>
      </c>
      <c r="W1107" s="2" t="s">
        <v>465</v>
      </c>
      <c r="X1107">
        <v>79990</v>
      </c>
      <c r="Y1107">
        <v>79990</v>
      </c>
      <c r="AF1107">
        <v>0</v>
      </c>
      <c r="AI1107">
        <v>20010</v>
      </c>
      <c r="AL1107" s="5">
        <v>100000</v>
      </c>
      <c r="AM1107">
        <v>0</v>
      </c>
      <c r="AN1107">
        <v>0</v>
      </c>
      <c r="AO1107">
        <v>79990</v>
      </c>
      <c r="AP1107">
        <v>79990</v>
      </c>
      <c r="AW1107">
        <v>20010</v>
      </c>
      <c r="AZ1107" s="5">
        <v>100000</v>
      </c>
      <c r="BA1107" s="5">
        <v>100000</v>
      </c>
      <c r="BB1107" s="5">
        <v>100000</v>
      </c>
      <c r="BC1107" s="5">
        <v>100000</v>
      </c>
      <c r="BD1107" s="5">
        <v>100000</v>
      </c>
      <c r="BE1107" s="5">
        <v>0</v>
      </c>
      <c r="BF1107" s="5">
        <v>100000</v>
      </c>
      <c r="BG1107">
        <v>20180101</v>
      </c>
      <c r="BH1107" s="9" t="str">
        <f t="shared" si="51"/>
        <v>2018</v>
      </c>
      <c r="BI1107" t="str">
        <f>MID(Merge1[[#This Row],[OC_DATA_INIZIO_PROGETTO]],5,2)</f>
        <v>01</v>
      </c>
      <c r="BJ1107">
        <v>20190730</v>
      </c>
      <c r="BK1107" t="str">
        <f t="shared" si="52"/>
        <v>2019</v>
      </c>
      <c r="BL1107" t="str">
        <f>MID(Merge1[[#This Row],[OC_DATA_FINE_PROGETTO_PREVISTA]],5,2)</f>
        <v>07</v>
      </c>
      <c r="BM1107" s="8">
        <f>(Merge1[[#This Row],[Colonna2]]-Merge1[[#This Row],[Colonna1]])*12+Merge1[[#This Row],[Colonna22]]-Merge1[[#This Row],[Colonna12]]</f>
        <v>18</v>
      </c>
      <c r="BN1107">
        <v>20181108</v>
      </c>
      <c r="BO1107" t="str">
        <f t="shared" si="53"/>
        <v>2018</v>
      </c>
      <c r="BP1107" s="2" t="s">
        <v>116</v>
      </c>
      <c r="BQ1107" s="2" t="s">
        <v>763</v>
      </c>
      <c r="BR1107" s="2" t="s">
        <v>440</v>
      </c>
      <c r="BS1107" s="2" t="s">
        <v>773</v>
      </c>
      <c r="BT1107" s="2" t="s">
        <v>774</v>
      </c>
    </row>
    <row r="1108" spans="1:72" x14ac:dyDescent="0.35">
      <c r="A1108" s="2" t="s">
        <v>30541</v>
      </c>
      <c r="B1108" s="2" t="s">
        <v>30542</v>
      </c>
      <c r="C1108" s="2" t="s">
        <v>30543</v>
      </c>
      <c r="D1108" s="2" t="s">
        <v>29590</v>
      </c>
      <c r="E1108" s="2" t="s">
        <v>30544</v>
      </c>
      <c r="F1108">
        <v>3</v>
      </c>
      <c r="G1108" s="2" t="s">
        <v>102</v>
      </c>
      <c r="H1108">
        <v>7</v>
      </c>
      <c r="I1108" s="2" t="s">
        <v>770</v>
      </c>
      <c r="J1108">
        <v>20</v>
      </c>
      <c r="K1108" s="2" t="s">
        <v>3054</v>
      </c>
      <c r="L1108">
        <v>8</v>
      </c>
      <c r="M1108" s="2" t="s">
        <v>112</v>
      </c>
      <c r="N1108">
        <v>62</v>
      </c>
      <c r="O1108" s="2" t="s">
        <v>2450</v>
      </c>
      <c r="P1108">
        <v>999</v>
      </c>
      <c r="Q1108" s="2" t="s">
        <v>3522</v>
      </c>
      <c r="R1108" t="s">
        <v>67</v>
      </c>
      <c r="S1108" t="s">
        <v>67</v>
      </c>
      <c r="T1108" s="2" t="s">
        <v>1331</v>
      </c>
      <c r="U1108" s="2" t="s">
        <v>1332</v>
      </c>
      <c r="V1108">
        <v>1914</v>
      </c>
      <c r="W1108" s="2" t="s">
        <v>452</v>
      </c>
      <c r="X1108">
        <v>79990</v>
      </c>
      <c r="Y1108">
        <v>79990</v>
      </c>
      <c r="AF1108">
        <v>0</v>
      </c>
      <c r="AI1108">
        <v>20010</v>
      </c>
      <c r="AL1108" s="5">
        <v>100000</v>
      </c>
      <c r="AM1108">
        <v>0</v>
      </c>
      <c r="AN1108">
        <v>0</v>
      </c>
      <c r="AO1108">
        <v>79990</v>
      </c>
      <c r="AP1108">
        <v>79990</v>
      </c>
      <c r="AW1108">
        <v>20010</v>
      </c>
      <c r="AZ1108" s="5">
        <v>100000</v>
      </c>
      <c r="BA1108" s="5">
        <v>100000</v>
      </c>
      <c r="BB1108" s="5">
        <v>100000</v>
      </c>
      <c r="BC1108" s="5">
        <v>100000</v>
      </c>
      <c r="BD1108" s="5">
        <v>100000</v>
      </c>
      <c r="BE1108" s="5">
        <v>0</v>
      </c>
      <c r="BF1108" s="5">
        <v>100000</v>
      </c>
      <c r="BG1108">
        <v>20180701</v>
      </c>
      <c r="BH1108" s="9" t="str">
        <f t="shared" si="51"/>
        <v>2018</v>
      </c>
      <c r="BI1108" t="str">
        <f>MID(Merge1[[#This Row],[OC_DATA_INIZIO_PROGETTO]],5,2)</f>
        <v>07</v>
      </c>
      <c r="BJ1108">
        <v>20190912</v>
      </c>
      <c r="BK1108" t="str">
        <f t="shared" si="52"/>
        <v>2019</v>
      </c>
      <c r="BL1108" t="str">
        <f>MID(Merge1[[#This Row],[OC_DATA_FINE_PROGETTO_PREVISTA]],5,2)</f>
        <v>09</v>
      </c>
      <c r="BM1108" s="8">
        <f>(Merge1[[#This Row],[Colonna2]]-Merge1[[#This Row],[Colonna1]])*12+Merge1[[#This Row],[Colonna22]]-Merge1[[#This Row],[Colonna12]]</f>
        <v>14</v>
      </c>
      <c r="BN1108">
        <v>20190912</v>
      </c>
      <c r="BO1108" t="str">
        <f t="shared" si="53"/>
        <v>2019</v>
      </c>
      <c r="BP1108" s="2" t="s">
        <v>116</v>
      </c>
      <c r="BQ1108" s="2" t="s">
        <v>763</v>
      </c>
      <c r="BR1108" s="2" t="s">
        <v>440</v>
      </c>
      <c r="BS1108" s="2" t="s">
        <v>773</v>
      </c>
      <c r="BT1108" s="2" t="s">
        <v>774</v>
      </c>
    </row>
    <row r="1109" spans="1:72" x14ac:dyDescent="0.35">
      <c r="A1109" s="2" t="s">
        <v>30553</v>
      </c>
      <c r="B1109" s="2" t="s">
        <v>30554</v>
      </c>
      <c r="C1109" s="2" t="s">
        <v>30555</v>
      </c>
      <c r="D1109" s="2" t="s">
        <v>29590</v>
      </c>
      <c r="E1109" s="2" t="s">
        <v>30556</v>
      </c>
      <c r="F1109">
        <v>3</v>
      </c>
      <c r="G1109" s="2" t="s">
        <v>102</v>
      </c>
      <c r="H1109">
        <v>7</v>
      </c>
      <c r="I1109" s="2" t="s">
        <v>770</v>
      </c>
      <c r="J1109">
        <v>20</v>
      </c>
      <c r="K1109" s="2" t="s">
        <v>3054</v>
      </c>
      <c r="L1109">
        <v>8</v>
      </c>
      <c r="M1109" s="2" t="s">
        <v>112</v>
      </c>
      <c r="N1109">
        <v>62</v>
      </c>
      <c r="O1109" s="2" t="s">
        <v>2450</v>
      </c>
      <c r="P1109">
        <v>999</v>
      </c>
      <c r="Q1109" s="2" t="s">
        <v>3522</v>
      </c>
      <c r="R1109" t="s">
        <v>67</v>
      </c>
      <c r="S1109" t="s">
        <v>67</v>
      </c>
      <c r="T1109" s="2" t="s">
        <v>1331</v>
      </c>
      <c r="U1109" s="2" t="s">
        <v>1332</v>
      </c>
      <c r="V1109">
        <v>1956</v>
      </c>
      <c r="W1109" s="2" t="s">
        <v>499</v>
      </c>
      <c r="X1109">
        <v>79990</v>
      </c>
      <c r="Y1109">
        <v>79990</v>
      </c>
      <c r="AF1109">
        <v>0</v>
      </c>
      <c r="AI1109">
        <v>20010</v>
      </c>
      <c r="AL1109" s="5">
        <v>100000</v>
      </c>
      <c r="AM1109">
        <v>0</v>
      </c>
      <c r="AN1109">
        <v>0</v>
      </c>
      <c r="AO1109">
        <v>79990</v>
      </c>
      <c r="AP1109">
        <v>79990</v>
      </c>
      <c r="AW1109">
        <v>20010</v>
      </c>
      <c r="AZ1109" s="5">
        <v>100000</v>
      </c>
      <c r="BA1109" s="5">
        <v>100000</v>
      </c>
      <c r="BB1109" s="5">
        <v>100000</v>
      </c>
      <c r="BC1109" s="5">
        <v>100000</v>
      </c>
      <c r="BD1109" s="5">
        <v>100000</v>
      </c>
      <c r="BE1109" s="5">
        <v>0</v>
      </c>
      <c r="BF1109" s="5">
        <v>100000</v>
      </c>
      <c r="BG1109">
        <v>20180101</v>
      </c>
      <c r="BH1109" s="9" t="str">
        <f t="shared" si="51"/>
        <v>2018</v>
      </c>
      <c r="BI1109" t="str">
        <f>MID(Merge1[[#This Row],[OC_DATA_INIZIO_PROGETTO]],5,2)</f>
        <v>01</v>
      </c>
      <c r="BJ1109">
        <v>20190914</v>
      </c>
      <c r="BK1109" t="str">
        <f t="shared" si="52"/>
        <v>2019</v>
      </c>
      <c r="BL1109" t="str">
        <f>MID(Merge1[[#This Row],[OC_DATA_FINE_PROGETTO_PREVISTA]],5,2)</f>
        <v>09</v>
      </c>
      <c r="BM1109" s="8">
        <f>(Merge1[[#This Row],[Colonna2]]-Merge1[[#This Row],[Colonna1]])*12+Merge1[[#This Row],[Colonna22]]-Merge1[[#This Row],[Colonna12]]</f>
        <v>20</v>
      </c>
      <c r="BN1109">
        <v>20190914</v>
      </c>
      <c r="BO1109" t="str">
        <f t="shared" si="53"/>
        <v>2019</v>
      </c>
      <c r="BP1109" s="2" t="s">
        <v>116</v>
      </c>
      <c r="BQ1109" s="2" t="s">
        <v>763</v>
      </c>
      <c r="BR1109" s="2" t="s">
        <v>440</v>
      </c>
      <c r="BS1109" s="2" t="s">
        <v>773</v>
      </c>
      <c r="BT1109" s="2" t="s">
        <v>774</v>
      </c>
    </row>
    <row r="1110" spans="1:72" x14ac:dyDescent="0.35">
      <c r="A1110" s="2" t="s">
        <v>30557</v>
      </c>
      <c r="B1110" s="2" t="s">
        <v>30558</v>
      </c>
      <c r="C1110" s="2" t="s">
        <v>30559</v>
      </c>
      <c r="D1110" s="2" t="s">
        <v>29590</v>
      </c>
      <c r="E1110" s="2" t="s">
        <v>30560</v>
      </c>
      <c r="F1110">
        <v>3</v>
      </c>
      <c r="G1110" s="2" t="s">
        <v>102</v>
      </c>
      <c r="H1110">
        <v>7</v>
      </c>
      <c r="I1110" s="2" t="s">
        <v>770</v>
      </c>
      <c r="J1110">
        <v>20</v>
      </c>
      <c r="K1110" s="2" t="s">
        <v>3054</v>
      </c>
      <c r="L1110">
        <v>8</v>
      </c>
      <c r="M1110" s="2" t="s">
        <v>112</v>
      </c>
      <c r="N1110">
        <v>62</v>
      </c>
      <c r="O1110" s="2" t="s">
        <v>2450</v>
      </c>
      <c r="P1110">
        <v>999</v>
      </c>
      <c r="Q1110" s="2" t="s">
        <v>3522</v>
      </c>
      <c r="R1110" t="s">
        <v>67</v>
      </c>
      <c r="S1110" t="s">
        <v>67</v>
      </c>
      <c r="T1110" s="2" t="s">
        <v>1331</v>
      </c>
      <c r="U1110" s="2" t="s">
        <v>1332</v>
      </c>
      <c r="V1110">
        <v>1956</v>
      </c>
      <c r="W1110" s="2" t="s">
        <v>499</v>
      </c>
      <c r="X1110">
        <v>79990</v>
      </c>
      <c r="Y1110">
        <v>79990</v>
      </c>
      <c r="AF1110">
        <v>0</v>
      </c>
      <c r="AI1110">
        <v>20010</v>
      </c>
      <c r="AL1110" s="5">
        <v>100000</v>
      </c>
      <c r="AM1110">
        <v>0</v>
      </c>
      <c r="AN1110">
        <v>0</v>
      </c>
      <c r="AO1110">
        <v>79990</v>
      </c>
      <c r="AP1110">
        <v>79990</v>
      </c>
      <c r="AW1110">
        <v>20010</v>
      </c>
      <c r="AZ1110" s="5">
        <v>100000</v>
      </c>
      <c r="BA1110" s="5">
        <v>100000</v>
      </c>
      <c r="BB1110" s="5">
        <v>100000</v>
      </c>
      <c r="BF1110" s="5">
        <v>0</v>
      </c>
      <c r="BG1110">
        <v>20171001</v>
      </c>
      <c r="BH1110" s="9" t="str">
        <f t="shared" si="51"/>
        <v>2017</v>
      </c>
      <c r="BI1110" t="str">
        <f>MID(Merge1[[#This Row],[OC_DATA_INIZIO_PROGETTO]],5,2)</f>
        <v>10</v>
      </c>
      <c r="BJ1110">
        <v>20211119</v>
      </c>
      <c r="BK1110" t="str">
        <f t="shared" si="52"/>
        <v>2021</v>
      </c>
      <c r="BL1110" t="str">
        <f>MID(Merge1[[#This Row],[OC_DATA_FINE_PROGETTO_PREVISTA]],5,2)</f>
        <v>11</v>
      </c>
      <c r="BM1110" s="8">
        <f>(Merge1[[#This Row],[Colonna2]]-Merge1[[#This Row],[Colonna1]])*12+Merge1[[#This Row],[Colonna22]]-Merge1[[#This Row],[Colonna12]]</f>
        <v>49</v>
      </c>
      <c r="BO1110" t="str">
        <f t="shared" si="53"/>
        <v/>
      </c>
      <c r="BP1110" s="2" t="s">
        <v>86</v>
      </c>
      <c r="BQ1110" s="2" t="s">
        <v>76</v>
      </c>
      <c r="BR1110" s="2" t="s">
        <v>77</v>
      </c>
      <c r="BS1110" s="2" t="s">
        <v>2387</v>
      </c>
      <c r="BT1110" s="2" t="s">
        <v>510</v>
      </c>
    </row>
    <row r="1111" spans="1:72" x14ac:dyDescent="0.35">
      <c r="A1111" s="2" t="s">
        <v>30565</v>
      </c>
      <c r="B1111" s="2" t="s">
        <v>30566</v>
      </c>
      <c r="C1111" s="2" t="s">
        <v>30567</v>
      </c>
      <c r="D1111" s="2" t="s">
        <v>29590</v>
      </c>
      <c r="E1111" s="2" t="s">
        <v>30568</v>
      </c>
      <c r="F1111">
        <v>3</v>
      </c>
      <c r="G1111" s="2" t="s">
        <v>102</v>
      </c>
      <c r="H1111">
        <v>7</v>
      </c>
      <c r="I1111" s="2" t="s">
        <v>770</v>
      </c>
      <c r="J1111">
        <v>20</v>
      </c>
      <c r="K1111" s="2" t="s">
        <v>3054</v>
      </c>
      <c r="L1111">
        <v>8</v>
      </c>
      <c r="M1111" s="2" t="s">
        <v>112</v>
      </c>
      <c r="N1111">
        <v>62</v>
      </c>
      <c r="O1111" s="2" t="s">
        <v>2450</v>
      </c>
      <c r="P1111">
        <v>999</v>
      </c>
      <c r="Q1111" s="2" t="s">
        <v>3522</v>
      </c>
      <c r="R1111" t="s">
        <v>67</v>
      </c>
      <c r="S1111" t="s">
        <v>67</v>
      </c>
      <c r="T1111" s="2" t="s">
        <v>1331</v>
      </c>
      <c r="U1111" s="2" t="s">
        <v>1332</v>
      </c>
      <c r="V1111">
        <v>1956</v>
      </c>
      <c r="W1111" s="2" t="s">
        <v>499</v>
      </c>
      <c r="X1111">
        <v>79990</v>
      </c>
      <c r="Y1111">
        <v>79990</v>
      </c>
      <c r="AF1111">
        <v>0</v>
      </c>
      <c r="AI1111">
        <v>20010</v>
      </c>
      <c r="AL1111" s="5">
        <v>100000</v>
      </c>
      <c r="AM1111">
        <v>0</v>
      </c>
      <c r="AN1111">
        <v>0</v>
      </c>
      <c r="AO1111">
        <v>79990</v>
      </c>
      <c r="AP1111">
        <v>79990</v>
      </c>
      <c r="AW1111">
        <v>20010</v>
      </c>
      <c r="AZ1111" s="5">
        <v>100000</v>
      </c>
      <c r="BA1111" s="5">
        <v>100000</v>
      </c>
      <c r="BB1111" s="5">
        <v>100000</v>
      </c>
      <c r="BC1111" s="5">
        <v>100000</v>
      </c>
      <c r="BD1111" s="5">
        <v>100000</v>
      </c>
      <c r="BE1111" s="5">
        <v>0</v>
      </c>
      <c r="BF1111" s="5">
        <v>100000</v>
      </c>
      <c r="BG1111">
        <v>20170901</v>
      </c>
      <c r="BH1111" s="9" t="str">
        <f t="shared" si="51"/>
        <v>2017</v>
      </c>
      <c r="BI1111" t="str">
        <f>MID(Merge1[[#This Row],[OC_DATA_INIZIO_PROGETTO]],5,2)</f>
        <v>09</v>
      </c>
      <c r="BJ1111">
        <v>20191205</v>
      </c>
      <c r="BK1111" t="str">
        <f t="shared" si="52"/>
        <v>2019</v>
      </c>
      <c r="BL1111" t="str">
        <f>MID(Merge1[[#This Row],[OC_DATA_FINE_PROGETTO_PREVISTA]],5,2)</f>
        <v>12</v>
      </c>
      <c r="BM1111" s="8">
        <f>(Merge1[[#This Row],[Colonna2]]-Merge1[[#This Row],[Colonna1]])*12+Merge1[[#This Row],[Colonna22]]-Merge1[[#This Row],[Colonna12]]</f>
        <v>27</v>
      </c>
      <c r="BN1111">
        <v>20190120</v>
      </c>
      <c r="BO1111" t="str">
        <f t="shared" si="53"/>
        <v>2019</v>
      </c>
      <c r="BP1111" s="2" t="s">
        <v>116</v>
      </c>
      <c r="BQ1111" s="2" t="s">
        <v>763</v>
      </c>
      <c r="BR1111" s="2" t="s">
        <v>440</v>
      </c>
      <c r="BS1111" s="2" t="s">
        <v>773</v>
      </c>
      <c r="BT1111" s="2" t="s">
        <v>774</v>
      </c>
    </row>
    <row r="1112" spans="1:72" x14ac:dyDescent="0.35">
      <c r="A1112" s="2" t="s">
        <v>30569</v>
      </c>
      <c r="B1112" s="2" t="s">
        <v>30570</v>
      </c>
      <c r="C1112" s="2" t="s">
        <v>30571</v>
      </c>
      <c r="D1112" s="2" t="s">
        <v>29590</v>
      </c>
      <c r="E1112" s="2" t="s">
        <v>30572</v>
      </c>
      <c r="F1112">
        <v>3</v>
      </c>
      <c r="G1112" s="2" t="s">
        <v>102</v>
      </c>
      <c r="H1112">
        <v>7</v>
      </c>
      <c r="I1112" s="2" t="s">
        <v>770</v>
      </c>
      <c r="J1112">
        <v>20</v>
      </c>
      <c r="K1112" s="2" t="s">
        <v>3054</v>
      </c>
      <c r="L1112">
        <v>8</v>
      </c>
      <c r="M1112" s="2" t="s">
        <v>112</v>
      </c>
      <c r="N1112">
        <v>62</v>
      </c>
      <c r="O1112" s="2" t="s">
        <v>2450</v>
      </c>
      <c r="P1112">
        <v>999</v>
      </c>
      <c r="Q1112" s="2" t="s">
        <v>3522</v>
      </c>
      <c r="R1112" t="s">
        <v>67</v>
      </c>
      <c r="S1112" t="s">
        <v>67</v>
      </c>
      <c r="T1112" s="2" t="s">
        <v>1331</v>
      </c>
      <c r="U1112" s="2" t="s">
        <v>1332</v>
      </c>
      <c r="V1112">
        <v>1956</v>
      </c>
      <c r="W1112" s="2" t="s">
        <v>499</v>
      </c>
      <c r="X1112">
        <v>79990</v>
      </c>
      <c r="Y1112">
        <v>79990</v>
      </c>
      <c r="AF1112">
        <v>0</v>
      </c>
      <c r="AI1112">
        <v>20010</v>
      </c>
      <c r="AL1112" s="5">
        <v>100000</v>
      </c>
      <c r="AM1112">
        <v>0</v>
      </c>
      <c r="AN1112">
        <v>0</v>
      </c>
      <c r="AO1112">
        <v>79990</v>
      </c>
      <c r="AP1112">
        <v>79990</v>
      </c>
      <c r="AW1112">
        <v>20010</v>
      </c>
      <c r="AZ1112" s="5">
        <v>100000</v>
      </c>
      <c r="BA1112" s="5">
        <v>100000</v>
      </c>
      <c r="BB1112" s="5">
        <v>100000</v>
      </c>
      <c r="BC1112" s="5">
        <v>100000</v>
      </c>
      <c r="BD1112" s="5">
        <v>100000</v>
      </c>
      <c r="BE1112" s="5">
        <v>0</v>
      </c>
      <c r="BF1112" s="5">
        <v>100000</v>
      </c>
      <c r="BG1112">
        <v>20171201</v>
      </c>
      <c r="BH1112" s="9" t="str">
        <f t="shared" si="51"/>
        <v>2017</v>
      </c>
      <c r="BI1112" t="str">
        <f>MID(Merge1[[#This Row],[OC_DATA_INIZIO_PROGETTO]],5,2)</f>
        <v>12</v>
      </c>
      <c r="BJ1112">
        <v>20190819</v>
      </c>
      <c r="BK1112" t="str">
        <f t="shared" si="52"/>
        <v>2019</v>
      </c>
      <c r="BL1112" t="str">
        <f>MID(Merge1[[#This Row],[OC_DATA_FINE_PROGETTO_PREVISTA]],5,2)</f>
        <v>08</v>
      </c>
      <c r="BM1112" s="8">
        <f>(Merge1[[#This Row],[Colonna2]]-Merge1[[#This Row],[Colonna1]])*12+Merge1[[#This Row],[Colonna22]]-Merge1[[#This Row],[Colonna12]]</f>
        <v>20</v>
      </c>
      <c r="BN1112">
        <v>20190111</v>
      </c>
      <c r="BO1112" t="str">
        <f t="shared" si="53"/>
        <v>2019</v>
      </c>
      <c r="BP1112" s="2" t="s">
        <v>116</v>
      </c>
      <c r="BQ1112" s="2" t="s">
        <v>763</v>
      </c>
      <c r="BR1112" s="2" t="s">
        <v>440</v>
      </c>
      <c r="BS1112" s="2" t="s">
        <v>773</v>
      </c>
      <c r="BT1112" s="2" t="s">
        <v>774</v>
      </c>
    </row>
    <row r="1113" spans="1:72" x14ac:dyDescent="0.35">
      <c r="A1113" s="2" t="s">
        <v>30585</v>
      </c>
      <c r="B1113" s="2" t="s">
        <v>30586</v>
      </c>
      <c r="C1113" s="2" t="s">
        <v>30587</v>
      </c>
      <c r="D1113" s="2" t="s">
        <v>29590</v>
      </c>
      <c r="E1113" s="2" t="s">
        <v>30588</v>
      </c>
      <c r="F1113">
        <v>3</v>
      </c>
      <c r="G1113" s="2" t="s">
        <v>102</v>
      </c>
      <c r="H1113">
        <v>7</v>
      </c>
      <c r="I1113" s="2" t="s">
        <v>770</v>
      </c>
      <c r="J1113">
        <v>20</v>
      </c>
      <c r="K1113" s="2" t="s">
        <v>3054</v>
      </c>
      <c r="L1113">
        <v>8</v>
      </c>
      <c r="M1113" s="2" t="s">
        <v>112</v>
      </c>
      <c r="N1113">
        <v>62</v>
      </c>
      <c r="O1113" s="2" t="s">
        <v>2450</v>
      </c>
      <c r="P1113">
        <v>999</v>
      </c>
      <c r="Q1113" s="2" t="s">
        <v>3522</v>
      </c>
      <c r="R1113" t="s">
        <v>67</v>
      </c>
      <c r="S1113" t="s">
        <v>67</v>
      </c>
      <c r="T1113" s="2" t="s">
        <v>1331</v>
      </c>
      <c r="U1113" s="2" t="s">
        <v>1332</v>
      </c>
      <c r="V1113">
        <v>1925</v>
      </c>
      <c r="W1113" s="2" t="s">
        <v>465</v>
      </c>
      <c r="X1113">
        <v>79990</v>
      </c>
      <c r="Y1113">
        <v>79990</v>
      </c>
      <c r="AF1113">
        <v>0</v>
      </c>
      <c r="AI1113">
        <v>20010</v>
      </c>
      <c r="AL1113" s="5">
        <v>100000</v>
      </c>
      <c r="AM1113">
        <v>0</v>
      </c>
      <c r="AN1113">
        <v>0</v>
      </c>
      <c r="AO1113">
        <v>79990</v>
      </c>
      <c r="AP1113">
        <v>79990</v>
      </c>
      <c r="AW1113">
        <v>20010</v>
      </c>
      <c r="AZ1113" s="5">
        <v>100000</v>
      </c>
      <c r="BA1113" s="5">
        <v>100000</v>
      </c>
      <c r="BB1113" s="5">
        <v>100000</v>
      </c>
      <c r="BC1113" s="5">
        <v>100000</v>
      </c>
      <c r="BD1113" s="5">
        <v>100000</v>
      </c>
      <c r="BE1113" s="5">
        <v>0</v>
      </c>
      <c r="BF1113" s="5">
        <v>100000</v>
      </c>
      <c r="BG1113">
        <v>20180101</v>
      </c>
      <c r="BH1113" s="9" t="str">
        <f t="shared" si="51"/>
        <v>2018</v>
      </c>
      <c r="BI1113" t="str">
        <f>MID(Merge1[[#This Row],[OC_DATA_INIZIO_PROGETTO]],5,2)</f>
        <v>01</v>
      </c>
      <c r="BJ1113">
        <v>20190926</v>
      </c>
      <c r="BK1113" t="str">
        <f t="shared" si="52"/>
        <v>2019</v>
      </c>
      <c r="BL1113" t="str">
        <f>MID(Merge1[[#This Row],[OC_DATA_FINE_PROGETTO_PREVISTA]],5,2)</f>
        <v>09</v>
      </c>
      <c r="BM1113" s="8">
        <f>(Merge1[[#This Row],[Colonna2]]-Merge1[[#This Row],[Colonna1]])*12+Merge1[[#This Row],[Colonna22]]-Merge1[[#This Row],[Colonna12]]</f>
        <v>20</v>
      </c>
      <c r="BN1113">
        <v>20190920</v>
      </c>
      <c r="BO1113" t="str">
        <f t="shared" si="53"/>
        <v>2019</v>
      </c>
      <c r="BP1113" s="2" t="s">
        <v>116</v>
      </c>
      <c r="BQ1113" s="2" t="s">
        <v>763</v>
      </c>
      <c r="BR1113" s="2" t="s">
        <v>440</v>
      </c>
      <c r="BS1113" s="2" t="s">
        <v>773</v>
      </c>
      <c r="BT1113" s="2" t="s">
        <v>774</v>
      </c>
    </row>
    <row r="1114" spans="1:72" x14ac:dyDescent="0.35">
      <c r="A1114" s="2" t="s">
        <v>30597</v>
      </c>
      <c r="B1114" s="2" t="s">
        <v>30598</v>
      </c>
      <c r="C1114" s="2" t="s">
        <v>30599</v>
      </c>
      <c r="D1114" s="2" t="s">
        <v>29590</v>
      </c>
      <c r="E1114" s="2" t="s">
        <v>30600</v>
      </c>
      <c r="F1114">
        <v>3</v>
      </c>
      <c r="G1114" s="2" t="s">
        <v>102</v>
      </c>
      <c r="H1114">
        <v>7</v>
      </c>
      <c r="I1114" s="2" t="s">
        <v>770</v>
      </c>
      <c r="J1114">
        <v>20</v>
      </c>
      <c r="K1114" s="2" t="s">
        <v>3054</v>
      </c>
      <c r="L1114">
        <v>8</v>
      </c>
      <c r="M1114" s="2" t="s">
        <v>112</v>
      </c>
      <c r="N1114">
        <v>62</v>
      </c>
      <c r="O1114" s="2" t="s">
        <v>2450</v>
      </c>
      <c r="P1114">
        <v>999</v>
      </c>
      <c r="Q1114" s="2" t="s">
        <v>3522</v>
      </c>
      <c r="R1114" t="s">
        <v>67</v>
      </c>
      <c r="S1114" t="s">
        <v>67</v>
      </c>
      <c r="T1114" s="2" t="s">
        <v>1331</v>
      </c>
      <c r="U1114" s="2" t="s">
        <v>1332</v>
      </c>
      <c r="V1114">
        <v>1926</v>
      </c>
      <c r="W1114" s="2" t="s">
        <v>535</v>
      </c>
      <c r="X1114">
        <v>79990</v>
      </c>
      <c r="Y1114">
        <v>79990</v>
      </c>
      <c r="AF1114">
        <v>0</v>
      </c>
      <c r="AI1114">
        <v>20010</v>
      </c>
      <c r="AL1114" s="5">
        <v>100000</v>
      </c>
      <c r="AM1114">
        <v>0</v>
      </c>
      <c r="AN1114">
        <v>0</v>
      </c>
      <c r="AO1114">
        <v>79990</v>
      </c>
      <c r="AP1114">
        <v>79990</v>
      </c>
      <c r="AW1114">
        <v>20010</v>
      </c>
      <c r="AZ1114" s="5">
        <v>100000</v>
      </c>
      <c r="BA1114" s="5">
        <v>100000</v>
      </c>
      <c r="BB1114" s="5">
        <v>100000</v>
      </c>
      <c r="BF1114" s="5">
        <v>0</v>
      </c>
      <c r="BG1114">
        <v>20180102</v>
      </c>
      <c r="BH1114" s="9" t="str">
        <f t="shared" si="51"/>
        <v>2018</v>
      </c>
      <c r="BI1114" t="str">
        <f>MID(Merge1[[#This Row],[OC_DATA_INIZIO_PROGETTO]],5,2)</f>
        <v>01</v>
      </c>
      <c r="BJ1114">
        <v>20211119</v>
      </c>
      <c r="BK1114" t="str">
        <f t="shared" si="52"/>
        <v>2021</v>
      </c>
      <c r="BL1114" t="str">
        <f>MID(Merge1[[#This Row],[OC_DATA_FINE_PROGETTO_PREVISTA]],5,2)</f>
        <v>11</v>
      </c>
      <c r="BM1114" s="8">
        <f>(Merge1[[#This Row],[Colonna2]]-Merge1[[#This Row],[Colonna1]])*12+Merge1[[#This Row],[Colonna22]]-Merge1[[#This Row],[Colonna12]]</f>
        <v>46</v>
      </c>
      <c r="BO1114" t="str">
        <f t="shared" si="53"/>
        <v/>
      </c>
      <c r="BP1114" s="2" t="s">
        <v>86</v>
      </c>
      <c r="BQ1114" s="2" t="s">
        <v>76</v>
      </c>
      <c r="BR1114" s="2" t="s">
        <v>77</v>
      </c>
      <c r="BS1114" s="2" t="s">
        <v>2387</v>
      </c>
      <c r="BT1114" s="2" t="s">
        <v>510</v>
      </c>
    </row>
    <row r="1115" spans="1:72" x14ac:dyDescent="0.35">
      <c r="A1115" s="2" t="s">
        <v>30601</v>
      </c>
      <c r="B1115" s="2" t="s">
        <v>30602</v>
      </c>
      <c r="C1115" s="2" t="s">
        <v>30603</v>
      </c>
      <c r="D1115" s="2" t="s">
        <v>29590</v>
      </c>
      <c r="E1115" s="2" t="s">
        <v>30604</v>
      </c>
      <c r="F1115">
        <v>3</v>
      </c>
      <c r="G1115" s="2" t="s">
        <v>102</v>
      </c>
      <c r="H1115">
        <v>7</v>
      </c>
      <c r="I1115" s="2" t="s">
        <v>770</v>
      </c>
      <c r="J1115">
        <v>20</v>
      </c>
      <c r="K1115" s="2" t="s">
        <v>3054</v>
      </c>
      <c r="L1115">
        <v>8</v>
      </c>
      <c r="M1115" s="2" t="s">
        <v>112</v>
      </c>
      <c r="N1115">
        <v>62</v>
      </c>
      <c r="O1115" s="2" t="s">
        <v>2450</v>
      </c>
      <c r="P1115">
        <v>999</v>
      </c>
      <c r="Q1115" s="2" t="s">
        <v>3522</v>
      </c>
      <c r="R1115" t="s">
        <v>67</v>
      </c>
      <c r="S1115" t="s">
        <v>67</v>
      </c>
      <c r="T1115" s="2" t="s">
        <v>1331</v>
      </c>
      <c r="U1115" s="2" t="s">
        <v>1332</v>
      </c>
      <c r="V1115">
        <v>1919</v>
      </c>
      <c r="W1115" s="2" t="s">
        <v>533</v>
      </c>
      <c r="X1115">
        <v>79990</v>
      </c>
      <c r="Y1115">
        <v>79990</v>
      </c>
      <c r="AF1115">
        <v>0</v>
      </c>
      <c r="AI1115">
        <v>20010</v>
      </c>
      <c r="AL1115" s="5">
        <v>100000</v>
      </c>
      <c r="AM1115">
        <v>0</v>
      </c>
      <c r="AN1115">
        <v>0</v>
      </c>
      <c r="AO1115">
        <v>79990</v>
      </c>
      <c r="AP1115">
        <v>79990</v>
      </c>
      <c r="AW1115">
        <v>20010</v>
      </c>
      <c r="AZ1115" s="5">
        <v>100000</v>
      </c>
      <c r="BA1115" s="5">
        <v>100000</v>
      </c>
      <c r="BB1115" s="5">
        <v>100000</v>
      </c>
      <c r="BF1115" s="5">
        <v>0</v>
      </c>
      <c r="BG1115">
        <v>20180101</v>
      </c>
      <c r="BH1115" s="9" t="str">
        <f t="shared" si="51"/>
        <v>2018</v>
      </c>
      <c r="BI1115" t="str">
        <f>MID(Merge1[[#This Row],[OC_DATA_INIZIO_PROGETTO]],5,2)</f>
        <v>01</v>
      </c>
      <c r="BJ1115">
        <v>20211119</v>
      </c>
      <c r="BK1115" t="str">
        <f t="shared" si="52"/>
        <v>2021</v>
      </c>
      <c r="BL1115" t="str">
        <f>MID(Merge1[[#This Row],[OC_DATA_FINE_PROGETTO_PREVISTA]],5,2)</f>
        <v>11</v>
      </c>
      <c r="BM1115" s="8">
        <f>(Merge1[[#This Row],[Colonna2]]-Merge1[[#This Row],[Colonna1]])*12+Merge1[[#This Row],[Colonna22]]-Merge1[[#This Row],[Colonna12]]</f>
        <v>46</v>
      </c>
      <c r="BO1115" t="str">
        <f t="shared" si="53"/>
        <v/>
      </c>
      <c r="BP1115" s="2" t="s">
        <v>86</v>
      </c>
      <c r="BQ1115" s="2" t="s">
        <v>76</v>
      </c>
      <c r="BR1115" s="2" t="s">
        <v>77</v>
      </c>
      <c r="BS1115" s="2" t="s">
        <v>2387</v>
      </c>
      <c r="BT1115" s="2" t="s">
        <v>510</v>
      </c>
    </row>
    <row r="1116" spans="1:72" x14ac:dyDescent="0.35">
      <c r="A1116" s="2" t="s">
        <v>30605</v>
      </c>
      <c r="B1116" s="2" t="s">
        <v>30606</v>
      </c>
      <c r="C1116" s="2" t="s">
        <v>30607</v>
      </c>
      <c r="D1116" s="2" t="s">
        <v>29590</v>
      </c>
      <c r="E1116" s="2" t="s">
        <v>30608</v>
      </c>
      <c r="F1116">
        <v>3</v>
      </c>
      <c r="G1116" s="2" t="s">
        <v>102</v>
      </c>
      <c r="H1116">
        <v>7</v>
      </c>
      <c r="I1116" s="2" t="s">
        <v>770</v>
      </c>
      <c r="J1116">
        <v>20</v>
      </c>
      <c r="K1116" s="2" t="s">
        <v>3054</v>
      </c>
      <c r="L1116">
        <v>8</v>
      </c>
      <c r="M1116" s="2" t="s">
        <v>112</v>
      </c>
      <c r="N1116">
        <v>62</v>
      </c>
      <c r="O1116" s="2" t="s">
        <v>2450</v>
      </c>
      <c r="P1116">
        <v>999</v>
      </c>
      <c r="Q1116" s="2" t="s">
        <v>3522</v>
      </c>
      <c r="R1116" t="s">
        <v>67</v>
      </c>
      <c r="S1116" t="s">
        <v>67</v>
      </c>
      <c r="T1116" s="2" t="s">
        <v>1331</v>
      </c>
      <c r="U1116" s="2" t="s">
        <v>1332</v>
      </c>
      <c r="V1116">
        <v>1914</v>
      </c>
      <c r="W1116" s="2" t="s">
        <v>452</v>
      </c>
      <c r="X1116">
        <v>79990</v>
      </c>
      <c r="Y1116">
        <v>79990</v>
      </c>
      <c r="AF1116">
        <v>0</v>
      </c>
      <c r="AI1116">
        <v>20010</v>
      </c>
      <c r="AL1116" s="5">
        <v>100000</v>
      </c>
      <c r="AM1116">
        <v>0</v>
      </c>
      <c r="AN1116">
        <v>0</v>
      </c>
      <c r="AO1116">
        <v>79990</v>
      </c>
      <c r="AP1116">
        <v>79990</v>
      </c>
      <c r="AW1116">
        <v>20010</v>
      </c>
      <c r="AZ1116" s="5">
        <v>100000</v>
      </c>
      <c r="BA1116" s="5">
        <v>100000</v>
      </c>
      <c r="BB1116" s="5">
        <v>100000</v>
      </c>
      <c r="BC1116" s="5">
        <v>100000</v>
      </c>
      <c r="BD1116" s="5">
        <v>100000</v>
      </c>
      <c r="BE1116" s="5">
        <v>0</v>
      </c>
      <c r="BF1116" s="5">
        <v>100000</v>
      </c>
      <c r="BG1116">
        <v>20170901</v>
      </c>
      <c r="BH1116" s="9" t="str">
        <f t="shared" si="51"/>
        <v>2017</v>
      </c>
      <c r="BI1116" t="str">
        <f>MID(Merge1[[#This Row],[OC_DATA_INIZIO_PROGETTO]],5,2)</f>
        <v>09</v>
      </c>
      <c r="BJ1116">
        <v>20190912</v>
      </c>
      <c r="BK1116" t="str">
        <f t="shared" si="52"/>
        <v>2019</v>
      </c>
      <c r="BL1116" t="str">
        <f>MID(Merge1[[#This Row],[OC_DATA_FINE_PROGETTO_PREVISTA]],5,2)</f>
        <v>09</v>
      </c>
      <c r="BM1116" s="8">
        <f>(Merge1[[#This Row],[Colonna2]]-Merge1[[#This Row],[Colonna1]])*12+Merge1[[#This Row],[Colonna22]]-Merge1[[#This Row],[Colonna12]]</f>
        <v>24</v>
      </c>
      <c r="BN1116">
        <v>20190912</v>
      </c>
      <c r="BO1116" t="str">
        <f t="shared" si="53"/>
        <v>2019</v>
      </c>
      <c r="BP1116" s="2" t="s">
        <v>116</v>
      </c>
      <c r="BQ1116" s="2" t="s">
        <v>763</v>
      </c>
      <c r="BR1116" s="2" t="s">
        <v>440</v>
      </c>
      <c r="BS1116" s="2" t="s">
        <v>773</v>
      </c>
      <c r="BT1116" s="2" t="s">
        <v>774</v>
      </c>
    </row>
    <row r="1117" spans="1:72" x14ac:dyDescent="0.35">
      <c r="A1117" s="2" t="s">
        <v>31851</v>
      </c>
      <c r="B1117" s="2" t="s">
        <v>31852</v>
      </c>
      <c r="C1117" s="2" t="s">
        <v>31853</v>
      </c>
      <c r="D1117" s="2" t="s">
        <v>31854</v>
      </c>
      <c r="E1117" s="2" t="s">
        <v>31855</v>
      </c>
      <c r="F1117">
        <v>3</v>
      </c>
      <c r="G1117" s="2" t="s">
        <v>102</v>
      </c>
      <c r="H1117">
        <v>7</v>
      </c>
      <c r="I1117" s="2" t="s">
        <v>770</v>
      </c>
      <c r="J1117">
        <v>99</v>
      </c>
      <c r="K1117" s="2" t="s">
        <v>81</v>
      </c>
      <c r="L1117">
        <v>8</v>
      </c>
      <c r="M1117" s="2" t="s">
        <v>112</v>
      </c>
      <c r="N1117">
        <v>62</v>
      </c>
      <c r="O1117" s="2" t="s">
        <v>2450</v>
      </c>
      <c r="P1117">
        <v>999</v>
      </c>
      <c r="Q1117" s="2" t="s">
        <v>3522</v>
      </c>
      <c r="R1117" t="s">
        <v>67</v>
      </c>
      <c r="S1117" t="s">
        <v>67</v>
      </c>
      <c r="T1117" s="2" t="s">
        <v>1331</v>
      </c>
      <c r="U1117" s="2" t="s">
        <v>1332</v>
      </c>
      <c r="V1117">
        <v>1914</v>
      </c>
      <c r="W1117" s="2" t="s">
        <v>452</v>
      </c>
      <c r="X1117">
        <v>79990</v>
      </c>
      <c r="Y1117">
        <v>79990</v>
      </c>
      <c r="AF1117">
        <v>0</v>
      </c>
      <c r="AI1117">
        <v>20010</v>
      </c>
      <c r="AL1117" s="5">
        <v>100000</v>
      </c>
      <c r="AM1117">
        <v>0</v>
      </c>
      <c r="AN1117">
        <v>0</v>
      </c>
      <c r="AO1117">
        <v>79990</v>
      </c>
      <c r="AP1117">
        <v>79990</v>
      </c>
      <c r="AW1117">
        <v>20010</v>
      </c>
      <c r="AZ1117" s="5">
        <v>100000</v>
      </c>
      <c r="BA1117" s="5">
        <v>100000</v>
      </c>
      <c r="BB1117" s="5">
        <v>100000</v>
      </c>
      <c r="BF1117" s="5">
        <v>0</v>
      </c>
      <c r="BG1117">
        <v>20200410</v>
      </c>
      <c r="BH1117" s="9" t="str">
        <f t="shared" si="51"/>
        <v>2020</v>
      </c>
      <c r="BI1117" t="str">
        <f>MID(Merge1[[#This Row],[OC_DATA_INIZIO_PROGETTO]],5,2)</f>
        <v>04</v>
      </c>
      <c r="BJ1117">
        <v>20210423</v>
      </c>
      <c r="BK1117" t="str">
        <f t="shared" si="52"/>
        <v>2021</v>
      </c>
      <c r="BL1117" t="str">
        <f>MID(Merge1[[#This Row],[OC_DATA_FINE_PROGETTO_PREVISTA]],5,2)</f>
        <v>04</v>
      </c>
      <c r="BM1117" s="8">
        <f>(Merge1[[#This Row],[Colonna2]]-Merge1[[#This Row],[Colonna1]])*12+Merge1[[#This Row],[Colonna22]]-Merge1[[#This Row],[Colonna12]]</f>
        <v>12</v>
      </c>
      <c r="BO1117" t="str">
        <f t="shared" si="53"/>
        <v/>
      </c>
      <c r="BP1117" s="2" t="s">
        <v>86</v>
      </c>
      <c r="BQ1117" s="2" t="s">
        <v>76</v>
      </c>
      <c r="BR1117" s="2" t="s">
        <v>77</v>
      </c>
      <c r="BS1117" s="2" t="s">
        <v>773</v>
      </c>
      <c r="BT1117" s="2" t="s">
        <v>774</v>
      </c>
    </row>
    <row r="1118" spans="1:72" x14ac:dyDescent="0.35">
      <c r="A1118" s="2" t="s">
        <v>31931</v>
      </c>
      <c r="B1118" s="2" t="s">
        <v>31932</v>
      </c>
      <c r="C1118" s="2" t="s">
        <v>31933</v>
      </c>
      <c r="D1118" s="2" t="s">
        <v>31934</v>
      </c>
      <c r="E1118" s="2" t="s">
        <v>31935</v>
      </c>
      <c r="F1118">
        <v>3</v>
      </c>
      <c r="G1118" s="2" t="s">
        <v>102</v>
      </c>
      <c r="H1118">
        <v>7</v>
      </c>
      <c r="I1118" s="2" t="s">
        <v>770</v>
      </c>
      <c r="J1118">
        <v>99</v>
      </c>
      <c r="K1118" s="2" t="s">
        <v>81</v>
      </c>
      <c r="L1118">
        <v>8</v>
      </c>
      <c r="M1118" s="2" t="s">
        <v>112</v>
      </c>
      <c r="N1118">
        <v>62</v>
      </c>
      <c r="O1118" s="2" t="s">
        <v>2450</v>
      </c>
      <c r="P1118">
        <v>999</v>
      </c>
      <c r="Q1118" s="2" t="s">
        <v>3522</v>
      </c>
      <c r="R1118" t="s">
        <v>67</v>
      </c>
      <c r="S1118" t="s">
        <v>67</v>
      </c>
      <c r="T1118" s="2" t="s">
        <v>1331</v>
      </c>
      <c r="U1118" s="2" t="s">
        <v>1332</v>
      </c>
      <c r="V1118">
        <v>1956</v>
      </c>
      <c r="W1118" s="2" t="s">
        <v>499</v>
      </c>
      <c r="X1118">
        <v>79990</v>
      </c>
      <c r="Y1118">
        <v>79990</v>
      </c>
      <c r="AF1118">
        <v>0</v>
      </c>
      <c r="AI1118">
        <v>20010</v>
      </c>
      <c r="AL1118" s="5">
        <v>100000</v>
      </c>
      <c r="AM1118">
        <v>0</v>
      </c>
      <c r="AN1118">
        <v>0</v>
      </c>
      <c r="AO1118">
        <v>79990</v>
      </c>
      <c r="AP1118">
        <v>79990</v>
      </c>
      <c r="AW1118">
        <v>20010</v>
      </c>
      <c r="AZ1118" s="5">
        <v>100000</v>
      </c>
      <c r="BA1118" s="5">
        <v>100000</v>
      </c>
      <c r="BB1118" s="5">
        <v>100000</v>
      </c>
      <c r="BC1118" s="5">
        <v>100000</v>
      </c>
      <c r="BD1118" s="5">
        <v>100000</v>
      </c>
      <c r="BE1118" s="5">
        <v>0</v>
      </c>
      <c r="BF1118" s="5">
        <v>100000</v>
      </c>
      <c r="BG1118">
        <v>20180109</v>
      </c>
      <c r="BH1118" s="9" t="str">
        <f t="shared" si="51"/>
        <v>2018</v>
      </c>
      <c r="BI1118" t="str">
        <f>MID(Merge1[[#This Row],[OC_DATA_INIZIO_PROGETTO]],5,2)</f>
        <v>01</v>
      </c>
      <c r="BJ1118">
        <v>20201208</v>
      </c>
      <c r="BK1118" t="str">
        <f t="shared" si="52"/>
        <v>2020</v>
      </c>
      <c r="BL1118" t="str">
        <f>MID(Merge1[[#This Row],[OC_DATA_FINE_PROGETTO_PREVISTA]],5,2)</f>
        <v>12</v>
      </c>
      <c r="BM1118" s="8">
        <f>(Merge1[[#This Row],[Colonna2]]-Merge1[[#This Row],[Colonna1]])*12+Merge1[[#This Row],[Colonna22]]-Merge1[[#This Row],[Colonna12]]</f>
        <v>35</v>
      </c>
      <c r="BN1118">
        <v>20201031</v>
      </c>
      <c r="BO1118" t="str">
        <f t="shared" si="53"/>
        <v>2020</v>
      </c>
      <c r="BP1118" s="2" t="s">
        <v>116</v>
      </c>
      <c r="BQ1118" s="2" t="s">
        <v>763</v>
      </c>
      <c r="BR1118" s="2" t="s">
        <v>440</v>
      </c>
      <c r="BS1118" s="2" t="s">
        <v>773</v>
      </c>
      <c r="BT1118" s="2" t="s">
        <v>774</v>
      </c>
    </row>
    <row r="1119" spans="1:72" x14ac:dyDescent="0.35">
      <c r="A1119" s="2" t="s">
        <v>21071</v>
      </c>
      <c r="B1119" s="2" t="s">
        <v>21072</v>
      </c>
      <c r="C1119" s="2" t="s">
        <v>21073</v>
      </c>
      <c r="D1119" s="2" t="s">
        <v>21074</v>
      </c>
      <c r="E1119" s="2" t="s">
        <v>21075</v>
      </c>
      <c r="F1119">
        <v>1</v>
      </c>
      <c r="G1119" s="2" t="s">
        <v>151</v>
      </c>
      <c r="H1119">
        <v>7</v>
      </c>
      <c r="I1119" s="2" t="s">
        <v>770</v>
      </c>
      <c r="J1119">
        <v>99</v>
      </c>
      <c r="K1119" s="2" t="s">
        <v>81</v>
      </c>
      <c r="L1119">
        <v>6</v>
      </c>
      <c r="M1119" s="2" t="s">
        <v>1983</v>
      </c>
      <c r="N1119">
        <v>39</v>
      </c>
      <c r="O1119" s="2" t="s">
        <v>2384</v>
      </c>
      <c r="P1119">
        <v>150</v>
      </c>
      <c r="Q1119" s="2" t="s">
        <v>2385</v>
      </c>
      <c r="R1119" t="s">
        <v>67</v>
      </c>
      <c r="S1119" t="s">
        <v>67</v>
      </c>
      <c r="T1119" s="2" t="s">
        <v>504</v>
      </c>
      <c r="U1119" s="2" t="s">
        <v>505</v>
      </c>
      <c r="V1119">
        <v>1816</v>
      </c>
      <c r="W1119" s="2" t="s">
        <v>19703</v>
      </c>
      <c r="X1119">
        <v>74995.199999999997</v>
      </c>
      <c r="Y1119">
        <v>74995.199999999997</v>
      </c>
      <c r="AD1119">
        <v>24998.400000000001</v>
      </c>
      <c r="AF1119">
        <v>0</v>
      </c>
      <c r="AK1119">
        <v>68006</v>
      </c>
      <c r="AL1119" s="5">
        <v>99993.600000000006</v>
      </c>
      <c r="AM1119">
        <v>0</v>
      </c>
      <c r="AN1119">
        <v>0</v>
      </c>
      <c r="AO1119">
        <v>74995.199999999997</v>
      </c>
      <c r="AP1119">
        <v>74995.199999999997</v>
      </c>
      <c r="AS1119">
        <v>24998.400000000001</v>
      </c>
      <c r="AY1119">
        <v>68006</v>
      </c>
      <c r="AZ1119" s="5">
        <v>99993.600000000006</v>
      </c>
      <c r="BA1119" s="5">
        <v>99993.600000000006</v>
      </c>
      <c r="BB1119" s="5">
        <v>99993.600000000006</v>
      </c>
      <c r="BC1119" s="5">
        <v>82524.72</v>
      </c>
      <c r="BD1119" s="5">
        <v>82524.72</v>
      </c>
      <c r="BE1119" s="5">
        <v>0</v>
      </c>
      <c r="BF1119" s="5">
        <v>111461.45</v>
      </c>
      <c r="BG1119">
        <v>20180516</v>
      </c>
      <c r="BH1119" s="9" t="str">
        <f t="shared" si="51"/>
        <v>2018</v>
      </c>
      <c r="BI1119" t="str">
        <f>MID(Merge1[[#This Row],[OC_DATA_INIZIO_PROGETTO]],5,2)</f>
        <v>05</v>
      </c>
      <c r="BJ1119">
        <v>20201231</v>
      </c>
      <c r="BK1119" t="str">
        <f t="shared" si="52"/>
        <v>2020</v>
      </c>
      <c r="BL1119" t="str">
        <f>MID(Merge1[[#This Row],[OC_DATA_FINE_PROGETTO_PREVISTA]],5,2)</f>
        <v>12</v>
      </c>
      <c r="BM1119" s="8">
        <f>(Merge1[[#This Row],[Colonna2]]-Merge1[[#This Row],[Colonna1]])*12+Merge1[[#This Row],[Colonna22]]-Merge1[[#This Row],[Colonna12]]</f>
        <v>31</v>
      </c>
      <c r="BO1119" t="str">
        <f t="shared" si="53"/>
        <v/>
      </c>
      <c r="BP1119" s="2" t="s">
        <v>76</v>
      </c>
      <c r="BQ1119" s="2" t="s">
        <v>76</v>
      </c>
      <c r="BR1119" s="2" t="s">
        <v>77</v>
      </c>
      <c r="BS1119" s="2" t="s">
        <v>773</v>
      </c>
      <c r="BT1119" s="2" t="s">
        <v>774</v>
      </c>
    </row>
    <row r="1120" spans="1:72" x14ac:dyDescent="0.35">
      <c r="A1120" s="2" t="s">
        <v>11081</v>
      </c>
      <c r="B1120" s="2" t="s">
        <v>11082</v>
      </c>
      <c r="C1120" s="2" t="s">
        <v>11083</v>
      </c>
      <c r="D1120" s="2" t="s">
        <v>11084</v>
      </c>
      <c r="E1120" s="2" t="s">
        <v>11085</v>
      </c>
      <c r="F1120">
        <v>1</v>
      </c>
      <c r="G1120" s="2" t="s">
        <v>151</v>
      </c>
      <c r="H1120">
        <v>7</v>
      </c>
      <c r="I1120" s="2" t="s">
        <v>770</v>
      </c>
      <c r="J1120">
        <v>99</v>
      </c>
      <c r="K1120" s="2" t="s">
        <v>81</v>
      </c>
      <c r="L1120">
        <v>8</v>
      </c>
      <c r="M1120" s="2" t="s">
        <v>112</v>
      </c>
      <c r="N1120">
        <v>62</v>
      </c>
      <c r="O1120" s="2" t="s">
        <v>2450</v>
      </c>
      <c r="P1120">
        <v>999</v>
      </c>
      <c r="Q1120" s="2" t="s">
        <v>3522</v>
      </c>
      <c r="R1120" t="s">
        <v>67</v>
      </c>
      <c r="S1120" t="s">
        <v>67</v>
      </c>
      <c r="T1120" s="2" t="s">
        <v>1986</v>
      </c>
      <c r="U1120" s="2" t="s">
        <v>1987</v>
      </c>
      <c r="V1120">
        <v>924</v>
      </c>
      <c r="W1120" s="2" t="s">
        <v>634</v>
      </c>
      <c r="X1120">
        <v>49995.6</v>
      </c>
      <c r="Y1120">
        <v>49995.6</v>
      </c>
      <c r="AD1120">
        <v>34996.92</v>
      </c>
      <c r="AF1120">
        <v>0</v>
      </c>
      <c r="AG1120">
        <v>14998.68</v>
      </c>
      <c r="AK1120">
        <v>99991</v>
      </c>
      <c r="AL1120" s="5">
        <v>99991.2</v>
      </c>
      <c r="AM1120">
        <v>0</v>
      </c>
      <c r="AN1120">
        <v>0</v>
      </c>
      <c r="AO1120">
        <v>49995.6</v>
      </c>
      <c r="AP1120">
        <v>49995.6</v>
      </c>
      <c r="AS1120">
        <v>34996.92</v>
      </c>
      <c r="AU1120">
        <v>14998.68</v>
      </c>
      <c r="AY1120">
        <v>99991</v>
      </c>
      <c r="AZ1120" s="5">
        <v>99991.2</v>
      </c>
      <c r="BA1120" s="5">
        <v>99991.2</v>
      </c>
      <c r="BB1120" s="5">
        <v>99991.2</v>
      </c>
      <c r="BF1120" s="5">
        <v>0</v>
      </c>
      <c r="BG1120">
        <v>20201204</v>
      </c>
      <c r="BH1120" s="9" t="str">
        <f t="shared" si="51"/>
        <v>2020</v>
      </c>
      <c r="BI1120" t="str">
        <f>MID(Merge1[[#This Row],[OC_DATA_INIZIO_PROGETTO]],5,2)</f>
        <v>12</v>
      </c>
      <c r="BJ1120">
        <v>20211231</v>
      </c>
      <c r="BK1120" t="str">
        <f t="shared" si="52"/>
        <v>2021</v>
      </c>
      <c r="BL1120" t="str">
        <f>MID(Merge1[[#This Row],[OC_DATA_FINE_PROGETTO_PREVISTA]],5,2)</f>
        <v>12</v>
      </c>
      <c r="BM1120" s="8">
        <f>(Merge1[[#This Row],[Colonna2]]-Merge1[[#This Row],[Colonna1]])*12+Merge1[[#This Row],[Colonna22]]-Merge1[[#This Row],[Colonna12]]</f>
        <v>12</v>
      </c>
      <c r="BN1120">
        <v>20211204</v>
      </c>
      <c r="BO1120" t="str">
        <f t="shared" si="53"/>
        <v>2021</v>
      </c>
      <c r="BP1120" s="2" t="s">
        <v>86</v>
      </c>
      <c r="BQ1120" s="2" t="s">
        <v>76</v>
      </c>
      <c r="BR1120" s="2" t="s">
        <v>77</v>
      </c>
      <c r="BS1120" s="2" t="s">
        <v>2387</v>
      </c>
      <c r="BT1120" s="2" t="s">
        <v>510</v>
      </c>
    </row>
    <row r="1121" spans="1:72" x14ac:dyDescent="0.35">
      <c r="A1121" s="2" t="s">
        <v>29983</v>
      </c>
      <c r="B1121" s="2" t="s">
        <v>29984</v>
      </c>
      <c r="C1121" s="2" t="s">
        <v>29985</v>
      </c>
      <c r="D1121" s="2" t="s">
        <v>29590</v>
      </c>
      <c r="E1121" s="2" t="s">
        <v>29986</v>
      </c>
      <c r="F1121">
        <v>3</v>
      </c>
      <c r="G1121" s="2" t="s">
        <v>102</v>
      </c>
      <c r="H1121">
        <v>7</v>
      </c>
      <c r="I1121" s="2" t="s">
        <v>770</v>
      </c>
      <c r="J1121">
        <v>99</v>
      </c>
      <c r="K1121" s="2" t="s">
        <v>81</v>
      </c>
      <c r="L1121">
        <v>8</v>
      </c>
      <c r="M1121" s="2" t="s">
        <v>112</v>
      </c>
      <c r="N1121">
        <v>62</v>
      </c>
      <c r="O1121" s="2" t="s">
        <v>2450</v>
      </c>
      <c r="P1121">
        <v>999</v>
      </c>
      <c r="Q1121" s="2" t="s">
        <v>3522</v>
      </c>
      <c r="R1121" t="s">
        <v>67</v>
      </c>
      <c r="S1121" t="s">
        <v>67</v>
      </c>
      <c r="T1121" s="2" t="s">
        <v>1986</v>
      </c>
      <c r="U1121" s="2" t="s">
        <v>1987</v>
      </c>
      <c r="V1121">
        <v>1957</v>
      </c>
      <c r="W1121" s="2" t="s">
        <v>557</v>
      </c>
      <c r="X1121">
        <v>74925</v>
      </c>
      <c r="Y1121">
        <v>74925</v>
      </c>
      <c r="AF1121">
        <v>0</v>
      </c>
      <c r="AI1121">
        <v>24975</v>
      </c>
      <c r="AL1121" s="5">
        <v>99900</v>
      </c>
      <c r="AM1121">
        <v>0</v>
      </c>
      <c r="AN1121">
        <v>0</v>
      </c>
      <c r="AO1121">
        <v>74925</v>
      </c>
      <c r="AP1121">
        <v>74925</v>
      </c>
      <c r="AW1121">
        <v>24975</v>
      </c>
      <c r="AZ1121" s="5">
        <v>99900</v>
      </c>
      <c r="BA1121" s="5">
        <v>99900</v>
      </c>
      <c r="BB1121" s="5">
        <v>99900</v>
      </c>
      <c r="BF1121" s="5">
        <v>0</v>
      </c>
      <c r="BG1121">
        <v>20171130</v>
      </c>
      <c r="BH1121" s="9" t="str">
        <f t="shared" si="51"/>
        <v>2017</v>
      </c>
      <c r="BI1121" t="str">
        <f>MID(Merge1[[#This Row],[OC_DATA_INIZIO_PROGETTO]],5,2)</f>
        <v>11</v>
      </c>
      <c r="BJ1121">
        <v>20211119</v>
      </c>
      <c r="BK1121" t="str">
        <f t="shared" si="52"/>
        <v>2021</v>
      </c>
      <c r="BL1121" t="str">
        <f>MID(Merge1[[#This Row],[OC_DATA_FINE_PROGETTO_PREVISTA]],5,2)</f>
        <v>11</v>
      </c>
      <c r="BM1121" s="8">
        <f>(Merge1[[#This Row],[Colonna2]]-Merge1[[#This Row],[Colonna1]])*12+Merge1[[#This Row],[Colonna22]]-Merge1[[#This Row],[Colonna12]]</f>
        <v>48</v>
      </c>
      <c r="BO1121" t="str">
        <f t="shared" si="53"/>
        <v/>
      </c>
      <c r="BP1121" s="2" t="s">
        <v>86</v>
      </c>
      <c r="BQ1121" s="2" t="s">
        <v>76</v>
      </c>
      <c r="BR1121" s="2" t="s">
        <v>77</v>
      </c>
      <c r="BS1121" s="2" t="s">
        <v>2387</v>
      </c>
      <c r="BT1121" s="2" t="s">
        <v>510</v>
      </c>
    </row>
    <row r="1122" spans="1:72" x14ac:dyDescent="0.35">
      <c r="A1122" s="2" t="s">
        <v>6111</v>
      </c>
      <c r="B1122" s="2" t="s">
        <v>6112</v>
      </c>
      <c r="C1122" s="2" t="s">
        <v>6113</v>
      </c>
      <c r="D1122" s="2" t="s">
        <v>6114</v>
      </c>
      <c r="E1122" s="2" t="s">
        <v>6115</v>
      </c>
      <c r="F1122">
        <v>3</v>
      </c>
      <c r="G1122" s="2" t="s">
        <v>102</v>
      </c>
      <c r="H1122">
        <v>7</v>
      </c>
      <c r="I1122" s="2" t="s">
        <v>770</v>
      </c>
      <c r="J1122">
        <v>15</v>
      </c>
      <c r="K1122" s="2" t="s">
        <v>3707</v>
      </c>
      <c r="L1122">
        <v>7</v>
      </c>
      <c r="M1122" s="2" t="s">
        <v>1213</v>
      </c>
      <c r="N1122">
        <v>18</v>
      </c>
      <c r="O1122" s="2" t="s">
        <v>1214</v>
      </c>
      <c r="P1122">
        <v>999</v>
      </c>
      <c r="Q1122" s="2" t="s">
        <v>1215</v>
      </c>
      <c r="R1122" t="s">
        <v>67</v>
      </c>
      <c r="S1122" t="s">
        <v>67</v>
      </c>
      <c r="T1122" s="2" t="s">
        <v>504</v>
      </c>
      <c r="U1122" s="2" t="s">
        <v>505</v>
      </c>
      <c r="V1122">
        <v>603</v>
      </c>
      <c r="W1122" s="2" t="s">
        <v>2396</v>
      </c>
      <c r="X1122">
        <v>49817.73</v>
      </c>
      <c r="Y1122">
        <v>49817.73</v>
      </c>
      <c r="AD1122">
        <v>34872.410000000003</v>
      </c>
      <c r="AF1122">
        <v>0</v>
      </c>
      <c r="AG1122">
        <v>14945.32</v>
      </c>
      <c r="AK1122">
        <v>100110</v>
      </c>
      <c r="AL1122" s="5">
        <v>99635.46</v>
      </c>
      <c r="AM1122">
        <v>0</v>
      </c>
      <c r="AN1122">
        <v>0</v>
      </c>
      <c r="AO1122">
        <v>49817.73</v>
      </c>
      <c r="AP1122">
        <v>49817.73</v>
      </c>
      <c r="AS1122">
        <v>34872.410000000003</v>
      </c>
      <c r="AU1122">
        <v>14945.32</v>
      </c>
      <c r="AY1122">
        <v>100110</v>
      </c>
      <c r="AZ1122" s="5">
        <v>99635.46</v>
      </c>
      <c r="BA1122" s="5">
        <v>99635.46</v>
      </c>
      <c r="BB1122" s="5">
        <v>99635.46</v>
      </c>
      <c r="BC1122" s="5">
        <v>99635.46</v>
      </c>
      <c r="BD1122" s="5">
        <v>99635.46</v>
      </c>
      <c r="BE1122" s="5">
        <v>0</v>
      </c>
      <c r="BF1122" s="5">
        <v>199745.44</v>
      </c>
      <c r="BG1122">
        <v>20171214</v>
      </c>
      <c r="BH1122" s="9" t="str">
        <f t="shared" si="51"/>
        <v>2017</v>
      </c>
      <c r="BI1122" t="str">
        <f>MID(Merge1[[#This Row],[OC_DATA_INIZIO_PROGETTO]],5,2)</f>
        <v>12</v>
      </c>
      <c r="BJ1122">
        <v>20190611</v>
      </c>
      <c r="BK1122" t="str">
        <f t="shared" si="52"/>
        <v>2019</v>
      </c>
      <c r="BL1122" t="str">
        <f>MID(Merge1[[#This Row],[OC_DATA_FINE_PROGETTO_PREVISTA]],5,2)</f>
        <v>06</v>
      </c>
      <c r="BM1122" s="8">
        <f>(Merge1[[#This Row],[Colonna2]]-Merge1[[#This Row],[Colonna1]])*12+Merge1[[#This Row],[Colonna22]]-Merge1[[#This Row],[Colonna12]]</f>
        <v>18</v>
      </c>
      <c r="BN1122">
        <v>20190731</v>
      </c>
      <c r="BO1122" t="str">
        <f t="shared" si="53"/>
        <v>2019</v>
      </c>
      <c r="BP1122" s="2" t="s">
        <v>116</v>
      </c>
      <c r="BQ1122" s="2" t="s">
        <v>763</v>
      </c>
      <c r="BR1122" s="2" t="s">
        <v>440</v>
      </c>
      <c r="BS1122" s="2" t="s">
        <v>773</v>
      </c>
      <c r="BT1122" s="2" t="s">
        <v>774</v>
      </c>
    </row>
    <row r="1123" spans="1:72" x14ac:dyDescent="0.35">
      <c r="A1123" s="2" t="s">
        <v>12463</v>
      </c>
      <c r="B1123" s="2" t="s">
        <v>12464</v>
      </c>
      <c r="C1123" s="2" t="s">
        <v>12465</v>
      </c>
      <c r="D1123" s="2" t="s">
        <v>12466</v>
      </c>
      <c r="E1123" s="2" t="s">
        <v>12467</v>
      </c>
      <c r="F1123">
        <v>1</v>
      </c>
      <c r="G1123" s="2" t="s">
        <v>151</v>
      </c>
      <c r="H1123">
        <v>7</v>
      </c>
      <c r="I1123" s="2" t="s">
        <v>770</v>
      </c>
      <c r="J1123">
        <v>99</v>
      </c>
      <c r="K1123" s="2" t="s">
        <v>81</v>
      </c>
      <c r="L1123">
        <v>8</v>
      </c>
      <c r="M1123" s="2" t="s">
        <v>112</v>
      </c>
      <c r="N1123">
        <v>62</v>
      </c>
      <c r="O1123" s="2" t="s">
        <v>2450</v>
      </c>
      <c r="P1123">
        <v>999</v>
      </c>
      <c r="Q1123" s="2" t="s">
        <v>3522</v>
      </c>
      <c r="R1123" t="s">
        <v>67</v>
      </c>
      <c r="S1123" t="s">
        <v>67</v>
      </c>
      <c r="T1123" s="2" t="s">
        <v>1986</v>
      </c>
      <c r="U1123" s="2" t="s">
        <v>1987</v>
      </c>
      <c r="V1123">
        <v>906</v>
      </c>
      <c r="W1123" s="2" t="s">
        <v>6660</v>
      </c>
      <c r="X1123">
        <v>49778.5</v>
      </c>
      <c r="Y1123">
        <v>49778.5</v>
      </c>
      <c r="AD1123">
        <v>34844.949999999997</v>
      </c>
      <c r="AF1123">
        <v>0</v>
      </c>
      <c r="AG1123">
        <v>14933.55</v>
      </c>
      <c r="AK1123">
        <v>95443</v>
      </c>
      <c r="AL1123" s="5">
        <v>99557</v>
      </c>
      <c r="AM1123">
        <v>0</v>
      </c>
      <c r="AN1123">
        <v>0</v>
      </c>
      <c r="AO1123">
        <v>49778.5</v>
      </c>
      <c r="AP1123">
        <v>49778.5</v>
      </c>
      <c r="AS1123">
        <v>34844.949999999997</v>
      </c>
      <c r="AU1123">
        <v>14933.55</v>
      </c>
      <c r="AY1123">
        <v>95443</v>
      </c>
      <c r="AZ1123" s="5">
        <v>99557</v>
      </c>
      <c r="BA1123" s="5">
        <v>99557</v>
      </c>
      <c r="BB1123" s="5">
        <v>99557</v>
      </c>
      <c r="BF1123" s="5">
        <v>0</v>
      </c>
      <c r="BG1123">
        <v>20201204</v>
      </c>
      <c r="BH1123" s="9" t="str">
        <f t="shared" si="51"/>
        <v>2020</v>
      </c>
      <c r="BI1123" t="str">
        <f>MID(Merge1[[#This Row],[OC_DATA_INIZIO_PROGETTO]],5,2)</f>
        <v>12</v>
      </c>
      <c r="BJ1123">
        <v>20211231</v>
      </c>
      <c r="BK1123" t="str">
        <f t="shared" si="52"/>
        <v>2021</v>
      </c>
      <c r="BL1123" t="str">
        <f>MID(Merge1[[#This Row],[OC_DATA_FINE_PROGETTO_PREVISTA]],5,2)</f>
        <v>12</v>
      </c>
      <c r="BM1123" s="8">
        <f>(Merge1[[#This Row],[Colonna2]]-Merge1[[#This Row],[Colonna1]])*12+Merge1[[#This Row],[Colonna22]]-Merge1[[#This Row],[Colonna12]]</f>
        <v>12</v>
      </c>
      <c r="BN1123">
        <v>20211204</v>
      </c>
      <c r="BO1123" t="str">
        <f t="shared" si="53"/>
        <v>2021</v>
      </c>
      <c r="BP1123" s="2" t="s">
        <v>86</v>
      </c>
      <c r="BQ1123" s="2" t="s">
        <v>76</v>
      </c>
      <c r="BR1123" s="2" t="s">
        <v>77</v>
      </c>
      <c r="BS1123" s="2" t="s">
        <v>2387</v>
      </c>
      <c r="BT1123" s="2" t="s">
        <v>510</v>
      </c>
    </row>
    <row r="1124" spans="1:72" x14ac:dyDescent="0.35">
      <c r="A1124" s="2" t="s">
        <v>29735</v>
      </c>
      <c r="B1124" s="2" t="s">
        <v>29736</v>
      </c>
      <c r="C1124" s="2" t="s">
        <v>29737</v>
      </c>
      <c r="D1124" s="2" t="s">
        <v>29590</v>
      </c>
      <c r="E1124" s="2" t="s">
        <v>29738</v>
      </c>
      <c r="F1124">
        <v>3</v>
      </c>
      <c r="G1124" s="2" t="s">
        <v>102</v>
      </c>
      <c r="H1124">
        <v>7</v>
      </c>
      <c r="I1124" s="2" t="s">
        <v>770</v>
      </c>
      <c r="J1124">
        <v>20</v>
      </c>
      <c r="K1124" s="2" t="s">
        <v>3054</v>
      </c>
      <c r="L1124">
        <v>8</v>
      </c>
      <c r="M1124" s="2" t="s">
        <v>112</v>
      </c>
      <c r="N1124">
        <v>62</v>
      </c>
      <c r="O1124" s="2" t="s">
        <v>2450</v>
      </c>
      <c r="P1124">
        <v>999</v>
      </c>
      <c r="Q1124" s="2" t="s">
        <v>3522</v>
      </c>
      <c r="R1124" t="s">
        <v>67</v>
      </c>
      <c r="S1124" t="s">
        <v>67</v>
      </c>
      <c r="T1124" s="2" t="s">
        <v>1986</v>
      </c>
      <c r="U1124" s="2" t="s">
        <v>1987</v>
      </c>
      <c r="V1124">
        <v>1956</v>
      </c>
      <c r="W1124" s="2" t="s">
        <v>499</v>
      </c>
      <c r="X1124">
        <v>74625</v>
      </c>
      <c r="Y1124">
        <v>74625</v>
      </c>
      <c r="AF1124">
        <v>0</v>
      </c>
      <c r="AI1124">
        <v>25375</v>
      </c>
      <c r="AL1124" s="5">
        <v>100000</v>
      </c>
      <c r="AM1124">
        <v>0</v>
      </c>
      <c r="AN1124">
        <v>0</v>
      </c>
      <c r="AO1124">
        <v>74625</v>
      </c>
      <c r="AP1124">
        <v>74625</v>
      </c>
      <c r="AW1124">
        <v>25375</v>
      </c>
      <c r="AZ1124" s="5">
        <v>100000</v>
      </c>
      <c r="BA1124" s="5">
        <v>99500</v>
      </c>
      <c r="BB1124" s="5">
        <v>99500</v>
      </c>
      <c r="BC1124" s="5">
        <v>99312.66</v>
      </c>
      <c r="BD1124" s="5">
        <v>99312.66</v>
      </c>
      <c r="BE1124" s="5">
        <v>0</v>
      </c>
      <c r="BF1124" s="5">
        <v>99625.32</v>
      </c>
      <c r="BG1124">
        <v>20171201</v>
      </c>
      <c r="BH1124" s="9" t="str">
        <f t="shared" si="51"/>
        <v>2017</v>
      </c>
      <c r="BI1124" t="str">
        <f>MID(Merge1[[#This Row],[OC_DATA_INIZIO_PROGETTO]],5,2)</f>
        <v>12</v>
      </c>
      <c r="BJ1124">
        <v>20190404</v>
      </c>
      <c r="BK1124" t="str">
        <f t="shared" si="52"/>
        <v>2019</v>
      </c>
      <c r="BL1124" t="str">
        <f>MID(Merge1[[#This Row],[OC_DATA_FINE_PROGETTO_PREVISTA]],5,2)</f>
        <v>04</v>
      </c>
      <c r="BM1124" s="8">
        <f>(Merge1[[#This Row],[Colonna2]]-Merge1[[#This Row],[Colonna1]])*12+Merge1[[#This Row],[Colonna22]]-Merge1[[#This Row],[Colonna12]]</f>
        <v>16</v>
      </c>
      <c r="BN1124">
        <v>20190325</v>
      </c>
      <c r="BO1124" t="str">
        <f t="shared" si="53"/>
        <v>2019</v>
      </c>
      <c r="BP1124" s="2" t="s">
        <v>116</v>
      </c>
      <c r="BQ1124" s="2" t="s">
        <v>763</v>
      </c>
      <c r="BR1124" s="2" t="s">
        <v>440</v>
      </c>
      <c r="BS1124" s="2" t="s">
        <v>773</v>
      </c>
      <c r="BT1124" s="2" t="s">
        <v>774</v>
      </c>
    </row>
    <row r="1125" spans="1:72" x14ac:dyDescent="0.35">
      <c r="A1125" s="2" t="s">
        <v>29823</v>
      </c>
      <c r="B1125" s="2" t="s">
        <v>29824</v>
      </c>
      <c r="C1125" s="2" t="s">
        <v>29825</v>
      </c>
      <c r="D1125" s="2" t="s">
        <v>29590</v>
      </c>
      <c r="E1125" s="2" t="s">
        <v>29826</v>
      </c>
      <c r="F1125">
        <v>3</v>
      </c>
      <c r="G1125" s="2" t="s">
        <v>102</v>
      </c>
      <c r="H1125">
        <v>7</v>
      </c>
      <c r="I1125" s="2" t="s">
        <v>770</v>
      </c>
      <c r="J1125">
        <v>20</v>
      </c>
      <c r="K1125" s="2" t="s">
        <v>3054</v>
      </c>
      <c r="L1125">
        <v>8</v>
      </c>
      <c r="M1125" s="2" t="s">
        <v>112</v>
      </c>
      <c r="N1125">
        <v>62</v>
      </c>
      <c r="O1125" s="2" t="s">
        <v>2450</v>
      </c>
      <c r="P1125">
        <v>999</v>
      </c>
      <c r="Q1125" s="2" t="s">
        <v>3522</v>
      </c>
      <c r="R1125" t="s">
        <v>67</v>
      </c>
      <c r="S1125" t="s">
        <v>67</v>
      </c>
      <c r="T1125" s="2" t="s">
        <v>1986</v>
      </c>
      <c r="U1125" s="2" t="s">
        <v>1987</v>
      </c>
      <c r="V1125">
        <v>1956</v>
      </c>
      <c r="W1125" s="2" t="s">
        <v>499</v>
      </c>
      <c r="X1125">
        <v>74625</v>
      </c>
      <c r="Y1125">
        <v>74625</v>
      </c>
      <c r="AF1125">
        <v>0</v>
      </c>
      <c r="AI1125">
        <v>25375</v>
      </c>
      <c r="AL1125" s="5">
        <v>100000</v>
      </c>
      <c r="AM1125">
        <v>0</v>
      </c>
      <c r="AN1125">
        <v>0</v>
      </c>
      <c r="AO1125">
        <v>74625</v>
      </c>
      <c r="AP1125">
        <v>74625</v>
      </c>
      <c r="AW1125">
        <v>25375</v>
      </c>
      <c r="AZ1125" s="5">
        <v>100000</v>
      </c>
      <c r="BA1125" s="5">
        <v>99500</v>
      </c>
      <c r="BB1125" s="5">
        <v>99500</v>
      </c>
      <c r="BC1125" s="5">
        <v>99000</v>
      </c>
      <c r="BD1125" s="5">
        <v>99000</v>
      </c>
      <c r="BE1125" s="5">
        <v>0</v>
      </c>
      <c r="BF1125" s="5">
        <v>99000</v>
      </c>
      <c r="BG1125">
        <v>20171201</v>
      </c>
      <c r="BH1125" s="9" t="str">
        <f t="shared" si="51"/>
        <v>2017</v>
      </c>
      <c r="BI1125" t="str">
        <f>MID(Merge1[[#This Row],[OC_DATA_INIZIO_PROGETTO]],5,2)</f>
        <v>12</v>
      </c>
      <c r="BJ1125">
        <v>20190404</v>
      </c>
      <c r="BK1125" t="str">
        <f t="shared" si="52"/>
        <v>2019</v>
      </c>
      <c r="BL1125" t="str">
        <f>MID(Merge1[[#This Row],[OC_DATA_FINE_PROGETTO_PREVISTA]],5,2)</f>
        <v>04</v>
      </c>
      <c r="BM1125" s="8">
        <f>(Merge1[[#This Row],[Colonna2]]-Merge1[[#This Row],[Colonna1]])*12+Merge1[[#This Row],[Colonna22]]-Merge1[[#This Row],[Colonna12]]</f>
        <v>16</v>
      </c>
      <c r="BN1125">
        <v>20190326</v>
      </c>
      <c r="BO1125" t="str">
        <f t="shared" si="53"/>
        <v>2019</v>
      </c>
      <c r="BP1125" s="2" t="s">
        <v>116</v>
      </c>
      <c r="BQ1125" s="2" t="s">
        <v>763</v>
      </c>
      <c r="BR1125" s="2" t="s">
        <v>440</v>
      </c>
      <c r="BS1125" s="2" t="s">
        <v>773</v>
      </c>
      <c r="BT1125" s="2" t="s">
        <v>774</v>
      </c>
    </row>
    <row r="1126" spans="1:72" x14ac:dyDescent="0.35">
      <c r="A1126" s="2" t="s">
        <v>29943</v>
      </c>
      <c r="B1126" s="2" t="s">
        <v>29944</v>
      </c>
      <c r="C1126" s="2" t="s">
        <v>29945</v>
      </c>
      <c r="D1126" s="2" t="s">
        <v>29590</v>
      </c>
      <c r="E1126" s="2" t="s">
        <v>29946</v>
      </c>
      <c r="F1126">
        <v>3</v>
      </c>
      <c r="G1126" s="2" t="s">
        <v>102</v>
      </c>
      <c r="H1126">
        <v>7</v>
      </c>
      <c r="I1126" s="2" t="s">
        <v>770</v>
      </c>
      <c r="J1126">
        <v>20</v>
      </c>
      <c r="K1126" s="2" t="s">
        <v>3054</v>
      </c>
      <c r="L1126">
        <v>8</v>
      </c>
      <c r="M1126" s="2" t="s">
        <v>112</v>
      </c>
      <c r="N1126">
        <v>62</v>
      </c>
      <c r="O1126" s="2" t="s">
        <v>2450</v>
      </c>
      <c r="P1126">
        <v>999</v>
      </c>
      <c r="Q1126" s="2" t="s">
        <v>3522</v>
      </c>
      <c r="R1126" t="s">
        <v>67</v>
      </c>
      <c r="S1126" t="s">
        <v>67</v>
      </c>
      <c r="T1126" s="2" t="s">
        <v>1986</v>
      </c>
      <c r="U1126" s="2" t="s">
        <v>1987</v>
      </c>
      <c r="V1126">
        <v>1971</v>
      </c>
      <c r="W1126" s="2" t="s">
        <v>493</v>
      </c>
      <c r="X1126">
        <v>74625</v>
      </c>
      <c r="Y1126">
        <v>74625</v>
      </c>
      <c r="AF1126">
        <v>0</v>
      </c>
      <c r="AI1126">
        <v>25375</v>
      </c>
      <c r="AL1126" s="5">
        <v>100000</v>
      </c>
      <c r="AM1126">
        <v>0</v>
      </c>
      <c r="AN1126">
        <v>0</v>
      </c>
      <c r="AO1126">
        <v>74625</v>
      </c>
      <c r="AP1126">
        <v>74625</v>
      </c>
      <c r="AW1126">
        <v>25375</v>
      </c>
      <c r="AZ1126" s="5">
        <v>100000</v>
      </c>
      <c r="BA1126" s="5">
        <v>99500</v>
      </c>
      <c r="BB1126" s="5">
        <v>99500</v>
      </c>
      <c r="BC1126" s="5">
        <v>99000</v>
      </c>
      <c r="BD1126" s="5">
        <v>99000</v>
      </c>
      <c r="BE1126" s="5">
        <v>0</v>
      </c>
      <c r="BF1126" s="5">
        <v>99000</v>
      </c>
      <c r="BG1126">
        <v>20180101</v>
      </c>
      <c r="BH1126" s="9" t="str">
        <f t="shared" si="51"/>
        <v>2018</v>
      </c>
      <c r="BI1126" t="str">
        <f>MID(Merge1[[#This Row],[OC_DATA_INIZIO_PROGETTO]],5,2)</f>
        <v>01</v>
      </c>
      <c r="BJ1126">
        <v>20190404</v>
      </c>
      <c r="BK1126" t="str">
        <f t="shared" si="52"/>
        <v>2019</v>
      </c>
      <c r="BL1126" t="str">
        <f>MID(Merge1[[#This Row],[OC_DATA_FINE_PROGETTO_PREVISTA]],5,2)</f>
        <v>04</v>
      </c>
      <c r="BM1126" s="8">
        <f>(Merge1[[#This Row],[Colonna2]]-Merge1[[#This Row],[Colonna1]])*12+Merge1[[#This Row],[Colonna22]]-Merge1[[#This Row],[Colonna12]]</f>
        <v>15</v>
      </c>
      <c r="BN1126">
        <v>20190325</v>
      </c>
      <c r="BO1126" t="str">
        <f t="shared" si="53"/>
        <v>2019</v>
      </c>
      <c r="BP1126" s="2" t="s">
        <v>116</v>
      </c>
      <c r="BQ1126" s="2" t="s">
        <v>763</v>
      </c>
      <c r="BR1126" s="2" t="s">
        <v>440</v>
      </c>
      <c r="BS1126" s="2" t="s">
        <v>773</v>
      </c>
      <c r="BT1126" s="2" t="s">
        <v>774</v>
      </c>
    </row>
    <row r="1127" spans="1:72" x14ac:dyDescent="0.35">
      <c r="A1127" s="2" t="s">
        <v>11900</v>
      </c>
      <c r="B1127" s="2" t="s">
        <v>11901</v>
      </c>
      <c r="C1127" s="2" t="s">
        <v>11902</v>
      </c>
      <c r="D1127" s="2" t="s">
        <v>11903</v>
      </c>
      <c r="E1127" s="2" t="s">
        <v>11904</v>
      </c>
      <c r="F1127">
        <v>1</v>
      </c>
      <c r="G1127" s="2" t="s">
        <v>151</v>
      </c>
      <c r="H1127">
        <v>7</v>
      </c>
      <c r="I1127" s="2" t="s">
        <v>770</v>
      </c>
      <c r="J1127">
        <v>99</v>
      </c>
      <c r="K1127" s="2" t="s">
        <v>81</v>
      </c>
      <c r="L1127">
        <v>8</v>
      </c>
      <c r="M1127" s="2" t="s">
        <v>112</v>
      </c>
      <c r="N1127">
        <v>62</v>
      </c>
      <c r="O1127" s="2" t="s">
        <v>2450</v>
      </c>
      <c r="P1127">
        <v>999</v>
      </c>
      <c r="Q1127" s="2" t="s">
        <v>3522</v>
      </c>
      <c r="R1127" t="s">
        <v>67</v>
      </c>
      <c r="S1127" t="s">
        <v>67</v>
      </c>
      <c r="T1127" s="2" t="s">
        <v>1986</v>
      </c>
      <c r="U1127" s="2" t="s">
        <v>1987</v>
      </c>
      <c r="V1127">
        <v>915</v>
      </c>
      <c r="W1127" s="2" t="s">
        <v>632</v>
      </c>
      <c r="X1127">
        <v>49750</v>
      </c>
      <c r="Y1127">
        <v>49750</v>
      </c>
      <c r="AD1127">
        <v>34825</v>
      </c>
      <c r="AF1127">
        <v>0</v>
      </c>
      <c r="AG1127">
        <v>14925</v>
      </c>
      <c r="AK1127">
        <v>94500</v>
      </c>
      <c r="AL1127" s="5">
        <v>99500</v>
      </c>
      <c r="AM1127">
        <v>0</v>
      </c>
      <c r="AN1127">
        <v>0</v>
      </c>
      <c r="AO1127">
        <v>49750</v>
      </c>
      <c r="AP1127">
        <v>49750</v>
      </c>
      <c r="AS1127">
        <v>34825</v>
      </c>
      <c r="AU1127">
        <v>14925</v>
      </c>
      <c r="AY1127">
        <v>94500</v>
      </c>
      <c r="AZ1127" s="5">
        <v>99500</v>
      </c>
      <c r="BA1127" s="5">
        <v>99500</v>
      </c>
      <c r="BB1127" s="5">
        <v>99500</v>
      </c>
      <c r="BF1127" s="5">
        <v>0</v>
      </c>
      <c r="BG1127">
        <v>20201204</v>
      </c>
      <c r="BH1127" s="9" t="str">
        <f t="shared" si="51"/>
        <v>2020</v>
      </c>
      <c r="BI1127" t="str">
        <f>MID(Merge1[[#This Row],[OC_DATA_INIZIO_PROGETTO]],5,2)</f>
        <v>12</v>
      </c>
      <c r="BJ1127">
        <v>20211231</v>
      </c>
      <c r="BK1127" t="str">
        <f t="shared" si="52"/>
        <v>2021</v>
      </c>
      <c r="BL1127" t="str">
        <f>MID(Merge1[[#This Row],[OC_DATA_FINE_PROGETTO_PREVISTA]],5,2)</f>
        <v>12</v>
      </c>
      <c r="BM1127" s="8">
        <f>(Merge1[[#This Row],[Colonna2]]-Merge1[[#This Row],[Colonna1]])*12+Merge1[[#This Row],[Colonna22]]-Merge1[[#This Row],[Colonna12]]</f>
        <v>12</v>
      </c>
      <c r="BN1127">
        <v>20211204</v>
      </c>
      <c r="BO1127" t="str">
        <f t="shared" si="53"/>
        <v>2021</v>
      </c>
      <c r="BP1127" s="2" t="s">
        <v>86</v>
      </c>
      <c r="BQ1127" s="2" t="s">
        <v>76</v>
      </c>
      <c r="BR1127" s="2" t="s">
        <v>77</v>
      </c>
      <c r="BS1127" s="2" t="s">
        <v>2387</v>
      </c>
      <c r="BT1127" s="2" t="s">
        <v>510</v>
      </c>
    </row>
    <row r="1128" spans="1:72" x14ac:dyDescent="0.35">
      <c r="A1128" s="2" t="s">
        <v>6686</v>
      </c>
      <c r="B1128" s="2" t="s">
        <v>6687</v>
      </c>
      <c r="C1128" s="2" t="s">
        <v>6688</v>
      </c>
      <c r="D1128" s="2" t="s">
        <v>6689</v>
      </c>
      <c r="E1128" s="2" t="s">
        <v>6690</v>
      </c>
      <c r="F1128">
        <v>8</v>
      </c>
      <c r="G1128" s="2" t="s">
        <v>441</v>
      </c>
      <c r="H1128">
        <v>2</v>
      </c>
      <c r="I1128" s="2" t="s">
        <v>430</v>
      </c>
      <c r="J1128">
        <v>99</v>
      </c>
      <c r="K1128" s="2" t="s">
        <v>81</v>
      </c>
      <c r="L1128">
        <v>11</v>
      </c>
      <c r="M1128" s="2" t="s">
        <v>443</v>
      </c>
      <c r="N1128">
        <v>80</v>
      </c>
      <c r="O1128" s="2" t="s">
        <v>676</v>
      </c>
      <c r="P1128">
        <v>899</v>
      </c>
      <c r="Q1128" s="2" t="s">
        <v>676</v>
      </c>
      <c r="R1128" t="s">
        <v>67</v>
      </c>
      <c r="S1128" t="s">
        <v>67</v>
      </c>
      <c r="T1128" s="2" t="s">
        <v>73</v>
      </c>
      <c r="U1128" s="2" t="s">
        <v>74</v>
      </c>
      <c r="V1128">
        <v>915</v>
      </c>
      <c r="W1128" s="2" t="s">
        <v>632</v>
      </c>
      <c r="X1128">
        <v>99465.61</v>
      </c>
      <c r="Z1128">
        <v>99465.61</v>
      </c>
      <c r="AF1128">
        <v>0</v>
      </c>
      <c r="AL1128" s="5">
        <v>99465.61</v>
      </c>
      <c r="AM1128">
        <v>0</v>
      </c>
      <c r="AN1128">
        <v>0</v>
      </c>
      <c r="AO1128">
        <v>99465.61</v>
      </c>
      <c r="AQ1128">
        <v>99465.61</v>
      </c>
      <c r="AZ1128" s="5">
        <v>99465.61</v>
      </c>
      <c r="BA1128" s="5">
        <v>99465.61</v>
      </c>
      <c r="BB1128" s="5">
        <v>99465.61</v>
      </c>
      <c r="BC1128" s="5">
        <v>99465.600000000006</v>
      </c>
      <c r="BD1128" s="5">
        <v>99465.600000000006</v>
      </c>
      <c r="BE1128" s="5">
        <v>0</v>
      </c>
      <c r="BF1128" s="5">
        <v>99465.600000000006</v>
      </c>
      <c r="BG1128">
        <v>20141212</v>
      </c>
      <c r="BH1128" s="9" t="str">
        <f t="shared" si="51"/>
        <v>2014</v>
      </c>
      <c r="BI1128" t="str">
        <f>MID(Merge1[[#This Row],[OC_DATA_INIZIO_PROGETTO]],5,2)</f>
        <v>12</v>
      </c>
      <c r="BJ1128">
        <v>20150630</v>
      </c>
      <c r="BK1128" t="str">
        <f t="shared" si="52"/>
        <v>2015</v>
      </c>
      <c r="BL1128" t="str">
        <f>MID(Merge1[[#This Row],[OC_DATA_FINE_PROGETTO_PREVISTA]],5,2)</f>
        <v>06</v>
      </c>
      <c r="BM1128" s="8">
        <f>(Merge1[[#This Row],[Colonna2]]-Merge1[[#This Row],[Colonna1]])*12+Merge1[[#This Row],[Colonna22]]-Merge1[[#This Row],[Colonna12]]</f>
        <v>6</v>
      </c>
      <c r="BN1128">
        <v>20150630</v>
      </c>
      <c r="BO1128" t="str">
        <f t="shared" si="53"/>
        <v>2015</v>
      </c>
      <c r="BP1128" s="2" t="s">
        <v>116</v>
      </c>
      <c r="BQ1128" s="2" t="s">
        <v>763</v>
      </c>
      <c r="BR1128" s="2" t="s">
        <v>440</v>
      </c>
      <c r="BS1128" s="2" t="s">
        <v>434</v>
      </c>
      <c r="BT1128" s="2" t="s">
        <v>435</v>
      </c>
    </row>
    <row r="1129" spans="1:72" x14ac:dyDescent="0.35">
      <c r="A1129" s="2" t="s">
        <v>2935</v>
      </c>
      <c r="B1129" s="2" t="s">
        <v>2936</v>
      </c>
      <c r="C1129" s="2" t="s">
        <v>2937</v>
      </c>
      <c r="D1129" s="2" t="s">
        <v>2938</v>
      </c>
      <c r="E1129" s="2" t="s">
        <v>2939</v>
      </c>
      <c r="F1129">
        <v>1</v>
      </c>
      <c r="G1129" s="2" t="s">
        <v>151</v>
      </c>
      <c r="H1129">
        <v>7</v>
      </c>
      <c r="I1129" s="2" t="s">
        <v>770</v>
      </c>
      <c r="J1129">
        <v>99</v>
      </c>
      <c r="K1129" s="2" t="s">
        <v>81</v>
      </c>
      <c r="L1129">
        <v>8</v>
      </c>
      <c r="M1129" s="2" t="s">
        <v>112</v>
      </c>
      <c r="N1129">
        <v>62</v>
      </c>
      <c r="O1129" s="2" t="s">
        <v>2450</v>
      </c>
      <c r="P1129">
        <v>634</v>
      </c>
      <c r="Q1129" s="2" t="s">
        <v>2770</v>
      </c>
      <c r="R1129" t="s">
        <v>67</v>
      </c>
      <c r="S1129" t="s">
        <v>67</v>
      </c>
      <c r="T1129" s="2" t="s">
        <v>1986</v>
      </c>
      <c r="U1129" s="2" t="s">
        <v>1987</v>
      </c>
      <c r="V1129">
        <v>611</v>
      </c>
      <c r="W1129" s="2" t="s">
        <v>2386</v>
      </c>
      <c r="X1129">
        <v>49679.519999999997</v>
      </c>
      <c r="Y1129">
        <v>49679.519999999997</v>
      </c>
      <c r="AD1129">
        <v>34775.660000000003</v>
      </c>
      <c r="AF1129">
        <v>0</v>
      </c>
      <c r="AG1129">
        <v>14903.86</v>
      </c>
      <c r="AK1129">
        <v>66239</v>
      </c>
      <c r="AL1129" s="5">
        <v>99359.039999999994</v>
      </c>
      <c r="AM1129">
        <v>0</v>
      </c>
      <c r="AN1129">
        <v>0</v>
      </c>
      <c r="AO1129">
        <v>49679.519999999997</v>
      </c>
      <c r="AP1129">
        <v>49679.519999999997</v>
      </c>
      <c r="AS1129">
        <v>34775.660000000003</v>
      </c>
      <c r="AU1129">
        <v>14903.86</v>
      </c>
      <c r="AY1129">
        <v>66239</v>
      </c>
      <c r="AZ1129" s="5">
        <v>99359.039999999994</v>
      </c>
      <c r="BA1129" s="5">
        <v>99359.039999999994</v>
      </c>
      <c r="BB1129" s="5">
        <v>99359.039999999994</v>
      </c>
      <c r="BF1129" s="5">
        <v>0</v>
      </c>
      <c r="BG1129">
        <v>20200722</v>
      </c>
      <c r="BH1129" s="9" t="str">
        <f t="shared" si="51"/>
        <v>2020</v>
      </c>
      <c r="BI1129" t="str">
        <f>MID(Merge1[[#This Row],[OC_DATA_INIZIO_PROGETTO]],5,2)</f>
        <v>07</v>
      </c>
      <c r="BJ1129">
        <v>20220216</v>
      </c>
      <c r="BK1129" t="str">
        <f t="shared" si="52"/>
        <v>2022</v>
      </c>
      <c r="BL1129" t="str">
        <f>MID(Merge1[[#This Row],[OC_DATA_FINE_PROGETTO_PREVISTA]],5,2)</f>
        <v>02</v>
      </c>
      <c r="BM1129" s="8">
        <f>(Merge1[[#This Row],[Colonna2]]-Merge1[[#This Row],[Colonna1]])*12+Merge1[[#This Row],[Colonna22]]-Merge1[[#This Row],[Colonna12]]</f>
        <v>19</v>
      </c>
      <c r="BO1129" t="str">
        <f t="shared" si="53"/>
        <v/>
      </c>
      <c r="BP1129" s="2" t="s">
        <v>86</v>
      </c>
      <c r="BQ1129" s="2" t="s">
        <v>76</v>
      </c>
      <c r="BR1129" s="2" t="s">
        <v>77</v>
      </c>
      <c r="BS1129" s="2" t="s">
        <v>773</v>
      </c>
      <c r="BT1129" s="2" t="s">
        <v>774</v>
      </c>
    </row>
    <row r="1130" spans="1:72" x14ac:dyDescent="0.35">
      <c r="A1130" s="2" t="s">
        <v>8287</v>
      </c>
      <c r="B1130" s="2" t="s">
        <v>8288</v>
      </c>
      <c r="C1130" s="2" t="s">
        <v>8289</v>
      </c>
      <c r="D1130" s="2" t="s">
        <v>8290</v>
      </c>
      <c r="E1130" s="2" t="s">
        <v>8291</v>
      </c>
      <c r="F1130">
        <v>6</v>
      </c>
      <c r="G1130" s="2" t="s">
        <v>93</v>
      </c>
      <c r="H1130">
        <v>2</v>
      </c>
      <c r="I1130" s="2" t="s">
        <v>430</v>
      </c>
      <c r="J1130">
        <v>13</v>
      </c>
      <c r="K1130" s="2" t="s">
        <v>431</v>
      </c>
      <c r="L1130">
        <v>8</v>
      </c>
      <c r="M1130" s="2" t="s">
        <v>112</v>
      </c>
      <c r="N1130">
        <v>61</v>
      </c>
      <c r="O1130" s="2" t="s">
        <v>113</v>
      </c>
      <c r="P1130">
        <v>620</v>
      </c>
      <c r="Q1130" s="2" t="s">
        <v>114</v>
      </c>
      <c r="R1130" t="s">
        <v>67</v>
      </c>
      <c r="S1130" t="s">
        <v>67</v>
      </c>
      <c r="T1130" s="2" t="s">
        <v>73</v>
      </c>
      <c r="U1130" s="2" t="s">
        <v>74</v>
      </c>
      <c r="V1130">
        <v>0</v>
      </c>
      <c r="W1130" s="2" t="s">
        <v>97</v>
      </c>
      <c r="X1130">
        <v>353214.95</v>
      </c>
      <c r="Y1130">
        <v>353214.95</v>
      </c>
      <c r="AF1130">
        <v>0</v>
      </c>
      <c r="AJ1130">
        <v>62332.05</v>
      </c>
      <c r="AL1130" s="5">
        <v>353214.95</v>
      </c>
      <c r="AM1130">
        <v>0</v>
      </c>
      <c r="AN1130">
        <v>0</v>
      </c>
      <c r="AO1130">
        <v>353214.95</v>
      </c>
      <c r="AP1130">
        <v>353214.95</v>
      </c>
      <c r="AX1130">
        <v>62332.05</v>
      </c>
      <c r="AZ1130" s="5">
        <v>353214.95</v>
      </c>
      <c r="BA1130" s="5">
        <v>99279.16</v>
      </c>
      <c r="BB1130" s="5">
        <v>99279.16</v>
      </c>
      <c r="BC1130" s="5">
        <v>99279.16</v>
      </c>
      <c r="BD1130" s="5">
        <v>99279.16</v>
      </c>
      <c r="BE1130" s="5">
        <v>0</v>
      </c>
      <c r="BF1130" s="5">
        <v>99279.16</v>
      </c>
      <c r="BG1130">
        <v>20190101</v>
      </c>
      <c r="BH1130" s="9" t="str">
        <f t="shared" si="51"/>
        <v>2019</v>
      </c>
      <c r="BI1130" t="str">
        <f>MID(Merge1[[#This Row],[OC_DATA_INIZIO_PROGETTO]],5,2)</f>
        <v>01</v>
      </c>
      <c r="BJ1130">
        <v>20211231</v>
      </c>
      <c r="BK1130" t="str">
        <f t="shared" si="52"/>
        <v>2021</v>
      </c>
      <c r="BL1130" t="str">
        <f>MID(Merge1[[#This Row],[OC_DATA_FINE_PROGETTO_PREVISTA]],5,2)</f>
        <v>12</v>
      </c>
      <c r="BM1130" s="8">
        <f>(Merge1[[#This Row],[Colonna2]]-Merge1[[#This Row],[Colonna1]])*12+Merge1[[#This Row],[Colonna22]]-Merge1[[#This Row],[Colonna12]]</f>
        <v>35</v>
      </c>
      <c r="BO1130" t="str">
        <f t="shared" si="53"/>
        <v/>
      </c>
      <c r="BP1130" s="2" t="s">
        <v>76</v>
      </c>
      <c r="BQ1130" s="2" t="s">
        <v>76</v>
      </c>
      <c r="BR1130" s="2" t="s">
        <v>77</v>
      </c>
      <c r="BS1130" s="2" t="s">
        <v>434</v>
      </c>
      <c r="BT1130" s="2" t="s">
        <v>435</v>
      </c>
    </row>
    <row r="1131" spans="1:72" x14ac:dyDescent="0.35">
      <c r="A1131" s="2" t="s">
        <v>20302</v>
      </c>
      <c r="B1131" s="2" t="s">
        <v>20303</v>
      </c>
      <c r="C1131" s="2" t="s">
        <v>20304</v>
      </c>
      <c r="D1131" s="2" t="s">
        <v>20305</v>
      </c>
      <c r="E1131" s="2" t="s">
        <v>20306</v>
      </c>
      <c r="F1131">
        <v>1</v>
      </c>
      <c r="G1131" s="2" t="s">
        <v>151</v>
      </c>
      <c r="H1131">
        <v>7</v>
      </c>
      <c r="I1131" s="2" t="s">
        <v>770</v>
      </c>
      <c r="J1131">
        <v>99</v>
      </c>
      <c r="K1131" s="2" t="s">
        <v>81</v>
      </c>
      <c r="L1131">
        <v>6</v>
      </c>
      <c r="M1131" s="2" t="s">
        <v>1983</v>
      </c>
      <c r="N1131">
        <v>39</v>
      </c>
      <c r="O1131" s="2" t="s">
        <v>2384</v>
      </c>
      <c r="P1131">
        <v>150</v>
      </c>
      <c r="Q1131" s="2" t="s">
        <v>2385</v>
      </c>
      <c r="R1131" t="s">
        <v>67</v>
      </c>
      <c r="S1131" t="s">
        <v>67</v>
      </c>
      <c r="T1131" s="2" t="s">
        <v>504</v>
      </c>
      <c r="U1131" s="2" t="s">
        <v>505</v>
      </c>
      <c r="V1131">
        <v>0</v>
      </c>
      <c r="W1131" s="2" t="s">
        <v>97</v>
      </c>
      <c r="X1131">
        <v>74380.89</v>
      </c>
      <c r="Y1131">
        <v>74380.89</v>
      </c>
      <c r="AD1131">
        <v>24788.54</v>
      </c>
      <c r="AF1131">
        <v>0</v>
      </c>
      <c r="AK1131">
        <v>53563</v>
      </c>
      <c r="AL1131" s="5">
        <v>99169.43</v>
      </c>
      <c r="AM1131">
        <v>0</v>
      </c>
      <c r="AN1131">
        <v>0</v>
      </c>
      <c r="AO1131">
        <v>74380.89</v>
      </c>
      <c r="AP1131">
        <v>74380.89</v>
      </c>
      <c r="AS1131">
        <v>24788.54</v>
      </c>
      <c r="AY1131">
        <v>53563</v>
      </c>
      <c r="AZ1131" s="5">
        <v>99169.43</v>
      </c>
      <c r="BA1131" s="5">
        <v>99169.43</v>
      </c>
      <c r="BB1131" s="5">
        <v>99169.43</v>
      </c>
      <c r="BC1131" s="5">
        <v>60226.36</v>
      </c>
      <c r="BD1131" s="5">
        <v>60226.36</v>
      </c>
      <c r="BE1131" s="5">
        <v>0</v>
      </c>
      <c r="BF1131" s="5">
        <v>92755.83</v>
      </c>
      <c r="BG1131">
        <v>20171219</v>
      </c>
      <c r="BH1131" s="9" t="str">
        <f t="shared" si="51"/>
        <v>2017</v>
      </c>
      <c r="BI1131" t="str">
        <f>MID(Merge1[[#This Row],[OC_DATA_INIZIO_PROGETTO]],5,2)</f>
        <v>12</v>
      </c>
      <c r="BJ1131">
        <v>20201231</v>
      </c>
      <c r="BK1131" t="str">
        <f t="shared" si="52"/>
        <v>2020</v>
      </c>
      <c r="BL1131" t="str">
        <f>MID(Merge1[[#This Row],[OC_DATA_FINE_PROGETTO_PREVISTA]],5,2)</f>
        <v>12</v>
      </c>
      <c r="BM1131" s="8">
        <f>(Merge1[[#This Row],[Colonna2]]-Merge1[[#This Row],[Colonna1]])*12+Merge1[[#This Row],[Colonna22]]-Merge1[[#This Row],[Colonna12]]</f>
        <v>36</v>
      </c>
      <c r="BN1131">
        <v>20191121</v>
      </c>
      <c r="BO1131" t="str">
        <f t="shared" si="53"/>
        <v>2019</v>
      </c>
      <c r="BP1131" s="2" t="s">
        <v>76</v>
      </c>
      <c r="BQ1131" s="2" t="s">
        <v>76</v>
      </c>
      <c r="BR1131" s="2" t="s">
        <v>440</v>
      </c>
      <c r="BS1131" s="2" t="s">
        <v>773</v>
      </c>
      <c r="BT1131" s="2" t="s">
        <v>774</v>
      </c>
    </row>
    <row r="1132" spans="1:72" x14ac:dyDescent="0.35">
      <c r="A1132" s="2" t="s">
        <v>7983</v>
      </c>
      <c r="B1132" s="2" t="s">
        <v>7984</v>
      </c>
      <c r="C1132" s="2" t="s">
        <v>7985</v>
      </c>
      <c r="D1132" s="2" t="s">
        <v>7985</v>
      </c>
      <c r="E1132" s="2" t="s">
        <v>7986</v>
      </c>
      <c r="F1132">
        <v>8</v>
      </c>
      <c r="G1132" s="2" t="s">
        <v>441</v>
      </c>
      <c r="H1132">
        <v>2</v>
      </c>
      <c r="I1132" s="2" t="s">
        <v>430</v>
      </c>
      <c r="J1132">
        <v>99</v>
      </c>
      <c r="K1132" s="2" t="s">
        <v>81</v>
      </c>
      <c r="L1132">
        <v>10</v>
      </c>
      <c r="M1132" s="2" t="s">
        <v>95</v>
      </c>
      <c r="N1132">
        <v>33</v>
      </c>
      <c r="O1132" s="2" t="s">
        <v>438</v>
      </c>
      <c r="P1132">
        <v>5</v>
      </c>
      <c r="Q1132" s="2" t="s">
        <v>6645</v>
      </c>
      <c r="R1132" t="s">
        <v>67</v>
      </c>
      <c r="S1132" t="s">
        <v>67</v>
      </c>
      <c r="T1132" s="2" t="s">
        <v>73</v>
      </c>
      <c r="U1132" s="2" t="s">
        <v>74</v>
      </c>
      <c r="V1132">
        <v>929</v>
      </c>
      <c r="W1132" s="2" t="s">
        <v>6652</v>
      </c>
      <c r="X1132">
        <v>99092</v>
      </c>
      <c r="Z1132">
        <v>99092</v>
      </c>
      <c r="AF1132">
        <v>0</v>
      </c>
      <c r="AL1132" s="5">
        <v>99092</v>
      </c>
      <c r="AM1132">
        <v>0</v>
      </c>
      <c r="AN1132">
        <v>0</v>
      </c>
      <c r="AO1132">
        <v>99092</v>
      </c>
      <c r="AQ1132">
        <v>99092</v>
      </c>
      <c r="AZ1132" s="5">
        <v>99092</v>
      </c>
      <c r="BA1132" s="5">
        <v>99092</v>
      </c>
      <c r="BB1132" s="5">
        <v>99092</v>
      </c>
      <c r="BF1132" s="5">
        <v>0</v>
      </c>
      <c r="BG1132">
        <v>20200320</v>
      </c>
      <c r="BH1132" s="9" t="str">
        <f t="shared" si="51"/>
        <v>2020</v>
      </c>
      <c r="BI1132" t="str">
        <f>MID(Merge1[[#This Row],[OC_DATA_INIZIO_PROGETTO]],5,2)</f>
        <v>03</v>
      </c>
      <c r="BJ1132">
        <v>20210707</v>
      </c>
      <c r="BK1132" t="str">
        <f t="shared" si="52"/>
        <v>2021</v>
      </c>
      <c r="BL1132" t="str">
        <f>MID(Merge1[[#This Row],[OC_DATA_FINE_PROGETTO_PREVISTA]],5,2)</f>
        <v>07</v>
      </c>
      <c r="BM1132" s="8">
        <f>(Merge1[[#This Row],[Colonna2]]-Merge1[[#This Row],[Colonna1]])*12+Merge1[[#This Row],[Colonna22]]-Merge1[[#This Row],[Colonna12]]</f>
        <v>16</v>
      </c>
      <c r="BO1132" t="str">
        <f t="shared" si="53"/>
        <v/>
      </c>
      <c r="BP1132" s="2" t="s">
        <v>86</v>
      </c>
      <c r="BQ1132" s="2" t="s">
        <v>76</v>
      </c>
      <c r="BR1132" s="2" t="s">
        <v>77</v>
      </c>
      <c r="BS1132" s="2" t="s">
        <v>434</v>
      </c>
      <c r="BT1132" s="2" t="s">
        <v>435</v>
      </c>
    </row>
    <row r="1133" spans="1:72" x14ac:dyDescent="0.35">
      <c r="A1133" s="2" t="s">
        <v>30003</v>
      </c>
      <c r="B1133" s="2" t="s">
        <v>30004</v>
      </c>
      <c r="C1133" s="2" t="s">
        <v>30005</v>
      </c>
      <c r="D1133" s="2" t="s">
        <v>29590</v>
      </c>
      <c r="E1133" s="2" t="s">
        <v>30006</v>
      </c>
      <c r="F1133">
        <v>3</v>
      </c>
      <c r="G1133" s="2" t="s">
        <v>102</v>
      </c>
      <c r="H1133">
        <v>7</v>
      </c>
      <c r="I1133" s="2" t="s">
        <v>770</v>
      </c>
      <c r="J1133">
        <v>20</v>
      </c>
      <c r="K1133" s="2" t="s">
        <v>3054</v>
      </c>
      <c r="L1133">
        <v>8</v>
      </c>
      <c r="M1133" s="2" t="s">
        <v>112</v>
      </c>
      <c r="N1133">
        <v>62</v>
      </c>
      <c r="O1133" s="2" t="s">
        <v>2450</v>
      </c>
      <c r="P1133">
        <v>999</v>
      </c>
      <c r="Q1133" s="2" t="s">
        <v>3522</v>
      </c>
      <c r="R1133" t="s">
        <v>67</v>
      </c>
      <c r="S1133" t="s">
        <v>67</v>
      </c>
      <c r="T1133" s="2" t="s">
        <v>1986</v>
      </c>
      <c r="U1133" s="2" t="s">
        <v>1987</v>
      </c>
      <c r="V1133">
        <v>1956</v>
      </c>
      <c r="W1133" s="2" t="s">
        <v>499</v>
      </c>
      <c r="X1133">
        <v>74250</v>
      </c>
      <c r="Y1133">
        <v>74250</v>
      </c>
      <c r="AF1133">
        <v>0</v>
      </c>
      <c r="AI1133">
        <v>25750</v>
      </c>
      <c r="AL1133" s="5">
        <v>100000</v>
      </c>
      <c r="AM1133">
        <v>0</v>
      </c>
      <c r="AN1133">
        <v>0</v>
      </c>
      <c r="AO1133">
        <v>74250</v>
      </c>
      <c r="AP1133">
        <v>74250</v>
      </c>
      <c r="AW1133">
        <v>25750</v>
      </c>
      <c r="AZ1133" s="5">
        <v>100000</v>
      </c>
      <c r="BA1133" s="5">
        <v>99000</v>
      </c>
      <c r="BB1133" s="5">
        <v>99000</v>
      </c>
      <c r="BC1133" s="5">
        <v>98500</v>
      </c>
      <c r="BD1133" s="5">
        <v>98500</v>
      </c>
      <c r="BE1133" s="5">
        <v>0</v>
      </c>
      <c r="BF1133" s="5">
        <v>99000</v>
      </c>
      <c r="BG1133">
        <v>20171001</v>
      </c>
      <c r="BH1133" s="9" t="str">
        <f t="shared" si="51"/>
        <v>2017</v>
      </c>
      <c r="BI1133" t="str">
        <f>MID(Merge1[[#This Row],[OC_DATA_INIZIO_PROGETTO]],5,2)</f>
        <v>10</v>
      </c>
      <c r="BJ1133">
        <v>20181130</v>
      </c>
      <c r="BK1133" t="str">
        <f t="shared" si="52"/>
        <v>2018</v>
      </c>
      <c r="BL1133" t="str">
        <f>MID(Merge1[[#This Row],[OC_DATA_FINE_PROGETTO_PREVISTA]],5,2)</f>
        <v>11</v>
      </c>
      <c r="BM1133" s="8">
        <f>(Merge1[[#This Row],[Colonna2]]-Merge1[[#This Row],[Colonna1]])*12+Merge1[[#This Row],[Colonna22]]-Merge1[[#This Row],[Colonna12]]</f>
        <v>13</v>
      </c>
      <c r="BN1133">
        <v>20181029</v>
      </c>
      <c r="BO1133" t="str">
        <f t="shared" si="53"/>
        <v>2018</v>
      </c>
      <c r="BP1133" s="2" t="s">
        <v>116</v>
      </c>
      <c r="BQ1133" s="2" t="s">
        <v>763</v>
      </c>
      <c r="BR1133" s="2" t="s">
        <v>440</v>
      </c>
      <c r="BS1133" s="2" t="s">
        <v>773</v>
      </c>
      <c r="BT1133" s="2" t="s">
        <v>774</v>
      </c>
    </row>
    <row r="1134" spans="1:72" x14ac:dyDescent="0.35">
      <c r="A1134" s="2" t="s">
        <v>30425</v>
      </c>
      <c r="B1134" s="2" t="s">
        <v>30426</v>
      </c>
      <c r="C1134" s="2" t="s">
        <v>30427</v>
      </c>
      <c r="D1134" s="2" t="s">
        <v>29590</v>
      </c>
      <c r="E1134" s="2" t="s">
        <v>30428</v>
      </c>
      <c r="F1134">
        <v>3</v>
      </c>
      <c r="G1134" s="2" t="s">
        <v>102</v>
      </c>
      <c r="H1134">
        <v>7</v>
      </c>
      <c r="I1134" s="2" t="s">
        <v>770</v>
      </c>
      <c r="J1134">
        <v>20</v>
      </c>
      <c r="K1134" s="2" t="s">
        <v>3054</v>
      </c>
      <c r="L1134">
        <v>8</v>
      </c>
      <c r="M1134" s="2" t="s">
        <v>112</v>
      </c>
      <c r="N1134">
        <v>62</v>
      </c>
      <c r="O1134" s="2" t="s">
        <v>2450</v>
      </c>
      <c r="P1134">
        <v>999</v>
      </c>
      <c r="Q1134" s="2" t="s">
        <v>3522</v>
      </c>
      <c r="R1134" t="s">
        <v>67</v>
      </c>
      <c r="S1134" t="s">
        <v>67</v>
      </c>
      <c r="T1134" s="2" t="s">
        <v>1331</v>
      </c>
      <c r="U1134" s="2" t="s">
        <v>1332</v>
      </c>
      <c r="V1134">
        <v>1955</v>
      </c>
      <c r="W1134" s="2" t="s">
        <v>555</v>
      </c>
      <c r="X1134">
        <v>79190.100000000006</v>
      </c>
      <c r="Y1134">
        <v>79190.100000000006</v>
      </c>
      <c r="AF1134">
        <v>0</v>
      </c>
      <c r="AI1134">
        <v>20809.900000000001</v>
      </c>
      <c r="AL1134" s="5">
        <v>100000</v>
      </c>
      <c r="AM1134">
        <v>0</v>
      </c>
      <c r="AN1134">
        <v>0</v>
      </c>
      <c r="AO1134">
        <v>79190.100000000006</v>
      </c>
      <c r="AP1134">
        <v>79190.100000000006</v>
      </c>
      <c r="AW1134">
        <v>20809.900000000001</v>
      </c>
      <c r="AZ1134" s="5">
        <v>100000</v>
      </c>
      <c r="BA1134" s="5">
        <v>99000</v>
      </c>
      <c r="BB1134" s="5">
        <v>99000</v>
      </c>
      <c r="BC1134" s="5">
        <v>99000</v>
      </c>
      <c r="BD1134" s="5">
        <v>99000</v>
      </c>
      <c r="BE1134" s="5">
        <v>0</v>
      </c>
      <c r="BF1134" s="5">
        <v>99569.72</v>
      </c>
      <c r="BG1134">
        <v>20180101</v>
      </c>
      <c r="BH1134" s="9" t="str">
        <f t="shared" si="51"/>
        <v>2018</v>
      </c>
      <c r="BI1134" t="str">
        <f>MID(Merge1[[#This Row],[OC_DATA_INIZIO_PROGETTO]],5,2)</f>
        <v>01</v>
      </c>
      <c r="BJ1134">
        <v>20190909</v>
      </c>
      <c r="BK1134" t="str">
        <f t="shared" si="52"/>
        <v>2019</v>
      </c>
      <c r="BL1134" t="str">
        <f>MID(Merge1[[#This Row],[OC_DATA_FINE_PROGETTO_PREVISTA]],5,2)</f>
        <v>09</v>
      </c>
      <c r="BM1134" s="8">
        <f>(Merge1[[#This Row],[Colonna2]]-Merge1[[#This Row],[Colonna1]])*12+Merge1[[#This Row],[Colonna22]]-Merge1[[#This Row],[Colonna12]]</f>
        <v>20</v>
      </c>
      <c r="BN1134">
        <v>20190909</v>
      </c>
      <c r="BO1134" t="str">
        <f t="shared" si="53"/>
        <v>2019</v>
      </c>
      <c r="BP1134" s="2" t="s">
        <v>116</v>
      </c>
      <c r="BQ1134" s="2" t="s">
        <v>763</v>
      </c>
      <c r="BR1134" s="2" t="s">
        <v>440</v>
      </c>
      <c r="BS1134" s="2" t="s">
        <v>773</v>
      </c>
      <c r="BT1134" s="2" t="s">
        <v>774</v>
      </c>
    </row>
    <row r="1135" spans="1:72" x14ac:dyDescent="0.35">
      <c r="A1135" s="2" t="s">
        <v>11995</v>
      </c>
      <c r="B1135" s="2" t="s">
        <v>11996</v>
      </c>
      <c r="C1135" s="2" t="s">
        <v>11997</v>
      </c>
      <c r="D1135" s="2" t="s">
        <v>11998</v>
      </c>
      <c r="E1135" s="2" t="s">
        <v>11999</v>
      </c>
      <c r="F1135">
        <v>1</v>
      </c>
      <c r="G1135" s="2" t="s">
        <v>151</v>
      </c>
      <c r="H1135">
        <v>7</v>
      </c>
      <c r="I1135" s="2" t="s">
        <v>770</v>
      </c>
      <c r="J1135">
        <v>99</v>
      </c>
      <c r="K1135" s="2" t="s">
        <v>81</v>
      </c>
      <c r="L1135">
        <v>8</v>
      </c>
      <c r="M1135" s="2" t="s">
        <v>112</v>
      </c>
      <c r="N1135">
        <v>62</v>
      </c>
      <c r="O1135" s="2" t="s">
        <v>2450</v>
      </c>
      <c r="P1135">
        <v>999</v>
      </c>
      <c r="Q1135" s="2" t="s">
        <v>3522</v>
      </c>
      <c r="R1135" t="s">
        <v>67</v>
      </c>
      <c r="S1135" t="s">
        <v>67</v>
      </c>
      <c r="T1135" s="2" t="s">
        <v>1986</v>
      </c>
      <c r="U1135" s="2" t="s">
        <v>1987</v>
      </c>
      <c r="V1135">
        <v>948</v>
      </c>
      <c r="W1135" s="2" t="s">
        <v>6658</v>
      </c>
      <c r="X1135">
        <v>49500</v>
      </c>
      <c r="Y1135">
        <v>49500</v>
      </c>
      <c r="AD1135">
        <v>34650</v>
      </c>
      <c r="AF1135">
        <v>0</v>
      </c>
      <c r="AG1135">
        <v>14850</v>
      </c>
      <c r="AK1135">
        <v>101000</v>
      </c>
      <c r="AL1135" s="5">
        <v>99000</v>
      </c>
      <c r="AM1135">
        <v>0</v>
      </c>
      <c r="AN1135">
        <v>0</v>
      </c>
      <c r="AO1135">
        <v>49500</v>
      </c>
      <c r="AP1135">
        <v>49500</v>
      </c>
      <c r="AS1135">
        <v>34650</v>
      </c>
      <c r="AU1135">
        <v>14850</v>
      </c>
      <c r="AY1135">
        <v>101000</v>
      </c>
      <c r="AZ1135" s="5">
        <v>99000</v>
      </c>
      <c r="BA1135" s="5">
        <v>99000</v>
      </c>
      <c r="BB1135" s="5">
        <v>99000</v>
      </c>
      <c r="BF1135" s="5">
        <v>0</v>
      </c>
      <c r="BG1135">
        <v>20201204</v>
      </c>
      <c r="BH1135" s="9" t="str">
        <f t="shared" si="51"/>
        <v>2020</v>
      </c>
      <c r="BI1135" t="str">
        <f>MID(Merge1[[#This Row],[OC_DATA_INIZIO_PROGETTO]],5,2)</f>
        <v>12</v>
      </c>
      <c r="BJ1135">
        <v>20211231</v>
      </c>
      <c r="BK1135" t="str">
        <f t="shared" si="52"/>
        <v>2021</v>
      </c>
      <c r="BL1135" t="str">
        <f>MID(Merge1[[#This Row],[OC_DATA_FINE_PROGETTO_PREVISTA]],5,2)</f>
        <v>12</v>
      </c>
      <c r="BM1135" s="8">
        <f>(Merge1[[#This Row],[Colonna2]]-Merge1[[#This Row],[Colonna1]])*12+Merge1[[#This Row],[Colonna22]]-Merge1[[#This Row],[Colonna12]]</f>
        <v>12</v>
      </c>
      <c r="BN1135">
        <v>20211204</v>
      </c>
      <c r="BO1135" t="str">
        <f t="shared" si="53"/>
        <v>2021</v>
      </c>
      <c r="BP1135" s="2" t="s">
        <v>86</v>
      </c>
      <c r="BQ1135" s="2" t="s">
        <v>76</v>
      </c>
      <c r="BR1135" s="2" t="s">
        <v>77</v>
      </c>
      <c r="BS1135" s="2" t="s">
        <v>2387</v>
      </c>
      <c r="BT1135" s="2" t="s">
        <v>510</v>
      </c>
    </row>
    <row r="1136" spans="1:72" x14ac:dyDescent="0.35">
      <c r="A1136" s="2" t="s">
        <v>30561</v>
      </c>
      <c r="B1136" s="2" t="s">
        <v>30562</v>
      </c>
      <c r="C1136" s="2" t="s">
        <v>30563</v>
      </c>
      <c r="D1136" s="2" t="s">
        <v>29590</v>
      </c>
      <c r="E1136" s="2" t="s">
        <v>30564</v>
      </c>
      <c r="F1136">
        <v>3</v>
      </c>
      <c r="G1136" s="2" t="s">
        <v>102</v>
      </c>
      <c r="H1136">
        <v>7</v>
      </c>
      <c r="I1136" s="2" t="s">
        <v>770</v>
      </c>
      <c r="J1136">
        <v>20</v>
      </c>
      <c r="K1136" s="2" t="s">
        <v>3054</v>
      </c>
      <c r="L1136">
        <v>8</v>
      </c>
      <c r="M1136" s="2" t="s">
        <v>112</v>
      </c>
      <c r="N1136">
        <v>62</v>
      </c>
      <c r="O1136" s="2" t="s">
        <v>2450</v>
      </c>
      <c r="P1136">
        <v>999</v>
      </c>
      <c r="Q1136" s="2" t="s">
        <v>3522</v>
      </c>
      <c r="R1136" t="s">
        <v>67</v>
      </c>
      <c r="S1136" t="s">
        <v>67</v>
      </c>
      <c r="T1136" s="2" t="s">
        <v>1331</v>
      </c>
      <c r="U1136" s="2" t="s">
        <v>1332</v>
      </c>
      <c r="V1136">
        <v>1914</v>
      </c>
      <c r="W1136" s="2" t="s">
        <v>452</v>
      </c>
      <c r="X1136">
        <v>79190.100000000006</v>
      </c>
      <c r="Y1136">
        <v>79190.100000000006</v>
      </c>
      <c r="AF1136">
        <v>0</v>
      </c>
      <c r="AI1136">
        <v>19809.900000000001</v>
      </c>
      <c r="AL1136" s="5">
        <v>99000</v>
      </c>
      <c r="AM1136">
        <v>0</v>
      </c>
      <c r="AN1136">
        <v>0</v>
      </c>
      <c r="AO1136">
        <v>79190.100000000006</v>
      </c>
      <c r="AP1136">
        <v>79190.100000000006</v>
      </c>
      <c r="AW1136">
        <v>19809.900000000001</v>
      </c>
      <c r="AZ1136" s="5">
        <v>99000</v>
      </c>
      <c r="BA1136" s="5">
        <v>99000</v>
      </c>
      <c r="BB1136" s="5">
        <v>99000</v>
      </c>
      <c r="BC1136" s="5">
        <v>99000</v>
      </c>
      <c r="BD1136" s="5">
        <v>99000</v>
      </c>
      <c r="BE1136" s="5">
        <v>0</v>
      </c>
      <c r="BF1136" s="5">
        <v>99000</v>
      </c>
      <c r="BG1136">
        <v>20180701</v>
      </c>
      <c r="BH1136" s="9" t="str">
        <f t="shared" si="51"/>
        <v>2018</v>
      </c>
      <c r="BI1136" t="str">
        <f>MID(Merge1[[#This Row],[OC_DATA_INIZIO_PROGETTO]],5,2)</f>
        <v>07</v>
      </c>
      <c r="BJ1136">
        <v>20191011</v>
      </c>
      <c r="BK1136" t="str">
        <f t="shared" si="52"/>
        <v>2019</v>
      </c>
      <c r="BL1136" t="str">
        <f>MID(Merge1[[#This Row],[OC_DATA_FINE_PROGETTO_PREVISTA]],5,2)</f>
        <v>10</v>
      </c>
      <c r="BM1136" s="8">
        <f>(Merge1[[#This Row],[Colonna2]]-Merge1[[#This Row],[Colonna1]])*12+Merge1[[#This Row],[Colonna22]]-Merge1[[#This Row],[Colonna12]]</f>
        <v>15</v>
      </c>
      <c r="BN1136">
        <v>20191011</v>
      </c>
      <c r="BO1136" t="str">
        <f t="shared" si="53"/>
        <v>2019</v>
      </c>
      <c r="BP1136" s="2" t="s">
        <v>116</v>
      </c>
      <c r="BQ1136" s="2" t="s">
        <v>763</v>
      </c>
      <c r="BR1136" s="2" t="s">
        <v>440</v>
      </c>
      <c r="BS1136" s="2" t="s">
        <v>773</v>
      </c>
      <c r="BT1136" s="2" t="s">
        <v>774</v>
      </c>
    </row>
    <row r="1137" spans="1:72" x14ac:dyDescent="0.35">
      <c r="A1137" s="2" t="s">
        <v>24820</v>
      </c>
      <c r="B1137" s="2" t="s">
        <v>24821</v>
      </c>
      <c r="C1137" s="2" t="s">
        <v>24804</v>
      </c>
      <c r="D1137" s="2" t="s">
        <v>24804</v>
      </c>
      <c r="E1137" s="2" t="s">
        <v>24822</v>
      </c>
      <c r="F1137">
        <v>11</v>
      </c>
      <c r="G1137" s="2" t="s">
        <v>436</v>
      </c>
      <c r="H1137">
        <v>6</v>
      </c>
      <c r="I1137" s="2" t="s">
        <v>94</v>
      </c>
      <c r="J1137">
        <v>1</v>
      </c>
      <c r="K1137" s="2" t="s">
        <v>442</v>
      </c>
      <c r="L1137">
        <v>8</v>
      </c>
      <c r="M1137" s="2" t="s">
        <v>112</v>
      </c>
      <c r="N1137">
        <v>61</v>
      </c>
      <c r="O1137" s="2" t="s">
        <v>113</v>
      </c>
      <c r="P1137">
        <v>620</v>
      </c>
      <c r="Q1137" s="2" t="s">
        <v>114</v>
      </c>
      <c r="R1137" t="s">
        <v>67</v>
      </c>
      <c r="S1137" t="s">
        <v>67</v>
      </c>
      <c r="T1137" s="2" t="s">
        <v>73</v>
      </c>
      <c r="U1137" s="2" t="s">
        <v>74</v>
      </c>
      <c r="V1137">
        <v>1309</v>
      </c>
      <c r="W1137" s="2" t="s">
        <v>19692</v>
      </c>
      <c r="X1137">
        <v>59360.58</v>
      </c>
      <c r="Z1137">
        <v>59360.58</v>
      </c>
      <c r="AD1137">
        <v>39573.72</v>
      </c>
      <c r="AF1137">
        <v>0</v>
      </c>
      <c r="AL1137" s="5">
        <v>98934.3</v>
      </c>
      <c r="AM1137">
        <v>0</v>
      </c>
      <c r="AN1137">
        <v>0</v>
      </c>
      <c r="AO1137">
        <v>59360.58</v>
      </c>
      <c r="AQ1137">
        <v>59360.58</v>
      </c>
      <c r="AS1137">
        <v>39573.72</v>
      </c>
      <c r="AZ1137" s="5">
        <v>98934.3</v>
      </c>
      <c r="BA1137" s="5">
        <v>98934.3</v>
      </c>
      <c r="BB1137" s="5">
        <v>98934.3</v>
      </c>
      <c r="BC1137" s="5">
        <v>72551.820000000007</v>
      </c>
      <c r="BD1137" s="5">
        <v>72551.820000000007</v>
      </c>
      <c r="BE1137" s="5">
        <v>59580.43</v>
      </c>
      <c r="BF1137" s="5">
        <v>79147.44</v>
      </c>
      <c r="BG1137">
        <v>20180316</v>
      </c>
      <c r="BH1137" s="9" t="str">
        <f t="shared" si="51"/>
        <v>2018</v>
      </c>
      <c r="BI1137" t="str">
        <f>MID(Merge1[[#This Row],[OC_DATA_INIZIO_PROGETTO]],5,2)</f>
        <v>03</v>
      </c>
      <c r="BJ1137">
        <v>20210628</v>
      </c>
      <c r="BK1137" t="str">
        <f t="shared" si="52"/>
        <v>2021</v>
      </c>
      <c r="BL1137" t="str">
        <f>MID(Merge1[[#This Row],[OC_DATA_FINE_PROGETTO_PREVISTA]],5,2)</f>
        <v>06</v>
      </c>
      <c r="BM1137" s="8">
        <f>(Merge1[[#This Row],[Colonna2]]-Merge1[[#This Row],[Colonna1]])*12+Merge1[[#This Row],[Colonna22]]-Merge1[[#This Row],[Colonna12]]</f>
        <v>39</v>
      </c>
      <c r="BO1137" t="str">
        <f t="shared" si="53"/>
        <v/>
      </c>
      <c r="BP1137" s="2" t="s">
        <v>76</v>
      </c>
      <c r="BQ1137" s="2" t="s">
        <v>76</v>
      </c>
      <c r="BR1137" s="2" t="s">
        <v>77</v>
      </c>
      <c r="BS1137" s="2" t="s">
        <v>446</v>
      </c>
      <c r="BT1137" s="2" t="s">
        <v>447</v>
      </c>
    </row>
    <row r="1138" spans="1:72" x14ac:dyDescent="0.35">
      <c r="A1138" s="2" t="s">
        <v>24823</v>
      </c>
      <c r="B1138" s="2" t="s">
        <v>24824</v>
      </c>
      <c r="C1138" s="2" t="s">
        <v>24825</v>
      </c>
      <c r="D1138" s="2" t="s">
        <v>24825</v>
      </c>
      <c r="E1138" s="2" t="s">
        <v>24826</v>
      </c>
      <c r="F1138">
        <v>11</v>
      </c>
      <c r="G1138" s="2" t="s">
        <v>436</v>
      </c>
      <c r="H1138">
        <v>6</v>
      </c>
      <c r="I1138" s="2" t="s">
        <v>94</v>
      </c>
      <c r="J1138">
        <v>1</v>
      </c>
      <c r="K1138" s="2" t="s">
        <v>442</v>
      </c>
      <c r="L1138">
        <v>8</v>
      </c>
      <c r="M1138" s="2" t="s">
        <v>112</v>
      </c>
      <c r="N1138">
        <v>61</v>
      </c>
      <c r="O1138" s="2" t="s">
        <v>113</v>
      </c>
      <c r="P1138">
        <v>620</v>
      </c>
      <c r="Q1138" s="2" t="s">
        <v>114</v>
      </c>
      <c r="R1138" t="s">
        <v>67</v>
      </c>
      <c r="S1138" t="s">
        <v>67</v>
      </c>
      <c r="T1138" s="2" t="s">
        <v>73</v>
      </c>
      <c r="U1138" s="2" t="s">
        <v>74</v>
      </c>
      <c r="V1138">
        <v>1309</v>
      </c>
      <c r="W1138" s="2" t="s">
        <v>19692</v>
      </c>
      <c r="X1138">
        <v>59360.58</v>
      </c>
      <c r="Z1138">
        <v>59360.58</v>
      </c>
      <c r="AD1138">
        <v>39573.72</v>
      </c>
      <c r="AF1138">
        <v>0</v>
      </c>
      <c r="AL1138" s="5">
        <v>98934.3</v>
      </c>
      <c r="AM1138">
        <v>0</v>
      </c>
      <c r="AN1138">
        <v>0</v>
      </c>
      <c r="AO1138">
        <v>59360.58</v>
      </c>
      <c r="AQ1138">
        <v>59360.58</v>
      </c>
      <c r="AS1138">
        <v>39573.72</v>
      </c>
      <c r="AZ1138" s="5">
        <v>98934.3</v>
      </c>
      <c r="BA1138" s="5">
        <v>98934.3</v>
      </c>
      <c r="BB1138" s="5">
        <v>98934.3</v>
      </c>
      <c r="BC1138" s="5">
        <v>48367.88</v>
      </c>
      <c r="BD1138" s="5">
        <v>48367.88</v>
      </c>
      <c r="BE1138" s="5">
        <v>65956.2</v>
      </c>
      <c r="BF1138" s="5">
        <v>52764.959999999999</v>
      </c>
      <c r="BG1138">
        <v>20181101</v>
      </c>
      <c r="BH1138" s="9" t="str">
        <f t="shared" si="51"/>
        <v>2018</v>
      </c>
      <c r="BI1138" t="str">
        <f>MID(Merge1[[#This Row],[OC_DATA_INIZIO_PROGETTO]],5,2)</f>
        <v>11</v>
      </c>
      <c r="BJ1138">
        <v>20220409</v>
      </c>
      <c r="BK1138" t="str">
        <f t="shared" si="52"/>
        <v>2022</v>
      </c>
      <c r="BL1138" t="str">
        <f>MID(Merge1[[#This Row],[OC_DATA_FINE_PROGETTO_PREVISTA]],5,2)</f>
        <v>04</v>
      </c>
      <c r="BM1138" s="8">
        <f>(Merge1[[#This Row],[Colonna2]]-Merge1[[#This Row],[Colonna1]])*12+Merge1[[#This Row],[Colonna22]]-Merge1[[#This Row],[Colonna12]]</f>
        <v>41</v>
      </c>
      <c r="BO1138" t="str">
        <f t="shared" si="53"/>
        <v/>
      </c>
      <c r="BP1138" s="2" t="s">
        <v>76</v>
      </c>
      <c r="BQ1138" s="2" t="s">
        <v>76</v>
      </c>
      <c r="BR1138" s="2" t="s">
        <v>77</v>
      </c>
      <c r="BS1138" s="2" t="s">
        <v>446</v>
      </c>
      <c r="BT1138" s="2" t="s">
        <v>447</v>
      </c>
    </row>
    <row r="1139" spans="1:72" x14ac:dyDescent="0.35">
      <c r="A1139" s="2" t="s">
        <v>6349</v>
      </c>
      <c r="B1139" s="2" t="s">
        <v>6350</v>
      </c>
      <c r="C1139" s="2" t="s">
        <v>6351</v>
      </c>
      <c r="D1139" s="2" t="s">
        <v>6352</v>
      </c>
      <c r="E1139" s="2" t="s">
        <v>6353</v>
      </c>
      <c r="F1139">
        <v>3</v>
      </c>
      <c r="G1139" s="2" t="s">
        <v>102</v>
      </c>
      <c r="H1139">
        <v>7</v>
      </c>
      <c r="I1139" s="2" t="s">
        <v>770</v>
      </c>
      <c r="J1139">
        <v>15</v>
      </c>
      <c r="K1139" s="2" t="s">
        <v>3707</v>
      </c>
      <c r="L1139">
        <v>7</v>
      </c>
      <c r="M1139" s="2" t="s">
        <v>1213</v>
      </c>
      <c r="N1139">
        <v>18</v>
      </c>
      <c r="O1139" s="2" t="s">
        <v>1214</v>
      </c>
      <c r="P1139">
        <v>999</v>
      </c>
      <c r="Q1139" s="2" t="s">
        <v>1215</v>
      </c>
      <c r="R1139" t="s">
        <v>67</v>
      </c>
      <c r="S1139" t="s">
        <v>67</v>
      </c>
      <c r="T1139" s="2" t="s">
        <v>504</v>
      </c>
      <c r="U1139" s="2" t="s">
        <v>505</v>
      </c>
      <c r="V1139">
        <v>611</v>
      </c>
      <c r="W1139" s="2" t="s">
        <v>2386</v>
      </c>
      <c r="X1139">
        <v>49420</v>
      </c>
      <c r="Y1139">
        <v>49420</v>
      </c>
      <c r="AD1139">
        <v>34594</v>
      </c>
      <c r="AF1139">
        <v>0</v>
      </c>
      <c r="AG1139">
        <v>14826</v>
      </c>
      <c r="AK1139">
        <v>98840</v>
      </c>
      <c r="AL1139" s="5">
        <v>98840</v>
      </c>
      <c r="AM1139">
        <v>0</v>
      </c>
      <c r="AN1139">
        <v>0</v>
      </c>
      <c r="AO1139">
        <v>49420</v>
      </c>
      <c r="AP1139">
        <v>49420</v>
      </c>
      <c r="AS1139">
        <v>34594</v>
      </c>
      <c r="AU1139">
        <v>14826</v>
      </c>
      <c r="AY1139">
        <v>98840</v>
      </c>
      <c r="AZ1139" s="5">
        <v>98840</v>
      </c>
      <c r="BA1139" s="5">
        <v>98840</v>
      </c>
      <c r="BB1139" s="5">
        <v>98840</v>
      </c>
      <c r="BF1139" s="5">
        <v>0</v>
      </c>
      <c r="BG1139">
        <v>20180516</v>
      </c>
      <c r="BH1139" s="9" t="str">
        <f t="shared" si="51"/>
        <v>2018</v>
      </c>
      <c r="BI1139" t="str">
        <f>MID(Merge1[[#This Row],[OC_DATA_INIZIO_PROGETTO]],5,2)</f>
        <v>05</v>
      </c>
      <c r="BJ1139">
        <v>20191231</v>
      </c>
      <c r="BK1139" t="str">
        <f t="shared" si="52"/>
        <v>2019</v>
      </c>
      <c r="BL1139" t="str">
        <f>MID(Merge1[[#This Row],[OC_DATA_FINE_PROGETTO_PREVISTA]],5,2)</f>
        <v>12</v>
      </c>
      <c r="BM1139" s="8">
        <f>(Merge1[[#This Row],[Colonna2]]-Merge1[[#This Row],[Colonna1]])*12+Merge1[[#This Row],[Colonna22]]-Merge1[[#This Row],[Colonna12]]</f>
        <v>19</v>
      </c>
      <c r="BO1139" t="str">
        <f t="shared" si="53"/>
        <v/>
      </c>
      <c r="BP1139" s="2" t="s">
        <v>86</v>
      </c>
      <c r="BQ1139" s="2" t="s">
        <v>76</v>
      </c>
      <c r="BR1139" s="2" t="s">
        <v>77</v>
      </c>
      <c r="BS1139" s="2" t="s">
        <v>2387</v>
      </c>
      <c r="BT1139" s="2" t="s">
        <v>510</v>
      </c>
    </row>
    <row r="1140" spans="1:72" x14ac:dyDescent="0.35">
      <c r="A1140" s="2" t="s">
        <v>29636</v>
      </c>
      <c r="B1140" s="2" t="s">
        <v>29637</v>
      </c>
      <c r="C1140" s="2" t="s">
        <v>29638</v>
      </c>
      <c r="D1140" s="2" t="s">
        <v>29590</v>
      </c>
      <c r="E1140" s="2" t="s">
        <v>29639</v>
      </c>
      <c r="F1140">
        <v>3</v>
      </c>
      <c r="G1140" s="2" t="s">
        <v>102</v>
      </c>
      <c r="H1140">
        <v>7</v>
      </c>
      <c r="I1140" s="2" t="s">
        <v>770</v>
      </c>
      <c r="J1140">
        <v>20</v>
      </c>
      <c r="K1140" s="2" t="s">
        <v>3054</v>
      </c>
      <c r="L1140">
        <v>8</v>
      </c>
      <c r="M1140" s="2" t="s">
        <v>112</v>
      </c>
      <c r="N1140">
        <v>62</v>
      </c>
      <c r="O1140" s="2" t="s">
        <v>2450</v>
      </c>
      <c r="P1140">
        <v>999</v>
      </c>
      <c r="Q1140" s="2" t="s">
        <v>3522</v>
      </c>
      <c r="R1140" t="s">
        <v>67</v>
      </c>
      <c r="S1140" t="s">
        <v>67</v>
      </c>
      <c r="T1140" s="2" t="s">
        <v>1986</v>
      </c>
      <c r="U1140" s="2" t="s">
        <v>1987</v>
      </c>
      <c r="V1140">
        <v>1956</v>
      </c>
      <c r="W1140" s="2" t="s">
        <v>499</v>
      </c>
      <c r="X1140">
        <v>73875</v>
      </c>
      <c r="Y1140">
        <v>73875</v>
      </c>
      <c r="AF1140">
        <v>0</v>
      </c>
      <c r="AI1140">
        <v>26125</v>
      </c>
      <c r="AL1140" s="5">
        <v>100000</v>
      </c>
      <c r="AM1140">
        <v>0</v>
      </c>
      <c r="AN1140">
        <v>0</v>
      </c>
      <c r="AO1140">
        <v>73875</v>
      </c>
      <c r="AP1140">
        <v>73875</v>
      </c>
      <c r="AW1140">
        <v>26125</v>
      </c>
      <c r="AZ1140" s="5">
        <v>100000</v>
      </c>
      <c r="BA1140" s="5">
        <v>98500</v>
      </c>
      <c r="BB1140" s="5">
        <v>98500</v>
      </c>
      <c r="BC1140" s="5">
        <v>90150</v>
      </c>
      <c r="BD1140" s="5">
        <v>90150</v>
      </c>
      <c r="BE1140" s="5">
        <v>0</v>
      </c>
      <c r="BF1140" s="5">
        <v>90150</v>
      </c>
      <c r="BG1140">
        <v>20180101</v>
      </c>
      <c r="BH1140" s="9" t="str">
        <f t="shared" si="51"/>
        <v>2018</v>
      </c>
      <c r="BI1140" t="str">
        <f>MID(Merge1[[#This Row],[OC_DATA_INIZIO_PROGETTO]],5,2)</f>
        <v>01</v>
      </c>
      <c r="BJ1140">
        <v>20181231</v>
      </c>
      <c r="BK1140" t="str">
        <f t="shared" si="52"/>
        <v>2018</v>
      </c>
      <c r="BL1140" t="str">
        <f>MID(Merge1[[#This Row],[OC_DATA_FINE_PROGETTO_PREVISTA]],5,2)</f>
        <v>12</v>
      </c>
      <c r="BM1140" s="8">
        <f>(Merge1[[#This Row],[Colonna2]]-Merge1[[#This Row],[Colonna1]])*12+Merge1[[#This Row],[Colonna22]]-Merge1[[#This Row],[Colonna12]]</f>
        <v>11</v>
      </c>
      <c r="BN1140">
        <v>20181231</v>
      </c>
      <c r="BO1140" t="str">
        <f t="shared" si="53"/>
        <v>2018</v>
      </c>
      <c r="BP1140" s="2" t="s">
        <v>76</v>
      </c>
      <c r="BQ1140" s="2" t="s">
        <v>76</v>
      </c>
      <c r="BR1140" s="2" t="s">
        <v>440</v>
      </c>
      <c r="BS1140" s="2" t="s">
        <v>773</v>
      </c>
      <c r="BT1140" s="2" t="s">
        <v>774</v>
      </c>
    </row>
    <row r="1141" spans="1:72" x14ac:dyDescent="0.35">
      <c r="A1141" s="2" t="s">
        <v>29951</v>
      </c>
      <c r="B1141" s="2" t="s">
        <v>29952</v>
      </c>
      <c r="C1141" s="2" t="s">
        <v>29953</v>
      </c>
      <c r="D1141" s="2" t="s">
        <v>29590</v>
      </c>
      <c r="E1141" s="2" t="s">
        <v>29954</v>
      </c>
      <c r="F1141">
        <v>3</v>
      </c>
      <c r="G1141" s="2" t="s">
        <v>102</v>
      </c>
      <c r="H1141">
        <v>7</v>
      </c>
      <c r="I1141" s="2" t="s">
        <v>770</v>
      </c>
      <c r="J1141">
        <v>20</v>
      </c>
      <c r="K1141" s="2" t="s">
        <v>3054</v>
      </c>
      <c r="L1141">
        <v>8</v>
      </c>
      <c r="M1141" s="2" t="s">
        <v>112</v>
      </c>
      <c r="N1141">
        <v>62</v>
      </c>
      <c r="O1141" s="2" t="s">
        <v>2450</v>
      </c>
      <c r="P1141">
        <v>999</v>
      </c>
      <c r="Q1141" s="2" t="s">
        <v>3522</v>
      </c>
      <c r="R1141" t="s">
        <v>67</v>
      </c>
      <c r="S1141" t="s">
        <v>67</v>
      </c>
      <c r="T1141" s="2" t="s">
        <v>73</v>
      </c>
      <c r="U1141" s="2" t="s">
        <v>74</v>
      </c>
      <c r="V1141">
        <v>1914</v>
      </c>
      <c r="W1141" s="2" t="s">
        <v>452</v>
      </c>
      <c r="X1141">
        <v>73875</v>
      </c>
      <c r="Y1141">
        <v>73875</v>
      </c>
      <c r="AF1141">
        <v>0</v>
      </c>
      <c r="AI1141">
        <v>24625</v>
      </c>
      <c r="AL1141" s="5">
        <v>98500</v>
      </c>
      <c r="AM1141">
        <v>0</v>
      </c>
      <c r="AN1141">
        <v>0</v>
      </c>
      <c r="AO1141">
        <v>73875</v>
      </c>
      <c r="AP1141">
        <v>73875</v>
      </c>
      <c r="AW1141">
        <v>24625</v>
      </c>
      <c r="AZ1141" s="5">
        <v>98500</v>
      </c>
      <c r="BA1141" s="5">
        <v>98500</v>
      </c>
      <c r="BB1141" s="5">
        <v>98500</v>
      </c>
      <c r="BF1141" s="5">
        <v>0</v>
      </c>
      <c r="BG1141">
        <v>20171001</v>
      </c>
      <c r="BH1141" s="9" t="str">
        <f t="shared" si="51"/>
        <v>2017</v>
      </c>
      <c r="BI1141" t="str">
        <f>MID(Merge1[[#This Row],[OC_DATA_INIZIO_PROGETTO]],5,2)</f>
        <v>10</v>
      </c>
      <c r="BJ1141">
        <v>20220128</v>
      </c>
      <c r="BK1141" t="str">
        <f t="shared" si="52"/>
        <v>2022</v>
      </c>
      <c r="BL1141" t="str">
        <f>MID(Merge1[[#This Row],[OC_DATA_FINE_PROGETTO_PREVISTA]],5,2)</f>
        <v>01</v>
      </c>
      <c r="BM1141" s="8">
        <f>(Merge1[[#This Row],[Colonna2]]-Merge1[[#This Row],[Colonna1]])*12+Merge1[[#This Row],[Colonna22]]-Merge1[[#This Row],[Colonna12]]</f>
        <v>51</v>
      </c>
      <c r="BO1141" t="str">
        <f t="shared" si="53"/>
        <v/>
      </c>
      <c r="BP1141" s="2" t="s">
        <v>86</v>
      </c>
      <c r="BQ1141" s="2" t="s">
        <v>76</v>
      </c>
      <c r="BR1141" s="2" t="s">
        <v>77</v>
      </c>
      <c r="BS1141" s="2" t="s">
        <v>2387</v>
      </c>
      <c r="BT1141" s="2" t="s">
        <v>510</v>
      </c>
    </row>
    <row r="1142" spans="1:72" x14ac:dyDescent="0.35">
      <c r="A1142" s="2" t="s">
        <v>16921</v>
      </c>
      <c r="B1142" s="2" t="s">
        <v>16915</v>
      </c>
      <c r="C1142" s="2" t="s">
        <v>16916</v>
      </c>
      <c r="D1142" s="2" t="s">
        <v>16917</v>
      </c>
      <c r="E1142" s="2" t="s">
        <v>16922</v>
      </c>
      <c r="F1142">
        <v>1</v>
      </c>
      <c r="G1142" s="2" t="s">
        <v>151</v>
      </c>
      <c r="H1142">
        <v>7</v>
      </c>
      <c r="I1142" s="2" t="s">
        <v>770</v>
      </c>
      <c r="J1142">
        <v>99</v>
      </c>
      <c r="K1142" s="2" t="s">
        <v>81</v>
      </c>
      <c r="L1142">
        <v>8</v>
      </c>
      <c r="M1142" s="2" t="s">
        <v>112</v>
      </c>
      <c r="N1142">
        <v>62</v>
      </c>
      <c r="O1142" s="2" t="s">
        <v>2450</v>
      </c>
      <c r="P1142">
        <v>999</v>
      </c>
      <c r="Q1142" s="2" t="s">
        <v>3522</v>
      </c>
      <c r="R1142" t="s">
        <v>67</v>
      </c>
      <c r="S1142" t="s">
        <v>67</v>
      </c>
      <c r="T1142" s="2" t="s">
        <v>1986</v>
      </c>
      <c r="U1142" s="2" t="s">
        <v>1987</v>
      </c>
      <c r="V1142">
        <v>915</v>
      </c>
      <c r="W1142" s="2" t="s">
        <v>632</v>
      </c>
      <c r="X1142">
        <v>50007.3</v>
      </c>
      <c r="Y1142">
        <v>50007.3</v>
      </c>
      <c r="AD1142">
        <v>35005.11</v>
      </c>
      <c r="AF1142">
        <v>0</v>
      </c>
      <c r="AG1142">
        <v>15002.19</v>
      </c>
      <c r="AK1142">
        <v>108031</v>
      </c>
      <c r="AL1142" s="5">
        <v>100014.6</v>
      </c>
      <c r="AM1142">
        <v>0</v>
      </c>
      <c r="AN1142">
        <v>0</v>
      </c>
      <c r="AO1142">
        <v>50007.3</v>
      </c>
      <c r="AP1142">
        <v>50007.3</v>
      </c>
      <c r="AS1142">
        <v>35005.11</v>
      </c>
      <c r="AU1142">
        <v>15002.19</v>
      </c>
      <c r="AY1142">
        <v>108031</v>
      </c>
      <c r="AZ1142" s="5">
        <v>100014.6</v>
      </c>
      <c r="BA1142" s="5">
        <v>98348.75</v>
      </c>
      <c r="BB1142" s="5">
        <v>98348.75</v>
      </c>
      <c r="BC1142" s="5">
        <v>98348.75</v>
      </c>
      <c r="BD1142" s="5">
        <v>98348.75</v>
      </c>
      <c r="BE1142" s="5">
        <v>0</v>
      </c>
      <c r="BF1142" s="5">
        <v>208045.27</v>
      </c>
      <c r="BG1142">
        <v>20171108</v>
      </c>
      <c r="BH1142" s="9" t="str">
        <f t="shared" si="51"/>
        <v>2017</v>
      </c>
      <c r="BI1142" t="str">
        <f>MID(Merge1[[#This Row],[OC_DATA_INIZIO_PROGETTO]],5,2)</f>
        <v>11</v>
      </c>
      <c r="BJ1142">
        <v>20190914</v>
      </c>
      <c r="BK1142" t="str">
        <f t="shared" si="52"/>
        <v>2019</v>
      </c>
      <c r="BL1142" t="str">
        <f>MID(Merge1[[#This Row],[OC_DATA_FINE_PROGETTO_PREVISTA]],5,2)</f>
        <v>09</v>
      </c>
      <c r="BM1142" s="8">
        <f>(Merge1[[#This Row],[Colonna2]]-Merge1[[#This Row],[Colonna1]])*12+Merge1[[#This Row],[Colonna22]]-Merge1[[#This Row],[Colonna12]]</f>
        <v>22</v>
      </c>
      <c r="BN1142">
        <v>20200323</v>
      </c>
      <c r="BO1142" t="str">
        <f t="shared" si="53"/>
        <v>2020</v>
      </c>
      <c r="BP1142" s="2" t="s">
        <v>116</v>
      </c>
      <c r="BQ1142" s="2" t="s">
        <v>763</v>
      </c>
      <c r="BR1142" s="2" t="s">
        <v>440</v>
      </c>
      <c r="BS1142" s="2" t="s">
        <v>773</v>
      </c>
      <c r="BT1142" s="2" t="s">
        <v>774</v>
      </c>
    </row>
    <row r="1143" spans="1:72" x14ac:dyDescent="0.35">
      <c r="A1143" s="2" t="s">
        <v>17049</v>
      </c>
      <c r="B1143" s="2" t="s">
        <v>17050</v>
      </c>
      <c r="C1143" s="2" t="s">
        <v>17051</v>
      </c>
      <c r="D1143" s="2" t="s">
        <v>17052</v>
      </c>
      <c r="E1143" s="2" t="s">
        <v>17053</v>
      </c>
      <c r="F1143">
        <v>1</v>
      </c>
      <c r="G1143" s="2" t="s">
        <v>151</v>
      </c>
      <c r="H1143">
        <v>7</v>
      </c>
      <c r="I1143" s="2" t="s">
        <v>770</v>
      </c>
      <c r="J1143">
        <v>99</v>
      </c>
      <c r="K1143" s="2" t="s">
        <v>81</v>
      </c>
      <c r="L1143">
        <v>8</v>
      </c>
      <c r="M1143" s="2" t="s">
        <v>112</v>
      </c>
      <c r="N1143">
        <v>62</v>
      </c>
      <c r="O1143" s="2" t="s">
        <v>2450</v>
      </c>
      <c r="P1143">
        <v>999</v>
      </c>
      <c r="Q1143" s="2" t="s">
        <v>3522</v>
      </c>
      <c r="R1143" t="s">
        <v>67</v>
      </c>
      <c r="S1143" t="s">
        <v>67</v>
      </c>
      <c r="T1143" s="2" t="s">
        <v>1986</v>
      </c>
      <c r="U1143" s="2" t="s">
        <v>1987</v>
      </c>
      <c r="V1143">
        <v>924</v>
      </c>
      <c r="W1143" s="2" t="s">
        <v>634</v>
      </c>
      <c r="X1143">
        <v>50000</v>
      </c>
      <c r="Y1143">
        <v>50000</v>
      </c>
      <c r="AD1143">
        <v>35000</v>
      </c>
      <c r="AF1143">
        <v>0</v>
      </c>
      <c r="AG1143">
        <v>15000</v>
      </c>
      <c r="AK1143">
        <v>100000</v>
      </c>
      <c r="AL1143" s="5">
        <v>100000</v>
      </c>
      <c r="AM1143">
        <v>2834.95</v>
      </c>
      <c r="AN1143">
        <v>1116.8</v>
      </c>
      <c r="AO1143">
        <v>49140.92</v>
      </c>
      <c r="AP1143">
        <v>50000</v>
      </c>
      <c r="AS1143">
        <v>35000</v>
      </c>
      <c r="AU1143">
        <v>14742.28</v>
      </c>
      <c r="AY1143">
        <v>100000</v>
      </c>
      <c r="AZ1143" s="5">
        <v>98883.199999999997</v>
      </c>
      <c r="BA1143" s="5">
        <v>98281.85</v>
      </c>
      <c r="BB1143" s="5">
        <v>98281.85</v>
      </c>
      <c r="BC1143" s="5">
        <v>95971.86</v>
      </c>
      <c r="BD1143" s="5">
        <v>95971.86</v>
      </c>
      <c r="BE1143" s="5">
        <v>0</v>
      </c>
      <c r="BF1143" s="5">
        <v>196563.7</v>
      </c>
      <c r="BG1143">
        <v>20171002</v>
      </c>
      <c r="BH1143" s="9" t="str">
        <f t="shared" si="51"/>
        <v>2017</v>
      </c>
      <c r="BI1143" t="str">
        <f>MID(Merge1[[#This Row],[OC_DATA_INIZIO_PROGETTO]],5,2)</f>
        <v>10</v>
      </c>
      <c r="BJ1143">
        <v>20191229</v>
      </c>
      <c r="BK1143" t="str">
        <f t="shared" si="52"/>
        <v>2019</v>
      </c>
      <c r="BL1143" t="str">
        <f>MID(Merge1[[#This Row],[OC_DATA_FINE_PROGETTO_PREVISTA]],5,2)</f>
        <v>12</v>
      </c>
      <c r="BM1143" s="8">
        <f>(Merge1[[#This Row],[Colonna2]]-Merge1[[#This Row],[Colonna1]])*12+Merge1[[#This Row],[Colonna22]]-Merge1[[#This Row],[Colonna12]]</f>
        <v>26</v>
      </c>
      <c r="BN1143">
        <v>20200605</v>
      </c>
      <c r="BO1143" t="str">
        <f t="shared" si="53"/>
        <v>2020</v>
      </c>
      <c r="BP1143" s="2" t="s">
        <v>116</v>
      </c>
      <c r="BQ1143" s="2" t="s">
        <v>763</v>
      </c>
      <c r="BR1143" s="2" t="s">
        <v>440</v>
      </c>
      <c r="BS1143" s="2" t="s">
        <v>773</v>
      </c>
      <c r="BT1143" s="2" t="s">
        <v>774</v>
      </c>
    </row>
    <row r="1144" spans="1:72" x14ac:dyDescent="0.35">
      <c r="A1144" s="2" t="s">
        <v>169</v>
      </c>
      <c r="B1144" s="2" t="s">
        <v>158</v>
      </c>
      <c r="C1144" s="2" t="s">
        <v>159</v>
      </c>
      <c r="D1144" s="2" t="s">
        <v>160</v>
      </c>
      <c r="E1144" s="2" t="s">
        <v>170</v>
      </c>
      <c r="F1144">
        <v>5</v>
      </c>
      <c r="G1144" s="2" t="s">
        <v>80</v>
      </c>
      <c r="H1144">
        <v>6</v>
      </c>
      <c r="I1144" s="2" t="s">
        <v>94</v>
      </c>
      <c r="J1144">
        <v>99</v>
      </c>
      <c r="K1144" s="2" t="s">
        <v>81</v>
      </c>
      <c r="L1144">
        <v>8</v>
      </c>
      <c r="M1144" s="2" t="s">
        <v>112</v>
      </c>
      <c r="N1144">
        <v>61</v>
      </c>
      <c r="O1144" s="2" t="s">
        <v>113</v>
      </c>
      <c r="P1144">
        <v>613</v>
      </c>
      <c r="Q1144" s="2" t="s">
        <v>162</v>
      </c>
      <c r="R1144" t="s">
        <v>67</v>
      </c>
      <c r="S1144" t="s">
        <v>67</v>
      </c>
      <c r="T1144" s="2" t="s">
        <v>73</v>
      </c>
      <c r="U1144" s="2" t="s">
        <v>74</v>
      </c>
      <c r="V1144">
        <v>0</v>
      </c>
      <c r="W1144" s="2" t="s">
        <v>97</v>
      </c>
      <c r="X1144">
        <v>112658.4</v>
      </c>
      <c r="AF1144">
        <v>0</v>
      </c>
      <c r="AL1144" s="5">
        <v>112658.4</v>
      </c>
      <c r="AM1144">
        <v>0</v>
      </c>
      <c r="AN1144">
        <v>0</v>
      </c>
      <c r="AO1144">
        <v>112658.4</v>
      </c>
      <c r="AZ1144" s="5">
        <v>112658.4</v>
      </c>
      <c r="BA1144" s="5">
        <v>98270.64</v>
      </c>
      <c r="BB1144" s="5">
        <v>98270.64</v>
      </c>
      <c r="BC1144" s="5">
        <v>98270.64</v>
      </c>
      <c r="BD1144" s="5">
        <v>98270.64</v>
      </c>
      <c r="BE1144" s="5">
        <v>0</v>
      </c>
      <c r="BF1144" s="5">
        <v>98270.64</v>
      </c>
      <c r="BG1144">
        <v>20180403</v>
      </c>
      <c r="BH1144" s="9" t="str">
        <f t="shared" si="51"/>
        <v>2018</v>
      </c>
      <c r="BI1144" t="str">
        <f>MID(Merge1[[#This Row],[OC_DATA_INIZIO_PROGETTO]],5,2)</f>
        <v>04</v>
      </c>
      <c r="BJ1144">
        <v>20210131</v>
      </c>
      <c r="BK1144" t="str">
        <f t="shared" si="52"/>
        <v>2021</v>
      </c>
      <c r="BL1144" t="str">
        <f>MID(Merge1[[#This Row],[OC_DATA_FINE_PROGETTO_PREVISTA]],5,2)</f>
        <v>01</v>
      </c>
      <c r="BM1144" s="8">
        <f>(Merge1[[#This Row],[Colonna2]]-Merge1[[#This Row],[Colonna1]])*12+Merge1[[#This Row],[Colonna22]]-Merge1[[#This Row],[Colonna12]]</f>
        <v>33</v>
      </c>
      <c r="BO1144" t="str">
        <f t="shared" si="53"/>
        <v/>
      </c>
      <c r="BP1144" s="2" t="s">
        <v>76</v>
      </c>
      <c r="BQ1144" s="2" t="s">
        <v>76</v>
      </c>
      <c r="BR1144" s="2" t="s">
        <v>86</v>
      </c>
      <c r="BS1144" s="2" t="s">
        <v>67</v>
      </c>
      <c r="BT1144" s="2" t="s">
        <v>67</v>
      </c>
    </row>
    <row r="1145" spans="1:72" x14ac:dyDescent="0.35">
      <c r="A1145" s="2" t="s">
        <v>29979</v>
      </c>
      <c r="B1145" s="2" t="s">
        <v>29980</v>
      </c>
      <c r="C1145" s="2" t="s">
        <v>29981</v>
      </c>
      <c r="D1145" s="2" t="s">
        <v>29590</v>
      </c>
      <c r="E1145" s="2" t="s">
        <v>29982</v>
      </c>
      <c r="F1145">
        <v>3</v>
      </c>
      <c r="G1145" s="2" t="s">
        <v>102</v>
      </c>
      <c r="H1145">
        <v>7</v>
      </c>
      <c r="I1145" s="2" t="s">
        <v>770</v>
      </c>
      <c r="J1145">
        <v>20</v>
      </c>
      <c r="K1145" s="2" t="s">
        <v>3054</v>
      </c>
      <c r="L1145">
        <v>8</v>
      </c>
      <c r="M1145" s="2" t="s">
        <v>112</v>
      </c>
      <c r="N1145">
        <v>62</v>
      </c>
      <c r="O1145" s="2" t="s">
        <v>2450</v>
      </c>
      <c r="P1145">
        <v>999</v>
      </c>
      <c r="Q1145" s="2" t="s">
        <v>3522</v>
      </c>
      <c r="R1145" t="s">
        <v>67</v>
      </c>
      <c r="S1145" t="s">
        <v>67</v>
      </c>
      <c r="T1145" s="2" t="s">
        <v>1986</v>
      </c>
      <c r="U1145" s="2" t="s">
        <v>1987</v>
      </c>
      <c r="V1145">
        <v>1925</v>
      </c>
      <c r="W1145" s="2" t="s">
        <v>465</v>
      </c>
      <c r="X1145">
        <v>73687.5</v>
      </c>
      <c r="Y1145">
        <v>73687.5</v>
      </c>
      <c r="AF1145">
        <v>0</v>
      </c>
      <c r="AI1145">
        <v>24562.5</v>
      </c>
      <c r="AL1145" s="5">
        <v>98250</v>
      </c>
      <c r="AM1145">
        <v>0</v>
      </c>
      <c r="AN1145">
        <v>0</v>
      </c>
      <c r="AO1145">
        <v>73687.5</v>
      </c>
      <c r="AP1145">
        <v>73687.5</v>
      </c>
      <c r="AW1145">
        <v>24562.5</v>
      </c>
      <c r="AZ1145" s="5">
        <v>98250</v>
      </c>
      <c r="BA1145" s="5">
        <v>98250</v>
      </c>
      <c r="BB1145" s="5">
        <v>98250</v>
      </c>
      <c r="BC1145" s="5">
        <v>98250</v>
      </c>
      <c r="BD1145" s="5">
        <v>98250</v>
      </c>
      <c r="BE1145" s="5">
        <v>0</v>
      </c>
      <c r="BF1145" s="5">
        <v>98250</v>
      </c>
      <c r="BG1145">
        <v>20170901</v>
      </c>
      <c r="BH1145" s="9" t="str">
        <f t="shared" si="51"/>
        <v>2017</v>
      </c>
      <c r="BI1145" t="str">
        <f>MID(Merge1[[#This Row],[OC_DATA_INIZIO_PROGETTO]],5,2)</f>
        <v>09</v>
      </c>
      <c r="BJ1145">
        <v>20181231</v>
      </c>
      <c r="BK1145" t="str">
        <f t="shared" si="52"/>
        <v>2018</v>
      </c>
      <c r="BL1145" t="str">
        <f>MID(Merge1[[#This Row],[OC_DATA_FINE_PROGETTO_PREVISTA]],5,2)</f>
        <v>12</v>
      </c>
      <c r="BM1145" s="8">
        <f>(Merge1[[#This Row],[Colonna2]]-Merge1[[#This Row],[Colonna1]])*12+Merge1[[#This Row],[Colonna22]]-Merge1[[#This Row],[Colonna12]]</f>
        <v>15</v>
      </c>
      <c r="BN1145">
        <v>20181231</v>
      </c>
      <c r="BO1145" t="str">
        <f t="shared" si="53"/>
        <v>2018</v>
      </c>
      <c r="BP1145" s="2" t="s">
        <v>116</v>
      </c>
      <c r="BQ1145" s="2" t="s">
        <v>763</v>
      </c>
      <c r="BR1145" s="2" t="s">
        <v>440</v>
      </c>
      <c r="BS1145" s="2" t="s">
        <v>773</v>
      </c>
      <c r="BT1145" s="2" t="s">
        <v>774</v>
      </c>
    </row>
    <row r="1146" spans="1:72" x14ac:dyDescent="0.35">
      <c r="A1146" s="2" t="s">
        <v>28586</v>
      </c>
      <c r="B1146" s="2" t="s">
        <v>28587</v>
      </c>
      <c r="C1146" s="2" t="s">
        <v>28588</v>
      </c>
      <c r="D1146" s="2" t="s">
        <v>28589</v>
      </c>
      <c r="E1146" s="2" t="s">
        <v>28590</v>
      </c>
      <c r="F1146">
        <v>5</v>
      </c>
      <c r="G1146" s="2" t="s">
        <v>80</v>
      </c>
      <c r="H1146">
        <v>3</v>
      </c>
      <c r="I1146" s="2" t="s">
        <v>68</v>
      </c>
      <c r="J1146">
        <v>1</v>
      </c>
      <c r="K1146" s="2" t="s">
        <v>69</v>
      </c>
      <c r="L1146">
        <v>2</v>
      </c>
      <c r="M1146" s="2" t="s">
        <v>82</v>
      </c>
      <c r="N1146">
        <v>5</v>
      </c>
      <c r="O1146" s="2" t="s">
        <v>83</v>
      </c>
      <c r="P1146">
        <v>999</v>
      </c>
      <c r="Q1146" s="2" t="s">
        <v>84</v>
      </c>
      <c r="R1146" t="s">
        <v>67</v>
      </c>
      <c r="S1146" t="s">
        <v>67</v>
      </c>
      <c r="T1146" s="2" t="s">
        <v>73</v>
      </c>
      <c r="U1146" s="2" t="s">
        <v>74</v>
      </c>
      <c r="V1146">
        <v>2016</v>
      </c>
      <c r="W1146" s="2" t="s">
        <v>18962</v>
      </c>
      <c r="X1146">
        <v>650000</v>
      </c>
      <c r="Y1146">
        <v>650000</v>
      </c>
      <c r="AD1146">
        <v>455000</v>
      </c>
      <c r="AF1146">
        <v>0</v>
      </c>
      <c r="AG1146">
        <v>195000</v>
      </c>
      <c r="AL1146" s="5">
        <v>1300000</v>
      </c>
      <c r="AM1146">
        <v>0</v>
      </c>
      <c r="AN1146">
        <v>0</v>
      </c>
      <c r="AO1146">
        <v>650000</v>
      </c>
      <c r="AP1146">
        <v>650000</v>
      </c>
      <c r="AS1146">
        <v>455000</v>
      </c>
      <c r="AU1146">
        <v>195000</v>
      </c>
      <c r="AZ1146" s="5">
        <v>1300000</v>
      </c>
      <c r="BA1146" s="5">
        <v>98241.7</v>
      </c>
      <c r="BB1146" s="5">
        <v>98241.7</v>
      </c>
      <c r="BC1146" s="5">
        <v>10910</v>
      </c>
      <c r="BD1146" s="5">
        <v>10910</v>
      </c>
      <c r="BE1146" s="5">
        <v>0</v>
      </c>
      <c r="BF1146" s="5">
        <v>10910</v>
      </c>
      <c r="BG1146">
        <v>20170201</v>
      </c>
      <c r="BH1146" s="9" t="str">
        <f t="shared" si="51"/>
        <v>2017</v>
      </c>
      <c r="BI1146" t="str">
        <f>MID(Merge1[[#This Row],[OC_DATA_INIZIO_PROGETTO]],5,2)</f>
        <v>02</v>
      </c>
      <c r="BJ1146">
        <v>20231225</v>
      </c>
      <c r="BK1146" t="str">
        <f t="shared" si="52"/>
        <v>2023</v>
      </c>
      <c r="BL1146" t="str">
        <f>MID(Merge1[[#This Row],[OC_DATA_FINE_PROGETTO_PREVISTA]],5,2)</f>
        <v>12</v>
      </c>
      <c r="BM1146" s="8">
        <f>(Merge1[[#This Row],[Colonna2]]-Merge1[[#This Row],[Colonna1]])*12+Merge1[[#This Row],[Colonna22]]-Merge1[[#This Row],[Colonna12]]</f>
        <v>82</v>
      </c>
      <c r="BO1146" t="str">
        <f t="shared" si="53"/>
        <v/>
      </c>
      <c r="BP1146" s="2" t="s">
        <v>76</v>
      </c>
      <c r="BQ1146" s="2" t="s">
        <v>76</v>
      </c>
      <c r="BR1146" s="2" t="s">
        <v>3044</v>
      </c>
      <c r="BS1146" s="2" t="s">
        <v>3045</v>
      </c>
      <c r="BT1146" s="2" t="s">
        <v>3046</v>
      </c>
    </row>
    <row r="1147" spans="1:72" x14ac:dyDescent="0.35">
      <c r="A1147" s="2" t="s">
        <v>8178</v>
      </c>
      <c r="B1147" s="2" t="s">
        <v>8179</v>
      </c>
      <c r="C1147" s="2" t="s">
        <v>8168</v>
      </c>
      <c r="D1147" s="2" t="s">
        <v>8173</v>
      </c>
      <c r="E1147" s="2" t="s">
        <v>8180</v>
      </c>
      <c r="F1147">
        <v>1</v>
      </c>
      <c r="G1147" s="2" t="s">
        <v>151</v>
      </c>
      <c r="H1147">
        <v>2</v>
      </c>
      <c r="I1147" s="2" t="s">
        <v>430</v>
      </c>
      <c r="J1147">
        <v>14</v>
      </c>
      <c r="K1147" s="2" t="s">
        <v>8055</v>
      </c>
      <c r="L1147">
        <v>10</v>
      </c>
      <c r="M1147" s="2" t="s">
        <v>95</v>
      </c>
      <c r="N1147">
        <v>99</v>
      </c>
      <c r="O1147" s="2" t="s">
        <v>96</v>
      </c>
      <c r="P1147">
        <v>912</v>
      </c>
      <c r="Q1147" s="2" t="s">
        <v>6933</v>
      </c>
      <c r="R1147" t="s">
        <v>67</v>
      </c>
      <c r="S1147" t="s">
        <v>67</v>
      </c>
      <c r="T1147" s="2" t="s">
        <v>73</v>
      </c>
      <c r="U1147" s="2" t="s">
        <v>74</v>
      </c>
      <c r="V1147">
        <v>536</v>
      </c>
      <c r="W1147" s="2" t="s">
        <v>1174</v>
      </c>
      <c r="X1147">
        <v>91483.199999999997</v>
      </c>
      <c r="Y1147">
        <v>91483.199999999997</v>
      </c>
      <c r="AD1147">
        <v>16144.1</v>
      </c>
      <c r="AF1147">
        <v>0</v>
      </c>
      <c r="AL1147" s="5">
        <v>107627.3</v>
      </c>
      <c r="AM1147">
        <v>0</v>
      </c>
      <c r="AN1147">
        <v>0</v>
      </c>
      <c r="AO1147">
        <v>91483.199999999997</v>
      </c>
      <c r="AP1147">
        <v>91483.199999999997</v>
      </c>
      <c r="AS1147">
        <v>16144.1</v>
      </c>
      <c r="AZ1147" s="5">
        <v>107627.3</v>
      </c>
      <c r="BA1147" s="5">
        <v>98021.81</v>
      </c>
      <c r="BB1147" s="5">
        <v>98021.81</v>
      </c>
      <c r="BC1147" s="5">
        <v>98021.81</v>
      </c>
      <c r="BD1147" s="5">
        <v>98021.81</v>
      </c>
      <c r="BE1147" s="5">
        <v>0</v>
      </c>
      <c r="BF1147" s="5">
        <v>100521.9</v>
      </c>
      <c r="BG1147">
        <v>20170901</v>
      </c>
      <c r="BH1147" s="9" t="str">
        <f t="shared" si="51"/>
        <v>2017</v>
      </c>
      <c r="BI1147" t="str">
        <f>MID(Merge1[[#This Row],[OC_DATA_INIZIO_PROGETTO]],5,2)</f>
        <v>09</v>
      </c>
      <c r="BJ1147">
        <v>20201130</v>
      </c>
      <c r="BK1147" t="str">
        <f t="shared" si="52"/>
        <v>2020</v>
      </c>
      <c r="BL1147" t="str">
        <f>MID(Merge1[[#This Row],[OC_DATA_FINE_PROGETTO_PREVISTA]],5,2)</f>
        <v>11</v>
      </c>
      <c r="BM1147" s="8">
        <f>(Merge1[[#This Row],[Colonna2]]-Merge1[[#This Row],[Colonna1]])*12+Merge1[[#This Row],[Colonna22]]-Merge1[[#This Row],[Colonna12]]</f>
        <v>38</v>
      </c>
      <c r="BO1147" t="str">
        <f t="shared" si="53"/>
        <v/>
      </c>
      <c r="BP1147" s="2" t="s">
        <v>76</v>
      </c>
      <c r="BQ1147" s="2" t="s">
        <v>76</v>
      </c>
      <c r="BR1147" s="2" t="s">
        <v>77</v>
      </c>
      <c r="BS1147" s="2" t="s">
        <v>434</v>
      </c>
      <c r="BT1147" s="2" t="s">
        <v>435</v>
      </c>
    </row>
    <row r="1148" spans="1:72" x14ac:dyDescent="0.35">
      <c r="A1148" s="2" t="s">
        <v>29851</v>
      </c>
      <c r="B1148" s="2" t="s">
        <v>29852</v>
      </c>
      <c r="C1148" s="2" t="s">
        <v>29853</v>
      </c>
      <c r="D1148" s="2" t="s">
        <v>29590</v>
      </c>
      <c r="E1148" s="2" t="s">
        <v>29854</v>
      </c>
      <c r="F1148">
        <v>3</v>
      </c>
      <c r="G1148" s="2" t="s">
        <v>102</v>
      </c>
      <c r="H1148">
        <v>7</v>
      </c>
      <c r="I1148" s="2" t="s">
        <v>770</v>
      </c>
      <c r="J1148">
        <v>99</v>
      </c>
      <c r="K1148" s="2" t="s">
        <v>81</v>
      </c>
      <c r="L1148">
        <v>8</v>
      </c>
      <c r="M1148" s="2" t="s">
        <v>112</v>
      </c>
      <c r="N1148">
        <v>62</v>
      </c>
      <c r="O1148" s="2" t="s">
        <v>2450</v>
      </c>
      <c r="P1148">
        <v>999</v>
      </c>
      <c r="Q1148" s="2" t="s">
        <v>3522</v>
      </c>
      <c r="R1148" t="s">
        <v>67</v>
      </c>
      <c r="S1148" t="s">
        <v>67</v>
      </c>
      <c r="T1148" s="2" t="s">
        <v>1986</v>
      </c>
      <c r="U1148" s="2" t="s">
        <v>1987</v>
      </c>
      <c r="V1148">
        <v>1903</v>
      </c>
      <c r="W1148" s="2" t="s">
        <v>496</v>
      </c>
      <c r="X1148">
        <v>73500</v>
      </c>
      <c r="Y1148">
        <v>73500</v>
      </c>
      <c r="AF1148">
        <v>0</v>
      </c>
      <c r="AI1148">
        <v>24500</v>
      </c>
      <c r="AL1148" s="5">
        <v>98000</v>
      </c>
      <c r="AM1148">
        <v>0</v>
      </c>
      <c r="AN1148">
        <v>0</v>
      </c>
      <c r="AO1148">
        <v>73500</v>
      </c>
      <c r="AP1148">
        <v>73500</v>
      </c>
      <c r="AW1148">
        <v>24500</v>
      </c>
      <c r="AZ1148" s="5">
        <v>98000</v>
      </c>
      <c r="BA1148" s="5">
        <v>98000</v>
      </c>
      <c r="BB1148" s="5">
        <v>98000</v>
      </c>
      <c r="BC1148" s="5">
        <v>98000</v>
      </c>
      <c r="BD1148" s="5">
        <v>98000</v>
      </c>
      <c r="BE1148" s="5">
        <v>0</v>
      </c>
      <c r="BF1148" s="5">
        <v>98000</v>
      </c>
      <c r="BG1148">
        <v>20171201</v>
      </c>
      <c r="BH1148" s="9" t="str">
        <f t="shared" si="51"/>
        <v>2017</v>
      </c>
      <c r="BI1148" t="str">
        <f>MID(Merge1[[#This Row],[OC_DATA_INIZIO_PROGETTO]],5,2)</f>
        <v>12</v>
      </c>
      <c r="BJ1148">
        <v>20190331</v>
      </c>
      <c r="BK1148" t="str">
        <f t="shared" si="52"/>
        <v>2019</v>
      </c>
      <c r="BL1148" t="str">
        <f>MID(Merge1[[#This Row],[OC_DATA_FINE_PROGETTO_PREVISTA]],5,2)</f>
        <v>03</v>
      </c>
      <c r="BM1148" s="8">
        <f>(Merge1[[#This Row],[Colonna2]]-Merge1[[#This Row],[Colonna1]])*12+Merge1[[#This Row],[Colonna22]]-Merge1[[#This Row],[Colonna12]]</f>
        <v>15</v>
      </c>
      <c r="BN1148">
        <v>20190310</v>
      </c>
      <c r="BO1148" t="str">
        <f t="shared" si="53"/>
        <v>2019</v>
      </c>
      <c r="BP1148" s="2" t="s">
        <v>116</v>
      </c>
      <c r="BQ1148" s="2" t="s">
        <v>763</v>
      </c>
      <c r="BR1148" s="2" t="s">
        <v>440</v>
      </c>
      <c r="BS1148" s="2" t="s">
        <v>773</v>
      </c>
      <c r="BT1148" s="2" t="s">
        <v>774</v>
      </c>
    </row>
    <row r="1149" spans="1:72" x14ac:dyDescent="0.35">
      <c r="A1149" s="2" t="s">
        <v>29919</v>
      </c>
      <c r="B1149" s="2" t="s">
        <v>29920</v>
      </c>
      <c r="C1149" s="2" t="s">
        <v>29921</v>
      </c>
      <c r="D1149" s="2" t="s">
        <v>29590</v>
      </c>
      <c r="E1149" s="2" t="s">
        <v>29922</v>
      </c>
      <c r="F1149">
        <v>3</v>
      </c>
      <c r="G1149" s="2" t="s">
        <v>102</v>
      </c>
      <c r="H1149">
        <v>7</v>
      </c>
      <c r="I1149" s="2" t="s">
        <v>770</v>
      </c>
      <c r="J1149">
        <v>20</v>
      </c>
      <c r="K1149" s="2" t="s">
        <v>3054</v>
      </c>
      <c r="L1149">
        <v>8</v>
      </c>
      <c r="M1149" s="2" t="s">
        <v>112</v>
      </c>
      <c r="N1149">
        <v>62</v>
      </c>
      <c r="O1149" s="2" t="s">
        <v>2450</v>
      </c>
      <c r="P1149">
        <v>999</v>
      </c>
      <c r="Q1149" s="2" t="s">
        <v>3522</v>
      </c>
      <c r="R1149" t="s">
        <v>67</v>
      </c>
      <c r="S1149" t="s">
        <v>67</v>
      </c>
      <c r="T1149" s="2" t="s">
        <v>1986</v>
      </c>
      <c r="U1149" s="2" t="s">
        <v>1987</v>
      </c>
      <c r="V1149">
        <v>1943</v>
      </c>
      <c r="W1149" s="2" t="s">
        <v>536</v>
      </c>
      <c r="X1149">
        <v>73500</v>
      </c>
      <c r="Y1149">
        <v>73500</v>
      </c>
      <c r="AF1149">
        <v>0</v>
      </c>
      <c r="AI1149">
        <v>24500</v>
      </c>
      <c r="AL1149" s="5">
        <v>98000</v>
      </c>
      <c r="AM1149">
        <v>0</v>
      </c>
      <c r="AN1149">
        <v>0</v>
      </c>
      <c r="AO1149">
        <v>73500</v>
      </c>
      <c r="AP1149">
        <v>73500</v>
      </c>
      <c r="AW1149">
        <v>24500</v>
      </c>
      <c r="AZ1149" s="5">
        <v>98000</v>
      </c>
      <c r="BA1149" s="5">
        <v>98000</v>
      </c>
      <c r="BB1149" s="5">
        <v>98000</v>
      </c>
      <c r="BC1149" s="5">
        <v>98000</v>
      </c>
      <c r="BD1149" s="5">
        <v>98000</v>
      </c>
      <c r="BE1149" s="5">
        <v>0</v>
      </c>
      <c r="BF1149" s="5">
        <v>98000</v>
      </c>
      <c r="BG1149">
        <v>20171201</v>
      </c>
      <c r="BH1149" s="9" t="str">
        <f t="shared" si="51"/>
        <v>2017</v>
      </c>
      <c r="BI1149" t="str">
        <f>MID(Merge1[[#This Row],[OC_DATA_INIZIO_PROGETTO]],5,2)</f>
        <v>12</v>
      </c>
      <c r="BJ1149">
        <v>20181115</v>
      </c>
      <c r="BK1149" t="str">
        <f t="shared" si="52"/>
        <v>2018</v>
      </c>
      <c r="BL1149" t="str">
        <f>MID(Merge1[[#This Row],[OC_DATA_FINE_PROGETTO_PREVISTA]],5,2)</f>
        <v>11</v>
      </c>
      <c r="BM1149" s="8">
        <f>(Merge1[[#This Row],[Colonna2]]-Merge1[[#This Row],[Colonna1]])*12+Merge1[[#This Row],[Colonna22]]-Merge1[[#This Row],[Colonna12]]</f>
        <v>11</v>
      </c>
      <c r="BN1149">
        <v>20181115</v>
      </c>
      <c r="BO1149" t="str">
        <f t="shared" si="53"/>
        <v>2018</v>
      </c>
      <c r="BP1149" s="2" t="s">
        <v>116</v>
      </c>
      <c r="BQ1149" s="2" t="s">
        <v>763</v>
      </c>
      <c r="BR1149" s="2" t="s">
        <v>440</v>
      </c>
      <c r="BS1149" s="2" t="s">
        <v>773</v>
      </c>
      <c r="BT1149" s="2" t="s">
        <v>774</v>
      </c>
    </row>
    <row r="1150" spans="1:72" x14ac:dyDescent="0.35">
      <c r="A1150" s="2" t="s">
        <v>29963</v>
      </c>
      <c r="B1150" s="2" t="s">
        <v>29964</v>
      </c>
      <c r="C1150" s="2" t="s">
        <v>29965</v>
      </c>
      <c r="D1150" s="2" t="s">
        <v>29590</v>
      </c>
      <c r="E1150" s="2" t="s">
        <v>29966</v>
      </c>
      <c r="F1150">
        <v>3</v>
      </c>
      <c r="G1150" s="2" t="s">
        <v>102</v>
      </c>
      <c r="H1150">
        <v>7</v>
      </c>
      <c r="I1150" s="2" t="s">
        <v>770</v>
      </c>
      <c r="J1150">
        <v>20</v>
      </c>
      <c r="K1150" s="2" t="s">
        <v>3054</v>
      </c>
      <c r="L1150">
        <v>8</v>
      </c>
      <c r="M1150" s="2" t="s">
        <v>112</v>
      </c>
      <c r="N1150">
        <v>62</v>
      </c>
      <c r="O1150" s="2" t="s">
        <v>2450</v>
      </c>
      <c r="P1150">
        <v>999</v>
      </c>
      <c r="Q1150" s="2" t="s">
        <v>3522</v>
      </c>
      <c r="R1150" t="s">
        <v>67</v>
      </c>
      <c r="S1150" t="s">
        <v>67</v>
      </c>
      <c r="T1150" s="2" t="s">
        <v>1986</v>
      </c>
      <c r="U1150" s="2" t="s">
        <v>1987</v>
      </c>
      <c r="V1150">
        <v>1914</v>
      </c>
      <c r="W1150" s="2" t="s">
        <v>452</v>
      </c>
      <c r="X1150">
        <v>73500</v>
      </c>
      <c r="Y1150">
        <v>73500</v>
      </c>
      <c r="AF1150">
        <v>0</v>
      </c>
      <c r="AI1150">
        <v>24500</v>
      </c>
      <c r="AL1150" s="5">
        <v>98000</v>
      </c>
      <c r="AM1150">
        <v>0</v>
      </c>
      <c r="AN1150">
        <v>0</v>
      </c>
      <c r="AO1150">
        <v>73500</v>
      </c>
      <c r="AP1150">
        <v>73500</v>
      </c>
      <c r="AW1150">
        <v>24500</v>
      </c>
      <c r="AZ1150" s="5">
        <v>98000</v>
      </c>
      <c r="BA1150" s="5">
        <v>98000</v>
      </c>
      <c r="BB1150" s="5">
        <v>98000</v>
      </c>
      <c r="BC1150" s="5">
        <v>98000</v>
      </c>
      <c r="BD1150" s="5">
        <v>98000</v>
      </c>
      <c r="BE1150" s="5">
        <v>0</v>
      </c>
      <c r="BF1150" s="5">
        <v>98000</v>
      </c>
      <c r="BG1150">
        <v>20171201</v>
      </c>
      <c r="BH1150" s="9" t="str">
        <f t="shared" si="51"/>
        <v>2017</v>
      </c>
      <c r="BI1150" t="str">
        <f>MID(Merge1[[#This Row],[OC_DATA_INIZIO_PROGETTO]],5,2)</f>
        <v>12</v>
      </c>
      <c r="BJ1150">
        <v>20181204</v>
      </c>
      <c r="BK1150" t="str">
        <f t="shared" si="52"/>
        <v>2018</v>
      </c>
      <c r="BL1150" t="str">
        <f>MID(Merge1[[#This Row],[OC_DATA_FINE_PROGETTO_PREVISTA]],5,2)</f>
        <v>12</v>
      </c>
      <c r="BM1150" s="8">
        <f>(Merge1[[#This Row],[Colonna2]]-Merge1[[#This Row],[Colonna1]])*12+Merge1[[#This Row],[Colonna22]]-Merge1[[#This Row],[Colonna12]]</f>
        <v>12</v>
      </c>
      <c r="BN1150">
        <v>20181031</v>
      </c>
      <c r="BO1150" t="str">
        <f t="shared" si="53"/>
        <v>2018</v>
      </c>
      <c r="BP1150" s="2" t="s">
        <v>116</v>
      </c>
      <c r="BQ1150" s="2" t="s">
        <v>763</v>
      </c>
      <c r="BR1150" s="2" t="s">
        <v>440</v>
      </c>
      <c r="BS1150" s="2" t="s">
        <v>773</v>
      </c>
      <c r="BT1150" s="2" t="s">
        <v>774</v>
      </c>
    </row>
    <row r="1151" spans="1:72" x14ac:dyDescent="0.35">
      <c r="A1151" s="2" t="s">
        <v>30457</v>
      </c>
      <c r="B1151" s="2" t="s">
        <v>30458</v>
      </c>
      <c r="C1151" s="2" t="s">
        <v>30459</v>
      </c>
      <c r="D1151" s="2" t="s">
        <v>29590</v>
      </c>
      <c r="E1151" s="2" t="s">
        <v>30460</v>
      </c>
      <c r="F1151">
        <v>3</v>
      </c>
      <c r="G1151" s="2" t="s">
        <v>102</v>
      </c>
      <c r="H1151">
        <v>7</v>
      </c>
      <c r="I1151" s="2" t="s">
        <v>770</v>
      </c>
      <c r="J1151">
        <v>20</v>
      </c>
      <c r="K1151" s="2" t="s">
        <v>3054</v>
      </c>
      <c r="L1151">
        <v>8</v>
      </c>
      <c r="M1151" s="2" t="s">
        <v>112</v>
      </c>
      <c r="N1151">
        <v>62</v>
      </c>
      <c r="O1151" s="2" t="s">
        <v>2450</v>
      </c>
      <c r="P1151">
        <v>999</v>
      </c>
      <c r="Q1151" s="2" t="s">
        <v>3522</v>
      </c>
      <c r="R1151" t="s">
        <v>67</v>
      </c>
      <c r="S1151" t="s">
        <v>67</v>
      </c>
      <c r="T1151" s="2" t="s">
        <v>1331</v>
      </c>
      <c r="U1151" s="2" t="s">
        <v>1332</v>
      </c>
      <c r="V1151">
        <v>1956</v>
      </c>
      <c r="W1151" s="2" t="s">
        <v>499</v>
      </c>
      <c r="X1151">
        <v>78358.2</v>
      </c>
      <c r="Y1151">
        <v>78358.2</v>
      </c>
      <c r="AF1151">
        <v>0</v>
      </c>
      <c r="AI1151">
        <v>19601.8</v>
      </c>
      <c r="AL1151" s="5">
        <v>97960</v>
      </c>
      <c r="AM1151">
        <v>0</v>
      </c>
      <c r="AN1151">
        <v>0</v>
      </c>
      <c r="AO1151">
        <v>78358.2</v>
      </c>
      <c r="AP1151">
        <v>78358.2</v>
      </c>
      <c r="AW1151">
        <v>19601.8</v>
      </c>
      <c r="AZ1151" s="5">
        <v>97960</v>
      </c>
      <c r="BA1151" s="5">
        <v>97960</v>
      </c>
      <c r="BB1151" s="5">
        <v>97960</v>
      </c>
      <c r="BC1151" s="5">
        <v>97960</v>
      </c>
      <c r="BD1151" s="5">
        <v>97960</v>
      </c>
      <c r="BE1151" s="5">
        <v>0</v>
      </c>
      <c r="BF1151" s="5">
        <v>97960</v>
      </c>
      <c r="BG1151">
        <v>20170901</v>
      </c>
      <c r="BH1151" s="9" t="str">
        <f t="shared" si="51"/>
        <v>2017</v>
      </c>
      <c r="BI1151" t="str">
        <f>MID(Merge1[[#This Row],[OC_DATA_INIZIO_PROGETTO]],5,2)</f>
        <v>09</v>
      </c>
      <c r="BJ1151">
        <v>20191007</v>
      </c>
      <c r="BK1151" t="str">
        <f t="shared" si="52"/>
        <v>2019</v>
      </c>
      <c r="BL1151" t="str">
        <f>MID(Merge1[[#This Row],[OC_DATA_FINE_PROGETTO_PREVISTA]],5,2)</f>
        <v>10</v>
      </c>
      <c r="BM1151" s="8">
        <f>(Merge1[[#This Row],[Colonna2]]-Merge1[[#This Row],[Colonna1]])*12+Merge1[[#This Row],[Colonna22]]-Merge1[[#This Row],[Colonna12]]</f>
        <v>25</v>
      </c>
      <c r="BN1151">
        <v>20191007</v>
      </c>
      <c r="BO1151" t="str">
        <f t="shared" si="53"/>
        <v>2019</v>
      </c>
      <c r="BP1151" s="2" t="s">
        <v>116</v>
      </c>
      <c r="BQ1151" s="2" t="s">
        <v>763</v>
      </c>
      <c r="BR1151" s="2" t="s">
        <v>440</v>
      </c>
      <c r="BS1151" s="2" t="s">
        <v>773</v>
      </c>
      <c r="BT1151" s="2" t="s">
        <v>774</v>
      </c>
    </row>
    <row r="1152" spans="1:72" x14ac:dyDescent="0.35">
      <c r="A1152" s="2" t="s">
        <v>12006</v>
      </c>
      <c r="B1152" s="2" t="s">
        <v>12007</v>
      </c>
      <c r="C1152" s="2" t="s">
        <v>12008</v>
      </c>
      <c r="D1152" s="2" t="s">
        <v>12009</v>
      </c>
      <c r="E1152" s="2" t="s">
        <v>12010</v>
      </c>
      <c r="F1152">
        <v>1</v>
      </c>
      <c r="G1152" s="2" t="s">
        <v>151</v>
      </c>
      <c r="H1152">
        <v>7</v>
      </c>
      <c r="I1152" s="2" t="s">
        <v>770</v>
      </c>
      <c r="J1152">
        <v>99</v>
      </c>
      <c r="K1152" s="2" t="s">
        <v>81</v>
      </c>
      <c r="L1152">
        <v>8</v>
      </c>
      <c r="M1152" s="2" t="s">
        <v>112</v>
      </c>
      <c r="N1152">
        <v>62</v>
      </c>
      <c r="O1152" s="2" t="s">
        <v>2450</v>
      </c>
      <c r="P1152">
        <v>999</v>
      </c>
      <c r="Q1152" s="2" t="s">
        <v>3522</v>
      </c>
      <c r="R1152" t="s">
        <v>67</v>
      </c>
      <c r="S1152" t="s">
        <v>67</v>
      </c>
      <c r="T1152" s="2" t="s">
        <v>1986</v>
      </c>
      <c r="U1152" s="2" t="s">
        <v>1987</v>
      </c>
      <c r="V1152">
        <v>932</v>
      </c>
      <c r="W1152" s="2" t="s">
        <v>6667</v>
      </c>
      <c r="X1152">
        <v>48931.25</v>
      </c>
      <c r="Y1152">
        <v>48931.25</v>
      </c>
      <c r="AD1152">
        <v>34251.879999999997</v>
      </c>
      <c r="AF1152">
        <v>0</v>
      </c>
      <c r="AG1152">
        <v>14679.37</v>
      </c>
      <c r="AK1152">
        <v>84478</v>
      </c>
      <c r="AL1152" s="5">
        <v>97862.5</v>
      </c>
      <c r="AM1152">
        <v>0</v>
      </c>
      <c r="AN1152">
        <v>0</v>
      </c>
      <c r="AO1152">
        <v>48931.25</v>
      </c>
      <c r="AP1152">
        <v>48931.25</v>
      </c>
      <c r="AS1152">
        <v>34251.879999999997</v>
      </c>
      <c r="AU1152">
        <v>14679.37</v>
      </c>
      <c r="AY1152">
        <v>84478</v>
      </c>
      <c r="AZ1152" s="5">
        <v>97862.5</v>
      </c>
      <c r="BA1152" s="5">
        <v>97862.5</v>
      </c>
      <c r="BB1152" s="5">
        <v>97862.5</v>
      </c>
      <c r="BF1152" s="5">
        <v>0</v>
      </c>
      <c r="BG1152">
        <v>20201204</v>
      </c>
      <c r="BH1152" s="9" t="str">
        <f t="shared" si="51"/>
        <v>2020</v>
      </c>
      <c r="BI1152" t="str">
        <f>MID(Merge1[[#This Row],[OC_DATA_INIZIO_PROGETTO]],5,2)</f>
        <v>12</v>
      </c>
      <c r="BJ1152">
        <v>20211231</v>
      </c>
      <c r="BK1152" t="str">
        <f t="shared" si="52"/>
        <v>2021</v>
      </c>
      <c r="BL1152" t="str">
        <f>MID(Merge1[[#This Row],[OC_DATA_FINE_PROGETTO_PREVISTA]],5,2)</f>
        <v>12</v>
      </c>
      <c r="BM1152" s="8">
        <f>(Merge1[[#This Row],[Colonna2]]-Merge1[[#This Row],[Colonna1]])*12+Merge1[[#This Row],[Colonna22]]-Merge1[[#This Row],[Colonna12]]</f>
        <v>12</v>
      </c>
      <c r="BN1152">
        <v>20211204</v>
      </c>
      <c r="BO1152" t="str">
        <f t="shared" si="53"/>
        <v>2021</v>
      </c>
      <c r="BP1152" s="2" t="s">
        <v>86</v>
      </c>
      <c r="BQ1152" s="2" t="s">
        <v>76</v>
      </c>
      <c r="BR1152" s="2" t="s">
        <v>77</v>
      </c>
      <c r="BS1152" s="2" t="s">
        <v>2387</v>
      </c>
      <c r="BT1152" s="2" t="s">
        <v>510</v>
      </c>
    </row>
    <row r="1153" spans="1:72" x14ac:dyDescent="0.35">
      <c r="A1153" s="2" t="s">
        <v>4340</v>
      </c>
      <c r="B1153" s="2" t="s">
        <v>4341</v>
      </c>
      <c r="C1153" s="2" t="s">
        <v>4342</v>
      </c>
      <c r="D1153" s="2" t="s">
        <v>4343</v>
      </c>
      <c r="E1153" s="2" t="s">
        <v>4344</v>
      </c>
      <c r="F1153">
        <v>3</v>
      </c>
      <c r="G1153" s="2" t="s">
        <v>102</v>
      </c>
      <c r="H1153">
        <v>7</v>
      </c>
      <c r="I1153" s="2" t="s">
        <v>770</v>
      </c>
      <c r="J1153">
        <v>15</v>
      </c>
      <c r="K1153" s="2" t="s">
        <v>3707</v>
      </c>
      <c r="L1153">
        <v>7</v>
      </c>
      <c r="M1153" s="2" t="s">
        <v>1213</v>
      </c>
      <c r="N1153">
        <v>18</v>
      </c>
      <c r="O1153" s="2" t="s">
        <v>1214</v>
      </c>
      <c r="P1153">
        <v>999</v>
      </c>
      <c r="Q1153" s="2" t="s">
        <v>1215</v>
      </c>
      <c r="R1153" t="s">
        <v>67</v>
      </c>
      <c r="S1153" t="s">
        <v>67</v>
      </c>
      <c r="T1153" s="2" t="s">
        <v>1331</v>
      </c>
      <c r="U1153" s="2" t="s">
        <v>1332</v>
      </c>
      <c r="V1153">
        <v>606</v>
      </c>
      <c r="W1153" s="2" t="s">
        <v>2389</v>
      </c>
      <c r="X1153">
        <v>48757.5</v>
      </c>
      <c r="Y1153">
        <v>48757.5</v>
      </c>
      <c r="AD1153">
        <v>34130.25</v>
      </c>
      <c r="AF1153">
        <v>0</v>
      </c>
      <c r="AG1153">
        <v>14627.25</v>
      </c>
      <c r="AK1153">
        <v>97515</v>
      </c>
      <c r="AL1153" s="5">
        <v>97515</v>
      </c>
      <c r="AM1153">
        <v>0</v>
      </c>
      <c r="AN1153">
        <v>0</v>
      </c>
      <c r="AO1153">
        <v>48757.5</v>
      </c>
      <c r="AP1153">
        <v>48757.5</v>
      </c>
      <c r="AS1153">
        <v>34130.25</v>
      </c>
      <c r="AU1153">
        <v>14627.25</v>
      </c>
      <c r="AY1153">
        <v>97515</v>
      </c>
      <c r="AZ1153" s="5">
        <v>97515</v>
      </c>
      <c r="BA1153" s="5">
        <v>97515</v>
      </c>
      <c r="BB1153" s="5">
        <v>97515</v>
      </c>
      <c r="BC1153" s="5">
        <v>97515</v>
      </c>
      <c r="BD1153" s="5">
        <v>97515</v>
      </c>
      <c r="BE1153" s="5">
        <v>0</v>
      </c>
      <c r="BF1153" s="5">
        <v>195030</v>
      </c>
      <c r="BG1153">
        <v>20170615</v>
      </c>
      <c r="BH1153" s="9" t="str">
        <f t="shared" si="51"/>
        <v>2017</v>
      </c>
      <c r="BI1153" t="str">
        <f>MID(Merge1[[#This Row],[OC_DATA_INIZIO_PROGETTO]],5,2)</f>
        <v>06</v>
      </c>
      <c r="BJ1153">
        <v>20181231</v>
      </c>
      <c r="BK1153" t="str">
        <f t="shared" si="52"/>
        <v>2018</v>
      </c>
      <c r="BL1153" t="str">
        <f>MID(Merge1[[#This Row],[OC_DATA_FINE_PROGETTO_PREVISTA]],5,2)</f>
        <v>12</v>
      </c>
      <c r="BM1153" s="8">
        <f>(Merge1[[#This Row],[Colonna2]]-Merge1[[#This Row],[Colonna1]])*12+Merge1[[#This Row],[Colonna22]]-Merge1[[#This Row],[Colonna12]]</f>
        <v>18</v>
      </c>
      <c r="BN1153">
        <v>20191111</v>
      </c>
      <c r="BO1153" t="str">
        <f t="shared" si="53"/>
        <v>2019</v>
      </c>
      <c r="BP1153" s="2" t="s">
        <v>116</v>
      </c>
      <c r="BQ1153" s="2" t="s">
        <v>763</v>
      </c>
      <c r="BR1153" s="2" t="s">
        <v>440</v>
      </c>
      <c r="BS1153" s="2" t="s">
        <v>773</v>
      </c>
      <c r="BT1153" s="2" t="s">
        <v>774</v>
      </c>
    </row>
    <row r="1154" spans="1:72" x14ac:dyDescent="0.35">
      <c r="A1154" s="2" t="s">
        <v>8037</v>
      </c>
      <c r="B1154" s="2" t="s">
        <v>8038</v>
      </c>
      <c r="C1154" s="2" t="s">
        <v>8039</v>
      </c>
      <c r="D1154" s="2" t="s">
        <v>8039</v>
      </c>
      <c r="E1154" s="2" t="s">
        <v>8040</v>
      </c>
      <c r="F1154">
        <v>8</v>
      </c>
      <c r="G1154" s="2" t="s">
        <v>441</v>
      </c>
      <c r="H1154">
        <v>2</v>
      </c>
      <c r="I1154" s="2" t="s">
        <v>430</v>
      </c>
      <c r="J1154">
        <v>12</v>
      </c>
      <c r="K1154" s="2" t="s">
        <v>437</v>
      </c>
      <c r="L1154">
        <v>11</v>
      </c>
      <c r="M1154" s="2" t="s">
        <v>443</v>
      </c>
      <c r="N1154">
        <v>71</v>
      </c>
      <c r="O1154" s="2" t="s">
        <v>507</v>
      </c>
      <c r="P1154">
        <v>10</v>
      </c>
      <c r="Q1154" s="2" t="s">
        <v>1815</v>
      </c>
      <c r="R1154" t="s">
        <v>67</v>
      </c>
      <c r="S1154" t="s">
        <v>67</v>
      </c>
      <c r="T1154" s="2" t="s">
        <v>504</v>
      </c>
      <c r="U1154" s="2" t="s">
        <v>505</v>
      </c>
      <c r="V1154">
        <v>919</v>
      </c>
      <c r="W1154" s="2" t="s">
        <v>6665</v>
      </c>
      <c r="X1154">
        <v>97500</v>
      </c>
      <c r="Z1154">
        <v>97500</v>
      </c>
      <c r="AF1154">
        <v>0</v>
      </c>
      <c r="AL1154" s="5">
        <v>97500</v>
      </c>
      <c r="AM1154">
        <v>0</v>
      </c>
      <c r="AN1154">
        <v>0</v>
      </c>
      <c r="AO1154">
        <v>97500</v>
      </c>
      <c r="AQ1154">
        <v>97500</v>
      </c>
      <c r="AZ1154" s="5">
        <v>97500</v>
      </c>
      <c r="BA1154" s="5">
        <v>97500</v>
      </c>
      <c r="BB1154" s="5">
        <v>97500</v>
      </c>
      <c r="BC1154" s="5">
        <v>2458.46</v>
      </c>
      <c r="BD1154" s="5">
        <v>2458.46</v>
      </c>
      <c r="BE1154" s="5">
        <v>0</v>
      </c>
      <c r="BF1154" s="5">
        <v>2458.46</v>
      </c>
      <c r="BG1154">
        <v>20200804</v>
      </c>
      <c r="BH1154" s="9" t="str">
        <f t="shared" ref="BH1154:BH1217" si="54">LEFT(BG:BG,4)</f>
        <v>2020</v>
      </c>
      <c r="BI1154" t="str">
        <f>MID(Merge1[[#This Row],[OC_DATA_INIZIO_PROGETTO]],5,2)</f>
        <v>08</v>
      </c>
      <c r="BJ1154">
        <v>20210914</v>
      </c>
      <c r="BK1154" t="str">
        <f t="shared" ref="BK1154:BK1217" si="55">LEFT(BJ:BJ,4)</f>
        <v>2021</v>
      </c>
      <c r="BL1154" t="str">
        <f>MID(Merge1[[#This Row],[OC_DATA_FINE_PROGETTO_PREVISTA]],5,2)</f>
        <v>09</v>
      </c>
      <c r="BM1154" s="8">
        <f>(Merge1[[#This Row],[Colonna2]]-Merge1[[#This Row],[Colonna1]])*12+Merge1[[#This Row],[Colonna22]]-Merge1[[#This Row],[Colonna12]]</f>
        <v>13</v>
      </c>
      <c r="BO1154" t="str">
        <f t="shared" ref="BO1154:BO1217" si="56">LEFT(BN:BN,4)</f>
        <v/>
      </c>
      <c r="BP1154" s="2" t="s">
        <v>76</v>
      </c>
      <c r="BQ1154" s="2" t="s">
        <v>76</v>
      </c>
      <c r="BR1154" s="2" t="s">
        <v>77</v>
      </c>
      <c r="BS1154" s="2" t="s">
        <v>434</v>
      </c>
      <c r="BT1154" s="2" t="s">
        <v>435</v>
      </c>
    </row>
    <row r="1155" spans="1:72" x14ac:dyDescent="0.35">
      <c r="A1155" s="2" t="s">
        <v>17060</v>
      </c>
      <c r="B1155" s="2" t="s">
        <v>17050</v>
      </c>
      <c r="C1155" s="2" t="s">
        <v>17051</v>
      </c>
      <c r="D1155" s="2" t="s">
        <v>17052</v>
      </c>
      <c r="E1155" s="2" t="s">
        <v>17061</v>
      </c>
      <c r="F1155">
        <v>1</v>
      </c>
      <c r="G1155" s="2" t="s">
        <v>151</v>
      </c>
      <c r="H1155">
        <v>7</v>
      </c>
      <c r="I1155" s="2" t="s">
        <v>770</v>
      </c>
      <c r="J1155">
        <v>99</v>
      </c>
      <c r="K1155" s="2" t="s">
        <v>81</v>
      </c>
      <c r="L1155">
        <v>8</v>
      </c>
      <c r="M1155" s="2" t="s">
        <v>112</v>
      </c>
      <c r="N1155">
        <v>62</v>
      </c>
      <c r="O1155" s="2" t="s">
        <v>2450</v>
      </c>
      <c r="P1155">
        <v>999</v>
      </c>
      <c r="Q1155" s="2" t="s">
        <v>3522</v>
      </c>
      <c r="R1155" t="s">
        <v>67</v>
      </c>
      <c r="S1155" t="s">
        <v>67</v>
      </c>
      <c r="T1155" s="2" t="s">
        <v>1986</v>
      </c>
      <c r="U1155" s="2" t="s">
        <v>1987</v>
      </c>
      <c r="V1155">
        <v>948</v>
      </c>
      <c r="W1155" s="2" t="s">
        <v>6658</v>
      </c>
      <c r="X1155">
        <v>49501.25</v>
      </c>
      <c r="Y1155">
        <v>49501.25</v>
      </c>
      <c r="AD1155">
        <v>34650.879999999997</v>
      </c>
      <c r="AF1155">
        <v>0</v>
      </c>
      <c r="AG1155">
        <v>14850.37</v>
      </c>
      <c r="AK1155">
        <v>99002</v>
      </c>
      <c r="AL1155" s="5">
        <v>99002.5</v>
      </c>
      <c r="AM1155">
        <v>3011.08</v>
      </c>
      <c r="AN1155">
        <v>1186.19</v>
      </c>
      <c r="AO1155">
        <v>48588.800000000003</v>
      </c>
      <c r="AP1155">
        <v>49501.25</v>
      </c>
      <c r="AS1155">
        <v>34650.879999999997</v>
      </c>
      <c r="AU1155">
        <v>14576.63</v>
      </c>
      <c r="AY1155">
        <v>99002</v>
      </c>
      <c r="AZ1155" s="5">
        <v>97816.31</v>
      </c>
      <c r="BA1155" s="5">
        <v>97177.59</v>
      </c>
      <c r="BB1155" s="5">
        <v>97177.59</v>
      </c>
      <c r="BC1155" s="5">
        <v>85038.44</v>
      </c>
      <c r="BD1155" s="5">
        <v>85038.44</v>
      </c>
      <c r="BE1155" s="5">
        <v>0</v>
      </c>
      <c r="BF1155" s="5">
        <v>194355.20000000001</v>
      </c>
      <c r="BG1155">
        <v>20171002</v>
      </c>
      <c r="BH1155" s="9" t="str">
        <f t="shared" si="54"/>
        <v>2017</v>
      </c>
      <c r="BI1155" t="str">
        <f>MID(Merge1[[#This Row],[OC_DATA_INIZIO_PROGETTO]],5,2)</f>
        <v>10</v>
      </c>
      <c r="BJ1155">
        <v>20191229</v>
      </c>
      <c r="BK1155" t="str">
        <f t="shared" si="55"/>
        <v>2019</v>
      </c>
      <c r="BL1155" t="str">
        <f>MID(Merge1[[#This Row],[OC_DATA_FINE_PROGETTO_PREVISTA]],5,2)</f>
        <v>12</v>
      </c>
      <c r="BM1155" s="8">
        <f>(Merge1[[#This Row],[Colonna2]]-Merge1[[#This Row],[Colonna1]])*12+Merge1[[#This Row],[Colonna22]]-Merge1[[#This Row],[Colonna12]]</f>
        <v>26</v>
      </c>
      <c r="BN1155">
        <v>20200605</v>
      </c>
      <c r="BO1155" t="str">
        <f t="shared" si="56"/>
        <v>2020</v>
      </c>
      <c r="BP1155" s="2" t="s">
        <v>76</v>
      </c>
      <c r="BQ1155" s="2" t="s">
        <v>76</v>
      </c>
      <c r="BR1155" s="2" t="s">
        <v>440</v>
      </c>
      <c r="BS1155" s="2" t="s">
        <v>773</v>
      </c>
      <c r="BT1155" s="2" t="s">
        <v>774</v>
      </c>
    </row>
    <row r="1156" spans="1:72" x14ac:dyDescent="0.35">
      <c r="A1156" s="2" t="s">
        <v>29656</v>
      </c>
      <c r="B1156" s="2" t="s">
        <v>29657</v>
      </c>
      <c r="C1156" s="2" t="s">
        <v>29658</v>
      </c>
      <c r="D1156" s="2" t="s">
        <v>29590</v>
      </c>
      <c r="E1156" s="2" t="s">
        <v>29659</v>
      </c>
      <c r="F1156">
        <v>3</v>
      </c>
      <c r="G1156" s="2" t="s">
        <v>102</v>
      </c>
      <c r="H1156">
        <v>7</v>
      </c>
      <c r="I1156" s="2" t="s">
        <v>770</v>
      </c>
      <c r="J1156">
        <v>20</v>
      </c>
      <c r="K1156" s="2" t="s">
        <v>3054</v>
      </c>
      <c r="L1156">
        <v>8</v>
      </c>
      <c r="M1156" s="2" t="s">
        <v>112</v>
      </c>
      <c r="N1156">
        <v>62</v>
      </c>
      <c r="O1156" s="2" t="s">
        <v>2450</v>
      </c>
      <c r="P1156">
        <v>999</v>
      </c>
      <c r="Q1156" s="2" t="s">
        <v>3522</v>
      </c>
      <c r="R1156" t="s">
        <v>67</v>
      </c>
      <c r="S1156" t="s">
        <v>67</v>
      </c>
      <c r="T1156" s="2" t="s">
        <v>1986</v>
      </c>
      <c r="U1156" s="2" t="s">
        <v>1987</v>
      </c>
      <c r="V1156">
        <v>1903</v>
      </c>
      <c r="W1156" s="2" t="s">
        <v>496</v>
      </c>
      <c r="X1156">
        <v>72750</v>
      </c>
      <c r="Y1156">
        <v>72750</v>
      </c>
      <c r="AF1156">
        <v>0</v>
      </c>
      <c r="AI1156">
        <v>24250</v>
      </c>
      <c r="AL1156" s="5">
        <v>97000</v>
      </c>
      <c r="AM1156">
        <v>0</v>
      </c>
      <c r="AN1156">
        <v>0</v>
      </c>
      <c r="AO1156">
        <v>72750</v>
      </c>
      <c r="AP1156">
        <v>72750</v>
      </c>
      <c r="AW1156">
        <v>24250</v>
      </c>
      <c r="AZ1156" s="5">
        <v>97000</v>
      </c>
      <c r="BA1156" s="5">
        <v>97000</v>
      </c>
      <c r="BB1156" s="5">
        <v>97000</v>
      </c>
      <c r="BF1156" s="5">
        <v>97000</v>
      </c>
      <c r="BG1156">
        <v>20180102</v>
      </c>
      <c r="BH1156" s="9" t="str">
        <f t="shared" si="54"/>
        <v>2018</v>
      </c>
      <c r="BI1156" t="str">
        <f>MID(Merge1[[#This Row],[OC_DATA_INIZIO_PROGETTO]],5,2)</f>
        <v>01</v>
      </c>
      <c r="BJ1156">
        <v>20190228</v>
      </c>
      <c r="BK1156" t="str">
        <f t="shared" si="55"/>
        <v>2019</v>
      </c>
      <c r="BL1156" t="str">
        <f>MID(Merge1[[#This Row],[OC_DATA_FINE_PROGETTO_PREVISTA]],5,2)</f>
        <v>02</v>
      </c>
      <c r="BM1156" s="8">
        <f>(Merge1[[#This Row],[Colonna2]]-Merge1[[#This Row],[Colonna1]])*12+Merge1[[#This Row],[Colonna22]]-Merge1[[#This Row],[Colonna12]]</f>
        <v>13</v>
      </c>
      <c r="BN1156">
        <v>20190228</v>
      </c>
      <c r="BO1156" t="str">
        <f t="shared" si="56"/>
        <v>2019</v>
      </c>
      <c r="BP1156" s="2" t="s">
        <v>86</v>
      </c>
      <c r="BQ1156" s="2" t="s">
        <v>86</v>
      </c>
      <c r="BR1156" s="2" t="s">
        <v>440</v>
      </c>
      <c r="BS1156" s="2" t="s">
        <v>773</v>
      </c>
      <c r="BT1156" s="2" t="s">
        <v>774</v>
      </c>
    </row>
    <row r="1157" spans="1:72" x14ac:dyDescent="0.35">
      <c r="A1157" s="2" t="s">
        <v>29887</v>
      </c>
      <c r="B1157" s="2" t="s">
        <v>29888</v>
      </c>
      <c r="C1157" s="2" t="s">
        <v>29889</v>
      </c>
      <c r="D1157" s="2" t="s">
        <v>29590</v>
      </c>
      <c r="E1157" s="2" t="s">
        <v>29890</v>
      </c>
      <c r="F1157">
        <v>3</v>
      </c>
      <c r="G1157" s="2" t="s">
        <v>102</v>
      </c>
      <c r="H1157">
        <v>7</v>
      </c>
      <c r="I1157" s="2" t="s">
        <v>770</v>
      </c>
      <c r="J1157">
        <v>20</v>
      </c>
      <c r="K1157" s="2" t="s">
        <v>3054</v>
      </c>
      <c r="L1157">
        <v>8</v>
      </c>
      <c r="M1157" s="2" t="s">
        <v>112</v>
      </c>
      <c r="N1157">
        <v>62</v>
      </c>
      <c r="O1157" s="2" t="s">
        <v>2450</v>
      </c>
      <c r="P1157">
        <v>999</v>
      </c>
      <c r="Q1157" s="2" t="s">
        <v>3522</v>
      </c>
      <c r="R1157" t="s">
        <v>67</v>
      </c>
      <c r="S1157" t="s">
        <v>67</v>
      </c>
      <c r="T1157" s="2" t="s">
        <v>1986</v>
      </c>
      <c r="U1157" s="2" t="s">
        <v>1987</v>
      </c>
      <c r="V1157">
        <v>1956</v>
      </c>
      <c r="W1157" s="2" t="s">
        <v>499</v>
      </c>
      <c r="X1157">
        <v>72750</v>
      </c>
      <c r="Y1157">
        <v>72750</v>
      </c>
      <c r="AF1157">
        <v>0</v>
      </c>
      <c r="AI1157">
        <v>24250</v>
      </c>
      <c r="AL1157" s="5">
        <v>97000</v>
      </c>
      <c r="AM1157">
        <v>0</v>
      </c>
      <c r="AN1157">
        <v>0</v>
      </c>
      <c r="AO1157">
        <v>72750</v>
      </c>
      <c r="AP1157">
        <v>72750</v>
      </c>
      <c r="AW1157">
        <v>24250</v>
      </c>
      <c r="AZ1157" s="5">
        <v>97000</v>
      </c>
      <c r="BA1157" s="5">
        <v>97000</v>
      </c>
      <c r="BB1157" s="5">
        <v>97000</v>
      </c>
      <c r="BC1157" s="5">
        <v>97000</v>
      </c>
      <c r="BD1157" s="5">
        <v>97000</v>
      </c>
      <c r="BE1157" s="5">
        <v>0</v>
      </c>
      <c r="BF1157" s="5">
        <v>97000</v>
      </c>
      <c r="BG1157">
        <v>20180101</v>
      </c>
      <c r="BH1157" s="9" t="str">
        <f t="shared" si="54"/>
        <v>2018</v>
      </c>
      <c r="BI1157" t="str">
        <f>MID(Merge1[[#This Row],[OC_DATA_INIZIO_PROGETTO]],5,2)</f>
        <v>01</v>
      </c>
      <c r="BJ1157">
        <v>20181031</v>
      </c>
      <c r="BK1157" t="str">
        <f t="shared" si="55"/>
        <v>2018</v>
      </c>
      <c r="BL1157" t="str">
        <f>MID(Merge1[[#This Row],[OC_DATA_FINE_PROGETTO_PREVISTA]],5,2)</f>
        <v>10</v>
      </c>
      <c r="BM1157" s="8">
        <f>(Merge1[[#This Row],[Colonna2]]-Merge1[[#This Row],[Colonna1]])*12+Merge1[[#This Row],[Colonna22]]-Merge1[[#This Row],[Colonna12]]</f>
        <v>9</v>
      </c>
      <c r="BN1157">
        <v>20181031</v>
      </c>
      <c r="BO1157" t="str">
        <f t="shared" si="56"/>
        <v>2018</v>
      </c>
      <c r="BP1157" s="2" t="s">
        <v>116</v>
      </c>
      <c r="BQ1157" s="2" t="s">
        <v>763</v>
      </c>
      <c r="BR1157" s="2" t="s">
        <v>440</v>
      </c>
      <c r="BS1157" s="2" t="s">
        <v>773</v>
      </c>
      <c r="BT1157" s="2" t="s">
        <v>774</v>
      </c>
    </row>
    <row r="1158" spans="1:72" x14ac:dyDescent="0.35">
      <c r="A1158" s="2" t="s">
        <v>191</v>
      </c>
      <c r="B1158" s="2" t="s">
        <v>181</v>
      </c>
      <c r="C1158" s="2" t="s">
        <v>182</v>
      </c>
      <c r="D1158" s="2" t="s">
        <v>183</v>
      </c>
      <c r="E1158" s="2" t="s">
        <v>192</v>
      </c>
      <c r="F1158">
        <v>1</v>
      </c>
      <c r="G1158" s="2" t="s">
        <v>151</v>
      </c>
      <c r="H1158">
        <v>6</v>
      </c>
      <c r="I1158" s="2" t="s">
        <v>94</v>
      </c>
      <c r="J1158">
        <v>99</v>
      </c>
      <c r="K1158" s="2" t="s">
        <v>81</v>
      </c>
      <c r="L1158">
        <v>9</v>
      </c>
      <c r="M1158" s="2" t="s">
        <v>98</v>
      </c>
      <c r="N1158">
        <v>21</v>
      </c>
      <c r="O1158" s="2" t="s">
        <v>185</v>
      </c>
      <c r="P1158">
        <v>229</v>
      </c>
      <c r="Q1158" s="2" t="s">
        <v>186</v>
      </c>
      <c r="R1158" t="s">
        <v>67</v>
      </c>
      <c r="S1158" t="s">
        <v>67</v>
      </c>
      <c r="T1158" s="2" t="s">
        <v>73</v>
      </c>
      <c r="U1158" s="2" t="s">
        <v>74</v>
      </c>
      <c r="V1158">
        <v>0</v>
      </c>
      <c r="W1158" s="2" t="s">
        <v>97</v>
      </c>
      <c r="X1158">
        <v>255725</v>
      </c>
      <c r="AF1158">
        <v>0</v>
      </c>
      <c r="AL1158" s="5">
        <v>255725</v>
      </c>
      <c r="AM1158">
        <v>0</v>
      </c>
      <c r="AN1158">
        <v>0</v>
      </c>
      <c r="AO1158">
        <v>255725</v>
      </c>
      <c r="AZ1158" s="5">
        <v>255725</v>
      </c>
      <c r="BA1158" s="5">
        <v>96931.32</v>
      </c>
      <c r="BB1158" s="5">
        <v>96931.32</v>
      </c>
      <c r="BC1158" s="5">
        <v>96931.32</v>
      </c>
      <c r="BD1158" s="5">
        <v>96931.32</v>
      </c>
      <c r="BE1158" s="5">
        <v>0</v>
      </c>
      <c r="BF1158" s="5">
        <v>96931.32</v>
      </c>
      <c r="BG1158">
        <v>20180315</v>
      </c>
      <c r="BH1158" s="9" t="str">
        <f t="shared" si="54"/>
        <v>2018</v>
      </c>
      <c r="BI1158" t="str">
        <f>MID(Merge1[[#This Row],[OC_DATA_INIZIO_PROGETTO]],5,2)</f>
        <v>03</v>
      </c>
      <c r="BJ1158">
        <v>20201214</v>
      </c>
      <c r="BK1158" t="str">
        <f t="shared" si="55"/>
        <v>2020</v>
      </c>
      <c r="BL1158" t="str">
        <f>MID(Merge1[[#This Row],[OC_DATA_FINE_PROGETTO_PREVISTA]],5,2)</f>
        <v>12</v>
      </c>
      <c r="BM1158" s="8">
        <f>(Merge1[[#This Row],[Colonna2]]-Merge1[[#This Row],[Colonna1]])*12+Merge1[[#This Row],[Colonna22]]-Merge1[[#This Row],[Colonna12]]</f>
        <v>33</v>
      </c>
      <c r="BO1158" t="str">
        <f t="shared" si="56"/>
        <v/>
      </c>
      <c r="BP1158" s="2" t="s">
        <v>76</v>
      </c>
      <c r="BQ1158" s="2" t="s">
        <v>76</v>
      </c>
      <c r="BR1158" s="2" t="s">
        <v>86</v>
      </c>
      <c r="BS1158" s="2" t="s">
        <v>67</v>
      </c>
      <c r="BT1158" s="2" t="s">
        <v>67</v>
      </c>
    </row>
    <row r="1159" spans="1:72" x14ac:dyDescent="0.35">
      <c r="A1159" s="2" t="s">
        <v>20044</v>
      </c>
      <c r="B1159" s="2" t="s">
        <v>20045</v>
      </c>
      <c r="C1159" s="2" t="s">
        <v>20046</v>
      </c>
      <c r="D1159" s="2" t="s">
        <v>20047</v>
      </c>
      <c r="E1159" s="2" t="s">
        <v>20048</v>
      </c>
      <c r="F1159">
        <v>1</v>
      </c>
      <c r="G1159" s="2" t="s">
        <v>151</v>
      </c>
      <c r="H1159">
        <v>7</v>
      </c>
      <c r="I1159" s="2" t="s">
        <v>770</v>
      </c>
      <c r="J1159">
        <v>19</v>
      </c>
      <c r="K1159" s="2" t="s">
        <v>771</v>
      </c>
      <c r="L1159">
        <v>9</v>
      </c>
      <c r="M1159" s="2" t="s">
        <v>98</v>
      </c>
      <c r="N1159">
        <v>21</v>
      </c>
      <c r="O1159" s="2" t="s">
        <v>185</v>
      </c>
      <c r="P1159">
        <v>229</v>
      </c>
      <c r="Q1159" s="2" t="s">
        <v>186</v>
      </c>
      <c r="R1159" t="s">
        <v>67</v>
      </c>
      <c r="S1159" t="s">
        <v>67</v>
      </c>
      <c r="T1159" s="2" t="s">
        <v>1331</v>
      </c>
      <c r="U1159" s="2" t="s">
        <v>1332</v>
      </c>
      <c r="V1159">
        <v>0</v>
      </c>
      <c r="W1159" s="2" t="s">
        <v>97</v>
      </c>
      <c r="X1159">
        <v>72637.5</v>
      </c>
      <c r="Y1159">
        <v>72637.5</v>
      </c>
      <c r="AD1159">
        <v>24212.5</v>
      </c>
      <c r="AF1159">
        <v>0</v>
      </c>
      <c r="AI1159">
        <v>52150</v>
      </c>
      <c r="AL1159" s="5">
        <v>149000</v>
      </c>
      <c r="AM1159">
        <v>0</v>
      </c>
      <c r="AN1159">
        <v>0</v>
      </c>
      <c r="AO1159">
        <v>72637.5</v>
      </c>
      <c r="AP1159">
        <v>72637.5</v>
      </c>
      <c r="AS1159">
        <v>24212.5</v>
      </c>
      <c r="AW1159">
        <v>52150</v>
      </c>
      <c r="AZ1159" s="5">
        <v>149000</v>
      </c>
      <c r="BA1159" s="5">
        <v>96850</v>
      </c>
      <c r="BB1159" s="5">
        <v>96850</v>
      </c>
      <c r="BC1159" s="5">
        <v>96850</v>
      </c>
      <c r="BD1159" s="5">
        <v>96850</v>
      </c>
      <c r="BE1159" s="5">
        <v>0</v>
      </c>
      <c r="BF1159" s="5">
        <v>149000</v>
      </c>
      <c r="BG1159">
        <v>20170628</v>
      </c>
      <c r="BH1159" s="9" t="str">
        <f t="shared" si="54"/>
        <v>2017</v>
      </c>
      <c r="BI1159" t="str">
        <f>MID(Merge1[[#This Row],[OC_DATA_INIZIO_PROGETTO]],5,2)</f>
        <v>06</v>
      </c>
      <c r="BJ1159">
        <v>20180823</v>
      </c>
      <c r="BK1159" t="str">
        <f t="shared" si="55"/>
        <v>2018</v>
      </c>
      <c r="BL1159" t="str">
        <f>MID(Merge1[[#This Row],[OC_DATA_FINE_PROGETTO_PREVISTA]],5,2)</f>
        <v>08</v>
      </c>
      <c r="BM1159" s="8">
        <f>(Merge1[[#This Row],[Colonna2]]-Merge1[[#This Row],[Colonna1]])*12+Merge1[[#This Row],[Colonna22]]-Merge1[[#This Row],[Colonna12]]</f>
        <v>14</v>
      </c>
      <c r="BN1159">
        <v>20180823</v>
      </c>
      <c r="BO1159" t="str">
        <f t="shared" si="56"/>
        <v>2018</v>
      </c>
      <c r="BP1159" s="2" t="s">
        <v>76</v>
      </c>
      <c r="BQ1159" s="2" t="s">
        <v>76</v>
      </c>
      <c r="BR1159" s="2" t="s">
        <v>440</v>
      </c>
      <c r="BS1159" s="2" t="s">
        <v>773</v>
      </c>
      <c r="BT1159" s="2" t="s">
        <v>774</v>
      </c>
    </row>
    <row r="1160" spans="1:72" x14ac:dyDescent="0.35">
      <c r="A1160" s="2" t="s">
        <v>29839</v>
      </c>
      <c r="B1160" s="2" t="s">
        <v>29840</v>
      </c>
      <c r="C1160" s="2" t="s">
        <v>29841</v>
      </c>
      <c r="D1160" s="2" t="s">
        <v>29590</v>
      </c>
      <c r="E1160" s="2" t="s">
        <v>29842</v>
      </c>
      <c r="F1160">
        <v>3</v>
      </c>
      <c r="G1160" s="2" t="s">
        <v>102</v>
      </c>
      <c r="H1160">
        <v>7</v>
      </c>
      <c r="I1160" s="2" t="s">
        <v>770</v>
      </c>
      <c r="J1160">
        <v>20</v>
      </c>
      <c r="K1160" s="2" t="s">
        <v>3054</v>
      </c>
      <c r="L1160">
        <v>8</v>
      </c>
      <c r="M1160" s="2" t="s">
        <v>112</v>
      </c>
      <c r="N1160">
        <v>62</v>
      </c>
      <c r="O1160" s="2" t="s">
        <v>2450</v>
      </c>
      <c r="P1160">
        <v>999</v>
      </c>
      <c r="Q1160" s="2" t="s">
        <v>3522</v>
      </c>
      <c r="R1160" t="s">
        <v>67</v>
      </c>
      <c r="S1160" t="s">
        <v>67</v>
      </c>
      <c r="T1160" s="2" t="s">
        <v>1986</v>
      </c>
      <c r="U1160" s="2" t="s">
        <v>1987</v>
      </c>
      <c r="V1160">
        <v>1944</v>
      </c>
      <c r="W1160" s="2" t="s">
        <v>542</v>
      </c>
      <c r="X1160">
        <v>72600</v>
      </c>
      <c r="Y1160">
        <v>72600</v>
      </c>
      <c r="AF1160">
        <v>0</v>
      </c>
      <c r="AI1160">
        <v>24200</v>
      </c>
      <c r="AL1160" s="5">
        <v>96800</v>
      </c>
      <c r="AM1160">
        <v>0</v>
      </c>
      <c r="AN1160">
        <v>0</v>
      </c>
      <c r="AO1160">
        <v>72600</v>
      </c>
      <c r="AP1160">
        <v>72600</v>
      </c>
      <c r="AW1160">
        <v>24200</v>
      </c>
      <c r="AZ1160" s="5">
        <v>96800</v>
      </c>
      <c r="BA1160" s="5">
        <v>96800</v>
      </c>
      <c r="BB1160" s="5">
        <v>96800</v>
      </c>
      <c r="BF1160" s="5">
        <v>85733</v>
      </c>
      <c r="BG1160">
        <v>20170803</v>
      </c>
      <c r="BH1160" s="9" t="str">
        <f t="shared" si="54"/>
        <v>2017</v>
      </c>
      <c r="BI1160" t="str">
        <f>MID(Merge1[[#This Row],[OC_DATA_INIZIO_PROGETTO]],5,2)</f>
        <v>08</v>
      </c>
      <c r="BJ1160">
        <v>20190510</v>
      </c>
      <c r="BK1160" t="str">
        <f t="shared" si="55"/>
        <v>2019</v>
      </c>
      <c r="BL1160" t="str">
        <f>MID(Merge1[[#This Row],[OC_DATA_FINE_PROGETTO_PREVISTA]],5,2)</f>
        <v>05</v>
      </c>
      <c r="BM1160" s="8">
        <f>(Merge1[[#This Row],[Colonna2]]-Merge1[[#This Row],[Colonna1]])*12+Merge1[[#This Row],[Colonna22]]-Merge1[[#This Row],[Colonna12]]</f>
        <v>21</v>
      </c>
      <c r="BN1160">
        <v>20190510</v>
      </c>
      <c r="BO1160" t="str">
        <f t="shared" si="56"/>
        <v>2019</v>
      </c>
      <c r="BP1160" s="2" t="s">
        <v>86</v>
      </c>
      <c r="BQ1160" s="2" t="s">
        <v>86</v>
      </c>
      <c r="BR1160" s="2" t="s">
        <v>440</v>
      </c>
      <c r="BS1160" s="2" t="s">
        <v>773</v>
      </c>
      <c r="BT1160" s="2" t="s">
        <v>774</v>
      </c>
    </row>
    <row r="1161" spans="1:72" x14ac:dyDescent="0.35">
      <c r="A1161" s="2" t="s">
        <v>7180</v>
      </c>
      <c r="B1161" s="2" t="s">
        <v>7181</v>
      </c>
      <c r="C1161" s="2" t="s">
        <v>7182</v>
      </c>
      <c r="D1161" s="2" t="s">
        <v>7183</v>
      </c>
      <c r="E1161" s="2" t="s">
        <v>7184</v>
      </c>
      <c r="F1161">
        <v>8</v>
      </c>
      <c r="G1161" s="2" t="s">
        <v>441</v>
      </c>
      <c r="H1161">
        <v>2</v>
      </c>
      <c r="I1161" s="2" t="s">
        <v>430</v>
      </c>
      <c r="J1161">
        <v>12</v>
      </c>
      <c r="K1161" s="2" t="s">
        <v>437</v>
      </c>
      <c r="L1161">
        <v>11</v>
      </c>
      <c r="M1161" s="2" t="s">
        <v>443</v>
      </c>
      <c r="N1161">
        <v>71</v>
      </c>
      <c r="O1161" s="2" t="s">
        <v>507</v>
      </c>
      <c r="P1161">
        <v>10</v>
      </c>
      <c r="Q1161" s="2" t="s">
        <v>1815</v>
      </c>
      <c r="R1161" t="s">
        <v>67</v>
      </c>
      <c r="S1161" t="s">
        <v>67</v>
      </c>
      <c r="T1161" s="2" t="s">
        <v>504</v>
      </c>
      <c r="U1161" s="2" t="s">
        <v>505</v>
      </c>
      <c r="V1161">
        <v>915</v>
      </c>
      <c r="W1161" s="2" t="s">
        <v>632</v>
      </c>
      <c r="X1161">
        <v>96640.45</v>
      </c>
      <c r="Z1161">
        <v>96640.45</v>
      </c>
      <c r="AF1161">
        <v>0</v>
      </c>
      <c r="AL1161" s="5">
        <v>96640.45</v>
      </c>
      <c r="AM1161">
        <v>0</v>
      </c>
      <c r="AN1161">
        <v>0</v>
      </c>
      <c r="AO1161">
        <v>96640.45</v>
      </c>
      <c r="AQ1161">
        <v>96640.45</v>
      </c>
      <c r="AZ1161" s="5">
        <v>96640.45</v>
      </c>
      <c r="BA1161" s="5">
        <v>96640.45</v>
      </c>
      <c r="BB1161" s="5">
        <v>96640.45</v>
      </c>
      <c r="BC1161" s="5">
        <v>82876.11</v>
      </c>
      <c r="BD1161" s="5">
        <v>82876.11</v>
      </c>
      <c r="BE1161" s="5">
        <v>0</v>
      </c>
      <c r="BF1161" s="5">
        <v>82876.11</v>
      </c>
      <c r="BG1161">
        <v>20170929</v>
      </c>
      <c r="BH1161" s="9" t="str">
        <f t="shared" si="54"/>
        <v>2017</v>
      </c>
      <c r="BI1161" t="str">
        <f>MID(Merge1[[#This Row],[OC_DATA_INIZIO_PROGETTO]],5,2)</f>
        <v>09</v>
      </c>
      <c r="BJ1161">
        <v>20190918</v>
      </c>
      <c r="BK1161" t="str">
        <f t="shared" si="55"/>
        <v>2019</v>
      </c>
      <c r="BL1161" t="str">
        <f>MID(Merge1[[#This Row],[OC_DATA_FINE_PROGETTO_PREVISTA]],5,2)</f>
        <v>09</v>
      </c>
      <c r="BM1161" s="8">
        <f>(Merge1[[#This Row],[Colonna2]]-Merge1[[#This Row],[Colonna1]])*12+Merge1[[#This Row],[Colonna22]]-Merge1[[#This Row],[Colonna12]]</f>
        <v>24</v>
      </c>
      <c r="BN1161">
        <v>20200109</v>
      </c>
      <c r="BO1161" t="str">
        <f t="shared" si="56"/>
        <v>2020</v>
      </c>
      <c r="BP1161" s="2" t="s">
        <v>76</v>
      </c>
      <c r="BQ1161" s="2" t="s">
        <v>76</v>
      </c>
      <c r="BR1161" s="2" t="s">
        <v>440</v>
      </c>
      <c r="BS1161" s="2" t="s">
        <v>434</v>
      </c>
      <c r="BT1161" s="2" t="s">
        <v>435</v>
      </c>
    </row>
    <row r="1162" spans="1:72" x14ac:dyDescent="0.35">
      <c r="A1162" s="2" t="s">
        <v>28801</v>
      </c>
      <c r="B1162" s="2" t="s">
        <v>28802</v>
      </c>
      <c r="C1162" s="2" t="s">
        <v>28803</v>
      </c>
      <c r="D1162" s="2" t="s">
        <v>27718</v>
      </c>
      <c r="E1162" s="2" t="s">
        <v>28804</v>
      </c>
      <c r="F1162">
        <v>4</v>
      </c>
      <c r="G1162" s="2" t="s">
        <v>174</v>
      </c>
      <c r="H1162">
        <v>3</v>
      </c>
      <c r="I1162" s="2" t="s">
        <v>68</v>
      </c>
      <c r="J1162">
        <v>99</v>
      </c>
      <c r="K1162" s="2" t="s">
        <v>81</v>
      </c>
      <c r="L1162">
        <v>3</v>
      </c>
      <c r="M1162" s="2" t="s">
        <v>3884</v>
      </c>
      <c r="N1162">
        <v>6</v>
      </c>
      <c r="O1162" s="2" t="s">
        <v>3885</v>
      </c>
      <c r="P1162">
        <v>998</v>
      </c>
      <c r="Q1162" s="2" t="s">
        <v>4142</v>
      </c>
      <c r="R1162" t="s">
        <v>67</v>
      </c>
      <c r="S1162" t="s">
        <v>67</v>
      </c>
      <c r="T1162" s="2" t="s">
        <v>73</v>
      </c>
      <c r="U1162" s="2" t="s">
        <v>74</v>
      </c>
      <c r="V1162">
        <v>2016</v>
      </c>
      <c r="W1162" s="2" t="s">
        <v>18962</v>
      </c>
      <c r="X1162">
        <v>73260</v>
      </c>
      <c r="Y1162">
        <v>73260</v>
      </c>
      <c r="AD1162">
        <v>51282</v>
      </c>
      <c r="AF1162">
        <v>0</v>
      </c>
      <c r="AG1162">
        <v>21978</v>
      </c>
      <c r="AL1162" s="5">
        <v>146520</v>
      </c>
      <c r="AM1162">
        <v>32614.98</v>
      </c>
      <c r="AN1162">
        <v>32614.98</v>
      </c>
      <c r="AO1162">
        <v>48171.55</v>
      </c>
      <c r="AP1162">
        <v>73260</v>
      </c>
      <c r="AS1162">
        <v>51282</v>
      </c>
      <c r="AU1162">
        <v>14451.47</v>
      </c>
      <c r="AZ1162" s="5">
        <v>113905.02</v>
      </c>
      <c r="BA1162" s="5">
        <v>96343.1</v>
      </c>
      <c r="BB1162" s="5">
        <v>96343.1</v>
      </c>
      <c r="BC1162" s="5">
        <v>96343.1</v>
      </c>
      <c r="BD1162" s="5">
        <v>96343.1</v>
      </c>
      <c r="BE1162" s="5">
        <v>0</v>
      </c>
      <c r="BF1162" s="5">
        <v>96343.1</v>
      </c>
      <c r="BG1162">
        <v>20180628</v>
      </c>
      <c r="BH1162" s="9" t="str">
        <f t="shared" si="54"/>
        <v>2018</v>
      </c>
      <c r="BI1162" t="str">
        <f>MID(Merge1[[#This Row],[OC_DATA_INIZIO_PROGETTO]],5,2)</f>
        <v>06</v>
      </c>
      <c r="BJ1162">
        <v>20190524</v>
      </c>
      <c r="BK1162" t="str">
        <f t="shared" si="55"/>
        <v>2019</v>
      </c>
      <c r="BL1162" t="str">
        <f>MID(Merge1[[#This Row],[OC_DATA_FINE_PROGETTO_PREVISTA]],5,2)</f>
        <v>05</v>
      </c>
      <c r="BM1162" s="8">
        <f>(Merge1[[#This Row],[Colonna2]]-Merge1[[#This Row],[Colonna1]])*12+Merge1[[#This Row],[Colonna22]]-Merge1[[#This Row],[Colonna12]]</f>
        <v>11</v>
      </c>
      <c r="BN1162">
        <v>20190524</v>
      </c>
      <c r="BO1162" t="str">
        <f t="shared" si="56"/>
        <v>2019</v>
      </c>
      <c r="BP1162" s="2" t="s">
        <v>76</v>
      </c>
      <c r="BQ1162" s="2" t="s">
        <v>76</v>
      </c>
      <c r="BR1162" s="2" t="s">
        <v>440</v>
      </c>
      <c r="BS1162" s="2" t="s">
        <v>3041</v>
      </c>
      <c r="BT1162" s="2" t="s">
        <v>3042</v>
      </c>
    </row>
    <row r="1163" spans="1:72" x14ac:dyDescent="0.35">
      <c r="A1163" s="2" t="s">
        <v>28961</v>
      </c>
      <c r="B1163" s="2" t="s">
        <v>28962</v>
      </c>
      <c r="C1163" s="2" t="s">
        <v>28963</v>
      </c>
      <c r="D1163" s="2" t="s">
        <v>28964</v>
      </c>
      <c r="E1163" s="2" t="s">
        <v>28965</v>
      </c>
      <c r="F1163">
        <v>3</v>
      </c>
      <c r="G1163" s="2" t="s">
        <v>102</v>
      </c>
      <c r="H1163">
        <v>6</v>
      </c>
      <c r="I1163" s="2" t="s">
        <v>94</v>
      </c>
      <c r="J1163">
        <v>1</v>
      </c>
      <c r="K1163" s="2" t="s">
        <v>442</v>
      </c>
      <c r="L1163">
        <v>9</v>
      </c>
      <c r="M1163" s="2" t="s">
        <v>98</v>
      </c>
      <c r="N1163">
        <v>22</v>
      </c>
      <c r="O1163" s="2" t="s">
        <v>252</v>
      </c>
      <c r="P1163">
        <v>220</v>
      </c>
      <c r="Q1163" s="2" t="s">
        <v>19744</v>
      </c>
      <c r="R1163" t="s">
        <v>67</v>
      </c>
      <c r="S1163" t="s">
        <v>67</v>
      </c>
      <c r="T1163" s="2" t="s">
        <v>1331</v>
      </c>
      <c r="U1163" s="2" t="s">
        <v>1332</v>
      </c>
      <c r="V1163">
        <v>2039</v>
      </c>
      <c r="W1163" s="2" t="s">
        <v>19721</v>
      </c>
      <c r="X1163">
        <v>48000</v>
      </c>
      <c r="Y1163">
        <v>48000</v>
      </c>
      <c r="AD1163">
        <v>33600</v>
      </c>
      <c r="AF1163">
        <v>0</v>
      </c>
      <c r="AG1163">
        <v>14400</v>
      </c>
      <c r="AK1163">
        <v>24000</v>
      </c>
      <c r="AL1163" s="5">
        <v>96000</v>
      </c>
      <c r="AM1163">
        <v>0</v>
      </c>
      <c r="AN1163">
        <v>0</v>
      </c>
      <c r="AO1163">
        <v>48000</v>
      </c>
      <c r="AP1163">
        <v>48000</v>
      </c>
      <c r="AS1163">
        <v>33600</v>
      </c>
      <c r="AU1163">
        <v>14400</v>
      </c>
      <c r="AY1163">
        <v>24000</v>
      </c>
      <c r="AZ1163" s="5">
        <v>96000</v>
      </c>
      <c r="BA1163" s="5">
        <v>96000</v>
      </c>
      <c r="BB1163" s="5">
        <v>96000</v>
      </c>
      <c r="BC1163" s="5">
        <v>38400</v>
      </c>
      <c r="BD1163" s="5">
        <v>38400</v>
      </c>
      <c r="BE1163" s="5">
        <v>0</v>
      </c>
      <c r="BF1163" s="5">
        <v>48047.48</v>
      </c>
      <c r="BG1163">
        <v>20190501</v>
      </c>
      <c r="BH1163" s="9" t="str">
        <f t="shared" si="54"/>
        <v>2019</v>
      </c>
      <c r="BI1163" t="str">
        <f>MID(Merge1[[#This Row],[OC_DATA_INIZIO_PROGETTO]],5,2)</f>
        <v>05</v>
      </c>
      <c r="BJ1163">
        <v>20210430</v>
      </c>
      <c r="BK1163" t="str">
        <f t="shared" si="55"/>
        <v>2021</v>
      </c>
      <c r="BL1163" t="str">
        <f>MID(Merge1[[#This Row],[OC_DATA_FINE_PROGETTO_PREVISTA]],5,2)</f>
        <v>04</v>
      </c>
      <c r="BM1163" s="8">
        <f>(Merge1[[#This Row],[Colonna2]]-Merge1[[#This Row],[Colonna1]])*12+Merge1[[#This Row],[Colonna22]]-Merge1[[#This Row],[Colonna12]]</f>
        <v>23</v>
      </c>
      <c r="BO1163" t="str">
        <f t="shared" si="56"/>
        <v/>
      </c>
      <c r="BP1163" s="2" t="s">
        <v>76</v>
      </c>
      <c r="BQ1163" s="2" t="s">
        <v>76</v>
      </c>
      <c r="BR1163" s="2" t="s">
        <v>77</v>
      </c>
      <c r="BS1163" s="2" t="s">
        <v>446</v>
      </c>
      <c r="BT1163" s="2" t="s">
        <v>447</v>
      </c>
    </row>
    <row r="1164" spans="1:72" x14ac:dyDescent="0.35">
      <c r="A1164" s="2" t="s">
        <v>31889</v>
      </c>
      <c r="B1164" s="2" t="s">
        <v>31890</v>
      </c>
      <c r="C1164" s="2" t="s">
        <v>30946</v>
      </c>
      <c r="D1164" s="2" t="s">
        <v>31891</v>
      </c>
      <c r="E1164" s="2" t="s">
        <v>31892</v>
      </c>
      <c r="F1164">
        <v>3</v>
      </c>
      <c r="G1164" s="2" t="s">
        <v>102</v>
      </c>
      <c r="H1164">
        <v>7</v>
      </c>
      <c r="I1164" s="2" t="s">
        <v>770</v>
      </c>
      <c r="J1164">
        <v>99</v>
      </c>
      <c r="K1164" s="2" t="s">
        <v>81</v>
      </c>
      <c r="L1164">
        <v>8</v>
      </c>
      <c r="M1164" s="2" t="s">
        <v>112</v>
      </c>
      <c r="N1164">
        <v>62</v>
      </c>
      <c r="O1164" s="2" t="s">
        <v>2450</v>
      </c>
      <c r="P1164">
        <v>999</v>
      </c>
      <c r="Q1164" s="2" t="s">
        <v>3522</v>
      </c>
      <c r="R1164" t="s">
        <v>67</v>
      </c>
      <c r="S1164" t="s">
        <v>67</v>
      </c>
      <c r="T1164" s="2" t="s">
        <v>1331</v>
      </c>
      <c r="U1164" s="2" t="s">
        <v>1332</v>
      </c>
      <c r="V1164">
        <v>1925</v>
      </c>
      <c r="W1164" s="2" t="s">
        <v>465</v>
      </c>
      <c r="X1164">
        <v>76767.360000000001</v>
      </c>
      <c r="Y1164">
        <v>76767.360000000001</v>
      </c>
      <c r="AF1164">
        <v>0</v>
      </c>
      <c r="AI1164">
        <v>22703.84</v>
      </c>
      <c r="AL1164" s="5">
        <v>99471.2</v>
      </c>
      <c r="AM1164">
        <v>0</v>
      </c>
      <c r="AN1164">
        <v>0</v>
      </c>
      <c r="AO1164">
        <v>76767.360000000001</v>
      </c>
      <c r="AP1164">
        <v>76767.360000000001</v>
      </c>
      <c r="AW1164">
        <v>22703.84</v>
      </c>
      <c r="AZ1164" s="5">
        <v>99471.2</v>
      </c>
      <c r="BA1164" s="5">
        <v>95971.199999999997</v>
      </c>
      <c r="BB1164" s="5">
        <v>95971.199999999997</v>
      </c>
      <c r="BF1164" s="5">
        <v>0</v>
      </c>
      <c r="BG1164">
        <v>20200410</v>
      </c>
      <c r="BH1164" s="9" t="str">
        <f t="shared" si="54"/>
        <v>2020</v>
      </c>
      <c r="BI1164" t="str">
        <f>MID(Merge1[[#This Row],[OC_DATA_INIZIO_PROGETTO]],5,2)</f>
        <v>04</v>
      </c>
      <c r="BJ1164">
        <v>20211126</v>
      </c>
      <c r="BK1164" t="str">
        <f t="shared" si="55"/>
        <v>2021</v>
      </c>
      <c r="BL1164" t="str">
        <f>MID(Merge1[[#This Row],[OC_DATA_FINE_PROGETTO_PREVISTA]],5,2)</f>
        <v>11</v>
      </c>
      <c r="BM1164" s="8">
        <f>(Merge1[[#This Row],[Colonna2]]-Merge1[[#This Row],[Colonna1]])*12+Merge1[[#This Row],[Colonna22]]-Merge1[[#This Row],[Colonna12]]</f>
        <v>19</v>
      </c>
      <c r="BO1164" t="str">
        <f t="shared" si="56"/>
        <v/>
      </c>
      <c r="BP1164" s="2" t="s">
        <v>86</v>
      </c>
      <c r="BQ1164" s="2" t="s">
        <v>76</v>
      </c>
      <c r="BR1164" s="2" t="s">
        <v>77</v>
      </c>
      <c r="BS1164" s="2" t="s">
        <v>2387</v>
      </c>
      <c r="BT1164" s="2" t="s">
        <v>510</v>
      </c>
    </row>
    <row r="1165" spans="1:72" x14ac:dyDescent="0.35">
      <c r="A1165" s="2" t="s">
        <v>6021</v>
      </c>
      <c r="B1165" s="2" t="s">
        <v>6022</v>
      </c>
      <c r="C1165" s="2" t="s">
        <v>6023</v>
      </c>
      <c r="D1165" s="2" t="s">
        <v>6024</v>
      </c>
      <c r="E1165" s="2" t="s">
        <v>6025</v>
      </c>
      <c r="F1165">
        <v>3</v>
      </c>
      <c r="G1165" s="2" t="s">
        <v>102</v>
      </c>
      <c r="H1165">
        <v>7</v>
      </c>
      <c r="I1165" s="2" t="s">
        <v>770</v>
      </c>
      <c r="J1165">
        <v>1</v>
      </c>
      <c r="K1165" s="2" t="s">
        <v>69</v>
      </c>
      <c r="L1165">
        <v>11</v>
      </c>
      <c r="M1165" s="2" t="s">
        <v>443</v>
      </c>
      <c r="N1165">
        <v>75</v>
      </c>
      <c r="O1165" s="2" t="s">
        <v>502</v>
      </c>
      <c r="P1165">
        <v>804</v>
      </c>
      <c r="Q1165" s="2" t="s">
        <v>4764</v>
      </c>
      <c r="R1165" t="s">
        <v>67</v>
      </c>
      <c r="S1165" t="s">
        <v>67</v>
      </c>
      <c r="T1165" s="2" t="s">
        <v>504</v>
      </c>
      <c r="U1165" s="2" t="s">
        <v>505</v>
      </c>
      <c r="V1165">
        <v>611</v>
      </c>
      <c r="W1165" s="2" t="s">
        <v>2386</v>
      </c>
      <c r="X1165">
        <v>47945.99</v>
      </c>
      <c r="Y1165">
        <v>47945.99</v>
      </c>
      <c r="AD1165">
        <v>33562.199999999997</v>
      </c>
      <c r="AF1165">
        <v>0</v>
      </c>
      <c r="AG1165">
        <v>14383.81</v>
      </c>
      <c r="AK1165">
        <v>63928</v>
      </c>
      <c r="AL1165" s="5">
        <v>95892</v>
      </c>
      <c r="AM1165">
        <v>0</v>
      </c>
      <c r="AN1165">
        <v>0</v>
      </c>
      <c r="AO1165">
        <v>47945.99</v>
      </c>
      <c r="AP1165">
        <v>47945.99</v>
      </c>
      <c r="AS1165">
        <v>33562.199999999997</v>
      </c>
      <c r="AU1165">
        <v>14383.81</v>
      </c>
      <c r="AY1165">
        <v>63928</v>
      </c>
      <c r="AZ1165" s="5">
        <v>95892</v>
      </c>
      <c r="BA1165" s="5">
        <v>95892</v>
      </c>
      <c r="BB1165" s="5">
        <v>95892</v>
      </c>
      <c r="BC1165" s="5">
        <v>68930</v>
      </c>
      <c r="BD1165" s="5">
        <v>68930</v>
      </c>
      <c r="BE1165" s="5">
        <v>0</v>
      </c>
      <c r="BF1165" s="5">
        <v>0</v>
      </c>
      <c r="BG1165">
        <v>20171220</v>
      </c>
      <c r="BH1165" s="9" t="str">
        <f t="shared" si="54"/>
        <v>2017</v>
      </c>
      <c r="BI1165" t="str">
        <f>MID(Merge1[[#This Row],[OC_DATA_INIZIO_PROGETTO]],5,2)</f>
        <v>12</v>
      </c>
      <c r="BJ1165">
        <v>20200327</v>
      </c>
      <c r="BK1165" t="str">
        <f t="shared" si="55"/>
        <v>2020</v>
      </c>
      <c r="BL1165" t="str">
        <f>MID(Merge1[[#This Row],[OC_DATA_FINE_PROGETTO_PREVISTA]],5,2)</f>
        <v>03</v>
      </c>
      <c r="BM1165" s="8">
        <f>(Merge1[[#This Row],[Colonna2]]-Merge1[[#This Row],[Colonna1]])*12+Merge1[[#This Row],[Colonna22]]-Merge1[[#This Row],[Colonna12]]</f>
        <v>27</v>
      </c>
      <c r="BO1165" t="str">
        <f t="shared" si="56"/>
        <v/>
      </c>
      <c r="BP1165" s="2" t="s">
        <v>76</v>
      </c>
      <c r="BQ1165" s="2" t="s">
        <v>76</v>
      </c>
      <c r="BR1165" s="2" t="s">
        <v>77</v>
      </c>
      <c r="BS1165" s="2" t="s">
        <v>773</v>
      </c>
      <c r="BT1165" s="2" t="s">
        <v>774</v>
      </c>
    </row>
    <row r="1166" spans="1:72" x14ac:dyDescent="0.35">
      <c r="A1166" s="2" t="s">
        <v>7122</v>
      </c>
      <c r="B1166" s="2" t="s">
        <v>7123</v>
      </c>
      <c r="C1166" s="2" t="s">
        <v>7124</v>
      </c>
      <c r="D1166" s="2" t="s">
        <v>7125</v>
      </c>
      <c r="E1166" s="2" t="s">
        <v>7126</v>
      </c>
      <c r="F1166">
        <v>11</v>
      </c>
      <c r="G1166" s="2" t="s">
        <v>436</v>
      </c>
      <c r="H1166">
        <v>2</v>
      </c>
      <c r="I1166" s="2" t="s">
        <v>430</v>
      </c>
      <c r="J1166">
        <v>99</v>
      </c>
      <c r="K1166" s="2" t="s">
        <v>81</v>
      </c>
      <c r="L1166">
        <v>11</v>
      </c>
      <c r="M1166" s="2" t="s">
        <v>443</v>
      </c>
      <c r="N1166">
        <v>80</v>
      </c>
      <c r="O1166" s="2" t="s">
        <v>676</v>
      </c>
      <c r="P1166">
        <v>800</v>
      </c>
      <c r="Q1166" s="2" t="s">
        <v>2060</v>
      </c>
      <c r="R1166" t="s">
        <v>67</v>
      </c>
      <c r="S1166" t="s">
        <v>67</v>
      </c>
      <c r="T1166" s="2" t="s">
        <v>73</v>
      </c>
      <c r="U1166" s="2" t="s">
        <v>74</v>
      </c>
      <c r="V1166">
        <v>915</v>
      </c>
      <c r="W1166" s="2" t="s">
        <v>632</v>
      </c>
      <c r="X1166">
        <v>95687.8</v>
      </c>
      <c r="Z1166">
        <v>95687.8</v>
      </c>
      <c r="AF1166">
        <v>0</v>
      </c>
      <c r="AL1166" s="5">
        <v>95687.8</v>
      </c>
      <c r="AM1166">
        <v>0</v>
      </c>
      <c r="AN1166">
        <v>0</v>
      </c>
      <c r="AO1166">
        <v>95687.8</v>
      </c>
      <c r="AQ1166">
        <v>95687.8</v>
      </c>
      <c r="AZ1166" s="5">
        <v>95687.8</v>
      </c>
      <c r="BA1166" s="5">
        <v>95687.8</v>
      </c>
      <c r="BB1166" s="5">
        <v>95687.8</v>
      </c>
      <c r="BC1166" s="5">
        <v>44354.32</v>
      </c>
      <c r="BD1166" s="5">
        <v>44354.32</v>
      </c>
      <c r="BE1166" s="5">
        <v>0</v>
      </c>
      <c r="BF1166" s="5">
        <v>44354.32</v>
      </c>
      <c r="BG1166">
        <v>20170727</v>
      </c>
      <c r="BH1166" s="9" t="str">
        <f t="shared" si="54"/>
        <v>2017</v>
      </c>
      <c r="BI1166" t="str">
        <f>MID(Merge1[[#This Row],[OC_DATA_INIZIO_PROGETTO]],5,2)</f>
        <v>07</v>
      </c>
      <c r="BJ1166">
        <v>20171231</v>
      </c>
      <c r="BK1166" t="str">
        <f t="shared" si="55"/>
        <v>2017</v>
      </c>
      <c r="BL1166" t="str">
        <f>MID(Merge1[[#This Row],[OC_DATA_FINE_PROGETTO_PREVISTA]],5,2)</f>
        <v>12</v>
      </c>
      <c r="BM1166" s="8">
        <f>(Merge1[[#This Row],[Colonna2]]-Merge1[[#This Row],[Colonna1]])*12+Merge1[[#This Row],[Colonna22]]-Merge1[[#This Row],[Colonna12]]</f>
        <v>5</v>
      </c>
      <c r="BN1166">
        <v>20171231</v>
      </c>
      <c r="BO1166" t="str">
        <f t="shared" si="56"/>
        <v>2017</v>
      </c>
      <c r="BP1166" s="2" t="s">
        <v>76</v>
      </c>
      <c r="BQ1166" s="2" t="s">
        <v>76</v>
      </c>
      <c r="BR1166" s="2" t="s">
        <v>440</v>
      </c>
      <c r="BS1166" s="2" t="s">
        <v>434</v>
      </c>
      <c r="BT1166" s="2" t="s">
        <v>435</v>
      </c>
    </row>
    <row r="1167" spans="1:72" x14ac:dyDescent="0.35">
      <c r="A1167" s="2" t="s">
        <v>5406</v>
      </c>
      <c r="B1167" s="2" t="s">
        <v>5407</v>
      </c>
      <c r="C1167" s="2" t="s">
        <v>5408</v>
      </c>
      <c r="D1167" s="2" t="s">
        <v>5409</v>
      </c>
      <c r="E1167" s="2" t="s">
        <v>5410</v>
      </c>
      <c r="F1167">
        <v>1</v>
      </c>
      <c r="G1167" s="2" t="s">
        <v>151</v>
      </c>
      <c r="H1167">
        <v>7</v>
      </c>
      <c r="I1167" s="2" t="s">
        <v>770</v>
      </c>
      <c r="J1167">
        <v>99</v>
      </c>
      <c r="K1167" s="2" t="s">
        <v>81</v>
      </c>
      <c r="L1167">
        <v>8</v>
      </c>
      <c r="M1167" s="2" t="s">
        <v>112</v>
      </c>
      <c r="N1167">
        <v>62</v>
      </c>
      <c r="O1167" s="2" t="s">
        <v>2450</v>
      </c>
      <c r="P1167">
        <v>634</v>
      </c>
      <c r="Q1167" s="2" t="s">
        <v>2770</v>
      </c>
      <c r="R1167" t="s">
        <v>67</v>
      </c>
      <c r="S1167" t="s">
        <v>67</v>
      </c>
      <c r="T1167" s="2" t="s">
        <v>1331</v>
      </c>
      <c r="U1167" s="2" t="s">
        <v>1332</v>
      </c>
      <c r="V1167">
        <v>609</v>
      </c>
      <c r="W1167" s="2" t="s">
        <v>2413</v>
      </c>
      <c r="X1167">
        <v>47775.42</v>
      </c>
      <c r="Y1167">
        <v>47775.42</v>
      </c>
      <c r="AD1167">
        <v>33442.79</v>
      </c>
      <c r="AF1167">
        <v>0</v>
      </c>
      <c r="AG1167">
        <v>14332.62</v>
      </c>
      <c r="AK1167">
        <v>143326</v>
      </c>
      <c r="AL1167" s="5">
        <v>95550.83</v>
      </c>
      <c r="AM1167">
        <v>0</v>
      </c>
      <c r="AN1167">
        <v>0</v>
      </c>
      <c r="AO1167">
        <v>47775.42</v>
      </c>
      <c r="AP1167">
        <v>47775.42</v>
      </c>
      <c r="AS1167">
        <v>33442.79</v>
      </c>
      <c r="AU1167">
        <v>14332.62</v>
      </c>
      <c r="AY1167">
        <v>143326</v>
      </c>
      <c r="AZ1167" s="5">
        <v>95550.83</v>
      </c>
      <c r="BA1167" s="5">
        <v>95550.83</v>
      </c>
      <c r="BB1167" s="5">
        <v>95550.83</v>
      </c>
      <c r="BC1167" s="5">
        <v>95550.83</v>
      </c>
      <c r="BD1167" s="5">
        <v>95550.83</v>
      </c>
      <c r="BE1167" s="5">
        <v>0</v>
      </c>
      <c r="BF1167" s="5">
        <v>238877.08</v>
      </c>
      <c r="BG1167">
        <v>20171019</v>
      </c>
      <c r="BH1167" s="9" t="str">
        <f t="shared" si="54"/>
        <v>2017</v>
      </c>
      <c r="BI1167" t="str">
        <f>MID(Merge1[[#This Row],[OC_DATA_INIZIO_PROGETTO]],5,2)</f>
        <v>10</v>
      </c>
      <c r="BJ1167">
        <v>20190719</v>
      </c>
      <c r="BK1167" t="str">
        <f t="shared" si="55"/>
        <v>2019</v>
      </c>
      <c r="BL1167" t="str">
        <f>MID(Merge1[[#This Row],[OC_DATA_FINE_PROGETTO_PREVISTA]],5,2)</f>
        <v>07</v>
      </c>
      <c r="BM1167" s="8">
        <f>(Merge1[[#This Row],[Colonna2]]-Merge1[[#This Row],[Colonna1]])*12+Merge1[[#This Row],[Colonna22]]-Merge1[[#This Row],[Colonna12]]</f>
        <v>21</v>
      </c>
      <c r="BN1167">
        <v>20190719</v>
      </c>
      <c r="BO1167" t="str">
        <f t="shared" si="56"/>
        <v>2019</v>
      </c>
      <c r="BP1167" s="2" t="s">
        <v>116</v>
      </c>
      <c r="BQ1167" s="2" t="s">
        <v>763</v>
      </c>
      <c r="BR1167" s="2" t="s">
        <v>440</v>
      </c>
      <c r="BS1167" s="2" t="s">
        <v>773</v>
      </c>
      <c r="BT1167" s="2" t="s">
        <v>774</v>
      </c>
    </row>
    <row r="1168" spans="1:72" x14ac:dyDescent="0.35">
      <c r="A1168" s="2" t="s">
        <v>20905</v>
      </c>
      <c r="B1168" s="2" t="s">
        <v>20906</v>
      </c>
      <c r="C1168" s="2" t="s">
        <v>20907</v>
      </c>
      <c r="D1168" s="2" t="s">
        <v>20908</v>
      </c>
      <c r="E1168" s="2" t="s">
        <v>20909</v>
      </c>
      <c r="F1168">
        <v>1</v>
      </c>
      <c r="G1168" s="2" t="s">
        <v>151</v>
      </c>
      <c r="H1168">
        <v>7</v>
      </c>
      <c r="I1168" s="2" t="s">
        <v>770</v>
      </c>
      <c r="J1168">
        <v>19</v>
      </c>
      <c r="K1168" s="2" t="s">
        <v>771</v>
      </c>
      <c r="L1168">
        <v>9</v>
      </c>
      <c r="M1168" s="2" t="s">
        <v>98</v>
      </c>
      <c r="N1168">
        <v>21</v>
      </c>
      <c r="O1168" s="2" t="s">
        <v>185</v>
      </c>
      <c r="P1168">
        <v>229</v>
      </c>
      <c r="Q1168" s="2" t="s">
        <v>186</v>
      </c>
      <c r="R1168" t="s">
        <v>67</v>
      </c>
      <c r="S1168" t="s">
        <v>67</v>
      </c>
      <c r="T1168" s="2" t="s">
        <v>1331</v>
      </c>
      <c r="U1168" s="2" t="s">
        <v>1332</v>
      </c>
      <c r="V1168">
        <v>0</v>
      </c>
      <c r="W1168" s="2" t="s">
        <v>97</v>
      </c>
      <c r="X1168">
        <v>71662.5</v>
      </c>
      <c r="Y1168">
        <v>71662.5</v>
      </c>
      <c r="AD1168">
        <v>23887.5</v>
      </c>
      <c r="AF1168">
        <v>0</v>
      </c>
      <c r="AI1168">
        <v>51450</v>
      </c>
      <c r="AL1168" s="5">
        <v>147000</v>
      </c>
      <c r="AM1168">
        <v>0</v>
      </c>
      <c r="AN1168">
        <v>0</v>
      </c>
      <c r="AO1168">
        <v>71662.5</v>
      </c>
      <c r="AP1168">
        <v>71662.5</v>
      </c>
      <c r="AS1168">
        <v>23887.5</v>
      </c>
      <c r="AW1168">
        <v>51450</v>
      </c>
      <c r="AZ1168" s="5">
        <v>147000</v>
      </c>
      <c r="BA1168" s="5">
        <v>95550</v>
      </c>
      <c r="BB1168" s="5">
        <v>95550</v>
      </c>
      <c r="BC1168" s="5">
        <v>95550</v>
      </c>
      <c r="BD1168" s="5">
        <v>95550</v>
      </c>
      <c r="BE1168" s="5">
        <v>0</v>
      </c>
      <c r="BF1168" s="5">
        <v>147000</v>
      </c>
      <c r="BG1168">
        <v>20170601</v>
      </c>
      <c r="BH1168" s="9" t="str">
        <f t="shared" si="54"/>
        <v>2017</v>
      </c>
      <c r="BI1168" t="str">
        <f>MID(Merge1[[#This Row],[OC_DATA_INIZIO_PROGETTO]],5,2)</f>
        <v>06</v>
      </c>
      <c r="BJ1168">
        <v>20180601</v>
      </c>
      <c r="BK1168" t="str">
        <f t="shared" si="55"/>
        <v>2018</v>
      </c>
      <c r="BL1168" t="str">
        <f>MID(Merge1[[#This Row],[OC_DATA_FINE_PROGETTO_PREVISTA]],5,2)</f>
        <v>06</v>
      </c>
      <c r="BM1168" s="8">
        <f>(Merge1[[#This Row],[Colonna2]]-Merge1[[#This Row],[Colonna1]])*12+Merge1[[#This Row],[Colonna22]]-Merge1[[#This Row],[Colonna12]]</f>
        <v>12</v>
      </c>
      <c r="BN1168">
        <v>20180901</v>
      </c>
      <c r="BO1168" t="str">
        <f t="shared" si="56"/>
        <v>2018</v>
      </c>
      <c r="BP1168" s="2" t="s">
        <v>76</v>
      </c>
      <c r="BQ1168" s="2" t="s">
        <v>76</v>
      </c>
      <c r="BR1168" s="2" t="s">
        <v>440</v>
      </c>
      <c r="BS1168" s="2" t="s">
        <v>773</v>
      </c>
      <c r="BT1168" s="2" t="s">
        <v>774</v>
      </c>
    </row>
    <row r="1169" spans="1:72" x14ac:dyDescent="0.35">
      <c r="A1169" s="2" t="s">
        <v>18267</v>
      </c>
      <c r="B1169" s="2" t="s">
        <v>18268</v>
      </c>
      <c r="C1169" s="2" t="s">
        <v>18269</v>
      </c>
      <c r="D1169" s="2" t="s">
        <v>18270</v>
      </c>
      <c r="E1169" s="2" t="s">
        <v>18271</v>
      </c>
      <c r="F1169">
        <v>1</v>
      </c>
      <c r="G1169" s="2" t="s">
        <v>151</v>
      </c>
      <c r="H1169">
        <v>7</v>
      </c>
      <c r="I1169" s="2" t="s">
        <v>770</v>
      </c>
      <c r="J1169">
        <v>99</v>
      </c>
      <c r="K1169" s="2" t="s">
        <v>81</v>
      </c>
      <c r="L1169">
        <v>8</v>
      </c>
      <c r="M1169" s="2" t="s">
        <v>112</v>
      </c>
      <c r="N1169">
        <v>62</v>
      </c>
      <c r="O1169" s="2" t="s">
        <v>2450</v>
      </c>
      <c r="P1169">
        <v>999</v>
      </c>
      <c r="Q1169" s="2" t="s">
        <v>3522</v>
      </c>
      <c r="R1169" t="s">
        <v>67</v>
      </c>
      <c r="S1169" t="s">
        <v>67</v>
      </c>
      <c r="T1169" s="2" t="s">
        <v>1986</v>
      </c>
      <c r="U1169" s="2" t="s">
        <v>1987</v>
      </c>
      <c r="V1169">
        <v>915</v>
      </c>
      <c r="W1169" s="2" t="s">
        <v>632</v>
      </c>
      <c r="X1169">
        <v>47700.14</v>
      </c>
      <c r="Y1169">
        <v>47700.14</v>
      </c>
      <c r="AD1169">
        <v>33390.1</v>
      </c>
      <c r="AF1169">
        <v>0</v>
      </c>
      <c r="AG1169">
        <v>14310.04</v>
      </c>
      <c r="AK1169">
        <v>229422</v>
      </c>
      <c r="AL1169" s="5">
        <v>95400.28</v>
      </c>
      <c r="AM1169">
        <v>0</v>
      </c>
      <c r="AN1169">
        <v>0</v>
      </c>
      <c r="AO1169">
        <v>47700.14</v>
      </c>
      <c r="AP1169">
        <v>47700.14</v>
      </c>
      <c r="AS1169">
        <v>33390.1</v>
      </c>
      <c r="AU1169">
        <v>14310.04</v>
      </c>
      <c r="AY1169">
        <v>229422</v>
      </c>
      <c r="AZ1169" s="5">
        <v>95400.28</v>
      </c>
      <c r="BA1169" s="5">
        <v>95400.28</v>
      </c>
      <c r="BB1169" s="5">
        <v>95400.28</v>
      </c>
      <c r="BC1169" s="5">
        <v>94770.08</v>
      </c>
      <c r="BD1169" s="5">
        <v>94770.08</v>
      </c>
      <c r="BE1169" s="5">
        <v>0</v>
      </c>
      <c r="BF1169" s="5">
        <v>324821.78000000003</v>
      </c>
      <c r="BG1169">
        <v>20150715</v>
      </c>
      <c r="BH1169" s="9" t="str">
        <f t="shared" si="54"/>
        <v>2015</v>
      </c>
      <c r="BI1169" t="str">
        <f>MID(Merge1[[#This Row],[OC_DATA_INIZIO_PROGETTO]],5,2)</f>
        <v>07</v>
      </c>
      <c r="BJ1169">
        <v>20210322</v>
      </c>
      <c r="BK1169" t="str">
        <f t="shared" si="55"/>
        <v>2021</v>
      </c>
      <c r="BL1169" t="str">
        <f>MID(Merge1[[#This Row],[OC_DATA_FINE_PROGETTO_PREVISTA]],5,2)</f>
        <v>03</v>
      </c>
      <c r="BM1169" s="8">
        <f>(Merge1[[#This Row],[Colonna2]]-Merge1[[#This Row],[Colonna1]])*12+Merge1[[#This Row],[Colonna22]]-Merge1[[#This Row],[Colonna12]]</f>
        <v>68</v>
      </c>
      <c r="BN1169">
        <v>20180503</v>
      </c>
      <c r="BO1169" t="str">
        <f t="shared" si="56"/>
        <v>2018</v>
      </c>
      <c r="BP1169" s="2" t="s">
        <v>116</v>
      </c>
      <c r="BQ1169" s="2" t="s">
        <v>763</v>
      </c>
      <c r="BR1169" s="2" t="s">
        <v>440</v>
      </c>
      <c r="BS1169" s="2" t="s">
        <v>773</v>
      </c>
      <c r="BT1169" s="2" t="s">
        <v>774</v>
      </c>
    </row>
    <row r="1170" spans="1:72" x14ac:dyDescent="0.35">
      <c r="A1170" s="2" t="s">
        <v>26454</v>
      </c>
      <c r="B1170" s="2" t="s">
        <v>26455</v>
      </c>
      <c r="C1170" s="2" t="s">
        <v>26456</v>
      </c>
      <c r="D1170" s="2" t="s">
        <v>26456</v>
      </c>
      <c r="E1170" s="2" t="s">
        <v>26457</v>
      </c>
      <c r="F1170">
        <v>2</v>
      </c>
      <c r="G1170" s="2" t="s">
        <v>4836</v>
      </c>
      <c r="H1170">
        <v>2</v>
      </c>
      <c r="I1170" s="2" t="s">
        <v>430</v>
      </c>
      <c r="J1170">
        <v>99</v>
      </c>
      <c r="K1170" s="2" t="s">
        <v>81</v>
      </c>
      <c r="L1170">
        <v>10</v>
      </c>
      <c r="M1170" s="2" t="s">
        <v>95</v>
      </c>
      <c r="N1170">
        <v>1</v>
      </c>
      <c r="O1170" s="2" t="s">
        <v>142</v>
      </c>
      <c r="P1170">
        <v>1</v>
      </c>
      <c r="Q1170" s="2" t="s">
        <v>1248</v>
      </c>
      <c r="R1170" t="s">
        <v>67</v>
      </c>
      <c r="S1170" t="s">
        <v>67</v>
      </c>
      <c r="T1170" s="2" t="s">
        <v>73</v>
      </c>
      <c r="U1170" s="2" t="s">
        <v>74</v>
      </c>
      <c r="V1170">
        <v>915</v>
      </c>
      <c r="W1170" s="2" t="s">
        <v>632</v>
      </c>
      <c r="AE1170">
        <v>95343.45</v>
      </c>
      <c r="AF1170">
        <v>0</v>
      </c>
      <c r="AL1170" s="5">
        <v>95343.45</v>
      </c>
      <c r="AM1170">
        <v>0.7</v>
      </c>
      <c r="AN1170">
        <v>0.7</v>
      </c>
      <c r="AT1170">
        <v>95342.75</v>
      </c>
      <c r="AZ1170" s="5">
        <v>95342.75</v>
      </c>
      <c r="BA1170" s="5">
        <v>95342.75</v>
      </c>
      <c r="BB1170" s="5">
        <v>95342.75</v>
      </c>
      <c r="BC1170" s="5">
        <v>95342.75</v>
      </c>
      <c r="BD1170" s="5">
        <v>95342.75</v>
      </c>
      <c r="BE1170" s="5">
        <v>0</v>
      </c>
      <c r="BF1170" s="5">
        <v>95342.75</v>
      </c>
      <c r="BG1170">
        <v>20160917</v>
      </c>
      <c r="BH1170" s="9" t="str">
        <f t="shared" si="54"/>
        <v>2016</v>
      </c>
      <c r="BI1170" t="str">
        <f>MID(Merge1[[#This Row],[OC_DATA_INIZIO_PROGETTO]],5,2)</f>
        <v>09</v>
      </c>
      <c r="BJ1170">
        <v>20191231</v>
      </c>
      <c r="BK1170" t="str">
        <f t="shared" si="55"/>
        <v>2019</v>
      </c>
      <c r="BL1170" t="str">
        <f>MID(Merge1[[#This Row],[OC_DATA_FINE_PROGETTO_PREVISTA]],5,2)</f>
        <v>12</v>
      </c>
      <c r="BM1170" s="8">
        <f>(Merge1[[#This Row],[Colonna2]]-Merge1[[#This Row],[Colonna1]])*12+Merge1[[#This Row],[Colonna22]]-Merge1[[#This Row],[Colonna12]]</f>
        <v>39</v>
      </c>
      <c r="BN1170">
        <v>20200225</v>
      </c>
      <c r="BO1170" t="str">
        <f t="shared" si="56"/>
        <v>2020</v>
      </c>
      <c r="BP1170" s="2" t="s">
        <v>116</v>
      </c>
      <c r="BQ1170" s="2" t="s">
        <v>763</v>
      </c>
      <c r="BR1170" s="2" t="s">
        <v>440</v>
      </c>
      <c r="BS1170" s="2" t="s">
        <v>434</v>
      </c>
      <c r="BT1170" s="2" t="s">
        <v>435</v>
      </c>
    </row>
    <row r="1171" spans="1:72" x14ac:dyDescent="0.35">
      <c r="A1171" s="2" t="s">
        <v>187</v>
      </c>
      <c r="B1171" s="2" t="s">
        <v>181</v>
      </c>
      <c r="C1171" s="2" t="s">
        <v>182</v>
      </c>
      <c r="D1171" s="2" t="s">
        <v>183</v>
      </c>
      <c r="E1171" s="2" t="s">
        <v>188</v>
      </c>
      <c r="F1171">
        <v>1</v>
      </c>
      <c r="G1171" s="2" t="s">
        <v>151</v>
      </c>
      <c r="H1171">
        <v>6</v>
      </c>
      <c r="I1171" s="2" t="s">
        <v>94</v>
      </c>
      <c r="J1171">
        <v>99</v>
      </c>
      <c r="K1171" s="2" t="s">
        <v>81</v>
      </c>
      <c r="L1171">
        <v>9</v>
      </c>
      <c r="M1171" s="2" t="s">
        <v>98</v>
      </c>
      <c r="N1171">
        <v>21</v>
      </c>
      <c r="O1171" s="2" t="s">
        <v>185</v>
      </c>
      <c r="P1171">
        <v>229</v>
      </c>
      <c r="Q1171" s="2" t="s">
        <v>186</v>
      </c>
      <c r="R1171" t="s">
        <v>67</v>
      </c>
      <c r="S1171" t="s">
        <v>67</v>
      </c>
      <c r="T1171" s="2" t="s">
        <v>73</v>
      </c>
      <c r="U1171" s="2" t="s">
        <v>74</v>
      </c>
      <c r="V1171">
        <v>0</v>
      </c>
      <c r="W1171" s="2" t="s">
        <v>97</v>
      </c>
      <c r="X1171">
        <v>226300</v>
      </c>
      <c r="AF1171">
        <v>0</v>
      </c>
      <c r="AL1171" s="5">
        <v>226300</v>
      </c>
      <c r="AM1171">
        <v>0</v>
      </c>
      <c r="AN1171">
        <v>0</v>
      </c>
      <c r="AO1171">
        <v>226300</v>
      </c>
      <c r="AZ1171" s="5">
        <v>226300</v>
      </c>
      <c r="BA1171" s="5">
        <v>95292.37</v>
      </c>
      <c r="BB1171" s="5">
        <v>95292.37</v>
      </c>
      <c r="BC1171" s="5">
        <v>95292.37</v>
      </c>
      <c r="BD1171" s="5">
        <v>95292.37</v>
      </c>
      <c r="BE1171" s="5">
        <v>0</v>
      </c>
      <c r="BF1171" s="5">
        <v>95292.37</v>
      </c>
      <c r="BG1171">
        <v>20180315</v>
      </c>
      <c r="BH1171" s="9" t="str">
        <f t="shared" si="54"/>
        <v>2018</v>
      </c>
      <c r="BI1171" t="str">
        <f>MID(Merge1[[#This Row],[OC_DATA_INIZIO_PROGETTO]],5,2)</f>
        <v>03</v>
      </c>
      <c r="BJ1171">
        <v>20201214</v>
      </c>
      <c r="BK1171" t="str">
        <f t="shared" si="55"/>
        <v>2020</v>
      </c>
      <c r="BL1171" t="str">
        <f>MID(Merge1[[#This Row],[OC_DATA_FINE_PROGETTO_PREVISTA]],5,2)</f>
        <v>12</v>
      </c>
      <c r="BM1171" s="8">
        <f>(Merge1[[#This Row],[Colonna2]]-Merge1[[#This Row],[Colonna1]])*12+Merge1[[#This Row],[Colonna22]]-Merge1[[#This Row],[Colonna12]]</f>
        <v>33</v>
      </c>
      <c r="BO1171" t="str">
        <f t="shared" si="56"/>
        <v/>
      </c>
      <c r="BP1171" s="2" t="s">
        <v>76</v>
      </c>
      <c r="BQ1171" s="2" t="s">
        <v>76</v>
      </c>
      <c r="BR1171" s="2" t="s">
        <v>86</v>
      </c>
      <c r="BS1171" s="2" t="s">
        <v>67</v>
      </c>
      <c r="BT1171" s="2" t="s">
        <v>67</v>
      </c>
    </row>
    <row r="1172" spans="1:72" x14ac:dyDescent="0.35">
      <c r="A1172" s="2" t="s">
        <v>2889</v>
      </c>
      <c r="B1172" s="2" t="s">
        <v>2890</v>
      </c>
      <c r="C1172" s="2" t="s">
        <v>2891</v>
      </c>
      <c r="D1172" s="2" t="s">
        <v>2892</v>
      </c>
      <c r="E1172" s="2" t="s">
        <v>2893</v>
      </c>
      <c r="F1172">
        <v>1</v>
      </c>
      <c r="G1172" s="2" t="s">
        <v>151</v>
      </c>
      <c r="H1172">
        <v>7</v>
      </c>
      <c r="I1172" s="2" t="s">
        <v>770</v>
      </c>
      <c r="J1172">
        <v>99</v>
      </c>
      <c r="K1172" s="2" t="s">
        <v>81</v>
      </c>
      <c r="L1172">
        <v>8</v>
      </c>
      <c r="M1172" s="2" t="s">
        <v>112</v>
      </c>
      <c r="N1172">
        <v>62</v>
      </c>
      <c r="O1172" s="2" t="s">
        <v>2450</v>
      </c>
      <c r="P1172">
        <v>634</v>
      </c>
      <c r="Q1172" s="2" t="s">
        <v>2770</v>
      </c>
      <c r="R1172" t="s">
        <v>67</v>
      </c>
      <c r="S1172" t="s">
        <v>67</v>
      </c>
      <c r="T1172" s="2" t="s">
        <v>1986</v>
      </c>
      <c r="U1172" s="2" t="s">
        <v>1987</v>
      </c>
      <c r="V1172">
        <v>611</v>
      </c>
      <c r="W1172" s="2" t="s">
        <v>2386</v>
      </c>
      <c r="X1172">
        <v>47594.73</v>
      </c>
      <c r="Y1172">
        <v>47594.73</v>
      </c>
      <c r="AD1172">
        <v>33316.31</v>
      </c>
      <c r="AF1172">
        <v>0</v>
      </c>
      <c r="AG1172">
        <v>14278.43</v>
      </c>
      <c r="AK1172">
        <v>116343</v>
      </c>
      <c r="AL1172" s="5">
        <v>95189.47</v>
      </c>
      <c r="AM1172">
        <v>0</v>
      </c>
      <c r="AN1172">
        <v>0</v>
      </c>
      <c r="AO1172">
        <v>47594.73</v>
      </c>
      <c r="AP1172">
        <v>47594.73</v>
      </c>
      <c r="AS1172">
        <v>33316.31</v>
      </c>
      <c r="AU1172">
        <v>14278.43</v>
      </c>
      <c r="AY1172">
        <v>116343</v>
      </c>
      <c r="AZ1172" s="5">
        <v>95189.47</v>
      </c>
      <c r="BA1172" s="5">
        <v>95189.47</v>
      </c>
      <c r="BB1172" s="5">
        <v>95189.47</v>
      </c>
      <c r="BF1172" s="5">
        <v>0</v>
      </c>
      <c r="BG1172">
        <v>20200722</v>
      </c>
      <c r="BH1172" s="9" t="str">
        <f t="shared" si="54"/>
        <v>2020</v>
      </c>
      <c r="BI1172" t="str">
        <f>MID(Merge1[[#This Row],[OC_DATA_INIZIO_PROGETTO]],5,2)</f>
        <v>07</v>
      </c>
      <c r="BJ1172">
        <v>20211130</v>
      </c>
      <c r="BK1172" t="str">
        <f t="shared" si="55"/>
        <v>2021</v>
      </c>
      <c r="BL1172" t="str">
        <f>MID(Merge1[[#This Row],[OC_DATA_FINE_PROGETTO_PREVISTA]],5,2)</f>
        <v>11</v>
      </c>
      <c r="BM1172" s="8">
        <f>(Merge1[[#This Row],[Colonna2]]-Merge1[[#This Row],[Colonna1]])*12+Merge1[[#This Row],[Colonna22]]-Merge1[[#This Row],[Colonna12]]</f>
        <v>16</v>
      </c>
      <c r="BO1172" t="str">
        <f t="shared" si="56"/>
        <v/>
      </c>
      <c r="BP1172" s="2" t="s">
        <v>86</v>
      </c>
      <c r="BQ1172" s="2" t="s">
        <v>76</v>
      </c>
      <c r="BR1172" s="2" t="s">
        <v>77</v>
      </c>
      <c r="BS1172" s="2" t="s">
        <v>773</v>
      </c>
      <c r="BT1172" s="2" t="s">
        <v>774</v>
      </c>
    </row>
    <row r="1173" spans="1:72" x14ac:dyDescent="0.35">
      <c r="A1173" s="2" t="s">
        <v>16101</v>
      </c>
      <c r="B1173" s="2" t="s">
        <v>16102</v>
      </c>
      <c r="C1173" s="2" t="s">
        <v>16103</v>
      </c>
      <c r="D1173" s="2" t="s">
        <v>16104</v>
      </c>
      <c r="E1173" s="2" t="s">
        <v>16105</v>
      </c>
      <c r="F1173">
        <v>3</v>
      </c>
      <c r="G1173" s="2" t="s">
        <v>102</v>
      </c>
      <c r="H1173">
        <v>7</v>
      </c>
      <c r="I1173" s="2" t="s">
        <v>770</v>
      </c>
      <c r="J1173">
        <v>16</v>
      </c>
      <c r="K1173" s="2" t="s">
        <v>3703</v>
      </c>
      <c r="L1173">
        <v>9</v>
      </c>
      <c r="M1173" s="2" t="s">
        <v>98</v>
      </c>
      <c r="N1173">
        <v>21</v>
      </c>
      <c r="O1173" s="2" t="s">
        <v>185</v>
      </c>
      <c r="P1173">
        <v>229</v>
      </c>
      <c r="Q1173" s="2" t="s">
        <v>186</v>
      </c>
      <c r="R1173" t="s">
        <v>67</v>
      </c>
      <c r="S1173" t="s">
        <v>67</v>
      </c>
      <c r="T1173" s="2" t="s">
        <v>1986</v>
      </c>
      <c r="U1173" s="2" t="s">
        <v>1987</v>
      </c>
      <c r="V1173">
        <v>906</v>
      </c>
      <c r="W1173" s="2" t="s">
        <v>6660</v>
      </c>
      <c r="X1173">
        <v>47540</v>
      </c>
      <c r="Y1173">
        <v>47540</v>
      </c>
      <c r="AD1173">
        <v>33278</v>
      </c>
      <c r="AF1173">
        <v>0</v>
      </c>
      <c r="AG1173">
        <v>14262</v>
      </c>
      <c r="AK1173">
        <v>154620</v>
      </c>
      <c r="AL1173" s="5">
        <v>95080</v>
      </c>
      <c r="AM1173">
        <v>0</v>
      </c>
      <c r="AN1173">
        <v>0</v>
      </c>
      <c r="AO1173">
        <v>47540</v>
      </c>
      <c r="AP1173">
        <v>47540</v>
      </c>
      <c r="AS1173">
        <v>33278</v>
      </c>
      <c r="AU1173">
        <v>14262</v>
      </c>
      <c r="AY1173">
        <v>154620</v>
      </c>
      <c r="AZ1173" s="5">
        <v>95080</v>
      </c>
      <c r="BA1173" s="5">
        <v>95080</v>
      </c>
      <c r="BB1173" s="5">
        <v>95080</v>
      </c>
      <c r="BC1173" s="5">
        <v>67408.28</v>
      </c>
      <c r="BD1173" s="5">
        <v>67408.28</v>
      </c>
      <c r="BE1173" s="5">
        <v>0</v>
      </c>
      <c r="BF1173" s="5">
        <v>249700</v>
      </c>
      <c r="BG1173">
        <v>20171201</v>
      </c>
      <c r="BH1173" s="9" t="str">
        <f t="shared" si="54"/>
        <v>2017</v>
      </c>
      <c r="BI1173" t="str">
        <f>MID(Merge1[[#This Row],[OC_DATA_INIZIO_PROGETTO]],5,2)</f>
        <v>12</v>
      </c>
      <c r="BJ1173">
        <v>20191201</v>
      </c>
      <c r="BK1173" t="str">
        <f t="shared" si="55"/>
        <v>2019</v>
      </c>
      <c r="BL1173" t="str">
        <f>MID(Merge1[[#This Row],[OC_DATA_FINE_PROGETTO_PREVISTA]],5,2)</f>
        <v>12</v>
      </c>
      <c r="BM1173" s="8">
        <f>(Merge1[[#This Row],[Colonna2]]-Merge1[[#This Row],[Colonna1]])*12+Merge1[[#This Row],[Colonna22]]-Merge1[[#This Row],[Colonna12]]</f>
        <v>24</v>
      </c>
      <c r="BN1173">
        <v>20200925</v>
      </c>
      <c r="BO1173" t="str">
        <f t="shared" si="56"/>
        <v>2020</v>
      </c>
      <c r="BP1173" s="2" t="s">
        <v>76</v>
      </c>
      <c r="BQ1173" s="2" t="s">
        <v>76</v>
      </c>
      <c r="BR1173" s="2" t="s">
        <v>440</v>
      </c>
      <c r="BS1173" s="2" t="s">
        <v>773</v>
      </c>
      <c r="BT1173" s="2" t="s">
        <v>774</v>
      </c>
    </row>
    <row r="1174" spans="1:72" x14ac:dyDescent="0.35">
      <c r="A1174" s="2" t="s">
        <v>17036</v>
      </c>
      <c r="B1174" s="2" t="s">
        <v>17028</v>
      </c>
      <c r="C1174" s="2" t="s">
        <v>17029</v>
      </c>
      <c r="D1174" s="2" t="s">
        <v>17030</v>
      </c>
      <c r="E1174" s="2" t="s">
        <v>17037</v>
      </c>
      <c r="F1174">
        <v>1</v>
      </c>
      <c r="G1174" s="2" t="s">
        <v>151</v>
      </c>
      <c r="H1174">
        <v>7</v>
      </c>
      <c r="I1174" s="2" t="s">
        <v>770</v>
      </c>
      <c r="J1174">
        <v>99</v>
      </c>
      <c r="K1174" s="2" t="s">
        <v>81</v>
      </c>
      <c r="L1174">
        <v>8</v>
      </c>
      <c r="M1174" s="2" t="s">
        <v>112</v>
      </c>
      <c r="N1174">
        <v>62</v>
      </c>
      <c r="O1174" s="2" t="s">
        <v>2450</v>
      </c>
      <c r="P1174">
        <v>999</v>
      </c>
      <c r="Q1174" s="2" t="s">
        <v>3522</v>
      </c>
      <c r="R1174" t="s">
        <v>67</v>
      </c>
      <c r="S1174" t="s">
        <v>67</v>
      </c>
      <c r="T1174" s="2" t="s">
        <v>1986</v>
      </c>
      <c r="U1174" s="2" t="s">
        <v>1987</v>
      </c>
      <c r="V1174">
        <v>906</v>
      </c>
      <c r="W1174" s="2" t="s">
        <v>6660</v>
      </c>
      <c r="X1174">
        <v>47512.92</v>
      </c>
      <c r="Y1174">
        <v>47512.92</v>
      </c>
      <c r="AD1174">
        <v>33259.040000000001</v>
      </c>
      <c r="AF1174">
        <v>0</v>
      </c>
      <c r="AG1174">
        <v>14253.88</v>
      </c>
      <c r="AK1174">
        <v>95026</v>
      </c>
      <c r="AL1174" s="5">
        <v>95025.84</v>
      </c>
      <c r="AM1174">
        <v>0</v>
      </c>
      <c r="AN1174">
        <v>0</v>
      </c>
      <c r="AO1174">
        <v>47512.92</v>
      </c>
      <c r="AP1174">
        <v>47512.92</v>
      </c>
      <c r="AS1174">
        <v>33259.040000000001</v>
      </c>
      <c r="AU1174">
        <v>14253.88</v>
      </c>
      <c r="AY1174">
        <v>95026</v>
      </c>
      <c r="AZ1174" s="5">
        <v>95025.84</v>
      </c>
      <c r="BA1174" s="5">
        <v>95025.84</v>
      </c>
      <c r="BB1174" s="5">
        <v>95025.84</v>
      </c>
      <c r="BC1174" s="5">
        <v>95025.84</v>
      </c>
      <c r="BD1174" s="5">
        <v>95025.84</v>
      </c>
      <c r="BE1174" s="5">
        <v>0</v>
      </c>
      <c r="BF1174" s="5">
        <v>122710.58</v>
      </c>
      <c r="BG1174">
        <v>20180629</v>
      </c>
      <c r="BH1174" s="9" t="str">
        <f t="shared" si="54"/>
        <v>2018</v>
      </c>
      <c r="BI1174" t="str">
        <f>MID(Merge1[[#This Row],[OC_DATA_INIZIO_PROGETTO]],5,2)</f>
        <v>06</v>
      </c>
      <c r="BJ1174">
        <v>20201010</v>
      </c>
      <c r="BK1174" t="str">
        <f t="shared" si="55"/>
        <v>2020</v>
      </c>
      <c r="BL1174" t="str">
        <f>MID(Merge1[[#This Row],[OC_DATA_FINE_PROGETTO_PREVISTA]],5,2)</f>
        <v>10</v>
      </c>
      <c r="BM1174" s="8">
        <f>(Merge1[[#This Row],[Colonna2]]-Merge1[[#This Row],[Colonna1]])*12+Merge1[[#This Row],[Colonna22]]-Merge1[[#This Row],[Colonna12]]</f>
        <v>28</v>
      </c>
      <c r="BN1174">
        <v>20201209</v>
      </c>
      <c r="BO1174" t="str">
        <f t="shared" si="56"/>
        <v>2020</v>
      </c>
      <c r="BP1174" s="2" t="s">
        <v>116</v>
      </c>
      <c r="BQ1174" s="2" t="s">
        <v>763</v>
      </c>
      <c r="BR1174" s="2" t="s">
        <v>440</v>
      </c>
      <c r="BS1174" s="2" t="s">
        <v>773</v>
      </c>
      <c r="BT1174" s="2" t="s">
        <v>774</v>
      </c>
    </row>
    <row r="1175" spans="1:72" x14ac:dyDescent="0.35">
      <c r="A1175" s="2" t="s">
        <v>22591</v>
      </c>
      <c r="B1175" s="2" t="s">
        <v>22592</v>
      </c>
      <c r="C1175" s="2" t="s">
        <v>22583</v>
      </c>
      <c r="D1175" s="2" t="s">
        <v>22583</v>
      </c>
      <c r="E1175" s="2" t="s">
        <v>22593</v>
      </c>
      <c r="F1175">
        <v>1</v>
      </c>
      <c r="G1175" s="2" t="s">
        <v>151</v>
      </c>
      <c r="H1175">
        <v>2</v>
      </c>
      <c r="I1175" s="2" t="s">
        <v>430</v>
      </c>
      <c r="J1175">
        <v>14</v>
      </c>
      <c r="K1175" s="2" t="s">
        <v>8055</v>
      </c>
      <c r="L1175">
        <v>8</v>
      </c>
      <c r="M1175" s="2" t="s">
        <v>112</v>
      </c>
      <c r="N1175">
        <v>61</v>
      </c>
      <c r="O1175" s="2" t="s">
        <v>113</v>
      </c>
      <c r="P1175">
        <v>614</v>
      </c>
      <c r="Q1175" s="2" t="s">
        <v>5494</v>
      </c>
      <c r="R1175" t="s">
        <v>67</v>
      </c>
      <c r="S1175" t="s">
        <v>67</v>
      </c>
      <c r="T1175" s="2" t="s">
        <v>73</v>
      </c>
      <c r="U1175" s="2" t="s">
        <v>74</v>
      </c>
      <c r="V1175">
        <v>1501</v>
      </c>
      <c r="W1175" s="2" t="s">
        <v>7573</v>
      </c>
      <c r="AE1175">
        <v>80000</v>
      </c>
      <c r="AF1175">
        <v>0</v>
      </c>
      <c r="AI1175">
        <v>15000</v>
      </c>
      <c r="AL1175" s="5">
        <v>95000</v>
      </c>
      <c r="AM1175">
        <v>0</v>
      </c>
      <c r="AN1175">
        <v>0</v>
      </c>
      <c r="AT1175">
        <v>80000</v>
      </c>
      <c r="AW1175">
        <v>15000</v>
      </c>
      <c r="AZ1175" s="5">
        <v>95000</v>
      </c>
      <c r="BA1175" s="5">
        <v>95000</v>
      </c>
      <c r="BB1175" s="5">
        <v>95000</v>
      </c>
      <c r="BC1175" s="5">
        <v>32000</v>
      </c>
      <c r="BD1175" s="5">
        <v>32000</v>
      </c>
      <c r="BE1175" s="5">
        <v>0</v>
      </c>
      <c r="BF1175" s="5">
        <v>32000</v>
      </c>
      <c r="BG1175">
        <v>20190731</v>
      </c>
      <c r="BH1175" s="9" t="str">
        <f t="shared" si="54"/>
        <v>2019</v>
      </c>
      <c r="BI1175" t="str">
        <f>MID(Merge1[[#This Row],[OC_DATA_INIZIO_PROGETTO]],5,2)</f>
        <v>07</v>
      </c>
      <c r="BJ1175">
        <v>20230429</v>
      </c>
      <c r="BK1175" t="str">
        <f t="shared" si="55"/>
        <v>2023</v>
      </c>
      <c r="BL1175" t="str">
        <f>MID(Merge1[[#This Row],[OC_DATA_FINE_PROGETTO_PREVISTA]],5,2)</f>
        <v>04</v>
      </c>
      <c r="BM1175" s="8">
        <f>(Merge1[[#This Row],[Colonna2]]-Merge1[[#This Row],[Colonna1]])*12+Merge1[[#This Row],[Colonna22]]-Merge1[[#This Row],[Colonna12]]</f>
        <v>45</v>
      </c>
      <c r="BO1175" t="str">
        <f t="shared" si="56"/>
        <v/>
      </c>
      <c r="BP1175" s="2" t="s">
        <v>76</v>
      </c>
      <c r="BQ1175" s="2" t="s">
        <v>76</v>
      </c>
      <c r="BR1175" s="2" t="s">
        <v>77</v>
      </c>
      <c r="BS1175" s="2" t="s">
        <v>434</v>
      </c>
      <c r="BT1175" s="2" t="s">
        <v>435</v>
      </c>
    </row>
    <row r="1176" spans="1:72" x14ac:dyDescent="0.35">
      <c r="A1176" s="2" t="s">
        <v>29927</v>
      </c>
      <c r="B1176" s="2" t="s">
        <v>29928</v>
      </c>
      <c r="C1176" s="2" t="s">
        <v>29929</v>
      </c>
      <c r="D1176" s="2" t="s">
        <v>29590</v>
      </c>
      <c r="E1176" s="2" t="s">
        <v>29930</v>
      </c>
      <c r="F1176">
        <v>3</v>
      </c>
      <c r="G1176" s="2" t="s">
        <v>102</v>
      </c>
      <c r="H1176">
        <v>7</v>
      </c>
      <c r="I1176" s="2" t="s">
        <v>770</v>
      </c>
      <c r="J1176">
        <v>99</v>
      </c>
      <c r="K1176" s="2" t="s">
        <v>81</v>
      </c>
      <c r="L1176">
        <v>8</v>
      </c>
      <c r="M1176" s="2" t="s">
        <v>112</v>
      </c>
      <c r="N1176">
        <v>62</v>
      </c>
      <c r="O1176" s="2" t="s">
        <v>2450</v>
      </c>
      <c r="P1176">
        <v>999</v>
      </c>
      <c r="Q1176" s="2" t="s">
        <v>3522</v>
      </c>
      <c r="R1176" t="s">
        <v>67</v>
      </c>
      <c r="S1176" t="s">
        <v>67</v>
      </c>
      <c r="T1176" s="2" t="s">
        <v>1986</v>
      </c>
      <c r="U1176" s="2" t="s">
        <v>1987</v>
      </c>
      <c r="V1176">
        <v>1907</v>
      </c>
      <c r="W1176" s="2" t="s">
        <v>482</v>
      </c>
      <c r="X1176">
        <v>71250</v>
      </c>
      <c r="Y1176">
        <v>71250</v>
      </c>
      <c r="AF1176">
        <v>0</v>
      </c>
      <c r="AI1176">
        <v>23750</v>
      </c>
      <c r="AL1176" s="5">
        <v>95000</v>
      </c>
      <c r="AM1176">
        <v>0</v>
      </c>
      <c r="AN1176">
        <v>0</v>
      </c>
      <c r="AO1176">
        <v>71250</v>
      </c>
      <c r="AP1176">
        <v>71250</v>
      </c>
      <c r="AW1176">
        <v>23750</v>
      </c>
      <c r="AZ1176" s="5">
        <v>95000</v>
      </c>
      <c r="BA1176" s="5">
        <v>95000</v>
      </c>
      <c r="BB1176" s="5">
        <v>95000</v>
      </c>
      <c r="BC1176" s="5">
        <v>95000</v>
      </c>
      <c r="BD1176" s="5">
        <v>95000</v>
      </c>
      <c r="BE1176" s="5">
        <v>0</v>
      </c>
      <c r="BF1176" s="5">
        <v>95000</v>
      </c>
      <c r="BG1176">
        <v>20171201</v>
      </c>
      <c r="BH1176" s="9" t="str">
        <f t="shared" si="54"/>
        <v>2017</v>
      </c>
      <c r="BI1176" t="str">
        <f>MID(Merge1[[#This Row],[OC_DATA_INIZIO_PROGETTO]],5,2)</f>
        <v>12</v>
      </c>
      <c r="BJ1176">
        <v>20181121</v>
      </c>
      <c r="BK1176" t="str">
        <f t="shared" si="55"/>
        <v>2018</v>
      </c>
      <c r="BL1176" t="str">
        <f>MID(Merge1[[#This Row],[OC_DATA_FINE_PROGETTO_PREVISTA]],5,2)</f>
        <v>11</v>
      </c>
      <c r="BM1176" s="8">
        <f>(Merge1[[#This Row],[Colonna2]]-Merge1[[#This Row],[Colonna1]])*12+Merge1[[#This Row],[Colonna22]]-Merge1[[#This Row],[Colonna12]]</f>
        <v>11</v>
      </c>
      <c r="BN1176">
        <v>20181031</v>
      </c>
      <c r="BO1176" t="str">
        <f t="shared" si="56"/>
        <v>2018</v>
      </c>
      <c r="BP1176" s="2" t="s">
        <v>116</v>
      </c>
      <c r="BQ1176" s="2" t="s">
        <v>763</v>
      </c>
      <c r="BR1176" s="2" t="s">
        <v>440</v>
      </c>
      <c r="BS1176" s="2" t="s">
        <v>773</v>
      </c>
      <c r="BT1176" s="2" t="s">
        <v>774</v>
      </c>
    </row>
    <row r="1177" spans="1:72" x14ac:dyDescent="0.35">
      <c r="A1177" s="2" t="s">
        <v>16771</v>
      </c>
      <c r="B1177" s="2" t="s">
        <v>16759</v>
      </c>
      <c r="C1177" s="2" t="s">
        <v>16760</v>
      </c>
      <c r="D1177" s="2" t="s">
        <v>16761</v>
      </c>
      <c r="E1177" s="2" t="s">
        <v>16772</v>
      </c>
      <c r="F1177">
        <v>1</v>
      </c>
      <c r="G1177" s="2" t="s">
        <v>151</v>
      </c>
      <c r="H1177">
        <v>7</v>
      </c>
      <c r="I1177" s="2" t="s">
        <v>770</v>
      </c>
      <c r="J1177">
        <v>99</v>
      </c>
      <c r="K1177" s="2" t="s">
        <v>81</v>
      </c>
      <c r="L1177">
        <v>8</v>
      </c>
      <c r="M1177" s="2" t="s">
        <v>112</v>
      </c>
      <c r="N1177">
        <v>62</v>
      </c>
      <c r="O1177" s="2" t="s">
        <v>2450</v>
      </c>
      <c r="P1177">
        <v>999</v>
      </c>
      <c r="Q1177" s="2" t="s">
        <v>3522</v>
      </c>
      <c r="R1177" t="s">
        <v>67</v>
      </c>
      <c r="S1177" t="s">
        <v>67</v>
      </c>
      <c r="T1177" s="2" t="s">
        <v>1986</v>
      </c>
      <c r="U1177" s="2" t="s">
        <v>1987</v>
      </c>
      <c r="V1177">
        <v>924</v>
      </c>
      <c r="W1177" s="2" t="s">
        <v>634</v>
      </c>
      <c r="X1177">
        <v>47457.63</v>
      </c>
      <c r="Y1177">
        <v>47457.63</v>
      </c>
      <c r="AD1177">
        <v>33220.339999999997</v>
      </c>
      <c r="AF1177">
        <v>0</v>
      </c>
      <c r="AG1177">
        <v>14237.28</v>
      </c>
      <c r="AK1177">
        <v>94915</v>
      </c>
      <c r="AL1177" s="5">
        <v>94915.25</v>
      </c>
      <c r="AM1177">
        <v>0</v>
      </c>
      <c r="AN1177">
        <v>0</v>
      </c>
      <c r="AO1177">
        <v>47457.63</v>
      </c>
      <c r="AP1177">
        <v>47457.63</v>
      </c>
      <c r="AS1177">
        <v>33220.339999999997</v>
      </c>
      <c r="AU1177">
        <v>14237.28</v>
      </c>
      <c r="AY1177">
        <v>94915</v>
      </c>
      <c r="AZ1177" s="5">
        <v>94915.25</v>
      </c>
      <c r="BA1177" s="5">
        <v>94915.25</v>
      </c>
      <c r="BB1177" s="5">
        <v>94915.25</v>
      </c>
      <c r="BC1177" s="5">
        <v>45406</v>
      </c>
      <c r="BD1177" s="5">
        <v>45406</v>
      </c>
      <c r="BE1177" s="5">
        <v>0</v>
      </c>
      <c r="BF1177" s="5">
        <v>103811.13</v>
      </c>
      <c r="BG1177">
        <v>20180206</v>
      </c>
      <c r="BH1177" s="9" t="str">
        <f t="shared" si="54"/>
        <v>2018</v>
      </c>
      <c r="BI1177" t="str">
        <f>MID(Merge1[[#This Row],[OC_DATA_INIZIO_PROGETTO]],5,2)</f>
        <v>02</v>
      </c>
      <c r="BJ1177">
        <v>20200629</v>
      </c>
      <c r="BK1177" t="str">
        <f t="shared" si="55"/>
        <v>2020</v>
      </c>
      <c r="BL1177" t="str">
        <f>MID(Merge1[[#This Row],[OC_DATA_FINE_PROGETTO_PREVISTA]],5,2)</f>
        <v>06</v>
      </c>
      <c r="BM1177" s="8">
        <f>(Merge1[[#This Row],[Colonna2]]-Merge1[[#This Row],[Colonna1]])*12+Merge1[[#This Row],[Colonna22]]-Merge1[[#This Row],[Colonna12]]</f>
        <v>28</v>
      </c>
      <c r="BN1177">
        <v>20200629</v>
      </c>
      <c r="BO1177" t="str">
        <f t="shared" si="56"/>
        <v>2020</v>
      </c>
      <c r="BP1177" s="2" t="s">
        <v>76</v>
      </c>
      <c r="BQ1177" s="2" t="s">
        <v>76</v>
      </c>
      <c r="BR1177" s="2" t="s">
        <v>440</v>
      </c>
      <c r="BS1177" s="2" t="s">
        <v>773</v>
      </c>
      <c r="BT1177" s="2" t="s">
        <v>774</v>
      </c>
    </row>
    <row r="1178" spans="1:72" x14ac:dyDescent="0.35">
      <c r="A1178" s="2" t="s">
        <v>22152</v>
      </c>
      <c r="B1178" s="2" t="s">
        <v>22153</v>
      </c>
      <c r="C1178" s="2" t="s">
        <v>22154</v>
      </c>
      <c r="D1178" s="2" t="s">
        <v>21657</v>
      </c>
      <c r="E1178" s="2" t="s">
        <v>22155</v>
      </c>
      <c r="F1178">
        <v>8</v>
      </c>
      <c r="G1178" s="2" t="s">
        <v>441</v>
      </c>
      <c r="H1178">
        <v>2</v>
      </c>
      <c r="I1178" s="2" t="s">
        <v>430</v>
      </c>
      <c r="J1178">
        <v>99</v>
      </c>
      <c r="K1178" s="2" t="s">
        <v>81</v>
      </c>
      <c r="L1178">
        <v>9</v>
      </c>
      <c r="M1178" s="2" t="s">
        <v>98</v>
      </c>
      <c r="N1178">
        <v>26</v>
      </c>
      <c r="O1178" s="2" t="s">
        <v>1770</v>
      </c>
      <c r="P1178">
        <v>103</v>
      </c>
      <c r="Q1178" s="2" t="s">
        <v>1771</v>
      </c>
      <c r="R1178" t="s">
        <v>67</v>
      </c>
      <c r="S1178" t="s">
        <v>67</v>
      </c>
      <c r="T1178" s="2" t="s">
        <v>73</v>
      </c>
      <c r="U1178" s="2" t="s">
        <v>74</v>
      </c>
      <c r="V1178">
        <v>710</v>
      </c>
      <c r="W1178" s="2" t="s">
        <v>7185</v>
      </c>
      <c r="X1178">
        <v>47419.25</v>
      </c>
      <c r="Z1178">
        <v>47419.25</v>
      </c>
      <c r="AD1178">
        <v>33193.480000000003</v>
      </c>
      <c r="AF1178">
        <v>0</v>
      </c>
      <c r="AG1178">
        <v>14225.77</v>
      </c>
      <c r="AL1178" s="5">
        <v>94838.5</v>
      </c>
      <c r="AM1178">
        <v>0</v>
      </c>
      <c r="AN1178">
        <v>0</v>
      </c>
      <c r="AO1178">
        <v>47419.25</v>
      </c>
      <c r="AQ1178">
        <v>47419.25</v>
      </c>
      <c r="AS1178">
        <v>33193.480000000003</v>
      </c>
      <c r="AU1178">
        <v>14225.77</v>
      </c>
      <c r="AZ1178" s="5">
        <v>94838.5</v>
      </c>
      <c r="BA1178" s="5">
        <v>94838.5</v>
      </c>
      <c r="BB1178" s="5">
        <v>94838.5</v>
      </c>
      <c r="BF1178" s="5">
        <v>0</v>
      </c>
      <c r="BG1178">
        <v>20200508</v>
      </c>
      <c r="BH1178" s="9" t="str">
        <f t="shared" si="54"/>
        <v>2020</v>
      </c>
      <c r="BI1178" t="str">
        <f>MID(Merge1[[#This Row],[OC_DATA_INIZIO_PROGETTO]],5,2)</f>
        <v>05</v>
      </c>
      <c r="BJ1178">
        <v>20220508</v>
      </c>
      <c r="BK1178" t="str">
        <f t="shared" si="55"/>
        <v>2022</v>
      </c>
      <c r="BL1178" t="str">
        <f>MID(Merge1[[#This Row],[OC_DATA_FINE_PROGETTO_PREVISTA]],5,2)</f>
        <v>05</v>
      </c>
      <c r="BM1178" s="8">
        <f>(Merge1[[#This Row],[Colonna2]]-Merge1[[#This Row],[Colonna1]])*12+Merge1[[#This Row],[Colonna22]]-Merge1[[#This Row],[Colonna12]]</f>
        <v>24</v>
      </c>
      <c r="BO1178" t="str">
        <f t="shared" si="56"/>
        <v/>
      </c>
      <c r="BP1178" s="2" t="s">
        <v>86</v>
      </c>
      <c r="BQ1178" s="2" t="s">
        <v>76</v>
      </c>
      <c r="BR1178" s="2" t="s">
        <v>77</v>
      </c>
      <c r="BS1178" s="2" t="s">
        <v>580</v>
      </c>
      <c r="BT1178" s="2" t="s">
        <v>581</v>
      </c>
    </row>
    <row r="1179" spans="1:72" x14ac:dyDescent="0.35">
      <c r="A1179" s="2" t="s">
        <v>25023</v>
      </c>
      <c r="B1179" s="2" t="s">
        <v>25024</v>
      </c>
      <c r="C1179" s="2" t="s">
        <v>25025</v>
      </c>
      <c r="D1179" s="2" t="s">
        <v>25026</v>
      </c>
      <c r="E1179" s="2" t="s">
        <v>25027</v>
      </c>
      <c r="F1179">
        <v>3</v>
      </c>
      <c r="G1179" s="2" t="s">
        <v>102</v>
      </c>
      <c r="H1179">
        <v>7</v>
      </c>
      <c r="I1179" s="2" t="s">
        <v>770</v>
      </c>
      <c r="J1179">
        <v>1</v>
      </c>
      <c r="K1179" s="2" t="s">
        <v>69</v>
      </c>
      <c r="L1179">
        <v>6</v>
      </c>
      <c r="M1179" s="2" t="s">
        <v>1983</v>
      </c>
      <c r="N1179">
        <v>42</v>
      </c>
      <c r="O1179" s="2" t="s">
        <v>1984</v>
      </c>
      <c r="P1179">
        <v>170</v>
      </c>
      <c r="Q1179" s="2" t="s">
        <v>1985</v>
      </c>
      <c r="R1179" t="s">
        <v>67</v>
      </c>
      <c r="S1179" t="s">
        <v>67</v>
      </c>
      <c r="T1179" s="2" t="s">
        <v>504</v>
      </c>
      <c r="U1179" s="2" t="s">
        <v>505</v>
      </c>
      <c r="V1179">
        <v>1508</v>
      </c>
      <c r="W1179" s="2" t="s">
        <v>19707</v>
      </c>
      <c r="AE1179">
        <v>94814.25</v>
      </c>
      <c r="AF1179">
        <v>0</v>
      </c>
      <c r="AK1179">
        <v>97500</v>
      </c>
      <c r="AL1179" s="5">
        <v>94814.25</v>
      </c>
      <c r="AM1179">
        <v>0</v>
      </c>
      <c r="AN1179">
        <v>0</v>
      </c>
      <c r="AT1179">
        <v>94814.25</v>
      </c>
      <c r="AY1179">
        <v>97500</v>
      </c>
      <c r="AZ1179" s="5">
        <v>94814.25</v>
      </c>
      <c r="BA1179" s="5">
        <v>94814.25</v>
      </c>
      <c r="BB1179" s="5">
        <v>94814.25</v>
      </c>
      <c r="BC1179" s="5">
        <v>34683.410000000003</v>
      </c>
      <c r="BD1179" s="5">
        <v>34683.410000000003</v>
      </c>
      <c r="BE1179" s="5">
        <v>0</v>
      </c>
      <c r="BF1179" s="5">
        <v>34683.410000000003</v>
      </c>
      <c r="BG1179">
        <v>20180119</v>
      </c>
      <c r="BH1179" s="9" t="str">
        <f t="shared" si="54"/>
        <v>2018</v>
      </c>
      <c r="BI1179" t="str">
        <f>MID(Merge1[[#This Row],[OC_DATA_INIZIO_PROGETTO]],5,2)</f>
        <v>01</v>
      </c>
      <c r="BJ1179">
        <v>20260722</v>
      </c>
      <c r="BK1179" t="str">
        <f t="shared" si="55"/>
        <v>2026</v>
      </c>
      <c r="BL1179" t="str">
        <f>MID(Merge1[[#This Row],[OC_DATA_FINE_PROGETTO_PREVISTA]],5,2)</f>
        <v>07</v>
      </c>
      <c r="BM1179" s="8">
        <f>(Merge1[[#This Row],[Colonna2]]-Merge1[[#This Row],[Colonna1]])*12+Merge1[[#This Row],[Colonna22]]-Merge1[[#This Row],[Colonna12]]</f>
        <v>102</v>
      </c>
      <c r="BO1179" t="str">
        <f t="shared" si="56"/>
        <v/>
      </c>
      <c r="BP1179" s="2" t="s">
        <v>76</v>
      </c>
      <c r="BQ1179" s="2" t="s">
        <v>76</v>
      </c>
      <c r="BR1179" s="2" t="s">
        <v>77</v>
      </c>
      <c r="BS1179" s="2" t="s">
        <v>773</v>
      </c>
      <c r="BT1179" s="2" t="s">
        <v>774</v>
      </c>
    </row>
    <row r="1180" spans="1:72" x14ac:dyDescent="0.35">
      <c r="A1180" s="2" t="s">
        <v>25226</v>
      </c>
      <c r="B1180" s="2" t="s">
        <v>25227</v>
      </c>
      <c r="C1180" s="2" t="s">
        <v>25228</v>
      </c>
      <c r="D1180" s="2" t="s">
        <v>25229</v>
      </c>
      <c r="E1180" s="2" t="s">
        <v>25230</v>
      </c>
      <c r="F1180">
        <v>3</v>
      </c>
      <c r="G1180" s="2" t="s">
        <v>102</v>
      </c>
      <c r="H1180">
        <v>7</v>
      </c>
      <c r="I1180" s="2" t="s">
        <v>770</v>
      </c>
      <c r="J1180">
        <v>1</v>
      </c>
      <c r="K1180" s="2" t="s">
        <v>69</v>
      </c>
      <c r="L1180">
        <v>6</v>
      </c>
      <c r="M1180" s="2" t="s">
        <v>1983</v>
      </c>
      <c r="N1180">
        <v>39</v>
      </c>
      <c r="O1180" s="2" t="s">
        <v>2384</v>
      </c>
      <c r="P1180">
        <v>150</v>
      </c>
      <c r="Q1180" s="2" t="s">
        <v>2385</v>
      </c>
      <c r="R1180" t="s">
        <v>67</v>
      </c>
      <c r="S1180" t="s">
        <v>67</v>
      </c>
      <c r="T1180" s="2" t="s">
        <v>504</v>
      </c>
      <c r="U1180" s="2" t="s">
        <v>505</v>
      </c>
      <c r="V1180">
        <v>1844</v>
      </c>
      <c r="W1180" s="2" t="s">
        <v>19060</v>
      </c>
      <c r="AE1180">
        <v>94713.81</v>
      </c>
      <c r="AF1180">
        <v>0</v>
      </c>
      <c r="AK1180">
        <v>97349</v>
      </c>
      <c r="AL1180" s="5">
        <v>94713.81</v>
      </c>
      <c r="AM1180">
        <v>0</v>
      </c>
      <c r="AN1180">
        <v>0</v>
      </c>
      <c r="AT1180">
        <v>94713.81</v>
      </c>
      <c r="AY1180">
        <v>97349</v>
      </c>
      <c r="AZ1180" s="5">
        <v>94713.81</v>
      </c>
      <c r="BA1180" s="5">
        <v>94713.81</v>
      </c>
      <c r="BB1180" s="5">
        <v>94713.81</v>
      </c>
      <c r="BC1180" s="5">
        <v>46686.62</v>
      </c>
      <c r="BD1180" s="5">
        <v>46686.62</v>
      </c>
      <c r="BE1180" s="5">
        <v>0</v>
      </c>
      <c r="BF1180" s="5">
        <v>46686.62</v>
      </c>
      <c r="BG1180">
        <v>20190412</v>
      </c>
      <c r="BH1180" s="9" t="str">
        <f t="shared" si="54"/>
        <v>2019</v>
      </c>
      <c r="BI1180" t="str">
        <f>MID(Merge1[[#This Row],[OC_DATA_INIZIO_PROGETTO]],5,2)</f>
        <v>04</v>
      </c>
      <c r="BJ1180">
        <v>20271104</v>
      </c>
      <c r="BK1180" t="str">
        <f t="shared" si="55"/>
        <v>2027</v>
      </c>
      <c r="BL1180" t="str">
        <f>MID(Merge1[[#This Row],[OC_DATA_FINE_PROGETTO_PREVISTA]],5,2)</f>
        <v>11</v>
      </c>
      <c r="BM1180" s="8">
        <f>(Merge1[[#This Row],[Colonna2]]-Merge1[[#This Row],[Colonna1]])*12+Merge1[[#This Row],[Colonna22]]-Merge1[[#This Row],[Colonna12]]</f>
        <v>103</v>
      </c>
      <c r="BO1180" t="str">
        <f t="shared" si="56"/>
        <v/>
      </c>
      <c r="BP1180" s="2" t="s">
        <v>76</v>
      </c>
      <c r="BQ1180" s="2" t="s">
        <v>76</v>
      </c>
      <c r="BR1180" s="2" t="s">
        <v>77</v>
      </c>
      <c r="BS1180" s="2" t="s">
        <v>773</v>
      </c>
      <c r="BT1180" s="2" t="s">
        <v>774</v>
      </c>
    </row>
    <row r="1181" spans="1:72" x14ac:dyDescent="0.35">
      <c r="A1181" s="2" t="s">
        <v>5473</v>
      </c>
      <c r="B1181" s="2" t="s">
        <v>5474</v>
      </c>
      <c r="C1181" s="2" t="s">
        <v>5475</v>
      </c>
      <c r="D1181" s="2" t="s">
        <v>5476</v>
      </c>
      <c r="E1181" s="2" t="s">
        <v>5477</v>
      </c>
      <c r="F1181">
        <v>3</v>
      </c>
      <c r="G1181" s="2" t="s">
        <v>102</v>
      </c>
      <c r="H1181">
        <v>7</v>
      </c>
      <c r="I1181" s="2" t="s">
        <v>770</v>
      </c>
      <c r="J1181">
        <v>99</v>
      </c>
      <c r="K1181" s="2" t="s">
        <v>81</v>
      </c>
      <c r="L1181">
        <v>6</v>
      </c>
      <c r="M1181" s="2" t="s">
        <v>1983</v>
      </c>
      <c r="N1181">
        <v>40</v>
      </c>
      <c r="O1181" s="2" t="s">
        <v>5460</v>
      </c>
      <c r="P1181">
        <v>999</v>
      </c>
      <c r="Q1181" s="2" t="s">
        <v>5461</v>
      </c>
      <c r="R1181" t="s">
        <v>67</v>
      </c>
      <c r="S1181" t="s">
        <v>67</v>
      </c>
      <c r="T1181" s="2" t="s">
        <v>504</v>
      </c>
      <c r="U1181" s="2" t="s">
        <v>505</v>
      </c>
      <c r="V1181">
        <v>609</v>
      </c>
      <c r="W1181" s="2" t="s">
        <v>2413</v>
      </c>
      <c r="X1181">
        <v>47343.03</v>
      </c>
      <c r="Y1181">
        <v>47343.03</v>
      </c>
      <c r="AD1181">
        <v>33140.080000000002</v>
      </c>
      <c r="AF1181">
        <v>0</v>
      </c>
      <c r="AG1181">
        <v>14202.97</v>
      </c>
      <c r="AK1181">
        <v>95187</v>
      </c>
      <c r="AL1181" s="5">
        <v>94686.080000000002</v>
      </c>
      <c r="AM1181">
        <v>0</v>
      </c>
      <c r="AN1181">
        <v>0</v>
      </c>
      <c r="AO1181">
        <v>47343.03</v>
      </c>
      <c r="AP1181">
        <v>47343.03</v>
      </c>
      <c r="AS1181">
        <v>33140.080000000002</v>
      </c>
      <c r="AU1181">
        <v>14202.97</v>
      </c>
      <c r="AY1181">
        <v>95187</v>
      </c>
      <c r="AZ1181" s="5">
        <v>94686.080000000002</v>
      </c>
      <c r="BA1181" s="5">
        <v>94686.080000000002</v>
      </c>
      <c r="BB1181" s="5">
        <v>94686.080000000002</v>
      </c>
      <c r="BC1181" s="5">
        <v>94686.080000000002</v>
      </c>
      <c r="BD1181" s="5">
        <v>94686.080000000002</v>
      </c>
      <c r="BE1181" s="5">
        <v>0</v>
      </c>
      <c r="BF1181" s="5">
        <v>189872.63</v>
      </c>
      <c r="BG1181">
        <v>20180301</v>
      </c>
      <c r="BH1181" s="9" t="str">
        <f t="shared" si="54"/>
        <v>2018</v>
      </c>
      <c r="BI1181" t="str">
        <f>MID(Merge1[[#This Row],[OC_DATA_INIZIO_PROGETTO]],5,2)</f>
        <v>03</v>
      </c>
      <c r="BJ1181">
        <v>20190831</v>
      </c>
      <c r="BK1181" t="str">
        <f t="shared" si="55"/>
        <v>2019</v>
      </c>
      <c r="BL1181" t="str">
        <f>MID(Merge1[[#This Row],[OC_DATA_FINE_PROGETTO_PREVISTA]],5,2)</f>
        <v>08</v>
      </c>
      <c r="BM1181" s="8">
        <f>(Merge1[[#This Row],[Colonna2]]-Merge1[[#This Row],[Colonna1]])*12+Merge1[[#This Row],[Colonna22]]-Merge1[[#This Row],[Colonna12]]</f>
        <v>17</v>
      </c>
      <c r="BN1181">
        <v>20190915</v>
      </c>
      <c r="BO1181" t="str">
        <f t="shared" si="56"/>
        <v>2019</v>
      </c>
      <c r="BP1181" s="2" t="s">
        <v>116</v>
      </c>
      <c r="BQ1181" s="2" t="s">
        <v>763</v>
      </c>
      <c r="BR1181" s="2" t="s">
        <v>440</v>
      </c>
      <c r="BS1181" s="2" t="s">
        <v>773</v>
      </c>
      <c r="BT1181" s="2" t="s">
        <v>774</v>
      </c>
    </row>
    <row r="1182" spans="1:72" x14ac:dyDescent="0.35">
      <c r="A1182" s="2" t="s">
        <v>3363</v>
      </c>
      <c r="B1182" s="2" t="s">
        <v>3364</v>
      </c>
      <c r="C1182" s="2" t="s">
        <v>3365</v>
      </c>
      <c r="D1182" s="2" t="s">
        <v>3366</v>
      </c>
      <c r="E1182" s="2" t="s">
        <v>3367</v>
      </c>
      <c r="F1182">
        <v>1</v>
      </c>
      <c r="G1182" s="2" t="s">
        <v>151</v>
      </c>
      <c r="H1182">
        <v>7</v>
      </c>
      <c r="I1182" s="2" t="s">
        <v>770</v>
      </c>
      <c r="J1182">
        <v>20</v>
      </c>
      <c r="K1182" s="2" t="s">
        <v>3054</v>
      </c>
      <c r="L1182">
        <v>8</v>
      </c>
      <c r="M1182" s="2" t="s">
        <v>112</v>
      </c>
      <c r="N1182">
        <v>62</v>
      </c>
      <c r="O1182" s="2" t="s">
        <v>2450</v>
      </c>
      <c r="P1182">
        <v>634</v>
      </c>
      <c r="Q1182" s="2" t="s">
        <v>2770</v>
      </c>
      <c r="R1182" t="s">
        <v>67</v>
      </c>
      <c r="S1182" t="s">
        <v>67</v>
      </c>
      <c r="T1182" s="2" t="s">
        <v>73</v>
      </c>
      <c r="U1182" s="2" t="s">
        <v>74</v>
      </c>
      <c r="V1182">
        <v>609</v>
      </c>
      <c r="W1182" s="2" t="s">
        <v>2413</v>
      </c>
      <c r="X1182">
        <v>47308.09</v>
      </c>
      <c r="Y1182">
        <v>47308.09</v>
      </c>
      <c r="AD1182">
        <v>33115.660000000003</v>
      </c>
      <c r="AF1182">
        <v>0</v>
      </c>
      <c r="AG1182">
        <v>14192.42</v>
      </c>
      <c r="AK1182">
        <v>23654</v>
      </c>
      <c r="AL1182" s="5">
        <v>94616.17</v>
      </c>
      <c r="AM1182">
        <v>0</v>
      </c>
      <c r="AN1182">
        <v>0</v>
      </c>
      <c r="AO1182">
        <v>47308.09</v>
      </c>
      <c r="AP1182">
        <v>47308.09</v>
      </c>
      <c r="AS1182">
        <v>33115.660000000003</v>
      </c>
      <c r="AU1182">
        <v>14192.42</v>
      </c>
      <c r="AY1182">
        <v>23654</v>
      </c>
      <c r="AZ1182" s="5">
        <v>94616.17</v>
      </c>
      <c r="BA1182" s="5">
        <v>94616.17</v>
      </c>
      <c r="BB1182" s="5">
        <v>94616.17</v>
      </c>
      <c r="BC1182" s="5">
        <v>94615.95</v>
      </c>
      <c r="BD1182" s="5">
        <v>94615.95</v>
      </c>
      <c r="BE1182" s="5">
        <v>0</v>
      </c>
      <c r="BF1182" s="5">
        <v>118270.21</v>
      </c>
      <c r="BG1182">
        <v>20160722</v>
      </c>
      <c r="BH1182" s="9" t="str">
        <f t="shared" si="54"/>
        <v>2016</v>
      </c>
      <c r="BI1182" t="str">
        <f>MID(Merge1[[#This Row],[OC_DATA_INIZIO_PROGETTO]],5,2)</f>
        <v>07</v>
      </c>
      <c r="BJ1182">
        <v>20180331</v>
      </c>
      <c r="BK1182" t="str">
        <f t="shared" si="55"/>
        <v>2018</v>
      </c>
      <c r="BL1182" t="str">
        <f>MID(Merge1[[#This Row],[OC_DATA_FINE_PROGETTO_PREVISTA]],5,2)</f>
        <v>03</v>
      </c>
      <c r="BM1182" s="8">
        <f>(Merge1[[#This Row],[Colonna2]]-Merge1[[#This Row],[Colonna1]])*12+Merge1[[#This Row],[Colonna22]]-Merge1[[#This Row],[Colonna12]]</f>
        <v>20</v>
      </c>
      <c r="BN1182">
        <v>20180615</v>
      </c>
      <c r="BO1182" t="str">
        <f t="shared" si="56"/>
        <v>2018</v>
      </c>
      <c r="BP1182" s="2" t="s">
        <v>116</v>
      </c>
      <c r="BQ1182" s="2" t="s">
        <v>763</v>
      </c>
      <c r="BR1182" s="2" t="s">
        <v>440</v>
      </c>
      <c r="BS1182" s="2" t="s">
        <v>773</v>
      </c>
      <c r="BT1182" s="2" t="s">
        <v>774</v>
      </c>
    </row>
    <row r="1183" spans="1:72" x14ac:dyDescent="0.35">
      <c r="A1183" s="2" t="s">
        <v>25430</v>
      </c>
      <c r="B1183" s="2" t="s">
        <v>25431</v>
      </c>
      <c r="C1183" s="2" t="s">
        <v>25432</v>
      </c>
      <c r="D1183" s="2" t="s">
        <v>25433</v>
      </c>
      <c r="E1183" s="2" t="s">
        <v>25434</v>
      </c>
      <c r="F1183">
        <v>3</v>
      </c>
      <c r="G1183" s="2" t="s">
        <v>102</v>
      </c>
      <c r="H1183">
        <v>7</v>
      </c>
      <c r="I1183" s="2" t="s">
        <v>770</v>
      </c>
      <c r="J1183">
        <v>1</v>
      </c>
      <c r="K1183" s="2" t="s">
        <v>69</v>
      </c>
      <c r="L1183">
        <v>6</v>
      </c>
      <c r="M1183" s="2" t="s">
        <v>1983</v>
      </c>
      <c r="N1183">
        <v>39</v>
      </c>
      <c r="O1183" s="2" t="s">
        <v>2384</v>
      </c>
      <c r="P1183">
        <v>150</v>
      </c>
      <c r="Q1183" s="2" t="s">
        <v>2385</v>
      </c>
      <c r="R1183" t="s">
        <v>67</v>
      </c>
      <c r="S1183" t="s">
        <v>67</v>
      </c>
      <c r="T1183" s="2" t="s">
        <v>504</v>
      </c>
      <c r="U1183" s="2" t="s">
        <v>505</v>
      </c>
      <c r="V1183">
        <v>1501</v>
      </c>
      <c r="W1183" s="2" t="s">
        <v>7573</v>
      </c>
      <c r="AE1183">
        <v>94533.39</v>
      </c>
      <c r="AF1183">
        <v>0</v>
      </c>
      <c r="AK1183">
        <v>97078</v>
      </c>
      <c r="AL1183" s="5">
        <v>94533.39</v>
      </c>
      <c r="AM1183">
        <v>0</v>
      </c>
      <c r="AN1183">
        <v>0</v>
      </c>
      <c r="AT1183">
        <v>94533.39</v>
      </c>
      <c r="AY1183">
        <v>97078</v>
      </c>
      <c r="AZ1183" s="5">
        <v>94533.39</v>
      </c>
      <c r="BA1183" s="5">
        <v>94533.39</v>
      </c>
      <c r="BB1183" s="5">
        <v>94533.39</v>
      </c>
      <c r="BC1183" s="5">
        <v>153.06</v>
      </c>
      <c r="BD1183" s="5">
        <v>153.06</v>
      </c>
      <c r="BE1183" s="5">
        <v>0</v>
      </c>
      <c r="BF1183" s="5">
        <v>153.06</v>
      </c>
      <c r="BG1183">
        <v>20200311</v>
      </c>
      <c r="BH1183" s="9" t="str">
        <f t="shared" si="54"/>
        <v>2020</v>
      </c>
      <c r="BI1183" t="str">
        <f>MID(Merge1[[#This Row],[OC_DATA_INIZIO_PROGETTO]],5,2)</f>
        <v>03</v>
      </c>
      <c r="BJ1183">
        <v>20280902</v>
      </c>
      <c r="BK1183" t="str">
        <f t="shared" si="55"/>
        <v>2028</v>
      </c>
      <c r="BL1183" t="str">
        <f>MID(Merge1[[#This Row],[OC_DATA_FINE_PROGETTO_PREVISTA]],5,2)</f>
        <v>09</v>
      </c>
      <c r="BM1183" s="8">
        <f>(Merge1[[#This Row],[Colonna2]]-Merge1[[#This Row],[Colonna1]])*12+Merge1[[#This Row],[Colonna22]]-Merge1[[#This Row],[Colonna12]]</f>
        <v>102</v>
      </c>
      <c r="BO1183" t="str">
        <f t="shared" si="56"/>
        <v/>
      </c>
      <c r="BP1183" s="2" t="s">
        <v>76</v>
      </c>
      <c r="BQ1183" s="2" t="s">
        <v>76</v>
      </c>
      <c r="BR1183" s="2" t="s">
        <v>77</v>
      </c>
      <c r="BS1183" s="2" t="s">
        <v>773</v>
      </c>
      <c r="BT1183" s="2" t="s">
        <v>774</v>
      </c>
    </row>
    <row r="1184" spans="1:72" x14ac:dyDescent="0.35">
      <c r="A1184" s="2" t="s">
        <v>18057</v>
      </c>
      <c r="B1184" s="2" t="s">
        <v>18041</v>
      </c>
      <c r="C1184" s="2" t="s">
        <v>18058</v>
      </c>
      <c r="D1184" s="2" t="s">
        <v>18043</v>
      </c>
      <c r="E1184" s="2" t="s">
        <v>18059</v>
      </c>
      <c r="F1184">
        <v>1</v>
      </c>
      <c r="G1184" s="2" t="s">
        <v>151</v>
      </c>
      <c r="H1184">
        <v>7</v>
      </c>
      <c r="I1184" s="2" t="s">
        <v>770</v>
      </c>
      <c r="J1184">
        <v>99</v>
      </c>
      <c r="K1184" s="2" t="s">
        <v>81</v>
      </c>
      <c r="L1184">
        <v>8</v>
      </c>
      <c r="M1184" s="2" t="s">
        <v>112</v>
      </c>
      <c r="N1184">
        <v>62</v>
      </c>
      <c r="O1184" s="2" t="s">
        <v>2450</v>
      </c>
      <c r="P1184">
        <v>999</v>
      </c>
      <c r="Q1184" s="2" t="s">
        <v>3522</v>
      </c>
      <c r="R1184" t="s">
        <v>67</v>
      </c>
      <c r="S1184" t="s">
        <v>67</v>
      </c>
      <c r="T1184" s="2" t="s">
        <v>1986</v>
      </c>
      <c r="U1184" s="2" t="s">
        <v>1987</v>
      </c>
      <c r="V1184">
        <v>927</v>
      </c>
      <c r="W1184" s="2" t="s">
        <v>6657</v>
      </c>
      <c r="X1184">
        <v>47250</v>
      </c>
      <c r="Y1184">
        <v>47250</v>
      </c>
      <c r="AD1184">
        <v>33075</v>
      </c>
      <c r="AF1184">
        <v>0</v>
      </c>
      <c r="AG1184">
        <v>14175</v>
      </c>
      <c r="AK1184">
        <v>119517</v>
      </c>
      <c r="AL1184" s="5">
        <v>94500</v>
      </c>
      <c r="AM1184">
        <v>0</v>
      </c>
      <c r="AN1184">
        <v>0</v>
      </c>
      <c r="AO1184">
        <v>47250</v>
      </c>
      <c r="AP1184">
        <v>47250</v>
      </c>
      <c r="AS1184">
        <v>33075</v>
      </c>
      <c r="AU1184">
        <v>14175</v>
      </c>
      <c r="AY1184">
        <v>119517</v>
      </c>
      <c r="AZ1184" s="5">
        <v>94500</v>
      </c>
      <c r="BA1184" s="5">
        <v>94500</v>
      </c>
      <c r="BB1184" s="5">
        <v>94500</v>
      </c>
      <c r="BC1184" s="5">
        <v>94500</v>
      </c>
      <c r="BD1184" s="5">
        <v>94500</v>
      </c>
      <c r="BE1184" s="5">
        <v>0</v>
      </c>
      <c r="BF1184" s="5">
        <v>214016.63</v>
      </c>
      <c r="BG1184">
        <v>20150701</v>
      </c>
      <c r="BH1184" s="9" t="str">
        <f t="shared" si="54"/>
        <v>2015</v>
      </c>
      <c r="BI1184" t="str">
        <f>MID(Merge1[[#This Row],[OC_DATA_INIZIO_PROGETTO]],5,2)</f>
        <v>07</v>
      </c>
      <c r="BJ1184">
        <v>20210212</v>
      </c>
      <c r="BK1184" t="str">
        <f t="shared" si="55"/>
        <v>2021</v>
      </c>
      <c r="BL1184" t="str">
        <f>MID(Merge1[[#This Row],[OC_DATA_FINE_PROGETTO_PREVISTA]],5,2)</f>
        <v>02</v>
      </c>
      <c r="BM1184" s="8">
        <f>(Merge1[[#This Row],[Colonna2]]-Merge1[[#This Row],[Colonna1]])*12+Merge1[[#This Row],[Colonna22]]-Merge1[[#This Row],[Colonna12]]</f>
        <v>67</v>
      </c>
      <c r="BN1184">
        <v>20181126</v>
      </c>
      <c r="BO1184" t="str">
        <f t="shared" si="56"/>
        <v>2018</v>
      </c>
      <c r="BP1184" s="2" t="s">
        <v>116</v>
      </c>
      <c r="BQ1184" s="2" t="s">
        <v>763</v>
      </c>
      <c r="BR1184" s="2" t="s">
        <v>440</v>
      </c>
      <c r="BS1184" s="2" t="s">
        <v>773</v>
      </c>
      <c r="BT1184" s="2" t="s">
        <v>774</v>
      </c>
    </row>
    <row r="1185" spans="1:72" x14ac:dyDescent="0.35">
      <c r="A1185" s="2" t="s">
        <v>11347</v>
      </c>
      <c r="B1185" s="2" t="s">
        <v>11348</v>
      </c>
      <c r="C1185" s="2" t="s">
        <v>11349</v>
      </c>
      <c r="D1185" s="2" t="s">
        <v>11350</v>
      </c>
      <c r="E1185" s="2" t="s">
        <v>11351</v>
      </c>
      <c r="F1185">
        <v>1</v>
      </c>
      <c r="G1185" s="2" t="s">
        <v>151</v>
      </c>
      <c r="H1185">
        <v>7</v>
      </c>
      <c r="I1185" s="2" t="s">
        <v>770</v>
      </c>
      <c r="J1185">
        <v>99</v>
      </c>
      <c r="K1185" s="2" t="s">
        <v>81</v>
      </c>
      <c r="L1185">
        <v>8</v>
      </c>
      <c r="M1185" s="2" t="s">
        <v>112</v>
      </c>
      <c r="N1185">
        <v>62</v>
      </c>
      <c r="O1185" s="2" t="s">
        <v>2450</v>
      </c>
      <c r="P1185">
        <v>999</v>
      </c>
      <c r="Q1185" s="2" t="s">
        <v>3522</v>
      </c>
      <c r="R1185" t="s">
        <v>67</v>
      </c>
      <c r="S1185" t="s">
        <v>67</v>
      </c>
      <c r="T1185" s="2" t="s">
        <v>1986</v>
      </c>
      <c r="U1185" s="2" t="s">
        <v>1987</v>
      </c>
      <c r="V1185">
        <v>935</v>
      </c>
      <c r="W1185" s="2" t="s">
        <v>6812</v>
      </c>
      <c r="X1185">
        <v>47075</v>
      </c>
      <c r="Y1185">
        <v>47075</v>
      </c>
      <c r="AD1185">
        <v>32952.5</v>
      </c>
      <c r="AF1185">
        <v>0</v>
      </c>
      <c r="AG1185">
        <v>14122.5</v>
      </c>
      <c r="AK1185">
        <v>75850</v>
      </c>
      <c r="AL1185" s="5">
        <v>94150</v>
      </c>
      <c r="AM1185">
        <v>0</v>
      </c>
      <c r="AN1185">
        <v>0</v>
      </c>
      <c r="AO1185">
        <v>47075</v>
      </c>
      <c r="AP1185">
        <v>47075</v>
      </c>
      <c r="AS1185">
        <v>32952.5</v>
      </c>
      <c r="AU1185">
        <v>14122.5</v>
      </c>
      <c r="AY1185">
        <v>75850</v>
      </c>
      <c r="AZ1185" s="5">
        <v>94150</v>
      </c>
      <c r="BA1185" s="5">
        <v>94150</v>
      </c>
      <c r="BB1185" s="5">
        <v>94150</v>
      </c>
      <c r="BF1185" s="5">
        <v>0</v>
      </c>
      <c r="BG1185">
        <v>20201204</v>
      </c>
      <c r="BH1185" s="9" t="str">
        <f t="shared" si="54"/>
        <v>2020</v>
      </c>
      <c r="BI1185" t="str">
        <f>MID(Merge1[[#This Row],[OC_DATA_INIZIO_PROGETTO]],5,2)</f>
        <v>12</v>
      </c>
      <c r="BJ1185">
        <v>20211204</v>
      </c>
      <c r="BK1185" t="str">
        <f t="shared" si="55"/>
        <v>2021</v>
      </c>
      <c r="BL1185" t="str">
        <f>MID(Merge1[[#This Row],[OC_DATA_FINE_PROGETTO_PREVISTA]],5,2)</f>
        <v>12</v>
      </c>
      <c r="BM1185" s="8">
        <f>(Merge1[[#This Row],[Colonna2]]-Merge1[[#This Row],[Colonna1]])*12+Merge1[[#This Row],[Colonna22]]-Merge1[[#This Row],[Colonna12]]</f>
        <v>12</v>
      </c>
      <c r="BN1185">
        <v>20211204</v>
      </c>
      <c r="BO1185" t="str">
        <f t="shared" si="56"/>
        <v>2021</v>
      </c>
      <c r="BP1185" s="2" t="s">
        <v>86</v>
      </c>
      <c r="BQ1185" s="2" t="s">
        <v>86</v>
      </c>
      <c r="BR1185" s="2" t="s">
        <v>440</v>
      </c>
      <c r="BS1185" s="2" t="s">
        <v>773</v>
      </c>
      <c r="BT1185" s="2" t="s">
        <v>774</v>
      </c>
    </row>
    <row r="1186" spans="1:72" x14ac:dyDescent="0.35">
      <c r="A1186" s="2" t="s">
        <v>18045</v>
      </c>
      <c r="B1186" s="2" t="s">
        <v>18041</v>
      </c>
      <c r="C1186" s="2" t="s">
        <v>18046</v>
      </c>
      <c r="D1186" s="2" t="s">
        <v>18043</v>
      </c>
      <c r="E1186" s="2" t="s">
        <v>18047</v>
      </c>
      <c r="F1186">
        <v>1</v>
      </c>
      <c r="G1186" s="2" t="s">
        <v>151</v>
      </c>
      <c r="H1186">
        <v>7</v>
      </c>
      <c r="I1186" s="2" t="s">
        <v>770</v>
      </c>
      <c r="J1186">
        <v>99</v>
      </c>
      <c r="K1186" s="2" t="s">
        <v>81</v>
      </c>
      <c r="L1186">
        <v>8</v>
      </c>
      <c r="M1186" s="2" t="s">
        <v>112</v>
      </c>
      <c r="N1186">
        <v>62</v>
      </c>
      <c r="O1186" s="2" t="s">
        <v>2450</v>
      </c>
      <c r="P1186">
        <v>999</v>
      </c>
      <c r="Q1186" s="2" t="s">
        <v>3522</v>
      </c>
      <c r="R1186" t="s">
        <v>67</v>
      </c>
      <c r="S1186" t="s">
        <v>67</v>
      </c>
      <c r="T1186" s="2" t="s">
        <v>1986</v>
      </c>
      <c r="U1186" s="2" t="s">
        <v>1987</v>
      </c>
      <c r="V1186">
        <v>927</v>
      </c>
      <c r="W1186" s="2" t="s">
        <v>6657</v>
      </c>
      <c r="X1186">
        <v>47250</v>
      </c>
      <c r="Y1186">
        <v>47250</v>
      </c>
      <c r="AD1186">
        <v>33075</v>
      </c>
      <c r="AF1186">
        <v>0</v>
      </c>
      <c r="AG1186">
        <v>14175</v>
      </c>
      <c r="AK1186">
        <v>115500</v>
      </c>
      <c r="AL1186" s="5">
        <v>94500</v>
      </c>
      <c r="AM1186">
        <v>722.8</v>
      </c>
      <c r="AN1186">
        <v>252.95</v>
      </c>
      <c r="AO1186">
        <v>47055.42</v>
      </c>
      <c r="AP1186">
        <v>47250</v>
      </c>
      <c r="AS1186">
        <v>33075</v>
      </c>
      <c r="AU1186">
        <v>14116.63</v>
      </c>
      <c r="AY1186">
        <v>115500</v>
      </c>
      <c r="AZ1186" s="5">
        <v>94247.05</v>
      </c>
      <c r="BA1186" s="5">
        <v>94110.85</v>
      </c>
      <c r="BB1186" s="5">
        <v>94110.85</v>
      </c>
      <c r="BC1186" s="5">
        <v>94110.85</v>
      </c>
      <c r="BD1186" s="5">
        <v>94110.85</v>
      </c>
      <c r="BE1186" s="5">
        <v>0</v>
      </c>
      <c r="BF1186" s="5">
        <v>209141</v>
      </c>
      <c r="BG1186">
        <v>20150701</v>
      </c>
      <c r="BH1186" s="9" t="str">
        <f t="shared" si="54"/>
        <v>2015</v>
      </c>
      <c r="BI1186" t="str">
        <f>MID(Merge1[[#This Row],[OC_DATA_INIZIO_PROGETTO]],5,2)</f>
        <v>07</v>
      </c>
      <c r="BJ1186">
        <v>20210212</v>
      </c>
      <c r="BK1186" t="str">
        <f t="shared" si="55"/>
        <v>2021</v>
      </c>
      <c r="BL1186" t="str">
        <f>MID(Merge1[[#This Row],[OC_DATA_FINE_PROGETTO_PREVISTA]],5,2)</f>
        <v>02</v>
      </c>
      <c r="BM1186" s="8">
        <f>(Merge1[[#This Row],[Colonna2]]-Merge1[[#This Row],[Colonna1]])*12+Merge1[[#This Row],[Colonna22]]-Merge1[[#This Row],[Colonna12]]</f>
        <v>67</v>
      </c>
      <c r="BN1186">
        <v>20181126</v>
      </c>
      <c r="BO1186" t="str">
        <f t="shared" si="56"/>
        <v>2018</v>
      </c>
      <c r="BP1186" s="2" t="s">
        <v>116</v>
      </c>
      <c r="BQ1186" s="2" t="s">
        <v>763</v>
      </c>
      <c r="BR1186" s="2" t="s">
        <v>440</v>
      </c>
      <c r="BS1186" s="2" t="s">
        <v>773</v>
      </c>
      <c r="BT1186" s="2" t="s">
        <v>774</v>
      </c>
    </row>
    <row r="1187" spans="1:72" x14ac:dyDescent="0.35">
      <c r="A1187" s="2" t="s">
        <v>27979</v>
      </c>
      <c r="B1187" s="2" t="s">
        <v>27980</v>
      </c>
      <c r="C1187" s="2" t="s">
        <v>27981</v>
      </c>
      <c r="D1187" s="2" t="s">
        <v>27982</v>
      </c>
      <c r="E1187" s="2" t="s">
        <v>27983</v>
      </c>
      <c r="F1187">
        <v>4</v>
      </c>
      <c r="G1187" s="2" t="s">
        <v>174</v>
      </c>
      <c r="H1187">
        <v>3</v>
      </c>
      <c r="I1187" s="2" t="s">
        <v>68</v>
      </c>
      <c r="J1187">
        <v>7</v>
      </c>
      <c r="K1187" s="2" t="s">
        <v>2379</v>
      </c>
      <c r="L1187">
        <v>5</v>
      </c>
      <c r="M1187" s="2" t="s">
        <v>226</v>
      </c>
      <c r="N1187">
        <v>8</v>
      </c>
      <c r="O1187" s="2" t="s">
        <v>483</v>
      </c>
      <c r="P1187">
        <v>87</v>
      </c>
      <c r="Q1187" s="2" t="s">
        <v>3048</v>
      </c>
      <c r="R1187" t="s">
        <v>67</v>
      </c>
      <c r="S1187" t="s">
        <v>67</v>
      </c>
      <c r="T1187" s="2" t="s">
        <v>73</v>
      </c>
      <c r="U1187" s="2" t="s">
        <v>74</v>
      </c>
      <c r="V1187">
        <v>2027</v>
      </c>
      <c r="W1187" s="2" t="s">
        <v>18983</v>
      </c>
      <c r="X1187">
        <v>48076.18</v>
      </c>
      <c r="Y1187">
        <v>48076.18</v>
      </c>
      <c r="AD1187">
        <v>33653.33</v>
      </c>
      <c r="AF1187">
        <v>0</v>
      </c>
      <c r="AG1187">
        <v>14422.86</v>
      </c>
      <c r="AL1187" s="5">
        <v>96152.37</v>
      </c>
      <c r="AM1187">
        <v>0</v>
      </c>
      <c r="AN1187">
        <v>0</v>
      </c>
      <c r="AO1187">
        <v>48076.18</v>
      </c>
      <c r="AP1187">
        <v>48076.18</v>
      </c>
      <c r="AS1187">
        <v>33653.33</v>
      </c>
      <c r="AU1187">
        <v>14422.86</v>
      </c>
      <c r="AZ1187" s="5">
        <v>96152.37</v>
      </c>
      <c r="BA1187" s="5">
        <v>93998.23</v>
      </c>
      <c r="BB1187" s="5">
        <v>93998.23</v>
      </c>
      <c r="BC1187" s="5">
        <v>29039.78</v>
      </c>
      <c r="BD1187" s="5">
        <v>29039.78</v>
      </c>
      <c r="BE1187" s="5">
        <v>0</v>
      </c>
      <c r="BF1187" s="5">
        <v>29039.78</v>
      </c>
      <c r="BG1187">
        <v>20030308</v>
      </c>
      <c r="BH1187" s="9" t="str">
        <f t="shared" si="54"/>
        <v>2003</v>
      </c>
      <c r="BI1187" t="str">
        <f>MID(Merge1[[#This Row],[OC_DATA_INIZIO_PROGETTO]],5,2)</f>
        <v>03</v>
      </c>
      <c r="BJ1187">
        <v>20210430</v>
      </c>
      <c r="BK1187" t="str">
        <f t="shared" si="55"/>
        <v>2021</v>
      </c>
      <c r="BL1187" t="str">
        <f>MID(Merge1[[#This Row],[OC_DATA_FINE_PROGETTO_PREVISTA]],5,2)</f>
        <v>04</v>
      </c>
      <c r="BM1187" s="8">
        <f>(Merge1[[#This Row],[Colonna2]]-Merge1[[#This Row],[Colonna1]])*12+Merge1[[#This Row],[Colonna22]]-Merge1[[#This Row],[Colonna12]]</f>
        <v>217</v>
      </c>
      <c r="BO1187" t="str">
        <f t="shared" si="56"/>
        <v/>
      </c>
      <c r="BP1187" s="2" t="s">
        <v>76</v>
      </c>
      <c r="BQ1187" s="2" t="s">
        <v>76</v>
      </c>
      <c r="BR1187" s="2" t="s">
        <v>77</v>
      </c>
      <c r="BS1187" s="2" t="s">
        <v>78</v>
      </c>
      <c r="BT1187" s="2" t="s">
        <v>79</v>
      </c>
    </row>
    <row r="1188" spans="1:72" x14ac:dyDescent="0.35">
      <c r="A1188" s="2" t="s">
        <v>4738</v>
      </c>
      <c r="B1188" s="2" t="s">
        <v>4739</v>
      </c>
      <c r="C1188" s="2" t="s">
        <v>4740</v>
      </c>
      <c r="D1188" s="2" t="s">
        <v>4741</v>
      </c>
      <c r="E1188" s="2" t="s">
        <v>4742</v>
      </c>
      <c r="F1188">
        <v>3</v>
      </c>
      <c r="G1188" s="2" t="s">
        <v>102</v>
      </c>
      <c r="H1188">
        <v>7</v>
      </c>
      <c r="I1188" s="2" t="s">
        <v>770</v>
      </c>
      <c r="J1188">
        <v>99</v>
      </c>
      <c r="K1188" s="2" t="s">
        <v>81</v>
      </c>
      <c r="L1188">
        <v>9</v>
      </c>
      <c r="M1188" s="2" t="s">
        <v>98</v>
      </c>
      <c r="N1188">
        <v>21</v>
      </c>
      <c r="O1188" s="2" t="s">
        <v>185</v>
      </c>
      <c r="P1188">
        <v>211</v>
      </c>
      <c r="Q1188" s="2" t="s">
        <v>2663</v>
      </c>
      <c r="R1188" t="s">
        <v>67</v>
      </c>
      <c r="S1188" t="s">
        <v>67</v>
      </c>
      <c r="T1188" s="2" t="s">
        <v>1331</v>
      </c>
      <c r="U1188" s="2" t="s">
        <v>1332</v>
      </c>
      <c r="V1188">
        <v>611</v>
      </c>
      <c r="W1188" s="2" t="s">
        <v>2386</v>
      </c>
      <c r="X1188">
        <v>46969.8</v>
      </c>
      <c r="Y1188">
        <v>46969.8</v>
      </c>
      <c r="AD1188">
        <v>32878.86</v>
      </c>
      <c r="AF1188">
        <v>0</v>
      </c>
      <c r="AG1188">
        <v>14090.94</v>
      </c>
      <c r="AK1188">
        <v>93940</v>
      </c>
      <c r="AL1188" s="5">
        <v>93939.6</v>
      </c>
      <c r="AM1188">
        <v>0</v>
      </c>
      <c r="AN1188">
        <v>0</v>
      </c>
      <c r="AO1188">
        <v>46969.8</v>
      </c>
      <c r="AP1188">
        <v>46969.8</v>
      </c>
      <c r="AS1188">
        <v>32878.86</v>
      </c>
      <c r="AU1188">
        <v>14090.94</v>
      </c>
      <c r="AY1188">
        <v>93940</v>
      </c>
      <c r="AZ1188" s="5">
        <v>93939.6</v>
      </c>
      <c r="BA1188" s="5">
        <v>93939.6</v>
      </c>
      <c r="BB1188" s="5">
        <v>93939.6</v>
      </c>
      <c r="BC1188" s="5">
        <v>93939.6</v>
      </c>
      <c r="BD1188" s="5">
        <v>93939.6</v>
      </c>
      <c r="BE1188" s="5">
        <v>0</v>
      </c>
      <c r="BF1188" s="5">
        <v>187879.2</v>
      </c>
      <c r="BG1188">
        <v>20170615</v>
      </c>
      <c r="BH1188" s="9" t="str">
        <f t="shared" si="54"/>
        <v>2017</v>
      </c>
      <c r="BI1188" t="str">
        <f>MID(Merge1[[#This Row],[OC_DATA_INIZIO_PROGETTO]],5,2)</f>
        <v>06</v>
      </c>
      <c r="BJ1188">
        <v>20180626</v>
      </c>
      <c r="BK1188" t="str">
        <f t="shared" si="55"/>
        <v>2018</v>
      </c>
      <c r="BL1188" t="str">
        <f>MID(Merge1[[#This Row],[OC_DATA_FINE_PROGETTO_PREVISTA]],5,2)</f>
        <v>06</v>
      </c>
      <c r="BM1188" s="8">
        <f>(Merge1[[#This Row],[Colonna2]]-Merge1[[#This Row],[Colonna1]])*12+Merge1[[#This Row],[Colonna22]]-Merge1[[#This Row],[Colonna12]]</f>
        <v>12</v>
      </c>
      <c r="BN1188">
        <v>20180626</v>
      </c>
      <c r="BO1188" t="str">
        <f t="shared" si="56"/>
        <v>2018</v>
      </c>
      <c r="BP1188" s="2" t="s">
        <v>116</v>
      </c>
      <c r="BQ1188" s="2" t="s">
        <v>763</v>
      </c>
      <c r="BR1188" s="2" t="s">
        <v>440</v>
      </c>
      <c r="BS1188" s="2" t="s">
        <v>773</v>
      </c>
      <c r="BT1188" s="2" t="s">
        <v>774</v>
      </c>
    </row>
    <row r="1189" spans="1:72" x14ac:dyDescent="0.35">
      <c r="A1189" s="2" t="s">
        <v>7311</v>
      </c>
      <c r="B1189" s="2" t="s">
        <v>7312</v>
      </c>
      <c r="C1189" s="2" t="s">
        <v>7313</v>
      </c>
      <c r="D1189" s="2" t="s">
        <v>7313</v>
      </c>
      <c r="E1189" s="2" t="s">
        <v>7314</v>
      </c>
      <c r="F1189">
        <v>8</v>
      </c>
      <c r="G1189" s="2" t="s">
        <v>441</v>
      </c>
      <c r="H1189">
        <v>2</v>
      </c>
      <c r="I1189" s="2" t="s">
        <v>430</v>
      </c>
      <c r="J1189">
        <v>12</v>
      </c>
      <c r="K1189" s="2" t="s">
        <v>437</v>
      </c>
      <c r="L1189">
        <v>11</v>
      </c>
      <c r="M1189" s="2" t="s">
        <v>443</v>
      </c>
      <c r="N1189">
        <v>71</v>
      </c>
      <c r="O1189" s="2" t="s">
        <v>507</v>
      </c>
      <c r="P1189">
        <v>10</v>
      </c>
      <c r="Q1189" s="2" t="s">
        <v>1815</v>
      </c>
      <c r="R1189" t="s">
        <v>67</v>
      </c>
      <c r="S1189" t="s">
        <v>67</v>
      </c>
      <c r="T1189" s="2" t="s">
        <v>73</v>
      </c>
      <c r="U1189" s="2" t="s">
        <v>74</v>
      </c>
      <c r="V1189">
        <v>943</v>
      </c>
      <c r="W1189" s="2" t="s">
        <v>6664</v>
      </c>
      <c r="X1189">
        <v>93924.35</v>
      </c>
      <c r="Z1189">
        <v>93924.35</v>
      </c>
      <c r="AF1189">
        <v>0</v>
      </c>
      <c r="AL1189" s="5">
        <v>93924.35</v>
      </c>
      <c r="AM1189">
        <v>0</v>
      </c>
      <c r="AN1189">
        <v>0</v>
      </c>
      <c r="AO1189">
        <v>93924.35</v>
      </c>
      <c r="AQ1189">
        <v>93924.35</v>
      </c>
      <c r="AZ1189" s="5">
        <v>93924.35</v>
      </c>
      <c r="BA1189" s="5">
        <v>93924.35</v>
      </c>
      <c r="BB1189" s="5">
        <v>93924.35</v>
      </c>
      <c r="BC1189" s="5">
        <v>89728.81</v>
      </c>
      <c r="BD1189" s="5">
        <v>89728.81</v>
      </c>
      <c r="BE1189" s="5">
        <v>0</v>
      </c>
      <c r="BF1189" s="5">
        <v>89728.81</v>
      </c>
      <c r="BG1189">
        <v>20180208</v>
      </c>
      <c r="BH1189" s="9" t="str">
        <f t="shared" si="54"/>
        <v>2018</v>
      </c>
      <c r="BI1189" t="str">
        <f>MID(Merge1[[#This Row],[OC_DATA_INIZIO_PROGETTO]],5,2)</f>
        <v>02</v>
      </c>
      <c r="BJ1189">
        <v>20190612</v>
      </c>
      <c r="BK1189" t="str">
        <f t="shared" si="55"/>
        <v>2019</v>
      </c>
      <c r="BL1189" t="str">
        <f>MID(Merge1[[#This Row],[OC_DATA_FINE_PROGETTO_PREVISTA]],5,2)</f>
        <v>06</v>
      </c>
      <c r="BM1189" s="8">
        <f>(Merge1[[#This Row],[Colonna2]]-Merge1[[#This Row],[Colonna1]])*12+Merge1[[#This Row],[Colonna22]]-Merge1[[#This Row],[Colonna12]]</f>
        <v>16</v>
      </c>
      <c r="BN1189">
        <v>20190327</v>
      </c>
      <c r="BO1189" t="str">
        <f t="shared" si="56"/>
        <v>2019</v>
      </c>
      <c r="BP1189" s="2" t="s">
        <v>116</v>
      </c>
      <c r="BQ1189" s="2" t="s">
        <v>763</v>
      </c>
      <c r="BR1189" s="2" t="s">
        <v>440</v>
      </c>
      <c r="BS1189" s="2" t="s">
        <v>434</v>
      </c>
      <c r="BT1189" s="2" t="s">
        <v>435</v>
      </c>
    </row>
    <row r="1190" spans="1:72" x14ac:dyDescent="0.35">
      <c r="A1190" s="2" t="s">
        <v>27820</v>
      </c>
      <c r="B1190" s="2" t="s">
        <v>27821</v>
      </c>
      <c r="C1190" s="2" t="s">
        <v>27822</v>
      </c>
      <c r="D1190" s="2" t="s">
        <v>27718</v>
      </c>
      <c r="E1190" s="2" t="s">
        <v>27823</v>
      </c>
      <c r="F1190">
        <v>4</v>
      </c>
      <c r="G1190" s="2" t="s">
        <v>174</v>
      </c>
      <c r="H1190">
        <v>3</v>
      </c>
      <c r="I1190" s="2" t="s">
        <v>68</v>
      </c>
      <c r="J1190">
        <v>60</v>
      </c>
      <c r="K1190" s="2" t="s">
        <v>19128</v>
      </c>
      <c r="L1190">
        <v>3</v>
      </c>
      <c r="M1190" s="2" t="s">
        <v>3884</v>
      </c>
      <c r="N1190">
        <v>16</v>
      </c>
      <c r="O1190" s="2" t="s">
        <v>8160</v>
      </c>
      <c r="P1190">
        <v>4</v>
      </c>
      <c r="Q1190" s="2" t="s">
        <v>8161</v>
      </c>
      <c r="R1190" t="s">
        <v>67</v>
      </c>
      <c r="S1190" t="s">
        <v>67</v>
      </c>
      <c r="T1190" s="2" t="s">
        <v>73</v>
      </c>
      <c r="U1190" s="2" t="s">
        <v>74</v>
      </c>
      <c r="V1190">
        <v>2027</v>
      </c>
      <c r="W1190" s="2" t="s">
        <v>18983</v>
      </c>
      <c r="X1190">
        <v>67132.800000000003</v>
      </c>
      <c r="Y1190">
        <v>67132.800000000003</v>
      </c>
      <c r="AD1190">
        <v>46992.959999999999</v>
      </c>
      <c r="AF1190">
        <v>0</v>
      </c>
      <c r="AG1190">
        <v>20139.84</v>
      </c>
      <c r="AL1190" s="5">
        <v>134265.60000000001</v>
      </c>
      <c r="AM1190">
        <v>26228.89</v>
      </c>
      <c r="AN1190">
        <v>26228.89</v>
      </c>
      <c r="AO1190">
        <v>46956.73</v>
      </c>
      <c r="AP1190">
        <v>67132.800000000003</v>
      </c>
      <c r="AS1190">
        <v>46992.959999999999</v>
      </c>
      <c r="AU1190">
        <v>14087.02</v>
      </c>
      <c r="AZ1190" s="5">
        <v>108036.71</v>
      </c>
      <c r="BA1190" s="5">
        <v>93913.46</v>
      </c>
      <c r="BB1190" s="5">
        <v>93913.46</v>
      </c>
      <c r="BC1190" s="5">
        <v>93913.46</v>
      </c>
      <c r="BD1190" s="5">
        <v>93913.46</v>
      </c>
      <c r="BE1190" s="5">
        <v>0</v>
      </c>
      <c r="BF1190" s="5">
        <v>93913.46</v>
      </c>
      <c r="BG1190">
        <v>20170420</v>
      </c>
      <c r="BH1190" s="9" t="str">
        <f t="shared" si="54"/>
        <v>2017</v>
      </c>
      <c r="BI1190" t="str">
        <f>MID(Merge1[[#This Row],[OC_DATA_INIZIO_PROGETTO]],5,2)</f>
        <v>04</v>
      </c>
      <c r="BJ1190">
        <v>20190131</v>
      </c>
      <c r="BK1190" t="str">
        <f t="shared" si="55"/>
        <v>2019</v>
      </c>
      <c r="BL1190" t="str">
        <f>MID(Merge1[[#This Row],[OC_DATA_FINE_PROGETTO_PREVISTA]],5,2)</f>
        <v>01</v>
      </c>
      <c r="BM1190" s="8">
        <f>(Merge1[[#This Row],[Colonna2]]-Merge1[[#This Row],[Colonna1]])*12+Merge1[[#This Row],[Colonna22]]-Merge1[[#This Row],[Colonna12]]</f>
        <v>21</v>
      </c>
      <c r="BN1190">
        <v>20181018</v>
      </c>
      <c r="BO1190" t="str">
        <f t="shared" si="56"/>
        <v>2018</v>
      </c>
      <c r="BP1190" s="2" t="s">
        <v>76</v>
      </c>
      <c r="BQ1190" s="2" t="s">
        <v>76</v>
      </c>
      <c r="BR1190" s="2" t="s">
        <v>440</v>
      </c>
      <c r="BS1190" s="2" t="s">
        <v>3041</v>
      </c>
      <c r="BT1190" s="2" t="s">
        <v>3042</v>
      </c>
    </row>
    <row r="1191" spans="1:72" x14ac:dyDescent="0.35">
      <c r="A1191" s="2" t="s">
        <v>18278</v>
      </c>
      <c r="B1191" s="2" t="s">
        <v>18279</v>
      </c>
      <c r="C1191" s="2" t="s">
        <v>18280</v>
      </c>
      <c r="D1191" s="2" t="s">
        <v>18281</v>
      </c>
      <c r="E1191" s="2" t="s">
        <v>18282</v>
      </c>
      <c r="F1191">
        <v>1</v>
      </c>
      <c r="G1191" s="2" t="s">
        <v>151</v>
      </c>
      <c r="H1191">
        <v>7</v>
      </c>
      <c r="I1191" s="2" t="s">
        <v>770</v>
      </c>
      <c r="J1191">
        <v>99</v>
      </c>
      <c r="K1191" s="2" t="s">
        <v>81</v>
      </c>
      <c r="L1191">
        <v>8</v>
      </c>
      <c r="M1191" s="2" t="s">
        <v>112</v>
      </c>
      <c r="N1191">
        <v>62</v>
      </c>
      <c r="O1191" s="2" t="s">
        <v>2450</v>
      </c>
      <c r="P1191">
        <v>999</v>
      </c>
      <c r="Q1191" s="2" t="s">
        <v>3522</v>
      </c>
      <c r="R1191" t="s">
        <v>67</v>
      </c>
      <c r="S1191" t="s">
        <v>67</v>
      </c>
      <c r="T1191" s="2" t="s">
        <v>1986</v>
      </c>
      <c r="U1191" s="2" t="s">
        <v>1987</v>
      </c>
      <c r="V1191">
        <v>926</v>
      </c>
      <c r="W1191" s="2" t="s">
        <v>6666</v>
      </c>
      <c r="X1191">
        <v>49386.76</v>
      </c>
      <c r="Y1191">
        <v>49386.76</v>
      </c>
      <c r="AD1191">
        <v>34570.730000000003</v>
      </c>
      <c r="AF1191">
        <v>0</v>
      </c>
      <c r="AG1191">
        <v>14816.02</v>
      </c>
      <c r="AK1191">
        <v>377004</v>
      </c>
      <c r="AL1191" s="5">
        <v>98773.51</v>
      </c>
      <c r="AM1191">
        <v>0</v>
      </c>
      <c r="AN1191">
        <v>0</v>
      </c>
      <c r="AO1191">
        <v>49386.76</v>
      </c>
      <c r="AP1191">
        <v>49386.76</v>
      </c>
      <c r="AS1191">
        <v>34570.730000000003</v>
      </c>
      <c r="AU1191">
        <v>14816.02</v>
      </c>
      <c r="AY1191">
        <v>377004</v>
      </c>
      <c r="AZ1191" s="5">
        <v>98773.51</v>
      </c>
      <c r="BA1191" s="5">
        <v>93823.5</v>
      </c>
      <c r="BB1191" s="5">
        <v>93823.5</v>
      </c>
      <c r="BC1191" s="5">
        <v>93823.5</v>
      </c>
      <c r="BD1191" s="5">
        <v>93823.5</v>
      </c>
      <c r="BE1191" s="5">
        <v>0</v>
      </c>
      <c r="BF1191" s="5">
        <v>475777.43</v>
      </c>
      <c r="BG1191">
        <v>20150604</v>
      </c>
      <c r="BH1191" s="9" t="str">
        <f t="shared" si="54"/>
        <v>2015</v>
      </c>
      <c r="BI1191" t="str">
        <f>MID(Merge1[[#This Row],[OC_DATA_INIZIO_PROGETTO]],5,2)</f>
        <v>06</v>
      </c>
      <c r="BJ1191">
        <v>20181120</v>
      </c>
      <c r="BK1191" t="str">
        <f t="shared" si="55"/>
        <v>2018</v>
      </c>
      <c r="BL1191" t="str">
        <f>MID(Merge1[[#This Row],[OC_DATA_FINE_PROGETTO_PREVISTA]],5,2)</f>
        <v>11</v>
      </c>
      <c r="BM1191" s="8">
        <f>(Merge1[[#This Row],[Colonna2]]-Merge1[[#This Row],[Colonna1]])*12+Merge1[[#This Row],[Colonna22]]-Merge1[[#This Row],[Colonna12]]</f>
        <v>41</v>
      </c>
      <c r="BN1191">
        <v>20180906</v>
      </c>
      <c r="BO1191" t="str">
        <f t="shared" si="56"/>
        <v>2018</v>
      </c>
      <c r="BP1191" s="2" t="s">
        <v>76</v>
      </c>
      <c r="BQ1191" s="2" t="s">
        <v>76</v>
      </c>
      <c r="BR1191" s="2" t="s">
        <v>440</v>
      </c>
      <c r="BS1191" s="2" t="s">
        <v>773</v>
      </c>
      <c r="BT1191" s="2" t="s">
        <v>774</v>
      </c>
    </row>
    <row r="1192" spans="1:72" x14ac:dyDescent="0.35">
      <c r="A1192" s="2" t="s">
        <v>4324</v>
      </c>
      <c r="B1192" s="2" t="s">
        <v>4325</v>
      </c>
      <c r="C1192" s="2" t="s">
        <v>4326</v>
      </c>
      <c r="D1192" s="2" t="s">
        <v>4327</v>
      </c>
      <c r="E1192" s="2" t="s">
        <v>4328</v>
      </c>
      <c r="F1192">
        <v>3</v>
      </c>
      <c r="G1192" s="2" t="s">
        <v>102</v>
      </c>
      <c r="H1192">
        <v>7</v>
      </c>
      <c r="I1192" s="2" t="s">
        <v>770</v>
      </c>
      <c r="J1192">
        <v>15</v>
      </c>
      <c r="K1192" s="2" t="s">
        <v>3707</v>
      </c>
      <c r="L1192">
        <v>7</v>
      </c>
      <c r="M1192" s="2" t="s">
        <v>1213</v>
      </c>
      <c r="N1192">
        <v>18</v>
      </c>
      <c r="O1192" s="2" t="s">
        <v>1214</v>
      </c>
      <c r="P1192">
        <v>999</v>
      </c>
      <c r="Q1192" s="2" t="s">
        <v>1215</v>
      </c>
      <c r="R1192" t="s">
        <v>67</v>
      </c>
      <c r="S1192" t="s">
        <v>67</v>
      </c>
      <c r="T1192" s="2" t="s">
        <v>504</v>
      </c>
      <c r="U1192" s="2" t="s">
        <v>505</v>
      </c>
      <c r="V1192">
        <v>606</v>
      </c>
      <c r="W1192" s="2" t="s">
        <v>2389</v>
      </c>
      <c r="X1192">
        <v>46852.73</v>
      </c>
      <c r="Y1192">
        <v>46852.73</v>
      </c>
      <c r="AD1192">
        <v>32796.910000000003</v>
      </c>
      <c r="AF1192">
        <v>0</v>
      </c>
      <c r="AG1192">
        <v>14055.82</v>
      </c>
      <c r="AK1192">
        <v>93705</v>
      </c>
      <c r="AL1192" s="5">
        <v>93705.46</v>
      </c>
      <c r="AM1192">
        <v>0</v>
      </c>
      <c r="AN1192">
        <v>0</v>
      </c>
      <c r="AO1192">
        <v>46852.73</v>
      </c>
      <c r="AP1192">
        <v>46852.73</v>
      </c>
      <c r="AS1192">
        <v>32796.910000000003</v>
      </c>
      <c r="AU1192">
        <v>14055.82</v>
      </c>
      <c r="AY1192">
        <v>93705</v>
      </c>
      <c r="AZ1192" s="5">
        <v>93705.46</v>
      </c>
      <c r="BA1192" s="5">
        <v>93705.46</v>
      </c>
      <c r="BB1192" s="5">
        <v>93705.46</v>
      </c>
      <c r="BC1192" s="5">
        <v>93705.46</v>
      </c>
      <c r="BD1192" s="5">
        <v>93705.46</v>
      </c>
      <c r="BE1192" s="5">
        <v>0</v>
      </c>
      <c r="BF1192" s="5">
        <v>187410.92</v>
      </c>
      <c r="BG1192">
        <v>20160310</v>
      </c>
      <c r="BH1192" s="9" t="str">
        <f t="shared" si="54"/>
        <v>2016</v>
      </c>
      <c r="BI1192" t="str">
        <f>MID(Merge1[[#This Row],[OC_DATA_INIZIO_PROGETTO]],5,2)</f>
        <v>03</v>
      </c>
      <c r="BJ1192">
        <v>20180930</v>
      </c>
      <c r="BK1192" t="str">
        <f t="shared" si="55"/>
        <v>2018</v>
      </c>
      <c r="BL1192" t="str">
        <f>MID(Merge1[[#This Row],[OC_DATA_FINE_PROGETTO_PREVISTA]],5,2)</f>
        <v>09</v>
      </c>
      <c r="BM1192" s="8">
        <f>(Merge1[[#This Row],[Colonna2]]-Merge1[[#This Row],[Colonna1]])*12+Merge1[[#This Row],[Colonna22]]-Merge1[[#This Row],[Colonna12]]</f>
        <v>30</v>
      </c>
      <c r="BN1192">
        <v>20190731</v>
      </c>
      <c r="BO1192" t="str">
        <f t="shared" si="56"/>
        <v>2019</v>
      </c>
      <c r="BP1192" s="2" t="s">
        <v>116</v>
      </c>
      <c r="BQ1192" s="2" t="s">
        <v>763</v>
      </c>
      <c r="BR1192" s="2" t="s">
        <v>440</v>
      </c>
      <c r="BS1192" s="2" t="s">
        <v>773</v>
      </c>
      <c r="BT1192" s="2" t="s">
        <v>774</v>
      </c>
    </row>
    <row r="1193" spans="1:72" x14ac:dyDescent="0.35">
      <c r="A1193" s="2" t="s">
        <v>30445</v>
      </c>
      <c r="B1193" s="2" t="s">
        <v>30446</v>
      </c>
      <c r="C1193" s="2" t="s">
        <v>30447</v>
      </c>
      <c r="D1193" s="2" t="s">
        <v>29590</v>
      </c>
      <c r="E1193" s="2" t="s">
        <v>30448</v>
      </c>
      <c r="F1193">
        <v>3</v>
      </c>
      <c r="G1193" s="2" t="s">
        <v>102</v>
      </c>
      <c r="H1193">
        <v>7</v>
      </c>
      <c r="I1193" s="2" t="s">
        <v>770</v>
      </c>
      <c r="J1193">
        <v>20</v>
      </c>
      <c r="K1193" s="2" t="s">
        <v>3054</v>
      </c>
      <c r="L1193">
        <v>8</v>
      </c>
      <c r="M1193" s="2" t="s">
        <v>112</v>
      </c>
      <c r="N1193">
        <v>62</v>
      </c>
      <c r="O1193" s="2" t="s">
        <v>2450</v>
      </c>
      <c r="P1193">
        <v>999</v>
      </c>
      <c r="Q1193" s="2" t="s">
        <v>3522</v>
      </c>
      <c r="R1193" t="s">
        <v>67</v>
      </c>
      <c r="S1193" t="s">
        <v>67</v>
      </c>
      <c r="T1193" s="2" t="s">
        <v>1331</v>
      </c>
      <c r="U1193" s="2" t="s">
        <v>1332</v>
      </c>
      <c r="V1193">
        <v>1914</v>
      </c>
      <c r="W1193" s="2" t="s">
        <v>452</v>
      </c>
      <c r="X1193">
        <v>74790.649999999994</v>
      </c>
      <c r="Y1193">
        <v>74790.649999999994</v>
      </c>
      <c r="AF1193">
        <v>0</v>
      </c>
      <c r="AI1193">
        <v>22209.35</v>
      </c>
      <c r="AL1193" s="5">
        <v>97000</v>
      </c>
      <c r="AM1193">
        <v>0</v>
      </c>
      <c r="AN1193">
        <v>0</v>
      </c>
      <c r="AO1193">
        <v>74790.649999999994</v>
      </c>
      <c r="AP1193">
        <v>74790.649999999994</v>
      </c>
      <c r="AW1193">
        <v>22209.35</v>
      </c>
      <c r="AZ1193" s="5">
        <v>97000</v>
      </c>
      <c r="BA1193" s="5">
        <v>93500</v>
      </c>
      <c r="BB1193" s="5">
        <v>93500</v>
      </c>
      <c r="BC1193" s="5">
        <v>90000</v>
      </c>
      <c r="BD1193" s="5">
        <v>90000</v>
      </c>
      <c r="BE1193" s="5">
        <v>0</v>
      </c>
      <c r="BF1193" s="5">
        <v>90000</v>
      </c>
      <c r="BG1193">
        <v>20171106</v>
      </c>
      <c r="BH1193" s="9" t="str">
        <f t="shared" si="54"/>
        <v>2017</v>
      </c>
      <c r="BI1193" t="str">
        <f>MID(Merge1[[#This Row],[OC_DATA_INIZIO_PROGETTO]],5,2)</f>
        <v>11</v>
      </c>
      <c r="BJ1193">
        <v>20190912</v>
      </c>
      <c r="BK1193" t="str">
        <f t="shared" si="55"/>
        <v>2019</v>
      </c>
      <c r="BL1193" t="str">
        <f>MID(Merge1[[#This Row],[OC_DATA_FINE_PROGETTO_PREVISTA]],5,2)</f>
        <v>09</v>
      </c>
      <c r="BM1193" s="8">
        <f>(Merge1[[#This Row],[Colonna2]]-Merge1[[#This Row],[Colonna1]])*12+Merge1[[#This Row],[Colonna22]]-Merge1[[#This Row],[Colonna12]]</f>
        <v>22</v>
      </c>
      <c r="BN1193">
        <v>20190912</v>
      </c>
      <c r="BO1193" t="str">
        <f t="shared" si="56"/>
        <v>2019</v>
      </c>
      <c r="BP1193" s="2" t="s">
        <v>76</v>
      </c>
      <c r="BQ1193" s="2" t="s">
        <v>76</v>
      </c>
      <c r="BR1193" s="2" t="s">
        <v>440</v>
      </c>
      <c r="BS1193" s="2" t="s">
        <v>773</v>
      </c>
      <c r="BT1193" s="2" t="s">
        <v>774</v>
      </c>
    </row>
    <row r="1194" spans="1:72" x14ac:dyDescent="0.35">
      <c r="A1194" s="2" t="s">
        <v>29711</v>
      </c>
      <c r="B1194" s="2" t="s">
        <v>29712</v>
      </c>
      <c r="C1194" s="2" t="s">
        <v>29713</v>
      </c>
      <c r="D1194" s="2" t="s">
        <v>29590</v>
      </c>
      <c r="E1194" s="2" t="s">
        <v>29714</v>
      </c>
      <c r="F1194">
        <v>3</v>
      </c>
      <c r="G1194" s="2" t="s">
        <v>102</v>
      </c>
      <c r="H1194">
        <v>7</v>
      </c>
      <c r="I1194" s="2" t="s">
        <v>770</v>
      </c>
      <c r="J1194">
        <v>20</v>
      </c>
      <c r="K1194" s="2" t="s">
        <v>3054</v>
      </c>
      <c r="L1194">
        <v>8</v>
      </c>
      <c r="M1194" s="2" t="s">
        <v>112</v>
      </c>
      <c r="N1194">
        <v>62</v>
      </c>
      <c r="O1194" s="2" t="s">
        <v>2450</v>
      </c>
      <c r="P1194">
        <v>999</v>
      </c>
      <c r="Q1194" s="2" t="s">
        <v>3522</v>
      </c>
      <c r="R1194" t="s">
        <v>67</v>
      </c>
      <c r="S1194" t="s">
        <v>67</v>
      </c>
      <c r="T1194" s="2" t="s">
        <v>1986</v>
      </c>
      <c r="U1194" s="2" t="s">
        <v>1987</v>
      </c>
      <c r="V1194">
        <v>1955</v>
      </c>
      <c r="W1194" s="2" t="s">
        <v>555</v>
      </c>
      <c r="X1194">
        <v>70125</v>
      </c>
      <c r="Y1194">
        <v>70125</v>
      </c>
      <c r="AF1194">
        <v>0</v>
      </c>
      <c r="AI1194">
        <v>23375</v>
      </c>
      <c r="AL1194" s="5">
        <v>93500</v>
      </c>
      <c r="AM1194">
        <v>0</v>
      </c>
      <c r="AN1194">
        <v>0</v>
      </c>
      <c r="AO1194">
        <v>70125</v>
      </c>
      <c r="AP1194">
        <v>70125</v>
      </c>
      <c r="AW1194">
        <v>23375</v>
      </c>
      <c r="AZ1194" s="5">
        <v>93500</v>
      </c>
      <c r="BA1194" s="5">
        <v>93500</v>
      </c>
      <c r="BB1194" s="5">
        <v>93500</v>
      </c>
      <c r="BF1194" s="5">
        <v>0</v>
      </c>
      <c r="BG1194">
        <v>20170825</v>
      </c>
      <c r="BH1194" s="9" t="str">
        <f t="shared" si="54"/>
        <v>2017</v>
      </c>
      <c r="BI1194" t="str">
        <f>MID(Merge1[[#This Row],[OC_DATA_INIZIO_PROGETTO]],5,2)</f>
        <v>08</v>
      </c>
      <c r="BJ1194">
        <v>20220429</v>
      </c>
      <c r="BK1194" t="str">
        <f t="shared" si="55"/>
        <v>2022</v>
      </c>
      <c r="BL1194" t="str">
        <f>MID(Merge1[[#This Row],[OC_DATA_FINE_PROGETTO_PREVISTA]],5,2)</f>
        <v>04</v>
      </c>
      <c r="BM1194" s="8">
        <f>(Merge1[[#This Row],[Colonna2]]-Merge1[[#This Row],[Colonna1]])*12+Merge1[[#This Row],[Colonna22]]-Merge1[[#This Row],[Colonna12]]</f>
        <v>56</v>
      </c>
      <c r="BO1194" t="str">
        <f t="shared" si="56"/>
        <v/>
      </c>
      <c r="BP1194" s="2" t="s">
        <v>86</v>
      </c>
      <c r="BQ1194" s="2" t="s">
        <v>76</v>
      </c>
      <c r="BR1194" s="2" t="s">
        <v>77</v>
      </c>
      <c r="BS1194" s="2" t="s">
        <v>2387</v>
      </c>
      <c r="BT1194" s="2" t="s">
        <v>510</v>
      </c>
    </row>
    <row r="1195" spans="1:72" x14ac:dyDescent="0.35">
      <c r="A1195" s="2" t="s">
        <v>3096</v>
      </c>
      <c r="B1195" s="2" t="s">
        <v>3097</v>
      </c>
      <c r="C1195" s="2" t="s">
        <v>3098</v>
      </c>
      <c r="D1195" s="2" t="s">
        <v>3099</v>
      </c>
      <c r="E1195" s="2" t="s">
        <v>3100</v>
      </c>
      <c r="F1195">
        <v>1</v>
      </c>
      <c r="G1195" s="2" t="s">
        <v>151</v>
      </c>
      <c r="H1195">
        <v>7</v>
      </c>
      <c r="I1195" s="2" t="s">
        <v>770</v>
      </c>
      <c r="J1195">
        <v>20</v>
      </c>
      <c r="K1195" s="2" t="s">
        <v>3054</v>
      </c>
      <c r="L1195">
        <v>8</v>
      </c>
      <c r="M1195" s="2" t="s">
        <v>112</v>
      </c>
      <c r="N1195">
        <v>62</v>
      </c>
      <c r="O1195" s="2" t="s">
        <v>2450</v>
      </c>
      <c r="P1195">
        <v>634</v>
      </c>
      <c r="Q1195" s="2" t="s">
        <v>2770</v>
      </c>
      <c r="R1195" t="s">
        <v>67</v>
      </c>
      <c r="S1195" t="s">
        <v>67</v>
      </c>
      <c r="T1195" s="2" t="s">
        <v>1331</v>
      </c>
      <c r="U1195" s="2" t="s">
        <v>1332</v>
      </c>
      <c r="V1195">
        <v>611</v>
      </c>
      <c r="W1195" s="2" t="s">
        <v>2386</v>
      </c>
      <c r="X1195">
        <v>46652.41</v>
      </c>
      <c r="Y1195">
        <v>46652.41</v>
      </c>
      <c r="AD1195">
        <v>32656.69</v>
      </c>
      <c r="AF1195">
        <v>0</v>
      </c>
      <c r="AG1195">
        <v>13995.72</v>
      </c>
      <c r="AK1195">
        <v>65484</v>
      </c>
      <c r="AL1195" s="5">
        <v>93304.82</v>
      </c>
      <c r="AM1195">
        <v>0</v>
      </c>
      <c r="AN1195">
        <v>0</v>
      </c>
      <c r="AO1195">
        <v>46652.41</v>
      </c>
      <c r="AP1195">
        <v>46652.41</v>
      </c>
      <c r="AS1195">
        <v>32656.69</v>
      </c>
      <c r="AU1195">
        <v>13995.72</v>
      </c>
      <c r="AY1195">
        <v>65484</v>
      </c>
      <c r="AZ1195" s="5">
        <v>93304.82</v>
      </c>
      <c r="BA1195" s="5">
        <v>93304.82</v>
      </c>
      <c r="BB1195" s="5">
        <v>93304.82</v>
      </c>
      <c r="BC1195" s="5">
        <v>93304.82</v>
      </c>
      <c r="BD1195" s="5">
        <v>93304.82</v>
      </c>
      <c r="BE1195" s="5">
        <v>0</v>
      </c>
      <c r="BF1195" s="5">
        <v>158788.54999999999</v>
      </c>
      <c r="BG1195">
        <v>20160629</v>
      </c>
      <c r="BH1195" s="9" t="str">
        <f t="shared" si="54"/>
        <v>2016</v>
      </c>
      <c r="BI1195" t="str">
        <f>MID(Merge1[[#This Row],[OC_DATA_INIZIO_PROGETTO]],5,2)</f>
        <v>06</v>
      </c>
      <c r="BJ1195">
        <v>20181130</v>
      </c>
      <c r="BK1195" t="str">
        <f t="shared" si="55"/>
        <v>2018</v>
      </c>
      <c r="BL1195" t="str">
        <f>MID(Merge1[[#This Row],[OC_DATA_FINE_PROGETTO_PREVISTA]],5,2)</f>
        <v>11</v>
      </c>
      <c r="BM1195" s="8">
        <f>(Merge1[[#This Row],[Colonna2]]-Merge1[[#This Row],[Colonna1]])*12+Merge1[[#This Row],[Colonna22]]-Merge1[[#This Row],[Colonna12]]</f>
        <v>29</v>
      </c>
      <c r="BN1195">
        <v>20190528</v>
      </c>
      <c r="BO1195" t="str">
        <f t="shared" si="56"/>
        <v>2019</v>
      </c>
      <c r="BP1195" s="2" t="s">
        <v>116</v>
      </c>
      <c r="BQ1195" s="2" t="s">
        <v>763</v>
      </c>
      <c r="BR1195" s="2" t="s">
        <v>440</v>
      </c>
      <c r="BS1195" s="2" t="s">
        <v>773</v>
      </c>
      <c r="BT1195" s="2" t="s">
        <v>774</v>
      </c>
    </row>
    <row r="1196" spans="1:72" x14ac:dyDescent="0.35">
      <c r="A1196" s="2" t="s">
        <v>25435</v>
      </c>
      <c r="B1196" s="2" t="s">
        <v>25436</v>
      </c>
      <c r="C1196" s="2" t="s">
        <v>25437</v>
      </c>
      <c r="D1196" s="2" t="s">
        <v>25438</v>
      </c>
      <c r="E1196" s="2" t="s">
        <v>25439</v>
      </c>
      <c r="F1196">
        <v>3</v>
      </c>
      <c r="G1196" s="2" t="s">
        <v>102</v>
      </c>
      <c r="H1196">
        <v>7</v>
      </c>
      <c r="I1196" s="2" t="s">
        <v>770</v>
      </c>
      <c r="J1196">
        <v>1</v>
      </c>
      <c r="K1196" s="2" t="s">
        <v>69</v>
      </c>
      <c r="L1196">
        <v>6</v>
      </c>
      <c r="M1196" s="2" t="s">
        <v>1983</v>
      </c>
      <c r="N1196">
        <v>39</v>
      </c>
      <c r="O1196" s="2" t="s">
        <v>2384</v>
      </c>
      <c r="P1196">
        <v>150</v>
      </c>
      <c r="Q1196" s="2" t="s">
        <v>2385</v>
      </c>
      <c r="R1196" t="s">
        <v>67</v>
      </c>
      <c r="S1196" t="s">
        <v>67</v>
      </c>
      <c r="T1196" s="2" t="s">
        <v>504</v>
      </c>
      <c r="U1196" s="2" t="s">
        <v>505</v>
      </c>
      <c r="V1196">
        <v>1908</v>
      </c>
      <c r="W1196" s="2" t="s">
        <v>644</v>
      </c>
      <c r="AE1196">
        <v>93295.25</v>
      </c>
      <c r="AF1196">
        <v>0</v>
      </c>
      <c r="AK1196">
        <v>94679</v>
      </c>
      <c r="AL1196" s="5">
        <v>93295.25</v>
      </c>
      <c r="AM1196">
        <v>0</v>
      </c>
      <c r="AN1196">
        <v>0</v>
      </c>
      <c r="AT1196">
        <v>93295.25</v>
      </c>
      <c r="AY1196">
        <v>94679</v>
      </c>
      <c r="AZ1196" s="5">
        <v>93295.25</v>
      </c>
      <c r="BA1196" s="5">
        <v>93295.25</v>
      </c>
      <c r="BB1196" s="5">
        <v>93295.25</v>
      </c>
      <c r="BF1196" s="5">
        <v>0</v>
      </c>
      <c r="BG1196">
        <v>20200325</v>
      </c>
      <c r="BH1196" s="9" t="str">
        <f t="shared" si="54"/>
        <v>2020</v>
      </c>
      <c r="BI1196" t="str">
        <f>MID(Merge1[[#This Row],[OC_DATA_INIZIO_PROGETTO]],5,2)</f>
        <v>03</v>
      </c>
      <c r="BJ1196">
        <v>20281103</v>
      </c>
      <c r="BK1196" t="str">
        <f t="shared" si="55"/>
        <v>2028</v>
      </c>
      <c r="BL1196" t="str">
        <f>MID(Merge1[[#This Row],[OC_DATA_FINE_PROGETTO_PREVISTA]],5,2)</f>
        <v>11</v>
      </c>
      <c r="BM1196" s="8">
        <f>(Merge1[[#This Row],[Colonna2]]-Merge1[[#This Row],[Colonna1]])*12+Merge1[[#This Row],[Colonna22]]-Merge1[[#This Row],[Colonna12]]</f>
        <v>104</v>
      </c>
      <c r="BO1196" t="str">
        <f t="shared" si="56"/>
        <v/>
      </c>
      <c r="BP1196" s="2" t="s">
        <v>86</v>
      </c>
      <c r="BQ1196" s="2" t="s">
        <v>76</v>
      </c>
      <c r="BR1196" s="2" t="s">
        <v>77</v>
      </c>
      <c r="BS1196" s="2" t="s">
        <v>773</v>
      </c>
      <c r="BT1196" s="2" t="s">
        <v>774</v>
      </c>
    </row>
    <row r="1197" spans="1:72" x14ac:dyDescent="0.35">
      <c r="A1197" s="2" t="s">
        <v>18742</v>
      </c>
      <c r="B1197" s="2" t="s">
        <v>18743</v>
      </c>
      <c r="C1197" s="2" t="s">
        <v>18744</v>
      </c>
      <c r="D1197" s="2" t="s">
        <v>18745</v>
      </c>
      <c r="E1197" s="2" t="s">
        <v>18746</v>
      </c>
      <c r="F1197">
        <v>1</v>
      </c>
      <c r="G1197" s="2" t="s">
        <v>151</v>
      </c>
      <c r="H1197">
        <v>7</v>
      </c>
      <c r="I1197" s="2" t="s">
        <v>770</v>
      </c>
      <c r="J1197">
        <v>99</v>
      </c>
      <c r="K1197" s="2" t="s">
        <v>81</v>
      </c>
      <c r="L1197">
        <v>9</v>
      </c>
      <c r="M1197" s="2" t="s">
        <v>98</v>
      </c>
      <c r="N1197">
        <v>21</v>
      </c>
      <c r="O1197" s="2" t="s">
        <v>185</v>
      </c>
      <c r="P1197">
        <v>229</v>
      </c>
      <c r="Q1197" s="2" t="s">
        <v>186</v>
      </c>
      <c r="R1197" t="s">
        <v>67</v>
      </c>
      <c r="S1197" t="s">
        <v>67</v>
      </c>
      <c r="T1197" s="2" t="s">
        <v>1986</v>
      </c>
      <c r="U1197" s="2" t="s">
        <v>1987</v>
      </c>
      <c r="V1197">
        <v>926</v>
      </c>
      <c r="W1197" s="2" t="s">
        <v>6666</v>
      </c>
      <c r="X1197">
        <v>46502.31</v>
      </c>
      <c r="Y1197">
        <v>46502.31</v>
      </c>
      <c r="AD1197">
        <v>32551.62</v>
      </c>
      <c r="AF1197">
        <v>0</v>
      </c>
      <c r="AG1197">
        <v>13950.69</v>
      </c>
      <c r="AK1197">
        <v>101811</v>
      </c>
      <c r="AL1197" s="5">
        <v>93004.62</v>
      </c>
      <c r="AM1197">
        <v>0</v>
      </c>
      <c r="AN1197">
        <v>0</v>
      </c>
      <c r="AO1197">
        <v>46502.31</v>
      </c>
      <c r="AP1197">
        <v>46502.31</v>
      </c>
      <c r="AS1197">
        <v>32551.62</v>
      </c>
      <c r="AU1197">
        <v>13950.69</v>
      </c>
      <c r="AY1197">
        <v>101811</v>
      </c>
      <c r="AZ1197" s="5">
        <v>93004.62</v>
      </c>
      <c r="BA1197" s="5">
        <v>93004.62</v>
      </c>
      <c r="BB1197" s="5">
        <v>93004.62</v>
      </c>
      <c r="BC1197" s="5">
        <v>93004.62</v>
      </c>
      <c r="BD1197" s="5">
        <v>93004.62</v>
      </c>
      <c r="BE1197" s="5">
        <v>0</v>
      </c>
      <c r="BF1197" s="5">
        <v>194815.24</v>
      </c>
      <c r="BG1197">
        <v>20160601</v>
      </c>
      <c r="BH1197" s="9" t="str">
        <f t="shared" si="54"/>
        <v>2016</v>
      </c>
      <c r="BI1197" t="str">
        <f>MID(Merge1[[#This Row],[OC_DATA_INIZIO_PROGETTO]],5,2)</f>
        <v>06</v>
      </c>
      <c r="BJ1197">
        <v>20210221</v>
      </c>
      <c r="BK1197" t="str">
        <f t="shared" si="55"/>
        <v>2021</v>
      </c>
      <c r="BL1197" t="str">
        <f>MID(Merge1[[#This Row],[OC_DATA_FINE_PROGETTO_PREVISTA]],5,2)</f>
        <v>02</v>
      </c>
      <c r="BM1197" s="8">
        <f>(Merge1[[#This Row],[Colonna2]]-Merge1[[#This Row],[Colonna1]])*12+Merge1[[#This Row],[Colonna22]]-Merge1[[#This Row],[Colonna12]]</f>
        <v>56</v>
      </c>
      <c r="BN1197">
        <v>20181109</v>
      </c>
      <c r="BO1197" t="str">
        <f t="shared" si="56"/>
        <v>2018</v>
      </c>
      <c r="BP1197" s="2" t="s">
        <v>116</v>
      </c>
      <c r="BQ1197" s="2" t="s">
        <v>763</v>
      </c>
      <c r="BR1197" s="2" t="s">
        <v>440</v>
      </c>
      <c r="BS1197" s="2" t="s">
        <v>773</v>
      </c>
      <c r="BT1197" s="2" t="s">
        <v>774</v>
      </c>
    </row>
    <row r="1198" spans="1:72" x14ac:dyDescent="0.35">
      <c r="A1198" s="2" t="s">
        <v>13241</v>
      </c>
      <c r="B1198" s="2" t="s">
        <v>13242</v>
      </c>
      <c r="C1198" s="2" t="s">
        <v>13243</v>
      </c>
      <c r="D1198" s="2" t="s">
        <v>13244</v>
      </c>
      <c r="E1198" s="2" t="s">
        <v>13245</v>
      </c>
      <c r="F1198">
        <v>1</v>
      </c>
      <c r="G1198" s="2" t="s">
        <v>151</v>
      </c>
      <c r="H1198">
        <v>7</v>
      </c>
      <c r="I1198" s="2" t="s">
        <v>770</v>
      </c>
      <c r="J1198">
        <v>99</v>
      </c>
      <c r="K1198" s="2" t="s">
        <v>81</v>
      </c>
      <c r="L1198">
        <v>8</v>
      </c>
      <c r="M1198" s="2" t="s">
        <v>112</v>
      </c>
      <c r="N1198">
        <v>62</v>
      </c>
      <c r="O1198" s="2" t="s">
        <v>2450</v>
      </c>
      <c r="P1198">
        <v>999</v>
      </c>
      <c r="Q1198" s="2" t="s">
        <v>3522</v>
      </c>
      <c r="R1198" t="s">
        <v>67</v>
      </c>
      <c r="S1198" t="s">
        <v>67</v>
      </c>
      <c r="T1198" s="2" t="s">
        <v>1986</v>
      </c>
      <c r="U1198" s="2" t="s">
        <v>1987</v>
      </c>
      <c r="V1198">
        <v>901</v>
      </c>
      <c r="W1198" s="2" t="s">
        <v>6717</v>
      </c>
      <c r="X1198">
        <v>46500</v>
      </c>
      <c r="Y1198">
        <v>46500</v>
      </c>
      <c r="AD1198">
        <v>32550</v>
      </c>
      <c r="AF1198">
        <v>0</v>
      </c>
      <c r="AG1198">
        <v>13950</v>
      </c>
      <c r="AK1198">
        <v>107000</v>
      </c>
      <c r="AL1198" s="5">
        <v>93000</v>
      </c>
      <c r="AM1198">
        <v>0</v>
      </c>
      <c r="AN1198">
        <v>0</v>
      </c>
      <c r="AO1198">
        <v>46500</v>
      </c>
      <c r="AP1198">
        <v>46500</v>
      </c>
      <c r="AS1198">
        <v>32550</v>
      </c>
      <c r="AU1198">
        <v>13950</v>
      </c>
      <c r="AY1198">
        <v>107000</v>
      </c>
      <c r="AZ1198" s="5">
        <v>93000</v>
      </c>
      <c r="BA1198" s="5">
        <v>93000</v>
      </c>
      <c r="BB1198" s="5">
        <v>93000</v>
      </c>
      <c r="BF1198" s="5">
        <v>0</v>
      </c>
      <c r="BG1198">
        <v>20201204</v>
      </c>
      <c r="BH1198" s="9" t="str">
        <f t="shared" si="54"/>
        <v>2020</v>
      </c>
      <c r="BI1198" t="str">
        <f>MID(Merge1[[#This Row],[OC_DATA_INIZIO_PROGETTO]],5,2)</f>
        <v>12</v>
      </c>
      <c r="BJ1198">
        <v>20211231</v>
      </c>
      <c r="BK1198" t="str">
        <f t="shared" si="55"/>
        <v>2021</v>
      </c>
      <c r="BL1198" t="str">
        <f>MID(Merge1[[#This Row],[OC_DATA_FINE_PROGETTO_PREVISTA]],5,2)</f>
        <v>12</v>
      </c>
      <c r="BM1198" s="8">
        <f>(Merge1[[#This Row],[Colonna2]]-Merge1[[#This Row],[Colonna1]])*12+Merge1[[#This Row],[Colonna22]]-Merge1[[#This Row],[Colonna12]]</f>
        <v>12</v>
      </c>
      <c r="BN1198">
        <v>20211204</v>
      </c>
      <c r="BO1198" t="str">
        <f t="shared" si="56"/>
        <v>2021</v>
      </c>
      <c r="BP1198" s="2" t="s">
        <v>86</v>
      </c>
      <c r="BQ1198" s="2" t="s">
        <v>76</v>
      </c>
      <c r="BR1198" s="2" t="s">
        <v>77</v>
      </c>
      <c r="BS1198" s="2" t="s">
        <v>2387</v>
      </c>
      <c r="BT1198" s="2" t="s">
        <v>510</v>
      </c>
    </row>
    <row r="1199" spans="1:72" x14ac:dyDescent="0.35">
      <c r="A1199" s="2" t="s">
        <v>29935</v>
      </c>
      <c r="B1199" s="2" t="s">
        <v>29936</v>
      </c>
      <c r="C1199" s="2" t="s">
        <v>29937</v>
      </c>
      <c r="D1199" s="2" t="s">
        <v>29590</v>
      </c>
      <c r="E1199" s="2" t="s">
        <v>29938</v>
      </c>
      <c r="F1199">
        <v>3</v>
      </c>
      <c r="G1199" s="2" t="s">
        <v>102</v>
      </c>
      <c r="H1199">
        <v>7</v>
      </c>
      <c r="I1199" s="2" t="s">
        <v>770</v>
      </c>
      <c r="J1199">
        <v>20</v>
      </c>
      <c r="K1199" s="2" t="s">
        <v>3054</v>
      </c>
      <c r="L1199">
        <v>8</v>
      </c>
      <c r="M1199" s="2" t="s">
        <v>112</v>
      </c>
      <c r="N1199">
        <v>62</v>
      </c>
      <c r="O1199" s="2" t="s">
        <v>2450</v>
      </c>
      <c r="P1199">
        <v>999</v>
      </c>
      <c r="Q1199" s="2" t="s">
        <v>3522</v>
      </c>
      <c r="R1199" t="s">
        <v>67</v>
      </c>
      <c r="S1199" t="s">
        <v>67</v>
      </c>
      <c r="T1199" s="2" t="s">
        <v>1986</v>
      </c>
      <c r="U1199" s="2" t="s">
        <v>1987</v>
      </c>
      <c r="V1199">
        <v>1905</v>
      </c>
      <c r="W1199" s="2" t="s">
        <v>495</v>
      </c>
      <c r="X1199">
        <v>69750</v>
      </c>
      <c r="Y1199">
        <v>69750</v>
      </c>
      <c r="AF1199">
        <v>0</v>
      </c>
      <c r="AI1199">
        <v>23250</v>
      </c>
      <c r="AL1199" s="5">
        <v>93000</v>
      </c>
      <c r="AM1199">
        <v>0</v>
      </c>
      <c r="AN1199">
        <v>0</v>
      </c>
      <c r="AO1199">
        <v>69750</v>
      </c>
      <c r="AP1199">
        <v>69750</v>
      </c>
      <c r="AW1199">
        <v>23250</v>
      </c>
      <c r="AZ1199" s="5">
        <v>93000</v>
      </c>
      <c r="BA1199" s="5">
        <v>93000</v>
      </c>
      <c r="BB1199" s="5">
        <v>93000</v>
      </c>
      <c r="BC1199" s="5">
        <v>74400</v>
      </c>
      <c r="BD1199" s="5">
        <v>74400</v>
      </c>
      <c r="BE1199" s="5">
        <v>0</v>
      </c>
      <c r="BF1199" s="5">
        <v>74000</v>
      </c>
      <c r="BG1199">
        <v>20170901</v>
      </c>
      <c r="BH1199" s="9" t="str">
        <f t="shared" si="54"/>
        <v>2017</v>
      </c>
      <c r="BI1199" t="str">
        <f>MID(Merge1[[#This Row],[OC_DATA_INIZIO_PROGETTO]],5,2)</f>
        <v>09</v>
      </c>
      <c r="BJ1199">
        <v>20190228</v>
      </c>
      <c r="BK1199" t="str">
        <f t="shared" si="55"/>
        <v>2019</v>
      </c>
      <c r="BL1199" t="str">
        <f>MID(Merge1[[#This Row],[OC_DATA_FINE_PROGETTO_PREVISTA]],5,2)</f>
        <v>02</v>
      </c>
      <c r="BM1199" s="8">
        <f>(Merge1[[#This Row],[Colonna2]]-Merge1[[#This Row],[Colonna1]])*12+Merge1[[#This Row],[Colonna22]]-Merge1[[#This Row],[Colonna12]]</f>
        <v>17</v>
      </c>
      <c r="BN1199">
        <v>20190228</v>
      </c>
      <c r="BO1199" t="str">
        <f t="shared" si="56"/>
        <v>2019</v>
      </c>
      <c r="BP1199" s="2" t="s">
        <v>76</v>
      </c>
      <c r="BQ1199" s="2" t="s">
        <v>76</v>
      </c>
      <c r="BR1199" s="2" t="s">
        <v>440</v>
      </c>
      <c r="BS1199" s="2" t="s">
        <v>773</v>
      </c>
      <c r="BT1199" s="2" t="s">
        <v>774</v>
      </c>
    </row>
    <row r="1200" spans="1:72" x14ac:dyDescent="0.35">
      <c r="A1200" s="2" t="s">
        <v>3007</v>
      </c>
      <c r="B1200" s="2" t="s">
        <v>3008</v>
      </c>
      <c r="C1200" s="2" t="s">
        <v>3009</v>
      </c>
      <c r="D1200" s="2" t="s">
        <v>3010</v>
      </c>
      <c r="E1200" s="2" t="s">
        <v>3011</v>
      </c>
      <c r="F1200">
        <v>1</v>
      </c>
      <c r="G1200" s="2" t="s">
        <v>151</v>
      </c>
      <c r="H1200">
        <v>7</v>
      </c>
      <c r="I1200" s="2" t="s">
        <v>770</v>
      </c>
      <c r="J1200">
        <v>99</v>
      </c>
      <c r="K1200" s="2" t="s">
        <v>81</v>
      </c>
      <c r="L1200">
        <v>8</v>
      </c>
      <c r="M1200" s="2" t="s">
        <v>112</v>
      </c>
      <c r="N1200">
        <v>62</v>
      </c>
      <c r="O1200" s="2" t="s">
        <v>2450</v>
      </c>
      <c r="P1200">
        <v>634</v>
      </c>
      <c r="Q1200" s="2" t="s">
        <v>2770</v>
      </c>
      <c r="R1200" t="s">
        <v>67</v>
      </c>
      <c r="S1200" t="s">
        <v>67</v>
      </c>
      <c r="T1200" s="2" t="s">
        <v>1986</v>
      </c>
      <c r="U1200" s="2" t="s">
        <v>1987</v>
      </c>
      <c r="V1200">
        <v>606</v>
      </c>
      <c r="W1200" s="2" t="s">
        <v>2389</v>
      </c>
      <c r="X1200">
        <v>46401.83</v>
      </c>
      <c r="Y1200">
        <v>46401.83</v>
      </c>
      <c r="AD1200">
        <v>32481.279999999999</v>
      </c>
      <c r="AF1200">
        <v>0</v>
      </c>
      <c r="AG1200">
        <v>13920.56</v>
      </c>
      <c r="AK1200">
        <v>61869</v>
      </c>
      <c r="AL1200" s="5">
        <v>92803.67</v>
      </c>
      <c r="AM1200">
        <v>0</v>
      </c>
      <c r="AN1200">
        <v>0</v>
      </c>
      <c r="AO1200">
        <v>46401.83</v>
      </c>
      <c r="AP1200">
        <v>46401.83</v>
      </c>
      <c r="AS1200">
        <v>32481.279999999999</v>
      </c>
      <c r="AU1200">
        <v>13920.56</v>
      </c>
      <c r="AY1200">
        <v>61869</v>
      </c>
      <c r="AZ1200" s="5">
        <v>92803.67</v>
      </c>
      <c r="BA1200" s="5">
        <v>92803.67</v>
      </c>
      <c r="BB1200" s="5">
        <v>92803.67</v>
      </c>
      <c r="BF1200" s="5">
        <v>0</v>
      </c>
      <c r="BG1200">
        <v>20200722</v>
      </c>
      <c r="BH1200" s="9" t="str">
        <f t="shared" si="54"/>
        <v>2020</v>
      </c>
      <c r="BI1200" t="str">
        <f>MID(Merge1[[#This Row],[OC_DATA_INIZIO_PROGETTO]],5,2)</f>
        <v>07</v>
      </c>
      <c r="BJ1200">
        <v>20211103</v>
      </c>
      <c r="BK1200" t="str">
        <f t="shared" si="55"/>
        <v>2021</v>
      </c>
      <c r="BL1200" t="str">
        <f>MID(Merge1[[#This Row],[OC_DATA_FINE_PROGETTO_PREVISTA]],5,2)</f>
        <v>11</v>
      </c>
      <c r="BM1200" s="8">
        <f>(Merge1[[#This Row],[Colonna2]]-Merge1[[#This Row],[Colonna1]])*12+Merge1[[#This Row],[Colonna22]]-Merge1[[#This Row],[Colonna12]]</f>
        <v>16</v>
      </c>
      <c r="BO1200" t="str">
        <f t="shared" si="56"/>
        <v/>
      </c>
      <c r="BP1200" s="2" t="s">
        <v>86</v>
      </c>
      <c r="BQ1200" s="2" t="s">
        <v>76</v>
      </c>
      <c r="BR1200" s="2" t="s">
        <v>77</v>
      </c>
      <c r="BS1200" s="2" t="s">
        <v>773</v>
      </c>
      <c r="BT1200" s="2" t="s">
        <v>774</v>
      </c>
    </row>
    <row r="1201" spans="1:72" x14ac:dyDescent="0.35">
      <c r="A1201" s="2" t="s">
        <v>4005</v>
      </c>
      <c r="B1201" s="2" t="s">
        <v>4006</v>
      </c>
      <c r="C1201" s="2" t="s">
        <v>4007</v>
      </c>
      <c r="D1201" s="2" t="s">
        <v>4008</v>
      </c>
      <c r="E1201" s="2" t="s">
        <v>4009</v>
      </c>
      <c r="F1201">
        <v>1</v>
      </c>
      <c r="G1201" s="2" t="s">
        <v>151</v>
      </c>
      <c r="H1201">
        <v>7</v>
      </c>
      <c r="I1201" s="2" t="s">
        <v>770</v>
      </c>
      <c r="J1201">
        <v>9</v>
      </c>
      <c r="K1201" s="2" t="s">
        <v>3705</v>
      </c>
      <c r="L1201">
        <v>6</v>
      </c>
      <c r="M1201" s="2" t="s">
        <v>1983</v>
      </c>
      <c r="N1201">
        <v>39</v>
      </c>
      <c r="O1201" s="2" t="s">
        <v>2384</v>
      </c>
      <c r="P1201">
        <v>999</v>
      </c>
      <c r="Q1201" s="2" t="s">
        <v>2456</v>
      </c>
      <c r="R1201" t="s">
        <v>67</v>
      </c>
      <c r="S1201" t="s">
        <v>67</v>
      </c>
      <c r="T1201" s="2" t="s">
        <v>504</v>
      </c>
      <c r="U1201" s="2" t="s">
        <v>505</v>
      </c>
      <c r="V1201">
        <v>606</v>
      </c>
      <c r="W1201" s="2" t="s">
        <v>2389</v>
      </c>
      <c r="X1201">
        <v>46380.4</v>
      </c>
      <c r="Y1201">
        <v>46380.4</v>
      </c>
      <c r="AD1201">
        <v>32466.28</v>
      </c>
      <c r="AF1201">
        <v>0</v>
      </c>
      <c r="AG1201">
        <v>13914.12</v>
      </c>
      <c r="AK1201">
        <v>149842</v>
      </c>
      <c r="AL1201" s="5">
        <v>92760.8</v>
      </c>
      <c r="AM1201">
        <v>0</v>
      </c>
      <c r="AN1201">
        <v>0</v>
      </c>
      <c r="AO1201">
        <v>46380.4</v>
      </c>
      <c r="AP1201">
        <v>46380.4</v>
      </c>
      <c r="AS1201">
        <v>32466.28</v>
      </c>
      <c r="AU1201">
        <v>13914.12</v>
      </c>
      <c r="AY1201">
        <v>149842</v>
      </c>
      <c r="AZ1201" s="5">
        <v>92760.8</v>
      </c>
      <c r="BA1201" s="5">
        <v>92760.8</v>
      </c>
      <c r="BB1201" s="5">
        <v>92760.8</v>
      </c>
      <c r="BC1201" s="5">
        <v>92760.8</v>
      </c>
      <c r="BD1201" s="5">
        <v>92760.8</v>
      </c>
      <c r="BE1201" s="5">
        <v>0</v>
      </c>
      <c r="BF1201" s="5">
        <v>242602.4</v>
      </c>
      <c r="BG1201">
        <v>20160301</v>
      </c>
      <c r="BH1201" s="9" t="str">
        <f t="shared" si="54"/>
        <v>2016</v>
      </c>
      <c r="BI1201" t="str">
        <f>MID(Merge1[[#This Row],[OC_DATA_INIZIO_PROGETTO]],5,2)</f>
        <v>03</v>
      </c>
      <c r="BJ1201">
        <v>20180430</v>
      </c>
      <c r="BK1201" t="str">
        <f t="shared" si="55"/>
        <v>2018</v>
      </c>
      <c r="BL1201" t="str">
        <f>MID(Merge1[[#This Row],[OC_DATA_FINE_PROGETTO_PREVISTA]],5,2)</f>
        <v>04</v>
      </c>
      <c r="BM1201" s="8">
        <f>(Merge1[[#This Row],[Colonna2]]-Merge1[[#This Row],[Colonna1]])*12+Merge1[[#This Row],[Colonna22]]-Merge1[[#This Row],[Colonna12]]</f>
        <v>25</v>
      </c>
      <c r="BN1201">
        <v>20171231</v>
      </c>
      <c r="BO1201" t="str">
        <f t="shared" si="56"/>
        <v>2017</v>
      </c>
      <c r="BP1201" s="2" t="s">
        <v>116</v>
      </c>
      <c r="BQ1201" s="2" t="s">
        <v>763</v>
      </c>
      <c r="BR1201" s="2" t="s">
        <v>440</v>
      </c>
      <c r="BS1201" s="2" t="s">
        <v>773</v>
      </c>
      <c r="BT1201" s="2" t="s">
        <v>774</v>
      </c>
    </row>
    <row r="1202" spans="1:72" x14ac:dyDescent="0.35">
      <c r="A1202" s="2" t="s">
        <v>18349</v>
      </c>
      <c r="B1202" s="2" t="s">
        <v>18350</v>
      </c>
      <c r="C1202" s="2" t="s">
        <v>18351</v>
      </c>
      <c r="D1202" s="2" t="s">
        <v>18352</v>
      </c>
      <c r="E1202" s="2" t="s">
        <v>18353</v>
      </c>
      <c r="F1202">
        <v>1</v>
      </c>
      <c r="G1202" s="2" t="s">
        <v>151</v>
      </c>
      <c r="H1202">
        <v>7</v>
      </c>
      <c r="I1202" s="2" t="s">
        <v>770</v>
      </c>
      <c r="J1202">
        <v>99</v>
      </c>
      <c r="K1202" s="2" t="s">
        <v>81</v>
      </c>
      <c r="L1202">
        <v>8</v>
      </c>
      <c r="M1202" s="2" t="s">
        <v>112</v>
      </c>
      <c r="N1202">
        <v>62</v>
      </c>
      <c r="O1202" s="2" t="s">
        <v>2450</v>
      </c>
      <c r="P1202">
        <v>999</v>
      </c>
      <c r="Q1202" s="2" t="s">
        <v>3522</v>
      </c>
      <c r="R1202" t="s">
        <v>67</v>
      </c>
      <c r="S1202" t="s">
        <v>67</v>
      </c>
      <c r="T1202" s="2" t="s">
        <v>1986</v>
      </c>
      <c r="U1202" s="2" t="s">
        <v>1987</v>
      </c>
      <c r="V1202">
        <v>929</v>
      </c>
      <c r="W1202" s="2" t="s">
        <v>6652</v>
      </c>
      <c r="X1202">
        <v>51743.63</v>
      </c>
      <c r="Y1202">
        <v>51743.63</v>
      </c>
      <c r="AD1202">
        <v>36220.54</v>
      </c>
      <c r="AF1202">
        <v>0</v>
      </c>
      <c r="AG1202">
        <v>15523.09</v>
      </c>
      <c r="AK1202">
        <v>241470</v>
      </c>
      <c r="AL1202" s="5">
        <v>103487.26</v>
      </c>
      <c r="AM1202">
        <v>32056.18</v>
      </c>
      <c r="AN1202">
        <v>6984.3</v>
      </c>
      <c r="AO1202">
        <v>46371.09</v>
      </c>
      <c r="AP1202">
        <v>51743.63</v>
      </c>
      <c r="AS1202">
        <v>36220.54</v>
      </c>
      <c r="AU1202">
        <v>13911.33</v>
      </c>
      <c r="AY1202">
        <v>241470</v>
      </c>
      <c r="AZ1202" s="5">
        <v>96502.96</v>
      </c>
      <c r="BA1202" s="5">
        <v>92742.18</v>
      </c>
      <c r="BB1202" s="5">
        <v>92742.18</v>
      </c>
      <c r="BC1202" s="5">
        <v>72441.08</v>
      </c>
      <c r="BD1202" s="5">
        <v>72441.08</v>
      </c>
      <c r="BE1202" s="5">
        <v>0</v>
      </c>
      <c r="BF1202" s="5">
        <v>309140.57</v>
      </c>
      <c r="BG1202">
        <v>20150805</v>
      </c>
      <c r="BH1202" s="9" t="str">
        <f t="shared" si="54"/>
        <v>2015</v>
      </c>
      <c r="BI1202" t="str">
        <f>MID(Merge1[[#This Row],[OC_DATA_INIZIO_PROGETTO]],5,2)</f>
        <v>08</v>
      </c>
      <c r="BJ1202">
        <v>20181120</v>
      </c>
      <c r="BK1202" t="str">
        <f t="shared" si="55"/>
        <v>2018</v>
      </c>
      <c r="BL1202" t="str">
        <f>MID(Merge1[[#This Row],[OC_DATA_FINE_PROGETTO_PREVISTA]],5,2)</f>
        <v>11</v>
      </c>
      <c r="BM1202" s="8">
        <f>(Merge1[[#This Row],[Colonna2]]-Merge1[[#This Row],[Colonna1]])*12+Merge1[[#This Row],[Colonna22]]-Merge1[[#This Row],[Colonna12]]</f>
        <v>39</v>
      </c>
      <c r="BN1202">
        <v>20181120</v>
      </c>
      <c r="BO1202" t="str">
        <f t="shared" si="56"/>
        <v>2018</v>
      </c>
      <c r="BP1202" s="2" t="s">
        <v>76</v>
      </c>
      <c r="BQ1202" s="2" t="s">
        <v>76</v>
      </c>
      <c r="BR1202" s="2" t="s">
        <v>440</v>
      </c>
      <c r="BS1202" s="2" t="s">
        <v>773</v>
      </c>
      <c r="BT1202" s="2" t="s">
        <v>774</v>
      </c>
    </row>
    <row r="1203" spans="1:72" x14ac:dyDescent="0.35">
      <c r="A1203" s="2" t="s">
        <v>8118</v>
      </c>
      <c r="B1203" s="2" t="s">
        <v>8119</v>
      </c>
      <c r="C1203" s="2" t="s">
        <v>8109</v>
      </c>
      <c r="D1203" s="2" t="s">
        <v>8110</v>
      </c>
      <c r="E1203" s="2" t="s">
        <v>8120</v>
      </c>
      <c r="F1203">
        <v>1</v>
      </c>
      <c r="G1203" s="2" t="s">
        <v>151</v>
      </c>
      <c r="H1203">
        <v>2</v>
      </c>
      <c r="I1203" s="2" t="s">
        <v>430</v>
      </c>
      <c r="J1203">
        <v>14</v>
      </c>
      <c r="K1203" s="2" t="s">
        <v>8055</v>
      </c>
      <c r="L1203">
        <v>10</v>
      </c>
      <c r="M1203" s="2" t="s">
        <v>95</v>
      </c>
      <c r="N1203">
        <v>99</v>
      </c>
      <c r="O1203" s="2" t="s">
        <v>96</v>
      </c>
      <c r="P1203">
        <v>999</v>
      </c>
      <c r="Q1203" s="2" t="s">
        <v>96</v>
      </c>
      <c r="R1203" t="s">
        <v>67</v>
      </c>
      <c r="S1203" t="s">
        <v>67</v>
      </c>
      <c r="T1203" s="2" t="s">
        <v>73</v>
      </c>
      <c r="U1203" s="2" t="s">
        <v>74</v>
      </c>
      <c r="V1203">
        <v>0</v>
      </c>
      <c r="W1203" s="2" t="s">
        <v>97</v>
      </c>
      <c r="X1203">
        <v>153000</v>
      </c>
      <c r="Y1203">
        <v>153000</v>
      </c>
      <c r="AF1203">
        <v>0</v>
      </c>
      <c r="AK1203">
        <v>27000</v>
      </c>
      <c r="AL1203" s="5">
        <v>153000</v>
      </c>
      <c r="AM1203">
        <v>0</v>
      </c>
      <c r="AN1203">
        <v>0</v>
      </c>
      <c r="AO1203">
        <v>153000</v>
      </c>
      <c r="AP1203">
        <v>153000</v>
      </c>
      <c r="AY1203">
        <v>27000</v>
      </c>
      <c r="AZ1203" s="5">
        <v>153000</v>
      </c>
      <c r="BA1203" s="5">
        <v>92716.52</v>
      </c>
      <c r="BB1203" s="5">
        <v>92716.52</v>
      </c>
      <c r="BC1203" s="5">
        <v>92716.52</v>
      </c>
      <c r="BD1203" s="5">
        <v>92716.52</v>
      </c>
      <c r="BE1203" s="5">
        <v>0</v>
      </c>
      <c r="BF1203" s="5">
        <v>92716.52</v>
      </c>
      <c r="BG1203">
        <v>20171001</v>
      </c>
      <c r="BH1203" s="9" t="str">
        <f t="shared" si="54"/>
        <v>2017</v>
      </c>
      <c r="BI1203" t="str">
        <f>MID(Merge1[[#This Row],[OC_DATA_INIZIO_PROGETTO]],5,2)</f>
        <v>10</v>
      </c>
      <c r="BJ1203">
        <v>20200331</v>
      </c>
      <c r="BK1203" t="str">
        <f t="shared" si="55"/>
        <v>2020</v>
      </c>
      <c r="BL1203" t="str">
        <f>MID(Merge1[[#This Row],[OC_DATA_FINE_PROGETTO_PREVISTA]],5,2)</f>
        <v>03</v>
      </c>
      <c r="BM1203" s="8">
        <f>(Merge1[[#This Row],[Colonna2]]-Merge1[[#This Row],[Colonna1]])*12+Merge1[[#This Row],[Colonna22]]-Merge1[[#This Row],[Colonna12]]</f>
        <v>29</v>
      </c>
      <c r="BO1203" t="str">
        <f t="shared" si="56"/>
        <v/>
      </c>
      <c r="BP1203" s="2" t="s">
        <v>76</v>
      </c>
      <c r="BQ1203" s="2" t="s">
        <v>76</v>
      </c>
      <c r="BR1203" s="2" t="s">
        <v>77</v>
      </c>
      <c r="BS1203" s="2" t="s">
        <v>434</v>
      </c>
      <c r="BT1203" s="2" t="s">
        <v>435</v>
      </c>
    </row>
    <row r="1204" spans="1:72" x14ac:dyDescent="0.35">
      <c r="A1204" s="2" t="s">
        <v>427</v>
      </c>
      <c r="B1204" s="2" t="s">
        <v>428</v>
      </c>
      <c r="C1204" s="2" t="s">
        <v>414</v>
      </c>
      <c r="D1204" s="2" t="s">
        <v>415</v>
      </c>
      <c r="E1204" s="2" t="s">
        <v>429</v>
      </c>
      <c r="F1204">
        <v>6</v>
      </c>
      <c r="G1204" s="2" t="s">
        <v>93</v>
      </c>
      <c r="H1204">
        <v>6</v>
      </c>
      <c r="I1204" s="2" t="s">
        <v>94</v>
      </c>
      <c r="J1204">
        <v>99</v>
      </c>
      <c r="K1204" s="2" t="s">
        <v>81</v>
      </c>
      <c r="L1204">
        <v>8</v>
      </c>
      <c r="M1204" s="2" t="s">
        <v>112</v>
      </c>
      <c r="N1204">
        <v>61</v>
      </c>
      <c r="O1204" s="2" t="s">
        <v>113</v>
      </c>
      <c r="P1204">
        <v>620</v>
      </c>
      <c r="Q1204" s="2" t="s">
        <v>114</v>
      </c>
      <c r="R1204" t="s">
        <v>67</v>
      </c>
      <c r="S1204" t="s">
        <v>67</v>
      </c>
      <c r="T1204" s="2" t="s">
        <v>73</v>
      </c>
      <c r="U1204" s="2" t="s">
        <v>74</v>
      </c>
      <c r="V1204">
        <v>0</v>
      </c>
      <c r="W1204" s="2" t="s">
        <v>97</v>
      </c>
      <c r="X1204">
        <v>136850</v>
      </c>
      <c r="AF1204">
        <v>0</v>
      </c>
      <c r="AL1204" s="5">
        <v>136850</v>
      </c>
      <c r="AM1204">
        <v>0</v>
      </c>
      <c r="AN1204">
        <v>0</v>
      </c>
      <c r="AO1204">
        <v>136850</v>
      </c>
      <c r="AZ1204" s="5">
        <v>136850</v>
      </c>
      <c r="BA1204" s="5">
        <v>92633.43</v>
      </c>
      <c r="BB1204" s="5">
        <v>92633.43</v>
      </c>
      <c r="BC1204" s="5">
        <v>92633.43</v>
      </c>
      <c r="BD1204" s="5">
        <v>92633.43</v>
      </c>
      <c r="BE1204" s="5">
        <v>0</v>
      </c>
      <c r="BF1204" s="5">
        <v>92633.43</v>
      </c>
      <c r="BG1204">
        <v>20180521</v>
      </c>
      <c r="BH1204" s="9" t="str">
        <f t="shared" si="54"/>
        <v>2018</v>
      </c>
      <c r="BI1204" t="str">
        <f>MID(Merge1[[#This Row],[OC_DATA_INIZIO_PROGETTO]],5,2)</f>
        <v>05</v>
      </c>
      <c r="BJ1204">
        <v>20210220</v>
      </c>
      <c r="BK1204" t="str">
        <f t="shared" si="55"/>
        <v>2021</v>
      </c>
      <c r="BL1204" t="str">
        <f>MID(Merge1[[#This Row],[OC_DATA_FINE_PROGETTO_PREVISTA]],5,2)</f>
        <v>02</v>
      </c>
      <c r="BM1204" s="8">
        <f>(Merge1[[#This Row],[Colonna2]]-Merge1[[#This Row],[Colonna1]])*12+Merge1[[#This Row],[Colonna22]]-Merge1[[#This Row],[Colonna12]]</f>
        <v>33</v>
      </c>
      <c r="BO1204" t="str">
        <f t="shared" si="56"/>
        <v/>
      </c>
      <c r="BP1204" s="2" t="s">
        <v>76</v>
      </c>
      <c r="BQ1204" s="2" t="s">
        <v>76</v>
      </c>
      <c r="BR1204" s="2" t="s">
        <v>86</v>
      </c>
      <c r="BS1204" s="2" t="s">
        <v>67</v>
      </c>
      <c r="BT1204" s="2" t="s">
        <v>67</v>
      </c>
    </row>
    <row r="1205" spans="1:72" x14ac:dyDescent="0.35">
      <c r="A1205" s="2" t="s">
        <v>271</v>
      </c>
      <c r="B1205" s="2" t="s">
        <v>267</v>
      </c>
      <c r="C1205" s="2" t="s">
        <v>263</v>
      </c>
      <c r="D1205" s="2" t="s">
        <v>264</v>
      </c>
      <c r="E1205" s="2" t="s">
        <v>272</v>
      </c>
      <c r="F1205">
        <v>6</v>
      </c>
      <c r="G1205" s="2" t="s">
        <v>93</v>
      </c>
      <c r="H1205">
        <v>6</v>
      </c>
      <c r="I1205" s="2" t="s">
        <v>94</v>
      </c>
      <c r="J1205">
        <v>99</v>
      </c>
      <c r="K1205" s="2" t="s">
        <v>81</v>
      </c>
      <c r="L1205">
        <v>8</v>
      </c>
      <c r="M1205" s="2" t="s">
        <v>112</v>
      </c>
      <c r="N1205">
        <v>61</v>
      </c>
      <c r="O1205" s="2" t="s">
        <v>113</v>
      </c>
      <c r="P1205">
        <v>620</v>
      </c>
      <c r="Q1205" s="2" t="s">
        <v>114</v>
      </c>
      <c r="R1205" t="s">
        <v>67</v>
      </c>
      <c r="S1205" t="s">
        <v>67</v>
      </c>
      <c r="T1205" s="2" t="s">
        <v>73</v>
      </c>
      <c r="U1205" s="2" t="s">
        <v>74</v>
      </c>
      <c r="V1205">
        <v>0</v>
      </c>
      <c r="W1205" s="2" t="s">
        <v>97</v>
      </c>
      <c r="X1205">
        <v>219500.11</v>
      </c>
      <c r="AF1205">
        <v>0</v>
      </c>
      <c r="AL1205" s="5">
        <v>219500.11</v>
      </c>
      <c r="AM1205">
        <v>0</v>
      </c>
      <c r="AN1205">
        <v>0</v>
      </c>
      <c r="AO1205">
        <v>219500.11</v>
      </c>
      <c r="AZ1205" s="5">
        <v>219500.11</v>
      </c>
      <c r="BA1205" s="5">
        <v>92536.36</v>
      </c>
      <c r="BB1205" s="5">
        <v>92536.36</v>
      </c>
      <c r="BC1205" s="5">
        <v>92536.36</v>
      </c>
      <c r="BD1205" s="5">
        <v>92536.36</v>
      </c>
      <c r="BE1205" s="5">
        <v>0</v>
      </c>
      <c r="BF1205" s="5">
        <v>92536.36</v>
      </c>
      <c r="BG1205">
        <v>20180403</v>
      </c>
      <c r="BH1205" s="9" t="str">
        <f t="shared" si="54"/>
        <v>2018</v>
      </c>
      <c r="BI1205" t="str">
        <f>MID(Merge1[[#This Row],[OC_DATA_INIZIO_PROGETTO]],5,2)</f>
        <v>04</v>
      </c>
      <c r="BJ1205">
        <v>20210102</v>
      </c>
      <c r="BK1205" t="str">
        <f t="shared" si="55"/>
        <v>2021</v>
      </c>
      <c r="BL1205" t="str">
        <f>MID(Merge1[[#This Row],[OC_DATA_FINE_PROGETTO_PREVISTA]],5,2)</f>
        <v>01</v>
      </c>
      <c r="BM1205" s="8">
        <f>(Merge1[[#This Row],[Colonna2]]-Merge1[[#This Row],[Colonna1]])*12+Merge1[[#This Row],[Colonna22]]-Merge1[[#This Row],[Colonna12]]</f>
        <v>33</v>
      </c>
      <c r="BO1205" t="str">
        <f t="shared" si="56"/>
        <v/>
      </c>
      <c r="BP1205" s="2" t="s">
        <v>76</v>
      </c>
      <c r="BQ1205" s="2" t="s">
        <v>76</v>
      </c>
      <c r="BR1205" s="2" t="s">
        <v>86</v>
      </c>
      <c r="BS1205" s="2" t="s">
        <v>67</v>
      </c>
      <c r="BT1205" s="2" t="s">
        <v>67</v>
      </c>
    </row>
    <row r="1206" spans="1:72" x14ac:dyDescent="0.35">
      <c r="A1206" s="2" t="s">
        <v>4432</v>
      </c>
      <c r="B1206" s="2" t="s">
        <v>4433</v>
      </c>
      <c r="C1206" s="2" t="s">
        <v>4434</v>
      </c>
      <c r="D1206" s="2" t="s">
        <v>4435</v>
      </c>
      <c r="E1206" s="2" t="s">
        <v>4436</v>
      </c>
      <c r="F1206">
        <v>3</v>
      </c>
      <c r="G1206" s="2" t="s">
        <v>102</v>
      </c>
      <c r="H1206">
        <v>7</v>
      </c>
      <c r="I1206" s="2" t="s">
        <v>770</v>
      </c>
      <c r="J1206">
        <v>15</v>
      </c>
      <c r="K1206" s="2" t="s">
        <v>3707</v>
      </c>
      <c r="L1206">
        <v>7</v>
      </c>
      <c r="M1206" s="2" t="s">
        <v>1213</v>
      </c>
      <c r="N1206">
        <v>18</v>
      </c>
      <c r="O1206" s="2" t="s">
        <v>1214</v>
      </c>
      <c r="P1206">
        <v>999</v>
      </c>
      <c r="Q1206" s="2" t="s">
        <v>1215</v>
      </c>
      <c r="R1206" t="s">
        <v>67</v>
      </c>
      <c r="S1206" t="s">
        <v>67</v>
      </c>
      <c r="T1206" s="2" t="s">
        <v>504</v>
      </c>
      <c r="U1206" s="2" t="s">
        <v>505</v>
      </c>
      <c r="V1206">
        <v>611</v>
      </c>
      <c r="W1206" s="2" t="s">
        <v>2386</v>
      </c>
      <c r="X1206">
        <v>46250</v>
      </c>
      <c r="Y1206">
        <v>46250</v>
      </c>
      <c r="AD1206">
        <v>32375</v>
      </c>
      <c r="AF1206">
        <v>0</v>
      </c>
      <c r="AG1206">
        <v>13875</v>
      </c>
      <c r="AK1206">
        <v>92500</v>
      </c>
      <c r="AL1206" s="5">
        <v>92500</v>
      </c>
      <c r="AM1206">
        <v>0</v>
      </c>
      <c r="AN1206">
        <v>0</v>
      </c>
      <c r="AO1206">
        <v>46250</v>
      </c>
      <c r="AP1206">
        <v>46250</v>
      </c>
      <c r="AS1206">
        <v>32375</v>
      </c>
      <c r="AU1206">
        <v>13875</v>
      </c>
      <c r="AY1206">
        <v>92500</v>
      </c>
      <c r="AZ1206" s="5">
        <v>92500</v>
      </c>
      <c r="BA1206" s="5">
        <v>92500</v>
      </c>
      <c r="BB1206" s="5">
        <v>92500</v>
      </c>
      <c r="BF1206" s="5">
        <v>0</v>
      </c>
      <c r="BG1206">
        <v>20170615</v>
      </c>
      <c r="BH1206" s="9" t="str">
        <f t="shared" si="54"/>
        <v>2017</v>
      </c>
      <c r="BI1206" t="str">
        <f>MID(Merge1[[#This Row],[OC_DATA_INIZIO_PROGETTO]],5,2)</f>
        <v>06</v>
      </c>
      <c r="BJ1206">
        <v>20191231</v>
      </c>
      <c r="BK1206" t="str">
        <f t="shared" si="55"/>
        <v>2019</v>
      </c>
      <c r="BL1206" t="str">
        <f>MID(Merge1[[#This Row],[OC_DATA_FINE_PROGETTO_PREVISTA]],5,2)</f>
        <v>12</v>
      </c>
      <c r="BM1206" s="8">
        <f>(Merge1[[#This Row],[Colonna2]]-Merge1[[#This Row],[Colonna1]])*12+Merge1[[#This Row],[Colonna22]]-Merge1[[#This Row],[Colonna12]]</f>
        <v>30</v>
      </c>
      <c r="BO1206" t="str">
        <f t="shared" si="56"/>
        <v/>
      </c>
      <c r="BP1206" s="2" t="s">
        <v>86</v>
      </c>
      <c r="BQ1206" s="2" t="s">
        <v>76</v>
      </c>
      <c r="BR1206" s="2" t="s">
        <v>77</v>
      </c>
      <c r="BS1206" s="2" t="s">
        <v>2387</v>
      </c>
      <c r="BT1206" s="2" t="s">
        <v>510</v>
      </c>
    </row>
    <row r="1207" spans="1:72" x14ac:dyDescent="0.35">
      <c r="A1207" s="2" t="s">
        <v>11773</v>
      </c>
      <c r="B1207" s="2" t="s">
        <v>11774</v>
      </c>
      <c r="C1207" s="2" t="s">
        <v>11775</v>
      </c>
      <c r="D1207" s="2" t="s">
        <v>11776</v>
      </c>
      <c r="E1207" s="2" t="s">
        <v>11777</v>
      </c>
      <c r="F1207">
        <v>1</v>
      </c>
      <c r="G1207" s="2" t="s">
        <v>151</v>
      </c>
      <c r="H1207">
        <v>7</v>
      </c>
      <c r="I1207" s="2" t="s">
        <v>770</v>
      </c>
      <c r="J1207">
        <v>99</v>
      </c>
      <c r="K1207" s="2" t="s">
        <v>81</v>
      </c>
      <c r="L1207">
        <v>8</v>
      </c>
      <c r="M1207" s="2" t="s">
        <v>112</v>
      </c>
      <c r="N1207">
        <v>62</v>
      </c>
      <c r="O1207" s="2" t="s">
        <v>2450</v>
      </c>
      <c r="P1207">
        <v>999</v>
      </c>
      <c r="Q1207" s="2" t="s">
        <v>3522</v>
      </c>
      <c r="R1207" t="s">
        <v>67</v>
      </c>
      <c r="S1207" t="s">
        <v>67</v>
      </c>
      <c r="T1207" s="2" t="s">
        <v>1986</v>
      </c>
      <c r="U1207" s="2" t="s">
        <v>1987</v>
      </c>
      <c r="V1207">
        <v>939</v>
      </c>
      <c r="W1207" s="2" t="s">
        <v>6644</v>
      </c>
      <c r="X1207">
        <v>46250</v>
      </c>
      <c r="Y1207">
        <v>46250</v>
      </c>
      <c r="AD1207">
        <v>32375</v>
      </c>
      <c r="AF1207">
        <v>0</v>
      </c>
      <c r="AG1207">
        <v>13875</v>
      </c>
      <c r="AK1207">
        <v>92500</v>
      </c>
      <c r="AL1207" s="5">
        <v>92500</v>
      </c>
      <c r="AM1207">
        <v>0</v>
      </c>
      <c r="AN1207">
        <v>0</v>
      </c>
      <c r="AO1207">
        <v>46250</v>
      </c>
      <c r="AP1207">
        <v>46250</v>
      </c>
      <c r="AS1207">
        <v>32375</v>
      </c>
      <c r="AU1207">
        <v>13875</v>
      </c>
      <c r="AY1207">
        <v>92500</v>
      </c>
      <c r="AZ1207" s="5">
        <v>92500</v>
      </c>
      <c r="BA1207" s="5">
        <v>92500</v>
      </c>
      <c r="BB1207" s="5">
        <v>92500</v>
      </c>
      <c r="BF1207" s="5">
        <v>0</v>
      </c>
      <c r="BG1207">
        <v>20201204</v>
      </c>
      <c r="BH1207" s="9" t="str">
        <f t="shared" si="54"/>
        <v>2020</v>
      </c>
      <c r="BI1207" t="str">
        <f>MID(Merge1[[#This Row],[OC_DATA_INIZIO_PROGETTO]],5,2)</f>
        <v>12</v>
      </c>
      <c r="BJ1207">
        <v>20211231</v>
      </c>
      <c r="BK1207" t="str">
        <f t="shared" si="55"/>
        <v>2021</v>
      </c>
      <c r="BL1207" t="str">
        <f>MID(Merge1[[#This Row],[OC_DATA_FINE_PROGETTO_PREVISTA]],5,2)</f>
        <v>12</v>
      </c>
      <c r="BM1207" s="8">
        <f>(Merge1[[#This Row],[Colonna2]]-Merge1[[#This Row],[Colonna1]])*12+Merge1[[#This Row],[Colonna22]]-Merge1[[#This Row],[Colonna12]]</f>
        <v>12</v>
      </c>
      <c r="BN1207">
        <v>20211204</v>
      </c>
      <c r="BO1207" t="str">
        <f t="shared" si="56"/>
        <v>2021</v>
      </c>
      <c r="BP1207" s="2" t="s">
        <v>86</v>
      </c>
      <c r="BQ1207" s="2" t="s">
        <v>76</v>
      </c>
      <c r="BR1207" s="2" t="s">
        <v>77</v>
      </c>
      <c r="BS1207" s="2" t="s">
        <v>2387</v>
      </c>
      <c r="BT1207" s="2" t="s">
        <v>510</v>
      </c>
    </row>
    <row r="1208" spans="1:72" x14ac:dyDescent="0.35">
      <c r="A1208" s="2" t="s">
        <v>3494</v>
      </c>
      <c r="B1208" s="2" t="s">
        <v>3495</v>
      </c>
      <c r="C1208" s="2" t="s">
        <v>3496</v>
      </c>
      <c r="D1208" s="2" t="s">
        <v>3497</v>
      </c>
      <c r="E1208" s="2" t="s">
        <v>3498</v>
      </c>
      <c r="F1208">
        <v>1</v>
      </c>
      <c r="G1208" s="2" t="s">
        <v>151</v>
      </c>
      <c r="H1208">
        <v>7</v>
      </c>
      <c r="I1208" s="2" t="s">
        <v>770</v>
      </c>
      <c r="J1208">
        <v>20</v>
      </c>
      <c r="K1208" s="2" t="s">
        <v>3054</v>
      </c>
      <c r="L1208">
        <v>8</v>
      </c>
      <c r="M1208" s="2" t="s">
        <v>112</v>
      </c>
      <c r="N1208">
        <v>62</v>
      </c>
      <c r="O1208" s="2" t="s">
        <v>2450</v>
      </c>
      <c r="P1208">
        <v>634</v>
      </c>
      <c r="Q1208" s="2" t="s">
        <v>2770</v>
      </c>
      <c r="R1208" t="s">
        <v>67</v>
      </c>
      <c r="S1208" t="s">
        <v>67</v>
      </c>
      <c r="T1208" s="2" t="s">
        <v>1331</v>
      </c>
      <c r="U1208" s="2" t="s">
        <v>1332</v>
      </c>
      <c r="V1208">
        <v>606</v>
      </c>
      <c r="W1208" s="2" t="s">
        <v>2389</v>
      </c>
      <c r="X1208">
        <v>46228.69</v>
      </c>
      <c r="Y1208">
        <v>46228.69</v>
      </c>
      <c r="AD1208">
        <v>32360.080000000002</v>
      </c>
      <c r="AF1208">
        <v>0</v>
      </c>
      <c r="AG1208">
        <v>13868.6</v>
      </c>
      <c r="AK1208">
        <v>46123</v>
      </c>
      <c r="AL1208" s="5">
        <v>92457.37</v>
      </c>
      <c r="AM1208">
        <v>0</v>
      </c>
      <c r="AN1208">
        <v>0</v>
      </c>
      <c r="AO1208">
        <v>46228.69</v>
      </c>
      <c r="AP1208">
        <v>46228.69</v>
      </c>
      <c r="AS1208">
        <v>32360.080000000002</v>
      </c>
      <c r="AU1208">
        <v>13868.6</v>
      </c>
      <c r="AY1208">
        <v>46123</v>
      </c>
      <c r="AZ1208" s="5">
        <v>92457.37</v>
      </c>
      <c r="BA1208" s="5">
        <v>92457.37</v>
      </c>
      <c r="BB1208" s="5">
        <v>92457.37</v>
      </c>
      <c r="BC1208" s="5">
        <v>92457.37</v>
      </c>
      <c r="BD1208" s="5">
        <v>92457.37</v>
      </c>
      <c r="BE1208" s="5">
        <v>0</v>
      </c>
      <c r="BF1208" s="5">
        <v>138580.70000000001</v>
      </c>
      <c r="BG1208">
        <v>20160722</v>
      </c>
      <c r="BH1208" s="9" t="str">
        <f t="shared" si="54"/>
        <v>2016</v>
      </c>
      <c r="BI1208" t="str">
        <f>MID(Merge1[[#This Row],[OC_DATA_INIZIO_PROGETTO]],5,2)</f>
        <v>07</v>
      </c>
      <c r="BJ1208">
        <v>20180531</v>
      </c>
      <c r="BK1208" t="str">
        <f t="shared" si="55"/>
        <v>2018</v>
      </c>
      <c r="BL1208" t="str">
        <f>MID(Merge1[[#This Row],[OC_DATA_FINE_PROGETTO_PREVISTA]],5,2)</f>
        <v>05</v>
      </c>
      <c r="BM1208" s="8">
        <f>(Merge1[[#This Row],[Colonna2]]-Merge1[[#This Row],[Colonna1]])*12+Merge1[[#This Row],[Colonna22]]-Merge1[[#This Row],[Colonna12]]</f>
        <v>22</v>
      </c>
      <c r="BN1208">
        <v>20180731</v>
      </c>
      <c r="BO1208" t="str">
        <f t="shared" si="56"/>
        <v>2018</v>
      </c>
      <c r="BP1208" s="2" t="s">
        <v>116</v>
      </c>
      <c r="BQ1208" s="2" t="s">
        <v>763</v>
      </c>
      <c r="BR1208" s="2" t="s">
        <v>440</v>
      </c>
      <c r="BS1208" s="2" t="s">
        <v>773</v>
      </c>
      <c r="BT1208" s="2" t="s">
        <v>774</v>
      </c>
    </row>
    <row r="1209" spans="1:72" x14ac:dyDescent="0.35">
      <c r="A1209" s="2" t="s">
        <v>12050</v>
      </c>
      <c r="B1209" s="2" t="s">
        <v>12051</v>
      </c>
      <c r="C1209" s="2" t="s">
        <v>12052</v>
      </c>
      <c r="D1209" s="2" t="s">
        <v>12053</v>
      </c>
      <c r="E1209" s="2" t="s">
        <v>12054</v>
      </c>
      <c r="F1209">
        <v>1</v>
      </c>
      <c r="G1209" s="2" t="s">
        <v>151</v>
      </c>
      <c r="H1209">
        <v>7</v>
      </c>
      <c r="I1209" s="2" t="s">
        <v>770</v>
      </c>
      <c r="J1209">
        <v>99</v>
      </c>
      <c r="K1209" s="2" t="s">
        <v>81</v>
      </c>
      <c r="L1209">
        <v>8</v>
      </c>
      <c r="M1209" s="2" t="s">
        <v>112</v>
      </c>
      <c r="N1209">
        <v>62</v>
      </c>
      <c r="O1209" s="2" t="s">
        <v>2450</v>
      </c>
      <c r="P1209">
        <v>999</v>
      </c>
      <c r="Q1209" s="2" t="s">
        <v>3522</v>
      </c>
      <c r="R1209" t="s">
        <v>67</v>
      </c>
      <c r="S1209" t="s">
        <v>67</v>
      </c>
      <c r="T1209" s="2" t="s">
        <v>1986</v>
      </c>
      <c r="U1209" s="2" t="s">
        <v>1987</v>
      </c>
      <c r="V1209">
        <v>910</v>
      </c>
      <c r="W1209" s="2" t="s">
        <v>6662</v>
      </c>
      <c r="X1209">
        <v>46132.68</v>
      </c>
      <c r="Y1209">
        <v>46132.68</v>
      </c>
      <c r="AD1209">
        <v>32292.87</v>
      </c>
      <c r="AF1209">
        <v>0</v>
      </c>
      <c r="AG1209">
        <v>13839.8</v>
      </c>
      <c r="AK1209">
        <v>91558</v>
      </c>
      <c r="AL1209" s="5">
        <v>92265.35</v>
      </c>
      <c r="AM1209">
        <v>0</v>
      </c>
      <c r="AN1209">
        <v>0</v>
      </c>
      <c r="AO1209">
        <v>46132.68</v>
      </c>
      <c r="AP1209">
        <v>46132.68</v>
      </c>
      <c r="AS1209">
        <v>32292.87</v>
      </c>
      <c r="AU1209">
        <v>13839.8</v>
      </c>
      <c r="AY1209">
        <v>91558</v>
      </c>
      <c r="AZ1209" s="5">
        <v>92265.35</v>
      </c>
      <c r="BA1209" s="5">
        <v>92265.35</v>
      </c>
      <c r="BB1209" s="5">
        <v>92265.35</v>
      </c>
      <c r="BF1209" s="5">
        <v>0</v>
      </c>
      <c r="BG1209">
        <v>20201204</v>
      </c>
      <c r="BH1209" s="9" t="str">
        <f t="shared" si="54"/>
        <v>2020</v>
      </c>
      <c r="BI1209" t="str">
        <f>MID(Merge1[[#This Row],[OC_DATA_INIZIO_PROGETTO]],5,2)</f>
        <v>12</v>
      </c>
      <c r="BJ1209">
        <v>20211231</v>
      </c>
      <c r="BK1209" t="str">
        <f t="shared" si="55"/>
        <v>2021</v>
      </c>
      <c r="BL1209" t="str">
        <f>MID(Merge1[[#This Row],[OC_DATA_FINE_PROGETTO_PREVISTA]],5,2)</f>
        <v>12</v>
      </c>
      <c r="BM1209" s="8">
        <f>(Merge1[[#This Row],[Colonna2]]-Merge1[[#This Row],[Colonna1]])*12+Merge1[[#This Row],[Colonna22]]-Merge1[[#This Row],[Colonna12]]</f>
        <v>12</v>
      </c>
      <c r="BN1209">
        <v>20211204</v>
      </c>
      <c r="BO1209" t="str">
        <f t="shared" si="56"/>
        <v>2021</v>
      </c>
      <c r="BP1209" s="2" t="s">
        <v>86</v>
      </c>
      <c r="BQ1209" s="2" t="s">
        <v>76</v>
      </c>
      <c r="BR1209" s="2" t="s">
        <v>77</v>
      </c>
      <c r="BS1209" s="2" t="s">
        <v>2387</v>
      </c>
      <c r="BT1209" s="2" t="s">
        <v>510</v>
      </c>
    </row>
    <row r="1210" spans="1:72" x14ac:dyDescent="0.35">
      <c r="A1210" s="2" t="s">
        <v>5328</v>
      </c>
      <c r="B1210" s="2" t="s">
        <v>5329</v>
      </c>
      <c r="C1210" s="2" t="s">
        <v>5330</v>
      </c>
      <c r="D1210" s="2" t="s">
        <v>5331</v>
      </c>
      <c r="E1210" s="2" t="s">
        <v>5332</v>
      </c>
      <c r="F1210">
        <v>1</v>
      </c>
      <c r="G1210" s="2" t="s">
        <v>151</v>
      </c>
      <c r="H1210">
        <v>7</v>
      </c>
      <c r="I1210" s="2" t="s">
        <v>770</v>
      </c>
      <c r="J1210">
        <v>20</v>
      </c>
      <c r="K1210" s="2" t="s">
        <v>3054</v>
      </c>
      <c r="L1210">
        <v>8</v>
      </c>
      <c r="M1210" s="2" t="s">
        <v>112</v>
      </c>
      <c r="N1210">
        <v>62</v>
      </c>
      <c r="O1210" s="2" t="s">
        <v>2450</v>
      </c>
      <c r="P1210">
        <v>634</v>
      </c>
      <c r="Q1210" s="2" t="s">
        <v>2770</v>
      </c>
      <c r="R1210" t="s">
        <v>67</v>
      </c>
      <c r="S1210" t="s">
        <v>67</v>
      </c>
      <c r="T1210" s="2" t="s">
        <v>1331</v>
      </c>
      <c r="U1210" s="2" t="s">
        <v>1332</v>
      </c>
      <c r="V1210">
        <v>606</v>
      </c>
      <c r="W1210" s="2" t="s">
        <v>2389</v>
      </c>
      <c r="X1210">
        <v>46097.69</v>
      </c>
      <c r="Y1210">
        <v>46097.69</v>
      </c>
      <c r="AD1210">
        <v>32268.39</v>
      </c>
      <c r="AF1210">
        <v>0</v>
      </c>
      <c r="AG1210">
        <v>13829.31</v>
      </c>
      <c r="AK1210">
        <v>55852</v>
      </c>
      <c r="AL1210" s="5">
        <v>92195.39</v>
      </c>
      <c r="AM1210">
        <v>0</v>
      </c>
      <c r="AN1210">
        <v>0</v>
      </c>
      <c r="AO1210">
        <v>46097.69</v>
      </c>
      <c r="AP1210">
        <v>46097.69</v>
      </c>
      <c r="AS1210">
        <v>32268.39</v>
      </c>
      <c r="AU1210">
        <v>13829.31</v>
      </c>
      <c r="AY1210">
        <v>55852</v>
      </c>
      <c r="AZ1210" s="5">
        <v>92195.39</v>
      </c>
      <c r="BA1210" s="5">
        <v>92195.39</v>
      </c>
      <c r="BB1210" s="5">
        <v>92195.39</v>
      </c>
      <c r="BC1210" s="5">
        <v>92195.39</v>
      </c>
      <c r="BD1210" s="5">
        <v>92195.39</v>
      </c>
      <c r="BE1210" s="5">
        <v>0</v>
      </c>
      <c r="BF1210" s="5">
        <v>148047.22</v>
      </c>
      <c r="BG1210">
        <v>20171019</v>
      </c>
      <c r="BH1210" s="9" t="str">
        <f t="shared" si="54"/>
        <v>2017</v>
      </c>
      <c r="BI1210" t="str">
        <f>MID(Merge1[[#This Row],[OC_DATA_INIZIO_PROGETTO]],5,2)</f>
        <v>10</v>
      </c>
      <c r="BJ1210">
        <v>20190731</v>
      </c>
      <c r="BK1210" t="str">
        <f t="shared" si="55"/>
        <v>2019</v>
      </c>
      <c r="BL1210" t="str">
        <f>MID(Merge1[[#This Row],[OC_DATA_FINE_PROGETTO_PREVISTA]],5,2)</f>
        <v>07</v>
      </c>
      <c r="BM1210" s="8">
        <f>(Merge1[[#This Row],[Colonna2]]-Merge1[[#This Row],[Colonna1]])*12+Merge1[[#This Row],[Colonna22]]-Merge1[[#This Row],[Colonna12]]</f>
        <v>21</v>
      </c>
      <c r="BN1210">
        <v>20190731</v>
      </c>
      <c r="BO1210" t="str">
        <f t="shared" si="56"/>
        <v>2019</v>
      </c>
      <c r="BP1210" s="2" t="s">
        <v>116</v>
      </c>
      <c r="BQ1210" s="2" t="s">
        <v>763</v>
      </c>
      <c r="BR1210" s="2" t="s">
        <v>440</v>
      </c>
      <c r="BS1210" s="2" t="s">
        <v>773</v>
      </c>
      <c r="BT1210" s="2" t="s">
        <v>774</v>
      </c>
    </row>
    <row r="1211" spans="1:72" x14ac:dyDescent="0.35">
      <c r="A1211" s="2" t="s">
        <v>12124</v>
      </c>
      <c r="B1211" s="2" t="s">
        <v>12125</v>
      </c>
      <c r="C1211" s="2" t="s">
        <v>12126</v>
      </c>
      <c r="D1211" s="2" t="s">
        <v>12127</v>
      </c>
      <c r="E1211" s="2" t="s">
        <v>12128</v>
      </c>
      <c r="F1211">
        <v>1</v>
      </c>
      <c r="G1211" s="2" t="s">
        <v>151</v>
      </c>
      <c r="H1211">
        <v>7</v>
      </c>
      <c r="I1211" s="2" t="s">
        <v>770</v>
      </c>
      <c r="J1211">
        <v>99</v>
      </c>
      <c r="K1211" s="2" t="s">
        <v>81</v>
      </c>
      <c r="L1211">
        <v>8</v>
      </c>
      <c r="M1211" s="2" t="s">
        <v>112</v>
      </c>
      <c r="N1211">
        <v>62</v>
      </c>
      <c r="O1211" s="2" t="s">
        <v>2450</v>
      </c>
      <c r="P1211">
        <v>999</v>
      </c>
      <c r="Q1211" s="2" t="s">
        <v>3522</v>
      </c>
      <c r="R1211" t="s">
        <v>67</v>
      </c>
      <c r="S1211" t="s">
        <v>67</v>
      </c>
      <c r="T1211" s="2" t="s">
        <v>1986</v>
      </c>
      <c r="U1211" s="2" t="s">
        <v>1987</v>
      </c>
      <c r="V1211">
        <v>907</v>
      </c>
      <c r="W1211" s="2" t="s">
        <v>6818</v>
      </c>
      <c r="X1211">
        <v>46092.88</v>
      </c>
      <c r="Y1211">
        <v>46092.88</v>
      </c>
      <c r="AD1211">
        <v>32265.01</v>
      </c>
      <c r="AF1211">
        <v>0</v>
      </c>
      <c r="AG1211">
        <v>13827.86</v>
      </c>
      <c r="AK1211">
        <v>107814</v>
      </c>
      <c r="AL1211" s="5">
        <v>92185.75</v>
      </c>
      <c r="AM1211">
        <v>0</v>
      </c>
      <c r="AN1211">
        <v>0</v>
      </c>
      <c r="AO1211">
        <v>46092.88</v>
      </c>
      <c r="AP1211">
        <v>46092.88</v>
      </c>
      <c r="AS1211">
        <v>32265.01</v>
      </c>
      <c r="AU1211">
        <v>13827.86</v>
      </c>
      <c r="AY1211">
        <v>107814</v>
      </c>
      <c r="AZ1211" s="5">
        <v>92185.75</v>
      </c>
      <c r="BA1211" s="5">
        <v>92185.75</v>
      </c>
      <c r="BB1211" s="5">
        <v>92185.75</v>
      </c>
      <c r="BF1211" s="5">
        <v>0</v>
      </c>
      <c r="BG1211">
        <v>20201204</v>
      </c>
      <c r="BH1211" s="9" t="str">
        <f t="shared" si="54"/>
        <v>2020</v>
      </c>
      <c r="BI1211" t="str">
        <f>MID(Merge1[[#This Row],[OC_DATA_INIZIO_PROGETTO]],5,2)</f>
        <v>12</v>
      </c>
      <c r="BJ1211">
        <v>20211231</v>
      </c>
      <c r="BK1211" t="str">
        <f t="shared" si="55"/>
        <v>2021</v>
      </c>
      <c r="BL1211" t="str">
        <f>MID(Merge1[[#This Row],[OC_DATA_FINE_PROGETTO_PREVISTA]],5,2)</f>
        <v>12</v>
      </c>
      <c r="BM1211" s="8">
        <f>(Merge1[[#This Row],[Colonna2]]-Merge1[[#This Row],[Colonna1]])*12+Merge1[[#This Row],[Colonna22]]-Merge1[[#This Row],[Colonna12]]</f>
        <v>12</v>
      </c>
      <c r="BN1211">
        <v>20211204</v>
      </c>
      <c r="BO1211" t="str">
        <f t="shared" si="56"/>
        <v>2021</v>
      </c>
      <c r="BP1211" s="2" t="s">
        <v>86</v>
      </c>
      <c r="BQ1211" s="2" t="s">
        <v>76</v>
      </c>
      <c r="BR1211" s="2" t="s">
        <v>77</v>
      </c>
      <c r="BS1211" s="2" t="s">
        <v>2387</v>
      </c>
      <c r="BT1211" s="2" t="s">
        <v>510</v>
      </c>
    </row>
    <row r="1212" spans="1:72" x14ac:dyDescent="0.35">
      <c r="A1212" s="2" t="s">
        <v>29827</v>
      </c>
      <c r="B1212" s="2" t="s">
        <v>29828</v>
      </c>
      <c r="C1212" s="2" t="s">
        <v>29829</v>
      </c>
      <c r="D1212" s="2" t="s">
        <v>29590</v>
      </c>
      <c r="E1212" s="2" t="s">
        <v>29830</v>
      </c>
      <c r="F1212">
        <v>3</v>
      </c>
      <c r="G1212" s="2" t="s">
        <v>102</v>
      </c>
      <c r="H1212">
        <v>7</v>
      </c>
      <c r="I1212" s="2" t="s">
        <v>770</v>
      </c>
      <c r="J1212">
        <v>20</v>
      </c>
      <c r="K1212" s="2" t="s">
        <v>3054</v>
      </c>
      <c r="L1212">
        <v>8</v>
      </c>
      <c r="M1212" s="2" t="s">
        <v>112</v>
      </c>
      <c r="N1212">
        <v>62</v>
      </c>
      <c r="O1212" s="2" t="s">
        <v>2450</v>
      </c>
      <c r="P1212">
        <v>999</v>
      </c>
      <c r="Q1212" s="2" t="s">
        <v>3522</v>
      </c>
      <c r="R1212" t="s">
        <v>67</v>
      </c>
      <c r="S1212" t="s">
        <v>67</v>
      </c>
      <c r="T1212" s="2" t="s">
        <v>1986</v>
      </c>
      <c r="U1212" s="2" t="s">
        <v>1987</v>
      </c>
      <c r="V1212">
        <v>1915</v>
      </c>
      <c r="W1212" s="2" t="s">
        <v>486</v>
      </c>
      <c r="X1212">
        <v>68720.25</v>
      </c>
      <c r="Y1212">
        <v>68720.25</v>
      </c>
      <c r="AF1212">
        <v>0</v>
      </c>
      <c r="AI1212">
        <v>22906.75</v>
      </c>
      <c r="AL1212" s="5">
        <v>91627</v>
      </c>
      <c r="AM1212">
        <v>0</v>
      </c>
      <c r="AN1212">
        <v>0</v>
      </c>
      <c r="AO1212">
        <v>68720.25</v>
      </c>
      <c r="AP1212">
        <v>68720.25</v>
      </c>
      <c r="AW1212">
        <v>22906.75</v>
      </c>
      <c r="AZ1212" s="5">
        <v>91627</v>
      </c>
      <c r="BA1212" s="5">
        <v>91627</v>
      </c>
      <c r="BB1212" s="5">
        <v>91627</v>
      </c>
      <c r="BC1212" s="5">
        <v>82160</v>
      </c>
      <c r="BD1212" s="5">
        <v>82160</v>
      </c>
      <c r="BE1212" s="5">
        <v>0</v>
      </c>
      <c r="BF1212" s="5">
        <v>91627</v>
      </c>
      <c r="BG1212">
        <v>20180131</v>
      </c>
      <c r="BH1212" s="9" t="str">
        <f t="shared" si="54"/>
        <v>2018</v>
      </c>
      <c r="BI1212" t="str">
        <f>MID(Merge1[[#This Row],[OC_DATA_INIZIO_PROGETTO]],5,2)</f>
        <v>01</v>
      </c>
      <c r="BJ1212">
        <v>20190501</v>
      </c>
      <c r="BK1212" t="str">
        <f t="shared" si="55"/>
        <v>2019</v>
      </c>
      <c r="BL1212" t="str">
        <f>MID(Merge1[[#This Row],[OC_DATA_FINE_PROGETTO_PREVISTA]],5,2)</f>
        <v>05</v>
      </c>
      <c r="BM1212" s="8">
        <f>(Merge1[[#This Row],[Colonna2]]-Merge1[[#This Row],[Colonna1]])*12+Merge1[[#This Row],[Colonna22]]-Merge1[[#This Row],[Colonna12]]</f>
        <v>16</v>
      </c>
      <c r="BN1212">
        <v>20190501</v>
      </c>
      <c r="BO1212" t="str">
        <f t="shared" si="56"/>
        <v>2019</v>
      </c>
      <c r="BP1212" s="2" t="s">
        <v>76</v>
      </c>
      <c r="BQ1212" s="2" t="s">
        <v>76</v>
      </c>
      <c r="BR1212" s="2" t="s">
        <v>440</v>
      </c>
      <c r="BS1212" s="2" t="s">
        <v>773</v>
      </c>
      <c r="BT1212" s="2" t="s">
        <v>774</v>
      </c>
    </row>
    <row r="1213" spans="1:72" x14ac:dyDescent="0.35">
      <c r="A1213" s="2" t="s">
        <v>18320</v>
      </c>
      <c r="B1213" s="2" t="s">
        <v>18321</v>
      </c>
      <c r="C1213" s="2" t="s">
        <v>18322</v>
      </c>
      <c r="D1213" s="2" t="s">
        <v>18323</v>
      </c>
      <c r="E1213" s="2" t="s">
        <v>18324</v>
      </c>
      <c r="F1213">
        <v>1</v>
      </c>
      <c r="G1213" s="2" t="s">
        <v>151</v>
      </c>
      <c r="H1213">
        <v>7</v>
      </c>
      <c r="I1213" s="2" t="s">
        <v>770</v>
      </c>
      <c r="J1213">
        <v>99</v>
      </c>
      <c r="K1213" s="2" t="s">
        <v>81</v>
      </c>
      <c r="L1213">
        <v>8</v>
      </c>
      <c r="M1213" s="2" t="s">
        <v>112</v>
      </c>
      <c r="N1213">
        <v>62</v>
      </c>
      <c r="O1213" s="2" t="s">
        <v>2450</v>
      </c>
      <c r="P1213">
        <v>999</v>
      </c>
      <c r="Q1213" s="2" t="s">
        <v>3522</v>
      </c>
      <c r="R1213" t="s">
        <v>67</v>
      </c>
      <c r="S1213" t="s">
        <v>67</v>
      </c>
      <c r="T1213" s="2" t="s">
        <v>1986</v>
      </c>
      <c r="U1213" s="2" t="s">
        <v>1987</v>
      </c>
      <c r="V1213">
        <v>915</v>
      </c>
      <c r="W1213" s="2" t="s">
        <v>632</v>
      </c>
      <c r="X1213">
        <v>45487.5</v>
      </c>
      <c r="Y1213">
        <v>45487.5</v>
      </c>
      <c r="AD1213">
        <v>31841.25</v>
      </c>
      <c r="AF1213">
        <v>0</v>
      </c>
      <c r="AG1213">
        <v>13646.25</v>
      </c>
      <c r="AK1213">
        <v>217497</v>
      </c>
      <c r="AL1213" s="5">
        <v>90975</v>
      </c>
      <c r="AM1213">
        <v>0</v>
      </c>
      <c r="AN1213">
        <v>0</v>
      </c>
      <c r="AO1213">
        <v>45487.5</v>
      </c>
      <c r="AP1213">
        <v>45487.5</v>
      </c>
      <c r="AS1213">
        <v>31841.25</v>
      </c>
      <c r="AU1213">
        <v>13646.25</v>
      </c>
      <c r="AY1213">
        <v>217497</v>
      </c>
      <c r="AZ1213" s="5">
        <v>90975</v>
      </c>
      <c r="BA1213" s="5">
        <v>90975</v>
      </c>
      <c r="BB1213" s="5">
        <v>90975</v>
      </c>
      <c r="BC1213" s="5">
        <v>90975</v>
      </c>
      <c r="BD1213" s="5">
        <v>90975</v>
      </c>
      <c r="BE1213" s="5">
        <v>0</v>
      </c>
      <c r="BF1213" s="5">
        <v>308472.27</v>
      </c>
      <c r="BG1213">
        <v>20150615</v>
      </c>
      <c r="BH1213" s="9" t="str">
        <f t="shared" si="54"/>
        <v>2015</v>
      </c>
      <c r="BI1213" t="str">
        <f>MID(Merge1[[#This Row],[OC_DATA_INIZIO_PROGETTO]],5,2)</f>
        <v>06</v>
      </c>
      <c r="BJ1213">
        <v>20181120</v>
      </c>
      <c r="BK1213" t="str">
        <f t="shared" si="55"/>
        <v>2018</v>
      </c>
      <c r="BL1213" t="str">
        <f>MID(Merge1[[#This Row],[OC_DATA_FINE_PROGETTO_PREVISTA]],5,2)</f>
        <v>11</v>
      </c>
      <c r="BM1213" s="8">
        <f>(Merge1[[#This Row],[Colonna2]]-Merge1[[#This Row],[Colonna1]])*12+Merge1[[#This Row],[Colonna22]]-Merge1[[#This Row],[Colonna12]]</f>
        <v>41</v>
      </c>
      <c r="BN1213">
        <v>20180426</v>
      </c>
      <c r="BO1213" t="str">
        <f t="shared" si="56"/>
        <v>2018</v>
      </c>
      <c r="BP1213" s="2" t="s">
        <v>116</v>
      </c>
      <c r="BQ1213" s="2" t="s">
        <v>763</v>
      </c>
      <c r="BR1213" s="2" t="s">
        <v>440</v>
      </c>
      <c r="BS1213" s="2" t="s">
        <v>773</v>
      </c>
      <c r="BT1213" s="2" t="s">
        <v>774</v>
      </c>
    </row>
    <row r="1214" spans="1:72" x14ac:dyDescent="0.35">
      <c r="A1214" s="2" t="s">
        <v>10884</v>
      </c>
      <c r="B1214" s="2" t="s">
        <v>10885</v>
      </c>
      <c r="C1214" s="2" t="s">
        <v>10886</v>
      </c>
      <c r="D1214" s="2" t="s">
        <v>10887</v>
      </c>
      <c r="E1214" s="2" t="s">
        <v>10888</v>
      </c>
      <c r="F1214">
        <v>1</v>
      </c>
      <c r="G1214" s="2" t="s">
        <v>151</v>
      </c>
      <c r="H1214">
        <v>7</v>
      </c>
      <c r="I1214" s="2" t="s">
        <v>770</v>
      </c>
      <c r="J1214">
        <v>99</v>
      </c>
      <c r="K1214" s="2" t="s">
        <v>81</v>
      </c>
      <c r="L1214">
        <v>8</v>
      </c>
      <c r="M1214" s="2" t="s">
        <v>112</v>
      </c>
      <c r="N1214">
        <v>62</v>
      </c>
      <c r="O1214" s="2" t="s">
        <v>2450</v>
      </c>
      <c r="P1214">
        <v>999</v>
      </c>
      <c r="Q1214" s="2" t="s">
        <v>3522</v>
      </c>
      <c r="R1214" t="s">
        <v>67</v>
      </c>
      <c r="S1214" t="s">
        <v>67</v>
      </c>
      <c r="T1214" s="2" t="s">
        <v>1986</v>
      </c>
      <c r="U1214" s="2" t="s">
        <v>1987</v>
      </c>
      <c r="V1214">
        <v>948</v>
      </c>
      <c r="W1214" s="2" t="s">
        <v>6658</v>
      </c>
      <c r="X1214">
        <v>45350</v>
      </c>
      <c r="Y1214">
        <v>45350</v>
      </c>
      <c r="AD1214">
        <v>31745</v>
      </c>
      <c r="AF1214">
        <v>0</v>
      </c>
      <c r="AG1214">
        <v>13605</v>
      </c>
      <c r="AK1214">
        <v>71300</v>
      </c>
      <c r="AL1214" s="5">
        <v>90700</v>
      </c>
      <c r="AM1214">
        <v>0</v>
      </c>
      <c r="AN1214">
        <v>0</v>
      </c>
      <c r="AO1214">
        <v>45350</v>
      </c>
      <c r="AP1214">
        <v>45350</v>
      </c>
      <c r="AS1214">
        <v>31745</v>
      </c>
      <c r="AU1214">
        <v>13605</v>
      </c>
      <c r="AY1214">
        <v>71300</v>
      </c>
      <c r="AZ1214" s="5">
        <v>90700</v>
      </c>
      <c r="BA1214" s="5">
        <v>90700</v>
      </c>
      <c r="BB1214" s="5">
        <v>90700</v>
      </c>
      <c r="BF1214" s="5">
        <v>0</v>
      </c>
      <c r="BG1214">
        <v>20200923</v>
      </c>
      <c r="BH1214" s="9" t="str">
        <f t="shared" si="54"/>
        <v>2020</v>
      </c>
      <c r="BI1214" t="str">
        <f>MID(Merge1[[#This Row],[OC_DATA_INIZIO_PROGETTO]],5,2)</f>
        <v>09</v>
      </c>
      <c r="BJ1214">
        <v>20210923</v>
      </c>
      <c r="BK1214" t="str">
        <f t="shared" si="55"/>
        <v>2021</v>
      </c>
      <c r="BL1214" t="str">
        <f>MID(Merge1[[#This Row],[OC_DATA_FINE_PROGETTO_PREVISTA]],5,2)</f>
        <v>09</v>
      </c>
      <c r="BM1214" s="8">
        <f>(Merge1[[#This Row],[Colonna2]]-Merge1[[#This Row],[Colonna1]])*12+Merge1[[#This Row],[Colonna22]]-Merge1[[#This Row],[Colonna12]]</f>
        <v>12</v>
      </c>
      <c r="BN1214">
        <v>20210923</v>
      </c>
      <c r="BO1214" t="str">
        <f t="shared" si="56"/>
        <v>2021</v>
      </c>
      <c r="BP1214" s="2" t="s">
        <v>86</v>
      </c>
      <c r="BQ1214" s="2" t="s">
        <v>76</v>
      </c>
      <c r="BR1214" s="2" t="s">
        <v>77</v>
      </c>
      <c r="BS1214" s="2" t="s">
        <v>2387</v>
      </c>
      <c r="BT1214" s="2" t="s">
        <v>510</v>
      </c>
    </row>
    <row r="1215" spans="1:72" x14ac:dyDescent="0.35">
      <c r="A1215" s="2" t="s">
        <v>18048</v>
      </c>
      <c r="B1215" s="2" t="s">
        <v>18041</v>
      </c>
      <c r="C1215" s="2" t="s">
        <v>18049</v>
      </c>
      <c r="D1215" s="2" t="s">
        <v>18043</v>
      </c>
      <c r="E1215" s="2" t="s">
        <v>18050</v>
      </c>
      <c r="F1215">
        <v>1</v>
      </c>
      <c r="G1215" s="2" t="s">
        <v>151</v>
      </c>
      <c r="H1215">
        <v>7</v>
      </c>
      <c r="I1215" s="2" t="s">
        <v>770</v>
      </c>
      <c r="J1215">
        <v>99</v>
      </c>
      <c r="K1215" s="2" t="s">
        <v>81</v>
      </c>
      <c r="L1215">
        <v>8</v>
      </c>
      <c r="M1215" s="2" t="s">
        <v>112</v>
      </c>
      <c r="N1215">
        <v>62</v>
      </c>
      <c r="O1215" s="2" t="s">
        <v>2450</v>
      </c>
      <c r="P1215">
        <v>999</v>
      </c>
      <c r="Q1215" s="2" t="s">
        <v>3522</v>
      </c>
      <c r="R1215" t="s">
        <v>67</v>
      </c>
      <c r="S1215" t="s">
        <v>67</v>
      </c>
      <c r="T1215" s="2" t="s">
        <v>1986</v>
      </c>
      <c r="U1215" s="2" t="s">
        <v>1987</v>
      </c>
      <c r="V1215">
        <v>927</v>
      </c>
      <c r="W1215" s="2" t="s">
        <v>6657</v>
      </c>
      <c r="X1215">
        <v>47250</v>
      </c>
      <c r="Y1215">
        <v>47250</v>
      </c>
      <c r="AD1215">
        <v>33075</v>
      </c>
      <c r="AF1215">
        <v>0</v>
      </c>
      <c r="AG1215">
        <v>14175</v>
      </c>
      <c r="AK1215">
        <v>115500</v>
      </c>
      <c r="AL1215" s="5">
        <v>94500</v>
      </c>
      <c r="AM1215">
        <v>3917.87</v>
      </c>
      <c r="AN1215">
        <v>2715.75</v>
      </c>
      <c r="AO1215">
        <v>45160.959999999999</v>
      </c>
      <c r="AP1215">
        <v>47250</v>
      </c>
      <c r="AS1215">
        <v>33075</v>
      </c>
      <c r="AU1215">
        <v>13548.29</v>
      </c>
      <c r="AY1215">
        <v>115500</v>
      </c>
      <c r="AZ1215" s="5">
        <v>91784.25</v>
      </c>
      <c r="BA1215" s="5">
        <v>90321.93</v>
      </c>
      <c r="BB1215" s="5">
        <v>90321.93</v>
      </c>
      <c r="BC1215" s="5">
        <v>90321.93</v>
      </c>
      <c r="BD1215" s="5">
        <v>90321.93</v>
      </c>
      <c r="BE1215" s="5">
        <v>0</v>
      </c>
      <c r="BF1215" s="5">
        <v>204619.81</v>
      </c>
      <c r="BG1215">
        <v>20150701</v>
      </c>
      <c r="BH1215" s="9" t="str">
        <f t="shared" si="54"/>
        <v>2015</v>
      </c>
      <c r="BI1215" t="str">
        <f>MID(Merge1[[#This Row],[OC_DATA_INIZIO_PROGETTO]],5,2)</f>
        <v>07</v>
      </c>
      <c r="BJ1215">
        <v>20210212</v>
      </c>
      <c r="BK1215" t="str">
        <f t="shared" si="55"/>
        <v>2021</v>
      </c>
      <c r="BL1215" t="str">
        <f>MID(Merge1[[#This Row],[OC_DATA_FINE_PROGETTO_PREVISTA]],5,2)</f>
        <v>02</v>
      </c>
      <c r="BM1215" s="8">
        <f>(Merge1[[#This Row],[Colonna2]]-Merge1[[#This Row],[Colonna1]])*12+Merge1[[#This Row],[Colonna22]]-Merge1[[#This Row],[Colonna12]]</f>
        <v>67</v>
      </c>
      <c r="BN1215">
        <v>20181126</v>
      </c>
      <c r="BO1215" t="str">
        <f t="shared" si="56"/>
        <v>2018</v>
      </c>
      <c r="BP1215" s="2" t="s">
        <v>116</v>
      </c>
      <c r="BQ1215" s="2" t="s">
        <v>763</v>
      </c>
      <c r="BR1215" s="2" t="s">
        <v>440</v>
      </c>
      <c r="BS1215" s="2" t="s">
        <v>773</v>
      </c>
      <c r="BT1215" s="2" t="s">
        <v>774</v>
      </c>
    </row>
    <row r="1216" spans="1:72" x14ac:dyDescent="0.35">
      <c r="A1216" s="2" t="s">
        <v>12148</v>
      </c>
      <c r="B1216" s="2" t="s">
        <v>12149</v>
      </c>
      <c r="C1216" s="2" t="s">
        <v>12150</v>
      </c>
      <c r="D1216" s="2" t="s">
        <v>12151</v>
      </c>
      <c r="E1216" s="2" t="s">
        <v>12152</v>
      </c>
      <c r="F1216">
        <v>1</v>
      </c>
      <c r="G1216" s="2" t="s">
        <v>151</v>
      </c>
      <c r="H1216">
        <v>7</v>
      </c>
      <c r="I1216" s="2" t="s">
        <v>770</v>
      </c>
      <c r="J1216">
        <v>99</v>
      </c>
      <c r="K1216" s="2" t="s">
        <v>81</v>
      </c>
      <c r="L1216">
        <v>8</v>
      </c>
      <c r="M1216" s="2" t="s">
        <v>112</v>
      </c>
      <c r="N1216">
        <v>62</v>
      </c>
      <c r="O1216" s="2" t="s">
        <v>2450</v>
      </c>
      <c r="P1216">
        <v>999</v>
      </c>
      <c r="Q1216" s="2" t="s">
        <v>3522</v>
      </c>
      <c r="R1216" t="s">
        <v>67</v>
      </c>
      <c r="S1216" t="s">
        <v>67</v>
      </c>
      <c r="T1216" s="2" t="s">
        <v>1986</v>
      </c>
      <c r="U1216" s="2" t="s">
        <v>1987</v>
      </c>
      <c r="V1216">
        <v>915</v>
      </c>
      <c r="W1216" s="2" t="s">
        <v>632</v>
      </c>
      <c r="X1216">
        <v>45081.65</v>
      </c>
      <c r="Y1216">
        <v>45081.65</v>
      </c>
      <c r="AD1216">
        <v>31557.16</v>
      </c>
      <c r="AF1216">
        <v>0</v>
      </c>
      <c r="AG1216">
        <v>13524.49</v>
      </c>
      <c r="AK1216">
        <v>109837</v>
      </c>
      <c r="AL1216" s="5">
        <v>90163.3</v>
      </c>
      <c r="AM1216">
        <v>0</v>
      </c>
      <c r="AN1216">
        <v>0</v>
      </c>
      <c r="AO1216">
        <v>45081.65</v>
      </c>
      <c r="AP1216">
        <v>45081.65</v>
      </c>
      <c r="AS1216">
        <v>31557.16</v>
      </c>
      <c r="AU1216">
        <v>13524.49</v>
      </c>
      <c r="AY1216">
        <v>109837</v>
      </c>
      <c r="AZ1216" s="5">
        <v>90163.3</v>
      </c>
      <c r="BA1216" s="5">
        <v>90163.3</v>
      </c>
      <c r="BB1216" s="5">
        <v>90163.3</v>
      </c>
      <c r="BF1216" s="5">
        <v>0</v>
      </c>
      <c r="BG1216">
        <v>20201204</v>
      </c>
      <c r="BH1216" s="9" t="str">
        <f t="shared" si="54"/>
        <v>2020</v>
      </c>
      <c r="BI1216" t="str">
        <f>MID(Merge1[[#This Row],[OC_DATA_INIZIO_PROGETTO]],5,2)</f>
        <v>12</v>
      </c>
      <c r="BJ1216">
        <v>20211231</v>
      </c>
      <c r="BK1216" t="str">
        <f t="shared" si="55"/>
        <v>2021</v>
      </c>
      <c r="BL1216" t="str">
        <f>MID(Merge1[[#This Row],[OC_DATA_FINE_PROGETTO_PREVISTA]],5,2)</f>
        <v>12</v>
      </c>
      <c r="BM1216" s="8">
        <f>(Merge1[[#This Row],[Colonna2]]-Merge1[[#This Row],[Colonna1]])*12+Merge1[[#This Row],[Colonna22]]-Merge1[[#This Row],[Colonna12]]</f>
        <v>12</v>
      </c>
      <c r="BN1216">
        <v>20211204</v>
      </c>
      <c r="BO1216" t="str">
        <f t="shared" si="56"/>
        <v>2021</v>
      </c>
      <c r="BP1216" s="2" t="s">
        <v>86</v>
      </c>
      <c r="BQ1216" s="2" t="s">
        <v>76</v>
      </c>
      <c r="BR1216" s="2" t="s">
        <v>77</v>
      </c>
      <c r="BS1216" s="2" t="s">
        <v>2387</v>
      </c>
      <c r="BT1216" s="2" t="s">
        <v>510</v>
      </c>
    </row>
    <row r="1217" spans="1:72" x14ac:dyDescent="0.35">
      <c r="A1217" s="2" t="s">
        <v>24798</v>
      </c>
      <c r="B1217" s="2" t="s">
        <v>24799</v>
      </c>
      <c r="C1217" s="2" t="s">
        <v>24800</v>
      </c>
      <c r="D1217" s="2" t="s">
        <v>24800</v>
      </c>
      <c r="E1217" s="2" t="s">
        <v>24801</v>
      </c>
      <c r="F1217">
        <v>11</v>
      </c>
      <c r="G1217" s="2" t="s">
        <v>436</v>
      </c>
      <c r="H1217">
        <v>6</v>
      </c>
      <c r="I1217" s="2" t="s">
        <v>94</v>
      </c>
      <c r="J1217">
        <v>1</v>
      </c>
      <c r="K1217" s="2" t="s">
        <v>442</v>
      </c>
      <c r="L1217">
        <v>8</v>
      </c>
      <c r="M1217" s="2" t="s">
        <v>112</v>
      </c>
      <c r="N1217">
        <v>61</v>
      </c>
      <c r="O1217" s="2" t="s">
        <v>113</v>
      </c>
      <c r="P1217">
        <v>620</v>
      </c>
      <c r="Q1217" s="2" t="s">
        <v>114</v>
      </c>
      <c r="R1217" t="s">
        <v>67</v>
      </c>
      <c r="S1217" t="s">
        <v>67</v>
      </c>
      <c r="T1217" s="2" t="s">
        <v>73</v>
      </c>
      <c r="U1217" s="2" t="s">
        <v>74</v>
      </c>
      <c r="V1217">
        <v>1309</v>
      </c>
      <c r="W1217" s="2" t="s">
        <v>19692</v>
      </c>
      <c r="X1217">
        <v>54093.94</v>
      </c>
      <c r="Z1217">
        <v>54093.94</v>
      </c>
      <c r="AD1217">
        <v>36062.620000000003</v>
      </c>
      <c r="AF1217">
        <v>0</v>
      </c>
      <c r="AL1217" s="5">
        <v>90156.56</v>
      </c>
      <c r="AM1217">
        <v>0</v>
      </c>
      <c r="AN1217">
        <v>0</v>
      </c>
      <c r="AO1217">
        <v>54093.94</v>
      </c>
      <c r="AQ1217">
        <v>54093.94</v>
      </c>
      <c r="AS1217">
        <v>36062.620000000003</v>
      </c>
      <c r="AZ1217" s="5">
        <v>90156.56</v>
      </c>
      <c r="BA1217" s="5">
        <v>90156.56</v>
      </c>
      <c r="BB1217" s="5">
        <v>90156.56</v>
      </c>
      <c r="BC1217" s="5">
        <v>90156.56</v>
      </c>
      <c r="BD1217" s="5">
        <v>90156.56</v>
      </c>
      <c r="BE1217" s="5">
        <v>87091.23</v>
      </c>
      <c r="BF1217" s="5">
        <v>90156.56</v>
      </c>
      <c r="BG1217">
        <v>20170216</v>
      </c>
      <c r="BH1217" s="9" t="str">
        <f t="shared" si="54"/>
        <v>2017</v>
      </c>
      <c r="BI1217" t="str">
        <f>MID(Merge1[[#This Row],[OC_DATA_INIZIO_PROGETTO]],5,2)</f>
        <v>02</v>
      </c>
      <c r="BJ1217">
        <v>20200501</v>
      </c>
      <c r="BK1217" t="str">
        <f t="shared" si="55"/>
        <v>2020</v>
      </c>
      <c r="BL1217" t="str">
        <f>MID(Merge1[[#This Row],[OC_DATA_FINE_PROGETTO_PREVISTA]],5,2)</f>
        <v>05</v>
      </c>
      <c r="BM1217" s="8">
        <f>(Merge1[[#This Row],[Colonna2]]-Merge1[[#This Row],[Colonna1]])*12+Merge1[[#This Row],[Colonna22]]-Merge1[[#This Row],[Colonna12]]</f>
        <v>39</v>
      </c>
      <c r="BO1217" t="str">
        <f t="shared" si="56"/>
        <v/>
      </c>
      <c r="BP1217" s="2" t="s">
        <v>116</v>
      </c>
      <c r="BQ1217" s="2" t="s">
        <v>116</v>
      </c>
      <c r="BR1217" s="2" t="s">
        <v>77</v>
      </c>
      <c r="BS1217" s="2" t="s">
        <v>446</v>
      </c>
      <c r="BT1217" s="2" t="s">
        <v>447</v>
      </c>
    </row>
    <row r="1218" spans="1:72" x14ac:dyDescent="0.35">
      <c r="A1218" s="2" t="s">
        <v>18051</v>
      </c>
      <c r="B1218" s="2" t="s">
        <v>18041</v>
      </c>
      <c r="C1218" s="2" t="s">
        <v>18052</v>
      </c>
      <c r="D1218" s="2" t="s">
        <v>18043</v>
      </c>
      <c r="E1218" s="2" t="s">
        <v>18053</v>
      </c>
      <c r="F1218">
        <v>1</v>
      </c>
      <c r="G1218" s="2" t="s">
        <v>151</v>
      </c>
      <c r="H1218">
        <v>7</v>
      </c>
      <c r="I1218" s="2" t="s">
        <v>770</v>
      </c>
      <c r="J1218">
        <v>99</v>
      </c>
      <c r="K1218" s="2" t="s">
        <v>81</v>
      </c>
      <c r="L1218">
        <v>8</v>
      </c>
      <c r="M1218" s="2" t="s">
        <v>112</v>
      </c>
      <c r="N1218">
        <v>62</v>
      </c>
      <c r="O1218" s="2" t="s">
        <v>2450</v>
      </c>
      <c r="P1218">
        <v>999</v>
      </c>
      <c r="Q1218" s="2" t="s">
        <v>3522</v>
      </c>
      <c r="R1218" t="s">
        <v>67</v>
      </c>
      <c r="S1218" t="s">
        <v>67</v>
      </c>
      <c r="T1218" s="2" t="s">
        <v>1986</v>
      </c>
      <c r="U1218" s="2" t="s">
        <v>1987</v>
      </c>
      <c r="V1218">
        <v>927</v>
      </c>
      <c r="W1218" s="2" t="s">
        <v>6657</v>
      </c>
      <c r="X1218">
        <v>47250</v>
      </c>
      <c r="Y1218">
        <v>47250</v>
      </c>
      <c r="AD1218">
        <v>33075</v>
      </c>
      <c r="AF1218">
        <v>0</v>
      </c>
      <c r="AG1218">
        <v>14175</v>
      </c>
      <c r="AK1218">
        <v>116336</v>
      </c>
      <c r="AL1218" s="5">
        <v>94500</v>
      </c>
      <c r="AM1218">
        <v>0</v>
      </c>
      <c r="AN1218">
        <v>0</v>
      </c>
      <c r="AO1218">
        <v>47250</v>
      </c>
      <c r="AP1218">
        <v>47250</v>
      </c>
      <c r="AS1218">
        <v>33075</v>
      </c>
      <c r="AU1218">
        <v>14175</v>
      </c>
      <c r="AY1218">
        <v>116336</v>
      </c>
      <c r="AZ1218" s="5">
        <v>94500</v>
      </c>
      <c r="BA1218" s="5">
        <v>90057.72</v>
      </c>
      <c r="BB1218" s="5">
        <v>90057.72</v>
      </c>
      <c r="BC1218" s="5">
        <v>90057.72</v>
      </c>
      <c r="BD1218" s="5">
        <v>90057.72</v>
      </c>
      <c r="BE1218" s="5">
        <v>0</v>
      </c>
      <c r="BF1218" s="5">
        <v>210835.95</v>
      </c>
      <c r="BG1218">
        <v>20150701</v>
      </c>
      <c r="BH1218" s="9" t="str">
        <f t="shared" ref="BH1218:BH1281" si="57">LEFT(BG:BG,4)</f>
        <v>2015</v>
      </c>
      <c r="BI1218" t="str">
        <f>MID(Merge1[[#This Row],[OC_DATA_INIZIO_PROGETTO]],5,2)</f>
        <v>07</v>
      </c>
      <c r="BJ1218">
        <v>20210212</v>
      </c>
      <c r="BK1218" t="str">
        <f t="shared" ref="BK1218:BK1281" si="58">LEFT(BJ:BJ,4)</f>
        <v>2021</v>
      </c>
      <c r="BL1218" t="str">
        <f>MID(Merge1[[#This Row],[OC_DATA_FINE_PROGETTO_PREVISTA]],5,2)</f>
        <v>02</v>
      </c>
      <c r="BM1218" s="8">
        <f>(Merge1[[#This Row],[Colonna2]]-Merge1[[#This Row],[Colonna1]])*12+Merge1[[#This Row],[Colonna22]]-Merge1[[#This Row],[Colonna12]]</f>
        <v>67</v>
      </c>
      <c r="BN1218">
        <v>20181126</v>
      </c>
      <c r="BO1218" t="str">
        <f t="shared" ref="BO1218:BO1281" si="59">LEFT(BN:BN,4)</f>
        <v>2018</v>
      </c>
      <c r="BP1218" s="2" t="s">
        <v>116</v>
      </c>
      <c r="BQ1218" s="2" t="s">
        <v>763</v>
      </c>
      <c r="BR1218" s="2" t="s">
        <v>440</v>
      </c>
      <c r="BS1218" s="2" t="s">
        <v>773</v>
      </c>
      <c r="BT1218" s="2" t="s">
        <v>774</v>
      </c>
    </row>
    <row r="1219" spans="1:72" x14ac:dyDescent="0.35">
      <c r="A1219" s="2" t="s">
        <v>27836</v>
      </c>
      <c r="B1219" s="2" t="s">
        <v>27837</v>
      </c>
      <c r="C1219" s="2" t="s">
        <v>27838</v>
      </c>
      <c r="D1219" s="2" t="s">
        <v>27718</v>
      </c>
      <c r="E1219" s="2" t="s">
        <v>27839</v>
      </c>
      <c r="F1219">
        <v>4</v>
      </c>
      <c r="G1219" s="2" t="s">
        <v>174</v>
      </c>
      <c r="H1219">
        <v>3</v>
      </c>
      <c r="I1219" s="2" t="s">
        <v>68</v>
      </c>
      <c r="J1219">
        <v>58</v>
      </c>
      <c r="K1219" s="2" t="s">
        <v>8070</v>
      </c>
      <c r="L1219">
        <v>3</v>
      </c>
      <c r="M1219" s="2" t="s">
        <v>3884</v>
      </c>
      <c r="N1219">
        <v>6</v>
      </c>
      <c r="O1219" s="2" t="s">
        <v>3885</v>
      </c>
      <c r="P1219">
        <v>998</v>
      </c>
      <c r="Q1219" s="2" t="s">
        <v>4142</v>
      </c>
      <c r="R1219" t="s">
        <v>67</v>
      </c>
      <c r="S1219" t="s">
        <v>67</v>
      </c>
      <c r="T1219" s="2" t="s">
        <v>73</v>
      </c>
      <c r="U1219" s="2" t="s">
        <v>74</v>
      </c>
      <c r="V1219">
        <v>2009</v>
      </c>
      <c r="W1219" s="2" t="s">
        <v>22312</v>
      </c>
      <c r="X1219">
        <v>53280</v>
      </c>
      <c r="Y1219">
        <v>53280</v>
      </c>
      <c r="AD1219">
        <v>37296</v>
      </c>
      <c r="AF1219">
        <v>0</v>
      </c>
      <c r="AG1219">
        <v>15984</v>
      </c>
      <c r="AI1219">
        <v>19834</v>
      </c>
      <c r="AL1219" s="5">
        <v>126394</v>
      </c>
      <c r="AM1219">
        <v>27214.13</v>
      </c>
      <c r="AN1219">
        <v>27214.13</v>
      </c>
      <c r="AO1219">
        <v>40234.11</v>
      </c>
      <c r="AP1219">
        <v>53280</v>
      </c>
      <c r="AS1219">
        <v>37296</v>
      </c>
      <c r="AU1219">
        <v>12070.23</v>
      </c>
      <c r="AW1219">
        <v>9579.5300000000007</v>
      </c>
      <c r="AZ1219" s="5">
        <v>99179.87</v>
      </c>
      <c r="BA1219" s="5">
        <v>90047.75</v>
      </c>
      <c r="BB1219" s="5">
        <v>90047.75</v>
      </c>
      <c r="BC1219" s="5">
        <v>90047.75</v>
      </c>
      <c r="BD1219" s="5">
        <v>90047.75</v>
      </c>
      <c r="BE1219" s="5">
        <v>0</v>
      </c>
      <c r="BF1219" s="5">
        <v>90047.75</v>
      </c>
      <c r="BG1219">
        <v>20171015</v>
      </c>
      <c r="BH1219" s="9" t="str">
        <f t="shared" si="57"/>
        <v>2017</v>
      </c>
      <c r="BI1219" t="str">
        <f>MID(Merge1[[#This Row],[OC_DATA_INIZIO_PROGETTO]],5,2)</f>
        <v>10</v>
      </c>
      <c r="BJ1219">
        <v>20181231</v>
      </c>
      <c r="BK1219" t="str">
        <f t="shared" si="58"/>
        <v>2018</v>
      </c>
      <c r="BL1219" t="str">
        <f>MID(Merge1[[#This Row],[OC_DATA_FINE_PROGETTO_PREVISTA]],5,2)</f>
        <v>12</v>
      </c>
      <c r="BM1219" s="8">
        <f>(Merge1[[#This Row],[Colonna2]]-Merge1[[#This Row],[Colonna1]])*12+Merge1[[#This Row],[Colonna22]]-Merge1[[#This Row],[Colonna12]]</f>
        <v>14</v>
      </c>
      <c r="BN1219">
        <v>20190311</v>
      </c>
      <c r="BO1219" t="str">
        <f t="shared" si="59"/>
        <v>2019</v>
      </c>
      <c r="BP1219" s="2" t="s">
        <v>76</v>
      </c>
      <c r="BQ1219" s="2" t="s">
        <v>76</v>
      </c>
      <c r="BR1219" s="2" t="s">
        <v>440</v>
      </c>
      <c r="BS1219" s="2" t="s">
        <v>3041</v>
      </c>
      <c r="BT1219" s="2" t="s">
        <v>3042</v>
      </c>
    </row>
    <row r="1220" spans="1:72" x14ac:dyDescent="0.35">
      <c r="A1220" s="2" t="s">
        <v>7794</v>
      </c>
      <c r="B1220" s="2" t="s">
        <v>7795</v>
      </c>
      <c r="C1220" s="2" t="s">
        <v>7796</v>
      </c>
      <c r="D1220" s="2" t="s">
        <v>7796</v>
      </c>
      <c r="E1220" s="2" t="s">
        <v>7797</v>
      </c>
      <c r="F1220">
        <v>8</v>
      </c>
      <c r="G1220" s="2" t="s">
        <v>441</v>
      </c>
      <c r="H1220">
        <v>2</v>
      </c>
      <c r="I1220" s="2" t="s">
        <v>430</v>
      </c>
      <c r="J1220">
        <v>12</v>
      </c>
      <c r="K1220" s="2" t="s">
        <v>437</v>
      </c>
      <c r="L1220">
        <v>11</v>
      </c>
      <c r="M1220" s="2" t="s">
        <v>443</v>
      </c>
      <c r="N1220">
        <v>71</v>
      </c>
      <c r="O1220" s="2" t="s">
        <v>507</v>
      </c>
      <c r="P1220">
        <v>10</v>
      </c>
      <c r="Q1220" s="2" t="s">
        <v>1815</v>
      </c>
      <c r="R1220" t="s">
        <v>67</v>
      </c>
      <c r="S1220" t="s">
        <v>67</v>
      </c>
      <c r="T1220" s="2" t="s">
        <v>504</v>
      </c>
      <c r="U1220" s="2" t="s">
        <v>505</v>
      </c>
      <c r="V1220">
        <v>915</v>
      </c>
      <c r="W1220" s="2" t="s">
        <v>632</v>
      </c>
      <c r="X1220">
        <v>90013</v>
      </c>
      <c r="Z1220">
        <v>90013</v>
      </c>
      <c r="AF1220">
        <v>0</v>
      </c>
      <c r="AL1220" s="5">
        <v>90013</v>
      </c>
      <c r="AM1220">
        <v>0</v>
      </c>
      <c r="AN1220">
        <v>0</v>
      </c>
      <c r="AO1220">
        <v>90013</v>
      </c>
      <c r="AQ1220">
        <v>90013</v>
      </c>
      <c r="AZ1220" s="5">
        <v>90013</v>
      </c>
      <c r="BA1220" s="5">
        <v>90013</v>
      </c>
      <c r="BB1220" s="5">
        <v>90013</v>
      </c>
      <c r="BC1220" s="5">
        <v>3710</v>
      </c>
      <c r="BD1220" s="5">
        <v>3710</v>
      </c>
      <c r="BE1220" s="5">
        <v>0</v>
      </c>
      <c r="BF1220" s="5">
        <v>3710</v>
      </c>
      <c r="BG1220">
        <v>20190904</v>
      </c>
      <c r="BH1220" s="9" t="str">
        <f t="shared" si="57"/>
        <v>2019</v>
      </c>
      <c r="BI1220" t="str">
        <f>MID(Merge1[[#This Row],[OC_DATA_INIZIO_PROGETTO]],5,2)</f>
        <v>09</v>
      </c>
      <c r="BJ1220">
        <v>20201124</v>
      </c>
      <c r="BK1220" t="str">
        <f t="shared" si="58"/>
        <v>2020</v>
      </c>
      <c r="BL1220" t="str">
        <f>MID(Merge1[[#This Row],[OC_DATA_FINE_PROGETTO_PREVISTA]],5,2)</f>
        <v>11</v>
      </c>
      <c r="BM1220" s="8">
        <f>(Merge1[[#This Row],[Colonna2]]-Merge1[[#This Row],[Colonna1]])*12+Merge1[[#This Row],[Colonna22]]-Merge1[[#This Row],[Colonna12]]</f>
        <v>14</v>
      </c>
      <c r="BN1220">
        <v>20210125</v>
      </c>
      <c r="BO1220" t="str">
        <f t="shared" si="59"/>
        <v>2021</v>
      </c>
      <c r="BP1220" s="2" t="s">
        <v>76</v>
      </c>
      <c r="BQ1220" s="2" t="s">
        <v>76</v>
      </c>
      <c r="BR1220" s="2" t="s">
        <v>440</v>
      </c>
      <c r="BS1220" s="2" t="s">
        <v>434</v>
      </c>
      <c r="BT1220" s="2" t="s">
        <v>435</v>
      </c>
    </row>
    <row r="1221" spans="1:72" x14ac:dyDescent="0.35">
      <c r="A1221" s="2" t="s">
        <v>30339</v>
      </c>
      <c r="B1221" s="2" t="s">
        <v>30340</v>
      </c>
      <c r="C1221" s="2" t="s">
        <v>30341</v>
      </c>
      <c r="D1221" s="2" t="s">
        <v>30342</v>
      </c>
      <c r="E1221" s="2" t="s">
        <v>30343</v>
      </c>
      <c r="F1221">
        <v>3</v>
      </c>
      <c r="G1221" s="2" t="s">
        <v>102</v>
      </c>
      <c r="H1221">
        <v>6</v>
      </c>
      <c r="I1221" s="2" t="s">
        <v>94</v>
      </c>
      <c r="J1221">
        <v>99</v>
      </c>
      <c r="K1221" s="2" t="s">
        <v>81</v>
      </c>
      <c r="L1221">
        <v>9</v>
      </c>
      <c r="M1221" s="2" t="s">
        <v>98</v>
      </c>
      <c r="N1221">
        <v>26</v>
      </c>
      <c r="O1221" s="2" t="s">
        <v>1770</v>
      </c>
      <c r="P1221">
        <v>102</v>
      </c>
      <c r="Q1221" s="2" t="s">
        <v>5448</v>
      </c>
      <c r="R1221" t="s">
        <v>67</v>
      </c>
      <c r="S1221" t="s">
        <v>67</v>
      </c>
      <c r="T1221" s="2" t="s">
        <v>504</v>
      </c>
      <c r="U1221" s="2" t="s">
        <v>505</v>
      </c>
      <c r="V1221">
        <v>1956</v>
      </c>
      <c r="W1221" s="2" t="s">
        <v>499</v>
      </c>
      <c r="X1221">
        <v>71991</v>
      </c>
      <c r="Y1221">
        <v>71991</v>
      </c>
      <c r="AF1221">
        <v>0</v>
      </c>
      <c r="AI1221">
        <v>48009</v>
      </c>
      <c r="AL1221" s="5">
        <v>120000</v>
      </c>
      <c r="AM1221">
        <v>0</v>
      </c>
      <c r="AN1221">
        <v>0</v>
      </c>
      <c r="AO1221">
        <v>71991</v>
      </c>
      <c r="AP1221">
        <v>71991</v>
      </c>
      <c r="AW1221">
        <v>48009</v>
      </c>
      <c r="AZ1221" s="5">
        <v>120000</v>
      </c>
      <c r="BA1221" s="5">
        <v>90000</v>
      </c>
      <c r="BB1221" s="5">
        <v>90000</v>
      </c>
      <c r="BC1221" s="5">
        <v>36000</v>
      </c>
      <c r="BD1221" s="5">
        <v>36000</v>
      </c>
      <c r="BE1221" s="5">
        <v>0</v>
      </c>
      <c r="BF1221" s="5">
        <v>120000</v>
      </c>
      <c r="BG1221">
        <v>20180120</v>
      </c>
      <c r="BH1221" s="9" t="str">
        <f t="shared" si="57"/>
        <v>2018</v>
      </c>
      <c r="BI1221" t="str">
        <f>MID(Merge1[[#This Row],[OC_DATA_INIZIO_PROGETTO]],5,2)</f>
        <v>01</v>
      </c>
      <c r="BJ1221">
        <v>20210131</v>
      </c>
      <c r="BK1221" t="str">
        <f t="shared" si="58"/>
        <v>2021</v>
      </c>
      <c r="BL1221" t="str">
        <f>MID(Merge1[[#This Row],[OC_DATA_FINE_PROGETTO_PREVISTA]],5,2)</f>
        <v>01</v>
      </c>
      <c r="BM1221" s="8">
        <f>(Merge1[[#This Row],[Colonna2]]-Merge1[[#This Row],[Colonna1]])*12+Merge1[[#This Row],[Colonna22]]-Merge1[[#This Row],[Colonna12]]</f>
        <v>36</v>
      </c>
      <c r="BO1221" t="str">
        <f t="shared" si="59"/>
        <v/>
      </c>
      <c r="BP1221" s="2" t="s">
        <v>76</v>
      </c>
      <c r="BQ1221" s="2" t="s">
        <v>76</v>
      </c>
      <c r="BR1221" s="2" t="s">
        <v>77</v>
      </c>
      <c r="BS1221" s="2" t="s">
        <v>446</v>
      </c>
      <c r="BT1221" s="2" t="s">
        <v>447</v>
      </c>
    </row>
    <row r="1222" spans="1:72" x14ac:dyDescent="0.35">
      <c r="A1222" s="2" t="s">
        <v>7582</v>
      </c>
      <c r="B1222" s="2" t="s">
        <v>7583</v>
      </c>
      <c r="C1222" s="2" t="s">
        <v>7584</v>
      </c>
      <c r="D1222" s="2" t="s">
        <v>7585</v>
      </c>
      <c r="E1222" s="2" t="s">
        <v>7586</v>
      </c>
      <c r="F1222">
        <v>11</v>
      </c>
      <c r="G1222" s="2" t="s">
        <v>436</v>
      </c>
      <c r="H1222">
        <v>2</v>
      </c>
      <c r="I1222" s="2" t="s">
        <v>430</v>
      </c>
      <c r="J1222">
        <v>99</v>
      </c>
      <c r="K1222" s="2" t="s">
        <v>81</v>
      </c>
      <c r="L1222">
        <v>10</v>
      </c>
      <c r="M1222" s="2" t="s">
        <v>95</v>
      </c>
      <c r="N1222">
        <v>33</v>
      </c>
      <c r="O1222" s="2" t="s">
        <v>438</v>
      </c>
      <c r="P1222">
        <v>5</v>
      </c>
      <c r="Q1222" s="2" t="s">
        <v>6645</v>
      </c>
      <c r="R1222" t="s">
        <v>67</v>
      </c>
      <c r="S1222" t="s">
        <v>67</v>
      </c>
      <c r="T1222" s="2" t="s">
        <v>73</v>
      </c>
      <c r="U1222" s="2" t="s">
        <v>74</v>
      </c>
      <c r="V1222">
        <v>939</v>
      </c>
      <c r="W1222" s="2" t="s">
        <v>6644</v>
      </c>
      <c r="X1222">
        <v>90000</v>
      </c>
      <c r="Z1222">
        <v>90000</v>
      </c>
      <c r="AF1222">
        <v>0</v>
      </c>
      <c r="AL1222" s="5">
        <v>90000</v>
      </c>
      <c r="AM1222">
        <v>0</v>
      </c>
      <c r="AN1222">
        <v>0</v>
      </c>
      <c r="AO1222">
        <v>90000</v>
      </c>
      <c r="AQ1222">
        <v>90000</v>
      </c>
      <c r="AZ1222" s="5">
        <v>90000</v>
      </c>
      <c r="BA1222" s="5">
        <v>90000</v>
      </c>
      <c r="BB1222" s="5">
        <v>90000</v>
      </c>
      <c r="BC1222" s="5">
        <v>71552.039999999994</v>
      </c>
      <c r="BD1222" s="5">
        <v>71552.039999999994</v>
      </c>
      <c r="BE1222" s="5">
        <v>0</v>
      </c>
      <c r="BF1222" s="5">
        <v>71552.039999999994</v>
      </c>
      <c r="BG1222">
        <v>20180423</v>
      </c>
      <c r="BH1222" s="9" t="str">
        <f t="shared" si="57"/>
        <v>2018</v>
      </c>
      <c r="BI1222" t="str">
        <f>MID(Merge1[[#This Row],[OC_DATA_INIZIO_PROGETTO]],5,2)</f>
        <v>04</v>
      </c>
      <c r="BJ1222">
        <v>20191107</v>
      </c>
      <c r="BK1222" t="str">
        <f t="shared" si="58"/>
        <v>2019</v>
      </c>
      <c r="BL1222" t="str">
        <f>MID(Merge1[[#This Row],[OC_DATA_FINE_PROGETTO_PREVISTA]],5,2)</f>
        <v>11</v>
      </c>
      <c r="BM1222" s="8">
        <f>(Merge1[[#This Row],[Colonna2]]-Merge1[[#This Row],[Colonna1]])*12+Merge1[[#This Row],[Colonna22]]-Merge1[[#This Row],[Colonna12]]</f>
        <v>19</v>
      </c>
      <c r="BN1222">
        <v>20200207</v>
      </c>
      <c r="BO1222" t="str">
        <f t="shared" si="59"/>
        <v>2020</v>
      </c>
      <c r="BP1222" s="2" t="s">
        <v>76</v>
      </c>
      <c r="BQ1222" s="2" t="s">
        <v>76</v>
      </c>
      <c r="BR1222" s="2" t="s">
        <v>440</v>
      </c>
      <c r="BS1222" s="2" t="s">
        <v>434</v>
      </c>
      <c r="BT1222" s="2" t="s">
        <v>435</v>
      </c>
    </row>
    <row r="1223" spans="1:72" x14ac:dyDescent="0.35">
      <c r="A1223" s="2" t="s">
        <v>24536</v>
      </c>
      <c r="B1223" s="2" t="s">
        <v>24535</v>
      </c>
      <c r="C1223" s="2" t="s">
        <v>24515</v>
      </c>
      <c r="D1223" s="2" t="s">
        <v>24515</v>
      </c>
      <c r="E1223" s="2" t="s">
        <v>24537</v>
      </c>
      <c r="F1223">
        <v>1</v>
      </c>
      <c r="G1223" s="2" t="s">
        <v>151</v>
      </c>
      <c r="H1223">
        <v>7</v>
      </c>
      <c r="I1223" s="2" t="s">
        <v>770</v>
      </c>
      <c r="J1223">
        <v>20</v>
      </c>
      <c r="K1223" s="2" t="s">
        <v>3054</v>
      </c>
      <c r="L1223">
        <v>8</v>
      </c>
      <c r="M1223" s="2" t="s">
        <v>112</v>
      </c>
      <c r="N1223">
        <v>62</v>
      </c>
      <c r="O1223" s="2" t="s">
        <v>2450</v>
      </c>
      <c r="P1223">
        <v>999</v>
      </c>
      <c r="Q1223" s="2" t="s">
        <v>3522</v>
      </c>
      <c r="R1223" t="s">
        <v>67</v>
      </c>
      <c r="S1223" t="s">
        <v>67</v>
      </c>
      <c r="T1223" s="2" t="s">
        <v>91</v>
      </c>
      <c r="U1223" s="2" t="s">
        <v>92</v>
      </c>
      <c r="V1223">
        <v>0</v>
      </c>
      <c r="W1223" s="2" t="s">
        <v>97</v>
      </c>
      <c r="X1223">
        <v>72000</v>
      </c>
      <c r="Y1223">
        <v>72000</v>
      </c>
      <c r="AD1223">
        <v>18000</v>
      </c>
      <c r="AF1223">
        <v>0</v>
      </c>
      <c r="AK1223">
        <v>60000</v>
      </c>
      <c r="AL1223" s="5">
        <v>90000</v>
      </c>
      <c r="AM1223">
        <v>0</v>
      </c>
      <c r="AN1223">
        <v>0</v>
      </c>
      <c r="AO1223">
        <v>72000</v>
      </c>
      <c r="AP1223">
        <v>72000</v>
      </c>
      <c r="AS1223">
        <v>18000</v>
      </c>
      <c r="AY1223">
        <v>60000</v>
      </c>
      <c r="AZ1223" s="5">
        <v>90000</v>
      </c>
      <c r="BA1223" s="5">
        <v>90000</v>
      </c>
      <c r="BB1223" s="5">
        <v>90000</v>
      </c>
      <c r="BC1223" s="5">
        <v>72016.09</v>
      </c>
      <c r="BD1223" s="5">
        <v>72016.09</v>
      </c>
      <c r="BE1223" s="5">
        <v>0</v>
      </c>
      <c r="BF1223" s="5">
        <v>82204.37</v>
      </c>
      <c r="BG1223">
        <v>20130901</v>
      </c>
      <c r="BH1223" s="9" t="str">
        <f t="shared" si="57"/>
        <v>2013</v>
      </c>
      <c r="BI1223" t="str">
        <f>MID(Merge1[[#This Row],[OC_DATA_INIZIO_PROGETTO]],5,2)</f>
        <v>09</v>
      </c>
      <c r="BJ1223">
        <v>20160901</v>
      </c>
      <c r="BK1223" t="str">
        <f t="shared" si="58"/>
        <v>2016</v>
      </c>
      <c r="BL1223" t="str">
        <f>MID(Merge1[[#This Row],[OC_DATA_FINE_PROGETTO_PREVISTA]],5,2)</f>
        <v>09</v>
      </c>
      <c r="BM1223" s="8">
        <f>(Merge1[[#This Row],[Colonna2]]-Merge1[[#This Row],[Colonna1]])*12+Merge1[[#This Row],[Colonna22]]-Merge1[[#This Row],[Colonna12]]</f>
        <v>36</v>
      </c>
      <c r="BO1223" t="str">
        <f t="shared" si="59"/>
        <v/>
      </c>
      <c r="BP1223" s="2" t="s">
        <v>76</v>
      </c>
      <c r="BQ1223" s="2" t="s">
        <v>76</v>
      </c>
      <c r="BR1223" s="2" t="s">
        <v>77</v>
      </c>
      <c r="BS1223" s="2" t="s">
        <v>773</v>
      </c>
      <c r="BT1223" s="2" t="s">
        <v>774</v>
      </c>
    </row>
    <row r="1224" spans="1:72" x14ac:dyDescent="0.35">
      <c r="A1224" s="2" t="s">
        <v>29143</v>
      </c>
      <c r="B1224" s="2" t="s">
        <v>29144</v>
      </c>
      <c r="C1224" s="2" t="s">
        <v>29145</v>
      </c>
      <c r="D1224" s="2" t="s">
        <v>29146</v>
      </c>
      <c r="E1224" s="2" t="s">
        <v>29147</v>
      </c>
      <c r="F1224">
        <v>3</v>
      </c>
      <c r="G1224" s="2" t="s">
        <v>102</v>
      </c>
      <c r="H1224">
        <v>6</v>
      </c>
      <c r="I1224" s="2" t="s">
        <v>94</v>
      </c>
      <c r="J1224">
        <v>2</v>
      </c>
      <c r="K1224" s="2" t="s">
        <v>69</v>
      </c>
      <c r="L1224">
        <v>9</v>
      </c>
      <c r="M1224" s="2" t="s">
        <v>98</v>
      </c>
      <c r="N1224">
        <v>26</v>
      </c>
      <c r="O1224" s="2" t="s">
        <v>1770</v>
      </c>
      <c r="P1224">
        <v>102</v>
      </c>
      <c r="Q1224" s="2" t="s">
        <v>5448</v>
      </c>
      <c r="R1224" t="s">
        <v>67</v>
      </c>
      <c r="S1224" t="s">
        <v>67</v>
      </c>
      <c r="T1224" s="2" t="s">
        <v>1331</v>
      </c>
      <c r="U1224" s="2" t="s">
        <v>1332</v>
      </c>
      <c r="V1224">
        <v>2038</v>
      </c>
      <c r="W1224" s="2" t="s">
        <v>19718</v>
      </c>
      <c r="X1224">
        <v>45000</v>
      </c>
      <c r="Y1224">
        <v>45000</v>
      </c>
      <c r="AD1224">
        <v>31500</v>
      </c>
      <c r="AF1224">
        <v>0</v>
      </c>
      <c r="AG1224">
        <v>13500</v>
      </c>
      <c r="AK1224">
        <v>22500</v>
      </c>
      <c r="AL1224" s="5">
        <v>90000</v>
      </c>
      <c r="AM1224">
        <v>0</v>
      </c>
      <c r="AN1224">
        <v>0</v>
      </c>
      <c r="AO1224">
        <v>45000</v>
      </c>
      <c r="AP1224">
        <v>45000</v>
      </c>
      <c r="AS1224">
        <v>31500</v>
      </c>
      <c r="AU1224">
        <v>13500</v>
      </c>
      <c r="AY1224">
        <v>22500</v>
      </c>
      <c r="AZ1224" s="5">
        <v>90000</v>
      </c>
      <c r="BA1224" s="5">
        <v>90000</v>
      </c>
      <c r="BB1224" s="5">
        <v>90000</v>
      </c>
      <c r="BC1224" s="5">
        <v>90000</v>
      </c>
      <c r="BD1224" s="5">
        <v>90000</v>
      </c>
      <c r="BE1224" s="5">
        <v>0</v>
      </c>
      <c r="BF1224" s="5">
        <v>112500</v>
      </c>
      <c r="BG1224">
        <v>20170409</v>
      </c>
      <c r="BH1224" s="9" t="str">
        <f t="shared" si="57"/>
        <v>2017</v>
      </c>
      <c r="BI1224" t="str">
        <f>MID(Merge1[[#This Row],[OC_DATA_INIZIO_PROGETTO]],5,2)</f>
        <v>04</v>
      </c>
      <c r="BJ1224">
        <v>20200115</v>
      </c>
      <c r="BK1224" t="str">
        <f t="shared" si="58"/>
        <v>2020</v>
      </c>
      <c r="BL1224" t="str">
        <f>MID(Merge1[[#This Row],[OC_DATA_FINE_PROGETTO_PREVISTA]],5,2)</f>
        <v>01</v>
      </c>
      <c r="BM1224" s="8">
        <f>(Merge1[[#This Row],[Colonna2]]-Merge1[[#This Row],[Colonna1]])*12+Merge1[[#This Row],[Colonna22]]-Merge1[[#This Row],[Colonna12]]</f>
        <v>33</v>
      </c>
      <c r="BN1224">
        <v>20200115</v>
      </c>
      <c r="BO1224" t="str">
        <f t="shared" si="59"/>
        <v>2020</v>
      </c>
      <c r="BP1224" s="2" t="s">
        <v>116</v>
      </c>
      <c r="BQ1224" s="2" t="s">
        <v>763</v>
      </c>
      <c r="BR1224" s="2" t="s">
        <v>440</v>
      </c>
      <c r="BS1224" s="2" t="s">
        <v>446</v>
      </c>
      <c r="BT1224" s="2" t="s">
        <v>447</v>
      </c>
    </row>
    <row r="1225" spans="1:72" x14ac:dyDescent="0.35">
      <c r="A1225" s="2" t="s">
        <v>29596</v>
      </c>
      <c r="B1225" s="2" t="s">
        <v>29597</v>
      </c>
      <c r="C1225" s="2" t="s">
        <v>29598</v>
      </c>
      <c r="D1225" s="2" t="s">
        <v>29590</v>
      </c>
      <c r="E1225" s="2" t="s">
        <v>29599</v>
      </c>
      <c r="F1225">
        <v>3</v>
      </c>
      <c r="G1225" s="2" t="s">
        <v>102</v>
      </c>
      <c r="H1225">
        <v>7</v>
      </c>
      <c r="I1225" s="2" t="s">
        <v>770</v>
      </c>
      <c r="J1225">
        <v>20</v>
      </c>
      <c r="K1225" s="2" t="s">
        <v>3054</v>
      </c>
      <c r="L1225">
        <v>8</v>
      </c>
      <c r="M1225" s="2" t="s">
        <v>112</v>
      </c>
      <c r="N1225">
        <v>62</v>
      </c>
      <c r="O1225" s="2" t="s">
        <v>2450</v>
      </c>
      <c r="P1225">
        <v>999</v>
      </c>
      <c r="Q1225" s="2" t="s">
        <v>3522</v>
      </c>
      <c r="R1225" t="s">
        <v>67</v>
      </c>
      <c r="S1225" t="s">
        <v>67</v>
      </c>
      <c r="T1225" s="2" t="s">
        <v>1986</v>
      </c>
      <c r="U1225" s="2" t="s">
        <v>1987</v>
      </c>
      <c r="V1225">
        <v>1965</v>
      </c>
      <c r="W1225" s="2" t="s">
        <v>490</v>
      </c>
      <c r="X1225">
        <v>67500</v>
      </c>
      <c r="Y1225">
        <v>67500</v>
      </c>
      <c r="AF1225">
        <v>0</v>
      </c>
      <c r="AI1225">
        <v>22500</v>
      </c>
      <c r="AL1225" s="5">
        <v>90000</v>
      </c>
      <c r="AM1225">
        <v>0</v>
      </c>
      <c r="AN1225">
        <v>0</v>
      </c>
      <c r="AO1225">
        <v>67500</v>
      </c>
      <c r="AP1225">
        <v>67500</v>
      </c>
      <c r="AW1225">
        <v>22500</v>
      </c>
      <c r="AZ1225" s="5">
        <v>90000</v>
      </c>
      <c r="BA1225" s="5">
        <v>90000</v>
      </c>
      <c r="BB1225" s="5">
        <v>90000</v>
      </c>
      <c r="BC1225" s="5">
        <v>90000</v>
      </c>
      <c r="BD1225" s="5">
        <v>90000</v>
      </c>
      <c r="BE1225" s="5">
        <v>0</v>
      </c>
      <c r="BF1225" s="5">
        <v>90000</v>
      </c>
      <c r="BG1225">
        <v>20171115</v>
      </c>
      <c r="BH1225" s="9" t="str">
        <f t="shared" si="57"/>
        <v>2017</v>
      </c>
      <c r="BI1225" t="str">
        <f>MID(Merge1[[#This Row],[OC_DATA_INIZIO_PROGETTO]],5,2)</f>
        <v>11</v>
      </c>
      <c r="BJ1225">
        <v>20190131</v>
      </c>
      <c r="BK1225" t="str">
        <f t="shared" si="58"/>
        <v>2019</v>
      </c>
      <c r="BL1225" t="str">
        <f>MID(Merge1[[#This Row],[OC_DATA_FINE_PROGETTO_PREVISTA]],5,2)</f>
        <v>01</v>
      </c>
      <c r="BM1225" s="8">
        <f>(Merge1[[#This Row],[Colonna2]]-Merge1[[#This Row],[Colonna1]])*12+Merge1[[#This Row],[Colonna22]]-Merge1[[#This Row],[Colonna12]]</f>
        <v>14</v>
      </c>
      <c r="BN1225">
        <v>20190131</v>
      </c>
      <c r="BO1225" t="str">
        <f t="shared" si="59"/>
        <v>2019</v>
      </c>
      <c r="BP1225" s="2" t="s">
        <v>116</v>
      </c>
      <c r="BQ1225" s="2" t="s">
        <v>763</v>
      </c>
      <c r="BR1225" s="2" t="s">
        <v>440</v>
      </c>
      <c r="BS1225" s="2" t="s">
        <v>773</v>
      </c>
      <c r="BT1225" s="2" t="s">
        <v>774</v>
      </c>
    </row>
    <row r="1226" spans="1:72" x14ac:dyDescent="0.35">
      <c r="A1226" s="2" t="s">
        <v>29608</v>
      </c>
      <c r="B1226" s="2" t="s">
        <v>29609</v>
      </c>
      <c r="C1226" s="2" t="s">
        <v>29610</v>
      </c>
      <c r="D1226" s="2" t="s">
        <v>29590</v>
      </c>
      <c r="E1226" s="2" t="s">
        <v>29611</v>
      </c>
      <c r="F1226">
        <v>3</v>
      </c>
      <c r="G1226" s="2" t="s">
        <v>102</v>
      </c>
      <c r="H1226">
        <v>7</v>
      </c>
      <c r="I1226" s="2" t="s">
        <v>770</v>
      </c>
      <c r="J1226">
        <v>20</v>
      </c>
      <c r="K1226" s="2" t="s">
        <v>3054</v>
      </c>
      <c r="L1226">
        <v>8</v>
      </c>
      <c r="M1226" s="2" t="s">
        <v>112</v>
      </c>
      <c r="N1226">
        <v>62</v>
      </c>
      <c r="O1226" s="2" t="s">
        <v>2450</v>
      </c>
      <c r="P1226">
        <v>999</v>
      </c>
      <c r="Q1226" s="2" t="s">
        <v>3522</v>
      </c>
      <c r="R1226" t="s">
        <v>67</v>
      </c>
      <c r="S1226" t="s">
        <v>67</v>
      </c>
      <c r="T1226" s="2" t="s">
        <v>1986</v>
      </c>
      <c r="U1226" s="2" t="s">
        <v>1987</v>
      </c>
      <c r="V1226">
        <v>1902</v>
      </c>
      <c r="W1226" s="2" t="s">
        <v>497</v>
      </c>
      <c r="X1226">
        <v>67500</v>
      </c>
      <c r="Y1226">
        <v>67500</v>
      </c>
      <c r="AF1226">
        <v>0</v>
      </c>
      <c r="AI1226">
        <v>22500</v>
      </c>
      <c r="AL1226" s="5">
        <v>90000</v>
      </c>
      <c r="AM1226">
        <v>0</v>
      </c>
      <c r="AN1226">
        <v>0</v>
      </c>
      <c r="AO1226">
        <v>67500</v>
      </c>
      <c r="AP1226">
        <v>67500</v>
      </c>
      <c r="AW1226">
        <v>22500</v>
      </c>
      <c r="AZ1226" s="5">
        <v>90000</v>
      </c>
      <c r="BA1226" s="5">
        <v>90000</v>
      </c>
      <c r="BB1226" s="5">
        <v>90000</v>
      </c>
      <c r="BC1226" s="5">
        <v>90000</v>
      </c>
      <c r="BD1226" s="5">
        <v>90000</v>
      </c>
      <c r="BE1226" s="5">
        <v>0</v>
      </c>
      <c r="BF1226" s="5">
        <v>90000</v>
      </c>
      <c r="BG1226">
        <v>20180301</v>
      </c>
      <c r="BH1226" s="9" t="str">
        <f t="shared" si="57"/>
        <v>2018</v>
      </c>
      <c r="BI1226" t="str">
        <f>MID(Merge1[[#This Row],[OC_DATA_INIZIO_PROGETTO]],5,2)</f>
        <v>03</v>
      </c>
      <c r="BJ1226">
        <v>20190310</v>
      </c>
      <c r="BK1226" t="str">
        <f t="shared" si="58"/>
        <v>2019</v>
      </c>
      <c r="BL1226" t="str">
        <f>MID(Merge1[[#This Row],[OC_DATA_FINE_PROGETTO_PREVISTA]],5,2)</f>
        <v>03</v>
      </c>
      <c r="BM1226" s="8">
        <f>(Merge1[[#This Row],[Colonna2]]-Merge1[[#This Row],[Colonna1]])*12+Merge1[[#This Row],[Colonna22]]-Merge1[[#This Row],[Colonna12]]</f>
        <v>12</v>
      </c>
      <c r="BN1226">
        <v>20181015</v>
      </c>
      <c r="BO1226" t="str">
        <f t="shared" si="59"/>
        <v>2018</v>
      </c>
      <c r="BP1226" s="2" t="s">
        <v>116</v>
      </c>
      <c r="BQ1226" s="2" t="s">
        <v>763</v>
      </c>
      <c r="BR1226" s="2" t="s">
        <v>440</v>
      </c>
      <c r="BS1226" s="2" t="s">
        <v>773</v>
      </c>
      <c r="BT1226" s="2" t="s">
        <v>774</v>
      </c>
    </row>
    <row r="1227" spans="1:72" x14ac:dyDescent="0.35">
      <c r="A1227" s="2" t="s">
        <v>29644</v>
      </c>
      <c r="B1227" s="2" t="s">
        <v>29645</v>
      </c>
      <c r="C1227" s="2" t="s">
        <v>29646</v>
      </c>
      <c r="D1227" s="2" t="s">
        <v>29590</v>
      </c>
      <c r="E1227" s="2" t="s">
        <v>29647</v>
      </c>
      <c r="F1227">
        <v>3</v>
      </c>
      <c r="G1227" s="2" t="s">
        <v>102</v>
      </c>
      <c r="H1227">
        <v>7</v>
      </c>
      <c r="I1227" s="2" t="s">
        <v>770</v>
      </c>
      <c r="J1227">
        <v>20</v>
      </c>
      <c r="K1227" s="2" t="s">
        <v>3054</v>
      </c>
      <c r="L1227">
        <v>8</v>
      </c>
      <c r="M1227" s="2" t="s">
        <v>112</v>
      </c>
      <c r="N1227">
        <v>62</v>
      </c>
      <c r="O1227" s="2" t="s">
        <v>2450</v>
      </c>
      <c r="P1227">
        <v>999</v>
      </c>
      <c r="Q1227" s="2" t="s">
        <v>3522</v>
      </c>
      <c r="R1227" t="s">
        <v>67</v>
      </c>
      <c r="S1227" t="s">
        <v>67</v>
      </c>
      <c r="T1227" s="2" t="s">
        <v>1986</v>
      </c>
      <c r="U1227" s="2" t="s">
        <v>1987</v>
      </c>
      <c r="V1227">
        <v>1971</v>
      </c>
      <c r="W1227" s="2" t="s">
        <v>493</v>
      </c>
      <c r="X1227">
        <v>67500</v>
      </c>
      <c r="Y1227">
        <v>67500</v>
      </c>
      <c r="AF1227">
        <v>0</v>
      </c>
      <c r="AI1227">
        <v>22500</v>
      </c>
      <c r="AL1227" s="5">
        <v>90000</v>
      </c>
      <c r="AM1227">
        <v>0</v>
      </c>
      <c r="AN1227">
        <v>0</v>
      </c>
      <c r="AO1227">
        <v>67500</v>
      </c>
      <c r="AP1227">
        <v>67500</v>
      </c>
      <c r="AW1227">
        <v>22500</v>
      </c>
      <c r="AZ1227" s="5">
        <v>90000</v>
      </c>
      <c r="BA1227" s="5">
        <v>90000</v>
      </c>
      <c r="BB1227" s="5">
        <v>90000</v>
      </c>
      <c r="BC1227" s="5">
        <v>90000</v>
      </c>
      <c r="BD1227" s="5">
        <v>90000</v>
      </c>
      <c r="BE1227" s="5">
        <v>0</v>
      </c>
      <c r="BF1227" s="5">
        <v>90000</v>
      </c>
      <c r="BG1227">
        <v>20171115</v>
      </c>
      <c r="BH1227" s="9" t="str">
        <f t="shared" si="57"/>
        <v>2017</v>
      </c>
      <c r="BI1227" t="str">
        <f>MID(Merge1[[#This Row],[OC_DATA_INIZIO_PROGETTO]],5,2)</f>
        <v>11</v>
      </c>
      <c r="BJ1227">
        <v>20190131</v>
      </c>
      <c r="BK1227" t="str">
        <f t="shared" si="58"/>
        <v>2019</v>
      </c>
      <c r="BL1227" t="str">
        <f>MID(Merge1[[#This Row],[OC_DATA_FINE_PROGETTO_PREVISTA]],5,2)</f>
        <v>01</v>
      </c>
      <c r="BM1227" s="8">
        <f>(Merge1[[#This Row],[Colonna2]]-Merge1[[#This Row],[Colonna1]])*12+Merge1[[#This Row],[Colonna22]]-Merge1[[#This Row],[Colonna12]]</f>
        <v>14</v>
      </c>
      <c r="BN1227">
        <v>20190124</v>
      </c>
      <c r="BO1227" t="str">
        <f t="shared" si="59"/>
        <v>2019</v>
      </c>
      <c r="BP1227" s="2" t="s">
        <v>116</v>
      </c>
      <c r="BQ1227" s="2" t="s">
        <v>763</v>
      </c>
      <c r="BR1227" s="2" t="s">
        <v>440</v>
      </c>
      <c r="BS1227" s="2" t="s">
        <v>773</v>
      </c>
      <c r="BT1227" s="2" t="s">
        <v>774</v>
      </c>
    </row>
    <row r="1228" spans="1:72" x14ac:dyDescent="0.35">
      <c r="A1228" s="2" t="s">
        <v>29648</v>
      </c>
      <c r="B1228" s="2" t="s">
        <v>29649</v>
      </c>
      <c r="C1228" s="2" t="s">
        <v>29650</v>
      </c>
      <c r="D1228" s="2" t="s">
        <v>29590</v>
      </c>
      <c r="E1228" s="2" t="s">
        <v>29651</v>
      </c>
      <c r="F1228">
        <v>3</v>
      </c>
      <c r="G1228" s="2" t="s">
        <v>102</v>
      </c>
      <c r="H1228">
        <v>7</v>
      </c>
      <c r="I1228" s="2" t="s">
        <v>770</v>
      </c>
      <c r="J1228">
        <v>99</v>
      </c>
      <c r="K1228" s="2" t="s">
        <v>81</v>
      </c>
      <c r="L1228">
        <v>8</v>
      </c>
      <c r="M1228" s="2" t="s">
        <v>112</v>
      </c>
      <c r="N1228">
        <v>62</v>
      </c>
      <c r="O1228" s="2" t="s">
        <v>2450</v>
      </c>
      <c r="P1228">
        <v>999</v>
      </c>
      <c r="Q1228" s="2" t="s">
        <v>3522</v>
      </c>
      <c r="R1228" t="s">
        <v>67</v>
      </c>
      <c r="S1228" t="s">
        <v>67</v>
      </c>
      <c r="T1228" s="2" t="s">
        <v>1986</v>
      </c>
      <c r="U1228" s="2" t="s">
        <v>1987</v>
      </c>
      <c r="V1228">
        <v>1971</v>
      </c>
      <c r="W1228" s="2" t="s">
        <v>493</v>
      </c>
      <c r="X1228">
        <v>67500</v>
      </c>
      <c r="Y1228">
        <v>67500</v>
      </c>
      <c r="AF1228">
        <v>0</v>
      </c>
      <c r="AI1228">
        <v>22500</v>
      </c>
      <c r="AL1228" s="5">
        <v>90000</v>
      </c>
      <c r="AM1228">
        <v>0</v>
      </c>
      <c r="AN1228">
        <v>0</v>
      </c>
      <c r="AO1228">
        <v>67500</v>
      </c>
      <c r="AP1228">
        <v>67500</v>
      </c>
      <c r="AW1228">
        <v>22500</v>
      </c>
      <c r="AZ1228" s="5">
        <v>90000</v>
      </c>
      <c r="BA1228" s="5">
        <v>90000</v>
      </c>
      <c r="BB1228" s="5">
        <v>90000</v>
      </c>
      <c r="BC1228" s="5">
        <v>90000</v>
      </c>
      <c r="BD1228" s="5">
        <v>90000</v>
      </c>
      <c r="BE1228" s="5">
        <v>0</v>
      </c>
      <c r="BF1228" s="5">
        <v>90000</v>
      </c>
      <c r="BG1228">
        <v>20171115</v>
      </c>
      <c r="BH1228" s="9" t="str">
        <f t="shared" si="57"/>
        <v>2017</v>
      </c>
      <c r="BI1228" t="str">
        <f>MID(Merge1[[#This Row],[OC_DATA_INIZIO_PROGETTO]],5,2)</f>
        <v>11</v>
      </c>
      <c r="BJ1228">
        <v>20190228</v>
      </c>
      <c r="BK1228" t="str">
        <f t="shared" si="58"/>
        <v>2019</v>
      </c>
      <c r="BL1228" t="str">
        <f>MID(Merge1[[#This Row],[OC_DATA_FINE_PROGETTO_PREVISTA]],5,2)</f>
        <v>02</v>
      </c>
      <c r="BM1228" s="8">
        <f>(Merge1[[#This Row],[Colonna2]]-Merge1[[#This Row],[Colonna1]])*12+Merge1[[#This Row],[Colonna22]]-Merge1[[#This Row],[Colonna12]]</f>
        <v>15</v>
      </c>
      <c r="BN1228">
        <v>20190228</v>
      </c>
      <c r="BO1228" t="str">
        <f t="shared" si="59"/>
        <v>2019</v>
      </c>
      <c r="BP1228" s="2" t="s">
        <v>116</v>
      </c>
      <c r="BQ1228" s="2" t="s">
        <v>763</v>
      </c>
      <c r="BR1228" s="2" t="s">
        <v>440</v>
      </c>
      <c r="BS1228" s="2" t="s">
        <v>773</v>
      </c>
      <c r="BT1228" s="2" t="s">
        <v>774</v>
      </c>
    </row>
    <row r="1229" spans="1:72" x14ac:dyDescent="0.35">
      <c r="A1229" s="2" t="s">
        <v>29707</v>
      </c>
      <c r="B1229" s="2" t="s">
        <v>29708</v>
      </c>
      <c r="C1229" s="2" t="s">
        <v>29709</v>
      </c>
      <c r="D1229" s="2" t="s">
        <v>29590</v>
      </c>
      <c r="E1229" s="2" t="s">
        <v>29710</v>
      </c>
      <c r="F1229">
        <v>3</v>
      </c>
      <c r="G1229" s="2" t="s">
        <v>102</v>
      </c>
      <c r="H1229">
        <v>7</v>
      </c>
      <c r="I1229" s="2" t="s">
        <v>770</v>
      </c>
      <c r="J1229">
        <v>20</v>
      </c>
      <c r="K1229" s="2" t="s">
        <v>3054</v>
      </c>
      <c r="L1229">
        <v>8</v>
      </c>
      <c r="M1229" s="2" t="s">
        <v>112</v>
      </c>
      <c r="N1229">
        <v>62</v>
      </c>
      <c r="O1229" s="2" t="s">
        <v>2450</v>
      </c>
      <c r="P1229">
        <v>999</v>
      </c>
      <c r="Q1229" s="2" t="s">
        <v>3522</v>
      </c>
      <c r="R1229" t="s">
        <v>67</v>
      </c>
      <c r="S1229" t="s">
        <v>67</v>
      </c>
      <c r="T1229" s="2" t="s">
        <v>1986</v>
      </c>
      <c r="U1229" s="2" t="s">
        <v>1987</v>
      </c>
      <c r="V1229">
        <v>1971</v>
      </c>
      <c r="W1229" s="2" t="s">
        <v>493</v>
      </c>
      <c r="X1229">
        <v>67500</v>
      </c>
      <c r="Y1229">
        <v>67500</v>
      </c>
      <c r="AF1229">
        <v>0</v>
      </c>
      <c r="AI1229">
        <v>22500</v>
      </c>
      <c r="AL1229" s="5">
        <v>90000</v>
      </c>
      <c r="AM1229">
        <v>0</v>
      </c>
      <c r="AN1229">
        <v>0</v>
      </c>
      <c r="AO1229">
        <v>67500</v>
      </c>
      <c r="AP1229">
        <v>67500</v>
      </c>
      <c r="AW1229">
        <v>22500</v>
      </c>
      <c r="AZ1229" s="5">
        <v>90000</v>
      </c>
      <c r="BA1229" s="5">
        <v>90000</v>
      </c>
      <c r="BB1229" s="5">
        <v>90000</v>
      </c>
      <c r="BC1229" s="5">
        <v>90000</v>
      </c>
      <c r="BD1229" s="5">
        <v>90000</v>
      </c>
      <c r="BE1229" s="5">
        <v>0</v>
      </c>
      <c r="BF1229" s="5">
        <v>90000</v>
      </c>
      <c r="BG1229">
        <v>20171115</v>
      </c>
      <c r="BH1229" s="9" t="str">
        <f t="shared" si="57"/>
        <v>2017</v>
      </c>
      <c r="BI1229" t="str">
        <f>MID(Merge1[[#This Row],[OC_DATA_INIZIO_PROGETTO]],5,2)</f>
        <v>11</v>
      </c>
      <c r="BJ1229">
        <v>20190131</v>
      </c>
      <c r="BK1229" t="str">
        <f t="shared" si="58"/>
        <v>2019</v>
      </c>
      <c r="BL1229" t="str">
        <f>MID(Merge1[[#This Row],[OC_DATA_FINE_PROGETTO_PREVISTA]],5,2)</f>
        <v>01</v>
      </c>
      <c r="BM1229" s="8">
        <f>(Merge1[[#This Row],[Colonna2]]-Merge1[[#This Row],[Colonna1]])*12+Merge1[[#This Row],[Colonna22]]-Merge1[[#This Row],[Colonna12]]</f>
        <v>14</v>
      </c>
      <c r="BN1229">
        <v>20190131</v>
      </c>
      <c r="BO1229" t="str">
        <f t="shared" si="59"/>
        <v>2019</v>
      </c>
      <c r="BP1229" s="2" t="s">
        <v>116</v>
      </c>
      <c r="BQ1229" s="2" t="s">
        <v>763</v>
      </c>
      <c r="BR1229" s="2" t="s">
        <v>440</v>
      </c>
      <c r="BS1229" s="2" t="s">
        <v>773</v>
      </c>
      <c r="BT1229" s="2" t="s">
        <v>774</v>
      </c>
    </row>
    <row r="1230" spans="1:72" x14ac:dyDescent="0.35">
      <c r="A1230" s="2" t="s">
        <v>29863</v>
      </c>
      <c r="B1230" s="2" t="s">
        <v>29864</v>
      </c>
      <c r="C1230" s="2" t="s">
        <v>29865</v>
      </c>
      <c r="D1230" s="2" t="s">
        <v>29590</v>
      </c>
      <c r="E1230" s="2" t="s">
        <v>29866</v>
      </c>
      <c r="F1230">
        <v>3</v>
      </c>
      <c r="G1230" s="2" t="s">
        <v>102</v>
      </c>
      <c r="H1230">
        <v>7</v>
      </c>
      <c r="I1230" s="2" t="s">
        <v>770</v>
      </c>
      <c r="J1230">
        <v>99</v>
      </c>
      <c r="K1230" s="2" t="s">
        <v>81</v>
      </c>
      <c r="L1230">
        <v>8</v>
      </c>
      <c r="M1230" s="2" t="s">
        <v>112</v>
      </c>
      <c r="N1230">
        <v>62</v>
      </c>
      <c r="O1230" s="2" t="s">
        <v>2450</v>
      </c>
      <c r="P1230">
        <v>999</v>
      </c>
      <c r="Q1230" s="2" t="s">
        <v>3522</v>
      </c>
      <c r="R1230" t="s">
        <v>67</v>
      </c>
      <c r="S1230" t="s">
        <v>67</v>
      </c>
      <c r="T1230" s="2" t="s">
        <v>1986</v>
      </c>
      <c r="U1230" s="2" t="s">
        <v>1987</v>
      </c>
      <c r="V1230">
        <v>1956</v>
      </c>
      <c r="W1230" s="2" t="s">
        <v>499</v>
      </c>
      <c r="X1230">
        <v>67500</v>
      </c>
      <c r="Y1230">
        <v>67500</v>
      </c>
      <c r="AF1230">
        <v>0</v>
      </c>
      <c r="AI1230">
        <v>22500</v>
      </c>
      <c r="AL1230" s="5">
        <v>90000</v>
      </c>
      <c r="AM1230">
        <v>0</v>
      </c>
      <c r="AN1230">
        <v>0</v>
      </c>
      <c r="AO1230">
        <v>67500</v>
      </c>
      <c r="AP1230">
        <v>67500</v>
      </c>
      <c r="AW1230">
        <v>22500</v>
      </c>
      <c r="AZ1230" s="5">
        <v>90000</v>
      </c>
      <c r="BA1230" s="5">
        <v>90000</v>
      </c>
      <c r="BB1230" s="5">
        <v>90000</v>
      </c>
      <c r="BF1230" s="5">
        <v>90000</v>
      </c>
      <c r="BG1230">
        <v>20171201</v>
      </c>
      <c r="BH1230" s="9" t="str">
        <f t="shared" si="57"/>
        <v>2017</v>
      </c>
      <c r="BI1230" t="str">
        <f>MID(Merge1[[#This Row],[OC_DATA_INIZIO_PROGETTO]],5,2)</f>
        <v>12</v>
      </c>
      <c r="BJ1230">
        <v>20190501</v>
      </c>
      <c r="BK1230" t="str">
        <f t="shared" si="58"/>
        <v>2019</v>
      </c>
      <c r="BL1230" t="str">
        <f>MID(Merge1[[#This Row],[OC_DATA_FINE_PROGETTO_PREVISTA]],5,2)</f>
        <v>05</v>
      </c>
      <c r="BM1230" s="8">
        <f>(Merge1[[#This Row],[Colonna2]]-Merge1[[#This Row],[Colonna1]])*12+Merge1[[#This Row],[Colonna22]]-Merge1[[#This Row],[Colonna12]]</f>
        <v>17</v>
      </c>
      <c r="BN1230">
        <v>20190501</v>
      </c>
      <c r="BO1230" t="str">
        <f t="shared" si="59"/>
        <v>2019</v>
      </c>
      <c r="BP1230" s="2" t="s">
        <v>86</v>
      </c>
      <c r="BQ1230" s="2" t="s">
        <v>86</v>
      </c>
      <c r="BR1230" s="2" t="s">
        <v>440</v>
      </c>
      <c r="BS1230" s="2" t="s">
        <v>773</v>
      </c>
      <c r="BT1230" s="2" t="s">
        <v>774</v>
      </c>
    </row>
    <row r="1231" spans="1:72" x14ac:dyDescent="0.35">
      <c r="A1231" s="2" t="s">
        <v>29931</v>
      </c>
      <c r="B1231" s="2" t="s">
        <v>29932</v>
      </c>
      <c r="C1231" s="2" t="s">
        <v>29933</v>
      </c>
      <c r="D1231" s="2" t="s">
        <v>29590</v>
      </c>
      <c r="E1231" s="2" t="s">
        <v>29934</v>
      </c>
      <c r="F1231">
        <v>3</v>
      </c>
      <c r="G1231" s="2" t="s">
        <v>102</v>
      </c>
      <c r="H1231">
        <v>7</v>
      </c>
      <c r="I1231" s="2" t="s">
        <v>770</v>
      </c>
      <c r="J1231">
        <v>20</v>
      </c>
      <c r="K1231" s="2" t="s">
        <v>3054</v>
      </c>
      <c r="L1231">
        <v>8</v>
      </c>
      <c r="M1231" s="2" t="s">
        <v>112</v>
      </c>
      <c r="N1231">
        <v>62</v>
      </c>
      <c r="O1231" s="2" t="s">
        <v>2450</v>
      </c>
      <c r="P1231">
        <v>999</v>
      </c>
      <c r="Q1231" s="2" t="s">
        <v>3522</v>
      </c>
      <c r="R1231" t="s">
        <v>67</v>
      </c>
      <c r="S1231" t="s">
        <v>67</v>
      </c>
      <c r="T1231" s="2" t="s">
        <v>1986</v>
      </c>
      <c r="U1231" s="2" t="s">
        <v>1987</v>
      </c>
      <c r="V1231">
        <v>1971</v>
      </c>
      <c r="W1231" s="2" t="s">
        <v>493</v>
      </c>
      <c r="X1231">
        <v>67500</v>
      </c>
      <c r="Y1231">
        <v>67500</v>
      </c>
      <c r="AF1231">
        <v>0</v>
      </c>
      <c r="AI1231">
        <v>22500</v>
      </c>
      <c r="AL1231" s="5">
        <v>90000</v>
      </c>
      <c r="AM1231">
        <v>0</v>
      </c>
      <c r="AN1231">
        <v>0</v>
      </c>
      <c r="AO1231">
        <v>67500</v>
      </c>
      <c r="AP1231">
        <v>67500</v>
      </c>
      <c r="AW1231">
        <v>22500</v>
      </c>
      <c r="AZ1231" s="5">
        <v>90000</v>
      </c>
      <c r="BA1231" s="5">
        <v>90000</v>
      </c>
      <c r="BB1231" s="5">
        <v>90000</v>
      </c>
      <c r="BC1231" s="5">
        <v>90000</v>
      </c>
      <c r="BD1231" s="5">
        <v>90000</v>
      </c>
      <c r="BE1231" s="5">
        <v>0</v>
      </c>
      <c r="BF1231" s="5">
        <v>90000</v>
      </c>
      <c r="BG1231">
        <v>20171115</v>
      </c>
      <c r="BH1231" s="9" t="str">
        <f t="shared" si="57"/>
        <v>2017</v>
      </c>
      <c r="BI1231" t="str">
        <f>MID(Merge1[[#This Row],[OC_DATA_INIZIO_PROGETTO]],5,2)</f>
        <v>11</v>
      </c>
      <c r="BJ1231">
        <v>20190131</v>
      </c>
      <c r="BK1231" t="str">
        <f t="shared" si="58"/>
        <v>2019</v>
      </c>
      <c r="BL1231" t="str">
        <f>MID(Merge1[[#This Row],[OC_DATA_FINE_PROGETTO_PREVISTA]],5,2)</f>
        <v>01</v>
      </c>
      <c r="BM1231" s="8">
        <f>(Merge1[[#This Row],[Colonna2]]-Merge1[[#This Row],[Colonna1]])*12+Merge1[[#This Row],[Colonna22]]-Merge1[[#This Row],[Colonna12]]</f>
        <v>14</v>
      </c>
      <c r="BN1231">
        <v>20190128</v>
      </c>
      <c r="BO1231" t="str">
        <f t="shared" si="59"/>
        <v>2019</v>
      </c>
      <c r="BP1231" s="2" t="s">
        <v>116</v>
      </c>
      <c r="BQ1231" s="2" t="s">
        <v>763</v>
      </c>
      <c r="BR1231" s="2" t="s">
        <v>440</v>
      </c>
      <c r="BS1231" s="2" t="s">
        <v>773</v>
      </c>
      <c r="BT1231" s="2" t="s">
        <v>774</v>
      </c>
    </row>
    <row r="1232" spans="1:72" x14ac:dyDescent="0.35">
      <c r="A1232" s="2" t="s">
        <v>30413</v>
      </c>
      <c r="B1232" s="2" t="s">
        <v>30414</v>
      </c>
      <c r="C1232" s="2" t="s">
        <v>30415</v>
      </c>
      <c r="D1232" s="2" t="s">
        <v>29590</v>
      </c>
      <c r="E1232" s="2" t="s">
        <v>30416</v>
      </c>
      <c r="F1232">
        <v>3</v>
      </c>
      <c r="G1232" s="2" t="s">
        <v>102</v>
      </c>
      <c r="H1232">
        <v>7</v>
      </c>
      <c r="I1232" s="2" t="s">
        <v>770</v>
      </c>
      <c r="J1232">
        <v>20</v>
      </c>
      <c r="K1232" s="2" t="s">
        <v>3054</v>
      </c>
      <c r="L1232">
        <v>8</v>
      </c>
      <c r="M1232" s="2" t="s">
        <v>112</v>
      </c>
      <c r="N1232">
        <v>62</v>
      </c>
      <c r="O1232" s="2" t="s">
        <v>2450</v>
      </c>
      <c r="P1232">
        <v>999</v>
      </c>
      <c r="Q1232" s="2" t="s">
        <v>3522</v>
      </c>
      <c r="R1232" t="s">
        <v>67</v>
      </c>
      <c r="S1232" t="s">
        <v>67</v>
      </c>
      <c r="T1232" s="2" t="s">
        <v>1331</v>
      </c>
      <c r="U1232" s="2" t="s">
        <v>1332</v>
      </c>
      <c r="V1232">
        <v>1956</v>
      </c>
      <c r="W1232" s="2" t="s">
        <v>499</v>
      </c>
      <c r="X1232">
        <v>71991</v>
      </c>
      <c r="Y1232">
        <v>71991</v>
      </c>
      <c r="AF1232">
        <v>0</v>
      </c>
      <c r="AI1232">
        <v>18009</v>
      </c>
      <c r="AL1232" s="5">
        <v>90000</v>
      </c>
      <c r="AM1232">
        <v>0</v>
      </c>
      <c r="AN1232">
        <v>0</v>
      </c>
      <c r="AO1232">
        <v>71991</v>
      </c>
      <c r="AP1232">
        <v>71991</v>
      </c>
      <c r="AW1232">
        <v>18009</v>
      </c>
      <c r="AZ1232" s="5">
        <v>90000</v>
      </c>
      <c r="BA1232" s="5">
        <v>90000</v>
      </c>
      <c r="BB1232" s="5">
        <v>90000</v>
      </c>
      <c r="BC1232" s="5">
        <v>90000</v>
      </c>
      <c r="BD1232" s="5">
        <v>90000</v>
      </c>
      <c r="BE1232" s="5">
        <v>0</v>
      </c>
      <c r="BF1232" s="5">
        <v>90000</v>
      </c>
      <c r="BG1232">
        <v>20171002</v>
      </c>
      <c r="BH1232" s="9" t="str">
        <f t="shared" si="57"/>
        <v>2017</v>
      </c>
      <c r="BI1232" t="str">
        <f>MID(Merge1[[#This Row],[OC_DATA_INIZIO_PROGETTO]],5,2)</f>
        <v>10</v>
      </c>
      <c r="BJ1232">
        <v>20191205</v>
      </c>
      <c r="BK1232" t="str">
        <f t="shared" si="58"/>
        <v>2019</v>
      </c>
      <c r="BL1232" t="str">
        <f>MID(Merge1[[#This Row],[OC_DATA_FINE_PROGETTO_PREVISTA]],5,2)</f>
        <v>12</v>
      </c>
      <c r="BM1232" s="8">
        <f>(Merge1[[#This Row],[Colonna2]]-Merge1[[#This Row],[Colonna1]])*12+Merge1[[#This Row],[Colonna22]]-Merge1[[#This Row],[Colonna12]]</f>
        <v>26</v>
      </c>
      <c r="BN1232">
        <v>20190930</v>
      </c>
      <c r="BO1232" t="str">
        <f t="shared" si="59"/>
        <v>2019</v>
      </c>
      <c r="BP1232" s="2" t="s">
        <v>116</v>
      </c>
      <c r="BQ1232" s="2" t="s">
        <v>763</v>
      </c>
      <c r="BR1232" s="2" t="s">
        <v>440</v>
      </c>
      <c r="BS1232" s="2" t="s">
        <v>773</v>
      </c>
      <c r="BT1232" s="2" t="s">
        <v>774</v>
      </c>
    </row>
    <row r="1233" spans="1:72" x14ac:dyDescent="0.35">
      <c r="A1233" s="2" t="s">
        <v>3780</v>
      </c>
      <c r="B1233" s="2" t="s">
        <v>3781</v>
      </c>
      <c r="C1233" s="2" t="s">
        <v>3782</v>
      </c>
      <c r="D1233" s="2" t="s">
        <v>3783</v>
      </c>
      <c r="E1233" s="2" t="s">
        <v>3784</v>
      </c>
      <c r="F1233">
        <v>1</v>
      </c>
      <c r="G1233" s="2" t="s">
        <v>151</v>
      </c>
      <c r="H1233">
        <v>7</v>
      </c>
      <c r="I1233" s="2" t="s">
        <v>770</v>
      </c>
      <c r="J1233">
        <v>9</v>
      </c>
      <c r="K1233" s="2" t="s">
        <v>3705</v>
      </c>
      <c r="L1233">
        <v>6</v>
      </c>
      <c r="M1233" s="2" t="s">
        <v>1983</v>
      </c>
      <c r="N1233">
        <v>39</v>
      </c>
      <c r="O1233" s="2" t="s">
        <v>2384</v>
      </c>
      <c r="P1233">
        <v>999</v>
      </c>
      <c r="Q1233" s="2" t="s">
        <v>2456</v>
      </c>
      <c r="R1233" t="s">
        <v>67</v>
      </c>
      <c r="S1233" t="s">
        <v>67</v>
      </c>
      <c r="T1233" s="2" t="s">
        <v>504</v>
      </c>
      <c r="U1233" s="2" t="s">
        <v>505</v>
      </c>
      <c r="V1233">
        <v>606</v>
      </c>
      <c r="W1233" s="2" t="s">
        <v>2389</v>
      </c>
      <c r="X1233">
        <v>44997.760000000002</v>
      </c>
      <c r="Y1233">
        <v>44997.760000000002</v>
      </c>
      <c r="AD1233">
        <v>31498.43</v>
      </c>
      <c r="AF1233">
        <v>0</v>
      </c>
      <c r="AG1233">
        <v>13499.33</v>
      </c>
      <c r="AK1233">
        <v>134993</v>
      </c>
      <c r="AL1233" s="5">
        <v>89995.520000000004</v>
      </c>
      <c r="AM1233">
        <v>0</v>
      </c>
      <c r="AN1233">
        <v>0</v>
      </c>
      <c r="AO1233">
        <v>44997.760000000002</v>
      </c>
      <c r="AP1233">
        <v>44997.760000000002</v>
      </c>
      <c r="AS1233">
        <v>31498.43</v>
      </c>
      <c r="AU1233">
        <v>13499.33</v>
      </c>
      <c r="AY1233">
        <v>134993</v>
      </c>
      <c r="AZ1233" s="5">
        <v>89995.520000000004</v>
      </c>
      <c r="BA1233" s="5">
        <v>89995.520000000004</v>
      </c>
      <c r="BB1233" s="5">
        <v>89995.520000000004</v>
      </c>
      <c r="BC1233" s="5">
        <v>89995.520000000004</v>
      </c>
      <c r="BD1233" s="5">
        <v>89995.520000000004</v>
      </c>
      <c r="BE1233" s="5">
        <v>0</v>
      </c>
      <c r="BF1233" s="5">
        <v>224988.79999999999</v>
      </c>
      <c r="BG1233">
        <v>20161130</v>
      </c>
      <c r="BH1233" s="9" t="str">
        <f t="shared" si="57"/>
        <v>2016</v>
      </c>
      <c r="BI1233" t="str">
        <f>MID(Merge1[[#This Row],[OC_DATA_INIZIO_PROGETTO]],5,2)</f>
        <v>11</v>
      </c>
      <c r="BJ1233">
        <v>20180331</v>
      </c>
      <c r="BK1233" t="str">
        <f t="shared" si="58"/>
        <v>2018</v>
      </c>
      <c r="BL1233" t="str">
        <f>MID(Merge1[[#This Row],[OC_DATA_FINE_PROGETTO_PREVISTA]],5,2)</f>
        <v>03</v>
      </c>
      <c r="BM1233" s="8">
        <f>(Merge1[[#This Row],[Colonna2]]-Merge1[[#This Row],[Colonna1]])*12+Merge1[[#This Row],[Colonna22]]-Merge1[[#This Row],[Colonna12]]</f>
        <v>16</v>
      </c>
      <c r="BN1233">
        <v>20181008</v>
      </c>
      <c r="BO1233" t="str">
        <f t="shared" si="59"/>
        <v>2018</v>
      </c>
      <c r="BP1233" s="2" t="s">
        <v>116</v>
      </c>
      <c r="BQ1233" s="2" t="s">
        <v>763</v>
      </c>
      <c r="BR1233" s="2" t="s">
        <v>440</v>
      </c>
      <c r="BS1233" s="2" t="s">
        <v>773</v>
      </c>
      <c r="BT1233" s="2" t="s">
        <v>774</v>
      </c>
    </row>
    <row r="1234" spans="1:72" x14ac:dyDescent="0.35">
      <c r="A1234" s="2" t="s">
        <v>7102</v>
      </c>
      <c r="B1234" s="2" t="s">
        <v>7103</v>
      </c>
      <c r="C1234" s="2" t="s">
        <v>7104</v>
      </c>
      <c r="D1234" s="2" t="s">
        <v>7105</v>
      </c>
      <c r="E1234" s="2" t="s">
        <v>7106</v>
      </c>
      <c r="F1234">
        <v>8</v>
      </c>
      <c r="G1234" s="2" t="s">
        <v>441</v>
      </c>
      <c r="H1234">
        <v>2</v>
      </c>
      <c r="I1234" s="2" t="s">
        <v>430</v>
      </c>
      <c r="J1234">
        <v>12</v>
      </c>
      <c r="K1234" s="2" t="s">
        <v>437</v>
      </c>
      <c r="L1234">
        <v>11</v>
      </c>
      <c r="M1234" s="2" t="s">
        <v>443</v>
      </c>
      <c r="N1234">
        <v>71</v>
      </c>
      <c r="O1234" s="2" t="s">
        <v>507</v>
      </c>
      <c r="P1234">
        <v>10</v>
      </c>
      <c r="Q1234" s="2" t="s">
        <v>1815</v>
      </c>
      <c r="R1234" t="s">
        <v>67</v>
      </c>
      <c r="S1234" t="s">
        <v>67</v>
      </c>
      <c r="T1234" s="2" t="s">
        <v>1331</v>
      </c>
      <c r="U1234" s="2" t="s">
        <v>1332</v>
      </c>
      <c r="V1234">
        <v>919</v>
      </c>
      <c r="W1234" s="2" t="s">
        <v>6665</v>
      </c>
      <c r="X1234">
        <v>89945.22</v>
      </c>
      <c r="Z1234">
        <v>89945.22</v>
      </c>
      <c r="AF1234">
        <v>0</v>
      </c>
      <c r="AL1234" s="5">
        <v>89945.22</v>
      </c>
      <c r="AM1234">
        <v>0</v>
      </c>
      <c r="AN1234">
        <v>0</v>
      </c>
      <c r="AO1234">
        <v>89945.22</v>
      </c>
      <c r="AQ1234">
        <v>89945.22</v>
      </c>
      <c r="AZ1234" s="5">
        <v>89945.22</v>
      </c>
      <c r="BA1234" s="5">
        <v>89945.22</v>
      </c>
      <c r="BB1234" s="5">
        <v>89945.22</v>
      </c>
      <c r="BC1234" s="5">
        <v>86854.76</v>
      </c>
      <c r="BD1234" s="5">
        <v>86854.76</v>
      </c>
      <c r="BE1234" s="5">
        <v>0</v>
      </c>
      <c r="BF1234" s="5">
        <v>86854.76</v>
      </c>
      <c r="BG1234">
        <v>20170531</v>
      </c>
      <c r="BH1234" s="9" t="str">
        <f t="shared" si="57"/>
        <v>2017</v>
      </c>
      <c r="BI1234" t="str">
        <f>MID(Merge1[[#This Row],[OC_DATA_INIZIO_PROGETTO]],5,2)</f>
        <v>05</v>
      </c>
      <c r="BJ1234">
        <v>20190606</v>
      </c>
      <c r="BK1234" t="str">
        <f t="shared" si="58"/>
        <v>2019</v>
      </c>
      <c r="BL1234" t="str">
        <f>MID(Merge1[[#This Row],[OC_DATA_FINE_PROGETTO_PREVISTA]],5,2)</f>
        <v>06</v>
      </c>
      <c r="BM1234" s="8">
        <f>(Merge1[[#This Row],[Colonna2]]-Merge1[[#This Row],[Colonna1]])*12+Merge1[[#This Row],[Colonna22]]-Merge1[[#This Row],[Colonna12]]</f>
        <v>25</v>
      </c>
      <c r="BN1234">
        <v>20190923</v>
      </c>
      <c r="BO1234" t="str">
        <f t="shared" si="59"/>
        <v>2019</v>
      </c>
      <c r="BP1234" s="2" t="s">
        <v>116</v>
      </c>
      <c r="BQ1234" s="2" t="s">
        <v>763</v>
      </c>
      <c r="BR1234" s="2" t="s">
        <v>440</v>
      </c>
      <c r="BS1234" s="2" t="s">
        <v>434</v>
      </c>
      <c r="BT1234" s="2" t="s">
        <v>435</v>
      </c>
    </row>
    <row r="1235" spans="1:72" x14ac:dyDescent="0.35">
      <c r="A1235" s="2" t="s">
        <v>21812</v>
      </c>
      <c r="B1235" s="2" t="s">
        <v>21813</v>
      </c>
      <c r="C1235" s="2" t="s">
        <v>21814</v>
      </c>
      <c r="D1235" s="2" t="s">
        <v>21659</v>
      </c>
      <c r="E1235" s="2" t="s">
        <v>21815</v>
      </c>
      <c r="F1235">
        <v>8</v>
      </c>
      <c r="G1235" s="2" t="s">
        <v>441</v>
      </c>
      <c r="H1235">
        <v>2</v>
      </c>
      <c r="I1235" s="2" t="s">
        <v>430</v>
      </c>
      <c r="J1235">
        <v>12</v>
      </c>
      <c r="K1235" s="2" t="s">
        <v>437</v>
      </c>
      <c r="L1235">
        <v>11</v>
      </c>
      <c r="M1235" s="2" t="s">
        <v>443</v>
      </c>
      <c r="N1235">
        <v>71</v>
      </c>
      <c r="O1235" s="2" t="s">
        <v>507</v>
      </c>
      <c r="P1235">
        <v>20</v>
      </c>
      <c r="Q1235" s="2" t="s">
        <v>579</v>
      </c>
      <c r="R1235" t="s">
        <v>67</v>
      </c>
      <c r="S1235" t="s">
        <v>67</v>
      </c>
      <c r="T1235" s="2" t="s">
        <v>73</v>
      </c>
      <c r="U1235" s="2" t="s">
        <v>74</v>
      </c>
      <c r="V1235">
        <v>710</v>
      </c>
      <c r="W1235" s="2" t="s">
        <v>7185</v>
      </c>
      <c r="X1235">
        <v>44962.32</v>
      </c>
      <c r="Z1235">
        <v>44962.32</v>
      </c>
      <c r="AD1235">
        <v>31473.62</v>
      </c>
      <c r="AF1235">
        <v>0</v>
      </c>
      <c r="AG1235">
        <v>13488.7</v>
      </c>
      <c r="AL1235" s="5">
        <v>89924.64</v>
      </c>
      <c r="AM1235">
        <v>0</v>
      </c>
      <c r="AN1235">
        <v>0</v>
      </c>
      <c r="AO1235">
        <v>44962.32</v>
      </c>
      <c r="AQ1235">
        <v>44962.32</v>
      </c>
      <c r="AS1235">
        <v>31473.62</v>
      </c>
      <c r="AU1235">
        <v>13488.7</v>
      </c>
      <c r="AZ1235" s="5">
        <v>89924.64</v>
      </c>
      <c r="BA1235" s="5">
        <v>89924.64</v>
      </c>
      <c r="BB1235" s="5">
        <v>89924.64</v>
      </c>
      <c r="BC1235" s="5">
        <v>88825.82</v>
      </c>
      <c r="BD1235" s="5">
        <v>88825.82</v>
      </c>
      <c r="BE1235" s="5">
        <v>0</v>
      </c>
      <c r="BF1235" s="5">
        <v>88825.82</v>
      </c>
      <c r="BG1235">
        <v>20180406</v>
      </c>
      <c r="BH1235" s="9" t="str">
        <f t="shared" si="57"/>
        <v>2018</v>
      </c>
      <c r="BI1235" t="str">
        <f>MID(Merge1[[#This Row],[OC_DATA_INIZIO_PROGETTO]],5,2)</f>
        <v>04</v>
      </c>
      <c r="BJ1235">
        <v>20200709</v>
      </c>
      <c r="BK1235" t="str">
        <f t="shared" si="58"/>
        <v>2020</v>
      </c>
      <c r="BL1235" t="str">
        <f>MID(Merge1[[#This Row],[OC_DATA_FINE_PROGETTO_PREVISTA]],5,2)</f>
        <v>07</v>
      </c>
      <c r="BM1235" s="8">
        <f>(Merge1[[#This Row],[Colonna2]]-Merge1[[#This Row],[Colonna1]])*12+Merge1[[#This Row],[Colonna22]]-Merge1[[#This Row],[Colonna12]]</f>
        <v>27</v>
      </c>
      <c r="BN1235">
        <v>20200930</v>
      </c>
      <c r="BO1235" t="str">
        <f t="shared" si="59"/>
        <v>2020</v>
      </c>
      <c r="BP1235" s="2" t="s">
        <v>116</v>
      </c>
      <c r="BQ1235" s="2" t="s">
        <v>763</v>
      </c>
      <c r="BR1235" s="2" t="s">
        <v>440</v>
      </c>
      <c r="BS1235" s="2" t="s">
        <v>434</v>
      </c>
      <c r="BT1235" s="2" t="s">
        <v>435</v>
      </c>
    </row>
    <row r="1236" spans="1:72" x14ac:dyDescent="0.35">
      <c r="A1236" s="2" t="s">
        <v>30247</v>
      </c>
      <c r="B1236" s="2" t="s">
        <v>30248</v>
      </c>
      <c r="C1236" s="2" t="s">
        <v>30249</v>
      </c>
      <c r="D1236" s="2" t="s">
        <v>30250</v>
      </c>
      <c r="E1236" s="2" t="s">
        <v>30251</v>
      </c>
      <c r="F1236">
        <v>3</v>
      </c>
      <c r="G1236" s="2" t="s">
        <v>102</v>
      </c>
      <c r="H1236">
        <v>6</v>
      </c>
      <c r="I1236" s="2" t="s">
        <v>94</v>
      </c>
      <c r="J1236">
        <v>2</v>
      </c>
      <c r="K1236" s="2" t="s">
        <v>69</v>
      </c>
      <c r="L1236">
        <v>9</v>
      </c>
      <c r="M1236" s="2" t="s">
        <v>98</v>
      </c>
      <c r="N1236">
        <v>26</v>
      </c>
      <c r="O1236" s="2" t="s">
        <v>1770</v>
      </c>
      <c r="P1236">
        <v>102</v>
      </c>
      <c r="Q1236" s="2" t="s">
        <v>5448</v>
      </c>
      <c r="R1236" t="s">
        <v>67</v>
      </c>
      <c r="S1236" t="s">
        <v>67</v>
      </c>
      <c r="T1236" s="2" t="s">
        <v>504</v>
      </c>
      <c r="U1236" s="2" t="s">
        <v>505</v>
      </c>
      <c r="V1236">
        <v>1914</v>
      </c>
      <c r="W1236" s="2" t="s">
        <v>452</v>
      </c>
      <c r="X1236">
        <v>67337.62</v>
      </c>
      <c r="Y1236">
        <v>67337.62</v>
      </c>
      <c r="AF1236">
        <v>0</v>
      </c>
      <c r="AI1236">
        <v>52373.7</v>
      </c>
      <c r="AL1236" s="5">
        <v>119711.32</v>
      </c>
      <c r="AM1236">
        <v>0</v>
      </c>
      <c r="AN1236">
        <v>0</v>
      </c>
      <c r="AO1236">
        <v>67337.62</v>
      </c>
      <c r="AP1236">
        <v>67337.62</v>
      </c>
      <c r="AW1236">
        <v>52373.7</v>
      </c>
      <c r="AZ1236" s="5">
        <v>119711.32</v>
      </c>
      <c r="BA1236" s="5">
        <v>89783.49</v>
      </c>
      <c r="BB1236" s="5">
        <v>89783.49</v>
      </c>
      <c r="BC1236" s="5">
        <v>35913.4</v>
      </c>
      <c r="BD1236" s="5">
        <v>35913.4</v>
      </c>
      <c r="BE1236" s="5">
        <v>0</v>
      </c>
      <c r="BF1236" s="5">
        <v>99926.2</v>
      </c>
      <c r="BG1236">
        <v>20180301</v>
      </c>
      <c r="BH1236" s="9" t="str">
        <f t="shared" si="57"/>
        <v>2018</v>
      </c>
      <c r="BI1236" t="str">
        <f>MID(Merge1[[#This Row],[OC_DATA_INIZIO_PROGETTO]],5,2)</f>
        <v>03</v>
      </c>
      <c r="BJ1236">
        <v>20210131</v>
      </c>
      <c r="BK1236" t="str">
        <f t="shared" si="58"/>
        <v>2021</v>
      </c>
      <c r="BL1236" t="str">
        <f>MID(Merge1[[#This Row],[OC_DATA_FINE_PROGETTO_PREVISTA]],5,2)</f>
        <v>01</v>
      </c>
      <c r="BM1236" s="8">
        <f>(Merge1[[#This Row],[Colonna2]]-Merge1[[#This Row],[Colonna1]])*12+Merge1[[#This Row],[Colonna22]]-Merge1[[#This Row],[Colonna12]]</f>
        <v>34</v>
      </c>
      <c r="BO1236" t="str">
        <f t="shared" si="59"/>
        <v/>
      </c>
      <c r="BP1236" s="2" t="s">
        <v>76</v>
      </c>
      <c r="BQ1236" s="2" t="s">
        <v>76</v>
      </c>
      <c r="BR1236" s="2" t="s">
        <v>77</v>
      </c>
      <c r="BS1236" s="2" t="s">
        <v>446</v>
      </c>
      <c r="BT1236" s="2" t="s">
        <v>447</v>
      </c>
    </row>
    <row r="1237" spans="1:72" x14ac:dyDescent="0.35">
      <c r="A1237" s="2" t="s">
        <v>12512</v>
      </c>
      <c r="B1237" s="2" t="s">
        <v>12513</v>
      </c>
      <c r="C1237" s="2" t="s">
        <v>12514</v>
      </c>
      <c r="D1237" s="2" t="s">
        <v>12515</v>
      </c>
      <c r="E1237" s="2" t="s">
        <v>12516</v>
      </c>
      <c r="F1237">
        <v>1</v>
      </c>
      <c r="G1237" s="2" t="s">
        <v>151</v>
      </c>
      <c r="H1237">
        <v>7</v>
      </c>
      <c r="I1237" s="2" t="s">
        <v>770</v>
      </c>
      <c r="J1237">
        <v>99</v>
      </c>
      <c r="K1237" s="2" t="s">
        <v>81</v>
      </c>
      <c r="L1237">
        <v>8</v>
      </c>
      <c r="M1237" s="2" t="s">
        <v>112</v>
      </c>
      <c r="N1237">
        <v>62</v>
      </c>
      <c r="O1237" s="2" t="s">
        <v>2450</v>
      </c>
      <c r="P1237">
        <v>999</v>
      </c>
      <c r="Q1237" s="2" t="s">
        <v>3522</v>
      </c>
      <c r="R1237" t="s">
        <v>67</v>
      </c>
      <c r="S1237" t="s">
        <v>67</v>
      </c>
      <c r="T1237" s="2" t="s">
        <v>1986</v>
      </c>
      <c r="U1237" s="2" t="s">
        <v>1987</v>
      </c>
      <c r="V1237">
        <v>948</v>
      </c>
      <c r="W1237" s="2" t="s">
        <v>6658</v>
      </c>
      <c r="X1237">
        <v>44735</v>
      </c>
      <c r="Y1237">
        <v>44735</v>
      </c>
      <c r="AD1237">
        <v>31314.5</v>
      </c>
      <c r="AF1237">
        <v>0</v>
      </c>
      <c r="AG1237">
        <v>13420.5</v>
      </c>
      <c r="AK1237">
        <v>110530</v>
      </c>
      <c r="AL1237" s="5">
        <v>89470</v>
      </c>
      <c r="AM1237">
        <v>0</v>
      </c>
      <c r="AN1237">
        <v>0</v>
      </c>
      <c r="AO1237">
        <v>44735</v>
      </c>
      <c r="AP1237">
        <v>44735</v>
      </c>
      <c r="AS1237">
        <v>31314.5</v>
      </c>
      <c r="AU1237">
        <v>13420.5</v>
      </c>
      <c r="AY1237">
        <v>110530</v>
      </c>
      <c r="AZ1237" s="5">
        <v>89470</v>
      </c>
      <c r="BA1237" s="5">
        <v>89470</v>
      </c>
      <c r="BB1237" s="5">
        <v>89470</v>
      </c>
      <c r="BF1237" s="5">
        <v>0</v>
      </c>
      <c r="BG1237">
        <v>20201204</v>
      </c>
      <c r="BH1237" s="9" t="str">
        <f t="shared" si="57"/>
        <v>2020</v>
      </c>
      <c r="BI1237" t="str">
        <f>MID(Merge1[[#This Row],[OC_DATA_INIZIO_PROGETTO]],5,2)</f>
        <v>12</v>
      </c>
      <c r="BJ1237">
        <v>20211231</v>
      </c>
      <c r="BK1237" t="str">
        <f t="shared" si="58"/>
        <v>2021</v>
      </c>
      <c r="BL1237" t="str">
        <f>MID(Merge1[[#This Row],[OC_DATA_FINE_PROGETTO_PREVISTA]],5,2)</f>
        <v>12</v>
      </c>
      <c r="BM1237" s="8">
        <f>(Merge1[[#This Row],[Colonna2]]-Merge1[[#This Row],[Colonna1]])*12+Merge1[[#This Row],[Colonna22]]-Merge1[[#This Row],[Colonna12]]</f>
        <v>12</v>
      </c>
      <c r="BN1237">
        <v>20211204</v>
      </c>
      <c r="BO1237" t="str">
        <f t="shared" si="59"/>
        <v>2021</v>
      </c>
      <c r="BP1237" s="2" t="s">
        <v>86</v>
      </c>
      <c r="BQ1237" s="2" t="s">
        <v>76</v>
      </c>
      <c r="BR1237" s="2" t="s">
        <v>77</v>
      </c>
      <c r="BS1237" s="2" t="s">
        <v>2387</v>
      </c>
      <c r="BT1237" s="2" t="s">
        <v>510</v>
      </c>
    </row>
    <row r="1238" spans="1:72" x14ac:dyDescent="0.35">
      <c r="A1238" s="2" t="s">
        <v>13367</v>
      </c>
      <c r="B1238" s="2" t="s">
        <v>13368</v>
      </c>
      <c r="C1238" s="2" t="s">
        <v>13369</v>
      </c>
      <c r="D1238" s="2" t="s">
        <v>13370</v>
      </c>
      <c r="E1238" s="2" t="s">
        <v>13371</v>
      </c>
      <c r="F1238">
        <v>1</v>
      </c>
      <c r="G1238" s="2" t="s">
        <v>151</v>
      </c>
      <c r="H1238">
        <v>7</v>
      </c>
      <c r="I1238" s="2" t="s">
        <v>770</v>
      </c>
      <c r="J1238">
        <v>99</v>
      </c>
      <c r="K1238" s="2" t="s">
        <v>81</v>
      </c>
      <c r="L1238">
        <v>8</v>
      </c>
      <c r="M1238" s="2" t="s">
        <v>112</v>
      </c>
      <c r="N1238">
        <v>62</v>
      </c>
      <c r="O1238" s="2" t="s">
        <v>2450</v>
      </c>
      <c r="P1238">
        <v>999</v>
      </c>
      <c r="Q1238" s="2" t="s">
        <v>3522</v>
      </c>
      <c r="R1238" t="s">
        <v>67</v>
      </c>
      <c r="S1238" t="s">
        <v>67</v>
      </c>
      <c r="T1238" s="2" t="s">
        <v>1986</v>
      </c>
      <c r="U1238" s="2" t="s">
        <v>1987</v>
      </c>
      <c r="V1238">
        <v>915</v>
      </c>
      <c r="W1238" s="2" t="s">
        <v>632</v>
      </c>
      <c r="X1238">
        <v>44700</v>
      </c>
      <c r="Y1238">
        <v>44700</v>
      </c>
      <c r="AD1238">
        <v>31290</v>
      </c>
      <c r="AF1238">
        <v>0</v>
      </c>
      <c r="AG1238">
        <v>13410</v>
      </c>
      <c r="AK1238">
        <v>90600</v>
      </c>
      <c r="AL1238" s="5">
        <v>89400</v>
      </c>
      <c r="AM1238">
        <v>0</v>
      </c>
      <c r="AN1238">
        <v>0</v>
      </c>
      <c r="AO1238">
        <v>44700</v>
      </c>
      <c r="AP1238">
        <v>44700</v>
      </c>
      <c r="AS1238">
        <v>31290</v>
      </c>
      <c r="AU1238">
        <v>13410</v>
      </c>
      <c r="AY1238">
        <v>90600</v>
      </c>
      <c r="AZ1238" s="5">
        <v>89400</v>
      </c>
      <c r="BA1238" s="5">
        <v>89400</v>
      </c>
      <c r="BB1238" s="5">
        <v>89400</v>
      </c>
      <c r="BF1238" s="5">
        <v>0</v>
      </c>
      <c r="BG1238">
        <v>20201204</v>
      </c>
      <c r="BH1238" s="9" t="str">
        <f t="shared" si="57"/>
        <v>2020</v>
      </c>
      <c r="BI1238" t="str">
        <f>MID(Merge1[[#This Row],[OC_DATA_INIZIO_PROGETTO]],5,2)</f>
        <v>12</v>
      </c>
      <c r="BJ1238">
        <v>20211231</v>
      </c>
      <c r="BK1238" t="str">
        <f t="shared" si="58"/>
        <v>2021</v>
      </c>
      <c r="BL1238" t="str">
        <f>MID(Merge1[[#This Row],[OC_DATA_FINE_PROGETTO_PREVISTA]],5,2)</f>
        <v>12</v>
      </c>
      <c r="BM1238" s="8">
        <f>(Merge1[[#This Row],[Colonna2]]-Merge1[[#This Row],[Colonna1]])*12+Merge1[[#This Row],[Colonna22]]-Merge1[[#This Row],[Colonna12]]</f>
        <v>12</v>
      </c>
      <c r="BN1238">
        <v>20211204</v>
      </c>
      <c r="BO1238" t="str">
        <f t="shared" si="59"/>
        <v>2021</v>
      </c>
      <c r="BP1238" s="2" t="s">
        <v>86</v>
      </c>
      <c r="BQ1238" s="2" t="s">
        <v>76</v>
      </c>
      <c r="BR1238" s="2" t="s">
        <v>77</v>
      </c>
      <c r="BS1238" s="2" t="s">
        <v>2387</v>
      </c>
      <c r="BT1238" s="2" t="s">
        <v>510</v>
      </c>
    </row>
    <row r="1239" spans="1:72" x14ac:dyDescent="0.35">
      <c r="A1239" s="2" t="s">
        <v>19932</v>
      </c>
      <c r="B1239" s="2" t="s">
        <v>19933</v>
      </c>
      <c r="C1239" s="2" t="s">
        <v>19934</v>
      </c>
      <c r="D1239" s="2" t="s">
        <v>19935</v>
      </c>
      <c r="E1239" s="2" t="s">
        <v>19936</v>
      </c>
      <c r="F1239">
        <v>1</v>
      </c>
      <c r="G1239" s="2" t="s">
        <v>151</v>
      </c>
      <c r="H1239">
        <v>7</v>
      </c>
      <c r="I1239" s="2" t="s">
        <v>770</v>
      </c>
      <c r="J1239">
        <v>99</v>
      </c>
      <c r="K1239" s="2" t="s">
        <v>81</v>
      </c>
      <c r="L1239">
        <v>6</v>
      </c>
      <c r="M1239" s="2" t="s">
        <v>1983</v>
      </c>
      <c r="N1239">
        <v>39</v>
      </c>
      <c r="O1239" s="2" t="s">
        <v>2384</v>
      </c>
      <c r="P1239">
        <v>150</v>
      </c>
      <c r="Q1239" s="2" t="s">
        <v>2385</v>
      </c>
      <c r="R1239" t="s">
        <v>67</v>
      </c>
      <c r="S1239" t="s">
        <v>67</v>
      </c>
      <c r="T1239" s="2" t="s">
        <v>504</v>
      </c>
      <c r="U1239" s="2" t="s">
        <v>505</v>
      </c>
      <c r="V1239">
        <v>1809</v>
      </c>
      <c r="W1239" s="2" t="s">
        <v>19147</v>
      </c>
      <c r="X1239">
        <v>66955.5</v>
      </c>
      <c r="Y1239">
        <v>66955.5</v>
      </c>
      <c r="AD1239">
        <v>22318.5</v>
      </c>
      <c r="AF1239">
        <v>0</v>
      </c>
      <c r="AK1239">
        <v>59516</v>
      </c>
      <c r="AL1239" s="5">
        <v>89274</v>
      </c>
      <c r="AM1239">
        <v>0</v>
      </c>
      <c r="AN1239">
        <v>0</v>
      </c>
      <c r="AO1239">
        <v>66955.5</v>
      </c>
      <c r="AP1239">
        <v>66955.5</v>
      </c>
      <c r="AS1239">
        <v>22318.5</v>
      </c>
      <c r="AY1239">
        <v>59516</v>
      </c>
      <c r="AZ1239" s="5">
        <v>89274</v>
      </c>
      <c r="BA1239" s="5">
        <v>89274</v>
      </c>
      <c r="BB1239" s="5">
        <v>89274</v>
      </c>
      <c r="BC1239" s="5">
        <v>48420</v>
      </c>
      <c r="BD1239" s="5">
        <v>48420</v>
      </c>
      <c r="BE1239" s="5">
        <v>0</v>
      </c>
      <c r="BF1239" s="5">
        <v>80700</v>
      </c>
      <c r="BG1239">
        <v>20171025</v>
      </c>
      <c r="BH1239" s="9" t="str">
        <f t="shared" si="57"/>
        <v>2017</v>
      </c>
      <c r="BI1239" t="str">
        <f>MID(Merge1[[#This Row],[OC_DATA_INIZIO_PROGETTO]],5,2)</f>
        <v>10</v>
      </c>
      <c r="BJ1239">
        <v>20201231</v>
      </c>
      <c r="BK1239" t="str">
        <f t="shared" si="58"/>
        <v>2020</v>
      </c>
      <c r="BL1239" t="str">
        <f>MID(Merge1[[#This Row],[OC_DATA_FINE_PROGETTO_PREVISTA]],5,2)</f>
        <v>12</v>
      </c>
      <c r="BM1239" s="8">
        <f>(Merge1[[#This Row],[Colonna2]]-Merge1[[#This Row],[Colonna1]])*12+Merge1[[#This Row],[Colonna22]]-Merge1[[#This Row],[Colonna12]]</f>
        <v>38</v>
      </c>
      <c r="BO1239" t="str">
        <f t="shared" si="59"/>
        <v/>
      </c>
      <c r="BP1239" s="2" t="s">
        <v>76</v>
      </c>
      <c r="BQ1239" s="2" t="s">
        <v>76</v>
      </c>
      <c r="BR1239" s="2" t="s">
        <v>77</v>
      </c>
      <c r="BS1239" s="2" t="s">
        <v>773</v>
      </c>
      <c r="BT1239" s="2" t="s">
        <v>774</v>
      </c>
    </row>
    <row r="1240" spans="1:72" x14ac:dyDescent="0.35">
      <c r="A1240" s="2" t="s">
        <v>4152</v>
      </c>
      <c r="B1240" s="2" t="s">
        <v>4153</v>
      </c>
      <c r="C1240" s="2" t="s">
        <v>4154</v>
      </c>
      <c r="D1240" s="2" t="s">
        <v>4155</v>
      </c>
      <c r="E1240" s="2" t="s">
        <v>4156</v>
      </c>
      <c r="F1240">
        <v>3</v>
      </c>
      <c r="G1240" s="2" t="s">
        <v>102</v>
      </c>
      <c r="H1240">
        <v>7</v>
      </c>
      <c r="I1240" s="2" t="s">
        <v>770</v>
      </c>
      <c r="J1240">
        <v>15</v>
      </c>
      <c r="K1240" s="2" t="s">
        <v>3707</v>
      </c>
      <c r="L1240">
        <v>7</v>
      </c>
      <c r="M1240" s="2" t="s">
        <v>1213</v>
      </c>
      <c r="N1240">
        <v>18</v>
      </c>
      <c r="O1240" s="2" t="s">
        <v>1214</v>
      </c>
      <c r="P1240">
        <v>999</v>
      </c>
      <c r="Q1240" s="2" t="s">
        <v>1215</v>
      </c>
      <c r="R1240" t="s">
        <v>67</v>
      </c>
      <c r="S1240" t="s">
        <v>67</v>
      </c>
      <c r="T1240" s="2" t="s">
        <v>1331</v>
      </c>
      <c r="U1240" s="2" t="s">
        <v>1332</v>
      </c>
      <c r="V1240">
        <v>601</v>
      </c>
      <c r="W1240" s="2" t="s">
        <v>2407</v>
      </c>
      <c r="X1240">
        <v>44618.87</v>
      </c>
      <c r="Y1240">
        <v>44618.87</v>
      </c>
      <c r="AD1240">
        <v>31231.360000000001</v>
      </c>
      <c r="AF1240">
        <v>0</v>
      </c>
      <c r="AG1240">
        <v>13388.84</v>
      </c>
      <c r="AK1240">
        <v>89239</v>
      </c>
      <c r="AL1240" s="5">
        <v>89239.07</v>
      </c>
      <c r="AM1240">
        <v>0</v>
      </c>
      <c r="AN1240">
        <v>0</v>
      </c>
      <c r="AO1240">
        <v>44618.87</v>
      </c>
      <c r="AP1240">
        <v>44618.87</v>
      </c>
      <c r="AS1240">
        <v>31231.360000000001</v>
      </c>
      <c r="AU1240">
        <v>13388.84</v>
      </c>
      <c r="AY1240">
        <v>89239</v>
      </c>
      <c r="AZ1240" s="5">
        <v>89239.07</v>
      </c>
      <c r="BA1240" s="5">
        <v>89239.07</v>
      </c>
      <c r="BB1240" s="5">
        <v>89239.07</v>
      </c>
      <c r="BC1240" s="5">
        <v>89239.07</v>
      </c>
      <c r="BD1240" s="5">
        <v>89239.07</v>
      </c>
      <c r="BE1240" s="5">
        <v>0</v>
      </c>
      <c r="BF1240" s="5">
        <v>178478.14</v>
      </c>
      <c r="BG1240">
        <v>20170701</v>
      </c>
      <c r="BH1240" s="9" t="str">
        <f t="shared" si="57"/>
        <v>2017</v>
      </c>
      <c r="BI1240" t="str">
        <f>MID(Merge1[[#This Row],[OC_DATA_INIZIO_PROGETTO]],5,2)</f>
        <v>07</v>
      </c>
      <c r="BJ1240">
        <v>20180630</v>
      </c>
      <c r="BK1240" t="str">
        <f t="shared" si="58"/>
        <v>2018</v>
      </c>
      <c r="BL1240" t="str">
        <f>MID(Merge1[[#This Row],[OC_DATA_FINE_PROGETTO_PREVISTA]],5,2)</f>
        <v>06</v>
      </c>
      <c r="BM1240" s="8">
        <f>(Merge1[[#This Row],[Colonna2]]-Merge1[[#This Row],[Colonna1]])*12+Merge1[[#This Row],[Colonna22]]-Merge1[[#This Row],[Colonna12]]</f>
        <v>11</v>
      </c>
      <c r="BN1240">
        <v>20191120</v>
      </c>
      <c r="BO1240" t="str">
        <f t="shared" si="59"/>
        <v>2019</v>
      </c>
      <c r="BP1240" s="2" t="s">
        <v>116</v>
      </c>
      <c r="BQ1240" s="2" t="s">
        <v>763</v>
      </c>
      <c r="BR1240" s="2" t="s">
        <v>440</v>
      </c>
      <c r="BS1240" s="2" t="s">
        <v>773</v>
      </c>
      <c r="BT1240" s="2" t="s">
        <v>774</v>
      </c>
    </row>
    <row r="1241" spans="1:72" x14ac:dyDescent="0.35">
      <c r="A1241" s="2" t="s">
        <v>29696</v>
      </c>
      <c r="B1241" s="2" t="s">
        <v>29697</v>
      </c>
      <c r="C1241" s="2" t="s">
        <v>29698</v>
      </c>
      <c r="D1241" s="2" t="s">
        <v>29590</v>
      </c>
      <c r="E1241" s="2" t="s">
        <v>29699</v>
      </c>
      <c r="F1241">
        <v>3</v>
      </c>
      <c r="G1241" s="2" t="s">
        <v>102</v>
      </c>
      <c r="H1241">
        <v>7</v>
      </c>
      <c r="I1241" s="2" t="s">
        <v>770</v>
      </c>
      <c r="J1241">
        <v>20</v>
      </c>
      <c r="K1241" s="2" t="s">
        <v>3054</v>
      </c>
      <c r="L1241">
        <v>8</v>
      </c>
      <c r="M1241" s="2" t="s">
        <v>112</v>
      </c>
      <c r="N1241">
        <v>62</v>
      </c>
      <c r="O1241" s="2" t="s">
        <v>2450</v>
      </c>
      <c r="P1241">
        <v>999</v>
      </c>
      <c r="Q1241" s="2" t="s">
        <v>3522</v>
      </c>
      <c r="R1241" t="s">
        <v>67</v>
      </c>
      <c r="S1241" t="s">
        <v>67</v>
      </c>
      <c r="T1241" s="2" t="s">
        <v>1986</v>
      </c>
      <c r="U1241" s="2" t="s">
        <v>1987</v>
      </c>
      <c r="V1241">
        <v>1950</v>
      </c>
      <c r="W1241" s="2" t="s">
        <v>540</v>
      </c>
      <c r="X1241">
        <v>66750</v>
      </c>
      <c r="Y1241">
        <v>66750</v>
      </c>
      <c r="AF1241">
        <v>0</v>
      </c>
      <c r="AI1241">
        <v>22250</v>
      </c>
      <c r="AL1241" s="5">
        <v>89000</v>
      </c>
      <c r="AM1241">
        <v>0</v>
      </c>
      <c r="AN1241">
        <v>0</v>
      </c>
      <c r="AO1241">
        <v>66750</v>
      </c>
      <c r="AP1241">
        <v>66750</v>
      </c>
      <c r="AW1241">
        <v>22250</v>
      </c>
      <c r="AZ1241" s="5">
        <v>89000</v>
      </c>
      <c r="BA1241" s="5">
        <v>89000</v>
      </c>
      <c r="BB1241" s="5">
        <v>89000</v>
      </c>
      <c r="BF1241" s="5">
        <v>0</v>
      </c>
      <c r="BG1241">
        <v>20171201</v>
      </c>
      <c r="BH1241" s="9" t="str">
        <f t="shared" si="57"/>
        <v>2017</v>
      </c>
      <c r="BI1241" t="str">
        <f>MID(Merge1[[#This Row],[OC_DATA_INIZIO_PROGETTO]],5,2)</f>
        <v>12</v>
      </c>
      <c r="BJ1241">
        <v>20211119</v>
      </c>
      <c r="BK1241" t="str">
        <f t="shared" si="58"/>
        <v>2021</v>
      </c>
      <c r="BL1241" t="str">
        <f>MID(Merge1[[#This Row],[OC_DATA_FINE_PROGETTO_PREVISTA]],5,2)</f>
        <v>11</v>
      </c>
      <c r="BM1241" s="8">
        <f>(Merge1[[#This Row],[Colonna2]]-Merge1[[#This Row],[Colonna1]])*12+Merge1[[#This Row],[Colonna22]]-Merge1[[#This Row],[Colonna12]]</f>
        <v>47</v>
      </c>
      <c r="BO1241" t="str">
        <f t="shared" si="59"/>
        <v/>
      </c>
      <c r="BP1241" s="2" t="s">
        <v>86</v>
      </c>
      <c r="BQ1241" s="2" t="s">
        <v>76</v>
      </c>
      <c r="BR1241" s="2" t="s">
        <v>77</v>
      </c>
      <c r="BS1241" s="2" t="s">
        <v>2387</v>
      </c>
      <c r="BT1241" s="2" t="s">
        <v>510</v>
      </c>
    </row>
    <row r="1242" spans="1:72" x14ac:dyDescent="0.35">
      <c r="A1242" s="2" t="s">
        <v>30220</v>
      </c>
      <c r="B1242" s="2" t="s">
        <v>30221</v>
      </c>
      <c r="C1242" s="2" t="s">
        <v>30222</v>
      </c>
      <c r="D1242" s="2" t="s">
        <v>30223</v>
      </c>
      <c r="E1242" s="2" t="s">
        <v>30224</v>
      </c>
      <c r="F1242">
        <v>3</v>
      </c>
      <c r="G1242" s="2" t="s">
        <v>102</v>
      </c>
      <c r="H1242">
        <v>6</v>
      </c>
      <c r="I1242" s="2" t="s">
        <v>94</v>
      </c>
      <c r="J1242">
        <v>2</v>
      </c>
      <c r="K1242" s="2" t="s">
        <v>69</v>
      </c>
      <c r="L1242">
        <v>9</v>
      </c>
      <c r="M1242" s="2" t="s">
        <v>98</v>
      </c>
      <c r="N1242">
        <v>26</v>
      </c>
      <c r="O1242" s="2" t="s">
        <v>1770</v>
      </c>
      <c r="P1242">
        <v>102</v>
      </c>
      <c r="Q1242" s="2" t="s">
        <v>5448</v>
      </c>
      <c r="R1242" t="s">
        <v>67</v>
      </c>
      <c r="S1242" t="s">
        <v>67</v>
      </c>
      <c r="T1242" s="2" t="s">
        <v>504</v>
      </c>
      <c r="U1242" s="2" t="s">
        <v>505</v>
      </c>
      <c r="V1242">
        <v>1971</v>
      </c>
      <c r="W1242" s="2" t="s">
        <v>493</v>
      </c>
      <c r="X1242">
        <v>66712.5</v>
      </c>
      <c r="Y1242">
        <v>66712.5</v>
      </c>
      <c r="AF1242">
        <v>0</v>
      </c>
      <c r="AI1242">
        <v>51887.5</v>
      </c>
      <c r="AL1242" s="5">
        <v>118600</v>
      </c>
      <c r="AM1242">
        <v>0</v>
      </c>
      <c r="AN1242">
        <v>0</v>
      </c>
      <c r="AO1242">
        <v>66712.5</v>
      </c>
      <c r="AP1242">
        <v>66712.5</v>
      </c>
      <c r="AW1242">
        <v>51887.5</v>
      </c>
      <c r="AZ1242" s="5">
        <v>118600</v>
      </c>
      <c r="BA1242" s="5">
        <v>88950</v>
      </c>
      <c r="BB1242" s="5">
        <v>88950</v>
      </c>
      <c r="BC1242" s="5">
        <v>35580</v>
      </c>
      <c r="BD1242" s="5">
        <v>35580</v>
      </c>
      <c r="BE1242" s="5">
        <v>0</v>
      </c>
      <c r="BF1242" s="5">
        <v>118600</v>
      </c>
      <c r="BG1242">
        <v>20180912</v>
      </c>
      <c r="BH1242" s="9" t="str">
        <f t="shared" si="57"/>
        <v>2018</v>
      </c>
      <c r="BI1242" t="str">
        <f>MID(Merge1[[#This Row],[OC_DATA_INIZIO_PROGETTO]],5,2)</f>
        <v>09</v>
      </c>
      <c r="BJ1242">
        <v>20210131</v>
      </c>
      <c r="BK1242" t="str">
        <f t="shared" si="58"/>
        <v>2021</v>
      </c>
      <c r="BL1242" t="str">
        <f>MID(Merge1[[#This Row],[OC_DATA_FINE_PROGETTO_PREVISTA]],5,2)</f>
        <v>01</v>
      </c>
      <c r="BM1242" s="8">
        <f>(Merge1[[#This Row],[Colonna2]]-Merge1[[#This Row],[Colonna1]])*12+Merge1[[#This Row],[Colonna22]]-Merge1[[#This Row],[Colonna12]]</f>
        <v>28</v>
      </c>
      <c r="BO1242" t="str">
        <f t="shared" si="59"/>
        <v/>
      </c>
      <c r="BP1242" s="2" t="s">
        <v>76</v>
      </c>
      <c r="BQ1242" s="2" t="s">
        <v>76</v>
      </c>
      <c r="BR1242" s="2" t="s">
        <v>77</v>
      </c>
      <c r="BS1242" s="2" t="s">
        <v>446</v>
      </c>
      <c r="BT1242" s="2" t="s">
        <v>447</v>
      </c>
    </row>
    <row r="1243" spans="1:72" x14ac:dyDescent="0.35">
      <c r="A1243" s="2" t="s">
        <v>11282</v>
      </c>
      <c r="B1243" s="2" t="s">
        <v>11283</v>
      </c>
      <c r="C1243" s="2" t="s">
        <v>11284</v>
      </c>
      <c r="D1243" s="2" t="s">
        <v>11285</v>
      </c>
      <c r="E1243" s="2" t="s">
        <v>11286</v>
      </c>
      <c r="F1243">
        <v>1</v>
      </c>
      <c r="G1243" s="2" t="s">
        <v>151</v>
      </c>
      <c r="H1243">
        <v>7</v>
      </c>
      <c r="I1243" s="2" t="s">
        <v>770</v>
      </c>
      <c r="J1243">
        <v>99</v>
      </c>
      <c r="K1243" s="2" t="s">
        <v>81</v>
      </c>
      <c r="L1243">
        <v>8</v>
      </c>
      <c r="M1243" s="2" t="s">
        <v>112</v>
      </c>
      <c r="N1243">
        <v>62</v>
      </c>
      <c r="O1243" s="2" t="s">
        <v>2450</v>
      </c>
      <c r="P1243">
        <v>999</v>
      </c>
      <c r="Q1243" s="2" t="s">
        <v>3522</v>
      </c>
      <c r="R1243" t="s">
        <v>67</v>
      </c>
      <c r="S1243" t="s">
        <v>67</v>
      </c>
      <c r="T1243" s="2" t="s">
        <v>1986</v>
      </c>
      <c r="U1243" s="2" t="s">
        <v>1987</v>
      </c>
      <c r="V1243">
        <v>915</v>
      </c>
      <c r="W1243" s="2" t="s">
        <v>632</v>
      </c>
      <c r="X1243">
        <v>44466.15</v>
      </c>
      <c r="Y1243">
        <v>44466.15</v>
      </c>
      <c r="AD1243">
        <v>31126.31</v>
      </c>
      <c r="AF1243">
        <v>0</v>
      </c>
      <c r="AG1243">
        <v>13339.84</v>
      </c>
      <c r="AK1243">
        <v>74751</v>
      </c>
      <c r="AL1243" s="5">
        <v>88932.3</v>
      </c>
      <c r="AM1243">
        <v>0</v>
      </c>
      <c r="AN1243">
        <v>0</v>
      </c>
      <c r="AO1243">
        <v>44466.15</v>
      </c>
      <c r="AP1243">
        <v>44466.15</v>
      </c>
      <c r="AS1243">
        <v>31126.31</v>
      </c>
      <c r="AU1243">
        <v>13339.84</v>
      </c>
      <c r="AY1243">
        <v>74751</v>
      </c>
      <c r="AZ1243" s="5">
        <v>88932.3</v>
      </c>
      <c r="BA1243" s="5">
        <v>88932.3</v>
      </c>
      <c r="BB1243" s="5">
        <v>88932.3</v>
      </c>
      <c r="BF1243" s="5">
        <v>0</v>
      </c>
      <c r="BG1243">
        <v>20200923</v>
      </c>
      <c r="BH1243" s="9" t="str">
        <f t="shared" si="57"/>
        <v>2020</v>
      </c>
      <c r="BI1243" t="str">
        <f>MID(Merge1[[#This Row],[OC_DATA_INIZIO_PROGETTO]],5,2)</f>
        <v>09</v>
      </c>
      <c r="BJ1243">
        <v>20211111</v>
      </c>
      <c r="BK1243" t="str">
        <f t="shared" si="58"/>
        <v>2021</v>
      </c>
      <c r="BL1243" t="str">
        <f>MID(Merge1[[#This Row],[OC_DATA_FINE_PROGETTO_PREVISTA]],5,2)</f>
        <v>11</v>
      </c>
      <c r="BM1243" s="8">
        <f>(Merge1[[#This Row],[Colonna2]]-Merge1[[#This Row],[Colonna1]])*12+Merge1[[#This Row],[Colonna22]]-Merge1[[#This Row],[Colonna12]]</f>
        <v>14</v>
      </c>
      <c r="BN1243">
        <v>20210923</v>
      </c>
      <c r="BO1243" t="str">
        <f t="shared" si="59"/>
        <v>2021</v>
      </c>
      <c r="BP1243" s="2" t="s">
        <v>86</v>
      </c>
      <c r="BQ1243" s="2" t="s">
        <v>86</v>
      </c>
      <c r="BR1243" s="2" t="s">
        <v>86</v>
      </c>
      <c r="BS1243" s="2" t="s">
        <v>67</v>
      </c>
      <c r="BT1243" s="2" t="s">
        <v>67</v>
      </c>
    </row>
    <row r="1244" spans="1:72" x14ac:dyDescent="0.35">
      <c r="A1244" s="2" t="s">
        <v>8269</v>
      </c>
      <c r="B1244" s="2" t="s">
        <v>8270</v>
      </c>
      <c r="C1244" s="2" t="s">
        <v>8240</v>
      </c>
      <c r="D1244" s="2" t="s">
        <v>8241</v>
      </c>
      <c r="E1244" s="2" t="s">
        <v>8271</v>
      </c>
      <c r="F1244">
        <v>1</v>
      </c>
      <c r="G1244" s="2" t="s">
        <v>151</v>
      </c>
      <c r="H1244">
        <v>2</v>
      </c>
      <c r="I1244" s="2" t="s">
        <v>430</v>
      </c>
      <c r="J1244">
        <v>14</v>
      </c>
      <c r="K1244" s="2" t="s">
        <v>8055</v>
      </c>
      <c r="L1244">
        <v>8</v>
      </c>
      <c r="M1244" s="2" t="s">
        <v>112</v>
      </c>
      <c r="N1244">
        <v>61</v>
      </c>
      <c r="O1244" s="2" t="s">
        <v>113</v>
      </c>
      <c r="P1244">
        <v>620</v>
      </c>
      <c r="Q1244" s="2" t="s">
        <v>114</v>
      </c>
      <c r="R1244" t="s">
        <v>67</v>
      </c>
      <c r="S1244" t="s">
        <v>67</v>
      </c>
      <c r="T1244" s="2" t="s">
        <v>73</v>
      </c>
      <c r="U1244" s="2" t="s">
        <v>74</v>
      </c>
      <c r="V1244">
        <v>0</v>
      </c>
      <c r="W1244" s="2" t="s">
        <v>97</v>
      </c>
      <c r="X1244">
        <v>163569.32</v>
      </c>
      <c r="Y1244">
        <v>163569.32</v>
      </c>
      <c r="AF1244">
        <v>0</v>
      </c>
      <c r="AK1244">
        <v>28865</v>
      </c>
      <c r="AL1244" s="5">
        <v>163569.32</v>
      </c>
      <c r="AM1244">
        <v>0</v>
      </c>
      <c r="AN1244">
        <v>0</v>
      </c>
      <c r="AO1244">
        <v>163569.32</v>
      </c>
      <c r="AP1244">
        <v>163569.32</v>
      </c>
      <c r="AY1244">
        <v>28865</v>
      </c>
      <c r="AZ1244" s="5">
        <v>163569.32</v>
      </c>
      <c r="BA1244" s="5">
        <v>88804.17</v>
      </c>
      <c r="BB1244" s="5">
        <v>88804.17</v>
      </c>
      <c r="BC1244" s="5">
        <v>88804.17</v>
      </c>
      <c r="BD1244" s="5">
        <v>88804.17</v>
      </c>
      <c r="BE1244" s="5">
        <v>0</v>
      </c>
      <c r="BF1244" s="5">
        <v>99907.34</v>
      </c>
      <c r="BG1244">
        <v>20190301</v>
      </c>
      <c r="BH1244" s="9" t="str">
        <f t="shared" si="57"/>
        <v>2019</v>
      </c>
      <c r="BI1244" t="str">
        <f>MID(Merge1[[#This Row],[OC_DATA_INIZIO_PROGETTO]],5,2)</f>
        <v>03</v>
      </c>
      <c r="BJ1244">
        <v>20220228</v>
      </c>
      <c r="BK1244" t="str">
        <f t="shared" si="58"/>
        <v>2022</v>
      </c>
      <c r="BL1244" t="str">
        <f>MID(Merge1[[#This Row],[OC_DATA_FINE_PROGETTO_PREVISTA]],5,2)</f>
        <v>02</v>
      </c>
      <c r="BM1244" s="8">
        <f>(Merge1[[#This Row],[Colonna2]]-Merge1[[#This Row],[Colonna1]])*12+Merge1[[#This Row],[Colonna22]]-Merge1[[#This Row],[Colonna12]]</f>
        <v>35</v>
      </c>
      <c r="BO1244" t="str">
        <f t="shared" si="59"/>
        <v/>
      </c>
      <c r="BP1244" s="2" t="s">
        <v>76</v>
      </c>
      <c r="BQ1244" s="2" t="s">
        <v>76</v>
      </c>
      <c r="BR1244" s="2" t="s">
        <v>77</v>
      </c>
      <c r="BS1244" s="2" t="s">
        <v>580</v>
      </c>
      <c r="BT1244" s="2" t="s">
        <v>581</v>
      </c>
    </row>
    <row r="1245" spans="1:72" x14ac:dyDescent="0.35">
      <c r="A1245" s="2" t="s">
        <v>5031</v>
      </c>
      <c r="B1245" s="2" t="s">
        <v>5032</v>
      </c>
      <c r="C1245" s="2" t="s">
        <v>5033</v>
      </c>
      <c r="D1245" s="2" t="s">
        <v>5034</v>
      </c>
      <c r="E1245" s="2" t="s">
        <v>5035</v>
      </c>
      <c r="F1245">
        <v>1</v>
      </c>
      <c r="G1245" s="2" t="s">
        <v>151</v>
      </c>
      <c r="H1245">
        <v>7</v>
      </c>
      <c r="I1245" s="2" t="s">
        <v>770</v>
      </c>
      <c r="J1245">
        <v>9</v>
      </c>
      <c r="K1245" s="2" t="s">
        <v>3705</v>
      </c>
      <c r="L1245">
        <v>6</v>
      </c>
      <c r="M1245" s="2" t="s">
        <v>1983</v>
      </c>
      <c r="N1245">
        <v>39</v>
      </c>
      <c r="O1245" s="2" t="s">
        <v>2384</v>
      </c>
      <c r="P1245">
        <v>150</v>
      </c>
      <c r="Q1245" s="2" t="s">
        <v>2385</v>
      </c>
      <c r="R1245" t="s">
        <v>67</v>
      </c>
      <c r="S1245" t="s">
        <v>67</v>
      </c>
      <c r="T1245" s="2" t="s">
        <v>504</v>
      </c>
      <c r="U1245" s="2" t="s">
        <v>505</v>
      </c>
      <c r="V1245">
        <v>605</v>
      </c>
      <c r="W1245" s="2" t="s">
        <v>2440</v>
      </c>
      <c r="X1245">
        <v>44349.48</v>
      </c>
      <c r="Y1245">
        <v>44349.48</v>
      </c>
      <c r="AD1245">
        <v>31044.639999999999</v>
      </c>
      <c r="AF1245">
        <v>0</v>
      </c>
      <c r="AG1245">
        <v>13304.84</v>
      </c>
      <c r="AK1245">
        <v>38014</v>
      </c>
      <c r="AL1245" s="5">
        <v>88698.96</v>
      </c>
      <c r="AM1245">
        <v>0</v>
      </c>
      <c r="AN1245">
        <v>0</v>
      </c>
      <c r="AO1245">
        <v>44349.48</v>
      </c>
      <c r="AP1245">
        <v>44349.48</v>
      </c>
      <c r="AS1245">
        <v>31044.639999999999</v>
      </c>
      <c r="AU1245">
        <v>13304.84</v>
      </c>
      <c r="AY1245">
        <v>38014</v>
      </c>
      <c r="AZ1245" s="5">
        <v>88698.96</v>
      </c>
      <c r="BA1245" s="5">
        <v>88698.96</v>
      </c>
      <c r="BB1245" s="5">
        <v>88698.96</v>
      </c>
      <c r="BC1245" s="5">
        <v>88698.96</v>
      </c>
      <c r="BD1245" s="5">
        <v>88698.96</v>
      </c>
      <c r="BE1245" s="5">
        <v>0</v>
      </c>
      <c r="BF1245" s="5">
        <v>126712.8</v>
      </c>
      <c r="BG1245">
        <v>20171116</v>
      </c>
      <c r="BH1245" s="9" t="str">
        <f t="shared" si="57"/>
        <v>2017</v>
      </c>
      <c r="BI1245" t="str">
        <f>MID(Merge1[[#This Row],[OC_DATA_INIZIO_PROGETTO]],5,2)</f>
        <v>11</v>
      </c>
      <c r="BJ1245">
        <v>20190108</v>
      </c>
      <c r="BK1245" t="str">
        <f t="shared" si="58"/>
        <v>2019</v>
      </c>
      <c r="BL1245" t="str">
        <f>MID(Merge1[[#This Row],[OC_DATA_FINE_PROGETTO_PREVISTA]],5,2)</f>
        <v>01</v>
      </c>
      <c r="BM1245" s="8">
        <f>(Merge1[[#This Row],[Colonna2]]-Merge1[[#This Row],[Colonna1]])*12+Merge1[[#This Row],[Colonna22]]-Merge1[[#This Row],[Colonna12]]</f>
        <v>14</v>
      </c>
      <c r="BN1245">
        <v>20191122</v>
      </c>
      <c r="BO1245" t="str">
        <f t="shared" si="59"/>
        <v>2019</v>
      </c>
      <c r="BP1245" s="2" t="s">
        <v>116</v>
      </c>
      <c r="BQ1245" s="2" t="s">
        <v>763</v>
      </c>
      <c r="BR1245" s="2" t="s">
        <v>440</v>
      </c>
      <c r="BS1245" s="2" t="s">
        <v>773</v>
      </c>
      <c r="BT1245" s="2" t="s">
        <v>774</v>
      </c>
    </row>
    <row r="1246" spans="1:72" x14ac:dyDescent="0.35">
      <c r="A1246" s="2" t="s">
        <v>2809</v>
      </c>
      <c r="B1246" s="2" t="s">
        <v>2810</v>
      </c>
      <c r="C1246" s="2" t="s">
        <v>2811</v>
      </c>
      <c r="D1246" s="2" t="s">
        <v>2812</v>
      </c>
      <c r="E1246" s="2" t="s">
        <v>2813</v>
      </c>
      <c r="F1246">
        <v>1</v>
      </c>
      <c r="G1246" s="2" t="s">
        <v>151</v>
      </c>
      <c r="H1246">
        <v>7</v>
      </c>
      <c r="I1246" s="2" t="s">
        <v>770</v>
      </c>
      <c r="J1246">
        <v>99</v>
      </c>
      <c r="K1246" s="2" t="s">
        <v>81</v>
      </c>
      <c r="L1246">
        <v>8</v>
      </c>
      <c r="M1246" s="2" t="s">
        <v>112</v>
      </c>
      <c r="N1246">
        <v>62</v>
      </c>
      <c r="O1246" s="2" t="s">
        <v>2450</v>
      </c>
      <c r="P1246">
        <v>634</v>
      </c>
      <c r="Q1246" s="2" t="s">
        <v>2770</v>
      </c>
      <c r="R1246" t="s">
        <v>67</v>
      </c>
      <c r="S1246" t="s">
        <v>67</v>
      </c>
      <c r="T1246" s="2" t="s">
        <v>1986</v>
      </c>
      <c r="U1246" s="2" t="s">
        <v>1987</v>
      </c>
      <c r="V1246">
        <v>606</v>
      </c>
      <c r="W1246" s="2" t="s">
        <v>2389</v>
      </c>
      <c r="X1246">
        <v>44341.2</v>
      </c>
      <c r="Y1246">
        <v>44341.2</v>
      </c>
      <c r="AD1246">
        <v>31038.84</v>
      </c>
      <c r="AF1246">
        <v>0</v>
      </c>
      <c r="AG1246">
        <v>13302.36</v>
      </c>
      <c r="AK1246">
        <v>59122</v>
      </c>
      <c r="AL1246" s="5">
        <v>88682.4</v>
      </c>
      <c r="AM1246">
        <v>0</v>
      </c>
      <c r="AN1246">
        <v>0</v>
      </c>
      <c r="AO1246">
        <v>44341.2</v>
      </c>
      <c r="AP1246">
        <v>44341.2</v>
      </c>
      <c r="AS1246">
        <v>31038.84</v>
      </c>
      <c r="AU1246">
        <v>13302.36</v>
      </c>
      <c r="AY1246">
        <v>59122</v>
      </c>
      <c r="AZ1246" s="5">
        <v>88682.4</v>
      </c>
      <c r="BA1246" s="5">
        <v>88682.4</v>
      </c>
      <c r="BB1246" s="5">
        <v>88682.4</v>
      </c>
      <c r="BF1246" s="5">
        <v>0</v>
      </c>
      <c r="BG1246">
        <v>20200722</v>
      </c>
      <c r="BH1246" s="9" t="str">
        <f t="shared" si="57"/>
        <v>2020</v>
      </c>
      <c r="BI1246" t="str">
        <f>MID(Merge1[[#This Row],[OC_DATA_INIZIO_PROGETTO]],5,2)</f>
        <v>07</v>
      </c>
      <c r="BJ1246">
        <v>20211223</v>
      </c>
      <c r="BK1246" t="str">
        <f t="shared" si="58"/>
        <v>2021</v>
      </c>
      <c r="BL1246" t="str">
        <f>MID(Merge1[[#This Row],[OC_DATA_FINE_PROGETTO_PREVISTA]],5,2)</f>
        <v>12</v>
      </c>
      <c r="BM1246" s="8">
        <f>(Merge1[[#This Row],[Colonna2]]-Merge1[[#This Row],[Colonna1]])*12+Merge1[[#This Row],[Colonna22]]-Merge1[[#This Row],[Colonna12]]</f>
        <v>17</v>
      </c>
      <c r="BO1246" t="str">
        <f t="shared" si="59"/>
        <v/>
      </c>
      <c r="BP1246" s="2" t="s">
        <v>86</v>
      </c>
      <c r="BQ1246" s="2" t="s">
        <v>76</v>
      </c>
      <c r="BR1246" s="2" t="s">
        <v>77</v>
      </c>
      <c r="BS1246" s="2" t="s">
        <v>773</v>
      </c>
      <c r="BT1246" s="2" t="s">
        <v>774</v>
      </c>
    </row>
    <row r="1247" spans="1:72" x14ac:dyDescent="0.35">
      <c r="A1247" s="2" t="s">
        <v>27816</v>
      </c>
      <c r="B1247" s="2" t="s">
        <v>27817</v>
      </c>
      <c r="C1247" s="2" t="s">
        <v>27818</v>
      </c>
      <c r="D1247" s="2" t="s">
        <v>27718</v>
      </c>
      <c r="E1247" s="2" t="s">
        <v>27819</v>
      </c>
      <c r="F1247">
        <v>4</v>
      </c>
      <c r="G1247" s="2" t="s">
        <v>174</v>
      </c>
      <c r="H1247">
        <v>3</v>
      </c>
      <c r="I1247" s="2" t="s">
        <v>68</v>
      </c>
      <c r="J1247">
        <v>1</v>
      </c>
      <c r="K1247" s="2" t="s">
        <v>69</v>
      </c>
      <c r="L1247">
        <v>3</v>
      </c>
      <c r="M1247" s="2" t="s">
        <v>3884</v>
      </c>
      <c r="N1247">
        <v>6</v>
      </c>
      <c r="O1247" s="2" t="s">
        <v>3885</v>
      </c>
      <c r="P1247">
        <v>998</v>
      </c>
      <c r="Q1247" s="2" t="s">
        <v>4142</v>
      </c>
      <c r="R1247" t="s">
        <v>67</v>
      </c>
      <c r="S1247" t="s">
        <v>67</v>
      </c>
      <c r="T1247" s="2" t="s">
        <v>73</v>
      </c>
      <c r="U1247" s="2" t="s">
        <v>74</v>
      </c>
      <c r="V1247">
        <v>2006</v>
      </c>
      <c r="W1247" s="2" t="s">
        <v>7566</v>
      </c>
      <c r="X1247">
        <v>61272</v>
      </c>
      <c r="Y1247">
        <v>61272</v>
      </c>
      <c r="AD1247">
        <v>42890.400000000001</v>
      </c>
      <c r="AF1247">
        <v>0</v>
      </c>
      <c r="AG1247">
        <v>18381.599999999999</v>
      </c>
      <c r="AL1247" s="5">
        <v>122544</v>
      </c>
      <c r="AM1247">
        <v>22016.32</v>
      </c>
      <c r="AN1247">
        <v>22016.32</v>
      </c>
      <c r="AO1247">
        <v>44336.37</v>
      </c>
      <c r="AP1247">
        <v>61272</v>
      </c>
      <c r="AS1247">
        <v>42890.400000000001</v>
      </c>
      <c r="AU1247">
        <v>13300.91</v>
      </c>
      <c r="AZ1247" s="5">
        <v>100527.67999999999</v>
      </c>
      <c r="BA1247" s="5">
        <v>88672.73</v>
      </c>
      <c r="BB1247" s="5">
        <v>88672.73</v>
      </c>
      <c r="BC1247" s="5">
        <v>88672.73</v>
      </c>
      <c r="BD1247" s="5">
        <v>88672.73</v>
      </c>
      <c r="BE1247" s="5">
        <v>0</v>
      </c>
      <c r="BF1247" s="5">
        <v>88672.73</v>
      </c>
      <c r="BG1247">
        <v>20170420</v>
      </c>
      <c r="BH1247" s="9" t="str">
        <f t="shared" si="57"/>
        <v>2017</v>
      </c>
      <c r="BI1247" t="str">
        <f>MID(Merge1[[#This Row],[OC_DATA_INIZIO_PROGETTO]],5,2)</f>
        <v>04</v>
      </c>
      <c r="BJ1247">
        <v>20180918</v>
      </c>
      <c r="BK1247" t="str">
        <f t="shared" si="58"/>
        <v>2018</v>
      </c>
      <c r="BL1247" t="str">
        <f>MID(Merge1[[#This Row],[OC_DATA_FINE_PROGETTO_PREVISTA]],5,2)</f>
        <v>09</v>
      </c>
      <c r="BM1247" s="8">
        <f>(Merge1[[#This Row],[Colonna2]]-Merge1[[#This Row],[Colonna1]])*12+Merge1[[#This Row],[Colonna22]]-Merge1[[#This Row],[Colonna12]]</f>
        <v>17</v>
      </c>
      <c r="BN1247">
        <v>20180918</v>
      </c>
      <c r="BO1247" t="str">
        <f t="shared" si="59"/>
        <v>2018</v>
      </c>
      <c r="BP1247" s="2" t="s">
        <v>76</v>
      </c>
      <c r="BQ1247" s="2" t="s">
        <v>76</v>
      </c>
      <c r="BR1247" s="2" t="s">
        <v>440</v>
      </c>
      <c r="BS1247" s="2" t="s">
        <v>3041</v>
      </c>
      <c r="BT1247" s="2" t="s">
        <v>3042</v>
      </c>
    </row>
    <row r="1248" spans="1:72" x14ac:dyDescent="0.35">
      <c r="A1248" s="2" t="s">
        <v>511</v>
      </c>
      <c r="B1248" s="2" t="s">
        <v>512</v>
      </c>
      <c r="C1248" s="2" t="s">
        <v>513</v>
      </c>
      <c r="D1248" s="2" t="s">
        <v>514</v>
      </c>
      <c r="E1248" s="2" t="s">
        <v>515</v>
      </c>
      <c r="F1248">
        <v>11</v>
      </c>
      <c r="G1248" s="2" t="s">
        <v>436</v>
      </c>
      <c r="H1248">
        <v>6</v>
      </c>
      <c r="I1248" s="2" t="s">
        <v>94</v>
      </c>
      <c r="J1248">
        <v>1</v>
      </c>
      <c r="K1248" s="2" t="s">
        <v>442</v>
      </c>
      <c r="L1248">
        <v>11</v>
      </c>
      <c r="M1248" s="2" t="s">
        <v>443</v>
      </c>
      <c r="N1248">
        <v>71</v>
      </c>
      <c r="O1248" s="2" t="s">
        <v>507</v>
      </c>
      <c r="P1248">
        <v>3</v>
      </c>
      <c r="Q1248" s="2" t="s">
        <v>508</v>
      </c>
      <c r="R1248" t="s">
        <v>67</v>
      </c>
      <c r="S1248" t="s">
        <v>67</v>
      </c>
      <c r="T1248" s="2" t="s">
        <v>73</v>
      </c>
      <c r="U1248" s="2" t="s">
        <v>74</v>
      </c>
      <c r="V1248">
        <v>1956</v>
      </c>
      <c r="W1248" s="2" t="s">
        <v>499</v>
      </c>
      <c r="X1248">
        <v>88638</v>
      </c>
      <c r="Z1248">
        <v>88638</v>
      </c>
      <c r="AF1248">
        <v>0</v>
      </c>
      <c r="AL1248" s="5">
        <v>88638</v>
      </c>
      <c r="AM1248">
        <v>0</v>
      </c>
      <c r="AN1248">
        <v>0</v>
      </c>
      <c r="AO1248">
        <v>88638</v>
      </c>
      <c r="AQ1248">
        <v>88638</v>
      </c>
      <c r="AZ1248" s="5">
        <v>88638</v>
      </c>
      <c r="BA1248" s="5">
        <v>88638</v>
      </c>
      <c r="BB1248" s="5">
        <v>88638</v>
      </c>
      <c r="BC1248" s="5">
        <v>37858.92</v>
      </c>
      <c r="BD1248" s="5">
        <v>37858.92</v>
      </c>
      <c r="BE1248" s="5">
        <v>0</v>
      </c>
      <c r="BF1248" s="5">
        <v>37858.92</v>
      </c>
      <c r="BG1248">
        <v>20180424</v>
      </c>
      <c r="BH1248" s="9" t="str">
        <f t="shared" si="57"/>
        <v>2018</v>
      </c>
      <c r="BI1248" t="str">
        <f>MID(Merge1[[#This Row],[OC_DATA_INIZIO_PROGETTO]],5,2)</f>
        <v>04</v>
      </c>
      <c r="BJ1248">
        <v>20191029</v>
      </c>
      <c r="BK1248" t="str">
        <f t="shared" si="58"/>
        <v>2019</v>
      </c>
      <c r="BL1248" t="str">
        <f>MID(Merge1[[#This Row],[OC_DATA_FINE_PROGETTO_PREVISTA]],5,2)</f>
        <v>10</v>
      </c>
      <c r="BM1248" s="8">
        <f>(Merge1[[#This Row],[Colonna2]]-Merge1[[#This Row],[Colonna1]])*12+Merge1[[#This Row],[Colonna22]]-Merge1[[#This Row],[Colonna12]]</f>
        <v>18</v>
      </c>
      <c r="BO1248" t="str">
        <f t="shared" si="59"/>
        <v/>
      </c>
      <c r="BP1248" s="2" t="s">
        <v>76</v>
      </c>
      <c r="BQ1248" s="2" t="s">
        <v>76</v>
      </c>
      <c r="BR1248" s="2" t="s">
        <v>77</v>
      </c>
      <c r="BS1248" s="2" t="s">
        <v>509</v>
      </c>
      <c r="BT1248" s="2" t="s">
        <v>510</v>
      </c>
    </row>
    <row r="1249" spans="1:72" x14ac:dyDescent="0.35">
      <c r="A1249" s="2" t="s">
        <v>3065</v>
      </c>
      <c r="B1249" s="2" t="s">
        <v>3066</v>
      </c>
      <c r="C1249" s="2" t="s">
        <v>3067</v>
      </c>
      <c r="D1249" s="2" t="s">
        <v>3068</v>
      </c>
      <c r="E1249" s="2" t="s">
        <v>3069</v>
      </c>
      <c r="F1249">
        <v>1</v>
      </c>
      <c r="G1249" s="2" t="s">
        <v>151</v>
      </c>
      <c r="H1249">
        <v>7</v>
      </c>
      <c r="I1249" s="2" t="s">
        <v>770</v>
      </c>
      <c r="J1249">
        <v>20</v>
      </c>
      <c r="K1249" s="2" t="s">
        <v>3054</v>
      </c>
      <c r="L1249">
        <v>8</v>
      </c>
      <c r="M1249" s="2" t="s">
        <v>112</v>
      </c>
      <c r="N1249">
        <v>62</v>
      </c>
      <c r="O1249" s="2" t="s">
        <v>2450</v>
      </c>
      <c r="P1249">
        <v>634</v>
      </c>
      <c r="Q1249" s="2" t="s">
        <v>2770</v>
      </c>
      <c r="R1249" t="s">
        <v>67</v>
      </c>
      <c r="S1249" t="s">
        <v>67</v>
      </c>
      <c r="T1249" s="2" t="s">
        <v>1331</v>
      </c>
      <c r="U1249" s="2" t="s">
        <v>1332</v>
      </c>
      <c r="V1249">
        <v>603</v>
      </c>
      <c r="W1249" s="2" t="s">
        <v>2396</v>
      </c>
      <c r="X1249">
        <v>44250.82</v>
      </c>
      <c r="Y1249">
        <v>44250.82</v>
      </c>
      <c r="AD1249">
        <v>30975.57</v>
      </c>
      <c r="AF1249">
        <v>0</v>
      </c>
      <c r="AG1249">
        <v>13275.25</v>
      </c>
      <c r="AK1249">
        <v>65127</v>
      </c>
      <c r="AL1249" s="5">
        <v>88501.64</v>
      </c>
      <c r="AM1249">
        <v>0</v>
      </c>
      <c r="AN1249">
        <v>0</v>
      </c>
      <c r="AO1249">
        <v>44250.82</v>
      </c>
      <c r="AP1249">
        <v>44250.82</v>
      </c>
      <c r="AS1249">
        <v>30975.57</v>
      </c>
      <c r="AU1249">
        <v>13275.25</v>
      </c>
      <c r="AY1249">
        <v>65127</v>
      </c>
      <c r="AZ1249" s="5">
        <v>88501.64</v>
      </c>
      <c r="BA1249" s="5">
        <v>88501.64</v>
      </c>
      <c r="BB1249" s="5">
        <v>88501.64</v>
      </c>
      <c r="BC1249" s="5">
        <v>88501.64</v>
      </c>
      <c r="BD1249" s="5">
        <v>88501.64</v>
      </c>
      <c r="BE1249" s="5">
        <v>0</v>
      </c>
      <c r="BF1249" s="5">
        <v>153628.98000000001</v>
      </c>
      <c r="BG1249">
        <v>20160629</v>
      </c>
      <c r="BH1249" s="9" t="str">
        <f t="shared" si="57"/>
        <v>2016</v>
      </c>
      <c r="BI1249" t="str">
        <f>MID(Merge1[[#This Row],[OC_DATA_INIZIO_PROGETTO]],5,2)</f>
        <v>06</v>
      </c>
      <c r="BJ1249">
        <v>20190228</v>
      </c>
      <c r="BK1249" t="str">
        <f t="shared" si="58"/>
        <v>2019</v>
      </c>
      <c r="BL1249" t="str">
        <f>MID(Merge1[[#This Row],[OC_DATA_FINE_PROGETTO_PREVISTA]],5,2)</f>
        <v>02</v>
      </c>
      <c r="BM1249" s="8">
        <f>(Merge1[[#This Row],[Colonna2]]-Merge1[[#This Row],[Colonna1]])*12+Merge1[[#This Row],[Colonna22]]-Merge1[[#This Row],[Colonna12]]</f>
        <v>32</v>
      </c>
      <c r="BN1249">
        <v>20190228</v>
      </c>
      <c r="BO1249" t="str">
        <f t="shared" si="59"/>
        <v>2019</v>
      </c>
      <c r="BP1249" s="2" t="s">
        <v>116</v>
      </c>
      <c r="BQ1249" s="2" t="s">
        <v>763</v>
      </c>
      <c r="BR1249" s="2" t="s">
        <v>440</v>
      </c>
      <c r="BS1249" s="2" t="s">
        <v>773</v>
      </c>
      <c r="BT1249" s="2" t="s">
        <v>774</v>
      </c>
    </row>
    <row r="1250" spans="1:72" x14ac:dyDescent="0.35">
      <c r="A1250" s="2" t="s">
        <v>7697</v>
      </c>
      <c r="B1250" s="2" t="s">
        <v>7698</v>
      </c>
      <c r="C1250" s="2" t="s">
        <v>7699</v>
      </c>
      <c r="D1250" s="2" t="s">
        <v>7699</v>
      </c>
      <c r="E1250" s="2" t="s">
        <v>7700</v>
      </c>
      <c r="F1250">
        <v>11</v>
      </c>
      <c r="G1250" s="2" t="s">
        <v>436</v>
      </c>
      <c r="H1250">
        <v>2</v>
      </c>
      <c r="I1250" s="2" t="s">
        <v>430</v>
      </c>
      <c r="J1250">
        <v>12</v>
      </c>
      <c r="K1250" s="2" t="s">
        <v>437</v>
      </c>
      <c r="L1250">
        <v>11</v>
      </c>
      <c r="M1250" s="2" t="s">
        <v>443</v>
      </c>
      <c r="N1250">
        <v>71</v>
      </c>
      <c r="O1250" s="2" t="s">
        <v>507</v>
      </c>
      <c r="P1250">
        <v>20</v>
      </c>
      <c r="Q1250" s="2" t="s">
        <v>579</v>
      </c>
      <c r="R1250" t="s">
        <v>67</v>
      </c>
      <c r="S1250" t="s">
        <v>67</v>
      </c>
      <c r="T1250" s="2" t="s">
        <v>73</v>
      </c>
      <c r="U1250" s="2" t="s">
        <v>74</v>
      </c>
      <c r="V1250">
        <v>921</v>
      </c>
      <c r="W1250" s="2" t="s">
        <v>6674</v>
      </c>
      <c r="X1250">
        <v>88140</v>
      </c>
      <c r="Z1250">
        <v>88140</v>
      </c>
      <c r="AF1250">
        <v>0</v>
      </c>
      <c r="AL1250" s="5">
        <v>88140</v>
      </c>
      <c r="AM1250">
        <v>0</v>
      </c>
      <c r="AN1250">
        <v>0</v>
      </c>
      <c r="AO1250">
        <v>88140</v>
      </c>
      <c r="AQ1250">
        <v>88140</v>
      </c>
      <c r="AZ1250" s="5">
        <v>88140</v>
      </c>
      <c r="BA1250" s="5">
        <v>88140</v>
      </c>
      <c r="BB1250" s="5">
        <v>88140</v>
      </c>
      <c r="BC1250" s="5">
        <v>74508.5</v>
      </c>
      <c r="BD1250" s="5">
        <v>74508.5</v>
      </c>
      <c r="BE1250" s="5">
        <v>0</v>
      </c>
      <c r="BF1250" s="5">
        <v>74508.5</v>
      </c>
      <c r="BG1250">
        <v>20190108</v>
      </c>
      <c r="BH1250" s="9" t="str">
        <f t="shared" si="57"/>
        <v>2019</v>
      </c>
      <c r="BI1250" t="str">
        <f>MID(Merge1[[#This Row],[OC_DATA_INIZIO_PROGETTO]],5,2)</f>
        <v>01</v>
      </c>
      <c r="BJ1250">
        <v>20200422</v>
      </c>
      <c r="BK1250" t="str">
        <f t="shared" si="58"/>
        <v>2020</v>
      </c>
      <c r="BL1250" t="str">
        <f>MID(Merge1[[#This Row],[OC_DATA_FINE_PROGETTO_PREVISTA]],5,2)</f>
        <v>04</v>
      </c>
      <c r="BM1250" s="8">
        <f>(Merge1[[#This Row],[Colonna2]]-Merge1[[#This Row],[Colonna1]])*12+Merge1[[#This Row],[Colonna22]]-Merge1[[#This Row],[Colonna12]]</f>
        <v>15</v>
      </c>
      <c r="BN1250">
        <v>20201127</v>
      </c>
      <c r="BO1250" t="str">
        <f t="shared" si="59"/>
        <v>2020</v>
      </c>
      <c r="BP1250" s="2" t="s">
        <v>76</v>
      </c>
      <c r="BQ1250" s="2" t="s">
        <v>76</v>
      </c>
      <c r="BR1250" s="2" t="s">
        <v>440</v>
      </c>
      <c r="BS1250" s="2" t="s">
        <v>434</v>
      </c>
      <c r="BT1250" s="2" t="s">
        <v>435</v>
      </c>
    </row>
    <row r="1251" spans="1:72" x14ac:dyDescent="0.35">
      <c r="A1251" s="2" t="s">
        <v>16854</v>
      </c>
      <c r="B1251" s="2" t="s">
        <v>16850</v>
      </c>
      <c r="C1251" s="2" t="s">
        <v>16851</v>
      </c>
      <c r="D1251" s="2" t="s">
        <v>16852</v>
      </c>
      <c r="E1251" s="2" t="s">
        <v>16855</v>
      </c>
      <c r="F1251">
        <v>1</v>
      </c>
      <c r="G1251" s="2" t="s">
        <v>151</v>
      </c>
      <c r="H1251">
        <v>7</v>
      </c>
      <c r="I1251" s="2" t="s">
        <v>770</v>
      </c>
      <c r="J1251">
        <v>99</v>
      </c>
      <c r="K1251" s="2" t="s">
        <v>81</v>
      </c>
      <c r="L1251">
        <v>8</v>
      </c>
      <c r="M1251" s="2" t="s">
        <v>112</v>
      </c>
      <c r="N1251">
        <v>62</v>
      </c>
      <c r="O1251" s="2" t="s">
        <v>2450</v>
      </c>
      <c r="P1251">
        <v>999</v>
      </c>
      <c r="Q1251" s="2" t="s">
        <v>3522</v>
      </c>
      <c r="R1251" t="s">
        <v>67</v>
      </c>
      <c r="S1251" t="s">
        <v>67</v>
      </c>
      <c r="T1251" s="2" t="s">
        <v>1986</v>
      </c>
      <c r="U1251" s="2" t="s">
        <v>1987</v>
      </c>
      <c r="V1251">
        <v>910</v>
      </c>
      <c r="W1251" s="2" t="s">
        <v>6662</v>
      </c>
      <c r="X1251">
        <v>44024.32</v>
      </c>
      <c r="Y1251">
        <v>44024.32</v>
      </c>
      <c r="AD1251">
        <v>30817.02</v>
      </c>
      <c r="AF1251">
        <v>0</v>
      </c>
      <c r="AG1251">
        <v>13207.3</v>
      </c>
      <c r="AK1251">
        <v>90704</v>
      </c>
      <c r="AL1251" s="5">
        <v>88048.639999999999</v>
      </c>
      <c r="AM1251">
        <v>0</v>
      </c>
      <c r="AN1251">
        <v>0</v>
      </c>
      <c r="AO1251">
        <v>44024.32</v>
      </c>
      <c r="AP1251">
        <v>44024.32</v>
      </c>
      <c r="AS1251">
        <v>30817.02</v>
      </c>
      <c r="AU1251">
        <v>13207.3</v>
      </c>
      <c r="AY1251">
        <v>90704</v>
      </c>
      <c r="AZ1251" s="5">
        <v>88048.639999999999</v>
      </c>
      <c r="BA1251" s="5">
        <v>88048.639999999999</v>
      </c>
      <c r="BB1251" s="5">
        <v>88048.639999999999</v>
      </c>
      <c r="BC1251" s="5">
        <v>88048.639999999999</v>
      </c>
      <c r="BD1251" s="5">
        <v>88048.639999999999</v>
      </c>
      <c r="BE1251" s="5">
        <v>0</v>
      </c>
      <c r="BF1251" s="5">
        <v>178753.12</v>
      </c>
      <c r="BG1251">
        <v>20171106</v>
      </c>
      <c r="BH1251" s="9" t="str">
        <f t="shared" si="57"/>
        <v>2017</v>
      </c>
      <c r="BI1251" t="str">
        <f>MID(Merge1[[#This Row],[OC_DATA_INIZIO_PROGETTO]],5,2)</f>
        <v>11</v>
      </c>
      <c r="BJ1251">
        <v>20191114</v>
      </c>
      <c r="BK1251" t="str">
        <f t="shared" si="58"/>
        <v>2019</v>
      </c>
      <c r="BL1251" t="str">
        <f>MID(Merge1[[#This Row],[OC_DATA_FINE_PROGETTO_PREVISTA]],5,2)</f>
        <v>11</v>
      </c>
      <c r="BM1251" s="8">
        <f>(Merge1[[#This Row],[Colonna2]]-Merge1[[#This Row],[Colonna1]])*12+Merge1[[#This Row],[Colonna22]]-Merge1[[#This Row],[Colonna12]]</f>
        <v>24</v>
      </c>
      <c r="BN1251">
        <v>20191112</v>
      </c>
      <c r="BO1251" t="str">
        <f t="shared" si="59"/>
        <v>2019</v>
      </c>
      <c r="BP1251" s="2" t="s">
        <v>116</v>
      </c>
      <c r="BQ1251" s="2" t="s">
        <v>763</v>
      </c>
      <c r="BR1251" s="2" t="s">
        <v>440</v>
      </c>
      <c r="BS1251" s="2" t="s">
        <v>773</v>
      </c>
      <c r="BT1251" s="2" t="s">
        <v>774</v>
      </c>
    </row>
    <row r="1252" spans="1:72" x14ac:dyDescent="0.35">
      <c r="A1252" s="2" t="s">
        <v>28991</v>
      </c>
      <c r="B1252" s="2" t="s">
        <v>28992</v>
      </c>
      <c r="C1252" s="2" t="s">
        <v>28993</v>
      </c>
      <c r="D1252" s="2" t="s">
        <v>28994</v>
      </c>
      <c r="E1252" s="2" t="s">
        <v>28995</v>
      </c>
      <c r="F1252">
        <v>3</v>
      </c>
      <c r="G1252" s="2" t="s">
        <v>102</v>
      </c>
      <c r="H1252">
        <v>6</v>
      </c>
      <c r="I1252" s="2" t="s">
        <v>94</v>
      </c>
      <c r="J1252">
        <v>1</v>
      </c>
      <c r="K1252" s="2" t="s">
        <v>442</v>
      </c>
      <c r="L1252">
        <v>9</v>
      </c>
      <c r="M1252" s="2" t="s">
        <v>98</v>
      </c>
      <c r="N1252">
        <v>22</v>
      </c>
      <c r="O1252" s="2" t="s">
        <v>252</v>
      </c>
      <c r="P1252">
        <v>220</v>
      </c>
      <c r="Q1252" s="2" t="s">
        <v>19744</v>
      </c>
      <c r="R1252" t="s">
        <v>67</v>
      </c>
      <c r="S1252" t="s">
        <v>67</v>
      </c>
      <c r="T1252" s="2" t="s">
        <v>1331</v>
      </c>
      <c r="U1252" s="2" t="s">
        <v>1332</v>
      </c>
      <c r="V1252">
        <v>2016</v>
      </c>
      <c r="W1252" s="2" t="s">
        <v>18962</v>
      </c>
      <c r="X1252">
        <v>44000</v>
      </c>
      <c r="Y1252">
        <v>44000</v>
      </c>
      <c r="AD1252">
        <v>30800</v>
      </c>
      <c r="AF1252">
        <v>0</v>
      </c>
      <c r="AG1252">
        <v>13200</v>
      </c>
      <c r="AK1252">
        <v>22000</v>
      </c>
      <c r="AL1252" s="5">
        <v>88000</v>
      </c>
      <c r="AM1252">
        <v>0</v>
      </c>
      <c r="AN1252">
        <v>0</v>
      </c>
      <c r="AO1252">
        <v>44000</v>
      </c>
      <c r="AP1252">
        <v>44000</v>
      </c>
      <c r="AS1252">
        <v>30800</v>
      </c>
      <c r="AU1252">
        <v>13200</v>
      </c>
      <c r="AY1252">
        <v>22000</v>
      </c>
      <c r="AZ1252" s="5">
        <v>88000</v>
      </c>
      <c r="BA1252" s="5">
        <v>88000</v>
      </c>
      <c r="BB1252" s="5">
        <v>88000</v>
      </c>
      <c r="BC1252" s="5">
        <v>35200</v>
      </c>
      <c r="BD1252" s="5">
        <v>35200</v>
      </c>
      <c r="BE1252" s="5">
        <v>0</v>
      </c>
      <c r="BF1252" s="5">
        <v>35200</v>
      </c>
      <c r="BG1252">
        <v>20191211</v>
      </c>
      <c r="BH1252" s="9" t="str">
        <f t="shared" si="57"/>
        <v>2019</v>
      </c>
      <c r="BI1252" t="str">
        <f>MID(Merge1[[#This Row],[OC_DATA_INIZIO_PROGETTO]],5,2)</f>
        <v>12</v>
      </c>
      <c r="BJ1252">
        <v>20210110</v>
      </c>
      <c r="BK1252" t="str">
        <f t="shared" si="58"/>
        <v>2021</v>
      </c>
      <c r="BL1252" t="str">
        <f>MID(Merge1[[#This Row],[OC_DATA_FINE_PROGETTO_PREVISTA]],5,2)</f>
        <v>01</v>
      </c>
      <c r="BM1252" s="8">
        <f>(Merge1[[#This Row],[Colonna2]]-Merge1[[#This Row],[Colonna1]])*12+Merge1[[#This Row],[Colonna22]]-Merge1[[#This Row],[Colonna12]]</f>
        <v>13</v>
      </c>
      <c r="BO1252" t="str">
        <f t="shared" si="59"/>
        <v/>
      </c>
      <c r="BP1252" s="2" t="s">
        <v>76</v>
      </c>
      <c r="BQ1252" s="2" t="s">
        <v>76</v>
      </c>
      <c r="BR1252" s="2" t="s">
        <v>77</v>
      </c>
      <c r="BS1252" s="2" t="s">
        <v>446</v>
      </c>
      <c r="BT1252" s="2" t="s">
        <v>447</v>
      </c>
    </row>
    <row r="1253" spans="1:72" x14ac:dyDescent="0.35">
      <c r="A1253" s="2" t="s">
        <v>7790</v>
      </c>
      <c r="B1253" s="2" t="s">
        <v>7791</v>
      </c>
      <c r="C1253" s="2" t="s">
        <v>7792</v>
      </c>
      <c r="D1253" s="2" t="s">
        <v>7792</v>
      </c>
      <c r="E1253" s="2" t="s">
        <v>7793</v>
      </c>
      <c r="F1253">
        <v>8</v>
      </c>
      <c r="G1253" s="2" t="s">
        <v>441</v>
      </c>
      <c r="H1253">
        <v>2</v>
      </c>
      <c r="I1253" s="2" t="s">
        <v>430</v>
      </c>
      <c r="J1253">
        <v>12</v>
      </c>
      <c r="K1253" s="2" t="s">
        <v>437</v>
      </c>
      <c r="L1253">
        <v>11</v>
      </c>
      <c r="M1253" s="2" t="s">
        <v>443</v>
      </c>
      <c r="N1253">
        <v>71</v>
      </c>
      <c r="O1253" s="2" t="s">
        <v>507</v>
      </c>
      <c r="P1253">
        <v>10</v>
      </c>
      <c r="Q1253" s="2" t="s">
        <v>1815</v>
      </c>
      <c r="R1253" t="s">
        <v>67</v>
      </c>
      <c r="S1253" t="s">
        <v>67</v>
      </c>
      <c r="T1253" s="2" t="s">
        <v>504</v>
      </c>
      <c r="U1253" s="2" t="s">
        <v>505</v>
      </c>
      <c r="V1253">
        <v>919</v>
      </c>
      <c r="W1253" s="2" t="s">
        <v>6665</v>
      </c>
      <c r="X1253">
        <v>87948</v>
      </c>
      <c r="Z1253">
        <v>87948</v>
      </c>
      <c r="AF1253">
        <v>0</v>
      </c>
      <c r="AL1253" s="5">
        <v>87948</v>
      </c>
      <c r="AM1253">
        <v>0</v>
      </c>
      <c r="AN1253">
        <v>0</v>
      </c>
      <c r="AO1253">
        <v>87948</v>
      </c>
      <c r="AQ1253">
        <v>87948</v>
      </c>
      <c r="AZ1253" s="5">
        <v>87948</v>
      </c>
      <c r="BA1253" s="5">
        <v>87948</v>
      </c>
      <c r="BB1253" s="5">
        <v>87948</v>
      </c>
      <c r="BF1253" s="5">
        <v>0</v>
      </c>
      <c r="BG1253">
        <v>20191125</v>
      </c>
      <c r="BH1253" s="9" t="str">
        <f t="shared" si="57"/>
        <v>2019</v>
      </c>
      <c r="BI1253" t="str">
        <f>MID(Merge1[[#This Row],[OC_DATA_INIZIO_PROGETTO]],5,2)</f>
        <v>11</v>
      </c>
      <c r="BJ1253">
        <v>20210526</v>
      </c>
      <c r="BK1253" t="str">
        <f t="shared" si="58"/>
        <v>2021</v>
      </c>
      <c r="BL1253" t="str">
        <f>MID(Merge1[[#This Row],[OC_DATA_FINE_PROGETTO_PREVISTA]],5,2)</f>
        <v>05</v>
      </c>
      <c r="BM1253" s="8">
        <f>(Merge1[[#This Row],[Colonna2]]-Merge1[[#This Row],[Colonna1]])*12+Merge1[[#This Row],[Colonna22]]-Merge1[[#This Row],[Colonna12]]</f>
        <v>18</v>
      </c>
      <c r="BO1253" t="str">
        <f t="shared" si="59"/>
        <v/>
      </c>
      <c r="BP1253" s="2" t="s">
        <v>86</v>
      </c>
      <c r="BQ1253" s="2" t="s">
        <v>76</v>
      </c>
      <c r="BR1253" s="2" t="s">
        <v>77</v>
      </c>
      <c r="BS1253" s="2" t="s">
        <v>434</v>
      </c>
      <c r="BT1253" s="2" t="s">
        <v>435</v>
      </c>
    </row>
    <row r="1254" spans="1:72" x14ac:dyDescent="0.35">
      <c r="A1254" s="2" t="s">
        <v>24806</v>
      </c>
      <c r="B1254" s="2" t="s">
        <v>24807</v>
      </c>
      <c r="C1254" s="2" t="s">
        <v>24804</v>
      </c>
      <c r="D1254" s="2" t="s">
        <v>24804</v>
      </c>
      <c r="E1254" s="2" t="s">
        <v>24808</v>
      </c>
      <c r="F1254">
        <v>11</v>
      </c>
      <c r="G1254" s="2" t="s">
        <v>436</v>
      </c>
      <c r="H1254">
        <v>6</v>
      </c>
      <c r="I1254" s="2" t="s">
        <v>94</v>
      </c>
      <c r="J1254">
        <v>1</v>
      </c>
      <c r="K1254" s="2" t="s">
        <v>442</v>
      </c>
      <c r="L1254">
        <v>8</v>
      </c>
      <c r="M1254" s="2" t="s">
        <v>112</v>
      </c>
      <c r="N1254">
        <v>61</v>
      </c>
      <c r="O1254" s="2" t="s">
        <v>113</v>
      </c>
      <c r="P1254">
        <v>620</v>
      </c>
      <c r="Q1254" s="2" t="s">
        <v>114</v>
      </c>
      <c r="R1254" t="s">
        <v>67</v>
      </c>
      <c r="S1254" t="s">
        <v>67</v>
      </c>
      <c r="T1254" s="2" t="s">
        <v>73</v>
      </c>
      <c r="U1254" s="2" t="s">
        <v>74</v>
      </c>
      <c r="V1254">
        <v>1309</v>
      </c>
      <c r="W1254" s="2" t="s">
        <v>19692</v>
      </c>
      <c r="X1254">
        <v>52764.959999999999</v>
      </c>
      <c r="Z1254">
        <v>52764.959999999999</v>
      </c>
      <c r="AD1254">
        <v>35176.639999999999</v>
      </c>
      <c r="AF1254">
        <v>0</v>
      </c>
      <c r="AL1254" s="5">
        <v>87941.6</v>
      </c>
      <c r="AM1254">
        <v>0</v>
      </c>
      <c r="AN1254">
        <v>0</v>
      </c>
      <c r="AO1254">
        <v>52764.959999999999</v>
      </c>
      <c r="AQ1254">
        <v>52764.959999999999</v>
      </c>
      <c r="AS1254">
        <v>35176.639999999999</v>
      </c>
      <c r="AZ1254" s="5">
        <v>87941.6</v>
      </c>
      <c r="BA1254" s="5">
        <v>87941.6</v>
      </c>
      <c r="BB1254" s="5">
        <v>87941.6</v>
      </c>
      <c r="BC1254" s="5">
        <v>26382.48</v>
      </c>
      <c r="BD1254" s="5">
        <v>26382.48</v>
      </c>
      <c r="BE1254" s="5">
        <v>38192.69</v>
      </c>
      <c r="BF1254" s="5">
        <v>26382.48</v>
      </c>
      <c r="BG1254">
        <v>20190101</v>
      </c>
      <c r="BH1254" s="9" t="str">
        <f t="shared" si="57"/>
        <v>2019</v>
      </c>
      <c r="BI1254" t="str">
        <f>MID(Merge1[[#This Row],[OC_DATA_INIZIO_PROGETTO]],5,2)</f>
        <v>01</v>
      </c>
      <c r="BJ1254">
        <v>20211231</v>
      </c>
      <c r="BK1254" t="str">
        <f t="shared" si="58"/>
        <v>2021</v>
      </c>
      <c r="BL1254" t="str">
        <f>MID(Merge1[[#This Row],[OC_DATA_FINE_PROGETTO_PREVISTA]],5,2)</f>
        <v>12</v>
      </c>
      <c r="BM1254" s="8">
        <f>(Merge1[[#This Row],[Colonna2]]-Merge1[[#This Row],[Colonna1]])*12+Merge1[[#This Row],[Colonna22]]-Merge1[[#This Row],[Colonna12]]</f>
        <v>35</v>
      </c>
      <c r="BO1254" t="str">
        <f t="shared" si="59"/>
        <v/>
      </c>
      <c r="BP1254" s="2" t="s">
        <v>76</v>
      </c>
      <c r="BQ1254" s="2" t="s">
        <v>76</v>
      </c>
      <c r="BR1254" s="2" t="s">
        <v>77</v>
      </c>
      <c r="BS1254" s="2" t="s">
        <v>446</v>
      </c>
      <c r="BT1254" s="2" t="s">
        <v>447</v>
      </c>
    </row>
    <row r="1255" spans="1:72" x14ac:dyDescent="0.35">
      <c r="A1255" s="2" t="s">
        <v>24883</v>
      </c>
      <c r="B1255" s="2" t="s">
        <v>24884</v>
      </c>
      <c r="C1255" s="2" t="s">
        <v>24881</v>
      </c>
      <c r="D1255" s="2" t="s">
        <v>24881</v>
      </c>
      <c r="E1255" s="2" t="s">
        <v>24885</v>
      </c>
      <c r="F1255">
        <v>11</v>
      </c>
      <c r="G1255" s="2" t="s">
        <v>436</v>
      </c>
      <c r="H1255">
        <v>6</v>
      </c>
      <c r="I1255" s="2" t="s">
        <v>94</v>
      </c>
      <c r="J1255">
        <v>1</v>
      </c>
      <c r="K1255" s="2" t="s">
        <v>442</v>
      </c>
      <c r="L1255">
        <v>11</v>
      </c>
      <c r="M1255" s="2" t="s">
        <v>443</v>
      </c>
      <c r="N1255">
        <v>70</v>
      </c>
      <c r="O1255" s="2" t="s">
        <v>527</v>
      </c>
      <c r="P1255">
        <v>7</v>
      </c>
      <c r="Q1255" s="2" t="s">
        <v>2325</v>
      </c>
      <c r="R1255" t="s">
        <v>67</v>
      </c>
      <c r="S1255" t="s">
        <v>67</v>
      </c>
      <c r="T1255" s="2" t="s">
        <v>73</v>
      </c>
      <c r="U1255" s="2" t="s">
        <v>74</v>
      </c>
      <c r="V1255">
        <v>1956</v>
      </c>
      <c r="W1255" s="2" t="s">
        <v>499</v>
      </c>
      <c r="AD1255">
        <v>87941.6</v>
      </c>
      <c r="AF1255">
        <v>0</v>
      </c>
      <c r="AL1255" s="5">
        <v>87941.6</v>
      </c>
      <c r="AM1255">
        <v>0</v>
      </c>
      <c r="AN1255">
        <v>0</v>
      </c>
      <c r="AS1255">
        <v>87941.6</v>
      </c>
      <c r="AZ1255" s="5">
        <v>87941.6</v>
      </c>
      <c r="BA1255" s="5">
        <v>87941.6</v>
      </c>
      <c r="BB1255" s="5">
        <v>87941.6</v>
      </c>
      <c r="BC1255" s="5">
        <v>21985.4</v>
      </c>
      <c r="BD1255" s="5">
        <v>21985.4</v>
      </c>
      <c r="BE1255" s="5">
        <v>29313.87</v>
      </c>
      <c r="BF1255" s="5">
        <v>21985.4</v>
      </c>
      <c r="BG1255">
        <v>20190101</v>
      </c>
      <c r="BH1255" s="9" t="str">
        <f t="shared" si="57"/>
        <v>2019</v>
      </c>
      <c r="BI1255" t="str">
        <f>MID(Merge1[[#This Row],[OC_DATA_INIZIO_PROGETTO]],5,2)</f>
        <v>01</v>
      </c>
      <c r="BJ1255">
        <v>20211231</v>
      </c>
      <c r="BK1255" t="str">
        <f t="shared" si="58"/>
        <v>2021</v>
      </c>
      <c r="BL1255" t="str">
        <f>MID(Merge1[[#This Row],[OC_DATA_FINE_PROGETTO_PREVISTA]],5,2)</f>
        <v>12</v>
      </c>
      <c r="BM1255" s="8">
        <f>(Merge1[[#This Row],[Colonna2]]-Merge1[[#This Row],[Colonna1]])*12+Merge1[[#This Row],[Colonna22]]-Merge1[[#This Row],[Colonna12]]</f>
        <v>35</v>
      </c>
      <c r="BO1255" t="str">
        <f t="shared" si="59"/>
        <v/>
      </c>
      <c r="BP1255" s="2" t="s">
        <v>76</v>
      </c>
      <c r="BQ1255" s="2" t="s">
        <v>76</v>
      </c>
      <c r="BR1255" s="2" t="s">
        <v>77</v>
      </c>
      <c r="BS1255" s="2" t="s">
        <v>446</v>
      </c>
      <c r="BT1255" s="2" t="s">
        <v>447</v>
      </c>
    </row>
    <row r="1256" spans="1:72" x14ac:dyDescent="0.35">
      <c r="A1256" s="2" t="s">
        <v>5345</v>
      </c>
      <c r="B1256" s="2" t="s">
        <v>5346</v>
      </c>
      <c r="C1256" s="2" t="s">
        <v>5347</v>
      </c>
      <c r="D1256" s="2" t="s">
        <v>5348</v>
      </c>
      <c r="E1256" s="2" t="s">
        <v>5349</v>
      </c>
      <c r="F1256">
        <v>1</v>
      </c>
      <c r="G1256" s="2" t="s">
        <v>151</v>
      </c>
      <c r="H1256">
        <v>7</v>
      </c>
      <c r="I1256" s="2" t="s">
        <v>770</v>
      </c>
      <c r="J1256">
        <v>20</v>
      </c>
      <c r="K1256" s="2" t="s">
        <v>3054</v>
      </c>
      <c r="L1256">
        <v>8</v>
      </c>
      <c r="M1256" s="2" t="s">
        <v>112</v>
      </c>
      <c r="N1256">
        <v>62</v>
      </c>
      <c r="O1256" s="2" t="s">
        <v>2450</v>
      </c>
      <c r="P1256">
        <v>634</v>
      </c>
      <c r="Q1256" s="2" t="s">
        <v>2770</v>
      </c>
      <c r="R1256" t="s">
        <v>67</v>
      </c>
      <c r="S1256" t="s">
        <v>67</v>
      </c>
      <c r="T1256" s="2" t="s">
        <v>1331</v>
      </c>
      <c r="U1256" s="2" t="s">
        <v>1332</v>
      </c>
      <c r="V1256">
        <v>611</v>
      </c>
      <c r="W1256" s="2" t="s">
        <v>2386</v>
      </c>
      <c r="X1256">
        <v>43922.9</v>
      </c>
      <c r="Y1256">
        <v>43922.9</v>
      </c>
      <c r="AD1256">
        <v>30746.03</v>
      </c>
      <c r="AF1256">
        <v>0</v>
      </c>
      <c r="AG1256">
        <v>13176.87</v>
      </c>
      <c r="AK1256">
        <v>218610</v>
      </c>
      <c r="AL1256" s="5">
        <v>87845.8</v>
      </c>
      <c r="AM1256">
        <v>0</v>
      </c>
      <c r="AN1256">
        <v>0</v>
      </c>
      <c r="AO1256">
        <v>43922.9</v>
      </c>
      <c r="AP1256">
        <v>43922.9</v>
      </c>
      <c r="AS1256">
        <v>30746.03</v>
      </c>
      <c r="AU1256">
        <v>13176.87</v>
      </c>
      <c r="AY1256">
        <v>218610</v>
      </c>
      <c r="AZ1256" s="5">
        <v>87845.8</v>
      </c>
      <c r="BA1256" s="5">
        <v>87845.8</v>
      </c>
      <c r="BB1256" s="5">
        <v>87845.8</v>
      </c>
      <c r="BC1256" s="5">
        <v>87845.8</v>
      </c>
      <c r="BD1256" s="5">
        <v>87845.8</v>
      </c>
      <c r="BE1256" s="5">
        <v>0</v>
      </c>
      <c r="BF1256" s="5">
        <v>0</v>
      </c>
      <c r="BG1256">
        <v>20171019</v>
      </c>
      <c r="BH1256" s="9" t="str">
        <f t="shared" si="57"/>
        <v>2017</v>
      </c>
      <c r="BI1256" t="str">
        <f>MID(Merge1[[#This Row],[OC_DATA_INIZIO_PROGETTO]],5,2)</f>
        <v>10</v>
      </c>
      <c r="BJ1256">
        <v>20200131</v>
      </c>
      <c r="BK1256" t="str">
        <f t="shared" si="58"/>
        <v>2020</v>
      </c>
      <c r="BL1256" t="str">
        <f>MID(Merge1[[#This Row],[OC_DATA_FINE_PROGETTO_PREVISTA]],5,2)</f>
        <v>01</v>
      </c>
      <c r="BM1256" s="8">
        <f>(Merge1[[#This Row],[Colonna2]]-Merge1[[#This Row],[Colonna1]])*12+Merge1[[#This Row],[Colonna22]]-Merge1[[#This Row],[Colonna12]]</f>
        <v>27</v>
      </c>
      <c r="BN1256">
        <v>20200131</v>
      </c>
      <c r="BO1256" t="str">
        <f t="shared" si="59"/>
        <v>2020</v>
      </c>
      <c r="BP1256" s="2" t="s">
        <v>116</v>
      </c>
      <c r="BQ1256" s="2" t="s">
        <v>763</v>
      </c>
      <c r="BR1256" s="2" t="s">
        <v>440</v>
      </c>
      <c r="BS1256" s="2" t="s">
        <v>773</v>
      </c>
      <c r="BT1256" s="2" t="s">
        <v>774</v>
      </c>
    </row>
    <row r="1257" spans="1:72" x14ac:dyDescent="0.35">
      <c r="A1257" s="2" t="s">
        <v>11588</v>
      </c>
      <c r="B1257" s="2" t="s">
        <v>11589</v>
      </c>
      <c r="C1257" s="2" t="s">
        <v>11590</v>
      </c>
      <c r="D1257" s="2" t="s">
        <v>11591</v>
      </c>
      <c r="E1257" s="2" t="s">
        <v>11592</v>
      </c>
      <c r="F1257">
        <v>1</v>
      </c>
      <c r="G1257" s="2" t="s">
        <v>151</v>
      </c>
      <c r="H1257">
        <v>7</v>
      </c>
      <c r="I1257" s="2" t="s">
        <v>770</v>
      </c>
      <c r="J1257">
        <v>99</v>
      </c>
      <c r="K1257" s="2" t="s">
        <v>81</v>
      </c>
      <c r="L1257">
        <v>8</v>
      </c>
      <c r="M1257" s="2" t="s">
        <v>112</v>
      </c>
      <c r="N1257">
        <v>62</v>
      </c>
      <c r="O1257" s="2" t="s">
        <v>2450</v>
      </c>
      <c r="P1257">
        <v>999</v>
      </c>
      <c r="Q1257" s="2" t="s">
        <v>3522</v>
      </c>
      <c r="R1257" t="s">
        <v>67</v>
      </c>
      <c r="S1257" t="s">
        <v>67</v>
      </c>
      <c r="T1257" s="2" t="s">
        <v>1986</v>
      </c>
      <c r="U1257" s="2" t="s">
        <v>1987</v>
      </c>
      <c r="V1257">
        <v>908</v>
      </c>
      <c r="W1257" s="2" t="s">
        <v>6670</v>
      </c>
      <c r="X1257">
        <v>43900</v>
      </c>
      <c r="Y1257">
        <v>43900</v>
      </c>
      <c r="AD1257">
        <v>30730</v>
      </c>
      <c r="AF1257">
        <v>0</v>
      </c>
      <c r="AG1257">
        <v>13170</v>
      </c>
      <c r="AK1257">
        <v>83200</v>
      </c>
      <c r="AL1257" s="5">
        <v>87800</v>
      </c>
      <c r="AM1257">
        <v>0</v>
      </c>
      <c r="AN1257">
        <v>0</v>
      </c>
      <c r="AO1257">
        <v>43900</v>
      </c>
      <c r="AP1257">
        <v>43900</v>
      </c>
      <c r="AS1257">
        <v>30730</v>
      </c>
      <c r="AU1257">
        <v>13170</v>
      </c>
      <c r="AY1257">
        <v>83200</v>
      </c>
      <c r="AZ1257" s="5">
        <v>87800</v>
      </c>
      <c r="BA1257" s="5">
        <v>87800</v>
      </c>
      <c r="BB1257" s="5">
        <v>87800</v>
      </c>
      <c r="BF1257" s="5">
        <v>0</v>
      </c>
      <c r="BG1257">
        <v>20201204</v>
      </c>
      <c r="BH1257" s="9" t="str">
        <f t="shared" si="57"/>
        <v>2020</v>
      </c>
      <c r="BI1257" t="str">
        <f>MID(Merge1[[#This Row],[OC_DATA_INIZIO_PROGETTO]],5,2)</f>
        <v>12</v>
      </c>
      <c r="BJ1257">
        <v>20211231</v>
      </c>
      <c r="BK1257" t="str">
        <f t="shared" si="58"/>
        <v>2021</v>
      </c>
      <c r="BL1257" t="str">
        <f>MID(Merge1[[#This Row],[OC_DATA_FINE_PROGETTO_PREVISTA]],5,2)</f>
        <v>12</v>
      </c>
      <c r="BM1257" s="8">
        <f>(Merge1[[#This Row],[Colonna2]]-Merge1[[#This Row],[Colonna1]])*12+Merge1[[#This Row],[Colonna22]]-Merge1[[#This Row],[Colonna12]]</f>
        <v>12</v>
      </c>
      <c r="BN1257">
        <v>20211204</v>
      </c>
      <c r="BO1257" t="str">
        <f t="shared" si="59"/>
        <v>2021</v>
      </c>
      <c r="BP1257" s="2" t="s">
        <v>86</v>
      </c>
      <c r="BQ1257" s="2" t="s">
        <v>76</v>
      </c>
      <c r="BR1257" s="2" t="s">
        <v>77</v>
      </c>
      <c r="BS1257" s="2" t="s">
        <v>2387</v>
      </c>
      <c r="BT1257" s="2" t="s">
        <v>510</v>
      </c>
    </row>
    <row r="1258" spans="1:72" x14ac:dyDescent="0.35">
      <c r="A1258" s="2" t="s">
        <v>11645</v>
      </c>
      <c r="B1258" s="2" t="s">
        <v>11646</v>
      </c>
      <c r="C1258" s="2" t="s">
        <v>11647</v>
      </c>
      <c r="D1258" s="2" t="s">
        <v>11648</v>
      </c>
      <c r="E1258" s="2" t="s">
        <v>11649</v>
      </c>
      <c r="F1258">
        <v>1</v>
      </c>
      <c r="G1258" s="2" t="s">
        <v>151</v>
      </c>
      <c r="H1258">
        <v>7</v>
      </c>
      <c r="I1258" s="2" t="s">
        <v>770</v>
      </c>
      <c r="J1258">
        <v>99</v>
      </c>
      <c r="K1258" s="2" t="s">
        <v>81</v>
      </c>
      <c r="L1258">
        <v>8</v>
      </c>
      <c r="M1258" s="2" t="s">
        <v>112</v>
      </c>
      <c r="N1258">
        <v>62</v>
      </c>
      <c r="O1258" s="2" t="s">
        <v>2450</v>
      </c>
      <c r="P1258">
        <v>999</v>
      </c>
      <c r="Q1258" s="2" t="s">
        <v>3522</v>
      </c>
      <c r="R1258" t="s">
        <v>67</v>
      </c>
      <c r="S1258" t="s">
        <v>67</v>
      </c>
      <c r="T1258" s="2" t="s">
        <v>1986</v>
      </c>
      <c r="U1258" s="2" t="s">
        <v>1987</v>
      </c>
      <c r="V1258">
        <v>948</v>
      </c>
      <c r="W1258" s="2" t="s">
        <v>6658</v>
      </c>
      <c r="X1258">
        <v>43775</v>
      </c>
      <c r="Y1258">
        <v>43775</v>
      </c>
      <c r="AD1258">
        <v>30642.5</v>
      </c>
      <c r="AF1258">
        <v>0</v>
      </c>
      <c r="AG1258">
        <v>13132.5</v>
      </c>
      <c r="AK1258">
        <v>112450</v>
      </c>
      <c r="AL1258" s="5">
        <v>87550</v>
      </c>
      <c r="AM1258">
        <v>0</v>
      </c>
      <c r="AN1258">
        <v>0</v>
      </c>
      <c r="AO1258">
        <v>43775</v>
      </c>
      <c r="AP1258">
        <v>43775</v>
      </c>
      <c r="AS1258">
        <v>30642.5</v>
      </c>
      <c r="AU1258">
        <v>13132.5</v>
      </c>
      <c r="AY1258">
        <v>112450</v>
      </c>
      <c r="AZ1258" s="5">
        <v>87550</v>
      </c>
      <c r="BA1258" s="5">
        <v>87550</v>
      </c>
      <c r="BB1258" s="5">
        <v>87550</v>
      </c>
      <c r="BF1258" s="5">
        <v>0</v>
      </c>
      <c r="BG1258">
        <v>20201204</v>
      </c>
      <c r="BH1258" s="9" t="str">
        <f t="shared" si="57"/>
        <v>2020</v>
      </c>
      <c r="BI1258" t="str">
        <f>MID(Merge1[[#This Row],[OC_DATA_INIZIO_PROGETTO]],5,2)</f>
        <v>12</v>
      </c>
      <c r="BJ1258">
        <v>20211231</v>
      </c>
      <c r="BK1258" t="str">
        <f t="shared" si="58"/>
        <v>2021</v>
      </c>
      <c r="BL1258" t="str">
        <f>MID(Merge1[[#This Row],[OC_DATA_FINE_PROGETTO_PREVISTA]],5,2)</f>
        <v>12</v>
      </c>
      <c r="BM1258" s="8">
        <f>(Merge1[[#This Row],[Colonna2]]-Merge1[[#This Row],[Colonna1]])*12+Merge1[[#This Row],[Colonna22]]-Merge1[[#This Row],[Colonna12]]</f>
        <v>12</v>
      </c>
      <c r="BN1258">
        <v>20211204</v>
      </c>
      <c r="BO1258" t="str">
        <f t="shared" si="59"/>
        <v>2021</v>
      </c>
      <c r="BP1258" s="2" t="s">
        <v>86</v>
      </c>
      <c r="BQ1258" s="2" t="s">
        <v>86</v>
      </c>
      <c r="BR1258" s="2" t="s">
        <v>86</v>
      </c>
      <c r="BS1258" s="2" t="s">
        <v>67</v>
      </c>
      <c r="BT1258" s="2" t="s">
        <v>67</v>
      </c>
    </row>
    <row r="1259" spans="1:72" x14ac:dyDescent="0.35">
      <c r="A1259" s="2" t="s">
        <v>28042</v>
      </c>
      <c r="B1259" s="2" t="s">
        <v>28043</v>
      </c>
      <c r="C1259" s="2" t="s">
        <v>28044</v>
      </c>
      <c r="D1259" s="2" t="s">
        <v>28045</v>
      </c>
      <c r="E1259" s="2" t="s">
        <v>28046</v>
      </c>
      <c r="F1259">
        <v>4</v>
      </c>
      <c r="G1259" s="2" t="s">
        <v>174</v>
      </c>
      <c r="H1259">
        <v>3</v>
      </c>
      <c r="I1259" s="2" t="s">
        <v>68</v>
      </c>
      <c r="J1259">
        <v>9</v>
      </c>
      <c r="K1259" s="2" t="s">
        <v>4139</v>
      </c>
      <c r="L1259">
        <v>5</v>
      </c>
      <c r="M1259" s="2" t="s">
        <v>226</v>
      </c>
      <c r="N1259">
        <v>33</v>
      </c>
      <c r="O1259" s="2" t="s">
        <v>8463</v>
      </c>
      <c r="P1259">
        <v>3</v>
      </c>
      <c r="Q1259" s="2" t="s">
        <v>8465</v>
      </c>
      <c r="R1259" t="s">
        <v>67</v>
      </c>
      <c r="S1259" t="s">
        <v>67</v>
      </c>
      <c r="T1259" s="2" t="s">
        <v>73</v>
      </c>
      <c r="U1259" s="2" t="s">
        <v>74</v>
      </c>
      <c r="V1259">
        <v>2004</v>
      </c>
      <c r="W1259" s="2" t="s">
        <v>19736</v>
      </c>
      <c r="X1259">
        <v>70931</v>
      </c>
      <c r="Y1259">
        <v>70931</v>
      </c>
      <c r="AD1259">
        <v>49651.7</v>
      </c>
      <c r="AF1259">
        <v>0</v>
      </c>
      <c r="AG1259">
        <v>21279.3</v>
      </c>
      <c r="AL1259" s="5">
        <v>141862</v>
      </c>
      <c r="AM1259">
        <v>0</v>
      </c>
      <c r="AN1259">
        <v>0</v>
      </c>
      <c r="AO1259">
        <v>70931</v>
      </c>
      <c r="AP1259">
        <v>70931</v>
      </c>
      <c r="AS1259">
        <v>49651.7</v>
      </c>
      <c r="AU1259">
        <v>21279.3</v>
      </c>
      <c r="AZ1259" s="5">
        <v>141862</v>
      </c>
      <c r="BA1259" s="5">
        <v>87477.46</v>
      </c>
      <c r="BB1259" s="5">
        <v>87477.46</v>
      </c>
      <c r="BC1259" s="5">
        <v>22106.44</v>
      </c>
      <c r="BD1259" s="5">
        <v>22106.44</v>
      </c>
      <c r="BE1259" s="5">
        <v>0</v>
      </c>
      <c r="BF1259" s="5">
        <v>22106.44</v>
      </c>
      <c r="BG1259">
        <v>20171104</v>
      </c>
      <c r="BH1259" s="9" t="str">
        <f t="shared" si="57"/>
        <v>2017</v>
      </c>
      <c r="BI1259" t="str">
        <f>MID(Merge1[[#This Row],[OC_DATA_INIZIO_PROGETTO]],5,2)</f>
        <v>11</v>
      </c>
      <c r="BJ1259">
        <v>20200514</v>
      </c>
      <c r="BK1259" t="str">
        <f t="shared" si="58"/>
        <v>2020</v>
      </c>
      <c r="BL1259" t="str">
        <f>MID(Merge1[[#This Row],[OC_DATA_FINE_PROGETTO_PREVISTA]],5,2)</f>
        <v>05</v>
      </c>
      <c r="BM1259" s="8">
        <f>(Merge1[[#This Row],[Colonna2]]-Merge1[[#This Row],[Colonna1]])*12+Merge1[[#This Row],[Colonna22]]-Merge1[[#This Row],[Colonna12]]</f>
        <v>30</v>
      </c>
      <c r="BO1259" t="str">
        <f t="shared" si="59"/>
        <v/>
      </c>
      <c r="BP1259" s="2" t="s">
        <v>76</v>
      </c>
      <c r="BQ1259" s="2" t="s">
        <v>76</v>
      </c>
      <c r="BR1259" s="2" t="s">
        <v>77</v>
      </c>
      <c r="BS1259" s="2" t="s">
        <v>78</v>
      </c>
      <c r="BT1259" s="2" t="s">
        <v>79</v>
      </c>
    </row>
    <row r="1260" spans="1:72" x14ac:dyDescent="0.35">
      <c r="A1260" s="2" t="s">
        <v>28853</v>
      </c>
      <c r="B1260" s="2" t="s">
        <v>28854</v>
      </c>
      <c r="C1260" s="2" t="s">
        <v>28855</v>
      </c>
      <c r="D1260" s="2" t="s">
        <v>27718</v>
      </c>
      <c r="E1260" s="2" t="s">
        <v>28856</v>
      </c>
      <c r="F1260">
        <v>4</v>
      </c>
      <c r="G1260" s="2" t="s">
        <v>174</v>
      </c>
      <c r="H1260">
        <v>3</v>
      </c>
      <c r="I1260" s="2" t="s">
        <v>68</v>
      </c>
      <c r="J1260">
        <v>9</v>
      </c>
      <c r="K1260" s="2" t="s">
        <v>4139</v>
      </c>
      <c r="L1260">
        <v>3</v>
      </c>
      <c r="M1260" s="2" t="s">
        <v>3884</v>
      </c>
      <c r="N1260">
        <v>6</v>
      </c>
      <c r="O1260" s="2" t="s">
        <v>3885</v>
      </c>
      <c r="P1260">
        <v>998</v>
      </c>
      <c r="Q1260" s="2" t="s">
        <v>4142</v>
      </c>
      <c r="R1260" t="s">
        <v>67</v>
      </c>
      <c r="S1260" t="s">
        <v>67</v>
      </c>
      <c r="T1260" s="2" t="s">
        <v>73</v>
      </c>
      <c r="U1260" s="2" t="s">
        <v>74</v>
      </c>
      <c r="V1260">
        <v>2036</v>
      </c>
      <c r="W1260" s="2" t="s">
        <v>19716</v>
      </c>
      <c r="X1260">
        <v>55944</v>
      </c>
      <c r="Y1260">
        <v>55944</v>
      </c>
      <c r="AD1260">
        <v>39160.800000000003</v>
      </c>
      <c r="AF1260">
        <v>0</v>
      </c>
      <c r="AG1260">
        <v>16783.2</v>
      </c>
      <c r="AL1260" s="5">
        <v>111888</v>
      </c>
      <c r="AM1260">
        <v>0</v>
      </c>
      <c r="AN1260">
        <v>0</v>
      </c>
      <c r="AO1260">
        <v>55944</v>
      </c>
      <c r="AP1260">
        <v>55944</v>
      </c>
      <c r="AS1260">
        <v>39160.800000000003</v>
      </c>
      <c r="AU1260">
        <v>16783.2</v>
      </c>
      <c r="AZ1260" s="5">
        <v>111888</v>
      </c>
      <c r="BA1260" s="5">
        <v>87375.74</v>
      </c>
      <c r="BB1260" s="5">
        <v>87375.74</v>
      </c>
      <c r="BC1260" s="5">
        <v>84818.68</v>
      </c>
      <c r="BD1260" s="5">
        <v>84818.68</v>
      </c>
      <c r="BE1260" s="5">
        <v>0</v>
      </c>
      <c r="BF1260" s="5">
        <v>84818.68</v>
      </c>
      <c r="BG1260">
        <v>20190830</v>
      </c>
      <c r="BH1260" s="9" t="str">
        <f t="shared" si="57"/>
        <v>2019</v>
      </c>
      <c r="BI1260" t="str">
        <f>MID(Merge1[[#This Row],[OC_DATA_INIZIO_PROGETTO]],5,2)</f>
        <v>08</v>
      </c>
      <c r="BJ1260">
        <v>20210201</v>
      </c>
      <c r="BK1260" t="str">
        <f t="shared" si="58"/>
        <v>2021</v>
      </c>
      <c r="BL1260" t="str">
        <f>MID(Merge1[[#This Row],[OC_DATA_FINE_PROGETTO_PREVISTA]],5,2)</f>
        <v>02</v>
      </c>
      <c r="BM1260" s="8">
        <f>(Merge1[[#This Row],[Colonna2]]-Merge1[[#This Row],[Colonna1]])*12+Merge1[[#This Row],[Colonna22]]-Merge1[[#This Row],[Colonna12]]</f>
        <v>18</v>
      </c>
      <c r="BO1260" t="str">
        <f t="shared" si="59"/>
        <v/>
      </c>
      <c r="BP1260" s="2" t="s">
        <v>76</v>
      </c>
      <c r="BQ1260" s="2" t="s">
        <v>76</v>
      </c>
      <c r="BR1260" s="2" t="s">
        <v>77</v>
      </c>
      <c r="BS1260" s="2" t="s">
        <v>78</v>
      </c>
      <c r="BT1260" s="2" t="s">
        <v>79</v>
      </c>
    </row>
    <row r="1261" spans="1:72" x14ac:dyDescent="0.35">
      <c r="A1261" s="2" t="s">
        <v>12613</v>
      </c>
      <c r="B1261" s="2" t="s">
        <v>12614</v>
      </c>
      <c r="C1261" s="2" t="s">
        <v>12615</v>
      </c>
      <c r="D1261" s="2" t="s">
        <v>12616</v>
      </c>
      <c r="E1261" s="2" t="s">
        <v>12617</v>
      </c>
      <c r="F1261">
        <v>1</v>
      </c>
      <c r="G1261" s="2" t="s">
        <v>151</v>
      </c>
      <c r="H1261">
        <v>7</v>
      </c>
      <c r="I1261" s="2" t="s">
        <v>770</v>
      </c>
      <c r="J1261">
        <v>99</v>
      </c>
      <c r="K1261" s="2" t="s">
        <v>81</v>
      </c>
      <c r="L1261">
        <v>8</v>
      </c>
      <c r="M1261" s="2" t="s">
        <v>112</v>
      </c>
      <c r="N1261">
        <v>62</v>
      </c>
      <c r="O1261" s="2" t="s">
        <v>2450</v>
      </c>
      <c r="P1261">
        <v>999</v>
      </c>
      <c r="Q1261" s="2" t="s">
        <v>3522</v>
      </c>
      <c r="R1261" t="s">
        <v>67</v>
      </c>
      <c r="S1261" t="s">
        <v>67</v>
      </c>
      <c r="T1261" s="2" t="s">
        <v>1986</v>
      </c>
      <c r="U1261" s="2" t="s">
        <v>1987</v>
      </c>
      <c r="V1261">
        <v>915</v>
      </c>
      <c r="W1261" s="2" t="s">
        <v>632</v>
      </c>
      <c r="X1261">
        <v>43686.9</v>
      </c>
      <c r="Y1261">
        <v>43686.9</v>
      </c>
      <c r="AD1261">
        <v>30580.83</v>
      </c>
      <c r="AF1261">
        <v>0</v>
      </c>
      <c r="AG1261">
        <v>13106.07</v>
      </c>
      <c r="AK1261">
        <v>103908</v>
      </c>
      <c r="AL1261" s="5">
        <v>87373.8</v>
      </c>
      <c r="AM1261">
        <v>0</v>
      </c>
      <c r="AN1261">
        <v>0</v>
      </c>
      <c r="AO1261">
        <v>43686.9</v>
      </c>
      <c r="AP1261">
        <v>43686.9</v>
      </c>
      <c r="AS1261">
        <v>30580.83</v>
      </c>
      <c r="AU1261">
        <v>13106.07</v>
      </c>
      <c r="AY1261">
        <v>103908</v>
      </c>
      <c r="AZ1261" s="5">
        <v>87373.8</v>
      </c>
      <c r="BA1261" s="5">
        <v>87373.8</v>
      </c>
      <c r="BB1261" s="5">
        <v>87373.8</v>
      </c>
      <c r="BF1261" s="5">
        <v>0</v>
      </c>
      <c r="BG1261">
        <v>20201204</v>
      </c>
      <c r="BH1261" s="9" t="str">
        <f t="shared" si="57"/>
        <v>2020</v>
      </c>
      <c r="BI1261" t="str">
        <f>MID(Merge1[[#This Row],[OC_DATA_INIZIO_PROGETTO]],5,2)</f>
        <v>12</v>
      </c>
      <c r="BJ1261">
        <v>20211231</v>
      </c>
      <c r="BK1261" t="str">
        <f t="shared" si="58"/>
        <v>2021</v>
      </c>
      <c r="BL1261" t="str">
        <f>MID(Merge1[[#This Row],[OC_DATA_FINE_PROGETTO_PREVISTA]],5,2)</f>
        <v>12</v>
      </c>
      <c r="BM1261" s="8">
        <f>(Merge1[[#This Row],[Colonna2]]-Merge1[[#This Row],[Colonna1]])*12+Merge1[[#This Row],[Colonna22]]-Merge1[[#This Row],[Colonna12]]</f>
        <v>12</v>
      </c>
      <c r="BN1261">
        <v>20211204</v>
      </c>
      <c r="BO1261" t="str">
        <f t="shared" si="59"/>
        <v>2021</v>
      </c>
      <c r="BP1261" s="2" t="s">
        <v>86</v>
      </c>
      <c r="BQ1261" s="2" t="s">
        <v>76</v>
      </c>
      <c r="BR1261" s="2" t="s">
        <v>77</v>
      </c>
      <c r="BS1261" s="2" t="s">
        <v>2387</v>
      </c>
      <c r="BT1261" s="2" t="s">
        <v>510</v>
      </c>
    </row>
    <row r="1262" spans="1:72" x14ac:dyDescent="0.35">
      <c r="A1262" s="2" t="s">
        <v>3085</v>
      </c>
      <c r="B1262" s="2" t="s">
        <v>3086</v>
      </c>
      <c r="C1262" s="2" t="s">
        <v>3087</v>
      </c>
      <c r="D1262" s="2" t="s">
        <v>3088</v>
      </c>
      <c r="E1262" s="2" t="s">
        <v>3089</v>
      </c>
      <c r="F1262">
        <v>1</v>
      </c>
      <c r="G1262" s="2" t="s">
        <v>151</v>
      </c>
      <c r="H1262">
        <v>7</v>
      </c>
      <c r="I1262" s="2" t="s">
        <v>770</v>
      </c>
      <c r="J1262">
        <v>20</v>
      </c>
      <c r="K1262" s="2" t="s">
        <v>3054</v>
      </c>
      <c r="L1262">
        <v>8</v>
      </c>
      <c r="M1262" s="2" t="s">
        <v>112</v>
      </c>
      <c r="N1262">
        <v>62</v>
      </c>
      <c r="O1262" s="2" t="s">
        <v>2450</v>
      </c>
      <c r="P1262">
        <v>634</v>
      </c>
      <c r="Q1262" s="2" t="s">
        <v>2770</v>
      </c>
      <c r="R1262" t="s">
        <v>67</v>
      </c>
      <c r="S1262" t="s">
        <v>67</v>
      </c>
      <c r="T1262" s="2" t="s">
        <v>1331</v>
      </c>
      <c r="U1262" s="2" t="s">
        <v>1332</v>
      </c>
      <c r="V1262">
        <v>611</v>
      </c>
      <c r="W1262" s="2" t="s">
        <v>2386</v>
      </c>
      <c r="X1262">
        <v>43660.95</v>
      </c>
      <c r="Y1262">
        <v>43660.95</v>
      </c>
      <c r="AD1262">
        <v>30562.66</v>
      </c>
      <c r="AF1262">
        <v>0</v>
      </c>
      <c r="AG1262">
        <v>13098.28</v>
      </c>
      <c r="AK1262">
        <v>105430</v>
      </c>
      <c r="AL1262" s="5">
        <v>87321.89</v>
      </c>
      <c r="AM1262">
        <v>0</v>
      </c>
      <c r="AN1262">
        <v>0</v>
      </c>
      <c r="AO1262">
        <v>43660.95</v>
      </c>
      <c r="AP1262">
        <v>43660.95</v>
      </c>
      <c r="AS1262">
        <v>30562.66</v>
      </c>
      <c r="AU1262">
        <v>13098.28</v>
      </c>
      <c r="AY1262">
        <v>105430</v>
      </c>
      <c r="AZ1262" s="5">
        <v>87321.89</v>
      </c>
      <c r="BA1262" s="5">
        <v>87321.89</v>
      </c>
      <c r="BB1262" s="5">
        <v>87321.89</v>
      </c>
      <c r="BC1262" s="5">
        <v>87321.89</v>
      </c>
      <c r="BD1262" s="5">
        <v>87321.89</v>
      </c>
      <c r="BE1262" s="5">
        <v>0</v>
      </c>
      <c r="BF1262" s="5">
        <v>192751.64</v>
      </c>
      <c r="BG1262">
        <v>20160629</v>
      </c>
      <c r="BH1262" s="9" t="str">
        <f t="shared" si="57"/>
        <v>2016</v>
      </c>
      <c r="BI1262" t="str">
        <f>MID(Merge1[[#This Row],[OC_DATA_INIZIO_PROGETTO]],5,2)</f>
        <v>06</v>
      </c>
      <c r="BJ1262">
        <v>20181130</v>
      </c>
      <c r="BK1262" t="str">
        <f t="shared" si="58"/>
        <v>2018</v>
      </c>
      <c r="BL1262" t="str">
        <f>MID(Merge1[[#This Row],[OC_DATA_FINE_PROGETTO_PREVISTA]],5,2)</f>
        <v>11</v>
      </c>
      <c r="BM1262" s="8">
        <f>(Merge1[[#This Row],[Colonna2]]-Merge1[[#This Row],[Colonna1]])*12+Merge1[[#This Row],[Colonna22]]-Merge1[[#This Row],[Colonna12]]</f>
        <v>29</v>
      </c>
      <c r="BN1262">
        <v>20190228</v>
      </c>
      <c r="BO1262" t="str">
        <f t="shared" si="59"/>
        <v>2019</v>
      </c>
      <c r="BP1262" s="2" t="s">
        <v>116</v>
      </c>
      <c r="BQ1262" s="2" t="s">
        <v>763</v>
      </c>
      <c r="BR1262" s="2" t="s">
        <v>440</v>
      </c>
      <c r="BS1262" s="2" t="s">
        <v>773</v>
      </c>
      <c r="BT1262" s="2" t="s">
        <v>774</v>
      </c>
    </row>
    <row r="1263" spans="1:72" x14ac:dyDescent="0.35">
      <c r="A1263" s="2" t="s">
        <v>25935</v>
      </c>
      <c r="B1263" s="2" t="s">
        <v>25933</v>
      </c>
      <c r="C1263" s="2" t="s">
        <v>25934</v>
      </c>
      <c r="D1263" s="2" t="s">
        <v>25934</v>
      </c>
      <c r="E1263" s="2" t="s">
        <v>25936</v>
      </c>
      <c r="F1263">
        <v>1</v>
      </c>
      <c r="G1263" s="2" t="s">
        <v>151</v>
      </c>
      <c r="H1263">
        <v>7</v>
      </c>
      <c r="I1263" s="2" t="s">
        <v>770</v>
      </c>
      <c r="J1263">
        <v>20</v>
      </c>
      <c r="K1263" s="2" t="s">
        <v>3054</v>
      </c>
      <c r="L1263">
        <v>8</v>
      </c>
      <c r="M1263" s="2" t="s">
        <v>112</v>
      </c>
      <c r="N1263">
        <v>62</v>
      </c>
      <c r="O1263" s="2" t="s">
        <v>2450</v>
      </c>
      <c r="P1263">
        <v>999</v>
      </c>
      <c r="Q1263" s="2" t="s">
        <v>3522</v>
      </c>
      <c r="R1263" t="s">
        <v>67</v>
      </c>
      <c r="S1263" t="s">
        <v>67</v>
      </c>
      <c r="T1263" s="2" t="s">
        <v>91</v>
      </c>
      <c r="U1263" s="2" t="s">
        <v>92</v>
      </c>
      <c r="V1263">
        <v>0</v>
      </c>
      <c r="W1263" s="2" t="s">
        <v>97</v>
      </c>
      <c r="AE1263">
        <v>87285</v>
      </c>
      <c r="AF1263">
        <v>0</v>
      </c>
      <c r="AK1263">
        <v>62115</v>
      </c>
      <c r="AL1263" s="5">
        <v>87285</v>
      </c>
      <c r="AM1263">
        <v>0</v>
      </c>
      <c r="AN1263">
        <v>0</v>
      </c>
      <c r="AT1263">
        <v>87285</v>
      </c>
      <c r="AY1263">
        <v>62115</v>
      </c>
      <c r="AZ1263" s="5">
        <v>87285</v>
      </c>
      <c r="BA1263" s="5">
        <v>87285</v>
      </c>
      <c r="BB1263" s="5">
        <v>87285</v>
      </c>
      <c r="BC1263" s="5">
        <v>21814.15</v>
      </c>
      <c r="BD1263" s="5">
        <v>21814.15</v>
      </c>
      <c r="BE1263" s="5">
        <v>0</v>
      </c>
      <c r="BF1263" s="5">
        <v>9759.64</v>
      </c>
      <c r="BG1263">
        <v>20140409</v>
      </c>
      <c r="BH1263" s="9" t="str">
        <f t="shared" si="57"/>
        <v>2014</v>
      </c>
      <c r="BI1263" t="str">
        <f>MID(Merge1[[#This Row],[OC_DATA_INIZIO_PROGETTO]],5,2)</f>
        <v>04</v>
      </c>
      <c r="BJ1263">
        <v>20160701</v>
      </c>
      <c r="BK1263" t="str">
        <f t="shared" si="58"/>
        <v>2016</v>
      </c>
      <c r="BL1263" t="str">
        <f>MID(Merge1[[#This Row],[OC_DATA_FINE_PROGETTO_PREVISTA]],5,2)</f>
        <v>07</v>
      </c>
      <c r="BM1263" s="8">
        <f>(Merge1[[#This Row],[Colonna2]]-Merge1[[#This Row],[Colonna1]])*12+Merge1[[#This Row],[Colonna22]]-Merge1[[#This Row],[Colonna12]]</f>
        <v>27</v>
      </c>
      <c r="BO1263" t="str">
        <f t="shared" si="59"/>
        <v/>
      </c>
      <c r="BP1263" s="2" t="s">
        <v>76</v>
      </c>
      <c r="BQ1263" s="2" t="s">
        <v>76</v>
      </c>
      <c r="BR1263" s="2" t="s">
        <v>77</v>
      </c>
      <c r="BS1263" s="2" t="s">
        <v>773</v>
      </c>
      <c r="BT1263" s="2" t="s">
        <v>774</v>
      </c>
    </row>
    <row r="1264" spans="1:72" x14ac:dyDescent="0.35">
      <c r="A1264" s="2" t="s">
        <v>20072</v>
      </c>
      <c r="B1264" s="2" t="s">
        <v>20073</v>
      </c>
      <c r="C1264" s="2" t="s">
        <v>20074</v>
      </c>
      <c r="D1264" s="2" t="s">
        <v>20075</v>
      </c>
      <c r="E1264" s="2" t="s">
        <v>20076</v>
      </c>
      <c r="F1264">
        <v>1</v>
      </c>
      <c r="G1264" s="2" t="s">
        <v>151</v>
      </c>
      <c r="H1264">
        <v>7</v>
      </c>
      <c r="I1264" s="2" t="s">
        <v>770</v>
      </c>
      <c r="J1264">
        <v>15</v>
      </c>
      <c r="K1264" s="2" t="s">
        <v>3707</v>
      </c>
      <c r="L1264">
        <v>6</v>
      </c>
      <c r="M1264" s="2" t="s">
        <v>1983</v>
      </c>
      <c r="N1264">
        <v>39</v>
      </c>
      <c r="O1264" s="2" t="s">
        <v>2384</v>
      </c>
      <c r="P1264">
        <v>150</v>
      </c>
      <c r="Q1264" s="2" t="s">
        <v>2385</v>
      </c>
      <c r="R1264" t="s">
        <v>67</v>
      </c>
      <c r="S1264" t="s">
        <v>67</v>
      </c>
      <c r="T1264" s="2" t="s">
        <v>504</v>
      </c>
      <c r="U1264" s="2" t="s">
        <v>505</v>
      </c>
      <c r="V1264">
        <v>1809</v>
      </c>
      <c r="W1264" s="2" t="s">
        <v>19147</v>
      </c>
      <c r="X1264">
        <v>65454.16</v>
      </c>
      <c r="Y1264">
        <v>65454.16</v>
      </c>
      <c r="AD1264">
        <v>21818.06</v>
      </c>
      <c r="AF1264">
        <v>0</v>
      </c>
      <c r="AK1264">
        <v>58181</v>
      </c>
      <c r="AL1264" s="5">
        <v>87272.22</v>
      </c>
      <c r="AM1264">
        <v>0</v>
      </c>
      <c r="AN1264">
        <v>0</v>
      </c>
      <c r="AO1264">
        <v>65454.16</v>
      </c>
      <c r="AP1264">
        <v>65454.16</v>
      </c>
      <c r="AS1264">
        <v>21818.06</v>
      </c>
      <c r="AY1264">
        <v>58181</v>
      </c>
      <c r="AZ1264" s="5">
        <v>87272.22</v>
      </c>
      <c r="BA1264" s="5">
        <v>87272.22</v>
      </c>
      <c r="BB1264" s="5">
        <v>87272.22</v>
      </c>
      <c r="BC1264" s="5">
        <v>33246.559999999998</v>
      </c>
      <c r="BD1264" s="5">
        <v>33246.559999999998</v>
      </c>
      <c r="BE1264" s="5">
        <v>0</v>
      </c>
      <c r="BF1264" s="5">
        <v>55410.93</v>
      </c>
      <c r="BG1264">
        <v>20171108</v>
      </c>
      <c r="BH1264" s="9" t="str">
        <f t="shared" si="57"/>
        <v>2017</v>
      </c>
      <c r="BI1264" t="str">
        <f>MID(Merge1[[#This Row],[OC_DATA_INIZIO_PROGETTO]],5,2)</f>
        <v>11</v>
      </c>
      <c r="BJ1264">
        <v>20201231</v>
      </c>
      <c r="BK1264" t="str">
        <f t="shared" si="58"/>
        <v>2020</v>
      </c>
      <c r="BL1264" t="str">
        <f>MID(Merge1[[#This Row],[OC_DATA_FINE_PROGETTO_PREVISTA]],5,2)</f>
        <v>12</v>
      </c>
      <c r="BM1264" s="8">
        <f>(Merge1[[#This Row],[Colonna2]]-Merge1[[#This Row],[Colonna1]])*12+Merge1[[#This Row],[Colonna22]]-Merge1[[#This Row],[Colonna12]]</f>
        <v>37</v>
      </c>
      <c r="BO1264" t="str">
        <f t="shared" si="59"/>
        <v/>
      </c>
      <c r="BP1264" s="2" t="s">
        <v>76</v>
      </c>
      <c r="BQ1264" s="2" t="s">
        <v>76</v>
      </c>
      <c r="BR1264" s="2" t="s">
        <v>77</v>
      </c>
      <c r="BS1264" s="2" t="s">
        <v>2387</v>
      </c>
      <c r="BT1264" s="2" t="s">
        <v>510</v>
      </c>
    </row>
    <row r="1265" spans="1:72" x14ac:dyDescent="0.35">
      <c r="A1265" s="2" t="s">
        <v>11858</v>
      </c>
      <c r="B1265" s="2" t="s">
        <v>11859</v>
      </c>
      <c r="C1265" s="2" t="s">
        <v>11860</v>
      </c>
      <c r="D1265" s="2" t="s">
        <v>11861</v>
      </c>
      <c r="E1265" s="2" t="s">
        <v>11862</v>
      </c>
      <c r="F1265">
        <v>1</v>
      </c>
      <c r="G1265" s="2" t="s">
        <v>151</v>
      </c>
      <c r="H1265">
        <v>7</v>
      </c>
      <c r="I1265" s="2" t="s">
        <v>770</v>
      </c>
      <c r="J1265">
        <v>99</v>
      </c>
      <c r="K1265" s="2" t="s">
        <v>81</v>
      </c>
      <c r="L1265">
        <v>8</v>
      </c>
      <c r="M1265" s="2" t="s">
        <v>112</v>
      </c>
      <c r="N1265">
        <v>62</v>
      </c>
      <c r="O1265" s="2" t="s">
        <v>2450</v>
      </c>
      <c r="P1265">
        <v>999</v>
      </c>
      <c r="Q1265" s="2" t="s">
        <v>3522</v>
      </c>
      <c r="R1265" t="s">
        <v>67</v>
      </c>
      <c r="S1265" t="s">
        <v>67</v>
      </c>
      <c r="T1265" s="2" t="s">
        <v>1986</v>
      </c>
      <c r="U1265" s="2" t="s">
        <v>1987</v>
      </c>
      <c r="V1265">
        <v>915</v>
      </c>
      <c r="W1265" s="2" t="s">
        <v>632</v>
      </c>
      <c r="X1265">
        <v>43610.47</v>
      </c>
      <c r="Y1265">
        <v>43610.47</v>
      </c>
      <c r="AD1265">
        <v>30527.33</v>
      </c>
      <c r="AF1265">
        <v>0</v>
      </c>
      <c r="AG1265">
        <v>13083.13</v>
      </c>
      <c r="AK1265">
        <v>109778</v>
      </c>
      <c r="AL1265" s="5">
        <v>87220.93</v>
      </c>
      <c r="AM1265">
        <v>0</v>
      </c>
      <c r="AN1265">
        <v>0</v>
      </c>
      <c r="AO1265">
        <v>43610.47</v>
      </c>
      <c r="AP1265">
        <v>43610.47</v>
      </c>
      <c r="AS1265">
        <v>30527.33</v>
      </c>
      <c r="AU1265">
        <v>13083.13</v>
      </c>
      <c r="AY1265">
        <v>109778</v>
      </c>
      <c r="AZ1265" s="5">
        <v>87220.93</v>
      </c>
      <c r="BA1265" s="5">
        <v>87220.93</v>
      </c>
      <c r="BB1265" s="5">
        <v>87220.93</v>
      </c>
      <c r="BF1265" s="5">
        <v>0</v>
      </c>
      <c r="BG1265">
        <v>20201204</v>
      </c>
      <c r="BH1265" s="9" t="str">
        <f t="shared" si="57"/>
        <v>2020</v>
      </c>
      <c r="BI1265" t="str">
        <f>MID(Merge1[[#This Row],[OC_DATA_INIZIO_PROGETTO]],5,2)</f>
        <v>12</v>
      </c>
      <c r="BJ1265">
        <v>20211231</v>
      </c>
      <c r="BK1265" t="str">
        <f t="shared" si="58"/>
        <v>2021</v>
      </c>
      <c r="BL1265" t="str">
        <f>MID(Merge1[[#This Row],[OC_DATA_FINE_PROGETTO_PREVISTA]],5,2)</f>
        <v>12</v>
      </c>
      <c r="BM1265" s="8">
        <f>(Merge1[[#This Row],[Colonna2]]-Merge1[[#This Row],[Colonna1]])*12+Merge1[[#This Row],[Colonna22]]-Merge1[[#This Row],[Colonna12]]</f>
        <v>12</v>
      </c>
      <c r="BN1265">
        <v>20211204</v>
      </c>
      <c r="BO1265" t="str">
        <f t="shared" si="59"/>
        <v>2021</v>
      </c>
      <c r="BP1265" s="2" t="s">
        <v>86</v>
      </c>
      <c r="BQ1265" s="2" t="s">
        <v>76</v>
      </c>
      <c r="BR1265" s="2" t="s">
        <v>77</v>
      </c>
      <c r="BS1265" s="2" t="s">
        <v>2387</v>
      </c>
      <c r="BT1265" s="2" t="s">
        <v>510</v>
      </c>
    </row>
    <row r="1266" spans="1:72" x14ac:dyDescent="0.35">
      <c r="A1266" s="2" t="s">
        <v>11669</v>
      </c>
      <c r="B1266" s="2" t="s">
        <v>11670</v>
      </c>
      <c r="C1266" s="2" t="s">
        <v>11671</v>
      </c>
      <c r="D1266" s="2" t="s">
        <v>11672</v>
      </c>
      <c r="E1266" s="2" t="s">
        <v>11673</v>
      </c>
      <c r="F1266">
        <v>1</v>
      </c>
      <c r="G1266" s="2" t="s">
        <v>151</v>
      </c>
      <c r="H1266">
        <v>7</v>
      </c>
      <c r="I1266" s="2" t="s">
        <v>770</v>
      </c>
      <c r="J1266">
        <v>99</v>
      </c>
      <c r="K1266" s="2" t="s">
        <v>81</v>
      </c>
      <c r="L1266">
        <v>8</v>
      </c>
      <c r="M1266" s="2" t="s">
        <v>112</v>
      </c>
      <c r="N1266">
        <v>62</v>
      </c>
      <c r="O1266" s="2" t="s">
        <v>2450</v>
      </c>
      <c r="P1266">
        <v>999</v>
      </c>
      <c r="Q1266" s="2" t="s">
        <v>3522</v>
      </c>
      <c r="R1266" t="s">
        <v>67</v>
      </c>
      <c r="S1266" t="s">
        <v>67</v>
      </c>
      <c r="T1266" s="2" t="s">
        <v>1986</v>
      </c>
      <c r="U1266" s="2" t="s">
        <v>1987</v>
      </c>
      <c r="V1266">
        <v>938</v>
      </c>
      <c r="W1266" s="2" t="s">
        <v>6650</v>
      </c>
      <c r="X1266">
        <v>43500</v>
      </c>
      <c r="Y1266">
        <v>43500</v>
      </c>
      <c r="AD1266">
        <v>30450</v>
      </c>
      <c r="AF1266">
        <v>0</v>
      </c>
      <c r="AG1266">
        <v>13050</v>
      </c>
      <c r="AK1266">
        <v>113000</v>
      </c>
      <c r="AL1266" s="5">
        <v>87000</v>
      </c>
      <c r="AM1266">
        <v>0</v>
      </c>
      <c r="AN1266">
        <v>0</v>
      </c>
      <c r="AO1266">
        <v>43500</v>
      </c>
      <c r="AP1266">
        <v>43500</v>
      </c>
      <c r="AS1266">
        <v>30450</v>
      </c>
      <c r="AU1266">
        <v>13050</v>
      </c>
      <c r="AY1266">
        <v>113000</v>
      </c>
      <c r="AZ1266" s="5">
        <v>87000</v>
      </c>
      <c r="BA1266" s="5">
        <v>87000</v>
      </c>
      <c r="BB1266" s="5">
        <v>87000</v>
      </c>
      <c r="BF1266" s="5">
        <v>0</v>
      </c>
      <c r="BG1266">
        <v>20201204</v>
      </c>
      <c r="BH1266" s="9" t="str">
        <f t="shared" si="57"/>
        <v>2020</v>
      </c>
      <c r="BI1266" t="str">
        <f>MID(Merge1[[#This Row],[OC_DATA_INIZIO_PROGETTO]],5,2)</f>
        <v>12</v>
      </c>
      <c r="BJ1266">
        <v>20211231</v>
      </c>
      <c r="BK1266" t="str">
        <f t="shared" si="58"/>
        <v>2021</v>
      </c>
      <c r="BL1266" t="str">
        <f>MID(Merge1[[#This Row],[OC_DATA_FINE_PROGETTO_PREVISTA]],5,2)</f>
        <v>12</v>
      </c>
      <c r="BM1266" s="8">
        <f>(Merge1[[#This Row],[Colonna2]]-Merge1[[#This Row],[Colonna1]])*12+Merge1[[#This Row],[Colonna22]]-Merge1[[#This Row],[Colonna12]]</f>
        <v>12</v>
      </c>
      <c r="BN1266">
        <v>20211204</v>
      </c>
      <c r="BO1266" t="str">
        <f t="shared" si="59"/>
        <v>2021</v>
      </c>
      <c r="BP1266" s="2" t="s">
        <v>86</v>
      </c>
      <c r="BQ1266" s="2" t="s">
        <v>76</v>
      </c>
      <c r="BR1266" s="2" t="s">
        <v>77</v>
      </c>
      <c r="BS1266" s="2" t="s">
        <v>2387</v>
      </c>
      <c r="BT1266" s="2" t="s">
        <v>510</v>
      </c>
    </row>
    <row r="1267" spans="1:72" x14ac:dyDescent="0.35">
      <c r="A1267" s="2" t="s">
        <v>13176</v>
      </c>
      <c r="B1267" s="2" t="s">
        <v>13177</v>
      </c>
      <c r="C1267" s="2" t="s">
        <v>13178</v>
      </c>
      <c r="D1267" s="2" t="s">
        <v>13179</v>
      </c>
      <c r="E1267" s="2" t="s">
        <v>13180</v>
      </c>
      <c r="F1267">
        <v>1</v>
      </c>
      <c r="G1267" s="2" t="s">
        <v>151</v>
      </c>
      <c r="H1267">
        <v>7</v>
      </c>
      <c r="I1267" s="2" t="s">
        <v>770</v>
      </c>
      <c r="J1267">
        <v>99</v>
      </c>
      <c r="K1267" s="2" t="s">
        <v>81</v>
      </c>
      <c r="L1267">
        <v>8</v>
      </c>
      <c r="M1267" s="2" t="s">
        <v>112</v>
      </c>
      <c r="N1267">
        <v>62</v>
      </c>
      <c r="O1267" s="2" t="s">
        <v>2450</v>
      </c>
      <c r="P1267">
        <v>999</v>
      </c>
      <c r="Q1267" s="2" t="s">
        <v>3522</v>
      </c>
      <c r="R1267" t="s">
        <v>67</v>
      </c>
      <c r="S1267" t="s">
        <v>67</v>
      </c>
      <c r="T1267" s="2" t="s">
        <v>1986</v>
      </c>
      <c r="U1267" s="2" t="s">
        <v>1987</v>
      </c>
      <c r="V1267">
        <v>906</v>
      </c>
      <c r="W1267" s="2" t="s">
        <v>6660</v>
      </c>
      <c r="X1267">
        <v>43500</v>
      </c>
      <c r="Y1267">
        <v>43500</v>
      </c>
      <c r="AD1267">
        <v>30450</v>
      </c>
      <c r="AF1267">
        <v>0</v>
      </c>
      <c r="AG1267">
        <v>13050</v>
      </c>
      <c r="AK1267">
        <v>113000</v>
      </c>
      <c r="AL1267" s="5">
        <v>87000</v>
      </c>
      <c r="AM1267">
        <v>0</v>
      </c>
      <c r="AN1267">
        <v>0</v>
      </c>
      <c r="AO1267">
        <v>43500</v>
      </c>
      <c r="AP1267">
        <v>43500</v>
      </c>
      <c r="AS1267">
        <v>30450</v>
      </c>
      <c r="AU1267">
        <v>13050</v>
      </c>
      <c r="AY1267">
        <v>113000</v>
      </c>
      <c r="AZ1267" s="5">
        <v>87000</v>
      </c>
      <c r="BA1267" s="5">
        <v>87000</v>
      </c>
      <c r="BB1267" s="5">
        <v>87000</v>
      </c>
      <c r="BF1267" s="5">
        <v>0</v>
      </c>
      <c r="BG1267">
        <v>20201204</v>
      </c>
      <c r="BH1267" s="9" t="str">
        <f t="shared" si="57"/>
        <v>2020</v>
      </c>
      <c r="BI1267" t="str">
        <f>MID(Merge1[[#This Row],[OC_DATA_INIZIO_PROGETTO]],5,2)</f>
        <v>12</v>
      </c>
      <c r="BJ1267">
        <v>20211231</v>
      </c>
      <c r="BK1267" t="str">
        <f t="shared" si="58"/>
        <v>2021</v>
      </c>
      <c r="BL1267" t="str">
        <f>MID(Merge1[[#This Row],[OC_DATA_FINE_PROGETTO_PREVISTA]],5,2)</f>
        <v>12</v>
      </c>
      <c r="BM1267" s="8">
        <f>(Merge1[[#This Row],[Colonna2]]-Merge1[[#This Row],[Colonna1]])*12+Merge1[[#This Row],[Colonna22]]-Merge1[[#This Row],[Colonna12]]</f>
        <v>12</v>
      </c>
      <c r="BN1267">
        <v>20211204</v>
      </c>
      <c r="BO1267" t="str">
        <f t="shared" si="59"/>
        <v>2021</v>
      </c>
      <c r="BP1267" s="2" t="s">
        <v>86</v>
      </c>
      <c r="BQ1267" s="2" t="s">
        <v>76</v>
      </c>
      <c r="BR1267" s="2" t="s">
        <v>77</v>
      </c>
      <c r="BS1267" s="2" t="s">
        <v>2387</v>
      </c>
      <c r="BT1267" s="2" t="s">
        <v>510</v>
      </c>
    </row>
    <row r="1268" spans="1:72" x14ac:dyDescent="0.35">
      <c r="A1268" s="2" t="s">
        <v>3382</v>
      </c>
      <c r="B1268" s="2" t="s">
        <v>3383</v>
      </c>
      <c r="C1268" s="2" t="s">
        <v>3384</v>
      </c>
      <c r="D1268" s="2" t="s">
        <v>3340</v>
      </c>
      <c r="E1268" s="2" t="s">
        <v>3385</v>
      </c>
      <c r="F1268">
        <v>1</v>
      </c>
      <c r="G1268" s="2" t="s">
        <v>151</v>
      </c>
      <c r="H1268">
        <v>7</v>
      </c>
      <c r="I1268" s="2" t="s">
        <v>770</v>
      </c>
      <c r="J1268">
        <v>20</v>
      </c>
      <c r="K1268" s="2" t="s">
        <v>3054</v>
      </c>
      <c r="L1268">
        <v>8</v>
      </c>
      <c r="M1268" s="2" t="s">
        <v>112</v>
      </c>
      <c r="N1268">
        <v>62</v>
      </c>
      <c r="O1268" s="2" t="s">
        <v>2450</v>
      </c>
      <c r="P1268">
        <v>634</v>
      </c>
      <c r="Q1268" s="2" t="s">
        <v>2770</v>
      </c>
      <c r="R1268" t="s">
        <v>67</v>
      </c>
      <c r="S1268" t="s">
        <v>67</v>
      </c>
      <c r="T1268" s="2" t="s">
        <v>1331</v>
      </c>
      <c r="U1268" s="2" t="s">
        <v>1332</v>
      </c>
      <c r="V1268">
        <v>609</v>
      </c>
      <c r="W1268" s="2" t="s">
        <v>2413</v>
      </c>
      <c r="X1268">
        <v>43383.05</v>
      </c>
      <c r="Y1268">
        <v>43383.05</v>
      </c>
      <c r="AD1268">
        <v>30368.14</v>
      </c>
      <c r="AF1268">
        <v>0</v>
      </c>
      <c r="AG1268">
        <v>13014.91</v>
      </c>
      <c r="AK1268">
        <v>60456</v>
      </c>
      <c r="AL1268" s="5">
        <v>86766.1</v>
      </c>
      <c r="AM1268">
        <v>0</v>
      </c>
      <c r="AN1268">
        <v>0</v>
      </c>
      <c r="AO1268">
        <v>43383.05</v>
      </c>
      <c r="AP1268">
        <v>43383.05</v>
      </c>
      <c r="AS1268">
        <v>30368.14</v>
      </c>
      <c r="AU1268">
        <v>13014.91</v>
      </c>
      <c r="AY1268">
        <v>60456</v>
      </c>
      <c r="AZ1268" s="5">
        <v>86766.1</v>
      </c>
      <c r="BA1268" s="5">
        <v>86766.1</v>
      </c>
      <c r="BB1268" s="5">
        <v>86766.1</v>
      </c>
      <c r="BC1268" s="5">
        <v>86766.1</v>
      </c>
      <c r="BD1268" s="5">
        <v>86766.1</v>
      </c>
      <c r="BE1268" s="5">
        <v>0</v>
      </c>
      <c r="BF1268" s="5">
        <v>147221.79999999999</v>
      </c>
      <c r="BG1268">
        <v>20160722</v>
      </c>
      <c r="BH1268" s="9" t="str">
        <f t="shared" si="57"/>
        <v>2016</v>
      </c>
      <c r="BI1268" t="str">
        <f>MID(Merge1[[#This Row],[OC_DATA_INIZIO_PROGETTO]],5,2)</f>
        <v>07</v>
      </c>
      <c r="BJ1268">
        <v>20180731</v>
      </c>
      <c r="BK1268" t="str">
        <f t="shared" si="58"/>
        <v>2018</v>
      </c>
      <c r="BL1268" t="str">
        <f>MID(Merge1[[#This Row],[OC_DATA_FINE_PROGETTO_PREVISTA]],5,2)</f>
        <v>07</v>
      </c>
      <c r="BM1268" s="8">
        <f>(Merge1[[#This Row],[Colonna2]]-Merge1[[#This Row],[Colonna1]])*12+Merge1[[#This Row],[Colonna22]]-Merge1[[#This Row],[Colonna12]]</f>
        <v>24</v>
      </c>
      <c r="BN1268">
        <v>20180731</v>
      </c>
      <c r="BO1268" t="str">
        <f t="shared" si="59"/>
        <v>2018</v>
      </c>
      <c r="BP1268" s="2" t="s">
        <v>116</v>
      </c>
      <c r="BQ1268" s="2" t="s">
        <v>763</v>
      </c>
      <c r="BR1268" s="2" t="s">
        <v>440</v>
      </c>
      <c r="BS1268" s="2" t="s">
        <v>773</v>
      </c>
      <c r="BT1268" s="2" t="s">
        <v>774</v>
      </c>
    </row>
    <row r="1269" spans="1:72" x14ac:dyDescent="0.35">
      <c r="A1269" s="2" t="s">
        <v>8112</v>
      </c>
      <c r="B1269" s="2" t="s">
        <v>8113</v>
      </c>
      <c r="C1269" s="2" t="s">
        <v>8109</v>
      </c>
      <c r="D1269" s="2" t="s">
        <v>8110</v>
      </c>
      <c r="E1269" s="2" t="s">
        <v>8114</v>
      </c>
      <c r="F1269">
        <v>1</v>
      </c>
      <c r="G1269" s="2" t="s">
        <v>151</v>
      </c>
      <c r="H1269">
        <v>2</v>
      </c>
      <c r="I1269" s="2" t="s">
        <v>430</v>
      </c>
      <c r="J1269">
        <v>14</v>
      </c>
      <c r="K1269" s="2" t="s">
        <v>8055</v>
      </c>
      <c r="L1269">
        <v>10</v>
      </c>
      <c r="M1269" s="2" t="s">
        <v>95</v>
      </c>
      <c r="N1269">
        <v>99</v>
      </c>
      <c r="O1269" s="2" t="s">
        <v>96</v>
      </c>
      <c r="P1269">
        <v>999</v>
      </c>
      <c r="Q1269" s="2" t="s">
        <v>96</v>
      </c>
      <c r="R1269" t="s">
        <v>67</v>
      </c>
      <c r="S1269" t="s">
        <v>67</v>
      </c>
      <c r="T1269" s="2" t="s">
        <v>73</v>
      </c>
      <c r="U1269" s="2" t="s">
        <v>74</v>
      </c>
      <c r="V1269">
        <v>0</v>
      </c>
      <c r="W1269" s="2" t="s">
        <v>97</v>
      </c>
      <c r="X1269">
        <v>197178.75</v>
      </c>
      <c r="Y1269">
        <v>197178.75</v>
      </c>
      <c r="AF1269">
        <v>0</v>
      </c>
      <c r="AK1269">
        <v>34796</v>
      </c>
      <c r="AL1269" s="5">
        <v>197178.75</v>
      </c>
      <c r="AM1269">
        <v>0</v>
      </c>
      <c r="AN1269">
        <v>0</v>
      </c>
      <c r="AO1269">
        <v>197178.75</v>
      </c>
      <c r="AP1269">
        <v>197178.75</v>
      </c>
      <c r="AY1269">
        <v>34796</v>
      </c>
      <c r="AZ1269" s="5">
        <v>197178.75</v>
      </c>
      <c r="BA1269" s="5">
        <v>86556</v>
      </c>
      <c r="BB1269" s="5">
        <v>86556</v>
      </c>
      <c r="BC1269" s="5">
        <v>5556</v>
      </c>
      <c r="BD1269" s="5">
        <v>5556</v>
      </c>
      <c r="BE1269" s="5">
        <v>0</v>
      </c>
      <c r="BF1269" s="5">
        <v>5556</v>
      </c>
      <c r="BG1269">
        <v>20171001</v>
      </c>
      <c r="BH1269" s="9" t="str">
        <f t="shared" si="57"/>
        <v>2017</v>
      </c>
      <c r="BI1269" t="str">
        <f>MID(Merge1[[#This Row],[OC_DATA_INIZIO_PROGETTO]],5,2)</f>
        <v>10</v>
      </c>
      <c r="BJ1269">
        <v>20200331</v>
      </c>
      <c r="BK1269" t="str">
        <f t="shared" si="58"/>
        <v>2020</v>
      </c>
      <c r="BL1269" t="str">
        <f>MID(Merge1[[#This Row],[OC_DATA_FINE_PROGETTO_PREVISTA]],5,2)</f>
        <v>03</v>
      </c>
      <c r="BM1269" s="8">
        <f>(Merge1[[#This Row],[Colonna2]]-Merge1[[#This Row],[Colonna1]])*12+Merge1[[#This Row],[Colonna22]]-Merge1[[#This Row],[Colonna12]]</f>
        <v>29</v>
      </c>
      <c r="BO1269" t="str">
        <f t="shared" si="59"/>
        <v/>
      </c>
      <c r="BP1269" s="2" t="s">
        <v>76</v>
      </c>
      <c r="BQ1269" s="2" t="s">
        <v>76</v>
      </c>
      <c r="BR1269" s="2" t="s">
        <v>77</v>
      </c>
      <c r="BS1269" s="2" t="s">
        <v>434</v>
      </c>
      <c r="BT1269" s="2" t="s">
        <v>435</v>
      </c>
    </row>
    <row r="1270" spans="1:72" x14ac:dyDescent="0.35">
      <c r="A1270" s="2" t="s">
        <v>7928</v>
      </c>
      <c r="B1270" s="2" t="s">
        <v>7929</v>
      </c>
      <c r="C1270" s="2" t="s">
        <v>7930</v>
      </c>
      <c r="D1270" s="2" t="s">
        <v>7930</v>
      </c>
      <c r="E1270" s="2" t="s">
        <v>7931</v>
      </c>
      <c r="F1270">
        <v>8</v>
      </c>
      <c r="G1270" s="2" t="s">
        <v>441</v>
      </c>
      <c r="H1270">
        <v>2</v>
      </c>
      <c r="I1270" s="2" t="s">
        <v>430</v>
      </c>
      <c r="J1270">
        <v>12</v>
      </c>
      <c r="K1270" s="2" t="s">
        <v>437</v>
      </c>
      <c r="L1270">
        <v>11</v>
      </c>
      <c r="M1270" s="2" t="s">
        <v>443</v>
      </c>
      <c r="N1270">
        <v>71</v>
      </c>
      <c r="O1270" s="2" t="s">
        <v>507</v>
      </c>
      <c r="P1270">
        <v>10</v>
      </c>
      <c r="Q1270" s="2" t="s">
        <v>1815</v>
      </c>
      <c r="R1270" t="s">
        <v>67</v>
      </c>
      <c r="S1270" t="s">
        <v>67</v>
      </c>
      <c r="T1270" s="2" t="s">
        <v>504</v>
      </c>
      <c r="U1270" s="2" t="s">
        <v>505</v>
      </c>
      <c r="V1270">
        <v>943</v>
      </c>
      <c r="W1270" s="2" t="s">
        <v>6664</v>
      </c>
      <c r="X1270">
        <v>86548</v>
      </c>
      <c r="Z1270">
        <v>86548</v>
      </c>
      <c r="AF1270">
        <v>0</v>
      </c>
      <c r="AL1270" s="5">
        <v>86548</v>
      </c>
      <c r="AM1270">
        <v>0</v>
      </c>
      <c r="AN1270">
        <v>0</v>
      </c>
      <c r="AO1270">
        <v>86548</v>
      </c>
      <c r="AQ1270">
        <v>86548</v>
      </c>
      <c r="AZ1270" s="5">
        <v>86548</v>
      </c>
      <c r="BA1270" s="5">
        <v>86548</v>
      </c>
      <c r="BB1270" s="5">
        <v>86548</v>
      </c>
      <c r="BC1270" s="5">
        <v>16352</v>
      </c>
      <c r="BD1270" s="5">
        <v>16352</v>
      </c>
      <c r="BE1270" s="5">
        <v>0</v>
      </c>
      <c r="BF1270" s="5">
        <v>16352</v>
      </c>
      <c r="BG1270">
        <v>20200313</v>
      </c>
      <c r="BH1270" s="9" t="str">
        <f t="shared" si="57"/>
        <v>2020</v>
      </c>
      <c r="BI1270" t="str">
        <f>MID(Merge1[[#This Row],[OC_DATA_INIZIO_PROGETTO]],5,2)</f>
        <v>03</v>
      </c>
      <c r="BJ1270">
        <v>20220127</v>
      </c>
      <c r="BK1270" t="str">
        <f t="shared" si="58"/>
        <v>2022</v>
      </c>
      <c r="BL1270" t="str">
        <f>MID(Merge1[[#This Row],[OC_DATA_FINE_PROGETTO_PREVISTA]],5,2)</f>
        <v>01</v>
      </c>
      <c r="BM1270" s="8">
        <f>(Merge1[[#This Row],[Colonna2]]-Merge1[[#This Row],[Colonna1]])*12+Merge1[[#This Row],[Colonna22]]-Merge1[[#This Row],[Colonna12]]</f>
        <v>22</v>
      </c>
      <c r="BO1270" t="str">
        <f t="shared" si="59"/>
        <v/>
      </c>
      <c r="BP1270" s="2" t="s">
        <v>76</v>
      </c>
      <c r="BQ1270" s="2" t="s">
        <v>76</v>
      </c>
      <c r="BR1270" s="2" t="s">
        <v>77</v>
      </c>
      <c r="BS1270" s="2" t="s">
        <v>434</v>
      </c>
      <c r="BT1270" s="2" t="s">
        <v>435</v>
      </c>
    </row>
    <row r="1271" spans="1:72" x14ac:dyDescent="0.35">
      <c r="A1271" s="2" t="s">
        <v>13192</v>
      </c>
      <c r="B1271" s="2" t="s">
        <v>13193</v>
      </c>
      <c r="C1271" s="2" t="s">
        <v>13194</v>
      </c>
      <c r="D1271" s="2" t="s">
        <v>13195</v>
      </c>
      <c r="E1271" s="2" t="s">
        <v>13196</v>
      </c>
      <c r="F1271">
        <v>1</v>
      </c>
      <c r="G1271" s="2" t="s">
        <v>151</v>
      </c>
      <c r="H1271">
        <v>7</v>
      </c>
      <c r="I1271" s="2" t="s">
        <v>770</v>
      </c>
      <c r="J1271">
        <v>99</v>
      </c>
      <c r="K1271" s="2" t="s">
        <v>81</v>
      </c>
      <c r="L1271">
        <v>8</v>
      </c>
      <c r="M1271" s="2" t="s">
        <v>112</v>
      </c>
      <c r="N1271">
        <v>62</v>
      </c>
      <c r="O1271" s="2" t="s">
        <v>2450</v>
      </c>
      <c r="P1271">
        <v>999</v>
      </c>
      <c r="Q1271" s="2" t="s">
        <v>3522</v>
      </c>
      <c r="R1271" t="s">
        <v>67</v>
      </c>
      <c r="S1271" t="s">
        <v>67</v>
      </c>
      <c r="T1271" s="2" t="s">
        <v>1986</v>
      </c>
      <c r="U1271" s="2" t="s">
        <v>1987</v>
      </c>
      <c r="V1271">
        <v>915</v>
      </c>
      <c r="W1271" s="2" t="s">
        <v>632</v>
      </c>
      <c r="X1271">
        <v>43232.2</v>
      </c>
      <c r="Y1271">
        <v>43232.2</v>
      </c>
      <c r="AD1271">
        <v>30262.54</v>
      </c>
      <c r="AF1271">
        <v>0</v>
      </c>
      <c r="AG1271">
        <v>12969.66</v>
      </c>
      <c r="AK1271">
        <v>113517</v>
      </c>
      <c r="AL1271" s="5">
        <v>86464.4</v>
      </c>
      <c r="AM1271">
        <v>0</v>
      </c>
      <c r="AN1271">
        <v>0</v>
      </c>
      <c r="AO1271">
        <v>43232.2</v>
      </c>
      <c r="AP1271">
        <v>43232.2</v>
      </c>
      <c r="AS1271">
        <v>30262.54</v>
      </c>
      <c r="AU1271">
        <v>12969.66</v>
      </c>
      <c r="AY1271">
        <v>113517</v>
      </c>
      <c r="AZ1271" s="5">
        <v>86464.4</v>
      </c>
      <c r="BA1271" s="5">
        <v>86464.4</v>
      </c>
      <c r="BB1271" s="5">
        <v>86464.4</v>
      </c>
      <c r="BF1271" s="5">
        <v>0</v>
      </c>
      <c r="BG1271">
        <v>20201204</v>
      </c>
      <c r="BH1271" s="9" t="str">
        <f t="shared" si="57"/>
        <v>2020</v>
      </c>
      <c r="BI1271" t="str">
        <f>MID(Merge1[[#This Row],[OC_DATA_INIZIO_PROGETTO]],5,2)</f>
        <v>12</v>
      </c>
      <c r="BJ1271">
        <v>20211231</v>
      </c>
      <c r="BK1271" t="str">
        <f t="shared" si="58"/>
        <v>2021</v>
      </c>
      <c r="BL1271" t="str">
        <f>MID(Merge1[[#This Row],[OC_DATA_FINE_PROGETTO_PREVISTA]],5,2)</f>
        <v>12</v>
      </c>
      <c r="BM1271" s="8">
        <f>(Merge1[[#This Row],[Colonna2]]-Merge1[[#This Row],[Colonna1]])*12+Merge1[[#This Row],[Colonna22]]-Merge1[[#This Row],[Colonna12]]</f>
        <v>12</v>
      </c>
      <c r="BN1271">
        <v>20211204</v>
      </c>
      <c r="BO1271" t="str">
        <f t="shared" si="59"/>
        <v>2021</v>
      </c>
      <c r="BP1271" s="2" t="s">
        <v>86</v>
      </c>
      <c r="BQ1271" s="2" t="s">
        <v>76</v>
      </c>
      <c r="BR1271" s="2" t="s">
        <v>77</v>
      </c>
      <c r="BS1271" s="2" t="s">
        <v>2387</v>
      </c>
      <c r="BT1271" s="2" t="s">
        <v>510</v>
      </c>
    </row>
    <row r="1272" spans="1:72" x14ac:dyDescent="0.35">
      <c r="A1272" s="2" t="s">
        <v>22232</v>
      </c>
      <c r="B1272" s="2" t="s">
        <v>22233</v>
      </c>
      <c r="C1272" s="2" t="s">
        <v>22234</v>
      </c>
      <c r="D1272" s="2" t="s">
        <v>22235</v>
      </c>
      <c r="E1272" s="2" t="s">
        <v>22236</v>
      </c>
      <c r="F1272">
        <v>9</v>
      </c>
      <c r="G1272" s="2" t="s">
        <v>478</v>
      </c>
      <c r="H1272">
        <v>3</v>
      </c>
      <c r="I1272" s="2" t="s">
        <v>68</v>
      </c>
      <c r="J1272">
        <v>8</v>
      </c>
      <c r="K1272" s="2" t="s">
        <v>4042</v>
      </c>
      <c r="L1272">
        <v>5</v>
      </c>
      <c r="M1272" s="2" t="s">
        <v>226</v>
      </c>
      <c r="N1272">
        <v>99</v>
      </c>
      <c r="O1272" s="2" t="s">
        <v>669</v>
      </c>
      <c r="P1272">
        <v>999</v>
      </c>
      <c r="Q1272" s="2" t="s">
        <v>670</v>
      </c>
      <c r="R1272" t="s">
        <v>67</v>
      </c>
      <c r="S1272" t="s">
        <v>67</v>
      </c>
      <c r="T1272" s="2" t="s">
        <v>73</v>
      </c>
      <c r="U1272" s="2" t="s">
        <v>74</v>
      </c>
      <c r="V1272">
        <v>1640</v>
      </c>
      <c r="W1272" s="2" t="s">
        <v>19120</v>
      </c>
      <c r="AE1272">
        <v>1027531.61</v>
      </c>
      <c r="AF1272">
        <v>0</v>
      </c>
      <c r="AL1272" s="5">
        <v>1027531.61</v>
      </c>
      <c r="AM1272">
        <v>0</v>
      </c>
      <c r="AN1272">
        <v>0</v>
      </c>
      <c r="AT1272">
        <v>1027531.61</v>
      </c>
      <c r="AZ1272" s="5">
        <v>1027531.61</v>
      </c>
      <c r="BA1272" s="5">
        <v>86346.92</v>
      </c>
      <c r="BB1272" s="5">
        <v>86346.92</v>
      </c>
      <c r="BF1272" s="5">
        <v>0</v>
      </c>
      <c r="BG1272">
        <v>20171018</v>
      </c>
      <c r="BH1272" s="9" t="str">
        <f t="shared" si="57"/>
        <v>2017</v>
      </c>
      <c r="BI1272" t="str">
        <f>MID(Merge1[[#This Row],[OC_DATA_INIZIO_PROGETTO]],5,2)</f>
        <v>10</v>
      </c>
      <c r="BJ1272">
        <v>20230930</v>
      </c>
      <c r="BK1272" t="str">
        <f t="shared" si="58"/>
        <v>2023</v>
      </c>
      <c r="BL1272" t="str">
        <f>MID(Merge1[[#This Row],[OC_DATA_FINE_PROGETTO_PREVISTA]],5,2)</f>
        <v>09</v>
      </c>
      <c r="BM1272" s="8">
        <f>(Merge1[[#This Row],[Colonna2]]-Merge1[[#This Row],[Colonna1]])*12+Merge1[[#This Row],[Colonna22]]-Merge1[[#This Row],[Colonna12]]</f>
        <v>71</v>
      </c>
      <c r="BO1272" t="str">
        <f t="shared" si="59"/>
        <v/>
      </c>
      <c r="BP1272" s="2" t="s">
        <v>86</v>
      </c>
      <c r="BQ1272" s="2" t="s">
        <v>76</v>
      </c>
      <c r="BR1272" s="2" t="s">
        <v>3044</v>
      </c>
      <c r="BS1272" s="2" t="s">
        <v>3045</v>
      </c>
      <c r="BT1272" s="2" t="s">
        <v>3046</v>
      </c>
    </row>
    <row r="1273" spans="1:72" x14ac:dyDescent="0.35">
      <c r="A1273" s="2" t="s">
        <v>17557</v>
      </c>
      <c r="B1273" s="2" t="s">
        <v>17550</v>
      </c>
      <c r="C1273" s="2" t="s">
        <v>17558</v>
      </c>
      <c r="D1273" s="2" t="s">
        <v>17552</v>
      </c>
      <c r="E1273" s="2" t="s">
        <v>17559</v>
      </c>
      <c r="F1273">
        <v>1</v>
      </c>
      <c r="G1273" s="2" t="s">
        <v>151</v>
      </c>
      <c r="H1273">
        <v>7</v>
      </c>
      <c r="I1273" s="2" t="s">
        <v>770</v>
      </c>
      <c r="J1273">
        <v>99</v>
      </c>
      <c r="K1273" s="2" t="s">
        <v>81</v>
      </c>
      <c r="L1273">
        <v>8</v>
      </c>
      <c r="M1273" s="2" t="s">
        <v>112</v>
      </c>
      <c r="N1273">
        <v>62</v>
      </c>
      <c r="O1273" s="2" t="s">
        <v>2450</v>
      </c>
      <c r="P1273">
        <v>999</v>
      </c>
      <c r="Q1273" s="2" t="s">
        <v>3522</v>
      </c>
      <c r="R1273" t="s">
        <v>67</v>
      </c>
      <c r="S1273" t="s">
        <v>67</v>
      </c>
      <c r="T1273" s="2" t="s">
        <v>1986</v>
      </c>
      <c r="U1273" s="2" t="s">
        <v>1987</v>
      </c>
      <c r="V1273">
        <v>915</v>
      </c>
      <c r="W1273" s="2" t="s">
        <v>632</v>
      </c>
      <c r="X1273">
        <v>43093.75</v>
      </c>
      <c r="Y1273">
        <v>43093.75</v>
      </c>
      <c r="AD1273">
        <v>30165.63</v>
      </c>
      <c r="AF1273">
        <v>0</v>
      </c>
      <c r="AG1273">
        <v>12928.12</v>
      </c>
      <c r="AK1273">
        <v>258562</v>
      </c>
      <c r="AL1273" s="5">
        <v>86187.5</v>
      </c>
      <c r="AM1273">
        <v>0</v>
      </c>
      <c r="AN1273">
        <v>0</v>
      </c>
      <c r="AO1273">
        <v>43093.75</v>
      </c>
      <c r="AP1273">
        <v>43093.75</v>
      </c>
      <c r="AS1273">
        <v>30165.63</v>
      </c>
      <c r="AU1273">
        <v>12928.12</v>
      </c>
      <c r="AY1273">
        <v>258562</v>
      </c>
      <c r="AZ1273" s="5">
        <v>86187.5</v>
      </c>
      <c r="BA1273" s="5">
        <v>86187.5</v>
      </c>
      <c r="BB1273" s="5">
        <v>86187.5</v>
      </c>
      <c r="BC1273" s="5">
        <v>60331.25</v>
      </c>
      <c r="BD1273" s="5">
        <v>60331.25</v>
      </c>
      <c r="BE1273" s="5">
        <v>0</v>
      </c>
      <c r="BF1273" s="5">
        <v>142249.94</v>
      </c>
      <c r="BG1273">
        <v>20151216</v>
      </c>
      <c r="BH1273" s="9" t="str">
        <f t="shared" si="57"/>
        <v>2015</v>
      </c>
      <c r="BI1273" t="str">
        <f>MID(Merge1[[#This Row],[OC_DATA_INIZIO_PROGETTO]],5,2)</f>
        <v>12</v>
      </c>
      <c r="BJ1273">
        <v>20200131</v>
      </c>
      <c r="BK1273" t="str">
        <f t="shared" si="58"/>
        <v>2020</v>
      </c>
      <c r="BL1273" t="str">
        <f>MID(Merge1[[#This Row],[OC_DATA_FINE_PROGETTO_PREVISTA]],5,2)</f>
        <v>01</v>
      </c>
      <c r="BM1273" s="8">
        <f>(Merge1[[#This Row],[Colonna2]]-Merge1[[#This Row],[Colonna1]])*12+Merge1[[#This Row],[Colonna22]]-Merge1[[#This Row],[Colonna12]]</f>
        <v>49</v>
      </c>
      <c r="BN1273">
        <v>20190930</v>
      </c>
      <c r="BO1273" t="str">
        <f t="shared" si="59"/>
        <v>2019</v>
      </c>
      <c r="BP1273" s="2" t="s">
        <v>76</v>
      </c>
      <c r="BQ1273" s="2" t="s">
        <v>76</v>
      </c>
      <c r="BR1273" s="2" t="s">
        <v>77</v>
      </c>
      <c r="BS1273" s="2" t="s">
        <v>773</v>
      </c>
      <c r="BT1273" s="2" t="s">
        <v>774</v>
      </c>
    </row>
    <row r="1274" spans="1:72" x14ac:dyDescent="0.35">
      <c r="A1274" s="2" t="s">
        <v>17962</v>
      </c>
      <c r="B1274" s="2" t="s">
        <v>17958</v>
      </c>
      <c r="C1274" s="2" t="s">
        <v>17963</v>
      </c>
      <c r="D1274" s="2" t="s">
        <v>17960</v>
      </c>
      <c r="E1274" s="2" t="s">
        <v>17964</v>
      </c>
      <c r="F1274">
        <v>1</v>
      </c>
      <c r="G1274" s="2" t="s">
        <v>151</v>
      </c>
      <c r="H1274">
        <v>7</v>
      </c>
      <c r="I1274" s="2" t="s">
        <v>770</v>
      </c>
      <c r="J1274">
        <v>99</v>
      </c>
      <c r="K1274" s="2" t="s">
        <v>81</v>
      </c>
      <c r="L1274">
        <v>8</v>
      </c>
      <c r="M1274" s="2" t="s">
        <v>112</v>
      </c>
      <c r="N1274">
        <v>62</v>
      </c>
      <c r="O1274" s="2" t="s">
        <v>2450</v>
      </c>
      <c r="P1274">
        <v>999</v>
      </c>
      <c r="Q1274" s="2" t="s">
        <v>3522</v>
      </c>
      <c r="R1274" t="s">
        <v>67</v>
      </c>
      <c r="S1274" t="s">
        <v>67</v>
      </c>
      <c r="T1274" s="2" t="s">
        <v>1986</v>
      </c>
      <c r="U1274" s="2" t="s">
        <v>1987</v>
      </c>
      <c r="V1274">
        <v>915</v>
      </c>
      <c r="W1274" s="2" t="s">
        <v>632</v>
      </c>
      <c r="X1274">
        <v>42975</v>
      </c>
      <c r="Y1274">
        <v>42975</v>
      </c>
      <c r="AD1274">
        <v>30082.5</v>
      </c>
      <c r="AF1274">
        <v>0</v>
      </c>
      <c r="AG1274">
        <v>12892.5</v>
      </c>
      <c r="AK1274">
        <v>116716</v>
      </c>
      <c r="AL1274" s="5">
        <v>85950</v>
      </c>
      <c r="AM1274">
        <v>0</v>
      </c>
      <c r="AN1274">
        <v>0</v>
      </c>
      <c r="AO1274">
        <v>42975</v>
      </c>
      <c r="AP1274">
        <v>42975</v>
      </c>
      <c r="AS1274">
        <v>30082.5</v>
      </c>
      <c r="AU1274">
        <v>12892.5</v>
      </c>
      <c r="AY1274">
        <v>116716</v>
      </c>
      <c r="AZ1274" s="5">
        <v>85950</v>
      </c>
      <c r="BA1274" s="5">
        <v>85950</v>
      </c>
      <c r="BB1274" s="5">
        <v>85950</v>
      </c>
      <c r="BC1274" s="5">
        <v>85950</v>
      </c>
      <c r="BD1274" s="5">
        <v>85950</v>
      </c>
      <c r="BE1274" s="5">
        <v>0</v>
      </c>
      <c r="BF1274" s="5">
        <v>202666.39</v>
      </c>
      <c r="BG1274">
        <v>20160104</v>
      </c>
      <c r="BH1274" s="9" t="str">
        <f t="shared" si="57"/>
        <v>2016</v>
      </c>
      <c r="BI1274" t="str">
        <f>MID(Merge1[[#This Row],[OC_DATA_INIZIO_PROGETTO]],5,2)</f>
        <v>01</v>
      </c>
      <c r="BJ1274">
        <v>20210312</v>
      </c>
      <c r="BK1274" t="str">
        <f t="shared" si="58"/>
        <v>2021</v>
      </c>
      <c r="BL1274" t="str">
        <f>MID(Merge1[[#This Row],[OC_DATA_FINE_PROGETTO_PREVISTA]],5,2)</f>
        <v>03</v>
      </c>
      <c r="BM1274" s="8">
        <f>(Merge1[[#This Row],[Colonna2]]-Merge1[[#This Row],[Colonna1]])*12+Merge1[[#This Row],[Colonna22]]-Merge1[[#This Row],[Colonna12]]</f>
        <v>62</v>
      </c>
      <c r="BN1274">
        <v>20181205</v>
      </c>
      <c r="BO1274" t="str">
        <f t="shared" si="59"/>
        <v>2018</v>
      </c>
      <c r="BP1274" s="2" t="s">
        <v>116</v>
      </c>
      <c r="BQ1274" s="2" t="s">
        <v>763</v>
      </c>
      <c r="BR1274" s="2" t="s">
        <v>440</v>
      </c>
      <c r="BS1274" s="2" t="s">
        <v>773</v>
      </c>
      <c r="BT1274" s="2" t="s">
        <v>774</v>
      </c>
    </row>
    <row r="1275" spans="1:72" x14ac:dyDescent="0.35">
      <c r="A1275" s="2" t="s">
        <v>24716</v>
      </c>
      <c r="B1275" s="2" t="s">
        <v>24717</v>
      </c>
      <c r="C1275" s="2" t="s">
        <v>24718</v>
      </c>
      <c r="D1275" s="2" t="s">
        <v>24718</v>
      </c>
      <c r="E1275" s="2" t="s">
        <v>24719</v>
      </c>
      <c r="F1275">
        <v>11</v>
      </c>
      <c r="G1275" s="2" t="s">
        <v>436</v>
      </c>
      <c r="H1275">
        <v>6</v>
      </c>
      <c r="I1275" s="2" t="s">
        <v>94</v>
      </c>
      <c r="J1275">
        <v>1</v>
      </c>
      <c r="K1275" s="2" t="s">
        <v>442</v>
      </c>
      <c r="L1275">
        <v>8</v>
      </c>
      <c r="M1275" s="2" t="s">
        <v>112</v>
      </c>
      <c r="N1275">
        <v>61</v>
      </c>
      <c r="O1275" s="2" t="s">
        <v>113</v>
      </c>
      <c r="P1275">
        <v>614</v>
      </c>
      <c r="Q1275" s="2" t="s">
        <v>5494</v>
      </c>
      <c r="R1275" t="s">
        <v>67</v>
      </c>
      <c r="S1275" t="s">
        <v>67</v>
      </c>
      <c r="T1275" s="2" t="s">
        <v>73</v>
      </c>
      <c r="U1275" s="2" t="s">
        <v>74</v>
      </c>
      <c r="V1275">
        <v>1925</v>
      </c>
      <c r="W1275" s="2" t="s">
        <v>465</v>
      </c>
      <c r="X1275">
        <v>68594.45</v>
      </c>
      <c r="Z1275">
        <v>68594.45</v>
      </c>
      <c r="AD1275">
        <v>17148.61</v>
      </c>
      <c r="AF1275">
        <v>0</v>
      </c>
      <c r="AL1275" s="5">
        <v>85743.06</v>
      </c>
      <c r="AM1275">
        <v>0</v>
      </c>
      <c r="AN1275">
        <v>0</v>
      </c>
      <c r="AO1275">
        <v>68594.45</v>
      </c>
      <c r="AQ1275">
        <v>68594.45</v>
      </c>
      <c r="AS1275">
        <v>17148.61</v>
      </c>
      <c r="AZ1275" s="5">
        <v>85743.06</v>
      </c>
      <c r="BA1275" s="5">
        <v>85743.06</v>
      </c>
      <c r="BB1275" s="5">
        <v>85743.06</v>
      </c>
      <c r="BC1275" s="5">
        <v>80533.25</v>
      </c>
      <c r="BD1275" s="5">
        <v>80533.25</v>
      </c>
      <c r="BE1275" s="5">
        <v>57162.04</v>
      </c>
      <c r="BF1275" s="5">
        <v>85743.06</v>
      </c>
      <c r="BG1275">
        <v>20171001</v>
      </c>
      <c r="BH1275" s="9" t="str">
        <f t="shared" si="57"/>
        <v>2017</v>
      </c>
      <c r="BI1275" t="str">
        <f>MID(Merge1[[#This Row],[OC_DATA_INIZIO_PROGETTO]],5,2)</f>
        <v>10</v>
      </c>
      <c r="BJ1275">
        <v>20201001</v>
      </c>
      <c r="BK1275" t="str">
        <f t="shared" si="58"/>
        <v>2020</v>
      </c>
      <c r="BL1275" t="str">
        <f>MID(Merge1[[#This Row],[OC_DATA_FINE_PROGETTO_PREVISTA]],5,2)</f>
        <v>10</v>
      </c>
      <c r="BM1275" s="8">
        <f>(Merge1[[#This Row],[Colonna2]]-Merge1[[#This Row],[Colonna1]])*12+Merge1[[#This Row],[Colonna22]]-Merge1[[#This Row],[Colonna12]]</f>
        <v>36</v>
      </c>
      <c r="BO1275" t="str">
        <f t="shared" si="59"/>
        <v/>
      </c>
      <c r="BP1275" s="2" t="s">
        <v>76</v>
      </c>
      <c r="BQ1275" s="2" t="s">
        <v>76</v>
      </c>
      <c r="BR1275" s="2" t="s">
        <v>77</v>
      </c>
      <c r="BS1275" s="2" t="s">
        <v>446</v>
      </c>
      <c r="BT1275" s="2" t="s">
        <v>447</v>
      </c>
    </row>
    <row r="1276" spans="1:72" x14ac:dyDescent="0.35">
      <c r="A1276" s="2" t="s">
        <v>24720</v>
      </c>
      <c r="B1276" s="2" t="s">
        <v>24721</v>
      </c>
      <c r="C1276" s="2" t="s">
        <v>24722</v>
      </c>
      <c r="D1276" s="2" t="s">
        <v>24722</v>
      </c>
      <c r="E1276" s="2" t="s">
        <v>24723</v>
      </c>
      <c r="F1276">
        <v>11</v>
      </c>
      <c r="G1276" s="2" t="s">
        <v>436</v>
      </c>
      <c r="H1276">
        <v>6</v>
      </c>
      <c r="I1276" s="2" t="s">
        <v>94</v>
      </c>
      <c r="J1276">
        <v>1</v>
      </c>
      <c r="K1276" s="2" t="s">
        <v>442</v>
      </c>
      <c r="L1276">
        <v>8</v>
      </c>
      <c r="M1276" s="2" t="s">
        <v>112</v>
      </c>
      <c r="N1276">
        <v>61</v>
      </c>
      <c r="O1276" s="2" t="s">
        <v>113</v>
      </c>
      <c r="P1276">
        <v>614</v>
      </c>
      <c r="Q1276" s="2" t="s">
        <v>5494</v>
      </c>
      <c r="R1276" t="s">
        <v>67</v>
      </c>
      <c r="S1276" t="s">
        <v>67</v>
      </c>
      <c r="T1276" s="2" t="s">
        <v>73</v>
      </c>
      <c r="U1276" s="2" t="s">
        <v>74</v>
      </c>
      <c r="V1276">
        <v>1925</v>
      </c>
      <c r="W1276" s="2" t="s">
        <v>465</v>
      </c>
      <c r="X1276">
        <v>68594.45</v>
      </c>
      <c r="Z1276">
        <v>68594.45</v>
      </c>
      <c r="AD1276">
        <v>17148.61</v>
      </c>
      <c r="AF1276">
        <v>0</v>
      </c>
      <c r="AL1276" s="5">
        <v>85743.06</v>
      </c>
      <c r="AM1276">
        <v>0</v>
      </c>
      <c r="AN1276">
        <v>0</v>
      </c>
      <c r="AO1276">
        <v>68594.45</v>
      </c>
      <c r="AQ1276">
        <v>68594.45</v>
      </c>
      <c r="AS1276">
        <v>17148.61</v>
      </c>
      <c r="AZ1276" s="5">
        <v>85743.06</v>
      </c>
      <c r="BA1276" s="5">
        <v>85743.06</v>
      </c>
      <c r="BB1276" s="5">
        <v>85743.06</v>
      </c>
      <c r="BC1276" s="5">
        <v>43970.8</v>
      </c>
      <c r="BD1276" s="5">
        <v>43970.8</v>
      </c>
      <c r="BE1276" s="5">
        <v>57711.68</v>
      </c>
      <c r="BF1276" s="5">
        <v>52764.959999999999</v>
      </c>
      <c r="BG1276">
        <v>20181101</v>
      </c>
      <c r="BH1276" s="9" t="str">
        <f t="shared" si="57"/>
        <v>2018</v>
      </c>
      <c r="BI1276" t="str">
        <f>MID(Merge1[[#This Row],[OC_DATA_INIZIO_PROGETTO]],5,2)</f>
        <v>11</v>
      </c>
      <c r="BJ1276">
        <v>20220409</v>
      </c>
      <c r="BK1276" t="str">
        <f t="shared" si="58"/>
        <v>2022</v>
      </c>
      <c r="BL1276" t="str">
        <f>MID(Merge1[[#This Row],[OC_DATA_FINE_PROGETTO_PREVISTA]],5,2)</f>
        <v>04</v>
      </c>
      <c r="BM1276" s="8">
        <f>(Merge1[[#This Row],[Colonna2]]-Merge1[[#This Row],[Colonna1]])*12+Merge1[[#This Row],[Colonna22]]-Merge1[[#This Row],[Colonna12]]</f>
        <v>41</v>
      </c>
      <c r="BO1276" t="str">
        <f t="shared" si="59"/>
        <v/>
      </c>
      <c r="BP1276" s="2" t="s">
        <v>76</v>
      </c>
      <c r="BQ1276" s="2" t="s">
        <v>76</v>
      </c>
      <c r="BR1276" s="2" t="s">
        <v>77</v>
      </c>
      <c r="BS1276" s="2" t="s">
        <v>446</v>
      </c>
      <c r="BT1276" s="2" t="s">
        <v>447</v>
      </c>
    </row>
    <row r="1277" spans="1:72" x14ac:dyDescent="0.35">
      <c r="A1277" s="2" t="s">
        <v>24767</v>
      </c>
      <c r="B1277" s="2" t="s">
        <v>24768</v>
      </c>
      <c r="C1277" s="2" t="s">
        <v>24769</v>
      </c>
      <c r="D1277" s="2" t="s">
        <v>24769</v>
      </c>
      <c r="E1277" s="2" t="s">
        <v>24770</v>
      </c>
      <c r="F1277">
        <v>11</v>
      </c>
      <c r="G1277" s="2" t="s">
        <v>436</v>
      </c>
      <c r="H1277">
        <v>6</v>
      </c>
      <c r="I1277" s="2" t="s">
        <v>94</v>
      </c>
      <c r="J1277">
        <v>1</v>
      </c>
      <c r="K1277" s="2" t="s">
        <v>442</v>
      </c>
      <c r="L1277">
        <v>8</v>
      </c>
      <c r="M1277" s="2" t="s">
        <v>112</v>
      </c>
      <c r="N1277">
        <v>61</v>
      </c>
      <c r="O1277" s="2" t="s">
        <v>113</v>
      </c>
      <c r="P1277">
        <v>620</v>
      </c>
      <c r="Q1277" s="2" t="s">
        <v>114</v>
      </c>
      <c r="R1277" t="s">
        <v>67</v>
      </c>
      <c r="S1277" t="s">
        <v>67</v>
      </c>
      <c r="T1277" s="2" t="s">
        <v>73</v>
      </c>
      <c r="U1277" s="2" t="s">
        <v>74</v>
      </c>
      <c r="V1277">
        <v>2006</v>
      </c>
      <c r="W1277" s="2" t="s">
        <v>7566</v>
      </c>
      <c r="X1277">
        <v>51445.84</v>
      </c>
      <c r="Z1277">
        <v>51445.84</v>
      </c>
      <c r="AD1277">
        <v>34297.22</v>
      </c>
      <c r="AF1277">
        <v>0</v>
      </c>
      <c r="AL1277" s="5">
        <v>85743.06</v>
      </c>
      <c r="AM1277">
        <v>0</v>
      </c>
      <c r="AN1277">
        <v>0</v>
      </c>
      <c r="AO1277">
        <v>51445.84</v>
      </c>
      <c r="AQ1277">
        <v>51445.84</v>
      </c>
      <c r="AS1277">
        <v>34297.22</v>
      </c>
      <c r="AZ1277" s="5">
        <v>85743.06</v>
      </c>
      <c r="BA1277" s="5">
        <v>85743.06</v>
      </c>
      <c r="BB1277" s="5">
        <v>85743.06</v>
      </c>
      <c r="BC1277" s="5">
        <v>48367.88</v>
      </c>
      <c r="BD1277" s="5">
        <v>48367.88</v>
      </c>
      <c r="BE1277" s="5">
        <v>57162.04</v>
      </c>
      <c r="BF1277" s="5">
        <v>52764.959999999999</v>
      </c>
      <c r="BG1277">
        <v>20181101</v>
      </c>
      <c r="BH1277" s="9" t="str">
        <f t="shared" si="57"/>
        <v>2018</v>
      </c>
      <c r="BI1277" t="str">
        <f>MID(Merge1[[#This Row],[OC_DATA_INIZIO_PROGETTO]],5,2)</f>
        <v>11</v>
      </c>
      <c r="BJ1277">
        <v>20220409</v>
      </c>
      <c r="BK1277" t="str">
        <f t="shared" si="58"/>
        <v>2022</v>
      </c>
      <c r="BL1277" t="str">
        <f>MID(Merge1[[#This Row],[OC_DATA_FINE_PROGETTO_PREVISTA]],5,2)</f>
        <v>04</v>
      </c>
      <c r="BM1277" s="8">
        <f>(Merge1[[#This Row],[Colonna2]]-Merge1[[#This Row],[Colonna1]])*12+Merge1[[#This Row],[Colonna22]]-Merge1[[#This Row],[Colonna12]]</f>
        <v>41</v>
      </c>
      <c r="BO1277" t="str">
        <f t="shared" si="59"/>
        <v/>
      </c>
      <c r="BP1277" s="2" t="s">
        <v>76</v>
      </c>
      <c r="BQ1277" s="2" t="s">
        <v>76</v>
      </c>
      <c r="BR1277" s="2" t="s">
        <v>77</v>
      </c>
      <c r="BS1277" s="2" t="s">
        <v>446</v>
      </c>
      <c r="BT1277" s="2" t="s">
        <v>447</v>
      </c>
    </row>
    <row r="1278" spans="1:72" x14ac:dyDescent="0.35">
      <c r="A1278" s="2" t="s">
        <v>24787</v>
      </c>
      <c r="B1278" s="2" t="s">
        <v>24788</v>
      </c>
      <c r="C1278" s="2" t="s">
        <v>24789</v>
      </c>
      <c r="D1278" s="2" t="s">
        <v>24789</v>
      </c>
      <c r="E1278" s="2" t="s">
        <v>24790</v>
      </c>
      <c r="F1278">
        <v>11</v>
      </c>
      <c r="G1278" s="2" t="s">
        <v>436</v>
      </c>
      <c r="H1278">
        <v>6</v>
      </c>
      <c r="I1278" s="2" t="s">
        <v>94</v>
      </c>
      <c r="J1278">
        <v>1</v>
      </c>
      <c r="K1278" s="2" t="s">
        <v>442</v>
      </c>
      <c r="L1278">
        <v>8</v>
      </c>
      <c r="M1278" s="2" t="s">
        <v>112</v>
      </c>
      <c r="N1278">
        <v>61</v>
      </c>
      <c r="O1278" s="2" t="s">
        <v>113</v>
      </c>
      <c r="P1278">
        <v>620</v>
      </c>
      <c r="Q1278" s="2" t="s">
        <v>114</v>
      </c>
      <c r="R1278" t="s">
        <v>67</v>
      </c>
      <c r="S1278" t="s">
        <v>67</v>
      </c>
      <c r="T1278" s="2" t="s">
        <v>73</v>
      </c>
      <c r="U1278" s="2" t="s">
        <v>74</v>
      </c>
      <c r="V1278">
        <v>1402</v>
      </c>
      <c r="W1278" s="2" t="s">
        <v>19049</v>
      </c>
      <c r="X1278">
        <v>51445.84</v>
      </c>
      <c r="Z1278">
        <v>51445.84</v>
      </c>
      <c r="AD1278">
        <v>34297.22</v>
      </c>
      <c r="AF1278">
        <v>0</v>
      </c>
      <c r="AL1278" s="5">
        <v>85743.06</v>
      </c>
      <c r="AM1278">
        <v>0</v>
      </c>
      <c r="AN1278">
        <v>0</v>
      </c>
      <c r="AO1278">
        <v>51445.84</v>
      </c>
      <c r="AQ1278">
        <v>51445.84</v>
      </c>
      <c r="AS1278">
        <v>34297.22</v>
      </c>
      <c r="AZ1278" s="5">
        <v>85743.06</v>
      </c>
      <c r="BA1278" s="5">
        <v>85743.06</v>
      </c>
      <c r="BB1278" s="5">
        <v>85743.06</v>
      </c>
      <c r="BC1278" s="5">
        <v>26382.48</v>
      </c>
      <c r="BD1278" s="5">
        <v>26382.48</v>
      </c>
      <c r="BE1278" s="5">
        <v>28581.02</v>
      </c>
      <c r="BF1278" s="5">
        <v>30779.56</v>
      </c>
      <c r="BG1278">
        <v>20190101</v>
      </c>
      <c r="BH1278" s="9" t="str">
        <f t="shared" si="57"/>
        <v>2019</v>
      </c>
      <c r="BI1278" t="str">
        <f>MID(Merge1[[#This Row],[OC_DATA_INIZIO_PROGETTO]],5,2)</f>
        <v>01</v>
      </c>
      <c r="BJ1278">
        <v>20211231</v>
      </c>
      <c r="BK1278" t="str">
        <f t="shared" si="58"/>
        <v>2021</v>
      </c>
      <c r="BL1278" t="str">
        <f>MID(Merge1[[#This Row],[OC_DATA_FINE_PROGETTO_PREVISTA]],5,2)</f>
        <v>12</v>
      </c>
      <c r="BM1278" s="8">
        <f>(Merge1[[#This Row],[Colonna2]]-Merge1[[#This Row],[Colonna1]])*12+Merge1[[#This Row],[Colonna22]]-Merge1[[#This Row],[Colonna12]]</f>
        <v>35</v>
      </c>
      <c r="BO1278" t="str">
        <f t="shared" si="59"/>
        <v/>
      </c>
      <c r="BP1278" s="2" t="s">
        <v>76</v>
      </c>
      <c r="BQ1278" s="2" t="s">
        <v>76</v>
      </c>
      <c r="BR1278" s="2" t="s">
        <v>77</v>
      </c>
      <c r="BS1278" s="2" t="s">
        <v>446</v>
      </c>
      <c r="BT1278" s="2" t="s">
        <v>447</v>
      </c>
    </row>
    <row r="1279" spans="1:72" x14ac:dyDescent="0.35">
      <c r="A1279" s="2" t="s">
        <v>24802</v>
      </c>
      <c r="B1279" s="2" t="s">
        <v>24803</v>
      </c>
      <c r="C1279" s="2" t="s">
        <v>24804</v>
      </c>
      <c r="D1279" s="2" t="s">
        <v>24804</v>
      </c>
      <c r="E1279" s="2" t="s">
        <v>24805</v>
      </c>
      <c r="F1279">
        <v>11</v>
      </c>
      <c r="G1279" s="2" t="s">
        <v>436</v>
      </c>
      <c r="H1279">
        <v>6</v>
      </c>
      <c r="I1279" s="2" t="s">
        <v>94</v>
      </c>
      <c r="J1279">
        <v>1</v>
      </c>
      <c r="K1279" s="2" t="s">
        <v>442</v>
      </c>
      <c r="L1279">
        <v>8</v>
      </c>
      <c r="M1279" s="2" t="s">
        <v>112</v>
      </c>
      <c r="N1279">
        <v>61</v>
      </c>
      <c r="O1279" s="2" t="s">
        <v>113</v>
      </c>
      <c r="P1279">
        <v>620</v>
      </c>
      <c r="Q1279" s="2" t="s">
        <v>114</v>
      </c>
      <c r="R1279" t="s">
        <v>67</v>
      </c>
      <c r="S1279" t="s">
        <v>67</v>
      </c>
      <c r="T1279" s="2" t="s">
        <v>73</v>
      </c>
      <c r="U1279" s="2" t="s">
        <v>74</v>
      </c>
      <c r="V1279">
        <v>1309</v>
      </c>
      <c r="W1279" s="2" t="s">
        <v>19692</v>
      </c>
      <c r="X1279">
        <v>51445.84</v>
      </c>
      <c r="Z1279">
        <v>51445.84</v>
      </c>
      <c r="AD1279">
        <v>34297.22</v>
      </c>
      <c r="AF1279">
        <v>0</v>
      </c>
      <c r="AL1279" s="5">
        <v>85743.06</v>
      </c>
      <c r="AM1279">
        <v>0</v>
      </c>
      <c r="AN1279">
        <v>0</v>
      </c>
      <c r="AO1279">
        <v>51445.84</v>
      </c>
      <c r="AQ1279">
        <v>51445.84</v>
      </c>
      <c r="AS1279">
        <v>34297.22</v>
      </c>
      <c r="AZ1279" s="5">
        <v>85743.06</v>
      </c>
      <c r="BA1279" s="5">
        <v>85743.06</v>
      </c>
      <c r="BB1279" s="5">
        <v>85743.06</v>
      </c>
      <c r="BC1279" s="5">
        <v>76948.91</v>
      </c>
      <c r="BD1279" s="5">
        <v>76948.91</v>
      </c>
      <c r="BE1279" s="5">
        <v>55183.35</v>
      </c>
      <c r="BF1279" s="5">
        <v>76948.91</v>
      </c>
      <c r="BG1279">
        <v>20180316</v>
      </c>
      <c r="BH1279" s="9" t="str">
        <f t="shared" si="57"/>
        <v>2018</v>
      </c>
      <c r="BI1279" t="str">
        <f>MID(Merge1[[#This Row],[OC_DATA_INIZIO_PROGETTO]],5,2)</f>
        <v>03</v>
      </c>
      <c r="BJ1279">
        <v>20210401</v>
      </c>
      <c r="BK1279" t="str">
        <f t="shared" si="58"/>
        <v>2021</v>
      </c>
      <c r="BL1279" t="str">
        <f>MID(Merge1[[#This Row],[OC_DATA_FINE_PROGETTO_PREVISTA]],5,2)</f>
        <v>04</v>
      </c>
      <c r="BM1279" s="8">
        <f>(Merge1[[#This Row],[Colonna2]]-Merge1[[#This Row],[Colonna1]])*12+Merge1[[#This Row],[Colonna22]]-Merge1[[#This Row],[Colonna12]]</f>
        <v>37</v>
      </c>
      <c r="BO1279" t="str">
        <f t="shared" si="59"/>
        <v/>
      </c>
      <c r="BP1279" s="2" t="s">
        <v>76</v>
      </c>
      <c r="BQ1279" s="2" t="s">
        <v>76</v>
      </c>
      <c r="BR1279" s="2" t="s">
        <v>77</v>
      </c>
      <c r="BS1279" s="2" t="s">
        <v>446</v>
      </c>
      <c r="BT1279" s="2" t="s">
        <v>447</v>
      </c>
    </row>
    <row r="1280" spans="1:72" x14ac:dyDescent="0.35">
      <c r="A1280" s="2" t="s">
        <v>24813</v>
      </c>
      <c r="B1280" s="2" t="s">
        <v>24814</v>
      </c>
      <c r="C1280" s="2" t="s">
        <v>24804</v>
      </c>
      <c r="D1280" s="2" t="s">
        <v>24804</v>
      </c>
      <c r="E1280" s="2" t="s">
        <v>24815</v>
      </c>
      <c r="F1280">
        <v>11</v>
      </c>
      <c r="G1280" s="2" t="s">
        <v>436</v>
      </c>
      <c r="H1280">
        <v>6</v>
      </c>
      <c r="I1280" s="2" t="s">
        <v>94</v>
      </c>
      <c r="J1280">
        <v>1</v>
      </c>
      <c r="K1280" s="2" t="s">
        <v>442</v>
      </c>
      <c r="L1280">
        <v>8</v>
      </c>
      <c r="M1280" s="2" t="s">
        <v>112</v>
      </c>
      <c r="N1280">
        <v>61</v>
      </c>
      <c r="O1280" s="2" t="s">
        <v>113</v>
      </c>
      <c r="P1280">
        <v>620</v>
      </c>
      <c r="Q1280" s="2" t="s">
        <v>114</v>
      </c>
      <c r="R1280" t="s">
        <v>67</v>
      </c>
      <c r="S1280" t="s">
        <v>67</v>
      </c>
      <c r="T1280" s="2" t="s">
        <v>73</v>
      </c>
      <c r="U1280" s="2" t="s">
        <v>74</v>
      </c>
      <c r="V1280">
        <v>1309</v>
      </c>
      <c r="W1280" s="2" t="s">
        <v>19692</v>
      </c>
      <c r="X1280">
        <v>51445.84</v>
      </c>
      <c r="Z1280">
        <v>51445.84</v>
      </c>
      <c r="AD1280">
        <v>34297.22</v>
      </c>
      <c r="AF1280">
        <v>0</v>
      </c>
      <c r="AL1280" s="5">
        <v>85743.06</v>
      </c>
      <c r="AM1280">
        <v>0</v>
      </c>
      <c r="AN1280">
        <v>0</v>
      </c>
      <c r="AO1280">
        <v>51445.84</v>
      </c>
      <c r="AQ1280">
        <v>51445.84</v>
      </c>
      <c r="AS1280">
        <v>34297.22</v>
      </c>
      <c r="AZ1280" s="5">
        <v>85743.06</v>
      </c>
      <c r="BA1280" s="5">
        <v>85743.06</v>
      </c>
      <c r="BB1280" s="5">
        <v>85743.06</v>
      </c>
      <c r="BC1280" s="5">
        <v>61559.12</v>
      </c>
      <c r="BD1280" s="5">
        <v>61559.12</v>
      </c>
      <c r="BE1280" s="5">
        <v>55183.35</v>
      </c>
      <c r="BF1280" s="5">
        <v>65956.2</v>
      </c>
      <c r="BG1280">
        <v>20180316</v>
      </c>
      <c r="BH1280" s="9" t="str">
        <f t="shared" si="57"/>
        <v>2018</v>
      </c>
      <c r="BI1280" t="str">
        <f>MID(Merge1[[#This Row],[OC_DATA_INIZIO_PROGETTO]],5,2)</f>
        <v>03</v>
      </c>
      <c r="BJ1280">
        <v>20210628</v>
      </c>
      <c r="BK1280" t="str">
        <f t="shared" si="58"/>
        <v>2021</v>
      </c>
      <c r="BL1280" t="str">
        <f>MID(Merge1[[#This Row],[OC_DATA_FINE_PROGETTO_PREVISTA]],5,2)</f>
        <v>06</v>
      </c>
      <c r="BM1280" s="8">
        <f>(Merge1[[#This Row],[Colonna2]]-Merge1[[#This Row],[Colonna1]])*12+Merge1[[#This Row],[Colonna22]]-Merge1[[#This Row],[Colonna12]]</f>
        <v>39</v>
      </c>
      <c r="BO1280" t="str">
        <f t="shared" si="59"/>
        <v/>
      </c>
      <c r="BP1280" s="2" t="s">
        <v>76</v>
      </c>
      <c r="BQ1280" s="2" t="s">
        <v>76</v>
      </c>
      <c r="BR1280" s="2" t="s">
        <v>77</v>
      </c>
      <c r="BS1280" s="2" t="s">
        <v>446</v>
      </c>
      <c r="BT1280" s="2" t="s">
        <v>447</v>
      </c>
    </row>
    <row r="1281" spans="1:72" x14ac:dyDescent="0.35">
      <c r="A1281" s="2" t="s">
        <v>24827</v>
      </c>
      <c r="B1281" s="2" t="s">
        <v>24828</v>
      </c>
      <c r="C1281" s="2" t="s">
        <v>24804</v>
      </c>
      <c r="D1281" s="2" t="s">
        <v>24804</v>
      </c>
      <c r="E1281" s="2" t="s">
        <v>24829</v>
      </c>
      <c r="F1281">
        <v>11</v>
      </c>
      <c r="G1281" s="2" t="s">
        <v>436</v>
      </c>
      <c r="H1281">
        <v>6</v>
      </c>
      <c r="I1281" s="2" t="s">
        <v>94</v>
      </c>
      <c r="J1281">
        <v>1</v>
      </c>
      <c r="K1281" s="2" t="s">
        <v>442</v>
      </c>
      <c r="L1281">
        <v>8</v>
      </c>
      <c r="M1281" s="2" t="s">
        <v>112</v>
      </c>
      <c r="N1281">
        <v>61</v>
      </c>
      <c r="O1281" s="2" t="s">
        <v>113</v>
      </c>
      <c r="P1281">
        <v>620</v>
      </c>
      <c r="Q1281" s="2" t="s">
        <v>114</v>
      </c>
      <c r="R1281" t="s">
        <v>67</v>
      </c>
      <c r="S1281" t="s">
        <v>67</v>
      </c>
      <c r="T1281" s="2" t="s">
        <v>73</v>
      </c>
      <c r="U1281" s="2" t="s">
        <v>74</v>
      </c>
      <c r="V1281">
        <v>1309</v>
      </c>
      <c r="W1281" s="2" t="s">
        <v>19692</v>
      </c>
      <c r="X1281">
        <v>51445.84</v>
      </c>
      <c r="Z1281">
        <v>51445.84</v>
      </c>
      <c r="AD1281">
        <v>34297.22</v>
      </c>
      <c r="AF1281">
        <v>0</v>
      </c>
      <c r="AL1281" s="5">
        <v>85743.06</v>
      </c>
      <c r="AM1281">
        <v>0</v>
      </c>
      <c r="AN1281">
        <v>0</v>
      </c>
      <c r="AO1281">
        <v>51445.84</v>
      </c>
      <c r="AQ1281">
        <v>51445.84</v>
      </c>
      <c r="AS1281">
        <v>34297.22</v>
      </c>
      <c r="AZ1281" s="5">
        <v>85743.06</v>
      </c>
      <c r="BA1281" s="5">
        <v>85743.06</v>
      </c>
      <c r="BB1281" s="5">
        <v>85743.06</v>
      </c>
      <c r="BC1281" s="5">
        <v>74750.36</v>
      </c>
      <c r="BD1281" s="5">
        <v>74750.36</v>
      </c>
      <c r="BE1281" s="5">
        <v>55183.35</v>
      </c>
      <c r="BF1281" s="5">
        <v>74750.36</v>
      </c>
      <c r="BG1281">
        <v>20180316</v>
      </c>
      <c r="BH1281" s="9" t="str">
        <f t="shared" si="57"/>
        <v>2018</v>
      </c>
      <c r="BI1281" t="str">
        <f>MID(Merge1[[#This Row],[OC_DATA_INIZIO_PROGETTO]],5,2)</f>
        <v>03</v>
      </c>
      <c r="BJ1281">
        <v>20210401</v>
      </c>
      <c r="BK1281" t="str">
        <f t="shared" si="58"/>
        <v>2021</v>
      </c>
      <c r="BL1281" t="str">
        <f>MID(Merge1[[#This Row],[OC_DATA_FINE_PROGETTO_PREVISTA]],5,2)</f>
        <v>04</v>
      </c>
      <c r="BM1281" s="8">
        <f>(Merge1[[#This Row],[Colonna2]]-Merge1[[#This Row],[Colonna1]])*12+Merge1[[#This Row],[Colonna22]]-Merge1[[#This Row],[Colonna12]]</f>
        <v>37</v>
      </c>
      <c r="BO1281" t="str">
        <f t="shared" si="59"/>
        <v/>
      </c>
      <c r="BP1281" s="2" t="s">
        <v>76</v>
      </c>
      <c r="BQ1281" s="2" t="s">
        <v>76</v>
      </c>
      <c r="BR1281" s="2" t="s">
        <v>77</v>
      </c>
      <c r="BS1281" s="2" t="s">
        <v>446</v>
      </c>
      <c r="BT1281" s="2" t="s">
        <v>447</v>
      </c>
    </row>
    <row r="1282" spans="1:72" x14ac:dyDescent="0.35">
      <c r="A1282" s="2" t="s">
        <v>24830</v>
      </c>
      <c r="B1282" s="2" t="s">
        <v>24831</v>
      </c>
      <c r="C1282" s="2" t="s">
        <v>24804</v>
      </c>
      <c r="D1282" s="2" t="s">
        <v>24804</v>
      </c>
      <c r="E1282" s="2" t="s">
        <v>24832</v>
      </c>
      <c r="F1282">
        <v>11</v>
      </c>
      <c r="G1282" s="2" t="s">
        <v>436</v>
      </c>
      <c r="H1282">
        <v>6</v>
      </c>
      <c r="I1282" s="2" t="s">
        <v>94</v>
      </c>
      <c r="J1282">
        <v>1</v>
      </c>
      <c r="K1282" s="2" t="s">
        <v>442</v>
      </c>
      <c r="L1282">
        <v>8</v>
      </c>
      <c r="M1282" s="2" t="s">
        <v>112</v>
      </c>
      <c r="N1282">
        <v>61</v>
      </c>
      <c r="O1282" s="2" t="s">
        <v>113</v>
      </c>
      <c r="P1282">
        <v>620</v>
      </c>
      <c r="Q1282" s="2" t="s">
        <v>114</v>
      </c>
      <c r="R1282" t="s">
        <v>67</v>
      </c>
      <c r="S1282" t="s">
        <v>67</v>
      </c>
      <c r="T1282" s="2" t="s">
        <v>73</v>
      </c>
      <c r="U1282" s="2" t="s">
        <v>74</v>
      </c>
      <c r="V1282">
        <v>1309</v>
      </c>
      <c r="W1282" s="2" t="s">
        <v>19692</v>
      </c>
      <c r="X1282">
        <v>51445.84</v>
      </c>
      <c r="Z1282">
        <v>51445.84</v>
      </c>
      <c r="AD1282">
        <v>34297.22</v>
      </c>
      <c r="AF1282">
        <v>0</v>
      </c>
      <c r="AL1282" s="5">
        <v>85743.06</v>
      </c>
      <c r="AM1282">
        <v>0</v>
      </c>
      <c r="AN1282">
        <v>0</v>
      </c>
      <c r="AO1282">
        <v>51445.84</v>
      </c>
      <c r="AQ1282">
        <v>51445.84</v>
      </c>
      <c r="AS1282">
        <v>34297.22</v>
      </c>
      <c r="AZ1282" s="5">
        <v>85743.06</v>
      </c>
      <c r="BA1282" s="5">
        <v>85743.06</v>
      </c>
      <c r="BB1282" s="5">
        <v>85743.06</v>
      </c>
      <c r="BC1282" s="5">
        <v>70353.279999999999</v>
      </c>
      <c r="BD1282" s="5">
        <v>70353.279999999999</v>
      </c>
      <c r="BE1282" s="5">
        <v>55183.35</v>
      </c>
      <c r="BF1282" s="5">
        <v>70353.279999999999</v>
      </c>
      <c r="BG1282">
        <v>20180316</v>
      </c>
      <c r="BH1282" s="9" t="str">
        <f t="shared" ref="BH1282:BH1345" si="60">LEFT(BG:BG,4)</f>
        <v>2018</v>
      </c>
      <c r="BI1282" t="str">
        <f>MID(Merge1[[#This Row],[OC_DATA_INIZIO_PROGETTO]],5,2)</f>
        <v>03</v>
      </c>
      <c r="BJ1282">
        <v>20210401</v>
      </c>
      <c r="BK1282" t="str">
        <f t="shared" ref="BK1282:BK1345" si="61">LEFT(BJ:BJ,4)</f>
        <v>2021</v>
      </c>
      <c r="BL1282" t="str">
        <f>MID(Merge1[[#This Row],[OC_DATA_FINE_PROGETTO_PREVISTA]],5,2)</f>
        <v>04</v>
      </c>
      <c r="BM1282" s="8">
        <f>(Merge1[[#This Row],[Colonna2]]-Merge1[[#This Row],[Colonna1]])*12+Merge1[[#This Row],[Colonna22]]-Merge1[[#This Row],[Colonna12]]</f>
        <v>37</v>
      </c>
      <c r="BO1282" t="str">
        <f t="shared" ref="BO1282:BO1345" si="62">LEFT(BN:BN,4)</f>
        <v/>
      </c>
      <c r="BP1282" s="2" t="s">
        <v>76</v>
      </c>
      <c r="BQ1282" s="2" t="s">
        <v>76</v>
      </c>
      <c r="BR1282" s="2" t="s">
        <v>77</v>
      </c>
      <c r="BS1282" s="2" t="s">
        <v>446</v>
      </c>
      <c r="BT1282" s="2" t="s">
        <v>447</v>
      </c>
    </row>
    <row r="1283" spans="1:72" x14ac:dyDescent="0.35">
      <c r="A1283" s="2" t="s">
        <v>24879</v>
      </c>
      <c r="B1283" s="2" t="s">
        <v>24880</v>
      </c>
      <c r="C1283" s="2" t="s">
        <v>24881</v>
      </c>
      <c r="D1283" s="2" t="s">
        <v>24881</v>
      </c>
      <c r="E1283" s="2" t="s">
        <v>24882</v>
      </c>
      <c r="F1283">
        <v>11</v>
      </c>
      <c r="G1283" s="2" t="s">
        <v>436</v>
      </c>
      <c r="H1283">
        <v>6</v>
      </c>
      <c r="I1283" s="2" t="s">
        <v>94</v>
      </c>
      <c r="J1283">
        <v>1</v>
      </c>
      <c r="K1283" s="2" t="s">
        <v>442</v>
      </c>
      <c r="L1283">
        <v>11</v>
      </c>
      <c r="M1283" s="2" t="s">
        <v>443</v>
      </c>
      <c r="N1283">
        <v>70</v>
      </c>
      <c r="O1283" s="2" t="s">
        <v>527</v>
      </c>
      <c r="P1283">
        <v>7</v>
      </c>
      <c r="Q1283" s="2" t="s">
        <v>2325</v>
      </c>
      <c r="R1283" t="s">
        <v>67</v>
      </c>
      <c r="S1283" t="s">
        <v>67</v>
      </c>
      <c r="T1283" s="2" t="s">
        <v>73</v>
      </c>
      <c r="U1283" s="2" t="s">
        <v>74</v>
      </c>
      <c r="V1283">
        <v>1956</v>
      </c>
      <c r="W1283" s="2" t="s">
        <v>499</v>
      </c>
      <c r="X1283">
        <v>68594.45</v>
      </c>
      <c r="Z1283">
        <v>68594.45</v>
      </c>
      <c r="AD1283">
        <v>17148.61</v>
      </c>
      <c r="AF1283">
        <v>0</v>
      </c>
      <c r="AL1283" s="5">
        <v>85743.06</v>
      </c>
      <c r="AM1283">
        <v>0</v>
      </c>
      <c r="AN1283">
        <v>0</v>
      </c>
      <c r="AO1283">
        <v>68594.45</v>
      </c>
      <c r="AQ1283">
        <v>68594.45</v>
      </c>
      <c r="AS1283">
        <v>17148.61</v>
      </c>
      <c r="AZ1283" s="5">
        <v>85743.06</v>
      </c>
      <c r="BA1283" s="5">
        <v>85743.06</v>
      </c>
      <c r="BB1283" s="5">
        <v>85743.06</v>
      </c>
      <c r="BC1283" s="5">
        <v>76948.899999999994</v>
      </c>
      <c r="BD1283" s="5">
        <v>76948.899999999994</v>
      </c>
      <c r="BE1283" s="5">
        <v>57162.04</v>
      </c>
      <c r="BF1283" s="5">
        <v>76948.899999999994</v>
      </c>
      <c r="BG1283">
        <v>20180316</v>
      </c>
      <c r="BH1283" s="9" t="str">
        <f t="shared" si="60"/>
        <v>2018</v>
      </c>
      <c r="BI1283" t="str">
        <f>MID(Merge1[[#This Row],[OC_DATA_INIZIO_PROGETTO]],5,2)</f>
        <v>03</v>
      </c>
      <c r="BJ1283">
        <v>20210331</v>
      </c>
      <c r="BK1283" t="str">
        <f t="shared" si="61"/>
        <v>2021</v>
      </c>
      <c r="BL1283" t="str">
        <f>MID(Merge1[[#This Row],[OC_DATA_FINE_PROGETTO_PREVISTA]],5,2)</f>
        <v>03</v>
      </c>
      <c r="BM1283" s="8">
        <f>(Merge1[[#This Row],[Colonna2]]-Merge1[[#This Row],[Colonna1]])*12+Merge1[[#This Row],[Colonna22]]-Merge1[[#This Row],[Colonna12]]</f>
        <v>36</v>
      </c>
      <c r="BO1283" t="str">
        <f t="shared" si="62"/>
        <v/>
      </c>
      <c r="BP1283" s="2" t="s">
        <v>76</v>
      </c>
      <c r="BQ1283" s="2" t="s">
        <v>76</v>
      </c>
      <c r="BR1283" s="2" t="s">
        <v>77</v>
      </c>
      <c r="BS1283" s="2" t="s">
        <v>446</v>
      </c>
      <c r="BT1283" s="2" t="s">
        <v>447</v>
      </c>
    </row>
    <row r="1284" spans="1:72" x14ac:dyDescent="0.35">
      <c r="A1284" s="2" t="s">
        <v>24886</v>
      </c>
      <c r="B1284" s="2" t="s">
        <v>24887</v>
      </c>
      <c r="C1284" s="2" t="s">
        <v>24881</v>
      </c>
      <c r="D1284" s="2" t="s">
        <v>24881</v>
      </c>
      <c r="E1284" s="2" t="s">
        <v>24888</v>
      </c>
      <c r="F1284">
        <v>11</v>
      </c>
      <c r="G1284" s="2" t="s">
        <v>436</v>
      </c>
      <c r="H1284">
        <v>6</v>
      </c>
      <c r="I1284" s="2" t="s">
        <v>94</v>
      </c>
      <c r="J1284">
        <v>1</v>
      </c>
      <c r="K1284" s="2" t="s">
        <v>442</v>
      </c>
      <c r="L1284">
        <v>11</v>
      </c>
      <c r="M1284" s="2" t="s">
        <v>443</v>
      </c>
      <c r="N1284">
        <v>70</v>
      </c>
      <c r="O1284" s="2" t="s">
        <v>527</v>
      </c>
      <c r="P1284">
        <v>7</v>
      </c>
      <c r="Q1284" s="2" t="s">
        <v>2325</v>
      </c>
      <c r="R1284" t="s">
        <v>67</v>
      </c>
      <c r="S1284" t="s">
        <v>67</v>
      </c>
      <c r="T1284" s="2" t="s">
        <v>73</v>
      </c>
      <c r="U1284" s="2" t="s">
        <v>74</v>
      </c>
      <c r="V1284">
        <v>1956</v>
      </c>
      <c r="W1284" s="2" t="s">
        <v>499</v>
      </c>
      <c r="X1284">
        <v>68594.45</v>
      </c>
      <c r="Z1284">
        <v>68594.45</v>
      </c>
      <c r="AD1284">
        <v>17148.61</v>
      </c>
      <c r="AF1284">
        <v>0</v>
      </c>
      <c r="AL1284" s="5">
        <v>85743.06</v>
      </c>
      <c r="AM1284">
        <v>0</v>
      </c>
      <c r="AN1284">
        <v>0</v>
      </c>
      <c r="AO1284">
        <v>68594.45</v>
      </c>
      <c r="AQ1284">
        <v>68594.45</v>
      </c>
      <c r="AS1284">
        <v>17148.61</v>
      </c>
      <c r="AZ1284" s="5">
        <v>85743.06</v>
      </c>
      <c r="BA1284" s="5">
        <v>85743.06</v>
      </c>
      <c r="BB1284" s="5">
        <v>85743.06</v>
      </c>
      <c r="BC1284" s="5">
        <v>76948.91</v>
      </c>
      <c r="BD1284" s="5">
        <v>76948.91</v>
      </c>
      <c r="BE1284" s="5">
        <v>57162.04</v>
      </c>
      <c r="BF1284" s="5">
        <v>76948.91</v>
      </c>
      <c r="BG1284">
        <v>20180316</v>
      </c>
      <c r="BH1284" s="9" t="str">
        <f t="shared" si="60"/>
        <v>2018</v>
      </c>
      <c r="BI1284" t="str">
        <f>MID(Merge1[[#This Row],[OC_DATA_INIZIO_PROGETTO]],5,2)</f>
        <v>03</v>
      </c>
      <c r="BJ1284">
        <v>20210331</v>
      </c>
      <c r="BK1284" t="str">
        <f t="shared" si="61"/>
        <v>2021</v>
      </c>
      <c r="BL1284" t="str">
        <f>MID(Merge1[[#This Row],[OC_DATA_FINE_PROGETTO_PREVISTA]],5,2)</f>
        <v>03</v>
      </c>
      <c r="BM1284" s="8">
        <f>(Merge1[[#This Row],[Colonna2]]-Merge1[[#This Row],[Colonna1]])*12+Merge1[[#This Row],[Colonna22]]-Merge1[[#This Row],[Colonna12]]</f>
        <v>36</v>
      </c>
      <c r="BO1284" t="str">
        <f t="shared" si="62"/>
        <v/>
      </c>
      <c r="BP1284" s="2" t="s">
        <v>76</v>
      </c>
      <c r="BQ1284" s="2" t="s">
        <v>76</v>
      </c>
      <c r="BR1284" s="2" t="s">
        <v>77</v>
      </c>
      <c r="BS1284" s="2" t="s">
        <v>446</v>
      </c>
      <c r="BT1284" s="2" t="s">
        <v>447</v>
      </c>
    </row>
    <row r="1285" spans="1:72" x14ac:dyDescent="0.35">
      <c r="A1285" s="2" t="s">
        <v>24889</v>
      </c>
      <c r="B1285" s="2" t="s">
        <v>24890</v>
      </c>
      <c r="C1285" s="2" t="s">
        <v>24891</v>
      </c>
      <c r="D1285" s="2" t="s">
        <v>24891</v>
      </c>
      <c r="E1285" s="2" t="s">
        <v>24892</v>
      </c>
      <c r="F1285">
        <v>11</v>
      </c>
      <c r="G1285" s="2" t="s">
        <v>436</v>
      </c>
      <c r="H1285">
        <v>6</v>
      </c>
      <c r="I1285" s="2" t="s">
        <v>94</v>
      </c>
      <c r="J1285">
        <v>1</v>
      </c>
      <c r="K1285" s="2" t="s">
        <v>442</v>
      </c>
      <c r="L1285">
        <v>11</v>
      </c>
      <c r="M1285" s="2" t="s">
        <v>443</v>
      </c>
      <c r="N1285">
        <v>70</v>
      </c>
      <c r="O1285" s="2" t="s">
        <v>527</v>
      </c>
      <c r="P1285">
        <v>7</v>
      </c>
      <c r="Q1285" s="2" t="s">
        <v>2325</v>
      </c>
      <c r="R1285" t="s">
        <v>67</v>
      </c>
      <c r="S1285" t="s">
        <v>67</v>
      </c>
      <c r="T1285" s="2" t="s">
        <v>73</v>
      </c>
      <c r="U1285" s="2" t="s">
        <v>74</v>
      </c>
      <c r="V1285">
        <v>1956</v>
      </c>
      <c r="W1285" s="2" t="s">
        <v>499</v>
      </c>
      <c r="X1285">
        <v>68594.45</v>
      </c>
      <c r="Z1285">
        <v>68594.45</v>
      </c>
      <c r="AD1285">
        <v>17148.61</v>
      </c>
      <c r="AF1285">
        <v>0</v>
      </c>
      <c r="AL1285" s="5">
        <v>85743.06</v>
      </c>
      <c r="AM1285">
        <v>0</v>
      </c>
      <c r="AN1285">
        <v>0</v>
      </c>
      <c r="AO1285">
        <v>68594.45</v>
      </c>
      <c r="AQ1285">
        <v>68594.45</v>
      </c>
      <c r="AS1285">
        <v>17148.61</v>
      </c>
      <c r="AZ1285" s="5">
        <v>85743.06</v>
      </c>
      <c r="BA1285" s="5">
        <v>85743.06</v>
      </c>
      <c r="BB1285" s="5">
        <v>85743.06</v>
      </c>
      <c r="BC1285" s="5">
        <v>48367.88</v>
      </c>
      <c r="BD1285" s="5">
        <v>48367.88</v>
      </c>
      <c r="BE1285" s="5">
        <v>57584.84</v>
      </c>
      <c r="BF1285" s="5">
        <v>48367.88</v>
      </c>
      <c r="BG1285">
        <v>20181101</v>
      </c>
      <c r="BH1285" s="9" t="str">
        <f t="shared" si="60"/>
        <v>2018</v>
      </c>
      <c r="BI1285" t="str">
        <f>MID(Merge1[[#This Row],[OC_DATA_INIZIO_PROGETTO]],5,2)</f>
        <v>11</v>
      </c>
      <c r="BJ1285">
        <v>20220409</v>
      </c>
      <c r="BK1285" t="str">
        <f t="shared" si="61"/>
        <v>2022</v>
      </c>
      <c r="BL1285" t="str">
        <f>MID(Merge1[[#This Row],[OC_DATA_FINE_PROGETTO_PREVISTA]],5,2)</f>
        <v>04</v>
      </c>
      <c r="BM1285" s="8">
        <f>(Merge1[[#This Row],[Colonna2]]-Merge1[[#This Row],[Colonna1]])*12+Merge1[[#This Row],[Colonna22]]-Merge1[[#This Row],[Colonna12]]</f>
        <v>41</v>
      </c>
      <c r="BO1285" t="str">
        <f t="shared" si="62"/>
        <v/>
      </c>
      <c r="BP1285" s="2" t="s">
        <v>76</v>
      </c>
      <c r="BQ1285" s="2" t="s">
        <v>76</v>
      </c>
      <c r="BR1285" s="2" t="s">
        <v>77</v>
      </c>
      <c r="BS1285" s="2" t="s">
        <v>446</v>
      </c>
      <c r="BT1285" s="2" t="s">
        <v>447</v>
      </c>
    </row>
    <row r="1286" spans="1:72" x14ac:dyDescent="0.35">
      <c r="A1286" s="2" t="s">
        <v>24893</v>
      </c>
      <c r="B1286" s="2" t="s">
        <v>24894</v>
      </c>
      <c r="C1286" s="2" t="s">
        <v>24881</v>
      </c>
      <c r="D1286" s="2" t="s">
        <v>24881</v>
      </c>
      <c r="E1286" s="2" t="s">
        <v>24895</v>
      </c>
      <c r="F1286">
        <v>11</v>
      </c>
      <c r="G1286" s="2" t="s">
        <v>436</v>
      </c>
      <c r="H1286">
        <v>6</v>
      </c>
      <c r="I1286" s="2" t="s">
        <v>94</v>
      </c>
      <c r="J1286">
        <v>1</v>
      </c>
      <c r="K1286" s="2" t="s">
        <v>442</v>
      </c>
      <c r="L1286">
        <v>11</v>
      </c>
      <c r="M1286" s="2" t="s">
        <v>443</v>
      </c>
      <c r="N1286">
        <v>70</v>
      </c>
      <c r="O1286" s="2" t="s">
        <v>527</v>
      </c>
      <c r="P1286">
        <v>7</v>
      </c>
      <c r="Q1286" s="2" t="s">
        <v>2325</v>
      </c>
      <c r="R1286" t="s">
        <v>67</v>
      </c>
      <c r="S1286" t="s">
        <v>67</v>
      </c>
      <c r="T1286" s="2" t="s">
        <v>73</v>
      </c>
      <c r="U1286" s="2" t="s">
        <v>74</v>
      </c>
      <c r="V1286">
        <v>1956</v>
      </c>
      <c r="W1286" s="2" t="s">
        <v>499</v>
      </c>
      <c r="X1286">
        <v>68594.45</v>
      </c>
      <c r="Z1286">
        <v>68594.45</v>
      </c>
      <c r="AD1286">
        <v>17148.61</v>
      </c>
      <c r="AF1286">
        <v>0</v>
      </c>
      <c r="AL1286" s="5">
        <v>85743.06</v>
      </c>
      <c r="AM1286">
        <v>0</v>
      </c>
      <c r="AN1286">
        <v>0</v>
      </c>
      <c r="AO1286">
        <v>68594.45</v>
      </c>
      <c r="AQ1286">
        <v>68594.45</v>
      </c>
      <c r="AS1286">
        <v>17148.61</v>
      </c>
      <c r="AZ1286" s="5">
        <v>85743.06</v>
      </c>
      <c r="BA1286" s="5">
        <v>85743.06</v>
      </c>
      <c r="BB1286" s="5">
        <v>85743.06</v>
      </c>
      <c r="BC1286" s="5">
        <v>76948.91</v>
      </c>
      <c r="BD1286" s="5">
        <v>76948.91</v>
      </c>
      <c r="BE1286" s="5">
        <v>57162.04</v>
      </c>
      <c r="BF1286" s="5">
        <v>76948.91</v>
      </c>
      <c r="BG1286">
        <v>20180316</v>
      </c>
      <c r="BH1286" s="9" t="str">
        <f t="shared" si="60"/>
        <v>2018</v>
      </c>
      <c r="BI1286" t="str">
        <f>MID(Merge1[[#This Row],[OC_DATA_INIZIO_PROGETTO]],5,2)</f>
        <v>03</v>
      </c>
      <c r="BJ1286">
        <v>20210331</v>
      </c>
      <c r="BK1286" t="str">
        <f t="shared" si="61"/>
        <v>2021</v>
      </c>
      <c r="BL1286" t="str">
        <f>MID(Merge1[[#This Row],[OC_DATA_FINE_PROGETTO_PREVISTA]],5,2)</f>
        <v>03</v>
      </c>
      <c r="BM1286" s="8">
        <f>(Merge1[[#This Row],[Colonna2]]-Merge1[[#This Row],[Colonna1]])*12+Merge1[[#This Row],[Colonna22]]-Merge1[[#This Row],[Colonna12]]</f>
        <v>36</v>
      </c>
      <c r="BO1286" t="str">
        <f t="shared" si="62"/>
        <v/>
      </c>
      <c r="BP1286" s="2" t="s">
        <v>76</v>
      </c>
      <c r="BQ1286" s="2" t="s">
        <v>76</v>
      </c>
      <c r="BR1286" s="2" t="s">
        <v>77</v>
      </c>
      <c r="BS1286" s="2" t="s">
        <v>446</v>
      </c>
      <c r="BT1286" s="2" t="s">
        <v>447</v>
      </c>
    </row>
    <row r="1287" spans="1:72" x14ac:dyDescent="0.35">
      <c r="A1287" s="2" t="s">
        <v>3457</v>
      </c>
      <c r="B1287" s="2" t="s">
        <v>3458</v>
      </c>
      <c r="C1287" s="2" t="s">
        <v>3402</v>
      </c>
      <c r="D1287" s="2" t="s">
        <v>3459</v>
      </c>
      <c r="E1287" s="2" t="s">
        <v>3460</v>
      </c>
      <c r="F1287">
        <v>1</v>
      </c>
      <c r="G1287" s="2" t="s">
        <v>151</v>
      </c>
      <c r="H1287">
        <v>7</v>
      </c>
      <c r="I1287" s="2" t="s">
        <v>770</v>
      </c>
      <c r="J1287">
        <v>20</v>
      </c>
      <c r="K1287" s="2" t="s">
        <v>3054</v>
      </c>
      <c r="L1287">
        <v>8</v>
      </c>
      <c r="M1287" s="2" t="s">
        <v>112</v>
      </c>
      <c r="N1287">
        <v>62</v>
      </c>
      <c r="O1287" s="2" t="s">
        <v>2450</v>
      </c>
      <c r="P1287">
        <v>634</v>
      </c>
      <c r="Q1287" s="2" t="s">
        <v>2770</v>
      </c>
      <c r="R1287" t="s">
        <v>67</v>
      </c>
      <c r="S1287" t="s">
        <v>67</v>
      </c>
      <c r="T1287" s="2" t="s">
        <v>1331</v>
      </c>
      <c r="U1287" s="2" t="s">
        <v>1332</v>
      </c>
      <c r="V1287">
        <v>606</v>
      </c>
      <c r="W1287" s="2" t="s">
        <v>2389</v>
      </c>
      <c r="X1287">
        <v>42828.19</v>
      </c>
      <c r="Y1287">
        <v>42828.19</v>
      </c>
      <c r="AD1287">
        <v>29979.73</v>
      </c>
      <c r="AF1287">
        <v>0</v>
      </c>
      <c r="AG1287">
        <v>12848.45</v>
      </c>
      <c r="AK1287">
        <v>68301</v>
      </c>
      <c r="AL1287" s="5">
        <v>85656.37</v>
      </c>
      <c r="AM1287">
        <v>0</v>
      </c>
      <c r="AN1287">
        <v>0</v>
      </c>
      <c r="AO1287">
        <v>42828.19</v>
      </c>
      <c r="AP1287">
        <v>42828.19</v>
      </c>
      <c r="AS1287">
        <v>29979.73</v>
      </c>
      <c r="AU1287">
        <v>12848.45</v>
      </c>
      <c r="AY1287">
        <v>68301</v>
      </c>
      <c r="AZ1287" s="5">
        <v>85656.37</v>
      </c>
      <c r="BA1287" s="5">
        <v>85656.37</v>
      </c>
      <c r="BB1287" s="5">
        <v>85656.37</v>
      </c>
      <c r="BC1287" s="5">
        <v>85656.37</v>
      </c>
      <c r="BD1287" s="5">
        <v>85656.37</v>
      </c>
      <c r="BE1287" s="5">
        <v>0</v>
      </c>
      <c r="BF1287" s="5">
        <v>153957.59</v>
      </c>
      <c r="BG1287">
        <v>20160722</v>
      </c>
      <c r="BH1287" s="9" t="str">
        <f t="shared" si="60"/>
        <v>2016</v>
      </c>
      <c r="BI1287" t="str">
        <f>MID(Merge1[[#This Row],[OC_DATA_INIZIO_PROGETTO]],5,2)</f>
        <v>07</v>
      </c>
      <c r="BJ1287">
        <v>20180531</v>
      </c>
      <c r="BK1287" t="str">
        <f t="shared" si="61"/>
        <v>2018</v>
      </c>
      <c r="BL1287" t="str">
        <f>MID(Merge1[[#This Row],[OC_DATA_FINE_PROGETTO_PREVISTA]],5,2)</f>
        <v>05</v>
      </c>
      <c r="BM1287" s="8">
        <f>(Merge1[[#This Row],[Colonna2]]-Merge1[[#This Row],[Colonna1]])*12+Merge1[[#This Row],[Colonna22]]-Merge1[[#This Row],[Colonna12]]</f>
        <v>22</v>
      </c>
      <c r="BN1287">
        <v>20180531</v>
      </c>
      <c r="BO1287" t="str">
        <f t="shared" si="62"/>
        <v>2018</v>
      </c>
      <c r="BP1287" s="2" t="s">
        <v>116</v>
      </c>
      <c r="BQ1287" s="2" t="s">
        <v>763</v>
      </c>
      <c r="BR1287" s="2" t="s">
        <v>440</v>
      </c>
      <c r="BS1287" s="2" t="s">
        <v>773</v>
      </c>
      <c r="BT1287" s="2" t="s">
        <v>774</v>
      </c>
    </row>
    <row r="1288" spans="1:72" x14ac:dyDescent="0.35">
      <c r="A1288" s="2" t="s">
        <v>29915</v>
      </c>
      <c r="B1288" s="2" t="s">
        <v>29916</v>
      </c>
      <c r="C1288" s="2" t="s">
        <v>29917</v>
      </c>
      <c r="D1288" s="2" t="s">
        <v>29590</v>
      </c>
      <c r="E1288" s="2" t="s">
        <v>29918</v>
      </c>
      <c r="F1288">
        <v>3</v>
      </c>
      <c r="G1288" s="2" t="s">
        <v>102</v>
      </c>
      <c r="H1288">
        <v>7</v>
      </c>
      <c r="I1288" s="2" t="s">
        <v>770</v>
      </c>
      <c r="J1288">
        <v>20</v>
      </c>
      <c r="K1288" s="2" t="s">
        <v>3054</v>
      </c>
      <c r="L1288">
        <v>8</v>
      </c>
      <c r="M1288" s="2" t="s">
        <v>112</v>
      </c>
      <c r="N1288">
        <v>62</v>
      </c>
      <c r="O1288" s="2" t="s">
        <v>2450</v>
      </c>
      <c r="P1288">
        <v>999</v>
      </c>
      <c r="Q1288" s="2" t="s">
        <v>3522</v>
      </c>
      <c r="R1288" t="s">
        <v>67</v>
      </c>
      <c r="S1288" t="s">
        <v>67</v>
      </c>
      <c r="T1288" s="2" t="s">
        <v>1986</v>
      </c>
      <c r="U1288" s="2" t="s">
        <v>1987</v>
      </c>
      <c r="V1288">
        <v>1956</v>
      </c>
      <c r="W1288" s="2" t="s">
        <v>499</v>
      </c>
      <c r="X1288">
        <v>64218.75</v>
      </c>
      <c r="Y1288">
        <v>64218.75</v>
      </c>
      <c r="AF1288">
        <v>0</v>
      </c>
      <c r="AI1288">
        <v>21931.25</v>
      </c>
      <c r="AL1288" s="5">
        <v>86150</v>
      </c>
      <c r="AM1288">
        <v>0</v>
      </c>
      <c r="AN1288">
        <v>0</v>
      </c>
      <c r="AO1288">
        <v>64218.75</v>
      </c>
      <c r="AP1288">
        <v>64218.75</v>
      </c>
      <c r="AW1288">
        <v>21931.25</v>
      </c>
      <c r="AZ1288" s="5">
        <v>86150</v>
      </c>
      <c r="BA1288" s="5">
        <v>85625</v>
      </c>
      <c r="BB1288" s="5">
        <v>85625</v>
      </c>
      <c r="BC1288" s="5">
        <v>83455</v>
      </c>
      <c r="BD1288" s="5">
        <v>83455</v>
      </c>
      <c r="BE1288" s="5">
        <v>0</v>
      </c>
      <c r="BF1288" s="5">
        <v>83980</v>
      </c>
      <c r="BG1288">
        <v>20180101</v>
      </c>
      <c r="BH1288" s="9" t="str">
        <f t="shared" si="60"/>
        <v>2018</v>
      </c>
      <c r="BI1288" t="str">
        <f>MID(Merge1[[#This Row],[OC_DATA_INIZIO_PROGETTO]],5,2)</f>
        <v>01</v>
      </c>
      <c r="BJ1288">
        <v>20181231</v>
      </c>
      <c r="BK1288" t="str">
        <f t="shared" si="61"/>
        <v>2018</v>
      </c>
      <c r="BL1288" t="str">
        <f>MID(Merge1[[#This Row],[OC_DATA_FINE_PROGETTO_PREVISTA]],5,2)</f>
        <v>12</v>
      </c>
      <c r="BM1288" s="8">
        <f>(Merge1[[#This Row],[Colonna2]]-Merge1[[#This Row],[Colonna1]])*12+Merge1[[#This Row],[Colonna22]]-Merge1[[#This Row],[Colonna12]]</f>
        <v>11</v>
      </c>
      <c r="BN1288">
        <v>20181231</v>
      </c>
      <c r="BO1288" t="str">
        <f t="shared" si="62"/>
        <v>2018</v>
      </c>
      <c r="BP1288" s="2" t="s">
        <v>116</v>
      </c>
      <c r="BQ1288" s="2" t="s">
        <v>763</v>
      </c>
      <c r="BR1288" s="2" t="s">
        <v>440</v>
      </c>
      <c r="BS1288" s="2" t="s">
        <v>773</v>
      </c>
      <c r="BT1288" s="2" t="s">
        <v>774</v>
      </c>
    </row>
    <row r="1289" spans="1:72" x14ac:dyDescent="0.35">
      <c r="A1289" s="2" t="s">
        <v>16153</v>
      </c>
      <c r="B1289" s="2" t="s">
        <v>16154</v>
      </c>
      <c r="C1289" s="2" t="s">
        <v>16155</v>
      </c>
      <c r="D1289" s="2" t="s">
        <v>16156</v>
      </c>
      <c r="E1289" s="2" t="s">
        <v>16157</v>
      </c>
      <c r="F1289">
        <v>1</v>
      </c>
      <c r="G1289" s="2" t="s">
        <v>151</v>
      </c>
      <c r="H1289">
        <v>7</v>
      </c>
      <c r="I1289" s="2" t="s">
        <v>770</v>
      </c>
      <c r="J1289">
        <v>99</v>
      </c>
      <c r="K1289" s="2" t="s">
        <v>81</v>
      </c>
      <c r="L1289">
        <v>9</v>
      </c>
      <c r="M1289" s="2" t="s">
        <v>98</v>
      </c>
      <c r="N1289">
        <v>21</v>
      </c>
      <c r="O1289" s="2" t="s">
        <v>185</v>
      </c>
      <c r="P1289">
        <v>229</v>
      </c>
      <c r="Q1289" s="2" t="s">
        <v>186</v>
      </c>
      <c r="R1289" t="s">
        <v>67</v>
      </c>
      <c r="S1289" t="s">
        <v>67</v>
      </c>
      <c r="T1289" s="2" t="s">
        <v>1986</v>
      </c>
      <c r="U1289" s="2" t="s">
        <v>1987</v>
      </c>
      <c r="V1289">
        <v>915</v>
      </c>
      <c r="W1289" s="2" t="s">
        <v>632</v>
      </c>
      <c r="X1289">
        <v>50082.32</v>
      </c>
      <c r="Y1289">
        <v>50082.32</v>
      </c>
      <c r="AD1289">
        <v>35057.620000000003</v>
      </c>
      <c r="AF1289">
        <v>0</v>
      </c>
      <c r="AG1289">
        <v>15024.7</v>
      </c>
      <c r="AK1289">
        <v>100165</v>
      </c>
      <c r="AL1289" s="5">
        <v>100164.64</v>
      </c>
      <c r="AM1289">
        <v>12349.02</v>
      </c>
      <c r="AN1289">
        <v>9481.9699999999993</v>
      </c>
      <c r="AO1289">
        <v>42788.5</v>
      </c>
      <c r="AP1289">
        <v>50082.32</v>
      </c>
      <c r="AS1289">
        <v>35057.620000000003</v>
      </c>
      <c r="AU1289">
        <v>12836.55</v>
      </c>
      <c r="AY1289">
        <v>100165</v>
      </c>
      <c r="AZ1289" s="5">
        <v>90682.67</v>
      </c>
      <c r="BA1289" s="5">
        <v>85577</v>
      </c>
      <c r="BB1289" s="5">
        <v>85577</v>
      </c>
      <c r="BC1289" s="5">
        <v>85577</v>
      </c>
      <c r="BD1289" s="5">
        <v>85577</v>
      </c>
      <c r="BE1289" s="5">
        <v>0</v>
      </c>
      <c r="BF1289" s="5">
        <v>182874.56</v>
      </c>
      <c r="BG1289">
        <v>20170101</v>
      </c>
      <c r="BH1289" s="9" t="str">
        <f t="shared" si="60"/>
        <v>2017</v>
      </c>
      <c r="BI1289" t="str">
        <f>MID(Merge1[[#This Row],[OC_DATA_INIZIO_PROGETTO]],5,2)</f>
        <v>01</v>
      </c>
      <c r="BJ1289">
        <v>20181220</v>
      </c>
      <c r="BK1289" t="str">
        <f t="shared" si="61"/>
        <v>2018</v>
      </c>
      <c r="BL1289" t="str">
        <f>MID(Merge1[[#This Row],[OC_DATA_FINE_PROGETTO_PREVISTA]],5,2)</f>
        <v>12</v>
      </c>
      <c r="BM1289" s="8">
        <f>(Merge1[[#This Row],[Colonna2]]-Merge1[[#This Row],[Colonna1]])*12+Merge1[[#This Row],[Colonna22]]-Merge1[[#This Row],[Colonna12]]</f>
        <v>23</v>
      </c>
      <c r="BN1289">
        <v>20191104</v>
      </c>
      <c r="BO1289" t="str">
        <f t="shared" si="62"/>
        <v>2019</v>
      </c>
      <c r="BP1289" s="2" t="s">
        <v>76</v>
      </c>
      <c r="BQ1289" s="2" t="s">
        <v>76</v>
      </c>
      <c r="BR1289" s="2" t="s">
        <v>440</v>
      </c>
      <c r="BS1289" s="2" t="s">
        <v>773</v>
      </c>
      <c r="BT1289" s="2" t="s">
        <v>774</v>
      </c>
    </row>
    <row r="1290" spans="1:72" x14ac:dyDescent="0.35">
      <c r="A1290" s="2" t="s">
        <v>26338</v>
      </c>
      <c r="B1290" s="2" t="s">
        <v>26339</v>
      </c>
      <c r="C1290" s="2" t="s">
        <v>26340</v>
      </c>
      <c r="D1290" s="2" t="s">
        <v>26341</v>
      </c>
      <c r="E1290" s="2" t="s">
        <v>26342</v>
      </c>
      <c r="F1290">
        <v>1</v>
      </c>
      <c r="G1290" s="2" t="s">
        <v>151</v>
      </c>
      <c r="H1290">
        <v>2</v>
      </c>
      <c r="I1290" s="2" t="s">
        <v>430</v>
      </c>
      <c r="J1290">
        <v>14</v>
      </c>
      <c r="K1290" s="2" t="s">
        <v>8055</v>
      </c>
      <c r="L1290">
        <v>8</v>
      </c>
      <c r="M1290" s="2" t="s">
        <v>112</v>
      </c>
      <c r="N1290">
        <v>61</v>
      </c>
      <c r="O1290" s="2" t="s">
        <v>113</v>
      </c>
      <c r="P1290">
        <v>620</v>
      </c>
      <c r="Q1290" s="2" t="s">
        <v>114</v>
      </c>
      <c r="R1290" t="s">
        <v>67</v>
      </c>
      <c r="S1290" t="s">
        <v>67</v>
      </c>
      <c r="T1290" s="2" t="s">
        <v>73</v>
      </c>
      <c r="U1290" s="2" t="s">
        <v>74</v>
      </c>
      <c r="V1290">
        <v>2006</v>
      </c>
      <c r="W1290" s="2" t="s">
        <v>7566</v>
      </c>
      <c r="AE1290">
        <v>110000</v>
      </c>
      <c r="AF1290">
        <v>0</v>
      </c>
      <c r="AL1290" s="5">
        <v>110000</v>
      </c>
      <c r="AM1290">
        <v>0</v>
      </c>
      <c r="AN1290">
        <v>0</v>
      </c>
      <c r="AT1290">
        <v>110000</v>
      </c>
      <c r="AZ1290" s="5">
        <v>110000</v>
      </c>
      <c r="BA1290" s="5">
        <v>85575.53</v>
      </c>
      <c r="BB1290" s="5">
        <v>85575.53</v>
      </c>
      <c r="BC1290" s="5">
        <v>69294.509999999995</v>
      </c>
      <c r="BD1290" s="5">
        <v>69294.509999999995</v>
      </c>
      <c r="BE1290" s="5">
        <v>0</v>
      </c>
      <c r="BF1290" s="5">
        <v>69299.509999999995</v>
      </c>
      <c r="BG1290">
        <v>20181218</v>
      </c>
      <c r="BH1290" s="9" t="str">
        <f t="shared" si="60"/>
        <v>2018</v>
      </c>
      <c r="BI1290" t="str">
        <f>MID(Merge1[[#This Row],[OC_DATA_INIZIO_PROGETTO]],5,2)</f>
        <v>12</v>
      </c>
      <c r="BJ1290">
        <v>20210830</v>
      </c>
      <c r="BK1290" t="str">
        <f t="shared" si="61"/>
        <v>2021</v>
      </c>
      <c r="BL1290" t="str">
        <f>MID(Merge1[[#This Row],[OC_DATA_FINE_PROGETTO_PREVISTA]],5,2)</f>
        <v>08</v>
      </c>
      <c r="BM1290" s="8">
        <f>(Merge1[[#This Row],[Colonna2]]-Merge1[[#This Row],[Colonna1]])*12+Merge1[[#This Row],[Colonna22]]-Merge1[[#This Row],[Colonna12]]</f>
        <v>32</v>
      </c>
      <c r="BO1290" t="str">
        <f t="shared" si="62"/>
        <v/>
      </c>
      <c r="BP1290" s="2" t="s">
        <v>76</v>
      </c>
      <c r="BQ1290" s="2" t="s">
        <v>76</v>
      </c>
      <c r="BR1290" s="2" t="s">
        <v>77</v>
      </c>
      <c r="BS1290" s="2" t="s">
        <v>434</v>
      </c>
      <c r="BT1290" s="2" t="s">
        <v>435</v>
      </c>
    </row>
    <row r="1291" spans="1:72" x14ac:dyDescent="0.35">
      <c r="A1291" s="2" t="s">
        <v>7979</v>
      </c>
      <c r="B1291" s="2" t="s">
        <v>7980</v>
      </c>
      <c r="C1291" s="2" t="s">
        <v>7981</v>
      </c>
      <c r="D1291" s="2" t="s">
        <v>7981</v>
      </c>
      <c r="E1291" s="2" t="s">
        <v>7982</v>
      </c>
      <c r="F1291">
        <v>8</v>
      </c>
      <c r="G1291" s="2" t="s">
        <v>441</v>
      </c>
      <c r="H1291">
        <v>2</v>
      </c>
      <c r="I1291" s="2" t="s">
        <v>430</v>
      </c>
      <c r="J1291">
        <v>99</v>
      </c>
      <c r="K1291" s="2" t="s">
        <v>81</v>
      </c>
      <c r="L1291">
        <v>11</v>
      </c>
      <c r="M1291" s="2" t="s">
        <v>443</v>
      </c>
      <c r="N1291">
        <v>70</v>
      </c>
      <c r="O1291" s="2" t="s">
        <v>527</v>
      </c>
      <c r="P1291">
        <v>6</v>
      </c>
      <c r="Q1291" s="2" t="s">
        <v>7142</v>
      </c>
      <c r="R1291" t="s">
        <v>67</v>
      </c>
      <c r="S1291" t="s">
        <v>67</v>
      </c>
      <c r="T1291" s="2" t="s">
        <v>73</v>
      </c>
      <c r="U1291" s="2" t="s">
        <v>74</v>
      </c>
      <c r="V1291">
        <v>943</v>
      </c>
      <c r="W1291" s="2" t="s">
        <v>6664</v>
      </c>
      <c r="X1291">
        <v>85518.15</v>
      </c>
      <c r="Z1291">
        <v>85518.15</v>
      </c>
      <c r="AF1291">
        <v>0</v>
      </c>
      <c r="AL1291" s="5">
        <v>85518.15</v>
      </c>
      <c r="AM1291">
        <v>0</v>
      </c>
      <c r="AN1291">
        <v>0</v>
      </c>
      <c r="AO1291">
        <v>85518.15</v>
      </c>
      <c r="AQ1291">
        <v>85518.15</v>
      </c>
      <c r="AZ1291" s="5">
        <v>85518.15</v>
      </c>
      <c r="BA1291" s="5">
        <v>85518.15</v>
      </c>
      <c r="BB1291" s="5">
        <v>85518.15</v>
      </c>
      <c r="BC1291" s="5">
        <v>7518.14</v>
      </c>
      <c r="BD1291" s="5">
        <v>7518.14</v>
      </c>
      <c r="BE1291" s="5">
        <v>0</v>
      </c>
      <c r="BF1291" s="5">
        <v>7518.14</v>
      </c>
      <c r="BG1291">
        <v>20200320</v>
      </c>
      <c r="BH1291" s="9" t="str">
        <f t="shared" si="60"/>
        <v>2020</v>
      </c>
      <c r="BI1291" t="str">
        <f>MID(Merge1[[#This Row],[OC_DATA_INIZIO_PROGETTO]],5,2)</f>
        <v>03</v>
      </c>
      <c r="BJ1291">
        <v>20210702</v>
      </c>
      <c r="BK1291" t="str">
        <f t="shared" si="61"/>
        <v>2021</v>
      </c>
      <c r="BL1291" t="str">
        <f>MID(Merge1[[#This Row],[OC_DATA_FINE_PROGETTO_PREVISTA]],5,2)</f>
        <v>07</v>
      </c>
      <c r="BM1291" s="8">
        <f>(Merge1[[#This Row],[Colonna2]]-Merge1[[#This Row],[Colonna1]])*12+Merge1[[#This Row],[Colonna22]]-Merge1[[#This Row],[Colonna12]]</f>
        <v>16</v>
      </c>
      <c r="BO1291" t="str">
        <f t="shared" si="62"/>
        <v/>
      </c>
      <c r="BP1291" s="2" t="s">
        <v>76</v>
      </c>
      <c r="BQ1291" s="2" t="s">
        <v>76</v>
      </c>
      <c r="BR1291" s="2" t="s">
        <v>77</v>
      </c>
      <c r="BS1291" s="2" t="s">
        <v>434</v>
      </c>
      <c r="BT1291" s="2" t="s">
        <v>435</v>
      </c>
    </row>
    <row r="1292" spans="1:72" x14ac:dyDescent="0.35">
      <c r="A1292" s="2" t="s">
        <v>3343</v>
      </c>
      <c r="B1292" s="2" t="s">
        <v>3344</v>
      </c>
      <c r="C1292" s="2" t="s">
        <v>3345</v>
      </c>
      <c r="D1292" s="2" t="s">
        <v>3340</v>
      </c>
      <c r="E1292" s="2" t="s">
        <v>3346</v>
      </c>
      <c r="F1292">
        <v>1</v>
      </c>
      <c r="G1292" s="2" t="s">
        <v>151</v>
      </c>
      <c r="H1292">
        <v>7</v>
      </c>
      <c r="I1292" s="2" t="s">
        <v>770</v>
      </c>
      <c r="J1292">
        <v>20</v>
      </c>
      <c r="K1292" s="2" t="s">
        <v>3054</v>
      </c>
      <c r="L1292">
        <v>8</v>
      </c>
      <c r="M1292" s="2" t="s">
        <v>112</v>
      </c>
      <c r="N1292">
        <v>62</v>
      </c>
      <c r="O1292" s="2" t="s">
        <v>2450</v>
      </c>
      <c r="P1292">
        <v>634</v>
      </c>
      <c r="Q1292" s="2" t="s">
        <v>2770</v>
      </c>
      <c r="R1292" t="s">
        <v>67</v>
      </c>
      <c r="S1292" t="s">
        <v>67</v>
      </c>
      <c r="T1292" s="2" t="s">
        <v>73</v>
      </c>
      <c r="U1292" s="2" t="s">
        <v>74</v>
      </c>
      <c r="V1292">
        <v>609</v>
      </c>
      <c r="W1292" s="2" t="s">
        <v>2413</v>
      </c>
      <c r="X1292">
        <v>42683.3</v>
      </c>
      <c r="Y1292">
        <v>42683.3</v>
      </c>
      <c r="AD1292">
        <v>29878.31</v>
      </c>
      <c r="AF1292">
        <v>0</v>
      </c>
      <c r="AG1292">
        <v>12804.98</v>
      </c>
      <c r="AK1292">
        <v>21342</v>
      </c>
      <c r="AL1292" s="5">
        <v>85366.59</v>
      </c>
      <c r="AM1292">
        <v>0</v>
      </c>
      <c r="AN1292">
        <v>0</v>
      </c>
      <c r="AO1292">
        <v>42683.3</v>
      </c>
      <c r="AP1292">
        <v>42683.3</v>
      </c>
      <c r="AS1292">
        <v>29878.31</v>
      </c>
      <c r="AU1292">
        <v>12804.98</v>
      </c>
      <c r="AY1292">
        <v>21342</v>
      </c>
      <c r="AZ1292" s="5">
        <v>85366.59</v>
      </c>
      <c r="BA1292" s="5">
        <v>85366.58</v>
      </c>
      <c r="BB1292" s="5">
        <v>85366.58</v>
      </c>
      <c r="BC1292" s="5">
        <v>85366.53</v>
      </c>
      <c r="BD1292" s="5">
        <v>85366.53</v>
      </c>
      <c r="BE1292" s="5">
        <v>0</v>
      </c>
      <c r="BF1292" s="5">
        <v>106708.23</v>
      </c>
      <c r="BG1292">
        <v>20160722</v>
      </c>
      <c r="BH1292" s="9" t="str">
        <f t="shared" si="60"/>
        <v>2016</v>
      </c>
      <c r="BI1292" t="str">
        <f>MID(Merge1[[#This Row],[OC_DATA_INIZIO_PROGETTO]],5,2)</f>
        <v>07</v>
      </c>
      <c r="BJ1292">
        <v>20180731</v>
      </c>
      <c r="BK1292" t="str">
        <f t="shared" si="61"/>
        <v>2018</v>
      </c>
      <c r="BL1292" t="str">
        <f>MID(Merge1[[#This Row],[OC_DATA_FINE_PROGETTO_PREVISTA]],5,2)</f>
        <v>07</v>
      </c>
      <c r="BM1292" s="8">
        <f>(Merge1[[#This Row],[Colonna2]]-Merge1[[#This Row],[Colonna1]])*12+Merge1[[#This Row],[Colonna22]]-Merge1[[#This Row],[Colonna12]]</f>
        <v>24</v>
      </c>
      <c r="BN1292">
        <v>20180731</v>
      </c>
      <c r="BO1292" t="str">
        <f t="shared" si="62"/>
        <v>2018</v>
      </c>
      <c r="BP1292" s="2" t="s">
        <v>116</v>
      </c>
      <c r="BQ1292" s="2" t="s">
        <v>763</v>
      </c>
      <c r="BR1292" s="2" t="s">
        <v>440</v>
      </c>
      <c r="BS1292" s="2" t="s">
        <v>773</v>
      </c>
      <c r="BT1292" s="2" t="s">
        <v>774</v>
      </c>
    </row>
    <row r="1293" spans="1:72" x14ac:dyDescent="0.35">
      <c r="A1293" s="2" t="s">
        <v>6691</v>
      </c>
      <c r="B1293" s="2" t="s">
        <v>6692</v>
      </c>
      <c r="C1293" s="2" t="s">
        <v>6693</v>
      </c>
      <c r="D1293" s="2" t="s">
        <v>6694</v>
      </c>
      <c r="E1293" s="2" t="s">
        <v>6695</v>
      </c>
      <c r="F1293">
        <v>8</v>
      </c>
      <c r="G1293" s="2" t="s">
        <v>441</v>
      </c>
      <c r="H1293">
        <v>2</v>
      </c>
      <c r="I1293" s="2" t="s">
        <v>430</v>
      </c>
      <c r="J1293">
        <v>99</v>
      </c>
      <c r="K1293" s="2" t="s">
        <v>81</v>
      </c>
      <c r="L1293">
        <v>11</v>
      </c>
      <c r="M1293" s="2" t="s">
        <v>443</v>
      </c>
      <c r="N1293">
        <v>80</v>
      </c>
      <c r="O1293" s="2" t="s">
        <v>676</v>
      </c>
      <c r="P1293">
        <v>899</v>
      </c>
      <c r="Q1293" s="2" t="s">
        <v>676</v>
      </c>
      <c r="R1293" t="s">
        <v>67</v>
      </c>
      <c r="S1293" t="s">
        <v>67</v>
      </c>
      <c r="T1293" s="2" t="s">
        <v>73</v>
      </c>
      <c r="U1293" s="2" t="s">
        <v>74</v>
      </c>
      <c r="V1293">
        <v>915</v>
      </c>
      <c r="W1293" s="2" t="s">
        <v>632</v>
      </c>
      <c r="X1293">
        <v>85341.54</v>
      </c>
      <c r="Z1293">
        <v>85341.54</v>
      </c>
      <c r="AF1293">
        <v>0</v>
      </c>
      <c r="AL1293" s="5">
        <v>85341.54</v>
      </c>
      <c r="AM1293">
        <v>0</v>
      </c>
      <c r="AN1293">
        <v>0</v>
      </c>
      <c r="AO1293">
        <v>85341.54</v>
      </c>
      <c r="AQ1293">
        <v>85341.54</v>
      </c>
      <c r="AZ1293" s="5">
        <v>85341.54</v>
      </c>
      <c r="BA1293" s="5">
        <v>85341.54</v>
      </c>
      <c r="BB1293" s="5">
        <v>85341.54</v>
      </c>
      <c r="BC1293" s="5">
        <v>85341.54</v>
      </c>
      <c r="BD1293" s="5">
        <v>85341.54</v>
      </c>
      <c r="BE1293" s="5">
        <v>0</v>
      </c>
      <c r="BF1293" s="5">
        <v>85341.54</v>
      </c>
      <c r="BG1293">
        <v>20150713</v>
      </c>
      <c r="BH1293" s="9" t="str">
        <f t="shared" si="60"/>
        <v>2015</v>
      </c>
      <c r="BI1293" t="str">
        <f>MID(Merge1[[#This Row],[OC_DATA_INIZIO_PROGETTO]],5,2)</f>
        <v>07</v>
      </c>
      <c r="BJ1293">
        <v>20151231</v>
      </c>
      <c r="BK1293" t="str">
        <f t="shared" si="61"/>
        <v>2015</v>
      </c>
      <c r="BL1293" t="str">
        <f>MID(Merge1[[#This Row],[OC_DATA_FINE_PROGETTO_PREVISTA]],5,2)</f>
        <v>12</v>
      </c>
      <c r="BM1293" s="8">
        <f>(Merge1[[#This Row],[Colonna2]]-Merge1[[#This Row],[Colonna1]])*12+Merge1[[#This Row],[Colonna22]]-Merge1[[#This Row],[Colonna12]]</f>
        <v>5</v>
      </c>
      <c r="BN1293">
        <v>20151231</v>
      </c>
      <c r="BO1293" t="str">
        <f t="shared" si="62"/>
        <v>2015</v>
      </c>
      <c r="BP1293" s="2" t="s">
        <v>116</v>
      </c>
      <c r="BQ1293" s="2" t="s">
        <v>763</v>
      </c>
      <c r="BR1293" s="2" t="s">
        <v>440</v>
      </c>
      <c r="BS1293" s="2" t="s">
        <v>434</v>
      </c>
      <c r="BT1293" s="2" t="s">
        <v>435</v>
      </c>
    </row>
    <row r="1294" spans="1:72" x14ac:dyDescent="0.35">
      <c r="A1294" s="2" t="s">
        <v>29859</v>
      </c>
      <c r="B1294" s="2" t="s">
        <v>29860</v>
      </c>
      <c r="C1294" s="2" t="s">
        <v>29861</v>
      </c>
      <c r="D1294" s="2" t="s">
        <v>29590</v>
      </c>
      <c r="E1294" s="2" t="s">
        <v>29862</v>
      </c>
      <c r="F1294">
        <v>3</v>
      </c>
      <c r="G1294" s="2" t="s">
        <v>102</v>
      </c>
      <c r="H1294">
        <v>7</v>
      </c>
      <c r="I1294" s="2" t="s">
        <v>770</v>
      </c>
      <c r="J1294">
        <v>20</v>
      </c>
      <c r="K1294" s="2" t="s">
        <v>3054</v>
      </c>
      <c r="L1294">
        <v>8</v>
      </c>
      <c r="M1294" s="2" t="s">
        <v>112</v>
      </c>
      <c r="N1294">
        <v>62</v>
      </c>
      <c r="O1294" s="2" t="s">
        <v>2450</v>
      </c>
      <c r="P1294">
        <v>999</v>
      </c>
      <c r="Q1294" s="2" t="s">
        <v>3522</v>
      </c>
      <c r="R1294" t="s">
        <v>67</v>
      </c>
      <c r="S1294" t="s">
        <v>67</v>
      </c>
      <c r="T1294" s="2" t="s">
        <v>1986</v>
      </c>
      <c r="U1294" s="2" t="s">
        <v>1987</v>
      </c>
      <c r="V1294">
        <v>1914</v>
      </c>
      <c r="W1294" s="2" t="s">
        <v>452</v>
      </c>
      <c r="X1294">
        <v>63905.25</v>
      </c>
      <c r="Y1294">
        <v>63905.25</v>
      </c>
      <c r="AF1294">
        <v>0</v>
      </c>
      <c r="AI1294">
        <v>30428.75</v>
      </c>
      <c r="AL1294" s="5">
        <v>94334</v>
      </c>
      <c r="AM1294">
        <v>0</v>
      </c>
      <c r="AN1294">
        <v>0</v>
      </c>
      <c r="AO1294">
        <v>63905.25</v>
      </c>
      <c r="AP1294">
        <v>63905.25</v>
      </c>
      <c r="AW1294">
        <v>30428.75</v>
      </c>
      <c r="AZ1294" s="5">
        <v>94334</v>
      </c>
      <c r="BA1294" s="5">
        <v>85207</v>
      </c>
      <c r="BB1294" s="5">
        <v>85207</v>
      </c>
      <c r="BF1294" s="5">
        <v>94334</v>
      </c>
      <c r="BG1294">
        <v>20170901</v>
      </c>
      <c r="BH1294" s="9" t="str">
        <f t="shared" si="60"/>
        <v>2017</v>
      </c>
      <c r="BI1294" t="str">
        <f>MID(Merge1[[#This Row],[OC_DATA_INIZIO_PROGETTO]],5,2)</f>
        <v>09</v>
      </c>
      <c r="BJ1294">
        <v>20190228</v>
      </c>
      <c r="BK1294" t="str">
        <f t="shared" si="61"/>
        <v>2019</v>
      </c>
      <c r="BL1294" t="str">
        <f>MID(Merge1[[#This Row],[OC_DATA_FINE_PROGETTO_PREVISTA]],5,2)</f>
        <v>02</v>
      </c>
      <c r="BM1294" s="8">
        <f>(Merge1[[#This Row],[Colonna2]]-Merge1[[#This Row],[Colonna1]])*12+Merge1[[#This Row],[Colonna22]]-Merge1[[#This Row],[Colonna12]]</f>
        <v>17</v>
      </c>
      <c r="BN1294">
        <v>20190228</v>
      </c>
      <c r="BO1294" t="str">
        <f t="shared" si="62"/>
        <v>2019</v>
      </c>
      <c r="BP1294" s="2" t="s">
        <v>86</v>
      </c>
      <c r="BQ1294" s="2" t="s">
        <v>86</v>
      </c>
      <c r="BR1294" s="2" t="s">
        <v>440</v>
      </c>
      <c r="BS1294" s="2" t="s">
        <v>773</v>
      </c>
      <c r="BT1294" s="2" t="s">
        <v>774</v>
      </c>
    </row>
    <row r="1295" spans="1:72" x14ac:dyDescent="0.35">
      <c r="A1295" s="2" t="s">
        <v>15660</v>
      </c>
      <c r="B1295" s="2" t="s">
        <v>15661</v>
      </c>
      <c r="C1295" s="2" t="s">
        <v>15662</v>
      </c>
      <c r="D1295" s="2" t="s">
        <v>15663</v>
      </c>
      <c r="E1295" s="2" t="s">
        <v>15664</v>
      </c>
      <c r="F1295">
        <v>1</v>
      </c>
      <c r="G1295" s="2" t="s">
        <v>151</v>
      </c>
      <c r="H1295">
        <v>7</v>
      </c>
      <c r="I1295" s="2" t="s">
        <v>770</v>
      </c>
      <c r="J1295">
        <v>99</v>
      </c>
      <c r="K1295" s="2" t="s">
        <v>81</v>
      </c>
      <c r="L1295">
        <v>9</v>
      </c>
      <c r="M1295" s="2" t="s">
        <v>98</v>
      </c>
      <c r="N1295">
        <v>21</v>
      </c>
      <c r="O1295" s="2" t="s">
        <v>185</v>
      </c>
      <c r="P1295">
        <v>229</v>
      </c>
      <c r="Q1295" s="2" t="s">
        <v>186</v>
      </c>
      <c r="R1295" t="s">
        <v>67</v>
      </c>
      <c r="S1295" t="s">
        <v>67</v>
      </c>
      <c r="T1295" s="2" t="s">
        <v>1986</v>
      </c>
      <c r="U1295" s="2" t="s">
        <v>1987</v>
      </c>
      <c r="V1295">
        <v>919</v>
      </c>
      <c r="W1295" s="2" t="s">
        <v>6665</v>
      </c>
      <c r="X1295">
        <v>42600</v>
      </c>
      <c r="Y1295">
        <v>42600</v>
      </c>
      <c r="AD1295">
        <v>29820</v>
      </c>
      <c r="AF1295">
        <v>0</v>
      </c>
      <c r="AG1295">
        <v>12780</v>
      </c>
      <c r="AK1295">
        <v>69794</v>
      </c>
      <c r="AL1295" s="5">
        <v>85200</v>
      </c>
      <c r="AM1295">
        <v>5495.64</v>
      </c>
      <c r="AN1295">
        <v>0</v>
      </c>
      <c r="AO1295">
        <v>42600</v>
      </c>
      <c r="AP1295">
        <v>42600</v>
      </c>
      <c r="AS1295">
        <v>29820</v>
      </c>
      <c r="AU1295">
        <v>12780</v>
      </c>
      <c r="AY1295">
        <v>69794</v>
      </c>
      <c r="AZ1295" s="5">
        <v>85200</v>
      </c>
      <c r="BA1295" s="5">
        <v>85200</v>
      </c>
      <c r="BB1295" s="5">
        <v>85200</v>
      </c>
      <c r="BC1295" s="5">
        <v>85200</v>
      </c>
      <c r="BD1295" s="5">
        <v>85200</v>
      </c>
      <c r="BE1295" s="5">
        <v>0</v>
      </c>
      <c r="BF1295" s="5">
        <v>149498</v>
      </c>
      <c r="BG1295">
        <v>20150713</v>
      </c>
      <c r="BH1295" s="9" t="str">
        <f t="shared" si="60"/>
        <v>2015</v>
      </c>
      <c r="BI1295" t="str">
        <f>MID(Merge1[[#This Row],[OC_DATA_INIZIO_PROGETTO]],5,2)</f>
        <v>07</v>
      </c>
      <c r="BJ1295">
        <v>20180713</v>
      </c>
      <c r="BK1295" t="str">
        <f t="shared" si="61"/>
        <v>2018</v>
      </c>
      <c r="BL1295" t="str">
        <f>MID(Merge1[[#This Row],[OC_DATA_FINE_PROGETTO_PREVISTA]],5,2)</f>
        <v>07</v>
      </c>
      <c r="BM1295" s="8">
        <f>(Merge1[[#This Row],[Colonna2]]-Merge1[[#This Row],[Colonna1]])*12+Merge1[[#This Row],[Colonna22]]-Merge1[[#This Row],[Colonna12]]</f>
        <v>36</v>
      </c>
      <c r="BN1295">
        <v>20181016</v>
      </c>
      <c r="BO1295" t="str">
        <f t="shared" si="62"/>
        <v>2018</v>
      </c>
      <c r="BP1295" s="2" t="s">
        <v>116</v>
      </c>
      <c r="BQ1295" s="2" t="s">
        <v>763</v>
      </c>
      <c r="BR1295" s="2" t="s">
        <v>440</v>
      </c>
      <c r="BS1295" s="2" t="s">
        <v>773</v>
      </c>
      <c r="BT1295" s="2" t="s">
        <v>774</v>
      </c>
    </row>
    <row r="1296" spans="1:72" x14ac:dyDescent="0.35">
      <c r="A1296" s="2" t="s">
        <v>12159</v>
      </c>
      <c r="B1296" s="2" t="s">
        <v>12160</v>
      </c>
      <c r="C1296" s="2" t="s">
        <v>12161</v>
      </c>
      <c r="D1296" s="2" t="s">
        <v>12162</v>
      </c>
      <c r="E1296" s="2" t="s">
        <v>12163</v>
      </c>
      <c r="F1296">
        <v>1</v>
      </c>
      <c r="G1296" s="2" t="s">
        <v>151</v>
      </c>
      <c r="H1296">
        <v>7</v>
      </c>
      <c r="I1296" s="2" t="s">
        <v>770</v>
      </c>
      <c r="J1296">
        <v>99</v>
      </c>
      <c r="K1296" s="2" t="s">
        <v>81</v>
      </c>
      <c r="L1296">
        <v>8</v>
      </c>
      <c r="M1296" s="2" t="s">
        <v>112</v>
      </c>
      <c r="N1296">
        <v>62</v>
      </c>
      <c r="O1296" s="2" t="s">
        <v>2450</v>
      </c>
      <c r="P1296">
        <v>999</v>
      </c>
      <c r="Q1296" s="2" t="s">
        <v>3522</v>
      </c>
      <c r="R1296" t="s">
        <v>67</v>
      </c>
      <c r="S1296" t="s">
        <v>67</v>
      </c>
      <c r="T1296" s="2" t="s">
        <v>1986</v>
      </c>
      <c r="U1296" s="2" t="s">
        <v>1987</v>
      </c>
      <c r="V1296">
        <v>906</v>
      </c>
      <c r="W1296" s="2" t="s">
        <v>6660</v>
      </c>
      <c r="X1296">
        <v>42500</v>
      </c>
      <c r="Y1296">
        <v>42500</v>
      </c>
      <c r="AD1296">
        <v>29750</v>
      </c>
      <c r="AF1296">
        <v>0</v>
      </c>
      <c r="AG1296">
        <v>12750</v>
      </c>
      <c r="AK1296">
        <v>85000</v>
      </c>
      <c r="AL1296" s="5">
        <v>85000</v>
      </c>
      <c r="AM1296">
        <v>0</v>
      </c>
      <c r="AN1296">
        <v>0</v>
      </c>
      <c r="AO1296">
        <v>42500</v>
      </c>
      <c r="AP1296">
        <v>42500</v>
      </c>
      <c r="AS1296">
        <v>29750</v>
      </c>
      <c r="AU1296">
        <v>12750</v>
      </c>
      <c r="AY1296">
        <v>85000</v>
      </c>
      <c r="AZ1296" s="5">
        <v>85000</v>
      </c>
      <c r="BA1296" s="5">
        <v>85000</v>
      </c>
      <c r="BB1296" s="5">
        <v>85000</v>
      </c>
      <c r="BF1296" s="5">
        <v>0</v>
      </c>
      <c r="BG1296">
        <v>20201204</v>
      </c>
      <c r="BH1296" s="9" t="str">
        <f t="shared" si="60"/>
        <v>2020</v>
      </c>
      <c r="BI1296" t="str">
        <f>MID(Merge1[[#This Row],[OC_DATA_INIZIO_PROGETTO]],5,2)</f>
        <v>12</v>
      </c>
      <c r="BJ1296">
        <v>20211231</v>
      </c>
      <c r="BK1296" t="str">
        <f t="shared" si="61"/>
        <v>2021</v>
      </c>
      <c r="BL1296" t="str">
        <f>MID(Merge1[[#This Row],[OC_DATA_FINE_PROGETTO_PREVISTA]],5,2)</f>
        <v>12</v>
      </c>
      <c r="BM1296" s="8">
        <f>(Merge1[[#This Row],[Colonna2]]-Merge1[[#This Row],[Colonna1]])*12+Merge1[[#This Row],[Colonna22]]-Merge1[[#This Row],[Colonna12]]</f>
        <v>12</v>
      </c>
      <c r="BN1296">
        <v>20211204</v>
      </c>
      <c r="BO1296" t="str">
        <f t="shared" si="62"/>
        <v>2021</v>
      </c>
      <c r="BP1296" s="2" t="s">
        <v>86</v>
      </c>
      <c r="BQ1296" s="2" t="s">
        <v>76</v>
      </c>
      <c r="BR1296" s="2" t="s">
        <v>77</v>
      </c>
      <c r="BS1296" s="2" t="s">
        <v>2387</v>
      </c>
      <c r="BT1296" s="2" t="s">
        <v>510</v>
      </c>
    </row>
    <row r="1297" spans="1:72" x14ac:dyDescent="0.35">
      <c r="A1297" s="2" t="s">
        <v>30070</v>
      </c>
      <c r="B1297" s="2" t="s">
        <v>30071</v>
      </c>
      <c r="C1297" s="2" t="s">
        <v>30072</v>
      </c>
      <c r="D1297" s="2" t="s">
        <v>30073</v>
      </c>
      <c r="E1297" s="2" t="s">
        <v>30074</v>
      </c>
      <c r="F1297">
        <v>3</v>
      </c>
      <c r="G1297" s="2" t="s">
        <v>102</v>
      </c>
      <c r="H1297">
        <v>7</v>
      </c>
      <c r="I1297" s="2" t="s">
        <v>770</v>
      </c>
      <c r="J1297">
        <v>20</v>
      </c>
      <c r="K1297" s="2" t="s">
        <v>3054</v>
      </c>
      <c r="L1297">
        <v>8</v>
      </c>
      <c r="M1297" s="2" t="s">
        <v>112</v>
      </c>
      <c r="N1297">
        <v>62</v>
      </c>
      <c r="O1297" s="2" t="s">
        <v>2450</v>
      </c>
      <c r="P1297">
        <v>999</v>
      </c>
      <c r="Q1297" s="2" t="s">
        <v>3522</v>
      </c>
      <c r="R1297" t="s">
        <v>67</v>
      </c>
      <c r="S1297" t="s">
        <v>67</v>
      </c>
      <c r="T1297" s="2" t="s">
        <v>1986</v>
      </c>
      <c r="U1297" s="2" t="s">
        <v>1987</v>
      </c>
      <c r="V1297">
        <v>1956</v>
      </c>
      <c r="W1297" s="2" t="s">
        <v>499</v>
      </c>
      <c r="X1297">
        <v>63750</v>
      </c>
      <c r="Y1297">
        <v>63750</v>
      </c>
      <c r="AF1297">
        <v>0</v>
      </c>
      <c r="AI1297">
        <v>21250</v>
      </c>
      <c r="AL1297" s="5">
        <v>85000</v>
      </c>
      <c r="AM1297">
        <v>0</v>
      </c>
      <c r="AN1297">
        <v>0</v>
      </c>
      <c r="AO1297">
        <v>63750</v>
      </c>
      <c r="AP1297">
        <v>63750</v>
      </c>
      <c r="AW1297">
        <v>21250</v>
      </c>
      <c r="AZ1297" s="5">
        <v>85000</v>
      </c>
      <c r="BA1297" s="5">
        <v>85000</v>
      </c>
      <c r="BB1297" s="5">
        <v>85000</v>
      </c>
      <c r="BF1297" s="5">
        <v>0</v>
      </c>
      <c r="BG1297">
        <v>20180101</v>
      </c>
      <c r="BH1297" s="9" t="str">
        <f t="shared" si="60"/>
        <v>2018</v>
      </c>
      <c r="BI1297" t="str">
        <f>MID(Merge1[[#This Row],[OC_DATA_INIZIO_PROGETTO]],5,2)</f>
        <v>01</v>
      </c>
      <c r="BJ1297">
        <v>20220429</v>
      </c>
      <c r="BK1297" t="str">
        <f t="shared" si="61"/>
        <v>2022</v>
      </c>
      <c r="BL1297" t="str">
        <f>MID(Merge1[[#This Row],[OC_DATA_FINE_PROGETTO_PREVISTA]],5,2)</f>
        <v>04</v>
      </c>
      <c r="BM1297" s="8">
        <f>(Merge1[[#This Row],[Colonna2]]-Merge1[[#This Row],[Colonna1]])*12+Merge1[[#This Row],[Colonna22]]-Merge1[[#This Row],[Colonna12]]</f>
        <v>51</v>
      </c>
      <c r="BO1297" t="str">
        <f t="shared" si="62"/>
        <v/>
      </c>
      <c r="BP1297" s="2" t="s">
        <v>86</v>
      </c>
      <c r="BQ1297" s="2" t="s">
        <v>76</v>
      </c>
      <c r="BR1297" s="2" t="s">
        <v>77</v>
      </c>
      <c r="BS1297" s="2" t="s">
        <v>2387</v>
      </c>
      <c r="BT1297" s="2" t="s">
        <v>510</v>
      </c>
    </row>
    <row r="1298" spans="1:72" x14ac:dyDescent="0.35">
      <c r="A1298" s="2" t="s">
        <v>11175</v>
      </c>
      <c r="B1298" s="2" t="s">
        <v>11176</v>
      </c>
      <c r="C1298" s="2" t="s">
        <v>11177</v>
      </c>
      <c r="D1298" s="2" t="s">
        <v>11178</v>
      </c>
      <c r="E1298" s="2" t="s">
        <v>11179</v>
      </c>
      <c r="F1298">
        <v>1</v>
      </c>
      <c r="G1298" s="2" t="s">
        <v>151</v>
      </c>
      <c r="H1298">
        <v>7</v>
      </c>
      <c r="I1298" s="2" t="s">
        <v>770</v>
      </c>
      <c r="J1298">
        <v>99</v>
      </c>
      <c r="K1298" s="2" t="s">
        <v>81</v>
      </c>
      <c r="L1298">
        <v>8</v>
      </c>
      <c r="M1298" s="2" t="s">
        <v>112</v>
      </c>
      <c r="N1298">
        <v>62</v>
      </c>
      <c r="O1298" s="2" t="s">
        <v>2450</v>
      </c>
      <c r="P1298">
        <v>999</v>
      </c>
      <c r="Q1298" s="2" t="s">
        <v>3522</v>
      </c>
      <c r="R1298" t="s">
        <v>67</v>
      </c>
      <c r="S1298" t="s">
        <v>67</v>
      </c>
      <c r="T1298" s="2" t="s">
        <v>1986</v>
      </c>
      <c r="U1298" s="2" t="s">
        <v>1987</v>
      </c>
      <c r="V1298">
        <v>910</v>
      </c>
      <c r="W1298" s="2" t="s">
        <v>6662</v>
      </c>
      <c r="X1298">
        <v>42219.75</v>
      </c>
      <c r="Y1298">
        <v>42219.75</v>
      </c>
      <c r="AD1298">
        <v>29553.83</v>
      </c>
      <c r="AF1298">
        <v>0</v>
      </c>
      <c r="AG1298">
        <v>12665.92</v>
      </c>
      <c r="AK1298">
        <v>115560</v>
      </c>
      <c r="AL1298" s="5">
        <v>84439.5</v>
      </c>
      <c r="AM1298">
        <v>0</v>
      </c>
      <c r="AN1298">
        <v>0</v>
      </c>
      <c r="AO1298">
        <v>42219.75</v>
      </c>
      <c r="AP1298">
        <v>42219.75</v>
      </c>
      <c r="AS1298">
        <v>29553.83</v>
      </c>
      <c r="AU1298">
        <v>12665.92</v>
      </c>
      <c r="AY1298">
        <v>115560</v>
      </c>
      <c r="AZ1298" s="5">
        <v>84439.5</v>
      </c>
      <c r="BA1298" s="5">
        <v>84439.5</v>
      </c>
      <c r="BB1298" s="5">
        <v>84439.5</v>
      </c>
      <c r="BF1298" s="5">
        <v>0</v>
      </c>
      <c r="BG1298">
        <v>20201204</v>
      </c>
      <c r="BH1298" s="9" t="str">
        <f t="shared" si="60"/>
        <v>2020</v>
      </c>
      <c r="BI1298" t="str">
        <f>MID(Merge1[[#This Row],[OC_DATA_INIZIO_PROGETTO]],5,2)</f>
        <v>12</v>
      </c>
      <c r="BJ1298">
        <v>20211231</v>
      </c>
      <c r="BK1298" t="str">
        <f t="shared" si="61"/>
        <v>2021</v>
      </c>
      <c r="BL1298" t="str">
        <f>MID(Merge1[[#This Row],[OC_DATA_FINE_PROGETTO_PREVISTA]],5,2)</f>
        <v>12</v>
      </c>
      <c r="BM1298" s="8">
        <f>(Merge1[[#This Row],[Colonna2]]-Merge1[[#This Row],[Colonna1]])*12+Merge1[[#This Row],[Colonna22]]-Merge1[[#This Row],[Colonna12]]</f>
        <v>12</v>
      </c>
      <c r="BN1298">
        <v>20211204</v>
      </c>
      <c r="BO1298" t="str">
        <f t="shared" si="62"/>
        <v>2021</v>
      </c>
      <c r="BP1298" s="2" t="s">
        <v>86</v>
      </c>
      <c r="BQ1298" s="2" t="s">
        <v>76</v>
      </c>
      <c r="BR1298" s="2" t="s">
        <v>77</v>
      </c>
      <c r="BS1298" s="2" t="s">
        <v>2387</v>
      </c>
      <c r="BT1298" s="2" t="s">
        <v>510</v>
      </c>
    </row>
    <row r="1299" spans="1:72" x14ac:dyDescent="0.35">
      <c r="A1299" s="2" t="s">
        <v>11581</v>
      </c>
      <c r="B1299" s="2" t="s">
        <v>11582</v>
      </c>
      <c r="C1299" s="2" t="s">
        <v>11583</v>
      </c>
      <c r="D1299" s="2" t="s">
        <v>11584</v>
      </c>
      <c r="E1299" s="2" t="s">
        <v>11585</v>
      </c>
      <c r="F1299">
        <v>1</v>
      </c>
      <c r="G1299" s="2" t="s">
        <v>151</v>
      </c>
      <c r="H1299">
        <v>7</v>
      </c>
      <c r="I1299" s="2" t="s">
        <v>770</v>
      </c>
      <c r="J1299">
        <v>99</v>
      </c>
      <c r="K1299" s="2" t="s">
        <v>81</v>
      </c>
      <c r="L1299">
        <v>8</v>
      </c>
      <c r="M1299" s="2" t="s">
        <v>112</v>
      </c>
      <c r="N1299">
        <v>62</v>
      </c>
      <c r="O1299" s="2" t="s">
        <v>2450</v>
      </c>
      <c r="P1299">
        <v>999</v>
      </c>
      <c r="Q1299" s="2" t="s">
        <v>3522</v>
      </c>
      <c r="R1299" t="s">
        <v>67</v>
      </c>
      <c r="S1299" t="s">
        <v>67</v>
      </c>
      <c r="T1299" s="2" t="s">
        <v>1986</v>
      </c>
      <c r="U1299" s="2" t="s">
        <v>1987</v>
      </c>
      <c r="V1299">
        <v>915</v>
      </c>
      <c r="W1299" s="2" t="s">
        <v>632</v>
      </c>
      <c r="X1299">
        <v>42057.5</v>
      </c>
      <c r="Y1299">
        <v>42057.5</v>
      </c>
      <c r="AD1299">
        <v>29440.25</v>
      </c>
      <c r="AF1299">
        <v>0</v>
      </c>
      <c r="AG1299">
        <v>12617.25</v>
      </c>
      <c r="AK1299">
        <v>115885</v>
      </c>
      <c r="AL1299" s="5">
        <v>84115</v>
      </c>
      <c r="AM1299">
        <v>0</v>
      </c>
      <c r="AN1299">
        <v>0</v>
      </c>
      <c r="AO1299">
        <v>42057.5</v>
      </c>
      <c r="AP1299">
        <v>42057.5</v>
      </c>
      <c r="AS1299">
        <v>29440.25</v>
      </c>
      <c r="AU1299">
        <v>12617.25</v>
      </c>
      <c r="AY1299">
        <v>115885</v>
      </c>
      <c r="AZ1299" s="5">
        <v>84115</v>
      </c>
      <c r="BA1299" s="5">
        <v>84115</v>
      </c>
      <c r="BB1299" s="5">
        <v>84115</v>
      </c>
      <c r="BF1299" s="5">
        <v>0</v>
      </c>
      <c r="BG1299">
        <v>20201204</v>
      </c>
      <c r="BH1299" s="9" t="str">
        <f t="shared" si="60"/>
        <v>2020</v>
      </c>
      <c r="BI1299" t="str">
        <f>MID(Merge1[[#This Row],[OC_DATA_INIZIO_PROGETTO]],5,2)</f>
        <v>12</v>
      </c>
      <c r="BJ1299">
        <v>20211231</v>
      </c>
      <c r="BK1299" t="str">
        <f t="shared" si="61"/>
        <v>2021</v>
      </c>
      <c r="BL1299" t="str">
        <f>MID(Merge1[[#This Row],[OC_DATA_FINE_PROGETTO_PREVISTA]],5,2)</f>
        <v>12</v>
      </c>
      <c r="BM1299" s="8">
        <f>(Merge1[[#This Row],[Colonna2]]-Merge1[[#This Row],[Colonna1]])*12+Merge1[[#This Row],[Colonna22]]-Merge1[[#This Row],[Colonna12]]</f>
        <v>12</v>
      </c>
      <c r="BN1299">
        <v>20211204</v>
      </c>
      <c r="BO1299" t="str">
        <f t="shared" si="62"/>
        <v>2021</v>
      </c>
      <c r="BP1299" s="2" t="s">
        <v>86</v>
      </c>
      <c r="BQ1299" s="2" t="s">
        <v>76</v>
      </c>
      <c r="BR1299" s="2" t="s">
        <v>77</v>
      </c>
      <c r="BS1299" s="2" t="s">
        <v>2387</v>
      </c>
      <c r="BT1299" s="2" t="s">
        <v>510</v>
      </c>
    </row>
    <row r="1300" spans="1:72" x14ac:dyDescent="0.35">
      <c r="A1300" s="2" t="s">
        <v>21889</v>
      </c>
      <c r="B1300" s="2" t="s">
        <v>21885</v>
      </c>
      <c r="C1300" s="2" t="s">
        <v>21890</v>
      </c>
      <c r="D1300" s="2" t="s">
        <v>21659</v>
      </c>
      <c r="E1300" s="2" t="s">
        <v>21891</v>
      </c>
      <c r="F1300">
        <v>8</v>
      </c>
      <c r="G1300" s="2" t="s">
        <v>441</v>
      </c>
      <c r="H1300">
        <v>2</v>
      </c>
      <c r="I1300" s="2" t="s">
        <v>430</v>
      </c>
      <c r="J1300">
        <v>12</v>
      </c>
      <c r="K1300" s="2" t="s">
        <v>437</v>
      </c>
      <c r="L1300">
        <v>11</v>
      </c>
      <c r="M1300" s="2" t="s">
        <v>443</v>
      </c>
      <c r="N1300">
        <v>71</v>
      </c>
      <c r="O1300" s="2" t="s">
        <v>507</v>
      </c>
      <c r="P1300">
        <v>20</v>
      </c>
      <c r="Q1300" s="2" t="s">
        <v>579</v>
      </c>
      <c r="R1300" t="s">
        <v>67</v>
      </c>
      <c r="S1300" t="s">
        <v>67</v>
      </c>
      <c r="T1300" s="2" t="s">
        <v>73</v>
      </c>
      <c r="U1300" s="2" t="s">
        <v>74</v>
      </c>
      <c r="V1300">
        <v>710</v>
      </c>
      <c r="W1300" s="2" t="s">
        <v>7185</v>
      </c>
      <c r="X1300">
        <v>42000</v>
      </c>
      <c r="Z1300">
        <v>42000</v>
      </c>
      <c r="AD1300">
        <v>29400</v>
      </c>
      <c r="AF1300">
        <v>0</v>
      </c>
      <c r="AG1300">
        <v>12600</v>
      </c>
      <c r="AL1300" s="5">
        <v>84000</v>
      </c>
      <c r="AM1300">
        <v>0</v>
      </c>
      <c r="AN1300">
        <v>0</v>
      </c>
      <c r="AO1300">
        <v>42000</v>
      </c>
      <c r="AQ1300">
        <v>42000</v>
      </c>
      <c r="AS1300">
        <v>29400</v>
      </c>
      <c r="AU1300">
        <v>12600</v>
      </c>
      <c r="AZ1300" s="5">
        <v>84000</v>
      </c>
      <c r="BA1300" s="5">
        <v>84000</v>
      </c>
      <c r="BB1300" s="5">
        <v>84000</v>
      </c>
      <c r="BC1300" s="5">
        <v>62209.120000000003</v>
      </c>
      <c r="BD1300" s="5">
        <v>62209.120000000003</v>
      </c>
      <c r="BE1300" s="5">
        <v>0</v>
      </c>
      <c r="BF1300" s="5">
        <v>62209.120000000003</v>
      </c>
      <c r="BG1300">
        <v>20180406</v>
      </c>
      <c r="BH1300" s="9" t="str">
        <f t="shared" si="60"/>
        <v>2018</v>
      </c>
      <c r="BI1300" t="str">
        <f>MID(Merge1[[#This Row],[OC_DATA_INIZIO_PROGETTO]],5,2)</f>
        <v>04</v>
      </c>
      <c r="BJ1300">
        <v>20200606</v>
      </c>
      <c r="BK1300" t="str">
        <f t="shared" si="61"/>
        <v>2020</v>
      </c>
      <c r="BL1300" t="str">
        <f>MID(Merge1[[#This Row],[OC_DATA_FINE_PROGETTO_PREVISTA]],5,2)</f>
        <v>06</v>
      </c>
      <c r="BM1300" s="8">
        <f>(Merge1[[#This Row],[Colonna2]]-Merge1[[#This Row],[Colonna1]])*12+Merge1[[#This Row],[Colonna22]]-Merge1[[#This Row],[Colonna12]]</f>
        <v>26</v>
      </c>
      <c r="BO1300" t="str">
        <f t="shared" si="62"/>
        <v/>
      </c>
      <c r="BP1300" s="2" t="s">
        <v>76</v>
      </c>
      <c r="BQ1300" s="2" t="s">
        <v>76</v>
      </c>
      <c r="BR1300" s="2" t="s">
        <v>77</v>
      </c>
      <c r="BS1300" s="2" t="s">
        <v>434</v>
      </c>
      <c r="BT1300" s="2" t="s">
        <v>435</v>
      </c>
    </row>
    <row r="1301" spans="1:72" x14ac:dyDescent="0.35">
      <c r="A1301" s="2" t="s">
        <v>27748</v>
      </c>
      <c r="B1301" s="2" t="s">
        <v>27749</v>
      </c>
      <c r="C1301" s="2" t="s">
        <v>27750</v>
      </c>
      <c r="D1301" s="2" t="s">
        <v>27718</v>
      </c>
      <c r="E1301" s="2" t="s">
        <v>27751</v>
      </c>
      <c r="F1301">
        <v>4</v>
      </c>
      <c r="G1301" s="2" t="s">
        <v>174</v>
      </c>
      <c r="H1301">
        <v>3</v>
      </c>
      <c r="I1301" s="2" t="s">
        <v>68</v>
      </c>
      <c r="J1301">
        <v>60</v>
      </c>
      <c r="K1301" s="2" t="s">
        <v>19128</v>
      </c>
      <c r="L1301">
        <v>3</v>
      </c>
      <c r="M1301" s="2" t="s">
        <v>3884</v>
      </c>
      <c r="N1301">
        <v>16</v>
      </c>
      <c r="O1301" s="2" t="s">
        <v>8160</v>
      </c>
      <c r="P1301">
        <v>4</v>
      </c>
      <c r="Q1301" s="2" t="s">
        <v>8161</v>
      </c>
      <c r="R1301" t="s">
        <v>67</v>
      </c>
      <c r="S1301" t="s">
        <v>67</v>
      </c>
      <c r="T1301" s="2" t="s">
        <v>73</v>
      </c>
      <c r="U1301" s="2" t="s">
        <v>74</v>
      </c>
      <c r="V1301">
        <v>2006</v>
      </c>
      <c r="W1301" s="2" t="s">
        <v>7566</v>
      </c>
      <c r="X1301">
        <v>53280</v>
      </c>
      <c r="Y1301">
        <v>53280</v>
      </c>
      <c r="AD1301">
        <v>37296</v>
      </c>
      <c r="AF1301">
        <v>0</v>
      </c>
      <c r="AG1301">
        <v>15984</v>
      </c>
      <c r="AL1301" s="5">
        <v>106560</v>
      </c>
      <c r="AM1301">
        <v>14672.04</v>
      </c>
      <c r="AN1301">
        <v>14672.04</v>
      </c>
      <c r="AO1301">
        <v>41993.82</v>
      </c>
      <c r="AP1301">
        <v>53280</v>
      </c>
      <c r="AS1301">
        <v>37296</v>
      </c>
      <c r="AU1301">
        <v>12598.14</v>
      </c>
      <c r="AZ1301" s="5">
        <v>91887.96</v>
      </c>
      <c r="BA1301" s="5">
        <v>83987.63</v>
      </c>
      <c r="BB1301" s="5">
        <v>83987.63</v>
      </c>
      <c r="BC1301" s="5">
        <v>83987.63</v>
      </c>
      <c r="BD1301" s="5">
        <v>83987.63</v>
      </c>
      <c r="BE1301" s="5">
        <v>0</v>
      </c>
      <c r="BF1301" s="5">
        <v>83987.63</v>
      </c>
      <c r="BG1301">
        <v>20170731</v>
      </c>
      <c r="BH1301" s="9" t="str">
        <f t="shared" si="60"/>
        <v>2017</v>
      </c>
      <c r="BI1301" t="str">
        <f>MID(Merge1[[#This Row],[OC_DATA_INIZIO_PROGETTO]],5,2)</f>
        <v>07</v>
      </c>
      <c r="BJ1301">
        <v>20181230</v>
      </c>
      <c r="BK1301" t="str">
        <f t="shared" si="61"/>
        <v>2018</v>
      </c>
      <c r="BL1301" t="str">
        <f>MID(Merge1[[#This Row],[OC_DATA_FINE_PROGETTO_PREVISTA]],5,2)</f>
        <v>12</v>
      </c>
      <c r="BM1301" s="8">
        <f>(Merge1[[#This Row],[Colonna2]]-Merge1[[#This Row],[Colonna1]])*12+Merge1[[#This Row],[Colonna22]]-Merge1[[#This Row],[Colonna12]]</f>
        <v>17</v>
      </c>
      <c r="BN1301">
        <v>20180712</v>
      </c>
      <c r="BO1301" t="str">
        <f t="shared" si="62"/>
        <v>2018</v>
      </c>
      <c r="BP1301" s="2" t="s">
        <v>76</v>
      </c>
      <c r="BQ1301" s="2" t="s">
        <v>76</v>
      </c>
      <c r="BR1301" s="2" t="s">
        <v>440</v>
      </c>
      <c r="BS1301" s="2" t="s">
        <v>3041</v>
      </c>
      <c r="BT1301" s="2" t="s">
        <v>3042</v>
      </c>
    </row>
    <row r="1302" spans="1:72" x14ac:dyDescent="0.35">
      <c r="A1302" s="2" t="s">
        <v>28191</v>
      </c>
      <c r="B1302" s="2" t="s">
        <v>27946</v>
      </c>
      <c r="C1302" s="2" t="s">
        <v>28192</v>
      </c>
      <c r="D1302" s="2" t="s">
        <v>28193</v>
      </c>
      <c r="E1302" s="2" t="s">
        <v>28194</v>
      </c>
      <c r="F1302">
        <v>4</v>
      </c>
      <c r="G1302" s="2" t="s">
        <v>174</v>
      </c>
      <c r="H1302">
        <v>3</v>
      </c>
      <c r="I1302" s="2" t="s">
        <v>68</v>
      </c>
      <c r="J1302">
        <v>9</v>
      </c>
      <c r="K1302" s="2" t="s">
        <v>4139</v>
      </c>
      <c r="L1302">
        <v>5</v>
      </c>
      <c r="M1302" s="2" t="s">
        <v>226</v>
      </c>
      <c r="N1302">
        <v>33</v>
      </c>
      <c r="O1302" s="2" t="s">
        <v>8463</v>
      </c>
      <c r="P1302">
        <v>3</v>
      </c>
      <c r="Q1302" s="2" t="s">
        <v>8465</v>
      </c>
      <c r="R1302" t="s">
        <v>67</v>
      </c>
      <c r="S1302" t="s">
        <v>67</v>
      </c>
      <c r="T1302" s="2" t="s">
        <v>73</v>
      </c>
      <c r="U1302" s="2" t="s">
        <v>74</v>
      </c>
      <c r="V1302">
        <v>2031</v>
      </c>
      <c r="W1302" s="2" t="s">
        <v>19720</v>
      </c>
      <c r="X1302">
        <v>92323.38</v>
      </c>
      <c r="Y1302">
        <v>92323.38</v>
      </c>
      <c r="AD1302">
        <v>64626.37</v>
      </c>
      <c r="AF1302">
        <v>0</v>
      </c>
      <c r="AG1302">
        <v>27697.01</v>
      </c>
      <c r="AL1302" s="5">
        <v>184646.76</v>
      </c>
      <c r="AM1302">
        <v>0</v>
      </c>
      <c r="AN1302">
        <v>0</v>
      </c>
      <c r="AO1302">
        <v>92323.38</v>
      </c>
      <c r="AP1302">
        <v>92323.38</v>
      </c>
      <c r="AS1302">
        <v>64626.37</v>
      </c>
      <c r="AU1302">
        <v>27697.01</v>
      </c>
      <c r="AZ1302" s="5">
        <v>184646.76</v>
      </c>
      <c r="BA1302" s="5">
        <v>83821.59</v>
      </c>
      <c r="BB1302" s="5">
        <v>83821.59</v>
      </c>
      <c r="BC1302" s="5">
        <v>50908.26</v>
      </c>
      <c r="BD1302" s="5">
        <v>50908.26</v>
      </c>
      <c r="BE1302" s="5">
        <v>0</v>
      </c>
      <c r="BF1302" s="5">
        <v>50908.26</v>
      </c>
      <c r="BG1302">
        <v>20190131</v>
      </c>
      <c r="BH1302" s="9" t="str">
        <f t="shared" si="60"/>
        <v>2019</v>
      </c>
      <c r="BI1302" t="str">
        <f>MID(Merge1[[#This Row],[OC_DATA_INIZIO_PROGETTO]],5,2)</f>
        <v>01</v>
      </c>
      <c r="BJ1302">
        <v>20210601</v>
      </c>
      <c r="BK1302" t="str">
        <f t="shared" si="61"/>
        <v>2021</v>
      </c>
      <c r="BL1302" t="str">
        <f>MID(Merge1[[#This Row],[OC_DATA_FINE_PROGETTO_PREVISTA]],5,2)</f>
        <v>06</v>
      </c>
      <c r="BM1302" s="8">
        <f>(Merge1[[#This Row],[Colonna2]]-Merge1[[#This Row],[Colonna1]])*12+Merge1[[#This Row],[Colonna22]]-Merge1[[#This Row],[Colonna12]]</f>
        <v>29</v>
      </c>
      <c r="BO1302" t="str">
        <f t="shared" si="62"/>
        <v/>
      </c>
      <c r="BP1302" s="2" t="s">
        <v>76</v>
      </c>
      <c r="BQ1302" s="2" t="s">
        <v>76</v>
      </c>
      <c r="BR1302" s="2" t="s">
        <v>3044</v>
      </c>
      <c r="BS1302" s="2" t="s">
        <v>3045</v>
      </c>
      <c r="BT1302" s="2" t="s">
        <v>3046</v>
      </c>
    </row>
    <row r="1303" spans="1:72" x14ac:dyDescent="0.35">
      <c r="A1303" s="2" t="s">
        <v>5049</v>
      </c>
      <c r="B1303" s="2" t="s">
        <v>5050</v>
      </c>
      <c r="C1303" s="2" t="s">
        <v>5051</v>
      </c>
      <c r="D1303" s="2" t="s">
        <v>5052</v>
      </c>
      <c r="E1303" s="2" t="s">
        <v>5053</v>
      </c>
      <c r="F1303">
        <v>1</v>
      </c>
      <c r="G1303" s="2" t="s">
        <v>151</v>
      </c>
      <c r="H1303">
        <v>7</v>
      </c>
      <c r="I1303" s="2" t="s">
        <v>770</v>
      </c>
      <c r="J1303">
        <v>1</v>
      </c>
      <c r="K1303" s="2" t="s">
        <v>69</v>
      </c>
      <c r="L1303">
        <v>8</v>
      </c>
      <c r="M1303" s="2" t="s">
        <v>112</v>
      </c>
      <c r="N1303">
        <v>62</v>
      </c>
      <c r="O1303" s="2" t="s">
        <v>2450</v>
      </c>
      <c r="P1303">
        <v>635</v>
      </c>
      <c r="Q1303" s="2" t="s">
        <v>2451</v>
      </c>
      <c r="R1303" t="s">
        <v>67</v>
      </c>
      <c r="S1303" t="s">
        <v>67</v>
      </c>
      <c r="T1303" s="2" t="s">
        <v>1331</v>
      </c>
      <c r="U1303" s="2" t="s">
        <v>1332</v>
      </c>
      <c r="V1303">
        <v>611</v>
      </c>
      <c r="W1303" s="2" t="s">
        <v>2386</v>
      </c>
      <c r="X1303">
        <v>41880.75</v>
      </c>
      <c r="Y1303">
        <v>41880.75</v>
      </c>
      <c r="AD1303">
        <v>29316.49</v>
      </c>
      <c r="AF1303">
        <v>0</v>
      </c>
      <c r="AG1303">
        <v>12564.29</v>
      </c>
      <c r="AK1303">
        <v>335042</v>
      </c>
      <c r="AL1303" s="5">
        <v>83761.53</v>
      </c>
      <c r="AM1303">
        <v>0</v>
      </c>
      <c r="AN1303">
        <v>0</v>
      </c>
      <c r="AO1303">
        <v>41880.75</v>
      </c>
      <c r="AP1303">
        <v>41880.75</v>
      </c>
      <c r="AS1303">
        <v>29316.49</v>
      </c>
      <c r="AU1303">
        <v>12564.29</v>
      </c>
      <c r="AY1303">
        <v>335042</v>
      </c>
      <c r="AZ1303" s="5">
        <v>83761.53</v>
      </c>
      <c r="BA1303" s="5">
        <v>83761.53</v>
      </c>
      <c r="BB1303" s="5">
        <v>83761.53</v>
      </c>
      <c r="BC1303" s="5">
        <v>83761.53</v>
      </c>
      <c r="BD1303" s="5">
        <v>83761.53</v>
      </c>
      <c r="BE1303" s="5">
        <v>0</v>
      </c>
      <c r="BF1303" s="5">
        <v>418803.65</v>
      </c>
      <c r="BG1303">
        <v>20171211</v>
      </c>
      <c r="BH1303" s="9" t="str">
        <f t="shared" si="60"/>
        <v>2017</v>
      </c>
      <c r="BI1303" t="str">
        <f>MID(Merge1[[#This Row],[OC_DATA_INIZIO_PROGETTO]],5,2)</f>
        <v>12</v>
      </c>
      <c r="BJ1303">
        <v>20190110</v>
      </c>
      <c r="BK1303" t="str">
        <f t="shared" si="61"/>
        <v>2019</v>
      </c>
      <c r="BL1303" t="str">
        <f>MID(Merge1[[#This Row],[OC_DATA_FINE_PROGETTO_PREVISTA]],5,2)</f>
        <v>01</v>
      </c>
      <c r="BM1303" s="8">
        <f>(Merge1[[#This Row],[Colonna2]]-Merge1[[#This Row],[Colonna1]])*12+Merge1[[#This Row],[Colonna22]]-Merge1[[#This Row],[Colonna12]]</f>
        <v>13</v>
      </c>
      <c r="BN1303">
        <v>20190110</v>
      </c>
      <c r="BO1303" t="str">
        <f t="shared" si="62"/>
        <v>2019</v>
      </c>
      <c r="BP1303" s="2" t="s">
        <v>116</v>
      </c>
      <c r="BQ1303" s="2" t="s">
        <v>763</v>
      </c>
      <c r="BR1303" s="2" t="s">
        <v>440</v>
      </c>
      <c r="BS1303" s="2" t="s">
        <v>773</v>
      </c>
      <c r="BT1303" s="2" t="s">
        <v>774</v>
      </c>
    </row>
    <row r="1304" spans="1:72" x14ac:dyDescent="0.35">
      <c r="A1304" s="2" t="s">
        <v>14717</v>
      </c>
      <c r="B1304" s="2" t="s">
        <v>14718</v>
      </c>
      <c r="C1304" s="2" t="s">
        <v>14719</v>
      </c>
      <c r="D1304" s="2" t="s">
        <v>14720</v>
      </c>
      <c r="E1304" s="2" t="s">
        <v>14721</v>
      </c>
      <c r="F1304">
        <v>1</v>
      </c>
      <c r="G1304" s="2" t="s">
        <v>151</v>
      </c>
      <c r="H1304">
        <v>7</v>
      </c>
      <c r="I1304" s="2" t="s">
        <v>770</v>
      </c>
      <c r="J1304">
        <v>99</v>
      </c>
      <c r="K1304" s="2" t="s">
        <v>81</v>
      </c>
      <c r="L1304">
        <v>8</v>
      </c>
      <c r="M1304" s="2" t="s">
        <v>112</v>
      </c>
      <c r="N1304">
        <v>62</v>
      </c>
      <c r="O1304" s="2" t="s">
        <v>2450</v>
      </c>
      <c r="P1304">
        <v>999</v>
      </c>
      <c r="Q1304" s="2" t="s">
        <v>3522</v>
      </c>
      <c r="R1304" t="s">
        <v>67</v>
      </c>
      <c r="S1304" t="s">
        <v>67</v>
      </c>
      <c r="T1304" s="2" t="s">
        <v>1986</v>
      </c>
      <c r="U1304" s="2" t="s">
        <v>1987</v>
      </c>
      <c r="V1304">
        <v>926</v>
      </c>
      <c r="W1304" s="2" t="s">
        <v>6666</v>
      </c>
      <c r="X1304">
        <v>41875</v>
      </c>
      <c r="Y1304">
        <v>41875</v>
      </c>
      <c r="AD1304">
        <v>29312.5</v>
      </c>
      <c r="AF1304">
        <v>0</v>
      </c>
      <c r="AG1304">
        <v>12562.5</v>
      </c>
      <c r="AK1304">
        <v>16250</v>
      </c>
      <c r="AL1304" s="5">
        <v>83750</v>
      </c>
      <c r="AM1304">
        <v>0</v>
      </c>
      <c r="AN1304">
        <v>0</v>
      </c>
      <c r="AO1304">
        <v>41875</v>
      </c>
      <c r="AP1304">
        <v>41875</v>
      </c>
      <c r="AS1304">
        <v>29312.5</v>
      </c>
      <c r="AU1304">
        <v>12562.5</v>
      </c>
      <c r="AY1304">
        <v>16250</v>
      </c>
      <c r="AZ1304" s="5">
        <v>83750</v>
      </c>
      <c r="BA1304" s="5">
        <v>83750</v>
      </c>
      <c r="BB1304" s="5">
        <v>83750</v>
      </c>
      <c r="BF1304" s="5">
        <v>0</v>
      </c>
      <c r="BG1304">
        <v>20200129</v>
      </c>
      <c r="BH1304" s="9" t="str">
        <f t="shared" si="60"/>
        <v>2020</v>
      </c>
      <c r="BI1304" t="str">
        <f>MID(Merge1[[#This Row],[OC_DATA_INIZIO_PROGETTO]],5,2)</f>
        <v>01</v>
      </c>
      <c r="BJ1304">
        <v>20210129</v>
      </c>
      <c r="BK1304" t="str">
        <f t="shared" si="61"/>
        <v>2021</v>
      </c>
      <c r="BL1304" t="str">
        <f>MID(Merge1[[#This Row],[OC_DATA_FINE_PROGETTO_PREVISTA]],5,2)</f>
        <v>01</v>
      </c>
      <c r="BM1304" s="8">
        <f>(Merge1[[#This Row],[Colonna2]]-Merge1[[#This Row],[Colonna1]])*12+Merge1[[#This Row],[Colonna22]]-Merge1[[#This Row],[Colonna12]]</f>
        <v>12</v>
      </c>
      <c r="BN1304">
        <v>20210129</v>
      </c>
      <c r="BO1304" t="str">
        <f t="shared" si="62"/>
        <v>2021</v>
      </c>
      <c r="BP1304" s="2" t="s">
        <v>86</v>
      </c>
      <c r="BQ1304" s="2" t="s">
        <v>86</v>
      </c>
      <c r="BR1304" s="2" t="s">
        <v>440</v>
      </c>
      <c r="BS1304" s="2" t="s">
        <v>773</v>
      </c>
      <c r="BT1304" s="2" t="s">
        <v>774</v>
      </c>
    </row>
    <row r="1305" spans="1:72" x14ac:dyDescent="0.35">
      <c r="A1305" s="2" t="s">
        <v>24809</v>
      </c>
      <c r="B1305" s="2" t="s">
        <v>24810</v>
      </c>
      <c r="C1305" s="2" t="s">
        <v>24811</v>
      </c>
      <c r="D1305" s="2" t="s">
        <v>24811</v>
      </c>
      <c r="E1305" s="2" t="s">
        <v>24812</v>
      </c>
      <c r="F1305">
        <v>11</v>
      </c>
      <c r="G1305" s="2" t="s">
        <v>436</v>
      </c>
      <c r="H1305">
        <v>6</v>
      </c>
      <c r="I1305" s="2" t="s">
        <v>94</v>
      </c>
      <c r="J1305">
        <v>1</v>
      </c>
      <c r="K1305" s="2" t="s">
        <v>442</v>
      </c>
      <c r="L1305">
        <v>8</v>
      </c>
      <c r="M1305" s="2" t="s">
        <v>112</v>
      </c>
      <c r="N1305">
        <v>61</v>
      </c>
      <c r="O1305" s="2" t="s">
        <v>113</v>
      </c>
      <c r="P1305">
        <v>620</v>
      </c>
      <c r="Q1305" s="2" t="s">
        <v>114</v>
      </c>
      <c r="R1305" t="s">
        <v>67</v>
      </c>
      <c r="S1305" t="s">
        <v>67</v>
      </c>
      <c r="T1305" s="2" t="s">
        <v>73</v>
      </c>
      <c r="U1305" s="2" t="s">
        <v>74</v>
      </c>
      <c r="V1305">
        <v>1309</v>
      </c>
      <c r="W1305" s="2" t="s">
        <v>19692</v>
      </c>
      <c r="X1305">
        <v>50136.56</v>
      </c>
      <c r="Z1305">
        <v>50136.56</v>
      </c>
      <c r="AD1305">
        <v>33424.379999999997</v>
      </c>
      <c r="AF1305">
        <v>0</v>
      </c>
      <c r="AL1305" s="5">
        <v>83560.94</v>
      </c>
      <c r="AM1305">
        <v>0</v>
      </c>
      <c r="AN1305">
        <v>0</v>
      </c>
      <c r="AO1305">
        <v>50136.56</v>
      </c>
      <c r="AQ1305">
        <v>50136.56</v>
      </c>
      <c r="AS1305">
        <v>33424.379999999997</v>
      </c>
      <c r="AZ1305" s="5">
        <v>83560.94</v>
      </c>
      <c r="BA1305" s="5">
        <v>83560.94</v>
      </c>
      <c r="BB1305" s="5">
        <v>83560.94</v>
      </c>
      <c r="BC1305" s="5">
        <v>83560.94</v>
      </c>
      <c r="BD1305" s="5">
        <v>83560.94</v>
      </c>
      <c r="BE1305" s="5">
        <v>80766.509999999995</v>
      </c>
      <c r="BF1305" s="5">
        <v>83560.94</v>
      </c>
      <c r="BG1305">
        <v>20170216</v>
      </c>
      <c r="BH1305" s="9" t="str">
        <f t="shared" si="60"/>
        <v>2017</v>
      </c>
      <c r="BI1305" t="str">
        <f>MID(Merge1[[#This Row],[OC_DATA_INIZIO_PROGETTO]],5,2)</f>
        <v>02</v>
      </c>
      <c r="BJ1305">
        <v>20200501</v>
      </c>
      <c r="BK1305" t="str">
        <f t="shared" si="61"/>
        <v>2020</v>
      </c>
      <c r="BL1305" t="str">
        <f>MID(Merge1[[#This Row],[OC_DATA_FINE_PROGETTO_PREVISTA]],5,2)</f>
        <v>05</v>
      </c>
      <c r="BM1305" s="8">
        <f>(Merge1[[#This Row],[Colonna2]]-Merge1[[#This Row],[Colonna1]])*12+Merge1[[#This Row],[Colonna22]]-Merge1[[#This Row],[Colonna12]]</f>
        <v>39</v>
      </c>
      <c r="BO1305" t="str">
        <f t="shared" si="62"/>
        <v/>
      </c>
      <c r="BP1305" s="2" t="s">
        <v>116</v>
      </c>
      <c r="BQ1305" s="2" t="s">
        <v>116</v>
      </c>
      <c r="BR1305" s="2" t="s">
        <v>77</v>
      </c>
      <c r="BS1305" s="2" t="s">
        <v>446</v>
      </c>
      <c r="BT1305" s="2" t="s">
        <v>447</v>
      </c>
    </row>
    <row r="1306" spans="1:72" x14ac:dyDescent="0.35">
      <c r="A1306" s="2" t="s">
        <v>12619</v>
      </c>
      <c r="B1306" s="2" t="s">
        <v>12620</v>
      </c>
      <c r="C1306" s="2" t="s">
        <v>12621</v>
      </c>
      <c r="D1306" s="2" t="s">
        <v>12622</v>
      </c>
      <c r="E1306" s="2" t="s">
        <v>12623</v>
      </c>
      <c r="F1306">
        <v>1</v>
      </c>
      <c r="G1306" s="2" t="s">
        <v>151</v>
      </c>
      <c r="H1306">
        <v>7</v>
      </c>
      <c r="I1306" s="2" t="s">
        <v>770</v>
      </c>
      <c r="J1306">
        <v>99</v>
      </c>
      <c r="K1306" s="2" t="s">
        <v>81</v>
      </c>
      <c r="L1306">
        <v>8</v>
      </c>
      <c r="M1306" s="2" t="s">
        <v>112</v>
      </c>
      <c r="N1306">
        <v>62</v>
      </c>
      <c r="O1306" s="2" t="s">
        <v>2450</v>
      </c>
      <c r="P1306">
        <v>999</v>
      </c>
      <c r="Q1306" s="2" t="s">
        <v>3522</v>
      </c>
      <c r="R1306" t="s">
        <v>67</v>
      </c>
      <c r="S1306" t="s">
        <v>67</v>
      </c>
      <c r="T1306" s="2" t="s">
        <v>1986</v>
      </c>
      <c r="U1306" s="2" t="s">
        <v>1987</v>
      </c>
      <c r="V1306">
        <v>915</v>
      </c>
      <c r="W1306" s="2" t="s">
        <v>632</v>
      </c>
      <c r="X1306">
        <v>41762.5</v>
      </c>
      <c r="Y1306">
        <v>41762.5</v>
      </c>
      <c r="AD1306">
        <v>29233.75</v>
      </c>
      <c r="AF1306">
        <v>0</v>
      </c>
      <c r="AG1306">
        <v>12528.75</v>
      </c>
      <c r="AK1306">
        <v>116475</v>
      </c>
      <c r="AL1306" s="5">
        <v>83525</v>
      </c>
      <c r="AM1306">
        <v>0</v>
      </c>
      <c r="AN1306">
        <v>0</v>
      </c>
      <c r="AO1306">
        <v>41762.5</v>
      </c>
      <c r="AP1306">
        <v>41762.5</v>
      </c>
      <c r="AS1306">
        <v>29233.75</v>
      </c>
      <c r="AU1306">
        <v>12528.75</v>
      </c>
      <c r="AY1306">
        <v>116475</v>
      </c>
      <c r="AZ1306" s="5">
        <v>83525</v>
      </c>
      <c r="BA1306" s="5">
        <v>83525</v>
      </c>
      <c r="BB1306" s="5">
        <v>83525</v>
      </c>
      <c r="BF1306" s="5">
        <v>0</v>
      </c>
      <c r="BG1306">
        <v>20201204</v>
      </c>
      <c r="BH1306" s="9" t="str">
        <f t="shared" si="60"/>
        <v>2020</v>
      </c>
      <c r="BI1306" t="str">
        <f>MID(Merge1[[#This Row],[OC_DATA_INIZIO_PROGETTO]],5,2)</f>
        <v>12</v>
      </c>
      <c r="BJ1306">
        <v>20211231</v>
      </c>
      <c r="BK1306" t="str">
        <f t="shared" si="61"/>
        <v>2021</v>
      </c>
      <c r="BL1306" t="str">
        <f>MID(Merge1[[#This Row],[OC_DATA_FINE_PROGETTO_PREVISTA]],5,2)</f>
        <v>12</v>
      </c>
      <c r="BM1306" s="8">
        <f>(Merge1[[#This Row],[Colonna2]]-Merge1[[#This Row],[Colonna1]])*12+Merge1[[#This Row],[Colonna22]]-Merge1[[#This Row],[Colonna12]]</f>
        <v>12</v>
      </c>
      <c r="BN1306">
        <v>20211204</v>
      </c>
      <c r="BO1306" t="str">
        <f t="shared" si="62"/>
        <v>2021</v>
      </c>
      <c r="BP1306" s="2" t="s">
        <v>86</v>
      </c>
      <c r="BQ1306" s="2" t="s">
        <v>76</v>
      </c>
      <c r="BR1306" s="2" t="s">
        <v>77</v>
      </c>
      <c r="BS1306" s="2" t="s">
        <v>2387</v>
      </c>
      <c r="BT1306" s="2" t="s">
        <v>510</v>
      </c>
    </row>
    <row r="1307" spans="1:72" x14ac:dyDescent="0.35">
      <c r="A1307" s="2" t="s">
        <v>4489</v>
      </c>
      <c r="B1307" s="2" t="s">
        <v>4490</v>
      </c>
      <c r="C1307" s="2" t="s">
        <v>4491</v>
      </c>
      <c r="D1307" s="2" t="s">
        <v>4492</v>
      </c>
      <c r="E1307" s="2" t="s">
        <v>4493</v>
      </c>
      <c r="F1307">
        <v>3</v>
      </c>
      <c r="G1307" s="2" t="s">
        <v>102</v>
      </c>
      <c r="H1307">
        <v>7</v>
      </c>
      <c r="I1307" s="2" t="s">
        <v>770</v>
      </c>
      <c r="J1307">
        <v>99</v>
      </c>
      <c r="K1307" s="2" t="s">
        <v>81</v>
      </c>
      <c r="L1307">
        <v>9</v>
      </c>
      <c r="M1307" s="2" t="s">
        <v>98</v>
      </c>
      <c r="N1307">
        <v>21</v>
      </c>
      <c r="O1307" s="2" t="s">
        <v>185</v>
      </c>
      <c r="P1307">
        <v>211</v>
      </c>
      <c r="Q1307" s="2" t="s">
        <v>2663</v>
      </c>
      <c r="R1307" t="s">
        <v>67</v>
      </c>
      <c r="S1307" t="s">
        <v>67</v>
      </c>
      <c r="T1307" s="2" t="s">
        <v>1331</v>
      </c>
      <c r="U1307" s="2" t="s">
        <v>1332</v>
      </c>
      <c r="V1307">
        <v>606</v>
      </c>
      <c r="W1307" s="2" t="s">
        <v>2389</v>
      </c>
      <c r="X1307">
        <v>41666</v>
      </c>
      <c r="Y1307">
        <v>41666</v>
      </c>
      <c r="AD1307">
        <v>29166.2</v>
      </c>
      <c r="AF1307">
        <v>0</v>
      </c>
      <c r="AG1307">
        <v>12499.8</v>
      </c>
      <c r="AK1307">
        <v>124998</v>
      </c>
      <c r="AL1307" s="5">
        <v>83332</v>
      </c>
      <c r="AM1307">
        <v>0</v>
      </c>
      <c r="AN1307">
        <v>0</v>
      </c>
      <c r="AO1307">
        <v>41666</v>
      </c>
      <c r="AP1307">
        <v>41666</v>
      </c>
      <c r="AS1307">
        <v>29166.2</v>
      </c>
      <c r="AU1307">
        <v>12499.8</v>
      </c>
      <c r="AY1307">
        <v>124998</v>
      </c>
      <c r="AZ1307" s="5">
        <v>83332</v>
      </c>
      <c r="BA1307" s="5">
        <v>83332</v>
      </c>
      <c r="BB1307" s="5">
        <v>83332</v>
      </c>
      <c r="BC1307" s="5">
        <v>83332</v>
      </c>
      <c r="BD1307" s="5">
        <v>83332</v>
      </c>
      <c r="BE1307" s="5">
        <v>0</v>
      </c>
      <c r="BF1307" s="5">
        <v>208330</v>
      </c>
      <c r="BG1307">
        <v>20170615</v>
      </c>
      <c r="BH1307" s="9" t="str">
        <f t="shared" si="60"/>
        <v>2017</v>
      </c>
      <c r="BI1307" t="str">
        <f>MID(Merge1[[#This Row],[OC_DATA_INIZIO_PROGETTO]],5,2)</f>
        <v>06</v>
      </c>
      <c r="BJ1307">
        <v>20180331</v>
      </c>
      <c r="BK1307" t="str">
        <f t="shared" si="61"/>
        <v>2018</v>
      </c>
      <c r="BL1307" t="str">
        <f>MID(Merge1[[#This Row],[OC_DATA_FINE_PROGETTO_PREVISTA]],5,2)</f>
        <v>03</v>
      </c>
      <c r="BM1307" s="8">
        <f>(Merge1[[#This Row],[Colonna2]]-Merge1[[#This Row],[Colonna1]])*12+Merge1[[#This Row],[Colonna22]]-Merge1[[#This Row],[Colonna12]]</f>
        <v>9</v>
      </c>
      <c r="BN1307">
        <v>20180331</v>
      </c>
      <c r="BO1307" t="str">
        <f t="shared" si="62"/>
        <v>2018</v>
      </c>
      <c r="BP1307" s="2" t="s">
        <v>116</v>
      </c>
      <c r="BQ1307" s="2" t="s">
        <v>763</v>
      </c>
      <c r="BR1307" s="2" t="s">
        <v>440</v>
      </c>
      <c r="BS1307" s="2" t="s">
        <v>773</v>
      </c>
      <c r="BT1307" s="2" t="s">
        <v>774</v>
      </c>
    </row>
    <row r="1308" spans="1:72" x14ac:dyDescent="0.35">
      <c r="A1308" s="2" t="s">
        <v>24661</v>
      </c>
      <c r="B1308" s="2" t="s">
        <v>24662</v>
      </c>
      <c r="C1308" s="2" t="s">
        <v>24663</v>
      </c>
      <c r="D1308" s="2" t="s">
        <v>24663</v>
      </c>
      <c r="E1308" s="2" t="s">
        <v>24664</v>
      </c>
      <c r="F1308">
        <v>11</v>
      </c>
      <c r="G1308" s="2" t="s">
        <v>436</v>
      </c>
      <c r="H1308">
        <v>6</v>
      </c>
      <c r="I1308" s="2" t="s">
        <v>94</v>
      </c>
      <c r="J1308">
        <v>1</v>
      </c>
      <c r="K1308" s="2" t="s">
        <v>442</v>
      </c>
      <c r="L1308">
        <v>11</v>
      </c>
      <c r="M1308" s="2" t="s">
        <v>443</v>
      </c>
      <c r="N1308">
        <v>70</v>
      </c>
      <c r="O1308" s="2" t="s">
        <v>527</v>
      </c>
      <c r="P1308">
        <v>5</v>
      </c>
      <c r="Q1308" s="2" t="s">
        <v>567</v>
      </c>
      <c r="R1308" t="s">
        <v>67</v>
      </c>
      <c r="S1308" t="s">
        <v>67</v>
      </c>
      <c r="T1308" s="2" t="s">
        <v>73</v>
      </c>
      <c r="U1308" s="2" t="s">
        <v>74</v>
      </c>
      <c r="V1308">
        <v>1612</v>
      </c>
      <c r="W1308" s="2" t="s">
        <v>656</v>
      </c>
      <c r="X1308">
        <v>66649.240000000005</v>
      </c>
      <c r="Z1308">
        <v>66649.240000000005</v>
      </c>
      <c r="AD1308">
        <v>16662.310000000001</v>
      </c>
      <c r="AF1308">
        <v>0</v>
      </c>
      <c r="AL1308" s="5">
        <v>83311.55</v>
      </c>
      <c r="AM1308">
        <v>0</v>
      </c>
      <c r="AN1308">
        <v>0</v>
      </c>
      <c r="AO1308">
        <v>66649.240000000005</v>
      </c>
      <c r="AQ1308">
        <v>66649.240000000005</v>
      </c>
      <c r="AS1308">
        <v>16662.310000000001</v>
      </c>
      <c r="AZ1308" s="5">
        <v>83311.55</v>
      </c>
      <c r="BA1308" s="5">
        <v>83311.55</v>
      </c>
      <c r="BB1308" s="5">
        <v>83311.55</v>
      </c>
      <c r="BC1308" s="5">
        <v>83303.87</v>
      </c>
      <c r="BD1308" s="5">
        <v>83303.87</v>
      </c>
      <c r="BE1308" s="5">
        <v>80600.240000000005</v>
      </c>
      <c r="BF1308" s="5">
        <v>83303.87</v>
      </c>
      <c r="BG1308">
        <v>20170216</v>
      </c>
      <c r="BH1308" s="9" t="str">
        <f t="shared" si="60"/>
        <v>2017</v>
      </c>
      <c r="BI1308" t="str">
        <f>MID(Merge1[[#This Row],[OC_DATA_INIZIO_PROGETTO]],5,2)</f>
        <v>02</v>
      </c>
      <c r="BJ1308">
        <v>20200403</v>
      </c>
      <c r="BK1308" t="str">
        <f t="shared" si="61"/>
        <v>2020</v>
      </c>
      <c r="BL1308" t="str">
        <f>MID(Merge1[[#This Row],[OC_DATA_FINE_PROGETTO_PREVISTA]],5,2)</f>
        <v>04</v>
      </c>
      <c r="BM1308" s="8">
        <f>(Merge1[[#This Row],[Colonna2]]-Merge1[[#This Row],[Colonna1]])*12+Merge1[[#This Row],[Colonna22]]-Merge1[[#This Row],[Colonna12]]</f>
        <v>38</v>
      </c>
      <c r="BO1308" t="str">
        <f t="shared" si="62"/>
        <v/>
      </c>
      <c r="BP1308" s="2" t="s">
        <v>116</v>
      </c>
      <c r="BQ1308" s="2" t="s">
        <v>116</v>
      </c>
      <c r="BR1308" s="2" t="s">
        <v>77</v>
      </c>
      <c r="BS1308" s="2" t="s">
        <v>446</v>
      </c>
      <c r="BT1308" s="2" t="s">
        <v>447</v>
      </c>
    </row>
    <row r="1309" spans="1:72" x14ac:dyDescent="0.35">
      <c r="A1309" s="2" t="s">
        <v>24740</v>
      </c>
      <c r="B1309" s="2" t="s">
        <v>24741</v>
      </c>
      <c r="C1309" s="2" t="s">
        <v>24742</v>
      </c>
      <c r="D1309" s="2" t="s">
        <v>24742</v>
      </c>
      <c r="E1309" s="2" t="s">
        <v>24743</v>
      </c>
      <c r="F1309">
        <v>11</v>
      </c>
      <c r="G1309" s="2" t="s">
        <v>436</v>
      </c>
      <c r="H1309">
        <v>6</v>
      </c>
      <c r="I1309" s="2" t="s">
        <v>94</v>
      </c>
      <c r="J1309">
        <v>1</v>
      </c>
      <c r="K1309" s="2" t="s">
        <v>442</v>
      </c>
      <c r="L1309">
        <v>8</v>
      </c>
      <c r="M1309" s="2" t="s">
        <v>112</v>
      </c>
      <c r="N1309">
        <v>61</v>
      </c>
      <c r="O1309" s="2" t="s">
        <v>113</v>
      </c>
      <c r="P1309">
        <v>620</v>
      </c>
      <c r="Q1309" s="2" t="s">
        <v>114</v>
      </c>
      <c r="R1309" t="s">
        <v>67</v>
      </c>
      <c r="S1309" t="s">
        <v>67</v>
      </c>
      <c r="T1309" s="2" t="s">
        <v>73</v>
      </c>
      <c r="U1309" s="2" t="s">
        <v>74</v>
      </c>
      <c r="V1309">
        <v>1914</v>
      </c>
      <c r="W1309" s="2" t="s">
        <v>452</v>
      </c>
      <c r="X1309">
        <v>66613.62</v>
      </c>
      <c r="Z1309">
        <v>66613.62</v>
      </c>
      <c r="AD1309">
        <v>16653.400000000001</v>
      </c>
      <c r="AF1309">
        <v>0</v>
      </c>
      <c r="AL1309" s="5">
        <v>83267.02</v>
      </c>
      <c r="AM1309">
        <v>0</v>
      </c>
      <c r="AN1309">
        <v>0</v>
      </c>
      <c r="AO1309">
        <v>66613.62</v>
      </c>
      <c r="AQ1309">
        <v>66613.62</v>
      </c>
      <c r="AS1309">
        <v>16653.400000000001</v>
      </c>
      <c r="AZ1309" s="5">
        <v>83267.02</v>
      </c>
      <c r="BA1309" s="5">
        <v>83267.02</v>
      </c>
      <c r="BB1309" s="5">
        <v>83267.02</v>
      </c>
      <c r="BC1309" s="5">
        <v>83267.02</v>
      </c>
      <c r="BD1309" s="5">
        <v>83267.02</v>
      </c>
      <c r="BE1309" s="5">
        <v>80570.539999999994</v>
      </c>
      <c r="BF1309" s="5">
        <v>83267.02</v>
      </c>
      <c r="BG1309">
        <v>20170216</v>
      </c>
      <c r="BH1309" s="9" t="str">
        <f t="shared" si="60"/>
        <v>2017</v>
      </c>
      <c r="BI1309" t="str">
        <f>MID(Merge1[[#This Row],[OC_DATA_INIZIO_PROGETTO]],5,2)</f>
        <v>02</v>
      </c>
      <c r="BJ1309">
        <v>20200329</v>
      </c>
      <c r="BK1309" t="str">
        <f t="shared" si="61"/>
        <v>2020</v>
      </c>
      <c r="BL1309" t="str">
        <f>MID(Merge1[[#This Row],[OC_DATA_FINE_PROGETTO_PREVISTA]],5,2)</f>
        <v>03</v>
      </c>
      <c r="BM1309" s="8">
        <f>(Merge1[[#This Row],[Colonna2]]-Merge1[[#This Row],[Colonna1]])*12+Merge1[[#This Row],[Colonna22]]-Merge1[[#This Row],[Colonna12]]</f>
        <v>37</v>
      </c>
      <c r="BO1309" t="str">
        <f t="shared" si="62"/>
        <v/>
      </c>
      <c r="BP1309" s="2" t="s">
        <v>116</v>
      </c>
      <c r="BQ1309" s="2" t="s">
        <v>116</v>
      </c>
      <c r="BR1309" s="2" t="s">
        <v>77</v>
      </c>
      <c r="BS1309" s="2" t="s">
        <v>446</v>
      </c>
      <c r="BT1309" s="2" t="s">
        <v>447</v>
      </c>
    </row>
    <row r="1310" spans="1:72" x14ac:dyDescent="0.35">
      <c r="A1310" s="2" t="s">
        <v>16870</v>
      </c>
      <c r="B1310" s="2" t="s">
        <v>16866</v>
      </c>
      <c r="C1310" s="2" t="s">
        <v>16867</v>
      </c>
      <c r="D1310" s="2" t="s">
        <v>16868</v>
      </c>
      <c r="E1310" s="2" t="s">
        <v>16871</v>
      </c>
      <c r="F1310">
        <v>1</v>
      </c>
      <c r="G1310" s="2" t="s">
        <v>151</v>
      </c>
      <c r="H1310">
        <v>7</v>
      </c>
      <c r="I1310" s="2" t="s">
        <v>770</v>
      </c>
      <c r="J1310">
        <v>99</v>
      </c>
      <c r="K1310" s="2" t="s">
        <v>81</v>
      </c>
      <c r="L1310">
        <v>8</v>
      </c>
      <c r="M1310" s="2" t="s">
        <v>112</v>
      </c>
      <c r="N1310">
        <v>62</v>
      </c>
      <c r="O1310" s="2" t="s">
        <v>2450</v>
      </c>
      <c r="P1310">
        <v>999</v>
      </c>
      <c r="Q1310" s="2" t="s">
        <v>3522</v>
      </c>
      <c r="R1310" t="s">
        <v>67</v>
      </c>
      <c r="S1310" t="s">
        <v>67</v>
      </c>
      <c r="T1310" s="2" t="s">
        <v>1986</v>
      </c>
      <c r="U1310" s="2" t="s">
        <v>1987</v>
      </c>
      <c r="V1310">
        <v>915</v>
      </c>
      <c r="W1310" s="2" t="s">
        <v>632</v>
      </c>
      <c r="X1310">
        <v>41620.800000000003</v>
      </c>
      <c r="Y1310">
        <v>41620.800000000003</v>
      </c>
      <c r="AD1310">
        <v>29134.560000000001</v>
      </c>
      <c r="AF1310">
        <v>0</v>
      </c>
      <c r="AG1310">
        <v>12486.23</v>
      </c>
      <c r="AK1310">
        <v>87505</v>
      </c>
      <c r="AL1310" s="5">
        <v>83241.59</v>
      </c>
      <c r="AM1310">
        <v>0</v>
      </c>
      <c r="AN1310">
        <v>0</v>
      </c>
      <c r="AO1310">
        <v>41620.800000000003</v>
      </c>
      <c r="AP1310">
        <v>41620.800000000003</v>
      </c>
      <c r="AS1310">
        <v>29134.560000000001</v>
      </c>
      <c r="AU1310">
        <v>12486.23</v>
      </c>
      <c r="AY1310">
        <v>87505</v>
      </c>
      <c r="AZ1310" s="5">
        <v>83241.59</v>
      </c>
      <c r="BA1310" s="5">
        <v>83241.59</v>
      </c>
      <c r="BB1310" s="5">
        <v>83241.59</v>
      </c>
      <c r="BC1310" s="5">
        <v>83241.59</v>
      </c>
      <c r="BD1310" s="5">
        <v>83241.59</v>
      </c>
      <c r="BE1310" s="5">
        <v>0</v>
      </c>
      <c r="BF1310" s="5">
        <v>170746.68</v>
      </c>
      <c r="BG1310">
        <v>20180221</v>
      </c>
      <c r="BH1310" s="9" t="str">
        <f t="shared" si="60"/>
        <v>2018</v>
      </c>
      <c r="BI1310" t="str">
        <f>MID(Merge1[[#This Row],[OC_DATA_INIZIO_PROGETTO]],5,2)</f>
        <v>02</v>
      </c>
      <c r="BJ1310">
        <v>20190914</v>
      </c>
      <c r="BK1310" t="str">
        <f t="shared" si="61"/>
        <v>2019</v>
      </c>
      <c r="BL1310" t="str">
        <f>MID(Merge1[[#This Row],[OC_DATA_FINE_PROGETTO_PREVISTA]],5,2)</f>
        <v>09</v>
      </c>
      <c r="BM1310" s="8">
        <f>(Merge1[[#This Row],[Colonna2]]-Merge1[[#This Row],[Colonna1]])*12+Merge1[[#This Row],[Colonna22]]-Merge1[[#This Row],[Colonna12]]</f>
        <v>19</v>
      </c>
      <c r="BN1310">
        <v>20200902</v>
      </c>
      <c r="BO1310" t="str">
        <f t="shared" si="62"/>
        <v>2020</v>
      </c>
      <c r="BP1310" s="2" t="s">
        <v>116</v>
      </c>
      <c r="BQ1310" s="2" t="s">
        <v>763</v>
      </c>
      <c r="BR1310" s="2" t="s">
        <v>440</v>
      </c>
      <c r="BS1310" s="2" t="s">
        <v>773</v>
      </c>
      <c r="BT1310" s="2" t="s">
        <v>774</v>
      </c>
    </row>
    <row r="1311" spans="1:72" x14ac:dyDescent="0.35">
      <c r="A1311" s="2" t="s">
        <v>7924</v>
      </c>
      <c r="B1311" s="2" t="s">
        <v>7925</v>
      </c>
      <c r="C1311" s="2" t="s">
        <v>7926</v>
      </c>
      <c r="D1311" s="2" t="s">
        <v>7926</v>
      </c>
      <c r="E1311" s="2" t="s">
        <v>7927</v>
      </c>
      <c r="F1311">
        <v>8</v>
      </c>
      <c r="G1311" s="2" t="s">
        <v>441</v>
      </c>
      <c r="H1311">
        <v>2</v>
      </c>
      <c r="I1311" s="2" t="s">
        <v>430</v>
      </c>
      <c r="J1311">
        <v>12</v>
      </c>
      <c r="K1311" s="2" t="s">
        <v>437</v>
      </c>
      <c r="L1311">
        <v>11</v>
      </c>
      <c r="M1311" s="2" t="s">
        <v>443</v>
      </c>
      <c r="N1311">
        <v>71</v>
      </c>
      <c r="O1311" s="2" t="s">
        <v>507</v>
      </c>
      <c r="P1311">
        <v>10</v>
      </c>
      <c r="Q1311" s="2" t="s">
        <v>1815</v>
      </c>
      <c r="R1311" t="s">
        <v>67</v>
      </c>
      <c r="S1311" t="s">
        <v>67</v>
      </c>
      <c r="T1311" s="2" t="s">
        <v>504</v>
      </c>
      <c r="U1311" s="2" t="s">
        <v>505</v>
      </c>
      <c r="V1311">
        <v>943</v>
      </c>
      <c r="W1311" s="2" t="s">
        <v>6664</v>
      </c>
      <c r="X1311">
        <v>82992</v>
      </c>
      <c r="Z1311">
        <v>82992</v>
      </c>
      <c r="AF1311">
        <v>0</v>
      </c>
      <c r="AL1311" s="5">
        <v>82992</v>
      </c>
      <c r="AM1311">
        <v>0</v>
      </c>
      <c r="AN1311">
        <v>0</v>
      </c>
      <c r="AO1311">
        <v>82992</v>
      </c>
      <c r="AQ1311">
        <v>82992</v>
      </c>
      <c r="AZ1311" s="5">
        <v>82992</v>
      </c>
      <c r="BA1311" s="5">
        <v>82992</v>
      </c>
      <c r="BB1311" s="5">
        <v>82992</v>
      </c>
      <c r="BC1311" s="5">
        <v>17192</v>
      </c>
      <c r="BD1311" s="5">
        <v>17192</v>
      </c>
      <c r="BE1311" s="5">
        <v>0</v>
      </c>
      <c r="BF1311" s="5">
        <v>17192</v>
      </c>
      <c r="BG1311">
        <v>20200313</v>
      </c>
      <c r="BH1311" s="9" t="str">
        <f t="shared" si="60"/>
        <v>2020</v>
      </c>
      <c r="BI1311" t="str">
        <f>MID(Merge1[[#This Row],[OC_DATA_INIZIO_PROGETTO]],5,2)</f>
        <v>03</v>
      </c>
      <c r="BJ1311">
        <v>20220102</v>
      </c>
      <c r="BK1311" t="str">
        <f t="shared" si="61"/>
        <v>2022</v>
      </c>
      <c r="BL1311" t="str">
        <f>MID(Merge1[[#This Row],[OC_DATA_FINE_PROGETTO_PREVISTA]],5,2)</f>
        <v>01</v>
      </c>
      <c r="BM1311" s="8">
        <f>(Merge1[[#This Row],[Colonna2]]-Merge1[[#This Row],[Colonna1]])*12+Merge1[[#This Row],[Colonna22]]-Merge1[[#This Row],[Colonna12]]</f>
        <v>22</v>
      </c>
      <c r="BO1311" t="str">
        <f t="shared" si="62"/>
        <v/>
      </c>
      <c r="BP1311" s="2" t="s">
        <v>76</v>
      </c>
      <c r="BQ1311" s="2" t="s">
        <v>76</v>
      </c>
      <c r="BR1311" s="2" t="s">
        <v>77</v>
      </c>
      <c r="BS1311" s="2" t="s">
        <v>434</v>
      </c>
      <c r="BT1311" s="2" t="s">
        <v>435</v>
      </c>
    </row>
    <row r="1312" spans="1:72" x14ac:dyDescent="0.35">
      <c r="A1312" s="2" t="s">
        <v>18246</v>
      </c>
      <c r="B1312" s="2" t="s">
        <v>18247</v>
      </c>
      <c r="C1312" s="2" t="s">
        <v>18248</v>
      </c>
      <c r="D1312" s="2" t="s">
        <v>18249</v>
      </c>
      <c r="E1312" s="2" t="s">
        <v>18250</v>
      </c>
      <c r="F1312">
        <v>1</v>
      </c>
      <c r="G1312" s="2" t="s">
        <v>151</v>
      </c>
      <c r="H1312">
        <v>7</v>
      </c>
      <c r="I1312" s="2" t="s">
        <v>770</v>
      </c>
      <c r="J1312">
        <v>99</v>
      </c>
      <c r="K1312" s="2" t="s">
        <v>81</v>
      </c>
      <c r="L1312">
        <v>8</v>
      </c>
      <c r="M1312" s="2" t="s">
        <v>112</v>
      </c>
      <c r="N1312">
        <v>62</v>
      </c>
      <c r="O1312" s="2" t="s">
        <v>2450</v>
      </c>
      <c r="P1312">
        <v>999</v>
      </c>
      <c r="Q1312" s="2" t="s">
        <v>3522</v>
      </c>
      <c r="R1312" t="s">
        <v>67</v>
      </c>
      <c r="S1312" t="s">
        <v>67</v>
      </c>
      <c r="T1312" s="2" t="s">
        <v>1986</v>
      </c>
      <c r="U1312" s="2" t="s">
        <v>1987</v>
      </c>
      <c r="V1312">
        <v>924</v>
      </c>
      <c r="W1312" s="2" t="s">
        <v>634</v>
      </c>
      <c r="X1312">
        <v>43650</v>
      </c>
      <c r="Y1312">
        <v>43650</v>
      </c>
      <c r="AD1312">
        <v>30555</v>
      </c>
      <c r="AF1312">
        <v>0</v>
      </c>
      <c r="AG1312">
        <v>13095</v>
      </c>
      <c r="AK1312">
        <v>203700</v>
      </c>
      <c r="AL1312" s="5">
        <v>87300</v>
      </c>
      <c r="AM1312">
        <v>0</v>
      </c>
      <c r="AN1312">
        <v>0</v>
      </c>
      <c r="AO1312">
        <v>43650</v>
      </c>
      <c r="AP1312">
        <v>43650</v>
      </c>
      <c r="AS1312">
        <v>30555</v>
      </c>
      <c r="AU1312">
        <v>13095</v>
      </c>
      <c r="AY1312">
        <v>203700</v>
      </c>
      <c r="AZ1312" s="5">
        <v>87300</v>
      </c>
      <c r="BA1312" s="5">
        <v>82935</v>
      </c>
      <c r="BB1312" s="5">
        <v>82935</v>
      </c>
      <c r="BC1312" s="5">
        <v>82935</v>
      </c>
      <c r="BD1312" s="5">
        <v>82935</v>
      </c>
      <c r="BE1312" s="5">
        <v>0</v>
      </c>
      <c r="BF1312" s="5">
        <v>291000</v>
      </c>
      <c r="BG1312">
        <v>20151120</v>
      </c>
      <c r="BH1312" s="9" t="str">
        <f t="shared" si="60"/>
        <v>2015</v>
      </c>
      <c r="BI1312" t="str">
        <f>MID(Merge1[[#This Row],[OC_DATA_INIZIO_PROGETTO]],5,2)</f>
        <v>11</v>
      </c>
      <c r="BJ1312">
        <v>20181120</v>
      </c>
      <c r="BK1312" t="str">
        <f t="shared" si="61"/>
        <v>2018</v>
      </c>
      <c r="BL1312" t="str">
        <f>MID(Merge1[[#This Row],[OC_DATA_FINE_PROGETTO_PREVISTA]],5,2)</f>
        <v>11</v>
      </c>
      <c r="BM1312" s="8">
        <f>(Merge1[[#This Row],[Colonna2]]-Merge1[[#This Row],[Colonna1]])*12+Merge1[[#This Row],[Colonna22]]-Merge1[[#This Row],[Colonna12]]</f>
        <v>36</v>
      </c>
      <c r="BN1312">
        <v>20180130</v>
      </c>
      <c r="BO1312" t="str">
        <f t="shared" si="62"/>
        <v>2018</v>
      </c>
      <c r="BP1312" s="2" t="s">
        <v>76</v>
      </c>
      <c r="BQ1312" s="2" t="s">
        <v>76</v>
      </c>
      <c r="BR1312" s="2" t="s">
        <v>440</v>
      </c>
      <c r="BS1312" s="2" t="s">
        <v>773</v>
      </c>
      <c r="BT1312" s="2" t="s">
        <v>774</v>
      </c>
    </row>
    <row r="1313" spans="1:72" x14ac:dyDescent="0.35">
      <c r="A1313" s="2" t="s">
        <v>4091</v>
      </c>
      <c r="B1313" s="2" t="s">
        <v>4092</v>
      </c>
      <c r="C1313" s="2" t="s">
        <v>4093</v>
      </c>
      <c r="D1313" s="2" t="s">
        <v>4094</v>
      </c>
      <c r="E1313" s="2" t="s">
        <v>4095</v>
      </c>
      <c r="F1313">
        <v>3</v>
      </c>
      <c r="G1313" s="2" t="s">
        <v>102</v>
      </c>
      <c r="H1313">
        <v>7</v>
      </c>
      <c r="I1313" s="2" t="s">
        <v>770</v>
      </c>
      <c r="J1313">
        <v>15</v>
      </c>
      <c r="K1313" s="2" t="s">
        <v>3707</v>
      </c>
      <c r="L1313">
        <v>7</v>
      </c>
      <c r="M1313" s="2" t="s">
        <v>1213</v>
      </c>
      <c r="N1313">
        <v>18</v>
      </c>
      <c r="O1313" s="2" t="s">
        <v>1214</v>
      </c>
      <c r="P1313">
        <v>999</v>
      </c>
      <c r="Q1313" s="2" t="s">
        <v>1215</v>
      </c>
      <c r="R1313" t="s">
        <v>67</v>
      </c>
      <c r="S1313" t="s">
        <v>67</v>
      </c>
      <c r="T1313" s="2" t="s">
        <v>504</v>
      </c>
      <c r="U1313" s="2" t="s">
        <v>505</v>
      </c>
      <c r="V1313">
        <v>606</v>
      </c>
      <c r="W1313" s="2" t="s">
        <v>2389</v>
      </c>
      <c r="X1313">
        <v>41436.379999999997</v>
      </c>
      <c r="Y1313">
        <v>41436.379999999997</v>
      </c>
      <c r="AD1313">
        <v>29005.46</v>
      </c>
      <c r="AF1313">
        <v>0</v>
      </c>
      <c r="AG1313">
        <v>12430.92</v>
      </c>
      <c r="AK1313">
        <v>82873</v>
      </c>
      <c r="AL1313" s="5">
        <v>82872.759999999995</v>
      </c>
      <c r="AM1313">
        <v>0</v>
      </c>
      <c r="AN1313">
        <v>0</v>
      </c>
      <c r="AO1313">
        <v>41436.379999999997</v>
      </c>
      <c r="AP1313">
        <v>41436.379999999997</v>
      </c>
      <c r="AS1313">
        <v>29005.46</v>
      </c>
      <c r="AU1313">
        <v>12430.92</v>
      </c>
      <c r="AY1313">
        <v>82873</v>
      </c>
      <c r="AZ1313" s="5">
        <v>82872.759999999995</v>
      </c>
      <c r="BA1313" s="5">
        <v>82872.759999999995</v>
      </c>
      <c r="BB1313" s="5">
        <v>82872.759999999995</v>
      </c>
      <c r="BC1313" s="5">
        <v>82872.759999999995</v>
      </c>
      <c r="BD1313" s="5">
        <v>82872.759999999995</v>
      </c>
      <c r="BE1313" s="5">
        <v>0</v>
      </c>
      <c r="BF1313" s="5">
        <v>165745.51</v>
      </c>
      <c r="BG1313">
        <v>20170601</v>
      </c>
      <c r="BH1313" s="9" t="str">
        <f t="shared" si="60"/>
        <v>2017</v>
      </c>
      <c r="BI1313" t="str">
        <f>MID(Merge1[[#This Row],[OC_DATA_INIZIO_PROGETTO]],5,2)</f>
        <v>06</v>
      </c>
      <c r="BJ1313">
        <v>20181130</v>
      </c>
      <c r="BK1313" t="str">
        <f t="shared" si="61"/>
        <v>2018</v>
      </c>
      <c r="BL1313" t="str">
        <f>MID(Merge1[[#This Row],[OC_DATA_FINE_PROGETTO_PREVISTA]],5,2)</f>
        <v>11</v>
      </c>
      <c r="BM1313" s="8">
        <f>(Merge1[[#This Row],[Colonna2]]-Merge1[[#This Row],[Colonna1]])*12+Merge1[[#This Row],[Colonna22]]-Merge1[[#This Row],[Colonna12]]</f>
        <v>17</v>
      </c>
      <c r="BN1313">
        <v>20191119</v>
      </c>
      <c r="BO1313" t="str">
        <f t="shared" si="62"/>
        <v>2019</v>
      </c>
      <c r="BP1313" s="2" t="s">
        <v>116</v>
      </c>
      <c r="BQ1313" s="2" t="s">
        <v>763</v>
      </c>
      <c r="BR1313" s="2" t="s">
        <v>440</v>
      </c>
      <c r="BS1313" s="2" t="s">
        <v>773</v>
      </c>
      <c r="BT1313" s="2" t="s">
        <v>774</v>
      </c>
    </row>
    <row r="1314" spans="1:72" x14ac:dyDescent="0.35">
      <c r="A1314" s="2" t="s">
        <v>3877</v>
      </c>
      <c r="B1314" s="2" t="s">
        <v>3878</v>
      </c>
      <c r="C1314" s="2" t="s">
        <v>3879</v>
      </c>
      <c r="D1314" s="2" t="s">
        <v>3880</v>
      </c>
      <c r="E1314" s="2" t="s">
        <v>3881</v>
      </c>
      <c r="F1314">
        <v>1</v>
      </c>
      <c r="G1314" s="2" t="s">
        <v>151</v>
      </c>
      <c r="H1314">
        <v>7</v>
      </c>
      <c r="I1314" s="2" t="s">
        <v>770</v>
      </c>
      <c r="J1314">
        <v>9</v>
      </c>
      <c r="K1314" s="2" t="s">
        <v>3705</v>
      </c>
      <c r="L1314">
        <v>6</v>
      </c>
      <c r="M1314" s="2" t="s">
        <v>1983</v>
      </c>
      <c r="N1314">
        <v>39</v>
      </c>
      <c r="O1314" s="2" t="s">
        <v>2384</v>
      </c>
      <c r="P1314">
        <v>150</v>
      </c>
      <c r="Q1314" s="2" t="s">
        <v>2385</v>
      </c>
      <c r="R1314" t="s">
        <v>67</v>
      </c>
      <c r="S1314" t="s">
        <v>67</v>
      </c>
      <c r="T1314" s="2" t="s">
        <v>504</v>
      </c>
      <c r="U1314" s="2" t="s">
        <v>505</v>
      </c>
      <c r="V1314">
        <v>611</v>
      </c>
      <c r="W1314" s="2" t="s">
        <v>2386</v>
      </c>
      <c r="X1314">
        <v>41435</v>
      </c>
      <c r="Y1314">
        <v>41435</v>
      </c>
      <c r="AD1314">
        <v>29004.51</v>
      </c>
      <c r="AF1314">
        <v>0</v>
      </c>
      <c r="AG1314">
        <v>12430.49</v>
      </c>
      <c r="AK1314">
        <v>123730</v>
      </c>
      <c r="AL1314" s="5">
        <v>82870</v>
      </c>
      <c r="AM1314">
        <v>0</v>
      </c>
      <c r="AN1314">
        <v>0</v>
      </c>
      <c r="AO1314">
        <v>41435</v>
      </c>
      <c r="AP1314">
        <v>41435</v>
      </c>
      <c r="AS1314">
        <v>29004.51</v>
      </c>
      <c r="AU1314">
        <v>12430.49</v>
      </c>
      <c r="AY1314">
        <v>123730</v>
      </c>
      <c r="AZ1314" s="5">
        <v>82870</v>
      </c>
      <c r="BA1314" s="5">
        <v>82870</v>
      </c>
      <c r="BB1314" s="5">
        <v>82870</v>
      </c>
      <c r="BC1314" s="5">
        <v>82870</v>
      </c>
      <c r="BD1314" s="5">
        <v>82870</v>
      </c>
      <c r="BE1314" s="5">
        <v>0</v>
      </c>
      <c r="BF1314" s="5">
        <v>206600</v>
      </c>
      <c r="BG1314">
        <v>20161130</v>
      </c>
      <c r="BH1314" s="9" t="str">
        <f t="shared" si="60"/>
        <v>2016</v>
      </c>
      <c r="BI1314" t="str">
        <f>MID(Merge1[[#This Row],[OC_DATA_INIZIO_PROGETTO]],5,2)</f>
        <v>11</v>
      </c>
      <c r="BJ1314">
        <v>20171130</v>
      </c>
      <c r="BK1314" t="str">
        <f t="shared" si="61"/>
        <v>2017</v>
      </c>
      <c r="BL1314" t="str">
        <f>MID(Merge1[[#This Row],[OC_DATA_FINE_PROGETTO_PREVISTA]],5,2)</f>
        <v>11</v>
      </c>
      <c r="BM1314" s="8">
        <f>(Merge1[[#This Row],[Colonna2]]-Merge1[[#This Row],[Colonna1]])*12+Merge1[[#This Row],[Colonna22]]-Merge1[[#This Row],[Colonna12]]</f>
        <v>12</v>
      </c>
      <c r="BN1314">
        <v>20180331</v>
      </c>
      <c r="BO1314" t="str">
        <f t="shared" si="62"/>
        <v>2018</v>
      </c>
      <c r="BP1314" s="2" t="s">
        <v>116</v>
      </c>
      <c r="BQ1314" s="2" t="s">
        <v>763</v>
      </c>
      <c r="BR1314" s="2" t="s">
        <v>440</v>
      </c>
      <c r="BS1314" s="2" t="s">
        <v>773</v>
      </c>
      <c r="BT1314" s="2" t="s">
        <v>774</v>
      </c>
    </row>
    <row r="1315" spans="1:72" x14ac:dyDescent="0.35">
      <c r="A1315" s="2" t="s">
        <v>17089</v>
      </c>
      <c r="B1315" s="2" t="s">
        <v>17085</v>
      </c>
      <c r="C1315" s="2" t="s">
        <v>17086</v>
      </c>
      <c r="D1315" s="2" t="s">
        <v>17087</v>
      </c>
      <c r="E1315" s="2" t="s">
        <v>17090</v>
      </c>
      <c r="F1315">
        <v>1</v>
      </c>
      <c r="G1315" s="2" t="s">
        <v>151</v>
      </c>
      <c r="H1315">
        <v>7</v>
      </c>
      <c r="I1315" s="2" t="s">
        <v>770</v>
      </c>
      <c r="J1315">
        <v>99</v>
      </c>
      <c r="K1315" s="2" t="s">
        <v>81</v>
      </c>
      <c r="L1315">
        <v>8</v>
      </c>
      <c r="M1315" s="2" t="s">
        <v>112</v>
      </c>
      <c r="N1315">
        <v>62</v>
      </c>
      <c r="O1315" s="2" t="s">
        <v>2450</v>
      </c>
      <c r="P1315">
        <v>999</v>
      </c>
      <c r="Q1315" s="2" t="s">
        <v>3522</v>
      </c>
      <c r="R1315" t="s">
        <v>67</v>
      </c>
      <c r="S1315" t="s">
        <v>67</v>
      </c>
      <c r="T1315" s="2" t="s">
        <v>1986</v>
      </c>
      <c r="U1315" s="2" t="s">
        <v>1987</v>
      </c>
      <c r="V1315">
        <v>919</v>
      </c>
      <c r="W1315" s="2" t="s">
        <v>6665</v>
      </c>
      <c r="X1315">
        <v>41410.35</v>
      </c>
      <c r="Y1315">
        <v>41410.35</v>
      </c>
      <c r="AD1315">
        <v>28987.25</v>
      </c>
      <c r="AF1315">
        <v>0</v>
      </c>
      <c r="AG1315">
        <v>12423.1</v>
      </c>
      <c r="AK1315">
        <v>88372</v>
      </c>
      <c r="AL1315" s="5">
        <v>82820.7</v>
      </c>
      <c r="AM1315">
        <v>0</v>
      </c>
      <c r="AN1315">
        <v>0</v>
      </c>
      <c r="AO1315">
        <v>41410.35</v>
      </c>
      <c r="AP1315">
        <v>41410.35</v>
      </c>
      <c r="AS1315">
        <v>28987.25</v>
      </c>
      <c r="AU1315">
        <v>12423.1</v>
      </c>
      <c r="AY1315">
        <v>88372</v>
      </c>
      <c r="AZ1315" s="5">
        <v>82820.7</v>
      </c>
      <c r="BA1315" s="5">
        <v>82820.7</v>
      </c>
      <c r="BB1315" s="5">
        <v>82820.7</v>
      </c>
      <c r="BC1315" s="5">
        <v>82820.7</v>
      </c>
      <c r="BD1315" s="5">
        <v>82820.7</v>
      </c>
      <c r="BE1315" s="5">
        <v>0</v>
      </c>
      <c r="BF1315" s="5">
        <v>171192.31</v>
      </c>
      <c r="BG1315">
        <v>20170927</v>
      </c>
      <c r="BH1315" s="9" t="str">
        <f t="shared" si="60"/>
        <v>2017</v>
      </c>
      <c r="BI1315" t="str">
        <f>MID(Merge1[[#This Row],[OC_DATA_INIZIO_PROGETTO]],5,2)</f>
        <v>09</v>
      </c>
      <c r="BJ1315">
        <v>20191231</v>
      </c>
      <c r="BK1315" t="str">
        <f t="shared" si="61"/>
        <v>2019</v>
      </c>
      <c r="BL1315" t="str">
        <f>MID(Merge1[[#This Row],[OC_DATA_FINE_PROGETTO_PREVISTA]],5,2)</f>
        <v>12</v>
      </c>
      <c r="BM1315" s="8">
        <f>(Merge1[[#This Row],[Colonna2]]-Merge1[[#This Row],[Colonna1]])*12+Merge1[[#This Row],[Colonna22]]-Merge1[[#This Row],[Colonna12]]</f>
        <v>27</v>
      </c>
      <c r="BN1315">
        <v>20200604</v>
      </c>
      <c r="BO1315" t="str">
        <f t="shared" si="62"/>
        <v>2020</v>
      </c>
      <c r="BP1315" s="2" t="s">
        <v>116</v>
      </c>
      <c r="BQ1315" s="2" t="s">
        <v>763</v>
      </c>
      <c r="BR1315" s="2" t="s">
        <v>440</v>
      </c>
      <c r="BS1315" s="2" t="s">
        <v>773</v>
      </c>
      <c r="BT1315" s="2" t="s">
        <v>774</v>
      </c>
    </row>
    <row r="1316" spans="1:72" x14ac:dyDescent="0.35">
      <c r="A1316" s="2" t="s">
        <v>4723</v>
      </c>
      <c r="B1316" s="2" t="s">
        <v>4724</v>
      </c>
      <c r="C1316" s="2" t="s">
        <v>4725</v>
      </c>
      <c r="D1316" s="2" t="s">
        <v>4726</v>
      </c>
      <c r="E1316" s="2" t="s">
        <v>4727</v>
      </c>
      <c r="F1316">
        <v>3</v>
      </c>
      <c r="G1316" s="2" t="s">
        <v>102</v>
      </c>
      <c r="H1316">
        <v>7</v>
      </c>
      <c r="I1316" s="2" t="s">
        <v>770</v>
      </c>
      <c r="J1316">
        <v>15</v>
      </c>
      <c r="K1316" s="2" t="s">
        <v>3707</v>
      </c>
      <c r="L1316">
        <v>7</v>
      </c>
      <c r="M1316" s="2" t="s">
        <v>1213</v>
      </c>
      <c r="N1316">
        <v>18</v>
      </c>
      <c r="O1316" s="2" t="s">
        <v>1214</v>
      </c>
      <c r="P1316">
        <v>999</v>
      </c>
      <c r="Q1316" s="2" t="s">
        <v>1215</v>
      </c>
      <c r="R1316" t="s">
        <v>67</v>
      </c>
      <c r="S1316" t="s">
        <v>67</v>
      </c>
      <c r="T1316" s="2" t="s">
        <v>504</v>
      </c>
      <c r="U1316" s="2" t="s">
        <v>505</v>
      </c>
      <c r="V1316">
        <v>611</v>
      </c>
      <c r="W1316" s="2" t="s">
        <v>2386</v>
      </c>
      <c r="X1316">
        <v>41362.239999999998</v>
      </c>
      <c r="Y1316">
        <v>41362.239999999998</v>
      </c>
      <c r="AD1316">
        <v>28953.57</v>
      </c>
      <c r="AF1316">
        <v>0</v>
      </c>
      <c r="AG1316">
        <v>12408.66</v>
      </c>
      <c r="AK1316">
        <v>82724</v>
      </c>
      <c r="AL1316" s="5">
        <v>82724.47</v>
      </c>
      <c r="AM1316">
        <v>0</v>
      </c>
      <c r="AN1316">
        <v>0</v>
      </c>
      <c r="AO1316">
        <v>41362.239999999998</v>
      </c>
      <c r="AP1316">
        <v>41362.239999999998</v>
      </c>
      <c r="AS1316">
        <v>28953.57</v>
      </c>
      <c r="AU1316">
        <v>12408.66</v>
      </c>
      <c r="AY1316">
        <v>82724</v>
      </c>
      <c r="AZ1316" s="5">
        <v>82724.47</v>
      </c>
      <c r="BA1316" s="5">
        <v>82724.47</v>
      </c>
      <c r="BB1316" s="5">
        <v>82724.47</v>
      </c>
      <c r="BC1316" s="5">
        <v>82724.47</v>
      </c>
      <c r="BD1316" s="5">
        <v>82724.47</v>
      </c>
      <c r="BE1316" s="5">
        <v>0</v>
      </c>
      <c r="BF1316" s="5">
        <v>165448.94</v>
      </c>
      <c r="BG1316">
        <v>20160429</v>
      </c>
      <c r="BH1316" s="9" t="str">
        <f t="shared" si="60"/>
        <v>2016</v>
      </c>
      <c r="BI1316" t="str">
        <f>MID(Merge1[[#This Row],[OC_DATA_INIZIO_PROGETTO]],5,2)</f>
        <v>04</v>
      </c>
      <c r="BJ1316">
        <v>20190131</v>
      </c>
      <c r="BK1316" t="str">
        <f t="shared" si="61"/>
        <v>2019</v>
      </c>
      <c r="BL1316" t="str">
        <f>MID(Merge1[[#This Row],[OC_DATA_FINE_PROGETTO_PREVISTA]],5,2)</f>
        <v>01</v>
      </c>
      <c r="BM1316" s="8">
        <f>(Merge1[[#This Row],[Colonna2]]-Merge1[[#This Row],[Colonna1]])*12+Merge1[[#This Row],[Colonna22]]-Merge1[[#This Row],[Colonna12]]</f>
        <v>33</v>
      </c>
      <c r="BN1316">
        <v>20191031</v>
      </c>
      <c r="BO1316" t="str">
        <f t="shared" si="62"/>
        <v>2019</v>
      </c>
      <c r="BP1316" s="2" t="s">
        <v>116</v>
      </c>
      <c r="BQ1316" s="2" t="s">
        <v>763</v>
      </c>
      <c r="BR1316" s="2" t="s">
        <v>440</v>
      </c>
      <c r="BS1316" s="2" t="s">
        <v>773</v>
      </c>
      <c r="BT1316" s="2" t="s">
        <v>774</v>
      </c>
    </row>
    <row r="1317" spans="1:72" x14ac:dyDescent="0.35">
      <c r="A1317" s="2" t="s">
        <v>28450</v>
      </c>
      <c r="B1317" s="2" t="s">
        <v>28451</v>
      </c>
      <c r="C1317" s="2" t="s">
        <v>28452</v>
      </c>
      <c r="D1317" s="2" t="s">
        <v>27718</v>
      </c>
      <c r="E1317" s="2" t="s">
        <v>28453</v>
      </c>
      <c r="F1317">
        <v>4</v>
      </c>
      <c r="G1317" s="2" t="s">
        <v>174</v>
      </c>
      <c r="H1317">
        <v>3</v>
      </c>
      <c r="I1317" s="2" t="s">
        <v>68</v>
      </c>
      <c r="J1317">
        <v>1</v>
      </c>
      <c r="K1317" s="2" t="s">
        <v>69</v>
      </c>
      <c r="L1317">
        <v>3</v>
      </c>
      <c r="M1317" s="2" t="s">
        <v>3884</v>
      </c>
      <c r="N1317">
        <v>6</v>
      </c>
      <c r="O1317" s="2" t="s">
        <v>3885</v>
      </c>
      <c r="P1317">
        <v>998</v>
      </c>
      <c r="Q1317" s="2" t="s">
        <v>4142</v>
      </c>
      <c r="R1317" t="s">
        <v>67</v>
      </c>
      <c r="S1317" t="s">
        <v>67</v>
      </c>
      <c r="T1317" s="2" t="s">
        <v>73</v>
      </c>
      <c r="U1317" s="2" t="s">
        <v>74</v>
      </c>
      <c r="V1317">
        <v>2004</v>
      </c>
      <c r="W1317" s="2" t="s">
        <v>19736</v>
      </c>
      <c r="X1317">
        <v>47952</v>
      </c>
      <c r="Y1317">
        <v>47952</v>
      </c>
      <c r="AD1317">
        <v>33566.400000000001</v>
      </c>
      <c r="AF1317">
        <v>0</v>
      </c>
      <c r="AG1317">
        <v>14385.6</v>
      </c>
      <c r="AL1317" s="5">
        <v>95904</v>
      </c>
      <c r="AM1317">
        <v>8656.18</v>
      </c>
      <c r="AN1317">
        <v>8656.18</v>
      </c>
      <c r="AO1317">
        <v>41293.4</v>
      </c>
      <c r="AP1317">
        <v>47952</v>
      </c>
      <c r="AS1317">
        <v>33566.400000000001</v>
      </c>
      <c r="AU1317">
        <v>12388.02</v>
      </c>
      <c r="AZ1317" s="5">
        <v>87247.82</v>
      </c>
      <c r="BA1317" s="5">
        <v>82586.8</v>
      </c>
      <c r="BB1317" s="5">
        <v>82586.8</v>
      </c>
      <c r="BC1317" s="5">
        <v>82586.8</v>
      </c>
      <c r="BD1317" s="5">
        <v>82586.8</v>
      </c>
      <c r="BE1317" s="5">
        <v>0</v>
      </c>
      <c r="BF1317" s="5">
        <v>82586.8</v>
      </c>
      <c r="BG1317">
        <v>20170420</v>
      </c>
      <c r="BH1317" s="9" t="str">
        <f t="shared" si="60"/>
        <v>2017</v>
      </c>
      <c r="BI1317" t="str">
        <f>MID(Merge1[[#This Row],[OC_DATA_INIZIO_PROGETTO]],5,2)</f>
        <v>04</v>
      </c>
      <c r="BJ1317">
        <v>20181230</v>
      </c>
      <c r="BK1317" t="str">
        <f t="shared" si="61"/>
        <v>2018</v>
      </c>
      <c r="BL1317" t="str">
        <f>MID(Merge1[[#This Row],[OC_DATA_FINE_PROGETTO_PREVISTA]],5,2)</f>
        <v>12</v>
      </c>
      <c r="BM1317" s="8">
        <f>(Merge1[[#This Row],[Colonna2]]-Merge1[[#This Row],[Colonna1]])*12+Merge1[[#This Row],[Colonna22]]-Merge1[[#This Row],[Colonna12]]</f>
        <v>20</v>
      </c>
      <c r="BN1317">
        <v>20181025</v>
      </c>
      <c r="BO1317" t="str">
        <f t="shared" si="62"/>
        <v>2018</v>
      </c>
      <c r="BP1317" s="2" t="s">
        <v>76</v>
      </c>
      <c r="BQ1317" s="2" t="s">
        <v>76</v>
      </c>
      <c r="BR1317" s="2" t="s">
        <v>440</v>
      </c>
      <c r="BS1317" s="2" t="s">
        <v>3041</v>
      </c>
      <c r="BT1317" s="2" t="s">
        <v>3042</v>
      </c>
    </row>
    <row r="1318" spans="1:72" x14ac:dyDescent="0.35">
      <c r="A1318" s="2" t="s">
        <v>8263</v>
      </c>
      <c r="B1318" s="2" t="s">
        <v>8264</v>
      </c>
      <c r="C1318" s="2" t="s">
        <v>8240</v>
      </c>
      <c r="D1318" s="2" t="s">
        <v>8241</v>
      </c>
      <c r="E1318" s="2" t="s">
        <v>8265</v>
      </c>
      <c r="F1318">
        <v>1</v>
      </c>
      <c r="G1318" s="2" t="s">
        <v>151</v>
      </c>
      <c r="H1318">
        <v>2</v>
      </c>
      <c r="I1318" s="2" t="s">
        <v>430</v>
      </c>
      <c r="J1318">
        <v>13</v>
      </c>
      <c r="K1318" s="2" t="s">
        <v>431</v>
      </c>
      <c r="L1318">
        <v>9</v>
      </c>
      <c r="M1318" s="2" t="s">
        <v>98</v>
      </c>
      <c r="N1318">
        <v>26</v>
      </c>
      <c r="O1318" s="2" t="s">
        <v>1770</v>
      </c>
      <c r="P1318">
        <v>101</v>
      </c>
      <c r="Q1318" s="2" t="s">
        <v>5024</v>
      </c>
      <c r="R1318" t="s">
        <v>67</v>
      </c>
      <c r="S1318" t="s">
        <v>67</v>
      </c>
      <c r="T1318" s="2" t="s">
        <v>73</v>
      </c>
      <c r="U1318" s="2" t="s">
        <v>74</v>
      </c>
      <c r="V1318">
        <v>609</v>
      </c>
      <c r="W1318" s="2" t="s">
        <v>2413</v>
      </c>
      <c r="X1318">
        <v>172125</v>
      </c>
      <c r="Y1318">
        <v>172125</v>
      </c>
      <c r="AD1318">
        <v>30375</v>
      </c>
      <c r="AF1318">
        <v>0</v>
      </c>
      <c r="AL1318" s="5">
        <v>202500</v>
      </c>
      <c r="AM1318">
        <v>0</v>
      </c>
      <c r="AN1318">
        <v>0</v>
      </c>
      <c r="AO1318">
        <v>172125</v>
      </c>
      <c r="AP1318">
        <v>172125</v>
      </c>
      <c r="AS1318">
        <v>30375</v>
      </c>
      <c r="AZ1318" s="5">
        <v>202500</v>
      </c>
      <c r="BA1318" s="5">
        <v>82525.179999999993</v>
      </c>
      <c r="BB1318" s="5">
        <v>82525.179999999993</v>
      </c>
      <c r="BC1318" s="5">
        <v>82525.179999999993</v>
      </c>
      <c r="BD1318" s="5">
        <v>82525.179999999993</v>
      </c>
      <c r="BE1318" s="5">
        <v>0</v>
      </c>
      <c r="BF1318" s="5">
        <v>82525.179999999993</v>
      </c>
      <c r="BG1318">
        <v>20190301</v>
      </c>
      <c r="BH1318" s="9" t="str">
        <f t="shared" si="60"/>
        <v>2019</v>
      </c>
      <c r="BI1318" t="str">
        <f>MID(Merge1[[#This Row],[OC_DATA_INIZIO_PROGETTO]],5,2)</f>
        <v>03</v>
      </c>
      <c r="BJ1318">
        <v>20220228</v>
      </c>
      <c r="BK1318" t="str">
        <f t="shared" si="61"/>
        <v>2022</v>
      </c>
      <c r="BL1318" t="str">
        <f>MID(Merge1[[#This Row],[OC_DATA_FINE_PROGETTO_PREVISTA]],5,2)</f>
        <v>02</v>
      </c>
      <c r="BM1318" s="8">
        <f>(Merge1[[#This Row],[Colonna2]]-Merge1[[#This Row],[Colonna1]])*12+Merge1[[#This Row],[Colonna22]]-Merge1[[#This Row],[Colonna12]]</f>
        <v>35</v>
      </c>
      <c r="BO1318" t="str">
        <f t="shared" si="62"/>
        <v/>
      </c>
      <c r="BP1318" s="2" t="s">
        <v>76</v>
      </c>
      <c r="BQ1318" s="2" t="s">
        <v>76</v>
      </c>
      <c r="BR1318" s="2" t="s">
        <v>77</v>
      </c>
      <c r="BS1318" s="2" t="s">
        <v>580</v>
      </c>
      <c r="BT1318" s="2" t="s">
        <v>581</v>
      </c>
    </row>
    <row r="1319" spans="1:72" x14ac:dyDescent="0.35">
      <c r="A1319" s="2" t="s">
        <v>28809</v>
      </c>
      <c r="B1319" s="2" t="s">
        <v>28810</v>
      </c>
      <c r="C1319" s="2" t="s">
        <v>28811</v>
      </c>
      <c r="D1319" s="2" t="s">
        <v>27718</v>
      </c>
      <c r="E1319" s="2" t="s">
        <v>28812</v>
      </c>
      <c r="F1319">
        <v>4</v>
      </c>
      <c r="G1319" s="2" t="s">
        <v>174</v>
      </c>
      <c r="H1319">
        <v>3</v>
      </c>
      <c r="I1319" s="2" t="s">
        <v>68</v>
      </c>
      <c r="J1319">
        <v>1</v>
      </c>
      <c r="K1319" s="2" t="s">
        <v>69</v>
      </c>
      <c r="L1319">
        <v>3</v>
      </c>
      <c r="M1319" s="2" t="s">
        <v>3884</v>
      </c>
      <c r="N1319">
        <v>6</v>
      </c>
      <c r="O1319" s="2" t="s">
        <v>3885</v>
      </c>
      <c r="P1319">
        <v>998</v>
      </c>
      <c r="Q1319" s="2" t="s">
        <v>4142</v>
      </c>
      <c r="R1319" t="s">
        <v>67</v>
      </c>
      <c r="S1319" t="s">
        <v>67</v>
      </c>
      <c r="T1319" s="2" t="s">
        <v>73</v>
      </c>
      <c r="U1319" s="2" t="s">
        <v>74</v>
      </c>
      <c r="V1319">
        <v>2006</v>
      </c>
      <c r="W1319" s="2" t="s">
        <v>7566</v>
      </c>
      <c r="X1319">
        <v>54466.5</v>
      </c>
      <c r="Y1319">
        <v>54466.5</v>
      </c>
      <c r="AD1319">
        <v>38126.550000000003</v>
      </c>
      <c r="AF1319">
        <v>0</v>
      </c>
      <c r="AG1319">
        <v>16339.95</v>
      </c>
      <c r="AL1319" s="5">
        <v>108933</v>
      </c>
      <c r="AM1319">
        <v>0</v>
      </c>
      <c r="AN1319">
        <v>0</v>
      </c>
      <c r="AO1319">
        <v>54466.5</v>
      </c>
      <c r="AP1319">
        <v>54466.5</v>
      </c>
      <c r="AS1319">
        <v>38126.550000000003</v>
      </c>
      <c r="AU1319">
        <v>16339.95</v>
      </c>
      <c r="AZ1319" s="5">
        <v>108933</v>
      </c>
      <c r="BA1319" s="5">
        <v>82468.06</v>
      </c>
      <c r="BB1319" s="5">
        <v>82468.06</v>
      </c>
      <c r="BC1319" s="5">
        <v>81030.600000000006</v>
      </c>
      <c r="BD1319" s="5">
        <v>81030.600000000006</v>
      </c>
      <c r="BE1319" s="5">
        <v>0</v>
      </c>
      <c r="BF1319" s="5">
        <v>81030.600000000006</v>
      </c>
      <c r="BG1319">
        <v>20180925</v>
      </c>
      <c r="BH1319" s="9" t="str">
        <f t="shared" si="60"/>
        <v>2018</v>
      </c>
      <c r="BI1319" t="str">
        <f>MID(Merge1[[#This Row],[OC_DATA_INIZIO_PROGETTO]],5,2)</f>
        <v>09</v>
      </c>
      <c r="BJ1319">
        <v>20210331</v>
      </c>
      <c r="BK1319" t="str">
        <f t="shared" si="61"/>
        <v>2021</v>
      </c>
      <c r="BL1319" t="str">
        <f>MID(Merge1[[#This Row],[OC_DATA_FINE_PROGETTO_PREVISTA]],5,2)</f>
        <v>03</v>
      </c>
      <c r="BM1319" s="8">
        <f>(Merge1[[#This Row],[Colonna2]]-Merge1[[#This Row],[Colonna1]])*12+Merge1[[#This Row],[Colonna22]]-Merge1[[#This Row],[Colonna12]]</f>
        <v>30</v>
      </c>
      <c r="BN1319">
        <v>20200801</v>
      </c>
      <c r="BO1319" t="str">
        <f t="shared" si="62"/>
        <v>2020</v>
      </c>
      <c r="BP1319" s="2" t="s">
        <v>76</v>
      </c>
      <c r="BQ1319" s="2" t="s">
        <v>76</v>
      </c>
      <c r="BR1319" s="2" t="s">
        <v>440</v>
      </c>
      <c r="BS1319" s="2" t="s">
        <v>78</v>
      </c>
      <c r="BT1319" s="2" t="s">
        <v>79</v>
      </c>
    </row>
    <row r="1320" spans="1:72" x14ac:dyDescent="0.35">
      <c r="A1320" s="2" t="s">
        <v>3423</v>
      </c>
      <c r="B1320" s="2" t="s">
        <v>3424</v>
      </c>
      <c r="C1320" s="2" t="s">
        <v>3425</v>
      </c>
      <c r="D1320" s="2" t="s">
        <v>3426</v>
      </c>
      <c r="E1320" s="2" t="s">
        <v>3427</v>
      </c>
      <c r="F1320">
        <v>1</v>
      </c>
      <c r="G1320" s="2" t="s">
        <v>151</v>
      </c>
      <c r="H1320">
        <v>7</v>
      </c>
      <c r="I1320" s="2" t="s">
        <v>770</v>
      </c>
      <c r="J1320">
        <v>20</v>
      </c>
      <c r="K1320" s="2" t="s">
        <v>3054</v>
      </c>
      <c r="L1320">
        <v>8</v>
      </c>
      <c r="M1320" s="2" t="s">
        <v>112</v>
      </c>
      <c r="N1320">
        <v>62</v>
      </c>
      <c r="O1320" s="2" t="s">
        <v>2450</v>
      </c>
      <c r="P1320">
        <v>634</v>
      </c>
      <c r="Q1320" s="2" t="s">
        <v>2770</v>
      </c>
      <c r="R1320" t="s">
        <v>67</v>
      </c>
      <c r="S1320" t="s">
        <v>67</v>
      </c>
      <c r="T1320" s="2" t="s">
        <v>1331</v>
      </c>
      <c r="U1320" s="2" t="s">
        <v>1332</v>
      </c>
      <c r="V1320">
        <v>606</v>
      </c>
      <c r="W1320" s="2" t="s">
        <v>2389</v>
      </c>
      <c r="X1320">
        <v>41220.230000000003</v>
      </c>
      <c r="Y1320">
        <v>41220.230000000003</v>
      </c>
      <c r="AD1320">
        <v>28854.16</v>
      </c>
      <c r="AF1320">
        <v>0</v>
      </c>
      <c r="AG1320">
        <v>12366.07</v>
      </c>
      <c r="AK1320">
        <v>48521</v>
      </c>
      <c r="AL1320" s="5">
        <v>82440.460000000006</v>
      </c>
      <c r="AM1320">
        <v>0</v>
      </c>
      <c r="AN1320">
        <v>0</v>
      </c>
      <c r="AO1320">
        <v>41220.230000000003</v>
      </c>
      <c r="AP1320">
        <v>41220.230000000003</v>
      </c>
      <c r="AS1320">
        <v>28854.16</v>
      </c>
      <c r="AU1320">
        <v>12366.07</v>
      </c>
      <c r="AY1320">
        <v>48521</v>
      </c>
      <c r="AZ1320" s="5">
        <v>82440.460000000006</v>
      </c>
      <c r="BA1320" s="5">
        <v>82440.460000000006</v>
      </c>
      <c r="BB1320" s="5">
        <v>82440.460000000006</v>
      </c>
      <c r="BC1320" s="5">
        <v>82440.460000000006</v>
      </c>
      <c r="BD1320" s="5">
        <v>82440.460000000006</v>
      </c>
      <c r="BE1320" s="5">
        <v>0</v>
      </c>
      <c r="BF1320" s="5">
        <v>130961.85</v>
      </c>
      <c r="BG1320">
        <v>20160722</v>
      </c>
      <c r="BH1320" s="9" t="str">
        <f t="shared" si="60"/>
        <v>2016</v>
      </c>
      <c r="BI1320" t="str">
        <f>MID(Merge1[[#This Row],[OC_DATA_INIZIO_PROGETTO]],5,2)</f>
        <v>07</v>
      </c>
      <c r="BJ1320">
        <v>20180630</v>
      </c>
      <c r="BK1320" t="str">
        <f t="shared" si="61"/>
        <v>2018</v>
      </c>
      <c r="BL1320" t="str">
        <f>MID(Merge1[[#This Row],[OC_DATA_FINE_PROGETTO_PREVISTA]],5,2)</f>
        <v>06</v>
      </c>
      <c r="BM1320" s="8">
        <f>(Merge1[[#This Row],[Colonna2]]-Merge1[[#This Row],[Colonna1]])*12+Merge1[[#This Row],[Colonna22]]-Merge1[[#This Row],[Colonna12]]</f>
        <v>23</v>
      </c>
      <c r="BN1320">
        <v>20180629</v>
      </c>
      <c r="BO1320" t="str">
        <f t="shared" si="62"/>
        <v>2018</v>
      </c>
      <c r="BP1320" s="2" t="s">
        <v>116</v>
      </c>
      <c r="BQ1320" s="2" t="s">
        <v>763</v>
      </c>
      <c r="BR1320" s="2" t="s">
        <v>440</v>
      </c>
      <c r="BS1320" s="2" t="s">
        <v>773</v>
      </c>
      <c r="BT1320" s="2" t="s">
        <v>774</v>
      </c>
    </row>
    <row r="1321" spans="1:72" x14ac:dyDescent="0.35">
      <c r="A1321" s="2" t="s">
        <v>11371</v>
      </c>
      <c r="B1321" s="2" t="s">
        <v>11372</v>
      </c>
      <c r="C1321" s="2" t="s">
        <v>11373</v>
      </c>
      <c r="D1321" s="2" t="s">
        <v>11374</v>
      </c>
      <c r="E1321" s="2" t="s">
        <v>11375</v>
      </c>
      <c r="F1321">
        <v>1</v>
      </c>
      <c r="G1321" s="2" t="s">
        <v>151</v>
      </c>
      <c r="H1321">
        <v>7</v>
      </c>
      <c r="I1321" s="2" t="s">
        <v>770</v>
      </c>
      <c r="J1321">
        <v>99</v>
      </c>
      <c r="K1321" s="2" t="s">
        <v>81</v>
      </c>
      <c r="L1321">
        <v>8</v>
      </c>
      <c r="M1321" s="2" t="s">
        <v>112</v>
      </c>
      <c r="N1321">
        <v>62</v>
      </c>
      <c r="O1321" s="2" t="s">
        <v>2450</v>
      </c>
      <c r="P1321">
        <v>999</v>
      </c>
      <c r="Q1321" s="2" t="s">
        <v>3522</v>
      </c>
      <c r="R1321" t="s">
        <v>67</v>
      </c>
      <c r="S1321" t="s">
        <v>67</v>
      </c>
      <c r="T1321" s="2" t="s">
        <v>1986</v>
      </c>
      <c r="U1321" s="2" t="s">
        <v>1987</v>
      </c>
      <c r="V1321">
        <v>948</v>
      </c>
      <c r="W1321" s="2" t="s">
        <v>6658</v>
      </c>
      <c r="X1321">
        <v>41049.4</v>
      </c>
      <c r="Y1321">
        <v>41049.4</v>
      </c>
      <c r="AD1321">
        <v>28734.58</v>
      </c>
      <c r="AF1321">
        <v>0</v>
      </c>
      <c r="AG1321">
        <v>12314.82</v>
      </c>
      <c r="AK1321">
        <v>117398</v>
      </c>
      <c r="AL1321" s="5">
        <v>82098.8</v>
      </c>
      <c r="AM1321">
        <v>0</v>
      </c>
      <c r="AN1321">
        <v>0</v>
      </c>
      <c r="AO1321">
        <v>41049.4</v>
      </c>
      <c r="AP1321">
        <v>41049.4</v>
      </c>
      <c r="AS1321">
        <v>28734.58</v>
      </c>
      <c r="AU1321">
        <v>12314.82</v>
      </c>
      <c r="AY1321">
        <v>117398</v>
      </c>
      <c r="AZ1321" s="5">
        <v>82098.8</v>
      </c>
      <c r="BA1321" s="5">
        <v>82098.8</v>
      </c>
      <c r="BB1321" s="5">
        <v>82098.8</v>
      </c>
      <c r="BF1321" s="5">
        <v>0</v>
      </c>
      <c r="BG1321">
        <v>20201204</v>
      </c>
      <c r="BH1321" s="9" t="str">
        <f t="shared" si="60"/>
        <v>2020</v>
      </c>
      <c r="BI1321" t="str">
        <f>MID(Merge1[[#This Row],[OC_DATA_INIZIO_PROGETTO]],5,2)</f>
        <v>12</v>
      </c>
      <c r="BJ1321">
        <v>20211231</v>
      </c>
      <c r="BK1321" t="str">
        <f t="shared" si="61"/>
        <v>2021</v>
      </c>
      <c r="BL1321" t="str">
        <f>MID(Merge1[[#This Row],[OC_DATA_FINE_PROGETTO_PREVISTA]],5,2)</f>
        <v>12</v>
      </c>
      <c r="BM1321" s="8">
        <f>(Merge1[[#This Row],[Colonna2]]-Merge1[[#This Row],[Colonna1]])*12+Merge1[[#This Row],[Colonna22]]-Merge1[[#This Row],[Colonna12]]</f>
        <v>12</v>
      </c>
      <c r="BN1321">
        <v>20211204</v>
      </c>
      <c r="BO1321" t="str">
        <f t="shared" si="62"/>
        <v>2021</v>
      </c>
      <c r="BP1321" s="2" t="s">
        <v>86</v>
      </c>
      <c r="BQ1321" s="2" t="s">
        <v>76</v>
      </c>
      <c r="BR1321" s="2" t="s">
        <v>77</v>
      </c>
      <c r="BS1321" s="2" t="s">
        <v>2387</v>
      </c>
      <c r="BT1321" s="2" t="s">
        <v>510</v>
      </c>
    </row>
    <row r="1322" spans="1:72" x14ac:dyDescent="0.35">
      <c r="A1322" s="2" t="s">
        <v>11721</v>
      </c>
      <c r="B1322" s="2" t="s">
        <v>11722</v>
      </c>
      <c r="C1322" s="2" t="s">
        <v>11723</v>
      </c>
      <c r="D1322" s="2" t="s">
        <v>11724</v>
      </c>
      <c r="E1322" s="2" t="s">
        <v>11725</v>
      </c>
      <c r="F1322">
        <v>1</v>
      </c>
      <c r="G1322" s="2" t="s">
        <v>151</v>
      </c>
      <c r="H1322">
        <v>7</v>
      </c>
      <c r="I1322" s="2" t="s">
        <v>770</v>
      </c>
      <c r="J1322">
        <v>99</v>
      </c>
      <c r="K1322" s="2" t="s">
        <v>81</v>
      </c>
      <c r="L1322">
        <v>8</v>
      </c>
      <c r="M1322" s="2" t="s">
        <v>112</v>
      </c>
      <c r="N1322">
        <v>62</v>
      </c>
      <c r="O1322" s="2" t="s">
        <v>2450</v>
      </c>
      <c r="P1322">
        <v>999</v>
      </c>
      <c r="Q1322" s="2" t="s">
        <v>3522</v>
      </c>
      <c r="R1322" t="s">
        <v>67</v>
      </c>
      <c r="S1322" t="s">
        <v>67</v>
      </c>
      <c r="T1322" s="2" t="s">
        <v>1986</v>
      </c>
      <c r="U1322" s="2" t="s">
        <v>1987</v>
      </c>
      <c r="V1322">
        <v>922</v>
      </c>
      <c r="W1322" s="2" t="s">
        <v>6656</v>
      </c>
      <c r="X1322">
        <v>41035</v>
      </c>
      <c r="Y1322">
        <v>41035</v>
      </c>
      <c r="AD1322">
        <v>28724.5</v>
      </c>
      <c r="AF1322">
        <v>0</v>
      </c>
      <c r="AG1322">
        <v>12310.49</v>
      </c>
      <c r="AK1322">
        <v>101627</v>
      </c>
      <c r="AL1322" s="5">
        <v>82069.990000000005</v>
      </c>
      <c r="AM1322">
        <v>0</v>
      </c>
      <c r="AN1322">
        <v>0</v>
      </c>
      <c r="AO1322">
        <v>41035</v>
      </c>
      <c r="AP1322">
        <v>41035</v>
      </c>
      <c r="AS1322">
        <v>28724.5</v>
      </c>
      <c r="AU1322">
        <v>12310.49</v>
      </c>
      <c r="AY1322">
        <v>101627</v>
      </c>
      <c r="AZ1322" s="5">
        <v>82069.990000000005</v>
      </c>
      <c r="BA1322" s="5">
        <v>82069.990000000005</v>
      </c>
      <c r="BB1322" s="5">
        <v>82069.990000000005</v>
      </c>
      <c r="BF1322" s="5">
        <v>0</v>
      </c>
      <c r="BG1322">
        <v>20201204</v>
      </c>
      <c r="BH1322" s="9" t="str">
        <f t="shared" si="60"/>
        <v>2020</v>
      </c>
      <c r="BI1322" t="str">
        <f>MID(Merge1[[#This Row],[OC_DATA_INIZIO_PROGETTO]],5,2)</f>
        <v>12</v>
      </c>
      <c r="BJ1322">
        <v>20211231</v>
      </c>
      <c r="BK1322" t="str">
        <f t="shared" si="61"/>
        <v>2021</v>
      </c>
      <c r="BL1322" t="str">
        <f>MID(Merge1[[#This Row],[OC_DATA_FINE_PROGETTO_PREVISTA]],5,2)</f>
        <v>12</v>
      </c>
      <c r="BM1322" s="8">
        <f>(Merge1[[#This Row],[Colonna2]]-Merge1[[#This Row],[Colonna1]])*12+Merge1[[#This Row],[Colonna22]]-Merge1[[#This Row],[Colonna12]]</f>
        <v>12</v>
      </c>
      <c r="BN1322">
        <v>20211204</v>
      </c>
      <c r="BO1322" t="str">
        <f t="shared" si="62"/>
        <v>2021</v>
      </c>
      <c r="BP1322" s="2" t="s">
        <v>86</v>
      </c>
      <c r="BQ1322" s="2" t="s">
        <v>76</v>
      </c>
      <c r="BR1322" s="2" t="s">
        <v>77</v>
      </c>
      <c r="BS1322" s="2" t="s">
        <v>2387</v>
      </c>
      <c r="BT1322" s="2" t="s">
        <v>510</v>
      </c>
    </row>
    <row r="1323" spans="1:72" x14ac:dyDescent="0.35">
      <c r="A1323" s="2" t="s">
        <v>8092</v>
      </c>
      <c r="B1323" s="2" t="s">
        <v>8093</v>
      </c>
      <c r="C1323" s="2" t="s">
        <v>8089</v>
      </c>
      <c r="D1323" s="2" t="s">
        <v>8090</v>
      </c>
      <c r="E1323" s="2" t="s">
        <v>8094</v>
      </c>
      <c r="F1323">
        <v>1</v>
      </c>
      <c r="G1323" s="2" t="s">
        <v>151</v>
      </c>
      <c r="H1323">
        <v>2</v>
      </c>
      <c r="I1323" s="2" t="s">
        <v>430</v>
      </c>
      <c r="J1323">
        <v>14</v>
      </c>
      <c r="K1323" s="2" t="s">
        <v>8055</v>
      </c>
      <c r="L1323">
        <v>8</v>
      </c>
      <c r="M1323" s="2" t="s">
        <v>112</v>
      </c>
      <c r="N1323">
        <v>60</v>
      </c>
      <c r="O1323" s="2" t="s">
        <v>138</v>
      </c>
      <c r="P1323">
        <v>610</v>
      </c>
      <c r="Q1323" s="2" t="s">
        <v>114</v>
      </c>
      <c r="R1323" t="s">
        <v>67</v>
      </c>
      <c r="S1323" t="s">
        <v>67</v>
      </c>
      <c r="T1323" s="2" t="s">
        <v>73</v>
      </c>
      <c r="U1323" s="2" t="s">
        <v>74</v>
      </c>
      <c r="V1323">
        <v>606</v>
      </c>
      <c r="W1323" s="2" t="s">
        <v>2389</v>
      </c>
      <c r="X1323">
        <v>103289.87</v>
      </c>
      <c r="Y1323">
        <v>103289.87</v>
      </c>
      <c r="AF1323">
        <v>0</v>
      </c>
      <c r="AK1323">
        <v>18228</v>
      </c>
      <c r="AL1323" s="5">
        <v>103289.87</v>
      </c>
      <c r="AM1323">
        <v>0</v>
      </c>
      <c r="AN1323">
        <v>0</v>
      </c>
      <c r="AO1323">
        <v>103289.87</v>
      </c>
      <c r="AP1323">
        <v>103289.87</v>
      </c>
      <c r="AY1323">
        <v>18228</v>
      </c>
      <c r="AZ1323" s="5">
        <v>103289.87</v>
      </c>
      <c r="BA1323" s="5">
        <v>82002.87</v>
      </c>
      <c r="BB1323" s="5">
        <v>82002.87</v>
      </c>
      <c r="BC1323" s="5">
        <v>82002.87</v>
      </c>
      <c r="BD1323" s="5">
        <v>82002.87</v>
      </c>
      <c r="BE1323" s="5">
        <v>0</v>
      </c>
      <c r="BF1323" s="5">
        <v>82002.87</v>
      </c>
      <c r="BG1323">
        <v>20180625</v>
      </c>
      <c r="BH1323" s="9" t="str">
        <f t="shared" si="60"/>
        <v>2018</v>
      </c>
      <c r="BI1323" t="str">
        <f>MID(Merge1[[#This Row],[OC_DATA_INIZIO_PROGETTO]],5,2)</f>
        <v>06</v>
      </c>
      <c r="BJ1323">
        <v>20201231</v>
      </c>
      <c r="BK1323" t="str">
        <f t="shared" si="61"/>
        <v>2020</v>
      </c>
      <c r="BL1323" t="str">
        <f>MID(Merge1[[#This Row],[OC_DATA_FINE_PROGETTO_PREVISTA]],5,2)</f>
        <v>12</v>
      </c>
      <c r="BM1323" s="8">
        <f>(Merge1[[#This Row],[Colonna2]]-Merge1[[#This Row],[Colonna1]])*12+Merge1[[#This Row],[Colonna22]]-Merge1[[#This Row],[Colonna12]]</f>
        <v>30</v>
      </c>
      <c r="BO1323" t="str">
        <f t="shared" si="62"/>
        <v/>
      </c>
      <c r="BP1323" s="2" t="s">
        <v>76</v>
      </c>
      <c r="BQ1323" s="2" t="s">
        <v>76</v>
      </c>
      <c r="BR1323" s="2" t="s">
        <v>77</v>
      </c>
      <c r="BS1323" s="2" t="s">
        <v>434</v>
      </c>
      <c r="BT1323" s="2" t="s">
        <v>435</v>
      </c>
    </row>
    <row r="1324" spans="1:72" x14ac:dyDescent="0.35">
      <c r="A1324" s="2" t="s">
        <v>7987</v>
      </c>
      <c r="B1324" s="2" t="s">
        <v>7988</v>
      </c>
      <c r="C1324" s="2" t="s">
        <v>7989</v>
      </c>
      <c r="D1324" s="2" t="s">
        <v>7989</v>
      </c>
      <c r="E1324" s="2" t="s">
        <v>7990</v>
      </c>
      <c r="F1324">
        <v>8</v>
      </c>
      <c r="G1324" s="2" t="s">
        <v>441</v>
      </c>
      <c r="H1324">
        <v>2</v>
      </c>
      <c r="I1324" s="2" t="s">
        <v>430</v>
      </c>
      <c r="J1324">
        <v>99</v>
      </c>
      <c r="K1324" s="2" t="s">
        <v>81</v>
      </c>
      <c r="L1324">
        <v>11</v>
      </c>
      <c r="M1324" s="2" t="s">
        <v>443</v>
      </c>
      <c r="N1324">
        <v>70</v>
      </c>
      <c r="O1324" s="2" t="s">
        <v>527</v>
      </c>
      <c r="P1324">
        <v>6</v>
      </c>
      <c r="Q1324" s="2" t="s">
        <v>7142</v>
      </c>
      <c r="R1324" t="s">
        <v>67</v>
      </c>
      <c r="S1324" t="s">
        <v>67</v>
      </c>
      <c r="T1324" s="2" t="s">
        <v>73</v>
      </c>
      <c r="U1324" s="2" t="s">
        <v>74</v>
      </c>
      <c r="V1324">
        <v>934</v>
      </c>
      <c r="W1324" s="2" t="s">
        <v>916</v>
      </c>
      <c r="X1324">
        <v>82000</v>
      </c>
      <c r="Z1324">
        <v>82000</v>
      </c>
      <c r="AF1324">
        <v>0</v>
      </c>
      <c r="AL1324" s="5">
        <v>82000</v>
      </c>
      <c r="AM1324">
        <v>0</v>
      </c>
      <c r="AN1324">
        <v>0</v>
      </c>
      <c r="AO1324">
        <v>82000</v>
      </c>
      <c r="AQ1324">
        <v>82000</v>
      </c>
      <c r="AZ1324" s="5">
        <v>82000</v>
      </c>
      <c r="BA1324" s="5">
        <v>82000</v>
      </c>
      <c r="BB1324" s="5">
        <v>82000</v>
      </c>
      <c r="BF1324" s="5">
        <v>0</v>
      </c>
      <c r="BG1324">
        <v>20200320</v>
      </c>
      <c r="BH1324" s="9" t="str">
        <f t="shared" si="60"/>
        <v>2020</v>
      </c>
      <c r="BI1324" t="str">
        <f>MID(Merge1[[#This Row],[OC_DATA_INIZIO_PROGETTO]],5,2)</f>
        <v>03</v>
      </c>
      <c r="BJ1324">
        <v>20210717</v>
      </c>
      <c r="BK1324" t="str">
        <f t="shared" si="61"/>
        <v>2021</v>
      </c>
      <c r="BL1324" t="str">
        <f>MID(Merge1[[#This Row],[OC_DATA_FINE_PROGETTO_PREVISTA]],5,2)</f>
        <v>07</v>
      </c>
      <c r="BM1324" s="8">
        <f>(Merge1[[#This Row],[Colonna2]]-Merge1[[#This Row],[Colonna1]])*12+Merge1[[#This Row],[Colonna22]]-Merge1[[#This Row],[Colonna12]]</f>
        <v>16</v>
      </c>
      <c r="BO1324" t="str">
        <f t="shared" si="62"/>
        <v/>
      </c>
      <c r="BP1324" s="2" t="s">
        <v>86</v>
      </c>
      <c r="BQ1324" s="2" t="s">
        <v>76</v>
      </c>
      <c r="BR1324" s="2" t="s">
        <v>77</v>
      </c>
      <c r="BS1324" s="2" t="s">
        <v>434</v>
      </c>
      <c r="BT1324" s="2" t="s">
        <v>435</v>
      </c>
    </row>
    <row r="1325" spans="1:72" x14ac:dyDescent="0.35">
      <c r="A1325" s="2" t="s">
        <v>12826</v>
      </c>
      <c r="B1325" s="2" t="s">
        <v>12827</v>
      </c>
      <c r="C1325" s="2" t="s">
        <v>12828</v>
      </c>
      <c r="D1325" s="2" t="s">
        <v>12829</v>
      </c>
      <c r="E1325" s="2" t="s">
        <v>12830</v>
      </c>
      <c r="F1325">
        <v>1</v>
      </c>
      <c r="G1325" s="2" t="s">
        <v>151</v>
      </c>
      <c r="H1325">
        <v>7</v>
      </c>
      <c r="I1325" s="2" t="s">
        <v>770</v>
      </c>
      <c r="J1325">
        <v>99</v>
      </c>
      <c r="K1325" s="2" t="s">
        <v>81</v>
      </c>
      <c r="L1325">
        <v>8</v>
      </c>
      <c r="M1325" s="2" t="s">
        <v>112</v>
      </c>
      <c r="N1325">
        <v>62</v>
      </c>
      <c r="O1325" s="2" t="s">
        <v>2450</v>
      </c>
      <c r="P1325">
        <v>999</v>
      </c>
      <c r="Q1325" s="2" t="s">
        <v>3522</v>
      </c>
      <c r="R1325" t="s">
        <v>67</v>
      </c>
      <c r="S1325" t="s">
        <v>67</v>
      </c>
      <c r="T1325" s="2" t="s">
        <v>1986</v>
      </c>
      <c r="U1325" s="2" t="s">
        <v>1987</v>
      </c>
      <c r="V1325">
        <v>915</v>
      </c>
      <c r="W1325" s="2" t="s">
        <v>632</v>
      </c>
      <c r="X1325">
        <v>40960</v>
      </c>
      <c r="Y1325">
        <v>40960</v>
      </c>
      <c r="AD1325">
        <v>28672</v>
      </c>
      <c r="AF1325">
        <v>0</v>
      </c>
      <c r="AG1325">
        <v>12288</v>
      </c>
      <c r="AK1325">
        <v>101380</v>
      </c>
      <c r="AL1325" s="5">
        <v>81920</v>
      </c>
      <c r="AM1325">
        <v>0</v>
      </c>
      <c r="AN1325">
        <v>0</v>
      </c>
      <c r="AO1325">
        <v>40960</v>
      </c>
      <c r="AP1325">
        <v>40960</v>
      </c>
      <c r="AS1325">
        <v>28672</v>
      </c>
      <c r="AU1325">
        <v>12288</v>
      </c>
      <c r="AY1325">
        <v>101380</v>
      </c>
      <c r="AZ1325" s="5">
        <v>81920</v>
      </c>
      <c r="BA1325" s="5">
        <v>81920</v>
      </c>
      <c r="BB1325" s="5">
        <v>81920</v>
      </c>
      <c r="BF1325" s="5">
        <v>0</v>
      </c>
      <c r="BG1325">
        <v>20201204</v>
      </c>
      <c r="BH1325" s="9" t="str">
        <f t="shared" si="60"/>
        <v>2020</v>
      </c>
      <c r="BI1325" t="str">
        <f>MID(Merge1[[#This Row],[OC_DATA_INIZIO_PROGETTO]],5,2)</f>
        <v>12</v>
      </c>
      <c r="BJ1325">
        <v>20211231</v>
      </c>
      <c r="BK1325" t="str">
        <f t="shared" si="61"/>
        <v>2021</v>
      </c>
      <c r="BL1325" t="str">
        <f>MID(Merge1[[#This Row],[OC_DATA_FINE_PROGETTO_PREVISTA]],5,2)</f>
        <v>12</v>
      </c>
      <c r="BM1325" s="8">
        <f>(Merge1[[#This Row],[Colonna2]]-Merge1[[#This Row],[Colonna1]])*12+Merge1[[#This Row],[Colonna22]]-Merge1[[#This Row],[Colonna12]]</f>
        <v>12</v>
      </c>
      <c r="BN1325">
        <v>20211204</v>
      </c>
      <c r="BO1325" t="str">
        <f t="shared" si="62"/>
        <v>2021</v>
      </c>
      <c r="BP1325" s="2" t="s">
        <v>86</v>
      </c>
      <c r="BQ1325" s="2" t="s">
        <v>76</v>
      </c>
      <c r="BR1325" s="2" t="s">
        <v>77</v>
      </c>
      <c r="BS1325" s="2" t="s">
        <v>2387</v>
      </c>
      <c r="BT1325" s="2" t="s">
        <v>510</v>
      </c>
    </row>
    <row r="1326" spans="1:72" x14ac:dyDescent="0.35">
      <c r="A1326" s="2" t="s">
        <v>6413</v>
      </c>
      <c r="B1326" s="2" t="s">
        <v>6414</v>
      </c>
      <c r="C1326" s="2" t="s">
        <v>6415</v>
      </c>
      <c r="D1326" s="2" t="s">
        <v>6416</v>
      </c>
      <c r="E1326" s="2" t="s">
        <v>6417</v>
      </c>
      <c r="F1326">
        <v>3</v>
      </c>
      <c r="G1326" s="2" t="s">
        <v>102</v>
      </c>
      <c r="H1326">
        <v>7</v>
      </c>
      <c r="I1326" s="2" t="s">
        <v>770</v>
      </c>
      <c r="J1326">
        <v>15</v>
      </c>
      <c r="K1326" s="2" t="s">
        <v>3707</v>
      </c>
      <c r="L1326">
        <v>7</v>
      </c>
      <c r="M1326" s="2" t="s">
        <v>1213</v>
      </c>
      <c r="N1326">
        <v>18</v>
      </c>
      <c r="O1326" s="2" t="s">
        <v>1214</v>
      </c>
      <c r="P1326">
        <v>999</v>
      </c>
      <c r="Q1326" s="2" t="s">
        <v>1215</v>
      </c>
      <c r="R1326" t="s">
        <v>67</v>
      </c>
      <c r="S1326" t="s">
        <v>67</v>
      </c>
      <c r="T1326" s="2" t="s">
        <v>504</v>
      </c>
      <c r="U1326" s="2" t="s">
        <v>505</v>
      </c>
      <c r="V1326">
        <v>611</v>
      </c>
      <c r="W1326" s="2" t="s">
        <v>2386</v>
      </c>
      <c r="X1326">
        <v>40941.5</v>
      </c>
      <c r="Y1326">
        <v>40941.5</v>
      </c>
      <c r="AD1326">
        <v>28659.05</v>
      </c>
      <c r="AF1326">
        <v>0</v>
      </c>
      <c r="AG1326">
        <v>12282.45</v>
      </c>
      <c r="AK1326">
        <v>81883</v>
      </c>
      <c r="AL1326" s="5">
        <v>81883</v>
      </c>
      <c r="AM1326">
        <v>0</v>
      </c>
      <c r="AN1326">
        <v>0</v>
      </c>
      <c r="AO1326">
        <v>40941.5</v>
      </c>
      <c r="AP1326">
        <v>40941.5</v>
      </c>
      <c r="AS1326">
        <v>28659.05</v>
      </c>
      <c r="AU1326">
        <v>12282.45</v>
      </c>
      <c r="AY1326">
        <v>81883</v>
      </c>
      <c r="AZ1326" s="5">
        <v>81883</v>
      </c>
      <c r="BA1326" s="5">
        <v>81883</v>
      </c>
      <c r="BB1326" s="5">
        <v>81883</v>
      </c>
      <c r="BF1326" s="5">
        <v>0</v>
      </c>
      <c r="BG1326">
        <v>20171031</v>
      </c>
      <c r="BH1326" s="9" t="str">
        <f t="shared" si="60"/>
        <v>2017</v>
      </c>
      <c r="BI1326" t="str">
        <f>MID(Merge1[[#This Row],[OC_DATA_INIZIO_PROGETTO]],5,2)</f>
        <v>10</v>
      </c>
      <c r="BJ1326">
        <v>20191116</v>
      </c>
      <c r="BK1326" t="str">
        <f t="shared" si="61"/>
        <v>2019</v>
      </c>
      <c r="BL1326" t="str">
        <f>MID(Merge1[[#This Row],[OC_DATA_FINE_PROGETTO_PREVISTA]],5,2)</f>
        <v>11</v>
      </c>
      <c r="BM1326" s="8">
        <f>(Merge1[[#This Row],[Colonna2]]-Merge1[[#This Row],[Colonna1]])*12+Merge1[[#This Row],[Colonna22]]-Merge1[[#This Row],[Colonna12]]</f>
        <v>25</v>
      </c>
      <c r="BO1326" t="str">
        <f t="shared" si="62"/>
        <v/>
      </c>
      <c r="BP1326" s="2" t="s">
        <v>86</v>
      </c>
      <c r="BQ1326" s="2" t="s">
        <v>76</v>
      </c>
      <c r="BR1326" s="2" t="s">
        <v>77</v>
      </c>
      <c r="BS1326" s="2" t="s">
        <v>773</v>
      </c>
      <c r="BT1326" s="2" t="s">
        <v>774</v>
      </c>
    </row>
    <row r="1327" spans="1:72" x14ac:dyDescent="0.35">
      <c r="A1327" s="2" t="s">
        <v>30529</v>
      </c>
      <c r="B1327" s="2" t="s">
        <v>30530</v>
      </c>
      <c r="C1327" s="2" t="s">
        <v>30531</v>
      </c>
      <c r="D1327" s="2" t="s">
        <v>29590</v>
      </c>
      <c r="E1327" s="2" t="s">
        <v>30532</v>
      </c>
      <c r="F1327">
        <v>3</v>
      </c>
      <c r="G1327" s="2" t="s">
        <v>102</v>
      </c>
      <c r="H1327">
        <v>7</v>
      </c>
      <c r="I1327" s="2" t="s">
        <v>770</v>
      </c>
      <c r="J1327">
        <v>20</v>
      </c>
      <c r="K1327" s="2" t="s">
        <v>3054</v>
      </c>
      <c r="L1327">
        <v>8</v>
      </c>
      <c r="M1327" s="2" t="s">
        <v>112</v>
      </c>
      <c r="N1327">
        <v>62</v>
      </c>
      <c r="O1327" s="2" t="s">
        <v>2450</v>
      </c>
      <c r="P1327">
        <v>999</v>
      </c>
      <c r="Q1327" s="2" t="s">
        <v>3522</v>
      </c>
      <c r="R1327" t="s">
        <v>67</v>
      </c>
      <c r="S1327" t="s">
        <v>67</v>
      </c>
      <c r="T1327" s="2" t="s">
        <v>1331</v>
      </c>
      <c r="U1327" s="2" t="s">
        <v>1332</v>
      </c>
      <c r="V1327">
        <v>1925</v>
      </c>
      <c r="W1327" s="2" t="s">
        <v>465</v>
      </c>
      <c r="X1327">
        <v>65191.85</v>
      </c>
      <c r="Y1327">
        <v>65191.85</v>
      </c>
      <c r="AF1327">
        <v>0</v>
      </c>
      <c r="AI1327">
        <v>34808.15</v>
      </c>
      <c r="AL1327" s="5">
        <v>100000</v>
      </c>
      <c r="AM1327">
        <v>0</v>
      </c>
      <c r="AN1327">
        <v>0</v>
      </c>
      <c r="AO1327">
        <v>65191.85</v>
      </c>
      <c r="AP1327">
        <v>65191.85</v>
      </c>
      <c r="AW1327">
        <v>34808.15</v>
      </c>
      <c r="AZ1327" s="5">
        <v>100000</v>
      </c>
      <c r="BA1327" s="5">
        <v>81500</v>
      </c>
      <c r="BB1327" s="5">
        <v>81500</v>
      </c>
      <c r="BC1327" s="5">
        <v>81500</v>
      </c>
      <c r="BD1327" s="5">
        <v>81500</v>
      </c>
      <c r="BE1327" s="5">
        <v>0</v>
      </c>
      <c r="BF1327" s="5">
        <v>81500</v>
      </c>
      <c r="BG1327">
        <v>20180102</v>
      </c>
      <c r="BH1327" s="9" t="str">
        <f t="shared" si="60"/>
        <v>2018</v>
      </c>
      <c r="BI1327" t="str">
        <f>MID(Merge1[[#This Row],[OC_DATA_INIZIO_PROGETTO]],5,2)</f>
        <v>01</v>
      </c>
      <c r="BJ1327">
        <v>20190902</v>
      </c>
      <c r="BK1327" t="str">
        <f t="shared" si="61"/>
        <v>2019</v>
      </c>
      <c r="BL1327" t="str">
        <f>MID(Merge1[[#This Row],[OC_DATA_FINE_PROGETTO_PREVISTA]],5,2)</f>
        <v>09</v>
      </c>
      <c r="BM1327" s="8">
        <f>(Merge1[[#This Row],[Colonna2]]-Merge1[[#This Row],[Colonna1]])*12+Merge1[[#This Row],[Colonna22]]-Merge1[[#This Row],[Colonna12]]</f>
        <v>20</v>
      </c>
      <c r="BN1327">
        <v>20190902</v>
      </c>
      <c r="BO1327" t="str">
        <f t="shared" si="62"/>
        <v>2019</v>
      </c>
      <c r="BP1327" s="2" t="s">
        <v>76</v>
      </c>
      <c r="BQ1327" s="2" t="s">
        <v>76</v>
      </c>
      <c r="BR1327" s="2" t="s">
        <v>440</v>
      </c>
      <c r="BS1327" s="2" t="s">
        <v>773</v>
      </c>
      <c r="BT1327" s="2" t="s">
        <v>774</v>
      </c>
    </row>
    <row r="1328" spans="1:72" x14ac:dyDescent="0.35">
      <c r="A1328" s="2" t="s">
        <v>15250</v>
      </c>
      <c r="B1328" s="2" t="s">
        <v>15251</v>
      </c>
      <c r="C1328" s="2" t="s">
        <v>15252</v>
      </c>
      <c r="D1328" s="2" t="s">
        <v>15253</v>
      </c>
      <c r="E1328" s="2" t="s">
        <v>15254</v>
      </c>
      <c r="F1328">
        <v>1</v>
      </c>
      <c r="G1328" s="2" t="s">
        <v>151</v>
      </c>
      <c r="H1328">
        <v>7</v>
      </c>
      <c r="I1328" s="2" t="s">
        <v>770</v>
      </c>
      <c r="J1328">
        <v>99</v>
      </c>
      <c r="K1328" s="2" t="s">
        <v>81</v>
      </c>
      <c r="L1328">
        <v>9</v>
      </c>
      <c r="M1328" s="2" t="s">
        <v>98</v>
      </c>
      <c r="N1328">
        <v>21</v>
      </c>
      <c r="O1328" s="2" t="s">
        <v>185</v>
      </c>
      <c r="P1328">
        <v>213</v>
      </c>
      <c r="Q1328" s="2" t="s">
        <v>9677</v>
      </c>
      <c r="R1328" t="s">
        <v>67</v>
      </c>
      <c r="S1328" t="s">
        <v>67</v>
      </c>
      <c r="T1328" s="2" t="s">
        <v>1986</v>
      </c>
      <c r="U1328" s="2" t="s">
        <v>1987</v>
      </c>
      <c r="V1328">
        <v>915</v>
      </c>
      <c r="W1328" s="2" t="s">
        <v>632</v>
      </c>
      <c r="X1328">
        <v>44800</v>
      </c>
      <c r="Y1328">
        <v>44800</v>
      </c>
      <c r="AD1328">
        <v>31360</v>
      </c>
      <c r="AF1328">
        <v>0</v>
      </c>
      <c r="AG1328">
        <v>13440</v>
      </c>
      <c r="AK1328">
        <v>89600</v>
      </c>
      <c r="AL1328" s="5">
        <v>89600</v>
      </c>
      <c r="AM1328">
        <v>13460.84</v>
      </c>
      <c r="AN1328">
        <v>5302.75</v>
      </c>
      <c r="AO1328">
        <v>40720.959999999999</v>
      </c>
      <c r="AP1328">
        <v>44800</v>
      </c>
      <c r="AS1328">
        <v>31360</v>
      </c>
      <c r="AU1328">
        <v>12216.29</v>
      </c>
      <c r="AY1328">
        <v>89600</v>
      </c>
      <c r="AZ1328" s="5">
        <v>84297.25</v>
      </c>
      <c r="BA1328" s="5">
        <v>81441.919999999998</v>
      </c>
      <c r="BB1328" s="5">
        <v>81441.919999999998</v>
      </c>
      <c r="BC1328" s="5">
        <v>81441.919999999998</v>
      </c>
      <c r="BD1328" s="5">
        <v>81441.919999999998</v>
      </c>
      <c r="BE1328" s="5">
        <v>0</v>
      </c>
      <c r="BF1328" s="5">
        <v>162883.82999999999</v>
      </c>
      <c r="BG1328">
        <v>20180101</v>
      </c>
      <c r="BH1328" s="9" t="str">
        <f t="shared" si="60"/>
        <v>2018</v>
      </c>
      <c r="BI1328" t="str">
        <f>MID(Merge1[[#This Row],[OC_DATA_INIZIO_PROGETTO]],5,2)</f>
        <v>01</v>
      </c>
      <c r="BJ1328">
        <v>20190324</v>
      </c>
      <c r="BK1328" t="str">
        <f t="shared" si="61"/>
        <v>2019</v>
      </c>
      <c r="BL1328" t="str">
        <f>MID(Merge1[[#This Row],[OC_DATA_FINE_PROGETTO_PREVISTA]],5,2)</f>
        <v>03</v>
      </c>
      <c r="BM1328" s="8">
        <f>(Merge1[[#This Row],[Colonna2]]-Merge1[[#This Row],[Colonna1]])*12+Merge1[[#This Row],[Colonna22]]-Merge1[[#This Row],[Colonna12]]</f>
        <v>14</v>
      </c>
      <c r="BN1328">
        <v>20191120</v>
      </c>
      <c r="BO1328" t="str">
        <f t="shared" si="62"/>
        <v>2019</v>
      </c>
      <c r="BP1328" s="2" t="s">
        <v>116</v>
      </c>
      <c r="BQ1328" s="2" t="s">
        <v>763</v>
      </c>
      <c r="BR1328" s="2" t="s">
        <v>440</v>
      </c>
      <c r="BS1328" s="2" t="s">
        <v>773</v>
      </c>
      <c r="BT1328" s="2" t="s">
        <v>774</v>
      </c>
    </row>
    <row r="1329" spans="1:72" x14ac:dyDescent="0.35">
      <c r="A1329" s="2" t="s">
        <v>30300</v>
      </c>
      <c r="B1329" s="2" t="s">
        <v>30301</v>
      </c>
      <c r="C1329" s="2" t="s">
        <v>30302</v>
      </c>
      <c r="D1329" s="2" t="s">
        <v>30303</v>
      </c>
      <c r="E1329" s="2" t="s">
        <v>30304</v>
      </c>
      <c r="F1329">
        <v>3</v>
      </c>
      <c r="G1329" s="2" t="s">
        <v>102</v>
      </c>
      <c r="H1329">
        <v>6</v>
      </c>
      <c r="I1329" s="2" t="s">
        <v>94</v>
      </c>
      <c r="J1329">
        <v>99</v>
      </c>
      <c r="K1329" s="2" t="s">
        <v>81</v>
      </c>
      <c r="L1329">
        <v>9</v>
      </c>
      <c r="M1329" s="2" t="s">
        <v>98</v>
      </c>
      <c r="N1329">
        <v>26</v>
      </c>
      <c r="O1329" s="2" t="s">
        <v>1770</v>
      </c>
      <c r="P1329">
        <v>102</v>
      </c>
      <c r="Q1329" s="2" t="s">
        <v>5448</v>
      </c>
      <c r="R1329" t="s">
        <v>67</v>
      </c>
      <c r="S1329" t="s">
        <v>67</v>
      </c>
      <c r="T1329" s="2" t="s">
        <v>504</v>
      </c>
      <c r="U1329" s="2" t="s">
        <v>505</v>
      </c>
      <c r="V1329">
        <v>1914</v>
      </c>
      <c r="W1329" s="2" t="s">
        <v>452</v>
      </c>
      <c r="X1329">
        <v>65130.76</v>
      </c>
      <c r="Y1329">
        <v>65130.76</v>
      </c>
      <c r="AF1329">
        <v>0</v>
      </c>
      <c r="AI1329">
        <v>43434.080000000002</v>
      </c>
      <c r="AL1329" s="5">
        <v>108564.84</v>
      </c>
      <c r="AM1329">
        <v>0</v>
      </c>
      <c r="AN1329">
        <v>0</v>
      </c>
      <c r="AO1329">
        <v>65130.76</v>
      </c>
      <c r="AP1329">
        <v>65130.76</v>
      </c>
      <c r="AW1329">
        <v>43434.080000000002</v>
      </c>
      <c r="AZ1329" s="5">
        <v>108564.84</v>
      </c>
      <c r="BA1329" s="5">
        <v>81423.63</v>
      </c>
      <c r="BB1329" s="5">
        <v>81423.63</v>
      </c>
      <c r="BF1329" s="5">
        <v>0</v>
      </c>
      <c r="BG1329">
        <v>20171016</v>
      </c>
      <c r="BH1329" s="9" t="str">
        <f t="shared" si="60"/>
        <v>2017</v>
      </c>
      <c r="BI1329" t="str">
        <f>MID(Merge1[[#This Row],[OC_DATA_INIZIO_PROGETTO]],5,2)</f>
        <v>10</v>
      </c>
      <c r="BJ1329">
        <v>20210131</v>
      </c>
      <c r="BK1329" t="str">
        <f t="shared" si="61"/>
        <v>2021</v>
      </c>
      <c r="BL1329" t="str">
        <f>MID(Merge1[[#This Row],[OC_DATA_FINE_PROGETTO_PREVISTA]],5,2)</f>
        <v>01</v>
      </c>
      <c r="BM1329" s="8">
        <f>(Merge1[[#This Row],[Colonna2]]-Merge1[[#This Row],[Colonna1]])*12+Merge1[[#This Row],[Colonna22]]-Merge1[[#This Row],[Colonna12]]</f>
        <v>39</v>
      </c>
      <c r="BO1329" t="str">
        <f t="shared" si="62"/>
        <v/>
      </c>
      <c r="BP1329" s="2" t="s">
        <v>86</v>
      </c>
      <c r="BQ1329" s="2" t="s">
        <v>76</v>
      </c>
      <c r="BR1329" s="2" t="s">
        <v>77</v>
      </c>
      <c r="BS1329" s="2" t="s">
        <v>446</v>
      </c>
      <c r="BT1329" s="2" t="s">
        <v>447</v>
      </c>
    </row>
    <row r="1330" spans="1:72" x14ac:dyDescent="0.35">
      <c r="A1330" s="2" t="s">
        <v>12313</v>
      </c>
      <c r="B1330" s="2" t="s">
        <v>12314</v>
      </c>
      <c r="C1330" s="2" t="s">
        <v>12315</v>
      </c>
      <c r="D1330" s="2" t="s">
        <v>12316</v>
      </c>
      <c r="E1330" s="2" t="s">
        <v>12317</v>
      </c>
      <c r="F1330">
        <v>1</v>
      </c>
      <c r="G1330" s="2" t="s">
        <v>151</v>
      </c>
      <c r="H1330">
        <v>7</v>
      </c>
      <c r="I1330" s="2" t="s">
        <v>770</v>
      </c>
      <c r="J1330">
        <v>99</v>
      </c>
      <c r="K1330" s="2" t="s">
        <v>81</v>
      </c>
      <c r="L1330">
        <v>8</v>
      </c>
      <c r="M1330" s="2" t="s">
        <v>112</v>
      </c>
      <c r="N1330">
        <v>62</v>
      </c>
      <c r="O1330" s="2" t="s">
        <v>2450</v>
      </c>
      <c r="P1330">
        <v>999</v>
      </c>
      <c r="Q1330" s="2" t="s">
        <v>3522</v>
      </c>
      <c r="R1330" t="s">
        <v>67</v>
      </c>
      <c r="S1330" t="s">
        <v>67</v>
      </c>
      <c r="T1330" s="2" t="s">
        <v>1986</v>
      </c>
      <c r="U1330" s="2" t="s">
        <v>1987</v>
      </c>
      <c r="V1330">
        <v>932</v>
      </c>
      <c r="W1330" s="2" t="s">
        <v>6667</v>
      </c>
      <c r="X1330">
        <v>40711.25</v>
      </c>
      <c r="Y1330">
        <v>40711.25</v>
      </c>
      <c r="AD1330">
        <v>28497.88</v>
      </c>
      <c r="AF1330">
        <v>0</v>
      </c>
      <c r="AG1330">
        <v>12213.37</v>
      </c>
      <c r="AK1330">
        <v>82548</v>
      </c>
      <c r="AL1330" s="5">
        <v>81422.5</v>
      </c>
      <c r="AM1330">
        <v>0</v>
      </c>
      <c r="AN1330">
        <v>0</v>
      </c>
      <c r="AO1330">
        <v>40711.25</v>
      </c>
      <c r="AP1330">
        <v>40711.25</v>
      </c>
      <c r="AS1330">
        <v>28497.88</v>
      </c>
      <c r="AU1330">
        <v>12213.37</v>
      </c>
      <c r="AY1330">
        <v>82548</v>
      </c>
      <c r="AZ1330" s="5">
        <v>81422.5</v>
      </c>
      <c r="BA1330" s="5">
        <v>81422.5</v>
      </c>
      <c r="BB1330" s="5">
        <v>81422.5</v>
      </c>
      <c r="BF1330" s="5">
        <v>0</v>
      </c>
      <c r="BG1330">
        <v>20201204</v>
      </c>
      <c r="BH1330" s="9" t="str">
        <f t="shared" si="60"/>
        <v>2020</v>
      </c>
      <c r="BI1330" t="str">
        <f>MID(Merge1[[#This Row],[OC_DATA_INIZIO_PROGETTO]],5,2)</f>
        <v>12</v>
      </c>
      <c r="BJ1330">
        <v>20211231</v>
      </c>
      <c r="BK1330" t="str">
        <f t="shared" si="61"/>
        <v>2021</v>
      </c>
      <c r="BL1330" t="str">
        <f>MID(Merge1[[#This Row],[OC_DATA_FINE_PROGETTO_PREVISTA]],5,2)</f>
        <v>12</v>
      </c>
      <c r="BM1330" s="8">
        <f>(Merge1[[#This Row],[Colonna2]]-Merge1[[#This Row],[Colonna1]])*12+Merge1[[#This Row],[Colonna22]]-Merge1[[#This Row],[Colonna12]]</f>
        <v>12</v>
      </c>
      <c r="BN1330">
        <v>20211204</v>
      </c>
      <c r="BO1330" t="str">
        <f t="shared" si="62"/>
        <v>2021</v>
      </c>
      <c r="BP1330" s="2" t="s">
        <v>86</v>
      </c>
      <c r="BQ1330" s="2" t="s">
        <v>76</v>
      </c>
      <c r="BR1330" s="2" t="s">
        <v>77</v>
      </c>
      <c r="BS1330" s="2" t="s">
        <v>2387</v>
      </c>
      <c r="BT1330" s="2" t="s">
        <v>510</v>
      </c>
    </row>
    <row r="1331" spans="1:72" x14ac:dyDescent="0.35">
      <c r="A1331" s="2" t="s">
        <v>11065</v>
      </c>
      <c r="B1331" s="2" t="s">
        <v>11066</v>
      </c>
      <c r="C1331" s="2" t="s">
        <v>11067</v>
      </c>
      <c r="D1331" s="2" t="s">
        <v>11068</v>
      </c>
      <c r="E1331" s="2" t="s">
        <v>11069</v>
      </c>
      <c r="F1331">
        <v>1</v>
      </c>
      <c r="G1331" s="2" t="s">
        <v>151</v>
      </c>
      <c r="H1331">
        <v>7</v>
      </c>
      <c r="I1331" s="2" t="s">
        <v>770</v>
      </c>
      <c r="J1331">
        <v>99</v>
      </c>
      <c r="K1331" s="2" t="s">
        <v>81</v>
      </c>
      <c r="L1331">
        <v>8</v>
      </c>
      <c r="M1331" s="2" t="s">
        <v>112</v>
      </c>
      <c r="N1331">
        <v>62</v>
      </c>
      <c r="O1331" s="2" t="s">
        <v>2450</v>
      </c>
      <c r="P1331">
        <v>999</v>
      </c>
      <c r="Q1331" s="2" t="s">
        <v>3522</v>
      </c>
      <c r="R1331" t="s">
        <v>67</v>
      </c>
      <c r="S1331" t="s">
        <v>67</v>
      </c>
      <c r="T1331" s="2" t="s">
        <v>1986</v>
      </c>
      <c r="U1331" s="2" t="s">
        <v>1987</v>
      </c>
      <c r="V1331">
        <v>906</v>
      </c>
      <c r="W1331" s="2" t="s">
        <v>6660</v>
      </c>
      <c r="X1331">
        <v>40700</v>
      </c>
      <c r="Y1331">
        <v>40700</v>
      </c>
      <c r="AD1331">
        <v>28490</v>
      </c>
      <c r="AF1331">
        <v>0</v>
      </c>
      <c r="AG1331">
        <v>12210</v>
      </c>
      <c r="AK1331">
        <v>66600</v>
      </c>
      <c r="AL1331" s="5">
        <v>81400</v>
      </c>
      <c r="AM1331">
        <v>0</v>
      </c>
      <c r="AN1331">
        <v>0</v>
      </c>
      <c r="AO1331">
        <v>40700</v>
      </c>
      <c r="AP1331">
        <v>40700</v>
      </c>
      <c r="AS1331">
        <v>28490</v>
      </c>
      <c r="AU1331">
        <v>12210</v>
      </c>
      <c r="AY1331">
        <v>66600</v>
      </c>
      <c r="AZ1331" s="5">
        <v>81400</v>
      </c>
      <c r="BA1331" s="5">
        <v>81400</v>
      </c>
      <c r="BB1331" s="5">
        <v>81400</v>
      </c>
      <c r="BF1331" s="5">
        <v>0</v>
      </c>
      <c r="BG1331">
        <v>20201204</v>
      </c>
      <c r="BH1331" s="9" t="str">
        <f t="shared" si="60"/>
        <v>2020</v>
      </c>
      <c r="BI1331" t="str">
        <f>MID(Merge1[[#This Row],[OC_DATA_INIZIO_PROGETTO]],5,2)</f>
        <v>12</v>
      </c>
      <c r="BJ1331">
        <v>20211231</v>
      </c>
      <c r="BK1331" t="str">
        <f t="shared" si="61"/>
        <v>2021</v>
      </c>
      <c r="BL1331" t="str">
        <f>MID(Merge1[[#This Row],[OC_DATA_FINE_PROGETTO_PREVISTA]],5,2)</f>
        <v>12</v>
      </c>
      <c r="BM1331" s="8">
        <f>(Merge1[[#This Row],[Colonna2]]-Merge1[[#This Row],[Colonna1]])*12+Merge1[[#This Row],[Colonna22]]-Merge1[[#This Row],[Colonna12]]</f>
        <v>12</v>
      </c>
      <c r="BN1331">
        <v>20211204</v>
      </c>
      <c r="BO1331" t="str">
        <f t="shared" si="62"/>
        <v>2021</v>
      </c>
      <c r="BP1331" s="2" t="s">
        <v>86</v>
      </c>
      <c r="BQ1331" s="2" t="s">
        <v>76</v>
      </c>
      <c r="BR1331" s="2" t="s">
        <v>77</v>
      </c>
      <c r="BS1331" s="2" t="s">
        <v>2387</v>
      </c>
      <c r="BT1331" s="2" t="s">
        <v>510</v>
      </c>
    </row>
    <row r="1332" spans="1:72" x14ac:dyDescent="0.35">
      <c r="A1332" s="2" t="s">
        <v>28322</v>
      </c>
      <c r="B1332" s="2" t="s">
        <v>28323</v>
      </c>
      <c r="C1332" s="2" t="s">
        <v>28324</v>
      </c>
      <c r="D1332" s="2" t="s">
        <v>27718</v>
      </c>
      <c r="E1332" s="2" t="s">
        <v>28325</v>
      </c>
      <c r="F1332">
        <v>4</v>
      </c>
      <c r="G1332" s="2" t="s">
        <v>174</v>
      </c>
      <c r="H1332">
        <v>3</v>
      </c>
      <c r="I1332" s="2" t="s">
        <v>68</v>
      </c>
      <c r="J1332">
        <v>9</v>
      </c>
      <c r="K1332" s="2" t="s">
        <v>4139</v>
      </c>
      <c r="L1332">
        <v>5</v>
      </c>
      <c r="M1332" s="2" t="s">
        <v>226</v>
      </c>
      <c r="N1332">
        <v>8</v>
      </c>
      <c r="O1332" s="2" t="s">
        <v>483</v>
      </c>
      <c r="P1332">
        <v>87</v>
      </c>
      <c r="Q1332" s="2" t="s">
        <v>3048</v>
      </c>
      <c r="R1332" t="s">
        <v>67</v>
      </c>
      <c r="S1332" t="s">
        <v>67</v>
      </c>
      <c r="T1332" s="2" t="s">
        <v>73</v>
      </c>
      <c r="U1332" s="2" t="s">
        <v>74</v>
      </c>
      <c r="V1332">
        <v>2027</v>
      </c>
      <c r="W1332" s="2" t="s">
        <v>18983</v>
      </c>
      <c r="X1332">
        <v>59940</v>
      </c>
      <c r="Y1332">
        <v>59940</v>
      </c>
      <c r="AD1332">
        <v>41958</v>
      </c>
      <c r="AF1332">
        <v>0</v>
      </c>
      <c r="AG1332">
        <v>17982</v>
      </c>
      <c r="AL1332" s="5">
        <v>119880</v>
      </c>
      <c r="AM1332">
        <v>25064.49</v>
      </c>
      <c r="AN1332">
        <v>25064.49</v>
      </c>
      <c r="AO1332">
        <v>40659.620000000003</v>
      </c>
      <c r="AP1332">
        <v>59940</v>
      </c>
      <c r="AS1332">
        <v>41958</v>
      </c>
      <c r="AU1332">
        <v>12197.89</v>
      </c>
      <c r="AZ1332" s="5">
        <v>94815.51</v>
      </c>
      <c r="BA1332" s="5">
        <v>81319.240000000005</v>
      </c>
      <c r="BB1332" s="5">
        <v>81319.240000000005</v>
      </c>
      <c r="BC1332" s="5">
        <v>81319.240000000005</v>
      </c>
      <c r="BD1332" s="5">
        <v>81319.240000000005</v>
      </c>
      <c r="BE1332" s="5">
        <v>0</v>
      </c>
      <c r="BF1332" s="5">
        <v>81319.240000000005</v>
      </c>
      <c r="BG1332">
        <v>20170418</v>
      </c>
      <c r="BH1332" s="9" t="str">
        <f t="shared" si="60"/>
        <v>2017</v>
      </c>
      <c r="BI1332" t="str">
        <f>MID(Merge1[[#This Row],[OC_DATA_INIZIO_PROGETTO]],5,2)</f>
        <v>04</v>
      </c>
      <c r="BJ1332">
        <v>20181230</v>
      </c>
      <c r="BK1332" t="str">
        <f t="shared" si="61"/>
        <v>2018</v>
      </c>
      <c r="BL1332" t="str">
        <f>MID(Merge1[[#This Row],[OC_DATA_FINE_PROGETTO_PREVISTA]],5,2)</f>
        <v>12</v>
      </c>
      <c r="BM1332" s="8">
        <f>(Merge1[[#This Row],[Colonna2]]-Merge1[[#This Row],[Colonna1]])*12+Merge1[[#This Row],[Colonna22]]-Merge1[[#This Row],[Colonna12]]</f>
        <v>20</v>
      </c>
      <c r="BN1332">
        <v>20181116</v>
      </c>
      <c r="BO1332" t="str">
        <f t="shared" si="62"/>
        <v>2018</v>
      </c>
      <c r="BP1332" s="2" t="s">
        <v>76</v>
      </c>
      <c r="BQ1332" s="2" t="s">
        <v>76</v>
      </c>
      <c r="BR1332" s="2" t="s">
        <v>440</v>
      </c>
      <c r="BS1332" s="2" t="s">
        <v>3041</v>
      </c>
      <c r="BT1332" s="2" t="s">
        <v>3042</v>
      </c>
    </row>
    <row r="1333" spans="1:72" x14ac:dyDescent="0.35">
      <c r="A1333" s="2" t="s">
        <v>21142</v>
      </c>
      <c r="B1333" s="2" t="s">
        <v>21143</v>
      </c>
      <c r="C1333" s="2" t="s">
        <v>21144</v>
      </c>
      <c r="D1333" s="2" t="s">
        <v>21145</v>
      </c>
      <c r="E1333" s="2" t="s">
        <v>21146</v>
      </c>
      <c r="F1333">
        <v>4</v>
      </c>
      <c r="G1333" s="2" t="s">
        <v>174</v>
      </c>
      <c r="H1333">
        <v>3</v>
      </c>
      <c r="I1333" s="2" t="s">
        <v>68</v>
      </c>
      <c r="J1333">
        <v>9</v>
      </c>
      <c r="K1333" s="2" t="s">
        <v>4139</v>
      </c>
      <c r="L1333">
        <v>3</v>
      </c>
      <c r="M1333" s="2" t="s">
        <v>3884</v>
      </c>
      <c r="N1333">
        <v>6</v>
      </c>
      <c r="O1333" s="2" t="s">
        <v>3885</v>
      </c>
      <c r="P1333">
        <v>998</v>
      </c>
      <c r="Q1333" s="2" t="s">
        <v>4142</v>
      </c>
      <c r="R1333" t="s">
        <v>67</v>
      </c>
      <c r="S1333" t="s">
        <v>67</v>
      </c>
      <c r="T1333" s="2" t="s">
        <v>73</v>
      </c>
      <c r="U1333" s="2" t="s">
        <v>74</v>
      </c>
      <c r="V1333">
        <v>0</v>
      </c>
      <c r="W1333" s="2" t="s">
        <v>97</v>
      </c>
      <c r="X1333">
        <v>124706.25</v>
      </c>
      <c r="Y1333">
        <v>124706.25</v>
      </c>
      <c r="AD1333">
        <v>41568.75</v>
      </c>
      <c r="AF1333">
        <v>0</v>
      </c>
      <c r="AL1333" s="5">
        <v>166275</v>
      </c>
      <c r="AM1333">
        <v>0</v>
      </c>
      <c r="AN1333">
        <v>0</v>
      </c>
      <c r="AO1333">
        <v>124706.25</v>
      </c>
      <c r="AP1333">
        <v>124706.25</v>
      </c>
      <c r="AS1333">
        <v>41568.75</v>
      </c>
      <c r="AZ1333" s="5">
        <v>166275</v>
      </c>
      <c r="BA1333" s="5">
        <v>81253.899999999994</v>
      </c>
      <c r="BB1333" s="5">
        <v>81253.899999999994</v>
      </c>
      <c r="BC1333" s="5">
        <v>43824.67</v>
      </c>
      <c r="BD1333" s="5">
        <v>43824.67</v>
      </c>
      <c r="BE1333" s="5">
        <v>0</v>
      </c>
      <c r="BF1333" s="5">
        <v>43824.67</v>
      </c>
      <c r="BG1333">
        <v>20170627</v>
      </c>
      <c r="BH1333" s="9" t="str">
        <f t="shared" si="60"/>
        <v>2017</v>
      </c>
      <c r="BI1333" t="str">
        <f>MID(Merge1[[#This Row],[OC_DATA_INIZIO_PROGETTO]],5,2)</f>
        <v>06</v>
      </c>
      <c r="BJ1333">
        <v>20201231</v>
      </c>
      <c r="BK1333" t="str">
        <f t="shared" si="61"/>
        <v>2020</v>
      </c>
      <c r="BL1333" t="str">
        <f>MID(Merge1[[#This Row],[OC_DATA_FINE_PROGETTO_PREVISTA]],5,2)</f>
        <v>12</v>
      </c>
      <c r="BM1333" s="8">
        <f>(Merge1[[#This Row],[Colonna2]]-Merge1[[#This Row],[Colonna1]])*12+Merge1[[#This Row],[Colonna22]]-Merge1[[#This Row],[Colonna12]]</f>
        <v>42</v>
      </c>
      <c r="BO1333" t="str">
        <f t="shared" si="62"/>
        <v/>
      </c>
      <c r="BP1333" s="2" t="s">
        <v>76</v>
      </c>
      <c r="BQ1333" s="2" t="s">
        <v>76</v>
      </c>
      <c r="BR1333" s="2" t="s">
        <v>77</v>
      </c>
      <c r="BS1333" s="2" t="s">
        <v>78</v>
      </c>
      <c r="BT1333" s="2" t="s">
        <v>79</v>
      </c>
    </row>
    <row r="1334" spans="1:72" x14ac:dyDescent="0.35">
      <c r="A1334" s="2" t="s">
        <v>21719</v>
      </c>
      <c r="B1334" s="2" t="s">
        <v>21718</v>
      </c>
      <c r="C1334" s="2" t="s">
        <v>21720</v>
      </c>
      <c r="D1334" s="2" t="s">
        <v>21659</v>
      </c>
      <c r="E1334" s="2" t="s">
        <v>21721</v>
      </c>
      <c r="F1334">
        <v>8</v>
      </c>
      <c r="G1334" s="2" t="s">
        <v>441</v>
      </c>
      <c r="H1334">
        <v>2</v>
      </c>
      <c r="I1334" s="2" t="s">
        <v>430</v>
      </c>
      <c r="J1334">
        <v>12</v>
      </c>
      <c r="K1334" s="2" t="s">
        <v>437</v>
      </c>
      <c r="L1334">
        <v>11</v>
      </c>
      <c r="M1334" s="2" t="s">
        <v>443</v>
      </c>
      <c r="N1334">
        <v>71</v>
      </c>
      <c r="O1334" s="2" t="s">
        <v>507</v>
      </c>
      <c r="P1334">
        <v>20</v>
      </c>
      <c r="Q1334" s="2" t="s">
        <v>579</v>
      </c>
      <c r="R1334" t="s">
        <v>67</v>
      </c>
      <c r="S1334" t="s">
        <v>67</v>
      </c>
      <c r="T1334" s="2" t="s">
        <v>73</v>
      </c>
      <c r="U1334" s="2" t="s">
        <v>74</v>
      </c>
      <c r="V1334">
        <v>703</v>
      </c>
      <c r="W1334" s="2" t="s">
        <v>21670</v>
      </c>
      <c r="X1334">
        <v>40541.67</v>
      </c>
      <c r="Z1334">
        <v>40541.67</v>
      </c>
      <c r="AD1334">
        <v>28379.17</v>
      </c>
      <c r="AF1334">
        <v>0</v>
      </c>
      <c r="AG1334">
        <v>12162.5</v>
      </c>
      <c r="AL1334" s="5">
        <v>81083.34</v>
      </c>
      <c r="AM1334">
        <v>0</v>
      </c>
      <c r="AN1334">
        <v>0</v>
      </c>
      <c r="AO1334">
        <v>40541.67</v>
      </c>
      <c r="AQ1334">
        <v>40541.67</v>
      </c>
      <c r="AS1334">
        <v>28379.17</v>
      </c>
      <c r="AU1334">
        <v>12162.5</v>
      </c>
      <c r="AZ1334" s="5">
        <v>81083.34</v>
      </c>
      <c r="BA1334" s="5">
        <v>81083.34</v>
      </c>
      <c r="BB1334" s="5">
        <v>81083.34</v>
      </c>
      <c r="BC1334" s="5">
        <v>81083.34</v>
      </c>
      <c r="BD1334" s="5">
        <v>81083.34</v>
      </c>
      <c r="BE1334" s="5">
        <v>0</v>
      </c>
      <c r="BF1334" s="5">
        <v>81083.34</v>
      </c>
      <c r="BG1334">
        <v>20150807</v>
      </c>
      <c r="BH1334" s="9" t="str">
        <f t="shared" si="60"/>
        <v>2015</v>
      </c>
      <c r="BI1334" t="str">
        <f>MID(Merge1[[#This Row],[OC_DATA_INIZIO_PROGETTO]],5,2)</f>
        <v>08</v>
      </c>
      <c r="BJ1334">
        <v>20170528</v>
      </c>
      <c r="BK1334" t="str">
        <f t="shared" si="61"/>
        <v>2017</v>
      </c>
      <c r="BL1334" t="str">
        <f>MID(Merge1[[#This Row],[OC_DATA_FINE_PROGETTO_PREVISTA]],5,2)</f>
        <v>05</v>
      </c>
      <c r="BM1334" s="8">
        <f>(Merge1[[#This Row],[Colonna2]]-Merge1[[#This Row],[Colonna1]])*12+Merge1[[#This Row],[Colonna22]]-Merge1[[#This Row],[Colonna12]]</f>
        <v>21</v>
      </c>
      <c r="BN1334">
        <v>20180227</v>
      </c>
      <c r="BO1334" t="str">
        <f t="shared" si="62"/>
        <v>2018</v>
      </c>
      <c r="BP1334" s="2" t="s">
        <v>116</v>
      </c>
      <c r="BQ1334" s="2" t="s">
        <v>763</v>
      </c>
      <c r="BR1334" s="2" t="s">
        <v>440</v>
      </c>
      <c r="BS1334" s="2" t="s">
        <v>434</v>
      </c>
      <c r="BT1334" s="2" t="s">
        <v>435</v>
      </c>
    </row>
    <row r="1335" spans="1:72" x14ac:dyDescent="0.35">
      <c r="A1335" s="2" t="s">
        <v>7705</v>
      </c>
      <c r="B1335" s="2" t="s">
        <v>7706</v>
      </c>
      <c r="C1335" s="2" t="s">
        <v>7707</v>
      </c>
      <c r="D1335" s="2" t="s">
        <v>7707</v>
      </c>
      <c r="E1335" s="2" t="s">
        <v>7708</v>
      </c>
      <c r="F1335">
        <v>8</v>
      </c>
      <c r="G1335" s="2" t="s">
        <v>441</v>
      </c>
      <c r="H1335">
        <v>2</v>
      </c>
      <c r="I1335" s="2" t="s">
        <v>430</v>
      </c>
      <c r="J1335">
        <v>12</v>
      </c>
      <c r="K1335" s="2" t="s">
        <v>437</v>
      </c>
      <c r="L1335">
        <v>11</v>
      </c>
      <c r="M1335" s="2" t="s">
        <v>443</v>
      </c>
      <c r="N1335">
        <v>71</v>
      </c>
      <c r="O1335" s="2" t="s">
        <v>507</v>
      </c>
      <c r="P1335">
        <v>10</v>
      </c>
      <c r="Q1335" s="2" t="s">
        <v>1815</v>
      </c>
      <c r="R1335" t="s">
        <v>67</v>
      </c>
      <c r="S1335" t="s">
        <v>67</v>
      </c>
      <c r="T1335" s="2" t="s">
        <v>1331</v>
      </c>
      <c r="U1335" s="2" t="s">
        <v>1332</v>
      </c>
      <c r="V1335">
        <v>915</v>
      </c>
      <c r="W1335" s="2" t="s">
        <v>632</v>
      </c>
      <c r="X1335">
        <v>81074</v>
      </c>
      <c r="Z1335">
        <v>81074</v>
      </c>
      <c r="AF1335">
        <v>0</v>
      </c>
      <c r="AL1335" s="5">
        <v>81074</v>
      </c>
      <c r="AM1335">
        <v>0</v>
      </c>
      <c r="AN1335">
        <v>0</v>
      </c>
      <c r="AO1335">
        <v>81074</v>
      </c>
      <c r="AQ1335">
        <v>81074</v>
      </c>
      <c r="AZ1335" s="5">
        <v>81074</v>
      </c>
      <c r="BA1335" s="5">
        <v>81074</v>
      </c>
      <c r="BB1335" s="5">
        <v>81074</v>
      </c>
      <c r="BC1335" s="5">
        <v>75612.44</v>
      </c>
      <c r="BD1335" s="5">
        <v>75612.44</v>
      </c>
      <c r="BE1335" s="5">
        <v>0</v>
      </c>
      <c r="BF1335" s="5">
        <v>75612.44</v>
      </c>
      <c r="BG1335">
        <v>20190307</v>
      </c>
      <c r="BH1335" s="9" t="str">
        <f t="shared" si="60"/>
        <v>2019</v>
      </c>
      <c r="BI1335" t="str">
        <f>MID(Merge1[[#This Row],[OC_DATA_INIZIO_PROGETTO]],5,2)</f>
        <v>03</v>
      </c>
      <c r="BJ1335">
        <v>20200521</v>
      </c>
      <c r="BK1335" t="str">
        <f t="shared" si="61"/>
        <v>2020</v>
      </c>
      <c r="BL1335" t="str">
        <f>MID(Merge1[[#This Row],[OC_DATA_FINE_PROGETTO_PREVISTA]],5,2)</f>
        <v>05</v>
      </c>
      <c r="BM1335" s="8">
        <f>(Merge1[[#This Row],[Colonna2]]-Merge1[[#This Row],[Colonna1]])*12+Merge1[[#This Row],[Colonna22]]-Merge1[[#This Row],[Colonna12]]</f>
        <v>14</v>
      </c>
      <c r="BN1335">
        <v>20200225</v>
      </c>
      <c r="BO1335" t="str">
        <f t="shared" si="62"/>
        <v>2020</v>
      </c>
      <c r="BP1335" s="2" t="s">
        <v>76</v>
      </c>
      <c r="BQ1335" s="2" t="s">
        <v>76</v>
      </c>
      <c r="BR1335" s="2" t="s">
        <v>440</v>
      </c>
      <c r="BS1335" s="2" t="s">
        <v>434</v>
      </c>
      <c r="BT1335" s="2" t="s">
        <v>435</v>
      </c>
    </row>
    <row r="1336" spans="1:72" x14ac:dyDescent="0.35">
      <c r="A1336" s="2" t="s">
        <v>4277</v>
      </c>
      <c r="B1336" s="2" t="s">
        <v>4278</v>
      </c>
      <c r="C1336" s="2" t="s">
        <v>4279</v>
      </c>
      <c r="D1336" s="2" t="s">
        <v>4280</v>
      </c>
      <c r="E1336" s="2" t="s">
        <v>4281</v>
      </c>
      <c r="F1336">
        <v>3</v>
      </c>
      <c r="G1336" s="2" t="s">
        <v>102</v>
      </c>
      <c r="H1336">
        <v>7</v>
      </c>
      <c r="I1336" s="2" t="s">
        <v>770</v>
      </c>
      <c r="J1336">
        <v>15</v>
      </c>
      <c r="K1336" s="2" t="s">
        <v>3707</v>
      </c>
      <c r="L1336">
        <v>7</v>
      </c>
      <c r="M1336" s="2" t="s">
        <v>1213</v>
      </c>
      <c r="N1336">
        <v>18</v>
      </c>
      <c r="O1336" s="2" t="s">
        <v>1214</v>
      </c>
      <c r="P1336">
        <v>999</v>
      </c>
      <c r="Q1336" s="2" t="s">
        <v>1215</v>
      </c>
      <c r="R1336" t="s">
        <v>67</v>
      </c>
      <c r="S1336" t="s">
        <v>67</v>
      </c>
      <c r="T1336" s="2" t="s">
        <v>504</v>
      </c>
      <c r="U1336" s="2" t="s">
        <v>505</v>
      </c>
      <c r="V1336">
        <v>606</v>
      </c>
      <c r="W1336" s="2" t="s">
        <v>2389</v>
      </c>
      <c r="X1336">
        <v>40529</v>
      </c>
      <c r="Y1336">
        <v>40529</v>
      </c>
      <c r="AD1336">
        <v>28370.3</v>
      </c>
      <c r="AF1336">
        <v>0</v>
      </c>
      <c r="AG1336">
        <v>12158.7</v>
      </c>
      <c r="AK1336">
        <v>102271</v>
      </c>
      <c r="AL1336" s="5">
        <v>81058</v>
      </c>
      <c r="AM1336">
        <v>0</v>
      </c>
      <c r="AN1336">
        <v>0</v>
      </c>
      <c r="AO1336">
        <v>40529</v>
      </c>
      <c r="AP1336">
        <v>40529</v>
      </c>
      <c r="AS1336">
        <v>28370.3</v>
      </c>
      <c r="AU1336">
        <v>12158.7</v>
      </c>
      <c r="AY1336">
        <v>102271</v>
      </c>
      <c r="AZ1336" s="5">
        <v>81058</v>
      </c>
      <c r="BA1336" s="5">
        <v>81058</v>
      </c>
      <c r="BB1336" s="5">
        <v>81058</v>
      </c>
      <c r="BC1336" s="5">
        <v>81058</v>
      </c>
      <c r="BD1336" s="5">
        <v>81058</v>
      </c>
      <c r="BE1336" s="5">
        <v>0</v>
      </c>
      <c r="BF1336" s="5">
        <v>183329</v>
      </c>
      <c r="BG1336">
        <v>20160530</v>
      </c>
      <c r="BH1336" s="9" t="str">
        <f t="shared" si="60"/>
        <v>2016</v>
      </c>
      <c r="BI1336" t="str">
        <f>MID(Merge1[[#This Row],[OC_DATA_INIZIO_PROGETTO]],5,2)</f>
        <v>05</v>
      </c>
      <c r="BJ1336">
        <v>20180905</v>
      </c>
      <c r="BK1336" t="str">
        <f t="shared" si="61"/>
        <v>2018</v>
      </c>
      <c r="BL1336" t="str">
        <f>MID(Merge1[[#This Row],[OC_DATA_FINE_PROGETTO_PREVISTA]],5,2)</f>
        <v>09</v>
      </c>
      <c r="BM1336" s="8">
        <f>(Merge1[[#This Row],[Colonna2]]-Merge1[[#This Row],[Colonna1]])*12+Merge1[[#This Row],[Colonna22]]-Merge1[[#This Row],[Colonna12]]</f>
        <v>28</v>
      </c>
      <c r="BN1336">
        <v>20180525</v>
      </c>
      <c r="BO1336" t="str">
        <f t="shared" si="62"/>
        <v>2018</v>
      </c>
      <c r="BP1336" s="2" t="s">
        <v>116</v>
      </c>
      <c r="BQ1336" s="2" t="s">
        <v>763</v>
      </c>
      <c r="BR1336" s="2" t="s">
        <v>440</v>
      </c>
      <c r="BS1336" s="2" t="s">
        <v>773</v>
      </c>
      <c r="BT1336" s="2" t="s">
        <v>774</v>
      </c>
    </row>
    <row r="1337" spans="1:72" x14ac:dyDescent="0.35">
      <c r="A1337" s="2" t="s">
        <v>2317</v>
      </c>
      <c r="B1337" s="2" t="s">
        <v>2318</v>
      </c>
      <c r="C1337" s="2" t="s">
        <v>2319</v>
      </c>
      <c r="D1337" s="2" t="s">
        <v>2320</v>
      </c>
      <c r="E1337" s="2" t="s">
        <v>2321</v>
      </c>
      <c r="F1337">
        <v>13</v>
      </c>
      <c r="G1337" s="2" t="s">
        <v>291</v>
      </c>
      <c r="H1337">
        <v>2</v>
      </c>
      <c r="I1337" s="2" t="s">
        <v>430</v>
      </c>
      <c r="J1337">
        <v>12</v>
      </c>
      <c r="K1337" s="2" t="s">
        <v>437</v>
      </c>
      <c r="L1337">
        <v>10</v>
      </c>
      <c r="M1337" s="2" t="s">
        <v>95</v>
      </c>
      <c r="N1337">
        <v>41</v>
      </c>
      <c r="O1337" s="2" t="s">
        <v>129</v>
      </c>
      <c r="P1337">
        <v>413</v>
      </c>
      <c r="Q1337" s="2" t="s">
        <v>1240</v>
      </c>
      <c r="R1337" t="s">
        <v>67</v>
      </c>
      <c r="S1337" t="s">
        <v>67</v>
      </c>
      <c r="T1337" s="2" t="s">
        <v>73</v>
      </c>
      <c r="U1337" s="2" t="s">
        <v>74</v>
      </c>
      <c r="V1337">
        <v>1009</v>
      </c>
      <c r="W1337" s="2" t="s">
        <v>880</v>
      </c>
      <c r="X1337">
        <v>40460</v>
      </c>
      <c r="Z1337">
        <v>40460</v>
      </c>
      <c r="AD1337">
        <v>28322</v>
      </c>
      <c r="AF1337">
        <v>0</v>
      </c>
      <c r="AG1337">
        <v>12138</v>
      </c>
      <c r="AL1337" s="5">
        <v>80920</v>
      </c>
      <c r="AM1337">
        <v>0</v>
      </c>
      <c r="AN1337">
        <v>0</v>
      </c>
      <c r="AO1337">
        <v>40460</v>
      </c>
      <c r="AQ1337">
        <v>40460</v>
      </c>
      <c r="AS1337">
        <v>28322</v>
      </c>
      <c r="AU1337">
        <v>12138</v>
      </c>
      <c r="AZ1337" s="5">
        <v>80920</v>
      </c>
      <c r="BA1337" s="5">
        <v>80920</v>
      </c>
      <c r="BB1337" s="5">
        <v>80920</v>
      </c>
      <c r="BC1337" s="5">
        <v>79112.710000000006</v>
      </c>
      <c r="BD1337" s="5">
        <v>79112.710000000006</v>
      </c>
      <c r="BE1337" s="5">
        <v>0</v>
      </c>
      <c r="BF1337" s="5">
        <v>80920</v>
      </c>
      <c r="BG1337">
        <v>20190403</v>
      </c>
      <c r="BH1337" s="9" t="str">
        <f t="shared" si="60"/>
        <v>2019</v>
      </c>
      <c r="BI1337" t="str">
        <f>MID(Merge1[[#This Row],[OC_DATA_INIZIO_PROGETTO]],5,2)</f>
        <v>04</v>
      </c>
      <c r="BJ1337">
        <v>20191129</v>
      </c>
      <c r="BK1337" t="str">
        <f t="shared" si="61"/>
        <v>2019</v>
      </c>
      <c r="BL1337" t="str">
        <f>MID(Merge1[[#This Row],[OC_DATA_FINE_PROGETTO_PREVISTA]],5,2)</f>
        <v>11</v>
      </c>
      <c r="BM1337" s="8">
        <f>(Merge1[[#This Row],[Colonna2]]-Merge1[[#This Row],[Colonna1]])*12+Merge1[[#This Row],[Colonna22]]-Merge1[[#This Row],[Colonna12]]</f>
        <v>7</v>
      </c>
      <c r="BN1337">
        <v>20191129</v>
      </c>
      <c r="BO1337" t="str">
        <f t="shared" si="62"/>
        <v>2019</v>
      </c>
      <c r="BP1337" s="2" t="s">
        <v>116</v>
      </c>
      <c r="BQ1337" s="2" t="s">
        <v>763</v>
      </c>
      <c r="BR1337" s="2" t="s">
        <v>440</v>
      </c>
      <c r="BS1337" s="2" t="s">
        <v>434</v>
      </c>
      <c r="BT1337" s="2" t="s">
        <v>435</v>
      </c>
    </row>
    <row r="1338" spans="1:72" x14ac:dyDescent="0.35">
      <c r="A1338" s="2" t="s">
        <v>3469</v>
      </c>
      <c r="B1338" s="2" t="s">
        <v>3470</v>
      </c>
      <c r="C1338" s="2" t="s">
        <v>3471</v>
      </c>
      <c r="D1338" s="2" t="s">
        <v>3472</v>
      </c>
      <c r="E1338" s="2" t="s">
        <v>3473</v>
      </c>
      <c r="F1338">
        <v>1</v>
      </c>
      <c r="G1338" s="2" t="s">
        <v>151</v>
      </c>
      <c r="H1338">
        <v>7</v>
      </c>
      <c r="I1338" s="2" t="s">
        <v>770</v>
      </c>
      <c r="J1338">
        <v>20</v>
      </c>
      <c r="K1338" s="2" t="s">
        <v>3054</v>
      </c>
      <c r="L1338">
        <v>8</v>
      </c>
      <c r="M1338" s="2" t="s">
        <v>112</v>
      </c>
      <c r="N1338">
        <v>62</v>
      </c>
      <c r="O1338" s="2" t="s">
        <v>2450</v>
      </c>
      <c r="P1338">
        <v>634</v>
      </c>
      <c r="Q1338" s="2" t="s">
        <v>2770</v>
      </c>
      <c r="R1338" t="s">
        <v>67</v>
      </c>
      <c r="S1338" t="s">
        <v>67</v>
      </c>
      <c r="T1338" s="2" t="s">
        <v>1331</v>
      </c>
      <c r="U1338" s="2" t="s">
        <v>1332</v>
      </c>
      <c r="V1338">
        <v>611</v>
      </c>
      <c r="W1338" s="2" t="s">
        <v>2386</v>
      </c>
      <c r="X1338">
        <v>40400.589999999997</v>
      </c>
      <c r="Y1338">
        <v>40400.589999999997</v>
      </c>
      <c r="AD1338">
        <v>28280.41</v>
      </c>
      <c r="AF1338">
        <v>0</v>
      </c>
      <c r="AG1338">
        <v>12120.19</v>
      </c>
      <c r="AK1338">
        <v>66215</v>
      </c>
      <c r="AL1338" s="5">
        <v>80801.19</v>
      </c>
      <c r="AM1338">
        <v>0</v>
      </c>
      <c r="AN1338">
        <v>0</v>
      </c>
      <c r="AO1338">
        <v>40400.589999999997</v>
      </c>
      <c r="AP1338">
        <v>40400.589999999997</v>
      </c>
      <c r="AS1338">
        <v>28280.41</v>
      </c>
      <c r="AU1338">
        <v>12120.19</v>
      </c>
      <c r="AY1338">
        <v>66215</v>
      </c>
      <c r="AZ1338" s="5">
        <v>80801.19</v>
      </c>
      <c r="BA1338" s="5">
        <v>80801.19</v>
      </c>
      <c r="BB1338" s="5">
        <v>80801.19</v>
      </c>
      <c r="BC1338" s="5">
        <v>80801.19</v>
      </c>
      <c r="BD1338" s="5">
        <v>80801.19</v>
      </c>
      <c r="BE1338" s="5">
        <v>0</v>
      </c>
      <c r="BF1338" s="5">
        <v>147015.92000000001</v>
      </c>
      <c r="BG1338">
        <v>20160722</v>
      </c>
      <c r="BH1338" s="9" t="str">
        <f t="shared" si="60"/>
        <v>2016</v>
      </c>
      <c r="BI1338" t="str">
        <f>MID(Merge1[[#This Row],[OC_DATA_INIZIO_PROGETTO]],5,2)</f>
        <v>07</v>
      </c>
      <c r="BJ1338">
        <v>20180331</v>
      </c>
      <c r="BK1338" t="str">
        <f t="shared" si="61"/>
        <v>2018</v>
      </c>
      <c r="BL1338" t="str">
        <f>MID(Merge1[[#This Row],[OC_DATA_FINE_PROGETTO_PREVISTA]],5,2)</f>
        <v>03</v>
      </c>
      <c r="BM1338" s="8">
        <f>(Merge1[[#This Row],[Colonna2]]-Merge1[[#This Row],[Colonna1]])*12+Merge1[[#This Row],[Colonna22]]-Merge1[[#This Row],[Colonna12]]</f>
        <v>20</v>
      </c>
      <c r="BN1338">
        <v>20180630</v>
      </c>
      <c r="BO1338" t="str">
        <f t="shared" si="62"/>
        <v>2018</v>
      </c>
      <c r="BP1338" s="2" t="s">
        <v>116</v>
      </c>
      <c r="BQ1338" s="2" t="s">
        <v>763</v>
      </c>
      <c r="BR1338" s="2" t="s">
        <v>440</v>
      </c>
      <c r="BS1338" s="2" t="s">
        <v>773</v>
      </c>
      <c r="BT1338" s="2" t="s">
        <v>774</v>
      </c>
    </row>
    <row r="1339" spans="1:72" x14ac:dyDescent="0.35">
      <c r="A1339" s="2" t="s">
        <v>20286</v>
      </c>
      <c r="B1339" s="2" t="s">
        <v>20287</v>
      </c>
      <c r="C1339" s="2" t="s">
        <v>20288</v>
      </c>
      <c r="D1339" s="2" t="s">
        <v>20289</v>
      </c>
      <c r="E1339" s="2" t="s">
        <v>20290</v>
      </c>
      <c r="F1339">
        <v>1</v>
      </c>
      <c r="G1339" s="2" t="s">
        <v>151</v>
      </c>
      <c r="H1339">
        <v>7</v>
      </c>
      <c r="I1339" s="2" t="s">
        <v>770</v>
      </c>
      <c r="J1339">
        <v>99</v>
      </c>
      <c r="K1339" s="2" t="s">
        <v>81</v>
      </c>
      <c r="L1339">
        <v>6</v>
      </c>
      <c r="M1339" s="2" t="s">
        <v>1983</v>
      </c>
      <c r="N1339">
        <v>39</v>
      </c>
      <c r="O1339" s="2" t="s">
        <v>2384</v>
      </c>
      <c r="P1339">
        <v>150</v>
      </c>
      <c r="Q1339" s="2" t="s">
        <v>2385</v>
      </c>
      <c r="R1339" t="s">
        <v>67</v>
      </c>
      <c r="S1339" t="s">
        <v>67</v>
      </c>
      <c r="T1339" s="2" t="s">
        <v>504</v>
      </c>
      <c r="U1339" s="2" t="s">
        <v>505</v>
      </c>
      <c r="V1339">
        <v>0</v>
      </c>
      <c r="W1339" s="2" t="s">
        <v>97</v>
      </c>
      <c r="X1339">
        <v>60459</v>
      </c>
      <c r="Y1339">
        <v>60459</v>
      </c>
      <c r="AD1339">
        <v>20153</v>
      </c>
      <c r="AF1339">
        <v>0</v>
      </c>
      <c r="AK1339">
        <v>34548</v>
      </c>
      <c r="AL1339" s="5">
        <v>80612</v>
      </c>
      <c r="AM1339">
        <v>0</v>
      </c>
      <c r="AN1339">
        <v>0</v>
      </c>
      <c r="AO1339">
        <v>60459</v>
      </c>
      <c r="AP1339">
        <v>60459</v>
      </c>
      <c r="AS1339">
        <v>20153</v>
      </c>
      <c r="AY1339">
        <v>34548</v>
      </c>
      <c r="AZ1339" s="5">
        <v>80612</v>
      </c>
      <c r="BA1339" s="5">
        <v>80612</v>
      </c>
      <c r="BB1339" s="5">
        <v>80612</v>
      </c>
      <c r="BC1339" s="5">
        <v>73594.5</v>
      </c>
      <c r="BD1339" s="5">
        <v>73594.5</v>
      </c>
      <c r="BE1339" s="5">
        <v>0</v>
      </c>
      <c r="BF1339" s="5">
        <v>105135</v>
      </c>
      <c r="BG1339">
        <v>20171219</v>
      </c>
      <c r="BH1339" s="9" t="str">
        <f t="shared" si="60"/>
        <v>2017</v>
      </c>
      <c r="BI1339" t="str">
        <f>MID(Merge1[[#This Row],[OC_DATA_INIZIO_PROGETTO]],5,2)</f>
        <v>12</v>
      </c>
      <c r="BJ1339">
        <v>20201231</v>
      </c>
      <c r="BK1339" t="str">
        <f t="shared" si="61"/>
        <v>2020</v>
      </c>
      <c r="BL1339" t="str">
        <f>MID(Merge1[[#This Row],[OC_DATA_FINE_PROGETTO_PREVISTA]],5,2)</f>
        <v>12</v>
      </c>
      <c r="BM1339" s="8">
        <f>(Merge1[[#This Row],[Colonna2]]-Merge1[[#This Row],[Colonna1]])*12+Merge1[[#This Row],[Colonna22]]-Merge1[[#This Row],[Colonna12]]</f>
        <v>36</v>
      </c>
      <c r="BN1339">
        <v>20190513</v>
      </c>
      <c r="BO1339" t="str">
        <f t="shared" si="62"/>
        <v>2019</v>
      </c>
      <c r="BP1339" s="2" t="s">
        <v>76</v>
      </c>
      <c r="BQ1339" s="2" t="s">
        <v>76</v>
      </c>
      <c r="BR1339" s="2" t="s">
        <v>440</v>
      </c>
      <c r="BS1339" s="2" t="s">
        <v>773</v>
      </c>
      <c r="BT1339" s="2" t="s">
        <v>774</v>
      </c>
    </row>
    <row r="1340" spans="1:72" x14ac:dyDescent="0.35">
      <c r="A1340" s="2" t="s">
        <v>425</v>
      </c>
      <c r="B1340" s="2" t="s">
        <v>255</v>
      </c>
      <c r="C1340" s="2" t="s">
        <v>414</v>
      </c>
      <c r="D1340" s="2" t="s">
        <v>415</v>
      </c>
      <c r="E1340" s="2" t="s">
        <v>426</v>
      </c>
      <c r="F1340">
        <v>6</v>
      </c>
      <c r="G1340" s="2" t="s">
        <v>93</v>
      </c>
      <c r="H1340">
        <v>6</v>
      </c>
      <c r="I1340" s="2" t="s">
        <v>94</v>
      </c>
      <c r="J1340">
        <v>99</v>
      </c>
      <c r="K1340" s="2" t="s">
        <v>81</v>
      </c>
      <c r="L1340">
        <v>10</v>
      </c>
      <c r="M1340" s="2" t="s">
        <v>95</v>
      </c>
      <c r="N1340">
        <v>99</v>
      </c>
      <c r="O1340" s="2" t="s">
        <v>96</v>
      </c>
      <c r="P1340">
        <v>999</v>
      </c>
      <c r="Q1340" s="2" t="s">
        <v>96</v>
      </c>
      <c r="R1340" t="s">
        <v>67</v>
      </c>
      <c r="S1340" t="s">
        <v>67</v>
      </c>
      <c r="T1340" s="2" t="s">
        <v>73</v>
      </c>
      <c r="U1340" s="2" t="s">
        <v>74</v>
      </c>
      <c r="V1340">
        <v>0</v>
      </c>
      <c r="W1340" s="2" t="s">
        <v>97</v>
      </c>
      <c r="X1340">
        <v>136909.25</v>
      </c>
      <c r="AF1340">
        <v>0</v>
      </c>
      <c r="AL1340" s="5">
        <v>136909.25</v>
      </c>
      <c r="AM1340">
        <v>0</v>
      </c>
      <c r="AN1340">
        <v>0</v>
      </c>
      <c r="AO1340">
        <v>136909.25</v>
      </c>
      <c r="AZ1340" s="5">
        <v>136909.25</v>
      </c>
      <c r="BA1340" s="5">
        <v>80604.429999999993</v>
      </c>
      <c r="BB1340" s="5">
        <v>80604.429999999993</v>
      </c>
      <c r="BC1340" s="5">
        <v>80604.429999999993</v>
      </c>
      <c r="BD1340" s="5">
        <v>80604.429999999993</v>
      </c>
      <c r="BE1340" s="5">
        <v>0</v>
      </c>
      <c r="BF1340" s="5">
        <v>80604.429999999993</v>
      </c>
      <c r="BG1340">
        <v>20180521</v>
      </c>
      <c r="BH1340" s="9" t="str">
        <f t="shared" si="60"/>
        <v>2018</v>
      </c>
      <c r="BI1340" t="str">
        <f>MID(Merge1[[#This Row],[OC_DATA_INIZIO_PROGETTO]],5,2)</f>
        <v>05</v>
      </c>
      <c r="BJ1340">
        <v>20210220</v>
      </c>
      <c r="BK1340" t="str">
        <f t="shared" si="61"/>
        <v>2021</v>
      </c>
      <c r="BL1340" t="str">
        <f>MID(Merge1[[#This Row],[OC_DATA_FINE_PROGETTO_PREVISTA]],5,2)</f>
        <v>02</v>
      </c>
      <c r="BM1340" s="8">
        <f>(Merge1[[#This Row],[Colonna2]]-Merge1[[#This Row],[Colonna1]])*12+Merge1[[#This Row],[Colonna22]]-Merge1[[#This Row],[Colonna12]]</f>
        <v>33</v>
      </c>
      <c r="BO1340" t="str">
        <f t="shared" si="62"/>
        <v/>
      </c>
      <c r="BP1340" s="2" t="s">
        <v>76</v>
      </c>
      <c r="BQ1340" s="2" t="s">
        <v>76</v>
      </c>
      <c r="BR1340" s="2" t="s">
        <v>86</v>
      </c>
      <c r="BS1340" s="2" t="s">
        <v>67</v>
      </c>
      <c r="BT1340" s="2" t="s">
        <v>67</v>
      </c>
    </row>
    <row r="1341" spans="1:72" x14ac:dyDescent="0.35">
      <c r="A1341" s="2" t="s">
        <v>13986</v>
      </c>
      <c r="B1341" s="2" t="s">
        <v>13987</v>
      </c>
      <c r="C1341" s="2" t="s">
        <v>13988</v>
      </c>
      <c r="D1341" s="2" t="s">
        <v>13989</v>
      </c>
      <c r="E1341" s="2" t="s">
        <v>13990</v>
      </c>
      <c r="F1341">
        <v>1</v>
      </c>
      <c r="G1341" s="2" t="s">
        <v>151</v>
      </c>
      <c r="H1341">
        <v>7</v>
      </c>
      <c r="I1341" s="2" t="s">
        <v>770</v>
      </c>
      <c r="J1341">
        <v>99</v>
      </c>
      <c r="K1341" s="2" t="s">
        <v>81</v>
      </c>
      <c r="L1341">
        <v>8</v>
      </c>
      <c r="M1341" s="2" t="s">
        <v>112</v>
      </c>
      <c r="N1341">
        <v>62</v>
      </c>
      <c r="O1341" s="2" t="s">
        <v>2450</v>
      </c>
      <c r="P1341">
        <v>999</v>
      </c>
      <c r="Q1341" s="2" t="s">
        <v>3522</v>
      </c>
      <c r="R1341" t="s">
        <v>67</v>
      </c>
      <c r="S1341" t="s">
        <v>67</v>
      </c>
      <c r="T1341" s="2" t="s">
        <v>1986</v>
      </c>
      <c r="U1341" s="2" t="s">
        <v>1987</v>
      </c>
      <c r="V1341">
        <v>906</v>
      </c>
      <c r="W1341" s="2" t="s">
        <v>6660</v>
      </c>
      <c r="X1341">
        <v>40250</v>
      </c>
      <c r="Y1341">
        <v>40250</v>
      </c>
      <c r="AD1341">
        <v>28175</v>
      </c>
      <c r="AF1341">
        <v>0</v>
      </c>
      <c r="AG1341">
        <v>12075</v>
      </c>
      <c r="AK1341">
        <v>19500</v>
      </c>
      <c r="AL1341" s="5">
        <v>80500</v>
      </c>
      <c r="AM1341">
        <v>0</v>
      </c>
      <c r="AN1341">
        <v>0</v>
      </c>
      <c r="AO1341">
        <v>40250</v>
      </c>
      <c r="AP1341">
        <v>40250</v>
      </c>
      <c r="AS1341">
        <v>28175</v>
      </c>
      <c r="AU1341">
        <v>12075</v>
      </c>
      <c r="AY1341">
        <v>19500</v>
      </c>
      <c r="AZ1341" s="5">
        <v>80500</v>
      </c>
      <c r="BA1341" s="5">
        <v>80500</v>
      </c>
      <c r="BB1341" s="5">
        <v>80500</v>
      </c>
      <c r="BC1341" s="5">
        <v>80500</v>
      </c>
      <c r="BD1341" s="5">
        <v>80500</v>
      </c>
      <c r="BE1341" s="5">
        <v>0</v>
      </c>
      <c r="BF1341" s="5">
        <v>100000</v>
      </c>
      <c r="BG1341">
        <v>20190410</v>
      </c>
      <c r="BH1341" s="9" t="str">
        <f t="shared" si="60"/>
        <v>2019</v>
      </c>
      <c r="BI1341" t="str">
        <f>MID(Merge1[[#This Row],[OC_DATA_INIZIO_PROGETTO]],5,2)</f>
        <v>04</v>
      </c>
      <c r="BJ1341">
        <v>20200410</v>
      </c>
      <c r="BK1341" t="str">
        <f t="shared" si="61"/>
        <v>2020</v>
      </c>
      <c r="BL1341" t="str">
        <f>MID(Merge1[[#This Row],[OC_DATA_FINE_PROGETTO_PREVISTA]],5,2)</f>
        <v>04</v>
      </c>
      <c r="BM1341" s="8">
        <f>(Merge1[[#This Row],[Colonna2]]-Merge1[[#This Row],[Colonna1]])*12+Merge1[[#This Row],[Colonna22]]-Merge1[[#This Row],[Colonna12]]</f>
        <v>12</v>
      </c>
      <c r="BN1341">
        <v>20200406</v>
      </c>
      <c r="BO1341" t="str">
        <f t="shared" si="62"/>
        <v>2020</v>
      </c>
      <c r="BP1341" s="2" t="s">
        <v>116</v>
      </c>
      <c r="BQ1341" s="2" t="s">
        <v>763</v>
      </c>
      <c r="BR1341" s="2" t="s">
        <v>440</v>
      </c>
      <c r="BS1341" s="2" t="s">
        <v>773</v>
      </c>
      <c r="BT1341" s="2" t="s">
        <v>774</v>
      </c>
    </row>
    <row r="1342" spans="1:72" x14ac:dyDescent="0.35">
      <c r="A1342" s="2" t="s">
        <v>28354</v>
      </c>
      <c r="B1342" s="2" t="s">
        <v>28355</v>
      </c>
      <c r="C1342" s="2" t="s">
        <v>28356</v>
      </c>
      <c r="D1342" s="2" t="s">
        <v>27718</v>
      </c>
      <c r="E1342" s="2" t="s">
        <v>28357</v>
      </c>
      <c r="F1342">
        <v>4</v>
      </c>
      <c r="G1342" s="2" t="s">
        <v>174</v>
      </c>
      <c r="H1342">
        <v>3</v>
      </c>
      <c r="I1342" s="2" t="s">
        <v>68</v>
      </c>
      <c r="J1342">
        <v>8</v>
      </c>
      <c r="K1342" s="2" t="s">
        <v>4042</v>
      </c>
      <c r="L1342">
        <v>5</v>
      </c>
      <c r="M1342" s="2" t="s">
        <v>226</v>
      </c>
      <c r="N1342">
        <v>99</v>
      </c>
      <c r="O1342" s="2" t="s">
        <v>669</v>
      </c>
      <c r="P1342">
        <v>999</v>
      </c>
      <c r="Q1342" s="2" t="s">
        <v>670</v>
      </c>
      <c r="R1342" t="s">
        <v>67</v>
      </c>
      <c r="S1342" t="s">
        <v>67</v>
      </c>
      <c r="T1342" s="2" t="s">
        <v>73</v>
      </c>
      <c r="U1342" s="2" t="s">
        <v>74</v>
      </c>
      <c r="V1342">
        <v>2018</v>
      </c>
      <c r="W1342" s="2" t="s">
        <v>19730</v>
      </c>
      <c r="X1342">
        <v>46579.8</v>
      </c>
      <c r="Y1342">
        <v>46579.8</v>
      </c>
      <c r="AD1342">
        <v>32605.86</v>
      </c>
      <c r="AF1342">
        <v>0</v>
      </c>
      <c r="AG1342">
        <v>13973.94</v>
      </c>
      <c r="AL1342" s="5">
        <v>93159.6</v>
      </c>
      <c r="AM1342">
        <v>8254.2999999999993</v>
      </c>
      <c r="AN1342">
        <v>8254.2999999999993</v>
      </c>
      <c r="AO1342">
        <v>40230.339999999997</v>
      </c>
      <c r="AP1342">
        <v>46579.8</v>
      </c>
      <c r="AS1342">
        <v>32605.86</v>
      </c>
      <c r="AU1342">
        <v>12069.1</v>
      </c>
      <c r="AZ1342" s="5">
        <v>84905.3</v>
      </c>
      <c r="BA1342" s="5">
        <v>80460.67</v>
      </c>
      <c r="BB1342" s="5">
        <v>80460.67</v>
      </c>
      <c r="BC1342" s="5">
        <v>80460.67</v>
      </c>
      <c r="BD1342" s="5">
        <v>80460.67</v>
      </c>
      <c r="BE1342" s="5">
        <v>0</v>
      </c>
      <c r="BF1342" s="5">
        <v>80460.67</v>
      </c>
      <c r="BG1342">
        <v>20170720</v>
      </c>
      <c r="BH1342" s="9" t="str">
        <f t="shared" si="60"/>
        <v>2017</v>
      </c>
      <c r="BI1342" t="str">
        <f>MID(Merge1[[#This Row],[OC_DATA_INIZIO_PROGETTO]],5,2)</f>
        <v>07</v>
      </c>
      <c r="BJ1342">
        <v>20190519</v>
      </c>
      <c r="BK1342" t="str">
        <f t="shared" si="61"/>
        <v>2019</v>
      </c>
      <c r="BL1342" t="str">
        <f>MID(Merge1[[#This Row],[OC_DATA_FINE_PROGETTO_PREVISTA]],5,2)</f>
        <v>05</v>
      </c>
      <c r="BM1342" s="8">
        <f>(Merge1[[#This Row],[Colonna2]]-Merge1[[#This Row],[Colonna1]])*12+Merge1[[#This Row],[Colonna22]]-Merge1[[#This Row],[Colonna12]]</f>
        <v>22</v>
      </c>
      <c r="BN1342">
        <v>20190621</v>
      </c>
      <c r="BO1342" t="str">
        <f t="shared" si="62"/>
        <v>2019</v>
      </c>
      <c r="BP1342" s="2" t="s">
        <v>76</v>
      </c>
      <c r="BQ1342" s="2" t="s">
        <v>76</v>
      </c>
      <c r="BR1342" s="2" t="s">
        <v>440</v>
      </c>
      <c r="BS1342" s="2" t="s">
        <v>3041</v>
      </c>
      <c r="BT1342" s="2" t="s">
        <v>3042</v>
      </c>
    </row>
    <row r="1343" spans="1:72" x14ac:dyDescent="0.35">
      <c r="A1343" s="2" t="s">
        <v>31884</v>
      </c>
      <c r="B1343" s="2" t="s">
        <v>31885</v>
      </c>
      <c r="C1343" s="2" t="s">
        <v>31886</v>
      </c>
      <c r="D1343" s="2" t="s">
        <v>31887</v>
      </c>
      <c r="E1343" s="2" t="s">
        <v>31888</v>
      </c>
      <c r="F1343">
        <v>3</v>
      </c>
      <c r="G1343" s="2" t="s">
        <v>102</v>
      </c>
      <c r="H1343">
        <v>7</v>
      </c>
      <c r="I1343" s="2" t="s">
        <v>770</v>
      </c>
      <c r="J1343">
        <v>99</v>
      </c>
      <c r="K1343" s="2" t="s">
        <v>81</v>
      </c>
      <c r="L1343">
        <v>8</v>
      </c>
      <c r="M1343" s="2" t="s">
        <v>112</v>
      </c>
      <c r="N1343">
        <v>62</v>
      </c>
      <c r="O1343" s="2" t="s">
        <v>2450</v>
      </c>
      <c r="P1343">
        <v>999</v>
      </c>
      <c r="Q1343" s="2" t="s">
        <v>3522</v>
      </c>
      <c r="R1343" t="s">
        <v>67</v>
      </c>
      <c r="S1343" t="s">
        <v>67</v>
      </c>
      <c r="T1343" s="2" t="s">
        <v>1331</v>
      </c>
      <c r="U1343" s="2" t="s">
        <v>1332</v>
      </c>
      <c r="V1343">
        <v>1902</v>
      </c>
      <c r="W1343" s="2" t="s">
        <v>497</v>
      </c>
      <c r="X1343">
        <v>64351.96</v>
      </c>
      <c r="Y1343">
        <v>64351.96</v>
      </c>
      <c r="AF1343">
        <v>0</v>
      </c>
      <c r="AI1343">
        <v>26948.04</v>
      </c>
      <c r="AL1343" s="5">
        <v>91300</v>
      </c>
      <c r="AM1343">
        <v>0</v>
      </c>
      <c r="AN1343">
        <v>0</v>
      </c>
      <c r="AO1343">
        <v>64351.96</v>
      </c>
      <c r="AP1343">
        <v>64351.96</v>
      </c>
      <c r="AW1343">
        <v>26948.04</v>
      </c>
      <c r="AZ1343" s="5">
        <v>91300</v>
      </c>
      <c r="BA1343" s="5">
        <v>80450</v>
      </c>
      <c r="BB1343" s="5">
        <v>80450</v>
      </c>
      <c r="BF1343" s="5">
        <v>0</v>
      </c>
      <c r="BG1343">
        <v>20200402</v>
      </c>
      <c r="BH1343" s="9" t="str">
        <f t="shared" si="60"/>
        <v>2020</v>
      </c>
      <c r="BI1343" t="str">
        <f>MID(Merge1[[#This Row],[OC_DATA_INIZIO_PROGETTO]],5,2)</f>
        <v>04</v>
      </c>
      <c r="BJ1343">
        <v>20210423</v>
      </c>
      <c r="BK1343" t="str">
        <f t="shared" si="61"/>
        <v>2021</v>
      </c>
      <c r="BL1343" t="str">
        <f>MID(Merge1[[#This Row],[OC_DATA_FINE_PROGETTO_PREVISTA]],5,2)</f>
        <v>04</v>
      </c>
      <c r="BM1343" s="8">
        <f>(Merge1[[#This Row],[Colonna2]]-Merge1[[#This Row],[Colonna1]])*12+Merge1[[#This Row],[Colonna22]]-Merge1[[#This Row],[Colonna12]]</f>
        <v>12</v>
      </c>
      <c r="BO1343" t="str">
        <f t="shared" si="62"/>
        <v/>
      </c>
      <c r="BP1343" s="2" t="s">
        <v>86</v>
      </c>
      <c r="BQ1343" s="2" t="s">
        <v>76</v>
      </c>
      <c r="BR1343" s="2" t="s">
        <v>77</v>
      </c>
      <c r="BS1343" s="2" t="s">
        <v>773</v>
      </c>
      <c r="BT1343" s="2" t="s">
        <v>774</v>
      </c>
    </row>
    <row r="1344" spans="1:72" x14ac:dyDescent="0.35">
      <c r="A1344" s="2" t="s">
        <v>12518</v>
      </c>
      <c r="B1344" s="2" t="s">
        <v>12519</v>
      </c>
      <c r="C1344" s="2" t="s">
        <v>12520</v>
      </c>
      <c r="D1344" s="2" t="s">
        <v>12521</v>
      </c>
      <c r="E1344" s="2" t="s">
        <v>12522</v>
      </c>
      <c r="F1344">
        <v>1</v>
      </c>
      <c r="G1344" s="2" t="s">
        <v>151</v>
      </c>
      <c r="H1344">
        <v>7</v>
      </c>
      <c r="I1344" s="2" t="s">
        <v>770</v>
      </c>
      <c r="J1344">
        <v>99</v>
      </c>
      <c r="K1344" s="2" t="s">
        <v>81</v>
      </c>
      <c r="L1344">
        <v>8</v>
      </c>
      <c r="M1344" s="2" t="s">
        <v>112</v>
      </c>
      <c r="N1344">
        <v>62</v>
      </c>
      <c r="O1344" s="2" t="s">
        <v>2450</v>
      </c>
      <c r="P1344">
        <v>999</v>
      </c>
      <c r="Q1344" s="2" t="s">
        <v>3522</v>
      </c>
      <c r="R1344" t="s">
        <v>67</v>
      </c>
      <c r="S1344" t="s">
        <v>67</v>
      </c>
      <c r="T1344" s="2" t="s">
        <v>1986</v>
      </c>
      <c r="U1344" s="2" t="s">
        <v>1987</v>
      </c>
      <c r="V1344">
        <v>926</v>
      </c>
      <c r="W1344" s="2" t="s">
        <v>6666</v>
      </c>
      <c r="X1344">
        <v>40062.5</v>
      </c>
      <c r="Y1344">
        <v>40062.5</v>
      </c>
      <c r="AD1344">
        <v>28043.75</v>
      </c>
      <c r="AF1344">
        <v>0</v>
      </c>
      <c r="AG1344">
        <v>12018.75</v>
      </c>
      <c r="AK1344">
        <v>119875</v>
      </c>
      <c r="AL1344" s="5">
        <v>80125</v>
      </c>
      <c r="AM1344">
        <v>0</v>
      </c>
      <c r="AN1344">
        <v>0</v>
      </c>
      <c r="AO1344">
        <v>40062.5</v>
      </c>
      <c r="AP1344">
        <v>40062.5</v>
      </c>
      <c r="AS1344">
        <v>28043.75</v>
      </c>
      <c r="AU1344">
        <v>12018.75</v>
      </c>
      <c r="AY1344">
        <v>119875</v>
      </c>
      <c r="AZ1344" s="5">
        <v>80125</v>
      </c>
      <c r="BA1344" s="5">
        <v>80125</v>
      </c>
      <c r="BB1344" s="5">
        <v>80125</v>
      </c>
      <c r="BF1344" s="5">
        <v>0</v>
      </c>
      <c r="BG1344">
        <v>20201204</v>
      </c>
      <c r="BH1344" s="9" t="str">
        <f t="shared" si="60"/>
        <v>2020</v>
      </c>
      <c r="BI1344" t="str">
        <f>MID(Merge1[[#This Row],[OC_DATA_INIZIO_PROGETTO]],5,2)</f>
        <v>12</v>
      </c>
      <c r="BJ1344">
        <v>20211231</v>
      </c>
      <c r="BK1344" t="str">
        <f t="shared" si="61"/>
        <v>2021</v>
      </c>
      <c r="BL1344" t="str">
        <f>MID(Merge1[[#This Row],[OC_DATA_FINE_PROGETTO_PREVISTA]],5,2)</f>
        <v>12</v>
      </c>
      <c r="BM1344" s="8">
        <f>(Merge1[[#This Row],[Colonna2]]-Merge1[[#This Row],[Colonna1]])*12+Merge1[[#This Row],[Colonna22]]-Merge1[[#This Row],[Colonna12]]</f>
        <v>12</v>
      </c>
      <c r="BN1344">
        <v>20211204</v>
      </c>
      <c r="BO1344" t="str">
        <f t="shared" si="62"/>
        <v>2021</v>
      </c>
      <c r="BP1344" s="2" t="s">
        <v>86</v>
      </c>
      <c r="BQ1344" s="2" t="s">
        <v>76</v>
      </c>
      <c r="BR1344" s="2" t="s">
        <v>77</v>
      </c>
      <c r="BS1344" s="2" t="s">
        <v>2387</v>
      </c>
      <c r="BT1344" s="2" t="s">
        <v>510</v>
      </c>
    </row>
    <row r="1345" spans="1:72" x14ac:dyDescent="0.35">
      <c r="A1345" s="2" t="s">
        <v>11037</v>
      </c>
      <c r="B1345" s="2" t="s">
        <v>11038</v>
      </c>
      <c r="C1345" s="2" t="s">
        <v>11039</v>
      </c>
      <c r="D1345" s="2" t="s">
        <v>11040</v>
      </c>
      <c r="E1345" s="2" t="s">
        <v>11041</v>
      </c>
      <c r="F1345">
        <v>1</v>
      </c>
      <c r="G1345" s="2" t="s">
        <v>151</v>
      </c>
      <c r="H1345">
        <v>7</v>
      </c>
      <c r="I1345" s="2" t="s">
        <v>770</v>
      </c>
      <c r="J1345">
        <v>99</v>
      </c>
      <c r="K1345" s="2" t="s">
        <v>81</v>
      </c>
      <c r="L1345">
        <v>8</v>
      </c>
      <c r="M1345" s="2" t="s">
        <v>112</v>
      </c>
      <c r="N1345">
        <v>62</v>
      </c>
      <c r="O1345" s="2" t="s">
        <v>2450</v>
      </c>
      <c r="P1345">
        <v>999</v>
      </c>
      <c r="Q1345" s="2" t="s">
        <v>3522</v>
      </c>
      <c r="R1345" t="s">
        <v>67</v>
      </c>
      <c r="S1345" t="s">
        <v>67</v>
      </c>
      <c r="T1345" s="2" t="s">
        <v>1986</v>
      </c>
      <c r="U1345" s="2" t="s">
        <v>1987</v>
      </c>
      <c r="V1345">
        <v>910</v>
      </c>
      <c r="W1345" s="2" t="s">
        <v>6662</v>
      </c>
      <c r="X1345">
        <v>40050</v>
      </c>
      <c r="Y1345">
        <v>40050</v>
      </c>
      <c r="AD1345">
        <v>28035</v>
      </c>
      <c r="AF1345">
        <v>0</v>
      </c>
      <c r="AG1345">
        <v>12015</v>
      </c>
      <c r="AK1345">
        <v>119900</v>
      </c>
      <c r="AL1345" s="5">
        <v>80100</v>
      </c>
      <c r="AM1345">
        <v>0</v>
      </c>
      <c r="AN1345">
        <v>0</v>
      </c>
      <c r="AO1345">
        <v>40050</v>
      </c>
      <c r="AP1345">
        <v>40050</v>
      </c>
      <c r="AS1345">
        <v>28035</v>
      </c>
      <c r="AU1345">
        <v>12015</v>
      </c>
      <c r="AY1345">
        <v>119900</v>
      </c>
      <c r="AZ1345" s="5">
        <v>80100</v>
      </c>
      <c r="BA1345" s="5">
        <v>80100</v>
      </c>
      <c r="BB1345" s="5">
        <v>80100</v>
      </c>
      <c r="BF1345" s="5">
        <v>0</v>
      </c>
      <c r="BG1345">
        <v>20201204</v>
      </c>
      <c r="BH1345" s="9" t="str">
        <f t="shared" si="60"/>
        <v>2020</v>
      </c>
      <c r="BI1345" t="str">
        <f>MID(Merge1[[#This Row],[OC_DATA_INIZIO_PROGETTO]],5,2)</f>
        <v>12</v>
      </c>
      <c r="BJ1345">
        <v>20211231</v>
      </c>
      <c r="BK1345" t="str">
        <f t="shared" si="61"/>
        <v>2021</v>
      </c>
      <c r="BL1345" t="str">
        <f>MID(Merge1[[#This Row],[OC_DATA_FINE_PROGETTO_PREVISTA]],5,2)</f>
        <v>12</v>
      </c>
      <c r="BM1345" s="8">
        <f>(Merge1[[#This Row],[Colonna2]]-Merge1[[#This Row],[Colonna1]])*12+Merge1[[#This Row],[Colonna22]]-Merge1[[#This Row],[Colonna12]]</f>
        <v>12</v>
      </c>
      <c r="BN1345">
        <v>20211204</v>
      </c>
      <c r="BO1345" t="str">
        <f t="shared" si="62"/>
        <v>2021</v>
      </c>
      <c r="BP1345" s="2" t="s">
        <v>86</v>
      </c>
      <c r="BQ1345" s="2" t="s">
        <v>76</v>
      </c>
      <c r="BR1345" s="2" t="s">
        <v>77</v>
      </c>
      <c r="BS1345" s="2" t="s">
        <v>2387</v>
      </c>
      <c r="BT1345" s="2" t="s">
        <v>510</v>
      </c>
    </row>
    <row r="1346" spans="1:72" x14ac:dyDescent="0.35">
      <c r="A1346" s="2" t="s">
        <v>575</v>
      </c>
      <c r="B1346" s="2" t="s">
        <v>576</v>
      </c>
      <c r="C1346" s="2" t="s">
        <v>577</v>
      </c>
      <c r="D1346" s="2" t="s">
        <v>519</v>
      </c>
      <c r="E1346" s="2" t="s">
        <v>578</v>
      </c>
      <c r="F1346">
        <v>8</v>
      </c>
      <c r="G1346" s="2" t="s">
        <v>441</v>
      </c>
      <c r="H1346">
        <v>6</v>
      </c>
      <c r="I1346" s="2" t="s">
        <v>94</v>
      </c>
      <c r="J1346">
        <v>1</v>
      </c>
      <c r="K1346" s="2" t="s">
        <v>442</v>
      </c>
      <c r="L1346">
        <v>11</v>
      </c>
      <c r="M1346" s="2" t="s">
        <v>443</v>
      </c>
      <c r="N1346">
        <v>71</v>
      </c>
      <c r="O1346" s="2" t="s">
        <v>507</v>
      </c>
      <c r="P1346">
        <v>3</v>
      </c>
      <c r="Q1346" s="2" t="s">
        <v>508</v>
      </c>
      <c r="R1346" t="s">
        <v>67</v>
      </c>
      <c r="S1346" t="s">
        <v>67</v>
      </c>
      <c r="T1346" s="2" t="s">
        <v>73</v>
      </c>
      <c r="U1346" s="2" t="s">
        <v>74</v>
      </c>
      <c r="V1346">
        <v>1966</v>
      </c>
      <c r="W1346" s="2" t="s">
        <v>488</v>
      </c>
      <c r="X1346">
        <v>80021</v>
      </c>
      <c r="Z1346">
        <v>80021</v>
      </c>
      <c r="AF1346">
        <v>0</v>
      </c>
      <c r="AL1346" s="5">
        <v>80021</v>
      </c>
      <c r="AM1346">
        <v>0</v>
      </c>
      <c r="AN1346">
        <v>0</v>
      </c>
      <c r="AO1346">
        <v>80021</v>
      </c>
      <c r="AQ1346">
        <v>80021</v>
      </c>
      <c r="AZ1346" s="5">
        <v>80021</v>
      </c>
      <c r="BA1346" s="5">
        <v>80021</v>
      </c>
      <c r="BB1346" s="5">
        <v>80021</v>
      </c>
      <c r="BC1346" s="5">
        <v>27348</v>
      </c>
      <c r="BD1346" s="5">
        <v>27348</v>
      </c>
      <c r="BE1346" s="5">
        <v>0</v>
      </c>
      <c r="BF1346" s="5">
        <v>27348</v>
      </c>
      <c r="BG1346">
        <v>20180424</v>
      </c>
      <c r="BH1346" s="9" t="str">
        <f t="shared" ref="BH1346:BH1409" si="63">LEFT(BG:BG,4)</f>
        <v>2018</v>
      </c>
      <c r="BI1346" t="str">
        <f>MID(Merge1[[#This Row],[OC_DATA_INIZIO_PROGETTO]],5,2)</f>
        <v>04</v>
      </c>
      <c r="BJ1346">
        <v>20200610</v>
      </c>
      <c r="BK1346" t="str">
        <f t="shared" ref="BK1346:BK1409" si="64">LEFT(BJ:BJ,4)</f>
        <v>2020</v>
      </c>
      <c r="BL1346" t="str">
        <f>MID(Merge1[[#This Row],[OC_DATA_FINE_PROGETTO_PREVISTA]],5,2)</f>
        <v>06</v>
      </c>
      <c r="BM1346" s="8">
        <f>(Merge1[[#This Row],[Colonna2]]-Merge1[[#This Row],[Colonna1]])*12+Merge1[[#This Row],[Colonna22]]-Merge1[[#This Row],[Colonna12]]</f>
        <v>26</v>
      </c>
      <c r="BN1346">
        <v>20200430</v>
      </c>
      <c r="BO1346" t="str">
        <f t="shared" ref="BO1346:BO1409" si="65">LEFT(BN:BN,4)</f>
        <v>2020</v>
      </c>
      <c r="BP1346" s="2" t="s">
        <v>76</v>
      </c>
      <c r="BQ1346" s="2" t="s">
        <v>76</v>
      </c>
      <c r="BR1346" s="2" t="s">
        <v>440</v>
      </c>
      <c r="BS1346" s="2" t="s">
        <v>446</v>
      </c>
      <c r="BT1346" s="2" t="s">
        <v>447</v>
      </c>
    </row>
    <row r="1347" spans="1:72" x14ac:dyDescent="0.35">
      <c r="A1347" s="2" t="s">
        <v>10956</v>
      </c>
      <c r="B1347" s="2" t="s">
        <v>10957</v>
      </c>
      <c r="C1347" s="2" t="s">
        <v>10958</v>
      </c>
      <c r="D1347" s="2" t="s">
        <v>10959</v>
      </c>
      <c r="E1347" s="2" t="s">
        <v>10960</v>
      </c>
      <c r="F1347">
        <v>1</v>
      </c>
      <c r="G1347" s="2" t="s">
        <v>151</v>
      </c>
      <c r="H1347">
        <v>7</v>
      </c>
      <c r="I1347" s="2" t="s">
        <v>770</v>
      </c>
      <c r="J1347">
        <v>99</v>
      </c>
      <c r="K1347" s="2" t="s">
        <v>81</v>
      </c>
      <c r="L1347">
        <v>8</v>
      </c>
      <c r="M1347" s="2" t="s">
        <v>112</v>
      </c>
      <c r="N1347">
        <v>62</v>
      </c>
      <c r="O1347" s="2" t="s">
        <v>2450</v>
      </c>
      <c r="P1347">
        <v>999</v>
      </c>
      <c r="Q1347" s="2" t="s">
        <v>3522</v>
      </c>
      <c r="R1347" t="s">
        <v>67</v>
      </c>
      <c r="S1347" t="s">
        <v>67</v>
      </c>
      <c r="T1347" s="2" t="s">
        <v>1986</v>
      </c>
      <c r="U1347" s="2" t="s">
        <v>1987</v>
      </c>
      <c r="V1347">
        <v>926</v>
      </c>
      <c r="W1347" s="2" t="s">
        <v>6666</v>
      </c>
      <c r="X1347">
        <v>40000</v>
      </c>
      <c r="Y1347">
        <v>40000</v>
      </c>
      <c r="AD1347">
        <v>28000</v>
      </c>
      <c r="AF1347">
        <v>0</v>
      </c>
      <c r="AG1347">
        <v>12000</v>
      </c>
      <c r="AK1347">
        <v>120000</v>
      </c>
      <c r="AL1347" s="5">
        <v>80000</v>
      </c>
      <c r="AM1347">
        <v>0</v>
      </c>
      <c r="AN1347">
        <v>0</v>
      </c>
      <c r="AO1347">
        <v>40000</v>
      </c>
      <c r="AP1347">
        <v>40000</v>
      </c>
      <c r="AS1347">
        <v>28000</v>
      </c>
      <c r="AU1347">
        <v>12000</v>
      </c>
      <c r="AY1347">
        <v>120000</v>
      </c>
      <c r="AZ1347" s="5">
        <v>80000</v>
      </c>
      <c r="BA1347" s="5">
        <v>80000</v>
      </c>
      <c r="BB1347" s="5">
        <v>80000</v>
      </c>
      <c r="BF1347" s="5">
        <v>0</v>
      </c>
      <c r="BG1347">
        <v>20201204</v>
      </c>
      <c r="BH1347" s="9" t="str">
        <f t="shared" si="63"/>
        <v>2020</v>
      </c>
      <c r="BI1347" t="str">
        <f>MID(Merge1[[#This Row],[OC_DATA_INIZIO_PROGETTO]],5,2)</f>
        <v>12</v>
      </c>
      <c r="BJ1347">
        <v>20211231</v>
      </c>
      <c r="BK1347" t="str">
        <f t="shared" si="64"/>
        <v>2021</v>
      </c>
      <c r="BL1347" t="str">
        <f>MID(Merge1[[#This Row],[OC_DATA_FINE_PROGETTO_PREVISTA]],5,2)</f>
        <v>12</v>
      </c>
      <c r="BM1347" s="8">
        <f>(Merge1[[#This Row],[Colonna2]]-Merge1[[#This Row],[Colonna1]])*12+Merge1[[#This Row],[Colonna22]]-Merge1[[#This Row],[Colonna12]]</f>
        <v>12</v>
      </c>
      <c r="BN1347">
        <v>20211204</v>
      </c>
      <c r="BO1347" t="str">
        <f t="shared" si="65"/>
        <v>2021</v>
      </c>
      <c r="BP1347" s="2" t="s">
        <v>86</v>
      </c>
      <c r="BQ1347" s="2" t="s">
        <v>76</v>
      </c>
      <c r="BR1347" s="2" t="s">
        <v>77</v>
      </c>
      <c r="BS1347" s="2" t="s">
        <v>2387</v>
      </c>
      <c r="BT1347" s="2" t="s">
        <v>510</v>
      </c>
    </row>
    <row r="1348" spans="1:72" x14ac:dyDescent="0.35">
      <c r="A1348" s="2" t="s">
        <v>11093</v>
      </c>
      <c r="B1348" s="2" t="s">
        <v>11094</v>
      </c>
      <c r="C1348" s="2" t="s">
        <v>11095</v>
      </c>
      <c r="D1348" s="2" t="s">
        <v>11096</v>
      </c>
      <c r="E1348" s="2" t="s">
        <v>11097</v>
      </c>
      <c r="F1348">
        <v>1</v>
      </c>
      <c r="G1348" s="2" t="s">
        <v>151</v>
      </c>
      <c r="H1348">
        <v>7</v>
      </c>
      <c r="I1348" s="2" t="s">
        <v>770</v>
      </c>
      <c r="J1348">
        <v>99</v>
      </c>
      <c r="K1348" s="2" t="s">
        <v>81</v>
      </c>
      <c r="L1348">
        <v>8</v>
      </c>
      <c r="M1348" s="2" t="s">
        <v>112</v>
      </c>
      <c r="N1348">
        <v>62</v>
      </c>
      <c r="O1348" s="2" t="s">
        <v>2450</v>
      </c>
      <c r="P1348">
        <v>999</v>
      </c>
      <c r="Q1348" s="2" t="s">
        <v>3522</v>
      </c>
      <c r="R1348" t="s">
        <v>67</v>
      </c>
      <c r="S1348" t="s">
        <v>67</v>
      </c>
      <c r="T1348" s="2" t="s">
        <v>1986</v>
      </c>
      <c r="U1348" s="2" t="s">
        <v>1987</v>
      </c>
      <c r="V1348">
        <v>906</v>
      </c>
      <c r="W1348" s="2" t="s">
        <v>6660</v>
      </c>
      <c r="X1348">
        <v>40000</v>
      </c>
      <c r="Y1348">
        <v>40000</v>
      </c>
      <c r="AD1348">
        <v>28000</v>
      </c>
      <c r="AF1348">
        <v>0</v>
      </c>
      <c r="AG1348">
        <v>12000</v>
      </c>
      <c r="AK1348">
        <v>120000</v>
      </c>
      <c r="AL1348" s="5">
        <v>80000</v>
      </c>
      <c r="AM1348">
        <v>0</v>
      </c>
      <c r="AN1348">
        <v>0</v>
      </c>
      <c r="AO1348">
        <v>40000</v>
      </c>
      <c r="AP1348">
        <v>40000</v>
      </c>
      <c r="AS1348">
        <v>28000</v>
      </c>
      <c r="AU1348">
        <v>12000</v>
      </c>
      <c r="AY1348">
        <v>120000</v>
      </c>
      <c r="AZ1348" s="5">
        <v>80000</v>
      </c>
      <c r="BA1348" s="5">
        <v>80000</v>
      </c>
      <c r="BB1348" s="5">
        <v>80000</v>
      </c>
      <c r="BF1348" s="5">
        <v>0</v>
      </c>
      <c r="BG1348">
        <v>20201204</v>
      </c>
      <c r="BH1348" s="9" t="str">
        <f t="shared" si="63"/>
        <v>2020</v>
      </c>
      <c r="BI1348" t="str">
        <f>MID(Merge1[[#This Row],[OC_DATA_INIZIO_PROGETTO]],5,2)</f>
        <v>12</v>
      </c>
      <c r="BJ1348">
        <v>20211231</v>
      </c>
      <c r="BK1348" t="str">
        <f t="shared" si="64"/>
        <v>2021</v>
      </c>
      <c r="BL1348" t="str">
        <f>MID(Merge1[[#This Row],[OC_DATA_FINE_PROGETTO_PREVISTA]],5,2)</f>
        <v>12</v>
      </c>
      <c r="BM1348" s="8">
        <f>(Merge1[[#This Row],[Colonna2]]-Merge1[[#This Row],[Colonna1]])*12+Merge1[[#This Row],[Colonna22]]-Merge1[[#This Row],[Colonna12]]</f>
        <v>12</v>
      </c>
      <c r="BN1348">
        <v>20211204</v>
      </c>
      <c r="BO1348" t="str">
        <f t="shared" si="65"/>
        <v>2021</v>
      </c>
      <c r="BP1348" s="2" t="s">
        <v>86</v>
      </c>
      <c r="BQ1348" s="2" t="s">
        <v>76</v>
      </c>
      <c r="BR1348" s="2" t="s">
        <v>77</v>
      </c>
      <c r="BS1348" s="2" t="s">
        <v>2387</v>
      </c>
      <c r="BT1348" s="2" t="s">
        <v>510</v>
      </c>
    </row>
    <row r="1349" spans="1:72" x14ac:dyDescent="0.35">
      <c r="A1349" s="2" t="s">
        <v>11473</v>
      </c>
      <c r="B1349" s="2" t="s">
        <v>11474</v>
      </c>
      <c r="C1349" s="2" t="s">
        <v>11475</v>
      </c>
      <c r="D1349" s="2" t="s">
        <v>11476</v>
      </c>
      <c r="E1349" s="2" t="s">
        <v>11477</v>
      </c>
      <c r="F1349">
        <v>1</v>
      </c>
      <c r="G1349" s="2" t="s">
        <v>151</v>
      </c>
      <c r="H1349">
        <v>7</v>
      </c>
      <c r="I1349" s="2" t="s">
        <v>770</v>
      </c>
      <c r="J1349">
        <v>99</v>
      </c>
      <c r="K1349" s="2" t="s">
        <v>81</v>
      </c>
      <c r="L1349">
        <v>8</v>
      </c>
      <c r="M1349" s="2" t="s">
        <v>112</v>
      </c>
      <c r="N1349">
        <v>62</v>
      </c>
      <c r="O1349" s="2" t="s">
        <v>2450</v>
      </c>
      <c r="P1349">
        <v>999</v>
      </c>
      <c r="Q1349" s="2" t="s">
        <v>3522</v>
      </c>
      <c r="R1349" t="s">
        <v>67</v>
      </c>
      <c r="S1349" t="s">
        <v>67</v>
      </c>
      <c r="T1349" s="2" t="s">
        <v>1986</v>
      </c>
      <c r="U1349" s="2" t="s">
        <v>1987</v>
      </c>
      <c r="V1349">
        <v>927</v>
      </c>
      <c r="W1349" s="2" t="s">
        <v>6657</v>
      </c>
      <c r="X1349">
        <v>40000</v>
      </c>
      <c r="Y1349">
        <v>40000</v>
      </c>
      <c r="AD1349">
        <v>28000</v>
      </c>
      <c r="AF1349">
        <v>0</v>
      </c>
      <c r="AG1349">
        <v>12000</v>
      </c>
      <c r="AK1349">
        <v>120000</v>
      </c>
      <c r="AL1349" s="5">
        <v>80000</v>
      </c>
      <c r="AM1349">
        <v>0</v>
      </c>
      <c r="AN1349">
        <v>0</v>
      </c>
      <c r="AO1349">
        <v>40000</v>
      </c>
      <c r="AP1349">
        <v>40000</v>
      </c>
      <c r="AS1349">
        <v>28000</v>
      </c>
      <c r="AU1349">
        <v>12000</v>
      </c>
      <c r="AY1349">
        <v>120000</v>
      </c>
      <c r="AZ1349" s="5">
        <v>80000</v>
      </c>
      <c r="BA1349" s="5">
        <v>80000</v>
      </c>
      <c r="BB1349" s="5">
        <v>80000</v>
      </c>
      <c r="BF1349" s="5">
        <v>0</v>
      </c>
      <c r="BG1349">
        <v>20201204</v>
      </c>
      <c r="BH1349" s="9" t="str">
        <f t="shared" si="63"/>
        <v>2020</v>
      </c>
      <c r="BI1349" t="str">
        <f>MID(Merge1[[#This Row],[OC_DATA_INIZIO_PROGETTO]],5,2)</f>
        <v>12</v>
      </c>
      <c r="BJ1349">
        <v>20211231</v>
      </c>
      <c r="BK1349" t="str">
        <f t="shared" si="64"/>
        <v>2021</v>
      </c>
      <c r="BL1349" t="str">
        <f>MID(Merge1[[#This Row],[OC_DATA_FINE_PROGETTO_PREVISTA]],5,2)</f>
        <v>12</v>
      </c>
      <c r="BM1349" s="8">
        <f>(Merge1[[#This Row],[Colonna2]]-Merge1[[#This Row],[Colonna1]])*12+Merge1[[#This Row],[Colonna22]]-Merge1[[#This Row],[Colonna12]]</f>
        <v>12</v>
      </c>
      <c r="BN1349">
        <v>20211204</v>
      </c>
      <c r="BO1349" t="str">
        <f t="shared" si="65"/>
        <v>2021</v>
      </c>
      <c r="BP1349" s="2" t="s">
        <v>86</v>
      </c>
      <c r="BQ1349" s="2" t="s">
        <v>76</v>
      </c>
      <c r="BR1349" s="2" t="s">
        <v>77</v>
      </c>
      <c r="BS1349" s="2" t="s">
        <v>2387</v>
      </c>
      <c r="BT1349" s="2" t="s">
        <v>510</v>
      </c>
    </row>
    <row r="1350" spans="1:72" x14ac:dyDescent="0.35">
      <c r="A1350" s="2" t="s">
        <v>11614</v>
      </c>
      <c r="B1350" s="2" t="s">
        <v>11615</v>
      </c>
      <c r="C1350" s="2" t="s">
        <v>11616</v>
      </c>
      <c r="D1350" s="2" t="s">
        <v>11617</v>
      </c>
      <c r="E1350" s="2" t="s">
        <v>11618</v>
      </c>
      <c r="F1350">
        <v>1</v>
      </c>
      <c r="G1350" s="2" t="s">
        <v>151</v>
      </c>
      <c r="H1350">
        <v>7</v>
      </c>
      <c r="I1350" s="2" t="s">
        <v>770</v>
      </c>
      <c r="J1350">
        <v>99</v>
      </c>
      <c r="K1350" s="2" t="s">
        <v>81</v>
      </c>
      <c r="L1350">
        <v>8</v>
      </c>
      <c r="M1350" s="2" t="s">
        <v>112</v>
      </c>
      <c r="N1350">
        <v>62</v>
      </c>
      <c r="O1350" s="2" t="s">
        <v>2450</v>
      </c>
      <c r="P1350">
        <v>999</v>
      </c>
      <c r="Q1350" s="2" t="s">
        <v>3522</v>
      </c>
      <c r="R1350" t="s">
        <v>67</v>
      </c>
      <c r="S1350" t="s">
        <v>67</v>
      </c>
      <c r="T1350" s="2" t="s">
        <v>1986</v>
      </c>
      <c r="U1350" s="2" t="s">
        <v>1987</v>
      </c>
      <c r="V1350">
        <v>929</v>
      </c>
      <c r="W1350" s="2" t="s">
        <v>6652</v>
      </c>
      <c r="X1350">
        <v>40000</v>
      </c>
      <c r="Y1350">
        <v>40000</v>
      </c>
      <c r="AD1350">
        <v>28000</v>
      </c>
      <c r="AF1350">
        <v>0</v>
      </c>
      <c r="AG1350">
        <v>12000</v>
      </c>
      <c r="AK1350">
        <v>120000</v>
      </c>
      <c r="AL1350" s="5">
        <v>80000</v>
      </c>
      <c r="AM1350">
        <v>0</v>
      </c>
      <c r="AN1350">
        <v>0</v>
      </c>
      <c r="AO1350">
        <v>40000</v>
      </c>
      <c r="AP1350">
        <v>40000</v>
      </c>
      <c r="AS1350">
        <v>28000</v>
      </c>
      <c r="AU1350">
        <v>12000</v>
      </c>
      <c r="AY1350">
        <v>120000</v>
      </c>
      <c r="AZ1350" s="5">
        <v>80000</v>
      </c>
      <c r="BA1350" s="5">
        <v>80000</v>
      </c>
      <c r="BB1350" s="5">
        <v>80000</v>
      </c>
      <c r="BF1350" s="5">
        <v>0</v>
      </c>
      <c r="BG1350">
        <v>20201204</v>
      </c>
      <c r="BH1350" s="9" t="str">
        <f t="shared" si="63"/>
        <v>2020</v>
      </c>
      <c r="BI1350" t="str">
        <f>MID(Merge1[[#This Row],[OC_DATA_INIZIO_PROGETTO]],5,2)</f>
        <v>12</v>
      </c>
      <c r="BJ1350">
        <v>20211231</v>
      </c>
      <c r="BK1350" t="str">
        <f t="shared" si="64"/>
        <v>2021</v>
      </c>
      <c r="BL1350" t="str">
        <f>MID(Merge1[[#This Row],[OC_DATA_FINE_PROGETTO_PREVISTA]],5,2)</f>
        <v>12</v>
      </c>
      <c r="BM1350" s="8">
        <f>(Merge1[[#This Row],[Colonna2]]-Merge1[[#This Row],[Colonna1]])*12+Merge1[[#This Row],[Colonna22]]-Merge1[[#This Row],[Colonna12]]</f>
        <v>12</v>
      </c>
      <c r="BN1350">
        <v>20211204</v>
      </c>
      <c r="BO1350" t="str">
        <f t="shared" si="65"/>
        <v>2021</v>
      </c>
      <c r="BP1350" s="2" t="s">
        <v>86</v>
      </c>
      <c r="BQ1350" s="2" t="s">
        <v>76</v>
      </c>
      <c r="BR1350" s="2" t="s">
        <v>77</v>
      </c>
      <c r="BS1350" s="2" t="s">
        <v>2387</v>
      </c>
      <c r="BT1350" s="2" t="s">
        <v>510</v>
      </c>
    </row>
    <row r="1351" spans="1:72" x14ac:dyDescent="0.35">
      <c r="A1351" s="2" t="s">
        <v>12116</v>
      </c>
      <c r="B1351" s="2" t="s">
        <v>12117</v>
      </c>
      <c r="C1351" s="2" t="s">
        <v>12118</v>
      </c>
      <c r="D1351" s="2" t="s">
        <v>12119</v>
      </c>
      <c r="E1351" s="2" t="s">
        <v>12120</v>
      </c>
      <c r="F1351">
        <v>1</v>
      </c>
      <c r="G1351" s="2" t="s">
        <v>151</v>
      </c>
      <c r="H1351">
        <v>7</v>
      </c>
      <c r="I1351" s="2" t="s">
        <v>770</v>
      </c>
      <c r="J1351">
        <v>99</v>
      </c>
      <c r="K1351" s="2" t="s">
        <v>81</v>
      </c>
      <c r="L1351">
        <v>8</v>
      </c>
      <c r="M1351" s="2" t="s">
        <v>112</v>
      </c>
      <c r="N1351">
        <v>62</v>
      </c>
      <c r="O1351" s="2" t="s">
        <v>2450</v>
      </c>
      <c r="P1351">
        <v>999</v>
      </c>
      <c r="Q1351" s="2" t="s">
        <v>3522</v>
      </c>
      <c r="R1351" t="s">
        <v>67</v>
      </c>
      <c r="S1351" t="s">
        <v>67</v>
      </c>
      <c r="T1351" s="2" t="s">
        <v>1986</v>
      </c>
      <c r="U1351" s="2" t="s">
        <v>1987</v>
      </c>
      <c r="V1351">
        <v>932</v>
      </c>
      <c r="W1351" s="2" t="s">
        <v>6667</v>
      </c>
      <c r="X1351">
        <v>40000</v>
      </c>
      <c r="Y1351">
        <v>40000</v>
      </c>
      <c r="AD1351">
        <v>28000</v>
      </c>
      <c r="AF1351">
        <v>0</v>
      </c>
      <c r="AG1351">
        <v>12000</v>
      </c>
      <c r="AK1351">
        <v>120000</v>
      </c>
      <c r="AL1351" s="5">
        <v>80000</v>
      </c>
      <c r="AM1351">
        <v>0</v>
      </c>
      <c r="AN1351">
        <v>0</v>
      </c>
      <c r="AO1351">
        <v>40000</v>
      </c>
      <c r="AP1351">
        <v>40000</v>
      </c>
      <c r="AS1351">
        <v>28000</v>
      </c>
      <c r="AU1351">
        <v>12000</v>
      </c>
      <c r="AY1351">
        <v>120000</v>
      </c>
      <c r="AZ1351" s="5">
        <v>80000</v>
      </c>
      <c r="BA1351" s="5">
        <v>80000</v>
      </c>
      <c r="BB1351" s="5">
        <v>80000</v>
      </c>
      <c r="BF1351" s="5">
        <v>0</v>
      </c>
      <c r="BG1351">
        <v>20201204</v>
      </c>
      <c r="BH1351" s="9" t="str">
        <f t="shared" si="63"/>
        <v>2020</v>
      </c>
      <c r="BI1351" t="str">
        <f>MID(Merge1[[#This Row],[OC_DATA_INIZIO_PROGETTO]],5,2)</f>
        <v>12</v>
      </c>
      <c r="BJ1351">
        <v>20211231</v>
      </c>
      <c r="BK1351" t="str">
        <f t="shared" si="64"/>
        <v>2021</v>
      </c>
      <c r="BL1351" t="str">
        <f>MID(Merge1[[#This Row],[OC_DATA_FINE_PROGETTO_PREVISTA]],5,2)</f>
        <v>12</v>
      </c>
      <c r="BM1351" s="8">
        <f>(Merge1[[#This Row],[Colonna2]]-Merge1[[#This Row],[Colonna1]])*12+Merge1[[#This Row],[Colonna22]]-Merge1[[#This Row],[Colonna12]]</f>
        <v>12</v>
      </c>
      <c r="BN1351">
        <v>20211204</v>
      </c>
      <c r="BO1351" t="str">
        <f t="shared" si="65"/>
        <v>2021</v>
      </c>
      <c r="BP1351" s="2" t="s">
        <v>86</v>
      </c>
      <c r="BQ1351" s="2" t="s">
        <v>76</v>
      </c>
      <c r="BR1351" s="2" t="s">
        <v>77</v>
      </c>
      <c r="BS1351" s="2" t="s">
        <v>2387</v>
      </c>
      <c r="BT1351" s="2" t="s">
        <v>510</v>
      </c>
    </row>
    <row r="1352" spans="1:72" x14ac:dyDescent="0.35">
      <c r="A1352" s="2" t="s">
        <v>24545</v>
      </c>
      <c r="B1352" s="2" t="s">
        <v>24544</v>
      </c>
      <c r="C1352" s="2" t="s">
        <v>24546</v>
      </c>
      <c r="D1352" s="2" t="s">
        <v>24546</v>
      </c>
      <c r="E1352" s="2" t="s">
        <v>24547</v>
      </c>
      <c r="F1352">
        <v>1</v>
      </c>
      <c r="G1352" s="2" t="s">
        <v>151</v>
      </c>
      <c r="H1352">
        <v>2</v>
      </c>
      <c r="I1352" s="2" t="s">
        <v>430</v>
      </c>
      <c r="J1352">
        <v>12</v>
      </c>
      <c r="K1352" s="2" t="s">
        <v>437</v>
      </c>
      <c r="L1352">
        <v>8</v>
      </c>
      <c r="M1352" s="2" t="s">
        <v>112</v>
      </c>
      <c r="N1352">
        <v>61</v>
      </c>
      <c r="O1352" s="2" t="s">
        <v>113</v>
      </c>
      <c r="P1352">
        <v>616</v>
      </c>
      <c r="Q1352" s="2" t="s">
        <v>5621</v>
      </c>
      <c r="R1352" t="s">
        <v>67</v>
      </c>
      <c r="S1352" t="s">
        <v>67</v>
      </c>
      <c r="T1352" s="2" t="s">
        <v>91</v>
      </c>
      <c r="U1352" s="2" t="s">
        <v>92</v>
      </c>
      <c r="V1352">
        <v>0</v>
      </c>
      <c r="W1352" s="2" t="s">
        <v>97</v>
      </c>
      <c r="AD1352">
        <v>20000</v>
      </c>
      <c r="AF1352">
        <v>0</v>
      </c>
      <c r="AI1352">
        <v>60000</v>
      </c>
      <c r="AL1352" s="5">
        <v>80000</v>
      </c>
      <c r="AM1352">
        <v>0</v>
      </c>
      <c r="AN1352">
        <v>0</v>
      </c>
      <c r="AS1352">
        <v>20000</v>
      </c>
      <c r="AW1352">
        <v>60000</v>
      </c>
      <c r="AZ1352" s="5">
        <v>80000</v>
      </c>
      <c r="BA1352" s="5">
        <v>80000</v>
      </c>
      <c r="BB1352" s="5">
        <v>80000</v>
      </c>
      <c r="BC1352" s="5">
        <v>48000</v>
      </c>
      <c r="BD1352" s="5">
        <v>48000</v>
      </c>
      <c r="BE1352" s="5">
        <v>0</v>
      </c>
      <c r="BF1352" s="5">
        <v>48000</v>
      </c>
      <c r="BG1352">
        <v>20130901</v>
      </c>
      <c r="BH1352" s="9" t="str">
        <f t="shared" si="63"/>
        <v>2013</v>
      </c>
      <c r="BI1352" t="str">
        <f>MID(Merge1[[#This Row],[OC_DATA_INIZIO_PROGETTO]],5,2)</f>
        <v>09</v>
      </c>
      <c r="BJ1352">
        <v>20170301</v>
      </c>
      <c r="BK1352" t="str">
        <f t="shared" si="64"/>
        <v>2017</v>
      </c>
      <c r="BL1352" t="str">
        <f>MID(Merge1[[#This Row],[OC_DATA_FINE_PROGETTO_PREVISTA]],5,2)</f>
        <v>03</v>
      </c>
      <c r="BM1352" s="8">
        <f>(Merge1[[#This Row],[Colonna2]]-Merge1[[#This Row],[Colonna1]])*12+Merge1[[#This Row],[Colonna22]]-Merge1[[#This Row],[Colonna12]]</f>
        <v>42</v>
      </c>
      <c r="BO1352" t="str">
        <f t="shared" si="65"/>
        <v/>
      </c>
      <c r="BP1352" s="2" t="s">
        <v>76</v>
      </c>
      <c r="BQ1352" s="2" t="s">
        <v>76</v>
      </c>
      <c r="BR1352" s="2" t="s">
        <v>77</v>
      </c>
      <c r="BS1352" s="2" t="s">
        <v>434</v>
      </c>
      <c r="BT1352" s="2" t="s">
        <v>435</v>
      </c>
    </row>
    <row r="1353" spans="1:72" x14ac:dyDescent="0.35">
      <c r="A1353" s="2" t="s">
        <v>29409</v>
      </c>
      <c r="B1353" s="2" t="s">
        <v>29410</v>
      </c>
      <c r="C1353" s="2" t="s">
        <v>29411</v>
      </c>
      <c r="D1353" s="2" t="s">
        <v>29412</v>
      </c>
      <c r="E1353" s="2" t="s">
        <v>29413</v>
      </c>
      <c r="F1353">
        <v>3</v>
      </c>
      <c r="G1353" s="2" t="s">
        <v>102</v>
      </c>
      <c r="H1353">
        <v>6</v>
      </c>
      <c r="I1353" s="2" t="s">
        <v>94</v>
      </c>
      <c r="J1353">
        <v>99</v>
      </c>
      <c r="K1353" s="2" t="s">
        <v>81</v>
      </c>
      <c r="L1353">
        <v>9</v>
      </c>
      <c r="M1353" s="2" t="s">
        <v>98</v>
      </c>
      <c r="N1353">
        <v>26</v>
      </c>
      <c r="O1353" s="2" t="s">
        <v>1770</v>
      </c>
      <c r="P1353">
        <v>103</v>
      </c>
      <c r="Q1353" s="2" t="s">
        <v>1771</v>
      </c>
      <c r="R1353" t="s">
        <v>67</v>
      </c>
      <c r="S1353" t="s">
        <v>67</v>
      </c>
      <c r="T1353" s="2" t="s">
        <v>1331</v>
      </c>
      <c r="U1353" s="2" t="s">
        <v>1332</v>
      </c>
      <c r="V1353">
        <v>2016</v>
      </c>
      <c r="W1353" s="2" t="s">
        <v>18962</v>
      </c>
      <c r="X1353">
        <v>40000</v>
      </c>
      <c r="Y1353">
        <v>40000</v>
      </c>
      <c r="AD1353">
        <v>28000</v>
      </c>
      <c r="AF1353">
        <v>0</v>
      </c>
      <c r="AG1353">
        <v>12000</v>
      </c>
      <c r="AK1353">
        <v>20000</v>
      </c>
      <c r="AL1353" s="5">
        <v>80000</v>
      </c>
      <c r="AM1353">
        <v>0</v>
      </c>
      <c r="AN1353">
        <v>0</v>
      </c>
      <c r="AO1353">
        <v>40000</v>
      </c>
      <c r="AP1353">
        <v>40000</v>
      </c>
      <c r="AS1353">
        <v>28000</v>
      </c>
      <c r="AU1353">
        <v>12000</v>
      </c>
      <c r="AY1353">
        <v>20000</v>
      </c>
      <c r="AZ1353" s="5">
        <v>80000</v>
      </c>
      <c r="BA1353" s="5">
        <v>80000</v>
      </c>
      <c r="BB1353" s="5">
        <v>80000</v>
      </c>
      <c r="BC1353" s="5">
        <v>80000</v>
      </c>
      <c r="BD1353" s="5">
        <v>80000</v>
      </c>
      <c r="BE1353" s="5">
        <v>0</v>
      </c>
      <c r="BF1353" s="5">
        <v>80000</v>
      </c>
      <c r="BG1353">
        <v>20161121</v>
      </c>
      <c r="BH1353" s="9" t="str">
        <f t="shared" si="63"/>
        <v>2016</v>
      </c>
      <c r="BI1353" t="str">
        <f>MID(Merge1[[#This Row],[OC_DATA_INIZIO_PROGETTO]],5,2)</f>
        <v>11</v>
      </c>
      <c r="BJ1353">
        <v>20191030</v>
      </c>
      <c r="BK1353" t="str">
        <f t="shared" si="64"/>
        <v>2019</v>
      </c>
      <c r="BL1353" t="str">
        <f>MID(Merge1[[#This Row],[OC_DATA_FINE_PROGETTO_PREVISTA]],5,2)</f>
        <v>10</v>
      </c>
      <c r="BM1353" s="8">
        <f>(Merge1[[#This Row],[Colonna2]]-Merge1[[#This Row],[Colonna1]])*12+Merge1[[#This Row],[Colonna22]]-Merge1[[#This Row],[Colonna12]]</f>
        <v>35</v>
      </c>
      <c r="BN1353">
        <v>20191107</v>
      </c>
      <c r="BO1353" t="str">
        <f t="shared" si="65"/>
        <v>2019</v>
      </c>
      <c r="BP1353" s="2" t="s">
        <v>116</v>
      </c>
      <c r="BQ1353" s="2" t="s">
        <v>763</v>
      </c>
      <c r="BR1353" s="2" t="s">
        <v>440</v>
      </c>
      <c r="BS1353" s="2" t="s">
        <v>446</v>
      </c>
      <c r="BT1353" s="2" t="s">
        <v>447</v>
      </c>
    </row>
    <row r="1354" spans="1:72" x14ac:dyDescent="0.35">
      <c r="A1354" s="2" t="s">
        <v>29743</v>
      </c>
      <c r="B1354" s="2" t="s">
        <v>29744</v>
      </c>
      <c r="C1354" s="2" t="s">
        <v>29745</v>
      </c>
      <c r="D1354" s="2" t="s">
        <v>29590</v>
      </c>
      <c r="E1354" s="2" t="s">
        <v>29746</v>
      </c>
      <c r="F1354">
        <v>3</v>
      </c>
      <c r="G1354" s="2" t="s">
        <v>102</v>
      </c>
      <c r="H1354">
        <v>7</v>
      </c>
      <c r="I1354" s="2" t="s">
        <v>770</v>
      </c>
      <c r="J1354">
        <v>99</v>
      </c>
      <c r="K1354" s="2" t="s">
        <v>81</v>
      </c>
      <c r="L1354">
        <v>8</v>
      </c>
      <c r="M1354" s="2" t="s">
        <v>112</v>
      </c>
      <c r="N1354">
        <v>62</v>
      </c>
      <c r="O1354" s="2" t="s">
        <v>2450</v>
      </c>
      <c r="P1354">
        <v>999</v>
      </c>
      <c r="Q1354" s="2" t="s">
        <v>3522</v>
      </c>
      <c r="R1354" t="s">
        <v>67</v>
      </c>
      <c r="S1354" t="s">
        <v>67</v>
      </c>
      <c r="T1354" s="2" t="s">
        <v>1986</v>
      </c>
      <c r="U1354" s="2" t="s">
        <v>1987</v>
      </c>
      <c r="V1354">
        <v>1914</v>
      </c>
      <c r="W1354" s="2" t="s">
        <v>452</v>
      </c>
      <c r="X1354">
        <v>60000</v>
      </c>
      <c r="Y1354">
        <v>60000</v>
      </c>
      <c r="AF1354">
        <v>0</v>
      </c>
      <c r="AI1354">
        <v>20000</v>
      </c>
      <c r="AL1354" s="5">
        <v>80000</v>
      </c>
      <c r="AM1354">
        <v>0</v>
      </c>
      <c r="AN1354">
        <v>0</v>
      </c>
      <c r="AO1354">
        <v>60000</v>
      </c>
      <c r="AP1354">
        <v>60000</v>
      </c>
      <c r="AW1354">
        <v>20000</v>
      </c>
      <c r="AZ1354" s="5">
        <v>80000</v>
      </c>
      <c r="BA1354" s="5">
        <v>80000</v>
      </c>
      <c r="BB1354" s="5">
        <v>80000</v>
      </c>
      <c r="BC1354" s="5">
        <v>80000</v>
      </c>
      <c r="BD1354" s="5">
        <v>80000</v>
      </c>
      <c r="BE1354" s="5">
        <v>0</v>
      </c>
      <c r="BF1354" s="5">
        <v>80000</v>
      </c>
      <c r="BG1354">
        <v>20180218</v>
      </c>
      <c r="BH1354" s="9" t="str">
        <f t="shared" si="63"/>
        <v>2018</v>
      </c>
      <c r="BI1354" t="str">
        <f>MID(Merge1[[#This Row],[OC_DATA_INIZIO_PROGETTO]],5,2)</f>
        <v>02</v>
      </c>
      <c r="BJ1354">
        <v>20190315</v>
      </c>
      <c r="BK1354" t="str">
        <f t="shared" si="64"/>
        <v>2019</v>
      </c>
      <c r="BL1354" t="str">
        <f>MID(Merge1[[#This Row],[OC_DATA_FINE_PROGETTO_PREVISTA]],5,2)</f>
        <v>03</v>
      </c>
      <c r="BM1354" s="8">
        <f>(Merge1[[#This Row],[Colonna2]]-Merge1[[#This Row],[Colonna1]])*12+Merge1[[#This Row],[Colonna22]]-Merge1[[#This Row],[Colonna12]]</f>
        <v>13</v>
      </c>
      <c r="BN1354">
        <v>20181020</v>
      </c>
      <c r="BO1354" t="str">
        <f t="shared" si="65"/>
        <v>2018</v>
      </c>
      <c r="BP1354" s="2" t="s">
        <v>116</v>
      </c>
      <c r="BQ1354" s="2" t="s">
        <v>763</v>
      </c>
      <c r="BR1354" s="2" t="s">
        <v>440</v>
      </c>
      <c r="BS1354" s="2" t="s">
        <v>773</v>
      </c>
      <c r="BT1354" s="2" t="s">
        <v>774</v>
      </c>
    </row>
    <row r="1355" spans="1:72" x14ac:dyDescent="0.35">
      <c r="A1355" s="2" t="s">
        <v>29911</v>
      </c>
      <c r="B1355" s="2" t="s">
        <v>29912</v>
      </c>
      <c r="C1355" s="2" t="s">
        <v>29913</v>
      </c>
      <c r="D1355" s="2" t="s">
        <v>29590</v>
      </c>
      <c r="E1355" s="2" t="s">
        <v>29914</v>
      </c>
      <c r="F1355">
        <v>3</v>
      </c>
      <c r="G1355" s="2" t="s">
        <v>102</v>
      </c>
      <c r="H1355">
        <v>7</v>
      </c>
      <c r="I1355" s="2" t="s">
        <v>770</v>
      </c>
      <c r="J1355">
        <v>20</v>
      </c>
      <c r="K1355" s="2" t="s">
        <v>3054</v>
      </c>
      <c r="L1355">
        <v>8</v>
      </c>
      <c r="M1355" s="2" t="s">
        <v>112</v>
      </c>
      <c r="N1355">
        <v>62</v>
      </c>
      <c r="O1355" s="2" t="s">
        <v>2450</v>
      </c>
      <c r="P1355">
        <v>999</v>
      </c>
      <c r="Q1355" s="2" t="s">
        <v>3522</v>
      </c>
      <c r="R1355" t="s">
        <v>67</v>
      </c>
      <c r="S1355" t="s">
        <v>67</v>
      </c>
      <c r="T1355" s="2" t="s">
        <v>1986</v>
      </c>
      <c r="U1355" s="2" t="s">
        <v>1987</v>
      </c>
      <c r="V1355">
        <v>1910</v>
      </c>
      <c r="W1355" s="2" t="s">
        <v>531</v>
      </c>
      <c r="X1355">
        <v>60000</v>
      </c>
      <c r="Y1355">
        <v>60000</v>
      </c>
      <c r="AF1355">
        <v>0</v>
      </c>
      <c r="AI1355">
        <v>20000</v>
      </c>
      <c r="AL1355" s="5">
        <v>80000</v>
      </c>
      <c r="AM1355">
        <v>0</v>
      </c>
      <c r="AN1355">
        <v>0</v>
      </c>
      <c r="AO1355">
        <v>60000</v>
      </c>
      <c r="AP1355">
        <v>60000</v>
      </c>
      <c r="AW1355">
        <v>20000</v>
      </c>
      <c r="AZ1355" s="5">
        <v>80000</v>
      </c>
      <c r="BA1355" s="5">
        <v>80000</v>
      </c>
      <c r="BB1355" s="5">
        <v>80000</v>
      </c>
      <c r="BC1355" s="5">
        <v>80000</v>
      </c>
      <c r="BD1355" s="5">
        <v>80000</v>
      </c>
      <c r="BE1355" s="5">
        <v>0</v>
      </c>
      <c r="BF1355" s="5">
        <v>80000</v>
      </c>
      <c r="BG1355">
        <v>20180401</v>
      </c>
      <c r="BH1355" s="9" t="str">
        <f t="shared" si="63"/>
        <v>2018</v>
      </c>
      <c r="BI1355" t="str">
        <f>MID(Merge1[[#This Row],[OC_DATA_INIZIO_PROGETTO]],5,2)</f>
        <v>04</v>
      </c>
      <c r="BJ1355">
        <v>20190311</v>
      </c>
      <c r="BK1355" t="str">
        <f t="shared" si="64"/>
        <v>2019</v>
      </c>
      <c r="BL1355" t="str">
        <f>MID(Merge1[[#This Row],[OC_DATA_FINE_PROGETTO_PREVISTA]],5,2)</f>
        <v>03</v>
      </c>
      <c r="BM1355" s="8">
        <f>(Merge1[[#This Row],[Colonna2]]-Merge1[[#This Row],[Colonna1]])*12+Merge1[[#This Row],[Colonna22]]-Merge1[[#This Row],[Colonna12]]</f>
        <v>11</v>
      </c>
      <c r="BN1355">
        <v>20190311</v>
      </c>
      <c r="BO1355" t="str">
        <f t="shared" si="65"/>
        <v>2019</v>
      </c>
      <c r="BP1355" s="2" t="s">
        <v>116</v>
      </c>
      <c r="BQ1355" s="2" t="s">
        <v>763</v>
      </c>
      <c r="BR1355" s="2" t="s">
        <v>440</v>
      </c>
      <c r="BS1355" s="2" t="s">
        <v>773</v>
      </c>
      <c r="BT1355" s="2" t="s">
        <v>774</v>
      </c>
    </row>
    <row r="1356" spans="1:72" x14ac:dyDescent="0.35">
      <c r="A1356" s="2" t="s">
        <v>30577</v>
      </c>
      <c r="B1356" s="2" t="s">
        <v>30578</v>
      </c>
      <c r="C1356" s="2" t="s">
        <v>30579</v>
      </c>
      <c r="D1356" s="2" t="s">
        <v>29590</v>
      </c>
      <c r="E1356" s="2" t="s">
        <v>30580</v>
      </c>
      <c r="F1356">
        <v>3</v>
      </c>
      <c r="G1356" s="2" t="s">
        <v>102</v>
      </c>
      <c r="H1356">
        <v>7</v>
      </c>
      <c r="I1356" s="2" t="s">
        <v>770</v>
      </c>
      <c r="J1356">
        <v>20</v>
      </c>
      <c r="K1356" s="2" t="s">
        <v>3054</v>
      </c>
      <c r="L1356">
        <v>8</v>
      </c>
      <c r="M1356" s="2" t="s">
        <v>112</v>
      </c>
      <c r="N1356">
        <v>62</v>
      </c>
      <c r="O1356" s="2" t="s">
        <v>2450</v>
      </c>
      <c r="P1356">
        <v>999</v>
      </c>
      <c r="Q1356" s="2" t="s">
        <v>3522</v>
      </c>
      <c r="R1356" t="s">
        <v>67</v>
      </c>
      <c r="S1356" t="s">
        <v>67</v>
      </c>
      <c r="T1356" s="2" t="s">
        <v>1331</v>
      </c>
      <c r="U1356" s="2" t="s">
        <v>1332</v>
      </c>
      <c r="V1356">
        <v>1914</v>
      </c>
      <c r="W1356" s="2" t="s">
        <v>452</v>
      </c>
      <c r="X1356">
        <v>63992</v>
      </c>
      <c r="Y1356">
        <v>63992</v>
      </c>
      <c r="AF1356">
        <v>0</v>
      </c>
      <c r="AI1356">
        <v>16008</v>
      </c>
      <c r="AL1356" s="5">
        <v>80000</v>
      </c>
      <c r="AM1356">
        <v>0</v>
      </c>
      <c r="AN1356">
        <v>0</v>
      </c>
      <c r="AO1356">
        <v>63992</v>
      </c>
      <c r="AP1356">
        <v>63992</v>
      </c>
      <c r="AW1356">
        <v>16008</v>
      </c>
      <c r="AZ1356" s="5">
        <v>80000</v>
      </c>
      <c r="BA1356" s="5">
        <v>80000</v>
      </c>
      <c r="BB1356" s="5">
        <v>80000</v>
      </c>
      <c r="BF1356" s="5">
        <v>0</v>
      </c>
      <c r="BG1356">
        <v>20170901</v>
      </c>
      <c r="BH1356" s="9" t="str">
        <f t="shared" si="63"/>
        <v>2017</v>
      </c>
      <c r="BI1356" t="str">
        <f>MID(Merge1[[#This Row],[OC_DATA_INIZIO_PROGETTO]],5,2)</f>
        <v>09</v>
      </c>
      <c r="BJ1356">
        <v>20220429</v>
      </c>
      <c r="BK1356" t="str">
        <f t="shared" si="64"/>
        <v>2022</v>
      </c>
      <c r="BL1356" t="str">
        <f>MID(Merge1[[#This Row],[OC_DATA_FINE_PROGETTO_PREVISTA]],5,2)</f>
        <v>04</v>
      </c>
      <c r="BM1356" s="8">
        <f>(Merge1[[#This Row],[Colonna2]]-Merge1[[#This Row],[Colonna1]])*12+Merge1[[#This Row],[Colonna22]]-Merge1[[#This Row],[Colonna12]]</f>
        <v>55</v>
      </c>
      <c r="BO1356" t="str">
        <f t="shared" si="65"/>
        <v/>
      </c>
      <c r="BP1356" s="2" t="s">
        <v>86</v>
      </c>
      <c r="BQ1356" s="2" t="s">
        <v>76</v>
      </c>
      <c r="BR1356" s="2" t="s">
        <v>77</v>
      </c>
      <c r="BS1356" s="2" t="s">
        <v>2387</v>
      </c>
      <c r="BT1356" s="2" t="s">
        <v>510</v>
      </c>
    </row>
    <row r="1357" spans="1:72" x14ac:dyDescent="0.35">
      <c r="A1357" s="2" t="s">
        <v>12202</v>
      </c>
      <c r="B1357" s="2" t="s">
        <v>12203</v>
      </c>
      <c r="C1357" s="2" t="s">
        <v>12204</v>
      </c>
      <c r="D1357" s="2" t="s">
        <v>12205</v>
      </c>
      <c r="E1357" s="2" t="s">
        <v>12206</v>
      </c>
      <c r="F1357">
        <v>1</v>
      </c>
      <c r="G1357" s="2" t="s">
        <v>151</v>
      </c>
      <c r="H1357">
        <v>7</v>
      </c>
      <c r="I1357" s="2" t="s">
        <v>770</v>
      </c>
      <c r="J1357">
        <v>99</v>
      </c>
      <c r="K1357" s="2" t="s">
        <v>81</v>
      </c>
      <c r="L1357">
        <v>8</v>
      </c>
      <c r="M1357" s="2" t="s">
        <v>112</v>
      </c>
      <c r="N1357">
        <v>62</v>
      </c>
      <c r="O1357" s="2" t="s">
        <v>2450</v>
      </c>
      <c r="P1357">
        <v>999</v>
      </c>
      <c r="Q1357" s="2" t="s">
        <v>3522</v>
      </c>
      <c r="R1357" t="s">
        <v>67</v>
      </c>
      <c r="S1357" t="s">
        <v>67</v>
      </c>
      <c r="T1357" s="2" t="s">
        <v>1986</v>
      </c>
      <c r="U1357" s="2" t="s">
        <v>1987</v>
      </c>
      <c r="V1357">
        <v>915</v>
      </c>
      <c r="W1357" s="2" t="s">
        <v>632</v>
      </c>
      <c r="X1357">
        <v>39962</v>
      </c>
      <c r="Y1357">
        <v>39962</v>
      </c>
      <c r="AD1357">
        <v>27973.4</v>
      </c>
      <c r="AF1357">
        <v>0</v>
      </c>
      <c r="AG1357">
        <v>11988.6</v>
      </c>
      <c r="AK1357">
        <v>119886</v>
      </c>
      <c r="AL1357" s="5">
        <v>79924</v>
      </c>
      <c r="AM1357">
        <v>0</v>
      </c>
      <c r="AN1357">
        <v>0</v>
      </c>
      <c r="AO1357">
        <v>39962</v>
      </c>
      <c r="AP1357">
        <v>39962</v>
      </c>
      <c r="AS1357">
        <v>27973.4</v>
      </c>
      <c r="AU1357">
        <v>11988.6</v>
      </c>
      <c r="AY1357">
        <v>119886</v>
      </c>
      <c r="AZ1357" s="5">
        <v>79924</v>
      </c>
      <c r="BA1357" s="5">
        <v>79924</v>
      </c>
      <c r="BB1357" s="5">
        <v>79924</v>
      </c>
      <c r="BF1357" s="5">
        <v>0</v>
      </c>
      <c r="BG1357">
        <v>20201204</v>
      </c>
      <c r="BH1357" s="9" t="str">
        <f t="shared" si="63"/>
        <v>2020</v>
      </c>
      <c r="BI1357" t="str">
        <f>MID(Merge1[[#This Row],[OC_DATA_INIZIO_PROGETTO]],5,2)</f>
        <v>12</v>
      </c>
      <c r="BJ1357">
        <v>20211231</v>
      </c>
      <c r="BK1357" t="str">
        <f t="shared" si="64"/>
        <v>2021</v>
      </c>
      <c r="BL1357" t="str">
        <f>MID(Merge1[[#This Row],[OC_DATA_FINE_PROGETTO_PREVISTA]],5,2)</f>
        <v>12</v>
      </c>
      <c r="BM1357" s="8">
        <f>(Merge1[[#This Row],[Colonna2]]-Merge1[[#This Row],[Colonna1]])*12+Merge1[[#This Row],[Colonna22]]-Merge1[[#This Row],[Colonna12]]</f>
        <v>12</v>
      </c>
      <c r="BN1357">
        <v>20211204</v>
      </c>
      <c r="BO1357" t="str">
        <f t="shared" si="65"/>
        <v>2021</v>
      </c>
      <c r="BP1357" s="2" t="s">
        <v>86</v>
      </c>
      <c r="BQ1357" s="2" t="s">
        <v>76</v>
      </c>
      <c r="BR1357" s="2" t="s">
        <v>77</v>
      </c>
      <c r="BS1357" s="2" t="s">
        <v>2387</v>
      </c>
      <c r="BT1357" s="2" t="s">
        <v>510</v>
      </c>
    </row>
    <row r="1358" spans="1:72" x14ac:dyDescent="0.35">
      <c r="A1358" s="2" t="s">
        <v>9497</v>
      </c>
      <c r="B1358" s="2" t="s">
        <v>9498</v>
      </c>
      <c r="C1358" s="2" t="s">
        <v>9499</v>
      </c>
      <c r="D1358" s="2" t="s">
        <v>9500</v>
      </c>
      <c r="E1358" s="2" t="s">
        <v>9501</v>
      </c>
      <c r="F1358">
        <v>1</v>
      </c>
      <c r="G1358" s="2" t="s">
        <v>151</v>
      </c>
      <c r="H1358">
        <v>7</v>
      </c>
      <c r="I1358" s="2" t="s">
        <v>770</v>
      </c>
      <c r="J1358">
        <v>99</v>
      </c>
      <c r="K1358" s="2" t="s">
        <v>81</v>
      </c>
      <c r="L1358">
        <v>9</v>
      </c>
      <c r="M1358" s="2" t="s">
        <v>98</v>
      </c>
      <c r="N1358">
        <v>21</v>
      </c>
      <c r="O1358" s="2" t="s">
        <v>185</v>
      </c>
      <c r="P1358">
        <v>229</v>
      </c>
      <c r="Q1358" s="2" t="s">
        <v>186</v>
      </c>
      <c r="R1358" t="s">
        <v>67</v>
      </c>
      <c r="S1358" t="s">
        <v>67</v>
      </c>
      <c r="T1358" s="2" t="s">
        <v>1986</v>
      </c>
      <c r="U1358" s="2" t="s">
        <v>1987</v>
      </c>
      <c r="V1358">
        <v>928</v>
      </c>
      <c r="W1358" s="2" t="s">
        <v>6777</v>
      </c>
      <c r="X1358">
        <v>39910</v>
      </c>
      <c r="Y1358">
        <v>39910</v>
      </c>
      <c r="AD1358">
        <v>27937</v>
      </c>
      <c r="AF1358">
        <v>0</v>
      </c>
      <c r="AG1358">
        <v>11973</v>
      </c>
      <c r="AK1358">
        <v>20080</v>
      </c>
      <c r="AL1358" s="5">
        <v>79820</v>
      </c>
      <c r="AM1358">
        <v>0</v>
      </c>
      <c r="AN1358">
        <v>0</v>
      </c>
      <c r="AO1358">
        <v>39910</v>
      </c>
      <c r="AP1358">
        <v>39910</v>
      </c>
      <c r="AS1358">
        <v>27937</v>
      </c>
      <c r="AU1358">
        <v>11973</v>
      </c>
      <c r="AY1358">
        <v>20080</v>
      </c>
      <c r="AZ1358" s="5">
        <v>79820</v>
      </c>
      <c r="BA1358" s="5">
        <v>79820</v>
      </c>
      <c r="BB1358" s="5">
        <v>79820</v>
      </c>
      <c r="BC1358" s="5">
        <v>79820</v>
      </c>
      <c r="BD1358" s="5">
        <v>79820</v>
      </c>
      <c r="BE1358" s="5">
        <v>0</v>
      </c>
      <c r="BF1358" s="5">
        <v>99900</v>
      </c>
      <c r="BG1358">
        <v>20170728</v>
      </c>
      <c r="BH1358" s="9" t="str">
        <f t="shared" si="63"/>
        <v>2017</v>
      </c>
      <c r="BI1358" t="str">
        <f>MID(Merge1[[#This Row],[OC_DATA_INIZIO_PROGETTO]],5,2)</f>
        <v>07</v>
      </c>
      <c r="BJ1358">
        <v>20210317</v>
      </c>
      <c r="BK1358" t="str">
        <f t="shared" si="64"/>
        <v>2021</v>
      </c>
      <c r="BL1358" t="str">
        <f>MID(Merge1[[#This Row],[OC_DATA_FINE_PROGETTO_PREVISTA]],5,2)</f>
        <v>03</v>
      </c>
      <c r="BM1358" s="8">
        <f>(Merge1[[#This Row],[Colonna2]]-Merge1[[#This Row],[Colonna1]])*12+Merge1[[#This Row],[Colonna22]]-Merge1[[#This Row],[Colonna12]]</f>
        <v>44</v>
      </c>
      <c r="BN1358">
        <v>20191021</v>
      </c>
      <c r="BO1358" t="str">
        <f t="shared" si="65"/>
        <v>2019</v>
      </c>
      <c r="BP1358" s="2" t="s">
        <v>116</v>
      </c>
      <c r="BQ1358" s="2" t="s">
        <v>763</v>
      </c>
      <c r="BR1358" s="2" t="s">
        <v>440</v>
      </c>
      <c r="BS1358" s="2" t="s">
        <v>773</v>
      </c>
      <c r="BT1358" s="2" t="s">
        <v>774</v>
      </c>
    </row>
    <row r="1359" spans="1:72" x14ac:dyDescent="0.35">
      <c r="A1359" s="2" t="s">
        <v>4019</v>
      </c>
      <c r="B1359" s="2" t="s">
        <v>4020</v>
      </c>
      <c r="C1359" s="2" t="s">
        <v>4021</v>
      </c>
      <c r="D1359" s="2" t="s">
        <v>4022</v>
      </c>
      <c r="E1359" s="2" t="s">
        <v>4023</v>
      </c>
      <c r="F1359">
        <v>1</v>
      </c>
      <c r="G1359" s="2" t="s">
        <v>151</v>
      </c>
      <c r="H1359">
        <v>7</v>
      </c>
      <c r="I1359" s="2" t="s">
        <v>770</v>
      </c>
      <c r="J1359">
        <v>15</v>
      </c>
      <c r="K1359" s="2" t="s">
        <v>3707</v>
      </c>
      <c r="L1359">
        <v>6</v>
      </c>
      <c r="M1359" s="2" t="s">
        <v>1983</v>
      </c>
      <c r="N1359">
        <v>39</v>
      </c>
      <c r="O1359" s="2" t="s">
        <v>2384</v>
      </c>
      <c r="P1359">
        <v>999</v>
      </c>
      <c r="Q1359" s="2" t="s">
        <v>2456</v>
      </c>
      <c r="R1359" t="s">
        <v>67</v>
      </c>
      <c r="S1359" t="s">
        <v>67</v>
      </c>
      <c r="T1359" s="2" t="s">
        <v>504</v>
      </c>
      <c r="U1359" s="2" t="s">
        <v>505</v>
      </c>
      <c r="V1359">
        <v>606</v>
      </c>
      <c r="W1359" s="2" t="s">
        <v>2389</v>
      </c>
      <c r="X1359">
        <v>39828.800000000003</v>
      </c>
      <c r="Y1359">
        <v>39828.800000000003</v>
      </c>
      <c r="AD1359">
        <v>27880.16</v>
      </c>
      <c r="AF1359">
        <v>0</v>
      </c>
      <c r="AG1359">
        <v>11948.64</v>
      </c>
      <c r="AK1359">
        <v>120054</v>
      </c>
      <c r="AL1359" s="5">
        <v>79657.600000000006</v>
      </c>
      <c r="AM1359">
        <v>0</v>
      </c>
      <c r="AN1359">
        <v>0</v>
      </c>
      <c r="AO1359">
        <v>39828.800000000003</v>
      </c>
      <c r="AP1359">
        <v>39828.800000000003</v>
      </c>
      <c r="AS1359">
        <v>27880.16</v>
      </c>
      <c r="AU1359">
        <v>11948.64</v>
      </c>
      <c r="AY1359">
        <v>120054</v>
      </c>
      <c r="AZ1359" s="5">
        <v>79657.600000000006</v>
      </c>
      <c r="BA1359" s="5">
        <v>79657.600000000006</v>
      </c>
      <c r="BB1359" s="5">
        <v>79657.600000000006</v>
      </c>
      <c r="BC1359" s="5">
        <v>79657.600000000006</v>
      </c>
      <c r="BD1359" s="5">
        <v>79657.600000000006</v>
      </c>
      <c r="BE1359" s="5">
        <v>0</v>
      </c>
      <c r="BF1359" s="5">
        <v>199711.99</v>
      </c>
      <c r="BG1359">
        <v>20161107</v>
      </c>
      <c r="BH1359" s="9" t="str">
        <f t="shared" si="63"/>
        <v>2016</v>
      </c>
      <c r="BI1359" t="str">
        <f>MID(Merge1[[#This Row],[OC_DATA_INIZIO_PROGETTO]],5,2)</f>
        <v>11</v>
      </c>
      <c r="BJ1359">
        <v>20171231</v>
      </c>
      <c r="BK1359" t="str">
        <f t="shared" si="64"/>
        <v>2017</v>
      </c>
      <c r="BL1359" t="str">
        <f>MID(Merge1[[#This Row],[OC_DATA_FINE_PROGETTO_PREVISTA]],5,2)</f>
        <v>12</v>
      </c>
      <c r="BM1359" s="8">
        <f>(Merge1[[#This Row],[Colonna2]]-Merge1[[#This Row],[Colonna1]])*12+Merge1[[#This Row],[Colonna22]]-Merge1[[#This Row],[Colonna12]]</f>
        <v>13</v>
      </c>
      <c r="BN1359">
        <v>20181001</v>
      </c>
      <c r="BO1359" t="str">
        <f t="shared" si="65"/>
        <v>2018</v>
      </c>
      <c r="BP1359" s="2" t="s">
        <v>116</v>
      </c>
      <c r="BQ1359" s="2" t="s">
        <v>763</v>
      </c>
      <c r="BR1359" s="2" t="s">
        <v>440</v>
      </c>
      <c r="BS1359" s="2" t="s">
        <v>773</v>
      </c>
      <c r="BT1359" s="2" t="s">
        <v>774</v>
      </c>
    </row>
    <row r="1360" spans="1:72" x14ac:dyDescent="0.35">
      <c r="A1360" s="2" t="s">
        <v>19380</v>
      </c>
      <c r="B1360" s="2" t="s">
        <v>19381</v>
      </c>
      <c r="C1360" s="2" t="s">
        <v>19382</v>
      </c>
      <c r="D1360" s="2" t="s">
        <v>19383</v>
      </c>
      <c r="E1360" s="2" t="s">
        <v>19384</v>
      </c>
      <c r="F1360">
        <v>2</v>
      </c>
      <c r="G1360" s="2" t="s">
        <v>4836</v>
      </c>
      <c r="H1360">
        <v>2</v>
      </c>
      <c r="I1360" s="2" t="s">
        <v>430</v>
      </c>
      <c r="J1360">
        <v>19</v>
      </c>
      <c r="K1360" s="2" t="s">
        <v>4837</v>
      </c>
      <c r="L1360">
        <v>7</v>
      </c>
      <c r="M1360" s="2" t="s">
        <v>1213</v>
      </c>
      <c r="N1360">
        <v>18</v>
      </c>
      <c r="O1360" s="2" t="s">
        <v>1214</v>
      </c>
      <c r="P1360">
        <v>182</v>
      </c>
      <c r="Q1360" s="2" t="s">
        <v>1216</v>
      </c>
      <c r="R1360" t="s">
        <v>67</v>
      </c>
      <c r="S1360" t="s">
        <v>67</v>
      </c>
      <c r="T1360" s="2" t="s">
        <v>73</v>
      </c>
      <c r="U1360" s="2" t="s">
        <v>74</v>
      </c>
      <c r="V1360">
        <v>1517</v>
      </c>
      <c r="W1360" s="2" t="s">
        <v>75</v>
      </c>
      <c r="X1360">
        <v>120000</v>
      </c>
      <c r="Y1360">
        <v>120000</v>
      </c>
      <c r="AD1360">
        <v>40000</v>
      </c>
      <c r="AF1360">
        <v>0</v>
      </c>
      <c r="AL1360" s="5">
        <v>160000</v>
      </c>
      <c r="AM1360">
        <v>0</v>
      </c>
      <c r="AN1360">
        <v>0</v>
      </c>
      <c r="AO1360">
        <v>120000</v>
      </c>
      <c r="AP1360">
        <v>120000</v>
      </c>
      <c r="AS1360">
        <v>40000</v>
      </c>
      <c r="AZ1360" s="5">
        <v>160000</v>
      </c>
      <c r="BA1360" s="5">
        <v>79618.78</v>
      </c>
      <c r="BB1360" s="5">
        <v>79618.78</v>
      </c>
      <c r="BC1360" s="5">
        <v>40857.800000000003</v>
      </c>
      <c r="BD1360" s="5">
        <v>40857.800000000003</v>
      </c>
      <c r="BE1360" s="5">
        <v>0</v>
      </c>
      <c r="BF1360" s="5">
        <v>72042.179999999993</v>
      </c>
      <c r="BG1360">
        <v>20170701</v>
      </c>
      <c r="BH1360" s="9" t="str">
        <f t="shared" si="63"/>
        <v>2017</v>
      </c>
      <c r="BI1360" t="str">
        <f>MID(Merge1[[#This Row],[OC_DATA_INIZIO_PROGETTO]],5,2)</f>
        <v>07</v>
      </c>
      <c r="BJ1360">
        <v>20210503</v>
      </c>
      <c r="BK1360" t="str">
        <f t="shared" si="64"/>
        <v>2021</v>
      </c>
      <c r="BL1360" t="str">
        <f>MID(Merge1[[#This Row],[OC_DATA_FINE_PROGETTO_PREVISTA]],5,2)</f>
        <v>05</v>
      </c>
      <c r="BM1360" s="8">
        <f>(Merge1[[#This Row],[Colonna2]]-Merge1[[#This Row],[Colonna1]])*12+Merge1[[#This Row],[Colonna22]]-Merge1[[#This Row],[Colonna12]]</f>
        <v>46</v>
      </c>
      <c r="BO1360" t="str">
        <f t="shared" si="65"/>
        <v/>
      </c>
      <c r="BP1360" s="2" t="s">
        <v>76</v>
      </c>
      <c r="BQ1360" s="2" t="s">
        <v>76</v>
      </c>
      <c r="BR1360" s="2" t="s">
        <v>77</v>
      </c>
      <c r="BS1360" s="2" t="s">
        <v>434</v>
      </c>
      <c r="BT1360" s="2" t="s">
        <v>435</v>
      </c>
    </row>
    <row r="1361" spans="1:72" x14ac:dyDescent="0.35">
      <c r="A1361" s="2" t="s">
        <v>24539</v>
      </c>
      <c r="B1361" s="2" t="s">
        <v>24538</v>
      </c>
      <c r="C1361" s="2" t="s">
        <v>24515</v>
      </c>
      <c r="D1361" s="2" t="s">
        <v>24515</v>
      </c>
      <c r="E1361" s="2" t="s">
        <v>24540</v>
      </c>
      <c r="F1361">
        <v>1</v>
      </c>
      <c r="G1361" s="2" t="s">
        <v>151</v>
      </c>
      <c r="H1361">
        <v>7</v>
      </c>
      <c r="I1361" s="2" t="s">
        <v>770</v>
      </c>
      <c r="J1361">
        <v>20</v>
      </c>
      <c r="K1361" s="2" t="s">
        <v>3054</v>
      </c>
      <c r="L1361">
        <v>8</v>
      </c>
      <c r="M1361" s="2" t="s">
        <v>112</v>
      </c>
      <c r="N1361">
        <v>62</v>
      </c>
      <c r="O1361" s="2" t="s">
        <v>2450</v>
      </c>
      <c r="P1361">
        <v>999</v>
      </c>
      <c r="Q1361" s="2" t="s">
        <v>3522</v>
      </c>
      <c r="R1361" t="s">
        <v>67</v>
      </c>
      <c r="S1361" t="s">
        <v>67</v>
      </c>
      <c r="T1361" s="2" t="s">
        <v>91</v>
      </c>
      <c r="U1361" s="2" t="s">
        <v>92</v>
      </c>
      <c r="V1361">
        <v>0</v>
      </c>
      <c r="W1361" s="2" t="s">
        <v>97</v>
      </c>
      <c r="X1361">
        <v>63560</v>
      </c>
      <c r="Y1361">
        <v>63560</v>
      </c>
      <c r="AD1361">
        <v>15890</v>
      </c>
      <c r="AF1361">
        <v>0</v>
      </c>
      <c r="AK1361">
        <v>73550</v>
      </c>
      <c r="AL1361" s="5">
        <v>79450</v>
      </c>
      <c r="AM1361">
        <v>0</v>
      </c>
      <c r="AN1361">
        <v>0</v>
      </c>
      <c r="AO1361">
        <v>63560</v>
      </c>
      <c r="AP1361">
        <v>63560</v>
      </c>
      <c r="AS1361">
        <v>15890</v>
      </c>
      <c r="AY1361">
        <v>73550</v>
      </c>
      <c r="AZ1361" s="5">
        <v>79450</v>
      </c>
      <c r="BA1361" s="5">
        <v>79450</v>
      </c>
      <c r="BB1361" s="5">
        <v>79450</v>
      </c>
      <c r="BC1361" s="5">
        <v>64725.02</v>
      </c>
      <c r="BD1361" s="5">
        <v>64725.02</v>
      </c>
      <c r="BE1361" s="5">
        <v>0</v>
      </c>
      <c r="BF1361" s="5">
        <v>64725.02</v>
      </c>
      <c r="BG1361">
        <v>20130901</v>
      </c>
      <c r="BH1361" s="9" t="str">
        <f t="shared" si="63"/>
        <v>2013</v>
      </c>
      <c r="BI1361" t="str">
        <f>MID(Merge1[[#This Row],[OC_DATA_INIZIO_PROGETTO]],5,2)</f>
        <v>09</v>
      </c>
      <c r="BJ1361">
        <v>20170301</v>
      </c>
      <c r="BK1361" t="str">
        <f t="shared" si="64"/>
        <v>2017</v>
      </c>
      <c r="BL1361" t="str">
        <f>MID(Merge1[[#This Row],[OC_DATA_FINE_PROGETTO_PREVISTA]],5,2)</f>
        <v>03</v>
      </c>
      <c r="BM1361" s="8">
        <f>(Merge1[[#This Row],[Colonna2]]-Merge1[[#This Row],[Colonna1]])*12+Merge1[[#This Row],[Colonna22]]-Merge1[[#This Row],[Colonna12]]</f>
        <v>42</v>
      </c>
      <c r="BO1361" t="str">
        <f t="shared" si="65"/>
        <v/>
      </c>
      <c r="BP1361" s="2" t="s">
        <v>76</v>
      </c>
      <c r="BQ1361" s="2" t="s">
        <v>76</v>
      </c>
      <c r="BR1361" s="2" t="s">
        <v>77</v>
      </c>
      <c r="BS1361" s="2" t="s">
        <v>773</v>
      </c>
      <c r="BT1361" s="2" t="s">
        <v>774</v>
      </c>
    </row>
    <row r="1362" spans="1:72" x14ac:dyDescent="0.35">
      <c r="A1362" s="2" t="s">
        <v>16679</v>
      </c>
      <c r="B1362" s="2" t="s">
        <v>16669</v>
      </c>
      <c r="C1362" s="2" t="s">
        <v>16670</v>
      </c>
      <c r="D1362" s="2" t="s">
        <v>16671</v>
      </c>
      <c r="E1362" s="2" t="s">
        <v>16680</v>
      </c>
      <c r="F1362">
        <v>1</v>
      </c>
      <c r="G1362" s="2" t="s">
        <v>151</v>
      </c>
      <c r="H1362">
        <v>7</v>
      </c>
      <c r="I1362" s="2" t="s">
        <v>770</v>
      </c>
      <c r="J1362">
        <v>99</v>
      </c>
      <c r="K1362" s="2" t="s">
        <v>81</v>
      </c>
      <c r="L1362">
        <v>8</v>
      </c>
      <c r="M1362" s="2" t="s">
        <v>112</v>
      </c>
      <c r="N1362">
        <v>62</v>
      </c>
      <c r="O1362" s="2" t="s">
        <v>2450</v>
      </c>
      <c r="P1362">
        <v>999</v>
      </c>
      <c r="Q1362" s="2" t="s">
        <v>3522</v>
      </c>
      <c r="R1362" t="s">
        <v>67</v>
      </c>
      <c r="S1362" t="s">
        <v>67</v>
      </c>
      <c r="T1362" s="2" t="s">
        <v>1986</v>
      </c>
      <c r="U1362" s="2" t="s">
        <v>1987</v>
      </c>
      <c r="V1362">
        <v>927</v>
      </c>
      <c r="W1362" s="2" t="s">
        <v>6657</v>
      </c>
      <c r="X1362">
        <v>39716.080000000002</v>
      </c>
      <c r="Y1362">
        <v>39716.080000000002</v>
      </c>
      <c r="AD1362">
        <v>27801.25</v>
      </c>
      <c r="AF1362">
        <v>0</v>
      </c>
      <c r="AG1362">
        <v>11914.82</v>
      </c>
      <c r="AK1362">
        <v>79432</v>
      </c>
      <c r="AL1362" s="5">
        <v>79432.149999999994</v>
      </c>
      <c r="AM1362">
        <v>0</v>
      </c>
      <c r="AN1362">
        <v>0</v>
      </c>
      <c r="AO1362">
        <v>39716.080000000002</v>
      </c>
      <c r="AP1362">
        <v>39716.080000000002</v>
      </c>
      <c r="AS1362">
        <v>27801.25</v>
      </c>
      <c r="AU1362">
        <v>11914.82</v>
      </c>
      <c r="AY1362">
        <v>79432</v>
      </c>
      <c r="AZ1362" s="5">
        <v>79432.149999999994</v>
      </c>
      <c r="BA1362" s="5">
        <v>79432.149999999994</v>
      </c>
      <c r="BB1362" s="5">
        <v>79432.149999999994</v>
      </c>
      <c r="BC1362" s="5">
        <v>65491.95</v>
      </c>
      <c r="BD1362" s="5">
        <v>65491.95</v>
      </c>
      <c r="BE1362" s="5">
        <v>0</v>
      </c>
      <c r="BF1362" s="5">
        <v>130983.9</v>
      </c>
      <c r="BG1362">
        <v>20180108</v>
      </c>
      <c r="BH1362" s="9" t="str">
        <f t="shared" si="63"/>
        <v>2018</v>
      </c>
      <c r="BI1362" t="str">
        <f>MID(Merge1[[#This Row],[OC_DATA_INIZIO_PROGETTO]],5,2)</f>
        <v>01</v>
      </c>
      <c r="BJ1362">
        <v>20201206</v>
      </c>
      <c r="BK1362" t="str">
        <f t="shared" si="64"/>
        <v>2020</v>
      </c>
      <c r="BL1362" t="str">
        <f>MID(Merge1[[#This Row],[OC_DATA_FINE_PROGETTO_PREVISTA]],5,2)</f>
        <v>12</v>
      </c>
      <c r="BM1362" s="8">
        <f>(Merge1[[#This Row],[Colonna2]]-Merge1[[#This Row],[Colonna1]])*12+Merge1[[#This Row],[Colonna22]]-Merge1[[#This Row],[Colonna12]]</f>
        <v>35</v>
      </c>
      <c r="BN1362">
        <v>20201008</v>
      </c>
      <c r="BO1362" t="str">
        <f t="shared" si="65"/>
        <v>2020</v>
      </c>
      <c r="BP1362" s="2" t="s">
        <v>76</v>
      </c>
      <c r="BQ1362" s="2" t="s">
        <v>76</v>
      </c>
      <c r="BR1362" s="2" t="s">
        <v>440</v>
      </c>
      <c r="BS1362" s="2" t="s">
        <v>773</v>
      </c>
      <c r="BT1362" s="2" t="s">
        <v>774</v>
      </c>
    </row>
    <row r="1363" spans="1:72" x14ac:dyDescent="0.35">
      <c r="A1363" s="2" t="s">
        <v>26638</v>
      </c>
      <c r="B1363" s="2" t="s">
        <v>26639</v>
      </c>
      <c r="C1363" s="2" t="s">
        <v>26640</v>
      </c>
      <c r="D1363" s="2" t="s">
        <v>26641</v>
      </c>
      <c r="E1363" s="2" t="s">
        <v>26642</v>
      </c>
      <c r="F1363">
        <v>1</v>
      </c>
      <c r="G1363" s="2" t="s">
        <v>151</v>
      </c>
      <c r="H1363">
        <v>7</v>
      </c>
      <c r="I1363" s="2" t="s">
        <v>770</v>
      </c>
      <c r="J1363">
        <v>99</v>
      </c>
      <c r="K1363" s="2" t="s">
        <v>81</v>
      </c>
      <c r="L1363">
        <v>9</v>
      </c>
      <c r="M1363" s="2" t="s">
        <v>98</v>
      </c>
      <c r="N1363">
        <v>25</v>
      </c>
      <c r="O1363" s="2" t="s">
        <v>683</v>
      </c>
      <c r="P1363">
        <v>239</v>
      </c>
      <c r="Q1363" s="2" t="s">
        <v>684</v>
      </c>
      <c r="R1363" t="s">
        <v>67</v>
      </c>
      <c r="S1363" t="s">
        <v>67</v>
      </c>
      <c r="T1363" s="2" t="s">
        <v>1331</v>
      </c>
      <c r="U1363" s="2" t="s">
        <v>1332</v>
      </c>
      <c r="V1363">
        <v>2016</v>
      </c>
      <c r="W1363" s="2" t="s">
        <v>18962</v>
      </c>
      <c r="X1363">
        <v>39622.050000000003</v>
      </c>
      <c r="Y1363">
        <v>39622.050000000003</v>
      </c>
      <c r="AD1363">
        <v>27735.439999999999</v>
      </c>
      <c r="AF1363">
        <v>0</v>
      </c>
      <c r="AG1363">
        <v>11886.61</v>
      </c>
      <c r="AK1363">
        <v>70613</v>
      </c>
      <c r="AL1363" s="5">
        <v>79244.100000000006</v>
      </c>
      <c r="AM1363">
        <v>0</v>
      </c>
      <c r="AN1363">
        <v>0</v>
      </c>
      <c r="AO1363">
        <v>39622.050000000003</v>
      </c>
      <c r="AP1363">
        <v>39622.050000000003</v>
      </c>
      <c r="AS1363">
        <v>27735.439999999999</v>
      </c>
      <c r="AU1363">
        <v>11886.61</v>
      </c>
      <c r="AY1363">
        <v>70613</v>
      </c>
      <c r="AZ1363" s="5">
        <v>79244.100000000006</v>
      </c>
      <c r="BA1363" s="5">
        <v>79244.100000000006</v>
      </c>
      <c r="BB1363" s="5">
        <v>79244.100000000006</v>
      </c>
      <c r="BF1363" s="5">
        <v>0</v>
      </c>
      <c r="BG1363">
        <v>20180904</v>
      </c>
      <c r="BH1363" s="9" t="str">
        <f t="shared" si="63"/>
        <v>2018</v>
      </c>
      <c r="BI1363" t="str">
        <f>MID(Merge1[[#This Row],[OC_DATA_INIZIO_PROGETTO]],5,2)</f>
        <v>09</v>
      </c>
      <c r="BJ1363">
        <v>20200904</v>
      </c>
      <c r="BK1363" t="str">
        <f t="shared" si="64"/>
        <v>2020</v>
      </c>
      <c r="BL1363" t="str">
        <f>MID(Merge1[[#This Row],[OC_DATA_FINE_PROGETTO_PREVISTA]],5,2)</f>
        <v>09</v>
      </c>
      <c r="BM1363" s="8">
        <f>(Merge1[[#This Row],[Colonna2]]-Merge1[[#This Row],[Colonna1]])*12+Merge1[[#This Row],[Colonna22]]-Merge1[[#This Row],[Colonna12]]</f>
        <v>24</v>
      </c>
      <c r="BO1363" t="str">
        <f t="shared" si="65"/>
        <v/>
      </c>
      <c r="BP1363" s="2" t="s">
        <v>86</v>
      </c>
      <c r="BQ1363" s="2" t="s">
        <v>76</v>
      </c>
      <c r="BR1363" s="2" t="s">
        <v>77</v>
      </c>
      <c r="BS1363" s="2" t="s">
        <v>773</v>
      </c>
      <c r="BT1363" s="2" t="s">
        <v>774</v>
      </c>
    </row>
    <row r="1364" spans="1:72" x14ac:dyDescent="0.35">
      <c r="A1364" s="2" t="s">
        <v>29035</v>
      </c>
      <c r="B1364" s="2" t="s">
        <v>29036</v>
      </c>
      <c r="C1364" s="2" t="s">
        <v>29037</v>
      </c>
      <c r="D1364" s="2" t="s">
        <v>29038</v>
      </c>
      <c r="E1364" s="2" t="s">
        <v>29039</v>
      </c>
      <c r="F1364">
        <v>1</v>
      </c>
      <c r="G1364" s="2" t="s">
        <v>151</v>
      </c>
      <c r="H1364">
        <v>7</v>
      </c>
      <c r="I1364" s="2" t="s">
        <v>770</v>
      </c>
      <c r="J1364">
        <v>19</v>
      </c>
      <c r="K1364" s="2" t="s">
        <v>771</v>
      </c>
      <c r="L1364">
        <v>9</v>
      </c>
      <c r="M1364" s="2" t="s">
        <v>98</v>
      </c>
      <c r="N1364">
        <v>26</v>
      </c>
      <c r="O1364" s="2" t="s">
        <v>1770</v>
      </c>
      <c r="P1364">
        <v>102</v>
      </c>
      <c r="Q1364" s="2" t="s">
        <v>5448</v>
      </c>
      <c r="R1364" t="s">
        <v>67</v>
      </c>
      <c r="S1364" t="s">
        <v>67</v>
      </c>
      <c r="T1364" s="2" t="s">
        <v>1331</v>
      </c>
      <c r="U1364" s="2" t="s">
        <v>1332</v>
      </c>
      <c r="V1364">
        <v>2012</v>
      </c>
      <c r="W1364" s="2" t="s">
        <v>19026</v>
      </c>
      <c r="X1364">
        <v>39600</v>
      </c>
      <c r="Y1364">
        <v>39600</v>
      </c>
      <c r="AD1364">
        <v>27720</v>
      </c>
      <c r="AF1364">
        <v>0</v>
      </c>
      <c r="AG1364">
        <v>11880</v>
      </c>
      <c r="AK1364">
        <v>19800</v>
      </c>
      <c r="AL1364" s="5">
        <v>79200</v>
      </c>
      <c r="AM1364">
        <v>0</v>
      </c>
      <c r="AN1364">
        <v>0</v>
      </c>
      <c r="AO1364">
        <v>39600</v>
      </c>
      <c r="AP1364">
        <v>39600</v>
      </c>
      <c r="AS1364">
        <v>27720</v>
      </c>
      <c r="AU1364">
        <v>11880</v>
      </c>
      <c r="AY1364">
        <v>19800</v>
      </c>
      <c r="AZ1364" s="5">
        <v>79200</v>
      </c>
      <c r="BA1364" s="5">
        <v>79200</v>
      </c>
      <c r="BB1364" s="5">
        <v>79200</v>
      </c>
      <c r="BC1364" s="5">
        <v>31680</v>
      </c>
      <c r="BD1364" s="5">
        <v>31680</v>
      </c>
      <c r="BE1364" s="5">
        <v>0</v>
      </c>
      <c r="BF1364" s="5">
        <v>31680</v>
      </c>
      <c r="BG1364">
        <v>20170515</v>
      </c>
      <c r="BH1364" s="9" t="str">
        <f t="shared" si="63"/>
        <v>2017</v>
      </c>
      <c r="BI1364" t="str">
        <f>MID(Merge1[[#This Row],[OC_DATA_INIZIO_PROGETTO]],5,2)</f>
        <v>05</v>
      </c>
      <c r="BJ1364">
        <v>20191231</v>
      </c>
      <c r="BK1364" t="str">
        <f t="shared" si="64"/>
        <v>2019</v>
      </c>
      <c r="BL1364" t="str">
        <f>MID(Merge1[[#This Row],[OC_DATA_FINE_PROGETTO_PREVISTA]],5,2)</f>
        <v>12</v>
      </c>
      <c r="BM1364" s="8">
        <f>(Merge1[[#This Row],[Colonna2]]-Merge1[[#This Row],[Colonna1]])*12+Merge1[[#This Row],[Colonna22]]-Merge1[[#This Row],[Colonna12]]</f>
        <v>31</v>
      </c>
      <c r="BO1364" t="str">
        <f t="shared" si="65"/>
        <v/>
      </c>
      <c r="BP1364" s="2" t="s">
        <v>76</v>
      </c>
      <c r="BQ1364" s="2" t="s">
        <v>76</v>
      </c>
      <c r="BR1364" s="2" t="s">
        <v>77</v>
      </c>
      <c r="BS1364" s="2" t="s">
        <v>773</v>
      </c>
      <c r="BT1364" s="2" t="s">
        <v>774</v>
      </c>
    </row>
    <row r="1365" spans="1:72" x14ac:dyDescent="0.35">
      <c r="A1365" s="2" t="s">
        <v>29404</v>
      </c>
      <c r="B1365" s="2" t="s">
        <v>29405</v>
      </c>
      <c r="C1365" s="2" t="s">
        <v>29406</v>
      </c>
      <c r="D1365" s="2" t="s">
        <v>29407</v>
      </c>
      <c r="E1365" s="2" t="s">
        <v>29408</v>
      </c>
      <c r="F1365">
        <v>3</v>
      </c>
      <c r="G1365" s="2" t="s">
        <v>102</v>
      </c>
      <c r="H1365">
        <v>6</v>
      </c>
      <c r="I1365" s="2" t="s">
        <v>94</v>
      </c>
      <c r="J1365">
        <v>99</v>
      </c>
      <c r="K1365" s="2" t="s">
        <v>81</v>
      </c>
      <c r="L1365">
        <v>9</v>
      </c>
      <c r="M1365" s="2" t="s">
        <v>98</v>
      </c>
      <c r="N1365">
        <v>26</v>
      </c>
      <c r="O1365" s="2" t="s">
        <v>1770</v>
      </c>
      <c r="P1365">
        <v>103</v>
      </c>
      <c r="Q1365" s="2" t="s">
        <v>1771</v>
      </c>
      <c r="R1365" t="s">
        <v>67</v>
      </c>
      <c r="S1365" t="s">
        <v>67</v>
      </c>
      <c r="T1365" s="2" t="s">
        <v>1331</v>
      </c>
      <c r="U1365" s="2" t="s">
        <v>1332</v>
      </c>
      <c r="V1365">
        <v>2012</v>
      </c>
      <c r="W1365" s="2" t="s">
        <v>19026</v>
      </c>
      <c r="X1365">
        <v>40000</v>
      </c>
      <c r="Y1365">
        <v>40000</v>
      </c>
      <c r="AD1365">
        <v>28000</v>
      </c>
      <c r="AF1365">
        <v>0</v>
      </c>
      <c r="AG1365">
        <v>12000</v>
      </c>
      <c r="AK1365">
        <v>20000</v>
      </c>
      <c r="AL1365" s="5">
        <v>80000</v>
      </c>
      <c r="AM1365">
        <v>791.73</v>
      </c>
      <c r="AN1365">
        <v>571.79999999999995</v>
      </c>
      <c r="AO1365">
        <v>39560.15</v>
      </c>
      <c r="AP1365">
        <v>40000</v>
      </c>
      <c r="AS1365">
        <v>28000</v>
      </c>
      <c r="AU1365">
        <v>11868.05</v>
      </c>
      <c r="AY1365">
        <v>20000</v>
      </c>
      <c r="AZ1365" s="5">
        <v>79428.2</v>
      </c>
      <c r="BA1365" s="5">
        <v>79120.31</v>
      </c>
      <c r="BB1365" s="5">
        <v>79120.31</v>
      </c>
      <c r="BC1365" s="5">
        <v>79120.31</v>
      </c>
      <c r="BD1365" s="5">
        <v>79120.31</v>
      </c>
      <c r="BE1365" s="5">
        <v>0</v>
      </c>
      <c r="BF1365" s="5">
        <v>98900.38</v>
      </c>
      <c r="BG1365">
        <v>20161121</v>
      </c>
      <c r="BH1365" s="9" t="str">
        <f t="shared" si="63"/>
        <v>2016</v>
      </c>
      <c r="BI1365" t="str">
        <f>MID(Merge1[[#This Row],[OC_DATA_INIZIO_PROGETTO]],5,2)</f>
        <v>11</v>
      </c>
      <c r="BJ1365">
        <v>20180630</v>
      </c>
      <c r="BK1365" t="str">
        <f t="shared" si="64"/>
        <v>2018</v>
      </c>
      <c r="BL1365" t="str">
        <f>MID(Merge1[[#This Row],[OC_DATA_FINE_PROGETTO_PREVISTA]],5,2)</f>
        <v>06</v>
      </c>
      <c r="BM1365" s="8">
        <f>(Merge1[[#This Row],[Colonna2]]-Merge1[[#This Row],[Colonna1]])*12+Merge1[[#This Row],[Colonna22]]-Merge1[[#This Row],[Colonna12]]</f>
        <v>19</v>
      </c>
      <c r="BN1365">
        <v>20181126</v>
      </c>
      <c r="BO1365" t="str">
        <f t="shared" si="65"/>
        <v>2018</v>
      </c>
      <c r="BP1365" s="2" t="s">
        <v>116</v>
      </c>
      <c r="BQ1365" s="2" t="s">
        <v>763</v>
      </c>
      <c r="BR1365" s="2" t="s">
        <v>440</v>
      </c>
      <c r="BS1365" s="2" t="s">
        <v>446</v>
      </c>
      <c r="BT1365" s="2" t="s">
        <v>447</v>
      </c>
    </row>
    <row r="1366" spans="1:72" x14ac:dyDescent="0.35">
      <c r="A1366" s="2" t="s">
        <v>7077</v>
      </c>
      <c r="B1366" s="2" t="s">
        <v>7078</v>
      </c>
      <c r="C1366" s="2" t="s">
        <v>7079</v>
      </c>
      <c r="D1366" s="2" t="s">
        <v>7080</v>
      </c>
      <c r="E1366" s="2" t="s">
        <v>7081</v>
      </c>
      <c r="F1366">
        <v>11</v>
      </c>
      <c r="G1366" s="2" t="s">
        <v>436</v>
      </c>
      <c r="H1366">
        <v>2</v>
      </c>
      <c r="I1366" s="2" t="s">
        <v>430</v>
      </c>
      <c r="J1366">
        <v>12</v>
      </c>
      <c r="K1366" s="2" t="s">
        <v>437</v>
      </c>
      <c r="L1366">
        <v>11</v>
      </c>
      <c r="M1366" s="2" t="s">
        <v>443</v>
      </c>
      <c r="N1366">
        <v>71</v>
      </c>
      <c r="O1366" s="2" t="s">
        <v>507</v>
      </c>
      <c r="P1366">
        <v>20</v>
      </c>
      <c r="Q1366" s="2" t="s">
        <v>579</v>
      </c>
      <c r="R1366" t="s">
        <v>67</v>
      </c>
      <c r="S1366" t="s">
        <v>67</v>
      </c>
      <c r="T1366" s="2" t="s">
        <v>73</v>
      </c>
      <c r="U1366" s="2" t="s">
        <v>74</v>
      </c>
      <c r="V1366">
        <v>919</v>
      </c>
      <c r="W1366" s="2" t="s">
        <v>6665</v>
      </c>
      <c r="X1366">
        <v>78925</v>
      </c>
      <c r="Z1366">
        <v>78925</v>
      </c>
      <c r="AF1366">
        <v>0</v>
      </c>
      <c r="AL1366" s="5">
        <v>78925</v>
      </c>
      <c r="AM1366">
        <v>0</v>
      </c>
      <c r="AN1366">
        <v>0</v>
      </c>
      <c r="AO1366">
        <v>78925</v>
      </c>
      <c r="AQ1366">
        <v>78925</v>
      </c>
      <c r="AZ1366" s="5">
        <v>78925</v>
      </c>
      <c r="BA1366" s="5">
        <v>78925</v>
      </c>
      <c r="BB1366" s="5">
        <v>78925</v>
      </c>
      <c r="BC1366" s="5">
        <v>76120</v>
      </c>
      <c r="BD1366" s="5">
        <v>76120</v>
      </c>
      <c r="BE1366" s="5">
        <v>0</v>
      </c>
      <c r="BF1366" s="5">
        <v>76120</v>
      </c>
      <c r="BG1366">
        <v>20170531</v>
      </c>
      <c r="BH1366" s="9" t="str">
        <f t="shared" si="63"/>
        <v>2017</v>
      </c>
      <c r="BI1366" t="str">
        <f>MID(Merge1[[#This Row],[OC_DATA_INIZIO_PROGETTO]],5,2)</f>
        <v>05</v>
      </c>
      <c r="BJ1366">
        <v>20190607</v>
      </c>
      <c r="BK1366" t="str">
        <f t="shared" si="64"/>
        <v>2019</v>
      </c>
      <c r="BL1366" t="str">
        <f>MID(Merge1[[#This Row],[OC_DATA_FINE_PROGETTO_PREVISTA]],5,2)</f>
        <v>06</v>
      </c>
      <c r="BM1366" s="8">
        <f>(Merge1[[#This Row],[Colonna2]]-Merge1[[#This Row],[Colonna1]])*12+Merge1[[#This Row],[Colonna22]]-Merge1[[#This Row],[Colonna12]]</f>
        <v>25</v>
      </c>
      <c r="BN1366">
        <v>20190919</v>
      </c>
      <c r="BO1366" t="str">
        <f t="shared" si="65"/>
        <v>2019</v>
      </c>
      <c r="BP1366" s="2" t="s">
        <v>116</v>
      </c>
      <c r="BQ1366" s="2" t="s">
        <v>763</v>
      </c>
      <c r="BR1366" s="2" t="s">
        <v>440</v>
      </c>
      <c r="BS1366" s="2" t="s">
        <v>434</v>
      </c>
      <c r="BT1366" s="2" t="s">
        <v>435</v>
      </c>
    </row>
    <row r="1367" spans="1:72" x14ac:dyDescent="0.35">
      <c r="A1367" s="2" t="s">
        <v>171</v>
      </c>
      <c r="B1367" s="2" t="s">
        <v>158</v>
      </c>
      <c r="C1367" s="2" t="s">
        <v>159</v>
      </c>
      <c r="D1367" s="2" t="s">
        <v>160</v>
      </c>
      <c r="E1367" s="2" t="s">
        <v>172</v>
      </c>
      <c r="F1367">
        <v>5</v>
      </c>
      <c r="G1367" s="2" t="s">
        <v>80</v>
      </c>
      <c r="H1367">
        <v>6</v>
      </c>
      <c r="I1367" s="2" t="s">
        <v>94</v>
      </c>
      <c r="J1367">
        <v>99</v>
      </c>
      <c r="K1367" s="2" t="s">
        <v>81</v>
      </c>
      <c r="L1367">
        <v>8</v>
      </c>
      <c r="M1367" s="2" t="s">
        <v>112</v>
      </c>
      <c r="N1367">
        <v>61</v>
      </c>
      <c r="O1367" s="2" t="s">
        <v>113</v>
      </c>
      <c r="P1367">
        <v>613</v>
      </c>
      <c r="Q1367" s="2" t="s">
        <v>162</v>
      </c>
      <c r="R1367" t="s">
        <v>67</v>
      </c>
      <c r="S1367" t="s">
        <v>67</v>
      </c>
      <c r="T1367" s="2" t="s">
        <v>73</v>
      </c>
      <c r="U1367" s="2" t="s">
        <v>74</v>
      </c>
      <c r="V1367">
        <v>0</v>
      </c>
      <c r="W1367" s="2" t="s">
        <v>97</v>
      </c>
      <c r="X1367">
        <v>154357.53</v>
      </c>
      <c r="AF1367">
        <v>0</v>
      </c>
      <c r="AL1367" s="5">
        <v>154357.53</v>
      </c>
      <c r="AM1367">
        <v>0</v>
      </c>
      <c r="AN1367">
        <v>0</v>
      </c>
      <c r="AO1367">
        <v>154357.53</v>
      </c>
      <c r="AZ1367" s="5">
        <v>154357.53</v>
      </c>
      <c r="BA1367" s="5">
        <v>78848.44</v>
      </c>
      <c r="BB1367" s="5">
        <v>78848.44</v>
      </c>
      <c r="BC1367" s="5">
        <v>78848.44</v>
      </c>
      <c r="BD1367" s="5">
        <v>78848.44</v>
      </c>
      <c r="BE1367" s="5">
        <v>0</v>
      </c>
      <c r="BF1367" s="5">
        <v>78848.44</v>
      </c>
      <c r="BG1367">
        <v>20180403</v>
      </c>
      <c r="BH1367" s="9" t="str">
        <f t="shared" si="63"/>
        <v>2018</v>
      </c>
      <c r="BI1367" t="str">
        <f>MID(Merge1[[#This Row],[OC_DATA_INIZIO_PROGETTO]],5,2)</f>
        <v>04</v>
      </c>
      <c r="BJ1367">
        <v>20210131</v>
      </c>
      <c r="BK1367" t="str">
        <f t="shared" si="64"/>
        <v>2021</v>
      </c>
      <c r="BL1367" t="str">
        <f>MID(Merge1[[#This Row],[OC_DATA_FINE_PROGETTO_PREVISTA]],5,2)</f>
        <v>01</v>
      </c>
      <c r="BM1367" s="8">
        <f>(Merge1[[#This Row],[Colonna2]]-Merge1[[#This Row],[Colonna1]])*12+Merge1[[#This Row],[Colonna22]]-Merge1[[#This Row],[Colonna12]]</f>
        <v>33</v>
      </c>
      <c r="BO1367" t="str">
        <f t="shared" si="65"/>
        <v/>
      </c>
      <c r="BP1367" s="2" t="s">
        <v>76</v>
      </c>
      <c r="BQ1367" s="2" t="s">
        <v>76</v>
      </c>
      <c r="BR1367" s="2" t="s">
        <v>86</v>
      </c>
      <c r="BS1367" s="2" t="s">
        <v>67</v>
      </c>
      <c r="BT1367" s="2" t="s">
        <v>67</v>
      </c>
    </row>
    <row r="1368" spans="1:72" x14ac:dyDescent="0.35">
      <c r="A1368" s="2" t="s">
        <v>5183</v>
      </c>
      <c r="B1368" s="2" t="s">
        <v>5184</v>
      </c>
      <c r="C1368" s="2" t="s">
        <v>5185</v>
      </c>
      <c r="D1368" s="2" t="s">
        <v>5186</v>
      </c>
      <c r="E1368" s="2" t="s">
        <v>5187</v>
      </c>
      <c r="F1368">
        <v>1</v>
      </c>
      <c r="G1368" s="2" t="s">
        <v>151</v>
      </c>
      <c r="H1368">
        <v>7</v>
      </c>
      <c r="I1368" s="2" t="s">
        <v>770</v>
      </c>
      <c r="J1368">
        <v>20</v>
      </c>
      <c r="K1368" s="2" t="s">
        <v>3054</v>
      </c>
      <c r="L1368">
        <v>8</v>
      </c>
      <c r="M1368" s="2" t="s">
        <v>112</v>
      </c>
      <c r="N1368">
        <v>62</v>
      </c>
      <c r="O1368" s="2" t="s">
        <v>2450</v>
      </c>
      <c r="P1368">
        <v>634</v>
      </c>
      <c r="Q1368" s="2" t="s">
        <v>2770</v>
      </c>
      <c r="R1368" t="s">
        <v>67</v>
      </c>
      <c r="S1368" t="s">
        <v>67</v>
      </c>
      <c r="T1368" s="2" t="s">
        <v>1331</v>
      </c>
      <c r="U1368" s="2" t="s">
        <v>1332</v>
      </c>
      <c r="V1368">
        <v>606</v>
      </c>
      <c r="W1368" s="2" t="s">
        <v>2389</v>
      </c>
      <c r="X1368">
        <v>39364</v>
      </c>
      <c r="Y1368">
        <v>39364</v>
      </c>
      <c r="AD1368">
        <v>27554.799999999999</v>
      </c>
      <c r="AF1368">
        <v>0</v>
      </c>
      <c r="AG1368">
        <v>11809.2</v>
      </c>
      <c r="AK1368">
        <v>101290</v>
      </c>
      <c r="AL1368" s="5">
        <v>78728</v>
      </c>
      <c r="AM1368">
        <v>0</v>
      </c>
      <c r="AN1368">
        <v>0</v>
      </c>
      <c r="AO1368">
        <v>39364</v>
      </c>
      <c r="AP1368">
        <v>39364</v>
      </c>
      <c r="AS1368">
        <v>27554.799999999999</v>
      </c>
      <c r="AU1368">
        <v>11809.2</v>
      </c>
      <c r="AY1368">
        <v>101290</v>
      </c>
      <c r="AZ1368" s="5">
        <v>78728</v>
      </c>
      <c r="BA1368" s="5">
        <v>78728</v>
      </c>
      <c r="BB1368" s="5">
        <v>78728</v>
      </c>
      <c r="BC1368" s="5">
        <v>78728</v>
      </c>
      <c r="BD1368" s="5">
        <v>78728</v>
      </c>
      <c r="BE1368" s="5">
        <v>0</v>
      </c>
      <c r="BF1368" s="5">
        <v>180018</v>
      </c>
      <c r="BG1368">
        <v>20171019</v>
      </c>
      <c r="BH1368" s="9" t="str">
        <f t="shared" si="63"/>
        <v>2017</v>
      </c>
      <c r="BI1368" t="str">
        <f>MID(Merge1[[#This Row],[OC_DATA_INIZIO_PROGETTO]],5,2)</f>
        <v>10</v>
      </c>
      <c r="BJ1368">
        <v>20190618</v>
      </c>
      <c r="BK1368" t="str">
        <f t="shared" si="64"/>
        <v>2019</v>
      </c>
      <c r="BL1368" t="str">
        <f>MID(Merge1[[#This Row],[OC_DATA_FINE_PROGETTO_PREVISTA]],5,2)</f>
        <v>06</v>
      </c>
      <c r="BM1368" s="8">
        <f>(Merge1[[#This Row],[Colonna2]]-Merge1[[#This Row],[Colonna1]])*12+Merge1[[#This Row],[Colonna22]]-Merge1[[#This Row],[Colonna12]]</f>
        <v>20</v>
      </c>
      <c r="BN1368">
        <v>20190618</v>
      </c>
      <c r="BO1368" t="str">
        <f t="shared" si="65"/>
        <v>2019</v>
      </c>
      <c r="BP1368" s="2" t="s">
        <v>116</v>
      </c>
      <c r="BQ1368" s="2" t="s">
        <v>763</v>
      </c>
      <c r="BR1368" s="2" t="s">
        <v>440</v>
      </c>
      <c r="BS1368" s="2" t="s">
        <v>773</v>
      </c>
      <c r="BT1368" s="2" t="s">
        <v>774</v>
      </c>
    </row>
    <row r="1369" spans="1:72" x14ac:dyDescent="0.35">
      <c r="A1369" s="2" t="s">
        <v>357</v>
      </c>
      <c r="B1369" s="2" t="s">
        <v>350</v>
      </c>
      <c r="C1369" s="2" t="s">
        <v>351</v>
      </c>
      <c r="D1369" s="2" t="s">
        <v>352</v>
      </c>
      <c r="E1369" s="2" t="s">
        <v>358</v>
      </c>
      <c r="F1369">
        <v>7</v>
      </c>
      <c r="G1369" s="2" t="s">
        <v>66</v>
      </c>
      <c r="H1369">
        <v>6</v>
      </c>
      <c r="I1369" s="2" t="s">
        <v>94</v>
      </c>
      <c r="J1369">
        <v>99</v>
      </c>
      <c r="K1369" s="2" t="s">
        <v>81</v>
      </c>
      <c r="L1369">
        <v>10</v>
      </c>
      <c r="M1369" s="2" t="s">
        <v>95</v>
      </c>
      <c r="N1369">
        <v>1</v>
      </c>
      <c r="O1369" s="2" t="s">
        <v>142</v>
      </c>
      <c r="P1369">
        <v>999</v>
      </c>
      <c r="Q1369" s="2" t="s">
        <v>354</v>
      </c>
      <c r="R1369" t="s">
        <v>67</v>
      </c>
      <c r="S1369" t="s">
        <v>67</v>
      </c>
      <c r="T1369" s="2" t="s">
        <v>73</v>
      </c>
      <c r="U1369" s="2" t="s">
        <v>74</v>
      </c>
      <c r="V1369">
        <v>0</v>
      </c>
      <c r="W1369" s="2" t="s">
        <v>97</v>
      </c>
      <c r="X1369">
        <v>870000</v>
      </c>
      <c r="AF1369">
        <v>0</v>
      </c>
      <c r="AL1369" s="5">
        <v>870000</v>
      </c>
      <c r="AM1369">
        <v>0</v>
      </c>
      <c r="AN1369">
        <v>0</v>
      </c>
      <c r="AO1369">
        <v>870000</v>
      </c>
      <c r="AZ1369" s="5">
        <v>870000</v>
      </c>
      <c r="BA1369" s="5">
        <v>78718.45</v>
      </c>
      <c r="BB1369" s="5">
        <v>78718.45</v>
      </c>
      <c r="BC1369" s="5">
        <v>78718.45</v>
      </c>
      <c r="BD1369" s="5">
        <v>78718.45</v>
      </c>
      <c r="BE1369" s="5">
        <v>0</v>
      </c>
      <c r="BF1369" s="5">
        <v>78718.45</v>
      </c>
      <c r="BG1369">
        <v>20190515</v>
      </c>
      <c r="BH1369" s="9" t="str">
        <f t="shared" si="63"/>
        <v>2019</v>
      </c>
      <c r="BI1369" t="str">
        <f>MID(Merge1[[#This Row],[OC_DATA_INIZIO_PROGETTO]],5,2)</f>
        <v>05</v>
      </c>
      <c r="BJ1369">
        <v>20220630</v>
      </c>
      <c r="BK1369" t="str">
        <f t="shared" si="64"/>
        <v>2022</v>
      </c>
      <c r="BL1369" t="str">
        <f>MID(Merge1[[#This Row],[OC_DATA_FINE_PROGETTO_PREVISTA]],5,2)</f>
        <v>06</v>
      </c>
      <c r="BM1369" s="8">
        <f>(Merge1[[#This Row],[Colonna2]]-Merge1[[#This Row],[Colonna1]])*12+Merge1[[#This Row],[Colonna22]]-Merge1[[#This Row],[Colonna12]]</f>
        <v>37</v>
      </c>
      <c r="BO1369" t="str">
        <f t="shared" si="65"/>
        <v/>
      </c>
      <c r="BP1369" s="2" t="s">
        <v>76</v>
      </c>
      <c r="BQ1369" s="2" t="s">
        <v>76</v>
      </c>
      <c r="BR1369" s="2" t="s">
        <v>86</v>
      </c>
      <c r="BS1369" s="2" t="s">
        <v>67</v>
      </c>
      <c r="BT1369" s="2" t="s">
        <v>67</v>
      </c>
    </row>
    <row r="1370" spans="1:72" x14ac:dyDescent="0.35">
      <c r="A1370" s="2" t="s">
        <v>28569</v>
      </c>
      <c r="B1370" s="2" t="s">
        <v>28570</v>
      </c>
      <c r="C1370" s="2" t="s">
        <v>28571</v>
      </c>
      <c r="D1370" s="2" t="s">
        <v>28572</v>
      </c>
      <c r="E1370" s="2" t="s">
        <v>28573</v>
      </c>
      <c r="F1370">
        <v>5</v>
      </c>
      <c r="G1370" s="2" t="s">
        <v>80</v>
      </c>
      <c r="H1370">
        <v>3</v>
      </c>
      <c r="I1370" s="2" t="s">
        <v>68</v>
      </c>
      <c r="J1370">
        <v>7</v>
      </c>
      <c r="K1370" s="2" t="s">
        <v>2379</v>
      </c>
      <c r="L1370">
        <v>2</v>
      </c>
      <c r="M1370" s="2" t="s">
        <v>82</v>
      </c>
      <c r="N1370">
        <v>11</v>
      </c>
      <c r="O1370" s="2" t="s">
        <v>117</v>
      </c>
      <c r="P1370">
        <v>999</v>
      </c>
      <c r="Q1370" s="2" t="s">
        <v>118</v>
      </c>
      <c r="R1370" t="s">
        <v>67</v>
      </c>
      <c r="S1370" t="s">
        <v>67</v>
      </c>
      <c r="T1370" s="2" t="s">
        <v>73</v>
      </c>
      <c r="U1370" s="2" t="s">
        <v>74</v>
      </c>
      <c r="V1370">
        <v>2016</v>
      </c>
      <c r="W1370" s="2" t="s">
        <v>18962</v>
      </c>
      <c r="X1370">
        <v>250000</v>
      </c>
      <c r="Y1370">
        <v>250000</v>
      </c>
      <c r="AD1370">
        <v>175000</v>
      </c>
      <c r="AF1370">
        <v>0</v>
      </c>
      <c r="AG1370">
        <v>75000</v>
      </c>
      <c r="AL1370" s="5">
        <v>500000</v>
      </c>
      <c r="AM1370">
        <v>0</v>
      </c>
      <c r="AN1370">
        <v>0</v>
      </c>
      <c r="AO1370">
        <v>250000</v>
      </c>
      <c r="AP1370">
        <v>250000</v>
      </c>
      <c r="AS1370">
        <v>175000</v>
      </c>
      <c r="AU1370">
        <v>75000</v>
      </c>
      <c r="AZ1370" s="5">
        <v>500000</v>
      </c>
      <c r="BA1370" s="5">
        <v>78653.119999999995</v>
      </c>
      <c r="BB1370" s="5">
        <v>78653.119999999995</v>
      </c>
      <c r="BC1370" s="5">
        <v>22048</v>
      </c>
      <c r="BD1370" s="5">
        <v>22048</v>
      </c>
      <c r="BE1370" s="5">
        <v>0</v>
      </c>
      <c r="BF1370" s="5">
        <v>22048</v>
      </c>
      <c r="BG1370">
        <v>20180727</v>
      </c>
      <c r="BH1370" s="9" t="str">
        <f t="shared" si="63"/>
        <v>2018</v>
      </c>
      <c r="BI1370" t="str">
        <f>MID(Merge1[[#This Row],[OC_DATA_INIZIO_PROGETTO]],5,2)</f>
        <v>07</v>
      </c>
      <c r="BJ1370">
        <v>20211201</v>
      </c>
      <c r="BK1370" t="str">
        <f t="shared" si="64"/>
        <v>2021</v>
      </c>
      <c r="BL1370" t="str">
        <f>MID(Merge1[[#This Row],[OC_DATA_FINE_PROGETTO_PREVISTA]],5,2)</f>
        <v>12</v>
      </c>
      <c r="BM1370" s="8">
        <f>(Merge1[[#This Row],[Colonna2]]-Merge1[[#This Row],[Colonna1]])*12+Merge1[[#This Row],[Colonna22]]-Merge1[[#This Row],[Colonna12]]</f>
        <v>41</v>
      </c>
      <c r="BO1370" t="str">
        <f t="shared" si="65"/>
        <v/>
      </c>
      <c r="BP1370" s="2" t="s">
        <v>76</v>
      </c>
      <c r="BQ1370" s="2" t="s">
        <v>76</v>
      </c>
      <c r="BR1370" s="2" t="s">
        <v>87</v>
      </c>
      <c r="BS1370" s="2" t="s">
        <v>88</v>
      </c>
      <c r="BT1370" s="2" t="s">
        <v>89</v>
      </c>
    </row>
    <row r="1371" spans="1:72" x14ac:dyDescent="0.35">
      <c r="A1371" s="2" t="s">
        <v>26675</v>
      </c>
      <c r="B1371" s="2" t="s">
        <v>26676</v>
      </c>
      <c r="C1371" s="2" t="s">
        <v>26677</v>
      </c>
      <c r="D1371" s="2" t="s">
        <v>26678</v>
      </c>
      <c r="E1371" s="2" t="s">
        <v>26679</v>
      </c>
      <c r="F1371">
        <v>1</v>
      </c>
      <c r="G1371" s="2" t="s">
        <v>151</v>
      </c>
      <c r="H1371">
        <v>7</v>
      </c>
      <c r="I1371" s="2" t="s">
        <v>770</v>
      </c>
      <c r="J1371">
        <v>99</v>
      </c>
      <c r="K1371" s="2" t="s">
        <v>81</v>
      </c>
      <c r="L1371">
        <v>9</v>
      </c>
      <c r="M1371" s="2" t="s">
        <v>98</v>
      </c>
      <c r="N1371">
        <v>25</v>
      </c>
      <c r="O1371" s="2" t="s">
        <v>683</v>
      </c>
      <c r="P1371">
        <v>239</v>
      </c>
      <c r="Q1371" s="2" t="s">
        <v>684</v>
      </c>
      <c r="R1371" t="s">
        <v>67</v>
      </c>
      <c r="S1371" t="s">
        <v>67</v>
      </c>
      <c r="T1371" s="2" t="s">
        <v>1331</v>
      </c>
      <c r="U1371" s="2" t="s">
        <v>1332</v>
      </c>
      <c r="V1371">
        <v>2016</v>
      </c>
      <c r="W1371" s="2" t="s">
        <v>18962</v>
      </c>
      <c r="X1371">
        <v>39313</v>
      </c>
      <c r="Y1371">
        <v>39313</v>
      </c>
      <c r="AD1371">
        <v>27519.1</v>
      </c>
      <c r="AF1371">
        <v>0</v>
      </c>
      <c r="AG1371">
        <v>11793.9</v>
      </c>
      <c r="AK1371">
        <v>52425</v>
      </c>
      <c r="AL1371" s="5">
        <v>78626</v>
      </c>
      <c r="AM1371">
        <v>0</v>
      </c>
      <c r="AN1371">
        <v>0</v>
      </c>
      <c r="AO1371">
        <v>39313</v>
      </c>
      <c r="AP1371">
        <v>39313</v>
      </c>
      <c r="AS1371">
        <v>27519.1</v>
      </c>
      <c r="AU1371">
        <v>11793.9</v>
      </c>
      <c r="AY1371">
        <v>52425</v>
      </c>
      <c r="AZ1371" s="5">
        <v>78626</v>
      </c>
      <c r="BA1371" s="5">
        <v>78626</v>
      </c>
      <c r="BB1371" s="5">
        <v>78626</v>
      </c>
      <c r="BF1371" s="5">
        <v>0</v>
      </c>
      <c r="BG1371">
        <v>20181001</v>
      </c>
      <c r="BH1371" s="9" t="str">
        <f t="shared" si="63"/>
        <v>2018</v>
      </c>
      <c r="BI1371" t="str">
        <f>MID(Merge1[[#This Row],[OC_DATA_INIZIO_PROGETTO]],5,2)</f>
        <v>10</v>
      </c>
      <c r="BJ1371">
        <v>20210331</v>
      </c>
      <c r="BK1371" t="str">
        <f t="shared" si="64"/>
        <v>2021</v>
      </c>
      <c r="BL1371" t="str">
        <f>MID(Merge1[[#This Row],[OC_DATA_FINE_PROGETTO_PREVISTA]],5,2)</f>
        <v>03</v>
      </c>
      <c r="BM1371" s="8">
        <f>(Merge1[[#This Row],[Colonna2]]-Merge1[[#This Row],[Colonna1]])*12+Merge1[[#This Row],[Colonna22]]-Merge1[[#This Row],[Colonna12]]</f>
        <v>29</v>
      </c>
      <c r="BO1371" t="str">
        <f t="shared" si="65"/>
        <v/>
      </c>
      <c r="BP1371" s="2" t="s">
        <v>86</v>
      </c>
      <c r="BQ1371" s="2" t="s">
        <v>76</v>
      </c>
      <c r="BR1371" s="2" t="s">
        <v>77</v>
      </c>
      <c r="BS1371" s="2" t="s">
        <v>773</v>
      </c>
      <c r="BT1371" s="2" t="s">
        <v>774</v>
      </c>
    </row>
    <row r="1372" spans="1:72" x14ac:dyDescent="0.35">
      <c r="A1372" s="2" t="s">
        <v>17398</v>
      </c>
      <c r="B1372" s="2" t="s">
        <v>17399</v>
      </c>
      <c r="C1372" s="2" t="s">
        <v>17400</v>
      </c>
      <c r="D1372" s="2" t="s">
        <v>17401</v>
      </c>
      <c r="E1372" s="2" t="s">
        <v>17402</v>
      </c>
      <c r="F1372">
        <v>1</v>
      </c>
      <c r="G1372" s="2" t="s">
        <v>151</v>
      </c>
      <c r="H1372">
        <v>7</v>
      </c>
      <c r="I1372" s="2" t="s">
        <v>770</v>
      </c>
      <c r="J1372">
        <v>99</v>
      </c>
      <c r="K1372" s="2" t="s">
        <v>81</v>
      </c>
      <c r="L1372">
        <v>8</v>
      </c>
      <c r="M1372" s="2" t="s">
        <v>112</v>
      </c>
      <c r="N1372">
        <v>62</v>
      </c>
      <c r="O1372" s="2" t="s">
        <v>2450</v>
      </c>
      <c r="P1372">
        <v>999</v>
      </c>
      <c r="Q1372" s="2" t="s">
        <v>3522</v>
      </c>
      <c r="R1372" t="s">
        <v>67</v>
      </c>
      <c r="S1372" t="s">
        <v>67</v>
      </c>
      <c r="T1372" s="2" t="s">
        <v>1986</v>
      </c>
      <c r="U1372" s="2" t="s">
        <v>1987</v>
      </c>
      <c r="V1372">
        <v>929</v>
      </c>
      <c r="W1372" s="2" t="s">
        <v>6652</v>
      </c>
      <c r="X1372">
        <v>39256.720000000001</v>
      </c>
      <c r="Y1372">
        <v>39256.720000000001</v>
      </c>
      <c r="AD1372">
        <v>27479.7</v>
      </c>
      <c r="AF1372">
        <v>0</v>
      </c>
      <c r="AG1372">
        <v>11777.02</v>
      </c>
      <c r="AK1372">
        <v>117823</v>
      </c>
      <c r="AL1372" s="5">
        <v>78513.440000000002</v>
      </c>
      <c r="AM1372">
        <v>0</v>
      </c>
      <c r="AN1372">
        <v>0</v>
      </c>
      <c r="AO1372">
        <v>39256.720000000001</v>
      </c>
      <c r="AP1372">
        <v>39256.720000000001</v>
      </c>
      <c r="AS1372">
        <v>27479.7</v>
      </c>
      <c r="AU1372">
        <v>11777.02</v>
      </c>
      <c r="AY1372">
        <v>117823</v>
      </c>
      <c r="AZ1372" s="5">
        <v>78513.440000000002</v>
      </c>
      <c r="BA1372" s="5">
        <v>78513.440000000002</v>
      </c>
      <c r="BB1372" s="5">
        <v>78513.440000000002</v>
      </c>
      <c r="BC1372" s="5">
        <v>78513.440000000002</v>
      </c>
      <c r="BD1372" s="5">
        <v>78513.440000000002</v>
      </c>
      <c r="BE1372" s="5">
        <v>0</v>
      </c>
      <c r="BF1372" s="5">
        <v>196336.85</v>
      </c>
      <c r="BG1372">
        <v>20180221</v>
      </c>
      <c r="BH1372" s="9" t="str">
        <f t="shared" si="63"/>
        <v>2018</v>
      </c>
      <c r="BI1372" t="str">
        <f>MID(Merge1[[#This Row],[OC_DATA_INIZIO_PROGETTO]],5,2)</f>
        <v>02</v>
      </c>
      <c r="BJ1372">
        <v>20190912</v>
      </c>
      <c r="BK1372" t="str">
        <f t="shared" si="64"/>
        <v>2019</v>
      </c>
      <c r="BL1372" t="str">
        <f>MID(Merge1[[#This Row],[OC_DATA_FINE_PROGETTO_PREVISTA]],5,2)</f>
        <v>09</v>
      </c>
      <c r="BM1372" s="8">
        <f>(Merge1[[#This Row],[Colonna2]]-Merge1[[#This Row],[Colonna1]])*12+Merge1[[#This Row],[Colonna22]]-Merge1[[#This Row],[Colonna12]]</f>
        <v>19</v>
      </c>
      <c r="BN1372">
        <v>20190912</v>
      </c>
      <c r="BO1372" t="str">
        <f t="shared" si="65"/>
        <v>2019</v>
      </c>
      <c r="BP1372" s="2" t="s">
        <v>116</v>
      </c>
      <c r="BQ1372" s="2" t="s">
        <v>763</v>
      </c>
      <c r="BR1372" s="2" t="s">
        <v>440</v>
      </c>
      <c r="BS1372" s="2" t="s">
        <v>773</v>
      </c>
      <c r="BT1372" s="2" t="s">
        <v>774</v>
      </c>
    </row>
    <row r="1373" spans="1:72" x14ac:dyDescent="0.35">
      <c r="A1373" s="2" t="s">
        <v>795</v>
      </c>
      <c r="B1373" s="2" t="s">
        <v>796</v>
      </c>
      <c r="C1373" s="2" t="s">
        <v>797</v>
      </c>
      <c r="D1373" s="2" t="s">
        <v>519</v>
      </c>
      <c r="E1373" s="2" t="s">
        <v>798</v>
      </c>
      <c r="F1373">
        <v>8</v>
      </c>
      <c r="G1373" s="2" t="s">
        <v>441</v>
      </c>
      <c r="H1373">
        <v>6</v>
      </c>
      <c r="I1373" s="2" t="s">
        <v>94</v>
      </c>
      <c r="J1373">
        <v>99</v>
      </c>
      <c r="K1373" s="2" t="s">
        <v>81</v>
      </c>
      <c r="L1373">
        <v>11</v>
      </c>
      <c r="M1373" s="2" t="s">
        <v>443</v>
      </c>
      <c r="N1373">
        <v>71</v>
      </c>
      <c r="O1373" s="2" t="s">
        <v>507</v>
      </c>
      <c r="P1373">
        <v>3</v>
      </c>
      <c r="Q1373" s="2" t="s">
        <v>508</v>
      </c>
      <c r="R1373" t="s">
        <v>67</v>
      </c>
      <c r="S1373" t="s">
        <v>67</v>
      </c>
      <c r="T1373" s="2" t="s">
        <v>73</v>
      </c>
      <c r="U1373" s="2" t="s">
        <v>74</v>
      </c>
      <c r="V1373">
        <v>1914</v>
      </c>
      <c r="W1373" s="2" t="s">
        <v>452</v>
      </c>
      <c r="X1373">
        <v>78501</v>
      </c>
      <c r="Z1373">
        <v>78501</v>
      </c>
      <c r="AF1373">
        <v>0</v>
      </c>
      <c r="AL1373" s="5">
        <v>78501</v>
      </c>
      <c r="AM1373">
        <v>0</v>
      </c>
      <c r="AN1373">
        <v>0</v>
      </c>
      <c r="AO1373">
        <v>78501</v>
      </c>
      <c r="AQ1373">
        <v>78501</v>
      </c>
      <c r="AZ1373" s="5">
        <v>78501</v>
      </c>
      <c r="BA1373" s="5">
        <v>78501</v>
      </c>
      <c r="BB1373" s="5">
        <v>78501</v>
      </c>
      <c r="BC1373" s="5">
        <v>40248</v>
      </c>
      <c r="BD1373" s="5">
        <v>40248</v>
      </c>
      <c r="BE1373" s="5">
        <v>0</v>
      </c>
      <c r="BF1373" s="5">
        <v>40248</v>
      </c>
      <c r="BG1373">
        <v>20180423</v>
      </c>
      <c r="BH1373" s="9" t="str">
        <f t="shared" si="63"/>
        <v>2018</v>
      </c>
      <c r="BI1373" t="str">
        <f>MID(Merge1[[#This Row],[OC_DATA_INIZIO_PROGETTO]],5,2)</f>
        <v>04</v>
      </c>
      <c r="BJ1373">
        <v>20190630</v>
      </c>
      <c r="BK1373" t="str">
        <f t="shared" si="64"/>
        <v>2019</v>
      </c>
      <c r="BL1373" t="str">
        <f>MID(Merge1[[#This Row],[OC_DATA_FINE_PROGETTO_PREVISTA]],5,2)</f>
        <v>06</v>
      </c>
      <c r="BM1373" s="8">
        <f>(Merge1[[#This Row],[Colonna2]]-Merge1[[#This Row],[Colonna1]])*12+Merge1[[#This Row],[Colonna22]]-Merge1[[#This Row],[Colonna12]]</f>
        <v>14</v>
      </c>
      <c r="BO1373" t="str">
        <f t="shared" si="65"/>
        <v/>
      </c>
      <c r="BP1373" s="2" t="s">
        <v>76</v>
      </c>
      <c r="BQ1373" s="2" t="s">
        <v>76</v>
      </c>
      <c r="BR1373" s="2" t="s">
        <v>77</v>
      </c>
      <c r="BS1373" s="2" t="s">
        <v>509</v>
      </c>
      <c r="BT1373" s="2" t="s">
        <v>510</v>
      </c>
    </row>
    <row r="1374" spans="1:72" x14ac:dyDescent="0.35">
      <c r="A1374" s="2" t="s">
        <v>799</v>
      </c>
      <c r="B1374" s="2" t="s">
        <v>800</v>
      </c>
      <c r="C1374" s="2" t="s">
        <v>801</v>
      </c>
      <c r="D1374" s="2" t="s">
        <v>519</v>
      </c>
      <c r="E1374" s="2" t="s">
        <v>802</v>
      </c>
      <c r="F1374">
        <v>8</v>
      </c>
      <c r="G1374" s="2" t="s">
        <v>441</v>
      </c>
      <c r="H1374">
        <v>6</v>
      </c>
      <c r="I1374" s="2" t="s">
        <v>94</v>
      </c>
      <c r="J1374">
        <v>99</v>
      </c>
      <c r="K1374" s="2" t="s">
        <v>81</v>
      </c>
      <c r="L1374">
        <v>11</v>
      </c>
      <c r="M1374" s="2" t="s">
        <v>443</v>
      </c>
      <c r="N1374">
        <v>71</v>
      </c>
      <c r="O1374" s="2" t="s">
        <v>507</v>
      </c>
      <c r="P1374">
        <v>3</v>
      </c>
      <c r="Q1374" s="2" t="s">
        <v>508</v>
      </c>
      <c r="R1374" t="s">
        <v>67</v>
      </c>
      <c r="S1374" t="s">
        <v>67</v>
      </c>
      <c r="T1374" s="2" t="s">
        <v>73</v>
      </c>
      <c r="U1374" s="2" t="s">
        <v>74</v>
      </c>
      <c r="V1374">
        <v>1914</v>
      </c>
      <c r="W1374" s="2" t="s">
        <v>452</v>
      </c>
      <c r="X1374">
        <v>78501</v>
      </c>
      <c r="Z1374">
        <v>78501</v>
      </c>
      <c r="AF1374">
        <v>0</v>
      </c>
      <c r="AL1374" s="5">
        <v>78501</v>
      </c>
      <c r="AM1374">
        <v>0</v>
      </c>
      <c r="AN1374">
        <v>0</v>
      </c>
      <c r="AO1374">
        <v>78501</v>
      </c>
      <c r="AQ1374">
        <v>78501</v>
      </c>
      <c r="AZ1374" s="5">
        <v>78501</v>
      </c>
      <c r="BA1374" s="5">
        <v>78501</v>
      </c>
      <c r="BB1374" s="5">
        <v>78501</v>
      </c>
      <c r="BC1374" s="5">
        <v>44247</v>
      </c>
      <c r="BD1374" s="5">
        <v>44247</v>
      </c>
      <c r="BE1374" s="5">
        <v>0</v>
      </c>
      <c r="BF1374" s="5">
        <v>44247</v>
      </c>
      <c r="BG1374">
        <v>20180423</v>
      </c>
      <c r="BH1374" s="9" t="str">
        <f t="shared" si="63"/>
        <v>2018</v>
      </c>
      <c r="BI1374" t="str">
        <f>MID(Merge1[[#This Row],[OC_DATA_INIZIO_PROGETTO]],5,2)</f>
        <v>04</v>
      </c>
      <c r="BJ1374">
        <v>20190630</v>
      </c>
      <c r="BK1374" t="str">
        <f t="shared" si="64"/>
        <v>2019</v>
      </c>
      <c r="BL1374" t="str">
        <f>MID(Merge1[[#This Row],[OC_DATA_FINE_PROGETTO_PREVISTA]],5,2)</f>
        <v>06</v>
      </c>
      <c r="BM1374" s="8">
        <f>(Merge1[[#This Row],[Colonna2]]-Merge1[[#This Row],[Colonna1]])*12+Merge1[[#This Row],[Colonna22]]-Merge1[[#This Row],[Colonna12]]</f>
        <v>14</v>
      </c>
      <c r="BO1374" t="str">
        <f t="shared" si="65"/>
        <v/>
      </c>
      <c r="BP1374" s="2" t="s">
        <v>76</v>
      </c>
      <c r="BQ1374" s="2" t="s">
        <v>76</v>
      </c>
      <c r="BR1374" s="2" t="s">
        <v>77</v>
      </c>
      <c r="BS1374" s="2" t="s">
        <v>509</v>
      </c>
      <c r="BT1374" s="2" t="s">
        <v>510</v>
      </c>
    </row>
    <row r="1375" spans="1:72" x14ac:dyDescent="0.35">
      <c r="A1375" s="2" t="s">
        <v>803</v>
      </c>
      <c r="B1375" s="2" t="s">
        <v>804</v>
      </c>
      <c r="C1375" s="2" t="s">
        <v>805</v>
      </c>
      <c r="D1375" s="2" t="s">
        <v>519</v>
      </c>
      <c r="E1375" s="2" t="s">
        <v>806</v>
      </c>
      <c r="F1375">
        <v>8</v>
      </c>
      <c r="G1375" s="2" t="s">
        <v>441</v>
      </c>
      <c r="H1375">
        <v>6</v>
      </c>
      <c r="I1375" s="2" t="s">
        <v>94</v>
      </c>
      <c r="J1375">
        <v>99</v>
      </c>
      <c r="K1375" s="2" t="s">
        <v>81</v>
      </c>
      <c r="L1375">
        <v>11</v>
      </c>
      <c r="M1375" s="2" t="s">
        <v>443</v>
      </c>
      <c r="N1375">
        <v>71</v>
      </c>
      <c r="O1375" s="2" t="s">
        <v>507</v>
      </c>
      <c r="P1375">
        <v>3</v>
      </c>
      <c r="Q1375" s="2" t="s">
        <v>508</v>
      </c>
      <c r="R1375" t="s">
        <v>67</v>
      </c>
      <c r="S1375" t="s">
        <v>67</v>
      </c>
      <c r="T1375" s="2" t="s">
        <v>73</v>
      </c>
      <c r="U1375" s="2" t="s">
        <v>74</v>
      </c>
      <c r="V1375">
        <v>1914</v>
      </c>
      <c r="W1375" s="2" t="s">
        <v>452</v>
      </c>
      <c r="X1375">
        <v>78501</v>
      </c>
      <c r="Z1375">
        <v>78501</v>
      </c>
      <c r="AF1375">
        <v>0</v>
      </c>
      <c r="AL1375" s="5">
        <v>78501</v>
      </c>
      <c r="AM1375">
        <v>0</v>
      </c>
      <c r="AN1375">
        <v>0</v>
      </c>
      <c r="AO1375">
        <v>78501</v>
      </c>
      <c r="AQ1375">
        <v>78501</v>
      </c>
      <c r="AZ1375" s="5">
        <v>78501</v>
      </c>
      <c r="BA1375" s="5">
        <v>78501</v>
      </c>
      <c r="BB1375" s="5">
        <v>78501</v>
      </c>
      <c r="BC1375" s="5">
        <v>40635</v>
      </c>
      <c r="BD1375" s="5">
        <v>40635</v>
      </c>
      <c r="BE1375" s="5">
        <v>0</v>
      </c>
      <c r="BF1375" s="5">
        <v>40635</v>
      </c>
      <c r="BG1375">
        <v>20180423</v>
      </c>
      <c r="BH1375" s="9" t="str">
        <f t="shared" si="63"/>
        <v>2018</v>
      </c>
      <c r="BI1375" t="str">
        <f>MID(Merge1[[#This Row],[OC_DATA_INIZIO_PROGETTO]],5,2)</f>
        <v>04</v>
      </c>
      <c r="BJ1375">
        <v>20190630</v>
      </c>
      <c r="BK1375" t="str">
        <f t="shared" si="64"/>
        <v>2019</v>
      </c>
      <c r="BL1375" t="str">
        <f>MID(Merge1[[#This Row],[OC_DATA_FINE_PROGETTO_PREVISTA]],5,2)</f>
        <v>06</v>
      </c>
      <c r="BM1375" s="8">
        <f>(Merge1[[#This Row],[Colonna2]]-Merge1[[#This Row],[Colonna1]])*12+Merge1[[#This Row],[Colonna22]]-Merge1[[#This Row],[Colonna12]]</f>
        <v>14</v>
      </c>
      <c r="BO1375" t="str">
        <f t="shared" si="65"/>
        <v/>
      </c>
      <c r="BP1375" s="2" t="s">
        <v>76</v>
      </c>
      <c r="BQ1375" s="2" t="s">
        <v>76</v>
      </c>
      <c r="BR1375" s="2" t="s">
        <v>77</v>
      </c>
      <c r="BS1375" s="2" t="s">
        <v>509</v>
      </c>
      <c r="BT1375" s="2" t="s">
        <v>510</v>
      </c>
    </row>
    <row r="1376" spans="1:72" x14ac:dyDescent="0.35">
      <c r="A1376" s="2" t="s">
        <v>807</v>
      </c>
      <c r="B1376" s="2" t="s">
        <v>808</v>
      </c>
      <c r="C1376" s="2" t="s">
        <v>809</v>
      </c>
      <c r="D1376" s="2" t="s">
        <v>519</v>
      </c>
      <c r="E1376" s="2" t="s">
        <v>810</v>
      </c>
      <c r="F1376">
        <v>8</v>
      </c>
      <c r="G1376" s="2" t="s">
        <v>441</v>
      </c>
      <c r="H1376">
        <v>6</v>
      </c>
      <c r="I1376" s="2" t="s">
        <v>94</v>
      </c>
      <c r="J1376">
        <v>99</v>
      </c>
      <c r="K1376" s="2" t="s">
        <v>81</v>
      </c>
      <c r="L1376">
        <v>11</v>
      </c>
      <c r="M1376" s="2" t="s">
        <v>443</v>
      </c>
      <c r="N1376">
        <v>71</v>
      </c>
      <c r="O1376" s="2" t="s">
        <v>507</v>
      </c>
      <c r="P1376">
        <v>3</v>
      </c>
      <c r="Q1376" s="2" t="s">
        <v>508</v>
      </c>
      <c r="R1376" t="s">
        <v>67</v>
      </c>
      <c r="S1376" t="s">
        <v>67</v>
      </c>
      <c r="T1376" s="2" t="s">
        <v>73</v>
      </c>
      <c r="U1376" s="2" t="s">
        <v>74</v>
      </c>
      <c r="V1376">
        <v>1914</v>
      </c>
      <c r="W1376" s="2" t="s">
        <v>452</v>
      </c>
      <c r="X1376">
        <v>78501</v>
      </c>
      <c r="Z1376">
        <v>78501</v>
      </c>
      <c r="AF1376">
        <v>0</v>
      </c>
      <c r="AL1376" s="5">
        <v>78501</v>
      </c>
      <c r="AM1376">
        <v>0</v>
      </c>
      <c r="AN1376">
        <v>0</v>
      </c>
      <c r="AO1376">
        <v>78501</v>
      </c>
      <c r="AQ1376">
        <v>78501</v>
      </c>
      <c r="AZ1376" s="5">
        <v>78501</v>
      </c>
      <c r="BA1376" s="5">
        <v>78501</v>
      </c>
      <c r="BB1376" s="5">
        <v>78501</v>
      </c>
      <c r="BC1376" s="5">
        <v>40377</v>
      </c>
      <c r="BD1376" s="5">
        <v>40377</v>
      </c>
      <c r="BE1376" s="5">
        <v>0</v>
      </c>
      <c r="BF1376" s="5">
        <v>40377</v>
      </c>
      <c r="BG1376">
        <v>20180423</v>
      </c>
      <c r="BH1376" s="9" t="str">
        <f t="shared" si="63"/>
        <v>2018</v>
      </c>
      <c r="BI1376" t="str">
        <f>MID(Merge1[[#This Row],[OC_DATA_INIZIO_PROGETTO]],5,2)</f>
        <v>04</v>
      </c>
      <c r="BJ1376">
        <v>20190630</v>
      </c>
      <c r="BK1376" t="str">
        <f t="shared" si="64"/>
        <v>2019</v>
      </c>
      <c r="BL1376" t="str">
        <f>MID(Merge1[[#This Row],[OC_DATA_FINE_PROGETTO_PREVISTA]],5,2)</f>
        <v>06</v>
      </c>
      <c r="BM1376" s="8">
        <f>(Merge1[[#This Row],[Colonna2]]-Merge1[[#This Row],[Colonna1]])*12+Merge1[[#This Row],[Colonna22]]-Merge1[[#This Row],[Colonna12]]</f>
        <v>14</v>
      </c>
      <c r="BO1376" t="str">
        <f t="shared" si="65"/>
        <v/>
      </c>
      <c r="BP1376" s="2" t="s">
        <v>76</v>
      </c>
      <c r="BQ1376" s="2" t="s">
        <v>76</v>
      </c>
      <c r="BR1376" s="2" t="s">
        <v>77</v>
      </c>
      <c r="BS1376" s="2" t="s">
        <v>509</v>
      </c>
      <c r="BT1376" s="2" t="s">
        <v>510</v>
      </c>
    </row>
    <row r="1377" spans="1:72" x14ac:dyDescent="0.35">
      <c r="A1377" s="2" t="s">
        <v>811</v>
      </c>
      <c r="B1377" s="2" t="s">
        <v>812</v>
      </c>
      <c r="C1377" s="2" t="s">
        <v>813</v>
      </c>
      <c r="D1377" s="2" t="s">
        <v>519</v>
      </c>
      <c r="E1377" s="2" t="s">
        <v>814</v>
      </c>
      <c r="F1377">
        <v>8</v>
      </c>
      <c r="G1377" s="2" t="s">
        <v>441</v>
      </c>
      <c r="H1377">
        <v>6</v>
      </c>
      <c r="I1377" s="2" t="s">
        <v>94</v>
      </c>
      <c r="J1377">
        <v>99</v>
      </c>
      <c r="K1377" s="2" t="s">
        <v>81</v>
      </c>
      <c r="L1377">
        <v>11</v>
      </c>
      <c r="M1377" s="2" t="s">
        <v>443</v>
      </c>
      <c r="N1377">
        <v>71</v>
      </c>
      <c r="O1377" s="2" t="s">
        <v>507</v>
      </c>
      <c r="P1377">
        <v>3</v>
      </c>
      <c r="Q1377" s="2" t="s">
        <v>508</v>
      </c>
      <c r="R1377" t="s">
        <v>67</v>
      </c>
      <c r="S1377" t="s">
        <v>67</v>
      </c>
      <c r="T1377" s="2" t="s">
        <v>73</v>
      </c>
      <c r="U1377" s="2" t="s">
        <v>74</v>
      </c>
      <c r="V1377">
        <v>9999</v>
      </c>
      <c r="W1377" s="2" t="s">
        <v>433</v>
      </c>
      <c r="X1377">
        <v>78501</v>
      </c>
      <c r="Z1377">
        <v>78501</v>
      </c>
      <c r="AF1377">
        <v>0</v>
      </c>
      <c r="AL1377" s="5">
        <v>78501</v>
      </c>
      <c r="AM1377">
        <v>0</v>
      </c>
      <c r="AN1377">
        <v>0</v>
      </c>
      <c r="AO1377">
        <v>78501</v>
      </c>
      <c r="AQ1377">
        <v>78501</v>
      </c>
      <c r="AZ1377" s="5">
        <v>78501</v>
      </c>
      <c r="BA1377" s="5">
        <v>78501</v>
      </c>
      <c r="BB1377" s="5">
        <v>78501</v>
      </c>
      <c r="BC1377" s="5">
        <v>39990</v>
      </c>
      <c r="BD1377" s="5">
        <v>39990</v>
      </c>
      <c r="BE1377" s="5">
        <v>0</v>
      </c>
      <c r="BF1377" s="5">
        <v>39990</v>
      </c>
      <c r="BG1377">
        <v>20180423</v>
      </c>
      <c r="BH1377" s="9" t="str">
        <f t="shared" si="63"/>
        <v>2018</v>
      </c>
      <c r="BI1377" t="str">
        <f>MID(Merge1[[#This Row],[OC_DATA_INIZIO_PROGETTO]],5,2)</f>
        <v>04</v>
      </c>
      <c r="BJ1377">
        <v>20190630</v>
      </c>
      <c r="BK1377" t="str">
        <f t="shared" si="64"/>
        <v>2019</v>
      </c>
      <c r="BL1377" t="str">
        <f>MID(Merge1[[#This Row],[OC_DATA_FINE_PROGETTO_PREVISTA]],5,2)</f>
        <v>06</v>
      </c>
      <c r="BM1377" s="8">
        <f>(Merge1[[#This Row],[Colonna2]]-Merge1[[#This Row],[Colonna1]])*12+Merge1[[#This Row],[Colonna22]]-Merge1[[#This Row],[Colonna12]]</f>
        <v>14</v>
      </c>
      <c r="BO1377" t="str">
        <f t="shared" si="65"/>
        <v/>
      </c>
      <c r="BP1377" s="2" t="s">
        <v>76</v>
      </c>
      <c r="BQ1377" s="2" t="s">
        <v>76</v>
      </c>
      <c r="BR1377" s="2" t="s">
        <v>77</v>
      </c>
      <c r="BS1377" s="2" t="s">
        <v>509</v>
      </c>
      <c r="BT1377" s="2" t="s">
        <v>510</v>
      </c>
    </row>
    <row r="1378" spans="1:72" x14ac:dyDescent="0.35">
      <c r="A1378" s="2" t="s">
        <v>815</v>
      </c>
      <c r="B1378" s="2" t="s">
        <v>816</v>
      </c>
      <c r="C1378" s="2" t="s">
        <v>817</v>
      </c>
      <c r="D1378" s="2" t="s">
        <v>519</v>
      </c>
      <c r="E1378" s="2" t="s">
        <v>818</v>
      </c>
      <c r="F1378">
        <v>8</v>
      </c>
      <c r="G1378" s="2" t="s">
        <v>441</v>
      </c>
      <c r="H1378">
        <v>6</v>
      </c>
      <c r="I1378" s="2" t="s">
        <v>94</v>
      </c>
      <c r="J1378">
        <v>99</v>
      </c>
      <c r="K1378" s="2" t="s">
        <v>81</v>
      </c>
      <c r="L1378">
        <v>11</v>
      </c>
      <c r="M1378" s="2" t="s">
        <v>443</v>
      </c>
      <c r="N1378">
        <v>71</v>
      </c>
      <c r="O1378" s="2" t="s">
        <v>507</v>
      </c>
      <c r="P1378">
        <v>3</v>
      </c>
      <c r="Q1378" s="2" t="s">
        <v>508</v>
      </c>
      <c r="R1378" t="s">
        <v>67</v>
      </c>
      <c r="S1378" t="s">
        <v>67</v>
      </c>
      <c r="T1378" s="2" t="s">
        <v>73</v>
      </c>
      <c r="U1378" s="2" t="s">
        <v>74</v>
      </c>
      <c r="V1378">
        <v>1914</v>
      </c>
      <c r="W1378" s="2" t="s">
        <v>452</v>
      </c>
      <c r="X1378">
        <v>78501</v>
      </c>
      <c r="Z1378">
        <v>78501</v>
      </c>
      <c r="AF1378">
        <v>0</v>
      </c>
      <c r="AL1378" s="5">
        <v>78501</v>
      </c>
      <c r="AM1378">
        <v>0</v>
      </c>
      <c r="AN1378">
        <v>0</v>
      </c>
      <c r="AO1378">
        <v>78501</v>
      </c>
      <c r="AQ1378">
        <v>78501</v>
      </c>
      <c r="AZ1378" s="5">
        <v>78501</v>
      </c>
      <c r="BA1378" s="5">
        <v>78501</v>
      </c>
      <c r="BB1378" s="5">
        <v>78501</v>
      </c>
      <c r="BC1378" s="5">
        <v>42828</v>
      </c>
      <c r="BD1378" s="5">
        <v>42828</v>
      </c>
      <c r="BE1378" s="5">
        <v>0</v>
      </c>
      <c r="BF1378" s="5">
        <v>42828</v>
      </c>
      <c r="BG1378">
        <v>20180423</v>
      </c>
      <c r="BH1378" s="9" t="str">
        <f t="shared" si="63"/>
        <v>2018</v>
      </c>
      <c r="BI1378" t="str">
        <f>MID(Merge1[[#This Row],[OC_DATA_INIZIO_PROGETTO]],5,2)</f>
        <v>04</v>
      </c>
      <c r="BJ1378">
        <v>20190630</v>
      </c>
      <c r="BK1378" t="str">
        <f t="shared" si="64"/>
        <v>2019</v>
      </c>
      <c r="BL1378" t="str">
        <f>MID(Merge1[[#This Row],[OC_DATA_FINE_PROGETTO_PREVISTA]],5,2)</f>
        <v>06</v>
      </c>
      <c r="BM1378" s="8">
        <f>(Merge1[[#This Row],[Colonna2]]-Merge1[[#This Row],[Colonna1]])*12+Merge1[[#This Row],[Colonna22]]-Merge1[[#This Row],[Colonna12]]</f>
        <v>14</v>
      </c>
      <c r="BO1378" t="str">
        <f t="shared" si="65"/>
        <v/>
      </c>
      <c r="BP1378" s="2" t="s">
        <v>76</v>
      </c>
      <c r="BQ1378" s="2" t="s">
        <v>76</v>
      </c>
      <c r="BR1378" s="2" t="s">
        <v>77</v>
      </c>
      <c r="BS1378" s="2" t="s">
        <v>509</v>
      </c>
      <c r="BT1378" s="2" t="s">
        <v>510</v>
      </c>
    </row>
    <row r="1379" spans="1:72" x14ac:dyDescent="0.35">
      <c r="A1379" s="2" t="s">
        <v>819</v>
      </c>
      <c r="B1379" s="2" t="s">
        <v>820</v>
      </c>
      <c r="C1379" s="2" t="s">
        <v>821</v>
      </c>
      <c r="D1379" s="2" t="s">
        <v>519</v>
      </c>
      <c r="E1379" s="2" t="s">
        <v>822</v>
      </c>
      <c r="F1379">
        <v>8</v>
      </c>
      <c r="G1379" s="2" t="s">
        <v>441</v>
      </c>
      <c r="H1379">
        <v>6</v>
      </c>
      <c r="I1379" s="2" t="s">
        <v>94</v>
      </c>
      <c r="J1379">
        <v>99</v>
      </c>
      <c r="K1379" s="2" t="s">
        <v>81</v>
      </c>
      <c r="L1379">
        <v>11</v>
      </c>
      <c r="M1379" s="2" t="s">
        <v>443</v>
      </c>
      <c r="N1379">
        <v>71</v>
      </c>
      <c r="O1379" s="2" t="s">
        <v>507</v>
      </c>
      <c r="P1379">
        <v>3</v>
      </c>
      <c r="Q1379" s="2" t="s">
        <v>508</v>
      </c>
      <c r="R1379" t="s">
        <v>67</v>
      </c>
      <c r="S1379" t="s">
        <v>67</v>
      </c>
      <c r="T1379" s="2" t="s">
        <v>73</v>
      </c>
      <c r="U1379" s="2" t="s">
        <v>74</v>
      </c>
      <c r="V1379">
        <v>9999</v>
      </c>
      <c r="W1379" s="2" t="s">
        <v>433</v>
      </c>
      <c r="X1379">
        <v>78501</v>
      </c>
      <c r="Z1379">
        <v>78501</v>
      </c>
      <c r="AF1379">
        <v>0</v>
      </c>
      <c r="AL1379" s="5">
        <v>78501</v>
      </c>
      <c r="AM1379">
        <v>0</v>
      </c>
      <c r="AN1379">
        <v>0</v>
      </c>
      <c r="AO1379">
        <v>78501</v>
      </c>
      <c r="AQ1379">
        <v>78501</v>
      </c>
      <c r="AZ1379" s="5">
        <v>78501</v>
      </c>
      <c r="BA1379" s="5">
        <v>78501</v>
      </c>
      <c r="BB1379" s="5">
        <v>78501</v>
      </c>
      <c r="BC1379" s="5">
        <v>41280</v>
      </c>
      <c r="BD1379" s="5">
        <v>41280</v>
      </c>
      <c r="BE1379" s="5">
        <v>0</v>
      </c>
      <c r="BF1379" s="5">
        <v>41280</v>
      </c>
      <c r="BG1379">
        <v>20180423</v>
      </c>
      <c r="BH1379" s="9" t="str">
        <f t="shared" si="63"/>
        <v>2018</v>
      </c>
      <c r="BI1379" t="str">
        <f>MID(Merge1[[#This Row],[OC_DATA_INIZIO_PROGETTO]],5,2)</f>
        <v>04</v>
      </c>
      <c r="BJ1379">
        <v>20190630</v>
      </c>
      <c r="BK1379" t="str">
        <f t="shared" si="64"/>
        <v>2019</v>
      </c>
      <c r="BL1379" t="str">
        <f>MID(Merge1[[#This Row],[OC_DATA_FINE_PROGETTO_PREVISTA]],5,2)</f>
        <v>06</v>
      </c>
      <c r="BM1379" s="8">
        <f>(Merge1[[#This Row],[Colonna2]]-Merge1[[#This Row],[Colonna1]])*12+Merge1[[#This Row],[Colonna22]]-Merge1[[#This Row],[Colonna12]]</f>
        <v>14</v>
      </c>
      <c r="BO1379" t="str">
        <f t="shared" si="65"/>
        <v/>
      </c>
      <c r="BP1379" s="2" t="s">
        <v>76</v>
      </c>
      <c r="BQ1379" s="2" t="s">
        <v>76</v>
      </c>
      <c r="BR1379" s="2" t="s">
        <v>77</v>
      </c>
      <c r="BS1379" s="2" t="s">
        <v>509</v>
      </c>
      <c r="BT1379" s="2" t="s">
        <v>510</v>
      </c>
    </row>
    <row r="1380" spans="1:72" x14ac:dyDescent="0.35">
      <c r="A1380" s="2" t="s">
        <v>823</v>
      </c>
      <c r="B1380" s="2" t="s">
        <v>824</v>
      </c>
      <c r="C1380" s="2" t="s">
        <v>825</v>
      </c>
      <c r="D1380" s="2" t="s">
        <v>519</v>
      </c>
      <c r="E1380" s="2" t="s">
        <v>826</v>
      </c>
      <c r="F1380">
        <v>8</v>
      </c>
      <c r="G1380" s="2" t="s">
        <v>441</v>
      </c>
      <c r="H1380">
        <v>6</v>
      </c>
      <c r="I1380" s="2" t="s">
        <v>94</v>
      </c>
      <c r="J1380">
        <v>99</v>
      </c>
      <c r="K1380" s="2" t="s">
        <v>81</v>
      </c>
      <c r="L1380">
        <v>11</v>
      </c>
      <c r="M1380" s="2" t="s">
        <v>443</v>
      </c>
      <c r="N1380">
        <v>71</v>
      </c>
      <c r="O1380" s="2" t="s">
        <v>507</v>
      </c>
      <c r="P1380">
        <v>3</v>
      </c>
      <c r="Q1380" s="2" t="s">
        <v>508</v>
      </c>
      <c r="R1380" t="s">
        <v>67</v>
      </c>
      <c r="S1380" t="s">
        <v>67</v>
      </c>
      <c r="T1380" s="2" t="s">
        <v>73</v>
      </c>
      <c r="U1380" s="2" t="s">
        <v>74</v>
      </c>
      <c r="V1380">
        <v>9999</v>
      </c>
      <c r="W1380" s="2" t="s">
        <v>433</v>
      </c>
      <c r="X1380">
        <v>78501</v>
      </c>
      <c r="Z1380">
        <v>78501</v>
      </c>
      <c r="AF1380">
        <v>0</v>
      </c>
      <c r="AL1380" s="5">
        <v>78501</v>
      </c>
      <c r="AM1380">
        <v>0</v>
      </c>
      <c r="AN1380">
        <v>0</v>
      </c>
      <c r="AO1380">
        <v>78501</v>
      </c>
      <c r="AQ1380">
        <v>78501</v>
      </c>
      <c r="AZ1380" s="5">
        <v>78501</v>
      </c>
      <c r="BA1380" s="5">
        <v>78501</v>
      </c>
      <c r="BB1380" s="5">
        <v>78501</v>
      </c>
      <c r="BC1380" s="5">
        <v>39628.800000000003</v>
      </c>
      <c r="BD1380" s="5">
        <v>39628.800000000003</v>
      </c>
      <c r="BE1380" s="5">
        <v>0</v>
      </c>
      <c r="BF1380" s="5">
        <v>39628.800000000003</v>
      </c>
      <c r="BG1380">
        <v>20180423</v>
      </c>
      <c r="BH1380" s="9" t="str">
        <f t="shared" si="63"/>
        <v>2018</v>
      </c>
      <c r="BI1380" t="str">
        <f>MID(Merge1[[#This Row],[OC_DATA_INIZIO_PROGETTO]],5,2)</f>
        <v>04</v>
      </c>
      <c r="BJ1380">
        <v>20190630</v>
      </c>
      <c r="BK1380" t="str">
        <f t="shared" si="64"/>
        <v>2019</v>
      </c>
      <c r="BL1380" t="str">
        <f>MID(Merge1[[#This Row],[OC_DATA_FINE_PROGETTO_PREVISTA]],5,2)</f>
        <v>06</v>
      </c>
      <c r="BM1380" s="8">
        <f>(Merge1[[#This Row],[Colonna2]]-Merge1[[#This Row],[Colonna1]])*12+Merge1[[#This Row],[Colonna22]]-Merge1[[#This Row],[Colonna12]]</f>
        <v>14</v>
      </c>
      <c r="BO1380" t="str">
        <f t="shared" si="65"/>
        <v/>
      </c>
      <c r="BP1380" s="2" t="s">
        <v>76</v>
      </c>
      <c r="BQ1380" s="2" t="s">
        <v>76</v>
      </c>
      <c r="BR1380" s="2" t="s">
        <v>77</v>
      </c>
      <c r="BS1380" s="2" t="s">
        <v>509</v>
      </c>
      <c r="BT1380" s="2" t="s">
        <v>510</v>
      </c>
    </row>
    <row r="1381" spans="1:72" x14ac:dyDescent="0.35">
      <c r="A1381" s="2" t="s">
        <v>827</v>
      </c>
      <c r="B1381" s="2" t="s">
        <v>828</v>
      </c>
      <c r="C1381" s="2" t="s">
        <v>829</v>
      </c>
      <c r="D1381" s="2" t="s">
        <v>519</v>
      </c>
      <c r="E1381" s="2" t="s">
        <v>830</v>
      </c>
      <c r="F1381">
        <v>8</v>
      </c>
      <c r="G1381" s="2" t="s">
        <v>441</v>
      </c>
      <c r="H1381">
        <v>6</v>
      </c>
      <c r="I1381" s="2" t="s">
        <v>94</v>
      </c>
      <c r="J1381">
        <v>99</v>
      </c>
      <c r="K1381" s="2" t="s">
        <v>81</v>
      </c>
      <c r="L1381">
        <v>11</v>
      </c>
      <c r="M1381" s="2" t="s">
        <v>443</v>
      </c>
      <c r="N1381">
        <v>71</v>
      </c>
      <c r="O1381" s="2" t="s">
        <v>507</v>
      </c>
      <c r="P1381">
        <v>3</v>
      </c>
      <c r="Q1381" s="2" t="s">
        <v>508</v>
      </c>
      <c r="R1381" t="s">
        <v>67</v>
      </c>
      <c r="S1381" t="s">
        <v>67</v>
      </c>
      <c r="T1381" s="2" t="s">
        <v>73</v>
      </c>
      <c r="U1381" s="2" t="s">
        <v>74</v>
      </c>
      <c r="V1381">
        <v>9999</v>
      </c>
      <c r="W1381" s="2" t="s">
        <v>433</v>
      </c>
      <c r="X1381">
        <v>78501</v>
      </c>
      <c r="Z1381">
        <v>78501</v>
      </c>
      <c r="AF1381">
        <v>0</v>
      </c>
      <c r="AL1381" s="5">
        <v>78501</v>
      </c>
      <c r="AM1381">
        <v>0</v>
      </c>
      <c r="AN1381">
        <v>0</v>
      </c>
      <c r="AO1381">
        <v>78501</v>
      </c>
      <c r="AQ1381">
        <v>78501</v>
      </c>
      <c r="AZ1381" s="5">
        <v>78501</v>
      </c>
      <c r="BA1381" s="5">
        <v>78501</v>
      </c>
      <c r="BB1381" s="5">
        <v>78501</v>
      </c>
      <c r="BC1381" s="5">
        <v>43860</v>
      </c>
      <c r="BD1381" s="5">
        <v>43860</v>
      </c>
      <c r="BE1381" s="5">
        <v>0</v>
      </c>
      <c r="BF1381" s="5">
        <v>43860</v>
      </c>
      <c r="BG1381">
        <v>20180423</v>
      </c>
      <c r="BH1381" s="9" t="str">
        <f t="shared" si="63"/>
        <v>2018</v>
      </c>
      <c r="BI1381" t="str">
        <f>MID(Merge1[[#This Row],[OC_DATA_INIZIO_PROGETTO]],5,2)</f>
        <v>04</v>
      </c>
      <c r="BJ1381">
        <v>20190630</v>
      </c>
      <c r="BK1381" t="str">
        <f t="shared" si="64"/>
        <v>2019</v>
      </c>
      <c r="BL1381" t="str">
        <f>MID(Merge1[[#This Row],[OC_DATA_FINE_PROGETTO_PREVISTA]],5,2)</f>
        <v>06</v>
      </c>
      <c r="BM1381" s="8">
        <f>(Merge1[[#This Row],[Colonna2]]-Merge1[[#This Row],[Colonna1]])*12+Merge1[[#This Row],[Colonna22]]-Merge1[[#This Row],[Colonna12]]</f>
        <v>14</v>
      </c>
      <c r="BO1381" t="str">
        <f t="shared" si="65"/>
        <v/>
      </c>
      <c r="BP1381" s="2" t="s">
        <v>76</v>
      </c>
      <c r="BQ1381" s="2" t="s">
        <v>76</v>
      </c>
      <c r="BR1381" s="2" t="s">
        <v>77</v>
      </c>
      <c r="BS1381" s="2" t="s">
        <v>509</v>
      </c>
      <c r="BT1381" s="2" t="s">
        <v>510</v>
      </c>
    </row>
    <row r="1382" spans="1:72" x14ac:dyDescent="0.35">
      <c r="A1382" s="2" t="s">
        <v>11461</v>
      </c>
      <c r="B1382" s="2" t="s">
        <v>11462</v>
      </c>
      <c r="C1382" s="2" t="s">
        <v>11463</v>
      </c>
      <c r="D1382" s="2" t="s">
        <v>11464</v>
      </c>
      <c r="E1382" s="2" t="s">
        <v>11465</v>
      </c>
      <c r="F1382">
        <v>1</v>
      </c>
      <c r="G1382" s="2" t="s">
        <v>151</v>
      </c>
      <c r="H1382">
        <v>7</v>
      </c>
      <c r="I1382" s="2" t="s">
        <v>770</v>
      </c>
      <c r="J1382">
        <v>99</v>
      </c>
      <c r="K1382" s="2" t="s">
        <v>81</v>
      </c>
      <c r="L1382">
        <v>8</v>
      </c>
      <c r="M1382" s="2" t="s">
        <v>112</v>
      </c>
      <c r="N1382">
        <v>62</v>
      </c>
      <c r="O1382" s="2" t="s">
        <v>2450</v>
      </c>
      <c r="P1382">
        <v>999</v>
      </c>
      <c r="Q1382" s="2" t="s">
        <v>3522</v>
      </c>
      <c r="R1382" t="s">
        <v>67</v>
      </c>
      <c r="S1382" t="s">
        <v>67</v>
      </c>
      <c r="T1382" s="2" t="s">
        <v>1986</v>
      </c>
      <c r="U1382" s="2" t="s">
        <v>1987</v>
      </c>
      <c r="V1382">
        <v>915</v>
      </c>
      <c r="W1382" s="2" t="s">
        <v>632</v>
      </c>
      <c r="X1382">
        <v>39242.14</v>
      </c>
      <c r="Y1382">
        <v>39242.14</v>
      </c>
      <c r="AD1382">
        <v>27469.49</v>
      </c>
      <c r="AF1382">
        <v>0</v>
      </c>
      <c r="AG1382">
        <v>11772.64</v>
      </c>
      <c r="AK1382">
        <v>117726</v>
      </c>
      <c r="AL1382" s="5">
        <v>78484.27</v>
      </c>
      <c r="AM1382">
        <v>0</v>
      </c>
      <c r="AN1382">
        <v>0</v>
      </c>
      <c r="AO1382">
        <v>39242.14</v>
      </c>
      <c r="AP1382">
        <v>39242.14</v>
      </c>
      <c r="AS1382">
        <v>27469.49</v>
      </c>
      <c r="AU1382">
        <v>11772.64</v>
      </c>
      <c r="AY1382">
        <v>117726</v>
      </c>
      <c r="AZ1382" s="5">
        <v>78484.27</v>
      </c>
      <c r="BA1382" s="5">
        <v>78484.27</v>
      </c>
      <c r="BB1382" s="5">
        <v>78484.27</v>
      </c>
      <c r="BF1382" s="5">
        <v>0</v>
      </c>
      <c r="BG1382">
        <v>20201204</v>
      </c>
      <c r="BH1382" s="9" t="str">
        <f t="shared" si="63"/>
        <v>2020</v>
      </c>
      <c r="BI1382" t="str">
        <f>MID(Merge1[[#This Row],[OC_DATA_INIZIO_PROGETTO]],5,2)</f>
        <v>12</v>
      </c>
      <c r="BJ1382">
        <v>20211231</v>
      </c>
      <c r="BK1382" t="str">
        <f t="shared" si="64"/>
        <v>2021</v>
      </c>
      <c r="BL1382" t="str">
        <f>MID(Merge1[[#This Row],[OC_DATA_FINE_PROGETTO_PREVISTA]],5,2)</f>
        <v>12</v>
      </c>
      <c r="BM1382" s="8">
        <f>(Merge1[[#This Row],[Colonna2]]-Merge1[[#This Row],[Colonna1]])*12+Merge1[[#This Row],[Colonna22]]-Merge1[[#This Row],[Colonna12]]</f>
        <v>12</v>
      </c>
      <c r="BN1382">
        <v>20211204</v>
      </c>
      <c r="BO1382" t="str">
        <f t="shared" si="65"/>
        <v>2021</v>
      </c>
      <c r="BP1382" s="2" t="s">
        <v>86</v>
      </c>
      <c r="BQ1382" s="2" t="s">
        <v>76</v>
      </c>
      <c r="BR1382" s="2" t="s">
        <v>77</v>
      </c>
      <c r="BS1382" s="2" t="s">
        <v>2387</v>
      </c>
      <c r="BT1382" s="2" t="s">
        <v>510</v>
      </c>
    </row>
    <row r="1383" spans="1:72" x14ac:dyDescent="0.35">
      <c r="A1383" s="2" t="s">
        <v>27919</v>
      </c>
      <c r="B1383" s="2" t="s">
        <v>27920</v>
      </c>
      <c r="C1383" s="2" t="s">
        <v>27921</v>
      </c>
      <c r="D1383" s="2" t="s">
        <v>27922</v>
      </c>
      <c r="E1383" s="2" t="s">
        <v>27923</v>
      </c>
      <c r="F1383">
        <v>4</v>
      </c>
      <c r="G1383" s="2" t="s">
        <v>174</v>
      </c>
      <c r="H1383">
        <v>3</v>
      </c>
      <c r="I1383" s="2" t="s">
        <v>68</v>
      </c>
      <c r="J1383">
        <v>8</v>
      </c>
      <c r="K1383" s="2" t="s">
        <v>4042</v>
      </c>
      <c r="L1383">
        <v>5</v>
      </c>
      <c r="M1383" s="2" t="s">
        <v>226</v>
      </c>
      <c r="N1383">
        <v>33</v>
      </c>
      <c r="O1383" s="2" t="s">
        <v>8463</v>
      </c>
      <c r="P1383">
        <v>3</v>
      </c>
      <c r="Q1383" s="2" t="s">
        <v>8465</v>
      </c>
      <c r="R1383" t="s">
        <v>67</v>
      </c>
      <c r="S1383" t="s">
        <v>67</v>
      </c>
      <c r="T1383" s="2" t="s">
        <v>73</v>
      </c>
      <c r="U1383" s="2" t="s">
        <v>74</v>
      </c>
      <c r="V1383">
        <v>2016</v>
      </c>
      <c r="W1383" s="2" t="s">
        <v>18962</v>
      </c>
      <c r="X1383">
        <v>287397.77</v>
      </c>
      <c r="Y1383">
        <v>287397.77</v>
      </c>
      <c r="AD1383">
        <v>201178.44</v>
      </c>
      <c r="AF1383">
        <v>0</v>
      </c>
      <c r="AG1383">
        <v>86219.33</v>
      </c>
      <c r="AL1383" s="5">
        <v>574795.54</v>
      </c>
      <c r="AM1383">
        <v>0</v>
      </c>
      <c r="AN1383">
        <v>0</v>
      </c>
      <c r="AO1383">
        <v>287397.77</v>
      </c>
      <c r="AP1383">
        <v>287397.77</v>
      </c>
      <c r="AS1383">
        <v>201178.44</v>
      </c>
      <c r="AU1383">
        <v>86219.33</v>
      </c>
      <c r="AZ1383" s="5">
        <v>574795.54</v>
      </c>
      <c r="BA1383" s="5">
        <v>78384.88</v>
      </c>
      <c r="BB1383" s="5">
        <v>78384.88</v>
      </c>
      <c r="BC1383" s="5">
        <v>10064.66</v>
      </c>
      <c r="BD1383" s="5">
        <v>10064.66</v>
      </c>
      <c r="BE1383" s="5">
        <v>0</v>
      </c>
      <c r="BF1383" s="5">
        <v>10064.66</v>
      </c>
      <c r="BG1383">
        <v>20180901</v>
      </c>
      <c r="BH1383" s="9" t="str">
        <f t="shared" si="63"/>
        <v>2018</v>
      </c>
      <c r="BI1383" t="str">
        <f>MID(Merge1[[#This Row],[OC_DATA_INIZIO_PROGETTO]],5,2)</f>
        <v>09</v>
      </c>
      <c r="BJ1383">
        <v>20200627</v>
      </c>
      <c r="BK1383" t="str">
        <f t="shared" si="64"/>
        <v>2020</v>
      </c>
      <c r="BL1383" t="str">
        <f>MID(Merge1[[#This Row],[OC_DATA_FINE_PROGETTO_PREVISTA]],5,2)</f>
        <v>06</v>
      </c>
      <c r="BM1383" s="8">
        <f>(Merge1[[#This Row],[Colonna2]]-Merge1[[#This Row],[Colonna1]])*12+Merge1[[#This Row],[Colonna22]]-Merge1[[#This Row],[Colonna12]]</f>
        <v>21</v>
      </c>
      <c r="BO1383" t="str">
        <f t="shared" si="65"/>
        <v/>
      </c>
      <c r="BP1383" s="2" t="s">
        <v>76</v>
      </c>
      <c r="BQ1383" s="2" t="s">
        <v>76</v>
      </c>
      <c r="BR1383" s="2" t="s">
        <v>87</v>
      </c>
      <c r="BS1383" s="2" t="s">
        <v>88</v>
      </c>
      <c r="BT1383" s="2" t="s">
        <v>89</v>
      </c>
    </row>
    <row r="1384" spans="1:72" x14ac:dyDescent="0.35">
      <c r="A1384" s="2" t="s">
        <v>3489</v>
      </c>
      <c r="B1384" s="2" t="s">
        <v>3490</v>
      </c>
      <c r="C1384" s="2" t="s">
        <v>3491</v>
      </c>
      <c r="D1384" s="2" t="s">
        <v>3472</v>
      </c>
      <c r="E1384" s="2" t="s">
        <v>3492</v>
      </c>
      <c r="F1384">
        <v>1</v>
      </c>
      <c r="G1384" s="2" t="s">
        <v>151</v>
      </c>
      <c r="H1384">
        <v>7</v>
      </c>
      <c r="I1384" s="2" t="s">
        <v>770</v>
      </c>
      <c r="J1384">
        <v>20</v>
      </c>
      <c r="K1384" s="2" t="s">
        <v>3054</v>
      </c>
      <c r="L1384">
        <v>8</v>
      </c>
      <c r="M1384" s="2" t="s">
        <v>112</v>
      </c>
      <c r="N1384">
        <v>62</v>
      </c>
      <c r="O1384" s="2" t="s">
        <v>2450</v>
      </c>
      <c r="P1384">
        <v>634</v>
      </c>
      <c r="Q1384" s="2" t="s">
        <v>2770</v>
      </c>
      <c r="R1384" t="s">
        <v>67</v>
      </c>
      <c r="S1384" t="s">
        <v>67</v>
      </c>
      <c r="T1384" s="2" t="s">
        <v>1331</v>
      </c>
      <c r="U1384" s="2" t="s">
        <v>1332</v>
      </c>
      <c r="V1384">
        <v>606</v>
      </c>
      <c r="W1384" s="2" t="s">
        <v>2389</v>
      </c>
      <c r="X1384">
        <v>39164.9</v>
      </c>
      <c r="Y1384">
        <v>39164.9</v>
      </c>
      <c r="AD1384">
        <v>27415.43</v>
      </c>
      <c r="AF1384">
        <v>0</v>
      </c>
      <c r="AG1384">
        <v>11749.46</v>
      </c>
      <c r="AK1384">
        <v>105810</v>
      </c>
      <c r="AL1384" s="5">
        <v>78329.789999999994</v>
      </c>
      <c r="AM1384">
        <v>0</v>
      </c>
      <c r="AN1384">
        <v>0</v>
      </c>
      <c r="AO1384">
        <v>39164.9</v>
      </c>
      <c r="AP1384">
        <v>39164.9</v>
      </c>
      <c r="AS1384">
        <v>27415.43</v>
      </c>
      <c r="AU1384">
        <v>11749.46</v>
      </c>
      <c r="AY1384">
        <v>105810</v>
      </c>
      <c r="AZ1384" s="5">
        <v>78329.789999999994</v>
      </c>
      <c r="BA1384" s="5">
        <v>78329.789999999994</v>
      </c>
      <c r="BB1384" s="5">
        <v>78329.789999999994</v>
      </c>
      <c r="BC1384" s="5">
        <v>78329.789999999994</v>
      </c>
      <c r="BD1384" s="5">
        <v>78329.789999999994</v>
      </c>
      <c r="BE1384" s="5">
        <v>0</v>
      </c>
      <c r="BF1384" s="5">
        <v>184139.82</v>
      </c>
      <c r="BG1384">
        <v>20160722</v>
      </c>
      <c r="BH1384" s="9" t="str">
        <f t="shared" si="63"/>
        <v>2016</v>
      </c>
      <c r="BI1384" t="str">
        <f>MID(Merge1[[#This Row],[OC_DATA_INIZIO_PROGETTO]],5,2)</f>
        <v>07</v>
      </c>
      <c r="BJ1384">
        <v>20180331</v>
      </c>
      <c r="BK1384" t="str">
        <f t="shared" si="64"/>
        <v>2018</v>
      </c>
      <c r="BL1384" t="str">
        <f>MID(Merge1[[#This Row],[OC_DATA_FINE_PROGETTO_PREVISTA]],5,2)</f>
        <v>03</v>
      </c>
      <c r="BM1384" s="8">
        <f>(Merge1[[#This Row],[Colonna2]]-Merge1[[#This Row],[Colonna1]])*12+Merge1[[#This Row],[Colonna22]]-Merge1[[#This Row],[Colonna12]]</f>
        <v>20</v>
      </c>
      <c r="BN1384">
        <v>20180630</v>
      </c>
      <c r="BO1384" t="str">
        <f t="shared" si="65"/>
        <v>2018</v>
      </c>
      <c r="BP1384" s="2" t="s">
        <v>116</v>
      </c>
      <c r="BQ1384" s="2" t="s">
        <v>763</v>
      </c>
      <c r="BR1384" s="2" t="s">
        <v>440</v>
      </c>
      <c r="BS1384" s="2" t="s">
        <v>773</v>
      </c>
      <c r="BT1384" s="2" t="s">
        <v>774</v>
      </c>
    </row>
    <row r="1385" spans="1:72" x14ac:dyDescent="0.35">
      <c r="A1385" s="2" t="s">
        <v>7291</v>
      </c>
      <c r="B1385" s="2" t="s">
        <v>7292</v>
      </c>
      <c r="C1385" s="2" t="s">
        <v>7293</v>
      </c>
      <c r="D1385" s="2" t="s">
        <v>7294</v>
      </c>
      <c r="E1385" s="2" t="s">
        <v>7295</v>
      </c>
      <c r="F1385">
        <v>8</v>
      </c>
      <c r="G1385" s="2" t="s">
        <v>441</v>
      </c>
      <c r="H1385">
        <v>2</v>
      </c>
      <c r="I1385" s="2" t="s">
        <v>430</v>
      </c>
      <c r="J1385">
        <v>12</v>
      </c>
      <c r="K1385" s="2" t="s">
        <v>437</v>
      </c>
      <c r="L1385">
        <v>11</v>
      </c>
      <c r="M1385" s="2" t="s">
        <v>443</v>
      </c>
      <c r="N1385">
        <v>71</v>
      </c>
      <c r="O1385" s="2" t="s">
        <v>507</v>
      </c>
      <c r="P1385">
        <v>10</v>
      </c>
      <c r="Q1385" s="2" t="s">
        <v>1815</v>
      </c>
      <c r="R1385" t="s">
        <v>67</v>
      </c>
      <c r="S1385" t="s">
        <v>67</v>
      </c>
      <c r="T1385" s="2" t="s">
        <v>504</v>
      </c>
      <c r="U1385" s="2" t="s">
        <v>505</v>
      </c>
      <c r="V1385">
        <v>915</v>
      </c>
      <c r="W1385" s="2" t="s">
        <v>632</v>
      </c>
      <c r="X1385">
        <v>78065.899999999994</v>
      </c>
      <c r="Z1385">
        <v>78065.899999999994</v>
      </c>
      <c r="AF1385">
        <v>0</v>
      </c>
      <c r="AL1385" s="5">
        <v>78065.899999999994</v>
      </c>
      <c r="AM1385">
        <v>0</v>
      </c>
      <c r="AN1385">
        <v>0</v>
      </c>
      <c r="AO1385">
        <v>78065.899999999994</v>
      </c>
      <c r="AQ1385">
        <v>78065.899999999994</v>
      </c>
      <c r="AZ1385" s="5">
        <v>78065.899999999994</v>
      </c>
      <c r="BA1385" s="5">
        <v>78065.899999999994</v>
      </c>
      <c r="BB1385" s="5">
        <v>78065.899999999994</v>
      </c>
      <c r="BF1385" s="5">
        <v>0</v>
      </c>
      <c r="BG1385">
        <v>20191108</v>
      </c>
      <c r="BH1385" s="9" t="str">
        <f t="shared" si="63"/>
        <v>2019</v>
      </c>
      <c r="BI1385" t="str">
        <f>MID(Merge1[[#This Row],[OC_DATA_INIZIO_PROGETTO]],5,2)</f>
        <v>11</v>
      </c>
      <c r="BJ1385">
        <v>20210123</v>
      </c>
      <c r="BK1385" t="str">
        <f t="shared" si="64"/>
        <v>2021</v>
      </c>
      <c r="BL1385" t="str">
        <f>MID(Merge1[[#This Row],[OC_DATA_FINE_PROGETTO_PREVISTA]],5,2)</f>
        <v>01</v>
      </c>
      <c r="BM1385" s="8">
        <f>(Merge1[[#This Row],[Colonna2]]-Merge1[[#This Row],[Colonna1]])*12+Merge1[[#This Row],[Colonna22]]-Merge1[[#This Row],[Colonna12]]</f>
        <v>14</v>
      </c>
      <c r="BO1385" t="str">
        <f t="shared" si="65"/>
        <v/>
      </c>
      <c r="BP1385" s="2" t="s">
        <v>86</v>
      </c>
      <c r="BQ1385" s="2" t="s">
        <v>76</v>
      </c>
      <c r="BR1385" s="2" t="s">
        <v>77</v>
      </c>
      <c r="BS1385" s="2" t="s">
        <v>434</v>
      </c>
      <c r="BT1385" s="2" t="s">
        <v>435</v>
      </c>
    </row>
    <row r="1386" spans="1:72" x14ac:dyDescent="0.35">
      <c r="A1386" s="2" t="s">
        <v>516</v>
      </c>
      <c r="B1386" s="2" t="s">
        <v>517</v>
      </c>
      <c r="C1386" s="2" t="s">
        <v>518</v>
      </c>
      <c r="D1386" s="2" t="s">
        <v>519</v>
      </c>
      <c r="E1386" s="2" t="s">
        <v>520</v>
      </c>
      <c r="F1386">
        <v>11</v>
      </c>
      <c r="G1386" s="2" t="s">
        <v>436</v>
      </c>
      <c r="H1386">
        <v>6</v>
      </c>
      <c r="I1386" s="2" t="s">
        <v>94</v>
      </c>
      <c r="J1386">
        <v>1</v>
      </c>
      <c r="K1386" s="2" t="s">
        <v>442</v>
      </c>
      <c r="L1386">
        <v>11</v>
      </c>
      <c r="M1386" s="2" t="s">
        <v>443</v>
      </c>
      <c r="N1386">
        <v>71</v>
      </c>
      <c r="O1386" s="2" t="s">
        <v>507</v>
      </c>
      <c r="P1386">
        <v>3</v>
      </c>
      <c r="Q1386" s="2" t="s">
        <v>508</v>
      </c>
      <c r="R1386" t="s">
        <v>67</v>
      </c>
      <c r="S1386" t="s">
        <v>67</v>
      </c>
      <c r="T1386" s="2" t="s">
        <v>73</v>
      </c>
      <c r="U1386" s="2" t="s">
        <v>74</v>
      </c>
      <c r="V1386">
        <v>9999</v>
      </c>
      <c r="W1386" s="2" t="s">
        <v>433</v>
      </c>
      <c r="X1386">
        <v>77907.67</v>
      </c>
      <c r="Z1386">
        <v>77907.67</v>
      </c>
      <c r="AF1386">
        <v>0</v>
      </c>
      <c r="AL1386" s="5">
        <v>77907.67</v>
      </c>
      <c r="AM1386">
        <v>0</v>
      </c>
      <c r="AN1386">
        <v>0</v>
      </c>
      <c r="AO1386">
        <v>77907.67</v>
      </c>
      <c r="AQ1386">
        <v>77907.67</v>
      </c>
      <c r="AZ1386" s="5">
        <v>77907.67</v>
      </c>
      <c r="BA1386" s="5">
        <v>77907.67</v>
      </c>
      <c r="BB1386" s="5">
        <v>77907.67</v>
      </c>
      <c r="BC1386" s="5">
        <v>4276.3500000000004</v>
      </c>
      <c r="BD1386" s="5">
        <v>4276.3500000000004</v>
      </c>
      <c r="BE1386" s="5">
        <v>0</v>
      </c>
      <c r="BF1386" s="5">
        <v>4276.3500000000004</v>
      </c>
      <c r="BG1386">
        <v>20180424</v>
      </c>
      <c r="BH1386" s="9" t="str">
        <f t="shared" si="63"/>
        <v>2018</v>
      </c>
      <c r="BI1386" t="str">
        <f>MID(Merge1[[#This Row],[OC_DATA_INIZIO_PROGETTO]],5,2)</f>
        <v>04</v>
      </c>
      <c r="BJ1386">
        <v>20190913</v>
      </c>
      <c r="BK1386" t="str">
        <f t="shared" si="64"/>
        <v>2019</v>
      </c>
      <c r="BL1386" t="str">
        <f>MID(Merge1[[#This Row],[OC_DATA_FINE_PROGETTO_PREVISTA]],5,2)</f>
        <v>09</v>
      </c>
      <c r="BM1386" s="8">
        <f>(Merge1[[#This Row],[Colonna2]]-Merge1[[#This Row],[Colonna1]])*12+Merge1[[#This Row],[Colonna22]]-Merge1[[#This Row],[Colonna12]]</f>
        <v>17</v>
      </c>
      <c r="BO1386" t="str">
        <f t="shared" si="65"/>
        <v/>
      </c>
      <c r="BP1386" s="2" t="s">
        <v>76</v>
      </c>
      <c r="BQ1386" s="2" t="s">
        <v>76</v>
      </c>
      <c r="BR1386" s="2" t="s">
        <v>77</v>
      </c>
      <c r="BS1386" s="2" t="s">
        <v>509</v>
      </c>
      <c r="BT1386" s="2" t="s">
        <v>510</v>
      </c>
    </row>
    <row r="1387" spans="1:72" x14ac:dyDescent="0.35">
      <c r="A1387" s="2" t="s">
        <v>17205</v>
      </c>
      <c r="B1387" s="2" t="s">
        <v>17197</v>
      </c>
      <c r="C1387" s="2" t="s">
        <v>17198</v>
      </c>
      <c r="D1387" s="2" t="s">
        <v>17199</v>
      </c>
      <c r="E1387" s="2" t="s">
        <v>17206</v>
      </c>
      <c r="F1387">
        <v>1</v>
      </c>
      <c r="G1387" s="2" t="s">
        <v>151</v>
      </c>
      <c r="H1387">
        <v>7</v>
      </c>
      <c r="I1387" s="2" t="s">
        <v>770</v>
      </c>
      <c r="J1387">
        <v>99</v>
      </c>
      <c r="K1387" s="2" t="s">
        <v>81</v>
      </c>
      <c r="L1387">
        <v>8</v>
      </c>
      <c r="M1387" s="2" t="s">
        <v>112</v>
      </c>
      <c r="N1387">
        <v>62</v>
      </c>
      <c r="O1387" s="2" t="s">
        <v>2450</v>
      </c>
      <c r="P1387">
        <v>999</v>
      </c>
      <c r="Q1387" s="2" t="s">
        <v>3522</v>
      </c>
      <c r="R1387" t="s">
        <v>67</v>
      </c>
      <c r="S1387" t="s">
        <v>67</v>
      </c>
      <c r="T1387" s="2" t="s">
        <v>1986</v>
      </c>
      <c r="U1387" s="2" t="s">
        <v>1987</v>
      </c>
      <c r="V1387">
        <v>915</v>
      </c>
      <c r="W1387" s="2" t="s">
        <v>632</v>
      </c>
      <c r="X1387">
        <v>38889.410000000003</v>
      </c>
      <c r="Y1387">
        <v>38889.410000000003</v>
      </c>
      <c r="AD1387">
        <v>27222.59</v>
      </c>
      <c r="AF1387">
        <v>0</v>
      </c>
      <c r="AG1387">
        <v>11666.82</v>
      </c>
      <c r="AK1387">
        <v>115251</v>
      </c>
      <c r="AL1387" s="5">
        <v>77778.820000000007</v>
      </c>
      <c r="AM1387">
        <v>0</v>
      </c>
      <c r="AN1387">
        <v>0</v>
      </c>
      <c r="AO1387">
        <v>38889.410000000003</v>
      </c>
      <c r="AP1387">
        <v>38889.410000000003</v>
      </c>
      <c r="AS1387">
        <v>27222.59</v>
      </c>
      <c r="AU1387">
        <v>11666.82</v>
      </c>
      <c r="AY1387">
        <v>115251</v>
      </c>
      <c r="AZ1387" s="5">
        <v>77778.820000000007</v>
      </c>
      <c r="BA1387" s="5">
        <v>77778.820000000007</v>
      </c>
      <c r="BB1387" s="5">
        <v>77778.820000000007</v>
      </c>
      <c r="BC1387" s="5">
        <v>50234.35</v>
      </c>
      <c r="BD1387" s="5">
        <v>50234.35</v>
      </c>
      <c r="BE1387" s="5">
        <v>0</v>
      </c>
      <c r="BF1387" s="5">
        <v>111632.46</v>
      </c>
      <c r="BG1387">
        <v>20180102</v>
      </c>
      <c r="BH1387" s="9" t="str">
        <f t="shared" si="63"/>
        <v>2018</v>
      </c>
      <c r="BI1387" t="str">
        <f>MID(Merge1[[#This Row],[OC_DATA_INIZIO_PROGETTO]],5,2)</f>
        <v>01</v>
      </c>
      <c r="BJ1387">
        <v>20200718</v>
      </c>
      <c r="BK1387" t="str">
        <f t="shared" si="64"/>
        <v>2020</v>
      </c>
      <c r="BL1387" t="str">
        <f>MID(Merge1[[#This Row],[OC_DATA_FINE_PROGETTO_PREVISTA]],5,2)</f>
        <v>07</v>
      </c>
      <c r="BM1387" s="8">
        <f>(Merge1[[#This Row],[Colonna2]]-Merge1[[#This Row],[Colonna1]])*12+Merge1[[#This Row],[Colonna22]]-Merge1[[#This Row],[Colonna12]]</f>
        <v>30</v>
      </c>
      <c r="BN1387">
        <v>20201022</v>
      </c>
      <c r="BO1387" t="str">
        <f t="shared" si="65"/>
        <v>2020</v>
      </c>
      <c r="BP1387" s="2" t="s">
        <v>76</v>
      </c>
      <c r="BQ1387" s="2" t="s">
        <v>76</v>
      </c>
      <c r="BR1387" s="2" t="s">
        <v>440</v>
      </c>
      <c r="BS1387" s="2" t="s">
        <v>773</v>
      </c>
      <c r="BT1387" s="2" t="s">
        <v>774</v>
      </c>
    </row>
    <row r="1388" spans="1:72" x14ac:dyDescent="0.35">
      <c r="A1388" s="2" t="s">
        <v>14253</v>
      </c>
      <c r="B1388" s="2" t="s">
        <v>14254</v>
      </c>
      <c r="C1388" s="2" t="s">
        <v>14255</v>
      </c>
      <c r="D1388" s="2" t="s">
        <v>14256</v>
      </c>
      <c r="E1388" s="2" t="s">
        <v>14257</v>
      </c>
      <c r="F1388">
        <v>1</v>
      </c>
      <c r="G1388" s="2" t="s">
        <v>151</v>
      </c>
      <c r="H1388">
        <v>7</v>
      </c>
      <c r="I1388" s="2" t="s">
        <v>770</v>
      </c>
      <c r="J1388">
        <v>99</v>
      </c>
      <c r="K1388" s="2" t="s">
        <v>81</v>
      </c>
      <c r="L1388">
        <v>8</v>
      </c>
      <c r="M1388" s="2" t="s">
        <v>112</v>
      </c>
      <c r="N1388">
        <v>62</v>
      </c>
      <c r="O1388" s="2" t="s">
        <v>2450</v>
      </c>
      <c r="P1388">
        <v>999</v>
      </c>
      <c r="Q1388" s="2" t="s">
        <v>3522</v>
      </c>
      <c r="R1388" t="s">
        <v>67</v>
      </c>
      <c r="S1388" t="s">
        <v>67</v>
      </c>
      <c r="T1388" s="2" t="s">
        <v>1986</v>
      </c>
      <c r="U1388" s="2" t="s">
        <v>1987</v>
      </c>
      <c r="V1388">
        <v>906</v>
      </c>
      <c r="W1388" s="2" t="s">
        <v>6660</v>
      </c>
      <c r="X1388">
        <v>38875</v>
      </c>
      <c r="Y1388">
        <v>38875</v>
      </c>
      <c r="AD1388">
        <v>27212.5</v>
      </c>
      <c r="AF1388">
        <v>0</v>
      </c>
      <c r="AG1388">
        <v>11662.5</v>
      </c>
      <c r="AK1388">
        <v>22250</v>
      </c>
      <c r="AL1388" s="5">
        <v>77750</v>
      </c>
      <c r="AM1388">
        <v>0</v>
      </c>
      <c r="AN1388">
        <v>0</v>
      </c>
      <c r="AO1388">
        <v>38875</v>
      </c>
      <c r="AP1388">
        <v>38875</v>
      </c>
      <c r="AS1388">
        <v>27212.5</v>
      </c>
      <c r="AU1388">
        <v>11662.5</v>
      </c>
      <c r="AY1388">
        <v>22250</v>
      </c>
      <c r="AZ1388" s="5">
        <v>77750</v>
      </c>
      <c r="BA1388" s="5">
        <v>77750</v>
      </c>
      <c r="BB1388" s="5">
        <v>77750</v>
      </c>
      <c r="BC1388" s="5">
        <v>77750</v>
      </c>
      <c r="BD1388" s="5">
        <v>77750</v>
      </c>
      <c r="BE1388" s="5">
        <v>0</v>
      </c>
      <c r="BF1388" s="5">
        <v>100000</v>
      </c>
      <c r="BG1388">
        <v>20190615</v>
      </c>
      <c r="BH1388" s="9" t="str">
        <f t="shared" si="63"/>
        <v>2019</v>
      </c>
      <c r="BI1388" t="str">
        <f>MID(Merge1[[#This Row],[OC_DATA_INIZIO_PROGETTO]],5,2)</f>
        <v>06</v>
      </c>
      <c r="BJ1388">
        <v>20200715</v>
      </c>
      <c r="BK1388" t="str">
        <f t="shared" si="64"/>
        <v>2020</v>
      </c>
      <c r="BL1388" t="str">
        <f>MID(Merge1[[#This Row],[OC_DATA_FINE_PROGETTO_PREVISTA]],5,2)</f>
        <v>07</v>
      </c>
      <c r="BM1388" s="8">
        <f>(Merge1[[#This Row],[Colonna2]]-Merge1[[#This Row],[Colonna1]])*12+Merge1[[#This Row],[Colonna22]]-Merge1[[#This Row],[Colonna12]]</f>
        <v>13</v>
      </c>
      <c r="BN1388">
        <v>20200713</v>
      </c>
      <c r="BO1388" t="str">
        <f t="shared" si="65"/>
        <v>2020</v>
      </c>
      <c r="BP1388" s="2" t="s">
        <v>116</v>
      </c>
      <c r="BQ1388" s="2" t="s">
        <v>763</v>
      </c>
      <c r="BR1388" s="2" t="s">
        <v>440</v>
      </c>
      <c r="BS1388" s="2" t="s">
        <v>773</v>
      </c>
      <c r="BT1388" s="2" t="s">
        <v>774</v>
      </c>
    </row>
    <row r="1389" spans="1:72" x14ac:dyDescent="0.35">
      <c r="A1389" s="2" t="s">
        <v>21886</v>
      </c>
      <c r="B1389" s="2" t="s">
        <v>21884</v>
      </c>
      <c r="C1389" s="2" t="s">
        <v>21887</v>
      </c>
      <c r="D1389" s="2" t="s">
        <v>21659</v>
      </c>
      <c r="E1389" s="2" t="s">
        <v>21888</v>
      </c>
      <c r="F1389">
        <v>8</v>
      </c>
      <c r="G1389" s="2" t="s">
        <v>441</v>
      </c>
      <c r="H1389">
        <v>2</v>
      </c>
      <c r="I1389" s="2" t="s">
        <v>430</v>
      </c>
      <c r="J1389">
        <v>12</v>
      </c>
      <c r="K1389" s="2" t="s">
        <v>437</v>
      </c>
      <c r="L1389">
        <v>11</v>
      </c>
      <c r="M1389" s="2" t="s">
        <v>443</v>
      </c>
      <c r="N1389">
        <v>71</v>
      </c>
      <c r="O1389" s="2" t="s">
        <v>507</v>
      </c>
      <c r="P1389">
        <v>20</v>
      </c>
      <c r="Q1389" s="2" t="s">
        <v>579</v>
      </c>
      <c r="R1389" t="s">
        <v>67</v>
      </c>
      <c r="S1389" t="s">
        <v>67</v>
      </c>
      <c r="T1389" s="2" t="s">
        <v>73</v>
      </c>
      <c r="U1389" s="2" t="s">
        <v>74</v>
      </c>
      <c r="V1389">
        <v>710</v>
      </c>
      <c r="W1389" s="2" t="s">
        <v>7185</v>
      </c>
      <c r="X1389">
        <v>38846.5</v>
      </c>
      <c r="Z1389">
        <v>38846.5</v>
      </c>
      <c r="AD1389">
        <v>27192.55</v>
      </c>
      <c r="AF1389">
        <v>0</v>
      </c>
      <c r="AG1389">
        <v>11653.95</v>
      </c>
      <c r="AL1389" s="5">
        <v>77693</v>
      </c>
      <c r="AM1389">
        <v>0</v>
      </c>
      <c r="AN1389">
        <v>0</v>
      </c>
      <c r="AO1389">
        <v>38846.5</v>
      </c>
      <c r="AQ1389">
        <v>38846.5</v>
      </c>
      <c r="AS1389">
        <v>27192.55</v>
      </c>
      <c r="AU1389">
        <v>11653.95</v>
      </c>
      <c r="AZ1389" s="5">
        <v>77693</v>
      </c>
      <c r="BA1389" s="5">
        <v>77693</v>
      </c>
      <c r="BB1389" s="5">
        <v>77693</v>
      </c>
      <c r="BC1389" s="5">
        <v>54187.7</v>
      </c>
      <c r="BD1389" s="5">
        <v>54187.7</v>
      </c>
      <c r="BE1389" s="5">
        <v>0</v>
      </c>
      <c r="BF1389" s="5">
        <v>54187.7</v>
      </c>
      <c r="BG1389">
        <v>20180410</v>
      </c>
      <c r="BH1389" s="9" t="str">
        <f t="shared" si="63"/>
        <v>2018</v>
      </c>
      <c r="BI1389" t="str">
        <f>MID(Merge1[[#This Row],[OC_DATA_INIZIO_PROGETTO]],5,2)</f>
        <v>04</v>
      </c>
      <c r="BJ1389">
        <v>20200630</v>
      </c>
      <c r="BK1389" t="str">
        <f t="shared" si="64"/>
        <v>2020</v>
      </c>
      <c r="BL1389" t="str">
        <f>MID(Merge1[[#This Row],[OC_DATA_FINE_PROGETTO_PREVISTA]],5,2)</f>
        <v>06</v>
      </c>
      <c r="BM1389" s="8">
        <f>(Merge1[[#This Row],[Colonna2]]-Merge1[[#This Row],[Colonna1]])*12+Merge1[[#This Row],[Colonna22]]-Merge1[[#This Row],[Colonna12]]</f>
        <v>26</v>
      </c>
      <c r="BN1389">
        <v>20201209</v>
      </c>
      <c r="BO1389" t="str">
        <f t="shared" si="65"/>
        <v>2020</v>
      </c>
      <c r="BP1389" s="2" t="s">
        <v>76</v>
      </c>
      <c r="BQ1389" s="2" t="s">
        <v>76</v>
      </c>
      <c r="BR1389" s="2" t="s">
        <v>440</v>
      </c>
      <c r="BS1389" s="2" t="s">
        <v>434</v>
      </c>
      <c r="BT1389" s="2" t="s">
        <v>435</v>
      </c>
    </row>
    <row r="1390" spans="1:72" x14ac:dyDescent="0.35">
      <c r="A1390" s="2" t="s">
        <v>4283</v>
      </c>
      <c r="B1390" s="2" t="s">
        <v>4284</v>
      </c>
      <c r="C1390" s="2" t="s">
        <v>4285</v>
      </c>
      <c r="D1390" s="2" t="s">
        <v>4286</v>
      </c>
      <c r="E1390" s="2" t="s">
        <v>4287</v>
      </c>
      <c r="F1390">
        <v>3</v>
      </c>
      <c r="G1390" s="2" t="s">
        <v>102</v>
      </c>
      <c r="H1390">
        <v>7</v>
      </c>
      <c r="I1390" s="2" t="s">
        <v>770</v>
      </c>
      <c r="J1390">
        <v>15</v>
      </c>
      <c r="K1390" s="2" t="s">
        <v>3707</v>
      </c>
      <c r="L1390">
        <v>7</v>
      </c>
      <c r="M1390" s="2" t="s">
        <v>1213</v>
      </c>
      <c r="N1390">
        <v>18</v>
      </c>
      <c r="O1390" s="2" t="s">
        <v>1214</v>
      </c>
      <c r="P1390">
        <v>999</v>
      </c>
      <c r="Q1390" s="2" t="s">
        <v>1215</v>
      </c>
      <c r="R1390" t="s">
        <v>67</v>
      </c>
      <c r="S1390" t="s">
        <v>67</v>
      </c>
      <c r="T1390" s="2" t="s">
        <v>504</v>
      </c>
      <c r="U1390" s="2" t="s">
        <v>505</v>
      </c>
      <c r="V1390">
        <v>611</v>
      </c>
      <c r="W1390" s="2" t="s">
        <v>2386</v>
      </c>
      <c r="X1390">
        <v>38837.22</v>
      </c>
      <c r="Y1390">
        <v>38837.22</v>
      </c>
      <c r="AD1390">
        <v>27186.05</v>
      </c>
      <c r="AF1390">
        <v>0</v>
      </c>
      <c r="AG1390">
        <v>11651.16</v>
      </c>
      <c r="AK1390">
        <v>77674</v>
      </c>
      <c r="AL1390" s="5">
        <v>77674.429999999993</v>
      </c>
      <c r="AM1390">
        <v>0</v>
      </c>
      <c r="AN1390">
        <v>0</v>
      </c>
      <c r="AO1390">
        <v>38837.22</v>
      </c>
      <c r="AP1390">
        <v>38837.22</v>
      </c>
      <c r="AS1390">
        <v>27186.05</v>
      </c>
      <c r="AU1390">
        <v>11651.16</v>
      </c>
      <c r="AY1390">
        <v>77674</v>
      </c>
      <c r="AZ1390" s="5">
        <v>77674.429999999993</v>
      </c>
      <c r="BA1390" s="5">
        <v>77674.429999999993</v>
      </c>
      <c r="BB1390" s="5">
        <v>77674.429999999993</v>
      </c>
      <c r="BC1390" s="5">
        <v>77674.429999999993</v>
      </c>
      <c r="BD1390" s="5">
        <v>77674.429999999993</v>
      </c>
      <c r="BE1390" s="5">
        <v>0</v>
      </c>
      <c r="BF1390" s="5">
        <v>155348.87</v>
      </c>
      <c r="BG1390">
        <v>20160630</v>
      </c>
      <c r="BH1390" s="9" t="str">
        <f t="shared" si="63"/>
        <v>2016</v>
      </c>
      <c r="BI1390" t="str">
        <f>MID(Merge1[[#This Row],[OC_DATA_INIZIO_PROGETTO]],5,2)</f>
        <v>06</v>
      </c>
      <c r="BJ1390">
        <v>20180618</v>
      </c>
      <c r="BK1390" t="str">
        <f t="shared" si="64"/>
        <v>2018</v>
      </c>
      <c r="BL1390" t="str">
        <f>MID(Merge1[[#This Row],[OC_DATA_FINE_PROGETTO_PREVISTA]],5,2)</f>
        <v>06</v>
      </c>
      <c r="BM1390" s="8">
        <f>(Merge1[[#This Row],[Colonna2]]-Merge1[[#This Row],[Colonna1]])*12+Merge1[[#This Row],[Colonna22]]-Merge1[[#This Row],[Colonna12]]</f>
        <v>24</v>
      </c>
      <c r="BN1390">
        <v>20190417</v>
      </c>
      <c r="BO1390" t="str">
        <f t="shared" si="65"/>
        <v>2019</v>
      </c>
      <c r="BP1390" s="2" t="s">
        <v>116</v>
      </c>
      <c r="BQ1390" s="2" t="s">
        <v>763</v>
      </c>
      <c r="BR1390" s="2" t="s">
        <v>440</v>
      </c>
      <c r="BS1390" s="2" t="s">
        <v>773</v>
      </c>
      <c r="BT1390" s="2" t="s">
        <v>774</v>
      </c>
    </row>
    <row r="1391" spans="1:72" x14ac:dyDescent="0.35">
      <c r="A1391" s="2" t="s">
        <v>21783</v>
      </c>
      <c r="B1391" s="2" t="s">
        <v>21784</v>
      </c>
      <c r="C1391" s="2" t="s">
        <v>21785</v>
      </c>
      <c r="D1391" s="2" t="s">
        <v>21659</v>
      </c>
      <c r="E1391" s="2" t="s">
        <v>21786</v>
      </c>
      <c r="F1391">
        <v>11</v>
      </c>
      <c r="G1391" s="2" t="s">
        <v>436</v>
      </c>
      <c r="H1391">
        <v>2</v>
      </c>
      <c r="I1391" s="2" t="s">
        <v>430</v>
      </c>
      <c r="J1391">
        <v>12</v>
      </c>
      <c r="K1391" s="2" t="s">
        <v>437</v>
      </c>
      <c r="L1391">
        <v>8</v>
      </c>
      <c r="M1391" s="2" t="s">
        <v>112</v>
      </c>
      <c r="N1391">
        <v>61</v>
      </c>
      <c r="O1391" s="2" t="s">
        <v>113</v>
      </c>
      <c r="P1391">
        <v>620</v>
      </c>
      <c r="Q1391" s="2" t="s">
        <v>114</v>
      </c>
      <c r="R1391" t="s">
        <v>67</v>
      </c>
      <c r="S1391" t="s">
        <v>67</v>
      </c>
      <c r="T1391" s="2" t="s">
        <v>73</v>
      </c>
      <c r="U1391" s="2" t="s">
        <v>74</v>
      </c>
      <c r="V1391">
        <v>710</v>
      </c>
      <c r="W1391" s="2" t="s">
        <v>7185</v>
      </c>
      <c r="X1391">
        <v>38764.800000000003</v>
      </c>
      <c r="Z1391">
        <v>38764.800000000003</v>
      </c>
      <c r="AD1391">
        <v>27135.360000000001</v>
      </c>
      <c r="AF1391">
        <v>0</v>
      </c>
      <c r="AG1391">
        <v>11629.44</v>
      </c>
      <c r="AL1391" s="5">
        <v>77529.600000000006</v>
      </c>
      <c r="AM1391">
        <v>0</v>
      </c>
      <c r="AN1391">
        <v>0</v>
      </c>
      <c r="AO1391">
        <v>38764.800000000003</v>
      </c>
      <c r="AQ1391">
        <v>38764.800000000003</v>
      </c>
      <c r="AS1391">
        <v>27135.360000000001</v>
      </c>
      <c r="AU1391">
        <v>11629.44</v>
      </c>
      <c r="AZ1391" s="5">
        <v>77529.600000000006</v>
      </c>
      <c r="BA1391" s="5">
        <v>77529.600000000006</v>
      </c>
      <c r="BB1391" s="5">
        <v>77529.600000000006</v>
      </c>
      <c r="BC1391" s="5">
        <v>40703.040000000001</v>
      </c>
      <c r="BD1391" s="5">
        <v>40703.040000000001</v>
      </c>
      <c r="BE1391" s="5">
        <v>0</v>
      </c>
      <c r="BF1391" s="5">
        <v>40703.040000000001</v>
      </c>
      <c r="BG1391">
        <v>20171130</v>
      </c>
      <c r="BH1391" s="9" t="str">
        <f t="shared" si="63"/>
        <v>2017</v>
      </c>
      <c r="BI1391" t="str">
        <f>MID(Merge1[[#This Row],[OC_DATA_INIZIO_PROGETTO]],5,2)</f>
        <v>11</v>
      </c>
      <c r="BJ1391">
        <v>20211031</v>
      </c>
      <c r="BK1391" t="str">
        <f t="shared" si="64"/>
        <v>2021</v>
      </c>
      <c r="BL1391" t="str">
        <f>MID(Merge1[[#This Row],[OC_DATA_FINE_PROGETTO_PREVISTA]],5,2)</f>
        <v>10</v>
      </c>
      <c r="BM1391" s="8">
        <f>(Merge1[[#This Row],[Colonna2]]-Merge1[[#This Row],[Colonna1]])*12+Merge1[[#This Row],[Colonna22]]-Merge1[[#This Row],[Colonna12]]</f>
        <v>47</v>
      </c>
      <c r="BO1391" t="str">
        <f t="shared" si="65"/>
        <v/>
      </c>
      <c r="BP1391" s="2" t="s">
        <v>76</v>
      </c>
      <c r="BQ1391" s="2" t="s">
        <v>76</v>
      </c>
      <c r="BR1391" s="2" t="s">
        <v>77</v>
      </c>
      <c r="BS1391" s="2" t="s">
        <v>434</v>
      </c>
      <c r="BT1391" s="2" t="s">
        <v>435</v>
      </c>
    </row>
    <row r="1392" spans="1:72" x14ac:dyDescent="0.35">
      <c r="A1392" s="2" t="s">
        <v>6011</v>
      </c>
      <c r="B1392" s="2" t="s">
        <v>6012</v>
      </c>
      <c r="C1392" s="2" t="s">
        <v>6013</v>
      </c>
      <c r="D1392" s="2" t="s">
        <v>6014</v>
      </c>
      <c r="E1392" s="2" t="s">
        <v>6015</v>
      </c>
      <c r="F1392">
        <v>3</v>
      </c>
      <c r="G1392" s="2" t="s">
        <v>102</v>
      </c>
      <c r="H1392">
        <v>7</v>
      </c>
      <c r="I1392" s="2" t="s">
        <v>770</v>
      </c>
      <c r="J1392">
        <v>1</v>
      </c>
      <c r="K1392" s="2" t="s">
        <v>69</v>
      </c>
      <c r="L1392">
        <v>11</v>
      </c>
      <c r="M1392" s="2" t="s">
        <v>443</v>
      </c>
      <c r="N1392">
        <v>75</v>
      </c>
      <c r="O1392" s="2" t="s">
        <v>502</v>
      </c>
      <c r="P1392">
        <v>804</v>
      </c>
      <c r="Q1392" s="2" t="s">
        <v>4764</v>
      </c>
      <c r="R1392" t="s">
        <v>67</v>
      </c>
      <c r="S1392" t="s">
        <v>67</v>
      </c>
      <c r="T1392" s="2" t="s">
        <v>504</v>
      </c>
      <c r="U1392" s="2" t="s">
        <v>505</v>
      </c>
      <c r="V1392">
        <v>606</v>
      </c>
      <c r="W1392" s="2" t="s">
        <v>2389</v>
      </c>
      <c r="X1392">
        <v>38730.97</v>
      </c>
      <c r="Y1392">
        <v>38730.97</v>
      </c>
      <c r="AD1392">
        <v>27111.68</v>
      </c>
      <c r="AF1392">
        <v>0</v>
      </c>
      <c r="AG1392">
        <v>11619.29</v>
      </c>
      <c r="AK1392">
        <v>51641</v>
      </c>
      <c r="AL1392" s="5">
        <v>77461.94</v>
      </c>
      <c r="AM1392">
        <v>0</v>
      </c>
      <c r="AN1392">
        <v>0</v>
      </c>
      <c r="AO1392">
        <v>38730.97</v>
      </c>
      <c r="AP1392">
        <v>38730.97</v>
      </c>
      <c r="AS1392">
        <v>27111.68</v>
      </c>
      <c r="AU1392">
        <v>11619.29</v>
      </c>
      <c r="AY1392">
        <v>51641</v>
      </c>
      <c r="AZ1392" s="5">
        <v>77461.94</v>
      </c>
      <c r="BA1392" s="5">
        <v>77461.94</v>
      </c>
      <c r="BB1392" s="5">
        <v>77461.94</v>
      </c>
      <c r="BF1392" s="5">
        <v>0</v>
      </c>
      <c r="BG1392">
        <v>20180201</v>
      </c>
      <c r="BH1392" s="9" t="str">
        <f t="shared" si="63"/>
        <v>2018</v>
      </c>
      <c r="BI1392" t="str">
        <f>MID(Merge1[[#This Row],[OC_DATA_INIZIO_PROGETTO]],5,2)</f>
        <v>02</v>
      </c>
      <c r="BJ1392">
        <v>20200327</v>
      </c>
      <c r="BK1392" t="str">
        <f t="shared" si="64"/>
        <v>2020</v>
      </c>
      <c r="BL1392" t="str">
        <f>MID(Merge1[[#This Row],[OC_DATA_FINE_PROGETTO_PREVISTA]],5,2)</f>
        <v>03</v>
      </c>
      <c r="BM1392" s="8">
        <f>(Merge1[[#This Row],[Colonna2]]-Merge1[[#This Row],[Colonna1]])*12+Merge1[[#This Row],[Colonna22]]-Merge1[[#This Row],[Colonna12]]</f>
        <v>25</v>
      </c>
      <c r="BO1392" t="str">
        <f t="shared" si="65"/>
        <v/>
      </c>
      <c r="BP1392" s="2" t="s">
        <v>86</v>
      </c>
      <c r="BQ1392" s="2" t="s">
        <v>76</v>
      </c>
      <c r="BR1392" s="2" t="s">
        <v>77</v>
      </c>
      <c r="BS1392" s="2" t="s">
        <v>773</v>
      </c>
      <c r="BT1392" s="2" t="s">
        <v>774</v>
      </c>
    </row>
    <row r="1393" spans="1:72" x14ac:dyDescent="0.35">
      <c r="A1393" s="2" t="s">
        <v>1217</v>
      </c>
      <c r="B1393" s="2" t="s">
        <v>1218</v>
      </c>
      <c r="C1393" s="2" t="s">
        <v>1219</v>
      </c>
      <c r="D1393" s="2" t="s">
        <v>1220</v>
      </c>
      <c r="E1393" s="2" t="s">
        <v>1221</v>
      </c>
      <c r="F1393">
        <v>11</v>
      </c>
      <c r="G1393" s="2" t="s">
        <v>436</v>
      </c>
      <c r="H1393">
        <v>6</v>
      </c>
      <c r="I1393" s="2" t="s">
        <v>94</v>
      </c>
      <c r="J1393">
        <v>1</v>
      </c>
      <c r="K1393" s="2" t="s">
        <v>442</v>
      </c>
      <c r="L1393">
        <v>11</v>
      </c>
      <c r="M1393" s="2" t="s">
        <v>443</v>
      </c>
      <c r="N1393">
        <v>71</v>
      </c>
      <c r="O1393" s="2" t="s">
        <v>507</v>
      </c>
      <c r="P1393">
        <v>15</v>
      </c>
      <c r="Q1393" s="2" t="s">
        <v>1222</v>
      </c>
      <c r="R1393" t="s">
        <v>67</v>
      </c>
      <c r="S1393" t="s">
        <v>67</v>
      </c>
      <c r="T1393" s="2" t="s">
        <v>73</v>
      </c>
      <c r="U1393" s="2" t="s">
        <v>74</v>
      </c>
      <c r="V1393">
        <v>1009</v>
      </c>
      <c r="W1393" s="2" t="s">
        <v>880</v>
      </c>
      <c r="X1393">
        <v>38674.120000000003</v>
      </c>
      <c r="Z1393">
        <v>38674.120000000003</v>
      </c>
      <c r="AD1393">
        <v>27071.88</v>
      </c>
      <c r="AF1393">
        <v>0</v>
      </c>
      <c r="AG1393">
        <v>11602.24</v>
      </c>
      <c r="AL1393" s="5">
        <v>77348.240000000005</v>
      </c>
      <c r="AM1393">
        <v>0</v>
      </c>
      <c r="AN1393">
        <v>0</v>
      </c>
      <c r="AO1393">
        <v>38674.120000000003</v>
      </c>
      <c r="AQ1393">
        <v>38674.120000000003</v>
      </c>
      <c r="AS1393">
        <v>27071.88</v>
      </c>
      <c r="AU1393">
        <v>11602.24</v>
      </c>
      <c r="AZ1393" s="5">
        <v>77348.240000000005</v>
      </c>
      <c r="BA1393" s="5">
        <v>77348.240000000005</v>
      </c>
      <c r="BB1393" s="5">
        <v>77348.240000000005</v>
      </c>
      <c r="BC1393" s="5">
        <v>77348.240000000005</v>
      </c>
      <c r="BD1393" s="5">
        <v>77348.240000000005</v>
      </c>
      <c r="BE1393" s="5">
        <v>0</v>
      </c>
      <c r="BF1393" s="5">
        <v>77348.240000000005</v>
      </c>
      <c r="BG1393">
        <v>20160116</v>
      </c>
      <c r="BH1393" s="9" t="str">
        <f t="shared" si="63"/>
        <v>2016</v>
      </c>
      <c r="BI1393" t="str">
        <f>MID(Merge1[[#This Row],[OC_DATA_INIZIO_PROGETTO]],5,2)</f>
        <v>01</v>
      </c>
      <c r="BJ1393">
        <v>20170118</v>
      </c>
      <c r="BK1393" t="str">
        <f t="shared" si="64"/>
        <v>2017</v>
      </c>
      <c r="BL1393" t="str">
        <f>MID(Merge1[[#This Row],[OC_DATA_FINE_PROGETTO_PREVISTA]],5,2)</f>
        <v>01</v>
      </c>
      <c r="BM1393" s="8">
        <f>(Merge1[[#This Row],[Colonna2]]-Merge1[[#This Row],[Colonna1]])*12+Merge1[[#This Row],[Colonna22]]-Merge1[[#This Row],[Colonna12]]</f>
        <v>12</v>
      </c>
      <c r="BN1393">
        <v>20170118</v>
      </c>
      <c r="BO1393" t="str">
        <f t="shared" si="65"/>
        <v>2017</v>
      </c>
      <c r="BP1393" s="2" t="s">
        <v>116</v>
      </c>
      <c r="BQ1393" s="2" t="s">
        <v>763</v>
      </c>
      <c r="BR1393" s="2" t="s">
        <v>440</v>
      </c>
      <c r="BS1393" s="2" t="s">
        <v>446</v>
      </c>
      <c r="BT1393" s="2" t="s">
        <v>447</v>
      </c>
    </row>
    <row r="1394" spans="1:72" x14ac:dyDescent="0.35">
      <c r="A1394" s="2" t="s">
        <v>28502</v>
      </c>
      <c r="B1394" s="2" t="s">
        <v>28503</v>
      </c>
      <c r="C1394" s="2" t="s">
        <v>28504</v>
      </c>
      <c r="D1394" s="2" t="s">
        <v>27718</v>
      </c>
      <c r="E1394" s="2" t="s">
        <v>28505</v>
      </c>
      <c r="F1394">
        <v>4</v>
      </c>
      <c r="G1394" s="2" t="s">
        <v>174</v>
      </c>
      <c r="H1394">
        <v>3</v>
      </c>
      <c r="I1394" s="2" t="s">
        <v>68</v>
      </c>
      <c r="J1394">
        <v>9</v>
      </c>
      <c r="K1394" s="2" t="s">
        <v>4139</v>
      </c>
      <c r="L1394">
        <v>3</v>
      </c>
      <c r="M1394" s="2" t="s">
        <v>3884</v>
      </c>
      <c r="N1394">
        <v>16</v>
      </c>
      <c r="O1394" s="2" t="s">
        <v>8160</v>
      </c>
      <c r="P1394">
        <v>4</v>
      </c>
      <c r="Q1394" s="2" t="s">
        <v>8161</v>
      </c>
      <c r="R1394" t="s">
        <v>67</v>
      </c>
      <c r="S1394" t="s">
        <v>67</v>
      </c>
      <c r="T1394" s="2" t="s">
        <v>73</v>
      </c>
      <c r="U1394" s="2" t="s">
        <v>74</v>
      </c>
      <c r="V1394">
        <v>2003</v>
      </c>
      <c r="W1394" s="2" t="s">
        <v>19728</v>
      </c>
      <c r="X1394">
        <v>52460</v>
      </c>
      <c r="Y1394">
        <v>52460</v>
      </c>
      <c r="AD1394">
        <v>36722</v>
      </c>
      <c r="AF1394">
        <v>0</v>
      </c>
      <c r="AG1394">
        <v>15738</v>
      </c>
      <c r="AL1394" s="5">
        <v>104920</v>
      </c>
      <c r="AM1394">
        <v>18046.060000000001</v>
      </c>
      <c r="AN1394">
        <v>18046.060000000001</v>
      </c>
      <c r="AO1394">
        <v>38578.42</v>
      </c>
      <c r="AP1394">
        <v>52460</v>
      </c>
      <c r="AS1394">
        <v>36722</v>
      </c>
      <c r="AU1394">
        <v>11573.52</v>
      </c>
      <c r="AZ1394" s="5">
        <v>86873.94</v>
      </c>
      <c r="BA1394" s="5">
        <v>77156.83</v>
      </c>
      <c r="BB1394" s="5">
        <v>77156.83</v>
      </c>
      <c r="BC1394" s="5">
        <v>77156.83</v>
      </c>
      <c r="BD1394" s="5">
        <v>77156.83</v>
      </c>
      <c r="BE1394" s="5">
        <v>0</v>
      </c>
      <c r="BF1394" s="5">
        <v>77156.83</v>
      </c>
      <c r="BG1394">
        <v>20170420</v>
      </c>
      <c r="BH1394" s="9" t="str">
        <f t="shared" si="63"/>
        <v>2017</v>
      </c>
      <c r="BI1394" t="str">
        <f>MID(Merge1[[#This Row],[OC_DATA_INIZIO_PROGETTO]],5,2)</f>
        <v>04</v>
      </c>
      <c r="BJ1394">
        <v>20191213</v>
      </c>
      <c r="BK1394" t="str">
        <f t="shared" si="64"/>
        <v>2019</v>
      </c>
      <c r="BL1394" t="str">
        <f>MID(Merge1[[#This Row],[OC_DATA_FINE_PROGETTO_PREVISTA]],5,2)</f>
        <v>12</v>
      </c>
      <c r="BM1394" s="8">
        <f>(Merge1[[#This Row],[Colonna2]]-Merge1[[#This Row],[Colonna1]])*12+Merge1[[#This Row],[Colonna22]]-Merge1[[#This Row],[Colonna12]]</f>
        <v>32</v>
      </c>
      <c r="BN1394">
        <v>20191213</v>
      </c>
      <c r="BO1394" t="str">
        <f t="shared" si="65"/>
        <v>2019</v>
      </c>
      <c r="BP1394" s="2" t="s">
        <v>76</v>
      </c>
      <c r="BQ1394" s="2" t="s">
        <v>76</v>
      </c>
      <c r="BR1394" s="2" t="s">
        <v>440</v>
      </c>
      <c r="BS1394" s="2" t="s">
        <v>3041</v>
      </c>
      <c r="BT1394" s="2" t="s">
        <v>3042</v>
      </c>
    </row>
    <row r="1395" spans="1:72" x14ac:dyDescent="0.35">
      <c r="A1395" s="2" t="s">
        <v>4062</v>
      </c>
      <c r="B1395" s="2" t="s">
        <v>4063</v>
      </c>
      <c r="C1395" s="2" t="s">
        <v>4064</v>
      </c>
      <c r="D1395" s="2" t="s">
        <v>4065</v>
      </c>
      <c r="E1395" s="2" t="s">
        <v>4066</v>
      </c>
      <c r="F1395">
        <v>3</v>
      </c>
      <c r="G1395" s="2" t="s">
        <v>102</v>
      </c>
      <c r="H1395">
        <v>7</v>
      </c>
      <c r="I1395" s="2" t="s">
        <v>770</v>
      </c>
      <c r="J1395">
        <v>15</v>
      </c>
      <c r="K1395" s="2" t="s">
        <v>3707</v>
      </c>
      <c r="L1395">
        <v>7</v>
      </c>
      <c r="M1395" s="2" t="s">
        <v>1213</v>
      </c>
      <c r="N1395">
        <v>18</v>
      </c>
      <c r="O1395" s="2" t="s">
        <v>1214</v>
      </c>
      <c r="P1395">
        <v>999</v>
      </c>
      <c r="Q1395" s="2" t="s">
        <v>1215</v>
      </c>
      <c r="R1395" t="s">
        <v>67</v>
      </c>
      <c r="S1395" t="s">
        <v>67</v>
      </c>
      <c r="T1395" s="2" t="s">
        <v>504</v>
      </c>
      <c r="U1395" s="2" t="s">
        <v>505</v>
      </c>
      <c r="V1395">
        <v>611</v>
      </c>
      <c r="W1395" s="2" t="s">
        <v>2386</v>
      </c>
      <c r="X1395">
        <v>38534.400000000001</v>
      </c>
      <c r="Y1395">
        <v>38534.400000000001</v>
      </c>
      <c r="AD1395">
        <v>26974.080000000002</v>
      </c>
      <c r="AF1395">
        <v>0</v>
      </c>
      <c r="AG1395">
        <v>11560.31</v>
      </c>
      <c r="AK1395">
        <v>77069</v>
      </c>
      <c r="AL1395" s="5">
        <v>77068.789999999994</v>
      </c>
      <c r="AM1395">
        <v>0</v>
      </c>
      <c r="AN1395">
        <v>0</v>
      </c>
      <c r="AO1395">
        <v>38534.400000000001</v>
      </c>
      <c r="AP1395">
        <v>38534.400000000001</v>
      </c>
      <c r="AS1395">
        <v>26974.080000000002</v>
      </c>
      <c r="AU1395">
        <v>11560.31</v>
      </c>
      <c r="AY1395">
        <v>77069</v>
      </c>
      <c r="AZ1395" s="5">
        <v>77068.789999999994</v>
      </c>
      <c r="BA1395" s="5">
        <v>77068.789999999994</v>
      </c>
      <c r="BB1395" s="5">
        <v>77068.789999999994</v>
      </c>
      <c r="BC1395" s="5">
        <v>77068.789999999994</v>
      </c>
      <c r="BD1395" s="5">
        <v>77068.789999999994</v>
      </c>
      <c r="BE1395" s="5">
        <v>0</v>
      </c>
      <c r="BF1395" s="5">
        <v>154137.57999999999</v>
      </c>
      <c r="BG1395">
        <v>20170531</v>
      </c>
      <c r="BH1395" s="9" t="str">
        <f t="shared" si="63"/>
        <v>2017</v>
      </c>
      <c r="BI1395" t="str">
        <f>MID(Merge1[[#This Row],[OC_DATA_INIZIO_PROGETTO]],5,2)</f>
        <v>05</v>
      </c>
      <c r="BJ1395">
        <v>20180601</v>
      </c>
      <c r="BK1395" t="str">
        <f t="shared" si="64"/>
        <v>2018</v>
      </c>
      <c r="BL1395" t="str">
        <f>MID(Merge1[[#This Row],[OC_DATA_FINE_PROGETTO_PREVISTA]],5,2)</f>
        <v>06</v>
      </c>
      <c r="BM1395" s="8">
        <f>(Merge1[[#This Row],[Colonna2]]-Merge1[[#This Row],[Colonna1]])*12+Merge1[[#This Row],[Colonna22]]-Merge1[[#This Row],[Colonna12]]</f>
        <v>13</v>
      </c>
      <c r="BN1395">
        <v>20190607</v>
      </c>
      <c r="BO1395" t="str">
        <f t="shared" si="65"/>
        <v>2019</v>
      </c>
      <c r="BP1395" s="2" t="s">
        <v>116</v>
      </c>
      <c r="BQ1395" s="2" t="s">
        <v>763</v>
      </c>
      <c r="BR1395" s="2" t="s">
        <v>440</v>
      </c>
      <c r="BS1395" s="2" t="s">
        <v>773</v>
      </c>
      <c r="BT1395" s="2" t="s">
        <v>774</v>
      </c>
    </row>
    <row r="1396" spans="1:72" x14ac:dyDescent="0.35">
      <c r="A1396" s="2" t="s">
        <v>3209</v>
      </c>
      <c r="B1396" s="2" t="s">
        <v>3210</v>
      </c>
      <c r="C1396" s="2" t="s">
        <v>3211</v>
      </c>
      <c r="D1396" s="2" t="s">
        <v>3212</v>
      </c>
      <c r="E1396" s="2" t="s">
        <v>3213</v>
      </c>
      <c r="F1396">
        <v>1</v>
      </c>
      <c r="G1396" s="2" t="s">
        <v>151</v>
      </c>
      <c r="H1396">
        <v>7</v>
      </c>
      <c r="I1396" s="2" t="s">
        <v>770</v>
      </c>
      <c r="J1396">
        <v>20</v>
      </c>
      <c r="K1396" s="2" t="s">
        <v>3054</v>
      </c>
      <c r="L1396">
        <v>8</v>
      </c>
      <c r="M1396" s="2" t="s">
        <v>112</v>
      </c>
      <c r="N1396">
        <v>62</v>
      </c>
      <c r="O1396" s="2" t="s">
        <v>2450</v>
      </c>
      <c r="P1396">
        <v>634</v>
      </c>
      <c r="Q1396" s="2" t="s">
        <v>2770</v>
      </c>
      <c r="R1396" t="s">
        <v>67</v>
      </c>
      <c r="S1396" t="s">
        <v>67</v>
      </c>
      <c r="T1396" s="2" t="s">
        <v>1331</v>
      </c>
      <c r="U1396" s="2" t="s">
        <v>1332</v>
      </c>
      <c r="V1396">
        <v>606</v>
      </c>
      <c r="W1396" s="2" t="s">
        <v>2389</v>
      </c>
      <c r="X1396">
        <v>38530.959999999999</v>
      </c>
      <c r="Y1396">
        <v>38530.959999999999</v>
      </c>
      <c r="AD1396">
        <v>26971.67</v>
      </c>
      <c r="AF1396">
        <v>0</v>
      </c>
      <c r="AG1396">
        <v>11559.29</v>
      </c>
      <c r="AK1396">
        <v>115593</v>
      </c>
      <c r="AL1396" s="5">
        <v>77061.919999999998</v>
      </c>
      <c r="AM1396">
        <v>0</v>
      </c>
      <c r="AN1396">
        <v>0</v>
      </c>
      <c r="AO1396">
        <v>38530.959999999999</v>
      </c>
      <c r="AP1396">
        <v>38530.959999999999</v>
      </c>
      <c r="AS1396">
        <v>26971.67</v>
      </c>
      <c r="AU1396">
        <v>11559.29</v>
      </c>
      <c r="AY1396">
        <v>115593</v>
      </c>
      <c r="AZ1396" s="5">
        <v>77061.919999999998</v>
      </c>
      <c r="BA1396" s="5">
        <v>77061.919999999998</v>
      </c>
      <c r="BB1396" s="5">
        <v>77061.919999999998</v>
      </c>
      <c r="BC1396" s="5">
        <v>77061.919999999998</v>
      </c>
      <c r="BD1396" s="5">
        <v>77061.919999999998</v>
      </c>
      <c r="BE1396" s="5">
        <v>0</v>
      </c>
      <c r="BF1396" s="5">
        <v>192654.8</v>
      </c>
      <c r="BG1396">
        <v>20160629</v>
      </c>
      <c r="BH1396" s="9" t="str">
        <f t="shared" si="63"/>
        <v>2016</v>
      </c>
      <c r="BI1396" t="str">
        <f>MID(Merge1[[#This Row],[OC_DATA_INIZIO_PROGETTO]],5,2)</f>
        <v>06</v>
      </c>
      <c r="BJ1396">
        <v>20180331</v>
      </c>
      <c r="BK1396" t="str">
        <f t="shared" si="64"/>
        <v>2018</v>
      </c>
      <c r="BL1396" t="str">
        <f>MID(Merge1[[#This Row],[OC_DATA_FINE_PROGETTO_PREVISTA]],5,2)</f>
        <v>03</v>
      </c>
      <c r="BM1396" s="8">
        <f>(Merge1[[#This Row],[Colonna2]]-Merge1[[#This Row],[Colonna1]])*12+Merge1[[#This Row],[Colonna22]]-Merge1[[#This Row],[Colonna12]]</f>
        <v>21</v>
      </c>
      <c r="BN1396">
        <v>20180331</v>
      </c>
      <c r="BO1396" t="str">
        <f t="shared" si="65"/>
        <v>2018</v>
      </c>
      <c r="BP1396" s="2" t="s">
        <v>116</v>
      </c>
      <c r="BQ1396" s="2" t="s">
        <v>763</v>
      </c>
      <c r="BR1396" s="2" t="s">
        <v>440</v>
      </c>
      <c r="BS1396" s="2" t="s">
        <v>773</v>
      </c>
      <c r="BT1396" s="2" t="s">
        <v>774</v>
      </c>
    </row>
    <row r="1397" spans="1:72" x14ac:dyDescent="0.35">
      <c r="A1397" s="2" t="s">
        <v>523</v>
      </c>
      <c r="B1397" s="2" t="s">
        <v>524</v>
      </c>
      <c r="C1397" s="2" t="s">
        <v>525</v>
      </c>
      <c r="D1397" s="2" t="s">
        <v>519</v>
      </c>
      <c r="E1397" s="2" t="s">
        <v>526</v>
      </c>
      <c r="F1397">
        <v>8</v>
      </c>
      <c r="G1397" s="2" t="s">
        <v>441</v>
      </c>
      <c r="H1397">
        <v>6</v>
      </c>
      <c r="I1397" s="2" t="s">
        <v>94</v>
      </c>
      <c r="J1397">
        <v>1</v>
      </c>
      <c r="K1397" s="2" t="s">
        <v>442</v>
      </c>
      <c r="L1397">
        <v>11</v>
      </c>
      <c r="M1397" s="2" t="s">
        <v>443</v>
      </c>
      <c r="N1397">
        <v>71</v>
      </c>
      <c r="O1397" s="2" t="s">
        <v>507</v>
      </c>
      <c r="P1397">
        <v>3</v>
      </c>
      <c r="Q1397" s="2" t="s">
        <v>508</v>
      </c>
      <c r="R1397" t="s">
        <v>67</v>
      </c>
      <c r="S1397" t="s">
        <v>67</v>
      </c>
      <c r="T1397" s="2" t="s">
        <v>73</v>
      </c>
      <c r="U1397" s="2" t="s">
        <v>74</v>
      </c>
      <c r="V1397">
        <v>9999</v>
      </c>
      <c r="W1397" s="2" t="s">
        <v>433</v>
      </c>
      <c r="X1397">
        <v>77001</v>
      </c>
      <c r="Z1397">
        <v>77001</v>
      </c>
      <c r="AF1397">
        <v>0</v>
      </c>
      <c r="AL1397" s="5">
        <v>77001</v>
      </c>
      <c r="AM1397">
        <v>0</v>
      </c>
      <c r="AN1397">
        <v>0</v>
      </c>
      <c r="AO1397">
        <v>77001</v>
      </c>
      <c r="AQ1397">
        <v>77001</v>
      </c>
      <c r="AZ1397" s="5">
        <v>77001</v>
      </c>
      <c r="BA1397" s="5">
        <v>77001</v>
      </c>
      <c r="BB1397" s="5">
        <v>77001</v>
      </c>
      <c r="BC1397" s="5">
        <v>30960</v>
      </c>
      <c r="BD1397" s="5">
        <v>30960</v>
      </c>
      <c r="BE1397" s="5">
        <v>0</v>
      </c>
      <c r="BF1397" s="5">
        <v>30960</v>
      </c>
      <c r="BG1397">
        <v>20180424</v>
      </c>
      <c r="BH1397" s="9" t="str">
        <f t="shared" si="63"/>
        <v>2018</v>
      </c>
      <c r="BI1397" t="str">
        <f>MID(Merge1[[#This Row],[OC_DATA_INIZIO_PROGETTO]],5,2)</f>
        <v>04</v>
      </c>
      <c r="BJ1397">
        <v>20190531</v>
      </c>
      <c r="BK1397" t="str">
        <f t="shared" si="64"/>
        <v>2019</v>
      </c>
      <c r="BL1397" t="str">
        <f>MID(Merge1[[#This Row],[OC_DATA_FINE_PROGETTO_PREVISTA]],5,2)</f>
        <v>05</v>
      </c>
      <c r="BM1397" s="8">
        <f>(Merge1[[#This Row],[Colonna2]]-Merge1[[#This Row],[Colonna1]])*12+Merge1[[#This Row],[Colonna22]]-Merge1[[#This Row],[Colonna12]]</f>
        <v>13</v>
      </c>
      <c r="BO1397" t="str">
        <f t="shared" si="65"/>
        <v/>
      </c>
      <c r="BP1397" s="2" t="s">
        <v>76</v>
      </c>
      <c r="BQ1397" s="2" t="s">
        <v>76</v>
      </c>
      <c r="BR1397" s="2" t="s">
        <v>77</v>
      </c>
      <c r="BS1397" s="2" t="s">
        <v>509</v>
      </c>
      <c r="BT1397" s="2" t="s">
        <v>510</v>
      </c>
    </row>
    <row r="1398" spans="1:72" x14ac:dyDescent="0.35">
      <c r="A1398" s="2" t="s">
        <v>11169</v>
      </c>
      <c r="B1398" s="2" t="s">
        <v>11170</v>
      </c>
      <c r="C1398" s="2" t="s">
        <v>11171</v>
      </c>
      <c r="D1398" s="2" t="s">
        <v>11172</v>
      </c>
      <c r="E1398" s="2" t="s">
        <v>11173</v>
      </c>
      <c r="F1398">
        <v>1</v>
      </c>
      <c r="G1398" s="2" t="s">
        <v>151</v>
      </c>
      <c r="H1398">
        <v>7</v>
      </c>
      <c r="I1398" s="2" t="s">
        <v>770</v>
      </c>
      <c r="J1398">
        <v>99</v>
      </c>
      <c r="K1398" s="2" t="s">
        <v>81</v>
      </c>
      <c r="L1398">
        <v>8</v>
      </c>
      <c r="M1398" s="2" t="s">
        <v>112</v>
      </c>
      <c r="N1398">
        <v>62</v>
      </c>
      <c r="O1398" s="2" t="s">
        <v>2450</v>
      </c>
      <c r="P1398">
        <v>999</v>
      </c>
      <c r="Q1398" s="2" t="s">
        <v>3522</v>
      </c>
      <c r="R1398" t="s">
        <v>67</v>
      </c>
      <c r="S1398" t="s">
        <v>67</v>
      </c>
      <c r="T1398" s="2" t="s">
        <v>1986</v>
      </c>
      <c r="U1398" s="2" t="s">
        <v>1987</v>
      </c>
      <c r="V1398">
        <v>929</v>
      </c>
      <c r="W1398" s="2" t="s">
        <v>6652</v>
      </c>
      <c r="X1398">
        <v>38453.53</v>
      </c>
      <c r="Y1398">
        <v>38453.53</v>
      </c>
      <c r="AD1398">
        <v>26917.47</v>
      </c>
      <c r="AF1398">
        <v>0</v>
      </c>
      <c r="AG1398">
        <v>11536.05</v>
      </c>
      <c r="AK1398">
        <v>114088</v>
      </c>
      <c r="AL1398" s="5">
        <v>76907.05</v>
      </c>
      <c r="AM1398">
        <v>0</v>
      </c>
      <c r="AN1398">
        <v>0</v>
      </c>
      <c r="AO1398">
        <v>38453.53</v>
      </c>
      <c r="AP1398">
        <v>38453.53</v>
      </c>
      <c r="AS1398">
        <v>26917.47</v>
      </c>
      <c r="AU1398">
        <v>11536.05</v>
      </c>
      <c r="AY1398">
        <v>114088</v>
      </c>
      <c r="AZ1398" s="5">
        <v>76907.05</v>
      </c>
      <c r="BA1398" s="5">
        <v>76907.05</v>
      </c>
      <c r="BB1398" s="5">
        <v>76907.05</v>
      </c>
      <c r="BF1398" s="5">
        <v>0</v>
      </c>
      <c r="BG1398">
        <v>20201204</v>
      </c>
      <c r="BH1398" s="9" t="str">
        <f t="shared" si="63"/>
        <v>2020</v>
      </c>
      <c r="BI1398" t="str">
        <f>MID(Merge1[[#This Row],[OC_DATA_INIZIO_PROGETTO]],5,2)</f>
        <v>12</v>
      </c>
      <c r="BJ1398">
        <v>20211231</v>
      </c>
      <c r="BK1398" t="str">
        <f t="shared" si="64"/>
        <v>2021</v>
      </c>
      <c r="BL1398" t="str">
        <f>MID(Merge1[[#This Row],[OC_DATA_FINE_PROGETTO_PREVISTA]],5,2)</f>
        <v>12</v>
      </c>
      <c r="BM1398" s="8">
        <f>(Merge1[[#This Row],[Colonna2]]-Merge1[[#This Row],[Colonna1]])*12+Merge1[[#This Row],[Colonna22]]-Merge1[[#This Row],[Colonna12]]</f>
        <v>12</v>
      </c>
      <c r="BN1398">
        <v>20211204</v>
      </c>
      <c r="BO1398" t="str">
        <f t="shared" si="65"/>
        <v>2021</v>
      </c>
      <c r="BP1398" s="2" t="s">
        <v>86</v>
      </c>
      <c r="BQ1398" s="2" t="s">
        <v>76</v>
      </c>
      <c r="BR1398" s="2" t="s">
        <v>77</v>
      </c>
      <c r="BS1398" s="2" t="s">
        <v>2387</v>
      </c>
      <c r="BT1398" s="2" t="s">
        <v>510</v>
      </c>
    </row>
    <row r="1399" spans="1:72" x14ac:dyDescent="0.35">
      <c r="A1399" s="2" t="s">
        <v>4483</v>
      </c>
      <c r="B1399" s="2" t="s">
        <v>4484</v>
      </c>
      <c r="C1399" s="2" t="s">
        <v>4485</v>
      </c>
      <c r="D1399" s="2" t="s">
        <v>4486</v>
      </c>
      <c r="E1399" s="2" t="s">
        <v>4487</v>
      </c>
      <c r="F1399">
        <v>3</v>
      </c>
      <c r="G1399" s="2" t="s">
        <v>102</v>
      </c>
      <c r="H1399">
        <v>7</v>
      </c>
      <c r="I1399" s="2" t="s">
        <v>770</v>
      </c>
      <c r="J1399">
        <v>99</v>
      </c>
      <c r="K1399" s="2" t="s">
        <v>81</v>
      </c>
      <c r="L1399">
        <v>9</v>
      </c>
      <c r="M1399" s="2" t="s">
        <v>98</v>
      </c>
      <c r="N1399">
        <v>21</v>
      </c>
      <c r="O1399" s="2" t="s">
        <v>185</v>
      </c>
      <c r="P1399">
        <v>211</v>
      </c>
      <c r="Q1399" s="2" t="s">
        <v>2663</v>
      </c>
      <c r="R1399" t="s">
        <v>67</v>
      </c>
      <c r="S1399" t="s">
        <v>67</v>
      </c>
      <c r="T1399" s="2" t="s">
        <v>1331</v>
      </c>
      <c r="U1399" s="2" t="s">
        <v>1332</v>
      </c>
      <c r="V1399">
        <v>611</v>
      </c>
      <c r="W1399" s="2" t="s">
        <v>2386</v>
      </c>
      <c r="X1399">
        <v>38414.01</v>
      </c>
      <c r="Y1399">
        <v>38414.01</v>
      </c>
      <c r="AD1399">
        <v>26889.8</v>
      </c>
      <c r="AF1399">
        <v>0</v>
      </c>
      <c r="AG1399">
        <v>11524.21</v>
      </c>
      <c r="AK1399">
        <v>158815</v>
      </c>
      <c r="AL1399" s="5">
        <v>76828.02</v>
      </c>
      <c r="AM1399">
        <v>0</v>
      </c>
      <c r="AN1399">
        <v>0</v>
      </c>
      <c r="AO1399">
        <v>38414.01</v>
      </c>
      <c r="AP1399">
        <v>38414.01</v>
      </c>
      <c r="AS1399">
        <v>26889.8</v>
      </c>
      <c r="AU1399">
        <v>11524.21</v>
      </c>
      <c r="AY1399">
        <v>158815</v>
      </c>
      <c r="AZ1399" s="5">
        <v>76828.02</v>
      </c>
      <c r="BA1399" s="5">
        <v>76828.02</v>
      </c>
      <c r="BB1399" s="5">
        <v>76828.02</v>
      </c>
      <c r="BC1399" s="5">
        <v>76828.02</v>
      </c>
      <c r="BD1399" s="5">
        <v>76828.02</v>
      </c>
      <c r="BE1399" s="5">
        <v>0</v>
      </c>
      <c r="BF1399" s="5">
        <v>235643.42</v>
      </c>
      <c r="BG1399">
        <v>20170615</v>
      </c>
      <c r="BH1399" s="9" t="str">
        <f t="shared" si="63"/>
        <v>2017</v>
      </c>
      <c r="BI1399" t="str">
        <f>MID(Merge1[[#This Row],[OC_DATA_INIZIO_PROGETTO]],5,2)</f>
        <v>06</v>
      </c>
      <c r="BJ1399">
        <v>20181022</v>
      </c>
      <c r="BK1399" t="str">
        <f t="shared" si="64"/>
        <v>2018</v>
      </c>
      <c r="BL1399" t="str">
        <f>MID(Merge1[[#This Row],[OC_DATA_FINE_PROGETTO_PREVISTA]],5,2)</f>
        <v>10</v>
      </c>
      <c r="BM1399" s="8">
        <f>(Merge1[[#This Row],[Colonna2]]-Merge1[[#This Row],[Colonna1]])*12+Merge1[[#This Row],[Colonna22]]-Merge1[[#This Row],[Colonna12]]</f>
        <v>16</v>
      </c>
      <c r="BN1399">
        <v>20181022</v>
      </c>
      <c r="BO1399" t="str">
        <f t="shared" si="65"/>
        <v>2018</v>
      </c>
      <c r="BP1399" s="2" t="s">
        <v>116</v>
      </c>
      <c r="BQ1399" s="2" t="s">
        <v>763</v>
      </c>
      <c r="BR1399" s="2" t="s">
        <v>440</v>
      </c>
      <c r="BS1399" s="2" t="s">
        <v>773</v>
      </c>
      <c r="BT1399" s="2" t="s">
        <v>774</v>
      </c>
    </row>
    <row r="1400" spans="1:72" x14ac:dyDescent="0.35">
      <c r="A1400" s="2" t="s">
        <v>29907</v>
      </c>
      <c r="B1400" s="2" t="s">
        <v>29908</v>
      </c>
      <c r="C1400" s="2" t="s">
        <v>29909</v>
      </c>
      <c r="D1400" s="2" t="s">
        <v>29590</v>
      </c>
      <c r="E1400" s="2" t="s">
        <v>29910</v>
      </c>
      <c r="F1400">
        <v>3</v>
      </c>
      <c r="G1400" s="2" t="s">
        <v>102</v>
      </c>
      <c r="H1400">
        <v>7</v>
      </c>
      <c r="I1400" s="2" t="s">
        <v>770</v>
      </c>
      <c r="J1400">
        <v>20</v>
      </c>
      <c r="K1400" s="2" t="s">
        <v>3054</v>
      </c>
      <c r="L1400">
        <v>8</v>
      </c>
      <c r="M1400" s="2" t="s">
        <v>112</v>
      </c>
      <c r="N1400">
        <v>62</v>
      </c>
      <c r="O1400" s="2" t="s">
        <v>2450</v>
      </c>
      <c r="P1400">
        <v>999</v>
      </c>
      <c r="Q1400" s="2" t="s">
        <v>3522</v>
      </c>
      <c r="R1400" t="s">
        <v>67</v>
      </c>
      <c r="S1400" t="s">
        <v>67</v>
      </c>
      <c r="T1400" s="2" t="s">
        <v>1986</v>
      </c>
      <c r="U1400" s="2" t="s">
        <v>1987</v>
      </c>
      <c r="V1400">
        <v>1956</v>
      </c>
      <c r="W1400" s="2" t="s">
        <v>499</v>
      </c>
      <c r="X1400">
        <v>57562.5</v>
      </c>
      <c r="Y1400">
        <v>57562.5</v>
      </c>
      <c r="AF1400">
        <v>0</v>
      </c>
      <c r="AI1400">
        <v>22187.5</v>
      </c>
      <c r="AL1400" s="5">
        <v>79750</v>
      </c>
      <c r="AM1400">
        <v>0</v>
      </c>
      <c r="AN1400">
        <v>0</v>
      </c>
      <c r="AO1400">
        <v>57562.5</v>
      </c>
      <c r="AP1400">
        <v>57562.5</v>
      </c>
      <c r="AW1400">
        <v>22187.5</v>
      </c>
      <c r="AZ1400" s="5">
        <v>79750</v>
      </c>
      <c r="BA1400" s="5">
        <v>76750</v>
      </c>
      <c r="BB1400" s="5">
        <v>76750</v>
      </c>
      <c r="BC1400" s="5">
        <v>73750</v>
      </c>
      <c r="BD1400" s="5">
        <v>73750</v>
      </c>
      <c r="BE1400" s="5">
        <v>0</v>
      </c>
      <c r="BF1400" s="5">
        <v>73750</v>
      </c>
      <c r="BG1400">
        <v>20171101</v>
      </c>
      <c r="BH1400" s="9" t="str">
        <f t="shared" si="63"/>
        <v>2017</v>
      </c>
      <c r="BI1400" t="str">
        <f>MID(Merge1[[#This Row],[OC_DATA_INIZIO_PROGETTO]],5,2)</f>
        <v>11</v>
      </c>
      <c r="BJ1400">
        <v>20190228</v>
      </c>
      <c r="BK1400" t="str">
        <f t="shared" si="64"/>
        <v>2019</v>
      </c>
      <c r="BL1400" t="str">
        <f>MID(Merge1[[#This Row],[OC_DATA_FINE_PROGETTO_PREVISTA]],5,2)</f>
        <v>02</v>
      </c>
      <c r="BM1400" s="8">
        <f>(Merge1[[#This Row],[Colonna2]]-Merge1[[#This Row],[Colonna1]])*12+Merge1[[#This Row],[Colonna22]]-Merge1[[#This Row],[Colonna12]]</f>
        <v>15</v>
      </c>
      <c r="BN1400">
        <v>20190228</v>
      </c>
      <c r="BO1400" t="str">
        <f t="shared" si="65"/>
        <v>2019</v>
      </c>
      <c r="BP1400" s="2" t="s">
        <v>76</v>
      </c>
      <c r="BQ1400" s="2" t="s">
        <v>76</v>
      </c>
      <c r="BR1400" s="2" t="s">
        <v>440</v>
      </c>
      <c r="BS1400" s="2" t="s">
        <v>773</v>
      </c>
      <c r="BT1400" s="2" t="s">
        <v>774</v>
      </c>
    </row>
    <row r="1401" spans="1:72" x14ac:dyDescent="0.35">
      <c r="A1401" s="2" t="s">
        <v>13266</v>
      </c>
      <c r="B1401" s="2" t="s">
        <v>13267</v>
      </c>
      <c r="C1401" s="2" t="s">
        <v>13268</v>
      </c>
      <c r="D1401" s="2" t="s">
        <v>13269</v>
      </c>
      <c r="E1401" s="2" t="s">
        <v>13270</v>
      </c>
      <c r="F1401">
        <v>1</v>
      </c>
      <c r="G1401" s="2" t="s">
        <v>151</v>
      </c>
      <c r="H1401">
        <v>7</v>
      </c>
      <c r="I1401" s="2" t="s">
        <v>770</v>
      </c>
      <c r="J1401">
        <v>99</v>
      </c>
      <c r="K1401" s="2" t="s">
        <v>81</v>
      </c>
      <c r="L1401">
        <v>8</v>
      </c>
      <c r="M1401" s="2" t="s">
        <v>112</v>
      </c>
      <c r="N1401">
        <v>62</v>
      </c>
      <c r="O1401" s="2" t="s">
        <v>2450</v>
      </c>
      <c r="P1401">
        <v>999</v>
      </c>
      <c r="Q1401" s="2" t="s">
        <v>3522</v>
      </c>
      <c r="R1401" t="s">
        <v>67</v>
      </c>
      <c r="S1401" t="s">
        <v>67</v>
      </c>
      <c r="T1401" s="2" t="s">
        <v>1986</v>
      </c>
      <c r="U1401" s="2" t="s">
        <v>1987</v>
      </c>
      <c r="V1401">
        <v>924</v>
      </c>
      <c r="W1401" s="2" t="s">
        <v>634</v>
      </c>
      <c r="X1401">
        <v>38254.49</v>
      </c>
      <c r="Y1401">
        <v>38254.49</v>
      </c>
      <c r="AD1401">
        <v>26778.14</v>
      </c>
      <c r="AF1401">
        <v>0</v>
      </c>
      <c r="AG1401">
        <v>11476.35</v>
      </c>
      <c r="AK1401">
        <v>114763</v>
      </c>
      <c r="AL1401" s="5">
        <v>76508.98</v>
      </c>
      <c r="AM1401">
        <v>0</v>
      </c>
      <c r="AN1401">
        <v>0</v>
      </c>
      <c r="AO1401">
        <v>38254.49</v>
      </c>
      <c r="AP1401">
        <v>38254.49</v>
      </c>
      <c r="AS1401">
        <v>26778.14</v>
      </c>
      <c r="AU1401">
        <v>11476.35</v>
      </c>
      <c r="AY1401">
        <v>114763</v>
      </c>
      <c r="AZ1401" s="5">
        <v>76508.98</v>
      </c>
      <c r="BA1401" s="5">
        <v>76508.98</v>
      </c>
      <c r="BB1401" s="5">
        <v>76508.98</v>
      </c>
      <c r="BF1401" s="5">
        <v>0</v>
      </c>
      <c r="BG1401">
        <v>20201204</v>
      </c>
      <c r="BH1401" s="9" t="str">
        <f t="shared" si="63"/>
        <v>2020</v>
      </c>
      <c r="BI1401" t="str">
        <f>MID(Merge1[[#This Row],[OC_DATA_INIZIO_PROGETTO]],5,2)</f>
        <v>12</v>
      </c>
      <c r="BJ1401">
        <v>20211231</v>
      </c>
      <c r="BK1401" t="str">
        <f t="shared" si="64"/>
        <v>2021</v>
      </c>
      <c r="BL1401" t="str">
        <f>MID(Merge1[[#This Row],[OC_DATA_FINE_PROGETTO_PREVISTA]],5,2)</f>
        <v>12</v>
      </c>
      <c r="BM1401" s="8">
        <f>(Merge1[[#This Row],[Colonna2]]-Merge1[[#This Row],[Colonna1]])*12+Merge1[[#This Row],[Colonna22]]-Merge1[[#This Row],[Colonna12]]</f>
        <v>12</v>
      </c>
      <c r="BN1401">
        <v>20211204</v>
      </c>
      <c r="BO1401" t="str">
        <f t="shared" si="65"/>
        <v>2021</v>
      </c>
      <c r="BP1401" s="2" t="s">
        <v>86</v>
      </c>
      <c r="BQ1401" s="2" t="s">
        <v>76</v>
      </c>
      <c r="BR1401" s="2" t="s">
        <v>77</v>
      </c>
      <c r="BS1401" s="2" t="s">
        <v>2387</v>
      </c>
      <c r="BT1401" s="2" t="s">
        <v>510</v>
      </c>
    </row>
    <row r="1402" spans="1:72" x14ac:dyDescent="0.35">
      <c r="A1402" s="2" t="s">
        <v>18082</v>
      </c>
      <c r="B1402" s="2" t="s">
        <v>18075</v>
      </c>
      <c r="C1402" s="2" t="s">
        <v>18083</v>
      </c>
      <c r="D1402" s="2" t="s">
        <v>18077</v>
      </c>
      <c r="E1402" s="2" t="s">
        <v>18084</v>
      </c>
      <c r="F1402">
        <v>1</v>
      </c>
      <c r="G1402" s="2" t="s">
        <v>151</v>
      </c>
      <c r="H1402">
        <v>7</v>
      </c>
      <c r="I1402" s="2" t="s">
        <v>770</v>
      </c>
      <c r="J1402">
        <v>99</v>
      </c>
      <c r="K1402" s="2" t="s">
        <v>81</v>
      </c>
      <c r="L1402">
        <v>8</v>
      </c>
      <c r="M1402" s="2" t="s">
        <v>112</v>
      </c>
      <c r="N1402">
        <v>62</v>
      </c>
      <c r="O1402" s="2" t="s">
        <v>2450</v>
      </c>
      <c r="P1402">
        <v>999</v>
      </c>
      <c r="Q1402" s="2" t="s">
        <v>3522</v>
      </c>
      <c r="R1402" t="s">
        <v>67</v>
      </c>
      <c r="S1402" t="s">
        <v>67</v>
      </c>
      <c r="T1402" s="2" t="s">
        <v>1986</v>
      </c>
      <c r="U1402" s="2" t="s">
        <v>1987</v>
      </c>
      <c r="V1402">
        <v>926</v>
      </c>
      <c r="W1402" s="2" t="s">
        <v>6666</v>
      </c>
      <c r="X1402">
        <v>38250</v>
      </c>
      <c r="Y1402">
        <v>38250</v>
      </c>
      <c r="AD1402">
        <v>26775</v>
      </c>
      <c r="AF1402">
        <v>0</v>
      </c>
      <c r="AG1402">
        <v>11475</v>
      </c>
      <c r="AK1402">
        <v>118127</v>
      </c>
      <c r="AL1402" s="5">
        <v>76500</v>
      </c>
      <c r="AM1402">
        <v>0</v>
      </c>
      <c r="AN1402">
        <v>0</v>
      </c>
      <c r="AO1402">
        <v>38250</v>
      </c>
      <c r="AP1402">
        <v>38250</v>
      </c>
      <c r="AS1402">
        <v>26775</v>
      </c>
      <c r="AU1402">
        <v>11475</v>
      </c>
      <c r="AY1402">
        <v>118127</v>
      </c>
      <c r="AZ1402" s="5">
        <v>76500</v>
      </c>
      <c r="BA1402" s="5">
        <v>76500</v>
      </c>
      <c r="BB1402" s="5">
        <v>76500</v>
      </c>
      <c r="BC1402" s="5">
        <v>76500</v>
      </c>
      <c r="BD1402" s="5">
        <v>76500</v>
      </c>
      <c r="BE1402" s="5">
        <v>0</v>
      </c>
      <c r="BF1402" s="5">
        <v>194626.88</v>
      </c>
      <c r="BG1402">
        <v>20150901</v>
      </c>
      <c r="BH1402" s="9" t="str">
        <f t="shared" si="63"/>
        <v>2015</v>
      </c>
      <c r="BI1402" t="str">
        <f>MID(Merge1[[#This Row],[OC_DATA_INIZIO_PROGETTO]],5,2)</f>
        <v>09</v>
      </c>
      <c r="BJ1402">
        <v>20210208</v>
      </c>
      <c r="BK1402" t="str">
        <f t="shared" si="64"/>
        <v>2021</v>
      </c>
      <c r="BL1402" t="str">
        <f>MID(Merge1[[#This Row],[OC_DATA_FINE_PROGETTO_PREVISTA]],5,2)</f>
        <v>02</v>
      </c>
      <c r="BM1402" s="8">
        <f>(Merge1[[#This Row],[Colonna2]]-Merge1[[#This Row],[Colonna1]])*12+Merge1[[#This Row],[Colonna22]]-Merge1[[#This Row],[Colonna12]]</f>
        <v>65</v>
      </c>
      <c r="BN1402">
        <v>20181121</v>
      </c>
      <c r="BO1402" t="str">
        <f t="shared" si="65"/>
        <v>2018</v>
      </c>
      <c r="BP1402" s="2" t="s">
        <v>116</v>
      </c>
      <c r="BQ1402" s="2" t="s">
        <v>763</v>
      </c>
      <c r="BR1402" s="2" t="s">
        <v>440</v>
      </c>
      <c r="BS1402" s="2" t="s">
        <v>773</v>
      </c>
      <c r="BT1402" s="2" t="s">
        <v>774</v>
      </c>
    </row>
    <row r="1403" spans="1:72" x14ac:dyDescent="0.35">
      <c r="A1403" s="2" t="s">
        <v>423</v>
      </c>
      <c r="B1403" s="2" t="s">
        <v>418</v>
      </c>
      <c r="C1403" s="2" t="s">
        <v>414</v>
      </c>
      <c r="D1403" s="2" t="s">
        <v>415</v>
      </c>
      <c r="E1403" s="2" t="s">
        <v>424</v>
      </c>
      <c r="F1403">
        <v>6</v>
      </c>
      <c r="G1403" s="2" t="s">
        <v>93</v>
      </c>
      <c r="H1403">
        <v>6</v>
      </c>
      <c r="I1403" s="2" t="s">
        <v>94</v>
      </c>
      <c r="J1403">
        <v>99</v>
      </c>
      <c r="K1403" s="2" t="s">
        <v>81</v>
      </c>
      <c r="L1403">
        <v>10</v>
      </c>
      <c r="M1403" s="2" t="s">
        <v>95</v>
      </c>
      <c r="N1403">
        <v>2</v>
      </c>
      <c r="O1403" s="2" t="s">
        <v>321</v>
      </c>
      <c r="P1403">
        <v>1</v>
      </c>
      <c r="Q1403" s="2" t="s">
        <v>420</v>
      </c>
      <c r="R1403" t="s">
        <v>67</v>
      </c>
      <c r="S1403" t="s">
        <v>67</v>
      </c>
      <c r="T1403" s="2" t="s">
        <v>73</v>
      </c>
      <c r="U1403" s="2" t="s">
        <v>74</v>
      </c>
      <c r="V1403">
        <v>0</v>
      </c>
      <c r="W1403" s="2" t="s">
        <v>97</v>
      </c>
      <c r="X1403">
        <v>165144.4</v>
      </c>
      <c r="AF1403">
        <v>0</v>
      </c>
      <c r="AL1403" s="5">
        <v>165144.4</v>
      </c>
      <c r="AM1403">
        <v>0</v>
      </c>
      <c r="AN1403">
        <v>0</v>
      </c>
      <c r="AO1403">
        <v>165144.4</v>
      </c>
      <c r="AZ1403" s="5">
        <v>165144.4</v>
      </c>
      <c r="BA1403" s="5">
        <v>76354.320000000007</v>
      </c>
      <c r="BB1403" s="5">
        <v>76354.320000000007</v>
      </c>
      <c r="BC1403" s="5">
        <v>76354.320000000007</v>
      </c>
      <c r="BD1403" s="5">
        <v>76354.320000000007</v>
      </c>
      <c r="BE1403" s="5">
        <v>0</v>
      </c>
      <c r="BF1403" s="5">
        <v>76354.320000000007</v>
      </c>
      <c r="BG1403">
        <v>20180521</v>
      </c>
      <c r="BH1403" s="9" t="str">
        <f t="shared" si="63"/>
        <v>2018</v>
      </c>
      <c r="BI1403" t="str">
        <f>MID(Merge1[[#This Row],[OC_DATA_INIZIO_PROGETTO]],5,2)</f>
        <v>05</v>
      </c>
      <c r="BJ1403">
        <v>20210220</v>
      </c>
      <c r="BK1403" t="str">
        <f t="shared" si="64"/>
        <v>2021</v>
      </c>
      <c r="BL1403" t="str">
        <f>MID(Merge1[[#This Row],[OC_DATA_FINE_PROGETTO_PREVISTA]],5,2)</f>
        <v>02</v>
      </c>
      <c r="BM1403" s="8">
        <f>(Merge1[[#This Row],[Colonna2]]-Merge1[[#This Row],[Colonna1]])*12+Merge1[[#This Row],[Colonna22]]-Merge1[[#This Row],[Colonna12]]</f>
        <v>33</v>
      </c>
      <c r="BO1403" t="str">
        <f t="shared" si="65"/>
        <v/>
      </c>
      <c r="BP1403" s="2" t="s">
        <v>76</v>
      </c>
      <c r="BQ1403" s="2" t="s">
        <v>76</v>
      </c>
      <c r="BR1403" s="2" t="s">
        <v>86</v>
      </c>
      <c r="BS1403" s="2" t="s">
        <v>67</v>
      </c>
      <c r="BT1403" s="2" t="s">
        <v>67</v>
      </c>
    </row>
    <row r="1404" spans="1:72" x14ac:dyDescent="0.35">
      <c r="A1404" s="2" t="s">
        <v>16919</v>
      </c>
      <c r="B1404" s="2" t="s">
        <v>16915</v>
      </c>
      <c r="C1404" s="2" t="s">
        <v>16916</v>
      </c>
      <c r="D1404" s="2" t="s">
        <v>16917</v>
      </c>
      <c r="E1404" s="2" t="s">
        <v>16920</v>
      </c>
      <c r="F1404">
        <v>1</v>
      </c>
      <c r="G1404" s="2" t="s">
        <v>151</v>
      </c>
      <c r="H1404">
        <v>7</v>
      </c>
      <c r="I1404" s="2" t="s">
        <v>770</v>
      </c>
      <c r="J1404">
        <v>99</v>
      </c>
      <c r="K1404" s="2" t="s">
        <v>81</v>
      </c>
      <c r="L1404">
        <v>8</v>
      </c>
      <c r="M1404" s="2" t="s">
        <v>112</v>
      </c>
      <c r="N1404">
        <v>62</v>
      </c>
      <c r="O1404" s="2" t="s">
        <v>2450</v>
      </c>
      <c r="P1404">
        <v>999</v>
      </c>
      <c r="Q1404" s="2" t="s">
        <v>3522</v>
      </c>
      <c r="R1404" t="s">
        <v>67</v>
      </c>
      <c r="S1404" t="s">
        <v>67</v>
      </c>
      <c r="T1404" s="2" t="s">
        <v>1986</v>
      </c>
      <c r="U1404" s="2" t="s">
        <v>1987</v>
      </c>
      <c r="V1404">
        <v>915</v>
      </c>
      <c r="W1404" s="2" t="s">
        <v>632</v>
      </c>
      <c r="X1404">
        <v>38088.870000000003</v>
      </c>
      <c r="Y1404">
        <v>38088.870000000003</v>
      </c>
      <c r="AD1404">
        <v>26662.21</v>
      </c>
      <c r="AF1404">
        <v>0</v>
      </c>
      <c r="AG1404">
        <v>11426.65</v>
      </c>
      <c r="AK1404">
        <v>98624</v>
      </c>
      <c r="AL1404" s="5">
        <v>76177.73</v>
      </c>
      <c r="AM1404">
        <v>0</v>
      </c>
      <c r="AN1404">
        <v>0</v>
      </c>
      <c r="AO1404">
        <v>38088.870000000003</v>
      </c>
      <c r="AP1404">
        <v>38088.870000000003</v>
      </c>
      <c r="AS1404">
        <v>26662.21</v>
      </c>
      <c r="AU1404">
        <v>11426.65</v>
      </c>
      <c r="AY1404">
        <v>98624</v>
      </c>
      <c r="AZ1404" s="5">
        <v>76177.73</v>
      </c>
      <c r="BA1404" s="5">
        <v>76177.73</v>
      </c>
      <c r="BB1404" s="5">
        <v>76177.73</v>
      </c>
      <c r="BC1404" s="5">
        <v>76177.73</v>
      </c>
      <c r="BD1404" s="5">
        <v>76177.73</v>
      </c>
      <c r="BE1404" s="5">
        <v>0</v>
      </c>
      <c r="BF1404" s="5">
        <v>174801.41</v>
      </c>
      <c r="BG1404">
        <v>20171002</v>
      </c>
      <c r="BH1404" s="9" t="str">
        <f t="shared" si="63"/>
        <v>2017</v>
      </c>
      <c r="BI1404" t="str">
        <f>MID(Merge1[[#This Row],[OC_DATA_INIZIO_PROGETTO]],5,2)</f>
        <v>10</v>
      </c>
      <c r="BJ1404">
        <v>20190914</v>
      </c>
      <c r="BK1404" t="str">
        <f t="shared" si="64"/>
        <v>2019</v>
      </c>
      <c r="BL1404" t="str">
        <f>MID(Merge1[[#This Row],[OC_DATA_FINE_PROGETTO_PREVISTA]],5,2)</f>
        <v>09</v>
      </c>
      <c r="BM1404" s="8">
        <f>(Merge1[[#This Row],[Colonna2]]-Merge1[[#This Row],[Colonna1]])*12+Merge1[[#This Row],[Colonna22]]-Merge1[[#This Row],[Colonna12]]</f>
        <v>23</v>
      </c>
      <c r="BN1404">
        <v>20190912</v>
      </c>
      <c r="BO1404" t="str">
        <f t="shared" si="65"/>
        <v>2019</v>
      </c>
      <c r="BP1404" s="2" t="s">
        <v>116</v>
      </c>
      <c r="BQ1404" s="2" t="s">
        <v>763</v>
      </c>
      <c r="BR1404" s="2" t="s">
        <v>440</v>
      </c>
      <c r="BS1404" s="2" t="s">
        <v>773</v>
      </c>
      <c r="BT1404" s="2" t="s">
        <v>774</v>
      </c>
    </row>
    <row r="1405" spans="1:72" x14ac:dyDescent="0.35">
      <c r="A1405" s="2" t="s">
        <v>6047</v>
      </c>
      <c r="B1405" s="2" t="s">
        <v>6048</v>
      </c>
      <c r="C1405" s="2" t="s">
        <v>6049</v>
      </c>
      <c r="D1405" s="2" t="s">
        <v>6050</v>
      </c>
      <c r="E1405" s="2" t="s">
        <v>6051</v>
      </c>
      <c r="F1405">
        <v>3</v>
      </c>
      <c r="G1405" s="2" t="s">
        <v>102</v>
      </c>
      <c r="H1405">
        <v>7</v>
      </c>
      <c r="I1405" s="2" t="s">
        <v>770</v>
      </c>
      <c r="J1405">
        <v>1</v>
      </c>
      <c r="K1405" s="2" t="s">
        <v>69</v>
      </c>
      <c r="L1405">
        <v>11</v>
      </c>
      <c r="M1405" s="2" t="s">
        <v>443</v>
      </c>
      <c r="N1405">
        <v>75</v>
      </c>
      <c r="O1405" s="2" t="s">
        <v>502</v>
      </c>
      <c r="P1405">
        <v>804</v>
      </c>
      <c r="Q1405" s="2" t="s">
        <v>4764</v>
      </c>
      <c r="R1405" t="s">
        <v>67</v>
      </c>
      <c r="S1405" t="s">
        <v>67</v>
      </c>
      <c r="T1405" s="2" t="s">
        <v>504</v>
      </c>
      <c r="U1405" s="2" t="s">
        <v>505</v>
      </c>
      <c r="V1405">
        <v>611</v>
      </c>
      <c r="W1405" s="2" t="s">
        <v>2386</v>
      </c>
      <c r="X1405">
        <v>38040</v>
      </c>
      <c r="Y1405">
        <v>38040</v>
      </c>
      <c r="AD1405">
        <v>26628</v>
      </c>
      <c r="AF1405">
        <v>0</v>
      </c>
      <c r="AG1405">
        <v>11412</v>
      </c>
      <c r="AK1405">
        <v>50720</v>
      </c>
      <c r="AL1405" s="5">
        <v>76080</v>
      </c>
      <c r="AM1405">
        <v>0</v>
      </c>
      <c r="AN1405">
        <v>0</v>
      </c>
      <c r="AO1405">
        <v>38040</v>
      </c>
      <c r="AP1405">
        <v>38040</v>
      </c>
      <c r="AS1405">
        <v>26628</v>
      </c>
      <c r="AU1405">
        <v>11412</v>
      </c>
      <c r="AY1405">
        <v>50720</v>
      </c>
      <c r="AZ1405" s="5">
        <v>76080</v>
      </c>
      <c r="BA1405" s="5">
        <v>76080</v>
      </c>
      <c r="BB1405" s="5">
        <v>76080</v>
      </c>
      <c r="BC1405" s="5">
        <v>53256</v>
      </c>
      <c r="BD1405" s="5">
        <v>53256</v>
      </c>
      <c r="BE1405" s="5">
        <v>0</v>
      </c>
      <c r="BF1405" s="5">
        <v>0</v>
      </c>
      <c r="BG1405">
        <v>20180630</v>
      </c>
      <c r="BH1405" s="9" t="str">
        <f t="shared" si="63"/>
        <v>2018</v>
      </c>
      <c r="BI1405" t="str">
        <f>MID(Merge1[[#This Row],[OC_DATA_INIZIO_PROGETTO]],5,2)</f>
        <v>06</v>
      </c>
      <c r="BJ1405">
        <v>20200327</v>
      </c>
      <c r="BK1405" t="str">
        <f t="shared" si="64"/>
        <v>2020</v>
      </c>
      <c r="BL1405" t="str">
        <f>MID(Merge1[[#This Row],[OC_DATA_FINE_PROGETTO_PREVISTA]],5,2)</f>
        <v>03</v>
      </c>
      <c r="BM1405" s="8">
        <f>(Merge1[[#This Row],[Colonna2]]-Merge1[[#This Row],[Colonna1]])*12+Merge1[[#This Row],[Colonna22]]-Merge1[[#This Row],[Colonna12]]</f>
        <v>21</v>
      </c>
      <c r="BO1405" t="str">
        <f t="shared" si="65"/>
        <v/>
      </c>
      <c r="BP1405" s="2" t="s">
        <v>76</v>
      </c>
      <c r="BQ1405" s="2" t="s">
        <v>76</v>
      </c>
      <c r="BR1405" s="2" t="s">
        <v>77</v>
      </c>
      <c r="BS1405" s="2" t="s">
        <v>773</v>
      </c>
      <c r="BT1405" s="2" t="s">
        <v>774</v>
      </c>
    </row>
    <row r="1406" spans="1:72" x14ac:dyDescent="0.35">
      <c r="A1406" s="2" t="s">
        <v>12226</v>
      </c>
      <c r="B1406" s="2" t="s">
        <v>12227</v>
      </c>
      <c r="C1406" s="2" t="s">
        <v>12228</v>
      </c>
      <c r="D1406" s="2" t="s">
        <v>12229</v>
      </c>
      <c r="E1406" s="2" t="s">
        <v>12230</v>
      </c>
      <c r="F1406">
        <v>1</v>
      </c>
      <c r="G1406" s="2" t="s">
        <v>151</v>
      </c>
      <c r="H1406">
        <v>7</v>
      </c>
      <c r="I1406" s="2" t="s">
        <v>770</v>
      </c>
      <c r="J1406">
        <v>99</v>
      </c>
      <c r="K1406" s="2" t="s">
        <v>81</v>
      </c>
      <c r="L1406">
        <v>8</v>
      </c>
      <c r="M1406" s="2" t="s">
        <v>112</v>
      </c>
      <c r="N1406">
        <v>62</v>
      </c>
      <c r="O1406" s="2" t="s">
        <v>2450</v>
      </c>
      <c r="P1406">
        <v>999</v>
      </c>
      <c r="Q1406" s="2" t="s">
        <v>3522</v>
      </c>
      <c r="R1406" t="s">
        <v>67</v>
      </c>
      <c r="S1406" t="s">
        <v>67</v>
      </c>
      <c r="T1406" s="2" t="s">
        <v>1986</v>
      </c>
      <c r="U1406" s="2" t="s">
        <v>1987</v>
      </c>
      <c r="V1406">
        <v>918</v>
      </c>
      <c r="W1406" s="2" t="s">
        <v>6776</v>
      </c>
      <c r="X1406">
        <v>38000</v>
      </c>
      <c r="Y1406">
        <v>38000</v>
      </c>
      <c r="AD1406">
        <v>26600</v>
      </c>
      <c r="AF1406">
        <v>0</v>
      </c>
      <c r="AG1406">
        <v>11400</v>
      </c>
      <c r="AK1406">
        <v>114000</v>
      </c>
      <c r="AL1406" s="5">
        <v>76000</v>
      </c>
      <c r="AM1406">
        <v>0</v>
      </c>
      <c r="AN1406">
        <v>0</v>
      </c>
      <c r="AO1406">
        <v>38000</v>
      </c>
      <c r="AP1406">
        <v>38000</v>
      </c>
      <c r="AS1406">
        <v>26600</v>
      </c>
      <c r="AU1406">
        <v>11400</v>
      </c>
      <c r="AY1406">
        <v>114000</v>
      </c>
      <c r="AZ1406" s="5">
        <v>76000</v>
      </c>
      <c r="BA1406" s="5">
        <v>76000</v>
      </c>
      <c r="BB1406" s="5">
        <v>76000</v>
      </c>
      <c r="BF1406" s="5">
        <v>0</v>
      </c>
      <c r="BG1406">
        <v>20201204</v>
      </c>
      <c r="BH1406" s="9" t="str">
        <f t="shared" si="63"/>
        <v>2020</v>
      </c>
      <c r="BI1406" t="str">
        <f>MID(Merge1[[#This Row],[OC_DATA_INIZIO_PROGETTO]],5,2)</f>
        <v>12</v>
      </c>
      <c r="BJ1406">
        <v>20211231</v>
      </c>
      <c r="BK1406" t="str">
        <f t="shared" si="64"/>
        <v>2021</v>
      </c>
      <c r="BL1406" t="str">
        <f>MID(Merge1[[#This Row],[OC_DATA_FINE_PROGETTO_PREVISTA]],5,2)</f>
        <v>12</v>
      </c>
      <c r="BM1406" s="8">
        <f>(Merge1[[#This Row],[Colonna2]]-Merge1[[#This Row],[Colonna1]])*12+Merge1[[#This Row],[Colonna22]]-Merge1[[#This Row],[Colonna12]]</f>
        <v>12</v>
      </c>
      <c r="BN1406">
        <v>20211204</v>
      </c>
      <c r="BO1406" t="str">
        <f t="shared" si="65"/>
        <v>2021</v>
      </c>
      <c r="BP1406" s="2" t="s">
        <v>86</v>
      </c>
      <c r="BQ1406" s="2" t="s">
        <v>76</v>
      </c>
      <c r="BR1406" s="2" t="s">
        <v>77</v>
      </c>
      <c r="BS1406" s="2" t="s">
        <v>2387</v>
      </c>
      <c r="BT1406" s="2" t="s">
        <v>510</v>
      </c>
    </row>
    <row r="1407" spans="1:72" x14ac:dyDescent="0.35">
      <c r="A1407" s="2" t="s">
        <v>28442</v>
      </c>
      <c r="B1407" s="2" t="s">
        <v>28443</v>
      </c>
      <c r="C1407" s="2" t="s">
        <v>28444</v>
      </c>
      <c r="D1407" s="2" t="s">
        <v>27718</v>
      </c>
      <c r="E1407" s="2" t="s">
        <v>28445</v>
      </c>
      <c r="F1407">
        <v>4</v>
      </c>
      <c r="G1407" s="2" t="s">
        <v>174</v>
      </c>
      <c r="H1407">
        <v>3</v>
      </c>
      <c r="I1407" s="2" t="s">
        <v>68</v>
      </c>
      <c r="J1407">
        <v>60</v>
      </c>
      <c r="K1407" s="2" t="s">
        <v>19128</v>
      </c>
      <c r="L1407">
        <v>3</v>
      </c>
      <c r="M1407" s="2" t="s">
        <v>3884</v>
      </c>
      <c r="N1407">
        <v>16</v>
      </c>
      <c r="O1407" s="2" t="s">
        <v>8160</v>
      </c>
      <c r="P1407">
        <v>4</v>
      </c>
      <c r="Q1407" s="2" t="s">
        <v>8161</v>
      </c>
      <c r="R1407" t="s">
        <v>67</v>
      </c>
      <c r="S1407" t="s">
        <v>67</v>
      </c>
      <c r="T1407" s="2" t="s">
        <v>73</v>
      </c>
      <c r="U1407" s="2" t="s">
        <v>74</v>
      </c>
      <c r="V1407">
        <v>2037</v>
      </c>
      <c r="W1407" s="2" t="s">
        <v>19717</v>
      </c>
      <c r="X1407">
        <v>53593.84</v>
      </c>
      <c r="Y1407">
        <v>53593.84</v>
      </c>
      <c r="AD1407">
        <v>37515.699999999997</v>
      </c>
      <c r="AF1407">
        <v>0</v>
      </c>
      <c r="AG1407">
        <v>16078.15</v>
      </c>
      <c r="AL1407" s="5">
        <v>107187.69</v>
      </c>
      <c r="AM1407">
        <v>20314.18</v>
      </c>
      <c r="AN1407">
        <v>20314.18</v>
      </c>
      <c r="AO1407">
        <v>37967.550000000003</v>
      </c>
      <c r="AP1407">
        <v>53593.84</v>
      </c>
      <c r="AS1407">
        <v>37515.699999999997</v>
      </c>
      <c r="AU1407">
        <v>11390.26</v>
      </c>
      <c r="AZ1407" s="5">
        <v>86873.51</v>
      </c>
      <c r="BA1407" s="5">
        <v>75935.11</v>
      </c>
      <c r="BB1407" s="5">
        <v>75935.11</v>
      </c>
      <c r="BC1407" s="5">
        <v>75935.11</v>
      </c>
      <c r="BD1407" s="5">
        <v>75935.11</v>
      </c>
      <c r="BE1407" s="5">
        <v>0</v>
      </c>
      <c r="BF1407" s="5">
        <v>75935.11</v>
      </c>
      <c r="BG1407">
        <v>20170420</v>
      </c>
      <c r="BH1407" s="9" t="str">
        <f t="shared" si="63"/>
        <v>2017</v>
      </c>
      <c r="BI1407" t="str">
        <f>MID(Merge1[[#This Row],[OC_DATA_INIZIO_PROGETTO]],5,2)</f>
        <v>04</v>
      </c>
      <c r="BJ1407">
        <v>20181230</v>
      </c>
      <c r="BK1407" t="str">
        <f t="shared" si="64"/>
        <v>2018</v>
      </c>
      <c r="BL1407" t="str">
        <f>MID(Merge1[[#This Row],[OC_DATA_FINE_PROGETTO_PREVISTA]],5,2)</f>
        <v>12</v>
      </c>
      <c r="BM1407" s="8">
        <f>(Merge1[[#This Row],[Colonna2]]-Merge1[[#This Row],[Colonna1]])*12+Merge1[[#This Row],[Colonna22]]-Merge1[[#This Row],[Colonna12]]</f>
        <v>20</v>
      </c>
      <c r="BN1407">
        <v>20181107</v>
      </c>
      <c r="BO1407" t="str">
        <f t="shared" si="65"/>
        <v>2018</v>
      </c>
      <c r="BP1407" s="2" t="s">
        <v>76</v>
      </c>
      <c r="BQ1407" s="2" t="s">
        <v>76</v>
      </c>
      <c r="BR1407" s="2" t="s">
        <v>440</v>
      </c>
      <c r="BS1407" s="2" t="s">
        <v>3041</v>
      </c>
      <c r="BT1407" s="2" t="s">
        <v>3042</v>
      </c>
    </row>
    <row r="1408" spans="1:72" x14ac:dyDescent="0.35">
      <c r="A1408" s="2" t="s">
        <v>17999</v>
      </c>
      <c r="B1408" s="2" t="s">
        <v>17995</v>
      </c>
      <c r="C1408" s="2" t="s">
        <v>18000</v>
      </c>
      <c r="D1408" s="2" t="s">
        <v>18001</v>
      </c>
      <c r="E1408" s="2" t="s">
        <v>18002</v>
      </c>
      <c r="F1408">
        <v>1</v>
      </c>
      <c r="G1408" s="2" t="s">
        <v>151</v>
      </c>
      <c r="H1408">
        <v>7</v>
      </c>
      <c r="I1408" s="2" t="s">
        <v>770</v>
      </c>
      <c r="J1408">
        <v>99</v>
      </c>
      <c r="K1408" s="2" t="s">
        <v>81</v>
      </c>
      <c r="L1408">
        <v>8</v>
      </c>
      <c r="M1408" s="2" t="s">
        <v>112</v>
      </c>
      <c r="N1408">
        <v>62</v>
      </c>
      <c r="O1408" s="2" t="s">
        <v>2450</v>
      </c>
      <c r="P1408">
        <v>999</v>
      </c>
      <c r="Q1408" s="2" t="s">
        <v>3522</v>
      </c>
      <c r="R1408" t="s">
        <v>67</v>
      </c>
      <c r="S1408" t="s">
        <v>67</v>
      </c>
      <c r="T1408" s="2" t="s">
        <v>1986</v>
      </c>
      <c r="U1408" s="2" t="s">
        <v>1987</v>
      </c>
      <c r="V1408">
        <v>932</v>
      </c>
      <c r="W1408" s="2" t="s">
        <v>6667</v>
      </c>
      <c r="X1408">
        <v>38475</v>
      </c>
      <c r="Y1408">
        <v>38475</v>
      </c>
      <c r="AD1408">
        <v>26932.5</v>
      </c>
      <c r="AF1408">
        <v>0</v>
      </c>
      <c r="AG1408">
        <v>11542.5</v>
      </c>
      <c r="AK1408">
        <v>102386</v>
      </c>
      <c r="AL1408" s="5">
        <v>76950</v>
      </c>
      <c r="AM1408">
        <v>0</v>
      </c>
      <c r="AN1408">
        <v>0</v>
      </c>
      <c r="AO1408">
        <v>38475</v>
      </c>
      <c r="AP1408">
        <v>38475</v>
      </c>
      <c r="AS1408">
        <v>26932.5</v>
      </c>
      <c r="AU1408">
        <v>11542.5</v>
      </c>
      <c r="AY1408">
        <v>102386</v>
      </c>
      <c r="AZ1408" s="5">
        <v>76950</v>
      </c>
      <c r="BA1408" s="5">
        <v>75671.210000000006</v>
      </c>
      <c r="BB1408" s="5">
        <v>75671.210000000006</v>
      </c>
      <c r="BC1408" s="5">
        <v>75671.210000000006</v>
      </c>
      <c r="BD1408" s="5">
        <v>75671.210000000006</v>
      </c>
      <c r="BE1408" s="5">
        <v>0</v>
      </c>
      <c r="BF1408" s="5">
        <v>179336</v>
      </c>
      <c r="BG1408">
        <v>20161114</v>
      </c>
      <c r="BH1408" s="9" t="str">
        <f t="shared" si="63"/>
        <v>2016</v>
      </c>
      <c r="BI1408" t="str">
        <f>MID(Merge1[[#This Row],[OC_DATA_INIZIO_PROGETTO]],5,2)</f>
        <v>11</v>
      </c>
      <c r="BJ1408">
        <v>20191114</v>
      </c>
      <c r="BK1408" t="str">
        <f t="shared" si="64"/>
        <v>2019</v>
      </c>
      <c r="BL1408" t="str">
        <f>MID(Merge1[[#This Row],[OC_DATA_FINE_PROGETTO_PREVISTA]],5,2)</f>
        <v>11</v>
      </c>
      <c r="BM1408" s="8">
        <f>(Merge1[[#This Row],[Colonna2]]-Merge1[[#This Row],[Colonna1]])*12+Merge1[[#This Row],[Colonna22]]-Merge1[[#This Row],[Colonna12]]</f>
        <v>36</v>
      </c>
      <c r="BN1408">
        <v>20190903</v>
      </c>
      <c r="BO1408" t="str">
        <f t="shared" si="65"/>
        <v>2019</v>
      </c>
      <c r="BP1408" s="2" t="s">
        <v>116</v>
      </c>
      <c r="BQ1408" s="2" t="s">
        <v>763</v>
      </c>
      <c r="BR1408" s="2" t="s">
        <v>440</v>
      </c>
      <c r="BS1408" s="2" t="s">
        <v>773</v>
      </c>
      <c r="BT1408" s="2" t="s">
        <v>774</v>
      </c>
    </row>
    <row r="1409" spans="1:72" x14ac:dyDescent="0.35">
      <c r="A1409" s="2" t="s">
        <v>11664</v>
      </c>
      <c r="B1409" s="2" t="s">
        <v>11665</v>
      </c>
      <c r="C1409" s="2" t="s">
        <v>11666</v>
      </c>
      <c r="D1409" s="2" t="s">
        <v>11667</v>
      </c>
      <c r="E1409" s="2" t="s">
        <v>11668</v>
      </c>
      <c r="F1409">
        <v>1</v>
      </c>
      <c r="G1409" s="2" t="s">
        <v>151</v>
      </c>
      <c r="H1409">
        <v>7</v>
      </c>
      <c r="I1409" s="2" t="s">
        <v>770</v>
      </c>
      <c r="J1409">
        <v>99</v>
      </c>
      <c r="K1409" s="2" t="s">
        <v>81</v>
      </c>
      <c r="L1409">
        <v>8</v>
      </c>
      <c r="M1409" s="2" t="s">
        <v>112</v>
      </c>
      <c r="N1409">
        <v>62</v>
      </c>
      <c r="O1409" s="2" t="s">
        <v>2450</v>
      </c>
      <c r="P1409">
        <v>999</v>
      </c>
      <c r="Q1409" s="2" t="s">
        <v>3522</v>
      </c>
      <c r="R1409" t="s">
        <v>67</v>
      </c>
      <c r="S1409" t="s">
        <v>67</v>
      </c>
      <c r="T1409" s="2" t="s">
        <v>1986</v>
      </c>
      <c r="U1409" s="2" t="s">
        <v>1987</v>
      </c>
      <c r="V1409">
        <v>923</v>
      </c>
      <c r="W1409" s="2" t="s">
        <v>6673</v>
      </c>
      <c r="X1409">
        <v>37825</v>
      </c>
      <c r="Y1409">
        <v>37825</v>
      </c>
      <c r="AD1409">
        <v>26477.5</v>
      </c>
      <c r="AF1409">
        <v>0</v>
      </c>
      <c r="AG1409">
        <v>11347.5</v>
      </c>
      <c r="AK1409">
        <v>74150</v>
      </c>
      <c r="AL1409" s="5">
        <v>75650</v>
      </c>
      <c r="AM1409">
        <v>0</v>
      </c>
      <c r="AN1409">
        <v>0</v>
      </c>
      <c r="AO1409">
        <v>37825</v>
      </c>
      <c r="AP1409">
        <v>37825</v>
      </c>
      <c r="AS1409">
        <v>26477.5</v>
      </c>
      <c r="AU1409">
        <v>11347.5</v>
      </c>
      <c r="AY1409">
        <v>74150</v>
      </c>
      <c r="AZ1409" s="5">
        <v>75650</v>
      </c>
      <c r="BA1409" s="5">
        <v>75650</v>
      </c>
      <c r="BB1409" s="5">
        <v>75650</v>
      </c>
      <c r="BF1409" s="5">
        <v>0</v>
      </c>
      <c r="BG1409">
        <v>20201204</v>
      </c>
      <c r="BH1409" s="9" t="str">
        <f t="shared" si="63"/>
        <v>2020</v>
      </c>
      <c r="BI1409" t="str">
        <f>MID(Merge1[[#This Row],[OC_DATA_INIZIO_PROGETTO]],5,2)</f>
        <v>12</v>
      </c>
      <c r="BJ1409">
        <v>20211231</v>
      </c>
      <c r="BK1409" t="str">
        <f t="shared" si="64"/>
        <v>2021</v>
      </c>
      <c r="BL1409" t="str">
        <f>MID(Merge1[[#This Row],[OC_DATA_FINE_PROGETTO_PREVISTA]],5,2)</f>
        <v>12</v>
      </c>
      <c r="BM1409" s="8">
        <f>(Merge1[[#This Row],[Colonna2]]-Merge1[[#This Row],[Colonna1]])*12+Merge1[[#This Row],[Colonna22]]-Merge1[[#This Row],[Colonna12]]</f>
        <v>12</v>
      </c>
      <c r="BN1409">
        <v>20211204</v>
      </c>
      <c r="BO1409" t="str">
        <f t="shared" si="65"/>
        <v>2021</v>
      </c>
      <c r="BP1409" s="2" t="s">
        <v>86</v>
      </c>
      <c r="BQ1409" s="2" t="s">
        <v>76</v>
      </c>
      <c r="BR1409" s="2" t="s">
        <v>77</v>
      </c>
      <c r="BS1409" s="2" t="s">
        <v>2387</v>
      </c>
      <c r="BT1409" s="2" t="s">
        <v>510</v>
      </c>
    </row>
    <row r="1410" spans="1:72" x14ac:dyDescent="0.35">
      <c r="A1410" s="2" t="s">
        <v>21792</v>
      </c>
      <c r="B1410" s="2" t="s">
        <v>21790</v>
      </c>
      <c r="C1410" s="2" t="s">
        <v>21793</v>
      </c>
      <c r="D1410" s="2" t="s">
        <v>21659</v>
      </c>
      <c r="E1410" s="2" t="s">
        <v>21794</v>
      </c>
      <c r="F1410">
        <v>11</v>
      </c>
      <c r="G1410" s="2" t="s">
        <v>436</v>
      </c>
      <c r="H1410">
        <v>2</v>
      </c>
      <c r="I1410" s="2" t="s">
        <v>430</v>
      </c>
      <c r="J1410">
        <v>12</v>
      </c>
      <c r="K1410" s="2" t="s">
        <v>437</v>
      </c>
      <c r="L1410">
        <v>8</v>
      </c>
      <c r="M1410" s="2" t="s">
        <v>112</v>
      </c>
      <c r="N1410">
        <v>61</v>
      </c>
      <c r="O1410" s="2" t="s">
        <v>113</v>
      </c>
      <c r="P1410">
        <v>620</v>
      </c>
      <c r="Q1410" s="2" t="s">
        <v>114</v>
      </c>
      <c r="R1410" t="s">
        <v>67</v>
      </c>
      <c r="S1410" t="s">
        <v>67</v>
      </c>
      <c r="T1410" s="2" t="s">
        <v>73</v>
      </c>
      <c r="U1410" s="2" t="s">
        <v>74</v>
      </c>
      <c r="V1410">
        <v>710</v>
      </c>
      <c r="W1410" s="2" t="s">
        <v>7185</v>
      </c>
      <c r="X1410">
        <v>37795.68</v>
      </c>
      <c r="Z1410">
        <v>37795.68</v>
      </c>
      <c r="AD1410">
        <v>26456.98</v>
      </c>
      <c r="AF1410">
        <v>0</v>
      </c>
      <c r="AG1410">
        <v>11338.7</v>
      </c>
      <c r="AL1410" s="5">
        <v>75591.360000000001</v>
      </c>
      <c r="AM1410">
        <v>0</v>
      </c>
      <c r="AN1410">
        <v>0</v>
      </c>
      <c r="AO1410">
        <v>37795.68</v>
      </c>
      <c r="AQ1410">
        <v>37795.68</v>
      </c>
      <c r="AS1410">
        <v>26456.98</v>
      </c>
      <c r="AU1410">
        <v>11338.7</v>
      </c>
      <c r="AZ1410" s="5">
        <v>75591.360000000001</v>
      </c>
      <c r="BA1410" s="5">
        <v>75591.360000000001</v>
      </c>
      <c r="BB1410" s="5">
        <v>75591.360000000001</v>
      </c>
      <c r="BC1410" s="5">
        <v>40703.040000000001</v>
      </c>
      <c r="BD1410" s="5">
        <v>40703.040000000001</v>
      </c>
      <c r="BE1410" s="5">
        <v>0</v>
      </c>
      <c r="BF1410" s="5">
        <v>40703.040000000001</v>
      </c>
      <c r="BG1410">
        <v>20171130</v>
      </c>
      <c r="BH1410" s="9" t="str">
        <f t="shared" ref="BH1410:BH1473" si="66">LEFT(BG:BG,4)</f>
        <v>2017</v>
      </c>
      <c r="BI1410" t="str">
        <f>MID(Merge1[[#This Row],[OC_DATA_INIZIO_PROGETTO]],5,2)</f>
        <v>11</v>
      </c>
      <c r="BJ1410">
        <v>20211031</v>
      </c>
      <c r="BK1410" t="str">
        <f t="shared" ref="BK1410:BK1473" si="67">LEFT(BJ:BJ,4)</f>
        <v>2021</v>
      </c>
      <c r="BL1410" t="str">
        <f>MID(Merge1[[#This Row],[OC_DATA_FINE_PROGETTO_PREVISTA]],5,2)</f>
        <v>10</v>
      </c>
      <c r="BM1410" s="8">
        <f>(Merge1[[#This Row],[Colonna2]]-Merge1[[#This Row],[Colonna1]])*12+Merge1[[#This Row],[Colonna22]]-Merge1[[#This Row],[Colonna12]]</f>
        <v>47</v>
      </c>
      <c r="BO1410" t="str">
        <f t="shared" ref="BO1410:BO1473" si="68">LEFT(BN:BN,4)</f>
        <v/>
      </c>
      <c r="BP1410" s="2" t="s">
        <v>76</v>
      </c>
      <c r="BQ1410" s="2" t="s">
        <v>76</v>
      </c>
      <c r="BR1410" s="2" t="s">
        <v>77</v>
      </c>
      <c r="BS1410" s="2" t="s">
        <v>434</v>
      </c>
      <c r="BT1410" s="2" t="s">
        <v>435</v>
      </c>
    </row>
    <row r="1411" spans="1:72" x14ac:dyDescent="0.35">
      <c r="A1411" s="2" t="s">
        <v>13449</v>
      </c>
      <c r="B1411" s="2" t="s">
        <v>13450</v>
      </c>
      <c r="C1411" s="2" t="s">
        <v>13451</v>
      </c>
      <c r="D1411" s="2" t="s">
        <v>13452</v>
      </c>
      <c r="E1411" s="2" t="s">
        <v>13453</v>
      </c>
      <c r="F1411">
        <v>1</v>
      </c>
      <c r="G1411" s="2" t="s">
        <v>151</v>
      </c>
      <c r="H1411">
        <v>7</v>
      </c>
      <c r="I1411" s="2" t="s">
        <v>770</v>
      </c>
      <c r="J1411">
        <v>99</v>
      </c>
      <c r="K1411" s="2" t="s">
        <v>81</v>
      </c>
      <c r="L1411">
        <v>8</v>
      </c>
      <c r="M1411" s="2" t="s">
        <v>112</v>
      </c>
      <c r="N1411">
        <v>62</v>
      </c>
      <c r="O1411" s="2" t="s">
        <v>2450</v>
      </c>
      <c r="P1411">
        <v>999</v>
      </c>
      <c r="Q1411" s="2" t="s">
        <v>3522</v>
      </c>
      <c r="R1411" t="s">
        <v>67</v>
      </c>
      <c r="S1411" t="s">
        <v>67</v>
      </c>
      <c r="T1411" s="2" t="s">
        <v>1986</v>
      </c>
      <c r="U1411" s="2" t="s">
        <v>1987</v>
      </c>
      <c r="V1411">
        <v>909</v>
      </c>
      <c r="W1411" s="2" t="s">
        <v>6654</v>
      </c>
      <c r="X1411">
        <v>37787.5</v>
      </c>
      <c r="Y1411">
        <v>37787.5</v>
      </c>
      <c r="AD1411">
        <v>26451.25</v>
      </c>
      <c r="AF1411">
        <v>0</v>
      </c>
      <c r="AG1411">
        <v>11336.25</v>
      </c>
      <c r="AK1411">
        <v>75225</v>
      </c>
      <c r="AL1411" s="5">
        <v>75575</v>
      </c>
      <c r="AM1411">
        <v>0</v>
      </c>
      <c r="AN1411">
        <v>0</v>
      </c>
      <c r="AO1411">
        <v>37787.5</v>
      </c>
      <c r="AP1411">
        <v>37787.5</v>
      </c>
      <c r="AS1411">
        <v>26451.25</v>
      </c>
      <c r="AU1411">
        <v>11336.25</v>
      </c>
      <c r="AY1411">
        <v>75225</v>
      </c>
      <c r="AZ1411" s="5">
        <v>75575</v>
      </c>
      <c r="BA1411" s="5">
        <v>75575</v>
      </c>
      <c r="BB1411" s="5">
        <v>75575</v>
      </c>
      <c r="BF1411" s="5">
        <v>0</v>
      </c>
      <c r="BG1411">
        <v>20201204</v>
      </c>
      <c r="BH1411" s="9" t="str">
        <f t="shared" si="66"/>
        <v>2020</v>
      </c>
      <c r="BI1411" t="str">
        <f>MID(Merge1[[#This Row],[OC_DATA_INIZIO_PROGETTO]],5,2)</f>
        <v>12</v>
      </c>
      <c r="BJ1411">
        <v>20211231</v>
      </c>
      <c r="BK1411" t="str">
        <f t="shared" si="67"/>
        <v>2021</v>
      </c>
      <c r="BL1411" t="str">
        <f>MID(Merge1[[#This Row],[OC_DATA_FINE_PROGETTO_PREVISTA]],5,2)</f>
        <v>12</v>
      </c>
      <c r="BM1411" s="8">
        <f>(Merge1[[#This Row],[Colonna2]]-Merge1[[#This Row],[Colonna1]])*12+Merge1[[#This Row],[Colonna22]]-Merge1[[#This Row],[Colonna12]]</f>
        <v>12</v>
      </c>
      <c r="BN1411">
        <v>20211204</v>
      </c>
      <c r="BO1411" t="str">
        <f t="shared" si="68"/>
        <v>2021</v>
      </c>
      <c r="BP1411" s="2" t="s">
        <v>86</v>
      </c>
      <c r="BQ1411" s="2" t="s">
        <v>76</v>
      </c>
      <c r="BR1411" s="2" t="s">
        <v>77</v>
      </c>
      <c r="BS1411" s="2" t="s">
        <v>2387</v>
      </c>
      <c r="BT1411" s="2" t="s">
        <v>510</v>
      </c>
    </row>
    <row r="1412" spans="1:72" x14ac:dyDescent="0.35">
      <c r="A1412" s="2" t="s">
        <v>12791</v>
      </c>
      <c r="B1412" s="2" t="s">
        <v>12792</v>
      </c>
      <c r="C1412" s="2" t="s">
        <v>12793</v>
      </c>
      <c r="D1412" s="2" t="s">
        <v>12794</v>
      </c>
      <c r="E1412" s="2" t="s">
        <v>12795</v>
      </c>
      <c r="F1412">
        <v>1</v>
      </c>
      <c r="G1412" s="2" t="s">
        <v>151</v>
      </c>
      <c r="H1412">
        <v>7</v>
      </c>
      <c r="I1412" s="2" t="s">
        <v>770</v>
      </c>
      <c r="J1412">
        <v>99</v>
      </c>
      <c r="K1412" s="2" t="s">
        <v>81</v>
      </c>
      <c r="L1412">
        <v>8</v>
      </c>
      <c r="M1412" s="2" t="s">
        <v>112</v>
      </c>
      <c r="N1412">
        <v>62</v>
      </c>
      <c r="O1412" s="2" t="s">
        <v>2450</v>
      </c>
      <c r="P1412">
        <v>999</v>
      </c>
      <c r="Q1412" s="2" t="s">
        <v>3522</v>
      </c>
      <c r="R1412" t="s">
        <v>67</v>
      </c>
      <c r="S1412" t="s">
        <v>67</v>
      </c>
      <c r="T1412" s="2" t="s">
        <v>1986</v>
      </c>
      <c r="U1412" s="2" t="s">
        <v>1987</v>
      </c>
      <c r="V1412">
        <v>910</v>
      </c>
      <c r="W1412" s="2" t="s">
        <v>6662</v>
      </c>
      <c r="X1412">
        <v>37750</v>
      </c>
      <c r="Y1412">
        <v>37750</v>
      </c>
      <c r="AD1412">
        <v>26425</v>
      </c>
      <c r="AF1412">
        <v>0</v>
      </c>
      <c r="AG1412">
        <v>11325</v>
      </c>
      <c r="AK1412">
        <v>110500</v>
      </c>
      <c r="AL1412" s="5">
        <v>75500</v>
      </c>
      <c r="AM1412">
        <v>0</v>
      </c>
      <c r="AN1412">
        <v>0</v>
      </c>
      <c r="AO1412">
        <v>37750</v>
      </c>
      <c r="AP1412">
        <v>37750</v>
      </c>
      <c r="AS1412">
        <v>26425</v>
      </c>
      <c r="AU1412">
        <v>11325</v>
      </c>
      <c r="AY1412">
        <v>110500</v>
      </c>
      <c r="AZ1412" s="5">
        <v>75500</v>
      </c>
      <c r="BA1412" s="5">
        <v>75500</v>
      </c>
      <c r="BB1412" s="5">
        <v>75500</v>
      </c>
      <c r="BF1412" s="5">
        <v>0</v>
      </c>
      <c r="BG1412">
        <v>20201204</v>
      </c>
      <c r="BH1412" s="9" t="str">
        <f t="shared" si="66"/>
        <v>2020</v>
      </c>
      <c r="BI1412" t="str">
        <f>MID(Merge1[[#This Row],[OC_DATA_INIZIO_PROGETTO]],5,2)</f>
        <v>12</v>
      </c>
      <c r="BJ1412">
        <v>20211231</v>
      </c>
      <c r="BK1412" t="str">
        <f t="shared" si="67"/>
        <v>2021</v>
      </c>
      <c r="BL1412" t="str">
        <f>MID(Merge1[[#This Row],[OC_DATA_FINE_PROGETTO_PREVISTA]],5,2)</f>
        <v>12</v>
      </c>
      <c r="BM1412" s="8">
        <f>(Merge1[[#This Row],[Colonna2]]-Merge1[[#This Row],[Colonna1]])*12+Merge1[[#This Row],[Colonna22]]-Merge1[[#This Row],[Colonna12]]</f>
        <v>12</v>
      </c>
      <c r="BN1412">
        <v>20211204</v>
      </c>
      <c r="BO1412" t="str">
        <f t="shared" si="68"/>
        <v>2021</v>
      </c>
      <c r="BP1412" s="2" t="s">
        <v>86</v>
      </c>
      <c r="BQ1412" s="2" t="s">
        <v>76</v>
      </c>
      <c r="BR1412" s="2" t="s">
        <v>77</v>
      </c>
      <c r="BS1412" s="2" t="s">
        <v>2387</v>
      </c>
      <c r="BT1412" s="2" t="s">
        <v>510</v>
      </c>
    </row>
    <row r="1413" spans="1:72" x14ac:dyDescent="0.35">
      <c r="A1413" s="2" t="s">
        <v>30026</v>
      </c>
      <c r="B1413" s="2" t="s">
        <v>30027</v>
      </c>
      <c r="C1413" s="2" t="s">
        <v>30028</v>
      </c>
      <c r="D1413" s="2" t="s">
        <v>29590</v>
      </c>
      <c r="E1413" s="2" t="s">
        <v>30029</v>
      </c>
      <c r="F1413">
        <v>3</v>
      </c>
      <c r="G1413" s="2" t="s">
        <v>102</v>
      </c>
      <c r="H1413">
        <v>7</v>
      </c>
      <c r="I1413" s="2" t="s">
        <v>770</v>
      </c>
      <c r="J1413">
        <v>20</v>
      </c>
      <c r="K1413" s="2" t="s">
        <v>3054</v>
      </c>
      <c r="L1413">
        <v>8</v>
      </c>
      <c r="M1413" s="2" t="s">
        <v>112</v>
      </c>
      <c r="N1413">
        <v>62</v>
      </c>
      <c r="O1413" s="2" t="s">
        <v>2450</v>
      </c>
      <c r="P1413">
        <v>999</v>
      </c>
      <c r="Q1413" s="2" t="s">
        <v>3522</v>
      </c>
      <c r="R1413" t="s">
        <v>67</v>
      </c>
      <c r="S1413" t="s">
        <v>67</v>
      </c>
      <c r="T1413" s="2" t="s">
        <v>1986</v>
      </c>
      <c r="U1413" s="2" t="s">
        <v>1987</v>
      </c>
      <c r="V1413">
        <v>1926</v>
      </c>
      <c r="W1413" s="2" t="s">
        <v>535</v>
      </c>
      <c r="X1413">
        <v>56625</v>
      </c>
      <c r="Y1413">
        <v>56625</v>
      </c>
      <c r="AF1413">
        <v>0</v>
      </c>
      <c r="AI1413">
        <v>18875</v>
      </c>
      <c r="AL1413" s="5">
        <v>75500</v>
      </c>
      <c r="AM1413">
        <v>0</v>
      </c>
      <c r="AN1413">
        <v>0</v>
      </c>
      <c r="AO1413">
        <v>56625</v>
      </c>
      <c r="AP1413">
        <v>56625</v>
      </c>
      <c r="AW1413">
        <v>18875</v>
      </c>
      <c r="AZ1413" s="5">
        <v>75500</v>
      </c>
      <c r="BA1413" s="5">
        <v>75500</v>
      </c>
      <c r="BB1413" s="5">
        <v>75500</v>
      </c>
      <c r="BF1413" s="5">
        <v>75500</v>
      </c>
      <c r="BG1413">
        <v>20180101</v>
      </c>
      <c r="BH1413" s="9" t="str">
        <f t="shared" si="66"/>
        <v>2018</v>
      </c>
      <c r="BI1413" t="str">
        <f>MID(Merge1[[#This Row],[OC_DATA_INIZIO_PROGETTO]],5,2)</f>
        <v>01</v>
      </c>
      <c r="BJ1413">
        <v>20190501</v>
      </c>
      <c r="BK1413" t="str">
        <f t="shared" si="67"/>
        <v>2019</v>
      </c>
      <c r="BL1413" t="str">
        <f>MID(Merge1[[#This Row],[OC_DATA_FINE_PROGETTO_PREVISTA]],5,2)</f>
        <v>05</v>
      </c>
      <c r="BM1413" s="8">
        <f>(Merge1[[#This Row],[Colonna2]]-Merge1[[#This Row],[Colonna1]])*12+Merge1[[#This Row],[Colonna22]]-Merge1[[#This Row],[Colonna12]]</f>
        <v>16</v>
      </c>
      <c r="BN1413">
        <v>20190501</v>
      </c>
      <c r="BO1413" t="str">
        <f t="shared" si="68"/>
        <v>2019</v>
      </c>
      <c r="BP1413" s="2" t="s">
        <v>86</v>
      </c>
      <c r="BQ1413" s="2" t="s">
        <v>86</v>
      </c>
      <c r="BR1413" s="2" t="s">
        <v>440</v>
      </c>
      <c r="BS1413" s="2" t="s">
        <v>773</v>
      </c>
      <c r="BT1413" s="2" t="s">
        <v>774</v>
      </c>
    </row>
    <row r="1414" spans="1:72" x14ac:dyDescent="0.35">
      <c r="A1414" s="2" t="s">
        <v>13062</v>
      </c>
      <c r="B1414" s="2" t="s">
        <v>13063</v>
      </c>
      <c r="C1414" s="2" t="s">
        <v>13064</v>
      </c>
      <c r="D1414" s="2" t="s">
        <v>13065</v>
      </c>
      <c r="E1414" s="2" t="s">
        <v>13066</v>
      </c>
      <c r="F1414">
        <v>1</v>
      </c>
      <c r="G1414" s="2" t="s">
        <v>151</v>
      </c>
      <c r="H1414">
        <v>7</v>
      </c>
      <c r="I1414" s="2" t="s">
        <v>770</v>
      </c>
      <c r="J1414">
        <v>99</v>
      </c>
      <c r="K1414" s="2" t="s">
        <v>81</v>
      </c>
      <c r="L1414">
        <v>8</v>
      </c>
      <c r="M1414" s="2" t="s">
        <v>112</v>
      </c>
      <c r="N1414">
        <v>62</v>
      </c>
      <c r="O1414" s="2" t="s">
        <v>2450</v>
      </c>
      <c r="P1414">
        <v>999</v>
      </c>
      <c r="Q1414" s="2" t="s">
        <v>3522</v>
      </c>
      <c r="R1414" t="s">
        <v>67</v>
      </c>
      <c r="S1414" t="s">
        <v>67</v>
      </c>
      <c r="T1414" s="2" t="s">
        <v>1986</v>
      </c>
      <c r="U1414" s="2" t="s">
        <v>1987</v>
      </c>
      <c r="V1414">
        <v>915</v>
      </c>
      <c r="W1414" s="2" t="s">
        <v>632</v>
      </c>
      <c r="X1414">
        <v>37500</v>
      </c>
      <c r="Y1414">
        <v>37500</v>
      </c>
      <c r="AD1414">
        <v>26250</v>
      </c>
      <c r="AF1414">
        <v>0</v>
      </c>
      <c r="AG1414">
        <v>11250</v>
      </c>
      <c r="AK1414">
        <v>75000</v>
      </c>
      <c r="AL1414" s="5">
        <v>75000</v>
      </c>
      <c r="AM1414">
        <v>0</v>
      </c>
      <c r="AN1414">
        <v>0</v>
      </c>
      <c r="AO1414">
        <v>37500</v>
      </c>
      <c r="AP1414">
        <v>37500</v>
      </c>
      <c r="AS1414">
        <v>26250</v>
      </c>
      <c r="AU1414">
        <v>11250</v>
      </c>
      <c r="AY1414">
        <v>75000</v>
      </c>
      <c r="AZ1414" s="5">
        <v>75000</v>
      </c>
      <c r="BA1414" s="5">
        <v>75000</v>
      </c>
      <c r="BB1414" s="5">
        <v>75000</v>
      </c>
      <c r="BF1414" s="5">
        <v>0</v>
      </c>
      <c r="BG1414">
        <v>20201204</v>
      </c>
      <c r="BH1414" s="9" t="str">
        <f t="shared" si="66"/>
        <v>2020</v>
      </c>
      <c r="BI1414" t="str">
        <f>MID(Merge1[[#This Row],[OC_DATA_INIZIO_PROGETTO]],5,2)</f>
        <v>12</v>
      </c>
      <c r="BJ1414">
        <v>20211231</v>
      </c>
      <c r="BK1414" t="str">
        <f t="shared" si="67"/>
        <v>2021</v>
      </c>
      <c r="BL1414" t="str">
        <f>MID(Merge1[[#This Row],[OC_DATA_FINE_PROGETTO_PREVISTA]],5,2)</f>
        <v>12</v>
      </c>
      <c r="BM1414" s="8">
        <f>(Merge1[[#This Row],[Colonna2]]-Merge1[[#This Row],[Colonna1]])*12+Merge1[[#This Row],[Colonna22]]-Merge1[[#This Row],[Colonna12]]</f>
        <v>12</v>
      </c>
      <c r="BN1414">
        <v>20211204</v>
      </c>
      <c r="BO1414" t="str">
        <f t="shared" si="68"/>
        <v>2021</v>
      </c>
      <c r="BP1414" s="2" t="s">
        <v>86</v>
      </c>
      <c r="BQ1414" s="2" t="s">
        <v>76</v>
      </c>
      <c r="BR1414" s="2" t="s">
        <v>77</v>
      </c>
      <c r="BS1414" s="2" t="s">
        <v>2387</v>
      </c>
      <c r="BT1414" s="2" t="s">
        <v>510</v>
      </c>
    </row>
    <row r="1415" spans="1:72" x14ac:dyDescent="0.35">
      <c r="A1415" s="2" t="s">
        <v>17120</v>
      </c>
      <c r="B1415" s="2" t="s">
        <v>17116</v>
      </c>
      <c r="C1415" s="2" t="s">
        <v>17117</v>
      </c>
      <c r="D1415" s="2" t="s">
        <v>17118</v>
      </c>
      <c r="E1415" s="2" t="s">
        <v>17121</v>
      </c>
      <c r="F1415">
        <v>1</v>
      </c>
      <c r="G1415" s="2" t="s">
        <v>151</v>
      </c>
      <c r="H1415">
        <v>7</v>
      </c>
      <c r="I1415" s="2" t="s">
        <v>770</v>
      </c>
      <c r="J1415">
        <v>99</v>
      </c>
      <c r="K1415" s="2" t="s">
        <v>81</v>
      </c>
      <c r="L1415">
        <v>8</v>
      </c>
      <c r="M1415" s="2" t="s">
        <v>112</v>
      </c>
      <c r="N1415">
        <v>62</v>
      </c>
      <c r="O1415" s="2" t="s">
        <v>2450</v>
      </c>
      <c r="P1415">
        <v>999</v>
      </c>
      <c r="Q1415" s="2" t="s">
        <v>3522</v>
      </c>
      <c r="R1415" t="s">
        <v>67</v>
      </c>
      <c r="S1415" t="s">
        <v>67</v>
      </c>
      <c r="T1415" s="2" t="s">
        <v>1986</v>
      </c>
      <c r="U1415" s="2" t="s">
        <v>1987</v>
      </c>
      <c r="V1415">
        <v>924</v>
      </c>
      <c r="W1415" s="2" t="s">
        <v>634</v>
      </c>
      <c r="X1415">
        <v>37500</v>
      </c>
      <c r="Y1415">
        <v>37500</v>
      </c>
      <c r="AD1415">
        <v>26250</v>
      </c>
      <c r="AF1415">
        <v>0</v>
      </c>
      <c r="AG1415">
        <v>11250</v>
      </c>
      <c r="AK1415">
        <v>75000</v>
      </c>
      <c r="AL1415" s="5">
        <v>75000</v>
      </c>
      <c r="AM1415">
        <v>0</v>
      </c>
      <c r="AN1415">
        <v>0</v>
      </c>
      <c r="AO1415">
        <v>37500</v>
      </c>
      <c r="AP1415">
        <v>37500</v>
      </c>
      <c r="AS1415">
        <v>26250</v>
      </c>
      <c r="AU1415">
        <v>11250</v>
      </c>
      <c r="AY1415">
        <v>75000</v>
      </c>
      <c r="AZ1415" s="5">
        <v>75000</v>
      </c>
      <c r="BA1415" s="5">
        <v>75000</v>
      </c>
      <c r="BB1415" s="5">
        <v>75000</v>
      </c>
      <c r="BC1415" s="5">
        <v>75000</v>
      </c>
      <c r="BD1415" s="5">
        <v>75000</v>
      </c>
      <c r="BE1415" s="5">
        <v>0</v>
      </c>
      <c r="BF1415" s="5">
        <v>132445.74</v>
      </c>
      <c r="BG1415">
        <v>20180102</v>
      </c>
      <c r="BH1415" s="9" t="str">
        <f t="shared" si="66"/>
        <v>2018</v>
      </c>
      <c r="BI1415" t="str">
        <f>MID(Merge1[[#This Row],[OC_DATA_INIZIO_PROGETTO]],5,2)</f>
        <v>01</v>
      </c>
      <c r="BJ1415">
        <v>20190914</v>
      </c>
      <c r="BK1415" t="str">
        <f t="shared" si="67"/>
        <v>2019</v>
      </c>
      <c r="BL1415" t="str">
        <f>MID(Merge1[[#This Row],[OC_DATA_FINE_PROGETTO_PREVISTA]],5,2)</f>
        <v>09</v>
      </c>
      <c r="BM1415" s="8">
        <f>(Merge1[[#This Row],[Colonna2]]-Merge1[[#This Row],[Colonna1]])*12+Merge1[[#This Row],[Colonna22]]-Merge1[[#This Row],[Colonna12]]</f>
        <v>20</v>
      </c>
      <c r="BN1415">
        <v>20200517</v>
      </c>
      <c r="BO1415" t="str">
        <f t="shared" si="68"/>
        <v>2020</v>
      </c>
      <c r="BP1415" s="2" t="s">
        <v>116</v>
      </c>
      <c r="BQ1415" s="2" t="s">
        <v>763</v>
      </c>
      <c r="BR1415" s="2" t="s">
        <v>440</v>
      </c>
      <c r="BS1415" s="2" t="s">
        <v>773</v>
      </c>
      <c r="BT1415" s="2" t="s">
        <v>774</v>
      </c>
    </row>
    <row r="1416" spans="1:72" x14ac:dyDescent="0.35">
      <c r="A1416" s="2" t="s">
        <v>17188</v>
      </c>
      <c r="B1416" s="2" t="s">
        <v>17180</v>
      </c>
      <c r="C1416" s="2" t="s">
        <v>17181</v>
      </c>
      <c r="D1416" s="2" t="s">
        <v>17182</v>
      </c>
      <c r="E1416" s="2" t="s">
        <v>17189</v>
      </c>
      <c r="F1416">
        <v>1</v>
      </c>
      <c r="G1416" s="2" t="s">
        <v>151</v>
      </c>
      <c r="H1416">
        <v>7</v>
      </c>
      <c r="I1416" s="2" t="s">
        <v>770</v>
      </c>
      <c r="J1416">
        <v>99</v>
      </c>
      <c r="K1416" s="2" t="s">
        <v>81</v>
      </c>
      <c r="L1416">
        <v>8</v>
      </c>
      <c r="M1416" s="2" t="s">
        <v>112</v>
      </c>
      <c r="N1416">
        <v>62</v>
      </c>
      <c r="O1416" s="2" t="s">
        <v>2450</v>
      </c>
      <c r="P1416">
        <v>999</v>
      </c>
      <c r="Q1416" s="2" t="s">
        <v>3522</v>
      </c>
      <c r="R1416" t="s">
        <v>67</v>
      </c>
      <c r="S1416" t="s">
        <v>67</v>
      </c>
      <c r="T1416" s="2" t="s">
        <v>1986</v>
      </c>
      <c r="U1416" s="2" t="s">
        <v>1987</v>
      </c>
      <c r="V1416">
        <v>926</v>
      </c>
      <c r="W1416" s="2" t="s">
        <v>6666</v>
      </c>
      <c r="X1416">
        <v>37500</v>
      </c>
      <c r="Y1416">
        <v>37500</v>
      </c>
      <c r="AD1416">
        <v>26250</v>
      </c>
      <c r="AF1416">
        <v>0</v>
      </c>
      <c r="AG1416">
        <v>11250</v>
      </c>
      <c r="AK1416">
        <v>83796</v>
      </c>
      <c r="AL1416" s="5">
        <v>75000</v>
      </c>
      <c r="AM1416">
        <v>0</v>
      </c>
      <c r="AN1416">
        <v>0</v>
      </c>
      <c r="AO1416">
        <v>37500</v>
      </c>
      <c r="AP1416">
        <v>37500</v>
      </c>
      <c r="AS1416">
        <v>26250</v>
      </c>
      <c r="AU1416">
        <v>11250</v>
      </c>
      <c r="AY1416">
        <v>83796</v>
      </c>
      <c r="AZ1416" s="5">
        <v>75000</v>
      </c>
      <c r="BA1416" s="5">
        <v>75000</v>
      </c>
      <c r="BB1416" s="5">
        <v>75000</v>
      </c>
      <c r="BC1416" s="5">
        <v>59460.19</v>
      </c>
      <c r="BD1416" s="5">
        <v>59460.19</v>
      </c>
      <c r="BE1416" s="5">
        <v>0</v>
      </c>
      <c r="BF1416" s="5">
        <v>118982.63</v>
      </c>
      <c r="BG1416">
        <v>20180208</v>
      </c>
      <c r="BH1416" s="9" t="str">
        <f t="shared" si="66"/>
        <v>2018</v>
      </c>
      <c r="BI1416" t="str">
        <f>MID(Merge1[[#This Row],[OC_DATA_INIZIO_PROGETTO]],5,2)</f>
        <v>02</v>
      </c>
      <c r="BJ1416">
        <v>20190914</v>
      </c>
      <c r="BK1416" t="str">
        <f t="shared" si="67"/>
        <v>2019</v>
      </c>
      <c r="BL1416" t="str">
        <f>MID(Merge1[[#This Row],[OC_DATA_FINE_PROGETTO_PREVISTA]],5,2)</f>
        <v>09</v>
      </c>
      <c r="BM1416" s="8">
        <f>(Merge1[[#This Row],[Colonna2]]-Merge1[[#This Row],[Colonna1]])*12+Merge1[[#This Row],[Colonna22]]-Merge1[[#This Row],[Colonna12]]</f>
        <v>19</v>
      </c>
      <c r="BN1416">
        <v>20200313</v>
      </c>
      <c r="BO1416" t="str">
        <f t="shared" si="68"/>
        <v>2020</v>
      </c>
      <c r="BP1416" s="2" t="s">
        <v>76</v>
      </c>
      <c r="BQ1416" s="2" t="s">
        <v>76</v>
      </c>
      <c r="BR1416" s="2" t="s">
        <v>440</v>
      </c>
      <c r="BS1416" s="2" t="s">
        <v>773</v>
      </c>
      <c r="BT1416" s="2" t="s">
        <v>774</v>
      </c>
    </row>
    <row r="1417" spans="1:72" x14ac:dyDescent="0.35">
      <c r="A1417" s="2" t="s">
        <v>23344</v>
      </c>
      <c r="B1417" s="2" t="s">
        <v>23345</v>
      </c>
      <c r="C1417" s="2" t="s">
        <v>23324</v>
      </c>
      <c r="D1417" s="2" t="s">
        <v>23324</v>
      </c>
      <c r="E1417" s="2" t="s">
        <v>23346</v>
      </c>
      <c r="F1417">
        <v>1</v>
      </c>
      <c r="G1417" s="2" t="s">
        <v>151</v>
      </c>
      <c r="H1417">
        <v>7</v>
      </c>
      <c r="I1417" s="2" t="s">
        <v>770</v>
      </c>
      <c r="J1417">
        <v>20</v>
      </c>
      <c r="K1417" s="2" t="s">
        <v>3054</v>
      </c>
      <c r="L1417">
        <v>8</v>
      </c>
      <c r="M1417" s="2" t="s">
        <v>112</v>
      </c>
      <c r="N1417">
        <v>62</v>
      </c>
      <c r="O1417" s="2" t="s">
        <v>2450</v>
      </c>
      <c r="P1417">
        <v>999</v>
      </c>
      <c r="Q1417" s="2" t="s">
        <v>3522</v>
      </c>
      <c r="R1417" t="s">
        <v>67</v>
      </c>
      <c r="S1417" t="s">
        <v>67</v>
      </c>
      <c r="T1417" s="2" t="s">
        <v>91</v>
      </c>
      <c r="U1417" s="2" t="s">
        <v>92</v>
      </c>
      <c r="V1417">
        <v>1705</v>
      </c>
      <c r="W1417" s="2" t="s">
        <v>19308</v>
      </c>
      <c r="X1417">
        <v>58349.01</v>
      </c>
      <c r="Y1417">
        <v>58349.01</v>
      </c>
      <c r="AD1417">
        <v>16650.990000000002</v>
      </c>
      <c r="AF1417">
        <v>0</v>
      </c>
      <c r="AK1417">
        <v>75000</v>
      </c>
      <c r="AL1417" s="5">
        <v>75000</v>
      </c>
      <c r="AM1417">
        <v>0</v>
      </c>
      <c r="AN1417">
        <v>0</v>
      </c>
      <c r="AO1417">
        <v>58349.01</v>
      </c>
      <c r="AP1417">
        <v>58349.01</v>
      </c>
      <c r="AS1417">
        <v>16650.990000000002</v>
      </c>
      <c r="AY1417">
        <v>75000</v>
      </c>
      <c r="AZ1417" s="5">
        <v>75000</v>
      </c>
      <c r="BA1417" s="5">
        <v>75000</v>
      </c>
      <c r="BB1417" s="5">
        <v>75000</v>
      </c>
      <c r="BF1417" s="5">
        <v>0</v>
      </c>
      <c r="BG1417">
        <v>20180215</v>
      </c>
      <c r="BH1417" s="9" t="str">
        <f t="shared" si="66"/>
        <v>2018</v>
      </c>
      <c r="BI1417" t="str">
        <f>MID(Merge1[[#This Row],[OC_DATA_INIZIO_PROGETTO]],5,2)</f>
        <v>02</v>
      </c>
      <c r="BJ1417">
        <v>20200815</v>
      </c>
      <c r="BK1417" t="str">
        <f t="shared" si="67"/>
        <v>2020</v>
      </c>
      <c r="BL1417" t="str">
        <f>MID(Merge1[[#This Row],[OC_DATA_FINE_PROGETTO_PREVISTA]],5,2)</f>
        <v>08</v>
      </c>
      <c r="BM1417" s="8">
        <f>(Merge1[[#This Row],[Colonna2]]-Merge1[[#This Row],[Colonna1]])*12+Merge1[[#This Row],[Colonna22]]-Merge1[[#This Row],[Colonna12]]</f>
        <v>30</v>
      </c>
      <c r="BO1417" t="str">
        <f t="shared" si="68"/>
        <v/>
      </c>
      <c r="BP1417" s="2" t="s">
        <v>86</v>
      </c>
      <c r="BQ1417" s="2" t="s">
        <v>76</v>
      </c>
      <c r="BR1417" s="2" t="s">
        <v>77</v>
      </c>
      <c r="BS1417" s="2" t="s">
        <v>773</v>
      </c>
      <c r="BT1417" s="2" t="s">
        <v>774</v>
      </c>
    </row>
    <row r="1418" spans="1:72" x14ac:dyDescent="0.35">
      <c r="A1418" s="2" t="s">
        <v>23421</v>
      </c>
      <c r="B1418" s="2" t="s">
        <v>23422</v>
      </c>
      <c r="C1418" s="2" t="s">
        <v>23404</v>
      </c>
      <c r="D1418" s="2" t="s">
        <v>23404</v>
      </c>
      <c r="E1418" s="2" t="s">
        <v>23423</v>
      </c>
      <c r="F1418">
        <v>1</v>
      </c>
      <c r="G1418" s="2" t="s">
        <v>151</v>
      </c>
      <c r="H1418">
        <v>7</v>
      </c>
      <c r="I1418" s="2" t="s">
        <v>770</v>
      </c>
      <c r="J1418">
        <v>20</v>
      </c>
      <c r="K1418" s="2" t="s">
        <v>3054</v>
      </c>
      <c r="L1418">
        <v>8</v>
      </c>
      <c r="M1418" s="2" t="s">
        <v>112</v>
      </c>
      <c r="N1418">
        <v>62</v>
      </c>
      <c r="O1418" s="2" t="s">
        <v>2450</v>
      </c>
      <c r="P1418">
        <v>999</v>
      </c>
      <c r="Q1418" s="2" t="s">
        <v>3522</v>
      </c>
      <c r="R1418" t="s">
        <v>67</v>
      </c>
      <c r="S1418" t="s">
        <v>67</v>
      </c>
      <c r="T1418" s="2" t="s">
        <v>91</v>
      </c>
      <c r="U1418" s="2" t="s">
        <v>92</v>
      </c>
      <c r="V1418">
        <v>1809</v>
      </c>
      <c r="W1418" s="2" t="s">
        <v>19147</v>
      </c>
      <c r="X1418">
        <v>60000</v>
      </c>
      <c r="Y1418">
        <v>60000</v>
      </c>
      <c r="AD1418">
        <v>15000</v>
      </c>
      <c r="AF1418">
        <v>0</v>
      </c>
      <c r="AK1418">
        <v>75000</v>
      </c>
      <c r="AL1418" s="5">
        <v>75000</v>
      </c>
      <c r="AM1418">
        <v>0</v>
      </c>
      <c r="AN1418">
        <v>0</v>
      </c>
      <c r="AO1418">
        <v>60000</v>
      </c>
      <c r="AP1418">
        <v>60000</v>
      </c>
      <c r="AS1418">
        <v>15000</v>
      </c>
      <c r="AY1418">
        <v>75000</v>
      </c>
      <c r="AZ1418" s="5">
        <v>75000</v>
      </c>
      <c r="BA1418" s="5">
        <v>75000</v>
      </c>
      <c r="BB1418" s="5">
        <v>75000</v>
      </c>
      <c r="BF1418" s="5">
        <v>0</v>
      </c>
      <c r="BG1418">
        <v>20180601</v>
      </c>
      <c r="BH1418" s="9" t="str">
        <f t="shared" si="66"/>
        <v>2018</v>
      </c>
      <c r="BI1418" t="str">
        <f>MID(Merge1[[#This Row],[OC_DATA_INIZIO_PROGETTO]],5,2)</f>
        <v>06</v>
      </c>
      <c r="BJ1418">
        <v>20201201</v>
      </c>
      <c r="BK1418" t="str">
        <f t="shared" si="67"/>
        <v>2020</v>
      </c>
      <c r="BL1418" t="str">
        <f>MID(Merge1[[#This Row],[OC_DATA_FINE_PROGETTO_PREVISTA]],5,2)</f>
        <v>12</v>
      </c>
      <c r="BM1418" s="8">
        <f>(Merge1[[#This Row],[Colonna2]]-Merge1[[#This Row],[Colonna1]])*12+Merge1[[#This Row],[Colonna22]]-Merge1[[#This Row],[Colonna12]]</f>
        <v>30</v>
      </c>
      <c r="BO1418" t="str">
        <f t="shared" si="68"/>
        <v/>
      </c>
      <c r="BP1418" s="2" t="s">
        <v>86</v>
      </c>
      <c r="BQ1418" s="2" t="s">
        <v>76</v>
      </c>
      <c r="BR1418" s="2" t="s">
        <v>77</v>
      </c>
      <c r="BS1418" s="2" t="s">
        <v>773</v>
      </c>
      <c r="BT1418" s="2" t="s">
        <v>774</v>
      </c>
    </row>
    <row r="1419" spans="1:72" x14ac:dyDescent="0.35">
      <c r="A1419" s="2" t="s">
        <v>29684</v>
      </c>
      <c r="B1419" s="2" t="s">
        <v>29685</v>
      </c>
      <c r="C1419" s="2" t="s">
        <v>29686</v>
      </c>
      <c r="D1419" s="2" t="s">
        <v>29590</v>
      </c>
      <c r="E1419" s="2" t="s">
        <v>29687</v>
      </c>
      <c r="F1419">
        <v>3</v>
      </c>
      <c r="G1419" s="2" t="s">
        <v>102</v>
      </c>
      <c r="H1419">
        <v>7</v>
      </c>
      <c r="I1419" s="2" t="s">
        <v>770</v>
      </c>
      <c r="J1419">
        <v>20</v>
      </c>
      <c r="K1419" s="2" t="s">
        <v>3054</v>
      </c>
      <c r="L1419">
        <v>8</v>
      </c>
      <c r="M1419" s="2" t="s">
        <v>112</v>
      </c>
      <c r="N1419">
        <v>62</v>
      </c>
      <c r="O1419" s="2" t="s">
        <v>2450</v>
      </c>
      <c r="P1419">
        <v>999</v>
      </c>
      <c r="Q1419" s="2" t="s">
        <v>3522</v>
      </c>
      <c r="R1419" t="s">
        <v>67</v>
      </c>
      <c r="S1419" t="s">
        <v>67</v>
      </c>
      <c r="T1419" s="2" t="s">
        <v>73</v>
      </c>
      <c r="U1419" s="2" t="s">
        <v>74</v>
      </c>
      <c r="V1419">
        <v>1956</v>
      </c>
      <c r="W1419" s="2" t="s">
        <v>499</v>
      </c>
      <c r="X1419">
        <v>56250</v>
      </c>
      <c r="Y1419">
        <v>56250</v>
      </c>
      <c r="AF1419">
        <v>0</v>
      </c>
      <c r="AI1419">
        <v>18750</v>
      </c>
      <c r="AL1419" s="5">
        <v>75000</v>
      </c>
      <c r="AM1419">
        <v>0</v>
      </c>
      <c r="AN1419">
        <v>0</v>
      </c>
      <c r="AO1419">
        <v>56250</v>
      </c>
      <c r="AP1419">
        <v>56250</v>
      </c>
      <c r="AW1419">
        <v>18750</v>
      </c>
      <c r="AZ1419" s="5">
        <v>75000</v>
      </c>
      <c r="BA1419" s="5">
        <v>75000</v>
      </c>
      <c r="BB1419" s="5">
        <v>75000</v>
      </c>
      <c r="BF1419" s="5">
        <v>0</v>
      </c>
      <c r="BG1419">
        <v>20171201</v>
      </c>
      <c r="BH1419" s="9" t="str">
        <f t="shared" si="66"/>
        <v>2017</v>
      </c>
      <c r="BI1419" t="str">
        <f>MID(Merge1[[#This Row],[OC_DATA_INIZIO_PROGETTO]],5,2)</f>
        <v>12</v>
      </c>
      <c r="BJ1419">
        <v>20211119</v>
      </c>
      <c r="BK1419" t="str">
        <f t="shared" si="67"/>
        <v>2021</v>
      </c>
      <c r="BL1419" t="str">
        <f>MID(Merge1[[#This Row],[OC_DATA_FINE_PROGETTO_PREVISTA]],5,2)</f>
        <v>11</v>
      </c>
      <c r="BM1419" s="8">
        <f>(Merge1[[#This Row],[Colonna2]]-Merge1[[#This Row],[Colonna1]])*12+Merge1[[#This Row],[Colonna22]]-Merge1[[#This Row],[Colonna12]]</f>
        <v>47</v>
      </c>
      <c r="BO1419" t="str">
        <f t="shared" si="68"/>
        <v/>
      </c>
      <c r="BP1419" s="2" t="s">
        <v>86</v>
      </c>
      <c r="BQ1419" s="2" t="s">
        <v>76</v>
      </c>
      <c r="BR1419" s="2" t="s">
        <v>77</v>
      </c>
      <c r="BS1419" s="2" t="s">
        <v>2387</v>
      </c>
      <c r="BT1419" s="2" t="s">
        <v>510</v>
      </c>
    </row>
    <row r="1420" spans="1:72" x14ac:dyDescent="0.35">
      <c r="A1420" s="2" t="s">
        <v>29775</v>
      </c>
      <c r="B1420" s="2" t="s">
        <v>29776</v>
      </c>
      <c r="C1420" s="2" t="s">
        <v>29777</v>
      </c>
      <c r="D1420" s="2" t="s">
        <v>29590</v>
      </c>
      <c r="E1420" s="2" t="s">
        <v>29778</v>
      </c>
      <c r="F1420">
        <v>3</v>
      </c>
      <c r="G1420" s="2" t="s">
        <v>102</v>
      </c>
      <c r="H1420">
        <v>7</v>
      </c>
      <c r="I1420" s="2" t="s">
        <v>770</v>
      </c>
      <c r="J1420">
        <v>99</v>
      </c>
      <c r="K1420" s="2" t="s">
        <v>81</v>
      </c>
      <c r="L1420">
        <v>8</v>
      </c>
      <c r="M1420" s="2" t="s">
        <v>112</v>
      </c>
      <c r="N1420">
        <v>62</v>
      </c>
      <c r="O1420" s="2" t="s">
        <v>2450</v>
      </c>
      <c r="P1420">
        <v>999</v>
      </c>
      <c r="Q1420" s="2" t="s">
        <v>3522</v>
      </c>
      <c r="R1420" t="s">
        <v>67</v>
      </c>
      <c r="S1420" t="s">
        <v>67</v>
      </c>
      <c r="T1420" s="2" t="s">
        <v>1986</v>
      </c>
      <c r="U1420" s="2" t="s">
        <v>1987</v>
      </c>
      <c r="V1420">
        <v>1948</v>
      </c>
      <c r="W1420" s="2" t="s">
        <v>521</v>
      </c>
      <c r="X1420">
        <v>56250</v>
      </c>
      <c r="Y1420">
        <v>56250</v>
      </c>
      <c r="AF1420">
        <v>0</v>
      </c>
      <c r="AI1420">
        <v>18750</v>
      </c>
      <c r="AL1420" s="5">
        <v>75000</v>
      </c>
      <c r="AM1420">
        <v>0</v>
      </c>
      <c r="AN1420">
        <v>0</v>
      </c>
      <c r="AO1420">
        <v>56250</v>
      </c>
      <c r="AP1420">
        <v>56250</v>
      </c>
      <c r="AW1420">
        <v>18750</v>
      </c>
      <c r="AZ1420" s="5">
        <v>75000</v>
      </c>
      <c r="BA1420" s="5">
        <v>75000</v>
      </c>
      <c r="BB1420" s="5">
        <v>75000</v>
      </c>
      <c r="BC1420" s="5">
        <v>75000</v>
      </c>
      <c r="BD1420" s="5">
        <v>75000</v>
      </c>
      <c r="BE1420" s="5">
        <v>0</v>
      </c>
      <c r="BF1420" s="5">
        <v>75000</v>
      </c>
      <c r="BG1420">
        <v>20180301</v>
      </c>
      <c r="BH1420" s="9" t="str">
        <f t="shared" si="66"/>
        <v>2018</v>
      </c>
      <c r="BI1420" t="str">
        <f>MID(Merge1[[#This Row],[OC_DATA_INIZIO_PROGETTO]],5,2)</f>
        <v>03</v>
      </c>
      <c r="BJ1420">
        <v>20190322</v>
      </c>
      <c r="BK1420" t="str">
        <f t="shared" si="67"/>
        <v>2019</v>
      </c>
      <c r="BL1420" t="str">
        <f>MID(Merge1[[#This Row],[OC_DATA_FINE_PROGETTO_PREVISTA]],5,2)</f>
        <v>03</v>
      </c>
      <c r="BM1420" s="8">
        <f>(Merge1[[#This Row],[Colonna2]]-Merge1[[#This Row],[Colonna1]])*12+Merge1[[#This Row],[Colonna22]]-Merge1[[#This Row],[Colonna12]]</f>
        <v>12</v>
      </c>
      <c r="BN1420">
        <v>20190322</v>
      </c>
      <c r="BO1420" t="str">
        <f t="shared" si="68"/>
        <v>2019</v>
      </c>
      <c r="BP1420" s="2" t="s">
        <v>116</v>
      </c>
      <c r="BQ1420" s="2" t="s">
        <v>763</v>
      </c>
      <c r="BR1420" s="2" t="s">
        <v>440</v>
      </c>
      <c r="BS1420" s="2" t="s">
        <v>773</v>
      </c>
      <c r="BT1420" s="2" t="s">
        <v>774</v>
      </c>
    </row>
    <row r="1421" spans="1:72" x14ac:dyDescent="0.35">
      <c r="A1421" s="2" t="s">
        <v>30609</v>
      </c>
      <c r="B1421" s="2" t="s">
        <v>30610</v>
      </c>
      <c r="C1421" s="2" t="s">
        <v>30611</v>
      </c>
      <c r="D1421" s="2" t="s">
        <v>29590</v>
      </c>
      <c r="E1421" s="2" t="s">
        <v>30612</v>
      </c>
      <c r="F1421">
        <v>3</v>
      </c>
      <c r="G1421" s="2" t="s">
        <v>102</v>
      </c>
      <c r="H1421">
        <v>7</v>
      </c>
      <c r="I1421" s="2" t="s">
        <v>770</v>
      </c>
      <c r="J1421">
        <v>1</v>
      </c>
      <c r="K1421" s="2" t="s">
        <v>69</v>
      </c>
      <c r="L1421">
        <v>8</v>
      </c>
      <c r="M1421" s="2" t="s">
        <v>112</v>
      </c>
      <c r="N1421">
        <v>62</v>
      </c>
      <c r="O1421" s="2" t="s">
        <v>2450</v>
      </c>
      <c r="P1421">
        <v>999</v>
      </c>
      <c r="Q1421" s="2" t="s">
        <v>3522</v>
      </c>
      <c r="R1421" t="s">
        <v>67</v>
      </c>
      <c r="S1421" t="s">
        <v>67</v>
      </c>
      <c r="T1421" s="2" t="s">
        <v>1331</v>
      </c>
      <c r="U1421" s="2" t="s">
        <v>1332</v>
      </c>
      <c r="V1421">
        <v>1955</v>
      </c>
      <c r="W1421" s="2" t="s">
        <v>555</v>
      </c>
      <c r="X1421">
        <v>59992.5</v>
      </c>
      <c r="Y1421">
        <v>59992.5</v>
      </c>
      <c r="AF1421">
        <v>0</v>
      </c>
      <c r="AI1421">
        <v>15007.5</v>
      </c>
      <c r="AL1421" s="5">
        <v>75000</v>
      </c>
      <c r="AM1421">
        <v>0</v>
      </c>
      <c r="AN1421">
        <v>0</v>
      </c>
      <c r="AO1421">
        <v>59992.5</v>
      </c>
      <c r="AP1421">
        <v>59992.5</v>
      </c>
      <c r="AW1421">
        <v>15007.5</v>
      </c>
      <c r="AZ1421" s="5">
        <v>75000</v>
      </c>
      <c r="BA1421" s="5">
        <v>75000</v>
      </c>
      <c r="BB1421" s="5">
        <v>75000</v>
      </c>
      <c r="BF1421" s="5">
        <v>0</v>
      </c>
      <c r="BG1421">
        <v>20171001</v>
      </c>
      <c r="BH1421" s="9" t="str">
        <f t="shared" si="66"/>
        <v>2017</v>
      </c>
      <c r="BI1421" t="str">
        <f>MID(Merge1[[#This Row],[OC_DATA_INIZIO_PROGETTO]],5,2)</f>
        <v>10</v>
      </c>
      <c r="BJ1421">
        <v>20210513</v>
      </c>
      <c r="BK1421" t="str">
        <f t="shared" si="67"/>
        <v>2021</v>
      </c>
      <c r="BL1421" t="str">
        <f>MID(Merge1[[#This Row],[OC_DATA_FINE_PROGETTO_PREVISTA]],5,2)</f>
        <v>05</v>
      </c>
      <c r="BM1421" s="8">
        <f>(Merge1[[#This Row],[Colonna2]]-Merge1[[#This Row],[Colonna1]])*12+Merge1[[#This Row],[Colonna22]]-Merge1[[#This Row],[Colonna12]]</f>
        <v>43</v>
      </c>
      <c r="BO1421" t="str">
        <f t="shared" si="68"/>
        <v/>
      </c>
      <c r="BP1421" s="2" t="s">
        <v>86</v>
      </c>
      <c r="BQ1421" s="2" t="s">
        <v>76</v>
      </c>
      <c r="BR1421" s="2" t="s">
        <v>77</v>
      </c>
      <c r="BS1421" s="2" t="s">
        <v>2387</v>
      </c>
      <c r="BT1421" s="2" t="s">
        <v>510</v>
      </c>
    </row>
    <row r="1422" spans="1:72" x14ac:dyDescent="0.35">
      <c r="A1422" s="2" t="s">
        <v>19214</v>
      </c>
      <c r="B1422" s="2" t="s">
        <v>19215</v>
      </c>
      <c r="C1422" s="2" t="s">
        <v>19216</v>
      </c>
      <c r="D1422" s="2" t="s">
        <v>19217</v>
      </c>
      <c r="E1422" s="2" t="s">
        <v>19218</v>
      </c>
      <c r="F1422">
        <v>2</v>
      </c>
      <c r="G1422" s="2" t="s">
        <v>4836</v>
      </c>
      <c r="H1422">
        <v>2</v>
      </c>
      <c r="I1422" s="2" t="s">
        <v>430</v>
      </c>
      <c r="J1422">
        <v>99</v>
      </c>
      <c r="K1422" s="2" t="s">
        <v>81</v>
      </c>
      <c r="L1422">
        <v>10</v>
      </c>
      <c r="M1422" s="2" t="s">
        <v>95</v>
      </c>
      <c r="N1422">
        <v>2</v>
      </c>
      <c r="O1422" s="2" t="s">
        <v>321</v>
      </c>
      <c r="P1422">
        <v>1</v>
      </c>
      <c r="Q1422" s="2" t="s">
        <v>420</v>
      </c>
      <c r="R1422" t="s">
        <v>67</v>
      </c>
      <c r="S1422" t="s">
        <v>67</v>
      </c>
      <c r="T1422" s="2" t="s">
        <v>73</v>
      </c>
      <c r="U1422" s="2" t="s">
        <v>74</v>
      </c>
      <c r="V1422">
        <v>106</v>
      </c>
      <c r="W1422" s="2" t="s">
        <v>635</v>
      </c>
      <c r="X1422">
        <v>103500</v>
      </c>
      <c r="Y1422">
        <v>103500</v>
      </c>
      <c r="AD1422">
        <v>103500</v>
      </c>
      <c r="AF1422">
        <v>0</v>
      </c>
      <c r="AL1422" s="5">
        <v>207000</v>
      </c>
      <c r="AM1422">
        <v>0</v>
      </c>
      <c r="AN1422">
        <v>0</v>
      </c>
      <c r="AO1422">
        <v>103500</v>
      </c>
      <c r="AP1422">
        <v>103500</v>
      </c>
      <c r="AS1422">
        <v>103500</v>
      </c>
      <c r="AZ1422" s="5">
        <v>207000</v>
      </c>
      <c r="BA1422" s="5">
        <v>74817</v>
      </c>
      <c r="BB1422" s="5">
        <v>74817</v>
      </c>
      <c r="BC1422" s="5">
        <v>72739</v>
      </c>
      <c r="BD1422" s="5">
        <v>72739</v>
      </c>
      <c r="BE1422" s="5">
        <v>0</v>
      </c>
      <c r="BF1422" s="5">
        <v>72739</v>
      </c>
      <c r="BG1422">
        <v>20161206</v>
      </c>
      <c r="BH1422" s="9" t="str">
        <f t="shared" si="66"/>
        <v>2016</v>
      </c>
      <c r="BI1422" t="str">
        <f>MID(Merge1[[#This Row],[OC_DATA_INIZIO_PROGETTO]],5,2)</f>
        <v>12</v>
      </c>
      <c r="BJ1422">
        <v>20211231</v>
      </c>
      <c r="BK1422" t="str">
        <f t="shared" si="67"/>
        <v>2021</v>
      </c>
      <c r="BL1422" t="str">
        <f>MID(Merge1[[#This Row],[OC_DATA_FINE_PROGETTO_PREVISTA]],5,2)</f>
        <v>12</v>
      </c>
      <c r="BM1422" s="8">
        <f>(Merge1[[#This Row],[Colonna2]]-Merge1[[#This Row],[Colonna1]])*12+Merge1[[#This Row],[Colonna22]]-Merge1[[#This Row],[Colonna12]]</f>
        <v>60</v>
      </c>
      <c r="BO1422" t="str">
        <f t="shared" si="68"/>
        <v/>
      </c>
      <c r="BP1422" s="2" t="s">
        <v>76</v>
      </c>
      <c r="BQ1422" s="2" t="s">
        <v>76</v>
      </c>
      <c r="BR1422" s="2" t="s">
        <v>77</v>
      </c>
      <c r="BS1422" s="2" t="s">
        <v>434</v>
      </c>
      <c r="BT1422" s="2" t="s">
        <v>435</v>
      </c>
    </row>
    <row r="1423" spans="1:72" x14ac:dyDescent="0.35">
      <c r="A1423" s="2" t="s">
        <v>9938</v>
      </c>
      <c r="B1423" s="2" t="s">
        <v>9939</v>
      </c>
      <c r="C1423" s="2" t="s">
        <v>9940</v>
      </c>
      <c r="D1423" s="2" t="s">
        <v>9941</v>
      </c>
      <c r="E1423" s="2" t="s">
        <v>9942</v>
      </c>
      <c r="F1423">
        <v>1</v>
      </c>
      <c r="G1423" s="2" t="s">
        <v>151</v>
      </c>
      <c r="H1423">
        <v>7</v>
      </c>
      <c r="I1423" s="2" t="s">
        <v>770</v>
      </c>
      <c r="J1423">
        <v>99</v>
      </c>
      <c r="K1423" s="2" t="s">
        <v>81</v>
      </c>
      <c r="L1423">
        <v>9</v>
      </c>
      <c r="M1423" s="2" t="s">
        <v>98</v>
      </c>
      <c r="N1423">
        <v>21</v>
      </c>
      <c r="O1423" s="2" t="s">
        <v>185</v>
      </c>
      <c r="P1423">
        <v>213</v>
      </c>
      <c r="Q1423" s="2" t="s">
        <v>9677</v>
      </c>
      <c r="R1423" t="s">
        <v>67</v>
      </c>
      <c r="S1423" t="s">
        <v>67</v>
      </c>
      <c r="T1423" s="2" t="s">
        <v>1986</v>
      </c>
      <c r="U1423" s="2" t="s">
        <v>1987</v>
      </c>
      <c r="V1423">
        <v>915</v>
      </c>
      <c r="W1423" s="2" t="s">
        <v>632</v>
      </c>
      <c r="X1423">
        <v>37400</v>
      </c>
      <c r="Y1423">
        <v>37400</v>
      </c>
      <c r="AD1423">
        <v>26180</v>
      </c>
      <c r="AF1423">
        <v>0</v>
      </c>
      <c r="AG1423">
        <v>11220</v>
      </c>
      <c r="AK1423">
        <v>82415</v>
      </c>
      <c r="AL1423" s="5">
        <v>74800</v>
      </c>
      <c r="AM1423">
        <v>0</v>
      </c>
      <c r="AN1423">
        <v>0</v>
      </c>
      <c r="AO1423">
        <v>37400</v>
      </c>
      <c r="AP1423">
        <v>37400</v>
      </c>
      <c r="AS1423">
        <v>26180</v>
      </c>
      <c r="AU1423">
        <v>11220</v>
      </c>
      <c r="AY1423">
        <v>82415</v>
      </c>
      <c r="AZ1423" s="5">
        <v>74800</v>
      </c>
      <c r="BA1423" s="5">
        <v>74800</v>
      </c>
      <c r="BB1423" s="5">
        <v>74800</v>
      </c>
      <c r="BC1423" s="5">
        <v>74800</v>
      </c>
      <c r="BD1423" s="5">
        <v>74800</v>
      </c>
      <c r="BE1423" s="5">
        <v>0</v>
      </c>
      <c r="BF1423" s="5">
        <v>157214.66</v>
      </c>
      <c r="BG1423">
        <v>20180712</v>
      </c>
      <c r="BH1423" s="9" t="str">
        <f t="shared" si="66"/>
        <v>2018</v>
      </c>
      <c r="BI1423" t="str">
        <f>MID(Merge1[[#This Row],[OC_DATA_INIZIO_PROGETTO]],5,2)</f>
        <v>07</v>
      </c>
      <c r="BJ1423">
        <v>20191107</v>
      </c>
      <c r="BK1423" t="str">
        <f t="shared" si="67"/>
        <v>2019</v>
      </c>
      <c r="BL1423" t="str">
        <f>MID(Merge1[[#This Row],[OC_DATA_FINE_PROGETTO_PREVISTA]],5,2)</f>
        <v>11</v>
      </c>
      <c r="BM1423" s="8">
        <f>(Merge1[[#This Row],[Colonna2]]-Merge1[[#This Row],[Colonna1]])*12+Merge1[[#This Row],[Colonna22]]-Merge1[[#This Row],[Colonna12]]</f>
        <v>16</v>
      </c>
      <c r="BN1423">
        <v>20200217</v>
      </c>
      <c r="BO1423" t="str">
        <f t="shared" si="68"/>
        <v>2020</v>
      </c>
      <c r="BP1423" s="2" t="s">
        <v>116</v>
      </c>
      <c r="BQ1423" s="2" t="s">
        <v>763</v>
      </c>
      <c r="BR1423" s="2" t="s">
        <v>440</v>
      </c>
      <c r="BS1423" s="2" t="s">
        <v>773</v>
      </c>
      <c r="BT1423" s="2" t="s">
        <v>774</v>
      </c>
    </row>
    <row r="1424" spans="1:72" x14ac:dyDescent="0.35">
      <c r="A1424" s="2" t="s">
        <v>17290</v>
      </c>
      <c r="B1424" s="2" t="s">
        <v>17284</v>
      </c>
      <c r="C1424" s="2" t="s">
        <v>17285</v>
      </c>
      <c r="D1424" s="2" t="s">
        <v>17286</v>
      </c>
      <c r="E1424" s="2" t="s">
        <v>17291</v>
      </c>
      <c r="F1424">
        <v>1</v>
      </c>
      <c r="G1424" s="2" t="s">
        <v>151</v>
      </c>
      <c r="H1424">
        <v>7</v>
      </c>
      <c r="I1424" s="2" t="s">
        <v>770</v>
      </c>
      <c r="J1424">
        <v>99</v>
      </c>
      <c r="K1424" s="2" t="s">
        <v>81</v>
      </c>
      <c r="L1424">
        <v>8</v>
      </c>
      <c r="M1424" s="2" t="s">
        <v>112</v>
      </c>
      <c r="N1424">
        <v>62</v>
      </c>
      <c r="O1424" s="2" t="s">
        <v>2450</v>
      </c>
      <c r="P1424">
        <v>999</v>
      </c>
      <c r="Q1424" s="2" t="s">
        <v>3522</v>
      </c>
      <c r="R1424" t="s">
        <v>67</v>
      </c>
      <c r="S1424" t="s">
        <v>67</v>
      </c>
      <c r="T1424" s="2" t="s">
        <v>1986</v>
      </c>
      <c r="U1424" s="2" t="s">
        <v>1987</v>
      </c>
      <c r="V1424">
        <v>939</v>
      </c>
      <c r="W1424" s="2" t="s">
        <v>6644</v>
      </c>
      <c r="X1424">
        <v>37400</v>
      </c>
      <c r="Y1424">
        <v>37400</v>
      </c>
      <c r="AD1424">
        <v>26180</v>
      </c>
      <c r="AF1424">
        <v>0</v>
      </c>
      <c r="AG1424">
        <v>11220</v>
      </c>
      <c r="AK1424">
        <v>76868</v>
      </c>
      <c r="AL1424" s="5">
        <v>74800</v>
      </c>
      <c r="AM1424">
        <v>0</v>
      </c>
      <c r="AN1424">
        <v>0</v>
      </c>
      <c r="AO1424">
        <v>37400</v>
      </c>
      <c r="AP1424">
        <v>37400</v>
      </c>
      <c r="AS1424">
        <v>26180</v>
      </c>
      <c r="AU1424">
        <v>11220</v>
      </c>
      <c r="AY1424">
        <v>76868</v>
      </c>
      <c r="AZ1424" s="5">
        <v>74800</v>
      </c>
      <c r="BA1424" s="5">
        <v>74800</v>
      </c>
      <c r="BB1424" s="5">
        <v>74800</v>
      </c>
      <c r="BC1424" s="5">
        <v>74800</v>
      </c>
      <c r="BD1424" s="5">
        <v>74800</v>
      </c>
      <c r="BE1424" s="5">
        <v>0</v>
      </c>
      <c r="BF1424" s="5">
        <v>151668.18</v>
      </c>
      <c r="BG1424">
        <v>20171002</v>
      </c>
      <c r="BH1424" s="9" t="str">
        <f t="shared" si="66"/>
        <v>2017</v>
      </c>
      <c r="BI1424" t="str">
        <f>MID(Merge1[[#This Row],[OC_DATA_INIZIO_PROGETTO]],5,2)</f>
        <v>10</v>
      </c>
      <c r="BJ1424">
        <v>20190914</v>
      </c>
      <c r="BK1424" t="str">
        <f t="shared" si="67"/>
        <v>2019</v>
      </c>
      <c r="BL1424" t="str">
        <f>MID(Merge1[[#This Row],[OC_DATA_FINE_PROGETTO_PREVISTA]],5,2)</f>
        <v>09</v>
      </c>
      <c r="BM1424" s="8">
        <f>(Merge1[[#This Row],[Colonna2]]-Merge1[[#This Row],[Colonna1]])*12+Merge1[[#This Row],[Colonna22]]-Merge1[[#This Row],[Colonna12]]</f>
        <v>23</v>
      </c>
      <c r="BN1424">
        <v>20200508</v>
      </c>
      <c r="BO1424" t="str">
        <f t="shared" si="68"/>
        <v>2020</v>
      </c>
      <c r="BP1424" s="2" t="s">
        <v>116</v>
      </c>
      <c r="BQ1424" s="2" t="s">
        <v>763</v>
      </c>
      <c r="BR1424" s="2" t="s">
        <v>440</v>
      </c>
      <c r="BS1424" s="2" t="s">
        <v>773</v>
      </c>
      <c r="BT1424" s="2" t="s">
        <v>774</v>
      </c>
    </row>
    <row r="1425" spans="1:72" x14ac:dyDescent="0.35">
      <c r="A1425" s="2" t="s">
        <v>27788</v>
      </c>
      <c r="B1425" s="2" t="s">
        <v>27789</v>
      </c>
      <c r="C1425" s="2" t="s">
        <v>27790</v>
      </c>
      <c r="D1425" s="2" t="s">
        <v>27718</v>
      </c>
      <c r="E1425" s="2" t="s">
        <v>27791</v>
      </c>
      <c r="F1425">
        <v>4</v>
      </c>
      <c r="G1425" s="2" t="s">
        <v>174</v>
      </c>
      <c r="H1425">
        <v>3</v>
      </c>
      <c r="I1425" s="2" t="s">
        <v>68</v>
      </c>
      <c r="J1425">
        <v>9</v>
      </c>
      <c r="K1425" s="2" t="s">
        <v>4139</v>
      </c>
      <c r="L1425">
        <v>3</v>
      </c>
      <c r="M1425" s="2" t="s">
        <v>3884</v>
      </c>
      <c r="N1425">
        <v>6</v>
      </c>
      <c r="O1425" s="2" t="s">
        <v>3885</v>
      </c>
      <c r="P1425">
        <v>998</v>
      </c>
      <c r="Q1425" s="2" t="s">
        <v>4142</v>
      </c>
      <c r="R1425" t="s">
        <v>67</v>
      </c>
      <c r="S1425" t="s">
        <v>67</v>
      </c>
      <c r="T1425" s="2" t="s">
        <v>73</v>
      </c>
      <c r="U1425" s="2" t="s">
        <v>74</v>
      </c>
      <c r="V1425">
        <v>2036</v>
      </c>
      <c r="W1425" s="2" t="s">
        <v>19716</v>
      </c>
      <c r="X1425">
        <v>59292</v>
      </c>
      <c r="Y1425">
        <v>59292</v>
      </c>
      <c r="AD1425">
        <v>41504.400000000001</v>
      </c>
      <c r="AF1425">
        <v>0</v>
      </c>
      <c r="AG1425">
        <v>17787.599999999999</v>
      </c>
      <c r="AL1425" s="5">
        <v>118584</v>
      </c>
      <c r="AM1425">
        <v>28494.48</v>
      </c>
      <c r="AN1425">
        <v>28494.48</v>
      </c>
      <c r="AO1425">
        <v>37373.17</v>
      </c>
      <c r="AP1425">
        <v>59292</v>
      </c>
      <c r="AS1425">
        <v>41504.400000000001</v>
      </c>
      <c r="AU1425">
        <v>11211.95</v>
      </c>
      <c r="AZ1425" s="5">
        <v>90089.52</v>
      </c>
      <c r="BA1425" s="5">
        <v>74746.34</v>
      </c>
      <c r="BB1425" s="5">
        <v>74746.34</v>
      </c>
      <c r="BC1425" s="5">
        <v>74746.34</v>
      </c>
      <c r="BD1425" s="5">
        <v>74746.34</v>
      </c>
      <c r="BE1425" s="5">
        <v>0</v>
      </c>
      <c r="BF1425" s="5">
        <v>74746.34</v>
      </c>
      <c r="BG1425">
        <v>20170420</v>
      </c>
      <c r="BH1425" s="9" t="str">
        <f t="shared" si="66"/>
        <v>2017</v>
      </c>
      <c r="BI1425" t="str">
        <f>MID(Merge1[[#This Row],[OC_DATA_INIZIO_PROGETTO]],5,2)</f>
        <v>04</v>
      </c>
      <c r="BJ1425">
        <v>20181211</v>
      </c>
      <c r="BK1425" t="str">
        <f t="shared" si="67"/>
        <v>2018</v>
      </c>
      <c r="BL1425" t="str">
        <f>MID(Merge1[[#This Row],[OC_DATA_FINE_PROGETTO_PREVISTA]],5,2)</f>
        <v>12</v>
      </c>
      <c r="BM1425" s="8">
        <f>(Merge1[[#This Row],[Colonna2]]-Merge1[[#This Row],[Colonna1]])*12+Merge1[[#This Row],[Colonna22]]-Merge1[[#This Row],[Colonna12]]</f>
        <v>20</v>
      </c>
      <c r="BN1425">
        <v>20181211</v>
      </c>
      <c r="BO1425" t="str">
        <f t="shared" si="68"/>
        <v>2018</v>
      </c>
      <c r="BP1425" s="2" t="s">
        <v>76</v>
      </c>
      <c r="BQ1425" s="2" t="s">
        <v>76</v>
      </c>
      <c r="BR1425" s="2" t="s">
        <v>440</v>
      </c>
      <c r="BS1425" s="2" t="s">
        <v>3041</v>
      </c>
      <c r="BT1425" s="2" t="s">
        <v>3042</v>
      </c>
    </row>
    <row r="1426" spans="1:72" x14ac:dyDescent="0.35">
      <c r="A1426" s="2" t="s">
        <v>1223</v>
      </c>
      <c r="B1426" s="2" t="s">
        <v>1224</v>
      </c>
      <c r="C1426" s="2" t="s">
        <v>1225</v>
      </c>
      <c r="D1426" s="2" t="s">
        <v>1226</v>
      </c>
      <c r="E1426" s="2" t="s">
        <v>1227</v>
      </c>
      <c r="F1426">
        <v>11</v>
      </c>
      <c r="G1426" s="2" t="s">
        <v>436</v>
      </c>
      <c r="H1426">
        <v>6</v>
      </c>
      <c r="I1426" s="2" t="s">
        <v>94</v>
      </c>
      <c r="J1426">
        <v>1</v>
      </c>
      <c r="K1426" s="2" t="s">
        <v>442</v>
      </c>
      <c r="L1426">
        <v>11</v>
      </c>
      <c r="M1426" s="2" t="s">
        <v>443</v>
      </c>
      <c r="N1426">
        <v>71</v>
      </c>
      <c r="O1426" s="2" t="s">
        <v>507</v>
      </c>
      <c r="P1426">
        <v>1</v>
      </c>
      <c r="Q1426" s="2" t="s">
        <v>1228</v>
      </c>
      <c r="R1426" t="s">
        <v>67</v>
      </c>
      <c r="S1426" t="s">
        <v>67</v>
      </c>
      <c r="T1426" s="2" t="s">
        <v>73</v>
      </c>
      <c r="U1426" s="2" t="s">
        <v>74</v>
      </c>
      <c r="V1426">
        <v>1009</v>
      </c>
      <c r="W1426" s="2" t="s">
        <v>880</v>
      </c>
      <c r="X1426">
        <v>37353.910000000003</v>
      </c>
      <c r="Z1426">
        <v>37353.910000000003</v>
      </c>
      <c r="AD1426">
        <v>26147.74</v>
      </c>
      <c r="AF1426">
        <v>0</v>
      </c>
      <c r="AG1426">
        <v>11206.17</v>
      </c>
      <c r="AL1426" s="5">
        <v>74707.820000000007</v>
      </c>
      <c r="AM1426">
        <v>0</v>
      </c>
      <c r="AN1426">
        <v>0</v>
      </c>
      <c r="AO1426">
        <v>37353.910000000003</v>
      </c>
      <c r="AQ1426">
        <v>37353.910000000003</v>
      </c>
      <c r="AS1426">
        <v>26147.74</v>
      </c>
      <c r="AU1426">
        <v>11206.17</v>
      </c>
      <c r="AZ1426" s="5">
        <v>74707.820000000007</v>
      </c>
      <c r="BA1426" s="5">
        <v>74707.820000000007</v>
      </c>
      <c r="BB1426" s="5">
        <v>74707.820000000007</v>
      </c>
      <c r="BC1426" s="5">
        <v>74707.820000000007</v>
      </c>
      <c r="BD1426" s="5">
        <v>74707.820000000007</v>
      </c>
      <c r="BE1426" s="5">
        <v>0</v>
      </c>
      <c r="BF1426" s="5">
        <v>74707.820000000007</v>
      </c>
      <c r="BG1426">
        <v>20170113</v>
      </c>
      <c r="BH1426" s="9" t="str">
        <f t="shared" si="66"/>
        <v>2017</v>
      </c>
      <c r="BI1426" t="str">
        <f>MID(Merge1[[#This Row],[OC_DATA_INIZIO_PROGETTO]],5,2)</f>
        <v>01</v>
      </c>
      <c r="BJ1426">
        <v>20171122</v>
      </c>
      <c r="BK1426" t="str">
        <f t="shared" si="67"/>
        <v>2017</v>
      </c>
      <c r="BL1426" t="str">
        <f>MID(Merge1[[#This Row],[OC_DATA_FINE_PROGETTO_PREVISTA]],5,2)</f>
        <v>11</v>
      </c>
      <c r="BM1426" s="8">
        <f>(Merge1[[#This Row],[Colonna2]]-Merge1[[#This Row],[Colonna1]])*12+Merge1[[#This Row],[Colonna22]]-Merge1[[#This Row],[Colonna12]]</f>
        <v>10</v>
      </c>
      <c r="BN1426">
        <v>20171122</v>
      </c>
      <c r="BO1426" t="str">
        <f t="shared" si="68"/>
        <v>2017</v>
      </c>
      <c r="BP1426" s="2" t="s">
        <v>116</v>
      </c>
      <c r="BQ1426" s="2" t="s">
        <v>763</v>
      </c>
      <c r="BR1426" s="2" t="s">
        <v>440</v>
      </c>
      <c r="BS1426" s="2" t="s">
        <v>446</v>
      </c>
      <c r="BT1426" s="2" t="s">
        <v>447</v>
      </c>
    </row>
    <row r="1427" spans="1:72" x14ac:dyDescent="0.35">
      <c r="A1427" s="2" t="s">
        <v>11146</v>
      </c>
      <c r="B1427" s="2" t="s">
        <v>11147</v>
      </c>
      <c r="C1427" s="2" t="s">
        <v>11148</v>
      </c>
      <c r="D1427" s="2" t="s">
        <v>11149</v>
      </c>
      <c r="E1427" s="2" t="s">
        <v>11150</v>
      </c>
      <c r="F1427">
        <v>1</v>
      </c>
      <c r="G1427" s="2" t="s">
        <v>151</v>
      </c>
      <c r="H1427">
        <v>7</v>
      </c>
      <c r="I1427" s="2" t="s">
        <v>770</v>
      </c>
      <c r="J1427">
        <v>99</v>
      </c>
      <c r="K1427" s="2" t="s">
        <v>81</v>
      </c>
      <c r="L1427">
        <v>8</v>
      </c>
      <c r="M1427" s="2" t="s">
        <v>112</v>
      </c>
      <c r="N1427">
        <v>62</v>
      </c>
      <c r="O1427" s="2" t="s">
        <v>2450</v>
      </c>
      <c r="P1427">
        <v>999</v>
      </c>
      <c r="Q1427" s="2" t="s">
        <v>3522</v>
      </c>
      <c r="R1427" t="s">
        <v>67</v>
      </c>
      <c r="S1427" t="s">
        <v>67</v>
      </c>
      <c r="T1427" s="2" t="s">
        <v>1986</v>
      </c>
      <c r="U1427" s="2" t="s">
        <v>1987</v>
      </c>
      <c r="V1427">
        <v>906</v>
      </c>
      <c r="W1427" s="2" t="s">
        <v>6660</v>
      </c>
      <c r="X1427">
        <v>37275.4</v>
      </c>
      <c r="Y1427">
        <v>37275.4</v>
      </c>
      <c r="AD1427">
        <v>26092.78</v>
      </c>
      <c r="AF1427">
        <v>0</v>
      </c>
      <c r="AG1427">
        <v>11182.62</v>
      </c>
      <c r="AK1427">
        <v>108826</v>
      </c>
      <c r="AL1427" s="5">
        <v>74550.8</v>
      </c>
      <c r="AM1427">
        <v>0</v>
      </c>
      <c r="AN1427">
        <v>0</v>
      </c>
      <c r="AO1427">
        <v>37275.4</v>
      </c>
      <c r="AP1427">
        <v>37275.4</v>
      </c>
      <c r="AS1427">
        <v>26092.78</v>
      </c>
      <c r="AU1427">
        <v>11182.62</v>
      </c>
      <c r="AY1427">
        <v>108826</v>
      </c>
      <c r="AZ1427" s="5">
        <v>74550.8</v>
      </c>
      <c r="BA1427" s="5">
        <v>74550.8</v>
      </c>
      <c r="BB1427" s="5">
        <v>74550.8</v>
      </c>
      <c r="BF1427" s="5">
        <v>0</v>
      </c>
      <c r="BG1427">
        <v>20200923</v>
      </c>
      <c r="BH1427" s="9" t="str">
        <f t="shared" si="66"/>
        <v>2020</v>
      </c>
      <c r="BI1427" t="str">
        <f>MID(Merge1[[#This Row],[OC_DATA_INIZIO_PROGETTO]],5,2)</f>
        <v>09</v>
      </c>
      <c r="BJ1427">
        <v>20210923</v>
      </c>
      <c r="BK1427" t="str">
        <f t="shared" si="67"/>
        <v>2021</v>
      </c>
      <c r="BL1427" t="str">
        <f>MID(Merge1[[#This Row],[OC_DATA_FINE_PROGETTO_PREVISTA]],5,2)</f>
        <v>09</v>
      </c>
      <c r="BM1427" s="8">
        <f>(Merge1[[#This Row],[Colonna2]]-Merge1[[#This Row],[Colonna1]])*12+Merge1[[#This Row],[Colonna22]]-Merge1[[#This Row],[Colonna12]]</f>
        <v>12</v>
      </c>
      <c r="BN1427">
        <v>20210923</v>
      </c>
      <c r="BO1427" t="str">
        <f t="shared" si="68"/>
        <v>2021</v>
      </c>
      <c r="BP1427" s="2" t="s">
        <v>86</v>
      </c>
      <c r="BQ1427" s="2" t="s">
        <v>76</v>
      </c>
      <c r="BR1427" s="2" t="s">
        <v>77</v>
      </c>
      <c r="BS1427" s="2" t="s">
        <v>2387</v>
      </c>
      <c r="BT1427" s="2" t="s">
        <v>510</v>
      </c>
    </row>
    <row r="1428" spans="1:72" x14ac:dyDescent="0.35">
      <c r="A1428" s="2" t="s">
        <v>19532</v>
      </c>
      <c r="B1428" s="2" t="s">
        <v>19533</v>
      </c>
      <c r="C1428" s="2" t="s">
        <v>19534</v>
      </c>
      <c r="D1428" s="2" t="s">
        <v>19535</v>
      </c>
      <c r="E1428" s="2" t="s">
        <v>19536</v>
      </c>
      <c r="F1428">
        <v>13</v>
      </c>
      <c r="G1428" s="2" t="s">
        <v>291</v>
      </c>
      <c r="H1428">
        <v>2</v>
      </c>
      <c r="I1428" s="2" t="s">
        <v>430</v>
      </c>
      <c r="J1428">
        <v>19</v>
      </c>
      <c r="K1428" s="2" t="s">
        <v>4837</v>
      </c>
      <c r="L1428">
        <v>10</v>
      </c>
      <c r="M1428" s="2" t="s">
        <v>95</v>
      </c>
      <c r="N1428">
        <v>1</v>
      </c>
      <c r="O1428" s="2" t="s">
        <v>142</v>
      </c>
      <c r="P1428">
        <v>7</v>
      </c>
      <c r="Q1428" s="2" t="s">
        <v>682</v>
      </c>
      <c r="R1428" t="s">
        <v>67</v>
      </c>
      <c r="S1428" t="s">
        <v>67</v>
      </c>
      <c r="T1428" s="2" t="s">
        <v>73</v>
      </c>
      <c r="U1428" s="2" t="s">
        <v>74</v>
      </c>
      <c r="V1428">
        <v>1209</v>
      </c>
      <c r="W1428" s="2" t="s">
        <v>506</v>
      </c>
      <c r="X1428">
        <v>55881.05</v>
      </c>
      <c r="Y1428">
        <v>55881.05</v>
      </c>
      <c r="AD1428">
        <v>18627.02</v>
      </c>
      <c r="AF1428">
        <v>0</v>
      </c>
      <c r="AL1428" s="5">
        <v>74508.070000000007</v>
      </c>
      <c r="AM1428">
        <v>0</v>
      </c>
      <c r="AN1428">
        <v>0</v>
      </c>
      <c r="AO1428">
        <v>55881.05</v>
      </c>
      <c r="AP1428">
        <v>55881.05</v>
      </c>
      <c r="AS1428">
        <v>18627.02</v>
      </c>
      <c r="AZ1428" s="5">
        <v>74508.070000000007</v>
      </c>
      <c r="BA1428" s="5">
        <v>74508.070000000007</v>
      </c>
      <c r="BB1428" s="5">
        <v>74508.070000000007</v>
      </c>
      <c r="BC1428" s="5">
        <v>57499.7</v>
      </c>
      <c r="BD1428" s="5">
        <v>57499.7</v>
      </c>
      <c r="BE1428" s="5">
        <v>0</v>
      </c>
      <c r="BF1428" s="5">
        <v>57014.36</v>
      </c>
      <c r="BG1428">
        <v>20170809</v>
      </c>
      <c r="BH1428" s="9" t="str">
        <f t="shared" si="66"/>
        <v>2017</v>
      </c>
      <c r="BI1428" t="str">
        <f>MID(Merge1[[#This Row],[OC_DATA_INIZIO_PROGETTO]],5,2)</f>
        <v>08</v>
      </c>
      <c r="BJ1428">
        <v>20200829</v>
      </c>
      <c r="BK1428" t="str">
        <f t="shared" si="67"/>
        <v>2020</v>
      </c>
      <c r="BL1428" t="str">
        <f>MID(Merge1[[#This Row],[OC_DATA_FINE_PROGETTO_PREVISTA]],5,2)</f>
        <v>08</v>
      </c>
      <c r="BM1428" s="8">
        <f>(Merge1[[#This Row],[Colonna2]]-Merge1[[#This Row],[Colonna1]])*12+Merge1[[#This Row],[Colonna22]]-Merge1[[#This Row],[Colonna12]]</f>
        <v>36</v>
      </c>
      <c r="BO1428" t="str">
        <f t="shared" si="68"/>
        <v/>
      </c>
      <c r="BP1428" s="2" t="s">
        <v>76</v>
      </c>
      <c r="BQ1428" s="2" t="s">
        <v>76</v>
      </c>
      <c r="BR1428" s="2" t="s">
        <v>77</v>
      </c>
      <c r="BS1428" s="2" t="s">
        <v>434</v>
      </c>
      <c r="BT1428" s="2" t="s">
        <v>435</v>
      </c>
    </row>
    <row r="1429" spans="1:72" x14ac:dyDescent="0.35">
      <c r="A1429" s="2" t="s">
        <v>14355</v>
      </c>
      <c r="B1429" s="2" t="s">
        <v>14356</v>
      </c>
      <c r="C1429" s="2" t="s">
        <v>14357</v>
      </c>
      <c r="D1429" s="2" t="s">
        <v>14358</v>
      </c>
      <c r="E1429" s="2" t="s">
        <v>14359</v>
      </c>
      <c r="F1429">
        <v>1</v>
      </c>
      <c r="G1429" s="2" t="s">
        <v>151</v>
      </c>
      <c r="H1429">
        <v>7</v>
      </c>
      <c r="I1429" s="2" t="s">
        <v>770</v>
      </c>
      <c r="J1429">
        <v>99</v>
      </c>
      <c r="K1429" s="2" t="s">
        <v>81</v>
      </c>
      <c r="L1429">
        <v>8</v>
      </c>
      <c r="M1429" s="2" t="s">
        <v>112</v>
      </c>
      <c r="N1429">
        <v>62</v>
      </c>
      <c r="O1429" s="2" t="s">
        <v>2450</v>
      </c>
      <c r="P1429">
        <v>999</v>
      </c>
      <c r="Q1429" s="2" t="s">
        <v>3522</v>
      </c>
      <c r="R1429" t="s">
        <v>67</v>
      </c>
      <c r="S1429" t="s">
        <v>67</v>
      </c>
      <c r="T1429" s="2" t="s">
        <v>1986</v>
      </c>
      <c r="U1429" s="2" t="s">
        <v>1987</v>
      </c>
      <c r="V1429">
        <v>902</v>
      </c>
      <c r="W1429" s="2" t="s">
        <v>6655</v>
      </c>
      <c r="X1429">
        <v>37250</v>
      </c>
      <c r="Y1429">
        <v>37250</v>
      </c>
      <c r="AD1429">
        <v>26075</v>
      </c>
      <c r="AF1429">
        <v>0</v>
      </c>
      <c r="AG1429">
        <v>11175</v>
      </c>
      <c r="AK1429">
        <v>25500</v>
      </c>
      <c r="AL1429" s="5">
        <v>74500</v>
      </c>
      <c r="AM1429">
        <v>0</v>
      </c>
      <c r="AN1429">
        <v>0</v>
      </c>
      <c r="AO1429">
        <v>37250</v>
      </c>
      <c r="AP1429">
        <v>37250</v>
      </c>
      <c r="AS1429">
        <v>26075</v>
      </c>
      <c r="AU1429">
        <v>11175</v>
      </c>
      <c r="AY1429">
        <v>25500</v>
      </c>
      <c r="AZ1429" s="5">
        <v>74500</v>
      </c>
      <c r="BA1429" s="5">
        <v>74500</v>
      </c>
      <c r="BB1429" s="5">
        <v>74500</v>
      </c>
      <c r="BF1429" s="5">
        <v>0</v>
      </c>
      <c r="BG1429">
        <v>20190923</v>
      </c>
      <c r="BH1429" s="9" t="str">
        <f t="shared" si="66"/>
        <v>2019</v>
      </c>
      <c r="BI1429" t="str">
        <f>MID(Merge1[[#This Row],[OC_DATA_INIZIO_PROGETTO]],5,2)</f>
        <v>09</v>
      </c>
      <c r="BJ1429">
        <v>20200923</v>
      </c>
      <c r="BK1429" t="str">
        <f t="shared" si="67"/>
        <v>2020</v>
      </c>
      <c r="BL1429" t="str">
        <f>MID(Merge1[[#This Row],[OC_DATA_FINE_PROGETTO_PREVISTA]],5,2)</f>
        <v>09</v>
      </c>
      <c r="BM1429" s="8">
        <f>(Merge1[[#This Row],[Colonna2]]-Merge1[[#This Row],[Colonna1]])*12+Merge1[[#This Row],[Colonna22]]-Merge1[[#This Row],[Colonna12]]</f>
        <v>12</v>
      </c>
      <c r="BN1429">
        <v>20200923</v>
      </c>
      <c r="BO1429" t="str">
        <f t="shared" si="68"/>
        <v>2020</v>
      </c>
      <c r="BP1429" s="2" t="s">
        <v>86</v>
      </c>
      <c r="BQ1429" s="2" t="s">
        <v>86</v>
      </c>
      <c r="BR1429" s="2" t="s">
        <v>440</v>
      </c>
      <c r="BS1429" s="2" t="s">
        <v>773</v>
      </c>
      <c r="BT1429" s="2" t="s">
        <v>774</v>
      </c>
    </row>
    <row r="1430" spans="1:72" x14ac:dyDescent="0.35">
      <c r="A1430" s="2" t="s">
        <v>30202</v>
      </c>
      <c r="B1430" s="2" t="s">
        <v>30203</v>
      </c>
      <c r="C1430" s="2" t="s">
        <v>30204</v>
      </c>
      <c r="D1430" s="2" t="s">
        <v>30205</v>
      </c>
      <c r="E1430" s="2" t="s">
        <v>30206</v>
      </c>
      <c r="F1430">
        <v>3</v>
      </c>
      <c r="G1430" s="2" t="s">
        <v>102</v>
      </c>
      <c r="H1430">
        <v>7</v>
      </c>
      <c r="I1430" s="2" t="s">
        <v>770</v>
      </c>
      <c r="J1430">
        <v>19</v>
      </c>
      <c r="K1430" s="2" t="s">
        <v>771</v>
      </c>
      <c r="L1430">
        <v>9</v>
      </c>
      <c r="M1430" s="2" t="s">
        <v>98</v>
      </c>
      <c r="N1430">
        <v>25</v>
      </c>
      <c r="O1430" s="2" t="s">
        <v>683</v>
      </c>
      <c r="P1430">
        <v>239</v>
      </c>
      <c r="Q1430" s="2" t="s">
        <v>684</v>
      </c>
      <c r="R1430" t="s">
        <v>67</v>
      </c>
      <c r="S1430" t="s">
        <v>67</v>
      </c>
      <c r="T1430" s="2" t="s">
        <v>504</v>
      </c>
      <c r="U1430" s="2" t="s">
        <v>505</v>
      </c>
      <c r="V1430">
        <v>1946</v>
      </c>
      <c r="W1430" s="2" t="s">
        <v>565</v>
      </c>
      <c r="X1430">
        <v>59512.56</v>
      </c>
      <c r="Y1430">
        <v>59512.56</v>
      </c>
      <c r="AF1430">
        <v>0</v>
      </c>
      <c r="AI1430">
        <v>33487.440000000002</v>
      </c>
      <c r="AL1430" s="5">
        <v>93000</v>
      </c>
      <c r="AM1430">
        <v>0</v>
      </c>
      <c r="AN1430">
        <v>0</v>
      </c>
      <c r="AO1430">
        <v>59512.56</v>
      </c>
      <c r="AP1430">
        <v>59512.56</v>
      </c>
      <c r="AW1430">
        <v>33487.440000000002</v>
      </c>
      <c r="AZ1430" s="5">
        <v>93000</v>
      </c>
      <c r="BA1430" s="5">
        <v>74400</v>
      </c>
      <c r="BB1430" s="5">
        <v>74400</v>
      </c>
      <c r="BF1430" s="5">
        <v>93000</v>
      </c>
      <c r="BG1430">
        <v>20180221</v>
      </c>
      <c r="BH1430" s="9" t="str">
        <f t="shared" si="66"/>
        <v>2018</v>
      </c>
      <c r="BI1430" t="str">
        <f>MID(Merge1[[#This Row],[OC_DATA_INIZIO_PROGETTO]],5,2)</f>
        <v>02</v>
      </c>
      <c r="BJ1430">
        <v>20210423</v>
      </c>
      <c r="BK1430" t="str">
        <f t="shared" si="67"/>
        <v>2021</v>
      </c>
      <c r="BL1430" t="str">
        <f>MID(Merge1[[#This Row],[OC_DATA_FINE_PROGETTO_PREVISTA]],5,2)</f>
        <v>04</v>
      </c>
      <c r="BM1430" s="8">
        <f>(Merge1[[#This Row],[Colonna2]]-Merge1[[#This Row],[Colonna1]])*12+Merge1[[#This Row],[Colonna22]]-Merge1[[#This Row],[Colonna12]]</f>
        <v>38</v>
      </c>
      <c r="BO1430" t="str">
        <f t="shared" si="68"/>
        <v/>
      </c>
      <c r="BP1430" s="2" t="s">
        <v>86</v>
      </c>
      <c r="BQ1430" s="2" t="s">
        <v>76</v>
      </c>
      <c r="BR1430" s="2" t="s">
        <v>77</v>
      </c>
      <c r="BS1430" s="2" t="s">
        <v>773</v>
      </c>
      <c r="BT1430" s="2" t="s">
        <v>774</v>
      </c>
    </row>
    <row r="1431" spans="1:72" x14ac:dyDescent="0.35">
      <c r="A1431" s="2" t="s">
        <v>27524</v>
      </c>
      <c r="B1431" s="2" t="s">
        <v>27525</v>
      </c>
      <c r="C1431" s="2" t="s">
        <v>27526</v>
      </c>
      <c r="D1431" s="2" t="s">
        <v>27527</v>
      </c>
      <c r="E1431" s="2" t="s">
        <v>27528</v>
      </c>
      <c r="F1431">
        <v>1</v>
      </c>
      <c r="G1431" s="2" t="s">
        <v>151</v>
      </c>
      <c r="H1431">
        <v>7</v>
      </c>
      <c r="I1431" s="2" t="s">
        <v>770</v>
      </c>
      <c r="J1431">
        <v>11</v>
      </c>
      <c r="K1431" s="2" t="s">
        <v>681</v>
      </c>
      <c r="L1431">
        <v>9</v>
      </c>
      <c r="M1431" s="2" t="s">
        <v>98</v>
      </c>
      <c r="N1431">
        <v>25</v>
      </c>
      <c r="O1431" s="2" t="s">
        <v>683</v>
      </c>
      <c r="P1431">
        <v>239</v>
      </c>
      <c r="Q1431" s="2" t="s">
        <v>684</v>
      </c>
      <c r="R1431" t="s">
        <v>67</v>
      </c>
      <c r="S1431" t="s">
        <v>67</v>
      </c>
      <c r="T1431" s="2" t="s">
        <v>504</v>
      </c>
      <c r="U1431" s="2" t="s">
        <v>505</v>
      </c>
      <c r="V1431">
        <v>2016</v>
      </c>
      <c r="W1431" s="2" t="s">
        <v>18962</v>
      </c>
      <c r="X1431">
        <v>37200</v>
      </c>
      <c r="Y1431">
        <v>37200</v>
      </c>
      <c r="AD1431">
        <v>26040</v>
      </c>
      <c r="AF1431">
        <v>0</v>
      </c>
      <c r="AG1431">
        <v>11160</v>
      </c>
      <c r="AK1431">
        <v>24800</v>
      </c>
      <c r="AL1431" s="5">
        <v>74400</v>
      </c>
      <c r="AM1431">
        <v>186.2</v>
      </c>
      <c r="AN1431">
        <v>11.36</v>
      </c>
      <c r="AO1431">
        <v>37191.26</v>
      </c>
      <c r="AP1431">
        <v>37200</v>
      </c>
      <c r="AS1431">
        <v>26040</v>
      </c>
      <c r="AU1431">
        <v>11157.38</v>
      </c>
      <c r="AY1431">
        <v>24800</v>
      </c>
      <c r="AZ1431" s="5">
        <v>74388.639999999999</v>
      </c>
      <c r="BA1431" s="5">
        <v>74382.52</v>
      </c>
      <c r="BB1431" s="5">
        <v>74382.52</v>
      </c>
      <c r="BC1431" s="5">
        <v>74382.52</v>
      </c>
      <c r="BD1431" s="5">
        <v>74382.52</v>
      </c>
      <c r="BE1431" s="5">
        <v>0</v>
      </c>
      <c r="BF1431" s="5">
        <v>99007.679999999993</v>
      </c>
      <c r="BG1431">
        <v>20170516</v>
      </c>
      <c r="BH1431" s="9" t="str">
        <f t="shared" si="66"/>
        <v>2017</v>
      </c>
      <c r="BI1431" t="str">
        <f>MID(Merge1[[#This Row],[OC_DATA_INIZIO_PROGETTO]],5,2)</f>
        <v>05</v>
      </c>
      <c r="BJ1431">
        <v>20191227</v>
      </c>
      <c r="BK1431" t="str">
        <f t="shared" si="67"/>
        <v>2019</v>
      </c>
      <c r="BL1431" t="str">
        <f>MID(Merge1[[#This Row],[OC_DATA_FINE_PROGETTO_PREVISTA]],5,2)</f>
        <v>12</v>
      </c>
      <c r="BM1431" s="8">
        <f>(Merge1[[#This Row],[Colonna2]]-Merge1[[#This Row],[Colonna1]])*12+Merge1[[#This Row],[Colonna22]]-Merge1[[#This Row],[Colonna12]]</f>
        <v>31</v>
      </c>
      <c r="BN1431">
        <v>20191227</v>
      </c>
      <c r="BO1431" t="str">
        <f t="shared" si="68"/>
        <v>2019</v>
      </c>
      <c r="BP1431" s="2" t="s">
        <v>116</v>
      </c>
      <c r="BQ1431" s="2" t="s">
        <v>763</v>
      </c>
      <c r="BR1431" s="2" t="s">
        <v>440</v>
      </c>
      <c r="BS1431" s="2" t="s">
        <v>773</v>
      </c>
      <c r="BT1431" s="2" t="s">
        <v>774</v>
      </c>
    </row>
    <row r="1432" spans="1:72" x14ac:dyDescent="0.35">
      <c r="A1432" s="2" t="s">
        <v>3029</v>
      </c>
      <c r="B1432" s="2" t="s">
        <v>3030</v>
      </c>
      <c r="C1432" s="2" t="s">
        <v>3031</v>
      </c>
      <c r="D1432" s="2" t="s">
        <v>3032</v>
      </c>
      <c r="E1432" s="2" t="s">
        <v>3033</v>
      </c>
      <c r="F1432">
        <v>1</v>
      </c>
      <c r="G1432" s="2" t="s">
        <v>151</v>
      </c>
      <c r="H1432">
        <v>7</v>
      </c>
      <c r="I1432" s="2" t="s">
        <v>770</v>
      </c>
      <c r="J1432">
        <v>99</v>
      </c>
      <c r="K1432" s="2" t="s">
        <v>81</v>
      </c>
      <c r="L1432">
        <v>8</v>
      </c>
      <c r="M1432" s="2" t="s">
        <v>112</v>
      </c>
      <c r="N1432">
        <v>62</v>
      </c>
      <c r="O1432" s="2" t="s">
        <v>2450</v>
      </c>
      <c r="P1432">
        <v>634</v>
      </c>
      <c r="Q1432" s="2" t="s">
        <v>2770</v>
      </c>
      <c r="R1432" t="s">
        <v>67</v>
      </c>
      <c r="S1432" t="s">
        <v>67</v>
      </c>
      <c r="T1432" s="2" t="s">
        <v>1986</v>
      </c>
      <c r="U1432" s="2" t="s">
        <v>1987</v>
      </c>
      <c r="V1432">
        <v>607</v>
      </c>
      <c r="W1432" s="2" t="s">
        <v>2454</v>
      </c>
      <c r="X1432">
        <v>37169.51</v>
      </c>
      <c r="Y1432">
        <v>37169.51</v>
      </c>
      <c r="AD1432">
        <v>26018.66</v>
      </c>
      <c r="AF1432">
        <v>0</v>
      </c>
      <c r="AG1432">
        <v>11150.86</v>
      </c>
      <c r="AK1432">
        <v>90859</v>
      </c>
      <c r="AL1432" s="5">
        <v>74339.03</v>
      </c>
      <c r="AM1432">
        <v>0</v>
      </c>
      <c r="AN1432">
        <v>0</v>
      </c>
      <c r="AO1432">
        <v>37169.51</v>
      </c>
      <c r="AP1432">
        <v>37169.51</v>
      </c>
      <c r="AS1432">
        <v>26018.66</v>
      </c>
      <c r="AU1432">
        <v>11150.86</v>
      </c>
      <c r="AY1432">
        <v>90859</v>
      </c>
      <c r="AZ1432" s="5">
        <v>74339.03</v>
      </c>
      <c r="BA1432" s="5">
        <v>74339.03</v>
      </c>
      <c r="BB1432" s="5">
        <v>74339.03</v>
      </c>
      <c r="BF1432" s="5">
        <v>0</v>
      </c>
      <c r="BG1432">
        <v>20200722</v>
      </c>
      <c r="BH1432" s="9" t="str">
        <f t="shared" si="66"/>
        <v>2020</v>
      </c>
      <c r="BI1432" t="str">
        <f>MID(Merge1[[#This Row],[OC_DATA_INIZIO_PROGETTO]],5,2)</f>
        <v>07</v>
      </c>
      <c r="BJ1432">
        <v>20211022</v>
      </c>
      <c r="BK1432" t="str">
        <f t="shared" si="67"/>
        <v>2021</v>
      </c>
      <c r="BL1432" t="str">
        <f>MID(Merge1[[#This Row],[OC_DATA_FINE_PROGETTO_PREVISTA]],5,2)</f>
        <v>10</v>
      </c>
      <c r="BM1432" s="8">
        <f>(Merge1[[#This Row],[Colonna2]]-Merge1[[#This Row],[Colonna1]])*12+Merge1[[#This Row],[Colonna22]]-Merge1[[#This Row],[Colonna12]]</f>
        <v>15</v>
      </c>
      <c r="BO1432" t="str">
        <f t="shared" si="68"/>
        <v/>
      </c>
      <c r="BP1432" s="2" t="s">
        <v>86</v>
      </c>
      <c r="BQ1432" s="2" t="s">
        <v>76</v>
      </c>
      <c r="BR1432" s="2" t="s">
        <v>77</v>
      </c>
      <c r="BS1432" s="2" t="s">
        <v>773</v>
      </c>
      <c r="BT1432" s="2" t="s">
        <v>774</v>
      </c>
    </row>
    <row r="1433" spans="1:72" x14ac:dyDescent="0.35">
      <c r="A1433" s="2" t="s">
        <v>28841</v>
      </c>
      <c r="B1433" s="2" t="s">
        <v>28842</v>
      </c>
      <c r="C1433" s="2" t="s">
        <v>28843</v>
      </c>
      <c r="D1433" s="2" t="s">
        <v>27718</v>
      </c>
      <c r="E1433" s="2" t="s">
        <v>28844</v>
      </c>
      <c r="F1433">
        <v>4</v>
      </c>
      <c r="G1433" s="2" t="s">
        <v>174</v>
      </c>
      <c r="H1433">
        <v>3</v>
      </c>
      <c r="I1433" s="2" t="s">
        <v>68</v>
      </c>
      <c r="J1433">
        <v>1</v>
      </c>
      <c r="K1433" s="2" t="s">
        <v>69</v>
      </c>
      <c r="L1433">
        <v>3</v>
      </c>
      <c r="M1433" s="2" t="s">
        <v>3884</v>
      </c>
      <c r="N1433">
        <v>16</v>
      </c>
      <c r="O1433" s="2" t="s">
        <v>8160</v>
      </c>
      <c r="P1433">
        <v>4</v>
      </c>
      <c r="Q1433" s="2" t="s">
        <v>8161</v>
      </c>
      <c r="R1433" t="s">
        <v>67</v>
      </c>
      <c r="S1433" t="s">
        <v>67</v>
      </c>
      <c r="T1433" s="2" t="s">
        <v>73</v>
      </c>
      <c r="U1433" s="2" t="s">
        <v>74</v>
      </c>
      <c r="V1433">
        <v>2006</v>
      </c>
      <c r="W1433" s="2" t="s">
        <v>7566</v>
      </c>
      <c r="X1433">
        <v>37162.800000000003</v>
      </c>
      <c r="Y1433">
        <v>37162.800000000003</v>
      </c>
      <c r="AD1433">
        <v>26013.96</v>
      </c>
      <c r="AF1433">
        <v>0</v>
      </c>
      <c r="AG1433">
        <v>11148.84</v>
      </c>
      <c r="AL1433" s="5">
        <v>74325.600000000006</v>
      </c>
      <c r="AM1433">
        <v>0</v>
      </c>
      <c r="AN1433">
        <v>0</v>
      </c>
      <c r="AO1433">
        <v>37162.800000000003</v>
      </c>
      <c r="AP1433">
        <v>37162.800000000003</v>
      </c>
      <c r="AS1433">
        <v>26013.96</v>
      </c>
      <c r="AU1433">
        <v>11148.84</v>
      </c>
      <c r="AZ1433" s="5">
        <v>74325.600000000006</v>
      </c>
      <c r="BA1433" s="5">
        <v>74325.600000000006</v>
      </c>
      <c r="BB1433" s="5">
        <v>74325.600000000006</v>
      </c>
      <c r="BC1433" s="5">
        <v>25488.080000000002</v>
      </c>
      <c r="BD1433" s="5">
        <v>25488.080000000002</v>
      </c>
      <c r="BE1433" s="5">
        <v>0</v>
      </c>
      <c r="BF1433" s="5">
        <v>25488.080000000002</v>
      </c>
      <c r="BG1433">
        <v>20180925</v>
      </c>
      <c r="BH1433" s="9" t="str">
        <f t="shared" si="66"/>
        <v>2018</v>
      </c>
      <c r="BI1433" t="str">
        <f>MID(Merge1[[#This Row],[OC_DATA_INIZIO_PROGETTO]],5,2)</f>
        <v>09</v>
      </c>
      <c r="BJ1433">
        <v>20200831</v>
      </c>
      <c r="BK1433" t="str">
        <f t="shared" si="67"/>
        <v>2020</v>
      </c>
      <c r="BL1433" t="str">
        <f>MID(Merge1[[#This Row],[OC_DATA_FINE_PROGETTO_PREVISTA]],5,2)</f>
        <v>08</v>
      </c>
      <c r="BM1433" s="8">
        <f>(Merge1[[#This Row],[Colonna2]]-Merge1[[#This Row],[Colonna1]])*12+Merge1[[#This Row],[Colonna22]]-Merge1[[#This Row],[Colonna12]]</f>
        <v>23</v>
      </c>
      <c r="BO1433" t="str">
        <f t="shared" si="68"/>
        <v/>
      </c>
      <c r="BP1433" s="2" t="s">
        <v>76</v>
      </c>
      <c r="BQ1433" s="2" t="s">
        <v>76</v>
      </c>
      <c r="BR1433" s="2" t="s">
        <v>77</v>
      </c>
      <c r="BS1433" s="2" t="s">
        <v>78</v>
      </c>
      <c r="BT1433" s="2" t="s">
        <v>79</v>
      </c>
    </row>
    <row r="1434" spans="1:72" x14ac:dyDescent="0.35">
      <c r="A1434" s="2" t="s">
        <v>22093</v>
      </c>
      <c r="B1434" s="2" t="s">
        <v>22092</v>
      </c>
      <c r="C1434" s="2" t="s">
        <v>22094</v>
      </c>
      <c r="D1434" s="2" t="s">
        <v>21659</v>
      </c>
      <c r="E1434" s="2" t="s">
        <v>22095</v>
      </c>
      <c r="F1434">
        <v>8</v>
      </c>
      <c r="G1434" s="2" t="s">
        <v>441</v>
      </c>
      <c r="H1434">
        <v>2</v>
      </c>
      <c r="I1434" s="2" t="s">
        <v>430</v>
      </c>
      <c r="J1434">
        <v>12</v>
      </c>
      <c r="K1434" s="2" t="s">
        <v>437</v>
      </c>
      <c r="L1434">
        <v>11</v>
      </c>
      <c r="M1434" s="2" t="s">
        <v>443</v>
      </c>
      <c r="N1434">
        <v>71</v>
      </c>
      <c r="O1434" s="2" t="s">
        <v>507</v>
      </c>
      <c r="P1434">
        <v>3</v>
      </c>
      <c r="Q1434" s="2" t="s">
        <v>508</v>
      </c>
      <c r="R1434" t="s">
        <v>67</v>
      </c>
      <c r="S1434" t="s">
        <v>67</v>
      </c>
      <c r="T1434" s="2" t="s">
        <v>73</v>
      </c>
      <c r="U1434" s="2" t="s">
        <v>74</v>
      </c>
      <c r="V1434">
        <v>713</v>
      </c>
      <c r="W1434" s="2" t="s">
        <v>6715</v>
      </c>
      <c r="X1434">
        <v>37129.97</v>
      </c>
      <c r="Z1434">
        <v>37129.97</v>
      </c>
      <c r="AD1434">
        <v>25990.98</v>
      </c>
      <c r="AF1434">
        <v>0</v>
      </c>
      <c r="AG1434">
        <v>11138.98</v>
      </c>
      <c r="AL1434" s="5">
        <v>74259.929999999993</v>
      </c>
      <c r="AM1434">
        <v>0</v>
      </c>
      <c r="AN1434">
        <v>0</v>
      </c>
      <c r="AO1434">
        <v>37129.97</v>
      </c>
      <c r="AQ1434">
        <v>37129.97</v>
      </c>
      <c r="AS1434">
        <v>25990.98</v>
      </c>
      <c r="AU1434">
        <v>11138.98</v>
      </c>
      <c r="AZ1434" s="5">
        <v>74259.929999999993</v>
      </c>
      <c r="BA1434" s="5">
        <v>74259.929999999993</v>
      </c>
      <c r="BB1434" s="5">
        <v>74259.929999999993</v>
      </c>
      <c r="BC1434" s="5">
        <v>74259.929999999993</v>
      </c>
      <c r="BD1434" s="5">
        <v>74259.929999999993</v>
      </c>
      <c r="BE1434" s="5">
        <v>0</v>
      </c>
      <c r="BF1434" s="5">
        <v>74259.929999999993</v>
      </c>
      <c r="BG1434">
        <v>20150807</v>
      </c>
      <c r="BH1434" s="9" t="str">
        <f t="shared" si="66"/>
        <v>2015</v>
      </c>
      <c r="BI1434" t="str">
        <f>MID(Merge1[[#This Row],[OC_DATA_INIZIO_PROGETTO]],5,2)</f>
        <v>08</v>
      </c>
      <c r="BJ1434">
        <v>20170929</v>
      </c>
      <c r="BK1434" t="str">
        <f t="shared" si="67"/>
        <v>2017</v>
      </c>
      <c r="BL1434" t="str">
        <f>MID(Merge1[[#This Row],[OC_DATA_FINE_PROGETTO_PREVISTA]],5,2)</f>
        <v>09</v>
      </c>
      <c r="BM1434" s="8">
        <f>(Merge1[[#This Row],[Colonna2]]-Merge1[[#This Row],[Colonna1]])*12+Merge1[[#This Row],[Colonna22]]-Merge1[[#This Row],[Colonna12]]</f>
        <v>25</v>
      </c>
      <c r="BN1434">
        <v>20180925</v>
      </c>
      <c r="BO1434" t="str">
        <f t="shared" si="68"/>
        <v>2018</v>
      </c>
      <c r="BP1434" s="2" t="s">
        <v>116</v>
      </c>
      <c r="BQ1434" s="2" t="s">
        <v>763</v>
      </c>
      <c r="BR1434" s="2" t="s">
        <v>440</v>
      </c>
      <c r="BS1434" s="2" t="s">
        <v>434</v>
      </c>
      <c r="BT1434" s="2" t="s">
        <v>435</v>
      </c>
    </row>
    <row r="1435" spans="1:72" x14ac:dyDescent="0.35">
      <c r="A1435" s="2" t="s">
        <v>12058</v>
      </c>
      <c r="B1435" s="2" t="s">
        <v>12059</v>
      </c>
      <c r="C1435" s="2" t="s">
        <v>12060</v>
      </c>
      <c r="D1435" s="2" t="s">
        <v>12061</v>
      </c>
      <c r="E1435" s="2" t="s">
        <v>12062</v>
      </c>
      <c r="F1435">
        <v>1</v>
      </c>
      <c r="G1435" s="2" t="s">
        <v>151</v>
      </c>
      <c r="H1435">
        <v>7</v>
      </c>
      <c r="I1435" s="2" t="s">
        <v>770</v>
      </c>
      <c r="J1435">
        <v>99</v>
      </c>
      <c r="K1435" s="2" t="s">
        <v>81</v>
      </c>
      <c r="L1435">
        <v>8</v>
      </c>
      <c r="M1435" s="2" t="s">
        <v>112</v>
      </c>
      <c r="N1435">
        <v>62</v>
      </c>
      <c r="O1435" s="2" t="s">
        <v>2450</v>
      </c>
      <c r="P1435">
        <v>999</v>
      </c>
      <c r="Q1435" s="2" t="s">
        <v>3522</v>
      </c>
      <c r="R1435" t="s">
        <v>67</v>
      </c>
      <c r="S1435" t="s">
        <v>67</v>
      </c>
      <c r="T1435" s="2" t="s">
        <v>1986</v>
      </c>
      <c r="U1435" s="2" t="s">
        <v>1987</v>
      </c>
      <c r="V1435">
        <v>924</v>
      </c>
      <c r="W1435" s="2" t="s">
        <v>634</v>
      </c>
      <c r="X1435">
        <v>37125</v>
      </c>
      <c r="Y1435">
        <v>37125</v>
      </c>
      <c r="AD1435">
        <v>25987.5</v>
      </c>
      <c r="AF1435">
        <v>0</v>
      </c>
      <c r="AG1435">
        <v>11137.5</v>
      </c>
      <c r="AK1435">
        <v>71750</v>
      </c>
      <c r="AL1435" s="5">
        <v>74250</v>
      </c>
      <c r="AM1435">
        <v>0</v>
      </c>
      <c r="AN1435">
        <v>0</v>
      </c>
      <c r="AO1435">
        <v>37125</v>
      </c>
      <c r="AP1435">
        <v>37125</v>
      </c>
      <c r="AS1435">
        <v>25987.5</v>
      </c>
      <c r="AU1435">
        <v>11137.5</v>
      </c>
      <c r="AY1435">
        <v>71750</v>
      </c>
      <c r="AZ1435" s="5">
        <v>74250</v>
      </c>
      <c r="BA1435" s="5">
        <v>74250</v>
      </c>
      <c r="BB1435" s="5">
        <v>74250</v>
      </c>
      <c r="BF1435" s="5">
        <v>0</v>
      </c>
      <c r="BG1435">
        <v>20201204</v>
      </c>
      <c r="BH1435" s="9" t="str">
        <f t="shared" si="66"/>
        <v>2020</v>
      </c>
      <c r="BI1435" t="str">
        <f>MID(Merge1[[#This Row],[OC_DATA_INIZIO_PROGETTO]],5,2)</f>
        <v>12</v>
      </c>
      <c r="BJ1435">
        <v>20211231</v>
      </c>
      <c r="BK1435" t="str">
        <f t="shared" si="67"/>
        <v>2021</v>
      </c>
      <c r="BL1435" t="str">
        <f>MID(Merge1[[#This Row],[OC_DATA_FINE_PROGETTO_PREVISTA]],5,2)</f>
        <v>12</v>
      </c>
      <c r="BM1435" s="8">
        <f>(Merge1[[#This Row],[Colonna2]]-Merge1[[#This Row],[Colonna1]])*12+Merge1[[#This Row],[Colonna22]]-Merge1[[#This Row],[Colonna12]]</f>
        <v>12</v>
      </c>
      <c r="BN1435">
        <v>20211204</v>
      </c>
      <c r="BO1435" t="str">
        <f t="shared" si="68"/>
        <v>2021</v>
      </c>
      <c r="BP1435" s="2" t="s">
        <v>86</v>
      </c>
      <c r="BQ1435" s="2" t="s">
        <v>76</v>
      </c>
      <c r="BR1435" s="2" t="s">
        <v>77</v>
      </c>
      <c r="BS1435" s="2" t="s">
        <v>2387</v>
      </c>
      <c r="BT1435" s="2" t="s">
        <v>510</v>
      </c>
    </row>
    <row r="1436" spans="1:72" x14ac:dyDescent="0.35">
      <c r="A1436" s="2" t="s">
        <v>30263</v>
      </c>
      <c r="B1436" s="2" t="s">
        <v>30264</v>
      </c>
      <c r="C1436" s="2" t="s">
        <v>30265</v>
      </c>
      <c r="D1436" s="2" t="s">
        <v>30266</v>
      </c>
      <c r="E1436" s="2" t="s">
        <v>30267</v>
      </c>
      <c r="F1436">
        <v>3</v>
      </c>
      <c r="G1436" s="2" t="s">
        <v>102</v>
      </c>
      <c r="H1436">
        <v>6</v>
      </c>
      <c r="I1436" s="2" t="s">
        <v>94</v>
      </c>
      <c r="J1436">
        <v>2</v>
      </c>
      <c r="K1436" s="2" t="s">
        <v>69</v>
      </c>
      <c r="L1436">
        <v>9</v>
      </c>
      <c r="M1436" s="2" t="s">
        <v>98</v>
      </c>
      <c r="N1436">
        <v>26</v>
      </c>
      <c r="O1436" s="2" t="s">
        <v>1770</v>
      </c>
      <c r="P1436">
        <v>102</v>
      </c>
      <c r="Q1436" s="2" t="s">
        <v>5448</v>
      </c>
      <c r="R1436" t="s">
        <v>67</v>
      </c>
      <c r="S1436" t="s">
        <v>67</v>
      </c>
      <c r="T1436" s="2" t="s">
        <v>504</v>
      </c>
      <c r="U1436" s="2" t="s">
        <v>505</v>
      </c>
      <c r="V1436">
        <v>1965</v>
      </c>
      <c r="W1436" s="2" t="s">
        <v>490</v>
      </c>
      <c r="X1436">
        <v>55672.31</v>
      </c>
      <c r="Y1436">
        <v>55672.31</v>
      </c>
      <c r="AF1436">
        <v>0</v>
      </c>
      <c r="AI1436">
        <v>43300.69</v>
      </c>
      <c r="AL1436" s="5">
        <v>98973</v>
      </c>
      <c r="AM1436">
        <v>0</v>
      </c>
      <c r="AN1436">
        <v>0</v>
      </c>
      <c r="AO1436">
        <v>55672.31</v>
      </c>
      <c r="AP1436">
        <v>55672.31</v>
      </c>
      <c r="AW1436">
        <v>43300.69</v>
      </c>
      <c r="AZ1436" s="5">
        <v>98973</v>
      </c>
      <c r="BA1436" s="5">
        <v>74229.75</v>
      </c>
      <c r="BB1436" s="5">
        <v>74229.75</v>
      </c>
      <c r="BC1436" s="5">
        <v>37114.870000000003</v>
      </c>
      <c r="BD1436" s="5">
        <v>37114.870000000003</v>
      </c>
      <c r="BE1436" s="5">
        <v>0</v>
      </c>
      <c r="BF1436" s="5">
        <v>98973</v>
      </c>
      <c r="BG1436">
        <v>20180101</v>
      </c>
      <c r="BH1436" s="9" t="str">
        <f t="shared" si="66"/>
        <v>2018</v>
      </c>
      <c r="BI1436" t="str">
        <f>MID(Merge1[[#This Row],[OC_DATA_INIZIO_PROGETTO]],5,2)</f>
        <v>01</v>
      </c>
      <c r="BJ1436">
        <v>20200729</v>
      </c>
      <c r="BK1436" t="str">
        <f t="shared" si="67"/>
        <v>2020</v>
      </c>
      <c r="BL1436" t="str">
        <f>MID(Merge1[[#This Row],[OC_DATA_FINE_PROGETTO_PREVISTA]],5,2)</f>
        <v>07</v>
      </c>
      <c r="BM1436" s="8">
        <f>(Merge1[[#This Row],[Colonna2]]-Merge1[[#This Row],[Colonna1]])*12+Merge1[[#This Row],[Colonna22]]-Merge1[[#This Row],[Colonna12]]</f>
        <v>30</v>
      </c>
      <c r="BN1436">
        <v>20200729</v>
      </c>
      <c r="BO1436" t="str">
        <f t="shared" si="68"/>
        <v>2020</v>
      </c>
      <c r="BP1436" s="2" t="s">
        <v>76</v>
      </c>
      <c r="BQ1436" s="2" t="s">
        <v>76</v>
      </c>
      <c r="BR1436" s="2" t="s">
        <v>440</v>
      </c>
      <c r="BS1436" s="2" t="s">
        <v>446</v>
      </c>
      <c r="BT1436" s="2" t="s">
        <v>447</v>
      </c>
    </row>
    <row r="1437" spans="1:72" x14ac:dyDescent="0.35">
      <c r="A1437" s="2" t="s">
        <v>14654</v>
      </c>
      <c r="B1437" s="2" t="s">
        <v>14655</v>
      </c>
      <c r="C1437" s="2" t="s">
        <v>14656</v>
      </c>
      <c r="D1437" s="2" t="s">
        <v>14657</v>
      </c>
      <c r="E1437" s="2" t="s">
        <v>14658</v>
      </c>
      <c r="F1437">
        <v>1</v>
      </c>
      <c r="G1437" s="2" t="s">
        <v>151</v>
      </c>
      <c r="H1437">
        <v>7</v>
      </c>
      <c r="I1437" s="2" t="s">
        <v>770</v>
      </c>
      <c r="J1437">
        <v>99</v>
      </c>
      <c r="K1437" s="2" t="s">
        <v>81</v>
      </c>
      <c r="L1437">
        <v>8</v>
      </c>
      <c r="M1437" s="2" t="s">
        <v>112</v>
      </c>
      <c r="N1437">
        <v>62</v>
      </c>
      <c r="O1437" s="2" t="s">
        <v>2450</v>
      </c>
      <c r="P1437">
        <v>999</v>
      </c>
      <c r="Q1437" s="2" t="s">
        <v>3522</v>
      </c>
      <c r="R1437" t="s">
        <v>67</v>
      </c>
      <c r="S1437" t="s">
        <v>67</v>
      </c>
      <c r="T1437" s="2" t="s">
        <v>1986</v>
      </c>
      <c r="U1437" s="2" t="s">
        <v>1987</v>
      </c>
      <c r="V1437">
        <v>901</v>
      </c>
      <c r="W1437" s="2" t="s">
        <v>6717</v>
      </c>
      <c r="X1437">
        <v>37025</v>
      </c>
      <c r="Y1437">
        <v>37025</v>
      </c>
      <c r="AD1437">
        <v>25917.5</v>
      </c>
      <c r="AF1437">
        <v>0</v>
      </c>
      <c r="AG1437">
        <v>11107.5</v>
      </c>
      <c r="AK1437">
        <v>25950</v>
      </c>
      <c r="AL1437" s="5">
        <v>74050</v>
      </c>
      <c r="AM1437">
        <v>0</v>
      </c>
      <c r="AN1437">
        <v>0</v>
      </c>
      <c r="AO1437">
        <v>37025</v>
      </c>
      <c r="AP1437">
        <v>37025</v>
      </c>
      <c r="AS1437">
        <v>25917.5</v>
      </c>
      <c r="AU1437">
        <v>11107.5</v>
      </c>
      <c r="AY1437">
        <v>25950</v>
      </c>
      <c r="AZ1437" s="5">
        <v>74050</v>
      </c>
      <c r="BA1437" s="5">
        <v>74050</v>
      </c>
      <c r="BB1437" s="5">
        <v>74050</v>
      </c>
      <c r="BF1437" s="5">
        <v>100000</v>
      </c>
      <c r="BG1437">
        <v>20200129</v>
      </c>
      <c r="BH1437" s="9" t="str">
        <f t="shared" si="66"/>
        <v>2020</v>
      </c>
      <c r="BI1437" t="str">
        <f>MID(Merge1[[#This Row],[OC_DATA_INIZIO_PROGETTO]],5,2)</f>
        <v>01</v>
      </c>
      <c r="BJ1437">
        <v>20210129</v>
      </c>
      <c r="BK1437" t="str">
        <f t="shared" si="67"/>
        <v>2021</v>
      </c>
      <c r="BL1437" t="str">
        <f>MID(Merge1[[#This Row],[OC_DATA_FINE_PROGETTO_PREVISTA]],5,2)</f>
        <v>01</v>
      </c>
      <c r="BM1437" s="8">
        <f>(Merge1[[#This Row],[Colonna2]]-Merge1[[#This Row],[Colonna1]])*12+Merge1[[#This Row],[Colonna22]]-Merge1[[#This Row],[Colonna12]]</f>
        <v>12</v>
      </c>
      <c r="BN1437">
        <v>20210129</v>
      </c>
      <c r="BO1437" t="str">
        <f t="shared" si="68"/>
        <v>2021</v>
      </c>
      <c r="BP1437" s="2" t="s">
        <v>86</v>
      </c>
      <c r="BQ1437" s="2" t="s">
        <v>86</v>
      </c>
      <c r="BR1437" s="2" t="s">
        <v>440</v>
      </c>
      <c r="BS1437" s="2" t="s">
        <v>773</v>
      </c>
      <c r="BT1437" s="2" t="s">
        <v>774</v>
      </c>
    </row>
    <row r="1438" spans="1:72" x14ac:dyDescent="0.35">
      <c r="A1438" s="2" t="s">
        <v>26974</v>
      </c>
      <c r="B1438" s="2" t="s">
        <v>26975</v>
      </c>
      <c r="C1438" s="2" t="s">
        <v>26976</v>
      </c>
      <c r="D1438" s="2" t="s">
        <v>26977</v>
      </c>
      <c r="E1438" s="2" t="s">
        <v>26978</v>
      </c>
      <c r="F1438">
        <v>1</v>
      </c>
      <c r="G1438" s="2" t="s">
        <v>151</v>
      </c>
      <c r="H1438">
        <v>7</v>
      </c>
      <c r="I1438" s="2" t="s">
        <v>770</v>
      </c>
      <c r="J1438">
        <v>99</v>
      </c>
      <c r="K1438" s="2" t="s">
        <v>81</v>
      </c>
      <c r="L1438">
        <v>9</v>
      </c>
      <c r="M1438" s="2" t="s">
        <v>98</v>
      </c>
      <c r="N1438">
        <v>25</v>
      </c>
      <c r="O1438" s="2" t="s">
        <v>683</v>
      </c>
      <c r="P1438">
        <v>239</v>
      </c>
      <c r="Q1438" s="2" t="s">
        <v>684</v>
      </c>
      <c r="R1438" t="s">
        <v>67</v>
      </c>
      <c r="S1438" t="s">
        <v>67</v>
      </c>
      <c r="T1438" s="2" t="s">
        <v>504</v>
      </c>
      <c r="U1438" s="2" t="s">
        <v>505</v>
      </c>
      <c r="V1438">
        <v>2006</v>
      </c>
      <c r="W1438" s="2" t="s">
        <v>7566</v>
      </c>
      <c r="X1438">
        <v>37000</v>
      </c>
      <c r="Y1438">
        <v>37000</v>
      </c>
      <c r="AD1438">
        <v>25900</v>
      </c>
      <c r="AF1438">
        <v>0</v>
      </c>
      <c r="AG1438">
        <v>11100</v>
      </c>
      <c r="AK1438">
        <v>26000</v>
      </c>
      <c r="AL1438" s="5">
        <v>74000</v>
      </c>
      <c r="AM1438">
        <v>0</v>
      </c>
      <c r="AN1438">
        <v>0</v>
      </c>
      <c r="AO1438">
        <v>37000</v>
      </c>
      <c r="AP1438">
        <v>37000</v>
      </c>
      <c r="AS1438">
        <v>25900</v>
      </c>
      <c r="AU1438">
        <v>11100</v>
      </c>
      <c r="AY1438">
        <v>26000</v>
      </c>
      <c r="AZ1438" s="5">
        <v>74000</v>
      </c>
      <c r="BA1438" s="5">
        <v>74000</v>
      </c>
      <c r="BB1438" s="5">
        <v>74000</v>
      </c>
      <c r="BC1438" s="5">
        <v>59200</v>
      </c>
      <c r="BD1438" s="5">
        <v>59200</v>
      </c>
      <c r="BE1438" s="5">
        <v>0</v>
      </c>
      <c r="BF1438" s="5">
        <v>85200</v>
      </c>
      <c r="BG1438">
        <v>20180918</v>
      </c>
      <c r="BH1438" s="9" t="str">
        <f t="shared" si="66"/>
        <v>2018</v>
      </c>
      <c r="BI1438" t="str">
        <f>MID(Merge1[[#This Row],[OC_DATA_INIZIO_PROGETTO]],5,2)</f>
        <v>09</v>
      </c>
      <c r="BJ1438">
        <v>20201231</v>
      </c>
      <c r="BK1438" t="str">
        <f t="shared" si="67"/>
        <v>2020</v>
      </c>
      <c r="BL1438" t="str">
        <f>MID(Merge1[[#This Row],[OC_DATA_FINE_PROGETTO_PREVISTA]],5,2)</f>
        <v>12</v>
      </c>
      <c r="BM1438" s="8">
        <f>(Merge1[[#This Row],[Colonna2]]-Merge1[[#This Row],[Colonna1]])*12+Merge1[[#This Row],[Colonna22]]-Merge1[[#This Row],[Colonna12]]</f>
        <v>27</v>
      </c>
      <c r="BO1438" t="str">
        <f t="shared" si="68"/>
        <v/>
      </c>
      <c r="BP1438" s="2" t="s">
        <v>76</v>
      </c>
      <c r="BQ1438" s="2" t="s">
        <v>76</v>
      </c>
      <c r="BR1438" s="2" t="s">
        <v>77</v>
      </c>
      <c r="BS1438" s="2" t="s">
        <v>773</v>
      </c>
      <c r="BT1438" s="2" t="s">
        <v>774</v>
      </c>
    </row>
    <row r="1439" spans="1:72" x14ac:dyDescent="0.35">
      <c r="A1439" s="2" t="s">
        <v>26984</v>
      </c>
      <c r="B1439" s="2" t="s">
        <v>26985</v>
      </c>
      <c r="C1439" s="2" t="s">
        <v>26986</v>
      </c>
      <c r="D1439" s="2" t="s">
        <v>26987</v>
      </c>
      <c r="E1439" s="2" t="s">
        <v>26988</v>
      </c>
      <c r="F1439">
        <v>1</v>
      </c>
      <c r="G1439" s="2" t="s">
        <v>151</v>
      </c>
      <c r="H1439">
        <v>7</v>
      </c>
      <c r="I1439" s="2" t="s">
        <v>770</v>
      </c>
      <c r="J1439">
        <v>99</v>
      </c>
      <c r="K1439" s="2" t="s">
        <v>81</v>
      </c>
      <c r="L1439">
        <v>9</v>
      </c>
      <c r="M1439" s="2" t="s">
        <v>98</v>
      </c>
      <c r="N1439">
        <v>25</v>
      </c>
      <c r="O1439" s="2" t="s">
        <v>683</v>
      </c>
      <c r="P1439">
        <v>239</v>
      </c>
      <c r="Q1439" s="2" t="s">
        <v>684</v>
      </c>
      <c r="R1439" t="s">
        <v>67</v>
      </c>
      <c r="S1439" t="s">
        <v>67</v>
      </c>
      <c r="T1439" s="2" t="s">
        <v>504</v>
      </c>
      <c r="U1439" s="2" t="s">
        <v>505</v>
      </c>
      <c r="V1439">
        <v>2016</v>
      </c>
      <c r="W1439" s="2" t="s">
        <v>18962</v>
      </c>
      <c r="X1439">
        <v>37000</v>
      </c>
      <c r="Y1439">
        <v>37000</v>
      </c>
      <c r="AD1439">
        <v>25900</v>
      </c>
      <c r="AF1439">
        <v>0</v>
      </c>
      <c r="AG1439">
        <v>11100</v>
      </c>
      <c r="AK1439">
        <v>26000</v>
      </c>
      <c r="AL1439" s="5">
        <v>74000</v>
      </c>
      <c r="AM1439">
        <v>0</v>
      </c>
      <c r="AN1439">
        <v>0</v>
      </c>
      <c r="AO1439">
        <v>37000</v>
      </c>
      <c r="AP1439">
        <v>37000</v>
      </c>
      <c r="AS1439">
        <v>25900</v>
      </c>
      <c r="AU1439">
        <v>11100</v>
      </c>
      <c r="AY1439">
        <v>26000</v>
      </c>
      <c r="AZ1439" s="5">
        <v>74000</v>
      </c>
      <c r="BA1439" s="5">
        <v>74000</v>
      </c>
      <c r="BB1439" s="5">
        <v>74000</v>
      </c>
      <c r="BF1439" s="5">
        <v>0</v>
      </c>
      <c r="BG1439">
        <v>20200904</v>
      </c>
      <c r="BH1439" s="9" t="str">
        <f t="shared" si="66"/>
        <v>2020</v>
      </c>
      <c r="BI1439" t="str">
        <f>MID(Merge1[[#This Row],[OC_DATA_INIZIO_PROGETTO]],5,2)</f>
        <v>09</v>
      </c>
      <c r="BJ1439">
        <v>20211231</v>
      </c>
      <c r="BK1439" t="str">
        <f t="shared" si="67"/>
        <v>2021</v>
      </c>
      <c r="BL1439" t="str">
        <f>MID(Merge1[[#This Row],[OC_DATA_FINE_PROGETTO_PREVISTA]],5,2)</f>
        <v>12</v>
      </c>
      <c r="BM1439" s="8">
        <f>(Merge1[[#This Row],[Colonna2]]-Merge1[[#This Row],[Colonna1]])*12+Merge1[[#This Row],[Colonna22]]-Merge1[[#This Row],[Colonna12]]</f>
        <v>15</v>
      </c>
      <c r="BO1439" t="str">
        <f t="shared" si="68"/>
        <v/>
      </c>
      <c r="BP1439" s="2" t="s">
        <v>86</v>
      </c>
      <c r="BQ1439" s="2" t="s">
        <v>76</v>
      </c>
      <c r="BR1439" s="2" t="s">
        <v>77</v>
      </c>
      <c r="BS1439" s="2" t="s">
        <v>773</v>
      </c>
      <c r="BT1439" s="2" t="s">
        <v>774</v>
      </c>
    </row>
    <row r="1440" spans="1:72" x14ac:dyDescent="0.35">
      <c r="A1440" s="2" t="s">
        <v>11786</v>
      </c>
      <c r="B1440" s="2" t="s">
        <v>11787</v>
      </c>
      <c r="C1440" s="2" t="s">
        <v>11788</v>
      </c>
      <c r="D1440" s="2" t="s">
        <v>11789</v>
      </c>
      <c r="E1440" s="2" t="s">
        <v>11790</v>
      </c>
      <c r="F1440">
        <v>1</v>
      </c>
      <c r="G1440" s="2" t="s">
        <v>151</v>
      </c>
      <c r="H1440">
        <v>7</v>
      </c>
      <c r="I1440" s="2" t="s">
        <v>770</v>
      </c>
      <c r="J1440">
        <v>99</v>
      </c>
      <c r="K1440" s="2" t="s">
        <v>81</v>
      </c>
      <c r="L1440">
        <v>8</v>
      </c>
      <c r="M1440" s="2" t="s">
        <v>112</v>
      </c>
      <c r="N1440">
        <v>62</v>
      </c>
      <c r="O1440" s="2" t="s">
        <v>2450</v>
      </c>
      <c r="P1440">
        <v>999</v>
      </c>
      <c r="Q1440" s="2" t="s">
        <v>3522</v>
      </c>
      <c r="R1440" t="s">
        <v>67</v>
      </c>
      <c r="S1440" t="s">
        <v>67</v>
      </c>
      <c r="T1440" s="2" t="s">
        <v>1986</v>
      </c>
      <c r="U1440" s="2" t="s">
        <v>1987</v>
      </c>
      <c r="V1440">
        <v>907</v>
      </c>
      <c r="W1440" s="2" t="s">
        <v>6818</v>
      </c>
      <c r="X1440">
        <v>36973.75</v>
      </c>
      <c r="Y1440">
        <v>36973.75</v>
      </c>
      <c r="AD1440">
        <v>25881.63</v>
      </c>
      <c r="AF1440">
        <v>0</v>
      </c>
      <c r="AG1440">
        <v>11092.12</v>
      </c>
      <c r="AK1440">
        <v>102568</v>
      </c>
      <c r="AL1440" s="5">
        <v>73947.5</v>
      </c>
      <c r="AM1440">
        <v>0</v>
      </c>
      <c r="AN1440">
        <v>0</v>
      </c>
      <c r="AO1440">
        <v>36973.75</v>
      </c>
      <c r="AP1440">
        <v>36973.75</v>
      </c>
      <c r="AS1440">
        <v>25881.63</v>
      </c>
      <c r="AU1440">
        <v>11092.12</v>
      </c>
      <c r="AY1440">
        <v>102568</v>
      </c>
      <c r="AZ1440" s="5">
        <v>73947.5</v>
      </c>
      <c r="BA1440" s="5">
        <v>73947.5</v>
      </c>
      <c r="BB1440" s="5">
        <v>73947.5</v>
      </c>
      <c r="BF1440" s="5">
        <v>0</v>
      </c>
      <c r="BG1440">
        <v>20201204</v>
      </c>
      <c r="BH1440" s="9" t="str">
        <f t="shared" si="66"/>
        <v>2020</v>
      </c>
      <c r="BI1440" t="str">
        <f>MID(Merge1[[#This Row],[OC_DATA_INIZIO_PROGETTO]],5,2)</f>
        <v>12</v>
      </c>
      <c r="BJ1440">
        <v>20211231</v>
      </c>
      <c r="BK1440" t="str">
        <f t="shared" si="67"/>
        <v>2021</v>
      </c>
      <c r="BL1440" t="str">
        <f>MID(Merge1[[#This Row],[OC_DATA_FINE_PROGETTO_PREVISTA]],5,2)</f>
        <v>12</v>
      </c>
      <c r="BM1440" s="8">
        <f>(Merge1[[#This Row],[Colonna2]]-Merge1[[#This Row],[Colonna1]])*12+Merge1[[#This Row],[Colonna22]]-Merge1[[#This Row],[Colonna12]]</f>
        <v>12</v>
      </c>
      <c r="BN1440">
        <v>20211204</v>
      </c>
      <c r="BO1440" t="str">
        <f t="shared" si="68"/>
        <v>2021</v>
      </c>
      <c r="BP1440" s="2" t="s">
        <v>86</v>
      </c>
      <c r="BQ1440" s="2" t="s">
        <v>76</v>
      </c>
      <c r="BR1440" s="2" t="s">
        <v>77</v>
      </c>
      <c r="BS1440" s="2" t="s">
        <v>2387</v>
      </c>
      <c r="BT1440" s="2" t="s">
        <v>510</v>
      </c>
    </row>
    <row r="1441" spans="1:72" x14ac:dyDescent="0.35">
      <c r="A1441" s="2" t="s">
        <v>16714</v>
      </c>
      <c r="B1441" s="2" t="s">
        <v>16704</v>
      </c>
      <c r="C1441" s="2" t="s">
        <v>16705</v>
      </c>
      <c r="D1441" s="2" t="s">
        <v>16706</v>
      </c>
      <c r="E1441" s="2" t="s">
        <v>16715</v>
      </c>
      <c r="F1441">
        <v>1</v>
      </c>
      <c r="G1441" s="2" t="s">
        <v>151</v>
      </c>
      <c r="H1441">
        <v>7</v>
      </c>
      <c r="I1441" s="2" t="s">
        <v>770</v>
      </c>
      <c r="J1441">
        <v>99</v>
      </c>
      <c r="K1441" s="2" t="s">
        <v>81</v>
      </c>
      <c r="L1441">
        <v>8</v>
      </c>
      <c r="M1441" s="2" t="s">
        <v>112</v>
      </c>
      <c r="N1441">
        <v>62</v>
      </c>
      <c r="O1441" s="2" t="s">
        <v>2450</v>
      </c>
      <c r="P1441">
        <v>999</v>
      </c>
      <c r="Q1441" s="2" t="s">
        <v>3522</v>
      </c>
      <c r="R1441" t="s">
        <v>67</v>
      </c>
      <c r="S1441" t="s">
        <v>67</v>
      </c>
      <c r="T1441" s="2" t="s">
        <v>1986</v>
      </c>
      <c r="U1441" s="2" t="s">
        <v>1987</v>
      </c>
      <c r="V1441">
        <v>915</v>
      </c>
      <c r="W1441" s="2" t="s">
        <v>632</v>
      </c>
      <c r="X1441">
        <v>36913.43</v>
      </c>
      <c r="Y1441">
        <v>36913.43</v>
      </c>
      <c r="AD1441">
        <v>25839.4</v>
      </c>
      <c r="AF1441">
        <v>0</v>
      </c>
      <c r="AG1441">
        <v>11074.03</v>
      </c>
      <c r="AK1441">
        <v>78009</v>
      </c>
      <c r="AL1441" s="5">
        <v>73826.86</v>
      </c>
      <c r="AM1441">
        <v>0</v>
      </c>
      <c r="AN1441">
        <v>0</v>
      </c>
      <c r="AO1441">
        <v>36913.43</v>
      </c>
      <c r="AP1441">
        <v>36913.43</v>
      </c>
      <c r="AS1441">
        <v>25839.4</v>
      </c>
      <c r="AU1441">
        <v>11074.03</v>
      </c>
      <c r="AY1441">
        <v>78009</v>
      </c>
      <c r="AZ1441" s="5">
        <v>73826.86</v>
      </c>
      <c r="BA1441" s="5">
        <v>73826.86</v>
      </c>
      <c r="BB1441" s="5">
        <v>73826.86</v>
      </c>
      <c r="BC1441" s="5">
        <v>50268.53</v>
      </c>
      <c r="BD1441" s="5">
        <v>50268.53</v>
      </c>
      <c r="BE1441" s="5">
        <v>0</v>
      </c>
      <c r="BF1441" s="5">
        <v>151835.53</v>
      </c>
      <c r="BG1441">
        <v>20180209</v>
      </c>
      <c r="BH1441" s="9" t="str">
        <f t="shared" si="66"/>
        <v>2018</v>
      </c>
      <c r="BI1441" t="str">
        <f>MID(Merge1[[#This Row],[OC_DATA_INIZIO_PROGETTO]],5,2)</f>
        <v>02</v>
      </c>
      <c r="BJ1441">
        <v>20200209</v>
      </c>
      <c r="BK1441" t="str">
        <f t="shared" si="67"/>
        <v>2020</v>
      </c>
      <c r="BL1441" t="str">
        <f>MID(Merge1[[#This Row],[OC_DATA_FINE_PROGETTO_PREVISTA]],5,2)</f>
        <v>02</v>
      </c>
      <c r="BM1441" s="8">
        <f>(Merge1[[#This Row],[Colonna2]]-Merge1[[#This Row],[Colonna1]])*12+Merge1[[#This Row],[Colonna22]]-Merge1[[#This Row],[Colonna12]]</f>
        <v>24</v>
      </c>
      <c r="BN1441">
        <v>20200630</v>
      </c>
      <c r="BO1441" t="str">
        <f t="shared" si="68"/>
        <v>2020</v>
      </c>
      <c r="BP1441" s="2" t="s">
        <v>76</v>
      </c>
      <c r="BQ1441" s="2" t="s">
        <v>76</v>
      </c>
      <c r="BR1441" s="2" t="s">
        <v>440</v>
      </c>
      <c r="BS1441" s="2" t="s">
        <v>773</v>
      </c>
      <c r="BT1441" s="2" t="s">
        <v>774</v>
      </c>
    </row>
    <row r="1442" spans="1:72" x14ac:dyDescent="0.35">
      <c r="A1442" s="2" t="s">
        <v>7864</v>
      </c>
      <c r="B1442" s="2" t="s">
        <v>7865</v>
      </c>
      <c r="C1442" s="2" t="s">
        <v>7866</v>
      </c>
      <c r="D1442" s="2" t="s">
        <v>7866</v>
      </c>
      <c r="E1442" s="2" t="s">
        <v>7867</v>
      </c>
      <c r="F1442">
        <v>8</v>
      </c>
      <c r="G1442" s="2" t="s">
        <v>441</v>
      </c>
      <c r="H1442">
        <v>2</v>
      </c>
      <c r="I1442" s="2" t="s">
        <v>430</v>
      </c>
      <c r="J1442">
        <v>12</v>
      </c>
      <c r="K1442" s="2" t="s">
        <v>437</v>
      </c>
      <c r="L1442">
        <v>11</v>
      </c>
      <c r="M1442" s="2" t="s">
        <v>443</v>
      </c>
      <c r="N1442">
        <v>71</v>
      </c>
      <c r="O1442" s="2" t="s">
        <v>507</v>
      </c>
      <c r="P1442">
        <v>10</v>
      </c>
      <c r="Q1442" s="2" t="s">
        <v>1815</v>
      </c>
      <c r="R1442" t="s">
        <v>67</v>
      </c>
      <c r="S1442" t="s">
        <v>67</v>
      </c>
      <c r="T1442" s="2" t="s">
        <v>504</v>
      </c>
      <c r="U1442" s="2" t="s">
        <v>505</v>
      </c>
      <c r="V1442">
        <v>919</v>
      </c>
      <c r="W1442" s="2" t="s">
        <v>6665</v>
      </c>
      <c r="X1442">
        <v>73816.88</v>
      </c>
      <c r="Z1442">
        <v>73816.88</v>
      </c>
      <c r="AF1442">
        <v>0</v>
      </c>
      <c r="AL1442" s="5">
        <v>73816.88</v>
      </c>
      <c r="AM1442">
        <v>0</v>
      </c>
      <c r="AN1442">
        <v>0</v>
      </c>
      <c r="AO1442">
        <v>73816.88</v>
      </c>
      <c r="AQ1442">
        <v>73816.88</v>
      </c>
      <c r="AZ1442" s="5">
        <v>73816.88</v>
      </c>
      <c r="BA1442" s="5">
        <v>73816.88</v>
      </c>
      <c r="BB1442" s="5">
        <v>73816.88</v>
      </c>
      <c r="BC1442" s="5">
        <v>3684.86</v>
      </c>
      <c r="BD1442" s="5">
        <v>3684.86</v>
      </c>
      <c r="BE1442" s="5">
        <v>0</v>
      </c>
      <c r="BF1442" s="5">
        <v>3684.86</v>
      </c>
      <c r="BG1442">
        <v>20191206</v>
      </c>
      <c r="BH1442" s="9" t="str">
        <f t="shared" si="66"/>
        <v>2019</v>
      </c>
      <c r="BI1442" t="str">
        <f>MID(Merge1[[#This Row],[OC_DATA_INIZIO_PROGETTO]],5,2)</f>
        <v>12</v>
      </c>
      <c r="BJ1442">
        <v>20210220</v>
      </c>
      <c r="BK1442" t="str">
        <f t="shared" si="67"/>
        <v>2021</v>
      </c>
      <c r="BL1442" t="str">
        <f>MID(Merge1[[#This Row],[OC_DATA_FINE_PROGETTO_PREVISTA]],5,2)</f>
        <v>02</v>
      </c>
      <c r="BM1442" s="8">
        <f>(Merge1[[#This Row],[Colonna2]]-Merge1[[#This Row],[Colonna1]])*12+Merge1[[#This Row],[Colonna22]]-Merge1[[#This Row],[Colonna12]]</f>
        <v>14</v>
      </c>
      <c r="BO1442" t="str">
        <f t="shared" si="68"/>
        <v/>
      </c>
      <c r="BP1442" s="2" t="s">
        <v>76</v>
      </c>
      <c r="BQ1442" s="2" t="s">
        <v>76</v>
      </c>
      <c r="BR1442" s="2" t="s">
        <v>77</v>
      </c>
      <c r="BS1442" s="2" t="s">
        <v>434</v>
      </c>
      <c r="BT1442" s="2" t="s">
        <v>435</v>
      </c>
    </row>
    <row r="1443" spans="1:72" x14ac:dyDescent="0.35">
      <c r="A1443" s="2" t="s">
        <v>16716</v>
      </c>
      <c r="B1443" s="2" t="s">
        <v>16704</v>
      </c>
      <c r="C1443" s="2" t="s">
        <v>16705</v>
      </c>
      <c r="D1443" s="2" t="s">
        <v>16706</v>
      </c>
      <c r="E1443" s="2" t="s">
        <v>16717</v>
      </c>
      <c r="F1443">
        <v>1</v>
      </c>
      <c r="G1443" s="2" t="s">
        <v>151</v>
      </c>
      <c r="H1443">
        <v>7</v>
      </c>
      <c r="I1443" s="2" t="s">
        <v>770</v>
      </c>
      <c r="J1443">
        <v>99</v>
      </c>
      <c r="K1443" s="2" t="s">
        <v>81</v>
      </c>
      <c r="L1443">
        <v>8</v>
      </c>
      <c r="M1443" s="2" t="s">
        <v>112</v>
      </c>
      <c r="N1443">
        <v>62</v>
      </c>
      <c r="O1443" s="2" t="s">
        <v>2450</v>
      </c>
      <c r="P1443">
        <v>999</v>
      </c>
      <c r="Q1443" s="2" t="s">
        <v>3522</v>
      </c>
      <c r="R1443" t="s">
        <v>67</v>
      </c>
      <c r="S1443" t="s">
        <v>67</v>
      </c>
      <c r="T1443" s="2" t="s">
        <v>1986</v>
      </c>
      <c r="U1443" s="2" t="s">
        <v>1987</v>
      </c>
      <c r="V1443">
        <v>929</v>
      </c>
      <c r="W1443" s="2" t="s">
        <v>6652</v>
      </c>
      <c r="X1443">
        <v>36880.959999999999</v>
      </c>
      <c r="Y1443">
        <v>36880.959999999999</v>
      </c>
      <c r="AD1443">
        <v>25816.67</v>
      </c>
      <c r="AF1443">
        <v>0</v>
      </c>
      <c r="AG1443">
        <v>11064.28</v>
      </c>
      <c r="AK1443">
        <v>75845</v>
      </c>
      <c r="AL1443" s="5">
        <v>73761.91</v>
      </c>
      <c r="AM1443">
        <v>0</v>
      </c>
      <c r="AN1443">
        <v>0</v>
      </c>
      <c r="AO1443">
        <v>36880.959999999999</v>
      </c>
      <c r="AP1443">
        <v>36880.959999999999</v>
      </c>
      <c r="AS1443">
        <v>25816.67</v>
      </c>
      <c r="AU1443">
        <v>11064.28</v>
      </c>
      <c r="AY1443">
        <v>75845</v>
      </c>
      <c r="AZ1443" s="5">
        <v>73761.91</v>
      </c>
      <c r="BA1443" s="5">
        <v>73761.91</v>
      </c>
      <c r="BB1443" s="5">
        <v>73761.91</v>
      </c>
      <c r="BC1443" s="5">
        <v>73747.06</v>
      </c>
      <c r="BD1443" s="5">
        <v>73747.06</v>
      </c>
      <c r="BE1443" s="5">
        <v>0</v>
      </c>
      <c r="BF1443" s="5">
        <v>149606.89000000001</v>
      </c>
      <c r="BG1443">
        <v>20180115</v>
      </c>
      <c r="BH1443" s="9" t="str">
        <f t="shared" si="66"/>
        <v>2018</v>
      </c>
      <c r="BI1443" t="str">
        <f>MID(Merge1[[#This Row],[OC_DATA_INIZIO_PROGETTO]],5,2)</f>
        <v>01</v>
      </c>
      <c r="BJ1443">
        <v>20200314</v>
      </c>
      <c r="BK1443" t="str">
        <f t="shared" si="67"/>
        <v>2020</v>
      </c>
      <c r="BL1443" t="str">
        <f>MID(Merge1[[#This Row],[OC_DATA_FINE_PROGETTO_PREVISTA]],5,2)</f>
        <v>03</v>
      </c>
      <c r="BM1443" s="8">
        <f>(Merge1[[#This Row],[Colonna2]]-Merge1[[#This Row],[Colonna1]])*12+Merge1[[#This Row],[Colonna22]]-Merge1[[#This Row],[Colonna12]]</f>
        <v>26</v>
      </c>
      <c r="BN1443">
        <v>20201111</v>
      </c>
      <c r="BO1443" t="str">
        <f t="shared" si="68"/>
        <v>2020</v>
      </c>
      <c r="BP1443" s="2" t="s">
        <v>116</v>
      </c>
      <c r="BQ1443" s="2" t="s">
        <v>763</v>
      </c>
      <c r="BR1443" s="2" t="s">
        <v>440</v>
      </c>
      <c r="BS1443" s="2" t="s">
        <v>773</v>
      </c>
      <c r="BT1443" s="2" t="s">
        <v>774</v>
      </c>
    </row>
    <row r="1444" spans="1:72" x14ac:dyDescent="0.35">
      <c r="A1444" s="2" t="s">
        <v>17488</v>
      </c>
      <c r="B1444" s="2" t="s">
        <v>17489</v>
      </c>
      <c r="C1444" s="2" t="s">
        <v>17490</v>
      </c>
      <c r="D1444" s="2" t="s">
        <v>17491</v>
      </c>
      <c r="E1444" s="2" t="s">
        <v>17492</v>
      </c>
      <c r="F1444">
        <v>1</v>
      </c>
      <c r="G1444" s="2" t="s">
        <v>151</v>
      </c>
      <c r="H1444">
        <v>7</v>
      </c>
      <c r="I1444" s="2" t="s">
        <v>770</v>
      </c>
      <c r="J1444">
        <v>99</v>
      </c>
      <c r="K1444" s="2" t="s">
        <v>81</v>
      </c>
      <c r="L1444">
        <v>8</v>
      </c>
      <c r="M1444" s="2" t="s">
        <v>112</v>
      </c>
      <c r="N1444">
        <v>62</v>
      </c>
      <c r="O1444" s="2" t="s">
        <v>2450</v>
      </c>
      <c r="P1444">
        <v>999</v>
      </c>
      <c r="Q1444" s="2" t="s">
        <v>3522</v>
      </c>
      <c r="R1444" t="s">
        <v>67</v>
      </c>
      <c r="S1444" t="s">
        <v>67</v>
      </c>
      <c r="T1444" s="2" t="s">
        <v>1986</v>
      </c>
      <c r="U1444" s="2" t="s">
        <v>1987</v>
      </c>
      <c r="V1444">
        <v>924</v>
      </c>
      <c r="W1444" s="2" t="s">
        <v>634</v>
      </c>
      <c r="X1444">
        <v>44626.5</v>
      </c>
      <c r="Y1444">
        <v>44626.5</v>
      </c>
      <c r="AD1444">
        <v>31238.55</v>
      </c>
      <c r="AF1444">
        <v>0</v>
      </c>
      <c r="AG1444">
        <v>13387.95</v>
      </c>
      <c r="AK1444">
        <v>133880</v>
      </c>
      <c r="AL1444" s="5">
        <v>89253</v>
      </c>
      <c r="AM1444">
        <v>33260.78</v>
      </c>
      <c r="AN1444">
        <v>10078.219999999999</v>
      </c>
      <c r="AO1444">
        <v>36874.019999999997</v>
      </c>
      <c r="AP1444">
        <v>44626.5</v>
      </c>
      <c r="AS1444">
        <v>31238.55</v>
      </c>
      <c r="AU1444">
        <v>11062.21</v>
      </c>
      <c r="AY1444">
        <v>133880</v>
      </c>
      <c r="AZ1444" s="5">
        <v>79174.78</v>
      </c>
      <c r="BA1444" s="5">
        <v>73748.05</v>
      </c>
      <c r="BB1444" s="5">
        <v>73748.05</v>
      </c>
      <c r="BC1444" s="5">
        <v>73748.05</v>
      </c>
      <c r="BD1444" s="5">
        <v>73748.05</v>
      </c>
      <c r="BE1444" s="5">
        <v>0</v>
      </c>
      <c r="BF1444" s="5">
        <v>184444.99</v>
      </c>
      <c r="BG1444">
        <v>20171123</v>
      </c>
      <c r="BH1444" s="9" t="str">
        <f t="shared" si="66"/>
        <v>2017</v>
      </c>
      <c r="BI1444" t="str">
        <f>MID(Merge1[[#This Row],[OC_DATA_INIZIO_PROGETTO]],5,2)</f>
        <v>11</v>
      </c>
      <c r="BJ1444">
        <v>20190914</v>
      </c>
      <c r="BK1444" t="str">
        <f t="shared" si="67"/>
        <v>2019</v>
      </c>
      <c r="BL1444" t="str">
        <f>MID(Merge1[[#This Row],[OC_DATA_FINE_PROGETTO_PREVISTA]],5,2)</f>
        <v>09</v>
      </c>
      <c r="BM1444" s="8">
        <f>(Merge1[[#This Row],[Colonna2]]-Merge1[[#This Row],[Colonna1]])*12+Merge1[[#This Row],[Colonna22]]-Merge1[[#This Row],[Colonna12]]</f>
        <v>22</v>
      </c>
      <c r="BN1444">
        <v>20200519</v>
      </c>
      <c r="BO1444" t="str">
        <f t="shared" si="68"/>
        <v>2020</v>
      </c>
      <c r="BP1444" s="2" t="s">
        <v>76</v>
      </c>
      <c r="BQ1444" s="2" t="s">
        <v>76</v>
      </c>
      <c r="BR1444" s="2" t="s">
        <v>440</v>
      </c>
      <c r="BS1444" s="2" t="s">
        <v>773</v>
      </c>
      <c r="BT1444" s="2" t="s">
        <v>774</v>
      </c>
    </row>
    <row r="1445" spans="1:72" x14ac:dyDescent="0.35">
      <c r="A1445" s="2" t="s">
        <v>27764</v>
      </c>
      <c r="B1445" s="2" t="s">
        <v>27765</v>
      </c>
      <c r="C1445" s="2" t="s">
        <v>27766</v>
      </c>
      <c r="D1445" s="2" t="s">
        <v>27718</v>
      </c>
      <c r="E1445" s="2" t="s">
        <v>27767</v>
      </c>
      <c r="F1445">
        <v>4</v>
      </c>
      <c r="G1445" s="2" t="s">
        <v>174</v>
      </c>
      <c r="H1445">
        <v>3</v>
      </c>
      <c r="I1445" s="2" t="s">
        <v>68</v>
      </c>
      <c r="J1445">
        <v>60</v>
      </c>
      <c r="K1445" s="2" t="s">
        <v>19128</v>
      </c>
      <c r="L1445">
        <v>3</v>
      </c>
      <c r="M1445" s="2" t="s">
        <v>3884</v>
      </c>
      <c r="N1445">
        <v>6</v>
      </c>
      <c r="O1445" s="2" t="s">
        <v>3885</v>
      </c>
      <c r="P1445">
        <v>998</v>
      </c>
      <c r="Q1445" s="2" t="s">
        <v>4142</v>
      </c>
      <c r="R1445" t="s">
        <v>67</v>
      </c>
      <c r="S1445" t="s">
        <v>67</v>
      </c>
      <c r="T1445" s="2" t="s">
        <v>73</v>
      </c>
      <c r="U1445" s="2" t="s">
        <v>74</v>
      </c>
      <c r="V1445">
        <v>2030</v>
      </c>
      <c r="W1445" s="2" t="s">
        <v>19723</v>
      </c>
      <c r="X1445">
        <v>47952</v>
      </c>
      <c r="Y1445">
        <v>47952</v>
      </c>
      <c r="AD1445">
        <v>33566.400000000001</v>
      </c>
      <c r="AF1445">
        <v>0</v>
      </c>
      <c r="AG1445">
        <v>14385.6</v>
      </c>
      <c r="AL1445" s="5">
        <v>95904</v>
      </c>
      <c r="AM1445">
        <v>14408.13</v>
      </c>
      <c r="AN1445">
        <v>14408.13</v>
      </c>
      <c r="AO1445">
        <v>36868.82</v>
      </c>
      <c r="AP1445">
        <v>47952</v>
      </c>
      <c r="AS1445">
        <v>33566.400000000001</v>
      </c>
      <c r="AU1445">
        <v>11060.65</v>
      </c>
      <c r="AZ1445" s="5">
        <v>81495.87</v>
      </c>
      <c r="BA1445" s="5">
        <v>73737.64</v>
      </c>
      <c r="BB1445" s="5">
        <v>73737.64</v>
      </c>
      <c r="BC1445" s="5">
        <v>73737.64</v>
      </c>
      <c r="BD1445" s="5">
        <v>73737.64</v>
      </c>
      <c r="BE1445" s="5">
        <v>0</v>
      </c>
      <c r="BF1445" s="5">
        <v>73737.64</v>
      </c>
      <c r="BG1445">
        <v>20170420</v>
      </c>
      <c r="BH1445" s="9" t="str">
        <f t="shared" si="66"/>
        <v>2017</v>
      </c>
      <c r="BI1445" t="str">
        <f>MID(Merge1[[#This Row],[OC_DATA_INIZIO_PROGETTO]],5,2)</f>
        <v>04</v>
      </c>
      <c r="BJ1445">
        <v>20181230</v>
      </c>
      <c r="BK1445" t="str">
        <f t="shared" si="67"/>
        <v>2018</v>
      </c>
      <c r="BL1445" t="str">
        <f>MID(Merge1[[#This Row],[OC_DATA_FINE_PROGETTO_PREVISTA]],5,2)</f>
        <v>12</v>
      </c>
      <c r="BM1445" s="8">
        <f>(Merge1[[#This Row],[Colonna2]]-Merge1[[#This Row],[Colonna1]])*12+Merge1[[#This Row],[Colonna22]]-Merge1[[#This Row],[Colonna12]]</f>
        <v>20</v>
      </c>
      <c r="BN1445">
        <v>20181119</v>
      </c>
      <c r="BO1445" t="str">
        <f t="shared" si="68"/>
        <v>2018</v>
      </c>
      <c r="BP1445" s="2" t="s">
        <v>76</v>
      </c>
      <c r="BQ1445" s="2" t="s">
        <v>76</v>
      </c>
      <c r="BR1445" s="2" t="s">
        <v>440</v>
      </c>
      <c r="BS1445" s="2" t="s">
        <v>3041</v>
      </c>
      <c r="BT1445" s="2" t="s">
        <v>3042</v>
      </c>
    </row>
    <row r="1446" spans="1:72" x14ac:dyDescent="0.35">
      <c r="A1446" s="2" t="s">
        <v>133</v>
      </c>
      <c r="B1446" s="2" t="s">
        <v>127</v>
      </c>
      <c r="C1446" s="2" t="s">
        <v>123</v>
      </c>
      <c r="D1446" s="2" t="s">
        <v>124</v>
      </c>
      <c r="E1446" s="2" t="s">
        <v>134</v>
      </c>
      <c r="F1446">
        <v>6</v>
      </c>
      <c r="G1446" s="2" t="s">
        <v>93</v>
      </c>
      <c r="H1446">
        <v>6</v>
      </c>
      <c r="I1446" s="2" t="s">
        <v>94</v>
      </c>
      <c r="J1446">
        <v>99</v>
      </c>
      <c r="K1446" s="2" t="s">
        <v>81</v>
      </c>
      <c r="L1446">
        <v>10</v>
      </c>
      <c r="M1446" s="2" t="s">
        <v>95</v>
      </c>
      <c r="N1446">
        <v>41</v>
      </c>
      <c r="O1446" s="2" t="s">
        <v>129</v>
      </c>
      <c r="P1446">
        <v>411</v>
      </c>
      <c r="Q1446" s="2" t="s">
        <v>130</v>
      </c>
      <c r="R1446" t="s">
        <v>67</v>
      </c>
      <c r="S1446" t="s">
        <v>67</v>
      </c>
      <c r="T1446" s="2" t="s">
        <v>73</v>
      </c>
      <c r="U1446" s="2" t="s">
        <v>74</v>
      </c>
      <c r="V1446">
        <v>0</v>
      </c>
      <c r="W1446" s="2" t="s">
        <v>97</v>
      </c>
      <c r="X1446">
        <v>196795</v>
      </c>
      <c r="AF1446">
        <v>0</v>
      </c>
      <c r="AL1446" s="5">
        <v>196795</v>
      </c>
      <c r="AM1446">
        <v>0</v>
      </c>
      <c r="AN1446">
        <v>0</v>
      </c>
      <c r="AO1446">
        <v>196795</v>
      </c>
      <c r="AZ1446" s="5">
        <v>196795</v>
      </c>
      <c r="BA1446" s="5">
        <v>73710.399999999994</v>
      </c>
      <c r="BB1446" s="5">
        <v>73710.399999999994</v>
      </c>
      <c r="BC1446" s="5">
        <v>73710.399999999994</v>
      </c>
      <c r="BD1446" s="5">
        <v>73710.399999999994</v>
      </c>
      <c r="BE1446" s="5">
        <v>0</v>
      </c>
      <c r="BF1446" s="5">
        <v>73710.399999999994</v>
      </c>
      <c r="BG1446">
        <v>20180403</v>
      </c>
      <c r="BH1446" s="9" t="str">
        <f t="shared" si="66"/>
        <v>2018</v>
      </c>
      <c r="BI1446" t="str">
        <f>MID(Merge1[[#This Row],[OC_DATA_INIZIO_PROGETTO]],5,2)</f>
        <v>04</v>
      </c>
      <c r="BJ1446">
        <v>20201231</v>
      </c>
      <c r="BK1446" t="str">
        <f t="shared" si="67"/>
        <v>2020</v>
      </c>
      <c r="BL1446" t="str">
        <f>MID(Merge1[[#This Row],[OC_DATA_FINE_PROGETTO_PREVISTA]],5,2)</f>
        <v>12</v>
      </c>
      <c r="BM1446" s="8">
        <f>(Merge1[[#This Row],[Colonna2]]-Merge1[[#This Row],[Colonna1]])*12+Merge1[[#This Row],[Colonna22]]-Merge1[[#This Row],[Colonna12]]</f>
        <v>32</v>
      </c>
      <c r="BO1446" t="str">
        <f t="shared" si="68"/>
        <v/>
      </c>
      <c r="BP1446" s="2" t="s">
        <v>76</v>
      </c>
      <c r="BQ1446" s="2" t="s">
        <v>76</v>
      </c>
      <c r="BR1446" s="2" t="s">
        <v>86</v>
      </c>
      <c r="BS1446" s="2" t="s">
        <v>67</v>
      </c>
      <c r="BT1446" s="2" t="s">
        <v>67</v>
      </c>
    </row>
    <row r="1447" spans="1:72" x14ac:dyDescent="0.35">
      <c r="A1447" s="2" t="s">
        <v>21807</v>
      </c>
      <c r="B1447" s="2" t="s">
        <v>21808</v>
      </c>
      <c r="C1447" s="2" t="s">
        <v>21809</v>
      </c>
      <c r="D1447" s="2" t="s">
        <v>21659</v>
      </c>
      <c r="E1447" s="2" t="s">
        <v>21810</v>
      </c>
      <c r="F1447">
        <v>11</v>
      </c>
      <c r="G1447" s="2" t="s">
        <v>436</v>
      </c>
      <c r="H1447">
        <v>2</v>
      </c>
      <c r="I1447" s="2" t="s">
        <v>430</v>
      </c>
      <c r="J1447">
        <v>12</v>
      </c>
      <c r="K1447" s="2" t="s">
        <v>437</v>
      </c>
      <c r="L1447">
        <v>8</v>
      </c>
      <c r="M1447" s="2" t="s">
        <v>112</v>
      </c>
      <c r="N1447">
        <v>61</v>
      </c>
      <c r="O1447" s="2" t="s">
        <v>113</v>
      </c>
      <c r="P1447">
        <v>620</v>
      </c>
      <c r="Q1447" s="2" t="s">
        <v>114</v>
      </c>
      <c r="R1447" t="s">
        <v>67</v>
      </c>
      <c r="S1447" t="s">
        <v>67</v>
      </c>
      <c r="T1447" s="2" t="s">
        <v>73</v>
      </c>
      <c r="U1447" s="2" t="s">
        <v>74</v>
      </c>
      <c r="V1447">
        <v>710</v>
      </c>
      <c r="W1447" s="2" t="s">
        <v>7185</v>
      </c>
      <c r="X1447">
        <v>36826.559999999998</v>
      </c>
      <c r="Z1447">
        <v>36826.559999999998</v>
      </c>
      <c r="AD1447">
        <v>25778.59</v>
      </c>
      <c r="AF1447">
        <v>0</v>
      </c>
      <c r="AG1447">
        <v>11047.97</v>
      </c>
      <c r="AL1447" s="5">
        <v>73653.119999999995</v>
      </c>
      <c r="AM1447">
        <v>0</v>
      </c>
      <c r="AN1447">
        <v>0</v>
      </c>
      <c r="AO1447">
        <v>36826.559999999998</v>
      </c>
      <c r="AQ1447">
        <v>36826.559999999998</v>
      </c>
      <c r="AS1447">
        <v>25778.59</v>
      </c>
      <c r="AU1447">
        <v>11047.97</v>
      </c>
      <c r="AZ1447" s="5">
        <v>73653.119999999995</v>
      </c>
      <c r="BA1447" s="5">
        <v>73653.119999999995</v>
      </c>
      <c r="BB1447" s="5">
        <v>73653.119999999995</v>
      </c>
      <c r="BC1447" s="5">
        <v>34888.32</v>
      </c>
      <c r="BD1447" s="5">
        <v>34888.32</v>
      </c>
      <c r="BE1447" s="5">
        <v>0</v>
      </c>
      <c r="BF1447" s="5">
        <v>34888.32</v>
      </c>
      <c r="BG1447">
        <v>20171130</v>
      </c>
      <c r="BH1447" s="9" t="str">
        <f t="shared" si="66"/>
        <v>2017</v>
      </c>
      <c r="BI1447" t="str">
        <f>MID(Merge1[[#This Row],[OC_DATA_INIZIO_PROGETTO]],5,2)</f>
        <v>11</v>
      </c>
      <c r="BJ1447">
        <v>20211031</v>
      </c>
      <c r="BK1447" t="str">
        <f t="shared" si="67"/>
        <v>2021</v>
      </c>
      <c r="BL1447" t="str">
        <f>MID(Merge1[[#This Row],[OC_DATA_FINE_PROGETTO_PREVISTA]],5,2)</f>
        <v>10</v>
      </c>
      <c r="BM1447" s="8">
        <f>(Merge1[[#This Row],[Colonna2]]-Merge1[[#This Row],[Colonna1]])*12+Merge1[[#This Row],[Colonna22]]-Merge1[[#This Row],[Colonna12]]</f>
        <v>47</v>
      </c>
      <c r="BO1447" t="str">
        <f t="shared" si="68"/>
        <v/>
      </c>
      <c r="BP1447" s="2" t="s">
        <v>76</v>
      </c>
      <c r="BQ1447" s="2" t="s">
        <v>76</v>
      </c>
      <c r="BR1447" s="2" t="s">
        <v>77</v>
      </c>
      <c r="BS1447" s="2" t="s">
        <v>434</v>
      </c>
      <c r="BT1447" s="2" t="s">
        <v>435</v>
      </c>
    </row>
    <row r="1448" spans="1:72" x14ac:dyDescent="0.35">
      <c r="A1448" s="2" t="s">
        <v>2803</v>
      </c>
      <c r="B1448" s="2" t="s">
        <v>2804</v>
      </c>
      <c r="C1448" s="2" t="s">
        <v>2805</v>
      </c>
      <c r="D1448" s="2" t="s">
        <v>2806</v>
      </c>
      <c r="E1448" s="2" t="s">
        <v>2807</v>
      </c>
      <c r="F1448">
        <v>1</v>
      </c>
      <c r="G1448" s="2" t="s">
        <v>151</v>
      </c>
      <c r="H1448">
        <v>7</v>
      </c>
      <c r="I1448" s="2" t="s">
        <v>770</v>
      </c>
      <c r="J1448">
        <v>99</v>
      </c>
      <c r="K1448" s="2" t="s">
        <v>81</v>
      </c>
      <c r="L1448">
        <v>8</v>
      </c>
      <c r="M1448" s="2" t="s">
        <v>112</v>
      </c>
      <c r="N1448">
        <v>62</v>
      </c>
      <c r="O1448" s="2" t="s">
        <v>2450</v>
      </c>
      <c r="P1448">
        <v>634</v>
      </c>
      <c r="Q1448" s="2" t="s">
        <v>2770</v>
      </c>
      <c r="R1448" t="s">
        <v>67</v>
      </c>
      <c r="S1448" t="s">
        <v>67</v>
      </c>
      <c r="T1448" s="2" t="s">
        <v>1986</v>
      </c>
      <c r="U1448" s="2" t="s">
        <v>1987</v>
      </c>
      <c r="V1448">
        <v>606</v>
      </c>
      <c r="W1448" s="2" t="s">
        <v>2389</v>
      </c>
      <c r="X1448">
        <v>36786</v>
      </c>
      <c r="Y1448">
        <v>36786</v>
      </c>
      <c r="AD1448">
        <v>25750.2</v>
      </c>
      <c r="AF1448">
        <v>0</v>
      </c>
      <c r="AG1448">
        <v>11035.8</v>
      </c>
      <c r="AK1448">
        <v>49048</v>
      </c>
      <c r="AL1448" s="5">
        <v>73572</v>
      </c>
      <c r="AM1448">
        <v>0</v>
      </c>
      <c r="AN1448">
        <v>0</v>
      </c>
      <c r="AO1448">
        <v>36786</v>
      </c>
      <c r="AP1448">
        <v>36786</v>
      </c>
      <c r="AS1448">
        <v>25750.2</v>
      </c>
      <c r="AU1448">
        <v>11035.8</v>
      </c>
      <c r="AY1448">
        <v>49048</v>
      </c>
      <c r="AZ1448" s="5">
        <v>73572</v>
      </c>
      <c r="BA1448" s="5">
        <v>73572</v>
      </c>
      <c r="BB1448" s="5">
        <v>73572</v>
      </c>
      <c r="BF1448" s="5">
        <v>0</v>
      </c>
      <c r="BG1448">
        <v>20200722</v>
      </c>
      <c r="BH1448" s="9" t="str">
        <f t="shared" si="66"/>
        <v>2020</v>
      </c>
      <c r="BI1448" t="str">
        <f>MID(Merge1[[#This Row],[OC_DATA_INIZIO_PROGETTO]],5,2)</f>
        <v>07</v>
      </c>
      <c r="BJ1448">
        <v>20220331</v>
      </c>
      <c r="BK1448" t="str">
        <f t="shared" si="67"/>
        <v>2022</v>
      </c>
      <c r="BL1448" t="str">
        <f>MID(Merge1[[#This Row],[OC_DATA_FINE_PROGETTO_PREVISTA]],5,2)</f>
        <v>03</v>
      </c>
      <c r="BM1448" s="8">
        <f>(Merge1[[#This Row],[Colonna2]]-Merge1[[#This Row],[Colonna1]])*12+Merge1[[#This Row],[Colonna22]]-Merge1[[#This Row],[Colonna12]]</f>
        <v>20</v>
      </c>
      <c r="BO1448" t="str">
        <f t="shared" si="68"/>
        <v/>
      </c>
      <c r="BP1448" s="2" t="s">
        <v>86</v>
      </c>
      <c r="BQ1448" s="2" t="s">
        <v>76</v>
      </c>
      <c r="BR1448" s="2" t="s">
        <v>77</v>
      </c>
      <c r="BS1448" s="2" t="s">
        <v>773</v>
      </c>
      <c r="BT1448" s="2" t="s">
        <v>774</v>
      </c>
    </row>
    <row r="1449" spans="1:72" x14ac:dyDescent="0.35">
      <c r="A1449" s="2" t="s">
        <v>14976</v>
      </c>
      <c r="B1449" s="2" t="s">
        <v>14977</v>
      </c>
      <c r="C1449" s="2" t="s">
        <v>14978</v>
      </c>
      <c r="D1449" s="2" t="s">
        <v>14979</v>
      </c>
      <c r="E1449" s="2" t="s">
        <v>14980</v>
      </c>
      <c r="F1449">
        <v>1</v>
      </c>
      <c r="G1449" s="2" t="s">
        <v>151</v>
      </c>
      <c r="H1449">
        <v>7</v>
      </c>
      <c r="I1449" s="2" t="s">
        <v>770</v>
      </c>
      <c r="J1449">
        <v>99</v>
      </c>
      <c r="K1449" s="2" t="s">
        <v>81</v>
      </c>
      <c r="L1449">
        <v>8</v>
      </c>
      <c r="M1449" s="2" t="s">
        <v>112</v>
      </c>
      <c r="N1449">
        <v>62</v>
      </c>
      <c r="O1449" s="2" t="s">
        <v>2450</v>
      </c>
      <c r="P1449">
        <v>999</v>
      </c>
      <c r="Q1449" s="2" t="s">
        <v>3522</v>
      </c>
      <c r="R1449" t="s">
        <v>67</v>
      </c>
      <c r="S1449" t="s">
        <v>67</v>
      </c>
      <c r="T1449" s="2" t="s">
        <v>1986</v>
      </c>
      <c r="U1449" s="2" t="s">
        <v>1987</v>
      </c>
      <c r="V1449">
        <v>924</v>
      </c>
      <c r="W1449" s="2" t="s">
        <v>634</v>
      </c>
      <c r="X1449">
        <v>36785.129999999997</v>
      </c>
      <c r="Y1449">
        <v>36785.129999999997</v>
      </c>
      <c r="AD1449">
        <v>25749.59</v>
      </c>
      <c r="AF1449">
        <v>0</v>
      </c>
      <c r="AG1449">
        <v>11035.54</v>
      </c>
      <c r="AK1449">
        <v>27350</v>
      </c>
      <c r="AL1449" s="5">
        <v>73570.259999999995</v>
      </c>
      <c r="AM1449">
        <v>0</v>
      </c>
      <c r="AN1449">
        <v>0</v>
      </c>
      <c r="AO1449">
        <v>36785.129999999997</v>
      </c>
      <c r="AP1449">
        <v>36785.129999999997</v>
      </c>
      <c r="AS1449">
        <v>25749.59</v>
      </c>
      <c r="AU1449">
        <v>11035.54</v>
      </c>
      <c r="AY1449">
        <v>27350</v>
      </c>
      <c r="AZ1449" s="5">
        <v>73570.259999999995</v>
      </c>
      <c r="BA1449" s="5">
        <v>73570.259999999995</v>
      </c>
      <c r="BB1449" s="5">
        <v>73570.259999999995</v>
      </c>
      <c r="BC1449" s="5">
        <v>73570.259999999995</v>
      </c>
      <c r="BD1449" s="5">
        <v>73570.259999999995</v>
      </c>
      <c r="BE1449" s="5">
        <v>0</v>
      </c>
      <c r="BF1449" s="5">
        <v>100920</v>
      </c>
      <c r="BG1449">
        <v>20190521</v>
      </c>
      <c r="BH1449" s="9" t="str">
        <f t="shared" si="66"/>
        <v>2019</v>
      </c>
      <c r="BI1449" t="str">
        <f>MID(Merge1[[#This Row],[OC_DATA_INIZIO_PROGETTO]],5,2)</f>
        <v>05</v>
      </c>
      <c r="BJ1449">
        <v>20200711</v>
      </c>
      <c r="BK1449" t="str">
        <f t="shared" si="67"/>
        <v>2020</v>
      </c>
      <c r="BL1449" t="str">
        <f>MID(Merge1[[#This Row],[OC_DATA_FINE_PROGETTO_PREVISTA]],5,2)</f>
        <v>07</v>
      </c>
      <c r="BM1449" s="8">
        <f>(Merge1[[#This Row],[Colonna2]]-Merge1[[#This Row],[Colonna1]])*12+Merge1[[#This Row],[Colonna22]]-Merge1[[#This Row],[Colonna12]]</f>
        <v>14</v>
      </c>
      <c r="BN1449">
        <v>20201026</v>
      </c>
      <c r="BO1449" t="str">
        <f t="shared" si="68"/>
        <v>2020</v>
      </c>
      <c r="BP1449" s="2" t="s">
        <v>116</v>
      </c>
      <c r="BQ1449" s="2" t="s">
        <v>763</v>
      </c>
      <c r="BR1449" s="2" t="s">
        <v>440</v>
      </c>
      <c r="BS1449" s="2" t="s">
        <v>773</v>
      </c>
      <c r="BT1449" s="2" t="s">
        <v>774</v>
      </c>
    </row>
    <row r="1450" spans="1:72" x14ac:dyDescent="0.35">
      <c r="A1450" s="2" t="s">
        <v>2791</v>
      </c>
      <c r="B1450" s="2" t="s">
        <v>2792</v>
      </c>
      <c r="C1450" s="2" t="s">
        <v>2793</v>
      </c>
      <c r="D1450" s="2" t="s">
        <v>2794</v>
      </c>
      <c r="E1450" s="2" t="s">
        <v>2795</v>
      </c>
      <c r="F1450">
        <v>1</v>
      </c>
      <c r="G1450" s="2" t="s">
        <v>151</v>
      </c>
      <c r="H1450">
        <v>7</v>
      </c>
      <c r="I1450" s="2" t="s">
        <v>770</v>
      </c>
      <c r="J1450">
        <v>99</v>
      </c>
      <c r="K1450" s="2" t="s">
        <v>81</v>
      </c>
      <c r="L1450">
        <v>8</v>
      </c>
      <c r="M1450" s="2" t="s">
        <v>112</v>
      </c>
      <c r="N1450">
        <v>62</v>
      </c>
      <c r="O1450" s="2" t="s">
        <v>2450</v>
      </c>
      <c r="P1450">
        <v>634</v>
      </c>
      <c r="Q1450" s="2" t="s">
        <v>2770</v>
      </c>
      <c r="R1450" t="s">
        <v>67</v>
      </c>
      <c r="S1450" t="s">
        <v>67</v>
      </c>
      <c r="T1450" s="2" t="s">
        <v>1986</v>
      </c>
      <c r="U1450" s="2" t="s">
        <v>1987</v>
      </c>
      <c r="V1450">
        <v>611</v>
      </c>
      <c r="W1450" s="2" t="s">
        <v>2386</v>
      </c>
      <c r="X1450">
        <v>36763.199999999997</v>
      </c>
      <c r="Y1450">
        <v>36763.199999999997</v>
      </c>
      <c r="AD1450">
        <v>25734.240000000002</v>
      </c>
      <c r="AF1450">
        <v>0</v>
      </c>
      <c r="AG1450">
        <v>11028.96</v>
      </c>
      <c r="AK1450">
        <v>49018</v>
      </c>
      <c r="AL1450" s="5">
        <v>73526.399999999994</v>
      </c>
      <c r="AM1450">
        <v>0</v>
      </c>
      <c r="AN1450">
        <v>0</v>
      </c>
      <c r="AO1450">
        <v>36763.199999999997</v>
      </c>
      <c r="AP1450">
        <v>36763.199999999997</v>
      </c>
      <c r="AS1450">
        <v>25734.240000000002</v>
      </c>
      <c r="AU1450">
        <v>11028.96</v>
      </c>
      <c r="AY1450">
        <v>49018</v>
      </c>
      <c r="AZ1450" s="5">
        <v>73526.399999999994</v>
      </c>
      <c r="BA1450" s="5">
        <v>73526.399999999994</v>
      </c>
      <c r="BB1450" s="5">
        <v>73526.399999999994</v>
      </c>
      <c r="BF1450" s="5">
        <v>0</v>
      </c>
      <c r="BG1450">
        <v>20200722</v>
      </c>
      <c r="BH1450" s="9" t="str">
        <f t="shared" si="66"/>
        <v>2020</v>
      </c>
      <c r="BI1450" t="str">
        <f>MID(Merge1[[#This Row],[OC_DATA_INIZIO_PROGETTO]],5,2)</f>
        <v>07</v>
      </c>
      <c r="BJ1450">
        <v>20220307</v>
      </c>
      <c r="BK1450" t="str">
        <f t="shared" si="67"/>
        <v>2022</v>
      </c>
      <c r="BL1450" t="str">
        <f>MID(Merge1[[#This Row],[OC_DATA_FINE_PROGETTO_PREVISTA]],5,2)</f>
        <v>03</v>
      </c>
      <c r="BM1450" s="8">
        <f>(Merge1[[#This Row],[Colonna2]]-Merge1[[#This Row],[Colonna1]])*12+Merge1[[#This Row],[Colonna22]]-Merge1[[#This Row],[Colonna12]]</f>
        <v>20</v>
      </c>
      <c r="BO1450" t="str">
        <f t="shared" si="68"/>
        <v/>
      </c>
      <c r="BP1450" s="2" t="s">
        <v>86</v>
      </c>
      <c r="BQ1450" s="2" t="s">
        <v>76</v>
      </c>
      <c r="BR1450" s="2" t="s">
        <v>77</v>
      </c>
      <c r="BS1450" s="2" t="s">
        <v>773</v>
      </c>
      <c r="BT1450" s="2" t="s">
        <v>774</v>
      </c>
    </row>
    <row r="1451" spans="1:72" x14ac:dyDescent="0.35">
      <c r="A1451" s="2" t="s">
        <v>7117</v>
      </c>
      <c r="B1451" s="2" t="s">
        <v>7118</v>
      </c>
      <c r="C1451" s="2" t="s">
        <v>7119</v>
      </c>
      <c r="D1451" s="2" t="s">
        <v>7120</v>
      </c>
      <c r="E1451" s="2" t="s">
        <v>7121</v>
      </c>
      <c r="F1451">
        <v>11</v>
      </c>
      <c r="G1451" s="2" t="s">
        <v>436</v>
      </c>
      <c r="H1451">
        <v>2</v>
      </c>
      <c r="I1451" s="2" t="s">
        <v>430</v>
      </c>
      <c r="J1451">
        <v>99</v>
      </c>
      <c r="K1451" s="2" t="s">
        <v>81</v>
      </c>
      <c r="L1451">
        <v>11</v>
      </c>
      <c r="M1451" s="2" t="s">
        <v>443</v>
      </c>
      <c r="N1451">
        <v>80</v>
      </c>
      <c r="O1451" s="2" t="s">
        <v>676</v>
      </c>
      <c r="P1451">
        <v>800</v>
      </c>
      <c r="Q1451" s="2" t="s">
        <v>2060</v>
      </c>
      <c r="R1451" t="s">
        <v>67</v>
      </c>
      <c r="S1451" t="s">
        <v>67</v>
      </c>
      <c r="T1451" s="2" t="s">
        <v>73</v>
      </c>
      <c r="U1451" s="2" t="s">
        <v>74</v>
      </c>
      <c r="V1451">
        <v>915</v>
      </c>
      <c r="W1451" s="2" t="s">
        <v>632</v>
      </c>
      <c r="X1451">
        <v>73482.5</v>
      </c>
      <c r="Z1451">
        <v>73482.5</v>
      </c>
      <c r="AF1451">
        <v>0</v>
      </c>
      <c r="AL1451" s="5">
        <v>73482.5</v>
      </c>
      <c r="AM1451">
        <v>0</v>
      </c>
      <c r="AN1451">
        <v>0</v>
      </c>
      <c r="AO1451">
        <v>73482.5</v>
      </c>
      <c r="AQ1451">
        <v>73482.5</v>
      </c>
      <c r="AZ1451" s="5">
        <v>73482.5</v>
      </c>
      <c r="BA1451" s="5">
        <v>73482.5</v>
      </c>
      <c r="BB1451" s="5">
        <v>73482.5</v>
      </c>
      <c r="BC1451" s="5">
        <v>27328</v>
      </c>
      <c r="BD1451" s="5">
        <v>27328</v>
      </c>
      <c r="BE1451" s="5">
        <v>0</v>
      </c>
      <c r="BF1451" s="5">
        <v>27328</v>
      </c>
      <c r="BG1451">
        <v>20170821</v>
      </c>
      <c r="BH1451" s="9" t="str">
        <f t="shared" si="66"/>
        <v>2017</v>
      </c>
      <c r="BI1451" t="str">
        <f>MID(Merge1[[#This Row],[OC_DATA_INIZIO_PROGETTO]],5,2)</f>
        <v>08</v>
      </c>
      <c r="BJ1451">
        <v>20180207</v>
      </c>
      <c r="BK1451" t="str">
        <f t="shared" si="67"/>
        <v>2018</v>
      </c>
      <c r="BL1451" t="str">
        <f>MID(Merge1[[#This Row],[OC_DATA_FINE_PROGETTO_PREVISTA]],5,2)</f>
        <v>02</v>
      </c>
      <c r="BM1451" s="8">
        <f>(Merge1[[#This Row],[Colonna2]]-Merge1[[#This Row],[Colonna1]])*12+Merge1[[#This Row],[Colonna22]]-Merge1[[#This Row],[Colonna12]]</f>
        <v>6</v>
      </c>
      <c r="BN1451">
        <v>20180207</v>
      </c>
      <c r="BO1451" t="str">
        <f t="shared" si="68"/>
        <v>2018</v>
      </c>
      <c r="BP1451" s="2" t="s">
        <v>76</v>
      </c>
      <c r="BQ1451" s="2" t="s">
        <v>76</v>
      </c>
      <c r="BR1451" s="2" t="s">
        <v>440</v>
      </c>
      <c r="BS1451" s="2" t="s">
        <v>434</v>
      </c>
      <c r="BT1451" s="2" t="s">
        <v>435</v>
      </c>
    </row>
    <row r="1452" spans="1:72" x14ac:dyDescent="0.35">
      <c r="A1452" s="2" t="s">
        <v>9815</v>
      </c>
      <c r="B1452" s="2" t="s">
        <v>9816</v>
      </c>
      <c r="C1452" s="2" t="s">
        <v>9817</v>
      </c>
      <c r="D1452" s="2" t="s">
        <v>9818</v>
      </c>
      <c r="E1452" s="2" t="s">
        <v>9819</v>
      </c>
      <c r="F1452">
        <v>1</v>
      </c>
      <c r="G1452" s="2" t="s">
        <v>151</v>
      </c>
      <c r="H1452">
        <v>7</v>
      </c>
      <c r="I1452" s="2" t="s">
        <v>770</v>
      </c>
      <c r="J1452">
        <v>99</v>
      </c>
      <c r="K1452" s="2" t="s">
        <v>81</v>
      </c>
      <c r="L1452">
        <v>9</v>
      </c>
      <c r="M1452" s="2" t="s">
        <v>98</v>
      </c>
      <c r="N1452">
        <v>21</v>
      </c>
      <c r="O1452" s="2" t="s">
        <v>185</v>
      </c>
      <c r="P1452">
        <v>213</v>
      </c>
      <c r="Q1452" s="2" t="s">
        <v>9677</v>
      </c>
      <c r="R1452" t="s">
        <v>67</v>
      </c>
      <c r="S1452" t="s">
        <v>67</v>
      </c>
      <c r="T1452" s="2" t="s">
        <v>1986</v>
      </c>
      <c r="U1452" s="2" t="s">
        <v>1987</v>
      </c>
      <c r="V1452">
        <v>915</v>
      </c>
      <c r="W1452" s="2" t="s">
        <v>632</v>
      </c>
      <c r="X1452">
        <v>36650</v>
      </c>
      <c r="Y1452">
        <v>36650</v>
      </c>
      <c r="AD1452">
        <v>25655</v>
      </c>
      <c r="AF1452">
        <v>0</v>
      </c>
      <c r="AG1452">
        <v>10995</v>
      </c>
      <c r="AK1452">
        <v>76700</v>
      </c>
      <c r="AL1452" s="5">
        <v>73300</v>
      </c>
      <c r="AM1452">
        <v>21.45</v>
      </c>
      <c r="AN1452">
        <v>8.4499999999999993</v>
      </c>
      <c r="AO1452">
        <v>36643.5</v>
      </c>
      <c r="AP1452">
        <v>36650</v>
      </c>
      <c r="AS1452">
        <v>25655</v>
      </c>
      <c r="AU1452">
        <v>10993.05</v>
      </c>
      <c r="AY1452">
        <v>76700</v>
      </c>
      <c r="AZ1452" s="5">
        <v>73291.55</v>
      </c>
      <c r="BA1452" s="5">
        <v>73287</v>
      </c>
      <c r="BB1452" s="5">
        <v>73287</v>
      </c>
      <c r="BC1452" s="5">
        <v>73287</v>
      </c>
      <c r="BD1452" s="5">
        <v>73287</v>
      </c>
      <c r="BE1452" s="5">
        <v>0</v>
      </c>
      <c r="BF1452" s="5">
        <v>149974</v>
      </c>
      <c r="BG1452">
        <v>20190125</v>
      </c>
      <c r="BH1452" s="9" t="str">
        <f t="shared" si="66"/>
        <v>2019</v>
      </c>
      <c r="BI1452" t="str">
        <f>MID(Merge1[[#This Row],[OC_DATA_INIZIO_PROGETTO]],5,2)</f>
        <v>01</v>
      </c>
      <c r="BJ1452">
        <v>20190929</v>
      </c>
      <c r="BK1452" t="str">
        <f t="shared" si="67"/>
        <v>2019</v>
      </c>
      <c r="BL1452" t="str">
        <f>MID(Merge1[[#This Row],[OC_DATA_FINE_PROGETTO_PREVISTA]],5,2)</f>
        <v>09</v>
      </c>
      <c r="BM1452" s="8">
        <f>(Merge1[[#This Row],[Colonna2]]-Merge1[[#This Row],[Colonna1]])*12+Merge1[[#This Row],[Colonna22]]-Merge1[[#This Row],[Colonna12]]</f>
        <v>8</v>
      </c>
      <c r="BN1452">
        <v>20200120</v>
      </c>
      <c r="BO1452" t="str">
        <f t="shared" si="68"/>
        <v>2020</v>
      </c>
      <c r="BP1452" s="2" t="s">
        <v>116</v>
      </c>
      <c r="BQ1452" s="2" t="s">
        <v>763</v>
      </c>
      <c r="BR1452" s="2" t="s">
        <v>440</v>
      </c>
      <c r="BS1452" s="2" t="s">
        <v>773</v>
      </c>
      <c r="BT1452" s="2" t="s">
        <v>774</v>
      </c>
    </row>
    <row r="1453" spans="1:72" x14ac:dyDescent="0.35">
      <c r="A1453" s="2" t="s">
        <v>5705</v>
      </c>
      <c r="B1453" s="2" t="s">
        <v>5706</v>
      </c>
      <c r="C1453" s="2" t="s">
        <v>5707</v>
      </c>
      <c r="D1453" s="2" t="s">
        <v>5708</v>
      </c>
      <c r="E1453" s="2" t="s">
        <v>5709</v>
      </c>
      <c r="F1453">
        <v>1</v>
      </c>
      <c r="G1453" s="2" t="s">
        <v>151</v>
      </c>
      <c r="H1453">
        <v>7</v>
      </c>
      <c r="I1453" s="2" t="s">
        <v>770</v>
      </c>
      <c r="J1453">
        <v>9</v>
      </c>
      <c r="K1453" s="2" t="s">
        <v>3705</v>
      </c>
      <c r="L1453">
        <v>6</v>
      </c>
      <c r="M1453" s="2" t="s">
        <v>1983</v>
      </c>
      <c r="N1453">
        <v>39</v>
      </c>
      <c r="O1453" s="2" t="s">
        <v>2384</v>
      </c>
      <c r="P1453">
        <v>150</v>
      </c>
      <c r="Q1453" s="2" t="s">
        <v>2385</v>
      </c>
      <c r="R1453" t="s">
        <v>67</v>
      </c>
      <c r="S1453" t="s">
        <v>67</v>
      </c>
      <c r="T1453" s="2" t="s">
        <v>504</v>
      </c>
      <c r="U1453" s="2" t="s">
        <v>505</v>
      </c>
      <c r="V1453">
        <v>606</v>
      </c>
      <c r="W1453" s="2" t="s">
        <v>2389</v>
      </c>
      <c r="X1453">
        <v>36633.800000000003</v>
      </c>
      <c r="Y1453">
        <v>36633.800000000003</v>
      </c>
      <c r="AD1453">
        <v>25643.66</v>
      </c>
      <c r="AF1453">
        <v>0</v>
      </c>
      <c r="AG1453">
        <v>10990.14</v>
      </c>
      <c r="AK1453">
        <v>109901</v>
      </c>
      <c r="AL1453" s="5">
        <v>73267.600000000006</v>
      </c>
      <c r="AM1453">
        <v>0</v>
      </c>
      <c r="AN1453">
        <v>0</v>
      </c>
      <c r="AO1453">
        <v>36633.800000000003</v>
      </c>
      <c r="AP1453">
        <v>36633.800000000003</v>
      </c>
      <c r="AS1453">
        <v>25643.66</v>
      </c>
      <c r="AU1453">
        <v>10990.14</v>
      </c>
      <c r="AY1453">
        <v>109901</v>
      </c>
      <c r="AZ1453" s="5">
        <v>73267.600000000006</v>
      </c>
      <c r="BA1453" s="5">
        <v>73267.600000000006</v>
      </c>
      <c r="BB1453" s="5">
        <v>73267.600000000006</v>
      </c>
      <c r="BF1453" s="5">
        <v>0</v>
      </c>
      <c r="BG1453">
        <v>20161228</v>
      </c>
      <c r="BH1453" s="9" t="str">
        <f t="shared" si="66"/>
        <v>2016</v>
      </c>
      <c r="BI1453" t="str">
        <f>MID(Merge1[[#This Row],[OC_DATA_INIZIO_PROGETTO]],5,2)</f>
        <v>12</v>
      </c>
      <c r="BJ1453">
        <v>20190831</v>
      </c>
      <c r="BK1453" t="str">
        <f t="shared" si="67"/>
        <v>2019</v>
      </c>
      <c r="BL1453" t="str">
        <f>MID(Merge1[[#This Row],[OC_DATA_FINE_PROGETTO_PREVISTA]],5,2)</f>
        <v>08</v>
      </c>
      <c r="BM1453" s="8">
        <f>(Merge1[[#This Row],[Colonna2]]-Merge1[[#This Row],[Colonna1]])*12+Merge1[[#This Row],[Colonna22]]-Merge1[[#This Row],[Colonna12]]</f>
        <v>32</v>
      </c>
      <c r="BO1453" t="str">
        <f t="shared" si="68"/>
        <v/>
      </c>
      <c r="BP1453" s="2" t="s">
        <v>86</v>
      </c>
      <c r="BQ1453" s="2" t="s">
        <v>76</v>
      </c>
      <c r="BR1453" s="2" t="s">
        <v>77</v>
      </c>
      <c r="BS1453" s="2" t="s">
        <v>773</v>
      </c>
      <c r="BT1453" s="2" t="s">
        <v>774</v>
      </c>
    </row>
    <row r="1454" spans="1:72" x14ac:dyDescent="0.35">
      <c r="A1454" s="2" t="s">
        <v>11422</v>
      </c>
      <c r="B1454" s="2" t="s">
        <v>11423</v>
      </c>
      <c r="C1454" s="2" t="s">
        <v>11424</v>
      </c>
      <c r="D1454" s="2" t="s">
        <v>11425</v>
      </c>
      <c r="E1454" s="2" t="s">
        <v>11426</v>
      </c>
      <c r="F1454">
        <v>1</v>
      </c>
      <c r="G1454" s="2" t="s">
        <v>151</v>
      </c>
      <c r="H1454">
        <v>7</v>
      </c>
      <c r="I1454" s="2" t="s">
        <v>770</v>
      </c>
      <c r="J1454">
        <v>99</v>
      </c>
      <c r="K1454" s="2" t="s">
        <v>81</v>
      </c>
      <c r="L1454">
        <v>8</v>
      </c>
      <c r="M1454" s="2" t="s">
        <v>112</v>
      </c>
      <c r="N1454">
        <v>62</v>
      </c>
      <c r="O1454" s="2" t="s">
        <v>2450</v>
      </c>
      <c r="P1454">
        <v>999</v>
      </c>
      <c r="Q1454" s="2" t="s">
        <v>3522</v>
      </c>
      <c r="R1454" t="s">
        <v>67</v>
      </c>
      <c r="S1454" t="s">
        <v>67</v>
      </c>
      <c r="T1454" s="2" t="s">
        <v>1986</v>
      </c>
      <c r="U1454" s="2" t="s">
        <v>1987</v>
      </c>
      <c r="V1454">
        <v>915</v>
      </c>
      <c r="W1454" s="2" t="s">
        <v>632</v>
      </c>
      <c r="X1454">
        <v>36532.5</v>
      </c>
      <c r="Y1454">
        <v>36532.5</v>
      </c>
      <c r="AD1454">
        <v>25572.75</v>
      </c>
      <c r="AF1454">
        <v>0</v>
      </c>
      <c r="AG1454">
        <v>10959.75</v>
      </c>
      <c r="AK1454">
        <v>60965</v>
      </c>
      <c r="AL1454" s="5">
        <v>73065</v>
      </c>
      <c r="AM1454">
        <v>0</v>
      </c>
      <c r="AN1454">
        <v>0</v>
      </c>
      <c r="AO1454">
        <v>36532.5</v>
      </c>
      <c r="AP1454">
        <v>36532.5</v>
      </c>
      <c r="AS1454">
        <v>25572.75</v>
      </c>
      <c r="AU1454">
        <v>10959.75</v>
      </c>
      <c r="AY1454">
        <v>60965</v>
      </c>
      <c r="AZ1454" s="5">
        <v>73065</v>
      </c>
      <c r="BA1454" s="5">
        <v>73065</v>
      </c>
      <c r="BB1454" s="5">
        <v>73065</v>
      </c>
      <c r="BF1454" s="5">
        <v>0</v>
      </c>
      <c r="BG1454">
        <v>20200923</v>
      </c>
      <c r="BH1454" s="9" t="str">
        <f t="shared" si="66"/>
        <v>2020</v>
      </c>
      <c r="BI1454" t="str">
        <f>MID(Merge1[[#This Row],[OC_DATA_INIZIO_PROGETTO]],5,2)</f>
        <v>09</v>
      </c>
      <c r="BJ1454">
        <v>20211104</v>
      </c>
      <c r="BK1454" t="str">
        <f t="shared" si="67"/>
        <v>2021</v>
      </c>
      <c r="BL1454" t="str">
        <f>MID(Merge1[[#This Row],[OC_DATA_FINE_PROGETTO_PREVISTA]],5,2)</f>
        <v>11</v>
      </c>
      <c r="BM1454" s="8">
        <f>(Merge1[[#This Row],[Colonna2]]-Merge1[[#This Row],[Colonna1]])*12+Merge1[[#This Row],[Colonna22]]-Merge1[[#This Row],[Colonna12]]</f>
        <v>14</v>
      </c>
      <c r="BN1454">
        <v>20210923</v>
      </c>
      <c r="BO1454" t="str">
        <f t="shared" si="68"/>
        <v>2021</v>
      </c>
      <c r="BP1454" s="2" t="s">
        <v>86</v>
      </c>
      <c r="BQ1454" s="2" t="s">
        <v>76</v>
      </c>
      <c r="BR1454" s="2" t="s">
        <v>77</v>
      </c>
      <c r="BS1454" s="2" t="s">
        <v>2387</v>
      </c>
      <c r="BT1454" s="2" t="s">
        <v>510</v>
      </c>
    </row>
    <row r="1455" spans="1:72" x14ac:dyDescent="0.35">
      <c r="A1455" s="2" t="s">
        <v>405</v>
      </c>
      <c r="B1455" s="2" t="s">
        <v>406</v>
      </c>
      <c r="C1455" s="2" t="s">
        <v>397</v>
      </c>
      <c r="D1455" s="2" t="s">
        <v>398</v>
      </c>
      <c r="E1455" s="2" t="s">
        <v>407</v>
      </c>
      <c r="F1455">
        <v>6</v>
      </c>
      <c r="G1455" s="2" t="s">
        <v>93</v>
      </c>
      <c r="H1455">
        <v>6</v>
      </c>
      <c r="I1455" s="2" t="s">
        <v>94</v>
      </c>
      <c r="J1455">
        <v>99</v>
      </c>
      <c r="K1455" s="2" t="s">
        <v>81</v>
      </c>
      <c r="L1455">
        <v>10</v>
      </c>
      <c r="M1455" s="2" t="s">
        <v>95</v>
      </c>
      <c r="N1455">
        <v>99</v>
      </c>
      <c r="O1455" s="2" t="s">
        <v>96</v>
      </c>
      <c r="P1455">
        <v>999</v>
      </c>
      <c r="Q1455" s="2" t="s">
        <v>96</v>
      </c>
      <c r="R1455" t="s">
        <v>67</v>
      </c>
      <c r="S1455" t="s">
        <v>67</v>
      </c>
      <c r="T1455" s="2" t="s">
        <v>73</v>
      </c>
      <c r="U1455" s="2" t="s">
        <v>74</v>
      </c>
      <c r="V1455">
        <v>0</v>
      </c>
      <c r="W1455" s="2" t="s">
        <v>97</v>
      </c>
      <c r="X1455">
        <v>153528</v>
      </c>
      <c r="AF1455">
        <v>0</v>
      </c>
      <c r="AL1455" s="5">
        <v>153528</v>
      </c>
      <c r="AM1455">
        <v>0</v>
      </c>
      <c r="AN1455">
        <v>0</v>
      </c>
      <c r="AO1455">
        <v>153528</v>
      </c>
      <c r="AZ1455" s="5">
        <v>153528</v>
      </c>
      <c r="BA1455" s="5">
        <v>73025.539999999994</v>
      </c>
      <c r="BB1455" s="5">
        <v>73025.539999999994</v>
      </c>
      <c r="BC1455" s="5">
        <v>73025.539999999994</v>
      </c>
      <c r="BD1455" s="5">
        <v>73025.539999999994</v>
      </c>
      <c r="BE1455" s="5">
        <v>0</v>
      </c>
      <c r="BF1455" s="5">
        <v>73025.539999999994</v>
      </c>
      <c r="BG1455">
        <v>20180403</v>
      </c>
      <c r="BH1455" s="9" t="str">
        <f t="shared" si="66"/>
        <v>2018</v>
      </c>
      <c r="BI1455" t="str">
        <f>MID(Merge1[[#This Row],[OC_DATA_INIZIO_PROGETTO]],5,2)</f>
        <v>04</v>
      </c>
      <c r="BJ1455">
        <v>20210331</v>
      </c>
      <c r="BK1455" t="str">
        <f t="shared" si="67"/>
        <v>2021</v>
      </c>
      <c r="BL1455" t="str">
        <f>MID(Merge1[[#This Row],[OC_DATA_FINE_PROGETTO_PREVISTA]],5,2)</f>
        <v>03</v>
      </c>
      <c r="BM1455" s="8">
        <f>(Merge1[[#This Row],[Colonna2]]-Merge1[[#This Row],[Colonna1]])*12+Merge1[[#This Row],[Colonna22]]-Merge1[[#This Row],[Colonna12]]</f>
        <v>35</v>
      </c>
      <c r="BO1455" t="str">
        <f t="shared" si="68"/>
        <v/>
      </c>
      <c r="BP1455" s="2" t="s">
        <v>76</v>
      </c>
      <c r="BQ1455" s="2" t="s">
        <v>76</v>
      </c>
      <c r="BR1455" s="2" t="s">
        <v>86</v>
      </c>
      <c r="BS1455" s="2" t="s">
        <v>67</v>
      </c>
      <c r="BT1455" s="2" t="s">
        <v>67</v>
      </c>
    </row>
    <row r="1456" spans="1:72" x14ac:dyDescent="0.35">
      <c r="A1456" s="2" t="s">
        <v>29600</v>
      </c>
      <c r="B1456" s="2" t="s">
        <v>29601</v>
      </c>
      <c r="C1456" s="2" t="s">
        <v>29602</v>
      </c>
      <c r="D1456" s="2" t="s">
        <v>29590</v>
      </c>
      <c r="E1456" s="2" t="s">
        <v>29603</v>
      </c>
      <c r="F1456">
        <v>3</v>
      </c>
      <c r="G1456" s="2" t="s">
        <v>102</v>
      </c>
      <c r="H1456">
        <v>7</v>
      </c>
      <c r="I1456" s="2" t="s">
        <v>770</v>
      </c>
      <c r="J1456">
        <v>20</v>
      </c>
      <c r="K1456" s="2" t="s">
        <v>3054</v>
      </c>
      <c r="L1456">
        <v>8</v>
      </c>
      <c r="M1456" s="2" t="s">
        <v>112</v>
      </c>
      <c r="N1456">
        <v>62</v>
      </c>
      <c r="O1456" s="2" t="s">
        <v>2450</v>
      </c>
      <c r="P1456">
        <v>999</v>
      </c>
      <c r="Q1456" s="2" t="s">
        <v>3522</v>
      </c>
      <c r="R1456" t="s">
        <v>67</v>
      </c>
      <c r="S1456" t="s">
        <v>67</v>
      </c>
      <c r="T1456" s="2" t="s">
        <v>1986</v>
      </c>
      <c r="U1456" s="2" t="s">
        <v>1987</v>
      </c>
      <c r="V1456">
        <v>1903</v>
      </c>
      <c r="W1456" s="2" t="s">
        <v>496</v>
      </c>
      <c r="X1456">
        <v>54750</v>
      </c>
      <c r="Y1456">
        <v>54750</v>
      </c>
      <c r="AF1456">
        <v>0</v>
      </c>
      <c r="AI1456">
        <v>18250</v>
      </c>
      <c r="AL1456" s="5">
        <v>73000</v>
      </c>
      <c r="AM1456">
        <v>0</v>
      </c>
      <c r="AN1456">
        <v>0</v>
      </c>
      <c r="AO1456">
        <v>54750</v>
      </c>
      <c r="AP1456">
        <v>54750</v>
      </c>
      <c r="AW1456">
        <v>18250</v>
      </c>
      <c r="AZ1456" s="5">
        <v>73000</v>
      </c>
      <c r="BA1456" s="5">
        <v>73000</v>
      </c>
      <c r="BB1456" s="5">
        <v>73000</v>
      </c>
      <c r="BC1456" s="5">
        <v>73000</v>
      </c>
      <c r="BD1456" s="5">
        <v>73000</v>
      </c>
      <c r="BE1456" s="5">
        <v>0</v>
      </c>
      <c r="BF1456" s="5">
        <v>73000</v>
      </c>
      <c r="BG1456">
        <v>20171120</v>
      </c>
      <c r="BH1456" s="9" t="str">
        <f t="shared" si="66"/>
        <v>2017</v>
      </c>
      <c r="BI1456" t="str">
        <f>MID(Merge1[[#This Row],[OC_DATA_INIZIO_PROGETTO]],5,2)</f>
        <v>11</v>
      </c>
      <c r="BJ1456">
        <v>20190220</v>
      </c>
      <c r="BK1456" t="str">
        <f t="shared" si="67"/>
        <v>2019</v>
      </c>
      <c r="BL1456" t="str">
        <f>MID(Merge1[[#This Row],[OC_DATA_FINE_PROGETTO_PREVISTA]],5,2)</f>
        <v>02</v>
      </c>
      <c r="BM1456" s="8">
        <f>(Merge1[[#This Row],[Colonna2]]-Merge1[[#This Row],[Colonna1]])*12+Merge1[[#This Row],[Colonna22]]-Merge1[[#This Row],[Colonna12]]</f>
        <v>15</v>
      </c>
      <c r="BN1456">
        <v>20181001</v>
      </c>
      <c r="BO1456" t="str">
        <f t="shared" si="68"/>
        <v>2018</v>
      </c>
      <c r="BP1456" s="2" t="s">
        <v>116</v>
      </c>
      <c r="BQ1456" s="2" t="s">
        <v>763</v>
      </c>
      <c r="BR1456" s="2" t="s">
        <v>440</v>
      </c>
      <c r="BS1456" s="2" t="s">
        <v>773</v>
      </c>
      <c r="BT1456" s="2" t="s">
        <v>774</v>
      </c>
    </row>
    <row r="1457" spans="1:72" x14ac:dyDescent="0.35">
      <c r="A1457" s="2" t="s">
        <v>6934</v>
      </c>
      <c r="B1457" s="2" t="s">
        <v>6935</v>
      </c>
      <c r="C1457" s="2" t="s">
        <v>6936</v>
      </c>
      <c r="D1457" s="2" t="s">
        <v>6937</v>
      </c>
      <c r="E1457" s="2" t="s">
        <v>6938</v>
      </c>
      <c r="F1457">
        <v>9</v>
      </c>
      <c r="G1457" s="2" t="s">
        <v>478</v>
      </c>
      <c r="H1457">
        <v>2</v>
      </c>
      <c r="I1457" s="2" t="s">
        <v>430</v>
      </c>
      <c r="J1457">
        <v>99</v>
      </c>
      <c r="K1457" s="2" t="s">
        <v>81</v>
      </c>
      <c r="L1457">
        <v>10</v>
      </c>
      <c r="M1457" s="2" t="s">
        <v>95</v>
      </c>
      <c r="N1457">
        <v>94</v>
      </c>
      <c r="O1457" s="2" t="s">
        <v>480</v>
      </c>
      <c r="P1457">
        <v>1</v>
      </c>
      <c r="Q1457" s="2" t="s">
        <v>487</v>
      </c>
      <c r="R1457" t="s">
        <v>67</v>
      </c>
      <c r="S1457" t="s">
        <v>67</v>
      </c>
      <c r="T1457" s="2" t="s">
        <v>73</v>
      </c>
      <c r="U1457" s="2" t="s">
        <v>74</v>
      </c>
      <c r="V1457">
        <v>928</v>
      </c>
      <c r="W1457" s="2" t="s">
        <v>6777</v>
      </c>
      <c r="X1457">
        <v>72774</v>
      </c>
      <c r="Z1457">
        <v>72774</v>
      </c>
      <c r="AF1457">
        <v>0</v>
      </c>
      <c r="AL1457" s="5">
        <v>72774</v>
      </c>
      <c r="AM1457">
        <v>0</v>
      </c>
      <c r="AN1457">
        <v>0</v>
      </c>
      <c r="AO1457">
        <v>72774</v>
      </c>
      <c r="AQ1457">
        <v>72774</v>
      </c>
      <c r="AZ1457" s="5">
        <v>72774</v>
      </c>
      <c r="BA1457" s="5">
        <v>72774</v>
      </c>
      <c r="BB1457" s="5">
        <v>72774</v>
      </c>
      <c r="BC1457" s="5">
        <v>72764.22</v>
      </c>
      <c r="BD1457" s="5">
        <v>72764.22</v>
      </c>
      <c r="BE1457" s="5">
        <v>0</v>
      </c>
      <c r="BF1457" s="5">
        <v>72764.22</v>
      </c>
      <c r="BG1457">
        <v>20170829</v>
      </c>
      <c r="BH1457" s="9" t="str">
        <f t="shared" si="66"/>
        <v>2017</v>
      </c>
      <c r="BI1457" t="str">
        <f>MID(Merge1[[#This Row],[OC_DATA_INIZIO_PROGETTO]],5,2)</f>
        <v>08</v>
      </c>
      <c r="BJ1457">
        <v>20191114</v>
      </c>
      <c r="BK1457" t="str">
        <f t="shared" si="67"/>
        <v>2019</v>
      </c>
      <c r="BL1457" t="str">
        <f>MID(Merge1[[#This Row],[OC_DATA_FINE_PROGETTO_PREVISTA]],5,2)</f>
        <v>11</v>
      </c>
      <c r="BM1457" s="8">
        <f>(Merge1[[#This Row],[Colonna2]]-Merge1[[#This Row],[Colonna1]])*12+Merge1[[#This Row],[Colonna22]]-Merge1[[#This Row],[Colonna12]]</f>
        <v>27</v>
      </c>
      <c r="BN1457">
        <v>20200331</v>
      </c>
      <c r="BO1457" t="str">
        <f t="shared" si="68"/>
        <v>2020</v>
      </c>
      <c r="BP1457" s="2" t="s">
        <v>116</v>
      </c>
      <c r="BQ1457" s="2" t="s">
        <v>763</v>
      </c>
      <c r="BR1457" s="2" t="s">
        <v>440</v>
      </c>
      <c r="BS1457" s="2" t="s">
        <v>434</v>
      </c>
      <c r="BT1457" s="2" t="s">
        <v>435</v>
      </c>
    </row>
    <row r="1458" spans="1:72" x14ac:dyDescent="0.35">
      <c r="A1458" s="2" t="s">
        <v>16450</v>
      </c>
      <c r="B1458" s="2" t="s">
        <v>16451</v>
      </c>
      <c r="C1458" s="2" t="s">
        <v>16452</v>
      </c>
      <c r="D1458" s="2" t="s">
        <v>16453</v>
      </c>
      <c r="E1458" s="2" t="s">
        <v>16454</v>
      </c>
      <c r="F1458">
        <v>1</v>
      </c>
      <c r="G1458" s="2" t="s">
        <v>151</v>
      </c>
      <c r="H1458">
        <v>7</v>
      </c>
      <c r="I1458" s="2" t="s">
        <v>770</v>
      </c>
      <c r="J1458">
        <v>99</v>
      </c>
      <c r="K1458" s="2" t="s">
        <v>81</v>
      </c>
      <c r="L1458">
        <v>9</v>
      </c>
      <c r="M1458" s="2" t="s">
        <v>98</v>
      </c>
      <c r="N1458">
        <v>21</v>
      </c>
      <c r="O1458" s="2" t="s">
        <v>185</v>
      </c>
      <c r="P1458">
        <v>229</v>
      </c>
      <c r="Q1458" s="2" t="s">
        <v>186</v>
      </c>
      <c r="R1458" t="s">
        <v>67</v>
      </c>
      <c r="S1458" t="s">
        <v>67</v>
      </c>
      <c r="T1458" s="2" t="s">
        <v>1986</v>
      </c>
      <c r="U1458" s="2" t="s">
        <v>1987</v>
      </c>
      <c r="V1458">
        <v>929</v>
      </c>
      <c r="W1458" s="2" t="s">
        <v>6652</v>
      </c>
      <c r="X1458">
        <v>36350</v>
      </c>
      <c r="Y1458">
        <v>36350</v>
      </c>
      <c r="AD1458">
        <v>25445</v>
      </c>
      <c r="AF1458">
        <v>0</v>
      </c>
      <c r="AG1458">
        <v>10905</v>
      </c>
      <c r="AK1458">
        <v>74951</v>
      </c>
      <c r="AL1458" s="5">
        <v>72700</v>
      </c>
      <c r="AM1458">
        <v>0</v>
      </c>
      <c r="AN1458">
        <v>0</v>
      </c>
      <c r="AO1458">
        <v>36350</v>
      </c>
      <c r="AP1458">
        <v>36350</v>
      </c>
      <c r="AS1458">
        <v>25445</v>
      </c>
      <c r="AU1458">
        <v>10905</v>
      </c>
      <c r="AY1458">
        <v>74951</v>
      </c>
      <c r="AZ1458" s="5">
        <v>72700</v>
      </c>
      <c r="BA1458" s="5">
        <v>72700</v>
      </c>
      <c r="BB1458" s="5">
        <v>72700</v>
      </c>
      <c r="BC1458" s="5">
        <v>72700</v>
      </c>
      <c r="BD1458" s="5">
        <v>72700</v>
      </c>
      <c r="BE1458" s="5">
        <v>0</v>
      </c>
      <c r="BF1458" s="5">
        <v>147651</v>
      </c>
      <c r="BG1458">
        <v>20170805</v>
      </c>
      <c r="BH1458" s="9" t="str">
        <f t="shared" si="66"/>
        <v>2017</v>
      </c>
      <c r="BI1458" t="str">
        <f>MID(Merge1[[#This Row],[OC_DATA_INIZIO_PROGETTO]],5,2)</f>
        <v>08</v>
      </c>
      <c r="BJ1458">
        <v>20190220</v>
      </c>
      <c r="BK1458" t="str">
        <f t="shared" si="67"/>
        <v>2019</v>
      </c>
      <c r="BL1458" t="str">
        <f>MID(Merge1[[#This Row],[OC_DATA_FINE_PROGETTO_PREVISTA]],5,2)</f>
        <v>02</v>
      </c>
      <c r="BM1458" s="8">
        <f>(Merge1[[#This Row],[Colonna2]]-Merge1[[#This Row],[Colonna1]])*12+Merge1[[#This Row],[Colonna22]]-Merge1[[#This Row],[Colonna12]]</f>
        <v>18</v>
      </c>
      <c r="BN1458">
        <v>20190920</v>
      </c>
      <c r="BO1458" t="str">
        <f t="shared" si="68"/>
        <v>2019</v>
      </c>
      <c r="BP1458" s="2" t="s">
        <v>116</v>
      </c>
      <c r="BQ1458" s="2" t="s">
        <v>763</v>
      </c>
      <c r="BR1458" s="2" t="s">
        <v>440</v>
      </c>
      <c r="BS1458" s="2" t="s">
        <v>773</v>
      </c>
      <c r="BT1458" s="2" t="s">
        <v>774</v>
      </c>
    </row>
    <row r="1459" spans="1:72" x14ac:dyDescent="0.35">
      <c r="A1459" s="2" t="s">
        <v>21803</v>
      </c>
      <c r="B1459" s="2" t="s">
        <v>21804</v>
      </c>
      <c r="C1459" s="2" t="s">
        <v>21805</v>
      </c>
      <c r="D1459" s="2" t="s">
        <v>21659</v>
      </c>
      <c r="E1459" s="2" t="s">
        <v>21806</v>
      </c>
      <c r="F1459">
        <v>11</v>
      </c>
      <c r="G1459" s="2" t="s">
        <v>436</v>
      </c>
      <c r="H1459">
        <v>2</v>
      </c>
      <c r="I1459" s="2" t="s">
        <v>430</v>
      </c>
      <c r="J1459">
        <v>12</v>
      </c>
      <c r="K1459" s="2" t="s">
        <v>437</v>
      </c>
      <c r="L1459">
        <v>11</v>
      </c>
      <c r="M1459" s="2" t="s">
        <v>443</v>
      </c>
      <c r="N1459">
        <v>70</v>
      </c>
      <c r="O1459" s="2" t="s">
        <v>527</v>
      </c>
      <c r="P1459">
        <v>5</v>
      </c>
      <c r="Q1459" s="2" t="s">
        <v>567</v>
      </c>
      <c r="R1459" t="s">
        <v>67</v>
      </c>
      <c r="S1459" t="s">
        <v>67</v>
      </c>
      <c r="T1459" s="2" t="s">
        <v>73</v>
      </c>
      <c r="U1459" s="2" t="s">
        <v>74</v>
      </c>
      <c r="V1459">
        <v>710</v>
      </c>
      <c r="W1459" s="2" t="s">
        <v>7185</v>
      </c>
      <c r="X1459">
        <v>36342</v>
      </c>
      <c r="Z1459">
        <v>36342</v>
      </c>
      <c r="AD1459">
        <v>25439.4</v>
      </c>
      <c r="AF1459">
        <v>0</v>
      </c>
      <c r="AG1459">
        <v>10902.6</v>
      </c>
      <c r="AL1459" s="5">
        <v>72684</v>
      </c>
      <c r="AM1459">
        <v>0</v>
      </c>
      <c r="AN1459">
        <v>0</v>
      </c>
      <c r="AO1459">
        <v>36342</v>
      </c>
      <c r="AQ1459">
        <v>36342</v>
      </c>
      <c r="AS1459">
        <v>25439.4</v>
      </c>
      <c r="AU1459">
        <v>10902.6</v>
      </c>
      <c r="AZ1459" s="5">
        <v>72684</v>
      </c>
      <c r="BA1459" s="5">
        <v>72684</v>
      </c>
      <c r="BB1459" s="5">
        <v>72684</v>
      </c>
      <c r="BC1459" s="5">
        <v>34888.32</v>
      </c>
      <c r="BD1459" s="5">
        <v>34888.32</v>
      </c>
      <c r="BE1459" s="5">
        <v>0</v>
      </c>
      <c r="BF1459" s="5">
        <v>34888.32</v>
      </c>
      <c r="BG1459">
        <v>20171130</v>
      </c>
      <c r="BH1459" s="9" t="str">
        <f t="shared" si="66"/>
        <v>2017</v>
      </c>
      <c r="BI1459" t="str">
        <f>MID(Merge1[[#This Row],[OC_DATA_INIZIO_PROGETTO]],5,2)</f>
        <v>11</v>
      </c>
      <c r="BJ1459">
        <v>20211031</v>
      </c>
      <c r="BK1459" t="str">
        <f t="shared" si="67"/>
        <v>2021</v>
      </c>
      <c r="BL1459" t="str">
        <f>MID(Merge1[[#This Row],[OC_DATA_FINE_PROGETTO_PREVISTA]],5,2)</f>
        <v>10</v>
      </c>
      <c r="BM1459" s="8">
        <f>(Merge1[[#This Row],[Colonna2]]-Merge1[[#This Row],[Colonna1]])*12+Merge1[[#This Row],[Colonna22]]-Merge1[[#This Row],[Colonna12]]</f>
        <v>47</v>
      </c>
      <c r="BO1459" t="str">
        <f t="shared" si="68"/>
        <v/>
      </c>
      <c r="BP1459" s="2" t="s">
        <v>76</v>
      </c>
      <c r="BQ1459" s="2" t="s">
        <v>76</v>
      </c>
      <c r="BR1459" s="2" t="s">
        <v>77</v>
      </c>
      <c r="BS1459" s="2" t="s">
        <v>434</v>
      </c>
      <c r="BT1459" s="2" t="s">
        <v>435</v>
      </c>
    </row>
    <row r="1460" spans="1:72" x14ac:dyDescent="0.35">
      <c r="A1460" s="2" t="s">
        <v>3500</v>
      </c>
      <c r="B1460" s="2" t="s">
        <v>3501</v>
      </c>
      <c r="C1460" s="2" t="s">
        <v>3502</v>
      </c>
      <c r="D1460" s="2" t="s">
        <v>3472</v>
      </c>
      <c r="E1460" s="2" t="s">
        <v>3503</v>
      </c>
      <c r="F1460">
        <v>1</v>
      </c>
      <c r="G1460" s="2" t="s">
        <v>151</v>
      </c>
      <c r="H1460">
        <v>7</v>
      </c>
      <c r="I1460" s="2" t="s">
        <v>770</v>
      </c>
      <c r="J1460">
        <v>20</v>
      </c>
      <c r="K1460" s="2" t="s">
        <v>3054</v>
      </c>
      <c r="L1460">
        <v>8</v>
      </c>
      <c r="M1460" s="2" t="s">
        <v>112</v>
      </c>
      <c r="N1460">
        <v>62</v>
      </c>
      <c r="O1460" s="2" t="s">
        <v>2450</v>
      </c>
      <c r="P1460">
        <v>634</v>
      </c>
      <c r="Q1460" s="2" t="s">
        <v>2770</v>
      </c>
      <c r="R1460" t="s">
        <v>67</v>
      </c>
      <c r="S1460" t="s">
        <v>67</v>
      </c>
      <c r="T1460" s="2" t="s">
        <v>73</v>
      </c>
      <c r="U1460" s="2" t="s">
        <v>74</v>
      </c>
      <c r="V1460">
        <v>606</v>
      </c>
      <c r="W1460" s="2" t="s">
        <v>2389</v>
      </c>
      <c r="X1460">
        <v>36234.06</v>
      </c>
      <c r="Y1460">
        <v>36234.06</v>
      </c>
      <c r="AD1460">
        <v>25363.84</v>
      </c>
      <c r="AF1460">
        <v>0</v>
      </c>
      <c r="AG1460">
        <v>10870.21</v>
      </c>
      <c r="AK1460">
        <v>21273</v>
      </c>
      <c r="AL1460" s="5">
        <v>72468.11</v>
      </c>
      <c r="AM1460">
        <v>0</v>
      </c>
      <c r="AN1460">
        <v>0</v>
      </c>
      <c r="AO1460">
        <v>36234.06</v>
      </c>
      <c r="AP1460">
        <v>36234.06</v>
      </c>
      <c r="AS1460">
        <v>25363.84</v>
      </c>
      <c r="AU1460">
        <v>10870.21</v>
      </c>
      <c r="AY1460">
        <v>21273</v>
      </c>
      <c r="AZ1460" s="5">
        <v>72468.11</v>
      </c>
      <c r="BA1460" s="5">
        <v>72468.100000000006</v>
      </c>
      <c r="BB1460" s="5">
        <v>72468.100000000006</v>
      </c>
      <c r="BC1460" s="5">
        <v>72467.88</v>
      </c>
      <c r="BD1460" s="5">
        <v>72467.88</v>
      </c>
      <c r="BE1460" s="5">
        <v>0</v>
      </c>
      <c r="BF1460" s="5">
        <v>93741.14</v>
      </c>
      <c r="BG1460">
        <v>20160722</v>
      </c>
      <c r="BH1460" s="9" t="str">
        <f t="shared" si="66"/>
        <v>2016</v>
      </c>
      <c r="BI1460" t="str">
        <f>MID(Merge1[[#This Row],[OC_DATA_INIZIO_PROGETTO]],5,2)</f>
        <v>07</v>
      </c>
      <c r="BJ1460">
        <v>20180331</v>
      </c>
      <c r="BK1460" t="str">
        <f t="shared" si="67"/>
        <v>2018</v>
      </c>
      <c r="BL1460" t="str">
        <f>MID(Merge1[[#This Row],[OC_DATA_FINE_PROGETTO_PREVISTA]],5,2)</f>
        <v>03</v>
      </c>
      <c r="BM1460" s="8">
        <f>(Merge1[[#This Row],[Colonna2]]-Merge1[[#This Row],[Colonna1]])*12+Merge1[[#This Row],[Colonna22]]-Merge1[[#This Row],[Colonna12]]</f>
        <v>20</v>
      </c>
      <c r="BN1460">
        <v>20180630</v>
      </c>
      <c r="BO1460" t="str">
        <f t="shared" si="68"/>
        <v>2018</v>
      </c>
      <c r="BP1460" s="2" t="s">
        <v>116</v>
      </c>
      <c r="BQ1460" s="2" t="s">
        <v>763</v>
      </c>
      <c r="BR1460" s="2" t="s">
        <v>440</v>
      </c>
      <c r="BS1460" s="2" t="s">
        <v>773</v>
      </c>
      <c r="BT1460" s="2" t="s">
        <v>774</v>
      </c>
    </row>
    <row r="1461" spans="1:72" x14ac:dyDescent="0.35">
      <c r="A1461" s="2" t="s">
        <v>5793</v>
      </c>
      <c r="B1461" s="2" t="s">
        <v>5794</v>
      </c>
      <c r="C1461" s="2" t="s">
        <v>5795</v>
      </c>
      <c r="D1461" s="2" t="s">
        <v>5796</v>
      </c>
      <c r="E1461" s="2" t="s">
        <v>5797</v>
      </c>
      <c r="F1461">
        <v>1</v>
      </c>
      <c r="G1461" s="2" t="s">
        <v>151</v>
      </c>
      <c r="H1461">
        <v>7</v>
      </c>
      <c r="I1461" s="2" t="s">
        <v>770</v>
      </c>
      <c r="J1461">
        <v>9</v>
      </c>
      <c r="K1461" s="2" t="s">
        <v>3705</v>
      </c>
      <c r="L1461">
        <v>6</v>
      </c>
      <c r="M1461" s="2" t="s">
        <v>1983</v>
      </c>
      <c r="N1461">
        <v>39</v>
      </c>
      <c r="O1461" s="2" t="s">
        <v>2384</v>
      </c>
      <c r="P1461">
        <v>150</v>
      </c>
      <c r="Q1461" s="2" t="s">
        <v>2385</v>
      </c>
      <c r="R1461" t="s">
        <v>67</v>
      </c>
      <c r="S1461" t="s">
        <v>67</v>
      </c>
      <c r="T1461" s="2" t="s">
        <v>504</v>
      </c>
      <c r="U1461" s="2" t="s">
        <v>505</v>
      </c>
      <c r="V1461">
        <v>606</v>
      </c>
      <c r="W1461" s="2" t="s">
        <v>2389</v>
      </c>
      <c r="X1461">
        <v>36215.56</v>
      </c>
      <c r="Y1461">
        <v>36215.56</v>
      </c>
      <c r="AD1461">
        <v>25350.9</v>
      </c>
      <c r="AF1461">
        <v>0</v>
      </c>
      <c r="AG1461">
        <v>10864.67</v>
      </c>
      <c r="AK1461">
        <v>108647</v>
      </c>
      <c r="AL1461" s="5">
        <v>72431.13</v>
      </c>
      <c r="AM1461">
        <v>0</v>
      </c>
      <c r="AN1461">
        <v>0</v>
      </c>
      <c r="AO1461">
        <v>36215.56</v>
      </c>
      <c r="AP1461">
        <v>36215.56</v>
      </c>
      <c r="AS1461">
        <v>25350.9</v>
      </c>
      <c r="AU1461">
        <v>10864.67</v>
      </c>
      <c r="AY1461">
        <v>108647</v>
      </c>
      <c r="AZ1461" s="5">
        <v>72431.13</v>
      </c>
      <c r="BA1461" s="5">
        <v>72431.13</v>
      </c>
      <c r="BB1461" s="5">
        <v>72431.13</v>
      </c>
      <c r="BF1461" s="5">
        <v>0</v>
      </c>
      <c r="BG1461">
        <v>20171211</v>
      </c>
      <c r="BH1461" s="9" t="str">
        <f t="shared" si="66"/>
        <v>2017</v>
      </c>
      <c r="BI1461" t="str">
        <f>MID(Merge1[[#This Row],[OC_DATA_INIZIO_PROGETTO]],5,2)</f>
        <v>12</v>
      </c>
      <c r="BJ1461">
        <v>20181231</v>
      </c>
      <c r="BK1461" t="str">
        <f t="shared" si="67"/>
        <v>2018</v>
      </c>
      <c r="BL1461" t="str">
        <f>MID(Merge1[[#This Row],[OC_DATA_FINE_PROGETTO_PREVISTA]],5,2)</f>
        <v>12</v>
      </c>
      <c r="BM1461" s="8">
        <f>(Merge1[[#This Row],[Colonna2]]-Merge1[[#This Row],[Colonna1]])*12+Merge1[[#This Row],[Colonna22]]-Merge1[[#This Row],[Colonna12]]</f>
        <v>12</v>
      </c>
      <c r="BO1461" t="str">
        <f t="shared" si="68"/>
        <v/>
      </c>
      <c r="BP1461" s="2" t="s">
        <v>86</v>
      </c>
      <c r="BQ1461" s="2" t="s">
        <v>76</v>
      </c>
      <c r="BR1461" s="2" t="s">
        <v>77</v>
      </c>
      <c r="BS1461" s="2" t="s">
        <v>2387</v>
      </c>
      <c r="BT1461" s="2" t="s">
        <v>510</v>
      </c>
    </row>
    <row r="1462" spans="1:72" x14ac:dyDescent="0.35">
      <c r="A1462" s="2" t="s">
        <v>16078</v>
      </c>
      <c r="B1462" s="2" t="s">
        <v>16079</v>
      </c>
      <c r="C1462" s="2" t="s">
        <v>16080</v>
      </c>
      <c r="D1462" s="2" t="s">
        <v>16081</v>
      </c>
      <c r="E1462" s="2" t="s">
        <v>16082</v>
      </c>
      <c r="F1462">
        <v>1</v>
      </c>
      <c r="G1462" s="2" t="s">
        <v>151</v>
      </c>
      <c r="H1462">
        <v>7</v>
      </c>
      <c r="I1462" s="2" t="s">
        <v>770</v>
      </c>
      <c r="J1462">
        <v>16</v>
      </c>
      <c r="K1462" s="2" t="s">
        <v>3703</v>
      </c>
      <c r="L1462">
        <v>9</v>
      </c>
      <c r="M1462" s="2" t="s">
        <v>98</v>
      </c>
      <c r="N1462">
        <v>21</v>
      </c>
      <c r="O1462" s="2" t="s">
        <v>185</v>
      </c>
      <c r="P1462">
        <v>229</v>
      </c>
      <c r="Q1462" s="2" t="s">
        <v>186</v>
      </c>
      <c r="R1462" t="s">
        <v>67</v>
      </c>
      <c r="S1462" t="s">
        <v>67</v>
      </c>
      <c r="T1462" s="2" t="s">
        <v>1986</v>
      </c>
      <c r="U1462" s="2" t="s">
        <v>1987</v>
      </c>
      <c r="V1462">
        <v>909</v>
      </c>
      <c r="W1462" s="2" t="s">
        <v>6654</v>
      </c>
      <c r="X1462">
        <v>36160</v>
      </c>
      <c r="Y1462">
        <v>36160</v>
      </c>
      <c r="AD1462">
        <v>25312</v>
      </c>
      <c r="AF1462">
        <v>0</v>
      </c>
      <c r="AG1462">
        <v>10848</v>
      </c>
      <c r="AK1462">
        <v>157908</v>
      </c>
      <c r="AL1462" s="5">
        <v>72320</v>
      </c>
      <c r="AM1462">
        <v>0</v>
      </c>
      <c r="AN1462">
        <v>0</v>
      </c>
      <c r="AO1462">
        <v>36160</v>
      </c>
      <c r="AP1462">
        <v>36160</v>
      </c>
      <c r="AS1462">
        <v>25312</v>
      </c>
      <c r="AU1462">
        <v>10848</v>
      </c>
      <c r="AY1462">
        <v>157908</v>
      </c>
      <c r="AZ1462" s="5">
        <v>72320</v>
      </c>
      <c r="BA1462" s="5">
        <v>72320</v>
      </c>
      <c r="BB1462" s="5">
        <v>72320</v>
      </c>
      <c r="BC1462" s="5">
        <v>35767.72</v>
      </c>
      <c r="BD1462" s="5">
        <v>35767.72</v>
      </c>
      <c r="BE1462" s="5">
        <v>0</v>
      </c>
      <c r="BF1462" s="5">
        <v>89419.31</v>
      </c>
      <c r="BG1462">
        <v>20170914</v>
      </c>
      <c r="BH1462" s="9" t="str">
        <f t="shared" si="66"/>
        <v>2017</v>
      </c>
      <c r="BI1462" t="str">
        <f>MID(Merge1[[#This Row],[OC_DATA_INIZIO_PROGETTO]],5,2)</f>
        <v>09</v>
      </c>
      <c r="BJ1462">
        <v>20191201</v>
      </c>
      <c r="BK1462" t="str">
        <f t="shared" si="67"/>
        <v>2019</v>
      </c>
      <c r="BL1462" t="str">
        <f>MID(Merge1[[#This Row],[OC_DATA_FINE_PROGETTO_PREVISTA]],5,2)</f>
        <v>12</v>
      </c>
      <c r="BM1462" s="8">
        <f>(Merge1[[#This Row],[Colonna2]]-Merge1[[#This Row],[Colonna1]])*12+Merge1[[#This Row],[Colonna22]]-Merge1[[#This Row],[Colonna12]]</f>
        <v>27</v>
      </c>
      <c r="BN1462">
        <v>20191201</v>
      </c>
      <c r="BO1462" t="str">
        <f t="shared" si="68"/>
        <v>2019</v>
      </c>
      <c r="BP1462" s="2" t="s">
        <v>76</v>
      </c>
      <c r="BQ1462" s="2" t="s">
        <v>76</v>
      </c>
      <c r="BR1462" s="2" t="s">
        <v>440</v>
      </c>
      <c r="BS1462" s="2" t="s">
        <v>773</v>
      </c>
      <c r="BT1462" s="2" t="s">
        <v>774</v>
      </c>
    </row>
    <row r="1463" spans="1:72" x14ac:dyDescent="0.35">
      <c r="A1463" s="2" t="s">
        <v>7860</v>
      </c>
      <c r="B1463" s="2" t="s">
        <v>7861</v>
      </c>
      <c r="C1463" s="2" t="s">
        <v>7862</v>
      </c>
      <c r="D1463" s="2" t="s">
        <v>7862</v>
      </c>
      <c r="E1463" s="2" t="s">
        <v>7863</v>
      </c>
      <c r="F1463">
        <v>8</v>
      </c>
      <c r="G1463" s="2" t="s">
        <v>441</v>
      </c>
      <c r="H1463">
        <v>2</v>
      </c>
      <c r="I1463" s="2" t="s">
        <v>430</v>
      </c>
      <c r="J1463">
        <v>12</v>
      </c>
      <c r="K1463" s="2" t="s">
        <v>437</v>
      </c>
      <c r="L1463">
        <v>11</v>
      </c>
      <c r="M1463" s="2" t="s">
        <v>443</v>
      </c>
      <c r="N1463">
        <v>71</v>
      </c>
      <c r="O1463" s="2" t="s">
        <v>507</v>
      </c>
      <c r="P1463">
        <v>10</v>
      </c>
      <c r="Q1463" s="2" t="s">
        <v>1815</v>
      </c>
      <c r="R1463" t="s">
        <v>67</v>
      </c>
      <c r="S1463" t="s">
        <v>67</v>
      </c>
      <c r="T1463" s="2" t="s">
        <v>504</v>
      </c>
      <c r="U1463" s="2" t="s">
        <v>505</v>
      </c>
      <c r="V1463">
        <v>943</v>
      </c>
      <c r="W1463" s="2" t="s">
        <v>6664</v>
      </c>
      <c r="X1463">
        <v>72212</v>
      </c>
      <c r="Z1463">
        <v>72212</v>
      </c>
      <c r="AF1463">
        <v>0</v>
      </c>
      <c r="AL1463" s="5">
        <v>72212</v>
      </c>
      <c r="AM1463">
        <v>0</v>
      </c>
      <c r="AN1463">
        <v>0</v>
      </c>
      <c r="AO1463">
        <v>72212</v>
      </c>
      <c r="AQ1463">
        <v>72212</v>
      </c>
      <c r="AZ1463" s="5">
        <v>72212</v>
      </c>
      <c r="BA1463" s="5">
        <v>72212</v>
      </c>
      <c r="BB1463" s="5">
        <v>72212</v>
      </c>
      <c r="BC1463" s="5">
        <v>31516.799999999999</v>
      </c>
      <c r="BD1463" s="5">
        <v>31516.799999999999</v>
      </c>
      <c r="BE1463" s="5">
        <v>0</v>
      </c>
      <c r="BF1463" s="5">
        <v>31516.799999999999</v>
      </c>
      <c r="BG1463">
        <v>20191206</v>
      </c>
      <c r="BH1463" s="9" t="str">
        <f t="shared" si="66"/>
        <v>2019</v>
      </c>
      <c r="BI1463" t="str">
        <f>MID(Merge1[[#This Row],[OC_DATA_INIZIO_PROGETTO]],5,2)</f>
        <v>12</v>
      </c>
      <c r="BJ1463">
        <v>20210820</v>
      </c>
      <c r="BK1463" t="str">
        <f t="shared" si="67"/>
        <v>2021</v>
      </c>
      <c r="BL1463" t="str">
        <f>MID(Merge1[[#This Row],[OC_DATA_FINE_PROGETTO_PREVISTA]],5,2)</f>
        <v>08</v>
      </c>
      <c r="BM1463" s="8">
        <f>(Merge1[[#This Row],[Colonna2]]-Merge1[[#This Row],[Colonna1]])*12+Merge1[[#This Row],[Colonna22]]-Merge1[[#This Row],[Colonna12]]</f>
        <v>20</v>
      </c>
      <c r="BO1463" t="str">
        <f t="shared" si="68"/>
        <v/>
      </c>
      <c r="BP1463" s="2" t="s">
        <v>76</v>
      </c>
      <c r="BQ1463" s="2" t="s">
        <v>76</v>
      </c>
      <c r="BR1463" s="2" t="s">
        <v>77</v>
      </c>
      <c r="BS1463" s="2" t="s">
        <v>434</v>
      </c>
      <c r="BT1463" s="2" t="s">
        <v>435</v>
      </c>
    </row>
    <row r="1464" spans="1:72" x14ac:dyDescent="0.35">
      <c r="A1464" s="2" t="s">
        <v>5871</v>
      </c>
      <c r="B1464" s="2" t="s">
        <v>5872</v>
      </c>
      <c r="C1464" s="2" t="s">
        <v>5873</v>
      </c>
      <c r="D1464" s="2" t="s">
        <v>5874</v>
      </c>
      <c r="E1464" s="2" t="s">
        <v>5875</v>
      </c>
      <c r="F1464">
        <v>1</v>
      </c>
      <c r="G1464" s="2" t="s">
        <v>151</v>
      </c>
      <c r="H1464">
        <v>7</v>
      </c>
      <c r="I1464" s="2" t="s">
        <v>770</v>
      </c>
      <c r="J1464">
        <v>9</v>
      </c>
      <c r="K1464" s="2" t="s">
        <v>3705</v>
      </c>
      <c r="L1464">
        <v>6</v>
      </c>
      <c r="M1464" s="2" t="s">
        <v>1983</v>
      </c>
      <c r="N1464">
        <v>39</v>
      </c>
      <c r="O1464" s="2" t="s">
        <v>2384</v>
      </c>
      <c r="P1464">
        <v>153</v>
      </c>
      <c r="Q1464" s="2" t="s">
        <v>5853</v>
      </c>
      <c r="R1464" t="s">
        <v>67</v>
      </c>
      <c r="S1464" t="s">
        <v>67</v>
      </c>
      <c r="T1464" s="2" t="s">
        <v>504</v>
      </c>
      <c r="U1464" s="2" t="s">
        <v>505</v>
      </c>
      <c r="V1464">
        <v>610</v>
      </c>
      <c r="W1464" s="2" t="s">
        <v>2444</v>
      </c>
      <c r="X1464">
        <v>36098</v>
      </c>
      <c r="Y1464">
        <v>36098</v>
      </c>
      <c r="AD1464">
        <v>25268.6</v>
      </c>
      <c r="AF1464">
        <v>0</v>
      </c>
      <c r="AG1464">
        <v>10829.4</v>
      </c>
      <c r="AK1464">
        <v>108294</v>
      </c>
      <c r="AL1464" s="5">
        <v>72196</v>
      </c>
      <c r="AM1464">
        <v>0</v>
      </c>
      <c r="AN1464">
        <v>0</v>
      </c>
      <c r="AO1464">
        <v>36098</v>
      </c>
      <c r="AP1464">
        <v>36098</v>
      </c>
      <c r="AS1464">
        <v>25268.6</v>
      </c>
      <c r="AU1464">
        <v>10829.4</v>
      </c>
      <c r="AY1464">
        <v>108294</v>
      </c>
      <c r="AZ1464" s="5">
        <v>72196</v>
      </c>
      <c r="BA1464" s="5">
        <v>72196</v>
      </c>
      <c r="BB1464" s="5">
        <v>72196</v>
      </c>
      <c r="BC1464" s="5">
        <v>50537.2</v>
      </c>
      <c r="BD1464" s="5">
        <v>50537.2</v>
      </c>
      <c r="BE1464" s="5">
        <v>0</v>
      </c>
      <c r="BF1464" s="5">
        <v>0</v>
      </c>
      <c r="BG1464">
        <v>20180323</v>
      </c>
      <c r="BH1464" s="9" t="str">
        <f t="shared" si="66"/>
        <v>2018</v>
      </c>
      <c r="BI1464" t="str">
        <f>MID(Merge1[[#This Row],[OC_DATA_INIZIO_PROGETTO]],5,2)</f>
        <v>03</v>
      </c>
      <c r="BJ1464">
        <v>20191231</v>
      </c>
      <c r="BK1464" t="str">
        <f t="shared" si="67"/>
        <v>2019</v>
      </c>
      <c r="BL1464" t="str">
        <f>MID(Merge1[[#This Row],[OC_DATA_FINE_PROGETTO_PREVISTA]],5,2)</f>
        <v>12</v>
      </c>
      <c r="BM1464" s="8">
        <f>(Merge1[[#This Row],[Colonna2]]-Merge1[[#This Row],[Colonna1]])*12+Merge1[[#This Row],[Colonna22]]-Merge1[[#This Row],[Colonna12]]</f>
        <v>21</v>
      </c>
      <c r="BO1464" t="str">
        <f t="shared" si="68"/>
        <v/>
      </c>
      <c r="BP1464" s="2" t="s">
        <v>76</v>
      </c>
      <c r="BQ1464" s="2" t="s">
        <v>76</v>
      </c>
      <c r="BR1464" s="2" t="s">
        <v>77</v>
      </c>
      <c r="BS1464" s="2" t="s">
        <v>2387</v>
      </c>
      <c r="BT1464" s="2" t="s">
        <v>510</v>
      </c>
    </row>
    <row r="1465" spans="1:72" x14ac:dyDescent="0.35">
      <c r="A1465" s="2" t="s">
        <v>16137</v>
      </c>
      <c r="B1465" s="2" t="s">
        <v>16138</v>
      </c>
      <c r="C1465" s="2" t="s">
        <v>16139</v>
      </c>
      <c r="D1465" s="2" t="s">
        <v>16140</v>
      </c>
      <c r="E1465" s="2" t="s">
        <v>16141</v>
      </c>
      <c r="F1465">
        <v>1</v>
      </c>
      <c r="G1465" s="2" t="s">
        <v>151</v>
      </c>
      <c r="H1465">
        <v>7</v>
      </c>
      <c r="I1465" s="2" t="s">
        <v>770</v>
      </c>
      <c r="J1465">
        <v>99</v>
      </c>
      <c r="K1465" s="2" t="s">
        <v>81</v>
      </c>
      <c r="L1465">
        <v>9</v>
      </c>
      <c r="M1465" s="2" t="s">
        <v>98</v>
      </c>
      <c r="N1465">
        <v>21</v>
      </c>
      <c r="O1465" s="2" t="s">
        <v>185</v>
      </c>
      <c r="P1465">
        <v>229</v>
      </c>
      <c r="Q1465" s="2" t="s">
        <v>186</v>
      </c>
      <c r="R1465" t="s">
        <v>67</v>
      </c>
      <c r="S1465" t="s">
        <v>67</v>
      </c>
      <c r="T1465" s="2" t="s">
        <v>1986</v>
      </c>
      <c r="U1465" s="2" t="s">
        <v>1987</v>
      </c>
      <c r="V1465">
        <v>915</v>
      </c>
      <c r="W1465" s="2" t="s">
        <v>632</v>
      </c>
      <c r="X1465">
        <v>36450.480000000003</v>
      </c>
      <c r="Y1465">
        <v>36450.480000000003</v>
      </c>
      <c r="AD1465">
        <v>25515.33</v>
      </c>
      <c r="AF1465">
        <v>0</v>
      </c>
      <c r="AG1465">
        <v>10935.14</v>
      </c>
      <c r="AK1465">
        <v>78632</v>
      </c>
      <c r="AL1465" s="5">
        <v>72900.95</v>
      </c>
      <c r="AM1465">
        <v>0</v>
      </c>
      <c r="AN1465">
        <v>0</v>
      </c>
      <c r="AO1465">
        <v>36450.480000000003</v>
      </c>
      <c r="AP1465">
        <v>36450.480000000003</v>
      </c>
      <c r="AS1465">
        <v>25515.33</v>
      </c>
      <c r="AU1465">
        <v>10935.14</v>
      </c>
      <c r="AY1465">
        <v>78632</v>
      </c>
      <c r="AZ1465" s="5">
        <v>72900.95</v>
      </c>
      <c r="BA1465" s="5">
        <v>72140.95</v>
      </c>
      <c r="BB1465" s="5">
        <v>72140.95</v>
      </c>
      <c r="BC1465" s="5">
        <v>72140.95</v>
      </c>
      <c r="BD1465" s="5">
        <v>72140.95</v>
      </c>
      <c r="BE1465" s="5">
        <v>0</v>
      </c>
      <c r="BF1465" s="5">
        <v>151533.22</v>
      </c>
      <c r="BG1465">
        <v>20170315</v>
      </c>
      <c r="BH1465" s="9" t="str">
        <f t="shared" si="66"/>
        <v>2017</v>
      </c>
      <c r="BI1465" t="str">
        <f>MID(Merge1[[#This Row],[OC_DATA_INIZIO_PROGETTO]],5,2)</f>
        <v>03</v>
      </c>
      <c r="BJ1465">
        <v>20190906</v>
      </c>
      <c r="BK1465" t="str">
        <f t="shared" si="67"/>
        <v>2019</v>
      </c>
      <c r="BL1465" t="str">
        <f>MID(Merge1[[#This Row],[OC_DATA_FINE_PROGETTO_PREVISTA]],5,2)</f>
        <v>09</v>
      </c>
      <c r="BM1465" s="8">
        <f>(Merge1[[#This Row],[Colonna2]]-Merge1[[#This Row],[Colonna1]])*12+Merge1[[#This Row],[Colonna22]]-Merge1[[#This Row],[Colonna12]]</f>
        <v>30</v>
      </c>
      <c r="BN1465">
        <v>20191031</v>
      </c>
      <c r="BO1465" t="str">
        <f t="shared" si="68"/>
        <v>2019</v>
      </c>
      <c r="BP1465" s="2" t="s">
        <v>116</v>
      </c>
      <c r="BQ1465" s="2" t="s">
        <v>763</v>
      </c>
      <c r="BR1465" s="2" t="s">
        <v>440</v>
      </c>
      <c r="BS1465" s="2" t="s">
        <v>773</v>
      </c>
      <c r="BT1465" s="2" t="s">
        <v>774</v>
      </c>
    </row>
    <row r="1466" spans="1:72" x14ac:dyDescent="0.35">
      <c r="A1466" s="2" t="s">
        <v>11806</v>
      </c>
      <c r="B1466" s="2" t="s">
        <v>11807</v>
      </c>
      <c r="C1466" s="2" t="s">
        <v>11808</v>
      </c>
      <c r="D1466" s="2" t="s">
        <v>11809</v>
      </c>
      <c r="E1466" s="2" t="s">
        <v>11810</v>
      </c>
      <c r="F1466">
        <v>1</v>
      </c>
      <c r="G1466" s="2" t="s">
        <v>151</v>
      </c>
      <c r="H1466">
        <v>7</v>
      </c>
      <c r="I1466" s="2" t="s">
        <v>770</v>
      </c>
      <c r="J1466">
        <v>99</v>
      </c>
      <c r="K1466" s="2" t="s">
        <v>81</v>
      </c>
      <c r="L1466">
        <v>8</v>
      </c>
      <c r="M1466" s="2" t="s">
        <v>112</v>
      </c>
      <c r="N1466">
        <v>62</v>
      </c>
      <c r="O1466" s="2" t="s">
        <v>2450</v>
      </c>
      <c r="P1466">
        <v>999</v>
      </c>
      <c r="Q1466" s="2" t="s">
        <v>3522</v>
      </c>
      <c r="R1466" t="s">
        <v>67</v>
      </c>
      <c r="S1466" t="s">
        <v>67</v>
      </c>
      <c r="T1466" s="2" t="s">
        <v>1986</v>
      </c>
      <c r="U1466" s="2" t="s">
        <v>1987</v>
      </c>
      <c r="V1466">
        <v>915</v>
      </c>
      <c r="W1466" s="2" t="s">
        <v>632</v>
      </c>
      <c r="X1466">
        <v>36050</v>
      </c>
      <c r="Y1466">
        <v>36050</v>
      </c>
      <c r="AD1466">
        <v>25235</v>
      </c>
      <c r="AF1466">
        <v>0</v>
      </c>
      <c r="AG1466">
        <v>10815</v>
      </c>
      <c r="AK1466">
        <v>48900</v>
      </c>
      <c r="AL1466" s="5">
        <v>72100</v>
      </c>
      <c r="AM1466">
        <v>0</v>
      </c>
      <c r="AN1466">
        <v>0</v>
      </c>
      <c r="AO1466">
        <v>36050</v>
      </c>
      <c r="AP1466">
        <v>36050</v>
      </c>
      <c r="AS1466">
        <v>25235</v>
      </c>
      <c r="AU1466">
        <v>10815</v>
      </c>
      <c r="AY1466">
        <v>48900</v>
      </c>
      <c r="AZ1466" s="5">
        <v>72100</v>
      </c>
      <c r="BA1466" s="5">
        <v>72100</v>
      </c>
      <c r="BB1466" s="5">
        <v>72100</v>
      </c>
      <c r="BF1466" s="5">
        <v>0</v>
      </c>
      <c r="BG1466">
        <v>20201204</v>
      </c>
      <c r="BH1466" s="9" t="str">
        <f t="shared" si="66"/>
        <v>2020</v>
      </c>
      <c r="BI1466" t="str">
        <f>MID(Merge1[[#This Row],[OC_DATA_INIZIO_PROGETTO]],5,2)</f>
        <v>12</v>
      </c>
      <c r="BJ1466">
        <v>20211231</v>
      </c>
      <c r="BK1466" t="str">
        <f t="shared" si="67"/>
        <v>2021</v>
      </c>
      <c r="BL1466" t="str">
        <f>MID(Merge1[[#This Row],[OC_DATA_FINE_PROGETTO_PREVISTA]],5,2)</f>
        <v>12</v>
      </c>
      <c r="BM1466" s="8">
        <f>(Merge1[[#This Row],[Colonna2]]-Merge1[[#This Row],[Colonna1]])*12+Merge1[[#This Row],[Colonna22]]-Merge1[[#This Row],[Colonna12]]</f>
        <v>12</v>
      </c>
      <c r="BN1466">
        <v>20211204</v>
      </c>
      <c r="BO1466" t="str">
        <f t="shared" si="68"/>
        <v>2021</v>
      </c>
      <c r="BP1466" s="2" t="s">
        <v>86</v>
      </c>
      <c r="BQ1466" s="2" t="s">
        <v>76</v>
      </c>
      <c r="BR1466" s="2" t="s">
        <v>77</v>
      </c>
      <c r="BS1466" s="2" t="s">
        <v>2387</v>
      </c>
      <c r="BT1466" s="2" t="s">
        <v>510</v>
      </c>
    </row>
    <row r="1467" spans="1:72" x14ac:dyDescent="0.35">
      <c r="A1467" s="2" t="s">
        <v>5511</v>
      </c>
      <c r="B1467" s="2" t="s">
        <v>5512</v>
      </c>
      <c r="C1467" s="2" t="s">
        <v>5513</v>
      </c>
      <c r="D1467" s="2" t="s">
        <v>5514</v>
      </c>
      <c r="E1467" s="2" t="s">
        <v>5515</v>
      </c>
      <c r="F1467">
        <v>3</v>
      </c>
      <c r="G1467" s="2" t="s">
        <v>102</v>
      </c>
      <c r="H1467">
        <v>7</v>
      </c>
      <c r="I1467" s="2" t="s">
        <v>770</v>
      </c>
      <c r="J1467">
        <v>99</v>
      </c>
      <c r="K1467" s="2" t="s">
        <v>81</v>
      </c>
      <c r="L1467">
        <v>6</v>
      </c>
      <c r="M1467" s="2" t="s">
        <v>1983</v>
      </c>
      <c r="N1467">
        <v>40</v>
      </c>
      <c r="O1467" s="2" t="s">
        <v>5460</v>
      </c>
      <c r="P1467">
        <v>999</v>
      </c>
      <c r="Q1467" s="2" t="s">
        <v>5461</v>
      </c>
      <c r="R1467" t="s">
        <v>67</v>
      </c>
      <c r="S1467" t="s">
        <v>67</v>
      </c>
      <c r="T1467" s="2" t="s">
        <v>504</v>
      </c>
      <c r="U1467" s="2" t="s">
        <v>505</v>
      </c>
      <c r="V1467">
        <v>611</v>
      </c>
      <c r="W1467" s="2" t="s">
        <v>2386</v>
      </c>
      <c r="X1467">
        <v>36006.160000000003</v>
      </c>
      <c r="Y1467">
        <v>36006.160000000003</v>
      </c>
      <c r="AD1467">
        <v>25204.31</v>
      </c>
      <c r="AF1467">
        <v>0</v>
      </c>
      <c r="AG1467">
        <v>10801.84</v>
      </c>
      <c r="AK1467">
        <v>72012</v>
      </c>
      <c r="AL1467" s="5">
        <v>72012.31</v>
      </c>
      <c r="AM1467">
        <v>0</v>
      </c>
      <c r="AN1467">
        <v>0</v>
      </c>
      <c r="AO1467">
        <v>36006.160000000003</v>
      </c>
      <c r="AP1467">
        <v>36006.160000000003</v>
      </c>
      <c r="AS1467">
        <v>25204.31</v>
      </c>
      <c r="AU1467">
        <v>10801.84</v>
      </c>
      <c r="AY1467">
        <v>72012</v>
      </c>
      <c r="AZ1467" s="5">
        <v>72012.31</v>
      </c>
      <c r="BA1467" s="5">
        <v>72012.31</v>
      </c>
      <c r="BB1467" s="5">
        <v>72012.31</v>
      </c>
      <c r="BC1467" s="5">
        <v>72012.31</v>
      </c>
      <c r="BD1467" s="5">
        <v>72012.31</v>
      </c>
      <c r="BE1467" s="5">
        <v>0</v>
      </c>
      <c r="BF1467" s="5">
        <v>144024.62</v>
      </c>
      <c r="BG1467">
        <v>20180301</v>
      </c>
      <c r="BH1467" s="9" t="str">
        <f t="shared" si="66"/>
        <v>2018</v>
      </c>
      <c r="BI1467" t="str">
        <f>MID(Merge1[[#This Row],[OC_DATA_INIZIO_PROGETTO]],5,2)</f>
        <v>03</v>
      </c>
      <c r="BJ1467">
        <v>20200405</v>
      </c>
      <c r="BK1467" t="str">
        <f t="shared" si="67"/>
        <v>2020</v>
      </c>
      <c r="BL1467" t="str">
        <f>MID(Merge1[[#This Row],[OC_DATA_FINE_PROGETTO_PREVISTA]],5,2)</f>
        <v>04</v>
      </c>
      <c r="BM1467" s="8">
        <f>(Merge1[[#This Row],[Colonna2]]-Merge1[[#This Row],[Colonna1]])*12+Merge1[[#This Row],[Colonna22]]-Merge1[[#This Row],[Colonna12]]</f>
        <v>25</v>
      </c>
      <c r="BN1467">
        <v>20200405</v>
      </c>
      <c r="BO1467" t="str">
        <f t="shared" si="68"/>
        <v>2020</v>
      </c>
      <c r="BP1467" s="2" t="s">
        <v>116</v>
      </c>
      <c r="BQ1467" s="2" t="s">
        <v>763</v>
      </c>
      <c r="BR1467" s="2" t="s">
        <v>440</v>
      </c>
      <c r="BS1467" s="2" t="s">
        <v>773</v>
      </c>
      <c r="BT1467" s="2" t="s">
        <v>774</v>
      </c>
    </row>
    <row r="1468" spans="1:72" x14ac:dyDescent="0.35">
      <c r="A1468" s="2" t="s">
        <v>6592</v>
      </c>
      <c r="B1468" s="2" t="s">
        <v>6593</v>
      </c>
      <c r="C1468" s="2" t="s">
        <v>6594</v>
      </c>
      <c r="D1468" s="2" t="s">
        <v>6595</v>
      </c>
      <c r="E1468" s="2" t="s">
        <v>6596</v>
      </c>
      <c r="F1468">
        <v>3</v>
      </c>
      <c r="G1468" s="2" t="s">
        <v>102</v>
      </c>
      <c r="H1468">
        <v>7</v>
      </c>
      <c r="I1468" s="2" t="s">
        <v>770</v>
      </c>
      <c r="J1468">
        <v>19</v>
      </c>
      <c r="K1468" s="2" t="s">
        <v>771</v>
      </c>
      <c r="L1468">
        <v>9</v>
      </c>
      <c r="M1468" s="2" t="s">
        <v>98</v>
      </c>
      <c r="N1468">
        <v>26</v>
      </c>
      <c r="O1468" s="2" t="s">
        <v>1770</v>
      </c>
      <c r="P1468">
        <v>102</v>
      </c>
      <c r="Q1468" s="2" t="s">
        <v>5448</v>
      </c>
      <c r="R1468" t="s">
        <v>67</v>
      </c>
      <c r="S1468" t="s">
        <v>67</v>
      </c>
      <c r="T1468" s="2" t="s">
        <v>504</v>
      </c>
      <c r="U1468" s="2" t="s">
        <v>505</v>
      </c>
      <c r="V1468">
        <v>602</v>
      </c>
      <c r="W1468" s="2" t="s">
        <v>2416</v>
      </c>
      <c r="X1468">
        <v>36000</v>
      </c>
      <c r="Y1468">
        <v>36000</v>
      </c>
      <c r="AD1468">
        <v>25200</v>
      </c>
      <c r="AF1468">
        <v>0</v>
      </c>
      <c r="AG1468">
        <v>10800</v>
      </c>
      <c r="AL1468" s="5">
        <v>72000</v>
      </c>
      <c r="AM1468">
        <v>0</v>
      </c>
      <c r="AN1468">
        <v>0</v>
      </c>
      <c r="AO1468">
        <v>36000</v>
      </c>
      <c r="AP1468">
        <v>36000</v>
      </c>
      <c r="AS1468">
        <v>25200</v>
      </c>
      <c r="AU1468">
        <v>10800</v>
      </c>
      <c r="AZ1468" s="5">
        <v>72000</v>
      </c>
      <c r="BA1468" s="5">
        <v>72000</v>
      </c>
      <c r="BB1468" s="5">
        <v>72000</v>
      </c>
      <c r="BF1468" s="5">
        <v>0</v>
      </c>
      <c r="BG1468">
        <v>20190531</v>
      </c>
      <c r="BH1468" s="9" t="str">
        <f t="shared" si="66"/>
        <v>2019</v>
      </c>
      <c r="BI1468" t="str">
        <f>MID(Merge1[[#This Row],[OC_DATA_INIZIO_PROGETTO]],5,2)</f>
        <v>05</v>
      </c>
      <c r="BJ1468">
        <v>20211110</v>
      </c>
      <c r="BK1468" t="str">
        <f t="shared" si="67"/>
        <v>2021</v>
      </c>
      <c r="BL1468" t="str">
        <f>MID(Merge1[[#This Row],[OC_DATA_FINE_PROGETTO_PREVISTA]],5,2)</f>
        <v>11</v>
      </c>
      <c r="BM1468" s="8">
        <f>(Merge1[[#This Row],[Colonna2]]-Merge1[[#This Row],[Colonna1]])*12+Merge1[[#This Row],[Colonna22]]-Merge1[[#This Row],[Colonna12]]</f>
        <v>30</v>
      </c>
      <c r="BO1468" t="str">
        <f t="shared" si="68"/>
        <v/>
      </c>
      <c r="BP1468" s="2" t="s">
        <v>86</v>
      </c>
      <c r="BQ1468" s="2" t="s">
        <v>76</v>
      </c>
      <c r="BR1468" s="2" t="s">
        <v>77</v>
      </c>
      <c r="BS1468" s="2" t="s">
        <v>773</v>
      </c>
      <c r="BT1468" s="2" t="s">
        <v>774</v>
      </c>
    </row>
    <row r="1469" spans="1:72" x14ac:dyDescent="0.35">
      <c r="A1469" s="2" t="s">
        <v>6607</v>
      </c>
      <c r="B1469" s="2" t="s">
        <v>6608</v>
      </c>
      <c r="C1469" s="2" t="s">
        <v>6609</v>
      </c>
      <c r="D1469" s="2" t="s">
        <v>6610</v>
      </c>
      <c r="E1469" s="2" t="s">
        <v>6611</v>
      </c>
      <c r="F1469">
        <v>3</v>
      </c>
      <c r="G1469" s="2" t="s">
        <v>102</v>
      </c>
      <c r="H1469">
        <v>7</v>
      </c>
      <c r="I1469" s="2" t="s">
        <v>770</v>
      </c>
      <c r="J1469">
        <v>19</v>
      </c>
      <c r="K1469" s="2" t="s">
        <v>771</v>
      </c>
      <c r="L1469">
        <v>9</v>
      </c>
      <c r="M1469" s="2" t="s">
        <v>98</v>
      </c>
      <c r="N1469">
        <v>26</v>
      </c>
      <c r="O1469" s="2" t="s">
        <v>1770</v>
      </c>
      <c r="P1469">
        <v>102</v>
      </c>
      <c r="Q1469" s="2" t="s">
        <v>5448</v>
      </c>
      <c r="R1469" t="s">
        <v>67</v>
      </c>
      <c r="S1469" t="s">
        <v>67</v>
      </c>
      <c r="T1469" s="2" t="s">
        <v>504</v>
      </c>
      <c r="U1469" s="2" t="s">
        <v>505</v>
      </c>
      <c r="V1469">
        <v>606</v>
      </c>
      <c r="W1469" s="2" t="s">
        <v>2389</v>
      </c>
      <c r="X1469">
        <v>36000</v>
      </c>
      <c r="Y1469">
        <v>36000</v>
      </c>
      <c r="AD1469">
        <v>25200</v>
      </c>
      <c r="AF1469">
        <v>0</v>
      </c>
      <c r="AG1469">
        <v>10800</v>
      </c>
      <c r="AL1469" s="5">
        <v>72000</v>
      </c>
      <c r="AM1469">
        <v>0</v>
      </c>
      <c r="AN1469">
        <v>0</v>
      </c>
      <c r="AO1469">
        <v>36000</v>
      </c>
      <c r="AP1469">
        <v>36000</v>
      </c>
      <c r="AS1469">
        <v>25200</v>
      </c>
      <c r="AU1469">
        <v>10800</v>
      </c>
      <c r="AZ1469" s="5">
        <v>72000</v>
      </c>
      <c r="BA1469" s="5">
        <v>72000</v>
      </c>
      <c r="BB1469" s="5">
        <v>72000</v>
      </c>
      <c r="BF1469" s="5">
        <v>0</v>
      </c>
      <c r="BG1469">
        <v>20190531</v>
      </c>
      <c r="BH1469" s="9" t="str">
        <f t="shared" si="66"/>
        <v>2019</v>
      </c>
      <c r="BI1469" t="str">
        <f>MID(Merge1[[#This Row],[OC_DATA_INIZIO_PROGETTO]],5,2)</f>
        <v>05</v>
      </c>
      <c r="BJ1469">
        <v>20220210</v>
      </c>
      <c r="BK1469" t="str">
        <f t="shared" si="67"/>
        <v>2022</v>
      </c>
      <c r="BL1469" t="str">
        <f>MID(Merge1[[#This Row],[OC_DATA_FINE_PROGETTO_PREVISTA]],5,2)</f>
        <v>02</v>
      </c>
      <c r="BM1469" s="8">
        <f>(Merge1[[#This Row],[Colonna2]]-Merge1[[#This Row],[Colonna1]])*12+Merge1[[#This Row],[Colonna22]]-Merge1[[#This Row],[Colonna12]]</f>
        <v>33</v>
      </c>
      <c r="BO1469" t="str">
        <f t="shared" si="68"/>
        <v/>
      </c>
      <c r="BP1469" s="2" t="s">
        <v>86</v>
      </c>
      <c r="BQ1469" s="2" t="s">
        <v>76</v>
      </c>
      <c r="BR1469" s="2" t="s">
        <v>77</v>
      </c>
      <c r="BS1469" s="2" t="s">
        <v>773</v>
      </c>
      <c r="BT1469" s="2" t="s">
        <v>774</v>
      </c>
    </row>
    <row r="1470" spans="1:72" x14ac:dyDescent="0.35">
      <c r="A1470" s="2" t="s">
        <v>6622</v>
      </c>
      <c r="B1470" s="2" t="s">
        <v>6623</v>
      </c>
      <c r="C1470" s="2" t="s">
        <v>6624</v>
      </c>
      <c r="D1470" s="2" t="s">
        <v>6625</v>
      </c>
      <c r="E1470" s="2" t="s">
        <v>6626</v>
      </c>
      <c r="F1470">
        <v>3</v>
      </c>
      <c r="G1470" s="2" t="s">
        <v>102</v>
      </c>
      <c r="H1470">
        <v>7</v>
      </c>
      <c r="I1470" s="2" t="s">
        <v>770</v>
      </c>
      <c r="J1470">
        <v>19</v>
      </c>
      <c r="K1470" s="2" t="s">
        <v>771</v>
      </c>
      <c r="L1470">
        <v>9</v>
      </c>
      <c r="M1470" s="2" t="s">
        <v>98</v>
      </c>
      <c r="N1470">
        <v>26</v>
      </c>
      <c r="O1470" s="2" t="s">
        <v>1770</v>
      </c>
      <c r="P1470">
        <v>102</v>
      </c>
      <c r="Q1470" s="2" t="s">
        <v>5448</v>
      </c>
      <c r="R1470" t="s">
        <v>67</v>
      </c>
      <c r="S1470" t="s">
        <v>67</v>
      </c>
      <c r="T1470" s="2" t="s">
        <v>504</v>
      </c>
      <c r="U1470" s="2" t="s">
        <v>505</v>
      </c>
      <c r="V1470">
        <v>609</v>
      </c>
      <c r="W1470" s="2" t="s">
        <v>2413</v>
      </c>
      <c r="X1470">
        <v>36000</v>
      </c>
      <c r="Y1470">
        <v>36000</v>
      </c>
      <c r="AD1470">
        <v>25200</v>
      </c>
      <c r="AF1470">
        <v>0</v>
      </c>
      <c r="AG1470">
        <v>10800</v>
      </c>
      <c r="AL1470" s="5">
        <v>72000</v>
      </c>
      <c r="AM1470">
        <v>0</v>
      </c>
      <c r="AN1470">
        <v>0</v>
      </c>
      <c r="AO1470">
        <v>36000</v>
      </c>
      <c r="AP1470">
        <v>36000</v>
      </c>
      <c r="AS1470">
        <v>25200</v>
      </c>
      <c r="AU1470">
        <v>10800</v>
      </c>
      <c r="AZ1470" s="5">
        <v>72000</v>
      </c>
      <c r="BA1470" s="5">
        <v>72000</v>
      </c>
      <c r="BB1470" s="5">
        <v>72000</v>
      </c>
      <c r="BF1470" s="5">
        <v>0</v>
      </c>
      <c r="BG1470">
        <v>20200521</v>
      </c>
      <c r="BH1470" s="9" t="str">
        <f t="shared" si="66"/>
        <v>2020</v>
      </c>
      <c r="BI1470" t="str">
        <f>MID(Merge1[[#This Row],[OC_DATA_INIZIO_PROGETTO]],5,2)</f>
        <v>05</v>
      </c>
      <c r="BJ1470">
        <v>20220228</v>
      </c>
      <c r="BK1470" t="str">
        <f t="shared" si="67"/>
        <v>2022</v>
      </c>
      <c r="BL1470" t="str">
        <f>MID(Merge1[[#This Row],[OC_DATA_FINE_PROGETTO_PREVISTA]],5,2)</f>
        <v>02</v>
      </c>
      <c r="BM1470" s="8">
        <f>(Merge1[[#This Row],[Colonna2]]-Merge1[[#This Row],[Colonna1]])*12+Merge1[[#This Row],[Colonna22]]-Merge1[[#This Row],[Colonna12]]</f>
        <v>21</v>
      </c>
      <c r="BO1470" t="str">
        <f t="shared" si="68"/>
        <v/>
      </c>
      <c r="BP1470" s="2" t="s">
        <v>86</v>
      </c>
      <c r="BQ1470" s="2" t="s">
        <v>76</v>
      </c>
      <c r="BR1470" s="2" t="s">
        <v>77</v>
      </c>
      <c r="BS1470" s="2" t="s">
        <v>773</v>
      </c>
      <c r="BT1470" s="2" t="s">
        <v>774</v>
      </c>
    </row>
    <row r="1471" spans="1:72" x14ac:dyDescent="0.35">
      <c r="A1471" s="2" t="s">
        <v>10937</v>
      </c>
      <c r="B1471" s="2" t="s">
        <v>10938</v>
      </c>
      <c r="C1471" s="2" t="s">
        <v>10939</v>
      </c>
      <c r="D1471" s="2" t="s">
        <v>10940</v>
      </c>
      <c r="E1471" s="2" t="s">
        <v>10941</v>
      </c>
      <c r="F1471">
        <v>1</v>
      </c>
      <c r="G1471" s="2" t="s">
        <v>151</v>
      </c>
      <c r="H1471">
        <v>7</v>
      </c>
      <c r="I1471" s="2" t="s">
        <v>770</v>
      </c>
      <c r="J1471">
        <v>99</v>
      </c>
      <c r="K1471" s="2" t="s">
        <v>81</v>
      </c>
      <c r="L1471">
        <v>8</v>
      </c>
      <c r="M1471" s="2" t="s">
        <v>112</v>
      </c>
      <c r="N1471">
        <v>62</v>
      </c>
      <c r="O1471" s="2" t="s">
        <v>2450</v>
      </c>
      <c r="P1471">
        <v>999</v>
      </c>
      <c r="Q1471" s="2" t="s">
        <v>3522</v>
      </c>
      <c r="R1471" t="s">
        <v>67</v>
      </c>
      <c r="S1471" t="s">
        <v>67</v>
      </c>
      <c r="T1471" s="2" t="s">
        <v>1986</v>
      </c>
      <c r="U1471" s="2" t="s">
        <v>1987</v>
      </c>
      <c r="V1471">
        <v>924</v>
      </c>
      <c r="W1471" s="2" t="s">
        <v>634</v>
      </c>
      <c r="X1471">
        <v>36000</v>
      </c>
      <c r="Y1471">
        <v>36000</v>
      </c>
      <c r="AD1471">
        <v>25200</v>
      </c>
      <c r="AF1471">
        <v>0</v>
      </c>
      <c r="AG1471">
        <v>10800</v>
      </c>
      <c r="AK1471">
        <v>48000</v>
      </c>
      <c r="AL1471" s="5">
        <v>72000</v>
      </c>
      <c r="AM1471">
        <v>0</v>
      </c>
      <c r="AN1471">
        <v>0</v>
      </c>
      <c r="AO1471">
        <v>36000</v>
      </c>
      <c r="AP1471">
        <v>36000</v>
      </c>
      <c r="AS1471">
        <v>25200</v>
      </c>
      <c r="AU1471">
        <v>10800</v>
      </c>
      <c r="AY1471">
        <v>48000</v>
      </c>
      <c r="AZ1471" s="5">
        <v>72000</v>
      </c>
      <c r="BA1471" s="5">
        <v>72000</v>
      </c>
      <c r="BB1471" s="5">
        <v>72000</v>
      </c>
      <c r="BF1471" s="5">
        <v>0</v>
      </c>
      <c r="BG1471">
        <v>20200923</v>
      </c>
      <c r="BH1471" s="9" t="str">
        <f t="shared" si="66"/>
        <v>2020</v>
      </c>
      <c r="BI1471" t="str">
        <f>MID(Merge1[[#This Row],[OC_DATA_INIZIO_PROGETTO]],5,2)</f>
        <v>09</v>
      </c>
      <c r="BJ1471">
        <v>20210923</v>
      </c>
      <c r="BK1471" t="str">
        <f t="shared" si="67"/>
        <v>2021</v>
      </c>
      <c r="BL1471" t="str">
        <f>MID(Merge1[[#This Row],[OC_DATA_FINE_PROGETTO_PREVISTA]],5,2)</f>
        <v>09</v>
      </c>
      <c r="BM1471" s="8">
        <f>(Merge1[[#This Row],[Colonna2]]-Merge1[[#This Row],[Colonna1]])*12+Merge1[[#This Row],[Colonna22]]-Merge1[[#This Row],[Colonna12]]</f>
        <v>12</v>
      </c>
      <c r="BN1471">
        <v>20210923</v>
      </c>
      <c r="BO1471" t="str">
        <f t="shared" si="68"/>
        <v>2021</v>
      </c>
      <c r="BP1471" s="2" t="s">
        <v>86</v>
      </c>
      <c r="BQ1471" s="2" t="s">
        <v>76</v>
      </c>
      <c r="BR1471" s="2" t="s">
        <v>77</v>
      </c>
      <c r="BS1471" s="2" t="s">
        <v>2387</v>
      </c>
      <c r="BT1471" s="2" t="s">
        <v>510</v>
      </c>
    </row>
    <row r="1472" spans="1:72" x14ac:dyDescent="0.35">
      <c r="A1472" s="2" t="s">
        <v>24478</v>
      </c>
      <c r="B1472" s="2" t="s">
        <v>24477</v>
      </c>
      <c r="C1472" s="2" t="s">
        <v>24474</v>
      </c>
      <c r="D1472" s="2" t="s">
        <v>24474</v>
      </c>
      <c r="E1472" s="2" t="s">
        <v>24479</v>
      </c>
      <c r="F1472">
        <v>1</v>
      </c>
      <c r="G1472" s="2" t="s">
        <v>151</v>
      </c>
      <c r="H1472">
        <v>2</v>
      </c>
      <c r="I1472" s="2" t="s">
        <v>430</v>
      </c>
      <c r="J1472">
        <v>12</v>
      </c>
      <c r="K1472" s="2" t="s">
        <v>437</v>
      </c>
      <c r="L1472">
        <v>8</v>
      </c>
      <c r="M1472" s="2" t="s">
        <v>112</v>
      </c>
      <c r="N1472">
        <v>61</v>
      </c>
      <c r="O1472" s="2" t="s">
        <v>113</v>
      </c>
      <c r="P1472">
        <v>617</v>
      </c>
      <c r="Q1472" s="2" t="s">
        <v>5498</v>
      </c>
      <c r="R1472" t="s">
        <v>67</v>
      </c>
      <c r="S1472" t="s">
        <v>67</v>
      </c>
      <c r="T1472" s="2" t="s">
        <v>91</v>
      </c>
      <c r="U1472" s="2" t="s">
        <v>92</v>
      </c>
      <c r="V1472">
        <v>0</v>
      </c>
      <c r="W1472" s="2" t="s">
        <v>97</v>
      </c>
      <c r="AD1472">
        <v>72000</v>
      </c>
      <c r="AF1472">
        <v>0</v>
      </c>
      <c r="AL1472" s="5">
        <v>72000</v>
      </c>
      <c r="AM1472">
        <v>0</v>
      </c>
      <c r="AN1472">
        <v>0</v>
      </c>
      <c r="AS1472">
        <v>72000</v>
      </c>
      <c r="AZ1472" s="5">
        <v>72000</v>
      </c>
      <c r="BA1472" s="5">
        <v>72000</v>
      </c>
      <c r="BB1472" s="5">
        <v>72000</v>
      </c>
      <c r="BF1472" s="5">
        <v>0</v>
      </c>
      <c r="BG1472">
        <v>20140101</v>
      </c>
      <c r="BH1472" s="9" t="str">
        <f t="shared" si="66"/>
        <v>2014</v>
      </c>
      <c r="BI1472" t="str">
        <f>MID(Merge1[[#This Row],[OC_DATA_INIZIO_PROGETTO]],5,2)</f>
        <v>01</v>
      </c>
      <c r="BJ1472">
        <v>20170101</v>
      </c>
      <c r="BK1472" t="str">
        <f t="shared" si="67"/>
        <v>2017</v>
      </c>
      <c r="BL1472" t="str">
        <f>MID(Merge1[[#This Row],[OC_DATA_FINE_PROGETTO_PREVISTA]],5,2)</f>
        <v>01</v>
      </c>
      <c r="BM1472" s="8">
        <f>(Merge1[[#This Row],[Colonna2]]-Merge1[[#This Row],[Colonna1]])*12+Merge1[[#This Row],[Colonna22]]-Merge1[[#This Row],[Colonna12]]</f>
        <v>36</v>
      </c>
      <c r="BO1472" t="str">
        <f t="shared" si="68"/>
        <v/>
      </c>
      <c r="BP1472" s="2" t="s">
        <v>86</v>
      </c>
      <c r="BQ1472" s="2" t="s">
        <v>76</v>
      </c>
      <c r="BR1472" s="2" t="s">
        <v>77</v>
      </c>
      <c r="BS1472" s="2" t="s">
        <v>434</v>
      </c>
      <c r="BT1472" s="2" t="s">
        <v>435</v>
      </c>
    </row>
    <row r="1473" spans="1:72" x14ac:dyDescent="0.35">
      <c r="A1473" s="2" t="s">
        <v>6576</v>
      </c>
      <c r="B1473" s="2" t="s">
        <v>6577</v>
      </c>
      <c r="C1473" s="2" t="s">
        <v>6578</v>
      </c>
      <c r="D1473" s="2" t="s">
        <v>6579</v>
      </c>
      <c r="E1473" s="2" t="s">
        <v>6580</v>
      </c>
      <c r="F1473">
        <v>3</v>
      </c>
      <c r="G1473" s="2" t="s">
        <v>102</v>
      </c>
      <c r="H1473">
        <v>7</v>
      </c>
      <c r="I1473" s="2" t="s">
        <v>770</v>
      </c>
      <c r="J1473">
        <v>19</v>
      </c>
      <c r="K1473" s="2" t="s">
        <v>771</v>
      </c>
      <c r="L1473">
        <v>9</v>
      </c>
      <c r="M1473" s="2" t="s">
        <v>98</v>
      </c>
      <c r="N1473">
        <v>26</v>
      </c>
      <c r="O1473" s="2" t="s">
        <v>1770</v>
      </c>
      <c r="P1473">
        <v>102</v>
      </c>
      <c r="Q1473" s="2" t="s">
        <v>5448</v>
      </c>
      <c r="R1473" t="s">
        <v>67</v>
      </c>
      <c r="S1473" t="s">
        <v>67</v>
      </c>
      <c r="T1473" s="2" t="s">
        <v>504</v>
      </c>
      <c r="U1473" s="2" t="s">
        <v>505</v>
      </c>
      <c r="V1473">
        <v>608</v>
      </c>
      <c r="W1473" s="2" t="s">
        <v>2625</v>
      </c>
      <c r="X1473">
        <v>35999.910000000003</v>
      </c>
      <c r="Y1473">
        <v>35999.910000000003</v>
      </c>
      <c r="AD1473">
        <v>25199.93</v>
      </c>
      <c r="AF1473">
        <v>0</v>
      </c>
      <c r="AG1473">
        <v>10799.96</v>
      </c>
      <c r="AL1473" s="5">
        <v>71999.8</v>
      </c>
      <c r="AM1473">
        <v>0</v>
      </c>
      <c r="AN1473">
        <v>0</v>
      </c>
      <c r="AO1473">
        <v>35999.910000000003</v>
      </c>
      <c r="AP1473">
        <v>35999.910000000003</v>
      </c>
      <c r="AS1473">
        <v>25199.93</v>
      </c>
      <c r="AU1473">
        <v>10799.96</v>
      </c>
      <c r="AZ1473" s="5">
        <v>71999.8</v>
      </c>
      <c r="BA1473" s="5">
        <v>71999.8</v>
      </c>
      <c r="BB1473" s="5">
        <v>71999.8</v>
      </c>
      <c r="BC1473" s="5">
        <v>7070.2</v>
      </c>
      <c r="BD1473" s="5">
        <v>7070.2</v>
      </c>
      <c r="BE1473" s="5">
        <v>0</v>
      </c>
      <c r="BF1473" s="5">
        <v>0</v>
      </c>
      <c r="BG1473">
        <v>20190531</v>
      </c>
      <c r="BH1473" s="9" t="str">
        <f t="shared" si="66"/>
        <v>2019</v>
      </c>
      <c r="BI1473" t="str">
        <f>MID(Merge1[[#This Row],[OC_DATA_INIZIO_PROGETTO]],5,2)</f>
        <v>05</v>
      </c>
      <c r="BJ1473">
        <v>20211110</v>
      </c>
      <c r="BK1473" t="str">
        <f t="shared" si="67"/>
        <v>2021</v>
      </c>
      <c r="BL1473" t="str">
        <f>MID(Merge1[[#This Row],[OC_DATA_FINE_PROGETTO_PREVISTA]],5,2)</f>
        <v>11</v>
      </c>
      <c r="BM1473" s="8">
        <f>(Merge1[[#This Row],[Colonna2]]-Merge1[[#This Row],[Colonna1]])*12+Merge1[[#This Row],[Colonna22]]-Merge1[[#This Row],[Colonna12]]</f>
        <v>30</v>
      </c>
      <c r="BO1473" t="str">
        <f t="shared" si="68"/>
        <v/>
      </c>
      <c r="BP1473" s="2" t="s">
        <v>76</v>
      </c>
      <c r="BQ1473" s="2" t="s">
        <v>76</v>
      </c>
      <c r="BR1473" s="2" t="s">
        <v>77</v>
      </c>
      <c r="BS1473" s="2" t="s">
        <v>773</v>
      </c>
      <c r="BT1473" s="2" t="s">
        <v>774</v>
      </c>
    </row>
    <row r="1474" spans="1:72" x14ac:dyDescent="0.35">
      <c r="A1474" s="2" t="s">
        <v>6602</v>
      </c>
      <c r="B1474" s="2" t="s">
        <v>6603</v>
      </c>
      <c r="C1474" s="2" t="s">
        <v>6604</v>
      </c>
      <c r="D1474" s="2" t="s">
        <v>6605</v>
      </c>
      <c r="E1474" s="2" t="s">
        <v>6606</v>
      </c>
      <c r="F1474">
        <v>3</v>
      </c>
      <c r="G1474" s="2" t="s">
        <v>102</v>
      </c>
      <c r="H1474">
        <v>7</v>
      </c>
      <c r="I1474" s="2" t="s">
        <v>770</v>
      </c>
      <c r="J1474">
        <v>19</v>
      </c>
      <c r="K1474" s="2" t="s">
        <v>771</v>
      </c>
      <c r="L1474">
        <v>9</v>
      </c>
      <c r="M1474" s="2" t="s">
        <v>98</v>
      </c>
      <c r="N1474">
        <v>26</v>
      </c>
      <c r="O1474" s="2" t="s">
        <v>1770</v>
      </c>
      <c r="P1474">
        <v>102</v>
      </c>
      <c r="Q1474" s="2" t="s">
        <v>5448</v>
      </c>
      <c r="R1474" t="s">
        <v>67</v>
      </c>
      <c r="S1474" t="s">
        <v>67</v>
      </c>
      <c r="T1474" s="2" t="s">
        <v>504</v>
      </c>
      <c r="U1474" s="2" t="s">
        <v>505</v>
      </c>
      <c r="V1474">
        <v>609</v>
      </c>
      <c r="W1474" s="2" t="s">
        <v>2413</v>
      </c>
      <c r="X1474">
        <v>35999.910000000003</v>
      </c>
      <c r="Y1474">
        <v>35999.910000000003</v>
      </c>
      <c r="AD1474">
        <v>25199.93</v>
      </c>
      <c r="AF1474">
        <v>0</v>
      </c>
      <c r="AG1474">
        <v>10799.96</v>
      </c>
      <c r="AL1474" s="5">
        <v>71999.8</v>
      </c>
      <c r="AM1474">
        <v>0</v>
      </c>
      <c r="AN1474">
        <v>0</v>
      </c>
      <c r="AO1474">
        <v>35999.910000000003</v>
      </c>
      <c r="AP1474">
        <v>35999.910000000003</v>
      </c>
      <c r="AS1474">
        <v>25199.93</v>
      </c>
      <c r="AU1474">
        <v>10799.96</v>
      </c>
      <c r="AZ1474" s="5">
        <v>71999.8</v>
      </c>
      <c r="BA1474" s="5">
        <v>71999.8</v>
      </c>
      <c r="BB1474" s="5">
        <v>71999.8</v>
      </c>
      <c r="BF1474" s="5">
        <v>0</v>
      </c>
      <c r="BG1474">
        <v>20190531</v>
      </c>
      <c r="BH1474" s="9" t="str">
        <f t="shared" ref="BH1474:BH1537" si="69">LEFT(BG:BG,4)</f>
        <v>2019</v>
      </c>
      <c r="BI1474" t="str">
        <f>MID(Merge1[[#This Row],[OC_DATA_INIZIO_PROGETTO]],5,2)</f>
        <v>05</v>
      </c>
      <c r="BJ1474">
        <v>20220210</v>
      </c>
      <c r="BK1474" t="str">
        <f t="shared" ref="BK1474:BK1537" si="70">LEFT(BJ:BJ,4)</f>
        <v>2022</v>
      </c>
      <c r="BL1474" t="str">
        <f>MID(Merge1[[#This Row],[OC_DATA_FINE_PROGETTO_PREVISTA]],5,2)</f>
        <v>02</v>
      </c>
      <c r="BM1474" s="8">
        <f>(Merge1[[#This Row],[Colonna2]]-Merge1[[#This Row],[Colonna1]])*12+Merge1[[#This Row],[Colonna22]]-Merge1[[#This Row],[Colonna12]]</f>
        <v>33</v>
      </c>
      <c r="BO1474" t="str">
        <f t="shared" ref="BO1474:BO1537" si="71">LEFT(BN:BN,4)</f>
        <v/>
      </c>
      <c r="BP1474" s="2" t="s">
        <v>86</v>
      </c>
      <c r="BQ1474" s="2" t="s">
        <v>76</v>
      </c>
      <c r="BR1474" s="2" t="s">
        <v>77</v>
      </c>
      <c r="BS1474" s="2" t="s">
        <v>773</v>
      </c>
      <c r="BT1474" s="2" t="s">
        <v>774</v>
      </c>
    </row>
    <row r="1475" spans="1:72" x14ac:dyDescent="0.35">
      <c r="A1475" s="2" t="s">
        <v>6617</v>
      </c>
      <c r="B1475" s="2" t="s">
        <v>6618</v>
      </c>
      <c r="C1475" s="2" t="s">
        <v>6619</v>
      </c>
      <c r="D1475" s="2" t="s">
        <v>6620</v>
      </c>
      <c r="E1475" s="2" t="s">
        <v>6621</v>
      </c>
      <c r="F1475">
        <v>3</v>
      </c>
      <c r="G1475" s="2" t="s">
        <v>102</v>
      </c>
      <c r="H1475">
        <v>7</v>
      </c>
      <c r="I1475" s="2" t="s">
        <v>770</v>
      </c>
      <c r="J1475">
        <v>19</v>
      </c>
      <c r="K1475" s="2" t="s">
        <v>771</v>
      </c>
      <c r="L1475">
        <v>9</v>
      </c>
      <c r="M1475" s="2" t="s">
        <v>98</v>
      </c>
      <c r="N1475">
        <v>26</v>
      </c>
      <c r="O1475" s="2" t="s">
        <v>1770</v>
      </c>
      <c r="P1475">
        <v>102</v>
      </c>
      <c r="Q1475" s="2" t="s">
        <v>5448</v>
      </c>
      <c r="R1475" t="s">
        <v>67</v>
      </c>
      <c r="S1475" t="s">
        <v>67</v>
      </c>
      <c r="T1475" s="2" t="s">
        <v>504</v>
      </c>
      <c r="U1475" s="2" t="s">
        <v>505</v>
      </c>
      <c r="V1475">
        <v>609</v>
      </c>
      <c r="W1475" s="2" t="s">
        <v>2413</v>
      </c>
      <c r="X1475">
        <v>35999.910000000003</v>
      </c>
      <c r="Y1475">
        <v>35999.910000000003</v>
      </c>
      <c r="AD1475">
        <v>25199.93</v>
      </c>
      <c r="AF1475">
        <v>0</v>
      </c>
      <c r="AG1475">
        <v>10799.96</v>
      </c>
      <c r="AL1475" s="5">
        <v>71999.8</v>
      </c>
      <c r="AM1475">
        <v>0</v>
      </c>
      <c r="AN1475">
        <v>0</v>
      </c>
      <c r="AO1475">
        <v>35999.910000000003</v>
      </c>
      <c r="AP1475">
        <v>35999.910000000003</v>
      </c>
      <c r="AS1475">
        <v>25199.93</v>
      </c>
      <c r="AU1475">
        <v>10799.96</v>
      </c>
      <c r="AZ1475" s="5">
        <v>71999.8</v>
      </c>
      <c r="BA1475" s="5">
        <v>71999.8</v>
      </c>
      <c r="BB1475" s="5">
        <v>71999.8</v>
      </c>
      <c r="BF1475" s="5">
        <v>0</v>
      </c>
      <c r="BG1475">
        <v>20190531</v>
      </c>
      <c r="BH1475" s="9" t="str">
        <f t="shared" si="69"/>
        <v>2019</v>
      </c>
      <c r="BI1475" t="str">
        <f>MID(Merge1[[#This Row],[OC_DATA_INIZIO_PROGETTO]],5,2)</f>
        <v>05</v>
      </c>
      <c r="BJ1475">
        <v>20211110</v>
      </c>
      <c r="BK1475" t="str">
        <f t="shared" si="70"/>
        <v>2021</v>
      </c>
      <c r="BL1475" t="str">
        <f>MID(Merge1[[#This Row],[OC_DATA_FINE_PROGETTO_PREVISTA]],5,2)</f>
        <v>11</v>
      </c>
      <c r="BM1475" s="8">
        <f>(Merge1[[#This Row],[Colonna2]]-Merge1[[#This Row],[Colonna1]])*12+Merge1[[#This Row],[Colonna22]]-Merge1[[#This Row],[Colonna12]]</f>
        <v>30</v>
      </c>
      <c r="BO1475" t="str">
        <f t="shared" si="71"/>
        <v/>
      </c>
      <c r="BP1475" s="2" t="s">
        <v>86</v>
      </c>
      <c r="BQ1475" s="2" t="s">
        <v>76</v>
      </c>
      <c r="BR1475" s="2" t="s">
        <v>77</v>
      </c>
      <c r="BS1475" s="2" t="s">
        <v>773</v>
      </c>
      <c r="BT1475" s="2" t="s">
        <v>774</v>
      </c>
    </row>
    <row r="1476" spans="1:72" x14ac:dyDescent="0.35">
      <c r="A1476" s="2" t="s">
        <v>6581</v>
      </c>
      <c r="B1476" s="2" t="s">
        <v>6582</v>
      </c>
      <c r="C1476" s="2" t="s">
        <v>6583</v>
      </c>
      <c r="D1476" s="2" t="s">
        <v>6584</v>
      </c>
      <c r="E1476" s="2" t="s">
        <v>6585</v>
      </c>
      <c r="F1476">
        <v>3</v>
      </c>
      <c r="G1476" s="2" t="s">
        <v>102</v>
      </c>
      <c r="H1476">
        <v>7</v>
      </c>
      <c r="I1476" s="2" t="s">
        <v>770</v>
      </c>
      <c r="J1476">
        <v>19</v>
      </c>
      <c r="K1476" s="2" t="s">
        <v>771</v>
      </c>
      <c r="L1476">
        <v>9</v>
      </c>
      <c r="M1476" s="2" t="s">
        <v>98</v>
      </c>
      <c r="N1476">
        <v>26</v>
      </c>
      <c r="O1476" s="2" t="s">
        <v>1770</v>
      </c>
      <c r="P1476">
        <v>102</v>
      </c>
      <c r="Q1476" s="2" t="s">
        <v>5448</v>
      </c>
      <c r="R1476" t="s">
        <v>67</v>
      </c>
      <c r="S1476" t="s">
        <v>67</v>
      </c>
      <c r="T1476" s="2" t="s">
        <v>504</v>
      </c>
      <c r="U1476" s="2" t="s">
        <v>505</v>
      </c>
      <c r="V1476">
        <v>609</v>
      </c>
      <c r="W1476" s="2" t="s">
        <v>2413</v>
      </c>
      <c r="X1476">
        <v>35999.89</v>
      </c>
      <c r="Y1476">
        <v>35999.89</v>
      </c>
      <c r="AD1476">
        <v>25199.919999999998</v>
      </c>
      <c r="AF1476">
        <v>0</v>
      </c>
      <c r="AG1476">
        <v>10799.94</v>
      </c>
      <c r="AL1476" s="5">
        <v>71999.75</v>
      </c>
      <c r="AM1476">
        <v>0</v>
      </c>
      <c r="AN1476">
        <v>0</v>
      </c>
      <c r="AO1476">
        <v>35999.89</v>
      </c>
      <c r="AP1476">
        <v>35999.89</v>
      </c>
      <c r="AS1476">
        <v>25199.919999999998</v>
      </c>
      <c r="AU1476">
        <v>10799.94</v>
      </c>
      <c r="AZ1476" s="5">
        <v>71999.75</v>
      </c>
      <c r="BA1476" s="5">
        <v>71999.75</v>
      </c>
      <c r="BB1476" s="5">
        <v>71999.75</v>
      </c>
      <c r="BF1476" s="5">
        <v>0</v>
      </c>
      <c r="BG1476">
        <v>20190531</v>
      </c>
      <c r="BH1476" s="9" t="str">
        <f t="shared" si="69"/>
        <v>2019</v>
      </c>
      <c r="BI1476" t="str">
        <f>MID(Merge1[[#This Row],[OC_DATA_INIZIO_PROGETTO]],5,2)</f>
        <v>05</v>
      </c>
      <c r="BJ1476">
        <v>20211117</v>
      </c>
      <c r="BK1476" t="str">
        <f t="shared" si="70"/>
        <v>2021</v>
      </c>
      <c r="BL1476" t="str">
        <f>MID(Merge1[[#This Row],[OC_DATA_FINE_PROGETTO_PREVISTA]],5,2)</f>
        <v>11</v>
      </c>
      <c r="BM1476" s="8">
        <f>(Merge1[[#This Row],[Colonna2]]-Merge1[[#This Row],[Colonna1]])*12+Merge1[[#This Row],[Colonna22]]-Merge1[[#This Row],[Colonna12]]</f>
        <v>30</v>
      </c>
      <c r="BO1476" t="str">
        <f t="shared" si="71"/>
        <v/>
      </c>
      <c r="BP1476" s="2" t="s">
        <v>86</v>
      </c>
      <c r="BQ1476" s="2" t="s">
        <v>76</v>
      </c>
      <c r="BR1476" s="2" t="s">
        <v>77</v>
      </c>
      <c r="BS1476" s="2" t="s">
        <v>773</v>
      </c>
      <c r="BT1476" s="2" t="s">
        <v>774</v>
      </c>
    </row>
    <row r="1477" spans="1:72" x14ac:dyDescent="0.35">
      <c r="A1477" s="2" t="s">
        <v>6597</v>
      </c>
      <c r="B1477" s="2" t="s">
        <v>6598</v>
      </c>
      <c r="C1477" s="2" t="s">
        <v>6599</v>
      </c>
      <c r="D1477" s="2" t="s">
        <v>6600</v>
      </c>
      <c r="E1477" s="2" t="s">
        <v>6601</v>
      </c>
      <c r="F1477">
        <v>3</v>
      </c>
      <c r="G1477" s="2" t="s">
        <v>102</v>
      </c>
      <c r="H1477">
        <v>7</v>
      </c>
      <c r="I1477" s="2" t="s">
        <v>770</v>
      </c>
      <c r="J1477">
        <v>19</v>
      </c>
      <c r="K1477" s="2" t="s">
        <v>771</v>
      </c>
      <c r="L1477">
        <v>9</v>
      </c>
      <c r="M1477" s="2" t="s">
        <v>98</v>
      </c>
      <c r="N1477">
        <v>26</v>
      </c>
      <c r="O1477" s="2" t="s">
        <v>1770</v>
      </c>
      <c r="P1477">
        <v>102</v>
      </c>
      <c r="Q1477" s="2" t="s">
        <v>5448</v>
      </c>
      <c r="R1477" t="s">
        <v>67</v>
      </c>
      <c r="S1477" t="s">
        <v>67</v>
      </c>
      <c r="T1477" s="2" t="s">
        <v>504</v>
      </c>
      <c r="U1477" s="2" t="s">
        <v>505</v>
      </c>
      <c r="V1477">
        <v>602</v>
      </c>
      <c r="W1477" s="2" t="s">
        <v>2416</v>
      </c>
      <c r="X1477">
        <v>35999.74</v>
      </c>
      <c r="Y1477">
        <v>35999.74</v>
      </c>
      <c r="AD1477">
        <v>25199.81</v>
      </c>
      <c r="AF1477">
        <v>0</v>
      </c>
      <c r="AG1477">
        <v>10799.9</v>
      </c>
      <c r="AL1477" s="5">
        <v>71999.45</v>
      </c>
      <c r="AM1477">
        <v>0</v>
      </c>
      <c r="AN1477">
        <v>0</v>
      </c>
      <c r="AO1477">
        <v>35999.74</v>
      </c>
      <c r="AP1477">
        <v>35999.74</v>
      </c>
      <c r="AS1477">
        <v>25199.81</v>
      </c>
      <c r="AU1477">
        <v>10799.9</v>
      </c>
      <c r="AZ1477" s="5">
        <v>71999.45</v>
      </c>
      <c r="BA1477" s="5">
        <v>71999.45</v>
      </c>
      <c r="BB1477" s="5">
        <v>71999.45</v>
      </c>
      <c r="BF1477" s="5">
        <v>0</v>
      </c>
      <c r="BG1477">
        <v>20190531</v>
      </c>
      <c r="BH1477" s="9" t="str">
        <f t="shared" si="69"/>
        <v>2019</v>
      </c>
      <c r="BI1477" t="str">
        <f>MID(Merge1[[#This Row],[OC_DATA_INIZIO_PROGETTO]],5,2)</f>
        <v>05</v>
      </c>
      <c r="BJ1477">
        <v>20211117</v>
      </c>
      <c r="BK1477" t="str">
        <f t="shared" si="70"/>
        <v>2021</v>
      </c>
      <c r="BL1477" t="str">
        <f>MID(Merge1[[#This Row],[OC_DATA_FINE_PROGETTO_PREVISTA]],5,2)</f>
        <v>11</v>
      </c>
      <c r="BM1477" s="8">
        <f>(Merge1[[#This Row],[Colonna2]]-Merge1[[#This Row],[Colonna1]])*12+Merge1[[#This Row],[Colonna22]]-Merge1[[#This Row],[Colonna12]]</f>
        <v>30</v>
      </c>
      <c r="BO1477" t="str">
        <f t="shared" si="71"/>
        <v/>
      </c>
      <c r="BP1477" s="2" t="s">
        <v>86</v>
      </c>
      <c r="BQ1477" s="2" t="s">
        <v>76</v>
      </c>
      <c r="BR1477" s="2" t="s">
        <v>77</v>
      </c>
      <c r="BS1477" s="2" t="s">
        <v>773</v>
      </c>
      <c r="BT1477" s="2" t="s">
        <v>774</v>
      </c>
    </row>
    <row r="1478" spans="1:72" x14ac:dyDescent="0.35">
      <c r="A1478" s="2" t="s">
        <v>6586</v>
      </c>
      <c r="B1478" s="2" t="s">
        <v>6587</v>
      </c>
      <c r="C1478" s="2" t="s">
        <v>6588</v>
      </c>
      <c r="D1478" s="2" t="s">
        <v>6589</v>
      </c>
      <c r="E1478" s="2" t="s">
        <v>6590</v>
      </c>
      <c r="F1478">
        <v>3</v>
      </c>
      <c r="G1478" s="2" t="s">
        <v>102</v>
      </c>
      <c r="H1478">
        <v>7</v>
      </c>
      <c r="I1478" s="2" t="s">
        <v>770</v>
      </c>
      <c r="J1478">
        <v>19</v>
      </c>
      <c r="K1478" s="2" t="s">
        <v>771</v>
      </c>
      <c r="L1478">
        <v>9</v>
      </c>
      <c r="M1478" s="2" t="s">
        <v>98</v>
      </c>
      <c r="N1478">
        <v>26</v>
      </c>
      <c r="O1478" s="2" t="s">
        <v>1770</v>
      </c>
      <c r="P1478">
        <v>102</v>
      </c>
      <c r="Q1478" s="2" t="s">
        <v>5448</v>
      </c>
      <c r="R1478" t="s">
        <v>67</v>
      </c>
      <c r="S1478" t="s">
        <v>67</v>
      </c>
      <c r="T1478" s="2" t="s">
        <v>504</v>
      </c>
      <c r="U1478" s="2" t="s">
        <v>505</v>
      </c>
      <c r="V1478">
        <v>609</v>
      </c>
      <c r="W1478" s="2" t="s">
        <v>2413</v>
      </c>
      <c r="X1478">
        <v>35999.64</v>
      </c>
      <c r="Y1478">
        <v>35999.64</v>
      </c>
      <c r="AD1478">
        <v>25199.74</v>
      </c>
      <c r="AF1478">
        <v>0</v>
      </c>
      <c r="AG1478">
        <v>10799.87</v>
      </c>
      <c r="AL1478" s="5">
        <v>71999.25</v>
      </c>
      <c r="AM1478">
        <v>0</v>
      </c>
      <c r="AN1478">
        <v>0</v>
      </c>
      <c r="AO1478">
        <v>35999.64</v>
      </c>
      <c r="AP1478">
        <v>35999.64</v>
      </c>
      <c r="AS1478">
        <v>25199.74</v>
      </c>
      <c r="AU1478">
        <v>10799.87</v>
      </c>
      <c r="AZ1478" s="5">
        <v>71999.25</v>
      </c>
      <c r="BA1478" s="5">
        <v>71999.25</v>
      </c>
      <c r="BB1478" s="5">
        <v>71999.25</v>
      </c>
      <c r="BF1478" s="5">
        <v>0</v>
      </c>
      <c r="BG1478">
        <v>20190531</v>
      </c>
      <c r="BH1478" s="9" t="str">
        <f t="shared" si="69"/>
        <v>2019</v>
      </c>
      <c r="BI1478" t="str">
        <f>MID(Merge1[[#This Row],[OC_DATA_INIZIO_PROGETTO]],5,2)</f>
        <v>05</v>
      </c>
      <c r="BJ1478">
        <v>20211110</v>
      </c>
      <c r="BK1478" t="str">
        <f t="shared" si="70"/>
        <v>2021</v>
      </c>
      <c r="BL1478" t="str">
        <f>MID(Merge1[[#This Row],[OC_DATA_FINE_PROGETTO_PREVISTA]],5,2)</f>
        <v>11</v>
      </c>
      <c r="BM1478" s="8">
        <f>(Merge1[[#This Row],[Colonna2]]-Merge1[[#This Row],[Colonna1]])*12+Merge1[[#This Row],[Colonna22]]-Merge1[[#This Row],[Colonna12]]</f>
        <v>30</v>
      </c>
      <c r="BO1478" t="str">
        <f t="shared" si="71"/>
        <v/>
      </c>
      <c r="BP1478" s="2" t="s">
        <v>86</v>
      </c>
      <c r="BQ1478" s="2" t="s">
        <v>76</v>
      </c>
      <c r="BR1478" s="2" t="s">
        <v>77</v>
      </c>
      <c r="BS1478" s="2" t="s">
        <v>773</v>
      </c>
      <c r="BT1478" s="2" t="s">
        <v>774</v>
      </c>
    </row>
    <row r="1479" spans="1:72" x14ac:dyDescent="0.35">
      <c r="A1479" s="2" t="s">
        <v>6612</v>
      </c>
      <c r="B1479" s="2" t="s">
        <v>6613</v>
      </c>
      <c r="C1479" s="2" t="s">
        <v>6614</v>
      </c>
      <c r="D1479" s="2" t="s">
        <v>6615</v>
      </c>
      <c r="E1479" s="2" t="s">
        <v>6616</v>
      </c>
      <c r="F1479">
        <v>3</v>
      </c>
      <c r="G1479" s="2" t="s">
        <v>102</v>
      </c>
      <c r="H1479">
        <v>7</v>
      </c>
      <c r="I1479" s="2" t="s">
        <v>770</v>
      </c>
      <c r="J1479">
        <v>19</v>
      </c>
      <c r="K1479" s="2" t="s">
        <v>771</v>
      </c>
      <c r="L1479">
        <v>9</v>
      </c>
      <c r="M1479" s="2" t="s">
        <v>98</v>
      </c>
      <c r="N1479">
        <v>26</v>
      </c>
      <c r="O1479" s="2" t="s">
        <v>1770</v>
      </c>
      <c r="P1479">
        <v>102</v>
      </c>
      <c r="Q1479" s="2" t="s">
        <v>5448</v>
      </c>
      <c r="R1479" t="s">
        <v>67</v>
      </c>
      <c r="S1479" t="s">
        <v>67</v>
      </c>
      <c r="T1479" s="2" t="s">
        <v>504</v>
      </c>
      <c r="U1479" s="2" t="s">
        <v>505</v>
      </c>
      <c r="V1479">
        <v>608</v>
      </c>
      <c r="W1479" s="2" t="s">
        <v>2625</v>
      </c>
      <c r="X1479">
        <v>35999.410000000003</v>
      </c>
      <c r="Y1479">
        <v>35999.410000000003</v>
      </c>
      <c r="AD1479">
        <v>25199.58</v>
      </c>
      <c r="AF1479">
        <v>0</v>
      </c>
      <c r="AG1479">
        <v>10799.81</v>
      </c>
      <c r="AL1479" s="5">
        <v>71998.8</v>
      </c>
      <c r="AM1479">
        <v>0</v>
      </c>
      <c r="AN1479">
        <v>0</v>
      </c>
      <c r="AO1479">
        <v>35999.410000000003</v>
      </c>
      <c r="AP1479">
        <v>35999.410000000003</v>
      </c>
      <c r="AS1479">
        <v>25199.58</v>
      </c>
      <c r="AU1479">
        <v>10799.81</v>
      </c>
      <c r="AZ1479" s="5">
        <v>71998.8</v>
      </c>
      <c r="BA1479" s="5">
        <v>71998.8</v>
      </c>
      <c r="BB1479" s="5">
        <v>71998.8</v>
      </c>
      <c r="BC1479" s="5">
        <v>11454.35</v>
      </c>
      <c r="BD1479" s="5">
        <v>11454.35</v>
      </c>
      <c r="BE1479" s="5">
        <v>0</v>
      </c>
      <c r="BF1479" s="5">
        <v>0</v>
      </c>
      <c r="BG1479">
        <v>20190531</v>
      </c>
      <c r="BH1479" s="9" t="str">
        <f t="shared" si="69"/>
        <v>2019</v>
      </c>
      <c r="BI1479" t="str">
        <f>MID(Merge1[[#This Row],[OC_DATA_INIZIO_PROGETTO]],5,2)</f>
        <v>05</v>
      </c>
      <c r="BJ1479">
        <v>20211110</v>
      </c>
      <c r="BK1479" t="str">
        <f t="shared" si="70"/>
        <v>2021</v>
      </c>
      <c r="BL1479" t="str">
        <f>MID(Merge1[[#This Row],[OC_DATA_FINE_PROGETTO_PREVISTA]],5,2)</f>
        <v>11</v>
      </c>
      <c r="BM1479" s="8">
        <f>(Merge1[[#This Row],[Colonna2]]-Merge1[[#This Row],[Colonna1]])*12+Merge1[[#This Row],[Colonna22]]-Merge1[[#This Row],[Colonna12]]</f>
        <v>30</v>
      </c>
      <c r="BO1479" t="str">
        <f t="shared" si="71"/>
        <v/>
      </c>
      <c r="BP1479" s="2" t="s">
        <v>76</v>
      </c>
      <c r="BQ1479" s="2" t="s">
        <v>76</v>
      </c>
      <c r="BR1479" s="2" t="s">
        <v>77</v>
      </c>
      <c r="BS1479" s="2" t="s">
        <v>773</v>
      </c>
      <c r="BT1479" s="2" t="s">
        <v>774</v>
      </c>
    </row>
    <row r="1480" spans="1:72" x14ac:dyDescent="0.35">
      <c r="A1480" s="2" t="s">
        <v>13798</v>
      </c>
      <c r="B1480" s="2" t="s">
        <v>13799</v>
      </c>
      <c r="C1480" s="2" t="s">
        <v>13800</v>
      </c>
      <c r="D1480" s="2" t="s">
        <v>13801</v>
      </c>
      <c r="E1480" s="2" t="s">
        <v>13802</v>
      </c>
      <c r="F1480">
        <v>1</v>
      </c>
      <c r="G1480" s="2" t="s">
        <v>151</v>
      </c>
      <c r="H1480">
        <v>7</v>
      </c>
      <c r="I1480" s="2" t="s">
        <v>770</v>
      </c>
      <c r="J1480">
        <v>99</v>
      </c>
      <c r="K1480" s="2" t="s">
        <v>81</v>
      </c>
      <c r="L1480">
        <v>8</v>
      </c>
      <c r="M1480" s="2" t="s">
        <v>112</v>
      </c>
      <c r="N1480">
        <v>62</v>
      </c>
      <c r="O1480" s="2" t="s">
        <v>2450</v>
      </c>
      <c r="P1480">
        <v>999</v>
      </c>
      <c r="Q1480" s="2" t="s">
        <v>3522</v>
      </c>
      <c r="R1480" t="s">
        <v>67</v>
      </c>
      <c r="S1480" t="s">
        <v>67</v>
      </c>
      <c r="T1480" s="2" t="s">
        <v>1986</v>
      </c>
      <c r="U1480" s="2" t="s">
        <v>1987</v>
      </c>
      <c r="V1480">
        <v>948</v>
      </c>
      <c r="W1480" s="2" t="s">
        <v>6658</v>
      </c>
      <c r="X1480">
        <v>35995</v>
      </c>
      <c r="Y1480">
        <v>35995</v>
      </c>
      <c r="AD1480">
        <v>25196.5</v>
      </c>
      <c r="AF1480">
        <v>0</v>
      </c>
      <c r="AG1480">
        <v>10798.5</v>
      </c>
      <c r="AK1480">
        <v>28010</v>
      </c>
      <c r="AL1480" s="5">
        <v>71990</v>
      </c>
      <c r="AM1480">
        <v>0</v>
      </c>
      <c r="AN1480">
        <v>0</v>
      </c>
      <c r="AO1480">
        <v>35995</v>
      </c>
      <c r="AP1480">
        <v>35995</v>
      </c>
      <c r="AS1480">
        <v>25196.5</v>
      </c>
      <c r="AU1480">
        <v>10798.5</v>
      </c>
      <c r="AY1480">
        <v>28010</v>
      </c>
      <c r="AZ1480" s="5">
        <v>71990</v>
      </c>
      <c r="BA1480" s="5">
        <v>71990</v>
      </c>
      <c r="BB1480" s="5">
        <v>71990</v>
      </c>
      <c r="BC1480" s="5">
        <v>71990</v>
      </c>
      <c r="BD1480" s="5">
        <v>71990</v>
      </c>
      <c r="BE1480" s="5">
        <v>0</v>
      </c>
      <c r="BF1480" s="5">
        <v>100000</v>
      </c>
      <c r="BG1480">
        <v>20190114</v>
      </c>
      <c r="BH1480" s="9" t="str">
        <f t="shared" si="69"/>
        <v>2019</v>
      </c>
      <c r="BI1480" t="str">
        <f>MID(Merge1[[#This Row],[OC_DATA_INIZIO_PROGETTO]],5,2)</f>
        <v>01</v>
      </c>
      <c r="BJ1480">
        <v>20200410</v>
      </c>
      <c r="BK1480" t="str">
        <f t="shared" si="70"/>
        <v>2020</v>
      </c>
      <c r="BL1480" t="str">
        <f>MID(Merge1[[#This Row],[OC_DATA_FINE_PROGETTO_PREVISTA]],5,2)</f>
        <v>04</v>
      </c>
      <c r="BM1480" s="8">
        <f>(Merge1[[#This Row],[Colonna2]]-Merge1[[#This Row],[Colonna1]])*12+Merge1[[#This Row],[Colonna22]]-Merge1[[#This Row],[Colonna12]]</f>
        <v>15</v>
      </c>
      <c r="BN1480">
        <v>20200212</v>
      </c>
      <c r="BO1480" t="str">
        <f t="shared" si="71"/>
        <v>2020</v>
      </c>
      <c r="BP1480" s="2" t="s">
        <v>116</v>
      </c>
      <c r="BQ1480" s="2" t="s">
        <v>763</v>
      </c>
      <c r="BR1480" s="2" t="s">
        <v>440</v>
      </c>
      <c r="BS1480" s="2" t="s">
        <v>773</v>
      </c>
      <c r="BT1480" s="2" t="s">
        <v>774</v>
      </c>
    </row>
    <row r="1481" spans="1:72" x14ac:dyDescent="0.35">
      <c r="A1481" s="2" t="s">
        <v>14204</v>
      </c>
      <c r="B1481" s="2" t="s">
        <v>14205</v>
      </c>
      <c r="C1481" s="2" t="s">
        <v>14206</v>
      </c>
      <c r="D1481" s="2" t="s">
        <v>14207</v>
      </c>
      <c r="E1481" s="2" t="s">
        <v>14208</v>
      </c>
      <c r="F1481">
        <v>1</v>
      </c>
      <c r="G1481" s="2" t="s">
        <v>151</v>
      </c>
      <c r="H1481">
        <v>7</v>
      </c>
      <c r="I1481" s="2" t="s">
        <v>770</v>
      </c>
      <c r="J1481">
        <v>99</v>
      </c>
      <c r="K1481" s="2" t="s">
        <v>81</v>
      </c>
      <c r="L1481">
        <v>8</v>
      </c>
      <c r="M1481" s="2" t="s">
        <v>112</v>
      </c>
      <c r="N1481">
        <v>62</v>
      </c>
      <c r="O1481" s="2" t="s">
        <v>2450</v>
      </c>
      <c r="P1481">
        <v>999</v>
      </c>
      <c r="Q1481" s="2" t="s">
        <v>3522</v>
      </c>
      <c r="R1481" t="s">
        <v>67</v>
      </c>
      <c r="S1481" t="s">
        <v>67</v>
      </c>
      <c r="T1481" s="2" t="s">
        <v>1986</v>
      </c>
      <c r="U1481" s="2" t="s">
        <v>1987</v>
      </c>
      <c r="V1481">
        <v>948</v>
      </c>
      <c r="W1481" s="2" t="s">
        <v>6658</v>
      </c>
      <c r="X1481">
        <v>35995</v>
      </c>
      <c r="Y1481">
        <v>35995</v>
      </c>
      <c r="AD1481">
        <v>25196.5</v>
      </c>
      <c r="AF1481">
        <v>0</v>
      </c>
      <c r="AG1481">
        <v>10798.5</v>
      </c>
      <c r="AK1481">
        <v>28010</v>
      </c>
      <c r="AL1481" s="5">
        <v>71990</v>
      </c>
      <c r="AM1481">
        <v>0</v>
      </c>
      <c r="AN1481">
        <v>0</v>
      </c>
      <c r="AO1481">
        <v>35995</v>
      </c>
      <c r="AP1481">
        <v>35995</v>
      </c>
      <c r="AS1481">
        <v>25196.5</v>
      </c>
      <c r="AU1481">
        <v>10798.5</v>
      </c>
      <c r="AY1481">
        <v>28010</v>
      </c>
      <c r="AZ1481" s="5">
        <v>71990</v>
      </c>
      <c r="BA1481" s="5">
        <v>71990</v>
      </c>
      <c r="BB1481" s="5">
        <v>71990</v>
      </c>
      <c r="BC1481" s="5">
        <v>71990</v>
      </c>
      <c r="BD1481" s="5">
        <v>71990</v>
      </c>
      <c r="BE1481" s="5">
        <v>0</v>
      </c>
      <c r="BF1481" s="5">
        <v>100000</v>
      </c>
      <c r="BG1481">
        <v>20190715</v>
      </c>
      <c r="BH1481" s="9" t="str">
        <f t="shared" si="69"/>
        <v>2019</v>
      </c>
      <c r="BI1481" t="str">
        <f>MID(Merge1[[#This Row],[OC_DATA_INIZIO_PROGETTO]],5,2)</f>
        <v>07</v>
      </c>
      <c r="BJ1481">
        <v>20200715</v>
      </c>
      <c r="BK1481" t="str">
        <f t="shared" si="70"/>
        <v>2020</v>
      </c>
      <c r="BL1481" t="str">
        <f>MID(Merge1[[#This Row],[OC_DATA_FINE_PROGETTO_PREVISTA]],5,2)</f>
        <v>07</v>
      </c>
      <c r="BM1481" s="8">
        <f>(Merge1[[#This Row],[Colonna2]]-Merge1[[#This Row],[Colonna1]])*12+Merge1[[#This Row],[Colonna22]]-Merge1[[#This Row],[Colonna12]]</f>
        <v>12</v>
      </c>
      <c r="BN1481">
        <v>20200506</v>
      </c>
      <c r="BO1481" t="str">
        <f t="shared" si="71"/>
        <v>2020</v>
      </c>
      <c r="BP1481" s="2" t="s">
        <v>116</v>
      </c>
      <c r="BQ1481" s="2" t="s">
        <v>763</v>
      </c>
      <c r="BR1481" s="2" t="s">
        <v>440</v>
      </c>
      <c r="BS1481" s="2" t="s">
        <v>773</v>
      </c>
      <c r="BT1481" s="2" t="s">
        <v>774</v>
      </c>
    </row>
    <row r="1482" spans="1:72" x14ac:dyDescent="0.35">
      <c r="A1482" s="2" t="s">
        <v>27462</v>
      </c>
      <c r="B1482" s="2" t="s">
        <v>27463</v>
      </c>
      <c r="C1482" s="2" t="s">
        <v>27464</v>
      </c>
      <c r="D1482" s="2" t="s">
        <v>27465</v>
      </c>
      <c r="E1482" s="2" t="s">
        <v>27466</v>
      </c>
      <c r="F1482">
        <v>1</v>
      </c>
      <c r="G1482" s="2" t="s">
        <v>151</v>
      </c>
      <c r="H1482">
        <v>7</v>
      </c>
      <c r="I1482" s="2" t="s">
        <v>770</v>
      </c>
      <c r="J1482">
        <v>11</v>
      </c>
      <c r="K1482" s="2" t="s">
        <v>681</v>
      </c>
      <c r="L1482">
        <v>8</v>
      </c>
      <c r="M1482" s="2" t="s">
        <v>112</v>
      </c>
      <c r="N1482">
        <v>62</v>
      </c>
      <c r="O1482" s="2" t="s">
        <v>2450</v>
      </c>
      <c r="P1482">
        <v>999</v>
      </c>
      <c r="Q1482" s="2" t="s">
        <v>3522</v>
      </c>
      <c r="R1482" t="s">
        <v>67</v>
      </c>
      <c r="S1482" t="s">
        <v>67</v>
      </c>
      <c r="T1482" s="2" t="s">
        <v>1331</v>
      </c>
      <c r="U1482" s="2" t="s">
        <v>1332</v>
      </c>
      <c r="V1482">
        <v>2016</v>
      </c>
      <c r="W1482" s="2" t="s">
        <v>18962</v>
      </c>
      <c r="X1482">
        <v>35947.19</v>
      </c>
      <c r="Y1482">
        <v>35947.19</v>
      </c>
      <c r="AD1482">
        <v>25163.03</v>
      </c>
      <c r="AF1482">
        <v>0</v>
      </c>
      <c r="AG1482">
        <v>10784.16</v>
      </c>
      <c r="AK1482">
        <v>17974</v>
      </c>
      <c r="AL1482" s="5">
        <v>71894.38</v>
      </c>
      <c r="AM1482">
        <v>0</v>
      </c>
      <c r="AN1482">
        <v>0</v>
      </c>
      <c r="AO1482">
        <v>35947.19</v>
      </c>
      <c r="AP1482">
        <v>35947.19</v>
      </c>
      <c r="AS1482">
        <v>25163.03</v>
      </c>
      <c r="AU1482">
        <v>10784.16</v>
      </c>
      <c r="AY1482">
        <v>17974</v>
      </c>
      <c r="AZ1482" s="5">
        <v>71894.38</v>
      </c>
      <c r="BA1482" s="5">
        <v>71894.38</v>
      </c>
      <c r="BB1482" s="5">
        <v>71894.38</v>
      </c>
      <c r="BC1482" s="5">
        <v>57515.5</v>
      </c>
      <c r="BD1482" s="5">
        <v>57515.5</v>
      </c>
      <c r="BE1482" s="5">
        <v>0</v>
      </c>
      <c r="BF1482" s="5">
        <v>75442.559999999998</v>
      </c>
      <c r="BG1482">
        <v>20170703</v>
      </c>
      <c r="BH1482" s="9" t="str">
        <f t="shared" si="69"/>
        <v>2017</v>
      </c>
      <c r="BI1482" t="str">
        <f>MID(Merge1[[#This Row],[OC_DATA_INIZIO_PROGETTO]],5,2)</f>
        <v>07</v>
      </c>
      <c r="BJ1482">
        <v>20201231</v>
      </c>
      <c r="BK1482" t="str">
        <f t="shared" si="70"/>
        <v>2020</v>
      </c>
      <c r="BL1482" t="str">
        <f>MID(Merge1[[#This Row],[OC_DATA_FINE_PROGETTO_PREVISTA]],5,2)</f>
        <v>12</v>
      </c>
      <c r="BM1482" s="8">
        <f>(Merge1[[#This Row],[Colonna2]]-Merge1[[#This Row],[Colonna1]])*12+Merge1[[#This Row],[Colonna22]]-Merge1[[#This Row],[Colonna12]]</f>
        <v>41</v>
      </c>
      <c r="BO1482" t="str">
        <f t="shared" si="71"/>
        <v/>
      </c>
      <c r="BP1482" s="2" t="s">
        <v>76</v>
      </c>
      <c r="BQ1482" s="2" t="s">
        <v>76</v>
      </c>
      <c r="BR1482" s="2" t="s">
        <v>77</v>
      </c>
      <c r="BS1482" s="2" t="s">
        <v>773</v>
      </c>
      <c r="BT1482" s="2" t="s">
        <v>774</v>
      </c>
    </row>
    <row r="1483" spans="1:72" x14ac:dyDescent="0.35">
      <c r="A1483" s="2" t="s">
        <v>8260</v>
      </c>
      <c r="B1483" s="2" t="s">
        <v>8261</v>
      </c>
      <c r="C1483" s="2" t="s">
        <v>8240</v>
      </c>
      <c r="D1483" s="2" t="s">
        <v>8241</v>
      </c>
      <c r="E1483" s="2" t="s">
        <v>8262</v>
      </c>
      <c r="F1483">
        <v>1</v>
      </c>
      <c r="G1483" s="2" t="s">
        <v>151</v>
      </c>
      <c r="H1483">
        <v>6</v>
      </c>
      <c r="I1483" s="2" t="s">
        <v>94</v>
      </c>
      <c r="J1483">
        <v>99</v>
      </c>
      <c r="K1483" s="2" t="s">
        <v>81</v>
      </c>
      <c r="L1483">
        <v>8</v>
      </c>
      <c r="M1483" s="2" t="s">
        <v>112</v>
      </c>
      <c r="N1483">
        <v>62</v>
      </c>
      <c r="O1483" s="2" t="s">
        <v>2450</v>
      </c>
      <c r="P1483">
        <v>634</v>
      </c>
      <c r="Q1483" s="2" t="s">
        <v>2770</v>
      </c>
      <c r="R1483" t="s">
        <v>67</v>
      </c>
      <c r="S1483" t="s">
        <v>67</v>
      </c>
      <c r="T1483" s="2" t="s">
        <v>73</v>
      </c>
      <c r="U1483" s="2" t="s">
        <v>74</v>
      </c>
      <c r="V1483">
        <v>606</v>
      </c>
      <c r="W1483" s="2" t="s">
        <v>2389</v>
      </c>
      <c r="X1483">
        <v>172120.75</v>
      </c>
      <c r="Y1483">
        <v>172120.75</v>
      </c>
      <c r="AD1483">
        <v>30374.25</v>
      </c>
      <c r="AF1483">
        <v>0</v>
      </c>
      <c r="AL1483" s="5">
        <v>202495</v>
      </c>
      <c r="AM1483">
        <v>0</v>
      </c>
      <c r="AN1483">
        <v>0</v>
      </c>
      <c r="AO1483">
        <v>172120.75</v>
      </c>
      <c r="AP1483">
        <v>172120.75</v>
      </c>
      <c r="AS1483">
        <v>30374.25</v>
      </c>
      <c r="AZ1483" s="5">
        <v>202495</v>
      </c>
      <c r="BA1483" s="5">
        <v>71758.33</v>
      </c>
      <c r="BB1483" s="5">
        <v>71758.33</v>
      </c>
      <c r="BC1483" s="5">
        <v>71758.33</v>
      </c>
      <c r="BD1483" s="5">
        <v>71758.33</v>
      </c>
      <c r="BE1483" s="5">
        <v>0</v>
      </c>
      <c r="BF1483" s="5">
        <v>71758.33</v>
      </c>
      <c r="BG1483">
        <v>20190301</v>
      </c>
      <c r="BH1483" s="9" t="str">
        <f t="shared" si="69"/>
        <v>2019</v>
      </c>
      <c r="BI1483" t="str">
        <f>MID(Merge1[[#This Row],[OC_DATA_INIZIO_PROGETTO]],5,2)</f>
        <v>03</v>
      </c>
      <c r="BJ1483">
        <v>20220228</v>
      </c>
      <c r="BK1483" t="str">
        <f t="shared" si="70"/>
        <v>2022</v>
      </c>
      <c r="BL1483" t="str">
        <f>MID(Merge1[[#This Row],[OC_DATA_FINE_PROGETTO_PREVISTA]],5,2)</f>
        <v>02</v>
      </c>
      <c r="BM1483" s="8">
        <f>(Merge1[[#This Row],[Colonna2]]-Merge1[[#This Row],[Colonna1]])*12+Merge1[[#This Row],[Colonna22]]-Merge1[[#This Row],[Colonna12]]</f>
        <v>35</v>
      </c>
      <c r="BO1483" t="str">
        <f t="shared" si="71"/>
        <v/>
      </c>
      <c r="BP1483" s="2" t="s">
        <v>76</v>
      </c>
      <c r="BQ1483" s="2" t="s">
        <v>76</v>
      </c>
      <c r="BR1483" s="2" t="s">
        <v>77</v>
      </c>
      <c r="BS1483" s="2" t="s">
        <v>446</v>
      </c>
      <c r="BT1483" s="2" t="s">
        <v>447</v>
      </c>
    </row>
    <row r="1484" spans="1:72" x14ac:dyDescent="0.35">
      <c r="A1484" s="2" t="s">
        <v>28837</v>
      </c>
      <c r="B1484" s="2" t="s">
        <v>28838</v>
      </c>
      <c r="C1484" s="2" t="s">
        <v>28839</v>
      </c>
      <c r="D1484" s="2" t="s">
        <v>27718</v>
      </c>
      <c r="E1484" s="2" t="s">
        <v>28840</v>
      </c>
      <c r="F1484">
        <v>4</v>
      </c>
      <c r="G1484" s="2" t="s">
        <v>174</v>
      </c>
      <c r="H1484">
        <v>3</v>
      </c>
      <c r="I1484" s="2" t="s">
        <v>68</v>
      </c>
      <c r="J1484">
        <v>9</v>
      </c>
      <c r="K1484" s="2" t="s">
        <v>4139</v>
      </c>
      <c r="L1484">
        <v>3</v>
      </c>
      <c r="M1484" s="2" t="s">
        <v>3884</v>
      </c>
      <c r="N1484">
        <v>6</v>
      </c>
      <c r="O1484" s="2" t="s">
        <v>3885</v>
      </c>
      <c r="P1484">
        <v>998</v>
      </c>
      <c r="Q1484" s="2" t="s">
        <v>4142</v>
      </c>
      <c r="R1484" t="s">
        <v>67</v>
      </c>
      <c r="S1484" t="s">
        <v>67</v>
      </c>
      <c r="T1484" s="2" t="s">
        <v>73</v>
      </c>
      <c r="U1484" s="2" t="s">
        <v>74</v>
      </c>
      <c r="V1484">
        <v>2033</v>
      </c>
      <c r="W1484" s="2" t="s">
        <v>22329</v>
      </c>
      <c r="X1484">
        <v>38361.599999999999</v>
      </c>
      <c r="Y1484">
        <v>38361.599999999999</v>
      </c>
      <c r="AD1484">
        <v>26853.119999999999</v>
      </c>
      <c r="AF1484">
        <v>0</v>
      </c>
      <c r="AG1484">
        <v>11508.48</v>
      </c>
      <c r="AL1484" s="5">
        <v>76723.199999999997</v>
      </c>
      <c r="AM1484">
        <v>0</v>
      </c>
      <c r="AN1484">
        <v>0</v>
      </c>
      <c r="AO1484">
        <v>38361.599999999999</v>
      </c>
      <c r="AP1484">
        <v>38361.599999999999</v>
      </c>
      <c r="AS1484">
        <v>26853.119999999999</v>
      </c>
      <c r="AU1484">
        <v>11508.48</v>
      </c>
      <c r="AZ1484" s="5">
        <v>76723.199999999997</v>
      </c>
      <c r="BA1484" s="5">
        <v>71662.84</v>
      </c>
      <c r="BB1484" s="5">
        <v>71662.84</v>
      </c>
      <c r="BC1484" s="5">
        <v>3689.28</v>
      </c>
      <c r="BD1484" s="5">
        <v>3689.28</v>
      </c>
      <c r="BE1484" s="5">
        <v>0</v>
      </c>
      <c r="BF1484" s="5">
        <v>3689.28</v>
      </c>
      <c r="BG1484">
        <v>20180925</v>
      </c>
      <c r="BH1484" s="9" t="str">
        <f t="shared" si="69"/>
        <v>2018</v>
      </c>
      <c r="BI1484" t="str">
        <f>MID(Merge1[[#This Row],[OC_DATA_INIZIO_PROGETTO]],5,2)</f>
        <v>09</v>
      </c>
      <c r="BJ1484">
        <v>20210310</v>
      </c>
      <c r="BK1484" t="str">
        <f t="shared" si="70"/>
        <v>2021</v>
      </c>
      <c r="BL1484" t="str">
        <f>MID(Merge1[[#This Row],[OC_DATA_FINE_PROGETTO_PREVISTA]],5,2)</f>
        <v>03</v>
      </c>
      <c r="BM1484" s="8">
        <f>(Merge1[[#This Row],[Colonna2]]-Merge1[[#This Row],[Colonna1]])*12+Merge1[[#This Row],[Colonna22]]-Merge1[[#This Row],[Colonna12]]</f>
        <v>30</v>
      </c>
      <c r="BO1484" t="str">
        <f t="shared" si="71"/>
        <v/>
      </c>
      <c r="BP1484" s="2" t="s">
        <v>76</v>
      </c>
      <c r="BQ1484" s="2" t="s">
        <v>76</v>
      </c>
      <c r="BR1484" s="2" t="s">
        <v>77</v>
      </c>
      <c r="BS1484" s="2" t="s">
        <v>4146</v>
      </c>
      <c r="BT1484" s="2" t="s">
        <v>581</v>
      </c>
    </row>
    <row r="1485" spans="1:72" x14ac:dyDescent="0.35">
      <c r="A1485" s="2" t="s">
        <v>12411</v>
      </c>
      <c r="B1485" s="2" t="s">
        <v>12412</v>
      </c>
      <c r="C1485" s="2" t="s">
        <v>12413</v>
      </c>
      <c r="D1485" s="2" t="s">
        <v>12414</v>
      </c>
      <c r="E1485" s="2" t="s">
        <v>12415</v>
      </c>
      <c r="F1485">
        <v>1</v>
      </c>
      <c r="G1485" s="2" t="s">
        <v>151</v>
      </c>
      <c r="H1485">
        <v>7</v>
      </c>
      <c r="I1485" s="2" t="s">
        <v>770</v>
      </c>
      <c r="J1485">
        <v>99</v>
      </c>
      <c r="K1485" s="2" t="s">
        <v>81</v>
      </c>
      <c r="L1485">
        <v>8</v>
      </c>
      <c r="M1485" s="2" t="s">
        <v>112</v>
      </c>
      <c r="N1485">
        <v>62</v>
      </c>
      <c r="O1485" s="2" t="s">
        <v>2450</v>
      </c>
      <c r="P1485">
        <v>999</v>
      </c>
      <c r="Q1485" s="2" t="s">
        <v>3522</v>
      </c>
      <c r="R1485" t="s">
        <v>67</v>
      </c>
      <c r="S1485" t="s">
        <v>67</v>
      </c>
      <c r="T1485" s="2" t="s">
        <v>1986</v>
      </c>
      <c r="U1485" s="2" t="s">
        <v>1987</v>
      </c>
      <c r="V1485">
        <v>901</v>
      </c>
      <c r="W1485" s="2" t="s">
        <v>6717</v>
      </c>
      <c r="X1485">
        <v>35800</v>
      </c>
      <c r="Y1485">
        <v>35800</v>
      </c>
      <c r="AD1485">
        <v>25060</v>
      </c>
      <c r="AF1485">
        <v>0</v>
      </c>
      <c r="AG1485">
        <v>10740</v>
      </c>
      <c r="AK1485">
        <v>62900</v>
      </c>
      <c r="AL1485" s="5">
        <v>71600</v>
      </c>
      <c r="AM1485">
        <v>0</v>
      </c>
      <c r="AN1485">
        <v>0</v>
      </c>
      <c r="AO1485">
        <v>35800</v>
      </c>
      <c r="AP1485">
        <v>35800</v>
      </c>
      <c r="AS1485">
        <v>25060</v>
      </c>
      <c r="AU1485">
        <v>10740</v>
      </c>
      <c r="AY1485">
        <v>62900</v>
      </c>
      <c r="AZ1485" s="5">
        <v>71600</v>
      </c>
      <c r="BA1485" s="5">
        <v>71600</v>
      </c>
      <c r="BB1485" s="5">
        <v>71600</v>
      </c>
      <c r="BF1485" s="5">
        <v>0</v>
      </c>
      <c r="BG1485">
        <v>20201204</v>
      </c>
      <c r="BH1485" s="9" t="str">
        <f t="shared" si="69"/>
        <v>2020</v>
      </c>
      <c r="BI1485" t="str">
        <f>MID(Merge1[[#This Row],[OC_DATA_INIZIO_PROGETTO]],5,2)</f>
        <v>12</v>
      </c>
      <c r="BJ1485">
        <v>20211231</v>
      </c>
      <c r="BK1485" t="str">
        <f t="shared" si="70"/>
        <v>2021</v>
      </c>
      <c r="BL1485" t="str">
        <f>MID(Merge1[[#This Row],[OC_DATA_FINE_PROGETTO_PREVISTA]],5,2)</f>
        <v>12</v>
      </c>
      <c r="BM1485" s="8">
        <f>(Merge1[[#This Row],[Colonna2]]-Merge1[[#This Row],[Colonna1]])*12+Merge1[[#This Row],[Colonna22]]-Merge1[[#This Row],[Colonna12]]</f>
        <v>12</v>
      </c>
      <c r="BN1485">
        <v>20211204</v>
      </c>
      <c r="BO1485" t="str">
        <f t="shared" si="71"/>
        <v>2021</v>
      </c>
      <c r="BP1485" s="2" t="s">
        <v>86</v>
      </c>
      <c r="BQ1485" s="2" t="s">
        <v>76</v>
      </c>
      <c r="BR1485" s="2" t="s">
        <v>77</v>
      </c>
      <c r="BS1485" s="2" t="s">
        <v>2387</v>
      </c>
      <c r="BT1485" s="2" t="s">
        <v>510</v>
      </c>
    </row>
    <row r="1486" spans="1:72" x14ac:dyDescent="0.35">
      <c r="A1486" s="2" t="s">
        <v>19956</v>
      </c>
      <c r="B1486" s="2" t="s">
        <v>19957</v>
      </c>
      <c r="C1486" s="2" t="s">
        <v>19958</v>
      </c>
      <c r="D1486" s="2" t="s">
        <v>19959</v>
      </c>
      <c r="E1486" s="2" t="s">
        <v>19960</v>
      </c>
      <c r="F1486">
        <v>1</v>
      </c>
      <c r="G1486" s="2" t="s">
        <v>151</v>
      </c>
      <c r="H1486">
        <v>7</v>
      </c>
      <c r="I1486" s="2" t="s">
        <v>770</v>
      </c>
      <c r="J1486">
        <v>19</v>
      </c>
      <c r="K1486" s="2" t="s">
        <v>771</v>
      </c>
      <c r="L1486">
        <v>9</v>
      </c>
      <c r="M1486" s="2" t="s">
        <v>98</v>
      </c>
      <c r="N1486">
        <v>21</v>
      </c>
      <c r="O1486" s="2" t="s">
        <v>185</v>
      </c>
      <c r="P1486">
        <v>229</v>
      </c>
      <c r="Q1486" s="2" t="s">
        <v>186</v>
      </c>
      <c r="R1486" t="s">
        <v>67</v>
      </c>
      <c r="S1486" t="s">
        <v>67</v>
      </c>
      <c r="T1486" s="2" t="s">
        <v>1331</v>
      </c>
      <c r="U1486" s="2" t="s">
        <v>1332</v>
      </c>
      <c r="V1486">
        <v>0</v>
      </c>
      <c r="W1486" s="2" t="s">
        <v>97</v>
      </c>
      <c r="X1486">
        <v>53499.38</v>
      </c>
      <c r="Y1486">
        <v>53499.38</v>
      </c>
      <c r="AD1486">
        <v>17833.12</v>
      </c>
      <c r="AF1486">
        <v>0</v>
      </c>
      <c r="AI1486">
        <v>23777.5</v>
      </c>
      <c r="AL1486" s="5">
        <v>95110</v>
      </c>
      <c r="AM1486">
        <v>0</v>
      </c>
      <c r="AN1486">
        <v>0</v>
      </c>
      <c r="AO1486">
        <v>53499.38</v>
      </c>
      <c r="AP1486">
        <v>53499.38</v>
      </c>
      <c r="AS1486">
        <v>17833.12</v>
      </c>
      <c r="AW1486">
        <v>23777.5</v>
      </c>
      <c r="AZ1486" s="5">
        <v>95110</v>
      </c>
      <c r="BA1486" s="5">
        <v>71332.5</v>
      </c>
      <c r="BB1486" s="5">
        <v>71332.5</v>
      </c>
      <c r="BC1486" s="5">
        <v>44707.5</v>
      </c>
      <c r="BD1486" s="5">
        <v>44707.5</v>
      </c>
      <c r="BE1486" s="5">
        <v>0</v>
      </c>
      <c r="BF1486" s="5">
        <v>50099</v>
      </c>
      <c r="BG1486">
        <v>20170823</v>
      </c>
      <c r="BH1486" s="9" t="str">
        <f t="shared" si="69"/>
        <v>2017</v>
      </c>
      <c r="BI1486" t="str">
        <f>MID(Merge1[[#This Row],[OC_DATA_INIZIO_PROGETTO]],5,2)</f>
        <v>08</v>
      </c>
      <c r="BJ1486">
        <v>20180823</v>
      </c>
      <c r="BK1486" t="str">
        <f t="shared" si="70"/>
        <v>2018</v>
      </c>
      <c r="BL1486" t="str">
        <f>MID(Merge1[[#This Row],[OC_DATA_FINE_PROGETTO_PREVISTA]],5,2)</f>
        <v>08</v>
      </c>
      <c r="BM1486" s="8">
        <f>(Merge1[[#This Row],[Colonna2]]-Merge1[[#This Row],[Colonna1]])*12+Merge1[[#This Row],[Colonna22]]-Merge1[[#This Row],[Colonna12]]</f>
        <v>12</v>
      </c>
      <c r="BN1486">
        <v>20180823</v>
      </c>
      <c r="BO1486" t="str">
        <f t="shared" si="71"/>
        <v>2018</v>
      </c>
      <c r="BP1486" s="2" t="s">
        <v>76</v>
      </c>
      <c r="BQ1486" s="2" t="s">
        <v>76</v>
      </c>
      <c r="BR1486" s="2" t="s">
        <v>440</v>
      </c>
      <c r="BS1486" s="2" t="s">
        <v>773</v>
      </c>
      <c r="BT1486" s="2" t="s">
        <v>774</v>
      </c>
    </row>
    <row r="1487" spans="1:72" x14ac:dyDescent="0.35">
      <c r="A1487" s="2" t="s">
        <v>4639</v>
      </c>
      <c r="B1487" s="2" t="s">
        <v>4640</v>
      </c>
      <c r="C1487" s="2" t="s">
        <v>4641</v>
      </c>
      <c r="D1487" s="2" t="s">
        <v>4642</v>
      </c>
      <c r="E1487" s="2" t="s">
        <v>4643</v>
      </c>
      <c r="F1487">
        <v>3</v>
      </c>
      <c r="G1487" s="2" t="s">
        <v>102</v>
      </c>
      <c r="H1487">
        <v>7</v>
      </c>
      <c r="I1487" s="2" t="s">
        <v>770</v>
      </c>
      <c r="J1487">
        <v>15</v>
      </c>
      <c r="K1487" s="2" t="s">
        <v>3707</v>
      </c>
      <c r="L1487">
        <v>7</v>
      </c>
      <c r="M1487" s="2" t="s">
        <v>1213</v>
      </c>
      <c r="N1487">
        <v>18</v>
      </c>
      <c r="O1487" s="2" t="s">
        <v>1214</v>
      </c>
      <c r="P1487">
        <v>999</v>
      </c>
      <c r="Q1487" s="2" t="s">
        <v>1215</v>
      </c>
      <c r="R1487" t="s">
        <v>67</v>
      </c>
      <c r="S1487" t="s">
        <v>67</v>
      </c>
      <c r="T1487" s="2" t="s">
        <v>504</v>
      </c>
      <c r="U1487" s="2" t="s">
        <v>505</v>
      </c>
      <c r="V1487">
        <v>609</v>
      </c>
      <c r="W1487" s="2" t="s">
        <v>2413</v>
      </c>
      <c r="X1487">
        <v>35656.339999999997</v>
      </c>
      <c r="Y1487">
        <v>35656.339999999997</v>
      </c>
      <c r="AD1487">
        <v>24959.43</v>
      </c>
      <c r="AF1487">
        <v>0</v>
      </c>
      <c r="AG1487">
        <v>10696.9</v>
      </c>
      <c r="AK1487">
        <v>71313</v>
      </c>
      <c r="AL1487" s="5">
        <v>71312.67</v>
      </c>
      <c r="AM1487">
        <v>0</v>
      </c>
      <c r="AN1487">
        <v>0</v>
      </c>
      <c r="AO1487">
        <v>35656.339999999997</v>
      </c>
      <c r="AP1487">
        <v>35656.339999999997</v>
      </c>
      <c r="AS1487">
        <v>24959.43</v>
      </c>
      <c r="AU1487">
        <v>10696.9</v>
      </c>
      <c r="AY1487">
        <v>71313</v>
      </c>
      <c r="AZ1487" s="5">
        <v>71312.67</v>
      </c>
      <c r="BA1487" s="5">
        <v>71312.67</v>
      </c>
      <c r="BB1487" s="5">
        <v>71312.67</v>
      </c>
      <c r="BC1487" s="5">
        <v>71312.67</v>
      </c>
      <c r="BD1487" s="5">
        <v>71312.67</v>
      </c>
      <c r="BE1487" s="5">
        <v>0</v>
      </c>
      <c r="BF1487" s="5">
        <v>142625.34</v>
      </c>
      <c r="BG1487">
        <v>20161130</v>
      </c>
      <c r="BH1487" s="9" t="str">
        <f t="shared" si="69"/>
        <v>2016</v>
      </c>
      <c r="BI1487" t="str">
        <f>MID(Merge1[[#This Row],[OC_DATA_INIZIO_PROGETTO]],5,2)</f>
        <v>11</v>
      </c>
      <c r="BJ1487">
        <v>20180331</v>
      </c>
      <c r="BK1487" t="str">
        <f t="shared" si="70"/>
        <v>2018</v>
      </c>
      <c r="BL1487" t="str">
        <f>MID(Merge1[[#This Row],[OC_DATA_FINE_PROGETTO_PREVISTA]],5,2)</f>
        <v>03</v>
      </c>
      <c r="BM1487" s="8">
        <f>(Merge1[[#This Row],[Colonna2]]-Merge1[[#This Row],[Colonna1]])*12+Merge1[[#This Row],[Colonna22]]-Merge1[[#This Row],[Colonna12]]</f>
        <v>16</v>
      </c>
      <c r="BN1487">
        <v>20190916</v>
      </c>
      <c r="BO1487" t="str">
        <f t="shared" si="71"/>
        <v>2019</v>
      </c>
      <c r="BP1487" s="2" t="s">
        <v>116</v>
      </c>
      <c r="BQ1487" s="2" t="s">
        <v>763</v>
      </c>
      <c r="BR1487" s="2" t="s">
        <v>440</v>
      </c>
      <c r="BS1487" s="2" t="s">
        <v>773</v>
      </c>
      <c r="BT1487" s="2" t="s">
        <v>774</v>
      </c>
    </row>
    <row r="1488" spans="1:72" x14ac:dyDescent="0.35">
      <c r="A1488" s="2" t="s">
        <v>24083</v>
      </c>
      <c r="B1488" s="2" t="s">
        <v>24084</v>
      </c>
      <c r="C1488" s="2" t="s">
        <v>24063</v>
      </c>
      <c r="D1488" s="2" t="s">
        <v>24063</v>
      </c>
      <c r="E1488" s="2" t="s">
        <v>24085</v>
      </c>
      <c r="F1488">
        <v>1</v>
      </c>
      <c r="G1488" s="2" t="s">
        <v>151</v>
      </c>
      <c r="H1488">
        <v>7</v>
      </c>
      <c r="I1488" s="2" t="s">
        <v>770</v>
      </c>
      <c r="J1488">
        <v>20</v>
      </c>
      <c r="K1488" s="2" t="s">
        <v>3054</v>
      </c>
      <c r="L1488">
        <v>8</v>
      </c>
      <c r="M1488" s="2" t="s">
        <v>112</v>
      </c>
      <c r="N1488">
        <v>62</v>
      </c>
      <c r="O1488" s="2" t="s">
        <v>2450</v>
      </c>
      <c r="P1488">
        <v>999</v>
      </c>
      <c r="Q1488" s="2" t="s">
        <v>3522</v>
      </c>
      <c r="R1488" t="s">
        <v>67</v>
      </c>
      <c r="S1488" t="s">
        <v>67</v>
      </c>
      <c r="T1488" s="2" t="s">
        <v>91</v>
      </c>
      <c r="U1488" s="2" t="s">
        <v>92</v>
      </c>
      <c r="V1488">
        <v>1625</v>
      </c>
      <c r="W1488" s="2" t="s">
        <v>19068</v>
      </c>
      <c r="AE1488">
        <v>71250</v>
      </c>
      <c r="AF1488">
        <v>0</v>
      </c>
      <c r="AK1488">
        <v>213750</v>
      </c>
      <c r="AL1488" s="5">
        <v>71250</v>
      </c>
      <c r="AM1488">
        <v>0</v>
      </c>
      <c r="AN1488">
        <v>0</v>
      </c>
      <c r="AT1488">
        <v>71250</v>
      </c>
      <c r="AY1488">
        <v>213750</v>
      </c>
      <c r="AZ1488" s="5">
        <v>71250</v>
      </c>
      <c r="BA1488" s="5">
        <v>71250</v>
      </c>
      <c r="BB1488" s="5">
        <v>71250</v>
      </c>
      <c r="BF1488" s="5">
        <v>0</v>
      </c>
      <c r="BG1488">
        <v>20180401</v>
      </c>
      <c r="BH1488" s="9" t="str">
        <f t="shared" si="69"/>
        <v>2018</v>
      </c>
      <c r="BI1488" t="str">
        <f>MID(Merge1[[#This Row],[OC_DATA_INIZIO_PROGETTO]],5,2)</f>
        <v>04</v>
      </c>
      <c r="BJ1488">
        <v>20201001</v>
      </c>
      <c r="BK1488" t="str">
        <f t="shared" si="70"/>
        <v>2020</v>
      </c>
      <c r="BL1488" t="str">
        <f>MID(Merge1[[#This Row],[OC_DATA_FINE_PROGETTO_PREVISTA]],5,2)</f>
        <v>10</v>
      </c>
      <c r="BM1488" s="8">
        <f>(Merge1[[#This Row],[Colonna2]]-Merge1[[#This Row],[Colonna1]])*12+Merge1[[#This Row],[Colonna22]]-Merge1[[#This Row],[Colonna12]]</f>
        <v>30</v>
      </c>
      <c r="BO1488" t="str">
        <f t="shared" si="71"/>
        <v/>
      </c>
      <c r="BP1488" s="2" t="s">
        <v>86</v>
      </c>
      <c r="BQ1488" s="2" t="s">
        <v>76</v>
      </c>
      <c r="BR1488" s="2" t="s">
        <v>77</v>
      </c>
      <c r="BS1488" s="2" t="s">
        <v>773</v>
      </c>
      <c r="BT1488" s="2" t="s">
        <v>774</v>
      </c>
    </row>
    <row r="1489" spans="1:72" x14ac:dyDescent="0.35">
      <c r="A1489" s="2" t="s">
        <v>24092</v>
      </c>
      <c r="B1489" s="2" t="s">
        <v>24093</v>
      </c>
      <c r="C1489" s="2" t="s">
        <v>24063</v>
      </c>
      <c r="D1489" s="2" t="s">
        <v>24063</v>
      </c>
      <c r="E1489" s="2" t="s">
        <v>24094</v>
      </c>
      <c r="F1489">
        <v>1</v>
      </c>
      <c r="G1489" s="2" t="s">
        <v>151</v>
      </c>
      <c r="H1489">
        <v>7</v>
      </c>
      <c r="I1489" s="2" t="s">
        <v>770</v>
      </c>
      <c r="J1489">
        <v>20</v>
      </c>
      <c r="K1489" s="2" t="s">
        <v>3054</v>
      </c>
      <c r="L1489">
        <v>8</v>
      </c>
      <c r="M1489" s="2" t="s">
        <v>112</v>
      </c>
      <c r="N1489">
        <v>62</v>
      </c>
      <c r="O1489" s="2" t="s">
        <v>2450</v>
      </c>
      <c r="P1489">
        <v>999</v>
      </c>
      <c r="Q1489" s="2" t="s">
        <v>3522</v>
      </c>
      <c r="R1489" t="s">
        <v>67</v>
      </c>
      <c r="S1489" t="s">
        <v>67</v>
      </c>
      <c r="T1489" s="2" t="s">
        <v>91</v>
      </c>
      <c r="U1489" s="2" t="s">
        <v>92</v>
      </c>
      <c r="V1489">
        <v>1613</v>
      </c>
      <c r="W1489" s="2" t="s">
        <v>19713</v>
      </c>
      <c r="AE1489">
        <v>71250</v>
      </c>
      <c r="AF1489">
        <v>0</v>
      </c>
      <c r="AK1489">
        <v>213750</v>
      </c>
      <c r="AL1489" s="5">
        <v>71250</v>
      </c>
      <c r="AM1489">
        <v>0</v>
      </c>
      <c r="AN1489">
        <v>0</v>
      </c>
      <c r="AT1489">
        <v>71250</v>
      </c>
      <c r="AY1489">
        <v>213750</v>
      </c>
      <c r="AZ1489" s="5">
        <v>71250</v>
      </c>
      <c r="BA1489" s="5">
        <v>71250</v>
      </c>
      <c r="BB1489" s="5">
        <v>71250</v>
      </c>
      <c r="BF1489" s="5">
        <v>0</v>
      </c>
      <c r="BG1489">
        <v>20180401</v>
      </c>
      <c r="BH1489" s="9" t="str">
        <f t="shared" si="69"/>
        <v>2018</v>
      </c>
      <c r="BI1489" t="str">
        <f>MID(Merge1[[#This Row],[OC_DATA_INIZIO_PROGETTO]],5,2)</f>
        <v>04</v>
      </c>
      <c r="BJ1489">
        <v>20201001</v>
      </c>
      <c r="BK1489" t="str">
        <f t="shared" si="70"/>
        <v>2020</v>
      </c>
      <c r="BL1489" t="str">
        <f>MID(Merge1[[#This Row],[OC_DATA_FINE_PROGETTO_PREVISTA]],5,2)</f>
        <v>10</v>
      </c>
      <c r="BM1489" s="8">
        <f>(Merge1[[#This Row],[Colonna2]]-Merge1[[#This Row],[Colonna1]])*12+Merge1[[#This Row],[Colonna22]]-Merge1[[#This Row],[Colonna12]]</f>
        <v>30</v>
      </c>
      <c r="BO1489" t="str">
        <f t="shared" si="71"/>
        <v/>
      </c>
      <c r="BP1489" s="2" t="s">
        <v>86</v>
      </c>
      <c r="BQ1489" s="2" t="s">
        <v>76</v>
      </c>
      <c r="BR1489" s="2" t="s">
        <v>77</v>
      </c>
      <c r="BS1489" s="2" t="s">
        <v>773</v>
      </c>
      <c r="BT1489" s="2" t="s">
        <v>774</v>
      </c>
    </row>
    <row r="1490" spans="1:72" x14ac:dyDescent="0.35">
      <c r="A1490" s="2" t="s">
        <v>10580</v>
      </c>
      <c r="B1490" s="2" t="s">
        <v>10581</v>
      </c>
      <c r="C1490" s="2" t="s">
        <v>10582</v>
      </c>
      <c r="D1490" s="2" t="s">
        <v>10583</v>
      </c>
      <c r="E1490" s="2" t="s">
        <v>10584</v>
      </c>
      <c r="F1490">
        <v>1</v>
      </c>
      <c r="G1490" s="2" t="s">
        <v>151</v>
      </c>
      <c r="H1490">
        <v>7</v>
      </c>
      <c r="I1490" s="2" t="s">
        <v>770</v>
      </c>
      <c r="J1490">
        <v>11</v>
      </c>
      <c r="K1490" s="2" t="s">
        <v>681</v>
      </c>
      <c r="L1490">
        <v>9</v>
      </c>
      <c r="M1490" s="2" t="s">
        <v>98</v>
      </c>
      <c r="N1490">
        <v>21</v>
      </c>
      <c r="O1490" s="2" t="s">
        <v>185</v>
      </c>
      <c r="P1490">
        <v>213</v>
      </c>
      <c r="Q1490" s="2" t="s">
        <v>9677</v>
      </c>
      <c r="R1490" t="s">
        <v>67</v>
      </c>
      <c r="S1490" t="s">
        <v>67</v>
      </c>
      <c r="T1490" s="2" t="s">
        <v>1986</v>
      </c>
      <c r="U1490" s="2" t="s">
        <v>1987</v>
      </c>
      <c r="V1490">
        <v>915</v>
      </c>
      <c r="W1490" s="2" t="s">
        <v>632</v>
      </c>
      <c r="X1490">
        <v>35615</v>
      </c>
      <c r="Y1490">
        <v>35615</v>
      </c>
      <c r="AD1490">
        <v>24930.5</v>
      </c>
      <c r="AF1490">
        <v>0</v>
      </c>
      <c r="AG1490">
        <v>10684.5</v>
      </c>
      <c r="AK1490">
        <v>71770</v>
      </c>
      <c r="AL1490" s="5">
        <v>71230</v>
      </c>
      <c r="AM1490">
        <v>0</v>
      </c>
      <c r="AN1490">
        <v>0</v>
      </c>
      <c r="AO1490">
        <v>35615</v>
      </c>
      <c r="AP1490">
        <v>35615</v>
      </c>
      <c r="AS1490">
        <v>24930.5</v>
      </c>
      <c r="AU1490">
        <v>10684.5</v>
      </c>
      <c r="AY1490">
        <v>71770</v>
      </c>
      <c r="AZ1490" s="5">
        <v>71230</v>
      </c>
      <c r="BA1490" s="5">
        <v>71230</v>
      </c>
      <c r="BB1490" s="5">
        <v>71230</v>
      </c>
      <c r="BF1490" s="5">
        <v>0</v>
      </c>
      <c r="BG1490">
        <v>20200722</v>
      </c>
      <c r="BH1490" s="9" t="str">
        <f t="shared" si="69"/>
        <v>2020</v>
      </c>
      <c r="BI1490" t="str">
        <f>MID(Merge1[[#This Row],[OC_DATA_INIZIO_PROGETTO]],5,2)</f>
        <v>07</v>
      </c>
      <c r="BJ1490">
        <v>20210322</v>
      </c>
      <c r="BK1490" t="str">
        <f t="shared" si="70"/>
        <v>2021</v>
      </c>
      <c r="BL1490" t="str">
        <f>MID(Merge1[[#This Row],[OC_DATA_FINE_PROGETTO_PREVISTA]],5,2)</f>
        <v>03</v>
      </c>
      <c r="BM1490" s="8">
        <f>(Merge1[[#This Row],[Colonna2]]-Merge1[[#This Row],[Colonna1]])*12+Merge1[[#This Row],[Colonna22]]-Merge1[[#This Row],[Colonna12]]</f>
        <v>8</v>
      </c>
      <c r="BN1490">
        <v>20210322</v>
      </c>
      <c r="BO1490" t="str">
        <f t="shared" si="71"/>
        <v>2021</v>
      </c>
      <c r="BP1490" s="2" t="s">
        <v>86</v>
      </c>
      <c r="BQ1490" s="2" t="s">
        <v>76</v>
      </c>
      <c r="BR1490" s="2" t="s">
        <v>77</v>
      </c>
      <c r="BS1490" s="2" t="s">
        <v>2387</v>
      </c>
      <c r="BT1490" s="2" t="s">
        <v>510</v>
      </c>
    </row>
    <row r="1491" spans="1:72" x14ac:dyDescent="0.35">
      <c r="A1491" s="2" t="s">
        <v>9464</v>
      </c>
      <c r="B1491" s="2" t="s">
        <v>9460</v>
      </c>
      <c r="C1491" s="2" t="s">
        <v>9461</v>
      </c>
      <c r="D1491" s="2" t="s">
        <v>9462</v>
      </c>
      <c r="E1491" s="2" t="s">
        <v>9465</v>
      </c>
      <c r="F1491">
        <v>1</v>
      </c>
      <c r="G1491" s="2" t="s">
        <v>151</v>
      </c>
      <c r="H1491">
        <v>7</v>
      </c>
      <c r="I1491" s="2" t="s">
        <v>770</v>
      </c>
      <c r="J1491">
        <v>99</v>
      </c>
      <c r="K1491" s="2" t="s">
        <v>81</v>
      </c>
      <c r="L1491">
        <v>9</v>
      </c>
      <c r="M1491" s="2" t="s">
        <v>98</v>
      </c>
      <c r="N1491">
        <v>21</v>
      </c>
      <c r="O1491" s="2" t="s">
        <v>185</v>
      </c>
      <c r="P1491">
        <v>229</v>
      </c>
      <c r="Q1491" s="2" t="s">
        <v>186</v>
      </c>
      <c r="R1491" t="s">
        <v>67</v>
      </c>
      <c r="S1491" t="s">
        <v>67</v>
      </c>
      <c r="T1491" s="2" t="s">
        <v>1986</v>
      </c>
      <c r="U1491" s="2" t="s">
        <v>1987</v>
      </c>
      <c r="V1491">
        <v>906</v>
      </c>
      <c r="W1491" s="2" t="s">
        <v>6660</v>
      </c>
      <c r="X1491">
        <v>35577.5</v>
      </c>
      <c r="Y1491">
        <v>35577.5</v>
      </c>
      <c r="AD1491">
        <v>24904.25</v>
      </c>
      <c r="AF1491">
        <v>0</v>
      </c>
      <c r="AG1491">
        <v>10673.25</v>
      </c>
      <c r="AK1491">
        <v>23845</v>
      </c>
      <c r="AL1491" s="5">
        <v>71155</v>
      </c>
      <c r="AM1491">
        <v>0</v>
      </c>
      <c r="AN1491">
        <v>0</v>
      </c>
      <c r="AO1491">
        <v>35577.5</v>
      </c>
      <c r="AP1491">
        <v>35577.5</v>
      </c>
      <c r="AS1491">
        <v>24904.25</v>
      </c>
      <c r="AU1491">
        <v>10673.25</v>
      </c>
      <c r="AY1491">
        <v>23845</v>
      </c>
      <c r="AZ1491" s="5">
        <v>71155</v>
      </c>
      <c r="BA1491" s="5">
        <v>71155</v>
      </c>
      <c r="BB1491" s="5">
        <v>71155</v>
      </c>
      <c r="BC1491" s="5">
        <v>71155</v>
      </c>
      <c r="BD1491" s="5">
        <v>71155</v>
      </c>
      <c r="BE1491" s="5">
        <v>0</v>
      </c>
      <c r="BF1491" s="5">
        <v>95000</v>
      </c>
      <c r="BG1491">
        <v>20170508</v>
      </c>
      <c r="BH1491" s="9" t="str">
        <f t="shared" si="69"/>
        <v>2017</v>
      </c>
      <c r="BI1491" t="str">
        <f>MID(Merge1[[#This Row],[OC_DATA_INIZIO_PROGETTO]],5,2)</f>
        <v>05</v>
      </c>
      <c r="BJ1491">
        <v>20190815</v>
      </c>
      <c r="BK1491" t="str">
        <f t="shared" si="70"/>
        <v>2019</v>
      </c>
      <c r="BL1491" t="str">
        <f>MID(Merge1[[#This Row],[OC_DATA_FINE_PROGETTO_PREVISTA]],5,2)</f>
        <v>08</v>
      </c>
      <c r="BM1491" s="8">
        <f>(Merge1[[#This Row],[Colonna2]]-Merge1[[#This Row],[Colonna1]])*12+Merge1[[#This Row],[Colonna22]]-Merge1[[#This Row],[Colonna12]]</f>
        <v>27</v>
      </c>
      <c r="BN1491">
        <v>20200114</v>
      </c>
      <c r="BO1491" t="str">
        <f t="shared" si="71"/>
        <v>2020</v>
      </c>
      <c r="BP1491" s="2" t="s">
        <v>116</v>
      </c>
      <c r="BQ1491" s="2" t="s">
        <v>763</v>
      </c>
      <c r="BR1491" s="2" t="s">
        <v>440</v>
      </c>
      <c r="BS1491" s="2" t="s">
        <v>773</v>
      </c>
      <c r="BT1491" s="2" t="s">
        <v>774</v>
      </c>
    </row>
    <row r="1492" spans="1:72" x14ac:dyDescent="0.35">
      <c r="A1492" s="2" t="s">
        <v>27895</v>
      </c>
      <c r="B1492" s="2" t="s">
        <v>27896</v>
      </c>
      <c r="C1492" s="2" t="s">
        <v>27897</v>
      </c>
      <c r="D1492" s="2" t="s">
        <v>27898</v>
      </c>
      <c r="E1492" s="2" t="s">
        <v>27899</v>
      </c>
      <c r="F1492">
        <v>4</v>
      </c>
      <c r="G1492" s="2" t="s">
        <v>174</v>
      </c>
      <c r="H1492">
        <v>3</v>
      </c>
      <c r="I1492" s="2" t="s">
        <v>68</v>
      </c>
      <c r="J1492">
        <v>9</v>
      </c>
      <c r="K1492" s="2" t="s">
        <v>4139</v>
      </c>
      <c r="L1492">
        <v>5</v>
      </c>
      <c r="M1492" s="2" t="s">
        <v>226</v>
      </c>
      <c r="N1492">
        <v>8</v>
      </c>
      <c r="O1492" s="2" t="s">
        <v>483</v>
      </c>
      <c r="P1492">
        <v>81</v>
      </c>
      <c r="Q1492" s="2" t="s">
        <v>623</v>
      </c>
      <c r="R1492" t="s">
        <v>67</v>
      </c>
      <c r="S1492" t="s">
        <v>67</v>
      </c>
      <c r="T1492" s="2" t="s">
        <v>73</v>
      </c>
      <c r="U1492" s="2" t="s">
        <v>74</v>
      </c>
      <c r="V1492">
        <v>2007</v>
      </c>
      <c r="W1492" s="2" t="s">
        <v>22259</v>
      </c>
      <c r="X1492">
        <v>180786.05</v>
      </c>
      <c r="Y1492">
        <v>180786.05</v>
      </c>
      <c r="AD1492">
        <v>126550.24</v>
      </c>
      <c r="AF1492">
        <v>0</v>
      </c>
      <c r="AG1492">
        <v>54235.81</v>
      </c>
      <c r="AI1492">
        <v>655856.06000000006</v>
      </c>
      <c r="AL1492" s="5">
        <v>1017428.16</v>
      </c>
      <c r="AM1492">
        <v>0</v>
      </c>
      <c r="AN1492">
        <v>0</v>
      </c>
      <c r="AO1492">
        <v>180786.05</v>
      </c>
      <c r="AP1492">
        <v>180786.05</v>
      </c>
      <c r="AS1492">
        <v>126550.24</v>
      </c>
      <c r="AU1492">
        <v>54235.81</v>
      </c>
      <c r="AW1492">
        <v>655856.06000000006</v>
      </c>
      <c r="AZ1492" s="5">
        <v>1017428.16</v>
      </c>
      <c r="BA1492" s="5">
        <v>71115.399999999994</v>
      </c>
      <c r="BB1492" s="5">
        <v>71115.399999999994</v>
      </c>
      <c r="BC1492" s="5">
        <v>27532.98</v>
      </c>
      <c r="BD1492" s="5">
        <v>27532.98</v>
      </c>
      <c r="BE1492" s="5">
        <v>0</v>
      </c>
      <c r="BF1492" s="5">
        <v>27532.98</v>
      </c>
      <c r="BG1492">
        <v>20181115</v>
      </c>
      <c r="BH1492" s="9" t="str">
        <f t="shared" si="69"/>
        <v>2018</v>
      </c>
      <c r="BI1492" t="str">
        <f>MID(Merge1[[#This Row],[OC_DATA_INIZIO_PROGETTO]],5,2)</f>
        <v>11</v>
      </c>
      <c r="BJ1492">
        <v>20210630</v>
      </c>
      <c r="BK1492" t="str">
        <f t="shared" si="70"/>
        <v>2021</v>
      </c>
      <c r="BL1492" t="str">
        <f>MID(Merge1[[#This Row],[OC_DATA_FINE_PROGETTO_PREVISTA]],5,2)</f>
        <v>06</v>
      </c>
      <c r="BM1492" s="8">
        <f>(Merge1[[#This Row],[Colonna2]]-Merge1[[#This Row],[Colonna1]])*12+Merge1[[#This Row],[Colonna22]]-Merge1[[#This Row],[Colonna12]]</f>
        <v>31</v>
      </c>
      <c r="BO1492" t="str">
        <f t="shared" si="71"/>
        <v/>
      </c>
      <c r="BP1492" s="2" t="s">
        <v>76</v>
      </c>
      <c r="BQ1492" s="2" t="s">
        <v>76</v>
      </c>
      <c r="BR1492" s="2" t="s">
        <v>3044</v>
      </c>
      <c r="BS1492" s="2" t="s">
        <v>4146</v>
      </c>
      <c r="BT1492" s="2" t="s">
        <v>581</v>
      </c>
    </row>
    <row r="1493" spans="1:72" x14ac:dyDescent="0.35">
      <c r="A1493" s="2" t="s">
        <v>7748</v>
      </c>
      <c r="B1493" s="2" t="s">
        <v>7749</v>
      </c>
      <c r="C1493" s="2" t="s">
        <v>7750</v>
      </c>
      <c r="D1493" s="2" t="s">
        <v>7750</v>
      </c>
      <c r="E1493" s="2" t="s">
        <v>7751</v>
      </c>
      <c r="F1493">
        <v>8</v>
      </c>
      <c r="G1493" s="2" t="s">
        <v>441</v>
      </c>
      <c r="H1493">
        <v>2</v>
      </c>
      <c r="I1493" s="2" t="s">
        <v>430</v>
      </c>
      <c r="J1493">
        <v>12</v>
      </c>
      <c r="K1493" s="2" t="s">
        <v>437</v>
      </c>
      <c r="L1493">
        <v>11</v>
      </c>
      <c r="M1493" s="2" t="s">
        <v>443</v>
      </c>
      <c r="N1493">
        <v>71</v>
      </c>
      <c r="O1493" s="2" t="s">
        <v>507</v>
      </c>
      <c r="P1493">
        <v>10</v>
      </c>
      <c r="Q1493" s="2" t="s">
        <v>1815</v>
      </c>
      <c r="R1493" t="s">
        <v>67</v>
      </c>
      <c r="S1493" t="s">
        <v>67</v>
      </c>
      <c r="T1493" s="2" t="s">
        <v>1331</v>
      </c>
      <c r="U1493" s="2" t="s">
        <v>1332</v>
      </c>
      <c r="V1493">
        <v>915</v>
      </c>
      <c r="W1493" s="2" t="s">
        <v>632</v>
      </c>
      <c r="X1493">
        <v>71046.39</v>
      </c>
      <c r="Z1493">
        <v>71046.39</v>
      </c>
      <c r="AF1493">
        <v>0</v>
      </c>
      <c r="AL1493" s="5">
        <v>71046.39</v>
      </c>
      <c r="AM1493">
        <v>0</v>
      </c>
      <c r="AN1493">
        <v>0</v>
      </c>
      <c r="AO1493">
        <v>71046.39</v>
      </c>
      <c r="AQ1493">
        <v>71046.39</v>
      </c>
      <c r="AZ1493" s="5">
        <v>71046.39</v>
      </c>
      <c r="BA1493" s="5">
        <v>71046.39</v>
      </c>
      <c r="BB1493" s="5">
        <v>71046.39</v>
      </c>
      <c r="BF1493" s="5">
        <v>0</v>
      </c>
      <c r="BG1493">
        <v>20190614</v>
      </c>
      <c r="BH1493" s="9" t="str">
        <f t="shared" si="69"/>
        <v>2019</v>
      </c>
      <c r="BI1493" t="str">
        <f>MID(Merge1[[#This Row],[OC_DATA_INIZIO_PROGETTO]],5,2)</f>
        <v>06</v>
      </c>
      <c r="BJ1493">
        <v>20210311</v>
      </c>
      <c r="BK1493" t="str">
        <f t="shared" si="70"/>
        <v>2021</v>
      </c>
      <c r="BL1493" t="str">
        <f>MID(Merge1[[#This Row],[OC_DATA_FINE_PROGETTO_PREVISTA]],5,2)</f>
        <v>03</v>
      </c>
      <c r="BM1493" s="8">
        <f>(Merge1[[#This Row],[Colonna2]]-Merge1[[#This Row],[Colonna1]])*12+Merge1[[#This Row],[Colonna22]]-Merge1[[#This Row],[Colonna12]]</f>
        <v>21</v>
      </c>
      <c r="BO1493" t="str">
        <f t="shared" si="71"/>
        <v/>
      </c>
      <c r="BP1493" s="2" t="s">
        <v>86</v>
      </c>
      <c r="BQ1493" s="2" t="s">
        <v>76</v>
      </c>
      <c r="BR1493" s="2" t="s">
        <v>77</v>
      </c>
      <c r="BS1493" s="2" t="s">
        <v>434</v>
      </c>
      <c r="BT1493" s="2" t="s">
        <v>435</v>
      </c>
    </row>
    <row r="1494" spans="1:72" x14ac:dyDescent="0.35">
      <c r="A1494" s="2" t="s">
        <v>11210</v>
      </c>
      <c r="B1494" s="2" t="s">
        <v>11211</v>
      </c>
      <c r="C1494" s="2" t="s">
        <v>11212</v>
      </c>
      <c r="D1494" s="2" t="s">
        <v>11213</v>
      </c>
      <c r="E1494" s="2" t="s">
        <v>11214</v>
      </c>
      <c r="F1494">
        <v>1</v>
      </c>
      <c r="G1494" s="2" t="s">
        <v>151</v>
      </c>
      <c r="H1494">
        <v>7</v>
      </c>
      <c r="I1494" s="2" t="s">
        <v>770</v>
      </c>
      <c r="J1494">
        <v>99</v>
      </c>
      <c r="K1494" s="2" t="s">
        <v>81</v>
      </c>
      <c r="L1494">
        <v>8</v>
      </c>
      <c r="M1494" s="2" t="s">
        <v>112</v>
      </c>
      <c r="N1494">
        <v>62</v>
      </c>
      <c r="O1494" s="2" t="s">
        <v>2450</v>
      </c>
      <c r="P1494">
        <v>999</v>
      </c>
      <c r="Q1494" s="2" t="s">
        <v>3522</v>
      </c>
      <c r="R1494" t="s">
        <v>67</v>
      </c>
      <c r="S1494" t="s">
        <v>67</v>
      </c>
      <c r="T1494" s="2" t="s">
        <v>1986</v>
      </c>
      <c r="U1494" s="2" t="s">
        <v>1987</v>
      </c>
      <c r="V1494">
        <v>938</v>
      </c>
      <c r="W1494" s="2" t="s">
        <v>6650</v>
      </c>
      <c r="X1494">
        <v>35500</v>
      </c>
      <c r="Y1494">
        <v>35500</v>
      </c>
      <c r="AD1494">
        <v>24850</v>
      </c>
      <c r="AF1494">
        <v>0</v>
      </c>
      <c r="AG1494">
        <v>10650</v>
      </c>
      <c r="AK1494">
        <v>81000</v>
      </c>
      <c r="AL1494" s="5">
        <v>71000</v>
      </c>
      <c r="AM1494">
        <v>0</v>
      </c>
      <c r="AN1494">
        <v>0</v>
      </c>
      <c r="AO1494">
        <v>35500</v>
      </c>
      <c r="AP1494">
        <v>35500</v>
      </c>
      <c r="AS1494">
        <v>24850</v>
      </c>
      <c r="AU1494">
        <v>10650</v>
      </c>
      <c r="AY1494">
        <v>81000</v>
      </c>
      <c r="AZ1494" s="5">
        <v>71000</v>
      </c>
      <c r="BA1494" s="5">
        <v>71000</v>
      </c>
      <c r="BB1494" s="5">
        <v>71000</v>
      </c>
      <c r="BF1494" s="5">
        <v>0</v>
      </c>
      <c r="BG1494">
        <v>20201204</v>
      </c>
      <c r="BH1494" s="9" t="str">
        <f t="shared" si="69"/>
        <v>2020</v>
      </c>
      <c r="BI1494" t="str">
        <f>MID(Merge1[[#This Row],[OC_DATA_INIZIO_PROGETTO]],5,2)</f>
        <v>12</v>
      </c>
      <c r="BJ1494">
        <v>20211231</v>
      </c>
      <c r="BK1494" t="str">
        <f t="shared" si="70"/>
        <v>2021</v>
      </c>
      <c r="BL1494" t="str">
        <f>MID(Merge1[[#This Row],[OC_DATA_FINE_PROGETTO_PREVISTA]],5,2)</f>
        <v>12</v>
      </c>
      <c r="BM1494" s="8">
        <f>(Merge1[[#This Row],[Colonna2]]-Merge1[[#This Row],[Colonna1]])*12+Merge1[[#This Row],[Colonna22]]-Merge1[[#This Row],[Colonna12]]</f>
        <v>12</v>
      </c>
      <c r="BN1494">
        <v>20211204</v>
      </c>
      <c r="BO1494" t="str">
        <f t="shared" si="71"/>
        <v>2021</v>
      </c>
      <c r="BP1494" s="2" t="s">
        <v>86</v>
      </c>
      <c r="BQ1494" s="2" t="s">
        <v>76</v>
      </c>
      <c r="BR1494" s="2" t="s">
        <v>77</v>
      </c>
      <c r="BS1494" s="2" t="s">
        <v>2387</v>
      </c>
      <c r="BT1494" s="2" t="s">
        <v>510</v>
      </c>
    </row>
    <row r="1495" spans="1:72" x14ac:dyDescent="0.35">
      <c r="A1495" s="2" t="s">
        <v>9822</v>
      </c>
      <c r="B1495" s="2" t="s">
        <v>9816</v>
      </c>
      <c r="C1495" s="2" t="s">
        <v>9817</v>
      </c>
      <c r="D1495" s="2" t="s">
        <v>9818</v>
      </c>
      <c r="E1495" s="2" t="s">
        <v>9823</v>
      </c>
      <c r="F1495">
        <v>1</v>
      </c>
      <c r="G1495" s="2" t="s">
        <v>151</v>
      </c>
      <c r="H1495">
        <v>7</v>
      </c>
      <c r="I1495" s="2" t="s">
        <v>770</v>
      </c>
      <c r="J1495">
        <v>99</v>
      </c>
      <c r="K1495" s="2" t="s">
        <v>81</v>
      </c>
      <c r="L1495">
        <v>9</v>
      </c>
      <c r="M1495" s="2" t="s">
        <v>98</v>
      </c>
      <c r="N1495">
        <v>21</v>
      </c>
      <c r="O1495" s="2" t="s">
        <v>185</v>
      </c>
      <c r="P1495">
        <v>213</v>
      </c>
      <c r="Q1495" s="2" t="s">
        <v>9677</v>
      </c>
      <c r="R1495" t="s">
        <v>67</v>
      </c>
      <c r="S1495" t="s">
        <v>67</v>
      </c>
      <c r="T1495" s="2" t="s">
        <v>1986</v>
      </c>
      <c r="U1495" s="2" t="s">
        <v>1987</v>
      </c>
      <c r="V1495">
        <v>915</v>
      </c>
      <c r="W1495" s="2" t="s">
        <v>632</v>
      </c>
      <c r="X1495">
        <v>35500</v>
      </c>
      <c r="Y1495">
        <v>35500</v>
      </c>
      <c r="AD1495">
        <v>24850</v>
      </c>
      <c r="AF1495">
        <v>0</v>
      </c>
      <c r="AG1495">
        <v>10650</v>
      </c>
      <c r="AK1495">
        <v>71000</v>
      </c>
      <c r="AL1495" s="5">
        <v>71000</v>
      </c>
      <c r="AM1495">
        <v>0.05</v>
      </c>
      <c r="AN1495">
        <v>0.02</v>
      </c>
      <c r="AO1495">
        <v>35499.980000000003</v>
      </c>
      <c r="AP1495">
        <v>35500</v>
      </c>
      <c r="AS1495">
        <v>24850</v>
      </c>
      <c r="AU1495">
        <v>10650</v>
      </c>
      <c r="AY1495">
        <v>71000</v>
      </c>
      <c r="AZ1495" s="5">
        <v>70999.98</v>
      </c>
      <c r="BA1495" s="5">
        <v>70999.97</v>
      </c>
      <c r="BB1495" s="5">
        <v>70999.97</v>
      </c>
      <c r="BC1495" s="5">
        <v>70999.97</v>
      </c>
      <c r="BD1495" s="5">
        <v>70999.97</v>
      </c>
      <c r="BE1495" s="5">
        <v>0</v>
      </c>
      <c r="BF1495" s="5">
        <v>141999.94</v>
      </c>
      <c r="BG1495">
        <v>20190125</v>
      </c>
      <c r="BH1495" s="9" t="str">
        <f t="shared" si="69"/>
        <v>2019</v>
      </c>
      <c r="BI1495" t="str">
        <f>MID(Merge1[[#This Row],[OC_DATA_INIZIO_PROGETTO]],5,2)</f>
        <v>01</v>
      </c>
      <c r="BJ1495">
        <v>20190929</v>
      </c>
      <c r="BK1495" t="str">
        <f t="shared" si="70"/>
        <v>2019</v>
      </c>
      <c r="BL1495" t="str">
        <f>MID(Merge1[[#This Row],[OC_DATA_FINE_PROGETTO_PREVISTA]],5,2)</f>
        <v>09</v>
      </c>
      <c r="BM1495" s="8">
        <f>(Merge1[[#This Row],[Colonna2]]-Merge1[[#This Row],[Colonna1]])*12+Merge1[[#This Row],[Colonna22]]-Merge1[[#This Row],[Colonna12]]</f>
        <v>8</v>
      </c>
      <c r="BN1495">
        <v>20200122</v>
      </c>
      <c r="BO1495" t="str">
        <f t="shared" si="71"/>
        <v>2020</v>
      </c>
      <c r="BP1495" s="2" t="s">
        <v>116</v>
      </c>
      <c r="BQ1495" s="2" t="s">
        <v>763</v>
      </c>
      <c r="BR1495" s="2" t="s">
        <v>440</v>
      </c>
      <c r="BS1495" s="2" t="s">
        <v>773</v>
      </c>
      <c r="BT1495" s="2" t="s">
        <v>774</v>
      </c>
    </row>
    <row r="1496" spans="1:72" x14ac:dyDescent="0.35">
      <c r="A1496" s="2" t="s">
        <v>11222</v>
      </c>
      <c r="B1496" s="2" t="s">
        <v>11223</v>
      </c>
      <c r="C1496" s="2" t="s">
        <v>11224</v>
      </c>
      <c r="D1496" s="2" t="s">
        <v>11225</v>
      </c>
      <c r="E1496" s="2" t="s">
        <v>11226</v>
      </c>
      <c r="F1496">
        <v>1</v>
      </c>
      <c r="G1496" s="2" t="s">
        <v>151</v>
      </c>
      <c r="H1496">
        <v>7</v>
      </c>
      <c r="I1496" s="2" t="s">
        <v>770</v>
      </c>
      <c r="J1496">
        <v>99</v>
      </c>
      <c r="K1496" s="2" t="s">
        <v>81</v>
      </c>
      <c r="L1496">
        <v>8</v>
      </c>
      <c r="M1496" s="2" t="s">
        <v>112</v>
      </c>
      <c r="N1496">
        <v>62</v>
      </c>
      <c r="O1496" s="2" t="s">
        <v>2450</v>
      </c>
      <c r="P1496">
        <v>999</v>
      </c>
      <c r="Q1496" s="2" t="s">
        <v>3522</v>
      </c>
      <c r="R1496" t="s">
        <v>67</v>
      </c>
      <c r="S1496" t="s">
        <v>67</v>
      </c>
      <c r="T1496" s="2" t="s">
        <v>1986</v>
      </c>
      <c r="U1496" s="2" t="s">
        <v>1987</v>
      </c>
      <c r="V1496">
        <v>919</v>
      </c>
      <c r="W1496" s="2" t="s">
        <v>6665</v>
      </c>
      <c r="X1496">
        <v>35400</v>
      </c>
      <c r="Y1496">
        <v>35400</v>
      </c>
      <c r="AD1496">
        <v>24780</v>
      </c>
      <c r="AF1496">
        <v>0</v>
      </c>
      <c r="AG1496">
        <v>10620</v>
      </c>
      <c r="AK1496">
        <v>47200</v>
      </c>
      <c r="AL1496" s="5">
        <v>70800</v>
      </c>
      <c r="AM1496">
        <v>0</v>
      </c>
      <c r="AN1496">
        <v>0</v>
      </c>
      <c r="AO1496">
        <v>35400</v>
      </c>
      <c r="AP1496">
        <v>35400</v>
      </c>
      <c r="AS1496">
        <v>24780</v>
      </c>
      <c r="AU1496">
        <v>10620</v>
      </c>
      <c r="AY1496">
        <v>47200</v>
      </c>
      <c r="AZ1496" s="5">
        <v>70800</v>
      </c>
      <c r="BA1496" s="5">
        <v>70800</v>
      </c>
      <c r="BB1496" s="5">
        <v>70800</v>
      </c>
      <c r="BF1496" s="5">
        <v>0</v>
      </c>
      <c r="BG1496">
        <v>20201204</v>
      </c>
      <c r="BH1496" s="9" t="str">
        <f t="shared" si="69"/>
        <v>2020</v>
      </c>
      <c r="BI1496" t="str">
        <f>MID(Merge1[[#This Row],[OC_DATA_INIZIO_PROGETTO]],5,2)</f>
        <v>12</v>
      </c>
      <c r="BJ1496">
        <v>20211231</v>
      </c>
      <c r="BK1496" t="str">
        <f t="shared" si="70"/>
        <v>2021</v>
      </c>
      <c r="BL1496" t="str">
        <f>MID(Merge1[[#This Row],[OC_DATA_FINE_PROGETTO_PREVISTA]],5,2)</f>
        <v>12</v>
      </c>
      <c r="BM1496" s="8">
        <f>(Merge1[[#This Row],[Colonna2]]-Merge1[[#This Row],[Colonna1]])*12+Merge1[[#This Row],[Colonna22]]-Merge1[[#This Row],[Colonna12]]</f>
        <v>12</v>
      </c>
      <c r="BN1496">
        <v>20211204</v>
      </c>
      <c r="BO1496" t="str">
        <f t="shared" si="71"/>
        <v>2021</v>
      </c>
      <c r="BP1496" s="2" t="s">
        <v>86</v>
      </c>
      <c r="BQ1496" s="2" t="s">
        <v>76</v>
      </c>
      <c r="BR1496" s="2" t="s">
        <v>77</v>
      </c>
      <c r="BS1496" s="2" t="s">
        <v>2387</v>
      </c>
      <c r="BT1496" s="2" t="s">
        <v>510</v>
      </c>
    </row>
    <row r="1497" spans="1:72" x14ac:dyDescent="0.35">
      <c r="A1497" s="2" t="s">
        <v>16613</v>
      </c>
      <c r="B1497" s="2" t="s">
        <v>16601</v>
      </c>
      <c r="C1497" s="2" t="s">
        <v>16602</v>
      </c>
      <c r="D1497" s="2" t="s">
        <v>16603</v>
      </c>
      <c r="E1497" s="2" t="s">
        <v>16614</v>
      </c>
      <c r="F1497">
        <v>1</v>
      </c>
      <c r="G1497" s="2" t="s">
        <v>151</v>
      </c>
      <c r="H1497">
        <v>7</v>
      </c>
      <c r="I1497" s="2" t="s">
        <v>770</v>
      </c>
      <c r="J1497">
        <v>99</v>
      </c>
      <c r="K1497" s="2" t="s">
        <v>81</v>
      </c>
      <c r="L1497">
        <v>8</v>
      </c>
      <c r="M1497" s="2" t="s">
        <v>112</v>
      </c>
      <c r="N1497">
        <v>62</v>
      </c>
      <c r="O1497" s="2" t="s">
        <v>2450</v>
      </c>
      <c r="P1497">
        <v>999</v>
      </c>
      <c r="Q1497" s="2" t="s">
        <v>3522</v>
      </c>
      <c r="R1497" t="s">
        <v>67</v>
      </c>
      <c r="S1497" t="s">
        <v>67</v>
      </c>
      <c r="T1497" s="2" t="s">
        <v>1986</v>
      </c>
      <c r="U1497" s="2" t="s">
        <v>1987</v>
      </c>
      <c r="V1497">
        <v>906</v>
      </c>
      <c r="W1497" s="2" t="s">
        <v>6660</v>
      </c>
      <c r="X1497">
        <v>35397.75</v>
      </c>
      <c r="Y1497">
        <v>35397.75</v>
      </c>
      <c r="AD1497">
        <v>24778.43</v>
      </c>
      <c r="AF1497">
        <v>0</v>
      </c>
      <c r="AG1497">
        <v>10619.32</v>
      </c>
      <c r="AK1497">
        <v>77194</v>
      </c>
      <c r="AL1497" s="5">
        <v>70795.5</v>
      </c>
      <c r="AM1497">
        <v>0</v>
      </c>
      <c r="AN1497">
        <v>0</v>
      </c>
      <c r="AO1497">
        <v>35397.75</v>
      </c>
      <c r="AP1497">
        <v>35397.75</v>
      </c>
      <c r="AS1497">
        <v>24778.43</v>
      </c>
      <c r="AU1497">
        <v>10619.32</v>
      </c>
      <c r="AY1497">
        <v>77194</v>
      </c>
      <c r="AZ1497" s="5">
        <v>70795.5</v>
      </c>
      <c r="BA1497" s="5">
        <v>70795.5</v>
      </c>
      <c r="BB1497" s="5">
        <v>70795.5</v>
      </c>
      <c r="BC1497" s="5">
        <v>43424.45</v>
      </c>
      <c r="BD1497" s="5">
        <v>43424.45</v>
      </c>
      <c r="BE1497" s="5">
        <v>0</v>
      </c>
      <c r="BF1497" s="5">
        <v>86848.89</v>
      </c>
      <c r="BG1497">
        <v>20171001</v>
      </c>
      <c r="BH1497" s="9" t="str">
        <f t="shared" si="69"/>
        <v>2017</v>
      </c>
      <c r="BI1497" t="str">
        <f>MID(Merge1[[#This Row],[OC_DATA_INIZIO_PROGETTO]],5,2)</f>
        <v>10</v>
      </c>
      <c r="BJ1497">
        <v>20200314</v>
      </c>
      <c r="BK1497" t="str">
        <f t="shared" si="70"/>
        <v>2020</v>
      </c>
      <c r="BL1497" t="str">
        <f>MID(Merge1[[#This Row],[OC_DATA_FINE_PROGETTO_PREVISTA]],5,2)</f>
        <v>03</v>
      </c>
      <c r="BM1497" s="8">
        <f>(Merge1[[#This Row],[Colonna2]]-Merge1[[#This Row],[Colonna1]])*12+Merge1[[#This Row],[Colonna22]]-Merge1[[#This Row],[Colonna12]]</f>
        <v>29</v>
      </c>
      <c r="BN1497">
        <v>20200914</v>
      </c>
      <c r="BO1497" t="str">
        <f t="shared" si="71"/>
        <v>2020</v>
      </c>
      <c r="BP1497" s="2" t="s">
        <v>76</v>
      </c>
      <c r="BQ1497" s="2" t="s">
        <v>76</v>
      </c>
      <c r="BR1497" s="2" t="s">
        <v>440</v>
      </c>
      <c r="BS1497" s="2" t="s">
        <v>773</v>
      </c>
      <c r="BT1497" s="2" t="s">
        <v>774</v>
      </c>
    </row>
    <row r="1498" spans="1:72" x14ac:dyDescent="0.35">
      <c r="A1498" s="2" t="s">
        <v>28145</v>
      </c>
      <c r="B1498" s="2" t="s">
        <v>28146</v>
      </c>
      <c r="C1498" s="2" t="s">
        <v>28147</v>
      </c>
      <c r="D1498" s="2" t="s">
        <v>28148</v>
      </c>
      <c r="E1498" s="2" t="s">
        <v>28149</v>
      </c>
      <c r="F1498">
        <v>4</v>
      </c>
      <c r="G1498" s="2" t="s">
        <v>174</v>
      </c>
      <c r="H1498">
        <v>3</v>
      </c>
      <c r="I1498" s="2" t="s">
        <v>68</v>
      </c>
      <c r="J1498">
        <v>8</v>
      </c>
      <c r="K1498" s="2" t="s">
        <v>4042</v>
      </c>
      <c r="L1498">
        <v>3</v>
      </c>
      <c r="M1498" s="2" t="s">
        <v>3884</v>
      </c>
      <c r="N1498">
        <v>16</v>
      </c>
      <c r="O1498" s="2" t="s">
        <v>8160</v>
      </c>
      <c r="P1498">
        <v>4</v>
      </c>
      <c r="Q1498" s="2" t="s">
        <v>8161</v>
      </c>
      <c r="R1498" t="s">
        <v>67</v>
      </c>
      <c r="S1498" t="s">
        <v>67</v>
      </c>
      <c r="T1498" s="2" t="s">
        <v>73</v>
      </c>
      <c r="U1498" s="2" t="s">
        <v>74</v>
      </c>
      <c r="V1498">
        <v>2019</v>
      </c>
      <c r="W1498" s="2" t="s">
        <v>19724</v>
      </c>
      <c r="X1498">
        <v>49544.57</v>
      </c>
      <c r="Y1498">
        <v>49544.57</v>
      </c>
      <c r="AD1498">
        <v>34681.199999999997</v>
      </c>
      <c r="AF1498">
        <v>0</v>
      </c>
      <c r="AG1498">
        <v>14863.37</v>
      </c>
      <c r="AL1498" s="5">
        <v>166231.81</v>
      </c>
      <c r="AM1498">
        <v>0</v>
      </c>
      <c r="AN1498">
        <v>0</v>
      </c>
      <c r="AO1498">
        <v>49544.57</v>
      </c>
      <c r="AP1498">
        <v>49544.57</v>
      </c>
      <c r="AS1498">
        <v>34681.199999999997</v>
      </c>
      <c r="AU1498">
        <v>14863.37</v>
      </c>
      <c r="AZ1498" s="5">
        <v>166231.81</v>
      </c>
      <c r="BA1498" s="5">
        <v>70506.8</v>
      </c>
      <c r="BB1498" s="5">
        <v>70506.8</v>
      </c>
      <c r="BC1498" s="5">
        <v>15486.12</v>
      </c>
      <c r="BD1498" s="5">
        <v>15486.12</v>
      </c>
      <c r="BE1498" s="5">
        <v>0</v>
      </c>
      <c r="BF1498" s="5">
        <v>15486.12</v>
      </c>
      <c r="BG1498">
        <v>20181015</v>
      </c>
      <c r="BH1498" s="9" t="str">
        <f t="shared" si="69"/>
        <v>2018</v>
      </c>
      <c r="BI1498" t="str">
        <f>MID(Merge1[[#This Row],[OC_DATA_INIZIO_PROGETTO]],5,2)</f>
        <v>10</v>
      </c>
      <c r="BJ1498">
        <v>20210930</v>
      </c>
      <c r="BK1498" t="str">
        <f t="shared" si="70"/>
        <v>2021</v>
      </c>
      <c r="BL1498" t="str">
        <f>MID(Merge1[[#This Row],[OC_DATA_FINE_PROGETTO_PREVISTA]],5,2)</f>
        <v>09</v>
      </c>
      <c r="BM1498" s="8">
        <f>(Merge1[[#This Row],[Colonna2]]-Merge1[[#This Row],[Colonna1]])*12+Merge1[[#This Row],[Colonna22]]-Merge1[[#This Row],[Colonna12]]</f>
        <v>35</v>
      </c>
      <c r="BO1498" t="str">
        <f t="shared" si="71"/>
        <v/>
      </c>
      <c r="BP1498" s="2" t="s">
        <v>76</v>
      </c>
      <c r="BQ1498" s="2" t="s">
        <v>76</v>
      </c>
      <c r="BR1498" s="2" t="s">
        <v>3044</v>
      </c>
      <c r="BS1498" s="2" t="s">
        <v>3045</v>
      </c>
      <c r="BT1498" s="2" t="s">
        <v>3046</v>
      </c>
    </row>
    <row r="1499" spans="1:72" x14ac:dyDescent="0.35">
      <c r="A1499" s="2" t="s">
        <v>17787</v>
      </c>
      <c r="B1499" s="2" t="s">
        <v>17783</v>
      </c>
      <c r="C1499" s="2" t="s">
        <v>17788</v>
      </c>
      <c r="D1499" s="2" t="s">
        <v>17785</v>
      </c>
      <c r="E1499" s="2" t="s">
        <v>17789</v>
      </c>
      <c r="F1499">
        <v>1</v>
      </c>
      <c r="G1499" s="2" t="s">
        <v>151</v>
      </c>
      <c r="H1499">
        <v>7</v>
      </c>
      <c r="I1499" s="2" t="s">
        <v>770</v>
      </c>
      <c r="J1499">
        <v>99</v>
      </c>
      <c r="K1499" s="2" t="s">
        <v>81</v>
      </c>
      <c r="L1499">
        <v>8</v>
      </c>
      <c r="M1499" s="2" t="s">
        <v>112</v>
      </c>
      <c r="N1499">
        <v>62</v>
      </c>
      <c r="O1499" s="2" t="s">
        <v>2450</v>
      </c>
      <c r="P1499">
        <v>999</v>
      </c>
      <c r="Q1499" s="2" t="s">
        <v>3522</v>
      </c>
      <c r="R1499" t="s">
        <v>67</v>
      </c>
      <c r="S1499" t="s">
        <v>67</v>
      </c>
      <c r="T1499" s="2" t="s">
        <v>1986</v>
      </c>
      <c r="U1499" s="2" t="s">
        <v>1987</v>
      </c>
      <c r="V1499">
        <v>915</v>
      </c>
      <c r="W1499" s="2" t="s">
        <v>632</v>
      </c>
      <c r="X1499">
        <v>35237.57</v>
      </c>
      <c r="Y1499">
        <v>35237.57</v>
      </c>
      <c r="AD1499">
        <v>24666.3</v>
      </c>
      <c r="AF1499">
        <v>0</v>
      </c>
      <c r="AG1499">
        <v>10571.27</v>
      </c>
      <c r="AK1499">
        <v>103928</v>
      </c>
      <c r="AL1499" s="5">
        <v>70475.14</v>
      </c>
      <c r="AM1499">
        <v>0</v>
      </c>
      <c r="AN1499">
        <v>0</v>
      </c>
      <c r="AO1499">
        <v>35237.57</v>
      </c>
      <c r="AP1499">
        <v>35237.57</v>
      </c>
      <c r="AS1499">
        <v>24666.3</v>
      </c>
      <c r="AU1499">
        <v>10571.27</v>
      </c>
      <c r="AY1499">
        <v>103928</v>
      </c>
      <c r="AZ1499" s="5">
        <v>70475.14</v>
      </c>
      <c r="BA1499" s="5">
        <v>70475.13</v>
      </c>
      <c r="BB1499" s="5">
        <v>70475.13</v>
      </c>
      <c r="BC1499" s="5">
        <v>70475.13</v>
      </c>
      <c r="BD1499" s="5">
        <v>70475.13</v>
      </c>
      <c r="BE1499" s="5">
        <v>0</v>
      </c>
      <c r="BF1499" s="5">
        <v>174402.81</v>
      </c>
      <c r="BG1499">
        <v>20150608</v>
      </c>
      <c r="BH1499" s="9" t="str">
        <f t="shared" si="69"/>
        <v>2015</v>
      </c>
      <c r="BI1499" t="str">
        <f>MID(Merge1[[#This Row],[OC_DATA_INIZIO_PROGETTO]],5,2)</f>
        <v>06</v>
      </c>
      <c r="BJ1499">
        <v>20181120</v>
      </c>
      <c r="BK1499" t="str">
        <f t="shared" si="70"/>
        <v>2018</v>
      </c>
      <c r="BL1499" t="str">
        <f>MID(Merge1[[#This Row],[OC_DATA_FINE_PROGETTO_PREVISTA]],5,2)</f>
        <v>11</v>
      </c>
      <c r="BM1499" s="8">
        <f>(Merge1[[#This Row],[Colonna2]]-Merge1[[#This Row],[Colonna1]])*12+Merge1[[#This Row],[Colonna22]]-Merge1[[#This Row],[Colonna12]]</f>
        <v>41</v>
      </c>
      <c r="BN1499">
        <v>20190201</v>
      </c>
      <c r="BO1499" t="str">
        <f t="shared" si="71"/>
        <v>2019</v>
      </c>
      <c r="BP1499" s="2" t="s">
        <v>116</v>
      </c>
      <c r="BQ1499" s="2" t="s">
        <v>763</v>
      </c>
      <c r="BR1499" s="2" t="s">
        <v>440</v>
      </c>
      <c r="BS1499" s="2" t="s">
        <v>773</v>
      </c>
      <c r="BT1499" s="2" t="s">
        <v>774</v>
      </c>
    </row>
    <row r="1500" spans="1:72" x14ac:dyDescent="0.35">
      <c r="A1500" s="2" t="s">
        <v>17938</v>
      </c>
      <c r="B1500" s="2" t="s">
        <v>17934</v>
      </c>
      <c r="C1500" s="2" t="s">
        <v>17939</v>
      </c>
      <c r="D1500" s="2" t="s">
        <v>17936</v>
      </c>
      <c r="E1500" s="2" t="s">
        <v>17940</v>
      </c>
      <c r="F1500">
        <v>1</v>
      </c>
      <c r="G1500" s="2" t="s">
        <v>151</v>
      </c>
      <c r="H1500">
        <v>7</v>
      </c>
      <c r="I1500" s="2" t="s">
        <v>770</v>
      </c>
      <c r="J1500">
        <v>99</v>
      </c>
      <c r="K1500" s="2" t="s">
        <v>81</v>
      </c>
      <c r="L1500">
        <v>8</v>
      </c>
      <c r="M1500" s="2" t="s">
        <v>112</v>
      </c>
      <c r="N1500">
        <v>62</v>
      </c>
      <c r="O1500" s="2" t="s">
        <v>2450</v>
      </c>
      <c r="P1500">
        <v>999</v>
      </c>
      <c r="Q1500" s="2" t="s">
        <v>3522</v>
      </c>
      <c r="R1500" t="s">
        <v>67</v>
      </c>
      <c r="S1500" t="s">
        <v>67</v>
      </c>
      <c r="T1500" s="2" t="s">
        <v>1986</v>
      </c>
      <c r="U1500" s="2" t="s">
        <v>1987</v>
      </c>
      <c r="V1500">
        <v>924</v>
      </c>
      <c r="W1500" s="2" t="s">
        <v>634</v>
      </c>
      <c r="X1500">
        <v>15856.27</v>
      </c>
      <c r="Y1500">
        <v>15856.27</v>
      </c>
      <c r="AD1500">
        <v>11099.39</v>
      </c>
      <c r="AF1500">
        <v>0</v>
      </c>
      <c r="AG1500">
        <v>4756.87</v>
      </c>
      <c r="AI1500">
        <v>38759.769999999997</v>
      </c>
      <c r="AL1500" s="5">
        <v>70472.3</v>
      </c>
      <c r="AM1500">
        <v>61.86</v>
      </c>
      <c r="AN1500">
        <v>61.86</v>
      </c>
      <c r="AO1500">
        <v>15838.61</v>
      </c>
      <c r="AP1500">
        <v>15856.27</v>
      </c>
      <c r="AS1500">
        <v>11099.39</v>
      </c>
      <c r="AU1500">
        <v>4751.58</v>
      </c>
      <c r="AW1500">
        <v>38720.86</v>
      </c>
      <c r="AZ1500" s="5">
        <v>70410.44</v>
      </c>
      <c r="BA1500" s="5">
        <v>70472.3</v>
      </c>
      <c r="BB1500" s="5">
        <v>70472.3</v>
      </c>
      <c r="BC1500" s="5">
        <v>70398.080000000002</v>
      </c>
      <c r="BD1500" s="5">
        <v>70398.080000000002</v>
      </c>
      <c r="BE1500" s="5">
        <v>0</v>
      </c>
      <c r="BF1500" s="5">
        <v>70398.080000000002</v>
      </c>
      <c r="BG1500">
        <v>20161207</v>
      </c>
      <c r="BH1500" s="9" t="str">
        <f t="shared" si="69"/>
        <v>2016</v>
      </c>
      <c r="BI1500" t="str">
        <f>MID(Merge1[[#This Row],[OC_DATA_INIZIO_PROGETTO]],5,2)</f>
        <v>12</v>
      </c>
      <c r="BJ1500">
        <v>20210209</v>
      </c>
      <c r="BK1500" t="str">
        <f t="shared" si="70"/>
        <v>2021</v>
      </c>
      <c r="BL1500" t="str">
        <f>MID(Merge1[[#This Row],[OC_DATA_FINE_PROGETTO_PREVISTA]],5,2)</f>
        <v>02</v>
      </c>
      <c r="BM1500" s="8">
        <f>(Merge1[[#This Row],[Colonna2]]-Merge1[[#This Row],[Colonna1]])*12+Merge1[[#This Row],[Colonna22]]-Merge1[[#This Row],[Colonna12]]</f>
        <v>50</v>
      </c>
      <c r="BN1500">
        <v>20190809</v>
      </c>
      <c r="BO1500" t="str">
        <f t="shared" si="71"/>
        <v>2019</v>
      </c>
      <c r="BP1500" s="2" t="s">
        <v>116</v>
      </c>
      <c r="BQ1500" s="2" t="s">
        <v>763</v>
      </c>
      <c r="BR1500" s="2" t="s">
        <v>440</v>
      </c>
      <c r="BS1500" s="2" t="s">
        <v>773</v>
      </c>
      <c r="BT1500" s="2" t="s">
        <v>774</v>
      </c>
    </row>
    <row r="1501" spans="1:72" x14ac:dyDescent="0.35">
      <c r="A1501" s="2" t="s">
        <v>28762</v>
      </c>
      <c r="B1501" s="2" t="s">
        <v>28763</v>
      </c>
      <c r="C1501" s="2" t="s">
        <v>28764</v>
      </c>
      <c r="D1501" s="2" t="s">
        <v>28765</v>
      </c>
      <c r="E1501" s="2" t="s">
        <v>28766</v>
      </c>
      <c r="F1501">
        <v>1</v>
      </c>
      <c r="G1501" s="2" t="s">
        <v>151</v>
      </c>
      <c r="H1501">
        <v>7</v>
      </c>
      <c r="I1501" s="2" t="s">
        <v>770</v>
      </c>
      <c r="J1501">
        <v>9</v>
      </c>
      <c r="K1501" s="2" t="s">
        <v>3705</v>
      </c>
      <c r="L1501">
        <v>6</v>
      </c>
      <c r="M1501" s="2" t="s">
        <v>1983</v>
      </c>
      <c r="N1501">
        <v>39</v>
      </c>
      <c r="O1501" s="2" t="s">
        <v>2384</v>
      </c>
      <c r="P1501">
        <v>150</v>
      </c>
      <c r="Q1501" s="2" t="s">
        <v>2385</v>
      </c>
      <c r="R1501" t="s">
        <v>67</v>
      </c>
      <c r="S1501" t="s">
        <v>67</v>
      </c>
      <c r="T1501" s="2" t="s">
        <v>1986</v>
      </c>
      <c r="U1501" s="2" t="s">
        <v>1987</v>
      </c>
      <c r="V1501">
        <v>2016</v>
      </c>
      <c r="W1501" s="2" t="s">
        <v>18962</v>
      </c>
      <c r="X1501">
        <v>35188.28</v>
      </c>
      <c r="Y1501">
        <v>35188.28</v>
      </c>
      <c r="AD1501">
        <v>24631.8</v>
      </c>
      <c r="AF1501">
        <v>0</v>
      </c>
      <c r="AG1501">
        <v>10556.48</v>
      </c>
      <c r="AK1501">
        <v>70377</v>
      </c>
      <c r="AL1501" s="5">
        <v>70376.56</v>
      </c>
      <c r="AM1501">
        <v>0</v>
      </c>
      <c r="AN1501">
        <v>0</v>
      </c>
      <c r="AO1501">
        <v>35188.28</v>
      </c>
      <c r="AP1501">
        <v>35188.28</v>
      </c>
      <c r="AS1501">
        <v>24631.8</v>
      </c>
      <c r="AU1501">
        <v>10556.48</v>
      </c>
      <c r="AY1501">
        <v>70377</v>
      </c>
      <c r="AZ1501" s="5">
        <v>70376.56</v>
      </c>
      <c r="BA1501" s="5">
        <v>70376.56</v>
      </c>
      <c r="BB1501" s="5">
        <v>70376.56</v>
      </c>
      <c r="BF1501" s="5">
        <v>0</v>
      </c>
      <c r="BG1501">
        <v>20180101</v>
      </c>
      <c r="BH1501" s="9" t="str">
        <f t="shared" si="69"/>
        <v>2018</v>
      </c>
      <c r="BI1501" t="str">
        <f>MID(Merge1[[#This Row],[OC_DATA_INIZIO_PROGETTO]],5,2)</f>
        <v>01</v>
      </c>
      <c r="BJ1501">
        <v>20220918</v>
      </c>
      <c r="BK1501" t="str">
        <f t="shared" si="70"/>
        <v>2022</v>
      </c>
      <c r="BL1501" t="str">
        <f>MID(Merge1[[#This Row],[OC_DATA_FINE_PROGETTO_PREVISTA]],5,2)</f>
        <v>09</v>
      </c>
      <c r="BM1501" s="8">
        <f>(Merge1[[#This Row],[Colonna2]]-Merge1[[#This Row],[Colonna1]])*12+Merge1[[#This Row],[Colonna22]]-Merge1[[#This Row],[Colonna12]]</f>
        <v>56</v>
      </c>
      <c r="BO1501" t="str">
        <f t="shared" si="71"/>
        <v/>
      </c>
      <c r="BP1501" s="2" t="s">
        <v>86</v>
      </c>
      <c r="BQ1501" s="2" t="s">
        <v>76</v>
      </c>
      <c r="BR1501" s="2" t="s">
        <v>77</v>
      </c>
      <c r="BS1501" s="2" t="s">
        <v>773</v>
      </c>
      <c r="BT1501" s="2" t="s">
        <v>774</v>
      </c>
    </row>
    <row r="1502" spans="1:72" x14ac:dyDescent="0.35">
      <c r="A1502" s="2" t="s">
        <v>16820</v>
      </c>
      <c r="B1502" s="2" t="s">
        <v>16810</v>
      </c>
      <c r="C1502" s="2" t="s">
        <v>16811</v>
      </c>
      <c r="D1502" s="2" t="s">
        <v>16812</v>
      </c>
      <c r="E1502" s="2" t="s">
        <v>16821</v>
      </c>
      <c r="F1502">
        <v>1</v>
      </c>
      <c r="G1502" s="2" t="s">
        <v>151</v>
      </c>
      <c r="H1502">
        <v>7</v>
      </c>
      <c r="I1502" s="2" t="s">
        <v>770</v>
      </c>
      <c r="J1502">
        <v>99</v>
      </c>
      <c r="K1502" s="2" t="s">
        <v>81</v>
      </c>
      <c r="L1502">
        <v>8</v>
      </c>
      <c r="M1502" s="2" t="s">
        <v>112</v>
      </c>
      <c r="N1502">
        <v>62</v>
      </c>
      <c r="O1502" s="2" t="s">
        <v>2450</v>
      </c>
      <c r="P1502">
        <v>999</v>
      </c>
      <c r="Q1502" s="2" t="s">
        <v>3522</v>
      </c>
      <c r="R1502" t="s">
        <v>67</v>
      </c>
      <c r="S1502" t="s">
        <v>67</v>
      </c>
      <c r="T1502" s="2" t="s">
        <v>1986</v>
      </c>
      <c r="U1502" s="2" t="s">
        <v>1987</v>
      </c>
      <c r="V1502">
        <v>915</v>
      </c>
      <c r="W1502" s="2" t="s">
        <v>632</v>
      </c>
      <c r="X1502">
        <v>35145.56</v>
      </c>
      <c r="Y1502">
        <v>35145.56</v>
      </c>
      <c r="AD1502">
        <v>24601.89</v>
      </c>
      <c r="AF1502">
        <v>0</v>
      </c>
      <c r="AG1502">
        <v>10543.67</v>
      </c>
      <c r="AK1502">
        <v>102703</v>
      </c>
      <c r="AL1502" s="5">
        <v>70291.12</v>
      </c>
      <c r="AM1502">
        <v>0</v>
      </c>
      <c r="AN1502">
        <v>0</v>
      </c>
      <c r="AO1502">
        <v>35145.56</v>
      </c>
      <c r="AP1502">
        <v>35145.56</v>
      </c>
      <c r="AS1502">
        <v>24601.89</v>
      </c>
      <c r="AU1502">
        <v>10543.67</v>
      </c>
      <c r="AY1502">
        <v>102703</v>
      </c>
      <c r="AZ1502" s="5">
        <v>70291.12</v>
      </c>
      <c r="BA1502" s="5">
        <v>70291.12</v>
      </c>
      <c r="BB1502" s="5">
        <v>70291.12</v>
      </c>
      <c r="BC1502" s="5">
        <v>70291.12</v>
      </c>
      <c r="BD1502" s="5">
        <v>70291.12</v>
      </c>
      <c r="BE1502" s="5">
        <v>0</v>
      </c>
      <c r="BF1502" s="5">
        <v>158656.13</v>
      </c>
      <c r="BG1502">
        <v>20171102</v>
      </c>
      <c r="BH1502" s="9" t="str">
        <f t="shared" si="69"/>
        <v>2017</v>
      </c>
      <c r="BI1502" t="str">
        <f>MID(Merge1[[#This Row],[OC_DATA_INIZIO_PROGETTO]],5,2)</f>
        <v>11</v>
      </c>
      <c r="BJ1502">
        <v>20191114</v>
      </c>
      <c r="BK1502" t="str">
        <f t="shared" si="70"/>
        <v>2019</v>
      </c>
      <c r="BL1502" t="str">
        <f>MID(Merge1[[#This Row],[OC_DATA_FINE_PROGETTO_PREVISTA]],5,2)</f>
        <v>11</v>
      </c>
      <c r="BM1502" s="8">
        <f>(Merge1[[#This Row],[Colonna2]]-Merge1[[#This Row],[Colonna1]])*12+Merge1[[#This Row],[Colonna22]]-Merge1[[#This Row],[Colonna12]]</f>
        <v>24</v>
      </c>
      <c r="BN1502">
        <v>20191031</v>
      </c>
      <c r="BO1502" t="str">
        <f t="shared" si="71"/>
        <v>2019</v>
      </c>
      <c r="BP1502" s="2" t="s">
        <v>116</v>
      </c>
      <c r="BQ1502" s="2" t="s">
        <v>763</v>
      </c>
      <c r="BR1502" s="2" t="s">
        <v>440</v>
      </c>
      <c r="BS1502" s="2" t="s">
        <v>773</v>
      </c>
      <c r="BT1502" s="2" t="s">
        <v>774</v>
      </c>
    </row>
    <row r="1503" spans="1:72" x14ac:dyDescent="0.35">
      <c r="A1503" s="2" t="s">
        <v>28458</v>
      </c>
      <c r="B1503" s="2" t="s">
        <v>28459</v>
      </c>
      <c r="C1503" s="2" t="s">
        <v>28460</v>
      </c>
      <c r="D1503" s="2" t="s">
        <v>27718</v>
      </c>
      <c r="E1503" s="2" t="s">
        <v>28461</v>
      </c>
      <c r="F1503">
        <v>4</v>
      </c>
      <c r="G1503" s="2" t="s">
        <v>174</v>
      </c>
      <c r="H1503">
        <v>3</v>
      </c>
      <c r="I1503" s="2" t="s">
        <v>68</v>
      </c>
      <c r="J1503">
        <v>9</v>
      </c>
      <c r="K1503" s="2" t="s">
        <v>4139</v>
      </c>
      <c r="L1503">
        <v>5</v>
      </c>
      <c r="M1503" s="2" t="s">
        <v>226</v>
      </c>
      <c r="N1503">
        <v>8</v>
      </c>
      <c r="O1503" s="2" t="s">
        <v>483</v>
      </c>
      <c r="P1503">
        <v>83</v>
      </c>
      <c r="Q1503" s="2" t="s">
        <v>3043</v>
      </c>
      <c r="R1503" t="s">
        <v>67</v>
      </c>
      <c r="S1503" t="s">
        <v>67</v>
      </c>
      <c r="T1503" s="2" t="s">
        <v>73</v>
      </c>
      <c r="U1503" s="2" t="s">
        <v>74</v>
      </c>
      <c r="V1503">
        <v>2035</v>
      </c>
      <c r="W1503" s="2" t="s">
        <v>19737</v>
      </c>
      <c r="X1503">
        <v>47952</v>
      </c>
      <c r="Y1503">
        <v>47952</v>
      </c>
      <c r="AD1503">
        <v>33566.400000000001</v>
      </c>
      <c r="AF1503">
        <v>0</v>
      </c>
      <c r="AG1503">
        <v>14385.6</v>
      </c>
      <c r="AL1503" s="5">
        <v>95904</v>
      </c>
      <c r="AM1503">
        <v>16722.490000000002</v>
      </c>
      <c r="AN1503">
        <v>16722.490000000002</v>
      </c>
      <c r="AO1503">
        <v>35088.550000000003</v>
      </c>
      <c r="AP1503">
        <v>47952</v>
      </c>
      <c r="AS1503">
        <v>33566.400000000001</v>
      </c>
      <c r="AU1503">
        <v>10526.56</v>
      </c>
      <c r="AZ1503" s="5">
        <v>79181.509999999995</v>
      </c>
      <c r="BA1503" s="5">
        <v>70177.09</v>
      </c>
      <c r="BB1503" s="5">
        <v>70177.09</v>
      </c>
      <c r="BC1503" s="5">
        <v>70177.09</v>
      </c>
      <c r="BD1503" s="5">
        <v>70177.09</v>
      </c>
      <c r="BE1503" s="5">
        <v>0</v>
      </c>
      <c r="BF1503" s="5">
        <v>70177.09</v>
      </c>
      <c r="BG1503">
        <v>20170420</v>
      </c>
      <c r="BH1503" s="9" t="str">
        <f t="shared" si="69"/>
        <v>2017</v>
      </c>
      <c r="BI1503" t="str">
        <f>MID(Merge1[[#This Row],[OC_DATA_INIZIO_PROGETTO]],5,2)</f>
        <v>04</v>
      </c>
      <c r="BJ1503">
        <v>20190320</v>
      </c>
      <c r="BK1503" t="str">
        <f t="shared" si="70"/>
        <v>2019</v>
      </c>
      <c r="BL1503" t="str">
        <f>MID(Merge1[[#This Row],[OC_DATA_FINE_PROGETTO_PREVISTA]],5,2)</f>
        <v>03</v>
      </c>
      <c r="BM1503" s="8">
        <f>(Merge1[[#This Row],[Colonna2]]-Merge1[[#This Row],[Colonna1]])*12+Merge1[[#This Row],[Colonna22]]-Merge1[[#This Row],[Colonna12]]</f>
        <v>23</v>
      </c>
      <c r="BN1503">
        <v>20190404</v>
      </c>
      <c r="BO1503" t="str">
        <f t="shared" si="71"/>
        <v>2019</v>
      </c>
      <c r="BP1503" s="2" t="s">
        <v>76</v>
      </c>
      <c r="BQ1503" s="2" t="s">
        <v>76</v>
      </c>
      <c r="BR1503" s="2" t="s">
        <v>440</v>
      </c>
      <c r="BS1503" s="2" t="s">
        <v>3041</v>
      </c>
      <c r="BT1503" s="2" t="s">
        <v>3042</v>
      </c>
    </row>
    <row r="1504" spans="1:72" x14ac:dyDescent="0.35">
      <c r="A1504" s="2" t="s">
        <v>29664</v>
      </c>
      <c r="B1504" s="2" t="s">
        <v>29665</v>
      </c>
      <c r="C1504" s="2" t="s">
        <v>29666</v>
      </c>
      <c r="D1504" s="2" t="s">
        <v>29590</v>
      </c>
      <c r="E1504" s="2" t="s">
        <v>29667</v>
      </c>
      <c r="F1504">
        <v>3</v>
      </c>
      <c r="G1504" s="2" t="s">
        <v>102</v>
      </c>
      <c r="H1504">
        <v>7</v>
      </c>
      <c r="I1504" s="2" t="s">
        <v>770</v>
      </c>
      <c r="J1504">
        <v>20</v>
      </c>
      <c r="K1504" s="2" t="s">
        <v>3054</v>
      </c>
      <c r="L1504">
        <v>8</v>
      </c>
      <c r="M1504" s="2" t="s">
        <v>112</v>
      </c>
      <c r="N1504">
        <v>62</v>
      </c>
      <c r="O1504" s="2" t="s">
        <v>2450</v>
      </c>
      <c r="P1504">
        <v>999</v>
      </c>
      <c r="Q1504" s="2" t="s">
        <v>3522</v>
      </c>
      <c r="R1504" t="s">
        <v>67</v>
      </c>
      <c r="S1504" t="s">
        <v>67</v>
      </c>
      <c r="T1504" s="2" t="s">
        <v>1986</v>
      </c>
      <c r="U1504" s="2" t="s">
        <v>1987</v>
      </c>
      <c r="V1504">
        <v>1971</v>
      </c>
      <c r="W1504" s="2" t="s">
        <v>493</v>
      </c>
      <c r="X1504">
        <v>52590</v>
      </c>
      <c r="Y1504">
        <v>52590</v>
      </c>
      <c r="AF1504">
        <v>0</v>
      </c>
      <c r="AI1504">
        <v>17530</v>
      </c>
      <c r="AL1504" s="5">
        <v>70120</v>
      </c>
      <c r="AM1504">
        <v>0</v>
      </c>
      <c r="AN1504">
        <v>0</v>
      </c>
      <c r="AO1504">
        <v>52590</v>
      </c>
      <c r="AP1504">
        <v>52590</v>
      </c>
      <c r="AW1504">
        <v>17530</v>
      </c>
      <c r="AZ1504" s="5">
        <v>70120</v>
      </c>
      <c r="BA1504" s="5">
        <v>70120</v>
      </c>
      <c r="BB1504" s="5">
        <v>70120</v>
      </c>
      <c r="BC1504" s="5">
        <v>70120</v>
      </c>
      <c r="BD1504" s="5">
        <v>70120</v>
      </c>
      <c r="BE1504" s="5">
        <v>0</v>
      </c>
      <c r="BF1504" s="5">
        <v>70120</v>
      </c>
      <c r="BG1504">
        <v>20180402</v>
      </c>
      <c r="BH1504" s="9" t="str">
        <f t="shared" si="69"/>
        <v>2018</v>
      </c>
      <c r="BI1504" t="str">
        <f>MID(Merge1[[#This Row],[OC_DATA_INIZIO_PROGETTO]],5,2)</f>
        <v>04</v>
      </c>
      <c r="BJ1504">
        <v>20190501</v>
      </c>
      <c r="BK1504" t="str">
        <f t="shared" si="70"/>
        <v>2019</v>
      </c>
      <c r="BL1504" t="str">
        <f>MID(Merge1[[#This Row],[OC_DATA_FINE_PROGETTO_PREVISTA]],5,2)</f>
        <v>05</v>
      </c>
      <c r="BM1504" s="8">
        <f>(Merge1[[#This Row],[Colonna2]]-Merge1[[#This Row],[Colonna1]])*12+Merge1[[#This Row],[Colonna22]]-Merge1[[#This Row],[Colonna12]]</f>
        <v>13</v>
      </c>
      <c r="BN1504">
        <v>20190501</v>
      </c>
      <c r="BO1504" t="str">
        <f t="shared" si="71"/>
        <v>2019</v>
      </c>
      <c r="BP1504" s="2" t="s">
        <v>116</v>
      </c>
      <c r="BQ1504" s="2" t="s">
        <v>763</v>
      </c>
      <c r="BR1504" s="2" t="s">
        <v>440</v>
      </c>
      <c r="BS1504" s="2" t="s">
        <v>773</v>
      </c>
      <c r="BT1504" s="2" t="s">
        <v>774</v>
      </c>
    </row>
    <row r="1505" spans="1:72" x14ac:dyDescent="0.35">
      <c r="A1505" s="2" t="s">
        <v>20878</v>
      </c>
      <c r="B1505" s="2" t="s">
        <v>20879</v>
      </c>
      <c r="C1505" s="2" t="s">
        <v>20880</v>
      </c>
      <c r="D1505" s="2" t="s">
        <v>20881</v>
      </c>
      <c r="E1505" s="2" t="s">
        <v>20882</v>
      </c>
      <c r="F1505">
        <v>1</v>
      </c>
      <c r="G1505" s="2" t="s">
        <v>151</v>
      </c>
      <c r="H1505">
        <v>7</v>
      </c>
      <c r="I1505" s="2" t="s">
        <v>770</v>
      </c>
      <c r="J1505">
        <v>19</v>
      </c>
      <c r="K1505" s="2" t="s">
        <v>771</v>
      </c>
      <c r="L1505">
        <v>9</v>
      </c>
      <c r="M1505" s="2" t="s">
        <v>98</v>
      </c>
      <c r="N1505">
        <v>21</v>
      </c>
      <c r="O1505" s="2" t="s">
        <v>185</v>
      </c>
      <c r="P1505">
        <v>229</v>
      </c>
      <c r="Q1505" s="2" t="s">
        <v>186</v>
      </c>
      <c r="R1505" t="s">
        <v>67</v>
      </c>
      <c r="S1505" t="s">
        <v>67</v>
      </c>
      <c r="T1505" s="2" t="s">
        <v>1331</v>
      </c>
      <c r="U1505" s="2" t="s">
        <v>1332</v>
      </c>
      <c r="V1505">
        <v>0</v>
      </c>
      <c r="W1505" s="2" t="s">
        <v>97</v>
      </c>
      <c r="X1505">
        <v>52500</v>
      </c>
      <c r="Y1505">
        <v>52500</v>
      </c>
      <c r="AD1505">
        <v>17500</v>
      </c>
      <c r="AF1505">
        <v>0</v>
      </c>
      <c r="AI1505">
        <v>30000</v>
      </c>
      <c r="AL1505" s="5">
        <v>100000</v>
      </c>
      <c r="AM1505">
        <v>0</v>
      </c>
      <c r="AN1505">
        <v>0</v>
      </c>
      <c r="AO1505">
        <v>52500</v>
      </c>
      <c r="AP1505">
        <v>52500</v>
      </c>
      <c r="AS1505">
        <v>17500</v>
      </c>
      <c r="AW1505">
        <v>30000</v>
      </c>
      <c r="AZ1505" s="5">
        <v>100000</v>
      </c>
      <c r="BA1505" s="5">
        <v>70000</v>
      </c>
      <c r="BB1505" s="5">
        <v>70000</v>
      </c>
      <c r="BF1505" s="5">
        <v>0</v>
      </c>
      <c r="BG1505">
        <v>20170628</v>
      </c>
      <c r="BH1505" s="9" t="str">
        <f t="shared" si="69"/>
        <v>2017</v>
      </c>
      <c r="BI1505" t="str">
        <f>MID(Merge1[[#This Row],[OC_DATA_INIZIO_PROGETTO]],5,2)</f>
        <v>06</v>
      </c>
      <c r="BJ1505">
        <v>20180731</v>
      </c>
      <c r="BK1505" t="str">
        <f t="shared" si="70"/>
        <v>2018</v>
      </c>
      <c r="BL1505" t="str">
        <f>MID(Merge1[[#This Row],[OC_DATA_FINE_PROGETTO_PREVISTA]],5,2)</f>
        <v>07</v>
      </c>
      <c r="BM1505" s="8">
        <f>(Merge1[[#This Row],[Colonna2]]-Merge1[[#This Row],[Colonna1]])*12+Merge1[[#This Row],[Colonna22]]-Merge1[[#This Row],[Colonna12]]</f>
        <v>13</v>
      </c>
      <c r="BN1505">
        <v>20180731</v>
      </c>
      <c r="BO1505" t="str">
        <f t="shared" si="71"/>
        <v>2018</v>
      </c>
      <c r="BP1505" s="2" t="s">
        <v>86</v>
      </c>
      <c r="BQ1505" s="2" t="s">
        <v>86</v>
      </c>
      <c r="BR1505" s="2" t="s">
        <v>440</v>
      </c>
      <c r="BS1505" s="2" t="s">
        <v>773</v>
      </c>
      <c r="BT1505" s="2" t="s">
        <v>774</v>
      </c>
    </row>
    <row r="1506" spans="1:72" x14ac:dyDescent="0.35">
      <c r="A1506" s="2" t="s">
        <v>14689</v>
      </c>
      <c r="B1506" s="2" t="s">
        <v>14690</v>
      </c>
      <c r="C1506" s="2" t="s">
        <v>14691</v>
      </c>
      <c r="D1506" s="2" t="s">
        <v>14692</v>
      </c>
      <c r="E1506" s="2" t="s">
        <v>14693</v>
      </c>
      <c r="F1506">
        <v>1</v>
      </c>
      <c r="G1506" s="2" t="s">
        <v>151</v>
      </c>
      <c r="H1506">
        <v>7</v>
      </c>
      <c r="I1506" s="2" t="s">
        <v>770</v>
      </c>
      <c r="J1506">
        <v>99</v>
      </c>
      <c r="K1506" s="2" t="s">
        <v>81</v>
      </c>
      <c r="L1506">
        <v>8</v>
      </c>
      <c r="M1506" s="2" t="s">
        <v>112</v>
      </c>
      <c r="N1506">
        <v>62</v>
      </c>
      <c r="O1506" s="2" t="s">
        <v>2450</v>
      </c>
      <c r="P1506">
        <v>999</v>
      </c>
      <c r="Q1506" s="2" t="s">
        <v>3522</v>
      </c>
      <c r="R1506" t="s">
        <v>67</v>
      </c>
      <c r="S1506" t="s">
        <v>67</v>
      </c>
      <c r="T1506" s="2" t="s">
        <v>1986</v>
      </c>
      <c r="U1506" s="2" t="s">
        <v>1987</v>
      </c>
      <c r="V1506">
        <v>906</v>
      </c>
      <c r="W1506" s="2" t="s">
        <v>6660</v>
      </c>
      <c r="X1506">
        <v>35000</v>
      </c>
      <c r="Y1506">
        <v>35000</v>
      </c>
      <c r="AD1506">
        <v>24500</v>
      </c>
      <c r="AF1506">
        <v>0</v>
      </c>
      <c r="AG1506">
        <v>10500</v>
      </c>
      <c r="AK1506">
        <v>30000</v>
      </c>
      <c r="AL1506" s="5">
        <v>70000</v>
      </c>
      <c r="AM1506">
        <v>0</v>
      </c>
      <c r="AN1506">
        <v>0</v>
      </c>
      <c r="AO1506">
        <v>35000</v>
      </c>
      <c r="AP1506">
        <v>35000</v>
      </c>
      <c r="AS1506">
        <v>24500</v>
      </c>
      <c r="AU1506">
        <v>10500</v>
      </c>
      <c r="AY1506">
        <v>30000</v>
      </c>
      <c r="AZ1506" s="5">
        <v>70000</v>
      </c>
      <c r="BA1506" s="5">
        <v>70000</v>
      </c>
      <c r="BB1506" s="5">
        <v>70000</v>
      </c>
      <c r="BC1506" s="5">
        <v>70000</v>
      </c>
      <c r="BD1506" s="5">
        <v>70000</v>
      </c>
      <c r="BE1506" s="5">
        <v>0</v>
      </c>
      <c r="BF1506" s="5">
        <v>100000</v>
      </c>
      <c r="BG1506">
        <v>20200110</v>
      </c>
      <c r="BH1506" s="9" t="str">
        <f t="shared" si="69"/>
        <v>2020</v>
      </c>
      <c r="BI1506" t="str">
        <f>MID(Merge1[[#This Row],[OC_DATA_INIZIO_PROGETTO]],5,2)</f>
        <v>01</v>
      </c>
      <c r="BJ1506">
        <v>20210110</v>
      </c>
      <c r="BK1506" t="str">
        <f t="shared" si="70"/>
        <v>2021</v>
      </c>
      <c r="BL1506" t="str">
        <f>MID(Merge1[[#This Row],[OC_DATA_FINE_PROGETTO_PREVISTA]],5,2)</f>
        <v>01</v>
      </c>
      <c r="BM1506" s="8">
        <f>(Merge1[[#This Row],[Colonna2]]-Merge1[[#This Row],[Colonna1]])*12+Merge1[[#This Row],[Colonna22]]-Merge1[[#This Row],[Colonna12]]</f>
        <v>12</v>
      </c>
      <c r="BN1506">
        <v>20201016</v>
      </c>
      <c r="BO1506" t="str">
        <f t="shared" si="71"/>
        <v>2020</v>
      </c>
      <c r="BP1506" s="2" t="s">
        <v>116</v>
      </c>
      <c r="BQ1506" s="2" t="s">
        <v>763</v>
      </c>
      <c r="BR1506" s="2" t="s">
        <v>440</v>
      </c>
      <c r="BS1506" s="2" t="s">
        <v>773</v>
      </c>
      <c r="BT1506" s="2" t="s">
        <v>774</v>
      </c>
    </row>
    <row r="1507" spans="1:72" x14ac:dyDescent="0.35">
      <c r="A1507" s="2" t="s">
        <v>17184</v>
      </c>
      <c r="B1507" s="2" t="s">
        <v>17180</v>
      </c>
      <c r="C1507" s="2" t="s">
        <v>17181</v>
      </c>
      <c r="D1507" s="2" t="s">
        <v>17182</v>
      </c>
      <c r="E1507" s="2" t="s">
        <v>17185</v>
      </c>
      <c r="F1507">
        <v>1</v>
      </c>
      <c r="G1507" s="2" t="s">
        <v>151</v>
      </c>
      <c r="H1507">
        <v>7</v>
      </c>
      <c r="I1507" s="2" t="s">
        <v>770</v>
      </c>
      <c r="J1507">
        <v>99</v>
      </c>
      <c r="K1507" s="2" t="s">
        <v>81</v>
      </c>
      <c r="L1507">
        <v>8</v>
      </c>
      <c r="M1507" s="2" t="s">
        <v>112</v>
      </c>
      <c r="N1507">
        <v>62</v>
      </c>
      <c r="O1507" s="2" t="s">
        <v>2450</v>
      </c>
      <c r="P1507">
        <v>999</v>
      </c>
      <c r="Q1507" s="2" t="s">
        <v>3522</v>
      </c>
      <c r="R1507" t="s">
        <v>67</v>
      </c>
      <c r="S1507" t="s">
        <v>67</v>
      </c>
      <c r="T1507" s="2" t="s">
        <v>1986</v>
      </c>
      <c r="U1507" s="2" t="s">
        <v>1987</v>
      </c>
      <c r="V1507">
        <v>924</v>
      </c>
      <c r="W1507" s="2" t="s">
        <v>634</v>
      </c>
      <c r="X1507">
        <v>35000</v>
      </c>
      <c r="Y1507">
        <v>35000</v>
      </c>
      <c r="AD1507">
        <v>24500</v>
      </c>
      <c r="AF1507">
        <v>0</v>
      </c>
      <c r="AG1507">
        <v>10500</v>
      </c>
      <c r="AK1507">
        <v>81200</v>
      </c>
      <c r="AL1507" s="5">
        <v>70000</v>
      </c>
      <c r="AM1507">
        <v>0</v>
      </c>
      <c r="AN1507">
        <v>0</v>
      </c>
      <c r="AO1507">
        <v>35000</v>
      </c>
      <c r="AP1507">
        <v>35000</v>
      </c>
      <c r="AS1507">
        <v>24500</v>
      </c>
      <c r="AU1507">
        <v>10500</v>
      </c>
      <c r="AY1507">
        <v>81200</v>
      </c>
      <c r="AZ1507" s="5">
        <v>70000</v>
      </c>
      <c r="BA1507" s="5">
        <v>70000</v>
      </c>
      <c r="BB1507" s="5">
        <v>70000</v>
      </c>
      <c r="BC1507" s="5">
        <v>44794.25</v>
      </c>
      <c r="BD1507" s="5">
        <v>44794.25</v>
      </c>
      <c r="BE1507" s="5">
        <v>0</v>
      </c>
      <c r="BF1507" s="5">
        <v>90131.44</v>
      </c>
      <c r="BG1507">
        <v>20180213</v>
      </c>
      <c r="BH1507" s="9" t="str">
        <f t="shared" si="69"/>
        <v>2018</v>
      </c>
      <c r="BI1507" t="str">
        <f>MID(Merge1[[#This Row],[OC_DATA_INIZIO_PROGETTO]],5,2)</f>
        <v>02</v>
      </c>
      <c r="BJ1507">
        <v>20190914</v>
      </c>
      <c r="BK1507" t="str">
        <f t="shared" si="70"/>
        <v>2019</v>
      </c>
      <c r="BL1507" t="str">
        <f>MID(Merge1[[#This Row],[OC_DATA_FINE_PROGETTO_PREVISTA]],5,2)</f>
        <v>09</v>
      </c>
      <c r="BM1507" s="8">
        <f>(Merge1[[#This Row],[Colonna2]]-Merge1[[#This Row],[Colonna1]])*12+Merge1[[#This Row],[Colonna22]]-Merge1[[#This Row],[Colonna12]]</f>
        <v>19</v>
      </c>
      <c r="BN1507">
        <v>20200228</v>
      </c>
      <c r="BO1507" t="str">
        <f t="shared" si="71"/>
        <v>2020</v>
      </c>
      <c r="BP1507" s="2" t="s">
        <v>76</v>
      </c>
      <c r="BQ1507" s="2" t="s">
        <v>76</v>
      </c>
      <c r="BR1507" s="2" t="s">
        <v>440</v>
      </c>
      <c r="BS1507" s="2" t="s">
        <v>773</v>
      </c>
      <c r="BT1507" s="2" t="s">
        <v>774</v>
      </c>
    </row>
    <row r="1508" spans="1:72" x14ac:dyDescent="0.35">
      <c r="A1508" s="2" t="s">
        <v>21052</v>
      </c>
      <c r="B1508" s="2" t="s">
        <v>21053</v>
      </c>
      <c r="C1508" s="2" t="s">
        <v>21054</v>
      </c>
      <c r="D1508" s="2" t="s">
        <v>21055</v>
      </c>
      <c r="E1508" s="2" t="s">
        <v>21056</v>
      </c>
      <c r="F1508">
        <v>1</v>
      </c>
      <c r="G1508" s="2" t="s">
        <v>151</v>
      </c>
      <c r="H1508">
        <v>7</v>
      </c>
      <c r="I1508" s="2" t="s">
        <v>770</v>
      </c>
      <c r="J1508">
        <v>99</v>
      </c>
      <c r="K1508" s="2" t="s">
        <v>81</v>
      </c>
      <c r="L1508">
        <v>6</v>
      </c>
      <c r="M1508" s="2" t="s">
        <v>1983</v>
      </c>
      <c r="N1508">
        <v>39</v>
      </c>
      <c r="O1508" s="2" t="s">
        <v>2384</v>
      </c>
      <c r="P1508">
        <v>150</v>
      </c>
      <c r="Q1508" s="2" t="s">
        <v>2385</v>
      </c>
      <c r="R1508" t="s">
        <v>67</v>
      </c>
      <c r="S1508" t="s">
        <v>67</v>
      </c>
      <c r="T1508" s="2" t="s">
        <v>504</v>
      </c>
      <c r="U1508" s="2" t="s">
        <v>505</v>
      </c>
      <c r="V1508">
        <v>1844</v>
      </c>
      <c r="W1508" s="2" t="s">
        <v>19060</v>
      </c>
      <c r="X1508">
        <v>52500</v>
      </c>
      <c r="Y1508">
        <v>52500</v>
      </c>
      <c r="AD1508">
        <v>17500</v>
      </c>
      <c r="AF1508">
        <v>0</v>
      </c>
      <c r="AK1508">
        <v>30000</v>
      </c>
      <c r="AL1508" s="5">
        <v>70000</v>
      </c>
      <c r="AM1508">
        <v>0</v>
      </c>
      <c r="AN1508">
        <v>0</v>
      </c>
      <c r="AO1508">
        <v>52500</v>
      </c>
      <c r="AP1508">
        <v>52500</v>
      </c>
      <c r="AS1508">
        <v>17500</v>
      </c>
      <c r="AY1508">
        <v>30000</v>
      </c>
      <c r="AZ1508" s="5">
        <v>70000</v>
      </c>
      <c r="BA1508" s="5">
        <v>70000</v>
      </c>
      <c r="BB1508" s="5">
        <v>70000</v>
      </c>
      <c r="BF1508" s="5">
        <v>0</v>
      </c>
      <c r="BG1508">
        <v>20180516</v>
      </c>
      <c r="BH1508" s="9" t="str">
        <f t="shared" si="69"/>
        <v>2018</v>
      </c>
      <c r="BI1508" t="str">
        <f>MID(Merge1[[#This Row],[OC_DATA_INIZIO_PROGETTO]],5,2)</f>
        <v>05</v>
      </c>
      <c r="BJ1508">
        <v>20201231</v>
      </c>
      <c r="BK1508" t="str">
        <f t="shared" si="70"/>
        <v>2020</v>
      </c>
      <c r="BL1508" t="str">
        <f>MID(Merge1[[#This Row],[OC_DATA_FINE_PROGETTO_PREVISTA]],5,2)</f>
        <v>12</v>
      </c>
      <c r="BM1508" s="8">
        <f>(Merge1[[#This Row],[Colonna2]]-Merge1[[#This Row],[Colonna1]])*12+Merge1[[#This Row],[Colonna22]]-Merge1[[#This Row],[Colonna12]]</f>
        <v>31</v>
      </c>
      <c r="BN1508">
        <v>20190329</v>
      </c>
      <c r="BO1508" t="str">
        <f t="shared" si="71"/>
        <v>2019</v>
      </c>
      <c r="BP1508" s="2" t="s">
        <v>86</v>
      </c>
      <c r="BQ1508" s="2" t="s">
        <v>86</v>
      </c>
      <c r="BR1508" s="2" t="s">
        <v>440</v>
      </c>
      <c r="BS1508" s="2" t="s">
        <v>773</v>
      </c>
      <c r="BT1508" s="2" t="s">
        <v>774</v>
      </c>
    </row>
    <row r="1509" spans="1:72" x14ac:dyDescent="0.35">
      <c r="A1509" s="2" t="s">
        <v>26380</v>
      </c>
      <c r="B1509" s="2" t="s">
        <v>26381</v>
      </c>
      <c r="C1509" s="2" t="s">
        <v>26382</v>
      </c>
      <c r="D1509" s="2" t="s">
        <v>26383</v>
      </c>
      <c r="E1509" s="2" t="s">
        <v>26384</v>
      </c>
      <c r="F1509">
        <v>1</v>
      </c>
      <c r="G1509" s="2" t="s">
        <v>151</v>
      </c>
      <c r="H1509">
        <v>1</v>
      </c>
      <c r="I1509" s="2" t="s">
        <v>625</v>
      </c>
      <c r="J1509">
        <v>0</v>
      </c>
      <c r="K1509" s="2" t="s">
        <v>627</v>
      </c>
      <c r="L1509">
        <v>10</v>
      </c>
      <c r="M1509" s="2" t="s">
        <v>95</v>
      </c>
      <c r="N1509">
        <v>3</v>
      </c>
      <c r="O1509" s="2" t="s">
        <v>119</v>
      </c>
      <c r="P1509">
        <v>7</v>
      </c>
      <c r="Q1509" s="2" t="s">
        <v>628</v>
      </c>
      <c r="R1509" t="s">
        <v>67</v>
      </c>
      <c r="S1509" t="s">
        <v>67</v>
      </c>
      <c r="T1509" s="2" t="s">
        <v>73</v>
      </c>
      <c r="U1509" s="2" t="s">
        <v>74</v>
      </c>
      <c r="V1509">
        <v>0</v>
      </c>
      <c r="W1509" s="2" t="s">
        <v>97</v>
      </c>
      <c r="AD1509">
        <v>70000</v>
      </c>
      <c r="AF1509">
        <v>0</v>
      </c>
      <c r="AL1509" s="5">
        <v>70000</v>
      </c>
      <c r="AM1509">
        <v>0</v>
      </c>
      <c r="AN1509">
        <v>0</v>
      </c>
      <c r="AS1509">
        <v>70000</v>
      </c>
      <c r="AZ1509" s="5">
        <v>70000</v>
      </c>
      <c r="BA1509" s="5">
        <v>70000</v>
      </c>
      <c r="BB1509" s="5">
        <v>70000</v>
      </c>
      <c r="BF1509" s="5">
        <v>0</v>
      </c>
      <c r="BG1509">
        <v>20200201</v>
      </c>
      <c r="BH1509" s="9" t="str">
        <f t="shared" si="69"/>
        <v>2020</v>
      </c>
      <c r="BI1509" t="str">
        <f>MID(Merge1[[#This Row],[OC_DATA_INIZIO_PROGETTO]],5,2)</f>
        <v>02</v>
      </c>
      <c r="BJ1509">
        <v>20211007</v>
      </c>
      <c r="BK1509" t="str">
        <f t="shared" si="70"/>
        <v>2021</v>
      </c>
      <c r="BL1509" t="str">
        <f>MID(Merge1[[#This Row],[OC_DATA_FINE_PROGETTO_PREVISTA]],5,2)</f>
        <v>10</v>
      </c>
      <c r="BM1509" s="8">
        <f>(Merge1[[#This Row],[Colonna2]]-Merge1[[#This Row],[Colonna1]])*12+Merge1[[#This Row],[Colonna22]]-Merge1[[#This Row],[Colonna12]]</f>
        <v>20</v>
      </c>
      <c r="BO1509" t="str">
        <f t="shared" si="71"/>
        <v/>
      </c>
      <c r="BP1509" s="2" t="s">
        <v>86</v>
      </c>
      <c r="BQ1509" s="2" t="s">
        <v>86</v>
      </c>
      <c r="BR1509" s="2" t="s">
        <v>86</v>
      </c>
      <c r="BS1509" s="2" t="s">
        <v>67</v>
      </c>
      <c r="BT1509" s="2" t="s">
        <v>67</v>
      </c>
    </row>
    <row r="1510" spans="1:72" x14ac:dyDescent="0.35">
      <c r="A1510" s="2" t="s">
        <v>29875</v>
      </c>
      <c r="B1510" s="2" t="s">
        <v>29876</v>
      </c>
      <c r="C1510" s="2" t="s">
        <v>29877</v>
      </c>
      <c r="D1510" s="2" t="s">
        <v>29590</v>
      </c>
      <c r="E1510" s="2" t="s">
        <v>29878</v>
      </c>
      <c r="F1510">
        <v>3</v>
      </c>
      <c r="G1510" s="2" t="s">
        <v>102</v>
      </c>
      <c r="H1510">
        <v>7</v>
      </c>
      <c r="I1510" s="2" t="s">
        <v>770</v>
      </c>
      <c r="J1510">
        <v>99</v>
      </c>
      <c r="K1510" s="2" t="s">
        <v>81</v>
      </c>
      <c r="L1510">
        <v>8</v>
      </c>
      <c r="M1510" s="2" t="s">
        <v>112</v>
      </c>
      <c r="N1510">
        <v>62</v>
      </c>
      <c r="O1510" s="2" t="s">
        <v>2450</v>
      </c>
      <c r="P1510">
        <v>999</v>
      </c>
      <c r="Q1510" s="2" t="s">
        <v>3522</v>
      </c>
      <c r="R1510" t="s">
        <v>67</v>
      </c>
      <c r="S1510" t="s">
        <v>67</v>
      </c>
      <c r="T1510" s="2" t="s">
        <v>1986</v>
      </c>
      <c r="U1510" s="2" t="s">
        <v>1987</v>
      </c>
      <c r="V1510">
        <v>1937</v>
      </c>
      <c r="W1510" s="2" t="s">
        <v>538</v>
      </c>
      <c r="X1510">
        <v>52500</v>
      </c>
      <c r="Y1510">
        <v>52500</v>
      </c>
      <c r="AF1510">
        <v>0</v>
      </c>
      <c r="AI1510">
        <v>17500</v>
      </c>
      <c r="AL1510" s="5">
        <v>70000</v>
      </c>
      <c r="AM1510">
        <v>0</v>
      </c>
      <c r="AN1510">
        <v>0</v>
      </c>
      <c r="AO1510">
        <v>52500</v>
      </c>
      <c r="AP1510">
        <v>52500</v>
      </c>
      <c r="AW1510">
        <v>17500</v>
      </c>
      <c r="AZ1510" s="5">
        <v>70000</v>
      </c>
      <c r="BA1510" s="5">
        <v>70000</v>
      </c>
      <c r="BB1510" s="5">
        <v>70000</v>
      </c>
      <c r="BC1510" s="5">
        <v>70000</v>
      </c>
      <c r="BD1510" s="5">
        <v>70000</v>
      </c>
      <c r="BE1510" s="5">
        <v>0</v>
      </c>
      <c r="BF1510" s="5">
        <v>70000</v>
      </c>
      <c r="BG1510">
        <v>20180301</v>
      </c>
      <c r="BH1510" s="9" t="str">
        <f t="shared" si="69"/>
        <v>2018</v>
      </c>
      <c r="BI1510" t="str">
        <f>MID(Merge1[[#This Row],[OC_DATA_INIZIO_PROGETTO]],5,2)</f>
        <v>03</v>
      </c>
      <c r="BJ1510">
        <v>20190311</v>
      </c>
      <c r="BK1510" t="str">
        <f t="shared" si="70"/>
        <v>2019</v>
      </c>
      <c r="BL1510" t="str">
        <f>MID(Merge1[[#This Row],[OC_DATA_FINE_PROGETTO_PREVISTA]],5,2)</f>
        <v>03</v>
      </c>
      <c r="BM1510" s="8">
        <f>(Merge1[[#This Row],[Colonna2]]-Merge1[[#This Row],[Colonna1]])*12+Merge1[[#This Row],[Colonna22]]-Merge1[[#This Row],[Colonna12]]</f>
        <v>12</v>
      </c>
      <c r="BN1510">
        <v>20181030</v>
      </c>
      <c r="BO1510" t="str">
        <f t="shared" si="71"/>
        <v>2018</v>
      </c>
      <c r="BP1510" s="2" t="s">
        <v>116</v>
      </c>
      <c r="BQ1510" s="2" t="s">
        <v>763</v>
      </c>
      <c r="BR1510" s="2" t="s">
        <v>440</v>
      </c>
      <c r="BS1510" s="2" t="s">
        <v>773</v>
      </c>
      <c r="BT1510" s="2" t="s">
        <v>774</v>
      </c>
    </row>
    <row r="1511" spans="1:72" x14ac:dyDescent="0.35">
      <c r="A1511" s="2" t="s">
        <v>30461</v>
      </c>
      <c r="B1511" s="2" t="s">
        <v>30462</v>
      </c>
      <c r="C1511" s="2" t="s">
        <v>30463</v>
      </c>
      <c r="D1511" s="2" t="s">
        <v>29590</v>
      </c>
      <c r="E1511" s="2" t="s">
        <v>30464</v>
      </c>
      <c r="F1511">
        <v>3</v>
      </c>
      <c r="G1511" s="2" t="s">
        <v>102</v>
      </c>
      <c r="H1511">
        <v>7</v>
      </c>
      <c r="I1511" s="2" t="s">
        <v>770</v>
      </c>
      <c r="J1511">
        <v>20</v>
      </c>
      <c r="K1511" s="2" t="s">
        <v>3054</v>
      </c>
      <c r="L1511">
        <v>8</v>
      </c>
      <c r="M1511" s="2" t="s">
        <v>112</v>
      </c>
      <c r="N1511">
        <v>62</v>
      </c>
      <c r="O1511" s="2" t="s">
        <v>2450</v>
      </c>
      <c r="P1511">
        <v>999</v>
      </c>
      <c r="Q1511" s="2" t="s">
        <v>3522</v>
      </c>
      <c r="R1511" t="s">
        <v>67</v>
      </c>
      <c r="S1511" t="s">
        <v>67</v>
      </c>
      <c r="T1511" s="2" t="s">
        <v>1331</v>
      </c>
      <c r="U1511" s="2" t="s">
        <v>1332</v>
      </c>
      <c r="V1511">
        <v>1903</v>
      </c>
      <c r="W1511" s="2" t="s">
        <v>496</v>
      </c>
      <c r="X1511">
        <v>55993</v>
      </c>
      <c r="Y1511">
        <v>55993</v>
      </c>
      <c r="AF1511">
        <v>0</v>
      </c>
      <c r="AI1511">
        <v>14007</v>
      </c>
      <c r="AL1511" s="5">
        <v>70000</v>
      </c>
      <c r="AM1511">
        <v>0</v>
      </c>
      <c r="AN1511">
        <v>0</v>
      </c>
      <c r="AO1511">
        <v>55993</v>
      </c>
      <c r="AP1511">
        <v>55993</v>
      </c>
      <c r="AW1511">
        <v>14007</v>
      </c>
      <c r="AZ1511" s="5">
        <v>70000</v>
      </c>
      <c r="BA1511" s="5">
        <v>70000</v>
      </c>
      <c r="BB1511" s="5">
        <v>70000</v>
      </c>
      <c r="BF1511" s="5">
        <v>0</v>
      </c>
      <c r="BG1511">
        <v>20180301</v>
      </c>
      <c r="BH1511" s="9" t="str">
        <f t="shared" si="69"/>
        <v>2018</v>
      </c>
      <c r="BI1511" t="str">
        <f>MID(Merge1[[#This Row],[OC_DATA_INIZIO_PROGETTO]],5,2)</f>
        <v>03</v>
      </c>
      <c r="BJ1511">
        <v>20220429</v>
      </c>
      <c r="BK1511" t="str">
        <f t="shared" si="70"/>
        <v>2022</v>
      </c>
      <c r="BL1511" t="str">
        <f>MID(Merge1[[#This Row],[OC_DATA_FINE_PROGETTO_PREVISTA]],5,2)</f>
        <v>04</v>
      </c>
      <c r="BM1511" s="8">
        <f>(Merge1[[#This Row],[Colonna2]]-Merge1[[#This Row],[Colonna1]])*12+Merge1[[#This Row],[Colonna22]]-Merge1[[#This Row],[Colonna12]]</f>
        <v>49</v>
      </c>
      <c r="BO1511" t="str">
        <f t="shared" si="71"/>
        <v/>
      </c>
      <c r="BP1511" s="2" t="s">
        <v>86</v>
      </c>
      <c r="BQ1511" s="2" t="s">
        <v>76</v>
      </c>
      <c r="BR1511" s="2" t="s">
        <v>77</v>
      </c>
      <c r="BS1511" s="2" t="s">
        <v>2387</v>
      </c>
      <c r="BT1511" s="2" t="s">
        <v>510</v>
      </c>
    </row>
    <row r="1512" spans="1:72" x14ac:dyDescent="0.35">
      <c r="A1512" s="2" t="s">
        <v>6066</v>
      </c>
      <c r="B1512" s="2" t="s">
        <v>6067</v>
      </c>
      <c r="C1512" s="2" t="s">
        <v>6068</v>
      </c>
      <c r="D1512" s="2" t="s">
        <v>6069</v>
      </c>
      <c r="E1512" s="2" t="s">
        <v>6070</v>
      </c>
      <c r="F1512">
        <v>3</v>
      </c>
      <c r="G1512" s="2" t="s">
        <v>102</v>
      </c>
      <c r="H1512">
        <v>7</v>
      </c>
      <c r="I1512" s="2" t="s">
        <v>770</v>
      </c>
      <c r="J1512">
        <v>1</v>
      </c>
      <c r="K1512" s="2" t="s">
        <v>69</v>
      </c>
      <c r="L1512">
        <v>11</v>
      </c>
      <c r="M1512" s="2" t="s">
        <v>443</v>
      </c>
      <c r="N1512">
        <v>75</v>
      </c>
      <c r="O1512" s="2" t="s">
        <v>502</v>
      </c>
      <c r="P1512">
        <v>804</v>
      </c>
      <c r="Q1512" s="2" t="s">
        <v>4764</v>
      </c>
      <c r="R1512" t="s">
        <v>67</v>
      </c>
      <c r="S1512" t="s">
        <v>67</v>
      </c>
      <c r="T1512" s="2" t="s">
        <v>504</v>
      </c>
      <c r="U1512" s="2" t="s">
        <v>505</v>
      </c>
      <c r="V1512">
        <v>607</v>
      </c>
      <c r="W1512" s="2" t="s">
        <v>2454</v>
      </c>
      <c r="X1512">
        <v>34839</v>
      </c>
      <c r="Y1512">
        <v>34839</v>
      </c>
      <c r="AD1512">
        <v>24387.3</v>
      </c>
      <c r="AF1512">
        <v>0</v>
      </c>
      <c r="AG1512">
        <v>10451.700000000001</v>
      </c>
      <c r="AK1512">
        <v>46452</v>
      </c>
      <c r="AL1512" s="5">
        <v>69678</v>
      </c>
      <c r="AM1512">
        <v>0</v>
      </c>
      <c r="AN1512">
        <v>0</v>
      </c>
      <c r="AO1512">
        <v>34839</v>
      </c>
      <c r="AP1512">
        <v>34839</v>
      </c>
      <c r="AS1512">
        <v>24387.3</v>
      </c>
      <c r="AU1512">
        <v>10451.700000000001</v>
      </c>
      <c r="AY1512">
        <v>46452</v>
      </c>
      <c r="AZ1512" s="5">
        <v>69678</v>
      </c>
      <c r="BA1512" s="5">
        <v>69678</v>
      </c>
      <c r="BB1512" s="5">
        <v>69678</v>
      </c>
      <c r="BF1512" s="5">
        <v>0</v>
      </c>
      <c r="BG1512">
        <v>20180929</v>
      </c>
      <c r="BH1512" s="9" t="str">
        <f t="shared" si="69"/>
        <v>2018</v>
      </c>
      <c r="BI1512" t="str">
        <f>MID(Merge1[[#This Row],[OC_DATA_INIZIO_PROGETTO]],5,2)</f>
        <v>09</v>
      </c>
      <c r="BJ1512">
        <v>20211231</v>
      </c>
      <c r="BK1512" t="str">
        <f t="shared" si="70"/>
        <v>2021</v>
      </c>
      <c r="BL1512" t="str">
        <f>MID(Merge1[[#This Row],[OC_DATA_FINE_PROGETTO_PREVISTA]],5,2)</f>
        <v>12</v>
      </c>
      <c r="BM1512" s="8">
        <f>(Merge1[[#This Row],[Colonna2]]-Merge1[[#This Row],[Colonna1]])*12+Merge1[[#This Row],[Colonna22]]-Merge1[[#This Row],[Colonna12]]</f>
        <v>39</v>
      </c>
      <c r="BO1512" t="str">
        <f t="shared" si="71"/>
        <v/>
      </c>
      <c r="BP1512" s="2" t="s">
        <v>86</v>
      </c>
      <c r="BQ1512" s="2" t="s">
        <v>76</v>
      </c>
      <c r="BR1512" s="2" t="s">
        <v>77</v>
      </c>
      <c r="BS1512" s="2" t="s">
        <v>773</v>
      </c>
      <c r="BT1512" s="2" t="s">
        <v>774</v>
      </c>
    </row>
    <row r="1513" spans="1:72" x14ac:dyDescent="0.35">
      <c r="A1513" s="2" t="s">
        <v>5214</v>
      </c>
      <c r="B1513" s="2" t="s">
        <v>5215</v>
      </c>
      <c r="C1513" s="2" t="s">
        <v>5216</v>
      </c>
      <c r="D1513" s="2" t="s">
        <v>5217</v>
      </c>
      <c r="E1513" s="2" t="s">
        <v>5218</v>
      </c>
      <c r="F1513">
        <v>1</v>
      </c>
      <c r="G1513" s="2" t="s">
        <v>151</v>
      </c>
      <c r="H1513">
        <v>7</v>
      </c>
      <c r="I1513" s="2" t="s">
        <v>770</v>
      </c>
      <c r="J1513">
        <v>99</v>
      </c>
      <c r="K1513" s="2" t="s">
        <v>81</v>
      </c>
      <c r="L1513">
        <v>8</v>
      </c>
      <c r="M1513" s="2" t="s">
        <v>112</v>
      </c>
      <c r="N1513">
        <v>62</v>
      </c>
      <c r="O1513" s="2" t="s">
        <v>2450</v>
      </c>
      <c r="P1513">
        <v>634</v>
      </c>
      <c r="Q1513" s="2" t="s">
        <v>2770</v>
      </c>
      <c r="R1513" t="s">
        <v>67</v>
      </c>
      <c r="S1513" t="s">
        <v>67</v>
      </c>
      <c r="T1513" s="2" t="s">
        <v>1331</v>
      </c>
      <c r="U1513" s="2" t="s">
        <v>1332</v>
      </c>
      <c r="V1513">
        <v>611</v>
      </c>
      <c r="W1513" s="2" t="s">
        <v>2386</v>
      </c>
      <c r="X1513">
        <v>34800.97</v>
      </c>
      <c r="Y1513">
        <v>34800.97</v>
      </c>
      <c r="AD1513">
        <v>24360.68</v>
      </c>
      <c r="AF1513">
        <v>0</v>
      </c>
      <c r="AG1513">
        <v>10440.280000000001</v>
      </c>
      <c r="AK1513">
        <v>104403</v>
      </c>
      <c r="AL1513" s="5">
        <v>69601.929999999993</v>
      </c>
      <c r="AM1513">
        <v>0</v>
      </c>
      <c r="AN1513">
        <v>0</v>
      </c>
      <c r="AO1513">
        <v>34800.97</v>
      </c>
      <c r="AP1513">
        <v>34800.97</v>
      </c>
      <c r="AS1513">
        <v>24360.68</v>
      </c>
      <c r="AU1513">
        <v>10440.280000000001</v>
      </c>
      <c r="AY1513">
        <v>104403</v>
      </c>
      <c r="AZ1513" s="5">
        <v>69601.929999999993</v>
      </c>
      <c r="BA1513" s="5">
        <v>69601.929999999993</v>
      </c>
      <c r="BB1513" s="5">
        <v>69601.929999999993</v>
      </c>
      <c r="BC1513" s="5">
        <v>69601.929999999993</v>
      </c>
      <c r="BD1513" s="5">
        <v>69601.929999999993</v>
      </c>
      <c r="BE1513" s="5">
        <v>0</v>
      </c>
      <c r="BF1513" s="5">
        <v>174004.82</v>
      </c>
      <c r="BG1513">
        <v>20171019</v>
      </c>
      <c r="BH1513" s="9" t="str">
        <f t="shared" si="69"/>
        <v>2017</v>
      </c>
      <c r="BI1513" t="str">
        <f>MID(Merge1[[#This Row],[OC_DATA_INIZIO_PROGETTO]],5,2)</f>
        <v>10</v>
      </c>
      <c r="BJ1513">
        <v>20190820</v>
      </c>
      <c r="BK1513" t="str">
        <f t="shared" si="70"/>
        <v>2019</v>
      </c>
      <c r="BL1513" t="str">
        <f>MID(Merge1[[#This Row],[OC_DATA_FINE_PROGETTO_PREVISTA]],5,2)</f>
        <v>08</v>
      </c>
      <c r="BM1513" s="8">
        <f>(Merge1[[#This Row],[Colonna2]]-Merge1[[#This Row],[Colonna1]])*12+Merge1[[#This Row],[Colonna22]]-Merge1[[#This Row],[Colonna12]]</f>
        <v>22</v>
      </c>
      <c r="BN1513">
        <v>20190820</v>
      </c>
      <c r="BO1513" t="str">
        <f t="shared" si="71"/>
        <v>2019</v>
      </c>
      <c r="BP1513" s="2" t="s">
        <v>116</v>
      </c>
      <c r="BQ1513" s="2" t="s">
        <v>763</v>
      </c>
      <c r="BR1513" s="2" t="s">
        <v>440</v>
      </c>
      <c r="BS1513" s="2" t="s">
        <v>773</v>
      </c>
      <c r="BT1513" s="2" t="s">
        <v>774</v>
      </c>
    </row>
    <row r="1514" spans="1:72" x14ac:dyDescent="0.35">
      <c r="A1514" s="2" t="s">
        <v>27519</v>
      </c>
      <c r="B1514" s="2" t="s">
        <v>27520</v>
      </c>
      <c r="C1514" s="2" t="s">
        <v>27521</v>
      </c>
      <c r="D1514" s="2" t="s">
        <v>27522</v>
      </c>
      <c r="E1514" s="2" t="s">
        <v>27523</v>
      </c>
      <c r="F1514">
        <v>1</v>
      </c>
      <c r="G1514" s="2" t="s">
        <v>151</v>
      </c>
      <c r="H1514">
        <v>7</v>
      </c>
      <c r="I1514" s="2" t="s">
        <v>770</v>
      </c>
      <c r="J1514">
        <v>11</v>
      </c>
      <c r="K1514" s="2" t="s">
        <v>681</v>
      </c>
      <c r="L1514">
        <v>9</v>
      </c>
      <c r="M1514" s="2" t="s">
        <v>98</v>
      </c>
      <c r="N1514">
        <v>25</v>
      </c>
      <c r="O1514" s="2" t="s">
        <v>683</v>
      </c>
      <c r="P1514">
        <v>239</v>
      </c>
      <c r="Q1514" s="2" t="s">
        <v>684</v>
      </c>
      <c r="R1514" t="s">
        <v>67</v>
      </c>
      <c r="S1514" t="s">
        <v>67</v>
      </c>
      <c r="T1514" s="2" t="s">
        <v>504</v>
      </c>
      <c r="U1514" s="2" t="s">
        <v>505</v>
      </c>
      <c r="V1514">
        <v>2016</v>
      </c>
      <c r="W1514" s="2" t="s">
        <v>18962</v>
      </c>
      <c r="X1514">
        <v>34986</v>
      </c>
      <c r="Y1514">
        <v>34986</v>
      </c>
      <c r="AD1514">
        <v>24490.2</v>
      </c>
      <c r="AF1514">
        <v>0</v>
      </c>
      <c r="AG1514">
        <v>10495.8</v>
      </c>
      <c r="AK1514">
        <v>29988</v>
      </c>
      <c r="AL1514" s="5">
        <v>69972</v>
      </c>
      <c r="AM1514">
        <v>991.73</v>
      </c>
      <c r="AN1514">
        <v>273</v>
      </c>
      <c r="AO1514">
        <v>34776</v>
      </c>
      <c r="AP1514">
        <v>34986</v>
      </c>
      <c r="AS1514">
        <v>24490.2</v>
      </c>
      <c r="AU1514">
        <v>10432.799999999999</v>
      </c>
      <c r="AY1514">
        <v>29988</v>
      </c>
      <c r="AZ1514" s="5">
        <v>69699</v>
      </c>
      <c r="BA1514" s="5">
        <v>69552</v>
      </c>
      <c r="BB1514" s="5">
        <v>69552</v>
      </c>
      <c r="BC1514" s="5">
        <v>69552</v>
      </c>
      <c r="BD1514" s="5">
        <v>69552</v>
      </c>
      <c r="BE1514" s="5">
        <v>0</v>
      </c>
      <c r="BF1514" s="5">
        <v>98821.72</v>
      </c>
      <c r="BG1514">
        <v>20170313</v>
      </c>
      <c r="BH1514" s="9" t="str">
        <f t="shared" si="69"/>
        <v>2017</v>
      </c>
      <c r="BI1514" t="str">
        <f>MID(Merge1[[#This Row],[OC_DATA_INIZIO_PROGETTO]],5,2)</f>
        <v>03</v>
      </c>
      <c r="BJ1514">
        <v>20190212</v>
      </c>
      <c r="BK1514" t="str">
        <f t="shared" si="70"/>
        <v>2019</v>
      </c>
      <c r="BL1514" t="str">
        <f>MID(Merge1[[#This Row],[OC_DATA_FINE_PROGETTO_PREVISTA]],5,2)</f>
        <v>02</v>
      </c>
      <c r="BM1514" s="8">
        <f>(Merge1[[#This Row],[Colonna2]]-Merge1[[#This Row],[Colonna1]])*12+Merge1[[#This Row],[Colonna22]]-Merge1[[#This Row],[Colonna12]]</f>
        <v>23</v>
      </c>
      <c r="BN1514">
        <v>20190212</v>
      </c>
      <c r="BO1514" t="str">
        <f t="shared" si="71"/>
        <v>2019</v>
      </c>
      <c r="BP1514" s="2" t="s">
        <v>116</v>
      </c>
      <c r="BQ1514" s="2" t="s">
        <v>763</v>
      </c>
      <c r="BR1514" s="2" t="s">
        <v>440</v>
      </c>
      <c r="BS1514" s="2" t="s">
        <v>773</v>
      </c>
      <c r="BT1514" s="2" t="s">
        <v>774</v>
      </c>
    </row>
    <row r="1515" spans="1:72" x14ac:dyDescent="0.35">
      <c r="A1515" s="2" t="s">
        <v>13657</v>
      </c>
      <c r="B1515" s="2" t="s">
        <v>13658</v>
      </c>
      <c r="C1515" s="2" t="s">
        <v>13659</v>
      </c>
      <c r="D1515" s="2" t="s">
        <v>13660</v>
      </c>
      <c r="E1515" s="2" t="s">
        <v>13661</v>
      </c>
      <c r="F1515">
        <v>1</v>
      </c>
      <c r="G1515" s="2" t="s">
        <v>151</v>
      </c>
      <c r="H1515">
        <v>7</v>
      </c>
      <c r="I1515" s="2" t="s">
        <v>770</v>
      </c>
      <c r="J1515">
        <v>99</v>
      </c>
      <c r="K1515" s="2" t="s">
        <v>81</v>
      </c>
      <c r="L1515">
        <v>8</v>
      </c>
      <c r="M1515" s="2" t="s">
        <v>112</v>
      </c>
      <c r="N1515">
        <v>62</v>
      </c>
      <c r="O1515" s="2" t="s">
        <v>2450</v>
      </c>
      <c r="P1515">
        <v>999</v>
      </c>
      <c r="Q1515" s="2" t="s">
        <v>3522</v>
      </c>
      <c r="R1515" t="s">
        <v>67</v>
      </c>
      <c r="S1515" t="s">
        <v>67</v>
      </c>
      <c r="T1515" s="2" t="s">
        <v>1986</v>
      </c>
      <c r="U1515" s="2" t="s">
        <v>1987</v>
      </c>
      <c r="V1515">
        <v>901</v>
      </c>
      <c r="W1515" s="2" t="s">
        <v>6717</v>
      </c>
      <c r="X1515">
        <v>34750</v>
      </c>
      <c r="Y1515">
        <v>34750</v>
      </c>
      <c r="AD1515">
        <v>24325</v>
      </c>
      <c r="AF1515">
        <v>0</v>
      </c>
      <c r="AG1515">
        <v>10425</v>
      </c>
      <c r="AK1515">
        <v>30500</v>
      </c>
      <c r="AL1515" s="5">
        <v>69500</v>
      </c>
      <c r="AM1515">
        <v>0</v>
      </c>
      <c r="AN1515">
        <v>0</v>
      </c>
      <c r="AO1515">
        <v>34750</v>
      </c>
      <c r="AP1515">
        <v>34750</v>
      </c>
      <c r="AS1515">
        <v>24325</v>
      </c>
      <c r="AU1515">
        <v>10425</v>
      </c>
      <c r="AY1515">
        <v>30500</v>
      </c>
      <c r="AZ1515" s="5">
        <v>69500</v>
      </c>
      <c r="BA1515" s="5">
        <v>69500</v>
      </c>
      <c r="BB1515" s="5">
        <v>69500</v>
      </c>
      <c r="BC1515" s="5">
        <v>69500</v>
      </c>
      <c r="BD1515" s="5">
        <v>69500</v>
      </c>
      <c r="BE1515" s="5">
        <v>0</v>
      </c>
      <c r="BF1515" s="5">
        <v>100000</v>
      </c>
      <c r="BG1515">
        <v>20190327</v>
      </c>
      <c r="BH1515" s="9" t="str">
        <f t="shared" si="69"/>
        <v>2019</v>
      </c>
      <c r="BI1515" t="str">
        <f>MID(Merge1[[#This Row],[OC_DATA_INIZIO_PROGETTO]],5,2)</f>
        <v>03</v>
      </c>
      <c r="BJ1515">
        <v>20200514</v>
      </c>
      <c r="BK1515" t="str">
        <f t="shared" si="70"/>
        <v>2020</v>
      </c>
      <c r="BL1515" t="str">
        <f>MID(Merge1[[#This Row],[OC_DATA_FINE_PROGETTO_PREVISTA]],5,2)</f>
        <v>05</v>
      </c>
      <c r="BM1515" s="8">
        <f>(Merge1[[#This Row],[Colonna2]]-Merge1[[#This Row],[Colonna1]])*12+Merge1[[#This Row],[Colonna22]]-Merge1[[#This Row],[Colonna12]]</f>
        <v>14</v>
      </c>
      <c r="BN1515">
        <v>20200217</v>
      </c>
      <c r="BO1515" t="str">
        <f t="shared" si="71"/>
        <v>2020</v>
      </c>
      <c r="BP1515" s="2" t="s">
        <v>116</v>
      </c>
      <c r="BQ1515" s="2" t="s">
        <v>763</v>
      </c>
      <c r="BR1515" s="2" t="s">
        <v>440</v>
      </c>
      <c r="BS1515" s="2" t="s">
        <v>773</v>
      </c>
      <c r="BT1515" s="2" t="s">
        <v>774</v>
      </c>
    </row>
    <row r="1516" spans="1:72" x14ac:dyDescent="0.35">
      <c r="A1516" s="2" t="s">
        <v>1789</v>
      </c>
      <c r="B1516" s="2" t="s">
        <v>1790</v>
      </c>
      <c r="C1516" s="2" t="s">
        <v>1791</v>
      </c>
      <c r="D1516" s="2" t="s">
        <v>1792</v>
      </c>
      <c r="E1516" s="2" t="s">
        <v>1793</v>
      </c>
      <c r="F1516">
        <v>11</v>
      </c>
      <c r="G1516" s="2" t="s">
        <v>436</v>
      </c>
      <c r="H1516">
        <v>6</v>
      </c>
      <c r="I1516" s="2" t="s">
        <v>94</v>
      </c>
      <c r="J1516">
        <v>1</v>
      </c>
      <c r="K1516" s="2" t="s">
        <v>442</v>
      </c>
      <c r="L1516">
        <v>11</v>
      </c>
      <c r="M1516" s="2" t="s">
        <v>443</v>
      </c>
      <c r="N1516">
        <v>71</v>
      </c>
      <c r="O1516" s="2" t="s">
        <v>507</v>
      </c>
      <c r="P1516">
        <v>15</v>
      </c>
      <c r="Q1516" s="2" t="s">
        <v>1222</v>
      </c>
      <c r="R1516" t="s">
        <v>67</v>
      </c>
      <c r="S1516" t="s">
        <v>67</v>
      </c>
      <c r="T1516" s="2" t="s">
        <v>73</v>
      </c>
      <c r="U1516" s="2" t="s">
        <v>74</v>
      </c>
      <c r="V1516">
        <v>1009</v>
      </c>
      <c r="W1516" s="2" t="s">
        <v>880</v>
      </c>
      <c r="X1516">
        <v>34738</v>
      </c>
      <c r="Z1516">
        <v>34738</v>
      </c>
      <c r="AD1516">
        <v>24316.6</v>
      </c>
      <c r="AF1516">
        <v>0</v>
      </c>
      <c r="AG1516">
        <v>10421.4</v>
      </c>
      <c r="AL1516" s="5">
        <v>69476</v>
      </c>
      <c r="AM1516">
        <v>0</v>
      </c>
      <c r="AN1516">
        <v>0</v>
      </c>
      <c r="AO1516">
        <v>34738</v>
      </c>
      <c r="AQ1516">
        <v>34738</v>
      </c>
      <c r="AS1516">
        <v>24316.6</v>
      </c>
      <c r="AU1516">
        <v>10421.4</v>
      </c>
      <c r="AZ1516" s="5">
        <v>69476</v>
      </c>
      <c r="BA1516" s="5">
        <v>69476</v>
      </c>
      <c r="BB1516" s="5">
        <v>69476</v>
      </c>
      <c r="BC1516" s="5">
        <v>69476</v>
      </c>
      <c r="BD1516" s="5">
        <v>69476</v>
      </c>
      <c r="BE1516" s="5">
        <v>0</v>
      </c>
      <c r="BF1516" s="5">
        <v>69476</v>
      </c>
      <c r="BG1516">
        <v>20170107</v>
      </c>
      <c r="BH1516" s="9" t="str">
        <f t="shared" si="69"/>
        <v>2017</v>
      </c>
      <c r="BI1516" t="str">
        <f>MID(Merge1[[#This Row],[OC_DATA_INIZIO_PROGETTO]],5,2)</f>
        <v>01</v>
      </c>
      <c r="BJ1516">
        <v>20171206</v>
      </c>
      <c r="BK1516" t="str">
        <f t="shared" si="70"/>
        <v>2017</v>
      </c>
      <c r="BL1516" t="str">
        <f>MID(Merge1[[#This Row],[OC_DATA_FINE_PROGETTO_PREVISTA]],5,2)</f>
        <v>12</v>
      </c>
      <c r="BM1516" s="8">
        <f>(Merge1[[#This Row],[Colonna2]]-Merge1[[#This Row],[Colonna1]])*12+Merge1[[#This Row],[Colonna22]]-Merge1[[#This Row],[Colonna12]]</f>
        <v>11</v>
      </c>
      <c r="BN1516">
        <v>20171206</v>
      </c>
      <c r="BO1516" t="str">
        <f t="shared" si="71"/>
        <v>2017</v>
      </c>
      <c r="BP1516" s="2" t="s">
        <v>116</v>
      </c>
      <c r="BQ1516" s="2" t="s">
        <v>763</v>
      </c>
      <c r="BR1516" s="2" t="s">
        <v>440</v>
      </c>
      <c r="BS1516" s="2" t="s">
        <v>446</v>
      </c>
      <c r="BT1516" s="2" t="s">
        <v>447</v>
      </c>
    </row>
    <row r="1517" spans="1:72" x14ac:dyDescent="0.35">
      <c r="A1517" s="2" t="s">
        <v>11762</v>
      </c>
      <c r="B1517" s="2" t="s">
        <v>11763</v>
      </c>
      <c r="C1517" s="2" t="s">
        <v>11764</v>
      </c>
      <c r="D1517" s="2" t="s">
        <v>11765</v>
      </c>
      <c r="E1517" s="2" t="s">
        <v>11766</v>
      </c>
      <c r="F1517">
        <v>1</v>
      </c>
      <c r="G1517" s="2" t="s">
        <v>151</v>
      </c>
      <c r="H1517">
        <v>7</v>
      </c>
      <c r="I1517" s="2" t="s">
        <v>770</v>
      </c>
      <c r="J1517">
        <v>99</v>
      </c>
      <c r="K1517" s="2" t="s">
        <v>81</v>
      </c>
      <c r="L1517">
        <v>8</v>
      </c>
      <c r="M1517" s="2" t="s">
        <v>112</v>
      </c>
      <c r="N1517">
        <v>62</v>
      </c>
      <c r="O1517" s="2" t="s">
        <v>2450</v>
      </c>
      <c r="P1517">
        <v>999</v>
      </c>
      <c r="Q1517" s="2" t="s">
        <v>3522</v>
      </c>
      <c r="R1517" t="s">
        <v>67</v>
      </c>
      <c r="S1517" t="s">
        <v>67</v>
      </c>
      <c r="T1517" s="2" t="s">
        <v>1986</v>
      </c>
      <c r="U1517" s="2" t="s">
        <v>1987</v>
      </c>
      <c r="V1517">
        <v>915</v>
      </c>
      <c r="W1517" s="2" t="s">
        <v>632</v>
      </c>
      <c r="X1517">
        <v>34733.760000000002</v>
      </c>
      <c r="Y1517">
        <v>34733.760000000002</v>
      </c>
      <c r="AD1517">
        <v>24313.63</v>
      </c>
      <c r="AF1517">
        <v>0</v>
      </c>
      <c r="AG1517">
        <v>10420.120000000001</v>
      </c>
      <c r="AK1517">
        <v>103822</v>
      </c>
      <c r="AL1517" s="5">
        <v>69467.509999999995</v>
      </c>
      <c r="AM1517">
        <v>0</v>
      </c>
      <c r="AN1517">
        <v>0</v>
      </c>
      <c r="AO1517">
        <v>34733.760000000002</v>
      </c>
      <c r="AP1517">
        <v>34733.760000000002</v>
      </c>
      <c r="AS1517">
        <v>24313.63</v>
      </c>
      <c r="AU1517">
        <v>10420.120000000001</v>
      </c>
      <c r="AY1517">
        <v>103822</v>
      </c>
      <c r="AZ1517" s="5">
        <v>69467.509999999995</v>
      </c>
      <c r="BA1517" s="5">
        <v>69467.509999999995</v>
      </c>
      <c r="BB1517" s="5">
        <v>69467.509999999995</v>
      </c>
      <c r="BF1517" s="5">
        <v>0</v>
      </c>
      <c r="BG1517">
        <v>20201204</v>
      </c>
      <c r="BH1517" s="9" t="str">
        <f t="shared" si="69"/>
        <v>2020</v>
      </c>
      <c r="BI1517" t="str">
        <f>MID(Merge1[[#This Row],[OC_DATA_INIZIO_PROGETTO]],5,2)</f>
        <v>12</v>
      </c>
      <c r="BJ1517">
        <v>20211231</v>
      </c>
      <c r="BK1517" t="str">
        <f t="shared" si="70"/>
        <v>2021</v>
      </c>
      <c r="BL1517" t="str">
        <f>MID(Merge1[[#This Row],[OC_DATA_FINE_PROGETTO_PREVISTA]],5,2)</f>
        <v>12</v>
      </c>
      <c r="BM1517" s="8">
        <f>(Merge1[[#This Row],[Colonna2]]-Merge1[[#This Row],[Colonna1]])*12+Merge1[[#This Row],[Colonna22]]-Merge1[[#This Row],[Colonna12]]</f>
        <v>12</v>
      </c>
      <c r="BN1517">
        <v>20211204</v>
      </c>
      <c r="BO1517" t="str">
        <f t="shared" si="71"/>
        <v>2021</v>
      </c>
      <c r="BP1517" s="2" t="s">
        <v>86</v>
      </c>
      <c r="BQ1517" s="2" t="s">
        <v>76</v>
      </c>
      <c r="BR1517" s="2" t="s">
        <v>77</v>
      </c>
      <c r="BS1517" s="2" t="s">
        <v>2387</v>
      </c>
      <c r="BT1517" s="2" t="s">
        <v>510</v>
      </c>
    </row>
    <row r="1518" spans="1:72" x14ac:dyDescent="0.35">
      <c r="A1518" s="2" t="s">
        <v>15057</v>
      </c>
      <c r="B1518" s="2" t="s">
        <v>15058</v>
      </c>
      <c r="C1518" s="2" t="s">
        <v>15059</v>
      </c>
      <c r="D1518" s="2" t="s">
        <v>15060</v>
      </c>
      <c r="E1518" s="2" t="s">
        <v>15061</v>
      </c>
      <c r="F1518">
        <v>1</v>
      </c>
      <c r="G1518" s="2" t="s">
        <v>151</v>
      </c>
      <c r="H1518">
        <v>7</v>
      </c>
      <c r="I1518" s="2" t="s">
        <v>770</v>
      </c>
      <c r="J1518">
        <v>99</v>
      </c>
      <c r="K1518" s="2" t="s">
        <v>81</v>
      </c>
      <c r="L1518">
        <v>8</v>
      </c>
      <c r="M1518" s="2" t="s">
        <v>112</v>
      </c>
      <c r="N1518">
        <v>62</v>
      </c>
      <c r="O1518" s="2" t="s">
        <v>2450</v>
      </c>
      <c r="P1518">
        <v>999</v>
      </c>
      <c r="Q1518" s="2" t="s">
        <v>3522</v>
      </c>
      <c r="R1518" t="s">
        <v>67</v>
      </c>
      <c r="S1518" t="s">
        <v>67</v>
      </c>
      <c r="T1518" s="2" t="s">
        <v>1986</v>
      </c>
      <c r="U1518" s="2" t="s">
        <v>1987</v>
      </c>
      <c r="V1518">
        <v>935</v>
      </c>
      <c r="W1518" s="2" t="s">
        <v>6812</v>
      </c>
      <c r="X1518">
        <v>49900</v>
      </c>
      <c r="Y1518">
        <v>49900</v>
      </c>
      <c r="AD1518">
        <v>34930</v>
      </c>
      <c r="AF1518">
        <v>0</v>
      </c>
      <c r="AG1518">
        <v>14970</v>
      </c>
      <c r="AL1518" s="5">
        <v>99800</v>
      </c>
      <c r="AM1518">
        <v>0</v>
      </c>
      <c r="AN1518">
        <v>0</v>
      </c>
      <c r="AO1518">
        <v>49900</v>
      </c>
      <c r="AP1518">
        <v>49900</v>
      </c>
      <c r="AS1518">
        <v>34930</v>
      </c>
      <c r="AU1518">
        <v>14970</v>
      </c>
      <c r="AZ1518" s="5">
        <v>99800</v>
      </c>
      <c r="BA1518" s="5">
        <v>69460</v>
      </c>
      <c r="BB1518" s="5">
        <v>69460</v>
      </c>
      <c r="BF1518" s="5">
        <v>0</v>
      </c>
      <c r="BG1518">
        <v>20200402</v>
      </c>
      <c r="BH1518" s="9" t="str">
        <f t="shared" si="69"/>
        <v>2020</v>
      </c>
      <c r="BI1518" t="str">
        <f>MID(Merge1[[#This Row],[OC_DATA_INIZIO_PROGETTO]],5,2)</f>
        <v>04</v>
      </c>
      <c r="BJ1518">
        <v>20210102</v>
      </c>
      <c r="BK1518" t="str">
        <f t="shared" si="70"/>
        <v>2021</v>
      </c>
      <c r="BL1518" t="str">
        <f>MID(Merge1[[#This Row],[OC_DATA_FINE_PROGETTO_PREVISTA]],5,2)</f>
        <v>01</v>
      </c>
      <c r="BM1518" s="8">
        <f>(Merge1[[#This Row],[Colonna2]]-Merge1[[#This Row],[Colonna1]])*12+Merge1[[#This Row],[Colonna22]]-Merge1[[#This Row],[Colonna12]]</f>
        <v>9</v>
      </c>
      <c r="BN1518">
        <v>20210102</v>
      </c>
      <c r="BO1518" t="str">
        <f t="shared" si="71"/>
        <v>2021</v>
      </c>
      <c r="BP1518" s="2" t="s">
        <v>86</v>
      </c>
      <c r="BQ1518" s="2" t="s">
        <v>76</v>
      </c>
      <c r="BR1518" s="2" t="s">
        <v>77</v>
      </c>
      <c r="BS1518" s="2" t="s">
        <v>2387</v>
      </c>
      <c r="BT1518" s="2" t="s">
        <v>510</v>
      </c>
    </row>
    <row r="1519" spans="1:72" x14ac:dyDescent="0.35">
      <c r="A1519" s="2" t="s">
        <v>14931</v>
      </c>
      <c r="B1519" s="2" t="s">
        <v>14932</v>
      </c>
      <c r="C1519" s="2" t="s">
        <v>14933</v>
      </c>
      <c r="D1519" s="2" t="s">
        <v>14934</v>
      </c>
      <c r="E1519" s="2" t="s">
        <v>14935</v>
      </c>
      <c r="F1519">
        <v>1</v>
      </c>
      <c r="G1519" s="2" t="s">
        <v>151</v>
      </c>
      <c r="H1519">
        <v>7</v>
      </c>
      <c r="I1519" s="2" t="s">
        <v>770</v>
      </c>
      <c r="J1519">
        <v>99</v>
      </c>
      <c r="K1519" s="2" t="s">
        <v>81</v>
      </c>
      <c r="L1519">
        <v>8</v>
      </c>
      <c r="M1519" s="2" t="s">
        <v>112</v>
      </c>
      <c r="N1519">
        <v>62</v>
      </c>
      <c r="O1519" s="2" t="s">
        <v>2450</v>
      </c>
      <c r="P1519">
        <v>999</v>
      </c>
      <c r="Q1519" s="2" t="s">
        <v>3522</v>
      </c>
      <c r="R1519" t="s">
        <v>67</v>
      </c>
      <c r="S1519" t="s">
        <v>67</v>
      </c>
      <c r="T1519" s="2" t="s">
        <v>1986</v>
      </c>
      <c r="U1519" s="2" t="s">
        <v>1987</v>
      </c>
      <c r="V1519">
        <v>907</v>
      </c>
      <c r="W1519" s="2" t="s">
        <v>6818</v>
      </c>
      <c r="X1519">
        <v>34720</v>
      </c>
      <c r="Y1519">
        <v>34720</v>
      </c>
      <c r="AD1519">
        <v>24304</v>
      </c>
      <c r="AF1519">
        <v>0</v>
      </c>
      <c r="AG1519">
        <v>10416</v>
      </c>
      <c r="AK1519">
        <v>29760</v>
      </c>
      <c r="AL1519" s="5">
        <v>69440</v>
      </c>
      <c r="AM1519">
        <v>0</v>
      </c>
      <c r="AN1519">
        <v>0</v>
      </c>
      <c r="AO1519">
        <v>34720</v>
      </c>
      <c r="AP1519">
        <v>34720</v>
      </c>
      <c r="AS1519">
        <v>24304</v>
      </c>
      <c r="AU1519">
        <v>10416</v>
      </c>
      <c r="AY1519">
        <v>29760</v>
      </c>
      <c r="AZ1519" s="5">
        <v>69440</v>
      </c>
      <c r="BA1519" s="5">
        <v>69440</v>
      </c>
      <c r="BB1519" s="5">
        <v>69440</v>
      </c>
      <c r="BC1519" s="5">
        <v>69440</v>
      </c>
      <c r="BD1519" s="5">
        <v>69440</v>
      </c>
      <c r="BE1519" s="5">
        <v>0</v>
      </c>
      <c r="BF1519" s="5">
        <v>0</v>
      </c>
      <c r="BG1519">
        <v>20181221</v>
      </c>
      <c r="BH1519" s="9" t="str">
        <f t="shared" si="69"/>
        <v>2018</v>
      </c>
      <c r="BI1519" t="str">
        <f>MID(Merge1[[#This Row],[OC_DATA_INIZIO_PROGETTO]],5,2)</f>
        <v>12</v>
      </c>
      <c r="BJ1519">
        <v>20191231</v>
      </c>
      <c r="BK1519" t="str">
        <f t="shared" si="70"/>
        <v>2019</v>
      </c>
      <c r="BL1519" t="str">
        <f>MID(Merge1[[#This Row],[OC_DATA_FINE_PROGETTO_PREVISTA]],5,2)</f>
        <v>12</v>
      </c>
      <c r="BM1519" s="8">
        <f>(Merge1[[#This Row],[Colonna2]]-Merge1[[#This Row],[Colonna1]])*12+Merge1[[#This Row],[Colonna22]]-Merge1[[#This Row],[Colonna12]]</f>
        <v>12</v>
      </c>
      <c r="BN1519">
        <v>20200416</v>
      </c>
      <c r="BO1519" t="str">
        <f t="shared" si="71"/>
        <v>2020</v>
      </c>
      <c r="BP1519" s="2" t="s">
        <v>116</v>
      </c>
      <c r="BQ1519" s="2" t="s">
        <v>763</v>
      </c>
      <c r="BR1519" s="2" t="s">
        <v>440</v>
      </c>
      <c r="BS1519" s="2" t="s">
        <v>773</v>
      </c>
      <c r="BT1519" s="2" t="s">
        <v>774</v>
      </c>
    </row>
    <row r="1520" spans="1:72" x14ac:dyDescent="0.35">
      <c r="A1520" s="2" t="s">
        <v>28438</v>
      </c>
      <c r="B1520" s="2" t="s">
        <v>28439</v>
      </c>
      <c r="C1520" s="2" t="s">
        <v>28440</v>
      </c>
      <c r="D1520" s="2" t="s">
        <v>27718</v>
      </c>
      <c r="E1520" s="2" t="s">
        <v>28441</v>
      </c>
      <c r="F1520">
        <v>4</v>
      </c>
      <c r="G1520" s="2" t="s">
        <v>174</v>
      </c>
      <c r="H1520">
        <v>3</v>
      </c>
      <c r="I1520" s="2" t="s">
        <v>68</v>
      </c>
      <c r="J1520">
        <v>60</v>
      </c>
      <c r="K1520" s="2" t="s">
        <v>19128</v>
      </c>
      <c r="L1520">
        <v>3</v>
      </c>
      <c r="M1520" s="2" t="s">
        <v>3884</v>
      </c>
      <c r="N1520">
        <v>6</v>
      </c>
      <c r="O1520" s="2" t="s">
        <v>3885</v>
      </c>
      <c r="P1520">
        <v>998</v>
      </c>
      <c r="Q1520" s="2" t="s">
        <v>4142</v>
      </c>
      <c r="R1520" t="s">
        <v>67</v>
      </c>
      <c r="S1520" t="s">
        <v>67</v>
      </c>
      <c r="T1520" s="2" t="s">
        <v>73</v>
      </c>
      <c r="U1520" s="2" t="s">
        <v>74</v>
      </c>
      <c r="V1520">
        <v>2016</v>
      </c>
      <c r="W1520" s="2" t="s">
        <v>18962</v>
      </c>
      <c r="X1520">
        <v>49371.72</v>
      </c>
      <c r="Y1520">
        <v>49371.72</v>
      </c>
      <c r="AD1520">
        <v>34560.21</v>
      </c>
      <c r="AF1520">
        <v>0</v>
      </c>
      <c r="AG1520">
        <v>14811.52</v>
      </c>
      <c r="AL1520" s="5">
        <v>98743.45</v>
      </c>
      <c r="AM1520">
        <v>19054.400000000001</v>
      </c>
      <c r="AN1520">
        <v>19054.400000000001</v>
      </c>
      <c r="AO1520">
        <v>34714.49</v>
      </c>
      <c r="AP1520">
        <v>49371.72</v>
      </c>
      <c r="AS1520">
        <v>34560.21</v>
      </c>
      <c r="AU1520">
        <v>10414.35</v>
      </c>
      <c r="AZ1520" s="5">
        <v>79689.05</v>
      </c>
      <c r="BA1520" s="5">
        <v>69428.990000000005</v>
      </c>
      <c r="BB1520" s="5">
        <v>69428.990000000005</v>
      </c>
      <c r="BC1520" s="5">
        <v>69428.990000000005</v>
      </c>
      <c r="BD1520" s="5">
        <v>69428.990000000005</v>
      </c>
      <c r="BE1520" s="5">
        <v>0</v>
      </c>
      <c r="BF1520" s="5">
        <v>69428.990000000005</v>
      </c>
      <c r="BG1520">
        <v>20170420</v>
      </c>
      <c r="BH1520" s="9" t="str">
        <f t="shared" si="69"/>
        <v>2017</v>
      </c>
      <c r="BI1520" t="str">
        <f>MID(Merge1[[#This Row],[OC_DATA_INIZIO_PROGETTO]],5,2)</f>
        <v>04</v>
      </c>
      <c r="BJ1520">
        <v>20190603</v>
      </c>
      <c r="BK1520" t="str">
        <f t="shared" si="70"/>
        <v>2019</v>
      </c>
      <c r="BL1520" t="str">
        <f>MID(Merge1[[#This Row],[OC_DATA_FINE_PROGETTO_PREVISTA]],5,2)</f>
        <v>06</v>
      </c>
      <c r="BM1520" s="8">
        <f>(Merge1[[#This Row],[Colonna2]]-Merge1[[#This Row],[Colonna1]])*12+Merge1[[#This Row],[Colonna22]]-Merge1[[#This Row],[Colonna12]]</f>
        <v>26</v>
      </c>
      <c r="BN1520">
        <v>20190603</v>
      </c>
      <c r="BO1520" t="str">
        <f t="shared" si="71"/>
        <v>2019</v>
      </c>
      <c r="BP1520" s="2" t="s">
        <v>76</v>
      </c>
      <c r="BQ1520" s="2" t="s">
        <v>76</v>
      </c>
      <c r="BR1520" s="2" t="s">
        <v>440</v>
      </c>
      <c r="BS1520" s="2" t="s">
        <v>3041</v>
      </c>
      <c r="BT1520" s="2" t="s">
        <v>3042</v>
      </c>
    </row>
    <row r="1521" spans="1:72" x14ac:dyDescent="0.35">
      <c r="A1521" s="2" t="s">
        <v>15070</v>
      </c>
      <c r="B1521" s="2" t="s">
        <v>15071</v>
      </c>
      <c r="C1521" s="2" t="s">
        <v>15072</v>
      </c>
      <c r="D1521" s="2" t="s">
        <v>15073</v>
      </c>
      <c r="E1521" s="2" t="s">
        <v>15074</v>
      </c>
      <c r="F1521">
        <v>1</v>
      </c>
      <c r="G1521" s="2" t="s">
        <v>151</v>
      </c>
      <c r="H1521">
        <v>7</v>
      </c>
      <c r="I1521" s="2" t="s">
        <v>770</v>
      </c>
      <c r="J1521">
        <v>99</v>
      </c>
      <c r="K1521" s="2" t="s">
        <v>81</v>
      </c>
      <c r="L1521">
        <v>8</v>
      </c>
      <c r="M1521" s="2" t="s">
        <v>112</v>
      </c>
      <c r="N1521">
        <v>62</v>
      </c>
      <c r="O1521" s="2" t="s">
        <v>2450</v>
      </c>
      <c r="P1521">
        <v>999</v>
      </c>
      <c r="Q1521" s="2" t="s">
        <v>3522</v>
      </c>
      <c r="R1521" t="s">
        <v>67</v>
      </c>
      <c r="S1521" t="s">
        <v>67</v>
      </c>
      <c r="T1521" s="2" t="s">
        <v>1986</v>
      </c>
      <c r="U1521" s="2" t="s">
        <v>1987</v>
      </c>
      <c r="V1521">
        <v>908</v>
      </c>
      <c r="W1521" s="2" t="s">
        <v>6670</v>
      </c>
      <c r="X1521">
        <v>49750</v>
      </c>
      <c r="Y1521">
        <v>49750</v>
      </c>
      <c r="AD1521">
        <v>34825</v>
      </c>
      <c r="AF1521">
        <v>0</v>
      </c>
      <c r="AG1521">
        <v>14925</v>
      </c>
      <c r="AL1521" s="5">
        <v>99500</v>
      </c>
      <c r="AM1521">
        <v>0</v>
      </c>
      <c r="AN1521">
        <v>0</v>
      </c>
      <c r="AO1521">
        <v>49750</v>
      </c>
      <c r="AP1521">
        <v>49750</v>
      </c>
      <c r="AS1521">
        <v>34825</v>
      </c>
      <c r="AU1521">
        <v>14925</v>
      </c>
      <c r="AZ1521" s="5">
        <v>99500</v>
      </c>
      <c r="BA1521" s="5">
        <v>69350</v>
      </c>
      <c r="BB1521" s="5">
        <v>69350</v>
      </c>
      <c r="BF1521" s="5">
        <v>0</v>
      </c>
      <c r="BG1521">
        <v>20200401</v>
      </c>
      <c r="BH1521" s="9" t="str">
        <f t="shared" si="69"/>
        <v>2020</v>
      </c>
      <c r="BI1521" t="str">
        <f>MID(Merge1[[#This Row],[OC_DATA_INIZIO_PROGETTO]],5,2)</f>
        <v>04</v>
      </c>
      <c r="BJ1521">
        <v>20210101</v>
      </c>
      <c r="BK1521" t="str">
        <f t="shared" si="70"/>
        <v>2021</v>
      </c>
      <c r="BL1521" t="str">
        <f>MID(Merge1[[#This Row],[OC_DATA_FINE_PROGETTO_PREVISTA]],5,2)</f>
        <v>01</v>
      </c>
      <c r="BM1521" s="8">
        <f>(Merge1[[#This Row],[Colonna2]]-Merge1[[#This Row],[Colonna1]])*12+Merge1[[#This Row],[Colonna22]]-Merge1[[#This Row],[Colonna12]]</f>
        <v>9</v>
      </c>
      <c r="BN1521">
        <v>20210101</v>
      </c>
      <c r="BO1521" t="str">
        <f t="shared" si="71"/>
        <v>2021</v>
      </c>
      <c r="BP1521" s="2" t="s">
        <v>86</v>
      </c>
      <c r="BQ1521" s="2" t="s">
        <v>76</v>
      </c>
      <c r="BR1521" s="2" t="s">
        <v>77</v>
      </c>
      <c r="BS1521" s="2" t="s">
        <v>2387</v>
      </c>
      <c r="BT1521" s="2" t="s">
        <v>510</v>
      </c>
    </row>
    <row r="1522" spans="1:72" x14ac:dyDescent="0.35">
      <c r="A1522" s="2" t="s">
        <v>16096</v>
      </c>
      <c r="B1522" s="2" t="s">
        <v>16097</v>
      </c>
      <c r="C1522" s="2" t="s">
        <v>16098</v>
      </c>
      <c r="D1522" s="2" t="s">
        <v>16099</v>
      </c>
      <c r="E1522" s="2" t="s">
        <v>16100</v>
      </c>
      <c r="F1522">
        <v>3</v>
      </c>
      <c r="G1522" s="2" t="s">
        <v>102</v>
      </c>
      <c r="H1522">
        <v>7</v>
      </c>
      <c r="I1522" s="2" t="s">
        <v>770</v>
      </c>
      <c r="J1522">
        <v>16</v>
      </c>
      <c r="K1522" s="2" t="s">
        <v>3703</v>
      </c>
      <c r="L1522">
        <v>9</v>
      </c>
      <c r="M1522" s="2" t="s">
        <v>98</v>
      </c>
      <c r="N1522">
        <v>21</v>
      </c>
      <c r="O1522" s="2" t="s">
        <v>185</v>
      </c>
      <c r="P1522">
        <v>229</v>
      </c>
      <c r="Q1522" s="2" t="s">
        <v>186</v>
      </c>
      <c r="R1522" t="s">
        <v>67</v>
      </c>
      <c r="S1522" t="s">
        <v>67</v>
      </c>
      <c r="T1522" s="2" t="s">
        <v>1986</v>
      </c>
      <c r="U1522" s="2" t="s">
        <v>1987</v>
      </c>
      <c r="V1522">
        <v>909</v>
      </c>
      <c r="W1522" s="2" t="s">
        <v>6654</v>
      </c>
      <c r="X1522">
        <v>34665.26</v>
      </c>
      <c r="Y1522">
        <v>34665.26</v>
      </c>
      <c r="AD1522">
        <v>24265.68</v>
      </c>
      <c r="AF1522">
        <v>0</v>
      </c>
      <c r="AG1522">
        <v>10399.57</v>
      </c>
      <c r="AK1522">
        <v>103996</v>
      </c>
      <c r="AL1522" s="5">
        <v>69330.509999999995</v>
      </c>
      <c r="AM1522">
        <v>0</v>
      </c>
      <c r="AN1522">
        <v>0</v>
      </c>
      <c r="AO1522">
        <v>34665.26</v>
      </c>
      <c r="AP1522">
        <v>34665.26</v>
      </c>
      <c r="AS1522">
        <v>24265.68</v>
      </c>
      <c r="AU1522">
        <v>10399.57</v>
      </c>
      <c r="AY1522">
        <v>103996</v>
      </c>
      <c r="AZ1522" s="5">
        <v>69330.509999999995</v>
      </c>
      <c r="BA1522" s="5">
        <v>69330.509999999995</v>
      </c>
      <c r="BB1522" s="5">
        <v>69330.509999999995</v>
      </c>
      <c r="BC1522" s="5">
        <v>69330.509999999995</v>
      </c>
      <c r="BD1522" s="5">
        <v>69330.509999999995</v>
      </c>
      <c r="BE1522" s="5">
        <v>0</v>
      </c>
      <c r="BF1522" s="5">
        <v>173326.28</v>
      </c>
      <c r="BG1522">
        <v>20170701</v>
      </c>
      <c r="BH1522" s="9" t="str">
        <f t="shared" si="69"/>
        <v>2017</v>
      </c>
      <c r="BI1522" t="str">
        <f>MID(Merge1[[#This Row],[OC_DATA_INIZIO_PROGETTO]],5,2)</f>
        <v>07</v>
      </c>
      <c r="BJ1522">
        <v>20191201</v>
      </c>
      <c r="BK1522" t="str">
        <f t="shared" si="70"/>
        <v>2019</v>
      </c>
      <c r="BL1522" t="str">
        <f>MID(Merge1[[#This Row],[OC_DATA_FINE_PROGETTO_PREVISTA]],5,2)</f>
        <v>12</v>
      </c>
      <c r="BM1522" s="8">
        <f>(Merge1[[#This Row],[Colonna2]]-Merge1[[#This Row],[Colonna1]])*12+Merge1[[#This Row],[Colonna22]]-Merge1[[#This Row],[Colonna12]]</f>
        <v>29</v>
      </c>
      <c r="BN1522">
        <v>20200721</v>
      </c>
      <c r="BO1522" t="str">
        <f t="shared" si="71"/>
        <v>2020</v>
      </c>
      <c r="BP1522" s="2" t="s">
        <v>116</v>
      </c>
      <c r="BQ1522" s="2" t="s">
        <v>763</v>
      </c>
      <c r="BR1522" s="2" t="s">
        <v>440</v>
      </c>
      <c r="BS1522" s="2" t="s">
        <v>773</v>
      </c>
      <c r="BT1522" s="2" t="s">
        <v>774</v>
      </c>
    </row>
    <row r="1523" spans="1:72" x14ac:dyDescent="0.35">
      <c r="A1523" s="2" t="s">
        <v>17249</v>
      </c>
      <c r="B1523" s="2" t="s">
        <v>17245</v>
      </c>
      <c r="C1523" s="2" t="s">
        <v>17246</v>
      </c>
      <c r="D1523" s="2" t="s">
        <v>17247</v>
      </c>
      <c r="E1523" s="2" t="s">
        <v>17250</v>
      </c>
      <c r="F1523">
        <v>1</v>
      </c>
      <c r="G1523" s="2" t="s">
        <v>151</v>
      </c>
      <c r="H1523">
        <v>7</v>
      </c>
      <c r="I1523" s="2" t="s">
        <v>770</v>
      </c>
      <c r="J1523">
        <v>99</v>
      </c>
      <c r="K1523" s="2" t="s">
        <v>81</v>
      </c>
      <c r="L1523">
        <v>8</v>
      </c>
      <c r="M1523" s="2" t="s">
        <v>112</v>
      </c>
      <c r="N1523">
        <v>62</v>
      </c>
      <c r="O1523" s="2" t="s">
        <v>2450</v>
      </c>
      <c r="P1523">
        <v>999</v>
      </c>
      <c r="Q1523" s="2" t="s">
        <v>3522</v>
      </c>
      <c r="R1523" t="s">
        <v>67</v>
      </c>
      <c r="S1523" t="s">
        <v>67</v>
      </c>
      <c r="T1523" s="2" t="s">
        <v>1986</v>
      </c>
      <c r="U1523" s="2" t="s">
        <v>1987</v>
      </c>
      <c r="V1523">
        <v>924</v>
      </c>
      <c r="W1523" s="2" t="s">
        <v>634</v>
      </c>
      <c r="X1523">
        <v>17309</v>
      </c>
      <c r="Y1523">
        <v>17309</v>
      </c>
      <c r="AD1523">
        <v>12116.3</v>
      </c>
      <c r="AF1523">
        <v>0</v>
      </c>
      <c r="AG1523">
        <v>5192.7</v>
      </c>
      <c r="AI1523">
        <v>40890.879999999997</v>
      </c>
      <c r="AL1523" s="5">
        <v>75508.88</v>
      </c>
      <c r="AM1523">
        <v>0</v>
      </c>
      <c r="AN1523">
        <v>0</v>
      </c>
      <c r="AO1523">
        <v>17309</v>
      </c>
      <c r="AP1523">
        <v>17309</v>
      </c>
      <c r="AS1523">
        <v>12116.3</v>
      </c>
      <c r="AU1523">
        <v>5192.7</v>
      </c>
      <c r="AW1523">
        <v>40890.879999999997</v>
      </c>
      <c r="AZ1523" s="5">
        <v>75508.88</v>
      </c>
      <c r="BA1523" s="5">
        <v>69236</v>
      </c>
      <c r="BB1523" s="5">
        <v>69236</v>
      </c>
      <c r="BC1523" s="5">
        <v>64276.83</v>
      </c>
      <c r="BD1523" s="5">
        <v>64276.83</v>
      </c>
      <c r="BE1523" s="5">
        <v>0</v>
      </c>
      <c r="BF1523" s="5">
        <v>64276.83</v>
      </c>
      <c r="BG1523">
        <v>20180221</v>
      </c>
      <c r="BH1523" s="9" t="str">
        <f t="shared" si="69"/>
        <v>2018</v>
      </c>
      <c r="BI1523" t="str">
        <f>MID(Merge1[[#This Row],[OC_DATA_INIZIO_PROGETTO]],5,2)</f>
        <v>02</v>
      </c>
      <c r="BJ1523">
        <v>20190914</v>
      </c>
      <c r="BK1523" t="str">
        <f t="shared" si="70"/>
        <v>2019</v>
      </c>
      <c r="BL1523" t="str">
        <f>MID(Merge1[[#This Row],[OC_DATA_FINE_PROGETTO_PREVISTA]],5,2)</f>
        <v>09</v>
      </c>
      <c r="BM1523" s="8">
        <f>(Merge1[[#This Row],[Colonna2]]-Merge1[[#This Row],[Colonna1]])*12+Merge1[[#This Row],[Colonna22]]-Merge1[[#This Row],[Colonna12]]</f>
        <v>19</v>
      </c>
      <c r="BN1523">
        <v>20191231</v>
      </c>
      <c r="BO1523" t="str">
        <f t="shared" si="71"/>
        <v>2019</v>
      </c>
      <c r="BP1523" s="2" t="s">
        <v>76</v>
      </c>
      <c r="BQ1523" s="2" t="s">
        <v>76</v>
      </c>
      <c r="BR1523" s="2" t="s">
        <v>440</v>
      </c>
      <c r="BS1523" s="2" t="s">
        <v>773</v>
      </c>
      <c r="BT1523" s="2" t="s">
        <v>774</v>
      </c>
    </row>
    <row r="1524" spans="1:72" x14ac:dyDescent="0.35">
      <c r="A1524" s="2" t="s">
        <v>27513</v>
      </c>
      <c r="B1524" s="2" t="s">
        <v>27514</v>
      </c>
      <c r="C1524" s="2" t="s">
        <v>27515</v>
      </c>
      <c r="D1524" s="2" t="s">
        <v>27516</v>
      </c>
      <c r="E1524" s="2" t="s">
        <v>27517</v>
      </c>
      <c r="F1524">
        <v>1</v>
      </c>
      <c r="G1524" s="2" t="s">
        <v>151</v>
      </c>
      <c r="H1524">
        <v>7</v>
      </c>
      <c r="I1524" s="2" t="s">
        <v>770</v>
      </c>
      <c r="J1524">
        <v>11</v>
      </c>
      <c r="K1524" s="2" t="s">
        <v>681</v>
      </c>
      <c r="L1524">
        <v>9</v>
      </c>
      <c r="M1524" s="2" t="s">
        <v>98</v>
      </c>
      <c r="N1524">
        <v>25</v>
      </c>
      <c r="O1524" s="2" t="s">
        <v>683</v>
      </c>
      <c r="P1524">
        <v>239</v>
      </c>
      <c r="Q1524" s="2" t="s">
        <v>684</v>
      </c>
      <c r="R1524" t="s">
        <v>67</v>
      </c>
      <c r="S1524" t="s">
        <v>67</v>
      </c>
      <c r="T1524" s="2" t="s">
        <v>504</v>
      </c>
      <c r="U1524" s="2" t="s">
        <v>505</v>
      </c>
      <c r="V1524">
        <v>2016</v>
      </c>
      <c r="W1524" s="2" t="s">
        <v>18962</v>
      </c>
      <c r="X1524">
        <v>34967.5</v>
      </c>
      <c r="Y1524">
        <v>34967.5</v>
      </c>
      <c r="AD1524">
        <v>24477.25</v>
      </c>
      <c r="AF1524">
        <v>0</v>
      </c>
      <c r="AG1524">
        <v>10490.25</v>
      </c>
      <c r="AK1524">
        <v>28565</v>
      </c>
      <c r="AL1524" s="5">
        <v>69935</v>
      </c>
      <c r="AM1524">
        <v>647.4</v>
      </c>
      <c r="AN1524">
        <v>463.2</v>
      </c>
      <c r="AO1524">
        <v>34611.19</v>
      </c>
      <c r="AP1524">
        <v>34967.5</v>
      </c>
      <c r="AS1524">
        <v>24477.25</v>
      </c>
      <c r="AU1524">
        <v>10383.36</v>
      </c>
      <c r="AY1524">
        <v>28565</v>
      </c>
      <c r="AZ1524" s="5">
        <v>69471.8</v>
      </c>
      <c r="BA1524" s="5">
        <v>69222.37</v>
      </c>
      <c r="BB1524" s="5">
        <v>69222.37</v>
      </c>
      <c r="BC1524" s="5">
        <v>69222.37</v>
      </c>
      <c r="BD1524" s="5">
        <v>69222.37</v>
      </c>
      <c r="BE1524" s="5">
        <v>0</v>
      </c>
      <c r="BF1524" s="5">
        <v>97603.17</v>
      </c>
      <c r="BG1524">
        <v>20170303</v>
      </c>
      <c r="BH1524" s="9" t="str">
        <f t="shared" si="69"/>
        <v>2017</v>
      </c>
      <c r="BI1524" t="str">
        <f>MID(Merge1[[#This Row],[OC_DATA_INIZIO_PROGETTO]],5,2)</f>
        <v>03</v>
      </c>
      <c r="BJ1524">
        <v>20190705</v>
      </c>
      <c r="BK1524" t="str">
        <f t="shared" si="70"/>
        <v>2019</v>
      </c>
      <c r="BL1524" t="str">
        <f>MID(Merge1[[#This Row],[OC_DATA_FINE_PROGETTO_PREVISTA]],5,2)</f>
        <v>07</v>
      </c>
      <c r="BM1524" s="8">
        <f>(Merge1[[#This Row],[Colonna2]]-Merge1[[#This Row],[Colonna1]])*12+Merge1[[#This Row],[Colonna22]]-Merge1[[#This Row],[Colonna12]]</f>
        <v>28</v>
      </c>
      <c r="BN1524">
        <v>20190405</v>
      </c>
      <c r="BO1524" t="str">
        <f t="shared" si="71"/>
        <v>2019</v>
      </c>
      <c r="BP1524" s="2" t="s">
        <v>116</v>
      </c>
      <c r="BQ1524" s="2" t="s">
        <v>763</v>
      </c>
      <c r="BR1524" s="2" t="s">
        <v>440</v>
      </c>
      <c r="BS1524" s="2" t="s">
        <v>773</v>
      </c>
      <c r="BT1524" s="2" t="s">
        <v>774</v>
      </c>
    </row>
    <row r="1525" spans="1:72" x14ac:dyDescent="0.35">
      <c r="A1525" s="2" t="s">
        <v>26834</v>
      </c>
      <c r="B1525" s="2" t="s">
        <v>26835</v>
      </c>
      <c r="C1525" s="2" t="s">
        <v>26836</v>
      </c>
      <c r="D1525" s="2" t="s">
        <v>26837</v>
      </c>
      <c r="E1525" s="2" t="s">
        <v>26838</v>
      </c>
      <c r="F1525">
        <v>1</v>
      </c>
      <c r="G1525" s="2" t="s">
        <v>151</v>
      </c>
      <c r="H1525">
        <v>7</v>
      </c>
      <c r="I1525" s="2" t="s">
        <v>770</v>
      </c>
      <c r="J1525">
        <v>99</v>
      </c>
      <c r="K1525" s="2" t="s">
        <v>81</v>
      </c>
      <c r="L1525">
        <v>9</v>
      </c>
      <c r="M1525" s="2" t="s">
        <v>98</v>
      </c>
      <c r="N1525">
        <v>25</v>
      </c>
      <c r="O1525" s="2" t="s">
        <v>683</v>
      </c>
      <c r="P1525">
        <v>239</v>
      </c>
      <c r="Q1525" s="2" t="s">
        <v>684</v>
      </c>
      <c r="R1525" t="s">
        <v>67</v>
      </c>
      <c r="S1525" t="s">
        <v>67</v>
      </c>
      <c r="T1525" s="2" t="s">
        <v>504</v>
      </c>
      <c r="U1525" s="2" t="s">
        <v>505</v>
      </c>
      <c r="V1525">
        <v>2006</v>
      </c>
      <c r="W1525" s="2" t="s">
        <v>7566</v>
      </c>
      <c r="X1525">
        <v>34465.5</v>
      </c>
      <c r="Y1525">
        <v>34465.5</v>
      </c>
      <c r="AD1525">
        <v>24125.85</v>
      </c>
      <c r="AF1525">
        <v>0</v>
      </c>
      <c r="AG1525">
        <v>10339.65</v>
      </c>
      <c r="AK1525">
        <v>30969</v>
      </c>
      <c r="AL1525" s="5">
        <v>68931</v>
      </c>
      <c r="AM1525">
        <v>0</v>
      </c>
      <c r="AN1525">
        <v>0</v>
      </c>
      <c r="AO1525">
        <v>34465.5</v>
      </c>
      <c r="AP1525">
        <v>34465.5</v>
      </c>
      <c r="AS1525">
        <v>24125.85</v>
      </c>
      <c r="AU1525">
        <v>10339.65</v>
      </c>
      <c r="AY1525">
        <v>30969</v>
      </c>
      <c r="AZ1525" s="5">
        <v>68931</v>
      </c>
      <c r="BA1525" s="5">
        <v>68931</v>
      </c>
      <c r="BB1525" s="5">
        <v>68931</v>
      </c>
      <c r="BF1525" s="5">
        <v>0</v>
      </c>
      <c r="BG1525">
        <v>20200701</v>
      </c>
      <c r="BH1525" s="9" t="str">
        <f t="shared" si="69"/>
        <v>2020</v>
      </c>
      <c r="BI1525" t="str">
        <f>MID(Merge1[[#This Row],[OC_DATA_INIZIO_PROGETTO]],5,2)</f>
        <v>07</v>
      </c>
      <c r="BJ1525">
        <v>20211231</v>
      </c>
      <c r="BK1525" t="str">
        <f t="shared" si="70"/>
        <v>2021</v>
      </c>
      <c r="BL1525" t="str">
        <f>MID(Merge1[[#This Row],[OC_DATA_FINE_PROGETTO_PREVISTA]],5,2)</f>
        <v>12</v>
      </c>
      <c r="BM1525" s="8">
        <f>(Merge1[[#This Row],[Colonna2]]-Merge1[[#This Row],[Colonna1]])*12+Merge1[[#This Row],[Colonna22]]-Merge1[[#This Row],[Colonna12]]</f>
        <v>17</v>
      </c>
      <c r="BO1525" t="str">
        <f t="shared" si="71"/>
        <v/>
      </c>
      <c r="BP1525" s="2" t="s">
        <v>86</v>
      </c>
      <c r="BQ1525" s="2" t="s">
        <v>76</v>
      </c>
      <c r="BR1525" s="2" t="s">
        <v>77</v>
      </c>
      <c r="BS1525" s="2" t="s">
        <v>773</v>
      </c>
      <c r="BT1525" s="2" t="s">
        <v>774</v>
      </c>
    </row>
    <row r="1526" spans="1:72" x14ac:dyDescent="0.35">
      <c r="A1526" s="2" t="s">
        <v>27696</v>
      </c>
      <c r="B1526" s="2" t="s">
        <v>27697</v>
      </c>
      <c r="C1526" s="2" t="s">
        <v>27698</v>
      </c>
      <c r="D1526" s="2" t="s">
        <v>27699</v>
      </c>
      <c r="E1526" s="2" t="s">
        <v>27700</v>
      </c>
      <c r="F1526">
        <v>1</v>
      </c>
      <c r="G1526" s="2" t="s">
        <v>151</v>
      </c>
      <c r="H1526">
        <v>7</v>
      </c>
      <c r="I1526" s="2" t="s">
        <v>770</v>
      </c>
      <c r="J1526">
        <v>99</v>
      </c>
      <c r="K1526" s="2" t="s">
        <v>81</v>
      </c>
      <c r="L1526">
        <v>9</v>
      </c>
      <c r="M1526" s="2" t="s">
        <v>98</v>
      </c>
      <c r="N1526">
        <v>25</v>
      </c>
      <c r="O1526" s="2" t="s">
        <v>683</v>
      </c>
      <c r="P1526">
        <v>239</v>
      </c>
      <c r="Q1526" s="2" t="s">
        <v>684</v>
      </c>
      <c r="R1526" t="s">
        <v>67</v>
      </c>
      <c r="S1526" t="s">
        <v>67</v>
      </c>
      <c r="T1526" s="2" t="s">
        <v>504</v>
      </c>
      <c r="U1526" s="2" t="s">
        <v>505</v>
      </c>
      <c r="V1526">
        <v>2016</v>
      </c>
      <c r="W1526" s="2" t="s">
        <v>18962</v>
      </c>
      <c r="X1526">
        <v>34448.25</v>
      </c>
      <c r="Y1526">
        <v>34448.25</v>
      </c>
      <c r="AD1526">
        <v>24113.77</v>
      </c>
      <c r="AF1526">
        <v>0</v>
      </c>
      <c r="AG1526">
        <v>10334.48</v>
      </c>
      <c r="AK1526">
        <v>30954</v>
      </c>
      <c r="AL1526" s="5">
        <v>68896.5</v>
      </c>
      <c r="AM1526">
        <v>0</v>
      </c>
      <c r="AN1526">
        <v>0</v>
      </c>
      <c r="AO1526">
        <v>34448.25</v>
      </c>
      <c r="AP1526">
        <v>34448.25</v>
      </c>
      <c r="AS1526">
        <v>24113.77</v>
      </c>
      <c r="AU1526">
        <v>10334.48</v>
      </c>
      <c r="AY1526">
        <v>30954</v>
      </c>
      <c r="AZ1526" s="5">
        <v>68896.5</v>
      </c>
      <c r="BA1526" s="5">
        <v>68896</v>
      </c>
      <c r="BB1526" s="5">
        <v>68896</v>
      </c>
      <c r="BF1526" s="5">
        <v>30953.5</v>
      </c>
      <c r="BG1526">
        <v>20180517</v>
      </c>
      <c r="BH1526" s="9" t="str">
        <f t="shared" si="69"/>
        <v>2018</v>
      </c>
      <c r="BI1526" t="str">
        <f>MID(Merge1[[#This Row],[OC_DATA_INIZIO_PROGETTO]],5,2)</f>
        <v>05</v>
      </c>
      <c r="BJ1526">
        <v>20201231</v>
      </c>
      <c r="BK1526" t="str">
        <f t="shared" si="70"/>
        <v>2020</v>
      </c>
      <c r="BL1526" t="str">
        <f>MID(Merge1[[#This Row],[OC_DATA_FINE_PROGETTO_PREVISTA]],5,2)</f>
        <v>12</v>
      </c>
      <c r="BM1526" s="8">
        <f>(Merge1[[#This Row],[Colonna2]]-Merge1[[#This Row],[Colonna1]])*12+Merge1[[#This Row],[Colonna22]]-Merge1[[#This Row],[Colonna12]]</f>
        <v>31</v>
      </c>
      <c r="BO1526" t="str">
        <f t="shared" si="71"/>
        <v/>
      </c>
      <c r="BP1526" s="2" t="s">
        <v>86</v>
      </c>
      <c r="BQ1526" s="2" t="s">
        <v>76</v>
      </c>
      <c r="BR1526" s="2" t="s">
        <v>77</v>
      </c>
      <c r="BS1526" s="2" t="s">
        <v>773</v>
      </c>
      <c r="BT1526" s="2" t="s">
        <v>774</v>
      </c>
    </row>
    <row r="1527" spans="1:72" x14ac:dyDescent="0.35">
      <c r="A1527" s="2" t="s">
        <v>28482</v>
      </c>
      <c r="B1527" s="2" t="s">
        <v>28483</v>
      </c>
      <c r="C1527" s="2" t="s">
        <v>28484</v>
      </c>
      <c r="D1527" s="2" t="s">
        <v>27718</v>
      </c>
      <c r="E1527" s="2" t="s">
        <v>28485</v>
      </c>
      <c r="F1527">
        <v>4</v>
      </c>
      <c r="G1527" s="2" t="s">
        <v>174</v>
      </c>
      <c r="H1527">
        <v>3</v>
      </c>
      <c r="I1527" s="2" t="s">
        <v>68</v>
      </c>
      <c r="J1527">
        <v>1</v>
      </c>
      <c r="K1527" s="2" t="s">
        <v>69</v>
      </c>
      <c r="L1527">
        <v>3</v>
      </c>
      <c r="M1527" s="2" t="s">
        <v>3884</v>
      </c>
      <c r="N1527">
        <v>6</v>
      </c>
      <c r="O1527" s="2" t="s">
        <v>3885</v>
      </c>
      <c r="P1527">
        <v>1</v>
      </c>
      <c r="Q1527" s="2" t="s">
        <v>8462</v>
      </c>
      <c r="R1527" t="s">
        <v>67</v>
      </c>
      <c r="S1527" t="s">
        <v>67</v>
      </c>
      <c r="T1527" s="2" t="s">
        <v>73</v>
      </c>
      <c r="U1527" s="2" t="s">
        <v>74</v>
      </c>
      <c r="V1527">
        <v>2039</v>
      </c>
      <c r="W1527" s="2" t="s">
        <v>19721</v>
      </c>
      <c r="X1527">
        <v>58560</v>
      </c>
      <c r="Y1527">
        <v>58560</v>
      </c>
      <c r="AD1527">
        <v>40992</v>
      </c>
      <c r="AF1527">
        <v>0</v>
      </c>
      <c r="AG1527">
        <v>17568</v>
      </c>
      <c r="AL1527" s="5">
        <v>117120</v>
      </c>
      <c r="AM1527">
        <v>31419.23</v>
      </c>
      <c r="AN1527">
        <v>31419.23</v>
      </c>
      <c r="AO1527">
        <v>34391.360000000001</v>
      </c>
      <c r="AP1527">
        <v>58560</v>
      </c>
      <c r="AS1527">
        <v>40992</v>
      </c>
      <c r="AU1527">
        <v>10317.41</v>
      </c>
      <c r="AZ1527" s="5">
        <v>85700.77</v>
      </c>
      <c r="BA1527" s="5">
        <v>68782.720000000001</v>
      </c>
      <c r="BB1527" s="5">
        <v>68782.720000000001</v>
      </c>
      <c r="BC1527" s="5">
        <v>68782.720000000001</v>
      </c>
      <c r="BD1527" s="5">
        <v>68782.720000000001</v>
      </c>
      <c r="BE1527" s="5">
        <v>0</v>
      </c>
      <c r="BF1527" s="5">
        <v>68782.720000000001</v>
      </c>
      <c r="BG1527">
        <v>20170427</v>
      </c>
      <c r="BH1527" s="9" t="str">
        <f t="shared" si="69"/>
        <v>2017</v>
      </c>
      <c r="BI1527" t="str">
        <f>MID(Merge1[[#This Row],[OC_DATA_INIZIO_PROGETTO]],5,2)</f>
        <v>04</v>
      </c>
      <c r="BJ1527">
        <v>20190516</v>
      </c>
      <c r="BK1527" t="str">
        <f t="shared" si="70"/>
        <v>2019</v>
      </c>
      <c r="BL1527" t="str">
        <f>MID(Merge1[[#This Row],[OC_DATA_FINE_PROGETTO_PREVISTA]],5,2)</f>
        <v>05</v>
      </c>
      <c r="BM1527" s="8">
        <f>(Merge1[[#This Row],[Colonna2]]-Merge1[[#This Row],[Colonna1]])*12+Merge1[[#This Row],[Colonna22]]-Merge1[[#This Row],[Colonna12]]</f>
        <v>25</v>
      </c>
      <c r="BN1527">
        <v>20190523</v>
      </c>
      <c r="BO1527" t="str">
        <f t="shared" si="71"/>
        <v>2019</v>
      </c>
      <c r="BP1527" s="2" t="s">
        <v>76</v>
      </c>
      <c r="BQ1527" s="2" t="s">
        <v>76</v>
      </c>
      <c r="BR1527" s="2" t="s">
        <v>440</v>
      </c>
      <c r="BS1527" s="2" t="s">
        <v>3041</v>
      </c>
      <c r="BT1527" s="2" t="s">
        <v>3042</v>
      </c>
    </row>
    <row r="1528" spans="1:72" x14ac:dyDescent="0.35">
      <c r="A1528" s="2" t="s">
        <v>27709</v>
      </c>
      <c r="B1528" s="2" t="s">
        <v>27710</v>
      </c>
      <c r="C1528" s="2" t="s">
        <v>27711</v>
      </c>
      <c r="D1528" s="2" t="s">
        <v>27712</v>
      </c>
      <c r="E1528" s="2" t="s">
        <v>27713</v>
      </c>
      <c r="F1528">
        <v>3</v>
      </c>
      <c r="G1528" s="2" t="s">
        <v>102</v>
      </c>
      <c r="H1528">
        <v>7</v>
      </c>
      <c r="I1528" s="2" t="s">
        <v>770</v>
      </c>
      <c r="J1528">
        <v>11</v>
      </c>
      <c r="K1528" s="2" t="s">
        <v>681</v>
      </c>
      <c r="L1528">
        <v>9</v>
      </c>
      <c r="M1528" s="2" t="s">
        <v>98</v>
      </c>
      <c r="N1528">
        <v>25</v>
      </c>
      <c r="O1528" s="2" t="s">
        <v>683</v>
      </c>
      <c r="P1528">
        <v>239</v>
      </c>
      <c r="Q1528" s="2" t="s">
        <v>684</v>
      </c>
      <c r="R1528" t="s">
        <v>67</v>
      </c>
      <c r="S1528" t="s">
        <v>67</v>
      </c>
      <c r="T1528" s="2" t="s">
        <v>504</v>
      </c>
      <c r="U1528" s="2" t="s">
        <v>505</v>
      </c>
      <c r="V1528">
        <v>2016</v>
      </c>
      <c r="W1528" s="2" t="s">
        <v>18962</v>
      </c>
      <c r="X1528">
        <v>37500</v>
      </c>
      <c r="Y1528">
        <v>37500</v>
      </c>
      <c r="AD1528">
        <v>26250</v>
      </c>
      <c r="AF1528">
        <v>0</v>
      </c>
      <c r="AG1528">
        <v>11250</v>
      </c>
      <c r="AK1528">
        <v>25000</v>
      </c>
      <c r="AL1528" s="5">
        <v>75000</v>
      </c>
      <c r="AM1528">
        <v>5010.97</v>
      </c>
      <c r="AN1528">
        <v>4118.47</v>
      </c>
      <c r="AO1528">
        <v>34331.949999999997</v>
      </c>
      <c r="AP1528">
        <v>37500</v>
      </c>
      <c r="AS1528">
        <v>26250</v>
      </c>
      <c r="AU1528">
        <v>10299.58</v>
      </c>
      <c r="AY1528">
        <v>25000</v>
      </c>
      <c r="AZ1528" s="5">
        <v>70881.53</v>
      </c>
      <c r="BA1528" s="5">
        <v>68663.89</v>
      </c>
      <c r="BB1528" s="5">
        <v>68663.89</v>
      </c>
      <c r="BC1528" s="5">
        <v>68663.89</v>
      </c>
      <c r="BD1528" s="5">
        <v>68663.89</v>
      </c>
      <c r="BE1528" s="5">
        <v>0</v>
      </c>
      <c r="BF1528" s="5">
        <v>92771.39</v>
      </c>
      <c r="BG1528">
        <v>20171024</v>
      </c>
      <c r="BH1528" s="9" t="str">
        <f t="shared" si="69"/>
        <v>2017</v>
      </c>
      <c r="BI1528" t="str">
        <f>MID(Merge1[[#This Row],[OC_DATA_INIZIO_PROGETTO]],5,2)</f>
        <v>10</v>
      </c>
      <c r="BJ1528">
        <v>20200609</v>
      </c>
      <c r="BK1528" t="str">
        <f t="shared" si="70"/>
        <v>2020</v>
      </c>
      <c r="BL1528" t="str">
        <f>MID(Merge1[[#This Row],[OC_DATA_FINE_PROGETTO_PREVISTA]],5,2)</f>
        <v>06</v>
      </c>
      <c r="BM1528" s="8">
        <f>(Merge1[[#This Row],[Colonna2]]-Merge1[[#This Row],[Colonna1]])*12+Merge1[[#This Row],[Colonna22]]-Merge1[[#This Row],[Colonna12]]</f>
        <v>32</v>
      </c>
      <c r="BN1528">
        <v>20200609</v>
      </c>
      <c r="BO1528" t="str">
        <f t="shared" si="71"/>
        <v>2020</v>
      </c>
      <c r="BP1528" s="2" t="s">
        <v>116</v>
      </c>
      <c r="BQ1528" s="2" t="s">
        <v>763</v>
      </c>
      <c r="BR1528" s="2" t="s">
        <v>440</v>
      </c>
      <c r="BS1528" s="2" t="s">
        <v>773</v>
      </c>
      <c r="BT1528" s="2" t="s">
        <v>774</v>
      </c>
    </row>
    <row r="1529" spans="1:72" x14ac:dyDescent="0.35">
      <c r="A1529" s="2" t="s">
        <v>2878</v>
      </c>
      <c r="B1529" s="2" t="s">
        <v>2879</v>
      </c>
      <c r="C1529" s="2" t="s">
        <v>2880</v>
      </c>
      <c r="D1529" s="2" t="s">
        <v>2881</v>
      </c>
      <c r="E1529" s="2" t="s">
        <v>2882</v>
      </c>
      <c r="F1529">
        <v>1</v>
      </c>
      <c r="G1529" s="2" t="s">
        <v>151</v>
      </c>
      <c r="H1529">
        <v>7</v>
      </c>
      <c r="I1529" s="2" t="s">
        <v>770</v>
      </c>
      <c r="J1529">
        <v>99</v>
      </c>
      <c r="K1529" s="2" t="s">
        <v>81</v>
      </c>
      <c r="L1529">
        <v>8</v>
      </c>
      <c r="M1529" s="2" t="s">
        <v>112</v>
      </c>
      <c r="N1529">
        <v>62</v>
      </c>
      <c r="O1529" s="2" t="s">
        <v>2450</v>
      </c>
      <c r="P1529">
        <v>634</v>
      </c>
      <c r="Q1529" s="2" t="s">
        <v>2770</v>
      </c>
      <c r="R1529" t="s">
        <v>67</v>
      </c>
      <c r="S1529" t="s">
        <v>67</v>
      </c>
      <c r="T1529" s="2" t="s">
        <v>1986</v>
      </c>
      <c r="U1529" s="2" t="s">
        <v>1987</v>
      </c>
      <c r="V1529">
        <v>611</v>
      </c>
      <c r="W1529" s="2" t="s">
        <v>2386</v>
      </c>
      <c r="X1529">
        <v>34330.5</v>
      </c>
      <c r="Y1529">
        <v>34330.5</v>
      </c>
      <c r="AD1529">
        <v>24031.35</v>
      </c>
      <c r="AF1529">
        <v>0</v>
      </c>
      <c r="AG1529">
        <v>10299.15</v>
      </c>
      <c r="AK1529">
        <v>45774</v>
      </c>
      <c r="AL1529" s="5">
        <v>68661</v>
      </c>
      <c r="AM1529">
        <v>0</v>
      </c>
      <c r="AN1529">
        <v>0</v>
      </c>
      <c r="AO1529">
        <v>34330.5</v>
      </c>
      <c r="AP1529">
        <v>34330.5</v>
      </c>
      <c r="AS1529">
        <v>24031.35</v>
      </c>
      <c r="AU1529">
        <v>10299.15</v>
      </c>
      <c r="AY1529">
        <v>45774</v>
      </c>
      <c r="AZ1529" s="5">
        <v>68661</v>
      </c>
      <c r="BA1529" s="5">
        <v>68661</v>
      </c>
      <c r="BB1529" s="5">
        <v>68661</v>
      </c>
      <c r="BF1529" s="5">
        <v>0</v>
      </c>
      <c r="BG1529">
        <v>20200722</v>
      </c>
      <c r="BH1529" s="9" t="str">
        <f t="shared" si="69"/>
        <v>2020</v>
      </c>
      <c r="BI1529" t="str">
        <f>MID(Merge1[[#This Row],[OC_DATA_INIZIO_PROGETTO]],5,2)</f>
        <v>07</v>
      </c>
      <c r="BJ1529">
        <v>20220116</v>
      </c>
      <c r="BK1529" t="str">
        <f t="shared" si="70"/>
        <v>2022</v>
      </c>
      <c r="BL1529" t="str">
        <f>MID(Merge1[[#This Row],[OC_DATA_FINE_PROGETTO_PREVISTA]],5,2)</f>
        <v>01</v>
      </c>
      <c r="BM1529" s="8">
        <f>(Merge1[[#This Row],[Colonna2]]-Merge1[[#This Row],[Colonna1]])*12+Merge1[[#This Row],[Colonna22]]-Merge1[[#This Row],[Colonna12]]</f>
        <v>18</v>
      </c>
      <c r="BO1529" t="str">
        <f t="shared" si="71"/>
        <v/>
      </c>
      <c r="BP1529" s="2" t="s">
        <v>86</v>
      </c>
      <c r="BQ1529" s="2" t="s">
        <v>76</v>
      </c>
      <c r="BR1529" s="2" t="s">
        <v>77</v>
      </c>
      <c r="BS1529" s="2" t="s">
        <v>773</v>
      </c>
      <c r="BT1529" s="2" t="s">
        <v>774</v>
      </c>
    </row>
    <row r="1530" spans="1:72" x14ac:dyDescent="0.35">
      <c r="A1530" s="2" t="s">
        <v>4558</v>
      </c>
      <c r="B1530" s="2" t="s">
        <v>4559</v>
      </c>
      <c r="C1530" s="2" t="s">
        <v>4560</v>
      </c>
      <c r="D1530" s="2" t="s">
        <v>4561</v>
      </c>
      <c r="E1530" s="2" t="s">
        <v>4562</v>
      </c>
      <c r="F1530">
        <v>3</v>
      </c>
      <c r="G1530" s="2" t="s">
        <v>102</v>
      </c>
      <c r="H1530">
        <v>7</v>
      </c>
      <c r="I1530" s="2" t="s">
        <v>770</v>
      </c>
      <c r="J1530">
        <v>15</v>
      </c>
      <c r="K1530" s="2" t="s">
        <v>3707</v>
      </c>
      <c r="L1530">
        <v>7</v>
      </c>
      <c r="M1530" s="2" t="s">
        <v>1213</v>
      </c>
      <c r="N1530">
        <v>18</v>
      </c>
      <c r="O1530" s="2" t="s">
        <v>1214</v>
      </c>
      <c r="P1530">
        <v>999</v>
      </c>
      <c r="Q1530" s="2" t="s">
        <v>1215</v>
      </c>
      <c r="R1530" t="s">
        <v>67</v>
      </c>
      <c r="S1530" t="s">
        <v>67</v>
      </c>
      <c r="T1530" s="2" t="s">
        <v>1331</v>
      </c>
      <c r="U1530" s="2" t="s">
        <v>1332</v>
      </c>
      <c r="V1530">
        <v>611</v>
      </c>
      <c r="W1530" s="2" t="s">
        <v>2386</v>
      </c>
      <c r="X1530">
        <v>34078.160000000003</v>
      </c>
      <c r="Y1530">
        <v>34078.160000000003</v>
      </c>
      <c r="AD1530">
        <v>23854.71</v>
      </c>
      <c r="AF1530">
        <v>0</v>
      </c>
      <c r="AG1530">
        <v>10223.44</v>
      </c>
      <c r="AK1530">
        <v>68156</v>
      </c>
      <c r="AL1530" s="5">
        <v>68156.31</v>
      </c>
      <c r="AM1530">
        <v>0</v>
      </c>
      <c r="AN1530">
        <v>0</v>
      </c>
      <c r="AO1530">
        <v>34078.160000000003</v>
      </c>
      <c r="AP1530">
        <v>34078.160000000003</v>
      </c>
      <c r="AS1530">
        <v>23854.71</v>
      </c>
      <c r="AU1530">
        <v>10223.44</v>
      </c>
      <c r="AY1530">
        <v>68156</v>
      </c>
      <c r="AZ1530" s="5">
        <v>68156.31</v>
      </c>
      <c r="BA1530" s="5">
        <v>68156.31</v>
      </c>
      <c r="BB1530" s="5">
        <v>68156.31</v>
      </c>
      <c r="BC1530" s="5">
        <v>68156.31</v>
      </c>
      <c r="BD1530" s="5">
        <v>68156.31</v>
      </c>
      <c r="BE1530" s="5">
        <v>0</v>
      </c>
      <c r="BF1530" s="5">
        <v>136312.62</v>
      </c>
      <c r="BG1530">
        <v>20170615</v>
      </c>
      <c r="BH1530" s="9" t="str">
        <f t="shared" si="69"/>
        <v>2017</v>
      </c>
      <c r="BI1530" t="str">
        <f>MID(Merge1[[#This Row],[OC_DATA_INIZIO_PROGETTO]],5,2)</f>
        <v>06</v>
      </c>
      <c r="BJ1530">
        <v>20180630</v>
      </c>
      <c r="BK1530" t="str">
        <f t="shared" si="70"/>
        <v>2018</v>
      </c>
      <c r="BL1530" t="str">
        <f>MID(Merge1[[#This Row],[OC_DATA_FINE_PROGETTO_PREVISTA]],5,2)</f>
        <v>06</v>
      </c>
      <c r="BM1530" s="8">
        <f>(Merge1[[#This Row],[Colonna2]]-Merge1[[#This Row],[Colonna1]])*12+Merge1[[#This Row],[Colonna22]]-Merge1[[#This Row],[Colonna12]]</f>
        <v>12</v>
      </c>
      <c r="BN1530">
        <v>20190228</v>
      </c>
      <c r="BO1530" t="str">
        <f t="shared" si="71"/>
        <v>2019</v>
      </c>
      <c r="BP1530" s="2" t="s">
        <v>116</v>
      </c>
      <c r="BQ1530" s="2" t="s">
        <v>763</v>
      </c>
      <c r="BR1530" s="2" t="s">
        <v>440</v>
      </c>
      <c r="BS1530" s="2" t="s">
        <v>773</v>
      </c>
      <c r="BT1530" s="2" t="s">
        <v>774</v>
      </c>
    </row>
    <row r="1531" spans="1:72" x14ac:dyDescent="0.35">
      <c r="A1531" s="2" t="s">
        <v>29731</v>
      </c>
      <c r="B1531" s="2" t="s">
        <v>29732</v>
      </c>
      <c r="C1531" s="2" t="s">
        <v>29733</v>
      </c>
      <c r="D1531" s="2" t="s">
        <v>29590</v>
      </c>
      <c r="E1531" s="2" t="s">
        <v>29734</v>
      </c>
      <c r="F1531">
        <v>3</v>
      </c>
      <c r="G1531" s="2" t="s">
        <v>102</v>
      </c>
      <c r="H1531">
        <v>7</v>
      </c>
      <c r="I1531" s="2" t="s">
        <v>770</v>
      </c>
      <c r="J1531">
        <v>99</v>
      </c>
      <c r="K1531" s="2" t="s">
        <v>81</v>
      </c>
      <c r="L1531">
        <v>8</v>
      </c>
      <c r="M1531" s="2" t="s">
        <v>112</v>
      </c>
      <c r="N1531">
        <v>62</v>
      </c>
      <c r="O1531" s="2" t="s">
        <v>2450</v>
      </c>
      <c r="P1531">
        <v>999</v>
      </c>
      <c r="Q1531" s="2" t="s">
        <v>3522</v>
      </c>
      <c r="R1531" t="s">
        <v>67</v>
      </c>
      <c r="S1531" t="s">
        <v>67</v>
      </c>
      <c r="T1531" s="2" t="s">
        <v>1986</v>
      </c>
      <c r="U1531" s="2" t="s">
        <v>1987</v>
      </c>
      <c r="V1531">
        <v>9999</v>
      </c>
      <c r="W1531" s="2" t="s">
        <v>433</v>
      </c>
      <c r="X1531">
        <v>51000</v>
      </c>
      <c r="Y1531">
        <v>51000</v>
      </c>
      <c r="AF1531">
        <v>0</v>
      </c>
      <c r="AI1531">
        <v>17000</v>
      </c>
      <c r="AL1531" s="5">
        <v>68000</v>
      </c>
      <c r="AM1531">
        <v>0</v>
      </c>
      <c r="AN1531">
        <v>0</v>
      </c>
      <c r="AO1531">
        <v>51000</v>
      </c>
      <c r="AP1531">
        <v>51000</v>
      </c>
      <c r="AW1531">
        <v>17000</v>
      </c>
      <c r="AZ1531" s="5">
        <v>68000</v>
      </c>
      <c r="BA1531" s="5">
        <v>68000</v>
      </c>
      <c r="BB1531" s="5">
        <v>68000</v>
      </c>
      <c r="BC1531" s="5">
        <v>68000</v>
      </c>
      <c r="BD1531" s="5">
        <v>68000</v>
      </c>
      <c r="BE1531" s="5">
        <v>0</v>
      </c>
      <c r="BF1531" s="5">
        <v>68000</v>
      </c>
      <c r="BG1531">
        <v>20180102</v>
      </c>
      <c r="BH1531" s="9" t="str">
        <f t="shared" si="69"/>
        <v>2018</v>
      </c>
      <c r="BI1531" t="str">
        <f>MID(Merge1[[#This Row],[OC_DATA_INIZIO_PROGETTO]],5,2)</f>
        <v>01</v>
      </c>
      <c r="BJ1531">
        <v>20180930</v>
      </c>
      <c r="BK1531" t="str">
        <f t="shared" si="70"/>
        <v>2018</v>
      </c>
      <c r="BL1531" t="str">
        <f>MID(Merge1[[#This Row],[OC_DATA_FINE_PROGETTO_PREVISTA]],5,2)</f>
        <v>09</v>
      </c>
      <c r="BM1531" s="8">
        <f>(Merge1[[#This Row],[Colonna2]]-Merge1[[#This Row],[Colonna1]])*12+Merge1[[#This Row],[Colonna22]]-Merge1[[#This Row],[Colonna12]]</f>
        <v>8</v>
      </c>
      <c r="BN1531">
        <v>20180930</v>
      </c>
      <c r="BO1531" t="str">
        <f t="shared" si="71"/>
        <v>2018</v>
      </c>
      <c r="BP1531" s="2" t="s">
        <v>116</v>
      </c>
      <c r="BQ1531" s="2" t="s">
        <v>763</v>
      </c>
      <c r="BR1531" s="2" t="s">
        <v>440</v>
      </c>
      <c r="BS1531" s="2" t="s">
        <v>773</v>
      </c>
      <c r="BT1531" s="2" t="s">
        <v>774</v>
      </c>
    </row>
    <row r="1532" spans="1:72" x14ac:dyDescent="0.35">
      <c r="A1532" s="2" t="s">
        <v>13715</v>
      </c>
      <c r="B1532" s="2" t="s">
        <v>13716</v>
      </c>
      <c r="C1532" s="2" t="s">
        <v>13717</v>
      </c>
      <c r="D1532" s="2" t="s">
        <v>13718</v>
      </c>
      <c r="E1532" s="2" t="s">
        <v>13719</v>
      </c>
      <c r="F1532">
        <v>1</v>
      </c>
      <c r="G1532" s="2" t="s">
        <v>151</v>
      </c>
      <c r="H1532">
        <v>7</v>
      </c>
      <c r="I1532" s="2" t="s">
        <v>770</v>
      </c>
      <c r="J1532">
        <v>99</v>
      </c>
      <c r="K1532" s="2" t="s">
        <v>81</v>
      </c>
      <c r="L1532">
        <v>8</v>
      </c>
      <c r="M1532" s="2" t="s">
        <v>112</v>
      </c>
      <c r="N1532">
        <v>62</v>
      </c>
      <c r="O1532" s="2" t="s">
        <v>2450</v>
      </c>
      <c r="P1532">
        <v>999</v>
      </c>
      <c r="Q1532" s="2" t="s">
        <v>3522</v>
      </c>
      <c r="R1532" t="s">
        <v>67</v>
      </c>
      <c r="S1532" t="s">
        <v>67</v>
      </c>
      <c r="T1532" s="2" t="s">
        <v>1986</v>
      </c>
      <c r="U1532" s="2" t="s">
        <v>1987</v>
      </c>
      <c r="V1532">
        <v>906</v>
      </c>
      <c r="W1532" s="2" t="s">
        <v>6660</v>
      </c>
      <c r="X1532">
        <v>33910</v>
      </c>
      <c r="Y1532">
        <v>33910</v>
      </c>
      <c r="AD1532">
        <v>23737</v>
      </c>
      <c r="AF1532">
        <v>0</v>
      </c>
      <c r="AG1532">
        <v>10173</v>
      </c>
      <c r="AK1532">
        <v>16180</v>
      </c>
      <c r="AL1532" s="5">
        <v>67820</v>
      </c>
      <c r="AM1532">
        <v>17.559999999999999</v>
      </c>
      <c r="AN1532">
        <v>13.81</v>
      </c>
      <c r="AO1532">
        <v>33899.370000000003</v>
      </c>
      <c r="AP1532">
        <v>33910</v>
      </c>
      <c r="AS1532">
        <v>23737</v>
      </c>
      <c r="AU1532">
        <v>10169.82</v>
      </c>
      <c r="AY1532">
        <v>16180</v>
      </c>
      <c r="AZ1532" s="5">
        <v>67806.19</v>
      </c>
      <c r="BA1532" s="5">
        <v>67798.75</v>
      </c>
      <c r="BB1532" s="5">
        <v>67798.75</v>
      </c>
      <c r="BC1532" s="5">
        <v>67798.75</v>
      </c>
      <c r="BD1532" s="5">
        <v>67798.75</v>
      </c>
      <c r="BE1532" s="5">
        <v>0</v>
      </c>
      <c r="BF1532" s="5">
        <v>83975</v>
      </c>
      <c r="BG1532">
        <v>20190304</v>
      </c>
      <c r="BH1532" s="9" t="str">
        <f t="shared" si="69"/>
        <v>2019</v>
      </c>
      <c r="BI1532" t="str">
        <f>MID(Merge1[[#This Row],[OC_DATA_INIZIO_PROGETTO]],5,2)</f>
        <v>03</v>
      </c>
      <c r="BJ1532">
        <v>20200412</v>
      </c>
      <c r="BK1532" t="str">
        <f t="shared" si="70"/>
        <v>2020</v>
      </c>
      <c r="BL1532" t="str">
        <f>MID(Merge1[[#This Row],[OC_DATA_FINE_PROGETTO_PREVISTA]],5,2)</f>
        <v>04</v>
      </c>
      <c r="BM1532" s="8">
        <f>(Merge1[[#This Row],[Colonna2]]-Merge1[[#This Row],[Colonna1]])*12+Merge1[[#This Row],[Colonna22]]-Merge1[[#This Row],[Colonna12]]</f>
        <v>13</v>
      </c>
      <c r="BN1532">
        <v>20200406</v>
      </c>
      <c r="BO1532" t="str">
        <f t="shared" si="71"/>
        <v>2020</v>
      </c>
      <c r="BP1532" s="2" t="s">
        <v>116</v>
      </c>
      <c r="BQ1532" s="2" t="s">
        <v>763</v>
      </c>
      <c r="BR1532" s="2" t="s">
        <v>440</v>
      </c>
      <c r="BS1532" s="2" t="s">
        <v>773</v>
      </c>
      <c r="BT1532" s="2" t="s">
        <v>774</v>
      </c>
    </row>
    <row r="1533" spans="1:72" x14ac:dyDescent="0.35">
      <c r="A1533" s="2" t="s">
        <v>2929</v>
      </c>
      <c r="B1533" s="2" t="s">
        <v>2930</v>
      </c>
      <c r="C1533" s="2" t="s">
        <v>2931</v>
      </c>
      <c r="D1533" s="2" t="s">
        <v>2932</v>
      </c>
      <c r="E1533" s="2" t="s">
        <v>2933</v>
      </c>
      <c r="F1533">
        <v>1</v>
      </c>
      <c r="G1533" s="2" t="s">
        <v>151</v>
      </c>
      <c r="H1533">
        <v>7</v>
      </c>
      <c r="I1533" s="2" t="s">
        <v>770</v>
      </c>
      <c r="J1533">
        <v>99</v>
      </c>
      <c r="K1533" s="2" t="s">
        <v>81</v>
      </c>
      <c r="L1533">
        <v>8</v>
      </c>
      <c r="M1533" s="2" t="s">
        <v>112</v>
      </c>
      <c r="N1533">
        <v>62</v>
      </c>
      <c r="O1533" s="2" t="s">
        <v>2450</v>
      </c>
      <c r="P1533">
        <v>634</v>
      </c>
      <c r="Q1533" s="2" t="s">
        <v>2770</v>
      </c>
      <c r="R1533" t="s">
        <v>67</v>
      </c>
      <c r="S1533" t="s">
        <v>67</v>
      </c>
      <c r="T1533" s="2" t="s">
        <v>1986</v>
      </c>
      <c r="U1533" s="2" t="s">
        <v>1987</v>
      </c>
      <c r="V1533">
        <v>607</v>
      </c>
      <c r="W1533" s="2" t="s">
        <v>2454</v>
      </c>
      <c r="X1533">
        <v>33883.199999999997</v>
      </c>
      <c r="Y1533">
        <v>33883.199999999997</v>
      </c>
      <c r="AD1533">
        <v>23718.240000000002</v>
      </c>
      <c r="AF1533">
        <v>0</v>
      </c>
      <c r="AG1533">
        <v>10164.959999999999</v>
      </c>
      <c r="AK1533">
        <v>45178</v>
      </c>
      <c r="AL1533" s="5">
        <v>67766.399999999994</v>
      </c>
      <c r="AM1533">
        <v>0</v>
      </c>
      <c r="AN1533">
        <v>0</v>
      </c>
      <c r="AO1533">
        <v>33883.199999999997</v>
      </c>
      <c r="AP1533">
        <v>33883.199999999997</v>
      </c>
      <c r="AS1533">
        <v>23718.240000000002</v>
      </c>
      <c r="AU1533">
        <v>10164.959999999999</v>
      </c>
      <c r="AY1533">
        <v>45178</v>
      </c>
      <c r="AZ1533" s="5">
        <v>67766.399999999994</v>
      </c>
      <c r="BA1533" s="5">
        <v>67766.399999999994</v>
      </c>
      <c r="BB1533" s="5">
        <v>67766.399999999994</v>
      </c>
      <c r="BF1533" s="5">
        <v>0</v>
      </c>
      <c r="BG1533">
        <v>20200722</v>
      </c>
      <c r="BH1533" s="9" t="str">
        <f t="shared" si="69"/>
        <v>2020</v>
      </c>
      <c r="BI1533" t="str">
        <f>MID(Merge1[[#This Row],[OC_DATA_INIZIO_PROGETTO]],5,2)</f>
        <v>07</v>
      </c>
      <c r="BJ1533">
        <v>20220321</v>
      </c>
      <c r="BK1533" t="str">
        <f t="shared" si="70"/>
        <v>2022</v>
      </c>
      <c r="BL1533" t="str">
        <f>MID(Merge1[[#This Row],[OC_DATA_FINE_PROGETTO_PREVISTA]],5,2)</f>
        <v>03</v>
      </c>
      <c r="BM1533" s="8">
        <f>(Merge1[[#This Row],[Colonna2]]-Merge1[[#This Row],[Colonna1]])*12+Merge1[[#This Row],[Colonna22]]-Merge1[[#This Row],[Colonna12]]</f>
        <v>20</v>
      </c>
      <c r="BO1533" t="str">
        <f t="shared" si="71"/>
        <v/>
      </c>
      <c r="BP1533" s="2" t="s">
        <v>86</v>
      </c>
      <c r="BQ1533" s="2" t="s">
        <v>76</v>
      </c>
      <c r="BR1533" s="2" t="s">
        <v>77</v>
      </c>
      <c r="BS1533" s="2" t="s">
        <v>773</v>
      </c>
      <c r="BT1533" s="2" t="s">
        <v>774</v>
      </c>
    </row>
    <row r="1534" spans="1:72" x14ac:dyDescent="0.35">
      <c r="A1534" s="2" t="s">
        <v>11751</v>
      </c>
      <c r="B1534" s="2" t="s">
        <v>11752</v>
      </c>
      <c r="C1534" s="2" t="s">
        <v>11753</v>
      </c>
      <c r="D1534" s="2" t="s">
        <v>11754</v>
      </c>
      <c r="E1534" s="2" t="s">
        <v>11755</v>
      </c>
      <c r="F1534">
        <v>1</v>
      </c>
      <c r="G1534" s="2" t="s">
        <v>151</v>
      </c>
      <c r="H1534">
        <v>7</v>
      </c>
      <c r="I1534" s="2" t="s">
        <v>770</v>
      </c>
      <c r="J1534">
        <v>99</v>
      </c>
      <c r="K1534" s="2" t="s">
        <v>81</v>
      </c>
      <c r="L1534">
        <v>8</v>
      </c>
      <c r="M1534" s="2" t="s">
        <v>112</v>
      </c>
      <c r="N1534">
        <v>62</v>
      </c>
      <c r="O1534" s="2" t="s">
        <v>2450</v>
      </c>
      <c r="P1534">
        <v>999</v>
      </c>
      <c r="Q1534" s="2" t="s">
        <v>3522</v>
      </c>
      <c r="R1534" t="s">
        <v>67</v>
      </c>
      <c r="S1534" t="s">
        <v>67</v>
      </c>
      <c r="T1534" s="2" t="s">
        <v>1986</v>
      </c>
      <c r="U1534" s="2" t="s">
        <v>1987</v>
      </c>
      <c r="V1534">
        <v>924</v>
      </c>
      <c r="W1534" s="2" t="s">
        <v>634</v>
      </c>
      <c r="X1534">
        <v>33875</v>
      </c>
      <c r="Y1534">
        <v>33875</v>
      </c>
      <c r="AD1534">
        <v>23712.5</v>
      </c>
      <c r="AF1534">
        <v>0</v>
      </c>
      <c r="AG1534">
        <v>10162.5</v>
      </c>
      <c r="AK1534">
        <v>65250</v>
      </c>
      <c r="AL1534" s="5">
        <v>67750</v>
      </c>
      <c r="AM1534">
        <v>0</v>
      </c>
      <c r="AN1534">
        <v>0</v>
      </c>
      <c r="AO1534">
        <v>33875</v>
      </c>
      <c r="AP1534">
        <v>33875</v>
      </c>
      <c r="AS1534">
        <v>23712.5</v>
      </c>
      <c r="AU1534">
        <v>10162.5</v>
      </c>
      <c r="AY1534">
        <v>65250</v>
      </c>
      <c r="AZ1534" s="5">
        <v>67750</v>
      </c>
      <c r="BA1534" s="5">
        <v>67750</v>
      </c>
      <c r="BB1534" s="5">
        <v>67750</v>
      </c>
      <c r="BF1534" s="5">
        <v>0</v>
      </c>
      <c r="BG1534">
        <v>20201204</v>
      </c>
      <c r="BH1534" s="9" t="str">
        <f t="shared" si="69"/>
        <v>2020</v>
      </c>
      <c r="BI1534" t="str">
        <f>MID(Merge1[[#This Row],[OC_DATA_INIZIO_PROGETTO]],5,2)</f>
        <v>12</v>
      </c>
      <c r="BJ1534">
        <v>20211231</v>
      </c>
      <c r="BK1534" t="str">
        <f t="shared" si="70"/>
        <v>2021</v>
      </c>
      <c r="BL1534" t="str">
        <f>MID(Merge1[[#This Row],[OC_DATA_FINE_PROGETTO_PREVISTA]],5,2)</f>
        <v>12</v>
      </c>
      <c r="BM1534" s="8">
        <f>(Merge1[[#This Row],[Colonna2]]-Merge1[[#This Row],[Colonna1]])*12+Merge1[[#This Row],[Colonna22]]-Merge1[[#This Row],[Colonna12]]</f>
        <v>12</v>
      </c>
      <c r="BN1534">
        <v>20211204</v>
      </c>
      <c r="BO1534" t="str">
        <f t="shared" si="71"/>
        <v>2021</v>
      </c>
      <c r="BP1534" s="2" t="s">
        <v>86</v>
      </c>
      <c r="BQ1534" s="2" t="s">
        <v>76</v>
      </c>
      <c r="BR1534" s="2" t="s">
        <v>77</v>
      </c>
      <c r="BS1534" s="2" t="s">
        <v>2387</v>
      </c>
      <c r="BT1534" s="2" t="s">
        <v>510</v>
      </c>
    </row>
    <row r="1535" spans="1:72" x14ac:dyDescent="0.35">
      <c r="A1535" s="2" t="s">
        <v>12548</v>
      </c>
      <c r="B1535" s="2" t="s">
        <v>12549</v>
      </c>
      <c r="C1535" s="2" t="s">
        <v>12550</v>
      </c>
      <c r="D1535" s="2" t="s">
        <v>12551</v>
      </c>
      <c r="E1535" s="2" t="s">
        <v>12552</v>
      </c>
      <c r="F1535">
        <v>1</v>
      </c>
      <c r="G1535" s="2" t="s">
        <v>151</v>
      </c>
      <c r="H1535">
        <v>7</v>
      </c>
      <c r="I1535" s="2" t="s">
        <v>770</v>
      </c>
      <c r="J1535">
        <v>99</v>
      </c>
      <c r="K1535" s="2" t="s">
        <v>81</v>
      </c>
      <c r="L1535">
        <v>8</v>
      </c>
      <c r="M1535" s="2" t="s">
        <v>112</v>
      </c>
      <c r="N1535">
        <v>62</v>
      </c>
      <c r="O1535" s="2" t="s">
        <v>2450</v>
      </c>
      <c r="P1535">
        <v>999</v>
      </c>
      <c r="Q1535" s="2" t="s">
        <v>3522</v>
      </c>
      <c r="R1535" t="s">
        <v>67</v>
      </c>
      <c r="S1535" t="s">
        <v>67</v>
      </c>
      <c r="T1535" s="2" t="s">
        <v>1986</v>
      </c>
      <c r="U1535" s="2" t="s">
        <v>1987</v>
      </c>
      <c r="V1535">
        <v>901</v>
      </c>
      <c r="W1535" s="2" t="s">
        <v>6717</v>
      </c>
      <c r="X1535">
        <v>33825</v>
      </c>
      <c r="Y1535">
        <v>33825</v>
      </c>
      <c r="AD1535">
        <v>23677.5</v>
      </c>
      <c r="AF1535">
        <v>0</v>
      </c>
      <c r="AG1535">
        <v>10147.5</v>
      </c>
      <c r="AK1535">
        <v>67650</v>
      </c>
      <c r="AL1535" s="5">
        <v>67650</v>
      </c>
      <c r="AM1535">
        <v>0</v>
      </c>
      <c r="AN1535">
        <v>0</v>
      </c>
      <c r="AO1535">
        <v>33825</v>
      </c>
      <c r="AP1535">
        <v>33825</v>
      </c>
      <c r="AS1535">
        <v>23677.5</v>
      </c>
      <c r="AU1535">
        <v>10147.5</v>
      </c>
      <c r="AY1535">
        <v>67650</v>
      </c>
      <c r="AZ1535" s="5">
        <v>67650</v>
      </c>
      <c r="BA1535" s="5">
        <v>67650</v>
      </c>
      <c r="BB1535" s="5">
        <v>67650</v>
      </c>
      <c r="BF1535" s="5">
        <v>0</v>
      </c>
      <c r="BG1535">
        <v>20201204</v>
      </c>
      <c r="BH1535" s="9" t="str">
        <f t="shared" si="69"/>
        <v>2020</v>
      </c>
      <c r="BI1535" t="str">
        <f>MID(Merge1[[#This Row],[OC_DATA_INIZIO_PROGETTO]],5,2)</f>
        <v>12</v>
      </c>
      <c r="BJ1535">
        <v>20211231</v>
      </c>
      <c r="BK1535" t="str">
        <f t="shared" si="70"/>
        <v>2021</v>
      </c>
      <c r="BL1535" t="str">
        <f>MID(Merge1[[#This Row],[OC_DATA_FINE_PROGETTO_PREVISTA]],5,2)</f>
        <v>12</v>
      </c>
      <c r="BM1535" s="8">
        <f>(Merge1[[#This Row],[Colonna2]]-Merge1[[#This Row],[Colonna1]])*12+Merge1[[#This Row],[Colonna22]]-Merge1[[#This Row],[Colonna12]]</f>
        <v>12</v>
      </c>
      <c r="BN1535">
        <v>20211204</v>
      </c>
      <c r="BO1535" t="str">
        <f t="shared" si="71"/>
        <v>2021</v>
      </c>
      <c r="BP1535" s="2" t="s">
        <v>86</v>
      </c>
      <c r="BQ1535" s="2" t="s">
        <v>76</v>
      </c>
      <c r="BR1535" s="2" t="s">
        <v>77</v>
      </c>
      <c r="BS1535" s="2" t="s">
        <v>2387</v>
      </c>
      <c r="BT1535" s="2" t="s">
        <v>510</v>
      </c>
    </row>
    <row r="1536" spans="1:72" x14ac:dyDescent="0.35">
      <c r="A1536" s="2" t="s">
        <v>16204</v>
      </c>
      <c r="B1536" s="2" t="s">
        <v>16205</v>
      </c>
      <c r="C1536" s="2" t="s">
        <v>16206</v>
      </c>
      <c r="D1536" s="2" t="s">
        <v>16207</v>
      </c>
      <c r="E1536" s="2" t="s">
        <v>16208</v>
      </c>
      <c r="F1536">
        <v>1</v>
      </c>
      <c r="G1536" s="2" t="s">
        <v>151</v>
      </c>
      <c r="H1536">
        <v>7</v>
      </c>
      <c r="I1536" s="2" t="s">
        <v>770</v>
      </c>
      <c r="J1536">
        <v>99</v>
      </c>
      <c r="K1536" s="2" t="s">
        <v>81</v>
      </c>
      <c r="L1536">
        <v>9</v>
      </c>
      <c r="M1536" s="2" t="s">
        <v>98</v>
      </c>
      <c r="N1536">
        <v>21</v>
      </c>
      <c r="O1536" s="2" t="s">
        <v>185</v>
      </c>
      <c r="P1536">
        <v>229</v>
      </c>
      <c r="Q1536" s="2" t="s">
        <v>186</v>
      </c>
      <c r="R1536" t="s">
        <v>67</v>
      </c>
      <c r="S1536" t="s">
        <v>67</v>
      </c>
      <c r="T1536" s="2" t="s">
        <v>1986</v>
      </c>
      <c r="U1536" s="2" t="s">
        <v>1987</v>
      </c>
      <c r="V1536">
        <v>915</v>
      </c>
      <c r="W1536" s="2" t="s">
        <v>632</v>
      </c>
      <c r="X1536">
        <v>33750</v>
      </c>
      <c r="Y1536">
        <v>33750</v>
      </c>
      <c r="AD1536">
        <v>23625</v>
      </c>
      <c r="AF1536">
        <v>0</v>
      </c>
      <c r="AG1536">
        <v>10125</v>
      </c>
      <c r="AK1536">
        <v>68680</v>
      </c>
      <c r="AL1536" s="5">
        <v>67500</v>
      </c>
      <c r="AM1536">
        <v>0</v>
      </c>
      <c r="AN1536">
        <v>0</v>
      </c>
      <c r="AO1536">
        <v>33750</v>
      </c>
      <c r="AP1536">
        <v>33750</v>
      </c>
      <c r="AS1536">
        <v>23625</v>
      </c>
      <c r="AU1536">
        <v>10125</v>
      </c>
      <c r="AY1536">
        <v>68680</v>
      </c>
      <c r="AZ1536" s="5">
        <v>67500</v>
      </c>
      <c r="BA1536" s="5">
        <v>67500</v>
      </c>
      <c r="BB1536" s="5">
        <v>67500</v>
      </c>
      <c r="BC1536" s="5">
        <v>67500</v>
      </c>
      <c r="BD1536" s="5">
        <v>67500</v>
      </c>
      <c r="BE1536" s="5">
        <v>0</v>
      </c>
      <c r="BF1536" s="5">
        <v>136180</v>
      </c>
      <c r="BG1536">
        <v>20171022</v>
      </c>
      <c r="BH1536" s="9" t="str">
        <f t="shared" si="69"/>
        <v>2017</v>
      </c>
      <c r="BI1536" t="str">
        <f>MID(Merge1[[#This Row],[OC_DATA_INIZIO_PROGETTO]],5,2)</f>
        <v>10</v>
      </c>
      <c r="BJ1536">
        <v>20190220</v>
      </c>
      <c r="BK1536" t="str">
        <f t="shared" si="70"/>
        <v>2019</v>
      </c>
      <c r="BL1536" t="str">
        <f>MID(Merge1[[#This Row],[OC_DATA_FINE_PROGETTO_PREVISTA]],5,2)</f>
        <v>02</v>
      </c>
      <c r="BM1536" s="8">
        <f>(Merge1[[#This Row],[Colonna2]]-Merge1[[#This Row],[Colonna1]])*12+Merge1[[#This Row],[Colonna22]]-Merge1[[#This Row],[Colonna12]]</f>
        <v>16</v>
      </c>
      <c r="BN1536">
        <v>20191031</v>
      </c>
      <c r="BO1536" t="str">
        <f t="shared" si="71"/>
        <v>2019</v>
      </c>
      <c r="BP1536" s="2" t="s">
        <v>116</v>
      </c>
      <c r="BQ1536" s="2" t="s">
        <v>763</v>
      </c>
      <c r="BR1536" s="2" t="s">
        <v>440</v>
      </c>
      <c r="BS1536" s="2" t="s">
        <v>773</v>
      </c>
      <c r="BT1536" s="2" t="s">
        <v>774</v>
      </c>
    </row>
    <row r="1537" spans="1:72" x14ac:dyDescent="0.35">
      <c r="A1537" s="2" t="s">
        <v>11550</v>
      </c>
      <c r="B1537" s="2" t="s">
        <v>11551</v>
      </c>
      <c r="C1537" s="2" t="s">
        <v>11552</v>
      </c>
      <c r="D1537" s="2" t="s">
        <v>11553</v>
      </c>
      <c r="E1537" s="2" t="s">
        <v>11554</v>
      </c>
      <c r="F1537">
        <v>1</v>
      </c>
      <c r="G1537" s="2" t="s">
        <v>151</v>
      </c>
      <c r="H1537">
        <v>7</v>
      </c>
      <c r="I1537" s="2" t="s">
        <v>770</v>
      </c>
      <c r="J1537">
        <v>99</v>
      </c>
      <c r="K1537" s="2" t="s">
        <v>81</v>
      </c>
      <c r="L1537">
        <v>8</v>
      </c>
      <c r="M1537" s="2" t="s">
        <v>112</v>
      </c>
      <c r="N1537">
        <v>62</v>
      </c>
      <c r="O1537" s="2" t="s">
        <v>2450</v>
      </c>
      <c r="P1537">
        <v>999</v>
      </c>
      <c r="Q1537" s="2" t="s">
        <v>3522</v>
      </c>
      <c r="R1537" t="s">
        <v>67</v>
      </c>
      <c r="S1537" t="s">
        <v>67</v>
      </c>
      <c r="T1537" s="2" t="s">
        <v>1986</v>
      </c>
      <c r="U1537" s="2" t="s">
        <v>1987</v>
      </c>
      <c r="V1537">
        <v>927</v>
      </c>
      <c r="W1537" s="2" t="s">
        <v>6657</v>
      </c>
      <c r="X1537">
        <v>33699.300000000003</v>
      </c>
      <c r="Y1537">
        <v>33699.300000000003</v>
      </c>
      <c r="AD1537">
        <v>23589.51</v>
      </c>
      <c r="AF1537">
        <v>0</v>
      </c>
      <c r="AG1537">
        <v>10109.790000000001</v>
      </c>
      <c r="AK1537">
        <v>100270</v>
      </c>
      <c r="AL1537" s="5">
        <v>67398.600000000006</v>
      </c>
      <c r="AM1537">
        <v>0</v>
      </c>
      <c r="AN1537">
        <v>0</v>
      </c>
      <c r="AO1537">
        <v>33699.300000000003</v>
      </c>
      <c r="AP1537">
        <v>33699.300000000003</v>
      </c>
      <c r="AS1537">
        <v>23589.51</v>
      </c>
      <c r="AU1537">
        <v>10109.790000000001</v>
      </c>
      <c r="AY1537">
        <v>100270</v>
      </c>
      <c r="AZ1537" s="5">
        <v>67398.600000000006</v>
      </c>
      <c r="BA1537" s="5">
        <v>67398.600000000006</v>
      </c>
      <c r="BB1537" s="5">
        <v>67398.600000000006</v>
      </c>
      <c r="BF1537" s="5">
        <v>0</v>
      </c>
      <c r="BG1537">
        <v>20201204</v>
      </c>
      <c r="BH1537" s="9" t="str">
        <f t="shared" si="69"/>
        <v>2020</v>
      </c>
      <c r="BI1537" t="str">
        <f>MID(Merge1[[#This Row],[OC_DATA_INIZIO_PROGETTO]],5,2)</f>
        <v>12</v>
      </c>
      <c r="BJ1537">
        <v>20211231</v>
      </c>
      <c r="BK1537" t="str">
        <f t="shared" si="70"/>
        <v>2021</v>
      </c>
      <c r="BL1537" t="str">
        <f>MID(Merge1[[#This Row],[OC_DATA_FINE_PROGETTO_PREVISTA]],5,2)</f>
        <v>12</v>
      </c>
      <c r="BM1537" s="8">
        <f>(Merge1[[#This Row],[Colonna2]]-Merge1[[#This Row],[Colonna1]])*12+Merge1[[#This Row],[Colonna22]]-Merge1[[#This Row],[Colonna12]]</f>
        <v>12</v>
      </c>
      <c r="BN1537">
        <v>20211204</v>
      </c>
      <c r="BO1537" t="str">
        <f t="shared" si="71"/>
        <v>2021</v>
      </c>
      <c r="BP1537" s="2" t="s">
        <v>86</v>
      </c>
      <c r="BQ1537" s="2" t="s">
        <v>76</v>
      </c>
      <c r="BR1537" s="2" t="s">
        <v>77</v>
      </c>
      <c r="BS1537" s="2" t="s">
        <v>2387</v>
      </c>
      <c r="BT1537" s="2" t="s">
        <v>510</v>
      </c>
    </row>
    <row r="1538" spans="1:72" x14ac:dyDescent="0.35">
      <c r="A1538" s="2" t="s">
        <v>30433</v>
      </c>
      <c r="B1538" s="2" t="s">
        <v>30434</v>
      </c>
      <c r="C1538" s="2" t="s">
        <v>30435</v>
      </c>
      <c r="D1538" s="2" t="s">
        <v>29590</v>
      </c>
      <c r="E1538" s="2" t="s">
        <v>30436</v>
      </c>
      <c r="F1538">
        <v>3</v>
      </c>
      <c r="G1538" s="2" t="s">
        <v>102</v>
      </c>
      <c r="H1538">
        <v>7</v>
      </c>
      <c r="I1538" s="2" t="s">
        <v>770</v>
      </c>
      <c r="J1538">
        <v>20</v>
      </c>
      <c r="K1538" s="2" t="s">
        <v>3054</v>
      </c>
      <c r="L1538">
        <v>8</v>
      </c>
      <c r="M1538" s="2" t="s">
        <v>112</v>
      </c>
      <c r="N1538">
        <v>62</v>
      </c>
      <c r="O1538" s="2" t="s">
        <v>2450</v>
      </c>
      <c r="P1538">
        <v>999</v>
      </c>
      <c r="Q1538" s="2" t="s">
        <v>3522</v>
      </c>
      <c r="R1538" t="s">
        <v>67</v>
      </c>
      <c r="S1538" t="s">
        <v>67</v>
      </c>
      <c r="T1538" s="2" t="s">
        <v>1331</v>
      </c>
      <c r="U1538" s="2" t="s">
        <v>1332</v>
      </c>
      <c r="V1538">
        <v>1926</v>
      </c>
      <c r="W1538" s="2" t="s">
        <v>535</v>
      </c>
      <c r="X1538">
        <v>53891.66</v>
      </c>
      <c r="Y1538">
        <v>53891.66</v>
      </c>
      <c r="AF1538">
        <v>0</v>
      </c>
      <c r="AI1538">
        <v>17156.34</v>
      </c>
      <c r="AL1538" s="5">
        <v>71048</v>
      </c>
      <c r="AM1538">
        <v>0</v>
      </c>
      <c r="AN1538">
        <v>0</v>
      </c>
      <c r="AO1538">
        <v>53891.66</v>
      </c>
      <c r="AP1538">
        <v>53891.66</v>
      </c>
      <c r="AW1538">
        <v>17156.34</v>
      </c>
      <c r="AZ1538" s="5">
        <v>71048</v>
      </c>
      <c r="BA1538" s="5">
        <v>67373</v>
      </c>
      <c r="BB1538" s="5">
        <v>67373</v>
      </c>
      <c r="BF1538" s="5">
        <v>0</v>
      </c>
      <c r="BG1538">
        <v>20180101</v>
      </c>
      <c r="BH1538" s="9" t="str">
        <f t="shared" ref="BH1538:BH1601" si="72">LEFT(BG:BG,4)</f>
        <v>2018</v>
      </c>
      <c r="BI1538" t="str">
        <f>MID(Merge1[[#This Row],[OC_DATA_INIZIO_PROGETTO]],5,2)</f>
        <v>01</v>
      </c>
      <c r="BJ1538">
        <v>20220429</v>
      </c>
      <c r="BK1538" t="str">
        <f t="shared" ref="BK1538:BK1601" si="73">LEFT(BJ:BJ,4)</f>
        <v>2022</v>
      </c>
      <c r="BL1538" t="str">
        <f>MID(Merge1[[#This Row],[OC_DATA_FINE_PROGETTO_PREVISTA]],5,2)</f>
        <v>04</v>
      </c>
      <c r="BM1538" s="8">
        <f>(Merge1[[#This Row],[Colonna2]]-Merge1[[#This Row],[Colonna1]])*12+Merge1[[#This Row],[Colonna22]]-Merge1[[#This Row],[Colonna12]]</f>
        <v>51</v>
      </c>
      <c r="BO1538" t="str">
        <f t="shared" ref="BO1538:BO1601" si="74">LEFT(BN:BN,4)</f>
        <v/>
      </c>
      <c r="BP1538" s="2" t="s">
        <v>86</v>
      </c>
      <c r="BQ1538" s="2" t="s">
        <v>76</v>
      </c>
      <c r="BR1538" s="2" t="s">
        <v>77</v>
      </c>
      <c r="BS1538" s="2" t="s">
        <v>2387</v>
      </c>
      <c r="BT1538" s="2" t="s">
        <v>510</v>
      </c>
    </row>
    <row r="1539" spans="1:72" x14ac:dyDescent="0.35">
      <c r="A1539" s="2" t="s">
        <v>15384</v>
      </c>
      <c r="B1539" s="2" t="s">
        <v>15385</v>
      </c>
      <c r="C1539" s="2" t="s">
        <v>15386</v>
      </c>
      <c r="D1539" s="2" t="s">
        <v>15387</v>
      </c>
      <c r="E1539" s="2" t="s">
        <v>15388</v>
      </c>
      <c r="F1539">
        <v>1</v>
      </c>
      <c r="G1539" s="2" t="s">
        <v>151</v>
      </c>
      <c r="H1539">
        <v>7</v>
      </c>
      <c r="I1539" s="2" t="s">
        <v>770</v>
      </c>
      <c r="J1539">
        <v>99</v>
      </c>
      <c r="K1539" s="2" t="s">
        <v>81</v>
      </c>
      <c r="L1539">
        <v>9</v>
      </c>
      <c r="M1539" s="2" t="s">
        <v>98</v>
      </c>
      <c r="N1539">
        <v>21</v>
      </c>
      <c r="O1539" s="2" t="s">
        <v>185</v>
      </c>
      <c r="P1539">
        <v>213</v>
      </c>
      <c r="Q1539" s="2" t="s">
        <v>9677</v>
      </c>
      <c r="R1539" t="s">
        <v>67</v>
      </c>
      <c r="S1539" t="s">
        <v>67</v>
      </c>
      <c r="T1539" s="2" t="s">
        <v>1986</v>
      </c>
      <c r="U1539" s="2" t="s">
        <v>1987</v>
      </c>
      <c r="V1539">
        <v>926</v>
      </c>
      <c r="W1539" s="2" t="s">
        <v>6666</v>
      </c>
      <c r="X1539">
        <v>33738.449999999997</v>
      </c>
      <c r="Y1539">
        <v>33738.449999999997</v>
      </c>
      <c r="AD1539">
        <v>23616.92</v>
      </c>
      <c r="AF1539">
        <v>0</v>
      </c>
      <c r="AG1539">
        <v>10121.530000000001</v>
      </c>
      <c r="AK1539">
        <v>71134</v>
      </c>
      <c r="AL1539" s="5">
        <v>67476.899999999994</v>
      </c>
      <c r="AM1539">
        <v>197.67</v>
      </c>
      <c r="AN1539">
        <v>78.260000000000005</v>
      </c>
      <c r="AO1539">
        <v>33678.25</v>
      </c>
      <c r="AP1539">
        <v>33738.449999999997</v>
      </c>
      <c r="AS1539">
        <v>23616.92</v>
      </c>
      <c r="AU1539">
        <v>10103.469999999999</v>
      </c>
      <c r="AY1539">
        <v>71134</v>
      </c>
      <c r="AZ1539" s="5">
        <v>67398.64</v>
      </c>
      <c r="BA1539" s="5">
        <v>67356.5</v>
      </c>
      <c r="BB1539" s="5">
        <v>67356.5</v>
      </c>
      <c r="BC1539" s="5">
        <v>67356.5</v>
      </c>
      <c r="BD1539" s="5">
        <v>67356.5</v>
      </c>
      <c r="BE1539" s="5">
        <v>0</v>
      </c>
      <c r="BF1539" s="5">
        <v>138370.79</v>
      </c>
      <c r="BG1539">
        <v>20180612</v>
      </c>
      <c r="BH1539" s="9" t="str">
        <f t="shared" si="72"/>
        <v>2018</v>
      </c>
      <c r="BI1539" t="str">
        <f>MID(Merge1[[#This Row],[OC_DATA_INIZIO_PROGETTO]],5,2)</f>
        <v>06</v>
      </c>
      <c r="BJ1539">
        <v>20190407</v>
      </c>
      <c r="BK1539" t="str">
        <f t="shared" si="73"/>
        <v>2019</v>
      </c>
      <c r="BL1539" t="str">
        <f>MID(Merge1[[#This Row],[OC_DATA_FINE_PROGETTO_PREVISTA]],5,2)</f>
        <v>04</v>
      </c>
      <c r="BM1539" s="8">
        <f>(Merge1[[#This Row],[Colonna2]]-Merge1[[#This Row],[Colonna1]])*12+Merge1[[#This Row],[Colonna22]]-Merge1[[#This Row],[Colonna12]]</f>
        <v>10</v>
      </c>
      <c r="BN1539">
        <v>20191021</v>
      </c>
      <c r="BO1539" t="str">
        <f t="shared" si="74"/>
        <v>2019</v>
      </c>
      <c r="BP1539" s="2" t="s">
        <v>116</v>
      </c>
      <c r="BQ1539" s="2" t="s">
        <v>763</v>
      </c>
      <c r="BR1539" s="2" t="s">
        <v>440</v>
      </c>
      <c r="BS1539" s="2" t="s">
        <v>773</v>
      </c>
      <c r="BT1539" s="2" t="s">
        <v>774</v>
      </c>
    </row>
    <row r="1540" spans="1:72" x14ac:dyDescent="0.35">
      <c r="A1540" s="2" t="s">
        <v>19771</v>
      </c>
      <c r="B1540" s="2" t="s">
        <v>19772</v>
      </c>
      <c r="C1540" s="2" t="s">
        <v>19773</v>
      </c>
      <c r="D1540" s="2" t="s">
        <v>19774</v>
      </c>
      <c r="E1540" s="2" t="s">
        <v>19775</v>
      </c>
      <c r="F1540">
        <v>1</v>
      </c>
      <c r="G1540" s="2" t="s">
        <v>151</v>
      </c>
      <c r="H1540">
        <v>7</v>
      </c>
      <c r="I1540" s="2" t="s">
        <v>770</v>
      </c>
      <c r="J1540">
        <v>19</v>
      </c>
      <c r="K1540" s="2" t="s">
        <v>771</v>
      </c>
      <c r="L1540">
        <v>9</v>
      </c>
      <c r="M1540" s="2" t="s">
        <v>98</v>
      </c>
      <c r="N1540">
        <v>21</v>
      </c>
      <c r="O1540" s="2" t="s">
        <v>185</v>
      </c>
      <c r="P1540">
        <v>229</v>
      </c>
      <c r="Q1540" s="2" t="s">
        <v>186</v>
      </c>
      <c r="R1540" t="s">
        <v>67</v>
      </c>
      <c r="S1540" t="s">
        <v>67</v>
      </c>
      <c r="T1540" s="2" t="s">
        <v>1331</v>
      </c>
      <c r="U1540" s="2" t="s">
        <v>1332</v>
      </c>
      <c r="V1540">
        <v>0</v>
      </c>
      <c r="W1540" s="2" t="s">
        <v>97</v>
      </c>
      <c r="X1540">
        <v>50478.75</v>
      </c>
      <c r="Y1540">
        <v>50478.75</v>
      </c>
      <c r="AD1540">
        <v>16826.25</v>
      </c>
      <c r="AF1540">
        <v>0</v>
      </c>
      <c r="AI1540">
        <v>28845</v>
      </c>
      <c r="AL1540" s="5">
        <v>96150</v>
      </c>
      <c r="AM1540">
        <v>0</v>
      </c>
      <c r="AN1540">
        <v>0</v>
      </c>
      <c r="AO1540">
        <v>50478.75</v>
      </c>
      <c r="AP1540">
        <v>50478.75</v>
      </c>
      <c r="AS1540">
        <v>16826.25</v>
      </c>
      <c r="AW1540">
        <v>28845</v>
      </c>
      <c r="AZ1540" s="5">
        <v>96150</v>
      </c>
      <c r="BA1540" s="5">
        <v>67305</v>
      </c>
      <c r="BB1540" s="5">
        <v>67305</v>
      </c>
      <c r="BC1540" s="5">
        <v>67305</v>
      </c>
      <c r="BD1540" s="5">
        <v>67305</v>
      </c>
      <c r="BE1540" s="5">
        <v>0</v>
      </c>
      <c r="BF1540" s="5">
        <v>96150</v>
      </c>
      <c r="BG1540">
        <v>20161102</v>
      </c>
      <c r="BH1540" s="9" t="str">
        <f t="shared" si="72"/>
        <v>2016</v>
      </c>
      <c r="BI1540" t="str">
        <f>MID(Merge1[[#This Row],[OC_DATA_INIZIO_PROGETTO]],5,2)</f>
        <v>11</v>
      </c>
      <c r="BJ1540">
        <v>20180202</v>
      </c>
      <c r="BK1540" t="str">
        <f t="shared" si="73"/>
        <v>2018</v>
      </c>
      <c r="BL1540" t="str">
        <f>MID(Merge1[[#This Row],[OC_DATA_FINE_PROGETTO_PREVISTA]],5,2)</f>
        <v>02</v>
      </c>
      <c r="BM1540" s="8">
        <f>(Merge1[[#This Row],[Colonna2]]-Merge1[[#This Row],[Colonna1]])*12+Merge1[[#This Row],[Colonna22]]-Merge1[[#This Row],[Colonna12]]</f>
        <v>15</v>
      </c>
      <c r="BN1540">
        <v>20180202</v>
      </c>
      <c r="BO1540" t="str">
        <f t="shared" si="74"/>
        <v>2018</v>
      </c>
      <c r="BP1540" s="2" t="s">
        <v>76</v>
      </c>
      <c r="BQ1540" s="2" t="s">
        <v>76</v>
      </c>
      <c r="BR1540" s="2" t="s">
        <v>440</v>
      </c>
      <c r="BS1540" s="2" t="s">
        <v>773</v>
      </c>
      <c r="BT1540" s="2" t="s">
        <v>774</v>
      </c>
    </row>
    <row r="1541" spans="1:72" x14ac:dyDescent="0.35">
      <c r="A1541" s="2" t="s">
        <v>5757</v>
      </c>
      <c r="B1541" s="2" t="s">
        <v>5758</v>
      </c>
      <c r="C1541" s="2" t="s">
        <v>5759</v>
      </c>
      <c r="D1541" s="2" t="s">
        <v>5760</v>
      </c>
      <c r="E1541" s="2" t="s">
        <v>5761</v>
      </c>
      <c r="F1541">
        <v>1</v>
      </c>
      <c r="G1541" s="2" t="s">
        <v>151</v>
      </c>
      <c r="H1541">
        <v>7</v>
      </c>
      <c r="I1541" s="2" t="s">
        <v>770</v>
      </c>
      <c r="J1541">
        <v>16</v>
      </c>
      <c r="K1541" s="2" t="s">
        <v>3703</v>
      </c>
      <c r="L1541">
        <v>6</v>
      </c>
      <c r="M1541" s="2" t="s">
        <v>1983</v>
      </c>
      <c r="N1541">
        <v>39</v>
      </c>
      <c r="O1541" s="2" t="s">
        <v>2384</v>
      </c>
      <c r="P1541">
        <v>150</v>
      </c>
      <c r="Q1541" s="2" t="s">
        <v>2385</v>
      </c>
      <c r="R1541" t="s">
        <v>67</v>
      </c>
      <c r="S1541" t="s">
        <v>67</v>
      </c>
      <c r="T1541" s="2" t="s">
        <v>504</v>
      </c>
      <c r="U1541" s="2" t="s">
        <v>505</v>
      </c>
      <c r="V1541">
        <v>603</v>
      </c>
      <c r="W1541" s="2" t="s">
        <v>2396</v>
      </c>
      <c r="X1541">
        <v>33638.400000000001</v>
      </c>
      <c r="Y1541">
        <v>33638.400000000001</v>
      </c>
      <c r="AD1541">
        <v>23546.880000000001</v>
      </c>
      <c r="AF1541">
        <v>0</v>
      </c>
      <c r="AG1541">
        <v>10091.52</v>
      </c>
      <c r="AK1541">
        <v>103915</v>
      </c>
      <c r="AL1541" s="5">
        <v>67276.800000000003</v>
      </c>
      <c r="AM1541">
        <v>0</v>
      </c>
      <c r="AN1541">
        <v>0</v>
      </c>
      <c r="AO1541">
        <v>33638.400000000001</v>
      </c>
      <c r="AP1541">
        <v>33638.400000000001</v>
      </c>
      <c r="AS1541">
        <v>23546.880000000001</v>
      </c>
      <c r="AU1541">
        <v>10091.52</v>
      </c>
      <c r="AY1541">
        <v>103915</v>
      </c>
      <c r="AZ1541" s="5">
        <v>67276.800000000003</v>
      </c>
      <c r="BA1541" s="5">
        <v>67276.800000000003</v>
      </c>
      <c r="BB1541" s="5">
        <v>67276.800000000003</v>
      </c>
      <c r="BC1541" s="5">
        <v>67276.800000000003</v>
      </c>
      <c r="BD1541" s="5">
        <v>67276.800000000003</v>
      </c>
      <c r="BE1541" s="5">
        <v>0</v>
      </c>
      <c r="BF1541" s="5">
        <v>171192</v>
      </c>
      <c r="BG1541">
        <v>20161123</v>
      </c>
      <c r="BH1541" s="9" t="str">
        <f t="shared" si="72"/>
        <v>2016</v>
      </c>
      <c r="BI1541" t="str">
        <f>MID(Merge1[[#This Row],[OC_DATA_INIZIO_PROGETTO]],5,2)</f>
        <v>11</v>
      </c>
      <c r="BJ1541">
        <v>20190115</v>
      </c>
      <c r="BK1541" t="str">
        <f t="shared" si="73"/>
        <v>2019</v>
      </c>
      <c r="BL1541" t="str">
        <f>MID(Merge1[[#This Row],[OC_DATA_FINE_PROGETTO_PREVISTA]],5,2)</f>
        <v>01</v>
      </c>
      <c r="BM1541" s="8">
        <f>(Merge1[[#This Row],[Colonna2]]-Merge1[[#This Row],[Colonna1]])*12+Merge1[[#This Row],[Colonna22]]-Merge1[[#This Row],[Colonna12]]</f>
        <v>26</v>
      </c>
      <c r="BN1541">
        <v>20181228</v>
      </c>
      <c r="BO1541" t="str">
        <f t="shared" si="74"/>
        <v>2018</v>
      </c>
      <c r="BP1541" s="2" t="s">
        <v>116</v>
      </c>
      <c r="BQ1541" s="2" t="s">
        <v>763</v>
      </c>
      <c r="BR1541" s="2" t="s">
        <v>440</v>
      </c>
      <c r="BS1541" s="2" t="s">
        <v>773</v>
      </c>
      <c r="BT1541" s="2" t="s">
        <v>774</v>
      </c>
    </row>
    <row r="1542" spans="1:72" x14ac:dyDescent="0.35">
      <c r="A1542" s="2" t="s">
        <v>14561</v>
      </c>
      <c r="B1542" s="2" t="s">
        <v>14562</v>
      </c>
      <c r="C1542" s="2" t="s">
        <v>14563</v>
      </c>
      <c r="D1542" s="2" t="s">
        <v>14564</v>
      </c>
      <c r="E1542" s="2" t="s">
        <v>14565</v>
      </c>
      <c r="F1542">
        <v>1</v>
      </c>
      <c r="G1542" s="2" t="s">
        <v>151</v>
      </c>
      <c r="H1542">
        <v>7</v>
      </c>
      <c r="I1542" s="2" t="s">
        <v>770</v>
      </c>
      <c r="J1542">
        <v>99</v>
      </c>
      <c r="K1542" s="2" t="s">
        <v>81</v>
      </c>
      <c r="L1542">
        <v>8</v>
      </c>
      <c r="M1542" s="2" t="s">
        <v>112</v>
      </c>
      <c r="N1542">
        <v>62</v>
      </c>
      <c r="O1542" s="2" t="s">
        <v>2450</v>
      </c>
      <c r="P1542">
        <v>999</v>
      </c>
      <c r="Q1542" s="2" t="s">
        <v>3522</v>
      </c>
      <c r="R1542" t="s">
        <v>67</v>
      </c>
      <c r="S1542" t="s">
        <v>67</v>
      </c>
      <c r="T1542" s="2" t="s">
        <v>1986</v>
      </c>
      <c r="U1542" s="2" t="s">
        <v>1987</v>
      </c>
      <c r="V1542">
        <v>902</v>
      </c>
      <c r="W1542" s="2" t="s">
        <v>6655</v>
      </c>
      <c r="X1542">
        <v>33629.370000000003</v>
      </c>
      <c r="Y1542">
        <v>33629.370000000003</v>
      </c>
      <c r="AD1542">
        <v>23540.560000000001</v>
      </c>
      <c r="AF1542">
        <v>0</v>
      </c>
      <c r="AG1542">
        <v>10088.81</v>
      </c>
      <c r="AK1542">
        <v>25273</v>
      </c>
      <c r="AL1542" s="5">
        <v>67258.740000000005</v>
      </c>
      <c r="AM1542">
        <v>0</v>
      </c>
      <c r="AN1542">
        <v>0</v>
      </c>
      <c r="AO1542">
        <v>33629.370000000003</v>
      </c>
      <c r="AP1542">
        <v>33629.370000000003</v>
      </c>
      <c r="AS1542">
        <v>23540.560000000001</v>
      </c>
      <c r="AU1542">
        <v>10088.81</v>
      </c>
      <c r="AY1542">
        <v>25273</v>
      </c>
      <c r="AZ1542" s="5">
        <v>67258.740000000005</v>
      </c>
      <c r="BA1542" s="5">
        <v>67258.740000000005</v>
      </c>
      <c r="BB1542" s="5">
        <v>67258.740000000005</v>
      </c>
      <c r="BF1542" s="5">
        <v>0</v>
      </c>
      <c r="BG1542">
        <v>20200129</v>
      </c>
      <c r="BH1542" s="9" t="str">
        <f t="shared" si="72"/>
        <v>2020</v>
      </c>
      <c r="BI1542" t="str">
        <f>MID(Merge1[[#This Row],[OC_DATA_INIZIO_PROGETTO]],5,2)</f>
        <v>01</v>
      </c>
      <c r="BJ1542">
        <v>20210129</v>
      </c>
      <c r="BK1542" t="str">
        <f t="shared" si="73"/>
        <v>2021</v>
      </c>
      <c r="BL1542" t="str">
        <f>MID(Merge1[[#This Row],[OC_DATA_FINE_PROGETTO_PREVISTA]],5,2)</f>
        <v>01</v>
      </c>
      <c r="BM1542" s="8">
        <f>(Merge1[[#This Row],[Colonna2]]-Merge1[[#This Row],[Colonna1]])*12+Merge1[[#This Row],[Colonna22]]-Merge1[[#This Row],[Colonna12]]</f>
        <v>12</v>
      </c>
      <c r="BN1542">
        <v>20210129</v>
      </c>
      <c r="BO1542" t="str">
        <f t="shared" si="74"/>
        <v>2021</v>
      </c>
      <c r="BP1542" s="2" t="s">
        <v>86</v>
      </c>
      <c r="BQ1542" s="2" t="s">
        <v>86</v>
      </c>
      <c r="BR1542" s="2" t="s">
        <v>440</v>
      </c>
      <c r="BS1542" s="2" t="s">
        <v>773</v>
      </c>
      <c r="BT1542" s="2" t="s">
        <v>774</v>
      </c>
    </row>
    <row r="1543" spans="1:72" x14ac:dyDescent="0.35">
      <c r="A1543" s="2" t="s">
        <v>17738</v>
      </c>
      <c r="B1543" s="2" t="s">
        <v>17739</v>
      </c>
      <c r="C1543" s="2" t="s">
        <v>17740</v>
      </c>
      <c r="D1543" s="2" t="s">
        <v>17741</v>
      </c>
      <c r="E1543" s="2" t="s">
        <v>17742</v>
      </c>
      <c r="F1543">
        <v>1</v>
      </c>
      <c r="G1543" s="2" t="s">
        <v>151</v>
      </c>
      <c r="H1543">
        <v>7</v>
      </c>
      <c r="I1543" s="2" t="s">
        <v>770</v>
      </c>
      <c r="J1543">
        <v>99</v>
      </c>
      <c r="K1543" s="2" t="s">
        <v>81</v>
      </c>
      <c r="L1543">
        <v>8</v>
      </c>
      <c r="M1543" s="2" t="s">
        <v>112</v>
      </c>
      <c r="N1543">
        <v>62</v>
      </c>
      <c r="O1543" s="2" t="s">
        <v>2450</v>
      </c>
      <c r="P1543">
        <v>999</v>
      </c>
      <c r="Q1543" s="2" t="s">
        <v>3522</v>
      </c>
      <c r="R1543" t="s">
        <v>67</v>
      </c>
      <c r="S1543" t="s">
        <v>67</v>
      </c>
      <c r="T1543" s="2" t="s">
        <v>1986</v>
      </c>
      <c r="U1543" s="2" t="s">
        <v>1987</v>
      </c>
      <c r="V1543">
        <v>939</v>
      </c>
      <c r="W1543" s="2" t="s">
        <v>6644</v>
      </c>
      <c r="X1543">
        <v>33610.75</v>
      </c>
      <c r="Y1543">
        <v>33610.75</v>
      </c>
      <c r="AD1543">
        <v>23527.52</v>
      </c>
      <c r="AF1543">
        <v>0</v>
      </c>
      <c r="AG1543">
        <v>10083.219999999999</v>
      </c>
      <c r="AK1543">
        <v>82160</v>
      </c>
      <c r="AL1543" s="5">
        <v>67221.490000000005</v>
      </c>
      <c r="AM1543">
        <v>0</v>
      </c>
      <c r="AN1543">
        <v>0</v>
      </c>
      <c r="AO1543">
        <v>33610.75</v>
      </c>
      <c r="AP1543">
        <v>33610.75</v>
      </c>
      <c r="AS1543">
        <v>23527.52</v>
      </c>
      <c r="AU1543">
        <v>10083.219999999999</v>
      </c>
      <c r="AY1543">
        <v>82160</v>
      </c>
      <c r="AZ1543" s="5">
        <v>67221.490000000005</v>
      </c>
      <c r="BA1543" s="5">
        <v>67221.490000000005</v>
      </c>
      <c r="BB1543" s="5">
        <v>67221.490000000005</v>
      </c>
      <c r="BC1543" s="5">
        <v>26888.59</v>
      </c>
      <c r="BD1543" s="5">
        <v>26888.59</v>
      </c>
      <c r="BE1543" s="5">
        <v>0</v>
      </c>
      <c r="BF1543" s="5">
        <v>106753.77</v>
      </c>
      <c r="BG1543">
        <v>20150608</v>
      </c>
      <c r="BH1543" s="9" t="str">
        <f t="shared" si="72"/>
        <v>2015</v>
      </c>
      <c r="BI1543" t="str">
        <f>MID(Merge1[[#This Row],[OC_DATA_INIZIO_PROGETTO]],5,2)</f>
        <v>06</v>
      </c>
      <c r="BJ1543">
        <v>20181120</v>
      </c>
      <c r="BK1543" t="str">
        <f t="shared" si="73"/>
        <v>2018</v>
      </c>
      <c r="BL1543" t="str">
        <f>MID(Merge1[[#This Row],[OC_DATA_FINE_PROGETTO_PREVISTA]],5,2)</f>
        <v>11</v>
      </c>
      <c r="BM1543" s="8">
        <f>(Merge1[[#This Row],[Colonna2]]-Merge1[[#This Row],[Colonna1]])*12+Merge1[[#This Row],[Colonna22]]-Merge1[[#This Row],[Colonna12]]</f>
        <v>41</v>
      </c>
      <c r="BN1543">
        <v>20181120</v>
      </c>
      <c r="BO1543" t="str">
        <f t="shared" si="74"/>
        <v>2018</v>
      </c>
      <c r="BP1543" s="2" t="s">
        <v>76</v>
      </c>
      <c r="BQ1543" s="2" t="s">
        <v>76</v>
      </c>
      <c r="BR1543" s="2" t="s">
        <v>440</v>
      </c>
      <c r="BS1543" s="2" t="s">
        <v>773</v>
      </c>
      <c r="BT1543" s="2" t="s">
        <v>774</v>
      </c>
    </row>
    <row r="1544" spans="1:72" x14ac:dyDescent="0.35">
      <c r="A1544" s="2" t="s">
        <v>13767</v>
      </c>
      <c r="B1544" s="2" t="s">
        <v>13768</v>
      </c>
      <c r="C1544" s="2" t="s">
        <v>13769</v>
      </c>
      <c r="D1544" s="2" t="s">
        <v>13770</v>
      </c>
      <c r="E1544" s="2" t="s">
        <v>13771</v>
      </c>
      <c r="F1544">
        <v>1</v>
      </c>
      <c r="G1544" s="2" t="s">
        <v>151</v>
      </c>
      <c r="H1544">
        <v>7</v>
      </c>
      <c r="I1544" s="2" t="s">
        <v>770</v>
      </c>
      <c r="J1544">
        <v>99</v>
      </c>
      <c r="K1544" s="2" t="s">
        <v>81</v>
      </c>
      <c r="L1544">
        <v>8</v>
      </c>
      <c r="M1544" s="2" t="s">
        <v>112</v>
      </c>
      <c r="N1544">
        <v>62</v>
      </c>
      <c r="O1544" s="2" t="s">
        <v>2450</v>
      </c>
      <c r="P1544">
        <v>999</v>
      </c>
      <c r="Q1544" s="2" t="s">
        <v>3522</v>
      </c>
      <c r="R1544" t="s">
        <v>67</v>
      </c>
      <c r="S1544" t="s">
        <v>67</v>
      </c>
      <c r="T1544" s="2" t="s">
        <v>1986</v>
      </c>
      <c r="U1544" s="2" t="s">
        <v>1987</v>
      </c>
      <c r="V1544">
        <v>923</v>
      </c>
      <c r="W1544" s="2" t="s">
        <v>6673</v>
      </c>
      <c r="X1544">
        <v>33454.550000000003</v>
      </c>
      <c r="Y1544">
        <v>33454.550000000003</v>
      </c>
      <c r="AD1544">
        <v>23418.19</v>
      </c>
      <c r="AF1544">
        <v>0</v>
      </c>
      <c r="AG1544">
        <v>10036.36</v>
      </c>
      <c r="AK1544">
        <v>28991</v>
      </c>
      <c r="AL1544" s="5">
        <v>66909.100000000006</v>
      </c>
      <c r="AM1544">
        <v>0</v>
      </c>
      <c r="AN1544">
        <v>0</v>
      </c>
      <c r="AO1544">
        <v>33454.550000000003</v>
      </c>
      <c r="AP1544">
        <v>33454.550000000003</v>
      </c>
      <c r="AS1544">
        <v>23418.19</v>
      </c>
      <c r="AU1544">
        <v>10036.36</v>
      </c>
      <c r="AY1544">
        <v>28991</v>
      </c>
      <c r="AZ1544" s="5">
        <v>66909.100000000006</v>
      </c>
      <c r="BA1544" s="5">
        <v>66909.100000000006</v>
      </c>
      <c r="BB1544" s="5">
        <v>66909.100000000006</v>
      </c>
      <c r="BC1544" s="5">
        <v>66909.100000000006</v>
      </c>
      <c r="BD1544" s="5">
        <v>66909.100000000006</v>
      </c>
      <c r="BE1544" s="5">
        <v>0</v>
      </c>
      <c r="BF1544" s="5">
        <v>95900</v>
      </c>
      <c r="BG1544">
        <v>20190201</v>
      </c>
      <c r="BH1544" s="9" t="str">
        <f t="shared" si="72"/>
        <v>2019</v>
      </c>
      <c r="BI1544" t="str">
        <f>MID(Merge1[[#This Row],[OC_DATA_INIZIO_PROGETTO]],5,2)</f>
        <v>02</v>
      </c>
      <c r="BJ1544">
        <v>20200201</v>
      </c>
      <c r="BK1544" t="str">
        <f t="shared" si="73"/>
        <v>2020</v>
      </c>
      <c r="BL1544" t="str">
        <f>MID(Merge1[[#This Row],[OC_DATA_FINE_PROGETTO_PREVISTA]],5,2)</f>
        <v>02</v>
      </c>
      <c r="BM1544" s="8">
        <f>(Merge1[[#This Row],[Colonna2]]-Merge1[[#This Row],[Colonna1]])*12+Merge1[[#This Row],[Colonna22]]-Merge1[[#This Row],[Colonna12]]</f>
        <v>12</v>
      </c>
      <c r="BN1544">
        <v>20191112</v>
      </c>
      <c r="BO1544" t="str">
        <f t="shared" si="74"/>
        <v>2019</v>
      </c>
      <c r="BP1544" s="2" t="s">
        <v>116</v>
      </c>
      <c r="BQ1544" s="2" t="s">
        <v>763</v>
      </c>
      <c r="BR1544" s="2" t="s">
        <v>440</v>
      </c>
      <c r="BS1544" s="2" t="s">
        <v>773</v>
      </c>
      <c r="BT1544" s="2" t="s">
        <v>774</v>
      </c>
    </row>
    <row r="1545" spans="1:72" x14ac:dyDescent="0.35">
      <c r="A1545" s="2" t="s">
        <v>6153</v>
      </c>
      <c r="B1545" s="2" t="s">
        <v>6154</v>
      </c>
      <c r="C1545" s="2" t="s">
        <v>6155</v>
      </c>
      <c r="D1545" s="2" t="s">
        <v>6156</v>
      </c>
      <c r="E1545" s="2" t="s">
        <v>6157</v>
      </c>
      <c r="F1545">
        <v>3</v>
      </c>
      <c r="G1545" s="2" t="s">
        <v>102</v>
      </c>
      <c r="H1545">
        <v>7</v>
      </c>
      <c r="I1545" s="2" t="s">
        <v>770</v>
      </c>
      <c r="J1545">
        <v>15</v>
      </c>
      <c r="K1545" s="2" t="s">
        <v>3707</v>
      </c>
      <c r="L1545">
        <v>7</v>
      </c>
      <c r="M1545" s="2" t="s">
        <v>1213</v>
      </c>
      <c r="N1545">
        <v>18</v>
      </c>
      <c r="O1545" s="2" t="s">
        <v>1214</v>
      </c>
      <c r="P1545">
        <v>999</v>
      </c>
      <c r="Q1545" s="2" t="s">
        <v>1215</v>
      </c>
      <c r="R1545" t="s">
        <v>67</v>
      </c>
      <c r="S1545" t="s">
        <v>67</v>
      </c>
      <c r="T1545" s="2" t="s">
        <v>504</v>
      </c>
      <c r="U1545" s="2" t="s">
        <v>505</v>
      </c>
      <c r="V1545">
        <v>606</v>
      </c>
      <c r="W1545" s="2" t="s">
        <v>2389</v>
      </c>
      <c r="X1545">
        <v>33414.49</v>
      </c>
      <c r="Y1545">
        <v>33414.49</v>
      </c>
      <c r="AD1545">
        <v>23390.15</v>
      </c>
      <c r="AF1545">
        <v>0</v>
      </c>
      <c r="AG1545">
        <v>10024.35</v>
      </c>
      <c r="AK1545">
        <v>66829</v>
      </c>
      <c r="AL1545" s="5">
        <v>66828.990000000005</v>
      </c>
      <c r="AM1545">
        <v>0</v>
      </c>
      <c r="AN1545">
        <v>0</v>
      </c>
      <c r="AO1545">
        <v>33414.49</v>
      </c>
      <c r="AP1545">
        <v>33414.49</v>
      </c>
      <c r="AS1545">
        <v>23390.15</v>
      </c>
      <c r="AU1545">
        <v>10024.35</v>
      </c>
      <c r="AY1545">
        <v>66829</v>
      </c>
      <c r="AZ1545" s="5">
        <v>66828.990000000005</v>
      </c>
      <c r="BA1545" s="5">
        <v>66828.990000000005</v>
      </c>
      <c r="BB1545" s="5">
        <v>66828.990000000005</v>
      </c>
      <c r="BF1545" s="5">
        <v>0</v>
      </c>
      <c r="BG1545">
        <v>20170705</v>
      </c>
      <c r="BH1545" s="9" t="str">
        <f t="shared" si="72"/>
        <v>2017</v>
      </c>
      <c r="BI1545" t="str">
        <f>MID(Merge1[[#This Row],[OC_DATA_INIZIO_PROGETTO]],5,2)</f>
        <v>07</v>
      </c>
      <c r="BJ1545">
        <v>20201231</v>
      </c>
      <c r="BK1545" t="str">
        <f t="shared" si="73"/>
        <v>2020</v>
      </c>
      <c r="BL1545" t="str">
        <f>MID(Merge1[[#This Row],[OC_DATA_FINE_PROGETTO_PREVISTA]],5,2)</f>
        <v>12</v>
      </c>
      <c r="BM1545" s="8">
        <f>(Merge1[[#This Row],[Colonna2]]-Merge1[[#This Row],[Colonna1]])*12+Merge1[[#This Row],[Colonna22]]-Merge1[[#This Row],[Colonna12]]</f>
        <v>41</v>
      </c>
      <c r="BO1545" t="str">
        <f t="shared" si="74"/>
        <v/>
      </c>
      <c r="BP1545" s="2" t="s">
        <v>86</v>
      </c>
      <c r="BQ1545" s="2" t="s">
        <v>76</v>
      </c>
      <c r="BR1545" s="2" t="s">
        <v>77</v>
      </c>
      <c r="BS1545" s="2" t="s">
        <v>773</v>
      </c>
      <c r="BT1545" s="2" t="s">
        <v>774</v>
      </c>
    </row>
    <row r="1546" spans="1:72" x14ac:dyDescent="0.35">
      <c r="A1546" s="2" t="s">
        <v>6923</v>
      </c>
      <c r="B1546" s="2" t="s">
        <v>6924</v>
      </c>
      <c r="C1546" s="2" t="s">
        <v>6925</v>
      </c>
      <c r="D1546" s="2" t="s">
        <v>6925</v>
      </c>
      <c r="E1546" s="2" t="s">
        <v>6926</v>
      </c>
      <c r="F1546">
        <v>11</v>
      </c>
      <c r="G1546" s="2" t="s">
        <v>436</v>
      </c>
      <c r="H1546">
        <v>2</v>
      </c>
      <c r="I1546" s="2" t="s">
        <v>430</v>
      </c>
      <c r="J1546">
        <v>99</v>
      </c>
      <c r="K1546" s="2" t="s">
        <v>81</v>
      </c>
      <c r="L1546">
        <v>11</v>
      </c>
      <c r="M1546" s="2" t="s">
        <v>443</v>
      </c>
      <c r="N1546">
        <v>80</v>
      </c>
      <c r="O1546" s="2" t="s">
        <v>676</v>
      </c>
      <c r="P1546">
        <v>800</v>
      </c>
      <c r="Q1546" s="2" t="s">
        <v>2060</v>
      </c>
      <c r="R1546" t="s">
        <v>67</v>
      </c>
      <c r="S1546" t="s">
        <v>67</v>
      </c>
      <c r="T1546" s="2" t="s">
        <v>73</v>
      </c>
      <c r="U1546" s="2" t="s">
        <v>74</v>
      </c>
      <c r="V1546">
        <v>915</v>
      </c>
      <c r="W1546" s="2" t="s">
        <v>632</v>
      </c>
      <c r="X1546">
        <v>66795</v>
      </c>
      <c r="Z1546">
        <v>66795</v>
      </c>
      <c r="AF1546">
        <v>0</v>
      </c>
      <c r="AL1546" s="5">
        <v>66795</v>
      </c>
      <c r="AM1546">
        <v>0</v>
      </c>
      <c r="AN1546">
        <v>0</v>
      </c>
      <c r="AO1546">
        <v>66795</v>
      </c>
      <c r="AQ1546">
        <v>66795</v>
      </c>
      <c r="AZ1546" s="5">
        <v>66795</v>
      </c>
      <c r="BA1546" s="5">
        <v>66795</v>
      </c>
      <c r="BB1546" s="5">
        <v>66795</v>
      </c>
      <c r="BC1546" s="5">
        <v>66795</v>
      </c>
      <c r="BD1546" s="5">
        <v>66795</v>
      </c>
      <c r="BE1546" s="5">
        <v>0</v>
      </c>
      <c r="BF1546" s="5">
        <v>66795</v>
      </c>
      <c r="BG1546">
        <v>20170329</v>
      </c>
      <c r="BH1546" s="9" t="str">
        <f t="shared" si="72"/>
        <v>2017</v>
      </c>
      <c r="BI1546" t="str">
        <f>MID(Merge1[[#This Row],[OC_DATA_INIZIO_PROGETTO]],5,2)</f>
        <v>03</v>
      </c>
      <c r="BJ1546">
        <v>20170909</v>
      </c>
      <c r="BK1546" t="str">
        <f t="shared" si="73"/>
        <v>2017</v>
      </c>
      <c r="BL1546" t="str">
        <f>MID(Merge1[[#This Row],[OC_DATA_FINE_PROGETTO_PREVISTA]],5,2)</f>
        <v>09</v>
      </c>
      <c r="BM1546" s="8">
        <f>(Merge1[[#This Row],[Colonna2]]-Merge1[[#This Row],[Colonna1]])*12+Merge1[[#This Row],[Colonna22]]-Merge1[[#This Row],[Colonna12]]</f>
        <v>6</v>
      </c>
      <c r="BN1546">
        <v>20170915</v>
      </c>
      <c r="BO1546" t="str">
        <f t="shared" si="74"/>
        <v>2017</v>
      </c>
      <c r="BP1546" s="2" t="s">
        <v>116</v>
      </c>
      <c r="BQ1546" s="2" t="s">
        <v>763</v>
      </c>
      <c r="BR1546" s="2" t="s">
        <v>440</v>
      </c>
      <c r="BS1546" s="2" t="s">
        <v>434</v>
      </c>
      <c r="BT1546" s="2" t="s">
        <v>435</v>
      </c>
    </row>
    <row r="1547" spans="1:72" x14ac:dyDescent="0.35">
      <c r="A1547" s="2" t="s">
        <v>21742</v>
      </c>
      <c r="B1547" s="2" t="s">
        <v>21743</v>
      </c>
      <c r="C1547" s="2" t="s">
        <v>21744</v>
      </c>
      <c r="D1547" s="2" t="s">
        <v>21659</v>
      </c>
      <c r="E1547" s="2" t="s">
        <v>21745</v>
      </c>
      <c r="F1547">
        <v>8</v>
      </c>
      <c r="G1547" s="2" t="s">
        <v>441</v>
      </c>
      <c r="H1547">
        <v>2</v>
      </c>
      <c r="I1547" s="2" t="s">
        <v>430</v>
      </c>
      <c r="J1547">
        <v>12</v>
      </c>
      <c r="K1547" s="2" t="s">
        <v>437</v>
      </c>
      <c r="L1547">
        <v>11</v>
      </c>
      <c r="M1547" s="2" t="s">
        <v>443</v>
      </c>
      <c r="N1547">
        <v>71</v>
      </c>
      <c r="O1547" s="2" t="s">
        <v>507</v>
      </c>
      <c r="P1547">
        <v>3</v>
      </c>
      <c r="Q1547" s="2" t="s">
        <v>508</v>
      </c>
      <c r="R1547" t="s">
        <v>67</v>
      </c>
      <c r="S1547" t="s">
        <v>67</v>
      </c>
      <c r="T1547" s="2" t="s">
        <v>73</v>
      </c>
      <c r="U1547" s="2" t="s">
        <v>74</v>
      </c>
      <c r="V1547">
        <v>708</v>
      </c>
      <c r="W1547" s="2" t="s">
        <v>7893</v>
      </c>
      <c r="X1547">
        <v>33395.56</v>
      </c>
      <c r="Z1547">
        <v>33395.56</v>
      </c>
      <c r="AD1547">
        <v>23376.89</v>
      </c>
      <c r="AF1547">
        <v>0</v>
      </c>
      <c r="AG1547">
        <v>10018.66</v>
      </c>
      <c r="AL1547" s="5">
        <v>66791.11</v>
      </c>
      <c r="AM1547">
        <v>0</v>
      </c>
      <c r="AN1547">
        <v>0</v>
      </c>
      <c r="AO1547">
        <v>33395.56</v>
      </c>
      <c r="AQ1547">
        <v>33395.56</v>
      </c>
      <c r="AS1547">
        <v>23376.89</v>
      </c>
      <c r="AU1547">
        <v>10018.66</v>
      </c>
      <c r="AZ1547" s="5">
        <v>66791.11</v>
      </c>
      <c r="BA1547" s="5">
        <v>66791.11</v>
      </c>
      <c r="BB1547" s="5">
        <v>66791.11</v>
      </c>
      <c r="BC1547" s="5">
        <v>66791.11</v>
      </c>
      <c r="BD1547" s="5">
        <v>66791.11</v>
      </c>
      <c r="BE1547" s="5">
        <v>0</v>
      </c>
      <c r="BF1547" s="5">
        <v>66791.11</v>
      </c>
      <c r="BG1547">
        <v>20170927</v>
      </c>
      <c r="BH1547" s="9" t="str">
        <f t="shared" si="72"/>
        <v>2017</v>
      </c>
      <c r="BI1547" t="str">
        <f>MID(Merge1[[#This Row],[OC_DATA_INIZIO_PROGETTO]],5,2)</f>
        <v>09</v>
      </c>
      <c r="BJ1547">
        <v>20190503</v>
      </c>
      <c r="BK1547" t="str">
        <f t="shared" si="73"/>
        <v>2019</v>
      </c>
      <c r="BL1547" t="str">
        <f>MID(Merge1[[#This Row],[OC_DATA_FINE_PROGETTO_PREVISTA]],5,2)</f>
        <v>05</v>
      </c>
      <c r="BM1547" s="8">
        <f>(Merge1[[#This Row],[Colonna2]]-Merge1[[#This Row],[Colonna1]])*12+Merge1[[#This Row],[Colonna22]]-Merge1[[#This Row],[Colonna12]]</f>
        <v>20</v>
      </c>
      <c r="BN1547">
        <v>20191205</v>
      </c>
      <c r="BO1547" t="str">
        <f t="shared" si="74"/>
        <v>2019</v>
      </c>
      <c r="BP1547" s="2" t="s">
        <v>116</v>
      </c>
      <c r="BQ1547" s="2" t="s">
        <v>763</v>
      </c>
      <c r="BR1547" s="2" t="s">
        <v>440</v>
      </c>
      <c r="BS1547" s="2" t="s">
        <v>434</v>
      </c>
      <c r="BT1547" s="2" t="s">
        <v>435</v>
      </c>
    </row>
    <row r="1548" spans="1:72" x14ac:dyDescent="0.35">
      <c r="A1548" s="2" t="s">
        <v>28239</v>
      </c>
      <c r="B1548" s="2" t="s">
        <v>28240</v>
      </c>
      <c r="C1548" s="2" t="s">
        <v>28241</v>
      </c>
      <c r="D1548" s="2" t="s">
        <v>28242</v>
      </c>
      <c r="E1548" s="2" t="s">
        <v>28243</v>
      </c>
      <c r="F1548">
        <v>4</v>
      </c>
      <c r="G1548" s="2" t="s">
        <v>174</v>
      </c>
      <c r="H1548">
        <v>3</v>
      </c>
      <c r="I1548" s="2" t="s">
        <v>68</v>
      </c>
      <c r="J1548">
        <v>9</v>
      </c>
      <c r="K1548" s="2" t="s">
        <v>4139</v>
      </c>
      <c r="L1548">
        <v>5</v>
      </c>
      <c r="M1548" s="2" t="s">
        <v>226</v>
      </c>
      <c r="N1548">
        <v>8</v>
      </c>
      <c r="O1548" s="2" t="s">
        <v>483</v>
      </c>
      <c r="P1548">
        <v>999</v>
      </c>
      <c r="Q1548" s="2" t="s">
        <v>484</v>
      </c>
      <c r="R1548" t="s">
        <v>67</v>
      </c>
      <c r="S1548" t="s">
        <v>67</v>
      </c>
      <c r="T1548" s="2" t="s">
        <v>73</v>
      </c>
      <c r="U1548" s="2" t="s">
        <v>74</v>
      </c>
      <c r="V1548">
        <v>2016</v>
      </c>
      <c r="W1548" s="2" t="s">
        <v>18962</v>
      </c>
      <c r="X1548">
        <v>97145.77</v>
      </c>
      <c r="Y1548">
        <v>97145.77</v>
      </c>
      <c r="AD1548">
        <v>68002.05</v>
      </c>
      <c r="AF1548">
        <v>0</v>
      </c>
      <c r="AG1548">
        <v>29143.73</v>
      </c>
      <c r="AL1548" s="5">
        <v>194291.55</v>
      </c>
      <c r="AM1548">
        <v>0</v>
      </c>
      <c r="AN1548">
        <v>0</v>
      </c>
      <c r="AO1548">
        <v>97145.77</v>
      </c>
      <c r="AP1548">
        <v>97145.77</v>
      </c>
      <c r="AS1548">
        <v>68002.05</v>
      </c>
      <c r="AU1548">
        <v>29143.73</v>
      </c>
      <c r="AZ1548" s="5">
        <v>194291.55</v>
      </c>
      <c r="BA1548" s="5">
        <v>66781.84</v>
      </c>
      <c r="BB1548" s="5">
        <v>66781.84</v>
      </c>
      <c r="BC1548" s="5">
        <v>5477.82</v>
      </c>
      <c r="BD1548" s="5">
        <v>5477.82</v>
      </c>
      <c r="BE1548" s="5">
        <v>0</v>
      </c>
      <c r="BF1548" s="5">
        <v>5477.82</v>
      </c>
      <c r="BG1548">
        <v>20190205</v>
      </c>
      <c r="BH1548" s="9" t="str">
        <f t="shared" si="72"/>
        <v>2019</v>
      </c>
      <c r="BI1548" t="str">
        <f>MID(Merge1[[#This Row],[OC_DATA_INIZIO_PROGETTO]],5,2)</f>
        <v>02</v>
      </c>
      <c r="BJ1548">
        <v>20210630</v>
      </c>
      <c r="BK1548" t="str">
        <f t="shared" si="73"/>
        <v>2021</v>
      </c>
      <c r="BL1548" t="str">
        <f>MID(Merge1[[#This Row],[OC_DATA_FINE_PROGETTO_PREVISTA]],5,2)</f>
        <v>06</v>
      </c>
      <c r="BM1548" s="8">
        <f>(Merge1[[#This Row],[Colonna2]]-Merge1[[#This Row],[Colonna1]])*12+Merge1[[#This Row],[Colonna22]]-Merge1[[#This Row],[Colonna12]]</f>
        <v>28</v>
      </c>
      <c r="BO1548" t="str">
        <f t="shared" si="74"/>
        <v/>
      </c>
      <c r="BP1548" s="2" t="s">
        <v>76</v>
      </c>
      <c r="BQ1548" s="2" t="s">
        <v>76</v>
      </c>
      <c r="BR1548" s="2" t="s">
        <v>77</v>
      </c>
      <c r="BS1548" s="2" t="s">
        <v>78</v>
      </c>
      <c r="BT1548" s="2" t="s">
        <v>79</v>
      </c>
    </row>
    <row r="1549" spans="1:72" x14ac:dyDescent="0.35">
      <c r="A1549" s="2" t="s">
        <v>17947</v>
      </c>
      <c r="B1549" s="2" t="s">
        <v>17934</v>
      </c>
      <c r="C1549" s="2" t="s">
        <v>17948</v>
      </c>
      <c r="D1549" s="2" t="s">
        <v>17936</v>
      </c>
      <c r="E1549" s="2" t="s">
        <v>17949</v>
      </c>
      <c r="F1549">
        <v>1</v>
      </c>
      <c r="G1549" s="2" t="s">
        <v>151</v>
      </c>
      <c r="H1549">
        <v>7</v>
      </c>
      <c r="I1549" s="2" t="s">
        <v>770</v>
      </c>
      <c r="J1549">
        <v>99</v>
      </c>
      <c r="K1549" s="2" t="s">
        <v>81</v>
      </c>
      <c r="L1549">
        <v>8</v>
      </c>
      <c r="M1549" s="2" t="s">
        <v>112</v>
      </c>
      <c r="N1549">
        <v>62</v>
      </c>
      <c r="O1549" s="2" t="s">
        <v>2450</v>
      </c>
      <c r="P1549">
        <v>999</v>
      </c>
      <c r="Q1549" s="2" t="s">
        <v>3522</v>
      </c>
      <c r="R1549" t="s">
        <v>67</v>
      </c>
      <c r="S1549" t="s">
        <v>67</v>
      </c>
      <c r="T1549" s="2" t="s">
        <v>1986</v>
      </c>
      <c r="U1549" s="2" t="s">
        <v>1987</v>
      </c>
      <c r="V1549">
        <v>915</v>
      </c>
      <c r="W1549" s="2" t="s">
        <v>632</v>
      </c>
      <c r="X1549">
        <v>33983.4</v>
      </c>
      <c r="Y1549">
        <v>33983.4</v>
      </c>
      <c r="AD1549">
        <v>23788.38</v>
      </c>
      <c r="AF1549">
        <v>0</v>
      </c>
      <c r="AG1549">
        <v>10195.01</v>
      </c>
      <c r="AK1549">
        <v>95762</v>
      </c>
      <c r="AL1549" s="5">
        <v>67966.789999999994</v>
      </c>
      <c r="AM1549">
        <v>0</v>
      </c>
      <c r="AN1549">
        <v>0</v>
      </c>
      <c r="AO1549">
        <v>33983.4</v>
      </c>
      <c r="AP1549">
        <v>33983.4</v>
      </c>
      <c r="AS1549">
        <v>23788.38</v>
      </c>
      <c r="AU1549">
        <v>10195.01</v>
      </c>
      <c r="AY1549">
        <v>95762</v>
      </c>
      <c r="AZ1549" s="5">
        <v>67966.789999999994</v>
      </c>
      <c r="BA1549" s="5">
        <v>66769.95</v>
      </c>
      <c r="BB1549" s="5">
        <v>66769.95</v>
      </c>
      <c r="BC1549" s="5">
        <v>66769.95</v>
      </c>
      <c r="BD1549" s="5">
        <v>66769.95</v>
      </c>
      <c r="BE1549" s="5">
        <v>0</v>
      </c>
      <c r="BF1549" s="5">
        <v>163728.57999999999</v>
      </c>
      <c r="BG1549">
        <v>20161207</v>
      </c>
      <c r="BH1549" s="9" t="str">
        <f t="shared" si="72"/>
        <v>2016</v>
      </c>
      <c r="BI1549" t="str">
        <f>MID(Merge1[[#This Row],[OC_DATA_INIZIO_PROGETTO]],5,2)</f>
        <v>12</v>
      </c>
      <c r="BJ1549">
        <v>20210209</v>
      </c>
      <c r="BK1549" t="str">
        <f t="shared" si="73"/>
        <v>2021</v>
      </c>
      <c r="BL1549" t="str">
        <f>MID(Merge1[[#This Row],[OC_DATA_FINE_PROGETTO_PREVISTA]],5,2)</f>
        <v>02</v>
      </c>
      <c r="BM1549" s="8">
        <f>(Merge1[[#This Row],[Colonna2]]-Merge1[[#This Row],[Colonna1]])*12+Merge1[[#This Row],[Colonna22]]-Merge1[[#This Row],[Colonna12]]</f>
        <v>50</v>
      </c>
      <c r="BN1549">
        <v>20190809</v>
      </c>
      <c r="BO1549" t="str">
        <f t="shared" si="74"/>
        <v>2019</v>
      </c>
      <c r="BP1549" s="2" t="s">
        <v>116</v>
      </c>
      <c r="BQ1549" s="2" t="s">
        <v>763</v>
      </c>
      <c r="BR1549" s="2" t="s">
        <v>440</v>
      </c>
      <c r="BS1549" s="2" t="s">
        <v>773</v>
      </c>
      <c r="BT1549" s="2" t="s">
        <v>774</v>
      </c>
    </row>
    <row r="1550" spans="1:72" x14ac:dyDescent="0.35">
      <c r="A1550" s="2" t="s">
        <v>11657</v>
      </c>
      <c r="B1550" s="2" t="s">
        <v>11658</v>
      </c>
      <c r="C1550" s="2" t="s">
        <v>11659</v>
      </c>
      <c r="D1550" s="2" t="s">
        <v>11660</v>
      </c>
      <c r="E1550" s="2" t="s">
        <v>11661</v>
      </c>
      <c r="F1550">
        <v>1</v>
      </c>
      <c r="G1550" s="2" t="s">
        <v>151</v>
      </c>
      <c r="H1550">
        <v>7</v>
      </c>
      <c r="I1550" s="2" t="s">
        <v>770</v>
      </c>
      <c r="J1550">
        <v>99</v>
      </c>
      <c r="K1550" s="2" t="s">
        <v>81</v>
      </c>
      <c r="L1550">
        <v>8</v>
      </c>
      <c r="M1550" s="2" t="s">
        <v>112</v>
      </c>
      <c r="N1550">
        <v>62</v>
      </c>
      <c r="O1550" s="2" t="s">
        <v>2450</v>
      </c>
      <c r="P1550">
        <v>999</v>
      </c>
      <c r="Q1550" s="2" t="s">
        <v>3522</v>
      </c>
      <c r="R1550" t="s">
        <v>67</v>
      </c>
      <c r="S1550" t="s">
        <v>67</v>
      </c>
      <c r="T1550" s="2" t="s">
        <v>1986</v>
      </c>
      <c r="U1550" s="2" t="s">
        <v>1987</v>
      </c>
      <c r="V1550">
        <v>915</v>
      </c>
      <c r="W1550" s="2" t="s">
        <v>632</v>
      </c>
      <c r="X1550">
        <v>33325</v>
      </c>
      <c r="Y1550">
        <v>33325</v>
      </c>
      <c r="AD1550">
        <v>23327.5</v>
      </c>
      <c r="AF1550">
        <v>0</v>
      </c>
      <c r="AG1550">
        <v>9997.5</v>
      </c>
      <c r="AK1550">
        <v>89850</v>
      </c>
      <c r="AL1550" s="5">
        <v>66650</v>
      </c>
      <c r="AM1550">
        <v>0</v>
      </c>
      <c r="AN1550">
        <v>0</v>
      </c>
      <c r="AO1550">
        <v>33325</v>
      </c>
      <c r="AP1550">
        <v>33325</v>
      </c>
      <c r="AS1550">
        <v>23327.5</v>
      </c>
      <c r="AU1550">
        <v>9997.5</v>
      </c>
      <c r="AY1550">
        <v>89850</v>
      </c>
      <c r="AZ1550" s="5">
        <v>66650</v>
      </c>
      <c r="BA1550" s="5">
        <v>66650</v>
      </c>
      <c r="BB1550" s="5">
        <v>66650</v>
      </c>
      <c r="BF1550" s="5">
        <v>0</v>
      </c>
      <c r="BG1550">
        <v>20201204</v>
      </c>
      <c r="BH1550" s="9" t="str">
        <f t="shared" si="72"/>
        <v>2020</v>
      </c>
      <c r="BI1550" t="str">
        <f>MID(Merge1[[#This Row],[OC_DATA_INIZIO_PROGETTO]],5,2)</f>
        <v>12</v>
      </c>
      <c r="BJ1550">
        <v>20211231</v>
      </c>
      <c r="BK1550" t="str">
        <f t="shared" si="73"/>
        <v>2021</v>
      </c>
      <c r="BL1550" t="str">
        <f>MID(Merge1[[#This Row],[OC_DATA_FINE_PROGETTO_PREVISTA]],5,2)</f>
        <v>12</v>
      </c>
      <c r="BM1550" s="8">
        <f>(Merge1[[#This Row],[Colonna2]]-Merge1[[#This Row],[Colonna1]])*12+Merge1[[#This Row],[Colonna22]]-Merge1[[#This Row],[Colonna12]]</f>
        <v>12</v>
      </c>
      <c r="BN1550">
        <v>20211204</v>
      </c>
      <c r="BO1550" t="str">
        <f t="shared" si="74"/>
        <v>2021</v>
      </c>
      <c r="BP1550" s="2" t="s">
        <v>86</v>
      </c>
      <c r="BQ1550" s="2" t="s">
        <v>76</v>
      </c>
      <c r="BR1550" s="2" t="s">
        <v>77</v>
      </c>
      <c r="BS1550" s="2" t="s">
        <v>2387</v>
      </c>
      <c r="BT1550" s="2" t="s">
        <v>510</v>
      </c>
    </row>
    <row r="1551" spans="1:72" x14ac:dyDescent="0.35">
      <c r="A1551" s="2" t="s">
        <v>21102</v>
      </c>
      <c r="B1551" s="2" t="s">
        <v>21103</v>
      </c>
      <c r="C1551" s="2" t="s">
        <v>21104</v>
      </c>
      <c r="D1551" s="2" t="s">
        <v>21105</v>
      </c>
      <c r="E1551" s="2" t="s">
        <v>21106</v>
      </c>
      <c r="F1551">
        <v>4</v>
      </c>
      <c r="G1551" s="2" t="s">
        <v>174</v>
      </c>
      <c r="H1551">
        <v>3</v>
      </c>
      <c r="I1551" s="2" t="s">
        <v>68</v>
      </c>
      <c r="J1551">
        <v>9</v>
      </c>
      <c r="K1551" s="2" t="s">
        <v>4139</v>
      </c>
      <c r="L1551">
        <v>3</v>
      </c>
      <c r="M1551" s="2" t="s">
        <v>3884</v>
      </c>
      <c r="N1551">
        <v>16</v>
      </c>
      <c r="O1551" s="2" t="s">
        <v>8160</v>
      </c>
      <c r="P1551">
        <v>4</v>
      </c>
      <c r="Q1551" s="2" t="s">
        <v>8161</v>
      </c>
      <c r="R1551" t="s">
        <v>67</v>
      </c>
      <c r="S1551" t="s">
        <v>67</v>
      </c>
      <c r="T1551" s="2" t="s">
        <v>73</v>
      </c>
      <c r="U1551" s="2" t="s">
        <v>74</v>
      </c>
      <c r="V1551">
        <v>0</v>
      </c>
      <c r="W1551" s="2" t="s">
        <v>97</v>
      </c>
      <c r="X1551">
        <v>112500</v>
      </c>
      <c r="Y1551">
        <v>112500</v>
      </c>
      <c r="AD1551">
        <v>37500</v>
      </c>
      <c r="AF1551">
        <v>0</v>
      </c>
      <c r="AI1551">
        <v>19589.03</v>
      </c>
      <c r="AL1551" s="5">
        <v>169589.03</v>
      </c>
      <c r="AM1551">
        <v>0</v>
      </c>
      <c r="AN1551">
        <v>0</v>
      </c>
      <c r="AO1551">
        <v>112500</v>
      </c>
      <c r="AP1551">
        <v>112500</v>
      </c>
      <c r="AS1551">
        <v>37500</v>
      </c>
      <c r="AW1551">
        <v>19589.03</v>
      </c>
      <c r="AZ1551" s="5">
        <v>169589.03</v>
      </c>
      <c r="BA1551" s="5">
        <v>66636.39</v>
      </c>
      <c r="BB1551" s="5">
        <v>66636.39</v>
      </c>
      <c r="BC1551" s="5">
        <v>63629.13</v>
      </c>
      <c r="BD1551" s="5">
        <v>63629.13</v>
      </c>
      <c r="BE1551" s="5">
        <v>0</v>
      </c>
      <c r="BF1551" s="5">
        <v>63629.13</v>
      </c>
      <c r="BG1551">
        <v>20170718</v>
      </c>
      <c r="BH1551" s="9" t="str">
        <f t="shared" si="72"/>
        <v>2017</v>
      </c>
      <c r="BI1551" t="str">
        <f>MID(Merge1[[#This Row],[OC_DATA_INIZIO_PROGETTO]],5,2)</f>
        <v>07</v>
      </c>
      <c r="BJ1551">
        <v>20201231</v>
      </c>
      <c r="BK1551" t="str">
        <f t="shared" si="73"/>
        <v>2020</v>
      </c>
      <c r="BL1551" t="str">
        <f>MID(Merge1[[#This Row],[OC_DATA_FINE_PROGETTO_PREVISTA]],5,2)</f>
        <v>12</v>
      </c>
      <c r="BM1551" s="8">
        <f>(Merge1[[#This Row],[Colonna2]]-Merge1[[#This Row],[Colonna1]])*12+Merge1[[#This Row],[Colonna22]]-Merge1[[#This Row],[Colonna12]]</f>
        <v>41</v>
      </c>
      <c r="BN1551">
        <v>20200310</v>
      </c>
      <c r="BO1551" t="str">
        <f t="shared" si="74"/>
        <v>2020</v>
      </c>
      <c r="BP1551" s="2" t="s">
        <v>76</v>
      </c>
      <c r="BQ1551" s="2" t="s">
        <v>76</v>
      </c>
      <c r="BR1551" s="2" t="s">
        <v>440</v>
      </c>
      <c r="BS1551" s="2" t="s">
        <v>78</v>
      </c>
      <c r="BT1551" s="2" t="s">
        <v>79</v>
      </c>
    </row>
    <row r="1552" spans="1:72" x14ac:dyDescent="0.35">
      <c r="A1552" s="2" t="s">
        <v>4729</v>
      </c>
      <c r="B1552" s="2" t="s">
        <v>4730</v>
      </c>
      <c r="C1552" s="2" t="s">
        <v>4731</v>
      </c>
      <c r="D1552" s="2" t="s">
        <v>4732</v>
      </c>
      <c r="E1552" s="2" t="s">
        <v>4733</v>
      </c>
      <c r="F1552">
        <v>3</v>
      </c>
      <c r="G1552" s="2" t="s">
        <v>102</v>
      </c>
      <c r="H1552">
        <v>7</v>
      </c>
      <c r="I1552" s="2" t="s">
        <v>770</v>
      </c>
      <c r="J1552">
        <v>15</v>
      </c>
      <c r="K1552" s="2" t="s">
        <v>3707</v>
      </c>
      <c r="L1552">
        <v>7</v>
      </c>
      <c r="M1552" s="2" t="s">
        <v>1213</v>
      </c>
      <c r="N1552">
        <v>18</v>
      </c>
      <c r="O1552" s="2" t="s">
        <v>1214</v>
      </c>
      <c r="P1552">
        <v>999</v>
      </c>
      <c r="Q1552" s="2" t="s">
        <v>1215</v>
      </c>
      <c r="R1552" t="s">
        <v>67</v>
      </c>
      <c r="S1552" t="s">
        <v>67</v>
      </c>
      <c r="T1552" s="2" t="s">
        <v>504</v>
      </c>
      <c r="U1552" s="2" t="s">
        <v>505</v>
      </c>
      <c r="V1552">
        <v>606</v>
      </c>
      <c r="W1552" s="2" t="s">
        <v>2389</v>
      </c>
      <c r="X1552">
        <v>33303.93</v>
      </c>
      <c r="Y1552">
        <v>33303.93</v>
      </c>
      <c r="AD1552">
        <v>23312.75</v>
      </c>
      <c r="AF1552">
        <v>0</v>
      </c>
      <c r="AG1552">
        <v>9991.19</v>
      </c>
      <c r="AK1552">
        <v>66608</v>
      </c>
      <c r="AL1552" s="5">
        <v>66607.87</v>
      </c>
      <c r="AM1552">
        <v>0</v>
      </c>
      <c r="AN1552">
        <v>0</v>
      </c>
      <c r="AO1552">
        <v>33303.93</v>
      </c>
      <c r="AP1552">
        <v>33303.93</v>
      </c>
      <c r="AS1552">
        <v>23312.75</v>
      </c>
      <c r="AU1552">
        <v>9991.19</v>
      </c>
      <c r="AY1552">
        <v>66608</v>
      </c>
      <c r="AZ1552" s="5">
        <v>66607.87</v>
      </c>
      <c r="BA1552" s="5">
        <v>66607.87</v>
      </c>
      <c r="BB1552" s="5">
        <v>66607.87</v>
      </c>
      <c r="BC1552" s="5">
        <v>66607.87</v>
      </c>
      <c r="BD1552" s="5">
        <v>66607.87</v>
      </c>
      <c r="BE1552" s="5">
        <v>0</v>
      </c>
      <c r="BF1552" s="5">
        <v>133215.74</v>
      </c>
      <c r="BG1552">
        <v>20170411</v>
      </c>
      <c r="BH1552" s="9" t="str">
        <f t="shared" si="72"/>
        <v>2017</v>
      </c>
      <c r="BI1552" t="str">
        <f>MID(Merge1[[#This Row],[OC_DATA_INIZIO_PROGETTO]],5,2)</f>
        <v>04</v>
      </c>
      <c r="BJ1552">
        <v>20181231</v>
      </c>
      <c r="BK1552" t="str">
        <f t="shared" si="73"/>
        <v>2018</v>
      </c>
      <c r="BL1552" t="str">
        <f>MID(Merge1[[#This Row],[OC_DATA_FINE_PROGETTO_PREVISTA]],5,2)</f>
        <v>12</v>
      </c>
      <c r="BM1552" s="8">
        <f>(Merge1[[#This Row],[Colonna2]]-Merge1[[#This Row],[Colonna1]])*12+Merge1[[#This Row],[Colonna22]]-Merge1[[#This Row],[Colonna12]]</f>
        <v>20</v>
      </c>
      <c r="BN1552">
        <v>20191118</v>
      </c>
      <c r="BO1552" t="str">
        <f t="shared" si="74"/>
        <v>2019</v>
      </c>
      <c r="BP1552" s="2" t="s">
        <v>116</v>
      </c>
      <c r="BQ1552" s="2" t="s">
        <v>763</v>
      </c>
      <c r="BR1552" s="2" t="s">
        <v>440</v>
      </c>
      <c r="BS1552" s="2" t="s">
        <v>773</v>
      </c>
      <c r="BT1552" s="2" t="s">
        <v>774</v>
      </c>
    </row>
    <row r="1553" spans="1:72" x14ac:dyDescent="0.35">
      <c r="A1553" s="2" t="s">
        <v>13727</v>
      </c>
      <c r="B1553" s="2" t="s">
        <v>13728</v>
      </c>
      <c r="C1553" s="2" t="s">
        <v>13729</v>
      </c>
      <c r="D1553" s="2" t="s">
        <v>13730</v>
      </c>
      <c r="E1553" s="2" t="s">
        <v>13731</v>
      </c>
      <c r="F1553">
        <v>1</v>
      </c>
      <c r="G1553" s="2" t="s">
        <v>151</v>
      </c>
      <c r="H1553">
        <v>7</v>
      </c>
      <c r="I1553" s="2" t="s">
        <v>770</v>
      </c>
      <c r="J1553">
        <v>99</v>
      </c>
      <c r="K1553" s="2" t="s">
        <v>81</v>
      </c>
      <c r="L1553">
        <v>8</v>
      </c>
      <c r="M1553" s="2" t="s">
        <v>112</v>
      </c>
      <c r="N1553">
        <v>62</v>
      </c>
      <c r="O1553" s="2" t="s">
        <v>2450</v>
      </c>
      <c r="P1553">
        <v>999</v>
      </c>
      <c r="Q1553" s="2" t="s">
        <v>3522</v>
      </c>
      <c r="R1553" t="s">
        <v>67</v>
      </c>
      <c r="S1553" t="s">
        <v>67</v>
      </c>
      <c r="T1553" s="2" t="s">
        <v>1986</v>
      </c>
      <c r="U1553" s="2" t="s">
        <v>1987</v>
      </c>
      <c r="V1553">
        <v>924</v>
      </c>
      <c r="W1553" s="2" t="s">
        <v>634</v>
      </c>
      <c r="X1553">
        <v>33195.08</v>
      </c>
      <c r="Y1553">
        <v>33195.08</v>
      </c>
      <c r="AD1553">
        <v>23236.560000000001</v>
      </c>
      <c r="AF1553">
        <v>0</v>
      </c>
      <c r="AG1553">
        <v>9958.52</v>
      </c>
      <c r="AK1553">
        <v>31450</v>
      </c>
      <c r="AL1553" s="5">
        <v>66390.16</v>
      </c>
      <c r="AM1553">
        <v>0</v>
      </c>
      <c r="AN1553">
        <v>0</v>
      </c>
      <c r="AO1553">
        <v>33195.08</v>
      </c>
      <c r="AP1553">
        <v>33195.08</v>
      </c>
      <c r="AS1553">
        <v>23236.560000000001</v>
      </c>
      <c r="AU1553">
        <v>9958.52</v>
      </c>
      <c r="AY1553">
        <v>31450</v>
      </c>
      <c r="AZ1553" s="5">
        <v>66390.16</v>
      </c>
      <c r="BA1553" s="5">
        <v>66390.16</v>
      </c>
      <c r="BB1553" s="5">
        <v>66390.16</v>
      </c>
      <c r="BC1553" s="5">
        <v>66390.16</v>
      </c>
      <c r="BD1553" s="5">
        <v>66390.16</v>
      </c>
      <c r="BE1553" s="5">
        <v>0</v>
      </c>
      <c r="BF1553" s="5">
        <v>97840</v>
      </c>
      <c r="BG1553">
        <v>20190521</v>
      </c>
      <c r="BH1553" s="9" t="str">
        <f t="shared" si="72"/>
        <v>2019</v>
      </c>
      <c r="BI1553" t="str">
        <f>MID(Merge1[[#This Row],[OC_DATA_INIZIO_PROGETTO]],5,2)</f>
        <v>05</v>
      </c>
      <c r="BJ1553">
        <v>20200703</v>
      </c>
      <c r="BK1553" t="str">
        <f t="shared" si="73"/>
        <v>2020</v>
      </c>
      <c r="BL1553" t="str">
        <f>MID(Merge1[[#This Row],[OC_DATA_FINE_PROGETTO_PREVISTA]],5,2)</f>
        <v>07</v>
      </c>
      <c r="BM1553" s="8">
        <f>(Merge1[[#This Row],[Colonna2]]-Merge1[[#This Row],[Colonna1]])*12+Merge1[[#This Row],[Colonna22]]-Merge1[[#This Row],[Colonna12]]</f>
        <v>14</v>
      </c>
      <c r="BN1553">
        <v>20200417</v>
      </c>
      <c r="BO1553" t="str">
        <f t="shared" si="74"/>
        <v>2020</v>
      </c>
      <c r="BP1553" s="2" t="s">
        <v>116</v>
      </c>
      <c r="BQ1553" s="2" t="s">
        <v>763</v>
      </c>
      <c r="BR1553" s="2" t="s">
        <v>440</v>
      </c>
      <c r="BS1553" s="2" t="s">
        <v>773</v>
      </c>
      <c r="BT1553" s="2" t="s">
        <v>774</v>
      </c>
    </row>
    <row r="1554" spans="1:72" x14ac:dyDescent="0.35">
      <c r="A1554" s="2" t="s">
        <v>3388</v>
      </c>
      <c r="B1554" s="2" t="s">
        <v>3389</v>
      </c>
      <c r="C1554" s="2" t="s">
        <v>3390</v>
      </c>
      <c r="D1554" s="2" t="s">
        <v>3391</v>
      </c>
      <c r="E1554" s="2" t="s">
        <v>3392</v>
      </c>
      <c r="F1554">
        <v>1</v>
      </c>
      <c r="G1554" s="2" t="s">
        <v>151</v>
      </c>
      <c r="H1554">
        <v>7</v>
      </c>
      <c r="I1554" s="2" t="s">
        <v>770</v>
      </c>
      <c r="J1554">
        <v>20</v>
      </c>
      <c r="K1554" s="2" t="s">
        <v>3054</v>
      </c>
      <c r="L1554">
        <v>8</v>
      </c>
      <c r="M1554" s="2" t="s">
        <v>112</v>
      </c>
      <c r="N1554">
        <v>62</v>
      </c>
      <c r="O1554" s="2" t="s">
        <v>2450</v>
      </c>
      <c r="P1554">
        <v>634</v>
      </c>
      <c r="Q1554" s="2" t="s">
        <v>2770</v>
      </c>
      <c r="R1554" t="s">
        <v>67</v>
      </c>
      <c r="S1554" t="s">
        <v>67</v>
      </c>
      <c r="T1554" s="2" t="s">
        <v>1331</v>
      </c>
      <c r="U1554" s="2" t="s">
        <v>1332</v>
      </c>
      <c r="V1554">
        <v>609</v>
      </c>
      <c r="W1554" s="2" t="s">
        <v>2413</v>
      </c>
      <c r="X1554">
        <v>33184.82</v>
      </c>
      <c r="Y1554">
        <v>33184.82</v>
      </c>
      <c r="AD1554">
        <v>23229.37</v>
      </c>
      <c r="AF1554">
        <v>0</v>
      </c>
      <c r="AG1554">
        <v>9955.44</v>
      </c>
      <c r="AK1554">
        <v>28390</v>
      </c>
      <c r="AL1554" s="5">
        <v>66369.63</v>
      </c>
      <c r="AM1554">
        <v>0</v>
      </c>
      <c r="AN1554">
        <v>0</v>
      </c>
      <c r="AO1554">
        <v>33184.82</v>
      </c>
      <c r="AP1554">
        <v>33184.82</v>
      </c>
      <c r="AS1554">
        <v>23229.37</v>
      </c>
      <c r="AU1554">
        <v>9955.44</v>
      </c>
      <c r="AY1554">
        <v>28390</v>
      </c>
      <c r="AZ1554" s="5">
        <v>66369.63</v>
      </c>
      <c r="BA1554" s="5">
        <v>66369.63</v>
      </c>
      <c r="BB1554" s="5">
        <v>66369.63</v>
      </c>
      <c r="BC1554" s="5">
        <v>66369.63</v>
      </c>
      <c r="BD1554" s="5">
        <v>66369.63</v>
      </c>
      <c r="BE1554" s="5">
        <v>0</v>
      </c>
      <c r="BF1554" s="5">
        <v>94759.97</v>
      </c>
      <c r="BG1554">
        <v>20160722</v>
      </c>
      <c r="BH1554" s="9" t="str">
        <f t="shared" si="72"/>
        <v>2016</v>
      </c>
      <c r="BI1554" t="str">
        <f>MID(Merge1[[#This Row],[OC_DATA_INIZIO_PROGETTO]],5,2)</f>
        <v>07</v>
      </c>
      <c r="BJ1554">
        <v>20180228</v>
      </c>
      <c r="BK1554" t="str">
        <f t="shared" si="73"/>
        <v>2018</v>
      </c>
      <c r="BL1554" t="str">
        <f>MID(Merge1[[#This Row],[OC_DATA_FINE_PROGETTO_PREVISTA]],5,2)</f>
        <v>02</v>
      </c>
      <c r="BM1554" s="8">
        <f>(Merge1[[#This Row],[Colonna2]]-Merge1[[#This Row],[Colonna1]])*12+Merge1[[#This Row],[Colonna22]]-Merge1[[#This Row],[Colonna12]]</f>
        <v>19</v>
      </c>
      <c r="BN1554">
        <v>20180228</v>
      </c>
      <c r="BO1554" t="str">
        <f t="shared" si="74"/>
        <v>2018</v>
      </c>
      <c r="BP1554" s="2" t="s">
        <v>116</v>
      </c>
      <c r="BQ1554" s="2" t="s">
        <v>763</v>
      </c>
      <c r="BR1554" s="2" t="s">
        <v>440</v>
      </c>
      <c r="BS1554" s="2" t="s">
        <v>773</v>
      </c>
      <c r="BT1554" s="2" t="s">
        <v>774</v>
      </c>
    </row>
    <row r="1555" spans="1:72" x14ac:dyDescent="0.35">
      <c r="A1555" s="2" t="s">
        <v>19839</v>
      </c>
      <c r="B1555" s="2" t="s">
        <v>19840</v>
      </c>
      <c r="C1555" s="2" t="s">
        <v>19841</v>
      </c>
      <c r="D1555" s="2" t="s">
        <v>19842</v>
      </c>
      <c r="E1555" s="2" t="s">
        <v>19843</v>
      </c>
      <c r="F1555">
        <v>1</v>
      </c>
      <c r="G1555" s="2" t="s">
        <v>151</v>
      </c>
      <c r="H1555">
        <v>7</v>
      </c>
      <c r="I1555" s="2" t="s">
        <v>770</v>
      </c>
      <c r="J1555">
        <v>15</v>
      </c>
      <c r="K1555" s="2" t="s">
        <v>3707</v>
      </c>
      <c r="L1555">
        <v>6</v>
      </c>
      <c r="M1555" s="2" t="s">
        <v>1983</v>
      </c>
      <c r="N1555">
        <v>39</v>
      </c>
      <c r="O1555" s="2" t="s">
        <v>2384</v>
      </c>
      <c r="P1555">
        <v>150</v>
      </c>
      <c r="Q1555" s="2" t="s">
        <v>2385</v>
      </c>
      <c r="R1555" t="s">
        <v>67</v>
      </c>
      <c r="S1555" t="s">
        <v>67</v>
      </c>
      <c r="T1555" s="2" t="s">
        <v>504</v>
      </c>
      <c r="U1555" s="2" t="s">
        <v>505</v>
      </c>
      <c r="V1555">
        <v>1819</v>
      </c>
      <c r="W1555" s="2" t="s">
        <v>19734</v>
      </c>
      <c r="X1555">
        <v>49741.59</v>
      </c>
      <c r="Y1555">
        <v>49741.59</v>
      </c>
      <c r="AD1555">
        <v>16580.53</v>
      </c>
      <c r="AF1555">
        <v>0</v>
      </c>
      <c r="AK1555">
        <v>44215</v>
      </c>
      <c r="AL1555" s="5">
        <v>66322.12</v>
      </c>
      <c r="AM1555">
        <v>0</v>
      </c>
      <c r="AN1555">
        <v>0</v>
      </c>
      <c r="AO1555">
        <v>49741.59</v>
      </c>
      <c r="AP1555">
        <v>49741.59</v>
      </c>
      <c r="AS1555">
        <v>16580.53</v>
      </c>
      <c r="AY1555">
        <v>44215</v>
      </c>
      <c r="AZ1555" s="5">
        <v>66322.12</v>
      </c>
      <c r="BA1555" s="5">
        <v>66322.12</v>
      </c>
      <c r="BB1555" s="5">
        <v>66322.12</v>
      </c>
      <c r="BC1555" s="5">
        <v>52086.39</v>
      </c>
      <c r="BD1555" s="5">
        <v>52086.39</v>
      </c>
      <c r="BE1555" s="5">
        <v>0</v>
      </c>
      <c r="BF1555" s="5">
        <v>86810.65</v>
      </c>
      <c r="BG1555">
        <v>20171009</v>
      </c>
      <c r="BH1555" s="9" t="str">
        <f t="shared" si="72"/>
        <v>2017</v>
      </c>
      <c r="BI1555" t="str">
        <f>MID(Merge1[[#This Row],[OC_DATA_INIZIO_PROGETTO]],5,2)</f>
        <v>10</v>
      </c>
      <c r="BJ1555">
        <v>20201231</v>
      </c>
      <c r="BK1555" t="str">
        <f t="shared" si="73"/>
        <v>2020</v>
      </c>
      <c r="BL1555" t="str">
        <f>MID(Merge1[[#This Row],[OC_DATA_FINE_PROGETTO_PREVISTA]],5,2)</f>
        <v>12</v>
      </c>
      <c r="BM1555" s="8">
        <f>(Merge1[[#This Row],[Colonna2]]-Merge1[[#This Row],[Colonna1]])*12+Merge1[[#This Row],[Colonna22]]-Merge1[[#This Row],[Colonna12]]</f>
        <v>38</v>
      </c>
      <c r="BN1555">
        <v>20181207</v>
      </c>
      <c r="BO1555" t="str">
        <f t="shared" si="74"/>
        <v>2018</v>
      </c>
      <c r="BP1555" s="2" t="s">
        <v>76</v>
      </c>
      <c r="BQ1555" s="2" t="s">
        <v>76</v>
      </c>
      <c r="BR1555" s="2" t="s">
        <v>440</v>
      </c>
      <c r="BS1555" s="2" t="s">
        <v>773</v>
      </c>
      <c r="BT1555" s="2" t="s">
        <v>774</v>
      </c>
    </row>
    <row r="1556" spans="1:72" x14ac:dyDescent="0.35">
      <c r="A1556" s="2" t="s">
        <v>29272</v>
      </c>
      <c r="B1556" s="2" t="s">
        <v>29273</v>
      </c>
      <c r="C1556" s="2" t="s">
        <v>29274</v>
      </c>
      <c r="D1556" s="2" t="s">
        <v>29275</v>
      </c>
      <c r="E1556" s="2" t="s">
        <v>29276</v>
      </c>
      <c r="F1556">
        <v>3</v>
      </c>
      <c r="G1556" s="2" t="s">
        <v>102</v>
      </c>
      <c r="H1556">
        <v>6</v>
      </c>
      <c r="I1556" s="2" t="s">
        <v>94</v>
      </c>
      <c r="J1556">
        <v>99</v>
      </c>
      <c r="K1556" s="2" t="s">
        <v>81</v>
      </c>
      <c r="L1556">
        <v>9</v>
      </c>
      <c r="M1556" s="2" t="s">
        <v>98</v>
      </c>
      <c r="N1556">
        <v>22</v>
      </c>
      <c r="O1556" s="2" t="s">
        <v>252</v>
      </c>
      <c r="P1556">
        <v>222</v>
      </c>
      <c r="Q1556" s="2" t="s">
        <v>9677</v>
      </c>
      <c r="R1556" t="s">
        <v>67</v>
      </c>
      <c r="S1556" t="s">
        <v>67</v>
      </c>
      <c r="T1556" s="2" t="s">
        <v>1331</v>
      </c>
      <c r="U1556" s="2" t="s">
        <v>1332</v>
      </c>
      <c r="V1556">
        <v>2012</v>
      </c>
      <c r="W1556" s="2" t="s">
        <v>19026</v>
      </c>
      <c r="X1556">
        <v>33149.5</v>
      </c>
      <c r="Y1556">
        <v>33149.5</v>
      </c>
      <c r="AD1556">
        <v>23204.65</v>
      </c>
      <c r="AF1556">
        <v>0</v>
      </c>
      <c r="AG1556">
        <v>9944.85</v>
      </c>
      <c r="AK1556">
        <v>17631</v>
      </c>
      <c r="AL1556" s="5">
        <v>66299</v>
      </c>
      <c r="AM1556">
        <v>0</v>
      </c>
      <c r="AN1556">
        <v>0</v>
      </c>
      <c r="AO1556">
        <v>33149.5</v>
      </c>
      <c r="AP1556">
        <v>33149.5</v>
      </c>
      <c r="AS1556">
        <v>23204.65</v>
      </c>
      <c r="AU1556">
        <v>9944.85</v>
      </c>
      <c r="AY1556">
        <v>17631</v>
      </c>
      <c r="AZ1556" s="5">
        <v>66299</v>
      </c>
      <c r="BA1556" s="5">
        <v>66299</v>
      </c>
      <c r="BB1556" s="5">
        <v>66299</v>
      </c>
      <c r="BC1556" s="5">
        <v>26519.599999999999</v>
      </c>
      <c r="BD1556" s="5">
        <v>26519.599999999999</v>
      </c>
      <c r="BE1556" s="5">
        <v>0</v>
      </c>
      <c r="BF1556" s="5">
        <v>36217.96</v>
      </c>
      <c r="BG1556">
        <v>20180802</v>
      </c>
      <c r="BH1556" s="9" t="str">
        <f t="shared" si="72"/>
        <v>2018</v>
      </c>
      <c r="BI1556" t="str">
        <f>MID(Merge1[[#This Row],[OC_DATA_INIZIO_PROGETTO]],5,2)</f>
        <v>08</v>
      </c>
      <c r="BJ1556">
        <v>20210331</v>
      </c>
      <c r="BK1556" t="str">
        <f t="shared" si="73"/>
        <v>2021</v>
      </c>
      <c r="BL1556" t="str">
        <f>MID(Merge1[[#This Row],[OC_DATA_FINE_PROGETTO_PREVISTA]],5,2)</f>
        <v>03</v>
      </c>
      <c r="BM1556" s="8">
        <f>(Merge1[[#This Row],[Colonna2]]-Merge1[[#This Row],[Colonna1]])*12+Merge1[[#This Row],[Colonna22]]-Merge1[[#This Row],[Colonna12]]</f>
        <v>31</v>
      </c>
      <c r="BO1556" t="str">
        <f t="shared" si="74"/>
        <v/>
      </c>
      <c r="BP1556" s="2" t="s">
        <v>76</v>
      </c>
      <c r="BQ1556" s="2" t="s">
        <v>76</v>
      </c>
      <c r="BR1556" s="2" t="s">
        <v>77</v>
      </c>
      <c r="BS1556" s="2" t="s">
        <v>446</v>
      </c>
      <c r="BT1556" s="2" t="s">
        <v>447</v>
      </c>
    </row>
    <row r="1557" spans="1:72" x14ac:dyDescent="0.35">
      <c r="A1557" s="2" t="s">
        <v>25064</v>
      </c>
      <c r="B1557" s="2" t="s">
        <v>25065</v>
      </c>
      <c r="C1557" s="2" t="s">
        <v>25066</v>
      </c>
      <c r="D1557" s="2" t="s">
        <v>25067</v>
      </c>
      <c r="E1557" s="2" t="s">
        <v>25068</v>
      </c>
      <c r="F1557">
        <v>3</v>
      </c>
      <c r="G1557" s="2" t="s">
        <v>102</v>
      </c>
      <c r="H1557">
        <v>7</v>
      </c>
      <c r="I1557" s="2" t="s">
        <v>770</v>
      </c>
      <c r="J1557">
        <v>1</v>
      </c>
      <c r="K1557" s="2" t="s">
        <v>69</v>
      </c>
      <c r="L1557">
        <v>6</v>
      </c>
      <c r="M1557" s="2" t="s">
        <v>1983</v>
      </c>
      <c r="N1557">
        <v>42</v>
      </c>
      <c r="O1557" s="2" t="s">
        <v>1984</v>
      </c>
      <c r="P1557">
        <v>170</v>
      </c>
      <c r="Q1557" s="2" t="s">
        <v>1985</v>
      </c>
      <c r="R1557" t="s">
        <v>67</v>
      </c>
      <c r="S1557" t="s">
        <v>67</v>
      </c>
      <c r="T1557" s="2" t="s">
        <v>504</v>
      </c>
      <c r="U1557" s="2" t="s">
        <v>505</v>
      </c>
      <c r="V1557">
        <v>1809</v>
      </c>
      <c r="W1557" s="2" t="s">
        <v>19147</v>
      </c>
      <c r="AE1557">
        <v>66295.98</v>
      </c>
      <c r="AF1557">
        <v>0</v>
      </c>
      <c r="AK1557">
        <v>54600</v>
      </c>
      <c r="AL1557" s="5">
        <v>66295.98</v>
      </c>
      <c r="AM1557">
        <v>0</v>
      </c>
      <c r="AN1557">
        <v>0</v>
      </c>
      <c r="AT1557">
        <v>66295.98</v>
      </c>
      <c r="AY1557">
        <v>54600</v>
      </c>
      <c r="AZ1557" s="5">
        <v>66295.98</v>
      </c>
      <c r="BA1557" s="5">
        <v>66295.98</v>
      </c>
      <c r="BB1557" s="5">
        <v>66295.98</v>
      </c>
      <c r="BC1557" s="5">
        <v>62520.23</v>
      </c>
      <c r="BD1557" s="5">
        <v>62520.23</v>
      </c>
      <c r="BE1557" s="5">
        <v>0</v>
      </c>
      <c r="BF1557" s="5">
        <v>62520.23</v>
      </c>
      <c r="BG1557">
        <v>20180306</v>
      </c>
      <c r="BH1557" s="9" t="str">
        <f t="shared" si="72"/>
        <v>2018</v>
      </c>
      <c r="BI1557" t="str">
        <f>MID(Merge1[[#This Row],[OC_DATA_INIZIO_PROGETTO]],5,2)</f>
        <v>03</v>
      </c>
      <c r="BJ1557">
        <v>20270114</v>
      </c>
      <c r="BK1557" t="str">
        <f t="shared" si="73"/>
        <v>2027</v>
      </c>
      <c r="BL1557" t="str">
        <f>MID(Merge1[[#This Row],[OC_DATA_FINE_PROGETTO_PREVISTA]],5,2)</f>
        <v>01</v>
      </c>
      <c r="BM1557" s="8">
        <f>(Merge1[[#This Row],[Colonna2]]-Merge1[[#This Row],[Colonna1]])*12+Merge1[[#This Row],[Colonna22]]-Merge1[[#This Row],[Colonna12]]</f>
        <v>106</v>
      </c>
      <c r="BN1557">
        <v>20201008</v>
      </c>
      <c r="BO1557" t="str">
        <f t="shared" si="74"/>
        <v>2020</v>
      </c>
      <c r="BP1557" s="2" t="s">
        <v>76</v>
      </c>
      <c r="BQ1557" s="2" t="s">
        <v>76</v>
      </c>
      <c r="BR1557" s="2" t="s">
        <v>440</v>
      </c>
      <c r="BS1557" s="2" t="s">
        <v>773</v>
      </c>
      <c r="BT1557" s="2" t="s">
        <v>774</v>
      </c>
    </row>
    <row r="1558" spans="1:72" x14ac:dyDescent="0.35">
      <c r="A1558" s="2" t="s">
        <v>12474</v>
      </c>
      <c r="B1558" s="2" t="s">
        <v>12475</v>
      </c>
      <c r="C1558" s="2" t="s">
        <v>12476</v>
      </c>
      <c r="D1558" s="2" t="s">
        <v>12477</v>
      </c>
      <c r="E1558" s="2" t="s">
        <v>12478</v>
      </c>
      <c r="F1558">
        <v>1</v>
      </c>
      <c r="G1558" s="2" t="s">
        <v>151</v>
      </c>
      <c r="H1558">
        <v>7</v>
      </c>
      <c r="I1558" s="2" t="s">
        <v>770</v>
      </c>
      <c r="J1558">
        <v>99</v>
      </c>
      <c r="K1558" s="2" t="s">
        <v>81</v>
      </c>
      <c r="L1558">
        <v>8</v>
      </c>
      <c r="M1558" s="2" t="s">
        <v>112</v>
      </c>
      <c r="N1558">
        <v>62</v>
      </c>
      <c r="O1558" s="2" t="s">
        <v>2450</v>
      </c>
      <c r="P1558">
        <v>999</v>
      </c>
      <c r="Q1558" s="2" t="s">
        <v>3522</v>
      </c>
      <c r="R1558" t="s">
        <v>67</v>
      </c>
      <c r="S1558" t="s">
        <v>67</v>
      </c>
      <c r="T1558" s="2" t="s">
        <v>1986</v>
      </c>
      <c r="U1558" s="2" t="s">
        <v>1987</v>
      </c>
      <c r="V1558">
        <v>930</v>
      </c>
      <c r="W1558" s="2" t="s">
        <v>6671</v>
      </c>
      <c r="X1558">
        <v>33120</v>
      </c>
      <c r="Y1558">
        <v>33120</v>
      </c>
      <c r="AD1558">
        <v>23184</v>
      </c>
      <c r="AF1558">
        <v>0</v>
      </c>
      <c r="AG1558">
        <v>9936</v>
      </c>
      <c r="AK1558">
        <v>70360</v>
      </c>
      <c r="AL1558" s="5">
        <v>66240</v>
      </c>
      <c r="AM1558">
        <v>0</v>
      </c>
      <c r="AN1558">
        <v>0</v>
      </c>
      <c r="AO1558">
        <v>33120</v>
      </c>
      <c r="AP1558">
        <v>33120</v>
      </c>
      <c r="AS1558">
        <v>23184</v>
      </c>
      <c r="AU1558">
        <v>9936</v>
      </c>
      <c r="AY1558">
        <v>70360</v>
      </c>
      <c r="AZ1558" s="5">
        <v>66240</v>
      </c>
      <c r="BA1558" s="5">
        <v>66240</v>
      </c>
      <c r="BB1558" s="5">
        <v>66240</v>
      </c>
      <c r="BF1558" s="5">
        <v>0</v>
      </c>
      <c r="BG1558">
        <v>20201204</v>
      </c>
      <c r="BH1558" s="9" t="str">
        <f t="shared" si="72"/>
        <v>2020</v>
      </c>
      <c r="BI1558" t="str">
        <f>MID(Merge1[[#This Row],[OC_DATA_INIZIO_PROGETTO]],5,2)</f>
        <v>12</v>
      </c>
      <c r="BJ1558">
        <v>20211231</v>
      </c>
      <c r="BK1558" t="str">
        <f t="shared" si="73"/>
        <v>2021</v>
      </c>
      <c r="BL1558" t="str">
        <f>MID(Merge1[[#This Row],[OC_DATA_FINE_PROGETTO_PREVISTA]],5,2)</f>
        <v>12</v>
      </c>
      <c r="BM1558" s="8">
        <f>(Merge1[[#This Row],[Colonna2]]-Merge1[[#This Row],[Colonna1]])*12+Merge1[[#This Row],[Colonna22]]-Merge1[[#This Row],[Colonna12]]</f>
        <v>12</v>
      </c>
      <c r="BN1558">
        <v>20211204</v>
      </c>
      <c r="BO1558" t="str">
        <f t="shared" si="74"/>
        <v>2021</v>
      </c>
      <c r="BP1558" s="2" t="s">
        <v>86</v>
      </c>
      <c r="BQ1558" s="2" t="s">
        <v>76</v>
      </c>
      <c r="BR1558" s="2" t="s">
        <v>77</v>
      </c>
      <c r="BS1558" s="2" t="s">
        <v>2387</v>
      </c>
      <c r="BT1558" s="2" t="s">
        <v>510</v>
      </c>
    </row>
    <row r="1559" spans="1:72" x14ac:dyDescent="0.35">
      <c r="A1559" s="2" t="s">
        <v>16611</v>
      </c>
      <c r="B1559" s="2" t="s">
        <v>16601</v>
      </c>
      <c r="C1559" s="2" t="s">
        <v>16602</v>
      </c>
      <c r="D1559" s="2" t="s">
        <v>16603</v>
      </c>
      <c r="E1559" s="2" t="s">
        <v>16612</v>
      </c>
      <c r="F1559">
        <v>1</v>
      </c>
      <c r="G1559" s="2" t="s">
        <v>151</v>
      </c>
      <c r="H1559">
        <v>7</v>
      </c>
      <c r="I1559" s="2" t="s">
        <v>770</v>
      </c>
      <c r="J1559">
        <v>99</v>
      </c>
      <c r="K1559" s="2" t="s">
        <v>81</v>
      </c>
      <c r="L1559">
        <v>8</v>
      </c>
      <c r="M1559" s="2" t="s">
        <v>112</v>
      </c>
      <c r="N1559">
        <v>62</v>
      </c>
      <c r="O1559" s="2" t="s">
        <v>2450</v>
      </c>
      <c r="P1559">
        <v>999</v>
      </c>
      <c r="Q1559" s="2" t="s">
        <v>3522</v>
      </c>
      <c r="R1559" t="s">
        <v>67</v>
      </c>
      <c r="S1559" t="s">
        <v>67</v>
      </c>
      <c r="T1559" s="2" t="s">
        <v>1986</v>
      </c>
      <c r="U1559" s="2" t="s">
        <v>1987</v>
      </c>
      <c r="V1559">
        <v>908</v>
      </c>
      <c r="W1559" s="2" t="s">
        <v>6670</v>
      </c>
      <c r="X1559">
        <v>33110.629999999997</v>
      </c>
      <c r="Y1559">
        <v>33110.629999999997</v>
      </c>
      <c r="AD1559">
        <v>23177.439999999999</v>
      </c>
      <c r="AF1559">
        <v>0</v>
      </c>
      <c r="AG1559">
        <v>9933.18</v>
      </c>
      <c r="AK1559">
        <v>84960</v>
      </c>
      <c r="AL1559" s="5">
        <v>66221.25</v>
      </c>
      <c r="AM1559">
        <v>0</v>
      </c>
      <c r="AN1559">
        <v>0</v>
      </c>
      <c r="AO1559">
        <v>33110.629999999997</v>
      </c>
      <c r="AP1559">
        <v>33110.629999999997</v>
      </c>
      <c r="AS1559">
        <v>23177.439999999999</v>
      </c>
      <c r="AU1559">
        <v>9933.18</v>
      </c>
      <c r="AY1559">
        <v>84960</v>
      </c>
      <c r="AZ1559" s="5">
        <v>66221.25</v>
      </c>
      <c r="BA1559" s="5">
        <v>66221.25</v>
      </c>
      <c r="BB1559" s="5">
        <v>66221.25</v>
      </c>
      <c r="BC1559" s="5">
        <v>52571.25</v>
      </c>
      <c r="BD1559" s="5">
        <v>52571.25</v>
      </c>
      <c r="BE1559" s="5">
        <v>0</v>
      </c>
      <c r="BF1559" s="5">
        <v>145709.70000000001</v>
      </c>
      <c r="BG1559">
        <v>20171001</v>
      </c>
      <c r="BH1559" s="9" t="str">
        <f t="shared" si="72"/>
        <v>2017</v>
      </c>
      <c r="BI1559" t="str">
        <f>MID(Merge1[[#This Row],[OC_DATA_INIZIO_PROGETTO]],5,2)</f>
        <v>10</v>
      </c>
      <c r="BJ1559">
        <v>20200314</v>
      </c>
      <c r="BK1559" t="str">
        <f t="shared" si="73"/>
        <v>2020</v>
      </c>
      <c r="BL1559" t="str">
        <f>MID(Merge1[[#This Row],[OC_DATA_FINE_PROGETTO_PREVISTA]],5,2)</f>
        <v>03</v>
      </c>
      <c r="BM1559" s="8">
        <f>(Merge1[[#This Row],[Colonna2]]-Merge1[[#This Row],[Colonna1]])*12+Merge1[[#This Row],[Colonna22]]-Merge1[[#This Row],[Colonna12]]</f>
        <v>29</v>
      </c>
      <c r="BN1559">
        <v>20200914</v>
      </c>
      <c r="BO1559" t="str">
        <f t="shared" si="74"/>
        <v>2020</v>
      </c>
      <c r="BP1559" s="2" t="s">
        <v>76</v>
      </c>
      <c r="BQ1559" s="2" t="s">
        <v>76</v>
      </c>
      <c r="BR1559" s="2" t="s">
        <v>440</v>
      </c>
      <c r="BS1559" s="2" t="s">
        <v>773</v>
      </c>
      <c r="BT1559" s="2" t="s">
        <v>774</v>
      </c>
    </row>
    <row r="1560" spans="1:72" x14ac:dyDescent="0.35">
      <c r="A1560" s="2" t="s">
        <v>3437</v>
      </c>
      <c r="B1560" s="2" t="s">
        <v>3438</v>
      </c>
      <c r="C1560" s="2" t="s">
        <v>3365</v>
      </c>
      <c r="D1560" s="2" t="s">
        <v>3439</v>
      </c>
      <c r="E1560" s="2" t="s">
        <v>3440</v>
      </c>
      <c r="F1560">
        <v>1</v>
      </c>
      <c r="G1560" s="2" t="s">
        <v>151</v>
      </c>
      <c r="H1560">
        <v>7</v>
      </c>
      <c r="I1560" s="2" t="s">
        <v>770</v>
      </c>
      <c r="J1560">
        <v>20</v>
      </c>
      <c r="K1560" s="2" t="s">
        <v>3054</v>
      </c>
      <c r="L1560">
        <v>8</v>
      </c>
      <c r="M1560" s="2" t="s">
        <v>112</v>
      </c>
      <c r="N1560">
        <v>62</v>
      </c>
      <c r="O1560" s="2" t="s">
        <v>2450</v>
      </c>
      <c r="P1560">
        <v>634</v>
      </c>
      <c r="Q1560" s="2" t="s">
        <v>2770</v>
      </c>
      <c r="R1560" t="s">
        <v>67</v>
      </c>
      <c r="S1560" t="s">
        <v>67</v>
      </c>
      <c r="T1560" s="2" t="s">
        <v>1331</v>
      </c>
      <c r="U1560" s="2" t="s">
        <v>1332</v>
      </c>
      <c r="V1560">
        <v>609</v>
      </c>
      <c r="W1560" s="2" t="s">
        <v>2413</v>
      </c>
      <c r="X1560">
        <v>33097.360000000001</v>
      </c>
      <c r="Y1560">
        <v>33097.360000000001</v>
      </c>
      <c r="AD1560">
        <v>23168.16</v>
      </c>
      <c r="AF1560">
        <v>0</v>
      </c>
      <c r="AG1560">
        <v>9929.2099999999991</v>
      </c>
      <c r="AK1560">
        <v>24934</v>
      </c>
      <c r="AL1560" s="5">
        <v>66194.73</v>
      </c>
      <c r="AM1560">
        <v>0</v>
      </c>
      <c r="AN1560">
        <v>0</v>
      </c>
      <c r="AO1560">
        <v>33097.360000000001</v>
      </c>
      <c r="AP1560">
        <v>33097.360000000001</v>
      </c>
      <c r="AS1560">
        <v>23168.16</v>
      </c>
      <c r="AU1560">
        <v>9929.2099999999991</v>
      </c>
      <c r="AY1560">
        <v>24934</v>
      </c>
      <c r="AZ1560" s="5">
        <v>66194.73</v>
      </c>
      <c r="BA1560" s="5">
        <v>66194.73</v>
      </c>
      <c r="BB1560" s="5">
        <v>66194.73</v>
      </c>
      <c r="BC1560" s="5">
        <v>66194.73</v>
      </c>
      <c r="BD1560" s="5">
        <v>66194.73</v>
      </c>
      <c r="BE1560" s="5">
        <v>0</v>
      </c>
      <c r="BF1560" s="5">
        <v>91128.81</v>
      </c>
      <c r="BG1560">
        <v>20160722</v>
      </c>
      <c r="BH1560" s="9" t="str">
        <f t="shared" si="72"/>
        <v>2016</v>
      </c>
      <c r="BI1560" t="str">
        <f>MID(Merge1[[#This Row],[OC_DATA_INIZIO_PROGETTO]],5,2)</f>
        <v>07</v>
      </c>
      <c r="BJ1560">
        <v>20180331</v>
      </c>
      <c r="BK1560" t="str">
        <f t="shared" si="73"/>
        <v>2018</v>
      </c>
      <c r="BL1560" t="str">
        <f>MID(Merge1[[#This Row],[OC_DATA_FINE_PROGETTO_PREVISTA]],5,2)</f>
        <v>03</v>
      </c>
      <c r="BM1560" s="8">
        <f>(Merge1[[#This Row],[Colonna2]]-Merge1[[#This Row],[Colonna1]])*12+Merge1[[#This Row],[Colonna22]]-Merge1[[#This Row],[Colonna12]]</f>
        <v>20</v>
      </c>
      <c r="BN1560">
        <v>20180615</v>
      </c>
      <c r="BO1560" t="str">
        <f t="shared" si="74"/>
        <v>2018</v>
      </c>
      <c r="BP1560" s="2" t="s">
        <v>116</v>
      </c>
      <c r="BQ1560" s="2" t="s">
        <v>763</v>
      </c>
      <c r="BR1560" s="2" t="s">
        <v>440</v>
      </c>
      <c r="BS1560" s="2" t="s">
        <v>773</v>
      </c>
      <c r="BT1560" s="2" t="s">
        <v>774</v>
      </c>
    </row>
    <row r="1561" spans="1:72" x14ac:dyDescent="0.35">
      <c r="A1561" s="2" t="s">
        <v>4194</v>
      </c>
      <c r="B1561" s="2" t="s">
        <v>4195</v>
      </c>
      <c r="C1561" s="2" t="s">
        <v>4196</v>
      </c>
      <c r="D1561" s="2" t="s">
        <v>4197</v>
      </c>
      <c r="E1561" s="2" t="s">
        <v>4198</v>
      </c>
      <c r="F1561">
        <v>3</v>
      </c>
      <c r="G1561" s="2" t="s">
        <v>102</v>
      </c>
      <c r="H1561">
        <v>7</v>
      </c>
      <c r="I1561" s="2" t="s">
        <v>770</v>
      </c>
      <c r="J1561">
        <v>15</v>
      </c>
      <c r="K1561" s="2" t="s">
        <v>3707</v>
      </c>
      <c r="L1561">
        <v>7</v>
      </c>
      <c r="M1561" s="2" t="s">
        <v>1213</v>
      </c>
      <c r="N1561">
        <v>18</v>
      </c>
      <c r="O1561" s="2" t="s">
        <v>1214</v>
      </c>
      <c r="P1561">
        <v>999</v>
      </c>
      <c r="Q1561" s="2" t="s">
        <v>1215</v>
      </c>
      <c r="R1561" t="s">
        <v>67</v>
      </c>
      <c r="S1561" t="s">
        <v>67</v>
      </c>
      <c r="T1561" s="2" t="s">
        <v>504</v>
      </c>
      <c r="U1561" s="2" t="s">
        <v>505</v>
      </c>
      <c r="V1561">
        <v>603</v>
      </c>
      <c r="W1561" s="2" t="s">
        <v>2396</v>
      </c>
      <c r="X1561">
        <v>33069.620000000003</v>
      </c>
      <c r="Y1561">
        <v>33069.620000000003</v>
      </c>
      <c r="AD1561">
        <v>23148.74</v>
      </c>
      <c r="AF1561">
        <v>0</v>
      </c>
      <c r="AG1561">
        <v>9920.89</v>
      </c>
      <c r="AK1561">
        <v>68726</v>
      </c>
      <c r="AL1561" s="5">
        <v>66139.25</v>
      </c>
      <c r="AM1561">
        <v>0</v>
      </c>
      <c r="AN1561">
        <v>0</v>
      </c>
      <c r="AO1561">
        <v>33069.620000000003</v>
      </c>
      <c r="AP1561">
        <v>33069.620000000003</v>
      </c>
      <c r="AS1561">
        <v>23148.74</v>
      </c>
      <c r="AU1561">
        <v>9920.89</v>
      </c>
      <c r="AY1561">
        <v>68726</v>
      </c>
      <c r="AZ1561" s="5">
        <v>66139.25</v>
      </c>
      <c r="BA1561" s="5">
        <v>66139.25</v>
      </c>
      <c r="BB1561" s="5">
        <v>66139.25</v>
      </c>
      <c r="BC1561" s="5">
        <v>66139.25</v>
      </c>
      <c r="BD1561" s="5">
        <v>66139.25</v>
      </c>
      <c r="BE1561" s="5">
        <v>0</v>
      </c>
      <c r="BF1561" s="5">
        <v>134865.71</v>
      </c>
      <c r="BG1561">
        <v>20160301</v>
      </c>
      <c r="BH1561" s="9" t="str">
        <f t="shared" si="72"/>
        <v>2016</v>
      </c>
      <c r="BI1561" t="str">
        <f>MID(Merge1[[#This Row],[OC_DATA_INIZIO_PROGETTO]],5,2)</f>
        <v>03</v>
      </c>
      <c r="BJ1561">
        <v>20181231</v>
      </c>
      <c r="BK1561" t="str">
        <f t="shared" si="73"/>
        <v>2018</v>
      </c>
      <c r="BL1561" t="str">
        <f>MID(Merge1[[#This Row],[OC_DATA_FINE_PROGETTO_PREVISTA]],5,2)</f>
        <v>12</v>
      </c>
      <c r="BM1561" s="8">
        <f>(Merge1[[#This Row],[Colonna2]]-Merge1[[#This Row],[Colonna1]])*12+Merge1[[#This Row],[Colonna22]]-Merge1[[#This Row],[Colonna12]]</f>
        <v>33</v>
      </c>
      <c r="BN1561">
        <v>20181102</v>
      </c>
      <c r="BO1561" t="str">
        <f t="shared" si="74"/>
        <v>2018</v>
      </c>
      <c r="BP1561" s="2" t="s">
        <v>116</v>
      </c>
      <c r="BQ1561" s="2" t="s">
        <v>763</v>
      </c>
      <c r="BR1561" s="2" t="s">
        <v>440</v>
      </c>
      <c r="BS1561" s="2" t="s">
        <v>773</v>
      </c>
      <c r="BT1561" s="2" t="s">
        <v>774</v>
      </c>
    </row>
    <row r="1562" spans="1:72" x14ac:dyDescent="0.35">
      <c r="A1562" s="2" t="s">
        <v>16841</v>
      </c>
      <c r="B1562" s="2" t="s">
        <v>16835</v>
      </c>
      <c r="C1562" s="2" t="s">
        <v>16836</v>
      </c>
      <c r="D1562" s="2" t="s">
        <v>16837</v>
      </c>
      <c r="E1562" s="2" t="s">
        <v>16842</v>
      </c>
      <c r="F1562">
        <v>1</v>
      </c>
      <c r="G1562" s="2" t="s">
        <v>151</v>
      </c>
      <c r="H1562">
        <v>7</v>
      </c>
      <c r="I1562" s="2" t="s">
        <v>770</v>
      </c>
      <c r="J1562">
        <v>99</v>
      </c>
      <c r="K1562" s="2" t="s">
        <v>81</v>
      </c>
      <c r="L1562">
        <v>8</v>
      </c>
      <c r="M1562" s="2" t="s">
        <v>112</v>
      </c>
      <c r="N1562">
        <v>62</v>
      </c>
      <c r="O1562" s="2" t="s">
        <v>2450</v>
      </c>
      <c r="P1562">
        <v>999</v>
      </c>
      <c r="Q1562" s="2" t="s">
        <v>3522</v>
      </c>
      <c r="R1562" t="s">
        <v>67</v>
      </c>
      <c r="S1562" t="s">
        <v>67</v>
      </c>
      <c r="T1562" s="2" t="s">
        <v>1986</v>
      </c>
      <c r="U1562" s="2" t="s">
        <v>1987</v>
      </c>
      <c r="V1562">
        <v>932</v>
      </c>
      <c r="W1562" s="2" t="s">
        <v>6667</v>
      </c>
      <c r="X1562">
        <v>32995.199999999997</v>
      </c>
      <c r="Y1562">
        <v>32995.199999999997</v>
      </c>
      <c r="AD1562">
        <v>23096.639999999999</v>
      </c>
      <c r="AF1562">
        <v>0</v>
      </c>
      <c r="AG1562">
        <v>9898.56</v>
      </c>
      <c r="AK1562">
        <v>69216</v>
      </c>
      <c r="AL1562" s="5">
        <v>65990.399999999994</v>
      </c>
      <c r="AM1562">
        <v>0</v>
      </c>
      <c r="AN1562">
        <v>0</v>
      </c>
      <c r="AO1562">
        <v>32995.199999999997</v>
      </c>
      <c r="AP1562">
        <v>32995.199999999997</v>
      </c>
      <c r="AS1562">
        <v>23096.639999999999</v>
      </c>
      <c r="AU1562">
        <v>9898.56</v>
      </c>
      <c r="AY1562">
        <v>69216</v>
      </c>
      <c r="AZ1562" s="5">
        <v>65990.399999999994</v>
      </c>
      <c r="BA1562" s="5">
        <v>65990.399999999994</v>
      </c>
      <c r="BB1562" s="5">
        <v>65990.399999999994</v>
      </c>
      <c r="BC1562" s="5">
        <v>65990.399999999994</v>
      </c>
      <c r="BD1562" s="5">
        <v>65990.399999999994</v>
      </c>
      <c r="BE1562" s="5">
        <v>0</v>
      </c>
      <c r="BF1562" s="5">
        <v>135206.54</v>
      </c>
      <c r="BG1562">
        <v>20180102</v>
      </c>
      <c r="BH1562" s="9" t="str">
        <f t="shared" si="72"/>
        <v>2018</v>
      </c>
      <c r="BI1562" t="str">
        <f>MID(Merge1[[#This Row],[OC_DATA_INIZIO_PROGETTO]],5,2)</f>
        <v>01</v>
      </c>
      <c r="BJ1562">
        <v>20190914</v>
      </c>
      <c r="BK1562" t="str">
        <f t="shared" si="73"/>
        <v>2019</v>
      </c>
      <c r="BL1562" t="str">
        <f>MID(Merge1[[#This Row],[OC_DATA_FINE_PROGETTO_PREVISTA]],5,2)</f>
        <v>09</v>
      </c>
      <c r="BM1562" s="8">
        <f>(Merge1[[#This Row],[Colonna2]]-Merge1[[#This Row],[Colonna1]])*12+Merge1[[#This Row],[Colonna22]]-Merge1[[#This Row],[Colonna12]]</f>
        <v>20</v>
      </c>
      <c r="BN1562">
        <v>20200203</v>
      </c>
      <c r="BO1562" t="str">
        <f t="shared" si="74"/>
        <v>2020</v>
      </c>
      <c r="BP1562" s="2" t="s">
        <v>116</v>
      </c>
      <c r="BQ1562" s="2" t="s">
        <v>763</v>
      </c>
      <c r="BR1562" s="2" t="s">
        <v>440</v>
      </c>
      <c r="BS1562" s="2" t="s">
        <v>773</v>
      </c>
      <c r="BT1562" s="2" t="s">
        <v>774</v>
      </c>
    </row>
    <row r="1563" spans="1:72" x14ac:dyDescent="0.35">
      <c r="A1563" s="2" t="s">
        <v>17944</v>
      </c>
      <c r="B1563" s="2" t="s">
        <v>17934</v>
      </c>
      <c r="C1563" s="2" t="s">
        <v>17945</v>
      </c>
      <c r="D1563" s="2" t="s">
        <v>17936</v>
      </c>
      <c r="E1563" s="2" t="s">
        <v>17946</v>
      </c>
      <c r="F1563">
        <v>1</v>
      </c>
      <c r="G1563" s="2" t="s">
        <v>151</v>
      </c>
      <c r="H1563">
        <v>7</v>
      </c>
      <c r="I1563" s="2" t="s">
        <v>770</v>
      </c>
      <c r="J1563">
        <v>99</v>
      </c>
      <c r="K1563" s="2" t="s">
        <v>81</v>
      </c>
      <c r="L1563">
        <v>8</v>
      </c>
      <c r="M1563" s="2" t="s">
        <v>112</v>
      </c>
      <c r="N1563">
        <v>62</v>
      </c>
      <c r="O1563" s="2" t="s">
        <v>2450</v>
      </c>
      <c r="P1563">
        <v>999</v>
      </c>
      <c r="Q1563" s="2" t="s">
        <v>3522</v>
      </c>
      <c r="R1563" t="s">
        <v>67</v>
      </c>
      <c r="S1563" t="s">
        <v>67</v>
      </c>
      <c r="T1563" s="2" t="s">
        <v>1986</v>
      </c>
      <c r="U1563" s="2" t="s">
        <v>1987</v>
      </c>
      <c r="V1563">
        <v>915</v>
      </c>
      <c r="W1563" s="2" t="s">
        <v>632</v>
      </c>
      <c r="X1563">
        <v>14871.35</v>
      </c>
      <c r="Y1563">
        <v>14871.35</v>
      </c>
      <c r="AD1563">
        <v>10409.950000000001</v>
      </c>
      <c r="AF1563">
        <v>0</v>
      </c>
      <c r="AG1563">
        <v>4461.3999999999996</v>
      </c>
      <c r="AI1563">
        <v>36352.19</v>
      </c>
      <c r="AL1563" s="5">
        <v>66094.89</v>
      </c>
      <c r="AM1563">
        <v>114.78</v>
      </c>
      <c r="AN1563">
        <v>114.78</v>
      </c>
      <c r="AO1563">
        <v>14840.69</v>
      </c>
      <c r="AP1563">
        <v>14871.35</v>
      </c>
      <c r="AS1563">
        <v>10409.950000000001</v>
      </c>
      <c r="AU1563">
        <v>4452.21</v>
      </c>
      <c r="AW1563">
        <v>36277.26</v>
      </c>
      <c r="AZ1563" s="5">
        <v>65980.11</v>
      </c>
      <c r="BA1563" s="5">
        <v>65958.649999999994</v>
      </c>
      <c r="BB1563" s="5">
        <v>65958.649999999994</v>
      </c>
      <c r="BC1563" s="5">
        <v>65958.649999999994</v>
      </c>
      <c r="BD1563" s="5">
        <v>65958.649999999994</v>
      </c>
      <c r="BE1563" s="5">
        <v>0</v>
      </c>
      <c r="BF1563" s="5">
        <v>65958.649999999994</v>
      </c>
      <c r="BG1563">
        <v>20170201</v>
      </c>
      <c r="BH1563" s="9" t="str">
        <f t="shared" si="72"/>
        <v>2017</v>
      </c>
      <c r="BI1563" t="str">
        <f>MID(Merge1[[#This Row],[OC_DATA_INIZIO_PROGETTO]],5,2)</f>
        <v>02</v>
      </c>
      <c r="BJ1563">
        <v>20210620</v>
      </c>
      <c r="BK1563" t="str">
        <f t="shared" si="73"/>
        <v>2021</v>
      </c>
      <c r="BL1563" t="str">
        <f>MID(Merge1[[#This Row],[OC_DATA_FINE_PROGETTO_PREVISTA]],5,2)</f>
        <v>06</v>
      </c>
      <c r="BM1563" s="8">
        <f>(Merge1[[#This Row],[Colonna2]]-Merge1[[#This Row],[Colonna1]])*12+Merge1[[#This Row],[Colonna22]]-Merge1[[#This Row],[Colonna12]]</f>
        <v>52</v>
      </c>
      <c r="BN1563">
        <v>20190809</v>
      </c>
      <c r="BO1563" t="str">
        <f t="shared" si="74"/>
        <v>2019</v>
      </c>
      <c r="BP1563" s="2" t="s">
        <v>116</v>
      </c>
      <c r="BQ1563" s="2" t="s">
        <v>763</v>
      </c>
      <c r="BR1563" s="2" t="s">
        <v>440</v>
      </c>
      <c r="BS1563" s="2" t="s">
        <v>773</v>
      </c>
      <c r="BT1563" s="2" t="s">
        <v>774</v>
      </c>
    </row>
    <row r="1564" spans="1:72" x14ac:dyDescent="0.35">
      <c r="A1564" s="2" t="s">
        <v>28813</v>
      </c>
      <c r="B1564" s="2" t="s">
        <v>28814</v>
      </c>
      <c r="C1564" s="2" t="s">
        <v>28815</v>
      </c>
      <c r="D1564" s="2" t="s">
        <v>27718</v>
      </c>
      <c r="E1564" s="2" t="s">
        <v>28816</v>
      </c>
      <c r="F1564">
        <v>4</v>
      </c>
      <c r="G1564" s="2" t="s">
        <v>174</v>
      </c>
      <c r="H1564">
        <v>3</v>
      </c>
      <c r="I1564" s="2" t="s">
        <v>68</v>
      </c>
      <c r="J1564">
        <v>9</v>
      </c>
      <c r="K1564" s="2" t="s">
        <v>4139</v>
      </c>
      <c r="L1564">
        <v>3</v>
      </c>
      <c r="M1564" s="2" t="s">
        <v>3884</v>
      </c>
      <c r="N1564">
        <v>6</v>
      </c>
      <c r="O1564" s="2" t="s">
        <v>3885</v>
      </c>
      <c r="P1564">
        <v>998</v>
      </c>
      <c r="Q1564" s="2" t="s">
        <v>4142</v>
      </c>
      <c r="R1564" t="s">
        <v>67</v>
      </c>
      <c r="S1564" t="s">
        <v>67</v>
      </c>
      <c r="T1564" s="2" t="s">
        <v>73</v>
      </c>
      <c r="U1564" s="2" t="s">
        <v>74</v>
      </c>
      <c r="V1564">
        <v>2038</v>
      </c>
      <c r="W1564" s="2" t="s">
        <v>19718</v>
      </c>
      <c r="X1564">
        <v>35964</v>
      </c>
      <c r="Y1564">
        <v>35964</v>
      </c>
      <c r="AD1564">
        <v>25174.799999999999</v>
      </c>
      <c r="AF1564">
        <v>0</v>
      </c>
      <c r="AG1564">
        <v>10789.2</v>
      </c>
      <c r="AL1564" s="5">
        <v>71928</v>
      </c>
      <c r="AM1564">
        <v>0</v>
      </c>
      <c r="AN1564">
        <v>0</v>
      </c>
      <c r="AO1564">
        <v>35964</v>
      </c>
      <c r="AP1564">
        <v>35964</v>
      </c>
      <c r="AS1564">
        <v>25174.799999999999</v>
      </c>
      <c r="AU1564">
        <v>10789.2</v>
      </c>
      <c r="AZ1564" s="5">
        <v>71928</v>
      </c>
      <c r="BA1564" s="5">
        <v>65952.649999999994</v>
      </c>
      <c r="BB1564" s="5">
        <v>65952.649999999994</v>
      </c>
      <c r="BC1564" s="5">
        <v>53619.54</v>
      </c>
      <c r="BD1564" s="5">
        <v>53619.54</v>
      </c>
      <c r="BE1564" s="5">
        <v>0</v>
      </c>
      <c r="BF1564" s="5">
        <v>53619.54</v>
      </c>
      <c r="BG1564">
        <v>20180925</v>
      </c>
      <c r="BH1564" s="9" t="str">
        <f t="shared" si="72"/>
        <v>2018</v>
      </c>
      <c r="BI1564" t="str">
        <f>MID(Merge1[[#This Row],[OC_DATA_INIZIO_PROGETTO]],5,2)</f>
        <v>09</v>
      </c>
      <c r="BJ1564">
        <v>20210129</v>
      </c>
      <c r="BK1564" t="str">
        <f t="shared" si="73"/>
        <v>2021</v>
      </c>
      <c r="BL1564" t="str">
        <f>MID(Merge1[[#This Row],[OC_DATA_FINE_PROGETTO_PREVISTA]],5,2)</f>
        <v>01</v>
      </c>
      <c r="BM1564" s="8">
        <f>(Merge1[[#This Row],[Colonna2]]-Merge1[[#This Row],[Colonna1]])*12+Merge1[[#This Row],[Colonna22]]-Merge1[[#This Row],[Colonna12]]</f>
        <v>28</v>
      </c>
      <c r="BO1564" t="str">
        <f t="shared" si="74"/>
        <v/>
      </c>
      <c r="BP1564" s="2" t="s">
        <v>76</v>
      </c>
      <c r="BQ1564" s="2" t="s">
        <v>76</v>
      </c>
      <c r="BR1564" s="2" t="s">
        <v>77</v>
      </c>
      <c r="BS1564" s="2" t="s">
        <v>78</v>
      </c>
      <c r="BT1564" s="2" t="s">
        <v>79</v>
      </c>
    </row>
    <row r="1565" spans="1:72" x14ac:dyDescent="0.35">
      <c r="A1565" s="2" t="s">
        <v>340</v>
      </c>
      <c r="B1565" s="2" t="s">
        <v>341</v>
      </c>
      <c r="C1565" s="2" t="s">
        <v>334</v>
      </c>
      <c r="D1565" s="2" t="s">
        <v>335</v>
      </c>
      <c r="E1565" s="2" t="s">
        <v>342</v>
      </c>
      <c r="F1565">
        <v>3</v>
      </c>
      <c r="G1565" s="2" t="s">
        <v>102</v>
      </c>
      <c r="H1565">
        <v>6</v>
      </c>
      <c r="I1565" s="2" t="s">
        <v>94</v>
      </c>
      <c r="J1565">
        <v>99</v>
      </c>
      <c r="K1565" s="2" t="s">
        <v>81</v>
      </c>
      <c r="L1565">
        <v>10</v>
      </c>
      <c r="M1565" s="2" t="s">
        <v>95</v>
      </c>
      <c r="N1565">
        <v>99</v>
      </c>
      <c r="O1565" s="2" t="s">
        <v>96</v>
      </c>
      <c r="P1565">
        <v>999</v>
      </c>
      <c r="Q1565" s="2" t="s">
        <v>96</v>
      </c>
      <c r="R1565" t="s">
        <v>67</v>
      </c>
      <c r="S1565" t="s">
        <v>67</v>
      </c>
      <c r="T1565" s="2" t="s">
        <v>73</v>
      </c>
      <c r="U1565" s="2" t="s">
        <v>74</v>
      </c>
      <c r="V1565">
        <v>0</v>
      </c>
      <c r="W1565" s="2" t="s">
        <v>97</v>
      </c>
      <c r="X1565">
        <v>705958.25</v>
      </c>
      <c r="AF1565">
        <v>0</v>
      </c>
      <c r="AL1565" s="5">
        <v>705958.25</v>
      </c>
      <c r="AM1565">
        <v>0</v>
      </c>
      <c r="AN1565">
        <v>0</v>
      </c>
      <c r="AO1565">
        <v>705958.25</v>
      </c>
      <c r="AZ1565" s="5">
        <v>705958.25</v>
      </c>
      <c r="BA1565" s="5">
        <v>65935.61</v>
      </c>
      <c r="BB1565" s="5">
        <v>65935.61</v>
      </c>
      <c r="BC1565" s="5">
        <v>65935.61</v>
      </c>
      <c r="BD1565" s="5">
        <v>65935.61</v>
      </c>
      <c r="BE1565" s="5">
        <v>0</v>
      </c>
      <c r="BF1565" s="5">
        <v>65935.61</v>
      </c>
      <c r="BG1565">
        <v>20190515</v>
      </c>
      <c r="BH1565" s="9" t="str">
        <f t="shared" si="72"/>
        <v>2019</v>
      </c>
      <c r="BI1565" t="str">
        <f>MID(Merge1[[#This Row],[OC_DATA_INIZIO_PROGETTO]],5,2)</f>
        <v>05</v>
      </c>
      <c r="BJ1565">
        <v>20220514</v>
      </c>
      <c r="BK1565" t="str">
        <f t="shared" si="73"/>
        <v>2022</v>
      </c>
      <c r="BL1565" t="str">
        <f>MID(Merge1[[#This Row],[OC_DATA_FINE_PROGETTO_PREVISTA]],5,2)</f>
        <v>05</v>
      </c>
      <c r="BM1565" s="8">
        <f>(Merge1[[#This Row],[Colonna2]]-Merge1[[#This Row],[Colonna1]])*12+Merge1[[#This Row],[Colonna22]]-Merge1[[#This Row],[Colonna12]]</f>
        <v>36</v>
      </c>
      <c r="BO1565" t="str">
        <f t="shared" si="74"/>
        <v/>
      </c>
      <c r="BP1565" s="2" t="s">
        <v>76</v>
      </c>
      <c r="BQ1565" s="2" t="s">
        <v>76</v>
      </c>
      <c r="BR1565" s="2" t="s">
        <v>86</v>
      </c>
      <c r="BS1565" s="2" t="s">
        <v>67</v>
      </c>
      <c r="BT1565" s="2" t="s">
        <v>67</v>
      </c>
    </row>
    <row r="1566" spans="1:72" x14ac:dyDescent="0.35">
      <c r="A1566" s="2" t="s">
        <v>1794</v>
      </c>
      <c r="B1566" s="2" t="s">
        <v>1795</v>
      </c>
      <c r="C1566" s="2" t="s">
        <v>1796</v>
      </c>
      <c r="D1566" s="2" t="s">
        <v>1792</v>
      </c>
      <c r="E1566" s="2" t="s">
        <v>1797</v>
      </c>
      <c r="F1566">
        <v>11</v>
      </c>
      <c r="G1566" s="2" t="s">
        <v>436</v>
      </c>
      <c r="H1566">
        <v>6</v>
      </c>
      <c r="I1566" s="2" t="s">
        <v>94</v>
      </c>
      <c r="J1566">
        <v>1</v>
      </c>
      <c r="K1566" s="2" t="s">
        <v>442</v>
      </c>
      <c r="L1566">
        <v>11</v>
      </c>
      <c r="M1566" s="2" t="s">
        <v>443</v>
      </c>
      <c r="N1566">
        <v>71</v>
      </c>
      <c r="O1566" s="2" t="s">
        <v>507</v>
      </c>
      <c r="P1566">
        <v>15</v>
      </c>
      <c r="Q1566" s="2" t="s">
        <v>1222</v>
      </c>
      <c r="R1566" t="s">
        <v>67</v>
      </c>
      <c r="S1566" t="s">
        <v>67</v>
      </c>
      <c r="T1566" s="2" t="s">
        <v>73</v>
      </c>
      <c r="U1566" s="2" t="s">
        <v>74</v>
      </c>
      <c r="V1566">
        <v>1009</v>
      </c>
      <c r="W1566" s="2" t="s">
        <v>880</v>
      </c>
      <c r="X1566">
        <v>32965.699999999997</v>
      </c>
      <c r="Z1566">
        <v>32965.699999999997</v>
      </c>
      <c r="AD1566">
        <v>23075.99</v>
      </c>
      <c r="AF1566">
        <v>0</v>
      </c>
      <c r="AG1566">
        <v>9889.7099999999991</v>
      </c>
      <c r="AL1566" s="5">
        <v>65931.399999999994</v>
      </c>
      <c r="AM1566">
        <v>0</v>
      </c>
      <c r="AN1566">
        <v>0</v>
      </c>
      <c r="AO1566">
        <v>32965.699999999997</v>
      </c>
      <c r="AQ1566">
        <v>32965.699999999997</v>
      </c>
      <c r="AS1566">
        <v>23075.99</v>
      </c>
      <c r="AU1566">
        <v>9889.7099999999991</v>
      </c>
      <c r="AZ1566" s="5">
        <v>65931.399999999994</v>
      </c>
      <c r="BA1566" s="5">
        <v>65931.399999999994</v>
      </c>
      <c r="BB1566" s="5">
        <v>65931.399999999994</v>
      </c>
      <c r="BC1566" s="5">
        <v>65931.399999999994</v>
      </c>
      <c r="BD1566" s="5">
        <v>65931.399999999994</v>
      </c>
      <c r="BE1566" s="5">
        <v>0</v>
      </c>
      <c r="BF1566" s="5">
        <v>65931.399999999994</v>
      </c>
      <c r="BG1566">
        <v>20180201</v>
      </c>
      <c r="BH1566" s="9" t="str">
        <f t="shared" si="72"/>
        <v>2018</v>
      </c>
      <c r="BI1566" t="str">
        <f>MID(Merge1[[#This Row],[OC_DATA_INIZIO_PROGETTO]],5,2)</f>
        <v>02</v>
      </c>
      <c r="BJ1566">
        <v>20181218</v>
      </c>
      <c r="BK1566" t="str">
        <f t="shared" si="73"/>
        <v>2018</v>
      </c>
      <c r="BL1566" t="str">
        <f>MID(Merge1[[#This Row],[OC_DATA_FINE_PROGETTO_PREVISTA]],5,2)</f>
        <v>12</v>
      </c>
      <c r="BM1566" s="8">
        <f>(Merge1[[#This Row],[Colonna2]]-Merge1[[#This Row],[Colonna1]])*12+Merge1[[#This Row],[Colonna22]]-Merge1[[#This Row],[Colonna12]]</f>
        <v>10</v>
      </c>
      <c r="BN1566">
        <v>20181218</v>
      </c>
      <c r="BO1566" t="str">
        <f t="shared" si="74"/>
        <v>2018</v>
      </c>
      <c r="BP1566" s="2" t="s">
        <v>116</v>
      </c>
      <c r="BQ1566" s="2" t="s">
        <v>763</v>
      </c>
      <c r="BR1566" s="2" t="s">
        <v>440</v>
      </c>
      <c r="BS1566" s="2" t="s">
        <v>446</v>
      </c>
      <c r="BT1566" s="2" t="s">
        <v>447</v>
      </c>
    </row>
    <row r="1567" spans="1:72" x14ac:dyDescent="0.35">
      <c r="A1567" s="2" t="s">
        <v>27828</v>
      </c>
      <c r="B1567" s="2" t="s">
        <v>27829</v>
      </c>
      <c r="C1567" s="2" t="s">
        <v>27830</v>
      </c>
      <c r="D1567" s="2" t="s">
        <v>27718</v>
      </c>
      <c r="E1567" s="2" t="s">
        <v>27831</v>
      </c>
      <c r="F1567">
        <v>4</v>
      </c>
      <c r="G1567" s="2" t="s">
        <v>174</v>
      </c>
      <c r="H1567">
        <v>3</v>
      </c>
      <c r="I1567" s="2" t="s">
        <v>68</v>
      </c>
      <c r="J1567">
        <v>9</v>
      </c>
      <c r="K1567" s="2" t="s">
        <v>4139</v>
      </c>
      <c r="L1567">
        <v>5</v>
      </c>
      <c r="M1567" s="2" t="s">
        <v>226</v>
      </c>
      <c r="N1567">
        <v>8</v>
      </c>
      <c r="O1567" s="2" t="s">
        <v>483</v>
      </c>
      <c r="P1567">
        <v>83</v>
      </c>
      <c r="Q1567" s="2" t="s">
        <v>3043</v>
      </c>
      <c r="R1567" t="s">
        <v>67</v>
      </c>
      <c r="S1567" t="s">
        <v>67</v>
      </c>
      <c r="T1567" s="2" t="s">
        <v>73</v>
      </c>
      <c r="U1567" s="2" t="s">
        <v>74</v>
      </c>
      <c r="V1567">
        <v>2031</v>
      </c>
      <c r="W1567" s="2" t="s">
        <v>19720</v>
      </c>
      <c r="X1567">
        <v>47952</v>
      </c>
      <c r="Y1567">
        <v>47952</v>
      </c>
      <c r="AD1567">
        <v>33566.400000000001</v>
      </c>
      <c r="AF1567">
        <v>0</v>
      </c>
      <c r="AG1567">
        <v>14385.6</v>
      </c>
      <c r="AL1567" s="5">
        <v>95904</v>
      </c>
      <c r="AM1567">
        <v>19522.11</v>
      </c>
      <c r="AN1567">
        <v>19522.11</v>
      </c>
      <c r="AO1567">
        <v>32934.99</v>
      </c>
      <c r="AP1567">
        <v>47952</v>
      </c>
      <c r="AS1567">
        <v>33566.400000000001</v>
      </c>
      <c r="AU1567">
        <v>9880.5</v>
      </c>
      <c r="AZ1567" s="5">
        <v>76381.89</v>
      </c>
      <c r="BA1567" s="5">
        <v>65869.98</v>
      </c>
      <c r="BB1567" s="5">
        <v>65869.98</v>
      </c>
      <c r="BC1567" s="5">
        <v>65869.98</v>
      </c>
      <c r="BD1567" s="5">
        <v>65869.98</v>
      </c>
      <c r="BE1567" s="5">
        <v>0</v>
      </c>
      <c r="BF1567" s="5">
        <v>65869.98</v>
      </c>
      <c r="BG1567">
        <v>20170420</v>
      </c>
      <c r="BH1567" s="9" t="str">
        <f t="shared" si="72"/>
        <v>2017</v>
      </c>
      <c r="BI1567" t="str">
        <f>MID(Merge1[[#This Row],[OC_DATA_INIZIO_PROGETTO]],5,2)</f>
        <v>04</v>
      </c>
      <c r="BJ1567">
        <v>20181231</v>
      </c>
      <c r="BK1567" t="str">
        <f t="shared" si="73"/>
        <v>2018</v>
      </c>
      <c r="BL1567" t="str">
        <f>MID(Merge1[[#This Row],[OC_DATA_FINE_PROGETTO_PREVISTA]],5,2)</f>
        <v>12</v>
      </c>
      <c r="BM1567" s="8">
        <f>(Merge1[[#This Row],[Colonna2]]-Merge1[[#This Row],[Colonna1]])*12+Merge1[[#This Row],[Colonna22]]-Merge1[[#This Row],[Colonna12]]</f>
        <v>20</v>
      </c>
      <c r="BN1567">
        <v>20190416</v>
      </c>
      <c r="BO1567" t="str">
        <f t="shared" si="74"/>
        <v>2019</v>
      </c>
      <c r="BP1567" s="2" t="s">
        <v>76</v>
      </c>
      <c r="BQ1567" s="2" t="s">
        <v>76</v>
      </c>
      <c r="BR1567" s="2" t="s">
        <v>440</v>
      </c>
      <c r="BS1567" s="2" t="s">
        <v>3041</v>
      </c>
      <c r="BT1567" s="2" t="s">
        <v>3042</v>
      </c>
    </row>
    <row r="1568" spans="1:72" x14ac:dyDescent="0.35">
      <c r="A1568" s="2" t="s">
        <v>27691</v>
      </c>
      <c r="B1568" s="2" t="s">
        <v>27692</v>
      </c>
      <c r="C1568" s="2" t="s">
        <v>27693</v>
      </c>
      <c r="D1568" s="2" t="s">
        <v>27694</v>
      </c>
      <c r="E1568" s="2" t="s">
        <v>27695</v>
      </c>
      <c r="F1568">
        <v>3</v>
      </c>
      <c r="G1568" s="2" t="s">
        <v>102</v>
      </c>
      <c r="H1568">
        <v>7</v>
      </c>
      <c r="I1568" s="2" t="s">
        <v>770</v>
      </c>
      <c r="J1568">
        <v>99</v>
      </c>
      <c r="K1568" s="2" t="s">
        <v>81</v>
      </c>
      <c r="L1568">
        <v>9</v>
      </c>
      <c r="M1568" s="2" t="s">
        <v>98</v>
      </c>
      <c r="N1568">
        <v>25</v>
      </c>
      <c r="O1568" s="2" t="s">
        <v>683</v>
      </c>
      <c r="P1568">
        <v>239</v>
      </c>
      <c r="Q1568" s="2" t="s">
        <v>684</v>
      </c>
      <c r="R1568" t="s">
        <v>67</v>
      </c>
      <c r="S1568" t="s">
        <v>67</v>
      </c>
      <c r="T1568" s="2" t="s">
        <v>504</v>
      </c>
      <c r="U1568" s="2" t="s">
        <v>505</v>
      </c>
      <c r="V1568">
        <v>2016</v>
      </c>
      <c r="W1568" s="2" t="s">
        <v>18962</v>
      </c>
      <c r="X1568">
        <v>32927.49</v>
      </c>
      <c r="Y1568">
        <v>32927.49</v>
      </c>
      <c r="AD1568">
        <v>23049.25</v>
      </c>
      <c r="AF1568">
        <v>0</v>
      </c>
      <c r="AG1568">
        <v>9878.25</v>
      </c>
      <c r="AK1568">
        <v>30991</v>
      </c>
      <c r="AL1568" s="5">
        <v>65854.990000000005</v>
      </c>
      <c r="AM1568">
        <v>0</v>
      </c>
      <c r="AN1568">
        <v>0</v>
      </c>
      <c r="AO1568">
        <v>32927.49</v>
      </c>
      <c r="AP1568">
        <v>32927.49</v>
      </c>
      <c r="AS1568">
        <v>23049.25</v>
      </c>
      <c r="AU1568">
        <v>9878.25</v>
      </c>
      <c r="AY1568">
        <v>30991</v>
      </c>
      <c r="AZ1568" s="5">
        <v>65854.990000000005</v>
      </c>
      <c r="BA1568" s="5">
        <v>65854.990000000005</v>
      </c>
      <c r="BB1568" s="5">
        <v>65854.990000000005</v>
      </c>
      <c r="BC1568" s="5">
        <v>52684</v>
      </c>
      <c r="BD1568" s="5">
        <v>52684</v>
      </c>
      <c r="BE1568" s="5">
        <v>0</v>
      </c>
      <c r="BF1568" s="5">
        <v>83467.8</v>
      </c>
      <c r="BG1568">
        <v>20180209</v>
      </c>
      <c r="BH1568" s="9" t="str">
        <f t="shared" si="72"/>
        <v>2018</v>
      </c>
      <c r="BI1568" t="str">
        <f>MID(Merge1[[#This Row],[OC_DATA_INIZIO_PROGETTO]],5,2)</f>
        <v>02</v>
      </c>
      <c r="BJ1568">
        <v>20201231</v>
      </c>
      <c r="BK1568" t="str">
        <f t="shared" si="73"/>
        <v>2020</v>
      </c>
      <c r="BL1568" t="str">
        <f>MID(Merge1[[#This Row],[OC_DATA_FINE_PROGETTO_PREVISTA]],5,2)</f>
        <v>12</v>
      </c>
      <c r="BM1568" s="8">
        <f>(Merge1[[#This Row],[Colonna2]]-Merge1[[#This Row],[Colonna1]])*12+Merge1[[#This Row],[Colonna22]]-Merge1[[#This Row],[Colonna12]]</f>
        <v>34</v>
      </c>
      <c r="BO1568" t="str">
        <f t="shared" si="74"/>
        <v/>
      </c>
      <c r="BP1568" s="2" t="s">
        <v>76</v>
      </c>
      <c r="BQ1568" s="2" t="s">
        <v>76</v>
      </c>
      <c r="BR1568" s="2" t="s">
        <v>77</v>
      </c>
      <c r="BS1568" s="2" t="s">
        <v>773</v>
      </c>
      <c r="BT1568" s="2" t="s">
        <v>774</v>
      </c>
    </row>
    <row r="1569" spans="1:72" x14ac:dyDescent="0.35">
      <c r="A1569" s="2" t="s">
        <v>5672</v>
      </c>
      <c r="B1569" s="2" t="s">
        <v>5673</v>
      </c>
      <c r="C1569" s="2" t="s">
        <v>5638</v>
      </c>
      <c r="D1569" s="2" t="s">
        <v>5639</v>
      </c>
      <c r="E1569" s="2" t="s">
        <v>5674</v>
      </c>
      <c r="F1569">
        <v>1</v>
      </c>
      <c r="G1569" s="2" t="s">
        <v>151</v>
      </c>
      <c r="H1569">
        <v>7</v>
      </c>
      <c r="I1569" s="2" t="s">
        <v>770</v>
      </c>
      <c r="J1569">
        <v>20</v>
      </c>
      <c r="K1569" s="2" t="s">
        <v>3054</v>
      </c>
      <c r="L1569">
        <v>8</v>
      </c>
      <c r="M1569" s="2" t="s">
        <v>112</v>
      </c>
      <c r="N1569">
        <v>62</v>
      </c>
      <c r="O1569" s="2" t="s">
        <v>2450</v>
      </c>
      <c r="P1569">
        <v>999</v>
      </c>
      <c r="Q1569" s="2" t="s">
        <v>3522</v>
      </c>
      <c r="R1569" t="s">
        <v>67</v>
      </c>
      <c r="S1569" t="s">
        <v>67</v>
      </c>
      <c r="T1569" s="2" t="s">
        <v>1331</v>
      </c>
      <c r="U1569" s="2" t="s">
        <v>1332</v>
      </c>
      <c r="V1569">
        <v>609</v>
      </c>
      <c r="W1569" s="2" t="s">
        <v>2413</v>
      </c>
      <c r="X1569">
        <v>32926.839999999997</v>
      </c>
      <c r="Y1569">
        <v>32926.839999999997</v>
      </c>
      <c r="AD1569">
        <v>23048.79</v>
      </c>
      <c r="AF1569">
        <v>0</v>
      </c>
      <c r="AG1569">
        <v>9878.0499999999993</v>
      </c>
      <c r="AK1569">
        <v>31331</v>
      </c>
      <c r="AL1569" s="5">
        <v>65853.679999999993</v>
      </c>
      <c r="AM1569">
        <v>0</v>
      </c>
      <c r="AN1569">
        <v>0</v>
      </c>
      <c r="AO1569">
        <v>32926.839999999997</v>
      </c>
      <c r="AP1569">
        <v>32926.839999999997</v>
      </c>
      <c r="AS1569">
        <v>23048.79</v>
      </c>
      <c r="AU1569">
        <v>9878.0499999999993</v>
      </c>
      <c r="AY1569">
        <v>31331</v>
      </c>
      <c r="AZ1569" s="5">
        <v>65853.679999999993</v>
      </c>
      <c r="BA1569" s="5">
        <v>65853.679999999993</v>
      </c>
      <c r="BB1569" s="5">
        <v>65853.679999999993</v>
      </c>
      <c r="BF1569" s="5">
        <v>0</v>
      </c>
      <c r="BG1569">
        <v>20171110</v>
      </c>
      <c r="BH1569" s="9" t="str">
        <f t="shared" si="72"/>
        <v>2017</v>
      </c>
      <c r="BI1569" t="str">
        <f>MID(Merge1[[#This Row],[OC_DATA_INIZIO_PROGETTO]],5,2)</f>
        <v>11</v>
      </c>
      <c r="BJ1569">
        <v>20230131</v>
      </c>
      <c r="BK1569" t="str">
        <f t="shared" si="73"/>
        <v>2023</v>
      </c>
      <c r="BL1569" t="str">
        <f>MID(Merge1[[#This Row],[OC_DATA_FINE_PROGETTO_PREVISTA]],5,2)</f>
        <v>01</v>
      </c>
      <c r="BM1569" s="8">
        <f>(Merge1[[#This Row],[Colonna2]]-Merge1[[#This Row],[Colonna1]])*12+Merge1[[#This Row],[Colonna22]]-Merge1[[#This Row],[Colonna12]]</f>
        <v>62</v>
      </c>
      <c r="BO1569" t="str">
        <f t="shared" si="74"/>
        <v/>
      </c>
      <c r="BP1569" s="2" t="s">
        <v>86</v>
      </c>
      <c r="BQ1569" s="2" t="s">
        <v>76</v>
      </c>
      <c r="BR1569" s="2" t="s">
        <v>3044</v>
      </c>
      <c r="BS1569" s="2" t="s">
        <v>2387</v>
      </c>
      <c r="BT1569" s="2" t="s">
        <v>510</v>
      </c>
    </row>
    <row r="1570" spans="1:72" x14ac:dyDescent="0.35">
      <c r="A1570" s="2" t="s">
        <v>5251</v>
      </c>
      <c r="B1570" s="2" t="s">
        <v>5252</v>
      </c>
      <c r="C1570" s="2" t="s">
        <v>5248</v>
      </c>
      <c r="D1570" s="2" t="s">
        <v>5249</v>
      </c>
      <c r="E1570" s="2" t="s">
        <v>5253</v>
      </c>
      <c r="F1570">
        <v>1</v>
      </c>
      <c r="G1570" s="2" t="s">
        <v>151</v>
      </c>
      <c r="H1570">
        <v>7</v>
      </c>
      <c r="I1570" s="2" t="s">
        <v>770</v>
      </c>
      <c r="J1570">
        <v>20</v>
      </c>
      <c r="K1570" s="2" t="s">
        <v>3054</v>
      </c>
      <c r="L1570">
        <v>8</v>
      </c>
      <c r="M1570" s="2" t="s">
        <v>112</v>
      </c>
      <c r="N1570">
        <v>62</v>
      </c>
      <c r="O1570" s="2" t="s">
        <v>2450</v>
      </c>
      <c r="P1570">
        <v>634</v>
      </c>
      <c r="Q1570" s="2" t="s">
        <v>2770</v>
      </c>
      <c r="R1570" t="s">
        <v>67</v>
      </c>
      <c r="S1570" t="s">
        <v>67</v>
      </c>
      <c r="T1570" s="2" t="s">
        <v>1331</v>
      </c>
      <c r="U1570" s="2" t="s">
        <v>1332</v>
      </c>
      <c r="V1570">
        <v>606</v>
      </c>
      <c r="W1570" s="2" t="s">
        <v>2389</v>
      </c>
      <c r="X1570">
        <v>32915.29</v>
      </c>
      <c r="Y1570">
        <v>32915.29</v>
      </c>
      <c r="AD1570">
        <v>23040.71</v>
      </c>
      <c r="AF1570">
        <v>0</v>
      </c>
      <c r="AG1570">
        <v>9874.6</v>
      </c>
      <c r="AK1570">
        <v>53861</v>
      </c>
      <c r="AL1570" s="5">
        <v>65830.600000000006</v>
      </c>
      <c r="AM1570">
        <v>0</v>
      </c>
      <c r="AN1570">
        <v>0</v>
      </c>
      <c r="AO1570">
        <v>32915.29</v>
      </c>
      <c r="AP1570">
        <v>32915.29</v>
      </c>
      <c r="AS1570">
        <v>23040.71</v>
      </c>
      <c r="AU1570">
        <v>9874.6</v>
      </c>
      <c r="AY1570">
        <v>53861</v>
      </c>
      <c r="AZ1570" s="5">
        <v>65830.600000000006</v>
      </c>
      <c r="BA1570" s="5">
        <v>65830.600000000006</v>
      </c>
      <c r="BB1570" s="5">
        <v>65830.600000000006</v>
      </c>
      <c r="BC1570" s="5">
        <v>46081.42</v>
      </c>
      <c r="BD1570" s="5">
        <v>46081.42</v>
      </c>
      <c r="BE1570" s="5">
        <v>0</v>
      </c>
      <c r="BF1570" s="5">
        <v>0</v>
      </c>
      <c r="BG1570">
        <v>20171019</v>
      </c>
      <c r="BH1570" s="9" t="str">
        <f t="shared" si="72"/>
        <v>2017</v>
      </c>
      <c r="BI1570" t="str">
        <f>MID(Merge1[[#This Row],[OC_DATA_INIZIO_PROGETTO]],5,2)</f>
        <v>10</v>
      </c>
      <c r="BJ1570">
        <v>20200731</v>
      </c>
      <c r="BK1570" t="str">
        <f t="shared" si="73"/>
        <v>2020</v>
      </c>
      <c r="BL1570" t="str">
        <f>MID(Merge1[[#This Row],[OC_DATA_FINE_PROGETTO_PREVISTA]],5,2)</f>
        <v>07</v>
      </c>
      <c r="BM1570" s="8">
        <f>(Merge1[[#This Row],[Colonna2]]-Merge1[[#This Row],[Colonna1]])*12+Merge1[[#This Row],[Colonna22]]-Merge1[[#This Row],[Colonna12]]</f>
        <v>33</v>
      </c>
      <c r="BN1570">
        <v>20200731</v>
      </c>
      <c r="BO1570" t="str">
        <f t="shared" si="74"/>
        <v>2020</v>
      </c>
      <c r="BP1570" s="2" t="s">
        <v>76</v>
      </c>
      <c r="BQ1570" s="2" t="s">
        <v>76</v>
      </c>
      <c r="BR1570" s="2" t="s">
        <v>77</v>
      </c>
      <c r="BS1570" s="2" t="s">
        <v>773</v>
      </c>
      <c r="BT1570" s="2" t="s">
        <v>774</v>
      </c>
    </row>
    <row r="1571" spans="1:72" x14ac:dyDescent="0.35">
      <c r="A1571" s="2" t="s">
        <v>14070</v>
      </c>
      <c r="B1571" s="2" t="s">
        <v>14071</v>
      </c>
      <c r="C1571" s="2" t="s">
        <v>14072</v>
      </c>
      <c r="D1571" s="2" t="s">
        <v>14073</v>
      </c>
      <c r="E1571" s="2" t="s">
        <v>14074</v>
      </c>
      <c r="F1571">
        <v>1</v>
      </c>
      <c r="G1571" s="2" t="s">
        <v>151</v>
      </c>
      <c r="H1571">
        <v>7</v>
      </c>
      <c r="I1571" s="2" t="s">
        <v>770</v>
      </c>
      <c r="J1571">
        <v>99</v>
      </c>
      <c r="K1571" s="2" t="s">
        <v>81</v>
      </c>
      <c r="L1571">
        <v>8</v>
      </c>
      <c r="M1571" s="2" t="s">
        <v>112</v>
      </c>
      <c r="N1571">
        <v>62</v>
      </c>
      <c r="O1571" s="2" t="s">
        <v>2450</v>
      </c>
      <c r="P1571">
        <v>999</v>
      </c>
      <c r="Q1571" s="2" t="s">
        <v>3522</v>
      </c>
      <c r="R1571" t="s">
        <v>67</v>
      </c>
      <c r="S1571" t="s">
        <v>67</v>
      </c>
      <c r="T1571" s="2" t="s">
        <v>1986</v>
      </c>
      <c r="U1571" s="2" t="s">
        <v>1987</v>
      </c>
      <c r="V1571">
        <v>932</v>
      </c>
      <c r="W1571" s="2" t="s">
        <v>6667</v>
      </c>
      <c r="X1571">
        <v>32950.01</v>
      </c>
      <c r="Y1571">
        <v>32950.01</v>
      </c>
      <c r="AD1571">
        <v>23065.01</v>
      </c>
      <c r="AF1571">
        <v>0</v>
      </c>
      <c r="AG1571">
        <v>9885</v>
      </c>
      <c r="AK1571">
        <v>33900</v>
      </c>
      <c r="AL1571" s="5">
        <v>65900.02</v>
      </c>
      <c r="AM1571">
        <v>337.01</v>
      </c>
      <c r="AN1571">
        <v>116.97</v>
      </c>
      <c r="AO1571">
        <v>32860.03</v>
      </c>
      <c r="AP1571">
        <v>32950.01</v>
      </c>
      <c r="AS1571">
        <v>23065.01</v>
      </c>
      <c r="AU1571">
        <v>9858.01</v>
      </c>
      <c r="AY1571">
        <v>33900</v>
      </c>
      <c r="AZ1571" s="5">
        <v>65783.05</v>
      </c>
      <c r="BA1571" s="5">
        <v>65720.06</v>
      </c>
      <c r="BB1571" s="5">
        <v>65720.06</v>
      </c>
      <c r="BC1571" s="5">
        <v>65720.06</v>
      </c>
      <c r="BD1571" s="5">
        <v>65720.06</v>
      </c>
      <c r="BE1571" s="5">
        <v>0</v>
      </c>
      <c r="BF1571" s="5">
        <v>99400</v>
      </c>
      <c r="BG1571">
        <v>20190529</v>
      </c>
      <c r="BH1571" s="9" t="str">
        <f t="shared" si="72"/>
        <v>2019</v>
      </c>
      <c r="BI1571" t="str">
        <f>MID(Merge1[[#This Row],[OC_DATA_INIZIO_PROGETTO]],5,2)</f>
        <v>05</v>
      </c>
      <c r="BJ1571">
        <v>20200529</v>
      </c>
      <c r="BK1571" t="str">
        <f t="shared" si="73"/>
        <v>2020</v>
      </c>
      <c r="BL1571" t="str">
        <f>MID(Merge1[[#This Row],[OC_DATA_FINE_PROGETTO_PREVISTA]],5,2)</f>
        <v>05</v>
      </c>
      <c r="BM1571" s="8">
        <f>(Merge1[[#This Row],[Colonna2]]-Merge1[[#This Row],[Colonna1]])*12+Merge1[[#This Row],[Colonna22]]-Merge1[[#This Row],[Colonna12]]</f>
        <v>12</v>
      </c>
      <c r="BN1571">
        <v>20200715</v>
      </c>
      <c r="BO1571" t="str">
        <f t="shared" si="74"/>
        <v>2020</v>
      </c>
      <c r="BP1571" s="2" t="s">
        <v>116</v>
      </c>
      <c r="BQ1571" s="2" t="s">
        <v>763</v>
      </c>
      <c r="BR1571" s="2" t="s">
        <v>440</v>
      </c>
      <c r="BS1571" s="2" t="s">
        <v>773</v>
      </c>
      <c r="BT1571" s="2" t="s">
        <v>774</v>
      </c>
    </row>
    <row r="1572" spans="1:72" x14ac:dyDescent="0.35">
      <c r="A1572" s="2" t="s">
        <v>17344</v>
      </c>
      <c r="B1572" s="2" t="s">
        <v>17345</v>
      </c>
      <c r="C1572" s="2" t="s">
        <v>17346</v>
      </c>
      <c r="D1572" s="2" t="s">
        <v>17347</v>
      </c>
      <c r="E1572" s="2" t="s">
        <v>17348</v>
      </c>
      <c r="F1572">
        <v>1</v>
      </c>
      <c r="G1572" s="2" t="s">
        <v>151</v>
      </c>
      <c r="H1572">
        <v>7</v>
      </c>
      <c r="I1572" s="2" t="s">
        <v>770</v>
      </c>
      <c r="J1572">
        <v>99</v>
      </c>
      <c r="K1572" s="2" t="s">
        <v>81</v>
      </c>
      <c r="L1572">
        <v>8</v>
      </c>
      <c r="M1572" s="2" t="s">
        <v>112</v>
      </c>
      <c r="N1572">
        <v>62</v>
      </c>
      <c r="O1572" s="2" t="s">
        <v>2450</v>
      </c>
      <c r="P1572">
        <v>999</v>
      </c>
      <c r="Q1572" s="2" t="s">
        <v>3522</v>
      </c>
      <c r="R1572" t="s">
        <v>67</v>
      </c>
      <c r="S1572" t="s">
        <v>67</v>
      </c>
      <c r="T1572" s="2" t="s">
        <v>1986</v>
      </c>
      <c r="U1572" s="2" t="s">
        <v>1987</v>
      </c>
      <c r="V1572">
        <v>919</v>
      </c>
      <c r="W1572" s="2" t="s">
        <v>6665</v>
      </c>
      <c r="X1572">
        <v>32808.18</v>
      </c>
      <c r="Y1572">
        <v>32808.18</v>
      </c>
      <c r="AD1572">
        <v>22965.73</v>
      </c>
      <c r="AF1572">
        <v>0</v>
      </c>
      <c r="AG1572">
        <v>9842.4500000000007</v>
      </c>
      <c r="AK1572">
        <v>136785</v>
      </c>
      <c r="AL1572" s="5">
        <v>65616.36</v>
      </c>
      <c r="AM1572">
        <v>0</v>
      </c>
      <c r="AN1572">
        <v>0</v>
      </c>
      <c r="AO1572">
        <v>32808.18</v>
      </c>
      <c r="AP1572">
        <v>32808.18</v>
      </c>
      <c r="AS1572">
        <v>22965.73</v>
      </c>
      <c r="AU1572">
        <v>9842.4500000000007</v>
      </c>
      <c r="AY1572">
        <v>136785</v>
      </c>
      <c r="AZ1572" s="5">
        <v>65616.36</v>
      </c>
      <c r="BA1572" s="5">
        <v>65616.36</v>
      </c>
      <c r="BB1572" s="5">
        <v>65616.36</v>
      </c>
      <c r="BC1572" s="5">
        <v>65616.36</v>
      </c>
      <c r="BD1572" s="5">
        <v>65616.36</v>
      </c>
      <c r="BE1572" s="5">
        <v>0</v>
      </c>
      <c r="BF1572" s="5">
        <v>202401.36</v>
      </c>
      <c r="BG1572">
        <v>20180101</v>
      </c>
      <c r="BH1572" s="9" t="str">
        <f t="shared" si="72"/>
        <v>2018</v>
      </c>
      <c r="BI1572" t="str">
        <f>MID(Merge1[[#This Row],[OC_DATA_INIZIO_PROGETTO]],5,2)</f>
        <v>01</v>
      </c>
      <c r="BJ1572">
        <v>20190914</v>
      </c>
      <c r="BK1572" t="str">
        <f t="shared" si="73"/>
        <v>2019</v>
      </c>
      <c r="BL1572" t="str">
        <f>MID(Merge1[[#This Row],[OC_DATA_FINE_PROGETTO_PREVISTA]],5,2)</f>
        <v>09</v>
      </c>
      <c r="BM1572" s="8">
        <f>(Merge1[[#This Row],[Colonna2]]-Merge1[[#This Row],[Colonna1]])*12+Merge1[[#This Row],[Colonna22]]-Merge1[[#This Row],[Colonna12]]</f>
        <v>20</v>
      </c>
      <c r="BN1572">
        <v>20200303</v>
      </c>
      <c r="BO1572" t="str">
        <f t="shared" si="74"/>
        <v>2020</v>
      </c>
      <c r="BP1572" s="2" t="s">
        <v>116</v>
      </c>
      <c r="BQ1572" s="2" t="s">
        <v>763</v>
      </c>
      <c r="BR1572" s="2" t="s">
        <v>440</v>
      </c>
      <c r="BS1572" s="2" t="s">
        <v>773</v>
      </c>
      <c r="BT1572" s="2" t="s">
        <v>774</v>
      </c>
    </row>
    <row r="1573" spans="1:72" x14ac:dyDescent="0.35">
      <c r="A1573" s="2" t="s">
        <v>11745</v>
      </c>
      <c r="B1573" s="2" t="s">
        <v>11746</v>
      </c>
      <c r="C1573" s="2" t="s">
        <v>11747</v>
      </c>
      <c r="D1573" s="2" t="s">
        <v>11748</v>
      </c>
      <c r="E1573" s="2" t="s">
        <v>11749</v>
      </c>
      <c r="F1573">
        <v>1</v>
      </c>
      <c r="G1573" s="2" t="s">
        <v>151</v>
      </c>
      <c r="H1573">
        <v>7</v>
      </c>
      <c r="I1573" s="2" t="s">
        <v>770</v>
      </c>
      <c r="J1573">
        <v>99</v>
      </c>
      <c r="K1573" s="2" t="s">
        <v>81</v>
      </c>
      <c r="L1573">
        <v>8</v>
      </c>
      <c r="M1573" s="2" t="s">
        <v>112</v>
      </c>
      <c r="N1573">
        <v>62</v>
      </c>
      <c r="O1573" s="2" t="s">
        <v>2450</v>
      </c>
      <c r="P1573">
        <v>999</v>
      </c>
      <c r="Q1573" s="2" t="s">
        <v>3522</v>
      </c>
      <c r="R1573" t="s">
        <v>67</v>
      </c>
      <c r="S1573" t="s">
        <v>67</v>
      </c>
      <c r="T1573" s="2" t="s">
        <v>1986</v>
      </c>
      <c r="U1573" s="2" t="s">
        <v>1987</v>
      </c>
      <c r="V1573">
        <v>915</v>
      </c>
      <c r="W1573" s="2" t="s">
        <v>632</v>
      </c>
      <c r="X1573">
        <v>32750</v>
      </c>
      <c r="Y1573">
        <v>32750</v>
      </c>
      <c r="AD1573">
        <v>22925</v>
      </c>
      <c r="AF1573">
        <v>0</v>
      </c>
      <c r="AG1573">
        <v>9825</v>
      </c>
      <c r="AK1573">
        <v>59500</v>
      </c>
      <c r="AL1573" s="5">
        <v>65500</v>
      </c>
      <c r="AM1573">
        <v>0</v>
      </c>
      <c r="AN1573">
        <v>0</v>
      </c>
      <c r="AO1573">
        <v>32750</v>
      </c>
      <c r="AP1573">
        <v>32750</v>
      </c>
      <c r="AS1573">
        <v>22925</v>
      </c>
      <c r="AU1573">
        <v>9825</v>
      </c>
      <c r="AY1573">
        <v>59500</v>
      </c>
      <c r="AZ1573" s="5">
        <v>65500</v>
      </c>
      <c r="BA1573" s="5">
        <v>65500</v>
      </c>
      <c r="BB1573" s="5">
        <v>65500</v>
      </c>
      <c r="BF1573" s="5">
        <v>0</v>
      </c>
      <c r="BG1573">
        <v>20201204</v>
      </c>
      <c r="BH1573" s="9" t="str">
        <f t="shared" si="72"/>
        <v>2020</v>
      </c>
      <c r="BI1573" t="str">
        <f>MID(Merge1[[#This Row],[OC_DATA_INIZIO_PROGETTO]],5,2)</f>
        <v>12</v>
      </c>
      <c r="BJ1573">
        <v>20211231</v>
      </c>
      <c r="BK1573" t="str">
        <f t="shared" si="73"/>
        <v>2021</v>
      </c>
      <c r="BL1573" t="str">
        <f>MID(Merge1[[#This Row],[OC_DATA_FINE_PROGETTO_PREVISTA]],5,2)</f>
        <v>12</v>
      </c>
      <c r="BM1573" s="8">
        <f>(Merge1[[#This Row],[Colonna2]]-Merge1[[#This Row],[Colonna1]])*12+Merge1[[#This Row],[Colonna22]]-Merge1[[#This Row],[Colonna12]]</f>
        <v>12</v>
      </c>
      <c r="BN1573">
        <v>20211204</v>
      </c>
      <c r="BO1573" t="str">
        <f t="shared" si="74"/>
        <v>2021</v>
      </c>
      <c r="BP1573" s="2" t="s">
        <v>86</v>
      </c>
      <c r="BQ1573" s="2" t="s">
        <v>76</v>
      </c>
      <c r="BR1573" s="2" t="s">
        <v>77</v>
      </c>
      <c r="BS1573" s="2" t="s">
        <v>2387</v>
      </c>
      <c r="BT1573" s="2" t="s">
        <v>510</v>
      </c>
    </row>
    <row r="1574" spans="1:72" x14ac:dyDescent="0.35">
      <c r="A1574" s="2" t="s">
        <v>16347</v>
      </c>
      <c r="B1574" s="2" t="s">
        <v>16348</v>
      </c>
      <c r="C1574" s="2" t="s">
        <v>16349</v>
      </c>
      <c r="D1574" s="2" t="s">
        <v>16350</v>
      </c>
      <c r="E1574" s="2" t="s">
        <v>16351</v>
      </c>
      <c r="F1574">
        <v>1</v>
      </c>
      <c r="G1574" s="2" t="s">
        <v>151</v>
      </c>
      <c r="H1574">
        <v>7</v>
      </c>
      <c r="I1574" s="2" t="s">
        <v>770</v>
      </c>
      <c r="J1574">
        <v>99</v>
      </c>
      <c r="K1574" s="2" t="s">
        <v>81</v>
      </c>
      <c r="L1574">
        <v>9</v>
      </c>
      <c r="M1574" s="2" t="s">
        <v>98</v>
      </c>
      <c r="N1574">
        <v>21</v>
      </c>
      <c r="O1574" s="2" t="s">
        <v>185</v>
      </c>
      <c r="P1574">
        <v>229</v>
      </c>
      <c r="Q1574" s="2" t="s">
        <v>186</v>
      </c>
      <c r="R1574" t="s">
        <v>67</v>
      </c>
      <c r="S1574" t="s">
        <v>67</v>
      </c>
      <c r="T1574" s="2" t="s">
        <v>1986</v>
      </c>
      <c r="U1574" s="2" t="s">
        <v>1987</v>
      </c>
      <c r="V1574">
        <v>915</v>
      </c>
      <c r="W1574" s="2" t="s">
        <v>632</v>
      </c>
      <c r="X1574">
        <v>32737.5</v>
      </c>
      <c r="Y1574">
        <v>32737.5</v>
      </c>
      <c r="AD1574">
        <v>22916.25</v>
      </c>
      <c r="AF1574">
        <v>0</v>
      </c>
      <c r="AG1574">
        <v>9821.25</v>
      </c>
      <c r="AK1574">
        <v>70475</v>
      </c>
      <c r="AL1574" s="5">
        <v>65475</v>
      </c>
      <c r="AM1574">
        <v>0</v>
      </c>
      <c r="AN1574">
        <v>0</v>
      </c>
      <c r="AO1574">
        <v>32737.5</v>
      </c>
      <c r="AP1574">
        <v>32737.5</v>
      </c>
      <c r="AS1574">
        <v>22916.25</v>
      </c>
      <c r="AU1574">
        <v>9821.25</v>
      </c>
      <c r="AY1574">
        <v>70475</v>
      </c>
      <c r="AZ1574" s="5">
        <v>65475</v>
      </c>
      <c r="BA1574" s="5">
        <v>65475</v>
      </c>
      <c r="BB1574" s="5">
        <v>65475</v>
      </c>
      <c r="BC1574" s="5">
        <v>65475</v>
      </c>
      <c r="BD1574" s="5">
        <v>65475</v>
      </c>
      <c r="BE1574" s="5">
        <v>0</v>
      </c>
      <c r="BF1574" s="5">
        <v>135950</v>
      </c>
      <c r="BG1574">
        <v>20171204</v>
      </c>
      <c r="BH1574" s="9" t="str">
        <f t="shared" si="72"/>
        <v>2017</v>
      </c>
      <c r="BI1574" t="str">
        <f>MID(Merge1[[#This Row],[OC_DATA_INIZIO_PROGETTO]],5,2)</f>
        <v>12</v>
      </c>
      <c r="BJ1574">
        <v>20181204</v>
      </c>
      <c r="BK1574" t="str">
        <f t="shared" si="73"/>
        <v>2018</v>
      </c>
      <c r="BL1574" t="str">
        <f>MID(Merge1[[#This Row],[OC_DATA_FINE_PROGETTO_PREVISTA]],5,2)</f>
        <v>12</v>
      </c>
      <c r="BM1574" s="8">
        <f>(Merge1[[#This Row],[Colonna2]]-Merge1[[#This Row],[Colonna1]])*12+Merge1[[#This Row],[Colonna22]]-Merge1[[#This Row],[Colonna12]]</f>
        <v>12</v>
      </c>
      <c r="BN1574">
        <v>20191030</v>
      </c>
      <c r="BO1574" t="str">
        <f t="shared" si="74"/>
        <v>2019</v>
      </c>
      <c r="BP1574" s="2" t="s">
        <v>116</v>
      </c>
      <c r="BQ1574" s="2" t="s">
        <v>763</v>
      </c>
      <c r="BR1574" s="2" t="s">
        <v>440</v>
      </c>
      <c r="BS1574" s="2" t="s">
        <v>773</v>
      </c>
      <c r="BT1574" s="2" t="s">
        <v>774</v>
      </c>
    </row>
    <row r="1575" spans="1:72" x14ac:dyDescent="0.35">
      <c r="A1575" s="2" t="s">
        <v>12479</v>
      </c>
      <c r="B1575" s="2" t="s">
        <v>12480</v>
      </c>
      <c r="C1575" s="2" t="s">
        <v>12481</v>
      </c>
      <c r="D1575" s="2" t="s">
        <v>12482</v>
      </c>
      <c r="E1575" s="2" t="s">
        <v>12483</v>
      </c>
      <c r="F1575">
        <v>1</v>
      </c>
      <c r="G1575" s="2" t="s">
        <v>151</v>
      </c>
      <c r="H1575">
        <v>7</v>
      </c>
      <c r="I1575" s="2" t="s">
        <v>770</v>
      </c>
      <c r="J1575">
        <v>99</v>
      </c>
      <c r="K1575" s="2" t="s">
        <v>81</v>
      </c>
      <c r="L1575">
        <v>8</v>
      </c>
      <c r="M1575" s="2" t="s">
        <v>112</v>
      </c>
      <c r="N1575">
        <v>62</v>
      </c>
      <c r="O1575" s="2" t="s">
        <v>2450</v>
      </c>
      <c r="P1575">
        <v>999</v>
      </c>
      <c r="Q1575" s="2" t="s">
        <v>3522</v>
      </c>
      <c r="R1575" t="s">
        <v>67</v>
      </c>
      <c r="S1575" t="s">
        <v>67</v>
      </c>
      <c r="T1575" s="2" t="s">
        <v>1986</v>
      </c>
      <c r="U1575" s="2" t="s">
        <v>1987</v>
      </c>
      <c r="V1575">
        <v>943</v>
      </c>
      <c r="W1575" s="2" t="s">
        <v>6664</v>
      </c>
      <c r="X1575">
        <v>32729</v>
      </c>
      <c r="Y1575">
        <v>32729</v>
      </c>
      <c r="AD1575">
        <v>22910.3</v>
      </c>
      <c r="AF1575">
        <v>0</v>
      </c>
      <c r="AG1575">
        <v>9818.7000000000007</v>
      </c>
      <c r="AK1575">
        <v>98187</v>
      </c>
      <c r="AL1575" s="5">
        <v>65458</v>
      </c>
      <c r="AM1575">
        <v>0</v>
      </c>
      <c r="AN1575">
        <v>0</v>
      </c>
      <c r="AO1575">
        <v>32729</v>
      </c>
      <c r="AP1575">
        <v>32729</v>
      </c>
      <c r="AS1575">
        <v>22910.3</v>
      </c>
      <c r="AU1575">
        <v>9818.7000000000007</v>
      </c>
      <c r="AY1575">
        <v>98187</v>
      </c>
      <c r="AZ1575" s="5">
        <v>65458</v>
      </c>
      <c r="BA1575" s="5">
        <v>65458</v>
      </c>
      <c r="BB1575" s="5">
        <v>65458</v>
      </c>
      <c r="BF1575" s="5">
        <v>0</v>
      </c>
      <c r="BG1575">
        <v>20201204</v>
      </c>
      <c r="BH1575" s="9" t="str">
        <f t="shared" si="72"/>
        <v>2020</v>
      </c>
      <c r="BI1575" t="str">
        <f>MID(Merge1[[#This Row],[OC_DATA_INIZIO_PROGETTO]],5,2)</f>
        <v>12</v>
      </c>
      <c r="BJ1575">
        <v>20211231</v>
      </c>
      <c r="BK1575" t="str">
        <f t="shared" si="73"/>
        <v>2021</v>
      </c>
      <c r="BL1575" t="str">
        <f>MID(Merge1[[#This Row],[OC_DATA_FINE_PROGETTO_PREVISTA]],5,2)</f>
        <v>12</v>
      </c>
      <c r="BM1575" s="8">
        <f>(Merge1[[#This Row],[Colonna2]]-Merge1[[#This Row],[Colonna1]])*12+Merge1[[#This Row],[Colonna22]]-Merge1[[#This Row],[Colonna12]]</f>
        <v>12</v>
      </c>
      <c r="BN1575">
        <v>20211204</v>
      </c>
      <c r="BO1575" t="str">
        <f t="shared" si="74"/>
        <v>2021</v>
      </c>
      <c r="BP1575" s="2" t="s">
        <v>86</v>
      </c>
      <c r="BQ1575" s="2" t="s">
        <v>76</v>
      </c>
      <c r="BR1575" s="2" t="s">
        <v>77</v>
      </c>
      <c r="BS1575" s="2" t="s">
        <v>2387</v>
      </c>
      <c r="BT1575" s="2" t="s">
        <v>510</v>
      </c>
    </row>
    <row r="1576" spans="1:72" x14ac:dyDescent="0.35">
      <c r="A1576" s="2" t="s">
        <v>27808</v>
      </c>
      <c r="B1576" s="2" t="s">
        <v>27809</v>
      </c>
      <c r="C1576" s="2" t="s">
        <v>27810</v>
      </c>
      <c r="D1576" s="2" t="s">
        <v>27718</v>
      </c>
      <c r="E1576" s="2" t="s">
        <v>27811</v>
      </c>
      <c r="F1576">
        <v>4</v>
      </c>
      <c r="G1576" s="2" t="s">
        <v>174</v>
      </c>
      <c r="H1576">
        <v>3</v>
      </c>
      <c r="I1576" s="2" t="s">
        <v>68</v>
      </c>
      <c r="J1576">
        <v>60</v>
      </c>
      <c r="K1576" s="2" t="s">
        <v>19128</v>
      </c>
      <c r="L1576">
        <v>5</v>
      </c>
      <c r="M1576" s="2" t="s">
        <v>226</v>
      </c>
      <c r="N1576">
        <v>8</v>
      </c>
      <c r="O1576" s="2" t="s">
        <v>483</v>
      </c>
      <c r="P1576">
        <v>87</v>
      </c>
      <c r="Q1576" s="2" t="s">
        <v>3048</v>
      </c>
      <c r="R1576" t="s">
        <v>67</v>
      </c>
      <c r="S1576" t="s">
        <v>67</v>
      </c>
      <c r="T1576" s="2" t="s">
        <v>73</v>
      </c>
      <c r="U1576" s="2" t="s">
        <v>74</v>
      </c>
      <c r="V1576">
        <v>2023</v>
      </c>
      <c r="W1576" s="2" t="s">
        <v>19719</v>
      </c>
      <c r="X1576">
        <v>46620</v>
      </c>
      <c r="Y1576">
        <v>46620</v>
      </c>
      <c r="AD1576">
        <v>32634</v>
      </c>
      <c r="AF1576">
        <v>0</v>
      </c>
      <c r="AG1576">
        <v>13986</v>
      </c>
      <c r="AL1576" s="5">
        <v>93240</v>
      </c>
      <c r="AM1576">
        <v>18133.580000000002</v>
      </c>
      <c r="AN1576">
        <v>18133.580000000002</v>
      </c>
      <c r="AO1576">
        <v>32671.09</v>
      </c>
      <c r="AP1576">
        <v>46620</v>
      </c>
      <c r="AS1576">
        <v>32634</v>
      </c>
      <c r="AU1576">
        <v>9801.33</v>
      </c>
      <c r="AZ1576" s="5">
        <v>75106.42</v>
      </c>
      <c r="BA1576" s="5">
        <v>65342.18</v>
      </c>
      <c r="BB1576" s="5">
        <v>65342.18</v>
      </c>
      <c r="BC1576" s="5">
        <v>65342.18</v>
      </c>
      <c r="BD1576" s="5">
        <v>65342.18</v>
      </c>
      <c r="BE1576" s="5">
        <v>0</v>
      </c>
      <c r="BF1576" s="5">
        <v>65342.18</v>
      </c>
      <c r="BG1576">
        <v>20170420</v>
      </c>
      <c r="BH1576" s="9" t="str">
        <f t="shared" si="72"/>
        <v>2017</v>
      </c>
      <c r="BI1576" t="str">
        <f>MID(Merge1[[#This Row],[OC_DATA_INIZIO_PROGETTO]],5,2)</f>
        <v>04</v>
      </c>
      <c r="BJ1576">
        <v>20181230</v>
      </c>
      <c r="BK1576" t="str">
        <f t="shared" si="73"/>
        <v>2018</v>
      </c>
      <c r="BL1576" t="str">
        <f>MID(Merge1[[#This Row],[OC_DATA_FINE_PROGETTO_PREVISTA]],5,2)</f>
        <v>12</v>
      </c>
      <c r="BM1576" s="8">
        <f>(Merge1[[#This Row],[Colonna2]]-Merge1[[#This Row],[Colonna1]])*12+Merge1[[#This Row],[Colonna22]]-Merge1[[#This Row],[Colonna12]]</f>
        <v>20</v>
      </c>
      <c r="BN1576">
        <v>20190204</v>
      </c>
      <c r="BO1576" t="str">
        <f t="shared" si="74"/>
        <v>2019</v>
      </c>
      <c r="BP1576" s="2" t="s">
        <v>76</v>
      </c>
      <c r="BQ1576" s="2" t="s">
        <v>76</v>
      </c>
      <c r="BR1576" s="2" t="s">
        <v>440</v>
      </c>
      <c r="BS1576" s="2" t="s">
        <v>3041</v>
      </c>
      <c r="BT1576" s="2" t="s">
        <v>3042</v>
      </c>
    </row>
    <row r="1577" spans="1:72" x14ac:dyDescent="0.35">
      <c r="A1577" s="2" t="s">
        <v>29680</v>
      </c>
      <c r="B1577" s="2" t="s">
        <v>29681</v>
      </c>
      <c r="C1577" s="2" t="s">
        <v>29682</v>
      </c>
      <c r="D1577" s="2" t="s">
        <v>29590</v>
      </c>
      <c r="E1577" s="2" t="s">
        <v>29683</v>
      </c>
      <c r="F1577">
        <v>3</v>
      </c>
      <c r="G1577" s="2" t="s">
        <v>102</v>
      </c>
      <c r="H1577">
        <v>7</v>
      </c>
      <c r="I1577" s="2" t="s">
        <v>770</v>
      </c>
      <c r="J1577">
        <v>20</v>
      </c>
      <c r="K1577" s="2" t="s">
        <v>3054</v>
      </c>
      <c r="L1577">
        <v>8</v>
      </c>
      <c r="M1577" s="2" t="s">
        <v>112</v>
      </c>
      <c r="N1577">
        <v>62</v>
      </c>
      <c r="O1577" s="2" t="s">
        <v>2450</v>
      </c>
      <c r="P1577">
        <v>999</v>
      </c>
      <c r="Q1577" s="2" t="s">
        <v>3522</v>
      </c>
      <c r="R1577" t="s">
        <v>67</v>
      </c>
      <c r="S1577" t="s">
        <v>67</v>
      </c>
      <c r="T1577" s="2" t="s">
        <v>1986</v>
      </c>
      <c r="U1577" s="2" t="s">
        <v>1987</v>
      </c>
      <c r="V1577">
        <v>1901</v>
      </c>
      <c r="W1577" s="2" t="s">
        <v>498</v>
      </c>
      <c r="X1577">
        <v>48957.75</v>
      </c>
      <c r="Y1577">
        <v>48957.75</v>
      </c>
      <c r="AF1577">
        <v>0</v>
      </c>
      <c r="AI1577">
        <v>16319.25</v>
      </c>
      <c r="AL1577" s="5">
        <v>65277</v>
      </c>
      <c r="AM1577">
        <v>0</v>
      </c>
      <c r="AN1577">
        <v>0</v>
      </c>
      <c r="AO1577">
        <v>48957.75</v>
      </c>
      <c r="AP1577">
        <v>48957.75</v>
      </c>
      <c r="AW1577">
        <v>16319.25</v>
      </c>
      <c r="AZ1577" s="5">
        <v>65277</v>
      </c>
      <c r="BA1577" s="5">
        <v>65277</v>
      </c>
      <c r="BB1577" s="5">
        <v>65277</v>
      </c>
      <c r="BC1577" s="5">
        <v>55050</v>
      </c>
      <c r="BD1577" s="5">
        <v>55050</v>
      </c>
      <c r="BE1577" s="5">
        <v>0</v>
      </c>
      <c r="BF1577" s="5">
        <v>55050</v>
      </c>
      <c r="BG1577">
        <v>20180201</v>
      </c>
      <c r="BH1577" s="9" t="str">
        <f t="shared" si="72"/>
        <v>2018</v>
      </c>
      <c r="BI1577" t="str">
        <f>MID(Merge1[[#This Row],[OC_DATA_INIZIO_PROGETTO]],5,2)</f>
        <v>02</v>
      </c>
      <c r="BJ1577">
        <v>20190501</v>
      </c>
      <c r="BK1577" t="str">
        <f t="shared" si="73"/>
        <v>2019</v>
      </c>
      <c r="BL1577" t="str">
        <f>MID(Merge1[[#This Row],[OC_DATA_FINE_PROGETTO_PREVISTA]],5,2)</f>
        <v>05</v>
      </c>
      <c r="BM1577" s="8">
        <f>(Merge1[[#This Row],[Colonna2]]-Merge1[[#This Row],[Colonna1]])*12+Merge1[[#This Row],[Colonna22]]-Merge1[[#This Row],[Colonna12]]</f>
        <v>15</v>
      </c>
      <c r="BN1577">
        <v>20190501</v>
      </c>
      <c r="BO1577" t="str">
        <f t="shared" si="74"/>
        <v>2019</v>
      </c>
      <c r="BP1577" s="2" t="s">
        <v>76</v>
      </c>
      <c r="BQ1577" s="2" t="s">
        <v>76</v>
      </c>
      <c r="BR1577" s="2" t="s">
        <v>440</v>
      </c>
      <c r="BS1577" s="2" t="s">
        <v>773</v>
      </c>
      <c r="BT1577" s="2" t="s">
        <v>774</v>
      </c>
    </row>
    <row r="1578" spans="1:72" x14ac:dyDescent="0.35">
      <c r="A1578" s="2" t="s">
        <v>5337</v>
      </c>
      <c r="B1578" s="2" t="s">
        <v>5338</v>
      </c>
      <c r="C1578" s="2" t="s">
        <v>5339</v>
      </c>
      <c r="D1578" s="2" t="s">
        <v>5340</v>
      </c>
      <c r="E1578" s="2" t="s">
        <v>5341</v>
      </c>
      <c r="F1578">
        <v>1</v>
      </c>
      <c r="G1578" s="2" t="s">
        <v>151</v>
      </c>
      <c r="H1578">
        <v>7</v>
      </c>
      <c r="I1578" s="2" t="s">
        <v>770</v>
      </c>
      <c r="J1578">
        <v>20</v>
      </c>
      <c r="K1578" s="2" t="s">
        <v>3054</v>
      </c>
      <c r="L1578">
        <v>8</v>
      </c>
      <c r="M1578" s="2" t="s">
        <v>112</v>
      </c>
      <c r="N1578">
        <v>62</v>
      </c>
      <c r="O1578" s="2" t="s">
        <v>2450</v>
      </c>
      <c r="P1578">
        <v>634</v>
      </c>
      <c r="Q1578" s="2" t="s">
        <v>2770</v>
      </c>
      <c r="R1578" t="s">
        <v>67</v>
      </c>
      <c r="S1578" t="s">
        <v>67</v>
      </c>
      <c r="T1578" s="2" t="s">
        <v>1331</v>
      </c>
      <c r="U1578" s="2" t="s">
        <v>1332</v>
      </c>
      <c r="V1578">
        <v>611</v>
      </c>
      <c r="W1578" s="2" t="s">
        <v>2386</v>
      </c>
      <c r="X1578">
        <v>32586.69</v>
      </c>
      <c r="Y1578">
        <v>32586.69</v>
      </c>
      <c r="AD1578">
        <v>22810.69</v>
      </c>
      <c r="AF1578">
        <v>0</v>
      </c>
      <c r="AG1578">
        <v>9776.0300000000007</v>
      </c>
      <c r="AK1578">
        <v>260694</v>
      </c>
      <c r="AL1578" s="5">
        <v>65173.41</v>
      </c>
      <c r="AM1578">
        <v>0</v>
      </c>
      <c r="AN1578">
        <v>0</v>
      </c>
      <c r="AO1578">
        <v>32586.69</v>
      </c>
      <c r="AP1578">
        <v>32586.69</v>
      </c>
      <c r="AS1578">
        <v>22810.69</v>
      </c>
      <c r="AU1578">
        <v>9776.0300000000007</v>
      </c>
      <c r="AY1578">
        <v>260694</v>
      </c>
      <c r="AZ1578" s="5">
        <v>65173.41</v>
      </c>
      <c r="BA1578" s="5">
        <v>65173.41</v>
      </c>
      <c r="BB1578" s="5">
        <v>65173.41</v>
      </c>
      <c r="BF1578" s="5">
        <v>0</v>
      </c>
      <c r="BG1578">
        <v>20171019</v>
      </c>
      <c r="BH1578" s="9" t="str">
        <f t="shared" si="72"/>
        <v>2017</v>
      </c>
      <c r="BI1578" t="str">
        <f>MID(Merge1[[#This Row],[OC_DATA_INIZIO_PROGETTO]],5,2)</f>
        <v>10</v>
      </c>
      <c r="BJ1578">
        <v>20201230</v>
      </c>
      <c r="BK1578" t="str">
        <f t="shared" si="73"/>
        <v>2020</v>
      </c>
      <c r="BL1578" t="str">
        <f>MID(Merge1[[#This Row],[OC_DATA_FINE_PROGETTO_PREVISTA]],5,2)</f>
        <v>12</v>
      </c>
      <c r="BM1578" s="8">
        <f>(Merge1[[#This Row],[Colonna2]]-Merge1[[#This Row],[Colonna1]])*12+Merge1[[#This Row],[Colonna22]]-Merge1[[#This Row],[Colonna12]]</f>
        <v>38</v>
      </c>
      <c r="BO1578" t="str">
        <f t="shared" si="74"/>
        <v/>
      </c>
      <c r="BP1578" s="2" t="s">
        <v>86</v>
      </c>
      <c r="BQ1578" s="2" t="s">
        <v>76</v>
      </c>
      <c r="BR1578" s="2" t="s">
        <v>77</v>
      </c>
      <c r="BS1578" s="2" t="s">
        <v>773</v>
      </c>
      <c r="BT1578" s="2" t="s">
        <v>774</v>
      </c>
    </row>
    <row r="1579" spans="1:72" x14ac:dyDescent="0.35">
      <c r="A1579" s="2" t="s">
        <v>17062</v>
      </c>
      <c r="B1579" s="2" t="s">
        <v>17050</v>
      </c>
      <c r="C1579" s="2" t="s">
        <v>17051</v>
      </c>
      <c r="D1579" s="2" t="s">
        <v>17052</v>
      </c>
      <c r="E1579" s="2" t="s">
        <v>17063</v>
      </c>
      <c r="F1579">
        <v>1</v>
      </c>
      <c r="G1579" s="2" t="s">
        <v>151</v>
      </c>
      <c r="H1579">
        <v>7</v>
      </c>
      <c r="I1579" s="2" t="s">
        <v>770</v>
      </c>
      <c r="J1579">
        <v>99</v>
      </c>
      <c r="K1579" s="2" t="s">
        <v>81</v>
      </c>
      <c r="L1579">
        <v>8</v>
      </c>
      <c r="M1579" s="2" t="s">
        <v>112</v>
      </c>
      <c r="N1579">
        <v>62</v>
      </c>
      <c r="O1579" s="2" t="s">
        <v>2450</v>
      </c>
      <c r="P1579">
        <v>999</v>
      </c>
      <c r="Q1579" s="2" t="s">
        <v>3522</v>
      </c>
      <c r="R1579" t="s">
        <v>67</v>
      </c>
      <c r="S1579" t="s">
        <v>67</v>
      </c>
      <c r="T1579" s="2" t="s">
        <v>1986</v>
      </c>
      <c r="U1579" s="2" t="s">
        <v>1987</v>
      </c>
      <c r="V1579">
        <v>923</v>
      </c>
      <c r="W1579" s="2" t="s">
        <v>6673</v>
      </c>
      <c r="X1579">
        <v>32500</v>
      </c>
      <c r="Y1579">
        <v>32500</v>
      </c>
      <c r="AD1579">
        <v>22750</v>
      </c>
      <c r="AF1579">
        <v>0</v>
      </c>
      <c r="AG1579">
        <v>9750</v>
      </c>
      <c r="AK1579">
        <v>65024</v>
      </c>
      <c r="AL1579" s="5">
        <v>65000</v>
      </c>
      <c r="AM1579">
        <v>0</v>
      </c>
      <c r="AN1579">
        <v>0</v>
      </c>
      <c r="AO1579">
        <v>32500</v>
      </c>
      <c r="AP1579">
        <v>32500</v>
      </c>
      <c r="AS1579">
        <v>22750</v>
      </c>
      <c r="AU1579">
        <v>9750</v>
      </c>
      <c r="AY1579">
        <v>65024</v>
      </c>
      <c r="AZ1579" s="5">
        <v>65000</v>
      </c>
      <c r="BA1579" s="5">
        <v>65000</v>
      </c>
      <c r="BB1579" s="5">
        <v>65000</v>
      </c>
      <c r="BC1579" s="5">
        <v>65000</v>
      </c>
      <c r="BD1579" s="5">
        <v>65000</v>
      </c>
      <c r="BE1579" s="5">
        <v>0</v>
      </c>
      <c r="BF1579" s="5">
        <v>130023.56</v>
      </c>
      <c r="BG1579">
        <v>20171002</v>
      </c>
      <c r="BH1579" s="9" t="str">
        <f t="shared" si="72"/>
        <v>2017</v>
      </c>
      <c r="BI1579" t="str">
        <f>MID(Merge1[[#This Row],[OC_DATA_INIZIO_PROGETTO]],5,2)</f>
        <v>10</v>
      </c>
      <c r="BJ1579">
        <v>20200314</v>
      </c>
      <c r="BK1579" t="str">
        <f t="shared" si="73"/>
        <v>2020</v>
      </c>
      <c r="BL1579" t="str">
        <f>MID(Merge1[[#This Row],[OC_DATA_FINE_PROGETTO_PREVISTA]],5,2)</f>
        <v>03</v>
      </c>
      <c r="BM1579" s="8">
        <f>(Merge1[[#This Row],[Colonna2]]-Merge1[[#This Row],[Colonna1]])*12+Merge1[[#This Row],[Colonna22]]-Merge1[[#This Row],[Colonna12]]</f>
        <v>29</v>
      </c>
      <c r="BN1579">
        <v>20200314</v>
      </c>
      <c r="BO1579" t="str">
        <f t="shared" si="74"/>
        <v>2020</v>
      </c>
      <c r="BP1579" s="2" t="s">
        <v>116</v>
      </c>
      <c r="BQ1579" s="2" t="s">
        <v>763</v>
      </c>
      <c r="BR1579" s="2" t="s">
        <v>440</v>
      </c>
      <c r="BS1579" s="2" t="s">
        <v>773</v>
      </c>
      <c r="BT1579" s="2" t="s">
        <v>774</v>
      </c>
    </row>
    <row r="1580" spans="1:72" x14ac:dyDescent="0.35">
      <c r="A1580" s="2" t="s">
        <v>17384</v>
      </c>
      <c r="B1580" s="2" t="s">
        <v>17376</v>
      </c>
      <c r="C1580" s="2" t="s">
        <v>17377</v>
      </c>
      <c r="D1580" s="2" t="s">
        <v>17378</v>
      </c>
      <c r="E1580" s="2" t="s">
        <v>17385</v>
      </c>
      <c r="F1580">
        <v>1</v>
      </c>
      <c r="G1580" s="2" t="s">
        <v>151</v>
      </c>
      <c r="H1580">
        <v>7</v>
      </c>
      <c r="I1580" s="2" t="s">
        <v>770</v>
      </c>
      <c r="J1580">
        <v>99</v>
      </c>
      <c r="K1580" s="2" t="s">
        <v>81</v>
      </c>
      <c r="L1580">
        <v>8</v>
      </c>
      <c r="M1580" s="2" t="s">
        <v>112</v>
      </c>
      <c r="N1580">
        <v>62</v>
      </c>
      <c r="O1580" s="2" t="s">
        <v>2450</v>
      </c>
      <c r="P1580">
        <v>999</v>
      </c>
      <c r="Q1580" s="2" t="s">
        <v>3522</v>
      </c>
      <c r="R1580" t="s">
        <v>67</v>
      </c>
      <c r="S1580" t="s">
        <v>67</v>
      </c>
      <c r="T1580" s="2" t="s">
        <v>1986</v>
      </c>
      <c r="U1580" s="2" t="s">
        <v>1987</v>
      </c>
      <c r="V1580">
        <v>924</v>
      </c>
      <c r="W1580" s="2" t="s">
        <v>634</v>
      </c>
      <c r="X1580">
        <v>32500</v>
      </c>
      <c r="Y1580">
        <v>32500</v>
      </c>
      <c r="AD1580">
        <v>22750</v>
      </c>
      <c r="AF1580">
        <v>0</v>
      </c>
      <c r="AG1580">
        <v>9750</v>
      </c>
      <c r="AK1580">
        <v>67808</v>
      </c>
      <c r="AL1580" s="5">
        <v>65000</v>
      </c>
      <c r="AM1580">
        <v>0</v>
      </c>
      <c r="AN1580">
        <v>0</v>
      </c>
      <c r="AO1580">
        <v>32500</v>
      </c>
      <c r="AP1580">
        <v>32500</v>
      </c>
      <c r="AS1580">
        <v>22750</v>
      </c>
      <c r="AU1580">
        <v>9750</v>
      </c>
      <c r="AY1580">
        <v>67808</v>
      </c>
      <c r="AZ1580" s="5">
        <v>65000</v>
      </c>
      <c r="BA1580" s="5">
        <v>65000</v>
      </c>
      <c r="BB1580" s="5">
        <v>65000</v>
      </c>
      <c r="BC1580" s="5">
        <v>65000</v>
      </c>
      <c r="BD1580" s="5">
        <v>65000</v>
      </c>
      <c r="BE1580" s="5">
        <v>0</v>
      </c>
      <c r="BF1580" s="5">
        <v>132807.56</v>
      </c>
      <c r="BG1580">
        <v>20180221</v>
      </c>
      <c r="BH1580" s="9" t="str">
        <f t="shared" si="72"/>
        <v>2018</v>
      </c>
      <c r="BI1580" t="str">
        <f>MID(Merge1[[#This Row],[OC_DATA_INIZIO_PROGETTO]],5,2)</f>
        <v>02</v>
      </c>
      <c r="BJ1580">
        <v>20190915</v>
      </c>
      <c r="BK1580" t="str">
        <f t="shared" si="73"/>
        <v>2019</v>
      </c>
      <c r="BL1580" t="str">
        <f>MID(Merge1[[#This Row],[OC_DATA_FINE_PROGETTO_PREVISTA]],5,2)</f>
        <v>09</v>
      </c>
      <c r="BM1580" s="8">
        <f>(Merge1[[#This Row],[Colonna2]]-Merge1[[#This Row],[Colonna1]])*12+Merge1[[#This Row],[Colonna22]]-Merge1[[#This Row],[Colonna12]]</f>
        <v>19</v>
      </c>
      <c r="BN1580">
        <v>20200403</v>
      </c>
      <c r="BO1580" t="str">
        <f t="shared" si="74"/>
        <v>2020</v>
      </c>
      <c r="BP1580" s="2" t="s">
        <v>116</v>
      </c>
      <c r="BQ1580" s="2" t="s">
        <v>763</v>
      </c>
      <c r="BR1580" s="2" t="s">
        <v>440</v>
      </c>
      <c r="BS1580" s="2" t="s">
        <v>773</v>
      </c>
      <c r="BT1580" s="2" t="s">
        <v>774</v>
      </c>
    </row>
    <row r="1581" spans="1:72" x14ac:dyDescent="0.35">
      <c r="A1581" s="2" t="s">
        <v>18405</v>
      </c>
      <c r="B1581" s="2" t="s">
        <v>18406</v>
      </c>
      <c r="C1581" s="2" t="s">
        <v>18407</v>
      </c>
      <c r="D1581" s="2" t="s">
        <v>18408</v>
      </c>
      <c r="E1581" s="2" t="s">
        <v>18409</v>
      </c>
      <c r="F1581">
        <v>1</v>
      </c>
      <c r="G1581" s="2" t="s">
        <v>151</v>
      </c>
      <c r="H1581">
        <v>7</v>
      </c>
      <c r="I1581" s="2" t="s">
        <v>770</v>
      </c>
      <c r="J1581">
        <v>99</v>
      </c>
      <c r="K1581" s="2" t="s">
        <v>81</v>
      </c>
      <c r="L1581">
        <v>9</v>
      </c>
      <c r="M1581" s="2" t="s">
        <v>98</v>
      </c>
      <c r="N1581">
        <v>21</v>
      </c>
      <c r="O1581" s="2" t="s">
        <v>185</v>
      </c>
      <c r="P1581">
        <v>229</v>
      </c>
      <c r="Q1581" s="2" t="s">
        <v>186</v>
      </c>
      <c r="R1581" t="s">
        <v>67</v>
      </c>
      <c r="S1581" t="s">
        <v>67</v>
      </c>
      <c r="T1581" s="2" t="s">
        <v>1986</v>
      </c>
      <c r="U1581" s="2" t="s">
        <v>1987</v>
      </c>
      <c r="V1581">
        <v>929</v>
      </c>
      <c r="W1581" s="2" t="s">
        <v>6652</v>
      </c>
      <c r="X1581">
        <v>32500</v>
      </c>
      <c r="Y1581">
        <v>32500</v>
      </c>
      <c r="AD1581">
        <v>22750</v>
      </c>
      <c r="AF1581">
        <v>0</v>
      </c>
      <c r="AG1581">
        <v>9750</v>
      </c>
      <c r="AK1581">
        <v>67700</v>
      </c>
      <c r="AL1581" s="5">
        <v>65000</v>
      </c>
      <c r="AM1581">
        <v>0</v>
      </c>
      <c r="AN1581">
        <v>0</v>
      </c>
      <c r="AO1581">
        <v>32500</v>
      </c>
      <c r="AP1581">
        <v>32500</v>
      </c>
      <c r="AS1581">
        <v>22750</v>
      </c>
      <c r="AU1581">
        <v>9750</v>
      </c>
      <c r="AY1581">
        <v>67700</v>
      </c>
      <c r="AZ1581" s="5">
        <v>65000</v>
      </c>
      <c r="BA1581" s="5">
        <v>65000</v>
      </c>
      <c r="BB1581" s="5">
        <v>65000</v>
      </c>
      <c r="BC1581" s="5">
        <v>63677.47</v>
      </c>
      <c r="BD1581" s="5">
        <v>63677.47</v>
      </c>
      <c r="BE1581" s="5">
        <v>0</v>
      </c>
      <c r="BF1581" s="5">
        <v>132700</v>
      </c>
      <c r="BG1581">
        <v>20151111</v>
      </c>
      <c r="BH1581" s="9" t="str">
        <f t="shared" si="72"/>
        <v>2015</v>
      </c>
      <c r="BI1581" t="str">
        <f>MID(Merge1[[#This Row],[OC_DATA_INIZIO_PROGETTO]],5,2)</f>
        <v>11</v>
      </c>
      <c r="BJ1581">
        <v>20181111</v>
      </c>
      <c r="BK1581" t="str">
        <f t="shared" si="73"/>
        <v>2018</v>
      </c>
      <c r="BL1581" t="str">
        <f>MID(Merge1[[#This Row],[OC_DATA_FINE_PROGETTO_PREVISTA]],5,2)</f>
        <v>11</v>
      </c>
      <c r="BM1581" s="8">
        <f>(Merge1[[#This Row],[Colonna2]]-Merge1[[#This Row],[Colonna1]])*12+Merge1[[#This Row],[Colonna22]]-Merge1[[#This Row],[Colonna12]]</f>
        <v>36</v>
      </c>
      <c r="BN1581">
        <v>20180110</v>
      </c>
      <c r="BO1581" t="str">
        <f t="shared" si="74"/>
        <v>2018</v>
      </c>
      <c r="BP1581" s="2" t="s">
        <v>116</v>
      </c>
      <c r="BQ1581" s="2" t="s">
        <v>763</v>
      </c>
      <c r="BR1581" s="2" t="s">
        <v>440</v>
      </c>
      <c r="BS1581" s="2" t="s">
        <v>773</v>
      </c>
      <c r="BT1581" s="2" t="s">
        <v>774</v>
      </c>
    </row>
    <row r="1582" spans="1:72" x14ac:dyDescent="0.35">
      <c r="A1582" s="2" t="s">
        <v>29783</v>
      </c>
      <c r="B1582" s="2" t="s">
        <v>29784</v>
      </c>
      <c r="C1582" s="2" t="s">
        <v>29785</v>
      </c>
      <c r="D1582" s="2" t="s">
        <v>29590</v>
      </c>
      <c r="E1582" s="2" t="s">
        <v>29786</v>
      </c>
      <c r="F1582">
        <v>3</v>
      </c>
      <c r="G1582" s="2" t="s">
        <v>102</v>
      </c>
      <c r="H1582">
        <v>7</v>
      </c>
      <c r="I1582" s="2" t="s">
        <v>770</v>
      </c>
      <c r="J1582">
        <v>20</v>
      </c>
      <c r="K1582" s="2" t="s">
        <v>3054</v>
      </c>
      <c r="L1582">
        <v>8</v>
      </c>
      <c r="M1582" s="2" t="s">
        <v>112</v>
      </c>
      <c r="N1582">
        <v>62</v>
      </c>
      <c r="O1582" s="2" t="s">
        <v>2450</v>
      </c>
      <c r="P1582">
        <v>999</v>
      </c>
      <c r="Q1582" s="2" t="s">
        <v>3522</v>
      </c>
      <c r="R1582" t="s">
        <v>67</v>
      </c>
      <c r="S1582" t="s">
        <v>67</v>
      </c>
      <c r="T1582" s="2" t="s">
        <v>1986</v>
      </c>
      <c r="U1582" s="2" t="s">
        <v>1987</v>
      </c>
      <c r="V1582">
        <v>1971</v>
      </c>
      <c r="W1582" s="2" t="s">
        <v>493</v>
      </c>
      <c r="X1582">
        <v>48750</v>
      </c>
      <c r="Y1582">
        <v>48750</v>
      </c>
      <c r="AF1582">
        <v>0</v>
      </c>
      <c r="AI1582">
        <v>16250</v>
      </c>
      <c r="AL1582" s="5">
        <v>65000</v>
      </c>
      <c r="AM1582">
        <v>0</v>
      </c>
      <c r="AN1582">
        <v>0</v>
      </c>
      <c r="AO1582">
        <v>48750</v>
      </c>
      <c r="AP1582">
        <v>48750</v>
      </c>
      <c r="AW1582">
        <v>16250</v>
      </c>
      <c r="AZ1582" s="5">
        <v>65000</v>
      </c>
      <c r="BA1582" s="5">
        <v>65000</v>
      </c>
      <c r="BB1582" s="5">
        <v>65000</v>
      </c>
      <c r="BC1582" s="5">
        <v>65000</v>
      </c>
      <c r="BD1582" s="5">
        <v>65000</v>
      </c>
      <c r="BE1582" s="5">
        <v>0</v>
      </c>
      <c r="BF1582" s="5">
        <v>65000</v>
      </c>
      <c r="BG1582">
        <v>20171115</v>
      </c>
      <c r="BH1582" s="9" t="str">
        <f t="shared" si="72"/>
        <v>2017</v>
      </c>
      <c r="BI1582" t="str">
        <f>MID(Merge1[[#This Row],[OC_DATA_INIZIO_PROGETTO]],5,2)</f>
        <v>11</v>
      </c>
      <c r="BJ1582">
        <v>20190131</v>
      </c>
      <c r="BK1582" t="str">
        <f t="shared" si="73"/>
        <v>2019</v>
      </c>
      <c r="BL1582" t="str">
        <f>MID(Merge1[[#This Row],[OC_DATA_FINE_PROGETTO_PREVISTA]],5,2)</f>
        <v>01</v>
      </c>
      <c r="BM1582" s="8">
        <f>(Merge1[[#This Row],[Colonna2]]-Merge1[[#This Row],[Colonna1]])*12+Merge1[[#This Row],[Colonna22]]-Merge1[[#This Row],[Colonna12]]</f>
        <v>14</v>
      </c>
      <c r="BN1582">
        <v>20190131</v>
      </c>
      <c r="BO1582" t="str">
        <f t="shared" si="74"/>
        <v>2019</v>
      </c>
      <c r="BP1582" s="2" t="s">
        <v>116</v>
      </c>
      <c r="BQ1582" s="2" t="s">
        <v>763</v>
      </c>
      <c r="BR1582" s="2" t="s">
        <v>440</v>
      </c>
      <c r="BS1582" s="2" t="s">
        <v>773</v>
      </c>
      <c r="BT1582" s="2" t="s">
        <v>774</v>
      </c>
    </row>
    <row r="1583" spans="1:72" x14ac:dyDescent="0.35">
      <c r="A1583" s="2" t="s">
        <v>29843</v>
      </c>
      <c r="B1583" s="2" t="s">
        <v>29844</v>
      </c>
      <c r="C1583" s="2" t="s">
        <v>29845</v>
      </c>
      <c r="D1583" s="2" t="s">
        <v>29590</v>
      </c>
      <c r="E1583" s="2" t="s">
        <v>29846</v>
      </c>
      <c r="F1583">
        <v>3</v>
      </c>
      <c r="G1583" s="2" t="s">
        <v>102</v>
      </c>
      <c r="H1583">
        <v>7</v>
      </c>
      <c r="I1583" s="2" t="s">
        <v>770</v>
      </c>
      <c r="J1583">
        <v>20</v>
      </c>
      <c r="K1583" s="2" t="s">
        <v>3054</v>
      </c>
      <c r="L1583">
        <v>8</v>
      </c>
      <c r="M1583" s="2" t="s">
        <v>112</v>
      </c>
      <c r="N1583">
        <v>62</v>
      </c>
      <c r="O1583" s="2" t="s">
        <v>2450</v>
      </c>
      <c r="P1583">
        <v>999</v>
      </c>
      <c r="Q1583" s="2" t="s">
        <v>3522</v>
      </c>
      <c r="R1583" t="s">
        <v>67</v>
      </c>
      <c r="S1583" t="s">
        <v>67</v>
      </c>
      <c r="T1583" s="2" t="s">
        <v>1986</v>
      </c>
      <c r="U1583" s="2" t="s">
        <v>1987</v>
      </c>
      <c r="V1583">
        <v>1956</v>
      </c>
      <c r="W1583" s="2" t="s">
        <v>499</v>
      </c>
      <c r="X1583">
        <v>48750</v>
      </c>
      <c r="Y1583">
        <v>48750</v>
      </c>
      <c r="AF1583">
        <v>0</v>
      </c>
      <c r="AI1583">
        <v>16250</v>
      </c>
      <c r="AL1583" s="5">
        <v>65000</v>
      </c>
      <c r="AM1583">
        <v>0</v>
      </c>
      <c r="AN1583">
        <v>0</v>
      </c>
      <c r="AO1583">
        <v>48750</v>
      </c>
      <c r="AP1583">
        <v>48750</v>
      </c>
      <c r="AW1583">
        <v>16250</v>
      </c>
      <c r="AZ1583" s="5">
        <v>65000</v>
      </c>
      <c r="BA1583" s="5">
        <v>65000</v>
      </c>
      <c r="BB1583" s="5">
        <v>65000</v>
      </c>
      <c r="BF1583" s="5">
        <v>0</v>
      </c>
      <c r="BG1583">
        <v>20171115</v>
      </c>
      <c r="BH1583" s="9" t="str">
        <f t="shared" si="72"/>
        <v>2017</v>
      </c>
      <c r="BI1583" t="str">
        <f>MID(Merge1[[#This Row],[OC_DATA_INIZIO_PROGETTO]],5,2)</f>
        <v>11</v>
      </c>
      <c r="BJ1583">
        <v>20211126</v>
      </c>
      <c r="BK1583" t="str">
        <f t="shared" si="73"/>
        <v>2021</v>
      </c>
      <c r="BL1583" t="str">
        <f>MID(Merge1[[#This Row],[OC_DATA_FINE_PROGETTO_PREVISTA]],5,2)</f>
        <v>11</v>
      </c>
      <c r="BM1583" s="8">
        <f>(Merge1[[#This Row],[Colonna2]]-Merge1[[#This Row],[Colonna1]])*12+Merge1[[#This Row],[Colonna22]]-Merge1[[#This Row],[Colonna12]]</f>
        <v>48</v>
      </c>
      <c r="BO1583" t="str">
        <f t="shared" si="74"/>
        <v/>
      </c>
      <c r="BP1583" s="2" t="s">
        <v>86</v>
      </c>
      <c r="BQ1583" s="2" t="s">
        <v>76</v>
      </c>
      <c r="BR1583" s="2" t="s">
        <v>77</v>
      </c>
      <c r="BS1583" s="2" t="s">
        <v>2387</v>
      </c>
      <c r="BT1583" s="2" t="s">
        <v>510</v>
      </c>
    </row>
    <row r="1584" spans="1:72" x14ac:dyDescent="0.35">
      <c r="A1584" s="2" t="s">
        <v>29871</v>
      </c>
      <c r="B1584" s="2" t="s">
        <v>29872</v>
      </c>
      <c r="C1584" s="2" t="s">
        <v>29873</v>
      </c>
      <c r="D1584" s="2" t="s">
        <v>29590</v>
      </c>
      <c r="E1584" s="2" t="s">
        <v>29874</v>
      </c>
      <c r="F1584">
        <v>3</v>
      </c>
      <c r="G1584" s="2" t="s">
        <v>102</v>
      </c>
      <c r="H1584">
        <v>7</v>
      </c>
      <c r="I1584" s="2" t="s">
        <v>770</v>
      </c>
      <c r="J1584">
        <v>20</v>
      </c>
      <c r="K1584" s="2" t="s">
        <v>3054</v>
      </c>
      <c r="L1584">
        <v>8</v>
      </c>
      <c r="M1584" s="2" t="s">
        <v>112</v>
      </c>
      <c r="N1584">
        <v>62</v>
      </c>
      <c r="O1584" s="2" t="s">
        <v>2450</v>
      </c>
      <c r="P1584">
        <v>999</v>
      </c>
      <c r="Q1584" s="2" t="s">
        <v>3522</v>
      </c>
      <c r="R1584" t="s">
        <v>67</v>
      </c>
      <c r="S1584" t="s">
        <v>67</v>
      </c>
      <c r="T1584" s="2" t="s">
        <v>1986</v>
      </c>
      <c r="U1584" s="2" t="s">
        <v>1987</v>
      </c>
      <c r="V1584">
        <v>1966</v>
      </c>
      <c r="W1584" s="2" t="s">
        <v>488</v>
      </c>
      <c r="X1584">
        <v>48750</v>
      </c>
      <c r="Y1584">
        <v>48750</v>
      </c>
      <c r="AF1584">
        <v>0</v>
      </c>
      <c r="AI1584">
        <v>16250</v>
      </c>
      <c r="AL1584" s="5">
        <v>65000</v>
      </c>
      <c r="AM1584">
        <v>0</v>
      </c>
      <c r="AN1584">
        <v>0</v>
      </c>
      <c r="AO1584">
        <v>48750</v>
      </c>
      <c r="AP1584">
        <v>48750</v>
      </c>
      <c r="AW1584">
        <v>16250</v>
      </c>
      <c r="AZ1584" s="5">
        <v>65000</v>
      </c>
      <c r="BA1584" s="5">
        <v>65000</v>
      </c>
      <c r="BB1584" s="5">
        <v>65000</v>
      </c>
      <c r="BC1584" s="5">
        <v>65000</v>
      </c>
      <c r="BD1584" s="5">
        <v>65000</v>
      </c>
      <c r="BE1584" s="5">
        <v>0</v>
      </c>
      <c r="BF1584" s="5">
        <v>65000</v>
      </c>
      <c r="BG1584">
        <v>20171115</v>
      </c>
      <c r="BH1584" s="9" t="str">
        <f t="shared" si="72"/>
        <v>2017</v>
      </c>
      <c r="BI1584" t="str">
        <f>MID(Merge1[[#This Row],[OC_DATA_INIZIO_PROGETTO]],5,2)</f>
        <v>11</v>
      </c>
      <c r="BJ1584">
        <v>20190228</v>
      </c>
      <c r="BK1584" t="str">
        <f t="shared" si="73"/>
        <v>2019</v>
      </c>
      <c r="BL1584" t="str">
        <f>MID(Merge1[[#This Row],[OC_DATA_FINE_PROGETTO_PREVISTA]],5,2)</f>
        <v>02</v>
      </c>
      <c r="BM1584" s="8">
        <f>(Merge1[[#This Row],[Colonna2]]-Merge1[[#This Row],[Colonna1]])*12+Merge1[[#This Row],[Colonna22]]-Merge1[[#This Row],[Colonna12]]</f>
        <v>15</v>
      </c>
      <c r="BN1584">
        <v>20190225</v>
      </c>
      <c r="BO1584" t="str">
        <f t="shared" si="74"/>
        <v>2019</v>
      </c>
      <c r="BP1584" s="2" t="s">
        <v>116</v>
      </c>
      <c r="BQ1584" s="2" t="s">
        <v>763</v>
      </c>
      <c r="BR1584" s="2" t="s">
        <v>440</v>
      </c>
      <c r="BS1584" s="2" t="s">
        <v>773</v>
      </c>
      <c r="BT1584" s="2" t="s">
        <v>774</v>
      </c>
    </row>
    <row r="1585" spans="1:72" x14ac:dyDescent="0.35">
      <c r="A1585" s="2" t="s">
        <v>30545</v>
      </c>
      <c r="B1585" s="2" t="s">
        <v>30546</v>
      </c>
      <c r="C1585" s="2" t="s">
        <v>30547</v>
      </c>
      <c r="D1585" s="2" t="s">
        <v>29590</v>
      </c>
      <c r="E1585" s="2" t="s">
        <v>30548</v>
      </c>
      <c r="F1585">
        <v>3</v>
      </c>
      <c r="G1585" s="2" t="s">
        <v>102</v>
      </c>
      <c r="H1585">
        <v>7</v>
      </c>
      <c r="I1585" s="2" t="s">
        <v>770</v>
      </c>
      <c r="J1585">
        <v>20</v>
      </c>
      <c r="K1585" s="2" t="s">
        <v>3054</v>
      </c>
      <c r="L1585">
        <v>8</v>
      </c>
      <c r="M1585" s="2" t="s">
        <v>112</v>
      </c>
      <c r="N1585">
        <v>62</v>
      </c>
      <c r="O1585" s="2" t="s">
        <v>2450</v>
      </c>
      <c r="P1585">
        <v>999</v>
      </c>
      <c r="Q1585" s="2" t="s">
        <v>3522</v>
      </c>
      <c r="R1585" t="s">
        <v>67</v>
      </c>
      <c r="S1585" t="s">
        <v>67</v>
      </c>
      <c r="T1585" s="2" t="s">
        <v>1331</v>
      </c>
      <c r="U1585" s="2" t="s">
        <v>1332</v>
      </c>
      <c r="V1585">
        <v>1925</v>
      </c>
      <c r="W1585" s="2" t="s">
        <v>465</v>
      </c>
      <c r="X1585">
        <v>51993.5</v>
      </c>
      <c r="Y1585">
        <v>51993.5</v>
      </c>
      <c r="AF1585">
        <v>0</v>
      </c>
      <c r="AI1585">
        <v>13006.5</v>
      </c>
      <c r="AL1585" s="5">
        <v>65000</v>
      </c>
      <c r="AM1585">
        <v>0</v>
      </c>
      <c r="AN1585">
        <v>0</v>
      </c>
      <c r="AO1585">
        <v>51993.5</v>
      </c>
      <c r="AP1585">
        <v>51993.5</v>
      </c>
      <c r="AW1585">
        <v>13006.5</v>
      </c>
      <c r="AZ1585" s="5">
        <v>65000</v>
      </c>
      <c r="BA1585" s="5">
        <v>65000</v>
      </c>
      <c r="BB1585" s="5">
        <v>65000</v>
      </c>
      <c r="BF1585" s="5">
        <v>0</v>
      </c>
      <c r="BG1585">
        <v>20180101</v>
      </c>
      <c r="BH1585" s="9" t="str">
        <f t="shared" si="72"/>
        <v>2018</v>
      </c>
      <c r="BI1585" t="str">
        <f>MID(Merge1[[#This Row],[OC_DATA_INIZIO_PROGETTO]],5,2)</f>
        <v>01</v>
      </c>
      <c r="BJ1585">
        <v>20211119</v>
      </c>
      <c r="BK1585" t="str">
        <f t="shared" si="73"/>
        <v>2021</v>
      </c>
      <c r="BL1585" t="str">
        <f>MID(Merge1[[#This Row],[OC_DATA_FINE_PROGETTO_PREVISTA]],5,2)</f>
        <v>11</v>
      </c>
      <c r="BM1585" s="8">
        <f>(Merge1[[#This Row],[Colonna2]]-Merge1[[#This Row],[Colonna1]])*12+Merge1[[#This Row],[Colonna22]]-Merge1[[#This Row],[Colonna12]]</f>
        <v>46</v>
      </c>
      <c r="BO1585" t="str">
        <f t="shared" si="74"/>
        <v/>
      </c>
      <c r="BP1585" s="2" t="s">
        <v>86</v>
      </c>
      <c r="BQ1585" s="2" t="s">
        <v>76</v>
      </c>
      <c r="BR1585" s="2" t="s">
        <v>77</v>
      </c>
      <c r="BS1585" s="2" t="s">
        <v>2387</v>
      </c>
      <c r="BT1585" s="2" t="s">
        <v>510</v>
      </c>
    </row>
    <row r="1586" spans="1:72" x14ac:dyDescent="0.35">
      <c r="A1586" s="2" t="s">
        <v>5454</v>
      </c>
      <c r="B1586" s="2" t="s">
        <v>5455</v>
      </c>
      <c r="C1586" s="2" t="s">
        <v>5456</v>
      </c>
      <c r="D1586" s="2" t="s">
        <v>5457</v>
      </c>
      <c r="E1586" s="2" t="s">
        <v>5458</v>
      </c>
      <c r="F1586">
        <v>3</v>
      </c>
      <c r="G1586" s="2" t="s">
        <v>102</v>
      </c>
      <c r="H1586">
        <v>7</v>
      </c>
      <c r="I1586" s="2" t="s">
        <v>770</v>
      </c>
      <c r="J1586">
        <v>19</v>
      </c>
      <c r="K1586" s="2" t="s">
        <v>771</v>
      </c>
      <c r="L1586">
        <v>9</v>
      </c>
      <c r="M1586" s="2" t="s">
        <v>98</v>
      </c>
      <c r="N1586">
        <v>26</v>
      </c>
      <c r="O1586" s="2" t="s">
        <v>1770</v>
      </c>
      <c r="P1586">
        <v>102</v>
      </c>
      <c r="Q1586" s="2" t="s">
        <v>5448</v>
      </c>
      <c r="R1586" t="s">
        <v>67</v>
      </c>
      <c r="S1586" t="s">
        <v>67</v>
      </c>
      <c r="T1586" s="2" t="s">
        <v>504</v>
      </c>
      <c r="U1586" s="2" t="s">
        <v>505</v>
      </c>
      <c r="V1586">
        <v>606</v>
      </c>
      <c r="W1586" s="2" t="s">
        <v>2389</v>
      </c>
      <c r="X1586">
        <v>32499.65</v>
      </c>
      <c r="Y1586">
        <v>32499.65</v>
      </c>
      <c r="AD1586">
        <v>22749.759999999998</v>
      </c>
      <c r="AF1586">
        <v>0</v>
      </c>
      <c r="AG1586">
        <v>9749.89</v>
      </c>
      <c r="AL1586" s="5">
        <v>64999.3</v>
      </c>
      <c r="AM1586">
        <v>0</v>
      </c>
      <c r="AN1586">
        <v>0</v>
      </c>
      <c r="AO1586">
        <v>32499.65</v>
      </c>
      <c r="AP1586">
        <v>32499.65</v>
      </c>
      <c r="AS1586">
        <v>22749.759999999998</v>
      </c>
      <c r="AU1586">
        <v>9749.89</v>
      </c>
      <c r="AZ1586" s="5">
        <v>64999.3</v>
      </c>
      <c r="BA1586" s="5">
        <v>64999.3</v>
      </c>
      <c r="BB1586" s="5">
        <v>64999.3</v>
      </c>
      <c r="BC1586" s="5">
        <v>36159.410000000003</v>
      </c>
      <c r="BD1586" s="5">
        <v>36159.410000000003</v>
      </c>
      <c r="BE1586" s="5">
        <v>0</v>
      </c>
      <c r="BF1586" s="5">
        <v>0</v>
      </c>
      <c r="BG1586">
        <v>20180323</v>
      </c>
      <c r="BH1586" s="9" t="str">
        <f t="shared" si="72"/>
        <v>2018</v>
      </c>
      <c r="BI1586" t="str">
        <f>MID(Merge1[[#This Row],[OC_DATA_INIZIO_PROGETTO]],5,2)</f>
        <v>03</v>
      </c>
      <c r="BJ1586">
        <v>20200519</v>
      </c>
      <c r="BK1586" t="str">
        <f t="shared" si="73"/>
        <v>2020</v>
      </c>
      <c r="BL1586" t="str">
        <f>MID(Merge1[[#This Row],[OC_DATA_FINE_PROGETTO_PREVISTA]],5,2)</f>
        <v>05</v>
      </c>
      <c r="BM1586" s="8">
        <f>(Merge1[[#This Row],[Colonna2]]-Merge1[[#This Row],[Colonna1]])*12+Merge1[[#This Row],[Colonna22]]-Merge1[[#This Row],[Colonna12]]</f>
        <v>26</v>
      </c>
      <c r="BO1586" t="str">
        <f t="shared" si="74"/>
        <v/>
      </c>
      <c r="BP1586" s="2" t="s">
        <v>76</v>
      </c>
      <c r="BQ1586" s="2" t="s">
        <v>76</v>
      </c>
      <c r="BR1586" s="2" t="s">
        <v>77</v>
      </c>
      <c r="BS1586" s="2" t="s">
        <v>773</v>
      </c>
      <c r="BT1586" s="2" t="s">
        <v>774</v>
      </c>
    </row>
    <row r="1587" spans="1:72" x14ac:dyDescent="0.35">
      <c r="A1587" s="2" t="s">
        <v>5443</v>
      </c>
      <c r="B1587" s="2" t="s">
        <v>5444</v>
      </c>
      <c r="C1587" s="2" t="s">
        <v>5445</v>
      </c>
      <c r="D1587" s="2" t="s">
        <v>5446</v>
      </c>
      <c r="E1587" s="2" t="s">
        <v>5447</v>
      </c>
      <c r="F1587">
        <v>3</v>
      </c>
      <c r="G1587" s="2" t="s">
        <v>102</v>
      </c>
      <c r="H1587">
        <v>7</v>
      </c>
      <c r="I1587" s="2" t="s">
        <v>770</v>
      </c>
      <c r="J1587">
        <v>19</v>
      </c>
      <c r="K1587" s="2" t="s">
        <v>771</v>
      </c>
      <c r="L1587">
        <v>9</v>
      </c>
      <c r="M1587" s="2" t="s">
        <v>98</v>
      </c>
      <c r="N1587">
        <v>26</v>
      </c>
      <c r="O1587" s="2" t="s">
        <v>1770</v>
      </c>
      <c r="P1587">
        <v>102</v>
      </c>
      <c r="Q1587" s="2" t="s">
        <v>5448</v>
      </c>
      <c r="R1587" t="s">
        <v>67</v>
      </c>
      <c r="S1587" t="s">
        <v>67</v>
      </c>
      <c r="T1587" s="2" t="s">
        <v>504</v>
      </c>
      <c r="U1587" s="2" t="s">
        <v>505</v>
      </c>
      <c r="V1587">
        <v>609</v>
      </c>
      <c r="W1587" s="2" t="s">
        <v>2413</v>
      </c>
      <c r="X1587">
        <v>32498.42</v>
      </c>
      <c r="Y1587">
        <v>32498.42</v>
      </c>
      <c r="AD1587">
        <v>22748.9</v>
      </c>
      <c r="AF1587">
        <v>0</v>
      </c>
      <c r="AG1587">
        <v>9749.5300000000007</v>
      </c>
      <c r="AL1587" s="5">
        <v>64996.85</v>
      </c>
      <c r="AM1587">
        <v>0</v>
      </c>
      <c r="AN1587">
        <v>0</v>
      </c>
      <c r="AO1587">
        <v>32498.42</v>
      </c>
      <c r="AP1587">
        <v>32498.42</v>
      </c>
      <c r="AS1587">
        <v>22748.9</v>
      </c>
      <c r="AU1587">
        <v>9749.5300000000007</v>
      </c>
      <c r="AZ1587" s="5">
        <v>64996.85</v>
      </c>
      <c r="BA1587" s="5">
        <v>64996.85</v>
      </c>
      <c r="BB1587" s="5">
        <v>64996.85</v>
      </c>
      <c r="BC1587" s="5">
        <v>8767.6</v>
      </c>
      <c r="BD1587" s="5">
        <v>8767.6</v>
      </c>
      <c r="BE1587" s="5">
        <v>0</v>
      </c>
      <c r="BF1587" s="5">
        <v>0</v>
      </c>
      <c r="BG1587">
        <v>20180323</v>
      </c>
      <c r="BH1587" s="9" t="str">
        <f t="shared" si="72"/>
        <v>2018</v>
      </c>
      <c r="BI1587" t="str">
        <f>MID(Merge1[[#This Row],[OC_DATA_INIZIO_PROGETTO]],5,2)</f>
        <v>03</v>
      </c>
      <c r="BJ1587">
        <v>20200519</v>
      </c>
      <c r="BK1587" t="str">
        <f t="shared" si="73"/>
        <v>2020</v>
      </c>
      <c r="BL1587" t="str">
        <f>MID(Merge1[[#This Row],[OC_DATA_FINE_PROGETTO_PREVISTA]],5,2)</f>
        <v>05</v>
      </c>
      <c r="BM1587" s="8">
        <f>(Merge1[[#This Row],[Colonna2]]-Merge1[[#This Row],[Colonna1]])*12+Merge1[[#This Row],[Colonna22]]-Merge1[[#This Row],[Colonna12]]</f>
        <v>26</v>
      </c>
      <c r="BO1587" t="str">
        <f t="shared" si="74"/>
        <v/>
      </c>
      <c r="BP1587" s="2" t="s">
        <v>76</v>
      </c>
      <c r="BQ1587" s="2" t="s">
        <v>76</v>
      </c>
      <c r="BR1587" s="2" t="s">
        <v>77</v>
      </c>
      <c r="BS1587" s="2" t="s">
        <v>773</v>
      </c>
      <c r="BT1587" s="2" t="s">
        <v>774</v>
      </c>
    </row>
    <row r="1588" spans="1:72" x14ac:dyDescent="0.35">
      <c r="A1588" s="2" t="s">
        <v>12240</v>
      </c>
      <c r="B1588" s="2" t="s">
        <v>12241</v>
      </c>
      <c r="C1588" s="2" t="s">
        <v>12242</v>
      </c>
      <c r="D1588" s="2" t="s">
        <v>12243</v>
      </c>
      <c r="E1588" s="2" t="s">
        <v>12244</v>
      </c>
      <c r="F1588">
        <v>1</v>
      </c>
      <c r="G1588" s="2" t="s">
        <v>151</v>
      </c>
      <c r="H1588">
        <v>7</v>
      </c>
      <c r="I1588" s="2" t="s">
        <v>770</v>
      </c>
      <c r="J1588">
        <v>99</v>
      </c>
      <c r="K1588" s="2" t="s">
        <v>81</v>
      </c>
      <c r="L1588">
        <v>8</v>
      </c>
      <c r="M1588" s="2" t="s">
        <v>112</v>
      </c>
      <c r="N1588">
        <v>62</v>
      </c>
      <c r="O1588" s="2" t="s">
        <v>2450</v>
      </c>
      <c r="P1588">
        <v>999</v>
      </c>
      <c r="Q1588" s="2" t="s">
        <v>3522</v>
      </c>
      <c r="R1588" t="s">
        <v>67</v>
      </c>
      <c r="S1588" t="s">
        <v>67</v>
      </c>
      <c r="T1588" s="2" t="s">
        <v>1986</v>
      </c>
      <c r="U1588" s="2" t="s">
        <v>1987</v>
      </c>
      <c r="V1588">
        <v>945</v>
      </c>
      <c r="W1588" s="2" t="s">
        <v>6815</v>
      </c>
      <c r="X1588">
        <v>32490</v>
      </c>
      <c r="Y1588">
        <v>32490</v>
      </c>
      <c r="AD1588">
        <v>22743</v>
      </c>
      <c r="AF1588">
        <v>0</v>
      </c>
      <c r="AG1588">
        <v>9747</v>
      </c>
      <c r="AK1588">
        <v>97470</v>
      </c>
      <c r="AL1588" s="5">
        <v>64980</v>
      </c>
      <c r="AM1588">
        <v>0</v>
      </c>
      <c r="AN1588">
        <v>0</v>
      </c>
      <c r="AO1588">
        <v>32490</v>
      </c>
      <c r="AP1588">
        <v>32490</v>
      </c>
      <c r="AS1588">
        <v>22743</v>
      </c>
      <c r="AU1588">
        <v>9747</v>
      </c>
      <c r="AY1588">
        <v>97470</v>
      </c>
      <c r="AZ1588" s="5">
        <v>64980</v>
      </c>
      <c r="BA1588" s="5">
        <v>64980</v>
      </c>
      <c r="BB1588" s="5">
        <v>64980</v>
      </c>
      <c r="BF1588" s="5">
        <v>0</v>
      </c>
      <c r="BG1588">
        <v>20201204</v>
      </c>
      <c r="BH1588" s="9" t="str">
        <f t="shared" si="72"/>
        <v>2020</v>
      </c>
      <c r="BI1588" t="str">
        <f>MID(Merge1[[#This Row],[OC_DATA_INIZIO_PROGETTO]],5,2)</f>
        <v>12</v>
      </c>
      <c r="BJ1588">
        <v>20211231</v>
      </c>
      <c r="BK1588" t="str">
        <f t="shared" si="73"/>
        <v>2021</v>
      </c>
      <c r="BL1588" t="str">
        <f>MID(Merge1[[#This Row],[OC_DATA_FINE_PROGETTO_PREVISTA]],5,2)</f>
        <v>12</v>
      </c>
      <c r="BM1588" s="8">
        <f>(Merge1[[#This Row],[Colonna2]]-Merge1[[#This Row],[Colonna1]])*12+Merge1[[#This Row],[Colonna22]]-Merge1[[#This Row],[Colonna12]]</f>
        <v>12</v>
      </c>
      <c r="BN1588">
        <v>20211204</v>
      </c>
      <c r="BO1588" t="str">
        <f t="shared" si="74"/>
        <v>2021</v>
      </c>
      <c r="BP1588" s="2" t="s">
        <v>86</v>
      </c>
      <c r="BQ1588" s="2" t="s">
        <v>76</v>
      </c>
      <c r="BR1588" s="2" t="s">
        <v>77</v>
      </c>
      <c r="BS1588" s="2" t="s">
        <v>2387</v>
      </c>
      <c r="BT1588" s="2" t="s">
        <v>510</v>
      </c>
    </row>
    <row r="1589" spans="1:72" x14ac:dyDescent="0.35">
      <c r="A1589" s="2" t="s">
        <v>5449</v>
      </c>
      <c r="B1589" s="2" t="s">
        <v>5450</v>
      </c>
      <c r="C1589" s="2" t="s">
        <v>5451</v>
      </c>
      <c r="D1589" s="2" t="s">
        <v>5452</v>
      </c>
      <c r="E1589" s="2" t="s">
        <v>5453</v>
      </c>
      <c r="F1589">
        <v>3</v>
      </c>
      <c r="G1589" s="2" t="s">
        <v>102</v>
      </c>
      <c r="H1589">
        <v>7</v>
      </c>
      <c r="I1589" s="2" t="s">
        <v>770</v>
      </c>
      <c r="J1589">
        <v>19</v>
      </c>
      <c r="K1589" s="2" t="s">
        <v>771</v>
      </c>
      <c r="L1589">
        <v>9</v>
      </c>
      <c r="M1589" s="2" t="s">
        <v>98</v>
      </c>
      <c r="N1589">
        <v>26</v>
      </c>
      <c r="O1589" s="2" t="s">
        <v>1770</v>
      </c>
      <c r="P1589">
        <v>102</v>
      </c>
      <c r="Q1589" s="2" t="s">
        <v>5448</v>
      </c>
      <c r="R1589" t="s">
        <v>67</v>
      </c>
      <c r="S1589" t="s">
        <v>67</v>
      </c>
      <c r="T1589" s="2" t="s">
        <v>504</v>
      </c>
      <c r="U1589" s="2" t="s">
        <v>505</v>
      </c>
      <c r="V1589">
        <v>609</v>
      </c>
      <c r="W1589" s="2" t="s">
        <v>2413</v>
      </c>
      <c r="X1589">
        <v>32488.25</v>
      </c>
      <c r="Y1589">
        <v>32488.25</v>
      </c>
      <c r="AD1589">
        <v>22741.77</v>
      </c>
      <c r="AF1589">
        <v>0</v>
      </c>
      <c r="AG1589">
        <v>9746.4699999999993</v>
      </c>
      <c r="AL1589" s="5">
        <v>64976.49</v>
      </c>
      <c r="AM1589">
        <v>0</v>
      </c>
      <c r="AN1589">
        <v>0</v>
      </c>
      <c r="AO1589">
        <v>32488.25</v>
      </c>
      <c r="AP1589">
        <v>32488.25</v>
      </c>
      <c r="AS1589">
        <v>22741.77</v>
      </c>
      <c r="AU1589">
        <v>9746.4699999999993</v>
      </c>
      <c r="AZ1589" s="5">
        <v>64976.49</v>
      </c>
      <c r="BA1589" s="5">
        <v>64976.49</v>
      </c>
      <c r="BB1589" s="5">
        <v>64976.49</v>
      </c>
      <c r="BC1589" s="5">
        <v>64976.49</v>
      </c>
      <c r="BD1589" s="5">
        <v>64976.49</v>
      </c>
      <c r="BE1589" s="5">
        <v>0</v>
      </c>
      <c r="BF1589" s="5">
        <v>64976.49</v>
      </c>
      <c r="BG1589">
        <v>20180323</v>
      </c>
      <c r="BH1589" s="9" t="str">
        <f t="shared" si="72"/>
        <v>2018</v>
      </c>
      <c r="BI1589" t="str">
        <f>MID(Merge1[[#This Row],[OC_DATA_INIZIO_PROGETTO]],5,2)</f>
        <v>03</v>
      </c>
      <c r="BJ1589">
        <v>20200519</v>
      </c>
      <c r="BK1589" t="str">
        <f t="shared" si="73"/>
        <v>2020</v>
      </c>
      <c r="BL1589" t="str">
        <f>MID(Merge1[[#This Row],[OC_DATA_FINE_PROGETTO_PREVISTA]],5,2)</f>
        <v>05</v>
      </c>
      <c r="BM1589" s="8">
        <f>(Merge1[[#This Row],[Colonna2]]-Merge1[[#This Row],[Colonna1]])*12+Merge1[[#This Row],[Colonna22]]-Merge1[[#This Row],[Colonna12]]</f>
        <v>26</v>
      </c>
      <c r="BN1589">
        <v>20200826</v>
      </c>
      <c r="BO1589" t="str">
        <f t="shared" si="74"/>
        <v>2020</v>
      </c>
      <c r="BP1589" s="2" t="s">
        <v>116</v>
      </c>
      <c r="BQ1589" s="2" t="s">
        <v>763</v>
      </c>
      <c r="BR1589" s="2" t="s">
        <v>440</v>
      </c>
      <c r="BS1589" s="2" t="s">
        <v>773</v>
      </c>
      <c r="BT1589" s="2" t="s">
        <v>774</v>
      </c>
    </row>
    <row r="1590" spans="1:72" x14ac:dyDescent="0.35">
      <c r="A1590" s="2" t="s">
        <v>12554</v>
      </c>
      <c r="B1590" s="2" t="s">
        <v>12555</v>
      </c>
      <c r="C1590" s="2" t="s">
        <v>12556</v>
      </c>
      <c r="D1590" s="2" t="s">
        <v>12557</v>
      </c>
      <c r="E1590" s="2" t="s">
        <v>12558</v>
      </c>
      <c r="F1590">
        <v>1</v>
      </c>
      <c r="G1590" s="2" t="s">
        <v>151</v>
      </c>
      <c r="H1590">
        <v>7</v>
      </c>
      <c r="I1590" s="2" t="s">
        <v>770</v>
      </c>
      <c r="J1590">
        <v>99</v>
      </c>
      <c r="K1590" s="2" t="s">
        <v>81</v>
      </c>
      <c r="L1590">
        <v>8</v>
      </c>
      <c r="M1590" s="2" t="s">
        <v>112</v>
      </c>
      <c r="N1590">
        <v>62</v>
      </c>
      <c r="O1590" s="2" t="s">
        <v>2450</v>
      </c>
      <c r="P1590">
        <v>999</v>
      </c>
      <c r="Q1590" s="2" t="s">
        <v>3522</v>
      </c>
      <c r="R1590" t="s">
        <v>67</v>
      </c>
      <c r="S1590" t="s">
        <v>67</v>
      </c>
      <c r="T1590" s="2" t="s">
        <v>1986</v>
      </c>
      <c r="U1590" s="2" t="s">
        <v>1987</v>
      </c>
      <c r="V1590">
        <v>914</v>
      </c>
      <c r="W1590" s="2" t="s">
        <v>6661</v>
      </c>
      <c r="X1590">
        <v>32475</v>
      </c>
      <c r="Y1590">
        <v>32475</v>
      </c>
      <c r="AD1590">
        <v>22732.5</v>
      </c>
      <c r="AF1590">
        <v>0</v>
      </c>
      <c r="AG1590">
        <v>9742.5</v>
      </c>
      <c r="AK1590">
        <v>94050</v>
      </c>
      <c r="AL1590" s="5">
        <v>64950</v>
      </c>
      <c r="AM1590">
        <v>0</v>
      </c>
      <c r="AN1590">
        <v>0</v>
      </c>
      <c r="AO1590">
        <v>32475</v>
      </c>
      <c r="AP1590">
        <v>32475</v>
      </c>
      <c r="AS1590">
        <v>22732.5</v>
      </c>
      <c r="AU1590">
        <v>9742.5</v>
      </c>
      <c r="AY1590">
        <v>94050</v>
      </c>
      <c r="AZ1590" s="5">
        <v>64950</v>
      </c>
      <c r="BA1590" s="5">
        <v>64950</v>
      </c>
      <c r="BB1590" s="5">
        <v>64950</v>
      </c>
      <c r="BF1590" s="5">
        <v>0</v>
      </c>
      <c r="BG1590">
        <v>20201204</v>
      </c>
      <c r="BH1590" s="9" t="str">
        <f t="shared" si="72"/>
        <v>2020</v>
      </c>
      <c r="BI1590" t="str">
        <f>MID(Merge1[[#This Row],[OC_DATA_INIZIO_PROGETTO]],5,2)</f>
        <v>12</v>
      </c>
      <c r="BJ1590">
        <v>20211231</v>
      </c>
      <c r="BK1590" t="str">
        <f t="shared" si="73"/>
        <v>2021</v>
      </c>
      <c r="BL1590" t="str">
        <f>MID(Merge1[[#This Row],[OC_DATA_FINE_PROGETTO_PREVISTA]],5,2)</f>
        <v>12</v>
      </c>
      <c r="BM1590" s="8">
        <f>(Merge1[[#This Row],[Colonna2]]-Merge1[[#This Row],[Colonna1]])*12+Merge1[[#This Row],[Colonna22]]-Merge1[[#This Row],[Colonna12]]</f>
        <v>12</v>
      </c>
      <c r="BN1590">
        <v>20211204</v>
      </c>
      <c r="BO1590" t="str">
        <f t="shared" si="74"/>
        <v>2021</v>
      </c>
      <c r="BP1590" s="2" t="s">
        <v>86</v>
      </c>
      <c r="BQ1590" s="2" t="s">
        <v>76</v>
      </c>
      <c r="BR1590" s="2" t="s">
        <v>77</v>
      </c>
      <c r="BS1590" s="2" t="s">
        <v>2387</v>
      </c>
      <c r="BT1590" s="2" t="s">
        <v>510</v>
      </c>
    </row>
    <row r="1591" spans="1:72" x14ac:dyDescent="0.35">
      <c r="A1591" s="2" t="s">
        <v>3337</v>
      </c>
      <c r="B1591" s="2" t="s">
        <v>3338</v>
      </c>
      <c r="C1591" s="2" t="s">
        <v>3339</v>
      </c>
      <c r="D1591" s="2" t="s">
        <v>3340</v>
      </c>
      <c r="E1591" s="2" t="s">
        <v>3341</v>
      </c>
      <c r="F1591">
        <v>1</v>
      </c>
      <c r="G1591" s="2" t="s">
        <v>151</v>
      </c>
      <c r="H1591">
        <v>7</v>
      </c>
      <c r="I1591" s="2" t="s">
        <v>770</v>
      </c>
      <c r="J1591">
        <v>20</v>
      </c>
      <c r="K1591" s="2" t="s">
        <v>3054</v>
      </c>
      <c r="L1591">
        <v>8</v>
      </c>
      <c r="M1591" s="2" t="s">
        <v>112</v>
      </c>
      <c r="N1591">
        <v>62</v>
      </c>
      <c r="O1591" s="2" t="s">
        <v>2450</v>
      </c>
      <c r="P1591">
        <v>634</v>
      </c>
      <c r="Q1591" s="2" t="s">
        <v>2770</v>
      </c>
      <c r="R1591" t="s">
        <v>67</v>
      </c>
      <c r="S1591" t="s">
        <v>67</v>
      </c>
      <c r="T1591" s="2" t="s">
        <v>1331</v>
      </c>
      <c r="U1591" s="2" t="s">
        <v>1332</v>
      </c>
      <c r="V1591">
        <v>609</v>
      </c>
      <c r="W1591" s="2" t="s">
        <v>2413</v>
      </c>
      <c r="X1591">
        <v>32473.21</v>
      </c>
      <c r="Y1591">
        <v>32473.21</v>
      </c>
      <c r="AD1591">
        <v>22731.25</v>
      </c>
      <c r="AF1591">
        <v>0</v>
      </c>
      <c r="AG1591">
        <v>9741.9599999999991</v>
      </c>
      <c r="AK1591">
        <v>24086</v>
      </c>
      <c r="AL1591" s="5">
        <v>64946.42</v>
      </c>
      <c r="AM1591">
        <v>0</v>
      </c>
      <c r="AN1591">
        <v>0</v>
      </c>
      <c r="AO1591">
        <v>32473.21</v>
      </c>
      <c r="AP1591">
        <v>32473.21</v>
      </c>
      <c r="AS1591">
        <v>22731.25</v>
      </c>
      <c r="AU1591">
        <v>9741.9599999999991</v>
      </c>
      <c r="AY1591">
        <v>24086</v>
      </c>
      <c r="AZ1591" s="5">
        <v>64946.42</v>
      </c>
      <c r="BA1591" s="5">
        <v>64946.42</v>
      </c>
      <c r="BB1591" s="5">
        <v>64946.42</v>
      </c>
      <c r="BC1591" s="5">
        <v>64946.42</v>
      </c>
      <c r="BD1591" s="5">
        <v>64946.42</v>
      </c>
      <c r="BE1591" s="5">
        <v>0</v>
      </c>
      <c r="BF1591" s="5">
        <v>89032.28</v>
      </c>
      <c r="BG1591">
        <v>20160722</v>
      </c>
      <c r="BH1591" s="9" t="str">
        <f t="shared" si="72"/>
        <v>2016</v>
      </c>
      <c r="BI1591" t="str">
        <f>MID(Merge1[[#This Row],[OC_DATA_INIZIO_PROGETTO]],5,2)</f>
        <v>07</v>
      </c>
      <c r="BJ1591">
        <v>20180731</v>
      </c>
      <c r="BK1591" t="str">
        <f t="shared" si="73"/>
        <v>2018</v>
      </c>
      <c r="BL1591" t="str">
        <f>MID(Merge1[[#This Row],[OC_DATA_FINE_PROGETTO_PREVISTA]],5,2)</f>
        <v>07</v>
      </c>
      <c r="BM1591" s="8">
        <f>(Merge1[[#This Row],[Colonna2]]-Merge1[[#This Row],[Colonna1]])*12+Merge1[[#This Row],[Colonna22]]-Merge1[[#This Row],[Colonna12]]</f>
        <v>24</v>
      </c>
      <c r="BN1591">
        <v>20180731</v>
      </c>
      <c r="BO1591" t="str">
        <f t="shared" si="74"/>
        <v>2018</v>
      </c>
      <c r="BP1591" s="2" t="s">
        <v>116</v>
      </c>
      <c r="BQ1591" s="2" t="s">
        <v>763</v>
      </c>
      <c r="BR1591" s="2" t="s">
        <v>440</v>
      </c>
      <c r="BS1591" s="2" t="s">
        <v>773</v>
      </c>
      <c r="BT1591" s="2" t="s">
        <v>774</v>
      </c>
    </row>
    <row r="1592" spans="1:72" x14ac:dyDescent="0.35">
      <c r="A1592" s="2" t="s">
        <v>14924</v>
      </c>
      <c r="B1592" s="2" t="s">
        <v>14918</v>
      </c>
      <c r="C1592" s="2" t="s">
        <v>14919</v>
      </c>
      <c r="D1592" s="2" t="s">
        <v>14920</v>
      </c>
      <c r="E1592" s="2" t="s">
        <v>14925</v>
      </c>
      <c r="F1592">
        <v>1</v>
      </c>
      <c r="G1592" s="2" t="s">
        <v>151</v>
      </c>
      <c r="H1592">
        <v>7</v>
      </c>
      <c r="I1592" s="2" t="s">
        <v>770</v>
      </c>
      <c r="J1592">
        <v>99</v>
      </c>
      <c r="K1592" s="2" t="s">
        <v>81</v>
      </c>
      <c r="L1592">
        <v>8</v>
      </c>
      <c r="M1592" s="2" t="s">
        <v>112</v>
      </c>
      <c r="N1592">
        <v>62</v>
      </c>
      <c r="O1592" s="2" t="s">
        <v>2450</v>
      </c>
      <c r="P1592">
        <v>999</v>
      </c>
      <c r="Q1592" s="2" t="s">
        <v>3522</v>
      </c>
      <c r="R1592" t="s">
        <v>67</v>
      </c>
      <c r="S1592" t="s">
        <v>67</v>
      </c>
      <c r="T1592" s="2" t="s">
        <v>1986</v>
      </c>
      <c r="U1592" s="2" t="s">
        <v>1987</v>
      </c>
      <c r="V1592">
        <v>908</v>
      </c>
      <c r="W1592" s="2" t="s">
        <v>6670</v>
      </c>
      <c r="X1592">
        <v>32417.55</v>
      </c>
      <c r="Y1592">
        <v>32417.55</v>
      </c>
      <c r="AD1592">
        <v>22692.29</v>
      </c>
      <c r="AF1592">
        <v>0</v>
      </c>
      <c r="AG1592">
        <v>9725.26</v>
      </c>
      <c r="AK1592">
        <v>35065</v>
      </c>
      <c r="AL1592" s="5">
        <v>64835.1</v>
      </c>
      <c r="AM1592">
        <v>0</v>
      </c>
      <c r="AN1592">
        <v>0</v>
      </c>
      <c r="AO1592">
        <v>32417.55</v>
      </c>
      <c r="AP1592">
        <v>32417.55</v>
      </c>
      <c r="AS1592">
        <v>22692.29</v>
      </c>
      <c r="AU1592">
        <v>9725.26</v>
      </c>
      <c r="AY1592">
        <v>35065</v>
      </c>
      <c r="AZ1592" s="5">
        <v>64835.1</v>
      </c>
      <c r="BA1592" s="5">
        <v>64835.1</v>
      </c>
      <c r="BB1592" s="5">
        <v>64835.1</v>
      </c>
      <c r="BC1592" s="5">
        <v>64835.1</v>
      </c>
      <c r="BD1592" s="5">
        <v>64835.1</v>
      </c>
      <c r="BE1592" s="5">
        <v>0</v>
      </c>
      <c r="BF1592" s="5">
        <v>0</v>
      </c>
      <c r="BG1592">
        <v>20190131</v>
      </c>
      <c r="BH1592" s="9" t="str">
        <f t="shared" si="72"/>
        <v>2019</v>
      </c>
      <c r="BI1592" t="str">
        <f>MID(Merge1[[#This Row],[OC_DATA_INIZIO_PROGETTO]],5,2)</f>
        <v>01</v>
      </c>
      <c r="BJ1592">
        <v>20200104</v>
      </c>
      <c r="BK1592" t="str">
        <f t="shared" si="73"/>
        <v>2020</v>
      </c>
      <c r="BL1592" t="str">
        <f>MID(Merge1[[#This Row],[OC_DATA_FINE_PROGETTO_PREVISTA]],5,2)</f>
        <v>01</v>
      </c>
      <c r="BM1592" s="8">
        <f>(Merge1[[#This Row],[Colonna2]]-Merge1[[#This Row],[Colonna1]])*12+Merge1[[#This Row],[Colonna22]]-Merge1[[#This Row],[Colonna12]]</f>
        <v>12</v>
      </c>
      <c r="BN1592">
        <v>20200423</v>
      </c>
      <c r="BO1592" t="str">
        <f t="shared" si="74"/>
        <v>2020</v>
      </c>
      <c r="BP1592" s="2" t="s">
        <v>116</v>
      </c>
      <c r="BQ1592" s="2" t="s">
        <v>763</v>
      </c>
      <c r="BR1592" s="2" t="s">
        <v>440</v>
      </c>
      <c r="BS1592" s="2" t="s">
        <v>773</v>
      </c>
      <c r="BT1592" s="2" t="s">
        <v>774</v>
      </c>
    </row>
    <row r="1593" spans="1:72" x14ac:dyDescent="0.35">
      <c r="A1593" s="2" t="s">
        <v>13098</v>
      </c>
      <c r="B1593" s="2" t="s">
        <v>13099</v>
      </c>
      <c r="C1593" s="2" t="s">
        <v>13100</v>
      </c>
      <c r="D1593" s="2" t="s">
        <v>13101</v>
      </c>
      <c r="E1593" s="2" t="s">
        <v>13102</v>
      </c>
      <c r="F1593">
        <v>1</v>
      </c>
      <c r="G1593" s="2" t="s">
        <v>151</v>
      </c>
      <c r="H1593">
        <v>7</v>
      </c>
      <c r="I1593" s="2" t="s">
        <v>770</v>
      </c>
      <c r="J1593">
        <v>99</v>
      </c>
      <c r="K1593" s="2" t="s">
        <v>81</v>
      </c>
      <c r="L1593">
        <v>8</v>
      </c>
      <c r="M1593" s="2" t="s">
        <v>112</v>
      </c>
      <c r="N1593">
        <v>62</v>
      </c>
      <c r="O1593" s="2" t="s">
        <v>2450</v>
      </c>
      <c r="P1593">
        <v>999</v>
      </c>
      <c r="Q1593" s="2" t="s">
        <v>3522</v>
      </c>
      <c r="R1593" t="s">
        <v>67</v>
      </c>
      <c r="S1593" t="s">
        <v>67</v>
      </c>
      <c r="T1593" s="2" t="s">
        <v>1986</v>
      </c>
      <c r="U1593" s="2" t="s">
        <v>1987</v>
      </c>
      <c r="V1593">
        <v>910</v>
      </c>
      <c r="W1593" s="2" t="s">
        <v>6662</v>
      </c>
      <c r="X1593">
        <v>32400</v>
      </c>
      <c r="Y1593">
        <v>32400</v>
      </c>
      <c r="AD1593">
        <v>22680</v>
      </c>
      <c r="AF1593">
        <v>0</v>
      </c>
      <c r="AG1593">
        <v>9720</v>
      </c>
      <c r="AK1593">
        <v>97200</v>
      </c>
      <c r="AL1593" s="5">
        <v>64800</v>
      </c>
      <c r="AM1593">
        <v>0</v>
      </c>
      <c r="AN1593">
        <v>0</v>
      </c>
      <c r="AO1593">
        <v>32400</v>
      </c>
      <c r="AP1593">
        <v>32400</v>
      </c>
      <c r="AS1593">
        <v>22680</v>
      </c>
      <c r="AU1593">
        <v>9720</v>
      </c>
      <c r="AY1593">
        <v>97200</v>
      </c>
      <c r="AZ1593" s="5">
        <v>64800</v>
      </c>
      <c r="BA1593" s="5">
        <v>64800</v>
      </c>
      <c r="BB1593" s="5">
        <v>64800</v>
      </c>
      <c r="BF1593" s="5">
        <v>0</v>
      </c>
      <c r="BG1593">
        <v>20201204</v>
      </c>
      <c r="BH1593" s="9" t="str">
        <f t="shared" si="72"/>
        <v>2020</v>
      </c>
      <c r="BI1593" t="str">
        <f>MID(Merge1[[#This Row],[OC_DATA_INIZIO_PROGETTO]],5,2)</f>
        <v>12</v>
      </c>
      <c r="BJ1593">
        <v>20211231</v>
      </c>
      <c r="BK1593" t="str">
        <f t="shared" si="73"/>
        <v>2021</v>
      </c>
      <c r="BL1593" t="str">
        <f>MID(Merge1[[#This Row],[OC_DATA_FINE_PROGETTO_PREVISTA]],5,2)</f>
        <v>12</v>
      </c>
      <c r="BM1593" s="8">
        <f>(Merge1[[#This Row],[Colonna2]]-Merge1[[#This Row],[Colonna1]])*12+Merge1[[#This Row],[Colonna22]]-Merge1[[#This Row],[Colonna12]]</f>
        <v>12</v>
      </c>
      <c r="BN1593">
        <v>20211204</v>
      </c>
      <c r="BO1593" t="str">
        <f t="shared" si="74"/>
        <v>2021</v>
      </c>
      <c r="BP1593" s="2" t="s">
        <v>86</v>
      </c>
      <c r="BQ1593" s="2" t="s">
        <v>76</v>
      </c>
      <c r="BR1593" s="2" t="s">
        <v>77</v>
      </c>
      <c r="BS1593" s="2" t="s">
        <v>2387</v>
      </c>
      <c r="BT1593" s="2" t="s">
        <v>510</v>
      </c>
    </row>
    <row r="1594" spans="1:72" x14ac:dyDescent="0.35">
      <c r="A1594" s="2" t="s">
        <v>29700</v>
      </c>
      <c r="B1594" s="2" t="s">
        <v>29701</v>
      </c>
      <c r="C1594" s="2" t="s">
        <v>25603</v>
      </c>
      <c r="D1594" s="2" t="s">
        <v>29590</v>
      </c>
      <c r="E1594" s="2" t="s">
        <v>29702</v>
      </c>
      <c r="F1594">
        <v>3</v>
      </c>
      <c r="G1594" s="2" t="s">
        <v>102</v>
      </c>
      <c r="H1594">
        <v>7</v>
      </c>
      <c r="I1594" s="2" t="s">
        <v>770</v>
      </c>
      <c r="J1594">
        <v>20</v>
      </c>
      <c r="K1594" s="2" t="s">
        <v>3054</v>
      </c>
      <c r="L1594">
        <v>8</v>
      </c>
      <c r="M1594" s="2" t="s">
        <v>112</v>
      </c>
      <c r="N1594">
        <v>62</v>
      </c>
      <c r="O1594" s="2" t="s">
        <v>2450</v>
      </c>
      <c r="P1594">
        <v>999</v>
      </c>
      <c r="Q1594" s="2" t="s">
        <v>3522</v>
      </c>
      <c r="R1594" t="s">
        <v>67</v>
      </c>
      <c r="S1594" t="s">
        <v>67</v>
      </c>
      <c r="T1594" s="2" t="s">
        <v>1986</v>
      </c>
      <c r="U1594" s="2" t="s">
        <v>1987</v>
      </c>
      <c r="V1594">
        <v>1919</v>
      </c>
      <c r="W1594" s="2" t="s">
        <v>533</v>
      </c>
      <c r="X1594">
        <v>48592.5</v>
      </c>
      <c r="Y1594">
        <v>48592.5</v>
      </c>
      <c r="AF1594">
        <v>0</v>
      </c>
      <c r="AI1594">
        <v>16197.5</v>
      </c>
      <c r="AL1594" s="5">
        <v>64790</v>
      </c>
      <c r="AM1594">
        <v>0</v>
      </c>
      <c r="AN1594">
        <v>0</v>
      </c>
      <c r="AO1594">
        <v>48592.5</v>
      </c>
      <c r="AP1594">
        <v>48592.5</v>
      </c>
      <c r="AW1594">
        <v>16197.5</v>
      </c>
      <c r="AZ1594" s="5">
        <v>64790</v>
      </c>
      <c r="BA1594" s="5">
        <v>64790</v>
      </c>
      <c r="BB1594" s="5">
        <v>64790</v>
      </c>
      <c r="BC1594" s="5">
        <v>64790</v>
      </c>
      <c r="BD1594" s="5">
        <v>64790</v>
      </c>
      <c r="BE1594" s="5">
        <v>0</v>
      </c>
      <c r="BF1594" s="5">
        <v>64790</v>
      </c>
      <c r="BG1594">
        <v>20180101</v>
      </c>
      <c r="BH1594" s="9" t="str">
        <f t="shared" si="72"/>
        <v>2018</v>
      </c>
      <c r="BI1594" t="str">
        <f>MID(Merge1[[#This Row],[OC_DATA_INIZIO_PROGETTO]],5,2)</f>
        <v>01</v>
      </c>
      <c r="BJ1594">
        <v>20190123</v>
      </c>
      <c r="BK1594" t="str">
        <f t="shared" si="73"/>
        <v>2019</v>
      </c>
      <c r="BL1594" t="str">
        <f>MID(Merge1[[#This Row],[OC_DATA_FINE_PROGETTO_PREVISTA]],5,2)</f>
        <v>01</v>
      </c>
      <c r="BM1594" s="8">
        <f>(Merge1[[#This Row],[Colonna2]]-Merge1[[#This Row],[Colonna1]])*12+Merge1[[#This Row],[Colonna22]]-Merge1[[#This Row],[Colonna12]]</f>
        <v>12</v>
      </c>
      <c r="BN1594">
        <v>20190118</v>
      </c>
      <c r="BO1594" t="str">
        <f t="shared" si="74"/>
        <v>2019</v>
      </c>
      <c r="BP1594" s="2" t="s">
        <v>116</v>
      </c>
      <c r="BQ1594" s="2" t="s">
        <v>763</v>
      </c>
      <c r="BR1594" s="2" t="s">
        <v>440</v>
      </c>
      <c r="BS1594" s="2" t="s">
        <v>773</v>
      </c>
      <c r="BT1594" s="2" t="s">
        <v>774</v>
      </c>
    </row>
    <row r="1595" spans="1:72" x14ac:dyDescent="0.35">
      <c r="A1595" s="2" t="s">
        <v>26878</v>
      </c>
      <c r="B1595" s="2" t="s">
        <v>26879</v>
      </c>
      <c r="C1595" s="2" t="s">
        <v>26880</v>
      </c>
      <c r="D1595" s="2" t="s">
        <v>26881</v>
      </c>
      <c r="E1595" s="2" t="s">
        <v>26882</v>
      </c>
      <c r="F1595">
        <v>1</v>
      </c>
      <c r="G1595" s="2" t="s">
        <v>151</v>
      </c>
      <c r="H1595">
        <v>2</v>
      </c>
      <c r="I1595" s="2" t="s">
        <v>430</v>
      </c>
      <c r="J1595">
        <v>14</v>
      </c>
      <c r="K1595" s="2" t="s">
        <v>8055</v>
      </c>
      <c r="L1595">
        <v>8</v>
      </c>
      <c r="M1595" s="2" t="s">
        <v>112</v>
      </c>
      <c r="N1595">
        <v>60</v>
      </c>
      <c r="O1595" s="2" t="s">
        <v>138</v>
      </c>
      <c r="P1595">
        <v>610</v>
      </c>
      <c r="Q1595" s="2" t="s">
        <v>114</v>
      </c>
      <c r="R1595" t="s">
        <v>67</v>
      </c>
      <c r="S1595" t="s">
        <v>67</v>
      </c>
      <c r="T1595" s="2" t="s">
        <v>73</v>
      </c>
      <c r="U1595" s="2" t="s">
        <v>74</v>
      </c>
      <c r="V1595">
        <v>2016</v>
      </c>
      <c r="W1595" s="2" t="s">
        <v>18962</v>
      </c>
      <c r="X1595">
        <v>250000</v>
      </c>
      <c r="Y1595">
        <v>250000</v>
      </c>
      <c r="AD1595">
        <v>175000</v>
      </c>
      <c r="AF1595">
        <v>0</v>
      </c>
      <c r="AG1595">
        <v>75000</v>
      </c>
      <c r="AL1595" s="5">
        <v>500000</v>
      </c>
      <c r="AM1595">
        <v>0</v>
      </c>
      <c r="AN1595">
        <v>0</v>
      </c>
      <c r="AO1595">
        <v>250000</v>
      </c>
      <c r="AP1595">
        <v>250000</v>
      </c>
      <c r="AS1595">
        <v>175000</v>
      </c>
      <c r="AU1595">
        <v>75000</v>
      </c>
      <c r="AZ1595" s="5">
        <v>500000</v>
      </c>
      <c r="BA1595" s="5">
        <v>64777.39</v>
      </c>
      <c r="BB1595" s="5">
        <v>64777.39</v>
      </c>
      <c r="BC1595" s="5">
        <v>17994.75</v>
      </c>
      <c r="BD1595" s="5">
        <v>17994.75</v>
      </c>
      <c r="BE1595" s="5">
        <v>0</v>
      </c>
      <c r="BF1595" s="5">
        <v>17994.75</v>
      </c>
      <c r="BG1595">
        <v>20180724</v>
      </c>
      <c r="BH1595" s="9" t="str">
        <f t="shared" si="72"/>
        <v>2018</v>
      </c>
      <c r="BI1595" t="str">
        <f>MID(Merge1[[#This Row],[OC_DATA_INIZIO_PROGETTO]],5,2)</f>
        <v>07</v>
      </c>
      <c r="BJ1595">
        <v>20211231</v>
      </c>
      <c r="BK1595" t="str">
        <f t="shared" si="73"/>
        <v>2021</v>
      </c>
      <c r="BL1595" t="str">
        <f>MID(Merge1[[#This Row],[OC_DATA_FINE_PROGETTO_PREVISTA]],5,2)</f>
        <v>12</v>
      </c>
      <c r="BM1595" s="8">
        <f>(Merge1[[#This Row],[Colonna2]]-Merge1[[#This Row],[Colonna1]])*12+Merge1[[#This Row],[Colonna22]]-Merge1[[#This Row],[Colonna12]]</f>
        <v>41</v>
      </c>
      <c r="BO1595" t="str">
        <f t="shared" si="74"/>
        <v/>
      </c>
      <c r="BP1595" s="2" t="s">
        <v>76</v>
      </c>
      <c r="BQ1595" s="2" t="s">
        <v>76</v>
      </c>
      <c r="BR1595" s="2" t="s">
        <v>77</v>
      </c>
      <c r="BS1595" s="2" t="s">
        <v>434</v>
      </c>
      <c r="BT1595" s="2" t="s">
        <v>435</v>
      </c>
    </row>
    <row r="1596" spans="1:72" x14ac:dyDescent="0.35">
      <c r="A1596" s="2" t="s">
        <v>14926</v>
      </c>
      <c r="B1596" s="2" t="s">
        <v>14918</v>
      </c>
      <c r="C1596" s="2" t="s">
        <v>14919</v>
      </c>
      <c r="D1596" s="2" t="s">
        <v>14920</v>
      </c>
      <c r="E1596" s="2" t="s">
        <v>14927</v>
      </c>
      <c r="F1596">
        <v>1</v>
      </c>
      <c r="G1596" s="2" t="s">
        <v>151</v>
      </c>
      <c r="H1596">
        <v>7</v>
      </c>
      <c r="I1596" s="2" t="s">
        <v>770</v>
      </c>
      <c r="J1596">
        <v>99</v>
      </c>
      <c r="K1596" s="2" t="s">
        <v>81</v>
      </c>
      <c r="L1596">
        <v>8</v>
      </c>
      <c r="M1596" s="2" t="s">
        <v>112</v>
      </c>
      <c r="N1596">
        <v>62</v>
      </c>
      <c r="O1596" s="2" t="s">
        <v>2450</v>
      </c>
      <c r="P1596">
        <v>999</v>
      </c>
      <c r="Q1596" s="2" t="s">
        <v>3522</v>
      </c>
      <c r="R1596" t="s">
        <v>67</v>
      </c>
      <c r="S1596" t="s">
        <v>67</v>
      </c>
      <c r="T1596" s="2" t="s">
        <v>1986</v>
      </c>
      <c r="U1596" s="2" t="s">
        <v>1987</v>
      </c>
      <c r="V1596">
        <v>908</v>
      </c>
      <c r="W1596" s="2" t="s">
        <v>6670</v>
      </c>
      <c r="X1596">
        <v>32417.55</v>
      </c>
      <c r="Y1596">
        <v>32417.55</v>
      </c>
      <c r="AD1596">
        <v>22692.29</v>
      </c>
      <c r="AF1596">
        <v>0</v>
      </c>
      <c r="AG1596">
        <v>9725.26</v>
      </c>
      <c r="AK1596">
        <v>35065</v>
      </c>
      <c r="AL1596" s="5">
        <v>64835.1</v>
      </c>
      <c r="AM1596">
        <v>77.28</v>
      </c>
      <c r="AN1596">
        <v>42.18</v>
      </c>
      <c r="AO1596">
        <v>32385.1</v>
      </c>
      <c r="AP1596">
        <v>32417.55</v>
      </c>
      <c r="AS1596">
        <v>22692.29</v>
      </c>
      <c r="AU1596">
        <v>9715.5300000000007</v>
      </c>
      <c r="AY1596">
        <v>35065</v>
      </c>
      <c r="AZ1596" s="5">
        <v>64792.92</v>
      </c>
      <c r="BA1596" s="5">
        <v>64770.2</v>
      </c>
      <c r="BB1596" s="5">
        <v>64770.2</v>
      </c>
      <c r="BC1596" s="5">
        <v>64770.2</v>
      </c>
      <c r="BD1596" s="5">
        <v>64770.2</v>
      </c>
      <c r="BE1596" s="5">
        <v>0</v>
      </c>
      <c r="BF1596" s="5">
        <v>99800</v>
      </c>
      <c r="BG1596">
        <v>20190401</v>
      </c>
      <c r="BH1596" s="9" t="str">
        <f t="shared" si="72"/>
        <v>2019</v>
      </c>
      <c r="BI1596" t="str">
        <f>MID(Merge1[[#This Row],[OC_DATA_INIZIO_PROGETTO]],5,2)</f>
        <v>04</v>
      </c>
      <c r="BJ1596">
        <v>20200104</v>
      </c>
      <c r="BK1596" t="str">
        <f t="shared" si="73"/>
        <v>2020</v>
      </c>
      <c r="BL1596" t="str">
        <f>MID(Merge1[[#This Row],[OC_DATA_FINE_PROGETTO_PREVISTA]],5,2)</f>
        <v>01</v>
      </c>
      <c r="BM1596" s="8">
        <f>(Merge1[[#This Row],[Colonna2]]-Merge1[[#This Row],[Colonna1]])*12+Merge1[[#This Row],[Colonna22]]-Merge1[[#This Row],[Colonna12]]</f>
        <v>9</v>
      </c>
      <c r="BN1596">
        <v>20200423</v>
      </c>
      <c r="BO1596" t="str">
        <f t="shared" si="74"/>
        <v>2020</v>
      </c>
      <c r="BP1596" s="2" t="s">
        <v>116</v>
      </c>
      <c r="BQ1596" s="2" t="s">
        <v>763</v>
      </c>
      <c r="BR1596" s="2" t="s">
        <v>440</v>
      </c>
      <c r="BS1596" s="2" t="s">
        <v>773</v>
      </c>
      <c r="BT1596" s="2" t="s">
        <v>774</v>
      </c>
    </row>
    <row r="1597" spans="1:72" x14ac:dyDescent="0.35">
      <c r="A1597" s="2" t="s">
        <v>11978</v>
      </c>
      <c r="B1597" s="2" t="s">
        <v>11979</v>
      </c>
      <c r="C1597" s="2" t="s">
        <v>11980</v>
      </c>
      <c r="D1597" s="2" t="s">
        <v>11981</v>
      </c>
      <c r="E1597" s="2" t="s">
        <v>11982</v>
      </c>
      <c r="F1597">
        <v>1</v>
      </c>
      <c r="G1597" s="2" t="s">
        <v>151</v>
      </c>
      <c r="H1597">
        <v>7</v>
      </c>
      <c r="I1597" s="2" t="s">
        <v>770</v>
      </c>
      <c r="J1597">
        <v>99</v>
      </c>
      <c r="K1597" s="2" t="s">
        <v>81</v>
      </c>
      <c r="L1597">
        <v>8</v>
      </c>
      <c r="M1597" s="2" t="s">
        <v>112</v>
      </c>
      <c r="N1597">
        <v>62</v>
      </c>
      <c r="O1597" s="2" t="s">
        <v>2450</v>
      </c>
      <c r="P1597">
        <v>999</v>
      </c>
      <c r="Q1597" s="2" t="s">
        <v>3522</v>
      </c>
      <c r="R1597" t="s">
        <v>67</v>
      </c>
      <c r="S1597" t="s">
        <v>67</v>
      </c>
      <c r="T1597" s="2" t="s">
        <v>1986</v>
      </c>
      <c r="U1597" s="2" t="s">
        <v>1987</v>
      </c>
      <c r="V1597">
        <v>914</v>
      </c>
      <c r="W1597" s="2" t="s">
        <v>6661</v>
      </c>
      <c r="X1597">
        <v>32377.5</v>
      </c>
      <c r="Y1597">
        <v>32377.5</v>
      </c>
      <c r="AD1597">
        <v>22664.25</v>
      </c>
      <c r="AF1597">
        <v>0</v>
      </c>
      <c r="AG1597">
        <v>9713.25</v>
      </c>
      <c r="AK1597">
        <v>90445</v>
      </c>
      <c r="AL1597" s="5">
        <v>64755</v>
      </c>
      <c r="AM1597">
        <v>0</v>
      </c>
      <c r="AN1597">
        <v>0</v>
      </c>
      <c r="AO1597">
        <v>32377.5</v>
      </c>
      <c r="AP1597">
        <v>32377.5</v>
      </c>
      <c r="AS1597">
        <v>22664.25</v>
      </c>
      <c r="AU1597">
        <v>9713.25</v>
      </c>
      <c r="AY1597">
        <v>90445</v>
      </c>
      <c r="AZ1597" s="5">
        <v>64755</v>
      </c>
      <c r="BA1597" s="5">
        <v>64755</v>
      </c>
      <c r="BB1597" s="5">
        <v>64755</v>
      </c>
      <c r="BF1597" s="5">
        <v>0</v>
      </c>
      <c r="BG1597">
        <v>20201204</v>
      </c>
      <c r="BH1597" s="9" t="str">
        <f t="shared" si="72"/>
        <v>2020</v>
      </c>
      <c r="BI1597" t="str">
        <f>MID(Merge1[[#This Row],[OC_DATA_INIZIO_PROGETTO]],5,2)</f>
        <v>12</v>
      </c>
      <c r="BJ1597">
        <v>20211231</v>
      </c>
      <c r="BK1597" t="str">
        <f t="shared" si="73"/>
        <v>2021</v>
      </c>
      <c r="BL1597" t="str">
        <f>MID(Merge1[[#This Row],[OC_DATA_FINE_PROGETTO_PREVISTA]],5,2)</f>
        <v>12</v>
      </c>
      <c r="BM1597" s="8">
        <f>(Merge1[[#This Row],[Colonna2]]-Merge1[[#This Row],[Colonna1]])*12+Merge1[[#This Row],[Colonna22]]-Merge1[[#This Row],[Colonna12]]</f>
        <v>12</v>
      </c>
      <c r="BN1597">
        <v>20211204</v>
      </c>
      <c r="BO1597" t="str">
        <f t="shared" si="74"/>
        <v>2021</v>
      </c>
      <c r="BP1597" s="2" t="s">
        <v>86</v>
      </c>
      <c r="BQ1597" s="2" t="s">
        <v>76</v>
      </c>
      <c r="BR1597" s="2" t="s">
        <v>77</v>
      </c>
      <c r="BS1597" s="2" t="s">
        <v>2387</v>
      </c>
      <c r="BT1597" s="2" t="s">
        <v>510</v>
      </c>
    </row>
    <row r="1598" spans="1:72" x14ac:dyDescent="0.35">
      <c r="A1598" s="2" t="s">
        <v>28362</v>
      </c>
      <c r="B1598" s="2" t="s">
        <v>28363</v>
      </c>
      <c r="C1598" s="2" t="s">
        <v>28364</v>
      </c>
      <c r="D1598" s="2" t="s">
        <v>27718</v>
      </c>
      <c r="E1598" s="2" t="s">
        <v>28365</v>
      </c>
      <c r="F1598">
        <v>4</v>
      </c>
      <c r="G1598" s="2" t="s">
        <v>174</v>
      </c>
      <c r="H1598">
        <v>3</v>
      </c>
      <c r="I1598" s="2" t="s">
        <v>68</v>
      </c>
      <c r="J1598">
        <v>9</v>
      </c>
      <c r="K1598" s="2" t="s">
        <v>4139</v>
      </c>
      <c r="L1598">
        <v>3</v>
      </c>
      <c r="M1598" s="2" t="s">
        <v>3884</v>
      </c>
      <c r="N1598">
        <v>16</v>
      </c>
      <c r="O1598" s="2" t="s">
        <v>8160</v>
      </c>
      <c r="P1598">
        <v>4</v>
      </c>
      <c r="Q1598" s="2" t="s">
        <v>8161</v>
      </c>
      <c r="R1598" t="s">
        <v>67</v>
      </c>
      <c r="S1598" t="s">
        <v>67</v>
      </c>
      <c r="T1598" s="2" t="s">
        <v>73</v>
      </c>
      <c r="U1598" s="2" t="s">
        <v>74</v>
      </c>
      <c r="V1598">
        <v>2012</v>
      </c>
      <c r="W1598" s="2" t="s">
        <v>19026</v>
      </c>
      <c r="X1598">
        <v>41558.400000000001</v>
      </c>
      <c r="Y1598">
        <v>41558.400000000001</v>
      </c>
      <c r="AD1598">
        <v>29090.880000000001</v>
      </c>
      <c r="AF1598">
        <v>0</v>
      </c>
      <c r="AG1598">
        <v>12467.52</v>
      </c>
      <c r="AL1598" s="5">
        <v>83116.800000000003</v>
      </c>
      <c r="AM1598">
        <v>11990.86</v>
      </c>
      <c r="AN1598">
        <v>11990.86</v>
      </c>
      <c r="AO1598">
        <v>32334.66</v>
      </c>
      <c r="AP1598">
        <v>41558.400000000001</v>
      </c>
      <c r="AS1598">
        <v>29090.880000000001</v>
      </c>
      <c r="AU1598">
        <v>9700.4</v>
      </c>
      <c r="AZ1598" s="5">
        <v>71125.94</v>
      </c>
      <c r="BA1598" s="5">
        <v>64669.32</v>
      </c>
      <c r="BB1598" s="5">
        <v>64669.32</v>
      </c>
      <c r="BC1598" s="5">
        <v>64669.32</v>
      </c>
      <c r="BD1598" s="5">
        <v>64669.32</v>
      </c>
      <c r="BE1598" s="5">
        <v>0</v>
      </c>
      <c r="BF1598" s="5">
        <v>64669.32</v>
      </c>
      <c r="BG1598">
        <v>20170426</v>
      </c>
      <c r="BH1598" s="9" t="str">
        <f t="shared" si="72"/>
        <v>2017</v>
      </c>
      <c r="BI1598" t="str">
        <f>MID(Merge1[[#This Row],[OC_DATA_INIZIO_PROGETTO]],5,2)</f>
        <v>04</v>
      </c>
      <c r="BJ1598">
        <v>20181222</v>
      </c>
      <c r="BK1598" t="str">
        <f t="shared" si="73"/>
        <v>2018</v>
      </c>
      <c r="BL1598" t="str">
        <f>MID(Merge1[[#This Row],[OC_DATA_FINE_PROGETTO_PREVISTA]],5,2)</f>
        <v>12</v>
      </c>
      <c r="BM1598" s="8">
        <f>(Merge1[[#This Row],[Colonna2]]-Merge1[[#This Row],[Colonna1]])*12+Merge1[[#This Row],[Colonna22]]-Merge1[[#This Row],[Colonna12]]</f>
        <v>20</v>
      </c>
      <c r="BN1598">
        <v>20181222</v>
      </c>
      <c r="BO1598" t="str">
        <f t="shared" si="74"/>
        <v>2018</v>
      </c>
      <c r="BP1598" s="2" t="s">
        <v>76</v>
      </c>
      <c r="BQ1598" s="2" t="s">
        <v>76</v>
      </c>
      <c r="BR1598" s="2" t="s">
        <v>440</v>
      </c>
      <c r="BS1598" s="2" t="s">
        <v>3041</v>
      </c>
      <c r="BT1598" s="2" t="s">
        <v>3042</v>
      </c>
    </row>
    <row r="1599" spans="1:72" x14ac:dyDescent="0.35">
      <c r="A1599" s="2" t="s">
        <v>9623</v>
      </c>
      <c r="B1599" s="2" t="s">
        <v>9619</v>
      </c>
      <c r="C1599" s="2" t="s">
        <v>9620</v>
      </c>
      <c r="D1599" s="2" t="s">
        <v>9621</v>
      </c>
      <c r="E1599" s="2" t="s">
        <v>9624</v>
      </c>
      <c r="F1599">
        <v>1</v>
      </c>
      <c r="G1599" s="2" t="s">
        <v>151</v>
      </c>
      <c r="H1599">
        <v>7</v>
      </c>
      <c r="I1599" s="2" t="s">
        <v>770</v>
      </c>
      <c r="J1599">
        <v>99</v>
      </c>
      <c r="K1599" s="2" t="s">
        <v>81</v>
      </c>
      <c r="L1599">
        <v>8</v>
      </c>
      <c r="M1599" s="2" t="s">
        <v>112</v>
      </c>
      <c r="N1599">
        <v>62</v>
      </c>
      <c r="O1599" s="2" t="s">
        <v>2450</v>
      </c>
      <c r="P1599">
        <v>999</v>
      </c>
      <c r="Q1599" s="2" t="s">
        <v>3522</v>
      </c>
      <c r="R1599" t="s">
        <v>67</v>
      </c>
      <c r="S1599" t="s">
        <v>67</v>
      </c>
      <c r="T1599" s="2" t="s">
        <v>1986</v>
      </c>
      <c r="U1599" s="2" t="s">
        <v>1987</v>
      </c>
      <c r="V1599">
        <v>917</v>
      </c>
      <c r="W1599" s="2" t="s">
        <v>6813</v>
      </c>
      <c r="X1599">
        <v>32317.5</v>
      </c>
      <c r="Y1599">
        <v>32317.5</v>
      </c>
      <c r="AD1599">
        <v>22622.25</v>
      </c>
      <c r="AF1599">
        <v>0</v>
      </c>
      <c r="AG1599">
        <v>9695.25</v>
      </c>
      <c r="AK1599">
        <v>28365</v>
      </c>
      <c r="AL1599" s="5">
        <v>64635</v>
      </c>
      <c r="AM1599">
        <v>0</v>
      </c>
      <c r="AN1599">
        <v>0</v>
      </c>
      <c r="AO1599">
        <v>32317.5</v>
      </c>
      <c r="AP1599">
        <v>32317.5</v>
      </c>
      <c r="AS1599">
        <v>22622.25</v>
      </c>
      <c r="AU1599">
        <v>9695.25</v>
      </c>
      <c r="AY1599">
        <v>28365</v>
      </c>
      <c r="AZ1599" s="5">
        <v>64635</v>
      </c>
      <c r="BA1599" s="5">
        <v>64635</v>
      </c>
      <c r="BB1599" s="5">
        <v>64635</v>
      </c>
      <c r="BC1599" s="5">
        <v>64635</v>
      </c>
      <c r="BD1599" s="5">
        <v>64635</v>
      </c>
      <c r="BE1599" s="5">
        <v>0</v>
      </c>
      <c r="BF1599" s="5">
        <v>93000</v>
      </c>
      <c r="BG1599">
        <v>20180717</v>
      </c>
      <c r="BH1599" s="9" t="str">
        <f t="shared" si="72"/>
        <v>2018</v>
      </c>
      <c r="BI1599" t="str">
        <f>MID(Merge1[[#This Row],[OC_DATA_INIZIO_PROGETTO]],5,2)</f>
        <v>07</v>
      </c>
      <c r="BJ1599">
        <v>20200730</v>
      </c>
      <c r="BK1599" t="str">
        <f t="shared" si="73"/>
        <v>2020</v>
      </c>
      <c r="BL1599" t="str">
        <f>MID(Merge1[[#This Row],[OC_DATA_FINE_PROGETTO_PREVISTA]],5,2)</f>
        <v>07</v>
      </c>
      <c r="BM1599" s="8">
        <f>(Merge1[[#This Row],[Colonna2]]-Merge1[[#This Row],[Colonna1]])*12+Merge1[[#This Row],[Colonna22]]-Merge1[[#This Row],[Colonna12]]</f>
        <v>24</v>
      </c>
      <c r="BN1599">
        <v>20201124</v>
      </c>
      <c r="BO1599" t="str">
        <f t="shared" si="74"/>
        <v>2020</v>
      </c>
      <c r="BP1599" s="2" t="s">
        <v>116</v>
      </c>
      <c r="BQ1599" s="2" t="s">
        <v>763</v>
      </c>
      <c r="BR1599" s="2" t="s">
        <v>440</v>
      </c>
      <c r="BS1599" s="2" t="s">
        <v>773</v>
      </c>
      <c r="BT1599" s="2" t="s">
        <v>774</v>
      </c>
    </row>
    <row r="1600" spans="1:72" x14ac:dyDescent="0.35">
      <c r="A1600" s="2" t="s">
        <v>17244</v>
      </c>
      <c r="B1600" s="2" t="s">
        <v>17245</v>
      </c>
      <c r="C1600" s="2" t="s">
        <v>17246</v>
      </c>
      <c r="D1600" s="2" t="s">
        <v>17247</v>
      </c>
      <c r="E1600" s="2" t="s">
        <v>17248</v>
      </c>
      <c r="F1600">
        <v>1</v>
      </c>
      <c r="G1600" s="2" t="s">
        <v>151</v>
      </c>
      <c r="H1600">
        <v>7</v>
      </c>
      <c r="I1600" s="2" t="s">
        <v>770</v>
      </c>
      <c r="J1600">
        <v>99</v>
      </c>
      <c r="K1600" s="2" t="s">
        <v>81</v>
      </c>
      <c r="L1600">
        <v>8</v>
      </c>
      <c r="M1600" s="2" t="s">
        <v>112</v>
      </c>
      <c r="N1600">
        <v>62</v>
      </c>
      <c r="O1600" s="2" t="s">
        <v>2450</v>
      </c>
      <c r="P1600">
        <v>999</v>
      </c>
      <c r="Q1600" s="2" t="s">
        <v>3522</v>
      </c>
      <c r="R1600" t="s">
        <v>67</v>
      </c>
      <c r="S1600" t="s">
        <v>67</v>
      </c>
      <c r="T1600" s="2" t="s">
        <v>1986</v>
      </c>
      <c r="U1600" s="2" t="s">
        <v>1987</v>
      </c>
      <c r="V1600">
        <v>906</v>
      </c>
      <c r="W1600" s="2" t="s">
        <v>6660</v>
      </c>
      <c r="X1600">
        <v>32309.25</v>
      </c>
      <c r="Y1600">
        <v>32309.25</v>
      </c>
      <c r="AD1600">
        <v>22616.48</v>
      </c>
      <c r="AF1600">
        <v>0</v>
      </c>
      <c r="AG1600">
        <v>9692.77</v>
      </c>
      <c r="AK1600">
        <v>96928</v>
      </c>
      <c r="AL1600" s="5">
        <v>64618.5</v>
      </c>
      <c r="AM1600">
        <v>0</v>
      </c>
      <c r="AN1600">
        <v>0</v>
      </c>
      <c r="AO1600">
        <v>32309.25</v>
      </c>
      <c r="AP1600">
        <v>32309.25</v>
      </c>
      <c r="AS1600">
        <v>22616.48</v>
      </c>
      <c r="AU1600">
        <v>9692.77</v>
      </c>
      <c r="AY1600">
        <v>96928</v>
      </c>
      <c r="AZ1600" s="5">
        <v>64618.5</v>
      </c>
      <c r="BA1600" s="5">
        <v>64618.5</v>
      </c>
      <c r="BB1600" s="5">
        <v>64618.5</v>
      </c>
      <c r="BC1600" s="5">
        <v>59829.54</v>
      </c>
      <c r="BD1600" s="5">
        <v>59829.54</v>
      </c>
      <c r="BE1600" s="5">
        <v>0</v>
      </c>
      <c r="BF1600" s="5">
        <v>84958.06</v>
      </c>
      <c r="BG1600">
        <v>20180221</v>
      </c>
      <c r="BH1600" s="9" t="str">
        <f t="shared" si="72"/>
        <v>2018</v>
      </c>
      <c r="BI1600" t="str">
        <f>MID(Merge1[[#This Row],[OC_DATA_INIZIO_PROGETTO]],5,2)</f>
        <v>02</v>
      </c>
      <c r="BJ1600">
        <v>20200315</v>
      </c>
      <c r="BK1600" t="str">
        <f t="shared" si="73"/>
        <v>2020</v>
      </c>
      <c r="BL1600" t="str">
        <f>MID(Merge1[[#This Row],[OC_DATA_FINE_PROGETTO_PREVISTA]],5,2)</f>
        <v>03</v>
      </c>
      <c r="BM1600" s="8">
        <f>(Merge1[[#This Row],[Colonna2]]-Merge1[[#This Row],[Colonna1]])*12+Merge1[[#This Row],[Colonna22]]-Merge1[[#This Row],[Colonna12]]</f>
        <v>25</v>
      </c>
      <c r="BN1600">
        <v>20200313</v>
      </c>
      <c r="BO1600" t="str">
        <f t="shared" si="74"/>
        <v>2020</v>
      </c>
      <c r="BP1600" s="2" t="s">
        <v>76</v>
      </c>
      <c r="BQ1600" s="2" t="s">
        <v>76</v>
      </c>
      <c r="BR1600" s="2" t="s">
        <v>440</v>
      </c>
      <c r="BS1600" s="2" t="s">
        <v>773</v>
      </c>
      <c r="BT1600" s="2" t="s">
        <v>774</v>
      </c>
    </row>
    <row r="1601" spans="1:72" x14ac:dyDescent="0.35">
      <c r="A1601" s="2" t="s">
        <v>25420</v>
      </c>
      <c r="B1601" s="2" t="s">
        <v>25421</v>
      </c>
      <c r="C1601" s="2" t="s">
        <v>25422</v>
      </c>
      <c r="D1601" s="2" t="s">
        <v>25423</v>
      </c>
      <c r="E1601" s="2" t="s">
        <v>25424</v>
      </c>
      <c r="F1601">
        <v>3</v>
      </c>
      <c r="G1601" s="2" t="s">
        <v>102</v>
      </c>
      <c r="H1601">
        <v>7</v>
      </c>
      <c r="I1601" s="2" t="s">
        <v>770</v>
      </c>
      <c r="J1601">
        <v>1</v>
      </c>
      <c r="K1601" s="2" t="s">
        <v>69</v>
      </c>
      <c r="L1601">
        <v>6</v>
      </c>
      <c r="M1601" s="2" t="s">
        <v>1983</v>
      </c>
      <c r="N1601">
        <v>39</v>
      </c>
      <c r="O1601" s="2" t="s">
        <v>2384</v>
      </c>
      <c r="P1601">
        <v>150</v>
      </c>
      <c r="Q1601" s="2" t="s">
        <v>2385</v>
      </c>
      <c r="R1601" t="s">
        <v>67</v>
      </c>
      <c r="S1601" t="s">
        <v>67</v>
      </c>
      <c r="T1601" s="2" t="s">
        <v>504</v>
      </c>
      <c r="U1601" s="2" t="s">
        <v>505</v>
      </c>
      <c r="V1601">
        <v>1517</v>
      </c>
      <c r="W1601" s="2" t="s">
        <v>75</v>
      </c>
      <c r="AE1601">
        <v>64567.6</v>
      </c>
      <c r="AF1601">
        <v>0</v>
      </c>
      <c r="AK1601">
        <v>52000</v>
      </c>
      <c r="AL1601" s="5">
        <v>64567.6</v>
      </c>
      <c r="AM1601">
        <v>0</v>
      </c>
      <c r="AN1601">
        <v>0</v>
      </c>
      <c r="AT1601">
        <v>64567.6</v>
      </c>
      <c r="AY1601">
        <v>52000</v>
      </c>
      <c r="AZ1601" s="5">
        <v>64567.6</v>
      </c>
      <c r="BA1601" s="5">
        <v>64567.6</v>
      </c>
      <c r="BB1601" s="5">
        <v>64567.6</v>
      </c>
      <c r="BF1601" s="5">
        <v>0</v>
      </c>
      <c r="BG1601">
        <v>20200306</v>
      </c>
      <c r="BH1601" s="9" t="str">
        <f t="shared" si="72"/>
        <v>2020</v>
      </c>
      <c r="BI1601" t="str">
        <f>MID(Merge1[[#This Row],[OC_DATA_INIZIO_PROGETTO]],5,2)</f>
        <v>03</v>
      </c>
      <c r="BJ1601">
        <v>20280913</v>
      </c>
      <c r="BK1601" t="str">
        <f t="shared" si="73"/>
        <v>2028</v>
      </c>
      <c r="BL1601" t="str">
        <f>MID(Merge1[[#This Row],[OC_DATA_FINE_PROGETTO_PREVISTA]],5,2)</f>
        <v>09</v>
      </c>
      <c r="BM1601" s="8">
        <f>(Merge1[[#This Row],[Colonna2]]-Merge1[[#This Row],[Colonna1]])*12+Merge1[[#This Row],[Colonna22]]-Merge1[[#This Row],[Colonna12]]</f>
        <v>102</v>
      </c>
      <c r="BO1601" t="str">
        <f t="shared" si="74"/>
        <v/>
      </c>
      <c r="BP1601" s="2" t="s">
        <v>86</v>
      </c>
      <c r="BQ1601" s="2" t="s">
        <v>76</v>
      </c>
      <c r="BR1601" s="2" t="s">
        <v>77</v>
      </c>
      <c r="BS1601" s="2" t="s">
        <v>773</v>
      </c>
      <c r="BT1601" s="2" t="s">
        <v>774</v>
      </c>
    </row>
    <row r="1602" spans="1:72" x14ac:dyDescent="0.35">
      <c r="A1602" s="2" t="s">
        <v>28350</v>
      </c>
      <c r="B1602" s="2" t="s">
        <v>28351</v>
      </c>
      <c r="C1602" s="2" t="s">
        <v>28352</v>
      </c>
      <c r="D1602" s="2" t="s">
        <v>27718</v>
      </c>
      <c r="E1602" s="2" t="s">
        <v>28353</v>
      </c>
      <c r="F1602">
        <v>4</v>
      </c>
      <c r="G1602" s="2" t="s">
        <v>174</v>
      </c>
      <c r="H1602">
        <v>3</v>
      </c>
      <c r="I1602" s="2" t="s">
        <v>68</v>
      </c>
      <c r="J1602">
        <v>99</v>
      </c>
      <c r="K1602" s="2" t="s">
        <v>81</v>
      </c>
      <c r="L1602">
        <v>3</v>
      </c>
      <c r="M1602" s="2" t="s">
        <v>3884</v>
      </c>
      <c r="N1602">
        <v>16</v>
      </c>
      <c r="O1602" s="2" t="s">
        <v>8160</v>
      </c>
      <c r="P1602">
        <v>4</v>
      </c>
      <c r="Q1602" s="2" t="s">
        <v>8161</v>
      </c>
      <c r="R1602" t="s">
        <v>67</v>
      </c>
      <c r="S1602" t="s">
        <v>67</v>
      </c>
      <c r="T1602" s="2" t="s">
        <v>73</v>
      </c>
      <c r="U1602" s="2" t="s">
        <v>74</v>
      </c>
      <c r="V1602">
        <v>2037</v>
      </c>
      <c r="W1602" s="2" t="s">
        <v>19717</v>
      </c>
      <c r="X1602">
        <v>45288</v>
      </c>
      <c r="Y1602">
        <v>45288</v>
      </c>
      <c r="AD1602">
        <v>31701.599999999999</v>
      </c>
      <c r="AF1602">
        <v>0</v>
      </c>
      <c r="AG1602">
        <v>13586.4</v>
      </c>
      <c r="AL1602" s="5">
        <v>90576</v>
      </c>
      <c r="AM1602">
        <v>16950.36</v>
      </c>
      <c r="AN1602">
        <v>16950.36</v>
      </c>
      <c r="AO1602">
        <v>32249.26</v>
      </c>
      <c r="AP1602">
        <v>45288</v>
      </c>
      <c r="AS1602">
        <v>31701.599999999999</v>
      </c>
      <c r="AU1602">
        <v>9674.7800000000007</v>
      </c>
      <c r="AZ1602" s="5">
        <v>73625.64</v>
      </c>
      <c r="BA1602" s="5">
        <v>64498.52</v>
      </c>
      <c r="BB1602" s="5">
        <v>64498.52</v>
      </c>
      <c r="BC1602" s="5">
        <v>64498.52</v>
      </c>
      <c r="BD1602" s="5">
        <v>64498.52</v>
      </c>
      <c r="BE1602" s="5">
        <v>0</v>
      </c>
      <c r="BF1602" s="5">
        <v>64498.52</v>
      </c>
      <c r="BG1602">
        <v>20170707</v>
      </c>
      <c r="BH1602" s="9" t="str">
        <f t="shared" ref="BH1602:BH1665" si="75">LEFT(BG:BG,4)</f>
        <v>2017</v>
      </c>
      <c r="BI1602" t="str">
        <f>MID(Merge1[[#This Row],[OC_DATA_INIZIO_PROGETTO]],5,2)</f>
        <v>07</v>
      </c>
      <c r="BJ1602">
        <v>20190909</v>
      </c>
      <c r="BK1602" t="str">
        <f t="shared" ref="BK1602:BK1665" si="76">LEFT(BJ:BJ,4)</f>
        <v>2019</v>
      </c>
      <c r="BL1602" t="str">
        <f>MID(Merge1[[#This Row],[OC_DATA_FINE_PROGETTO_PREVISTA]],5,2)</f>
        <v>09</v>
      </c>
      <c r="BM1602" s="8">
        <f>(Merge1[[#This Row],[Colonna2]]-Merge1[[#This Row],[Colonna1]])*12+Merge1[[#This Row],[Colonna22]]-Merge1[[#This Row],[Colonna12]]</f>
        <v>26</v>
      </c>
      <c r="BN1602">
        <v>20190909</v>
      </c>
      <c r="BO1602" t="str">
        <f t="shared" ref="BO1602:BO1665" si="77">LEFT(BN:BN,4)</f>
        <v>2019</v>
      </c>
      <c r="BP1602" s="2" t="s">
        <v>76</v>
      </c>
      <c r="BQ1602" s="2" t="s">
        <v>76</v>
      </c>
      <c r="BR1602" s="2" t="s">
        <v>440</v>
      </c>
      <c r="BS1602" s="2" t="s">
        <v>3041</v>
      </c>
      <c r="BT1602" s="2" t="s">
        <v>3042</v>
      </c>
    </row>
    <row r="1603" spans="1:72" x14ac:dyDescent="0.35">
      <c r="A1603" s="2" t="s">
        <v>26784</v>
      </c>
      <c r="B1603" s="2" t="s">
        <v>26777</v>
      </c>
      <c r="C1603" s="2" t="s">
        <v>26785</v>
      </c>
      <c r="D1603" s="2" t="s">
        <v>26786</v>
      </c>
      <c r="E1603" s="2" t="s">
        <v>26787</v>
      </c>
      <c r="F1603">
        <v>1</v>
      </c>
      <c r="G1603" s="2" t="s">
        <v>151</v>
      </c>
      <c r="H1603">
        <v>2</v>
      </c>
      <c r="I1603" s="2" t="s">
        <v>430</v>
      </c>
      <c r="J1603">
        <v>99</v>
      </c>
      <c r="K1603" s="2" t="s">
        <v>81</v>
      </c>
      <c r="L1603">
        <v>8</v>
      </c>
      <c r="M1603" s="2" t="s">
        <v>112</v>
      </c>
      <c r="N1603">
        <v>61</v>
      </c>
      <c r="O1603" s="2" t="s">
        <v>113</v>
      </c>
      <c r="P1603">
        <v>620</v>
      </c>
      <c r="Q1603" s="2" t="s">
        <v>114</v>
      </c>
      <c r="R1603" t="s">
        <v>67</v>
      </c>
      <c r="S1603" t="s">
        <v>67</v>
      </c>
      <c r="T1603" s="2" t="s">
        <v>73</v>
      </c>
      <c r="U1603" s="2" t="s">
        <v>74</v>
      </c>
      <c r="V1603">
        <v>2016</v>
      </c>
      <c r="W1603" s="2" t="s">
        <v>18962</v>
      </c>
      <c r="X1603">
        <v>32225.46</v>
      </c>
      <c r="Y1603">
        <v>32225.46</v>
      </c>
      <c r="AD1603">
        <v>22557.82</v>
      </c>
      <c r="AF1603">
        <v>0</v>
      </c>
      <c r="AG1603">
        <v>9667.64</v>
      </c>
      <c r="AL1603" s="5">
        <v>64450.92</v>
      </c>
      <c r="AM1603">
        <v>0</v>
      </c>
      <c r="AN1603">
        <v>0</v>
      </c>
      <c r="AO1603">
        <v>32225.46</v>
      </c>
      <c r="AP1603">
        <v>32225.46</v>
      </c>
      <c r="AS1603">
        <v>22557.82</v>
      </c>
      <c r="AU1603">
        <v>9667.64</v>
      </c>
      <c r="AZ1603" s="5">
        <v>64450.92</v>
      </c>
      <c r="BA1603" s="5">
        <v>64450.92</v>
      </c>
      <c r="BB1603" s="5">
        <v>64450.92</v>
      </c>
      <c r="BC1603" s="5">
        <v>64450.92</v>
      </c>
      <c r="BD1603" s="5">
        <v>64450.92</v>
      </c>
      <c r="BE1603" s="5">
        <v>0</v>
      </c>
      <c r="BF1603" s="5">
        <v>64450.92</v>
      </c>
      <c r="BG1603">
        <v>20180517</v>
      </c>
      <c r="BH1603" s="9" t="str">
        <f t="shared" si="75"/>
        <v>2018</v>
      </c>
      <c r="BI1603" t="str">
        <f>MID(Merge1[[#This Row],[OC_DATA_INIZIO_PROGETTO]],5,2)</f>
        <v>05</v>
      </c>
      <c r="BJ1603">
        <v>20181231</v>
      </c>
      <c r="BK1603" t="str">
        <f t="shared" si="76"/>
        <v>2018</v>
      </c>
      <c r="BL1603" t="str">
        <f>MID(Merge1[[#This Row],[OC_DATA_FINE_PROGETTO_PREVISTA]],5,2)</f>
        <v>12</v>
      </c>
      <c r="BM1603" s="8">
        <f>(Merge1[[#This Row],[Colonna2]]-Merge1[[#This Row],[Colonna1]])*12+Merge1[[#This Row],[Colonna22]]-Merge1[[#This Row],[Colonna12]]</f>
        <v>7</v>
      </c>
      <c r="BN1603">
        <v>20181231</v>
      </c>
      <c r="BO1603" t="str">
        <f t="shared" si="77"/>
        <v>2018</v>
      </c>
      <c r="BP1603" s="2" t="s">
        <v>116</v>
      </c>
      <c r="BQ1603" s="2" t="s">
        <v>763</v>
      </c>
      <c r="BR1603" s="2" t="s">
        <v>440</v>
      </c>
      <c r="BS1603" s="2" t="s">
        <v>434</v>
      </c>
      <c r="BT1603" s="2" t="s">
        <v>435</v>
      </c>
    </row>
    <row r="1604" spans="1:72" x14ac:dyDescent="0.35">
      <c r="A1604" s="2" t="s">
        <v>20415</v>
      </c>
      <c r="B1604" s="2" t="s">
        <v>20416</v>
      </c>
      <c r="C1604" s="2" t="s">
        <v>20417</v>
      </c>
      <c r="D1604" s="2" t="s">
        <v>20418</v>
      </c>
      <c r="E1604" s="2" t="s">
        <v>20419</v>
      </c>
      <c r="F1604">
        <v>1</v>
      </c>
      <c r="G1604" s="2" t="s">
        <v>151</v>
      </c>
      <c r="H1604">
        <v>7</v>
      </c>
      <c r="I1604" s="2" t="s">
        <v>770</v>
      </c>
      <c r="J1604">
        <v>19</v>
      </c>
      <c r="K1604" s="2" t="s">
        <v>771</v>
      </c>
      <c r="L1604">
        <v>9</v>
      </c>
      <c r="M1604" s="2" t="s">
        <v>98</v>
      </c>
      <c r="N1604">
        <v>21</v>
      </c>
      <c r="O1604" s="2" t="s">
        <v>185</v>
      </c>
      <c r="P1604">
        <v>229</v>
      </c>
      <c r="Q1604" s="2" t="s">
        <v>186</v>
      </c>
      <c r="R1604" t="s">
        <v>67</v>
      </c>
      <c r="S1604" t="s">
        <v>67</v>
      </c>
      <c r="T1604" s="2" t="s">
        <v>1331</v>
      </c>
      <c r="U1604" s="2" t="s">
        <v>1332</v>
      </c>
      <c r="V1604">
        <v>0</v>
      </c>
      <c r="W1604" s="2" t="s">
        <v>97</v>
      </c>
      <c r="X1604">
        <v>48300</v>
      </c>
      <c r="Y1604">
        <v>48300</v>
      </c>
      <c r="AD1604">
        <v>16100</v>
      </c>
      <c r="AF1604">
        <v>0</v>
      </c>
      <c r="AI1604">
        <v>27600</v>
      </c>
      <c r="AL1604" s="5">
        <v>92000</v>
      </c>
      <c r="AM1604">
        <v>0</v>
      </c>
      <c r="AN1604">
        <v>0</v>
      </c>
      <c r="AO1604">
        <v>48300</v>
      </c>
      <c r="AP1604">
        <v>48300</v>
      </c>
      <c r="AS1604">
        <v>16100</v>
      </c>
      <c r="AW1604">
        <v>27600</v>
      </c>
      <c r="AZ1604" s="5">
        <v>92000</v>
      </c>
      <c r="BA1604" s="5">
        <v>64400</v>
      </c>
      <c r="BB1604" s="5">
        <v>64400</v>
      </c>
      <c r="BC1604" s="5">
        <v>63280</v>
      </c>
      <c r="BD1604" s="5">
        <v>63280</v>
      </c>
      <c r="BE1604" s="5">
        <v>0</v>
      </c>
      <c r="BF1604" s="5">
        <v>90400</v>
      </c>
      <c r="BG1604">
        <v>20170628</v>
      </c>
      <c r="BH1604" s="9" t="str">
        <f t="shared" si="75"/>
        <v>2017</v>
      </c>
      <c r="BI1604" t="str">
        <f>MID(Merge1[[#This Row],[OC_DATA_INIZIO_PROGETTO]],5,2)</f>
        <v>06</v>
      </c>
      <c r="BJ1604">
        <v>20180901</v>
      </c>
      <c r="BK1604" t="str">
        <f t="shared" si="76"/>
        <v>2018</v>
      </c>
      <c r="BL1604" t="str">
        <f>MID(Merge1[[#This Row],[OC_DATA_FINE_PROGETTO_PREVISTA]],5,2)</f>
        <v>09</v>
      </c>
      <c r="BM1604" s="8">
        <f>(Merge1[[#This Row],[Colonna2]]-Merge1[[#This Row],[Colonna1]])*12+Merge1[[#This Row],[Colonna22]]-Merge1[[#This Row],[Colonna12]]</f>
        <v>15</v>
      </c>
      <c r="BN1604">
        <v>20181130</v>
      </c>
      <c r="BO1604" t="str">
        <f t="shared" si="77"/>
        <v>2018</v>
      </c>
      <c r="BP1604" s="2" t="s">
        <v>76</v>
      </c>
      <c r="BQ1604" s="2" t="s">
        <v>76</v>
      </c>
      <c r="BR1604" s="2" t="s">
        <v>440</v>
      </c>
      <c r="BS1604" s="2" t="s">
        <v>773</v>
      </c>
      <c r="BT1604" s="2" t="s">
        <v>774</v>
      </c>
    </row>
    <row r="1605" spans="1:72" x14ac:dyDescent="0.35">
      <c r="A1605" s="2" t="s">
        <v>26319</v>
      </c>
      <c r="B1605" s="2" t="s">
        <v>26320</v>
      </c>
      <c r="C1605" s="2" t="s">
        <v>26321</v>
      </c>
      <c r="D1605" s="2" t="s">
        <v>26322</v>
      </c>
      <c r="E1605" s="2" t="s">
        <v>26323</v>
      </c>
      <c r="F1605">
        <v>7</v>
      </c>
      <c r="G1605" s="2" t="s">
        <v>66</v>
      </c>
      <c r="H1605">
        <v>3</v>
      </c>
      <c r="I1605" s="2" t="s">
        <v>68</v>
      </c>
      <c r="J1605">
        <v>99</v>
      </c>
      <c r="K1605" s="2" t="s">
        <v>81</v>
      </c>
      <c r="L1605">
        <v>1</v>
      </c>
      <c r="M1605" s="2" t="s">
        <v>70</v>
      </c>
      <c r="N1605">
        <v>1</v>
      </c>
      <c r="O1605" s="2" t="s">
        <v>71</v>
      </c>
      <c r="P1605">
        <v>13</v>
      </c>
      <c r="Q1605" s="2" t="s">
        <v>6640</v>
      </c>
      <c r="R1605" t="s">
        <v>67</v>
      </c>
      <c r="S1605" t="s">
        <v>67</v>
      </c>
      <c r="T1605" s="2" t="s">
        <v>73</v>
      </c>
      <c r="U1605" s="2" t="s">
        <v>74</v>
      </c>
      <c r="V1605">
        <v>2012</v>
      </c>
      <c r="W1605" s="2" t="s">
        <v>19026</v>
      </c>
      <c r="AE1605">
        <v>700000</v>
      </c>
      <c r="AF1605">
        <v>0</v>
      </c>
      <c r="AL1605" s="5">
        <v>700000</v>
      </c>
      <c r="AM1605">
        <v>0</v>
      </c>
      <c r="AN1605">
        <v>0</v>
      </c>
      <c r="AT1605">
        <v>700000</v>
      </c>
      <c r="AZ1605" s="5">
        <v>700000</v>
      </c>
      <c r="BA1605" s="5">
        <v>64268.43</v>
      </c>
      <c r="BB1605" s="5">
        <v>64268.43</v>
      </c>
      <c r="BF1605" s="5">
        <v>0</v>
      </c>
      <c r="BG1605">
        <v>20191001</v>
      </c>
      <c r="BH1605" s="9" t="str">
        <f t="shared" si="75"/>
        <v>2019</v>
      </c>
      <c r="BI1605" t="str">
        <f>MID(Merge1[[#This Row],[OC_DATA_INIZIO_PROGETTO]],5,2)</f>
        <v>10</v>
      </c>
      <c r="BJ1605">
        <v>20220401</v>
      </c>
      <c r="BK1605" t="str">
        <f t="shared" si="76"/>
        <v>2022</v>
      </c>
      <c r="BL1605" t="str">
        <f>MID(Merge1[[#This Row],[OC_DATA_FINE_PROGETTO_PREVISTA]],5,2)</f>
        <v>04</v>
      </c>
      <c r="BM1605" s="8">
        <f>(Merge1[[#This Row],[Colonna2]]-Merge1[[#This Row],[Colonna1]])*12+Merge1[[#This Row],[Colonna22]]-Merge1[[#This Row],[Colonna12]]</f>
        <v>30</v>
      </c>
      <c r="BO1605" t="str">
        <f t="shared" si="77"/>
        <v/>
      </c>
      <c r="BP1605" s="2" t="s">
        <v>86</v>
      </c>
      <c r="BQ1605" s="2" t="s">
        <v>76</v>
      </c>
      <c r="BR1605" s="2" t="s">
        <v>3044</v>
      </c>
      <c r="BS1605" s="2" t="s">
        <v>3045</v>
      </c>
      <c r="BT1605" s="2" t="s">
        <v>3046</v>
      </c>
    </row>
    <row r="1606" spans="1:72" x14ac:dyDescent="0.35">
      <c r="A1606" s="2" t="s">
        <v>7713</v>
      </c>
      <c r="B1606" s="2" t="s">
        <v>7714</v>
      </c>
      <c r="C1606" s="2" t="s">
        <v>7715</v>
      </c>
      <c r="D1606" s="2" t="s">
        <v>7715</v>
      </c>
      <c r="E1606" s="2" t="s">
        <v>7716</v>
      </c>
      <c r="F1606">
        <v>8</v>
      </c>
      <c r="G1606" s="2" t="s">
        <v>441</v>
      </c>
      <c r="H1606">
        <v>2</v>
      </c>
      <c r="I1606" s="2" t="s">
        <v>430</v>
      </c>
      <c r="J1606">
        <v>12</v>
      </c>
      <c r="K1606" s="2" t="s">
        <v>437</v>
      </c>
      <c r="L1606">
        <v>11</v>
      </c>
      <c r="M1606" s="2" t="s">
        <v>443</v>
      </c>
      <c r="N1606">
        <v>71</v>
      </c>
      <c r="O1606" s="2" t="s">
        <v>507</v>
      </c>
      <c r="P1606">
        <v>10</v>
      </c>
      <c r="Q1606" s="2" t="s">
        <v>1815</v>
      </c>
      <c r="R1606" t="s">
        <v>67</v>
      </c>
      <c r="S1606" t="s">
        <v>67</v>
      </c>
      <c r="T1606" s="2" t="s">
        <v>504</v>
      </c>
      <c r="U1606" s="2" t="s">
        <v>505</v>
      </c>
      <c r="V1606">
        <v>915</v>
      </c>
      <c r="W1606" s="2" t="s">
        <v>632</v>
      </c>
      <c r="X1606">
        <v>64260</v>
      </c>
      <c r="Z1606">
        <v>64260</v>
      </c>
      <c r="AF1606">
        <v>0</v>
      </c>
      <c r="AL1606" s="5">
        <v>64260</v>
      </c>
      <c r="AM1606">
        <v>0</v>
      </c>
      <c r="AN1606">
        <v>0</v>
      </c>
      <c r="AO1606">
        <v>64260</v>
      </c>
      <c r="AQ1606">
        <v>64260</v>
      </c>
      <c r="AZ1606" s="5">
        <v>64260</v>
      </c>
      <c r="BA1606" s="5">
        <v>64260</v>
      </c>
      <c r="BB1606" s="5">
        <v>64260</v>
      </c>
      <c r="BC1606" s="5">
        <v>55334.95</v>
      </c>
      <c r="BD1606" s="5">
        <v>55334.95</v>
      </c>
      <c r="BE1606" s="5">
        <v>0</v>
      </c>
      <c r="BF1606" s="5">
        <v>55334.95</v>
      </c>
      <c r="BG1606">
        <v>20190718</v>
      </c>
      <c r="BH1606" s="9" t="str">
        <f t="shared" si="75"/>
        <v>2019</v>
      </c>
      <c r="BI1606" t="str">
        <f>MID(Merge1[[#This Row],[OC_DATA_INIZIO_PROGETTO]],5,2)</f>
        <v>07</v>
      </c>
      <c r="BJ1606">
        <v>20200605</v>
      </c>
      <c r="BK1606" t="str">
        <f t="shared" si="76"/>
        <v>2020</v>
      </c>
      <c r="BL1606" t="str">
        <f>MID(Merge1[[#This Row],[OC_DATA_FINE_PROGETTO_PREVISTA]],5,2)</f>
        <v>06</v>
      </c>
      <c r="BM1606" s="8">
        <f>(Merge1[[#This Row],[Colonna2]]-Merge1[[#This Row],[Colonna1]])*12+Merge1[[#This Row],[Colonna22]]-Merge1[[#This Row],[Colonna12]]</f>
        <v>11</v>
      </c>
      <c r="BN1606">
        <v>20201229</v>
      </c>
      <c r="BO1606" t="str">
        <f t="shared" si="77"/>
        <v>2020</v>
      </c>
      <c r="BP1606" s="2" t="s">
        <v>76</v>
      </c>
      <c r="BQ1606" s="2" t="s">
        <v>76</v>
      </c>
      <c r="BR1606" s="2" t="s">
        <v>440</v>
      </c>
      <c r="BS1606" s="2" t="s">
        <v>434</v>
      </c>
      <c r="BT1606" s="2" t="s">
        <v>435</v>
      </c>
    </row>
    <row r="1607" spans="1:72" x14ac:dyDescent="0.35">
      <c r="A1607" s="2" t="s">
        <v>15579</v>
      </c>
      <c r="B1607" s="2" t="s">
        <v>15580</v>
      </c>
      <c r="C1607" s="2" t="s">
        <v>15581</v>
      </c>
      <c r="D1607" s="2" t="s">
        <v>15582</v>
      </c>
      <c r="E1607" s="2" t="s">
        <v>15583</v>
      </c>
      <c r="F1607">
        <v>1</v>
      </c>
      <c r="G1607" s="2" t="s">
        <v>151</v>
      </c>
      <c r="H1607">
        <v>7</v>
      </c>
      <c r="I1607" s="2" t="s">
        <v>770</v>
      </c>
      <c r="J1607">
        <v>99</v>
      </c>
      <c r="K1607" s="2" t="s">
        <v>81</v>
      </c>
      <c r="L1607">
        <v>9</v>
      </c>
      <c r="M1607" s="2" t="s">
        <v>98</v>
      </c>
      <c r="N1607">
        <v>21</v>
      </c>
      <c r="O1607" s="2" t="s">
        <v>185</v>
      </c>
      <c r="P1607">
        <v>213</v>
      </c>
      <c r="Q1607" s="2" t="s">
        <v>9677</v>
      </c>
      <c r="R1607" t="s">
        <v>67</v>
      </c>
      <c r="S1607" t="s">
        <v>67</v>
      </c>
      <c r="T1607" s="2" t="s">
        <v>1986</v>
      </c>
      <c r="U1607" s="2" t="s">
        <v>1987</v>
      </c>
      <c r="V1607">
        <v>943</v>
      </c>
      <c r="W1607" s="2" t="s">
        <v>6664</v>
      </c>
      <c r="X1607">
        <v>32111</v>
      </c>
      <c r="Y1607">
        <v>32111</v>
      </c>
      <c r="AD1607">
        <v>22477.7</v>
      </c>
      <c r="AF1607">
        <v>0</v>
      </c>
      <c r="AG1607">
        <v>9633.2999999999993</v>
      </c>
      <c r="AK1607">
        <v>66822</v>
      </c>
      <c r="AL1607" s="5">
        <v>64222</v>
      </c>
      <c r="AM1607">
        <v>0</v>
      </c>
      <c r="AN1607">
        <v>0</v>
      </c>
      <c r="AO1607">
        <v>32111</v>
      </c>
      <c r="AP1607">
        <v>32111</v>
      </c>
      <c r="AS1607">
        <v>22477.7</v>
      </c>
      <c r="AU1607">
        <v>9633.2999999999993</v>
      </c>
      <c r="AY1607">
        <v>66822</v>
      </c>
      <c r="AZ1607" s="5">
        <v>64222</v>
      </c>
      <c r="BA1607" s="5">
        <v>64222</v>
      </c>
      <c r="BB1607" s="5">
        <v>64222</v>
      </c>
      <c r="BF1607" s="5">
        <v>0</v>
      </c>
      <c r="BG1607">
        <v>20181019</v>
      </c>
      <c r="BH1607" s="9" t="str">
        <f t="shared" si="75"/>
        <v>2018</v>
      </c>
      <c r="BI1607" t="str">
        <f>MID(Merge1[[#This Row],[OC_DATA_INIZIO_PROGETTO]],5,2)</f>
        <v>10</v>
      </c>
      <c r="BJ1607">
        <v>20190623</v>
      </c>
      <c r="BK1607" t="str">
        <f t="shared" si="76"/>
        <v>2019</v>
      </c>
      <c r="BL1607" t="str">
        <f>MID(Merge1[[#This Row],[OC_DATA_FINE_PROGETTO_PREVISTA]],5,2)</f>
        <v>06</v>
      </c>
      <c r="BM1607" s="8">
        <f>(Merge1[[#This Row],[Colonna2]]-Merge1[[#This Row],[Colonna1]])*12+Merge1[[#This Row],[Colonna22]]-Merge1[[#This Row],[Colonna12]]</f>
        <v>8</v>
      </c>
      <c r="BN1607">
        <v>20190619</v>
      </c>
      <c r="BO1607" t="str">
        <f t="shared" si="77"/>
        <v>2019</v>
      </c>
      <c r="BP1607" s="2" t="s">
        <v>86</v>
      </c>
      <c r="BQ1607" s="2" t="s">
        <v>76</v>
      </c>
      <c r="BR1607" s="2" t="s">
        <v>77</v>
      </c>
      <c r="BS1607" s="2" t="s">
        <v>2387</v>
      </c>
      <c r="BT1607" s="2" t="s">
        <v>510</v>
      </c>
    </row>
    <row r="1608" spans="1:72" x14ac:dyDescent="0.35">
      <c r="A1608" s="2" t="s">
        <v>12502</v>
      </c>
      <c r="B1608" s="2" t="s">
        <v>12503</v>
      </c>
      <c r="C1608" s="2" t="s">
        <v>12504</v>
      </c>
      <c r="D1608" s="2" t="s">
        <v>12505</v>
      </c>
      <c r="E1608" s="2" t="s">
        <v>12506</v>
      </c>
      <c r="F1608">
        <v>1</v>
      </c>
      <c r="G1608" s="2" t="s">
        <v>151</v>
      </c>
      <c r="H1608">
        <v>7</v>
      </c>
      <c r="I1608" s="2" t="s">
        <v>770</v>
      </c>
      <c r="J1608">
        <v>99</v>
      </c>
      <c r="K1608" s="2" t="s">
        <v>81</v>
      </c>
      <c r="L1608">
        <v>8</v>
      </c>
      <c r="M1608" s="2" t="s">
        <v>112</v>
      </c>
      <c r="N1608">
        <v>62</v>
      </c>
      <c r="O1608" s="2" t="s">
        <v>2450</v>
      </c>
      <c r="P1608">
        <v>999</v>
      </c>
      <c r="Q1608" s="2" t="s">
        <v>3522</v>
      </c>
      <c r="R1608" t="s">
        <v>67</v>
      </c>
      <c r="S1608" t="s">
        <v>67</v>
      </c>
      <c r="T1608" s="2" t="s">
        <v>1986</v>
      </c>
      <c r="U1608" s="2" t="s">
        <v>1987</v>
      </c>
      <c r="V1608">
        <v>914</v>
      </c>
      <c r="W1608" s="2" t="s">
        <v>6661</v>
      </c>
      <c r="X1608">
        <v>32110</v>
      </c>
      <c r="Y1608">
        <v>32110</v>
      </c>
      <c r="AD1608">
        <v>22477</v>
      </c>
      <c r="AF1608">
        <v>0</v>
      </c>
      <c r="AG1608">
        <v>9633</v>
      </c>
      <c r="AK1608">
        <v>59480</v>
      </c>
      <c r="AL1608" s="5">
        <v>64220</v>
      </c>
      <c r="AM1608">
        <v>0</v>
      </c>
      <c r="AN1608">
        <v>0</v>
      </c>
      <c r="AO1608">
        <v>32110</v>
      </c>
      <c r="AP1608">
        <v>32110</v>
      </c>
      <c r="AS1608">
        <v>22477</v>
      </c>
      <c r="AU1608">
        <v>9633</v>
      </c>
      <c r="AY1608">
        <v>59480</v>
      </c>
      <c r="AZ1608" s="5">
        <v>64220</v>
      </c>
      <c r="BA1608" s="5">
        <v>64220</v>
      </c>
      <c r="BB1608" s="5">
        <v>64220</v>
      </c>
      <c r="BF1608" s="5">
        <v>0</v>
      </c>
      <c r="BG1608">
        <v>20201204</v>
      </c>
      <c r="BH1608" s="9" t="str">
        <f t="shared" si="75"/>
        <v>2020</v>
      </c>
      <c r="BI1608" t="str">
        <f>MID(Merge1[[#This Row],[OC_DATA_INIZIO_PROGETTO]],5,2)</f>
        <v>12</v>
      </c>
      <c r="BJ1608">
        <v>20211231</v>
      </c>
      <c r="BK1608" t="str">
        <f t="shared" si="76"/>
        <v>2021</v>
      </c>
      <c r="BL1608" t="str">
        <f>MID(Merge1[[#This Row],[OC_DATA_FINE_PROGETTO_PREVISTA]],5,2)</f>
        <v>12</v>
      </c>
      <c r="BM1608" s="8">
        <f>(Merge1[[#This Row],[Colonna2]]-Merge1[[#This Row],[Colonna1]])*12+Merge1[[#This Row],[Colonna22]]-Merge1[[#This Row],[Colonna12]]</f>
        <v>12</v>
      </c>
      <c r="BN1608">
        <v>20211204</v>
      </c>
      <c r="BO1608" t="str">
        <f t="shared" si="77"/>
        <v>2021</v>
      </c>
      <c r="BP1608" s="2" t="s">
        <v>86</v>
      </c>
      <c r="BQ1608" s="2" t="s">
        <v>76</v>
      </c>
      <c r="BR1608" s="2" t="s">
        <v>77</v>
      </c>
      <c r="BS1608" s="2" t="s">
        <v>2387</v>
      </c>
      <c r="BT1608" s="2" t="s">
        <v>510</v>
      </c>
    </row>
    <row r="1609" spans="1:72" x14ac:dyDescent="0.35">
      <c r="A1609" s="2" t="s">
        <v>5360</v>
      </c>
      <c r="B1609" s="2" t="s">
        <v>5361</v>
      </c>
      <c r="C1609" s="2" t="s">
        <v>5362</v>
      </c>
      <c r="D1609" s="2" t="s">
        <v>5363</v>
      </c>
      <c r="E1609" s="2" t="s">
        <v>5364</v>
      </c>
      <c r="F1609">
        <v>1</v>
      </c>
      <c r="G1609" s="2" t="s">
        <v>151</v>
      </c>
      <c r="H1609">
        <v>7</v>
      </c>
      <c r="I1609" s="2" t="s">
        <v>770</v>
      </c>
      <c r="J1609">
        <v>99</v>
      </c>
      <c r="K1609" s="2" t="s">
        <v>81</v>
      </c>
      <c r="L1609">
        <v>8</v>
      </c>
      <c r="M1609" s="2" t="s">
        <v>112</v>
      </c>
      <c r="N1609">
        <v>62</v>
      </c>
      <c r="O1609" s="2" t="s">
        <v>2450</v>
      </c>
      <c r="P1609">
        <v>634</v>
      </c>
      <c r="Q1609" s="2" t="s">
        <v>2770</v>
      </c>
      <c r="R1609" t="s">
        <v>67</v>
      </c>
      <c r="S1609" t="s">
        <v>67</v>
      </c>
      <c r="T1609" s="2" t="s">
        <v>1331</v>
      </c>
      <c r="U1609" s="2" t="s">
        <v>1332</v>
      </c>
      <c r="V1609">
        <v>605</v>
      </c>
      <c r="W1609" s="2" t="s">
        <v>2440</v>
      </c>
      <c r="X1609">
        <v>32099.82</v>
      </c>
      <c r="Y1609">
        <v>32099.82</v>
      </c>
      <c r="AD1609">
        <v>22469.87</v>
      </c>
      <c r="AF1609">
        <v>0</v>
      </c>
      <c r="AG1609">
        <v>9629.94</v>
      </c>
      <c r="AK1609">
        <v>96299</v>
      </c>
      <c r="AL1609" s="5">
        <v>64199.63</v>
      </c>
      <c r="AM1609">
        <v>0</v>
      </c>
      <c r="AN1609">
        <v>0</v>
      </c>
      <c r="AO1609">
        <v>32099.82</v>
      </c>
      <c r="AP1609">
        <v>32099.82</v>
      </c>
      <c r="AS1609">
        <v>22469.87</v>
      </c>
      <c r="AU1609">
        <v>9629.94</v>
      </c>
      <c r="AY1609">
        <v>96299</v>
      </c>
      <c r="AZ1609" s="5">
        <v>64199.63</v>
      </c>
      <c r="BA1609" s="5">
        <v>64199.63</v>
      </c>
      <c r="BB1609" s="5">
        <v>64199.63</v>
      </c>
      <c r="BF1609" s="5">
        <v>0</v>
      </c>
      <c r="BG1609">
        <v>20171019</v>
      </c>
      <c r="BH1609" s="9" t="str">
        <f t="shared" si="75"/>
        <v>2017</v>
      </c>
      <c r="BI1609" t="str">
        <f>MID(Merge1[[#This Row],[OC_DATA_INIZIO_PROGETTO]],5,2)</f>
        <v>10</v>
      </c>
      <c r="BJ1609">
        <v>20200131</v>
      </c>
      <c r="BK1609" t="str">
        <f t="shared" si="76"/>
        <v>2020</v>
      </c>
      <c r="BL1609" t="str">
        <f>MID(Merge1[[#This Row],[OC_DATA_FINE_PROGETTO_PREVISTA]],5,2)</f>
        <v>01</v>
      </c>
      <c r="BM1609" s="8">
        <f>(Merge1[[#This Row],[Colonna2]]-Merge1[[#This Row],[Colonna1]])*12+Merge1[[#This Row],[Colonna22]]-Merge1[[#This Row],[Colonna12]]</f>
        <v>27</v>
      </c>
      <c r="BN1609">
        <v>20200131</v>
      </c>
      <c r="BO1609" t="str">
        <f t="shared" si="77"/>
        <v>2020</v>
      </c>
      <c r="BP1609" s="2" t="s">
        <v>86</v>
      </c>
      <c r="BQ1609" s="2" t="s">
        <v>76</v>
      </c>
      <c r="BR1609" s="2" t="s">
        <v>77</v>
      </c>
      <c r="BS1609" s="2" t="s">
        <v>773</v>
      </c>
      <c r="BT1609" s="2" t="s">
        <v>774</v>
      </c>
    </row>
    <row r="1610" spans="1:72" x14ac:dyDescent="0.35">
      <c r="A1610" s="2" t="s">
        <v>17259</v>
      </c>
      <c r="B1610" s="2" t="s">
        <v>17253</v>
      </c>
      <c r="C1610" s="2" t="s">
        <v>17254</v>
      </c>
      <c r="D1610" s="2" t="s">
        <v>17255</v>
      </c>
      <c r="E1610" s="2" t="s">
        <v>17260</v>
      </c>
      <c r="F1610">
        <v>1</v>
      </c>
      <c r="G1610" s="2" t="s">
        <v>151</v>
      </c>
      <c r="H1610">
        <v>7</v>
      </c>
      <c r="I1610" s="2" t="s">
        <v>770</v>
      </c>
      <c r="J1610">
        <v>99</v>
      </c>
      <c r="K1610" s="2" t="s">
        <v>81</v>
      </c>
      <c r="L1610">
        <v>8</v>
      </c>
      <c r="M1610" s="2" t="s">
        <v>112</v>
      </c>
      <c r="N1610">
        <v>62</v>
      </c>
      <c r="O1610" s="2" t="s">
        <v>2450</v>
      </c>
      <c r="P1610">
        <v>999</v>
      </c>
      <c r="Q1610" s="2" t="s">
        <v>3522</v>
      </c>
      <c r="R1610" t="s">
        <v>67</v>
      </c>
      <c r="S1610" t="s">
        <v>67</v>
      </c>
      <c r="T1610" s="2" t="s">
        <v>1986</v>
      </c>
      <c r="U1610" s="2" t="s">
        <v>1987</v>
      </c>
      <c r="V1610">
        <v>915</v>
      </c>
      <c r="W1610" s="2" t="s">
        <v>632</v>
      </c>
      <c r="X1610">
        <v>32082.92</v>
      </c>
      <c r="Y1610">
        <v>32082.92</v>
      </c>
      <c r="AD1610">
        <v>22458.04</v>
      </c>
      <c r="AF1610">
        <v>0</v>
      </c>
      <c r="AG1610">
        <v>9624.8700000000008</v>
      </c>
      <c r="AK1610">
        <v>79671</v>
      </c>
      <c r="AL1610" s="5">
        <v>64165.83</v>
      </c>
      <c r="AM1610">
        <v>0</v>
      </c>
      <c r="AN1610">
        <v>0</v>
      </c>
      <c r="AO1610">
        <v>32082.92</v>
      </c>
      <c r="AP1610">
        <v>32082.92</v>
      </c>
      <c r="AS1610">
        <v>22458.04</v>
      </c>
      <c r="AU1610">
        <v>9624.8700000000008</v>
      </c>
      <c r="AY1610">
        <v>79671</v>
      </c>
      <c r="AZ1610" s="5">
        <v>64165.83</v>
      </c>
      <c r="BA1610" s="5">
        <v>64165.83</v>
      </c>
      <c r="BB1610" s="5">
        <v>64165.83</v>
      </c>
      <c r="BC1610" s="5">
        <v>43729.03</v>
      </c>
      <c r="BD1610" s="5">
        <v>43729.03</v>
      </c>
      <c r="BE1610" s="5">
        <v>0</v>
      </c>
      <c r="BF1610" s="5">
        <v>87484.66</v>
      </c>
      <c r="BG1610">
        <v>20171110</v>
      </c>
      <c r="BH1610" s="9" t="str">
        <f t="shared" si="75"/>
        <v>2017</v>
      </c>
      <c r="BI1610" t="str">
        <f>MID(Merge1[[#This Row],[OC_DATA_INIZIO_PROGETTO]],5,2)</f>
        <v>11</v>
      </c>
      <c r="BJ1610">
        <v>20200116</v>
      </c>
      <c r="BK1610" t="str">
        <f t="shared" si="76"/>
        <v>2020</v>
      </c>
      <c r="BL1610" t="str">
        <f>MID(Merge1[[#This Row],[OC_DATA_FINE_PROGETTO_PREVISTA]],5,2)</f>
        <v>01</v>
      </c>
      <c r="BM1610" s="8">
        <f>(Merge1[[#This Row],[Colonna2]]-Merge1[[#This Row],[Colonna1]])*12+Merge1[[#This Row],[Colonna22]]-Merge1[[#This Row],[Colonna12]]</f>
        <v>26</v>
      </c>
      <c r="BN1610">
        <v>20201230</v>
      </c>
      <c r="BO1610" t="str">
        <f t="shared" si="77"/>
        <v>2020</v>
      </c>
      <c r="BP1610" s="2" t="s">
        <v>76</v>
      </c>
      <c r="BQ1610" s="2" t="s">
        <v>76</v>
      </c>
      <c r="BR1610" s="2" t="s">
        <v>440</v>
      </c>
      <c r="BS1610" s="2" t="s">
        <v>773</v>
      </c>
      <c r="BT1610" s="2" t="s">
        <v>774</v>
      </c>
    </row>
    <row r="1611" spans="1:72" x14ac:dyDescent="0.35">
      <c r="A1611" s="2" t="s">
        <v>2776</v>
      </c>
      <c r="B1611" s="2" t="s">
        <v>2777</v>
      </c>
      <c r="C1611" s="2" t="s">
        <v>2778</v>
      </c>
      <c r="D1611" s="2" t="s">
        <v>2779</v>
      </c>
      <c r="E1611" s="2" t="s">
        <v>2780</v>
      </c>
      <c r="F1611">
        <v>1</v>
      </c>
      <c r="G1611" s="2" t="s">
        <v>151</v>
      </c>
      <c r="H1611">
        <v>7</v>
      </c>
      <c r="I1611" s="2" t="s">
        <v>770</v>
      </c>
      <c r="J1611">
        <v>99</v>
      </c>
      <c r="K1611" s="2" t="s">
        <v>81</v>
      </c>
      <c r="L1611">
        <v>8</v>
      </c>
      <c r="M1611" s="2" t="s">
        <v>112</v>
      </c>
      <c r="N1611">
        <v>62</v>
      </c>
      <c r="O1611" s="2" t="s">
        <v>2450</v>
      </c>
      <c r="P1611">
        <v>634</v>
      </c>
      <c r="Q1611" s="2" t="s">
        <v>2770</v>
      </c>
      <c r="R1611" t="s">
        <v>67</v>
      </c>
      <c r="S1611" t="s">
        <v>67</v>
      </c>
      <c r="T1611" s="2" t="s">
        <v>1986</v>
      </c>
      <c r="U1611" s="2" t="s">
        <v>1987</v>
      </c>
      <c r="V1611">
        <v>606</v>
      </c>
      <c r="W1611" s="2" t="s">
        <v>2389</v>
      </c>
      <c r="X1611">
        <v>32019.95</v>
      </c>
      <c r="Y1611">
        <v>32019.95</v>
      </c>
      <c r="AD1611">
        <v>22413.96</v>
      </c>
      <c r="AF1611">
        <v>0</v>
      </c>
      <c r="AG1611">
        <v>9605.99</v>
      </c>
      <c r="AK1611">
        <v>42693</v>
      </c>
      <c r="AL1611" s="5">
        <v>64039.9</v>
      </c>
      <c r="AM1611">
        <v>0</v>
      </c>
      <c r="AN1611">
        <v>0</v>
      </c>
      <c r="AO1611">
        <v>32019.95</v>
      </c>
      <c r="AP1611">
        <v>32019.95</v>
      </c>
      <c r="AS1611">
        <v>22413.96</v>
      </c>
      <c r="AU1611">
        <v>9605.99</v>
      </c>
      <c r="AY1611">
        <v>42693</v>
      </c>
      <c r="AZ1611" s="5">
        <v>64039.9</v>
      </c>
      <c r="BA1611" s="5">
        <v>64039.9</v>
      </c>
      <c r="BB1611" s="5">
        <v>64039.9</v>
      </c>
      <c r="BF1611" s="5">
        <v>0</v>
      </c>
      <c r="BG1611">
        <v>20200722</v>
      </c>
      <c r="BH1611" s="9" t="str">
        <f t="shared" si="75"/>
        <v>2020</v>
      </c>
      <c r="BI1611" t="str">
        <f>MID(Merge1[[#This Row],[OC_DATA_INIZIO_PROGETTO]],5,2)</f>
        <v>07</v>
      </c>
      <c r="BJ1611">
        <v>20220201</v>
      </c>
      <c r="BK1611" t="str">
        <f t="shared" si="76"/>
        <v>2022</v>
      </c>
      <c r="BL1611" t="str">
        <f>MID(Merge1[[#This Row],[OC_DATA_FINE_PROGETTO_PREVISTA]],5,2)</f>
        <v>02</v>
      </c>
      <c r="BM1611" s="8">
        <f>(Merge1[[#This Row],[Colonna2]]-Merge1[[#This Row],[Colonna1]])*12+Merge1[[#This Row],[Colonna22]]-Merge1[[#This Row],[Colonna12]]</f>
        <v>19</v>
      </c>
      <c r="BO1611" t="str">
        <f t="shared" si="77"/>
        <v/>
      </c>
      <c r="BP1611" s="2" t="s">
        <v>86</v>
      </c>
      <c r="BQ1611" s="2" t="s">
        <v>76</v>
      </c>
      <c r="BR1611" s="2" t="s">
        <v>77</v>
      </c>
      <c r="BS1611" s="2" t="s">
        <v>773</v>
      </c>
      <c r="BT1611" s="2" t="s">
        <v>774</v>
      </c>
    </row>
    <row r="1612" spans="1:72" x14ac:dyDescent="0.35">
      <c r="A1612" s="2" t="s">
        <v>13626</v>
      </c>
      <c r="B1612" s="2" t="s">
        <v>13627</v>
      </c>
      <c r="C1612" s="2" t="s">
        <v>13628</v>
      </c>
      <c r="D1612" s="2" t="s">
        <v>13629</v>
      </c>
      <c r="E1612" s="2" t="s">
        <v>13630</v>
      </c>
      <c r="F1612">
        <v>1</v>
      </c>
      <c r="G1612" s="2" t="s">
        <v>151</v>
      </c>
      <c r="H1612">
        <v>7</v>
      </c>
      <c r="I1612" s="2" t="s">
        <v>770</v>
      </c>
      <c r="J1612">
        <v>99</v>
      </c>
      <c r="K1612" s="2" t="s">
        <v>81</v>
      </c>
      <c r="L1612">
        <v>8</v>
      </c>
      <c r="M1612" s="2" t="s">
        <v>112</v>
      </c>
      <c r="N1612">
        <v>62</v>
      </c>
      <c r="O1612" s="2" t="s">
        <v>2450</v>
      </c>
      <c r="P1612">
        <v>999</v>
      </c>
      <c r="Q1612" s="2" t="s">
        <v>3522</v>
      </c>
      <c r="R1612" t="s">
        <v>67</v>
      </c>
      <c r="S1612" t="s">
        <v>67</v>
      </c>
      <c r="T1612" s="2" t="s">
        <v>1986</v>
      </c>
      <c r="U1612" s="2" t="s">
        <v>1987</v>
      </c>
      <c r="V1612">
        <v>927</v>
      </c>
      <c r="W1612" s="2" t="s">
        <v>6657</v>
      </c>
      <c r="X1612">
        <v>32000</v>
      </c>
      <c r="Y1612">
        <v>32000</v>
      </c>
      <c r="AD1612">
        <v>22400</v>
      </c>
      <c r="AF1612">
        <v>0</v>
      </c>
      <c r="AG1612">
        <v>9600</v>
      </c>
      <c r="AK1612">
        <v>36000</v>
      </c>
      <c r="AL1612" s="5">
        <v>64000</v>
      </c>
      <c r="AM1612">
        <v>0</v>
      </c>
      <c r="AN1612">
        <v>0</v>
      </c>
      <c r="AO1612">
        <v>32000</v>
      </c>
      <c r="AP1612">
        <v>32000</v>
      </c>
      <c r="AS1612">
        <v>22400</v>
      </c>
      <c r="AU1612">
        <v>9600</v>
      </c>
      <c r="AY1612">
        <v>36000</v>
      </c>
      <c r="AZ1612" s="5">
        <v>64000</v>
      </c>
      <c r="BA1612" s="5">
        <v>64000</v>
      </c>
      <c r="BB1612" s="5">
        <v>64000</v>
      </c>
      <c r="BC1612" s="5">
        <v>64000</v>
      </c>
      <c r="BD1612" s="5">
        <v>64000</v>
      </c>
      <c r="BE1612" s="5">
        <v>0</v>
      </c>
      <c r="BF1612" s="5">
        <v>100000</v>
      </c>
      <c r="BG1612">
        <v>20190102</v>
      </c>
      <c r="BH1612" s="9" t="str">
        <f t="shared" si="75"/>
        <v>2019</v>
      </c>
      <c r="BI1612" t="str">
        <f>MID(Merge1[[#This Row],[OC_DATA_INIZIO_PROGETTO]],5,2)</f>
        <v>01</v>
      </c>
      <c r="BJ1612">
        <v>20200201</v>
      </c>
      <c r="BK1612" t="str">
        <f t="shared" si="76"/>
        <v>2020</v>
      </c>
      <c r="BL1612" t="str">
        <f>MID(Merge1[[#This Row],[OC_DATA_FINE_PROGETTO_PREVISTA]],5,2)</f>
        <v>02</v>
      </c>
      <c r="BM1612" s="8">
        <f>(Merge1[[#This Row],[Colonna2]]-Merge1[[#This Row],[Colonna1]])*12+Merge1[[#This Row],[Colonna22]]-Merge1[[#This Row],[Colonna12]]</f>
        <v>13</v>
      </c>
      <c r="BN1612">
        <v>20191209</v>
      </c>
      <c r="BO1612" t="str">
        <f t="shared" si="77"/>
        <v>2019</v>
      </c>
      <c r="BP1612" s="2" t="s">
        <v>116</v>
      </c>
      <c r="BQ1612" s="2" t="s">
        <v>763</v>
      </c>
      <c r="BR1612" s="2" t="s">
        <v>440</v>
      </c>
      <c r="BS1612" s="2" t="s">
        <v>773</v>
      </c>
      <c r="BT1612" s="2" t="s">
        <v>774</v>
      </c>
    </row>
    <row r="1613" spans="1:72" x14ac:dyDescent="0.35">
      <c r="A1613" s="2" t="s">
        <v>9855</v>
      </c>
      <c r="B1613" s="2" t="s">
        <v>9856</v>
      </c>
      <c r="C1613" s="2" t="s">
        <v>9857</v>
      </c>
      <c r="D1613" s="2" t="s">
        <v>9858</v>
      </c>
      <c r="E1613" s="2" t="s">
        <v>9859</v>
      </c>
      <c r="F1613">
        <v>1</v>
      </c>
      <c r="G1613" s="2" t="s">
        <v>151</v>
      </c>
      <c r="H1613">
        <v>7</v>
      </c>
      <c r="I1613" s="2" t="s">
        <v>770</v>
      </c>
      <c r="J1613">
        <v>99</v>
      </c>
      <c r="K1613" s="2" t="s">
        <v>81</v>
      </c>
      <c r="L1613">
        <v>9</v>
      </c>
      <c r="M1613" s="2" t="s">
        <v>98</v>
      </c>
      <c r="N1613">
        <v>21</v>
      </c>
      <c r="O1613" s="2" t="s">
        <v>185</v>
      </c>
      <c r="P1613">
        <v>213</v>
      </c>
      <c r="Q1613" s="2" t="s">
        <v>9677</v>
      </c>
      <c r="R1613" t="s">
        <v>67</v>
      </c>
      <c r="S1613" t="s">
        <v>67</v>
      </c>
      <c r="T1613" s="2" t="s">
        <v>1986</v>
      </c>
      <c r="U1613" s="2" t="s">
        <v>1987</v>
      </c>
      <c r="V1613">
        <v>929</v>
      </c>
      <c r="W1613" s="2" t="s">
        <v>6652</v>
      </c>
      <c r="X1613">
        <v>31875</v>
      </c>
      <c r="Y1613">
        <v>31875</v>
      </c>
      <c r="AD1613">
        <v>22312.5</v>
      </c>
      <c r="AF1613">
        <v>0</v>
      </c>
      <c r="AG1613">
        <v>9562.5</v>
      </c>
      <c r="AK1613">
        <v>66248</v>
      </c>
      <c r="AL1613" s="5">
        <v>63750</v>
      </c>
      <c r="AM1613">
        <v>0</v>
      </c>
      <c r="AN1613">
        <v>0</v>
      </c>
      <c r="AO1613">
        <v>31875</v>
      </c>
      <c r="AP1613">
        <v>31875</v>
      </c>
      <c r="AS1613">
        <v>22312.5</v>
      </c>
      <c r="AU1613">
        <v>9562.5</v>
      </c>
      <c r="AY1613">
        <v>66248</v>
      </c>
      <c r="AZ1613" s="5">
        <v>63750</v>
      </c>
      <c r="BA1613" s="5">
        <v>63750</v>
      </c>
      <c r="BB1613" s="5">
        <v>63750</v>
      </c>
      <c r="BC1613" s="5">
        <v>63750</v>
      </c>
      <c r="BD1613" s="5">
        <v>63750</v>
      </c>
      <c r="BE1613" s="5">
        <v>0</v>
      </c>
      <c r="BF1613" s="5">
        <v>129998</v>
      </c>
      <c r="BG1613">
        <v>20180316</v>
      </c>
      <c r="BH1613" s="9" t="str">
        <f t="shared" si="75"/>
        <v>2018</v>
      </c>
      <c r="BI1613" t="str">
        <f>MID(Merge1[[#This Row],[OC_DATA_INIZIO_PROGETTO]],5,2)</f>
        <v>03</v>
      </c>
      <c r="BJ1613">
        <v>20190926</v>
      </c>
      <c r="BK1613" t="str">
        <f t="shared" si="76"/>
        <v>2019</v>
      </c>
      <c r="BL1613" t="str">
        <f>MID(Merge1[[#This Row],[OC_DATA_FINE_PROGETTO_PREVISTA]],5,2)</f>
        <v>09</v>
      </c>
      <c r="BM1613" s="8">
        <f>(Merge1[[#This Row],[Colonna2]]-Merge1[[#This Row],[Colonna1]])*12+Merge1[[#This Row],[Colonna22]]-Merge1[[#This Row],[Colonna12]]</f>
        <v>18</v>
      </c>
      <c r="BN1613">
        <v>20191203</v>
      </c>
      <c r="BO1613" t="str">
        <f t="shared" si="77"/>
        <v>2019</v>
      </c>
      <c r="BP1613" s="2" t="s">
        <v>116</v>
      </c>
      <c r="BQ1613" s="2" t="s">
        <v>763</v>
      </c>
      <c r="BR1613" s="2" t="s">
        <v>440</v>
      </c>
      <c r="BS1613" s="2" t="s">
        <v>773</v>
      </c>
      <c r="BT1613" s="2" t="s">
        <v>774</v>
      </c>
    </row>
    <row r="1614" spans="1:72" x14ac:dyDescent="0.35">
      <c r="A1614" s="2" t="s">
        <v>11163</v>
      </c>
      <c r="B1614" s="2" t="s">
        <v>11164</v>
      </c>
      <c r="C1614" s="2" t="s">
        <v>11165</v>
      </c>
      <c r="D1614" s="2" t="s">
        <v>11166</v>
      </c>
      <c r="E1614" s="2" t="s">
        <v>11167</v>
      </c>
      <c r="F1614">
        <v>1</v>
      </c>
      <c r="G1614" s="2" t="s">
        <v>151</v>
      </c>
      <c r="H1614">
        <v>7</v>
      </c>
      <c r="I1614" s="2" t="s">
        <v>770</v>
      </c>
      <c r="J1614">
        <v>99</v>
      </c>
      <c r="K1614" s="2" t="s">
        <v>81</v>
      </c>
      <c r="L1614">
        <v>8</v>
      </c>
      <c r="M1614" s="2" t="s">
        <v>112</v>
      </c>
      <c r="N1614">
        <v>62</v>
      </c>
      <c r="O1614" s="2" t="s">
        <v>2450</v>
      </c>
      <c r="P1614">
        <v>999</v>
      </c>
      <c r="Q1614" s="2" t="s">
        <v>3522</v>
      </c>
      <c r="R1614" t="s">
        <v>67</v>
      </c>
      <c r="S1614" t="s">
        <v>67</v>
      </c>
      <c r="T1614" s="2" t="s">
        <v>1986</v>
      </c>
      <c r="U1614" s="2" t="s">
        <v>1987</v>
      </c>
      <c r="V1614">
        <v>948</v>
      </c>
      <c r="W1614" s="2" t="s">
        <v>6658</v>
      </c>
      <c r="X1614">
        <v>31780.85</v>
      </c>
      <c r="Y1614">
        <v>31780.85</v>
      </c>
      <c r="AD1614">
        <v>22246.6</v>
      </c>
      <c r="AF1614">
        <v>0</v>
      </c>
      <c r="AG1614">
        <v>9534.25</v>
      </c>
      <c r="AK1614">
        <v>95343</v>
      </c>
      <c r="AL1614" s="5">
        <v>63561.7</v>
      </c>
      <c r="AM1614">
        <v>0</v>
      </c>
      <c r="AN1614">
        <v>0</v>
      </c>
      <c r="AO1614">
        <v>31780.85</v>
      </c>
      <c r="AP1614">
        <v>31780.85</v>
      </c>
      <c r="AS1614">
        <v>22246.6</v>
      </c>
      <c r="AU1614">
        <v>9534.25</v>
      </c>
      <c r="AY1614">
        <v>95343</v>
      </c>
      <c r="AZ1614" s="5">
        <v>63561.7</v>
      </c>
      <c r="BA1614" s="5">
        <v>63561.7</v>
      </c>
      <c r="BB1614" s="5">
        <v>63561.7</v>
      </c>
      <c r="BF1614" s="5">
        <v>0</v>
      </c>
      <c r="BG1614">
        <v>20200923</v>
      </c>
      <c r="BH1614" s="9" t="str">
        <f t="shared" si="75"/>
        <v>2020</v>
      </c>
      <c r="BI1614" t="str">
        <f>MID(Merge1[[#This Row],[OC_DATA_INIZIO_PROGETTO]],5,2)</f>
        <v>09</v>
      </c>
      <c r="BJ1614">
        <v>20210923</v>
      </c>
      <c r="BK1614" t="str">
        <f t="shared" si="76"/>
        <v>2021</v>
      </c>
      <c r="BL1614" t="str">
        <f>MID(Merge1[[#This Row],[OC_DATA_FINE_PROGETTO_PREVISTA]],5,2)</f>
        <v>09</v>
      </c>
      <c r="BM1614" s="8">
        <f>(Merge1[[#This Row],[Colonna2]]-Merge1[[#This Row],[Colonna1]])*12+Merge1[[#This Row],[Colonna22]]-Merge1[[#This Row],[Colonna12]]</f>
        <v>12</v>
      </c>
      <c r="BN1614">
        <v>20210923</v>
      </c>
      <c r="BO1614" t="str">
        <f t="shared" si="77"/>
        <v>2021</v>
      </c>
      <c r="BP1614" s="2" t="s">
        <v>86</v>
      </c>
      <c r="BQ1614" s="2" t="s">
        <v>76</v>
      </c>
      <c r="BR1614" s="2" t="s">
        <v>77</v>
      </c>
      <c r="BS1614" s="2" t="s">
        <v>2387</v>
      </c>
      <c r="BT1614" s="2" t="s">
        <v>510</v>
      </c>
    </row>
    <row r="1615" spans="1:72" x14ac:dyDescent="0.35">
      <c r="A1615" s="2" t="s">
        <v>19762</v>
      </c>
      <c r="B1615" s="2" t="s">
        <v>19763</v>
      </c>
      <c r="C1615" s="2" t="s">
        <v>19764</v>
      </c>
      <c r="D1615" s="2" t="s">
        <v>19765</v>
      </c>
      <c r="E1615" s="2" t="s">
        <v>19766</v>
      </c>
      <c r="F1615">
        <v>11</v>
      </c>
      <c r="G1615" s="2" t="s">
        <v>436</v>
      </c>
      <c r="H1615">
        <v>2</v>
      </c>
      <c r="I1615" s="2" t="s">
        <v>430</v>
      </c>
      <c r="J1615">
        <v>12</v>
      </c>
      <c r="K1615" s="2" t="s">
        <v>437</v>
      </c>
      <c r="L1615">
        <v>11</v>
      </c>
      <c r="M1615" s="2" t="s">
        <v>443</v>
      </c>
      <c r="N1615">
        <v>70</v>
      </c>
      <c r="O1615" s="2" t="s">
        <v>527</v>
      </c>
      <c r="P1615">
        <v>1</v>
      </c>
      <c r="Q1615" s="2" t="s">
        <v>528</v>
      </c>
      <c r="R1615" t="s">
        <v>67</v>
      </c>
      <c r="S1615" t="s">
        <v>67</v>
      </c>
      <c r="T1615" s="2" t="s">
        <v>73</v>
      </c>
      <c r="U1615" s="2" t="s">
        <v>74</v>
      </c>
      <c r="V1615">
        <v>0</v>
      </c>
      <c r="W1615" s="2" t="s">
        <v>97</v>
      </c>
      <c r="X1615">
        <v>47662.31</v>
      </c>
      <c r="Z1615">
        <v>47662.31</v>
      </c>
      <c r="AD1615">
        <v>11121.21</v>
      </c>
      <c r="AF1615">
        <v>0</v>
      </c>
      <c r="AG1615">
        <v>4766.2299999999996</v>
      </c>
      <c r="AL1615" s="5">
        <v>63549.75</v>
      </c>
      <c r="AM1615">
        <v>0</v>
      </c>
      <c r="AN1615">
        <v>0</v>
      </c>
      <c r="AO1615">
        <v>47662.31</v>
      </c>
      <c r="AQ1615">
        <v>47662.31</v>
      </c>
      <c r="AS1615">
        <v>11121.21</v>
      </c>
      <c r="AU1615">
        <v>4766.2299999999996</v>
      </c>
      <c r="AZ1615" s="5">
        <v>63549.75</v>
      </c>
      <c r="BA1615" s="5">
        <v>63549.75</v>
      </c>
      <c r="BB1615" s="5">
        <v>63549.75</v>
      </c>
      <c r="BC1615" s="5">
        <v>57607.02</v>
      </c>
      <c r="BD1615" s="5">
        <v>57607.02</v>
      </c>
      <c r="BE1615" s="5">
        <v>0</v>
      </c>
      <c r="BF1615" s="5">
        <v>59845.17</v>
      </c>
      <c r="BG1615">
        <v>20170911</v>
      </c>
      <c r="BH1615" s="9" t="str">
        <f t="shared" si="75"/>
        <v>2017</v>
      </c>
      <c r="BI1615" t="str">
        <f>MID(Merge1[[#This Row],[OC_DATA_INIZIO_PROGETTO]],5,2)</f>
        <v>09</v>
      </c>
      <c r="BJ1615">
        <v>20171231</v>
      </c>
      <c r="BK1615" t="str">
        <f t="shared" si="76"/>
        <v>2017</v>
      </c>
      <c r="BL1615" t="str">
        <f>MID(Merge1[[#This Row],[OC_DATA_FINE_PROGETTO_PREVISTA]],5,2)</f>
        <v>12</v>
      </c>
      <c r="BM1615" s="8">
        <f>(Merge1[[#This Row],[Colonna2]]-Merge1[[#This Row],[Colonna1]])*12+Merge1[[#This Row],[Colonna22]]-Merge1[[#This Row],[Colonna12]]</f>
        <v>3</v>
      </c>
      <c r="BN1615">
        <v>20171115</v>
      </c>
      <c r="BO1615" t="str">
        <f t="shared" si="77"/>
        <v>2017</v>
      </c>
      <c r="BP1615" s="2" t="s">
        <v>76</v>
      </c>
      <c r="BQ1615" s="2" t="s">
        <v>76</v>
      </c>
      <c r="BR1615" s="2" t="s">
        <v>440</v>
      </c>
      <c r="BS1615" s="2" t="s">
        <v>434</v>
      </c>
      <c r="BT1615" s="2" t="s">
        <v>435</v>
      </c>
    </row>
    <row r="1616" spans="1:72" x14ac:dyDescent="0.35">
      <c r="A1616" s="2" t="s">
        <v>14277</v>
      </c>
      <c r="B1616" s="2" t="s">
        <v>14278</v>
      </c>
      <c r="C1616" s="2" t="s">
        <v>14279</v>
      </c>
      <c r="D1616" s="2" t="s">
        <v>14280</v>
      </c>
      <c r="E1616" s="2" t="s">
        <v>14281</v>
      </c>
      <c r="F1616">
        <v>1</v>
      </c>
      <c r="G1616" s="2" t="s">
        <v>151</v>
      </c>
      <c r="H1616">
        <v>7</v>
      </c>
      <c r="I1616" s="2" t="s">
        <v>770</v>
      </c>
      <c r="J1616">
        <v>99</v>
      </c>
      <c r="K1616" s="2" t="s">
        <v>81</v>
      </c>
      <c r="L1616">
        <v>8</v>
      </c>
      <c r="M1616" s="2" t="s">
        <v>112</v>
      </c>
      <c r="N1616">
        <v>62</v>
      </c>
      <c r="O1616" s="2" t="s">
        <v>2450</v>
      </c>
      <c r="P1616">
        <v>999</v>
      </c>
      <c r="Q1616" s="2" t="s">
        <v>3522</v>
      </c>
      <c r="R1616" t="s">
        <v>67</v>
      </c>
      <c r="S1616" t="s">
        <v>67</v>
      </c>
      <c r="T1616" s="2" t="s">
        <v>1986</v>
      </c>
      <c r="U1616" s="2" t="s">
        <v>1987</v>
      </c>
      <c r="V1616">
        <v>910</v>
      </c>
      <c r="W1616" s="2" t="s">
        <v>6662</v>
      </c>
      <c r="X1616">
        <v>31752</v>
      </c>
      <c r="Y1616">
        <v>31752</v>
      </c>
      <c r="AD1616">
        <v>22226.400000000001</v>
      </c>
      <c r="AF1616">
        <v>0</v>
      </c>
      <c r="AG1616">
        <v>9525.6</v>
      </c>
      <c r="AK1616">
        <v>36096</v>
      </c>
      <c r="AL1616" s="5">
        <v>63504</v>
      </c>
      <c r="AM1616">
        <v>0</v>
      </c>
      <c r="AN1616">
        <v>0</v>
      </c>
      <c r="AO1616">
        <v>31752</v>
      </c>
      <c r="AP1616">
        <v>31752</v>
      </c>
      <c r="AS1616">
        <v>22226.400000000001</v>
      </c>
      <c r="AU1616">
        <v>9525.6</v>
      </c>
      <c r="AY1616">
        <v>36096</v>
      </c>
      <c r="AZ1616" s="5">
        <v>63504</v>
      </c>
      <c r="BA1616" s="5">
        <v>63504</v>
      </c>
      <c r="BB1616" s="5">
        <v>63504</v>
      </c>
      <c r="BC1616" s="5">
        <v>63504</v>
      </c>
      <c r="BD1616" s="5">
        <v>63504</v>
      </c>
      <c r="BE1616" s="5">
        <v>0</v>
      </c>
      <c r="BF1616" s="5">
        <v>99600</v>
      </c>
      <c r="BG1616">
        <v>20190710</v>
      </c>
      <c r="BH1616" s="9" t="str">
        <f t="shared" si="75"/>
        <v>2019</v>
      </c>
      <c r="BI1616" t="str">
        <f>MID(Merge1[[#This Row],[OC_DATA_INIZIO_PROGETTO]],5,2)</f>
        <v>07</v>
      </c>
      <c r="BJ1616">
        <v>20200821</v>
      </c>
      <c r="BK1616" t="str">
        <f t="shared" si="76"/>
        <v>2020</v>
      </c>
      <c r="BL1616" t="str">
        <f>MID(Merge1[[#This Row],[OC_DATA_FINE_PROGETTO_PREVISTA]],5,2)</f>
        <v>08</v>
      </c>
      <c r="BM1616" s="8">
        <f>(Merge1[[#This Row],[Colonna2]]-Merge1[[#This Row],[Colonna1]])*12+Merge1[[#This Row],[Colonna22]]-Merge1[[#This Row],[Colonna12]]</f>
        <v>13</v>
      </c>
      <c r="BN1616">
        <v>20200506</v>
      </c>
      <c r="BO1616" t="str">
        <f t="shared" si="77"/>
        <v>2020</v>
      </c>
      <c r="BP1616" s="2" t="s">
        <v>116</v>
      </c>
      <c r="BQ1616" s="2" t="s">
        <v>763</v>
      </c>
      <c r="BR1616" s="2" t="s">
        <v>440</v>
      </c>
      <c r="BS1616" s="2" t="s">
        <v>773</v>
      </c>
      <c r="BT1616" s="2" t="s">
        <v>774</v>
      </c>
    </row>
    <row r="1617" spans="1:72" x14ac:dyDescent="0.35">
      <c r="A1617" s="2" t="s">
        <v>9466</v>
      </c>
      <c r="B1617" s="2" t="s">
        <v>9460</v>
      </c>
      <c r="C1617" s="2" t="s">
        <v>9461</v>
      </c>
      <c r="D1617" s="2" t="s">
        <v>9462</v>
      </c>
      <c r="E1617" s="2" t="s">
        <v>9467</v>
      </c>
      <c r="F1617">
        <v>1</v>
      </c>
      <c r="G1617" s="2" t="s">
        <v>151</v>
      </c>
      <c r="H1617">
        <v>7</v>
      </c>
      <c r="I1617" s="2" t="s">
        <v>770</v>
      </c>
      <c r="J1617">
        <v>99</v>
      </c>
      <c r="K1617" s="2" t="s">
        <v>81</v>
      </c>
      <c r="L1617">
        <v>9</v>
      </c>
      <c r="M1617" s="2" t="s">
        <v>98</v>
      </c>
      <c r="N1617">
        <v>21</v>
      </c>
      <c r="O1617" s="2" t="s">
        <v>185</v>
      </c>
      <c r="P1617">
        <v>229</v>
      </c>
      <c r="Q1617" s="2" t="s">
        <v>186</v>
      </c>
      <c r="R1617" t="s">
        <v>67</v>
      </c>
      <c r="S1617" t="s">
        <v>67</v>
      </c>
      <c r="T1617" s="2" t="s">
        <v>1986</v>
      </c>
      <c r="U1617" s="2" t="s">
        <v>1987</v>
      </c>
      <c r="V1617">
        <v>939</v>
      </c>
      <c r="W1617" s="2" t="s">
        <v>6644</v>
      </c>
      <c r="X1617">
        <v>31693.94</v>
      </c>
      <c r="Y1617">
        <v>31693.94</v>
      </c>
      <c r="AD1617">
        <v>22185.75</v>
      </c>
      <c r="AF1617">
        <v>0</v>
      </c>
      <c r="AG1617">
        <v>9508.18</v>
      </c>
      <c r="AK1617">
        <v>21242</v>
      </c>
      <c r="AL1617" s="5">
        <v>63387.87</v>
      </c>
      <c r="AM1617">
        <v>0</v>
      </c>
      <c r="AN1617">
        <v>0</v>
      </c>
      <c r="AO1617">
        <v>31693.94</v>
      </c>
      <c r="AP1617">
        <v>31693.94</v>
      </c>
      <c r="AS1617">
        <v>22185.75</v>
      </c>
      <c r="AU1617">
        <v>9508.18</v>
      </c>
      <c r="AY1617">
        <v>21242</v>
      </c>
      <c r="AZ1617" s="5">
        <v>63387.87</v>
      </c>
      <c r="BA1617" s="5">
        <v>63387.87</v>
      </c>
      <c r="BB1617" s="5">
        <v>63387.87</v>
      </c>
      <c r="BC1617" s="5">
        <v>63387.87</v>
      </c>
      <c r="BD1617" s="5">
        <v>63387.87</v>
      </c>
      <c r="BE1617" s="5">
        <v>0</v>
      </c>
      <c r="BF1617" s="5">
        <v>84630</v>
      </c>
      <c r="BG1617">
        <v>20170508</v>
      </c>
      <c r="BH1617" s="9" t="str">
        <f t="shared" si="75"/>
        <v>2017</v>
      </c>
      <c r="BI1617" t="str">
        <f>MID(Merge1[[#This Row],[OC_DATA_INIZIO_PROGETTO]],5,2)</f>
        <v>05</v>
      </c>
      <c r="BJ1617">
        <v>20190815</v>
      </c>
      <c r="BK1617" t="str">
        <f t="shared" si="76"/>
        <v>2019</v>
      </c>
      <c r="BL1617" t="str">
        <f>MID(Merge1[[#This Row],[OC_DATA_FINE_PROGETTO_PREVISTA]],5,2)</f>
        <v>08</v>
      </c>
      <c r="BM1617" s="8">
        <f>(Merge1[[#This Row],[Colonna2]]-Merge1[[#This Row],[Colonna1]])*12+Merge1[[#This Row],[Colonna22]]-Merge1[[#This Row],[Colonna12]]</f>
        <v>27</v>
      </c>
      <c r="BN1617">
        <v>20200121</v>
      </c>
      <c r="BO1617" t="str">
        <f t="shared" si="77"/>
        <v>2020</v>
      </c>
      <c r="BP1617" s="2" t="s">
        <v>116</v>
      </c>
      <c r="BQ1617" s="2" t="s">
        <v>763</v>
      </c>
      <c r="BR1617" s="2" t="s">
        <v>440</v>
      </c>
      <c r="BS1617" s="2" t="s">
        <v>773</v>
      </c>
      <c r="BT1617" s="2" t="s">
        <v>774</v>
      </c>
    </row>
    <row r="1618" spans="1:72" x14ac:dyDescent="0.35">
      <c r="A1618" s="2" t="s">
        <v>20357</v>
      </c>
      <c r="B1618" s="2" t="s">
        <v>20358</v>
      </c>
      <c r="C1618" s="2" t="s">
        <v>20359</v>
      </c>
      <c r="D1618" s="2" t="s">
        <v>20360</v>
      </c>
      <c r="E1618" s="2" t="s">
        <v>20361</v>
      </c>
      <c r="F1618">
        <v>1</v>
      </c>
      <c r="G1618" s="2" t="s">
        <v>151</v>
      </c>
      <c r="H1618">
        <v>7</v>
      </c>
      <c r="I1618" s="2" t="s">
        <v>770</v>
      </c>
      <c r="J1618">
        <v>19</v>
      </c>
      <c r="K1618" s="2" t="s">
        <v>771</v>
      </c>
      <c r="L1618">
        <v>9</v>
      </c>
      <c r="M1618" s="2" t="s">
        <v>98</v>
      </c>
      <c r="N1618">
        <v>21</v>
      </c>
      <c r="O1618" s="2" t="s">
        <v>185</v>
      </c>
      <c r="P1618">
        <v>229</v>
      </c>
      <c r="Q1618" s="2" t="s">
        <v>186</v>
      </c>
      <c r="R1618" t="s">
        <v>67</v>
      </c>
      <c r="S1618" t="s">
        <v>67</v>
      </c>
      <c r="T1618" s="2" t="s">
        <v>1331</v>
      </c>
      <c r="U1618" s="2" t="s">
        <v>1332</v>
      </c>
      <c r="V1618">
        <v>0</v>
      </c>
      <c r="W1618" s="2" t="s">
        <v>97</v>
      </c>
      <c r="X1618">
        <v>47531.25</v>
      </c>
      <c r="Y1618">
        <v>47531.25</v>
      </c>
      <c r="AD1618">
        <v>15843.75</v>
      </c>
      <c r="AF1618">
        <v>0</v>
      </c>
      <c r="AI1618">
        <v>34125</v>
      </c>
      <c r="AL1618" s="5">
        <v>97500</v>
      </c>
      <c r="AM1618">
        <v>0</v>
      </c>
      <c r="AN1618">
        <v>0</v>
      </c>
      <c r="AO1618">
        <v>47531.25</v>
      </c>
      <c r="AP1618">
        <v>47531.25</v>
      </c>
      <c r="AS1618">
        <v>15843.75</v>
      </c>
      <c r="AW1618">
        <v>34125</v>
      </c>
      <c r="AZ1618" s="5">
        <v>97500</v>
      </c>
      <c r="BA1618" s="5">
        <v>63375</v>
      </c>
      <c r="BB1618" s="5">
        <v>63375</v>
      </c>
      <c r="BC1618" s="5">
        <v>59510.63</v>
      </c>
      <c r="BD1618" s="5">
        <v>59510.63</v>
      </c>
      <c r="BE1618" s="5">
        <v>0</v>
      </c>
      <c r="BF1618" s="5">
        <v>91554.82</v>
      </c>
      <c r="BG1618">
        <v>20170628</v>
      </c>
      <c r="BH1618" s="9" t="str">
        <f t="shared" si="75"/>
        <v>2017</v>
      </c>
      <c r="BI1618" t="str">
        <f>MID(Merge1[[#This Row],[OC_DATA_INIZIO_PROGETTO]],5,2)</f>
        <v>06</v>
      </c>
      <c r="BJ1618">
        <v>20180801</v>
      </c>
      <c r="BK1618" t="str">
        <f t="shared" si="76"/>
        <v>2018</v>
      </c>
      <c r="BL1618" t="str">
        <f>MID(Merge1[[#This Row],[OC_DATA_FINE_PROGETTO_PREVISTA]],5,2)</f>
        <v>08</v>
      </c>
      <c r="BM1618" s="8">
        <f>(Merge1[[#This Row],[Colonna2]]-Merge1[[#This Row],[Colonna1]])*12+Merge1[[#This Row],[Colonna22]]-Merge1[[#This Row],[Colonna12]]</f>
        <v>14</v>
      </c>
      <c r="BN1618">
        <v>20180801</v>
      </c>
      <c r="BO1618" t="str">
        <f t="shared" si="77"/>
        <v>2018</v>
      </c>
      <c r="BP1618" s="2" t="s">
        <v>76</v>
      </c>
      <c r="BQ1618" s="2" t="s">
        <v>76</v>
      </c>
      <c r="BR1618" s="2" t="s">
        <v>440</v>
      </c>
      <c r="BS1618" s="2" t="s">
        <v>773</v>
      </c>
      <c r="BT1618" s="2" t="s">
        <v>774</v>
      </c>
    </row>
    <row r="1619" spans="1:72" x14ac:dyDescent="0.35">
      <c r="A1619" s="2" t="s">
        <v>21176</v>
      </c>
      <c r="B1619" s="2" t="s">
        <v>21177</v>
      </c>
      <c r="C1619" s="2" t="s">
        <v>21178</v>
      </c>
      <c r="D1619" s="2" t="s">
        <v>21179</v>
      </c>
      <c r="E1619" s="2" t="s">
        <v>21180</v>
      </c>
      <c r="F1619">
        <v>1</v>
      </c>
      <c r="G1619" s="2" t="s">
        <v>151</v>
      </c>
      <c r="H1619">
        <v>7</v>
      </c>
      <c r="I1619" s="2" t="s">
        <v>770</v>
      </c>
      <c r="J1619">
        <v>99</v>
      </c>
      <c r="K1619" s="2" t="s">
        <v>81</v>
      </c>
      <c r="L1619">
        <v>6</v>
      </c>
      <c r="M1619" s="2" t="s">
        <v>1983</v>
      </c>
      <c r="N1619">
        <v>39</v>
      </c>
      <c r="O1619" s="2" t="s">
        <v>2384</v>
      </c>
      <c r="P1619">
        <v>150</v>
      </c>
      <c r="Q1619" s="2" t="s">
        <v>2385</v>
      </c>
      <c r="R1619" t="s">
        <v>67</v>
      </c>
      <c r="S1619" t="s">
        <v>67</v>
      </c>
      <c r="T1619" s="2" t="s">
        <v>504</v>
      </c>
      <c r="U1619" s="2" t="s">
        <v>505</v>
      </c>
      <c r="V1619">
        <v>1817</v>
      </c>
      <c r="W1619" s="2" t="s">
        <v>19061</v>
      </c>
      <c r="X1619">
        <v>47526.75</v>
      </c>
      <c r="Y1619">
        <v>47526.75</v>
      </c>
      <c r="AD1619">
        <v>15842.25</v>
      </c>
      <c r="AF1619">
        <v>0</v>
      </c>
      <c r="AK1619">
        <v>42246</v>
      </c>
      <c r="AL1619" s="5">
        <v>63369</v>
      </c>
      <c r="AM1619">
        <v>0</v>
      </c>
      <c r="AN1619">
        <v>0</v>
      </c>
      <c r="AO1619">
        <v>47526.75</v>
      </c>
      <c r="AP1619">
        <v>47526.75</v>
      </c>
      <c r="AS1619">
        <v>15842.25</v>
      </c>
      <c r="AY1619">
        <v>42246</v>
      </c>
      <c r="AZ1619" s="5">
        <v>63369</v>
      </c>
      <c r="BA1619" s="5">
        <v>63369</v>
      </c>
      <c r="BB1619" s="5">
        <v>63369</v>
      </c>
      <c r="BC1619" s="5">
        <v>33000</v>
      </c>
      <c r="BD1619" s="5">
        <v>33000</v>
      </c>
      <c r="BE1619" s="5">
        <v>0</v>
      </c>
      <c r="BF1619" s="5">
        <v>55000</v>
      </c>
      <c r="BG1619">
        <v>20180613</v>
      </c>
      <c r="BH1619" s="9" t="str">
        <f t="shared" si="75"/>
        <v>2018</v>
      </c>
      <c r="BI1619" t="str">
        <f>MID(Merge1[[#This Row],[OC_DATA_INIZIO_PROGETTO]],5,2)</f>
        <v>06</v>
      </c>
      <c r="BJ1619">
        <v>20201231</v>
      </c>
      <c r="BK1619" t="str">
        <f t="shared" si="76"/>
        <v>2020</v>
      </c>
      <c r="BL1619" t="str">
        <f>MID(Merge1[[#This Row],[OC_DATA_FINE_PROGETTO_PREVISTA]],5,2)</f>
        <v>12</v>
      </c>
      <c r="BM1619" s="8">
        <f>(Merge1[[#This Row],[Colonna2]]-Merge1[[#This Row],[Colonna1]])*12+Merge1[[#This Row],[Colonna22]]-Merge1[[#This Row],[Colonna12]]</f>
        <v>30</v>
      </c>
      <c r="BO1619" t="str">
        <f t="shared" si="77"/>
        <v/>
      </c>
      <c r="BP1619" s="2" t="s">
        <v>76</v>
      </c>
      <c r="BQ1619" s="2" t="s">
        <v>76</v>
      </c>
      <c r="BR1619" s="2" t="s">
        <v>77</v>
      </c>
      <c r="BS1619" s="2" t="s">
        <v>773</v>
      </c>
      <c r="BT1619" s="2" t="s">
        <v>774</v>
      </c>
    </row>
    <row r="1620" spans="1:72" x14ac:dyDescent="0.35">
      <c r="A1620" s="2" t="s">
        <v>2493</v>
      </c>
      <c r="B1620" s="2" t="s">
        <v>2494</v>
      </c>
      <c r="C1620" s="2" t="s">
        <v>2495</v>
      </c>
      <c r="D1620" s="2" t="s">
        <v>2496</v>
      </c>
      <c r="E1620" s="2" t="s">
        <v>2497</v>
      </c>
      <c r="F1620">
        <v>1</v>
      </c>
      <c r="G1620" s="2" t="s">
        <v>151</v>
      </c>
      <c r="H1620">
        <v>7</v>
      </c>
      <c r="I1620" s="2" t="s">
        <v>770</v>
      </c>
      <c r="J1620">
        <v>99</v>
      </c>
      <c r="K1620" s="2" t="s">
        <v>81</v>
      </c>
      <c r="L1620">
        <v>6</v>
      </c>
      <c r="M1620" s="2" t="s">
        <v>1983</v>
      </c>
      <c r="N1620">
        <v>39</v>
      </c>
      <c r="O1620" s="2" t="s">
        <v>2384</v>
      </c>
      <c r="P1620">
        <v>999</v>
      </c>
      <c r="Q1620" s="2" t="s">
        <v>2456</v>
      </c>
      <c r="R1620" t="s">
        <v>67</v>
      </c>
      <c r="S1620" t="s">
        <v>67</v>
      </c>
      <c r="T1620" s="2" t="s">
        <v>1986</v>
      </c>
      <c r="U1620" s="2" t="s">
        <v>1987</v>
      </c>
      <c r="V1620">
        <v>610</v>
      </c>
      <c r="W1620" s="2" t="s">
        <v>2444</v>
      </c>
      <c r="X1620">
        <v>31673.55</v>
      </c>
      <c r="Y1620">
        <v>31673.55</v>
      </c>
      <c r="AD1620">
        <v>22171.49</v>
      </c>
      <c r="AF1620">
        <v>0</v>
      </c>
      <c r="AG1620">
        <v>9502.06</v>
      </c>
      <c r="AK1620">
        <v>63347</v>
      </c>
      <c r="AL1620" s="5">
        <v>63347.1</v>
      </c>
      <c r="AM1620">
        <v>0</v>
      </c>
      <c r="AN1620">
        <v>0</v>
      </c>
      <c r="AO1620">
        <v>31673.55</v>
      </c>
      <c r="AP1620">
        <v>31673.55</v>
      </c>
      <c r="AS1620">
        <v>22171.49</v>
      </c>
      <c r="AU1620">
        <v>9502.06</v>
      </c>
      <c r="AY1620">
        <v>63347</v>
      </c>
      <c r="AZ1620" s="5">
        <v>63347.1</v>
      </c>
      <c r="BA1620" s="5">
        <v>63347.1</v>
      </c>
      <c r="BB1620" s="5">
        <v>63347.1</v>
      </c>
      <c r="BF1620" s="5">
        <v>0</v>
      </c>
      <c r="BG1620">
        <v>20200223</v>
      </c>
      <c r="BH1620" s="9" t="str">
        <f t="shared" si="75"/>
        <v>2020</v>
      </c>
      <c r="BI1620" t="str">
        <f>MID(Merge1[[#This Row],[OC_DATA_INIZIO_PROGETTO]],5,2)</f>
        <v>02</v>
      </c>
      <c r="BJ1620">
        <v>20211013</v>
      </c>
      <c r="BK1620" t="str">
        <f t="shared" si="76"/>
        <v>2021</v>
      </c>
      <c r="BL1620" t="str">
        <f>MID(Merge1[[#This Row],[OC_DATA_FINE_PROGETTO_PREVISTA]],5,2)</f>
        <v>10</v>
      </c>
      <c r="BM1620" s="8">
        <f>(Merge1[[#This Row],[Colonna2]]-Merge1[[#This Row],[Colonna1]])*12+Merge1[[#This Row],[Colonna22]]-Merge1[[#This Row],[Colonna12]]</f>
        <v>20</v>
      </c>
      <c r="BO1620" t="str">
        <f t="shared" si="77"/>
        <v/>
      </c>
      <c r="BP1620" s="2" t="s">
        <v>86</v>
      </c>
      <c r="BQ1620" s="2" t="s">
        <v>76</v>
      </c>
      <c r="BR1620" s="2" t="s">
        <v>77</v>
      </c>
      <c r="BS1620" s="2" t="s">
        <v>2387</v>
      </c>
      <c r="BT1620" s="2" t="s">
        <v>510</v>
      </c>
    </row>
    <row r="1621" spans="1:72" x14ac:dyDescent="0.35">
      <c r="A1621" s="2" t="s">
        <v>5903</v>
      </c>
      <c r="B1621" s="2" t="s">
        <v>5904</v>
      </c>
      <c r="C1621" s="2" t="s">
        <v>5905</v>
      </c>
      <c r="D1621" s="2" t="s">
        <v>5906</v>
      </c>
      <c r="E1621" s="2" t="s">
        <v>5907</v>
      </c>
      <c r="F1621">
        <v>1</v>
      </c>
      <c r="G1621" s="2" t="s">
        <v>151</v>
      </c>
      <c r="H1621">
        <v>7</v>
      </c>
      <c r="I1621" s="2" t="s">
        <v>770</v>
      </c>
      <c r="J1621">
        <v>15</v>
      </c>
      <c r="K1621" s="2" t="s">
        <v>3707</v>
      </c>
      <c r="L1621">
        <v>8</v>
      </c>
      <c r="M1621" s="2" t="s">
        <v>112</v>
      </c>
      <c r="N1621">
        <v>62</v>
      </c>
      <c r="O1621" s="2" t="s">
        <v>2450</v>
      </c>
      <c r="P1621">
        <v>634</v>
      </c>
      <c r="Q1621" s="2" t="s">
        <v>2770</v>
      </c>
      <c r="R1621" t="s">
        <v>67</v>
      </c>
      <c r="S1621" t="s">
        <v>67</v>
      </c>
      <c r="T1621" s="2" t="s">
        <v>504</v>
      </c>
      <c r="U1621" s="2" t="s">
        <v>505</v>
      </c>
      <c r="V1621">
        <v>611</v>
      </c>
      <c r="W1621" s="2" t="s">
        <v>2386</v>
      </c>
      <c r="X1621">
        <v>31668.5</v>
      </c>
      <c r="Y1621">
        <v>31668.5</v>
      </c>
      <c r="AD1621">
        <v>22167.95</v>
      </c>
      <c r="AF1621">
        <v>0</v>
      </c>
      <c r="AG1621">
        <v>9500.5499999999993</v>
      </c>
      <c r="AK1621">
        <v>95006</v>
      </c>
      <c r="AL1621" s="5">
        <v>63337</v>
      </c>
      <c r="AM1621">
        <v>0</v>
      </c>
      <c r="AN1621">
        <v>0</v>
      </c>
      <c r="AO1621">
        <v>31668.5</v>
      </c>
      <c r="AP1621">
        <v>31668.5</v>
      </c>
      <c r="AS1621">
        <v>22167.95</v>
      </c>
      <c r="AU1621">
        <v>9500.5499999999993</v>
      </c>
      <c r="AY1621">
        <v>95006</v>
      </c>
      <c r="AZ1621" s="5">
        <v>63337</v>
      </c>
      <c r="BA1621" s="5">
        <v>63337</v>
      </c>
      <c r="BB1621" s="5">
        <v>63337</v>
      </c>
      <c r="BC1621" s="5">
        <v>63337</v>
      </c>
      <c r="BD1621" s="5">
        <v>63337</v>
      </c>
      <c r="BE1621" s="5">
        <v>0</v>
      </c>
      <c r="BF1621" s="5">
        <v>158342.5</v>
      </c>
      <c r="BG1621">
        <v>20180226</v>
      </c>
      <c r="BH1621" s="9" t="str">
        <f t="shared" si="75"/>
        <v>2018</v>
      </c>
      <c r="BI1621" t="str">
        <f>MID(Merge1[[#This Row],[OC_DATA_INIZIO_PROGETTO]],5,2)</f>
        <v>02</v>
      </c>
      <c r="BJ1621">
        <v>20201031</v>
      </c>
      <c r="BK1621" t="str">
        <f t="shared" si="76"/>
        <v>2020</v>
      </c>
      <c r="BL1621" t="str">
        <f>MID(Merge1[[#This Row],[OC_DATA_FINE_PROGETTO_PREVISTA]],5,2)</f>
        <v>10</v>
      </c>
      <c r="BM1621" s="8">
        <f>(Merge1[[#This Row],[Colonna2]]-Merge1[[#This Row],[Colonna1]])*12+Merge1[[#This Row],[Colonna22]]-Merge1[[#This Row],[Colonna12]]</f>
        <v>32</v>
      </c>
      <c r="BN1621">
        <v>20201022</v>
      </c>
      <c r="BO1621" t="str">
        <f t="shared" si="77"/>
        <v>2020</v>
      </c>
      <c r="BP1621" s="2" t="s">
        <v>116</v>
      </c>
      <c r="BQ1621" s="2" t="s">
        <v>763</v>
      </c>
      <c r="BR1621" s="2" t="s">
        <v>440</v>
      </c>
      <c r="BS1621" s="2" t="s">
        <v>773</v>
      </c>
      <c r="BT1621" s="2" t="s">
        <v>774</v>
      </c>
    </row>
    <row r="1622" spans="1:72" x14ac:dyDescent="0.35">
      <c r="A1622" s="2" t="s">
        <v>16907</v>
      </c>
      <c r="B1622" s="2" t="s">
        <v>16899</v>
      </c>
      <c r="C1622" s="2" t="s">
        <v>16900</v>
      </c>
      <c r="D1622" s="2" t="s">
        <v>16901</v>
      </c>
      <c r="E1622" s="2" t="s">
        <v>16908</v>
      </c>
      <c r="F1622">
        <v>1</v>
      </c>
      <c r="G1622" s="2" t="s">
        <v>151</v>
      </c>
      <c r="H1622">
        <v>7</v>
      </c>
      <c r="I1622" s="2" t="s">
        <v>770</v>
      </c>
      <c r="J1622">
        <v>99</v>
      </c>
      <c r="K1622" s="2" t="s">
        <v>81</v>
      </c>
      <c r="L1622">
        <v>8</v>
      </c>
      <c r="M1622" s="2" t="s">
        <v>112</v>
      </c>
      <c r="N1622">
        <v>62</v>
      </c>
      <c r="O1622" s="2" t="s">
        <v>2450</v>
      </c>
      <c r="P1622">
        <v>999</v>
      </c>
      <c r="Q1622" s="2" t="s">
        <v>3522</v>
      </c>
      <c r="R1622" t="s">
        <v>67</v>
      </c>
      <c r="S1622" t="s">
        <v>67</v>
      </c>
      <c r="T1622" s="2" t="s">
        <v>1986</v>
      </c>
      <c r="U1622" s="2" t="s">
        <v>1987</v>
      </c>
      <c r="V1622">
        <v>948</v>
      </c>
      <c r="W1622" s="2" t="s">
        <v>6658</v>
      </c>
      <c r="X1622">
        <v>32148.79</v>
      </c>
      <c r="Y1622">
        <v>32148.79</v>
      </c>
      <c r="AD1622">
        <v>22504.15</v>
      </c>
      <c r="AF1622">
        <v>0</v>
      </c>
      <c r="AG1622">
        <v>9644.64</v>
      </c>
      <c r="AK1622">
        <v>64298</v>
      </c>
      <c r="AL1622" s="5">
        <v>64297.58</v>
      </c>
      <c r="AM1622">
        <v>1592.21</v>
      </c>
      <c r="AN1622">
        <v>627.24</v>
      </c>
      <c r="AO1622">
        <v>31666.3</v>
      </c>
      <c r="AP1622">
        <v>32148.79</v>
      </c>
      <c r="AS1622">
        <v>22504.15</v>
      </c>
      <c r="AU1622">
        <v>9499.89</v>
      </c>
      <c r="AY1622">
        <v>64298</v>
      </c>
      <c r="AZ1622" s="5">
        <v>63670.34</v>
      </c>
      <c r="BA1622" s="5">
        <v>63332.6</v>
      </c>
      <c r="BB1622" s="5">
        <v>63332.6</v>
      </c>
      <c r="BC1622" s="5">
        <v>45759.12</v>
      </c>
      <c r="BD1622" s="5">
        <v>45759.12</v>
      </c>
      <c r="BE1622" s="5">
        <v>0</v>
      </c>
      <c r="BF1622" s="5">
        <v>126665.2</v>
      </c>
      <c r="BG1622">
        <v>20171001</v>
      </c>
      <c r="BH1622" s="9" t="str">
        <f t="shared" si="75"/>
        <v>2017</v>
      </c>
      <c r="BI1622" t="str">
        <f>MID(Merge1[[#This Row],[OC_DATA_INIZIO_PROGETTO]],5,2)</f>
        <v>10</v>
      </c>
      <c r="BJ1622">
        <v>20190914</v>
      </c>
      <c r="BK1622" t="str">
        <f t="shared" si="76"/>
        <v>2019</v>
      </c>
      <c r="BL1622" t="str">
        <f>MID(Merge1[[#This Row],[OC_DATA_FINE_PROGETTO_PREVISTA]],5,2)</f>
        <v>09</v>
      </c>
      <c r="BM1622" s="8">
        <f>(Merge1[[#This Row],[Colonna2]]-Merge1[[#This Row],[Colonna1]])*12+Merge1[[#This Row],[Colonna22]]-Merge1[[#This Row],[Colonna12]]</f>
        <v>23</v>
      </c>
      <c r="BN1622">
        <v>20200310</v>
      </c>
      <c r="BO1622" t="str">
        <f t="shared" si="77"/>
        <v>2020</v>
      </c>
      <c r="BP1622" s="2" t="s">
        <v>76</v>
      </c>
      <c r="BQ1622" s="2" t="s">
        <v>76</v>
      </c>
      <c r="BR1622" s="2" t="s">
        <v>440</v>
      </c>
      <c r="BS1622" s="2" t="s">
        <v>773</v>
      </c>
      <c r="BT1622" s="2" t="s">
        <v>774</v>
      </c>
    </row>
    <row r="1623" spans="1:72" x14ac:dyDescent="0.35">
      <c r="A1623" s="2" t="s">
        <v>14952</v>
      </c>
      <c r="B1623" s="2" t="s">
        <v>14953</v>
      </c>
      <c r="C1623" s="2" t="s">
        <v>14954</v>
      </c>
      <c r="D1623" s="2" t="s">
        <v>14955</v>
      </c>
      <c r="E1623" s="2" t="s">
        <v>14956</v>
      </c>
      <c r="F1623">
        <v>1</v>
      </c>
      <c r="G1623" s="2" t="s">
        <v>151</v>
      </c>
      <c r="H1623">
        <v>7</v>
      </c>
      <c r="I1623" s="2" t="s">
        <v>770</v>
      </c>
      <c r="J1623">
        <v>99</v>
      </c>
      <c r="K1623" s="2" t="s">
        <v>81</v>
      </c>
      <c r="L1623">
        <v>8</v>
      </c>
      <c r="M1623" s="2" t="s">
        <v>112</v>
      </c>
      <c r="N1623">
        <v>62</v>
      </c>
      <c r="O1623" s="2" t="s">
        <v>2450</v>
      </c>
      <c r="P1623">
        <v>999</v>
      </c>
      <c r="Q1623" s="2" t="s">
        <v>3522</v>
      </c>
      <c r="R1623" t="s">
        <v>67</v>
      </c>
      <c r="S1623" t="s">
        <v>67</v>
      </c>
      <c r="T1623" s="2" t="s">
        <v>1986</v>
      </c>
      <c r="U1623" s="2" t="s">
        <v>1987</v>
      </c>
      <c r="V1623">
        <v>906</v>
      </c>
      <c r="W1623" s="2" t="s">
        <v>6660</v>
      </c>
      <c r="X1623">
        <v>31859.41</v>
      </c>
      <c r="Y1623">
        <v>31859.41</v>
      </c>
      <c r="AD1623">
        <v>22301.59</v>
      </c>
      <c r="AF1623">
        <v>0</v>
      </c>
      <c r="AG1623">
        <v>9557.82</v>
      </c>
      <c r="AK1623">
        <v>34461</v>
      </c>
      <c r="AL1623" s="5">
        <v>63718.82</v>
      </c>
      <c r="AM1623">
        <v>0</v>
      </c>
      <c r="AN1623">
        <v>0</v>
      </c>
      <c r="AO1623">
        <v>31859.41</v>
      </c>
      <c r="AP1623">
        <v>31859.41</v>
      </c>
      <c r="AS1623">
        <v>22301.59</v>
      </c>
      <c r="AU1623">
        <v>9557.82</v>
      </c>
      <c r="AY1623">
        <v>34461</v>
      </c>
      <c r="AZ1623" s="5">
        <v>63718.82</v>
      </c>
      <c r="BA1623" s="5">
        <v>63251.54</v>
      </c>
      <c r="BB1623" s="5">
        <v>63251.54</v>
      </c>
      <c r="BF1623" s="5">
        <v>98180</v>
      </c>
      <c r="BG1623">
        <v>20190211</v>
      </c>
      <c r="BH1623" s="9" t="str">
        <f t="shared" si="75"/>
        <v>2019</v>
      </c>
      <c r="BI1623" t="str">
        <f>MID(Merge1[[#This Row],[OC_DATA_INIZIO_PROGETTO]],5,2)</f>
        <v>02</v>
      </c>
      <c r="BJ1623">
        <v>20200213</v>
      </c>
      <c r="BK1623" t="str">
        <f t="shared" si="76"/>
        <v>2020</v>
      </c>
      <c r="BL1623" t="str">
        <f>MID(Merge1[[#This Row],[OC_DATA_FINE_PROGETTO_PREVISTA]],5,2)</f>
        <v>02</v>
      </c>
      <c r="BM1623" s="8">
        <f>(Merge1[[#This Row],[Colonna2]]-Merge1[[#This Row],[Colonna1]])*12+Merge1[[#This Row],[Colonna22]]-Merge1[[#This Row],[Colonna12]]</f>
        <v>12</v>
      </c>
      <c r="BN1623">
        <v>20200210</v>
      </c>
      <c r="BO1623" t="str">
        <f t="shared" si="77"/>
        <v>2020</v>
      </c>
      <c r="BP1623" s="2" t="s">
        <v>86</v>
      </c>
      <c r="BQ1623" s="2" t="s">
        <v>86</v>
      </c>
      <c r="BR1623" s="2" t="s">
        <v>440</v>
      </c>
      <c r="BS1623" s="2" t="s">
        <v>773</v>
      </c>
      <c r="BT1623" s="2" t="s">
        <v>774</v>
      </c>
    </row>
    <row r="1624" spans="1:72" x14ac:dyDescent="0.35">
      <c r="A1624" s="2" t="s">
        <v>25191</v>
      </c>
      <c r="B1624" s="2" t="s">
        <v>25192</v>
      </c>
      <c r="C1624" s="2" t="s">
        <v>25193</v>
      </c>
      <c r="D1624" s="2" t="s">
        <v>25194</v>
      </c>
      <c r="E1624" s="2" t="s">
        <v>25195</v>
      </c>
      <c r="F1624">
        <v>3</v>
      </c>
      <c r="G1624" s="2" t="s">
        <v>102</v>
      </c>
      <c r="H1624">
        <v>7</v>
      </c>
      <c r="I1624" s="2" t="s">
        <v>770</v>
      </c>
      <c r="J1624">
        <v>1</v>
      </c>
      <c r="K1624" s="2" t="s">
        <v>69</v>
      </c>
      <c r="L1624">
        <v>6</v>
      </c>
      <c r="M1624" s="2" t="s">
        <v>1983</v>
      </c>
      <c r="N1624">
        <v>39</v>
      </c>
      <c r="O1624" s="2" t="s">
        <v>2384</v>
      </c>
      <c r="P1624">
        <v>150</v>
      </c>
      <c r="Q1624" s="2" t="s">
        <v>2385</v>
      </c>
      <c r="R1624" t="s">
        <v>67</v>
      </c>
      <c r="S1624" t="s">
        <v>67</v>
      </c>
      <c r="T1624" s="2" t="s">
        <v>504</v>
      </c>
      <c r="U1624" s="2" t="s">
        <v>505</v>
      </c>
      <c r="V1624">
        <v>1809</v>
      </c>
      <c r="W1624" s="2" t="s">
        <v>19147</v>
      </c>
      <c r="AE1624">
        <v>63209.5</v>
      </c>
      <c r="AF1624">
        <v>0</v>
      </c>
      <c r="AK1624">
        <v>65000</v>
      </c>
      <c r="AL1624" s="5">
        <v>63209.5</v>
      </c>
      <c r="AM1624">
        <v>0</v>
      </c>
      <c r="AN1624">
        <v>0</v>
      </c>
      <c r="AT1624">
        <v>63209.5</v>
      </c>
      <c r="AY1624">
        <v>65000</v>
      </c>
      <c r="AZ1624" s="5">
        <v>63209.5</v>
      </c>
      <c r="BA1624" s="5">
        <v>63209.5</v>
      </c>
      <c r="BB1624" s="5">
        <v>63209.5</v>
      </c>
      <c r="BC1624" s="5">
        <v>31497.03</v>
      </c>
      <c r="BD1624" s="5">
        <v>31497.03</v>
      </c>
      <c r="BE1624" s="5">
        <v>0</v>
      </c>
      <c r="BF1624" s="5">
        <v>31497.03</v>
      </c>
      <c r="BG1624">
        <v>20190208</v>
      </c>
      <c r="BH1624" s="9" t="str">
        <f t="shared" si="75"/>
        <v>2019</v>
      </c>
      <c r="BI1624" t="str">
        <f>MID(Merge1[[#This Row],[OC_DATA_INIZIO_PROGETTO]],5,2)</f>
        <v>02</v>
      </c>
      <c r="BJ1624">
        <v>20270622</v>
      </c>
      <c r="BK1624" t="str">
        <f t="shared" si="76"/>
        <v>2027</v>
      </c>
      <c r="BL1624" t="str">
        <f>MID(Merge1[[#This Row],[OC_DATA_FINE_PROGETTO_PREVISTA]],5,2)</f>
        <v>06</v>
      </c>
      <c r="BM1624" s="8">
        <f>(Merge1[[#This Row],[Colonna2]]-Merge1[[#This Row],[Colonna1]])*12+Merge1[[#This Row],[Colonna22]]-Merge1[[#This Row],[Colonna12]]</f>
        <v>100</v>
      </c>
      <c r="BO1624" t="str">
        <f t="shared" si="77"/>
        <v/>
      </c>
      <c r="BP1624" s="2" t="s">
        <v>76</v>
      </c>
      <c r="BQ1624" s="2" t="s">
        <v>76</v>
      </c>
      <c r="BR1624" s="2" t="s">
        <v>77</v>
      </c>
      <c r="BS1624" s="2" t="s">
        <v>773</v>
      </c>
      <c r="BT1624" s="2" t="s">
        <v>774</v>
      </c>
    </row>
    <row r="1625" spans="1:72" x14ac:dyDescent="0.35">
      <c r="A1625" s="2" t="s">
        <v>25211</v>
      </c>
      <c r="B1625" s="2" t="s">
        <v>25212</v>
      </c>
      <c r="C1625" s="2" t="s">
        <v>25213</v>
      </c>
      <c r="D1625" s="2" t="s">
        <v>25214</v>
      </c>
      <c r="E1625" s="2" t="s">
        <v>25215</v>
      </c>
      <c r="F1625">
        <v>3</v>
      </c>
      <c r="G1625" s="2" t="s">
        <v>102</v>
      </c>
      <c r="H1625">
        <v>7</v>
      </c>
      <c r="I1625" s="2" t="s">
        <v>770</v>
      </c>
      <c r="J1625">
        <v>1</v>
      </c>
      <c r="K1625" s="2" t="s">
        <v>69</v>
      </c>
      <c r="L1625">
        <v>6</v>
      </c>
      <c r="M1625" s="2" t="s">
        <v>1983</v>
      </c>
      <c r="N1625">
        <v>39</v>
      </c>
      <c r="O1625" s="2" t="s">
        <v>2384</v>
      </c>
      <c r="P1625">
        <v>150</v>
      </c>
      <c r="Q1625" s="2" t="s">
        <v>2385</v>
      </c>
      <c r="R1625" t="s">
        <v>67</v>
      </c>
      <c r="S1625" t="s">
        <v>67</v>
      </c>
      <c r="T1625" s="2" t="s">
        <v>504</v>
      </c>
      <c r="U1625" s="2" t="s">
        <v>505</v>
      </c>
      <c r="V1625">
        <v>1517</v>
      </c>
      <c r="W1625" s="2" t="s">
        <v>75</v>
      </c>
      <c r="AE1625">
        <v>63209.5</v>
      </c>
      <c r="AF1625">
        <v>0</v>
      </c>
      <c r="AK1625">
        <v>65000</v>
      </c>
      <c r="AL1625" s="5">
        <v>63209.5</v>
      </c>
      <c r="AM1625">
        <v>0</v>
      </c>
      <c r="AN1625">
        <v>0</v>
      </c>
      <c r="AT1625">
        <v>63209.5</v>
      </c>
      <c r="AY1625">
        <v>65000</v>
      </c>
      <c r="AZ1625" s="5">
        <v>63209.5</v>
      </c>
      <c r="BA1625" s="5">
        <v>63209.5</v>
      </c>
      <c r="BB1625" s="5">
        <v>63209.5</v>
      </c>
      <c r="BC1625" s="5">
        <v>320.45</v>
      </c>
      <c r="BD1625" s="5">
        <v>320.45</v>
      </c>
      <c r="BE1625" s="5">
        <v>0</v>
      </c>
      <c r="BF1625" s="5">
        <v>320.45</v>
      </c>
      <c r="BG1625">
        <v>20190314</v>
      </c>
      <c r="BH1625" s="9" t="str">
        <f t="shared" si="75"/>
        <v>2019</v>
      </c>
      <c r="BI1625" t="str">
        <f>MID(Merge1[[#This Row],[OC_DATA_INIZIO_PROGETTO]],5,2)</f>
        <v>03</v>
      </c>
      <c r="BJ1625">
        <v>20280718</v>
      </c>
      <c r="BK1625" t="str">
        <f t="shared" si="76"/>
        <v>2028</v>
      </c>
      <c r="BL1625" t="str">
        <f>MID(Merge1[[#This Row],[OC_DATA_FINE_PROGETTO_PREVISTA]],5,2)</f>
        <v>07</v>
      </c>
      <c r="BM1625" s="8">
        <f>(Merge1[[#This Row],[Colonna2]]-Merge1[[#This Row],[Colonna1]])*12+Merge1[[#This Row],[Colonna22]]-Merge1[[#This Row],[Colonna12]]</f>
        <v>112</v>
      </c>
      <c r="BO1625" t="str">
        <f t="shared" si="77"/>
        <v/>
      </c>
      <c r="BP1625" s="2" t="s">
        <v>76</v>
      </c>
      <c r="BQ1625" s="2" t="s">
        <v>76</v>
      </c>
      <c r="BR1625" s="2" t="s">
        <v>77</v>
      </c>
      <c r="BS1625" s="2" t="s">
        <v>773</v>
      </c>
      <c r="BT1625" s="2" t="s">
        <v>774</v>
      </c>
    </row>
    <row r="1626" spans="1:72" x14ac:dyDescent="0.35">
      <c r="A1626" s="2" t="s">
        <v>25319</v>
      </c>
      <c r="B1626" s="2" t="s">
        <v>25320</v>
      </c>
      <c r="C1626" s="2" t="s">
        <v>25321</v>
      </c>
      <c r="D1626" s="2" t="s">
        <v>25322</v>
      </c>
      <c r="E1626" s="2" t="s">
        <v>25323</v>
      </c>
      <c r="F1626">
        <v>3</v>
      </c>
      <c r="G1626" s="2" t="s">
        <v>102</v>
      </c>
      <c r="H1626">
        <v>7</v>
      </c>
      <c r="I1626" s="2" t="s">
        <v>770</v>
      </c>
      <c r="J1626">
        <v>1</v>
      </c>
      <c r="K1626" s="2" t="s">
        <v>69</v>
      </c>
      <c r="L1626">
        <v>6</v>
      </c>
      <c r="M1626" s="2" t="s">
        <v>1983</v>
      </c>
      <c r="N1626">
        <v>39</v>
      </c>
      <c r="O1626" s="2" t="s">
        <v>2384</v>
      </c>
      <c r="P1626">
        <v>150</v>
      </c>
      <c r="Q1626" s="2" t="s">
        <v>2385</v>
      </c>
      <c r="R1626" t="s">
        <v>67</v>
      </c>
      <c r="S1626" t="s">
        <v>67</v>
      </c>
      <c r="T1626" s="2" t="s">
        <v>504</v>
      </c>
      <c r="U1626" s="2" t="s">
        <v>505</v>
      </c>
      <c r="V1626">
        <v>1517</v>
      </c>
      <c r="W1626" s="2" t="s">
        <v>75</v>
      </c>
      <c r="AE1626">
        <v>63209.5</v>
      </c>
      <c r="AF1626">
        <v>0</v>
      </c>
      <c r="AK1626">
        <v>65000</v>
      </c>
      <c r="AL1626" s="5">
        <v>63209.5</v>
      </c>
      <c r="AM1626">
        <v>0</v>
      </c>
      <c r="AN1626">
        <v>0</v>
      </c>
      <c r="AT1626">
        <v>63209.5</v>
      </c>
      <c r="AY1626">
        <v>65000</v>
      </c>
      <c r="AZ1626" s="5">
        <v>63209.5</v>
      </c>
      <c r="BA1626" s="5">
        <v>63209.5</v>
      </c>
      <c r="BB1626" s="5">
        <v>63209.5</v>
      </c>
      <c r="BC1626" s="5">
        <v>289.18</v>
      </c>
      <c r="BD1626" s="5">
        <v>289.18</v>
      </c>
      <c r="BE1626" s="5">
        <v>0</v>
      </c>
      <c r="BF1626" s="5">
        <v>289.18</v>
      </c>
      <c r="BG1626">
        <v>20191111</v>
      </c>
      <c r="BH1626" s="9" t="str">
        <f t="shared" si="75"/>
        <v>2019</v>
      </c>
      <c r="BI1626" t="str">
        <f>MID(Merge1[[#This Row],[OC_DATA_INIZIO_PROGETTO]],5,2)</f>
        <v>11</v>
      </c>
      <c r="BJ1626">
        <v>20280721</v>
      </c>
      <c r="BK1626" t="str">
        <f t="shared" si="76"/>
        <v>2028</v>
      </c>
      <c r="BL1626" t="str">
        <f>MID(Merge1[[#This Row],[OC_DATA_FINE_PROGETTO_PREVISTA]],5,2)</f>
        <v>07</v>
      </c>
      <c r="BM1626" s="8">
        <f>(Merge1[[#This Row],[Colonna2]]-Merge1[[#This Row],[Colonna1]])*12+Merge1[[#This Row],[Colonna22]]-Merge1[[#This Row],[Colonna12]]</f>
        <v>104</v>
      </c>
      <c r="BO1626" t="str">
        <f t="shared" si="77"/>
        <v/>
      </c>
      <c r="BP1626" s="2" t="s">
        <v>76</v>
      </c>
      <c r="BQ1626" s="2" t="s">
        <v>76</v>
      </c>
      <c r="BR1626" s="2" t="s">
        <v>77</v>
      </c>
      <c r="BS1626" s="2" t="s">
        <v>773</v>
      </c>
      <c r="BT1626" s="2" t="s">
        <v>774</v>
      </c>
    </row>
    <row r="1627" spans="1:72" x14ac:dyDescent="0.35">
      <c r="A1627" s="2" t="s">
        <v>25334</v>
      </c>
      <c r="B1627" s="2" t="s">
        <v>25335</v>
      </c>
      <c r="C1627" s="2" t="s">
        <v>25336</v>
      </c>
      <c r="D1627" s="2" t="s">
        <v>25337</v>
      </c>
      <c r="E1627" s="2" t="s">
        <v>25338</v>
      </c>
      <c r="F1627">
        <v>3</v>
      </c>
      <c r="G1627" s="2" t="s">
        <v>102</v>
      </c>
      <c r="H1627">
        <v>7</v>
      </c>
      <c r="I1627" s="2" t="s">
        <v>770</v>
      </c>
      <c r="J1627">
        <v>1</v>
      </c>
      <c r="K1627" s="2" t="s">
        <v>69</v>
      </c>
      <c r="L1627">
        <v>6</v>
      </c>
      <c r="M1627" s="2" t="s">
        <v>1983</v>
      </c>
      <c r="N1627">
        <v>39</v>
      </c>
      <c r="O1627" s="2" t="s">
        <v>2384</v>
      </c>
      <c r="P1627">
        <v>150</v>
      </c>
      <c r="Q1627" s="2" t="s">
        <v>2385</v>
      </c>
      <c r="R1627" t="s">
        <v>67</v>
      </c>
      <c r="S1627" t="s">
        <v>67</v>
      </c>
      <c r="T1627" s="2" t="s">
        <v>504</v>
      </c>
      <c r="U1627" s="2" t="s">
        <v>505</v>
      </c>
      <c r="V1627">
        <v>1950</v>
      </c>
      <c r="W1627" s="2" t="s">
        <v>540</v>
      </c>
      <c r="AE1627">
        <v>63209.5</v>
      </c>
      <c r="AF1627">
        <v>0</v>
      </c>
      <c r="AK1627">
        <v>65000</v>
      </c>
      <c r="AL1627" s="5">
        <v>63209.5</v>
      </c>
      <c r="AM1627">
        <v>0</v>
      </c>
      <c r="AN1627">
        <v>0</v>
      </c>
      <c r="AT1627">
        <v>63209.5</v>
      </c>
      <c r="AY1627">
        <v>65000</v>
      </c>
      <c r="AZ1627" s="5">
        <v>63209.5</v>
      </c>
      <c r="BA1627" s="5">
        <v>63209.5</v>
      </c>
      <c r="BB1627" s="5">
        <v>63209.5</v>
      </c>
      <c r="BF1627" s="5">
        <v>0</v>
      </c>
      <c r="BG1627">
        <v>20191207</v>
      </c>
      <c r="BH1627" s="9" t="str">
        <f t="shared" si="75"/>
        <v>2019</v>
      </c>
      <c r="BI1627" t="str">
        <f>MID(Merge1[[#This Row],[OC_DATA_INIZIO_PROGETTO]],5,2)</f>
        <v>12</v>
      </c>
      <c r="BJ1627">
        <v>20281103</v>
      </c>
      <c r="BK1627" t="str">
        <f t="shared" si="76"/>
        <v>2028</v>
      </c>
      <c r="BL1627" t="str">
        <f>MID(Merge1[[#This Row],[OC_DATA_FINE_PROGETTO_PREVISTA]],5,2)</f>
        <v>11</v>
      </c>
      <c r="BM1627" s="8">
        <f>(Merge1[[#This Row],[Colonna2]]-Merge1[[#This Row],[Colonna1]])*12+Merge1[[#This Row],[Colonna22]]-Merge1[[#This Row],[Colonna12]]</f>
        <v>107</v>
      </c>
      <c r="BO1627" t="str">
        <f t="shared" si="77"/>
        <v/>
      </c>
      <c r="BP1627" s="2" t="s">
        <v>86</v>
      </c>
      <c r="BQ1627" s="2" t="s">
        <v>76</v>
      </c>
      <c r="BR1627" s="2" t="s">
        <v>77</v>
      </c>
      <c r="BS1627" s="2" t="s">
        <v>773</v>
      </c>
      <c r="BT1627" s="2" t="s">
        <v>774</v>
      </c>
    </row>
    <row r="1628" spans="1:72" x14ac:dyDescent="0.35">
      <c r="A1628" s="2" t="s">
        <v>25385</v>
      </c>
      <c r="B1628" s="2" t="s">
        <v>25386</v>
      </c>
      <c r="C1628" s="2" t="s">
        <v>25387</v>
      </c>
      <c r="D1628" s="2" t="s">
        <v>25388</v>
      </c>
      <c r="E1628" s="2" t="s">
        <v>25389</v>
      </c>
      <c r="F1628">
        <v>3</v>
      </c>
      <c r="G1628" s="2" t="s">
        <v>102</v>
      </c>
      <c r="H1628">
        <v>7</v>
      </c>
      <c r="I1628" s="2" t="s">
        <v>770</v>
      </c>
      <c r="J1628">
        <v>1</v>
      </c>
      <c r="K1628" s="2" t="s">
        <v>69</v>
      </c>
      <c r="L1628">
        <v>6</v>
      </c>
      <c r="M1628" s="2" t="s">
        <v>1983</v>
      </c>
      <c r="N1628">
        <v>39</v>
      </c>
      <c r="O1628" s="2" t="s">
        <v>2384</v>
      </c>
      <c r="P1628">
        <v>150</v>
      </c>
      <c r="Q1628" s="2" t="s">
        <v>2385</v>
      </c>
      <c r="R1628" t="s">
        <v>67</v>
      </c>
      <c r="S1628" t="s">
        <v>67</v>
      </c>
      <c r="T1628" s="2" t="s">
        <v>504</v>
      </c>
      <c r="U1628" s="2" t="s">
        <v>505</v>
      </c>
      <c r="V1628">
        <v>1804</v>
      </c>
      <c r="W1628" s="2" t="s">
        <v>19701</v>
      </c>
      <c r="AE1628">
        <v>63209.5</v>
      </c>
      <c r="AF1628">
        <v>0</v>
      </c>
      <c r="AK1628">
        <v>65000</v>
      </c>
      <c r="AL1628" s="5">
        <v>63209.5</v>
      </c>
      <c r="AM1628">
        <v>0</v>
      </c>
      <c r="AN1628">
        <v>0</v>
      </c>
      <c r="AT1628">
        <v>63209.5</v>
      </c>
      <c r="AY1628">
        <v>65000</v>
      </c>
      <c r="AZ1628" s="5">
        <v>63209.5</v>
      </c>
      <c r="BA1628" s="5">
        <v>63209.5</v>
      </c>
      <c r="BB1628" s="5">
        <v>63209.5</v>
      </c>
      <c r="BF1628" s="5">
        <v>0</v>
      </c>
      <c r="BG1628">
        <v>20200121</v>
      </c>
      <c r="BH1628" s="9" t="str">
        <f t="shared" si="75"/>
        <v>2020</v>
      </c>
      <c r="BI1628" t="str">
        <f>MID(Merge1[[#This Row],[OC_DATA_INIZIO_PROGETTO]],5,2)</f>
        <v>01</v>
      </c>
      <c r="BJ1628">
        <v>20281108</v>
      </c>
      <c r="BK1628" t="str">
        <f t="shared" si="76"/>
        <v>2028</v>
      </c>
      <c r="BL1628" t="str">
        <f>MID(Merge1[[#This Row],[OC_DATA_FINE_PROGETTO_PREVISTA]],5,2)</f>
        <v>11</v>
      </c>
      <c r="BM1628" s="8">
        <f>(Merge1[[#This Row],[Colonna2]]-Merge1[[#This Row],[Colonna1]])*12+Merge1[[#This Row],[Colonna22]]-Merge1[[#This Row],[Colonna12]]</f>
        <v>106</v>
      </c>
      <c r="BO1628" t="str">
        <f t="shared" si="77"/>
        <v/>
      </c>
      <c r="BP1628" s="2" t="s">
        <v>86</v>
      </c>
      <c r="BQ1628" s="2" t="s">
        <v>76</v>
      </c>
      <c r="BR1628" s="2" t="s">
        <v>77</v>
      </c>
      <c r="BS1628" s="2" t="s">
        <v>773</v>
      </c>
      <c r="BT1628" s="2" t="s">
        <v>774</v>
      </c>
    </row>
    <row r="1629" spans="1:72" x14ac:dyDescent="0.35">
      <c r="A1629" s="2" t="s">
        <v>25405</v>
      </c>
      <c r="B1629" s="2" t="s">
        <v>25406</v>
      </c>
      <c r="C1629" s="2" t="s">
        <v>25407</v>
      </c>
      <c r="D1629" s="2" t="s">
        <v>25408</v>
      </c>
      <c r="E1629" s="2" t="s">
        <v>25409</v>
      </c>
      <c r="F1629">
        <v>3</v>
      </c>
      <c r="G1629" s="2" t="s">
        <v>102</v>
      </c>
      <c r="H1629">
        <v>7</v>
      </c>
      <c r="I1629" s="2" t="s">
        <v>770</v>
      </c>
      <c r="J1629">
        <v>1</v>
      </c>
      <c r="K1629" s="2" t="s">
        <v>69</v>
      </c>
      <c r="L1629">
        <v>6</v>
      </c>
      <c r="M1629" s="2" t="s">
        <v>1983</v>
      </c>
      <c r="N1629">
        <v>39</v>
      </c>
      <c r="O1629" s="2" t="s">
        <v>2384</v>
      </c>
      <c r="P1629">
        <v>150</v>
      </c>
      <c r="Q1629" s="2" t="s">
        <v>2385</v>
      </c>
      <c r="R1629" t="s">
        <v>67</v>
      </c>
      <c r="S1629" t="s">
        <v>67</v>
      </c>
      <c r="T1629" s="2" t="s">
        <v>504</v>
      </c>
      <c r="U1629" s="2" t="s">
        <v>505</v>
      </c>
      <c r="V1629">
        <v>1517</v>
      </c>
      <c r="W1629" s="2" t="s">
        <v>75</v>
      </c>
      <c r="AE1629">
        <v>63209.5</v>
      </c>
      <c r="AF1629">
        <v>0</v>
      </c>
      <c r="AK1629">
        <v>65000</v>
      </c>
      <c r="AL1629" s="5">
        <v>63209.5</v>
      </c>
      <c r="AM1629">
        <v>0</v>
      </c>
      <c r="AN1629">
        <v>0</v>
      </c>
      <c r="AT1629">
        <v>63209.5</v>
      </c>
      <c r="AY1629">
        <v>65000</v>
      </c>
      <c r="AZ1629" s="5">
        <v>63209.5</v>
      </c>
      <c r="BA1629" s="5">
        <v>63209.5</v>
      </c>
      <c r="BB1629" s="5">
        <v>63209.5</v>
      </c>
      <c r="BC1629" s="5">
        <v>201.83</v>
      </c>
      <c r="BD1629" s="5">
        <v>201.83</v>
      </c>
      <c r="BE1629" s="5">
        <v>0</v>
      </c>
      <c r="BF1629" s="5">
        <v>201.83</v>
      </c>
      <c r="BG1629">
        <v>20200219</v>
      </c>
      <c r="BH1629" s="9" t="str">
        <f t="shared" si="75"/>
        <v>2020</v>
      </c>
      <c r="BI1629" t="str">
        <f>MID(Merge1[[#This Row],[OC_DATA_INIZIO_PROGETTO]],5,2)</f>
        <v>02</v>
      </c>
      <c r="BJ1629">
        <v>20281004</v>
      </c>
      <c r="BK1629" t="str">
        <f t="shared" si="76"/>
        <v>2028</v>
      </c>
      <c r="BL1629" t="str">
        <f>MID(Merge1[[#This Row],[OC_DATA_FINE_PROGETTO_PREVISTA]],5,2)</f>
        <v>10</v>
      </c>
      <c r="BM1629" s="8">
        <f>(Merge1[[#This Row],[Colonna2]]-Merge1[[#This Row],[Colonna1]])*12+Merge1[[#This Row],[Colonna22]]-Merge1[[#This Row],[Colonna12]]</f>
        <v>104</v>
      </c>
      <c r="BO1629" t="str">
        <f t="shared" si="77"/>
        <v/>
      </c>
      <c r="BP1629" s="2" t="s">
        <v>76</v>
      </c>
      <c r="BQ1629" s="2" t="s">
        <v>76</v>
      </c>
      <c r="BR1629" s="2" t="s">
        <v>77</v>
      </c>
      <c r="BS1629" s="2" t="s">
        <v>773</v>
      </c>
      <c r="BT1629" s="2" t="s">
        <v>774</v>
      </c>
    </row>
    <row r="1630" spans="1:72" x14ac:dyDescent="0.35">
      <c r="A1630" s="2" t="s">
        <v>25471</v>
      </c>
      <c r="B1630" s="2" t="s">
        <v>25472</v>
      </c>
      <c r="C1630" s="2" t="s">
        <v>25473</v>
      </c>
      <c r="D1630" s="2" t="s">
        <v>25474</v>
      </c>
      <c r="E1630" s="2" t="s">
        <v>25475</v>
      </c>
      <c r="F1630">
        <v>3</v>
      </c>
      <c r="G1630" s="2" t="s">
        <v>102</v>
      </c>
      <c r="H1630">
        <v>7</v>
      </c>
      <c r="I1630" s="2" t="s">
        <v>770</v>
      </c>
      <c r="J1630">
        <v>1</v>
      </c>
      <c r="K1630" s="2" t="s">
        <v>69</v>
      </c>
      <c r="L1630">
        <v>6</v>
      </c>
      <c r="M1630" s="2" t="s">
        <v>1983</v>
      </c>
      <c r="N1630">
        <v>39</v>
      </c>
      <c r="O1630" s="2" t="s">
        <v>2384</v>
      </c>
      <c r="P1630">
        <v>150</v>
      </c>
      <c r="Q1630" s="2" t="s">
        <v>2385</v>
      </c>
      <c r="R1630" t="s">
        <v>67</v>
      </c>
      <c r="S1630" t="s">
        <v>67</v>
      </c>
      <c r="T1630" s="2" t="s">
        <v>504</v>
      </c>
      <c r="U1630" s="2" t="s">
        <v>505</v>
      </c>
      <c r="V1630">
        <v>1537</v>
      </c>
      <c r="W1630" s="2" t="s">
        <v>19710</v>
      </c>
      <c r="AE1630">
        <v>63209.5</v>
      </c>
      <c r="AF1630">
        <v>0</v>
      </c>
      <c r="AK1630">
        <v>65000</v>
      </c>
      <c r="AL1630" s="5">
        <v>63209.5</v>
      </c>
      <c r="AM1630">
        <v>0</v>
      </c>
      <c r="AN1630">
        <v>0</v>
      </c>
      <c r="AT1630">
        <v>63209.5</v>
      </c>
      <c r="AY1630">
        <v>65000</v>
      </c>
      <c r="AZ1630" s="5">
        <v>63209.5</v>
      </c>
      <c r="BA1630" s="5">
        <v>63209.5</v>
      </c>
      <c r="BB1630" s="5">
        <v>63209.5</v>
      </c>
      <c r="BF1630" s="5">
        <v>0</v>
      </c>
      <c r="BG1630">
        <v>20200421</v>
      </c>
      <c r="BH1630" s="9" t="str">
        <f t="shared" si="75"/>
        <v>2020</v>
      </c>
      <c r="BI1630" t="str">
        <f>MID(Merge1[[#This Row],[OC_DATA_INIZIO_PROGETTO]],5,2)</f>
        <v>04</v>
      </c>
      <c r="BJ1630">
        <v>20281005</v>
      </c>
      <c r="BK1630" t="str">
        <f t="shared" si="76"/>
        <v>2028</v>
      </c>
      <c r="BL1630" t="str">
        <f>MID(Merge1[[#This Row],[OC_DATA_FINE_PROGETTO_PREVISTA]],5,2)</f>
        <v>10</v>
      </c>
      <c r="BM1630" s="8">
        <f>(Merge1[[#This Row],[Colonna2]]-Merge1[[#This Row],[Colonna1]])*12+Merge1[[#This Row],[Colonna22]]-Merge1[[#This Row],[Colonna12]]</f>
        <v>102</v>
      </c>
      <c r="BO1630" t="str">
        <f t="shared" si="77"/>
        <v/>
      </c>
      <c r="BP1630" s="2" t="s">
        <v>86</v>
      </c>
      <c r="BQ1630" s="2" t="s">
        <v>76</v>
      </c>
      <c r="BR1630" s="2" t="s">
        <v>77</v>
      </c>
      <c r="BS1630" s="2" t="s">
        <v>773</v>
      </c>
      <c r="BT1630" s="2" t="s">
        <v>774</v>
      </c>
    </row>
    <row r="1631" spans="1:72" x14ac:dyDescent="0.35">
      <c r="A1631" s="2" t="s">
        <v>25365</v>
      </c>
      <c r="B1631" s="2" t="s">
        <v>25366</v>
      </c>
      <c r="C1631" s="2" t="s">
        <v>25367</v>
      </c>
      <c r="D1631" s="2" t="s">
        <v>25368</v>
      </c>
      <c r="E1631" s="2" t="s">
        <v>25369</v>
      </c>
      <c r="F1631">
        <v>3</v>
      </c>
      <c r="G1631" s="2" t="s">
        <v>102</v>
      </c>
      <c r="H1631">
        <v>7</v>
      </c>
      <c r="I1631" s="2" t="s">
        <v>770</v>
      </c>
      <c r="J1631">
        <v>1</v>
      </c>
      <c r="K1631" s="2" t="s">
        <v>69</v>
      </c>
      <c r="L1631">
        <v>6</v>
      </c>
      <c r="M1631" s="2" t="s">
        <v>1983</v>
      </c>
      <c r="N1631">
        <v>39</v>
      </c>
      <c r="O1631" s="2" t="s">
        <v>2384</v>
      </c>
      <c r="P1631">
        <v>150</v>
      </c>
      <c r="Q1631" s="2" t="s">
        <v>2385</v>
      </c>
      <c r="R1631" t="s">
        <v>67</v>
      </c>
      <c r="S1631" t="s">
        <v>67</v>
      </c>
      <c r="T1631" s="2" t="s">
        <v>504</v>
      </c>
      <c r="U1631" s="2" t="s">
        <v>505</v>
      </c>
      <c r="V1631">
        <v>1831</v>
      </c>
      <c r="W1631" s="2" t="s">
        <v>8030</v>
      </c>
      <c r="AE1631">
        <v>63196.95</v>
      </c>
      <c r="AF1631">
        <v>0</v>
      </c>
      <c r="AK1631">
        <v>64981</v>
      </c>
      <c r="AL1631" s="5">
        <v>63196.95</v>
      </c>
      <c r="AM1631">
        <v>0</v>
      </c>
      <c r="AN1631">
        <v>0</v>
      </c>
      <c r="AT1631">
        <v>63196.95</v>
      </c>
      <c r="AY1631">
        <v>64981</v>
      </c>
      <c r="AZ1631" s="5">
        <v>63196.95</v>
      </c>
      <c r="BA1631" s="5">
        <v>63196.95</v>
      </c>
      <c r="BB1631" s="5">
        <v>63196.95</v>
      </c>
      <c r="BC1631" s="5">
        <v>28111.35</v>
      </c>
      <c r="BD1631" s="5">
        <v>28111.35</v>
      </c>
      <c r="BE1631" s="5">
        <v>0</v>
      </c>
      <c r="BF1631" s="5">
        <v>28111.35</v>
      </c>
      <c r="BG1631">
        <v>20200113</v>
      </c>
      <c r="BH1631" s="9" t="str">
        <f t="shared" si="75"/>
        <v>2020</v>
      </c>
      <c r="BI1631" t="str">
        <f>MID(Merge1[[#This Row],[OC_DATA_INIZIO_PROGETTO]],5,2)</f>
        <v>01</v>
      </c>
      <c r="BJ1631">
        <v>20280419</v>
      </c>
      <c r="BK1631" t="str">
        <f t="shared" si="76"/>
        <v>2028</v>
      </c>
      <c r="BL1631" t="str">
        <f>MID(Merge1[[#This Row],[OC_DATA_FINE_PROGETTO_PREVISTA]],5,2)</f>
        <v>04</v>
      </c>
      <c r="BM1631" s="8">
        <f>(Merge1[[#This Row],[Colonna2]]-Merge1[[#This Row],[Colonna1]])*12+Merge1[[#This Row],[Colonna22]]-Merge1[[#This Row],[Colonna12]]</f>
        <v>99</v>
      </c>
      <c r="BO1631" t="str">
        <f t="shared" si="77"/>
        <v/>
      </c>
      <c r="BP1631" s="2" t="s">
        <v>76</v>
      </c>
      <c r="BQ1631" s="2" t="s">
        <v>76</v>
      </c>
      <c r="BR1631" s="2" t="s">
        <v>77</v>
      </c>
      <c r="BS1631" s="2" t="s">
        <v>773</v>
      </c>
      <c r="BT1631" s="2" t="s">
        <v>774</v>
      </c>
    </row>
    <row r="1632" spans="1:72" x14ac:dyDescent="0.35">
      <c r="A1632" s="2" t="s">
        <v>11385</v>
      </c>
      <c r="B1632" s="2" t="s">
        <v>11386</v>
      </c>
      <c r="C1632" s="2" t="s">
        <v>11387</v>
      </c>
      <c r="D1632" s="2" t="s">
        <v>11388</v>
      </c>
      <c r="E1632" s="2" t="s">
        <v>11389</v>
      </c>
      <c r="F1632">
        <v>1</v>
      </c>
      <c r="G1632" s="2" t="s">
        <v>151</v>
      </c>
      <c r="H1632">
        <v>7</v>
      </c>
      <c r="I1632" s="2" t="s">
        <v>770</v>
      </c>
      <c r="J1632">
        <v>99</v>
      </c>
      <c r="K1632" s="2" t="s">
        <v>81</v>
      </c>
      <c r="L1632">
        <v>8</v>
      </c>
      <c r="M1632" s="2" t="s">
        <v>112</v>
      </c>
      <c r="N1632">
        <v>62</v>
      </c>
      <c r="O1632" s="2" t="s">
        <v>2450</v>
      </c>
      <c r="P1632">
        <v>999</v>
      </c>
      <c r="Q1632" s="2" t="s">
        <v>3522</v>
      </c>
      <c r="R1632" t="s">
        <v>67</v>
      </c>
      <c r="S1632" t="s">
        <v>67</v>
      </c>
      <c r="T1632" s="2" t="s">
        <v>1986</v>
      </c>
      <c r="U1632" s="2" t="s">
        <v>1987</v>
      </c>
      <c r="V1632">
        <v>940</v>
      </c>
      <c r="W1632" s="2" t="s">
        <v>6669</v>
      </c>
      <c r="X1632">
        <v>31562.26</v>
      </c>
      <c r="Y1632">
        <v>31562.26</v>
      </c>
      <c r="AD1632">
        <v>22093.58</v>
      </c>
      <c r="AF1632">
        <v>0</v>
      </c>
      <c r="AG1632">
        <v>9468.68</v>
      </c>
      <c r="AK1632">
        <v>80973</v>
      </c>
      <c r="AL1632" s="5">
        <v>63124.52</v>
      </c>
      <c r="AM1632">
        <v>0</v>
      </c>
      <c r="AN1632">
        <v>0</v>
      </c>
      <c r="AO1632">
        <v>31562.26</v>
      </c>
      <c r="AP1632">
        <v>31562.26</v>
      </c>
      <c r="AS1632">
        <v>22093.58</v>
      </c>
      <c r="AU1632">
        <v>9468.68</v>
      </c>
      <c r="AY1632">
        <v>80973</v>
      </c>
      <c r="AZ1632" s="5">
        <v>63124.52</v>
      </c>
      <c r="BA1632" s="5">
        <v>63124.52</v>
      </c>
      <c r="BB1632" s="5">
        <v>63124.52</v>
      </c>
      <c r="BF1632" s="5">
        <v>0</v>
      </c>
      <c r="BG1632">
        <v>20201204</v>
      </c>
      <c r="BH1632" s="9" t="str">
        <f t="shared" si="75"/>
        <v>2020</v>
      </c>
      <c r="BI1632" t="str">
        <f>MID(Merge1[[#This Row],[OC_DATA_INIZIO_PROGETTO]],5,2)</f>
        <v>12</v>
      </c>
      <c r="BJ1632">
        <v>20211231</v>
      </c>
      <c r="BK1632" t="str">
        <f t="shared" si="76"/>
        <v>2021</v>
      </c>
      <c r="BL1632" t="str">
        <f>MID(Merge1[[#This Row],[OC_DATA_FINE_PROGETTO_PREVISTA]],5,2)</f>
        <v>12</v>
      </c>
      <c r="BM1632" s="8">
        <f>(Merge1[[#This Row],[Colonna2]]-Merge1[[#This Row],[Colonna1]])*12+Merge1[[#This Row],[Colonna22]]-Merge1[[#This Row],[Colonna12]]</f>
        <v>12</v>
      </c>
      <c r="BN1632">
        <v>20211204</v>
      </c>
      <c r="BO1632" t="str">
        <f t="shared" si="77"/>
        <v>2021</v>
      </c>
      <c r="BP1632" s="2" t="s">
        <v>86</v>
      </c>
      <c r="BQ1632" s="2" t="s">
        <v>76</v>
      </c>
      <c r="BR1632" s="2" t="s">
        <v>77</v>
      </c>
      <c r="BS1632" s="2" t="s">
        <v>2387</v>
      </c>
      <c r="BT1632" s="2" t="s">
        <v>510</v>
      </c>
    </row>
    <row r="1633" spans="1:72" x14ac:dyDescent="0.35">
      <c r="A1633" s="2" t="s">
        <v>13412</v>
      </c>
      <c r="B1633" s="2" t="s">
        <v>13413</v>
      </c>
      <c r="C1633" s="2" t="s">
        <v>13414</v>
      </c>
      <c r="D1633" s="2" t="s">
        <v>13415</v>
      </c>
      <c r="E1633" s="2" t="s">
        <v>13416</v>
      </c>
      <c r="F1633">
        <v>1</v>
      </c>
      <c r="G1633" s="2" t="s">
        <v>151</v>
      </c>
      <c r="H1633">
        <v>7</v>
      </c>
      <c r="I1633" s="2" t="s">
        <v>770</v>
      </c>
      <c r="J1633">
        <v>99</v>
      </c>
      <c r="K1633" s="2" t="s">
        <v>81</v>
      </c>
      <c r="L1633">
        <v>8</v>
      </c>
      <c r="M1633" s="2" t="s">
        <v>112</v>
      </c>
      <c r="N1633">
        <v>62</v>
      </c>
      <c r="O1633" s="2" t="s">
        <v>2450</v>
      </c>
      <c r="P1633">
        <v>999</v>
      </c>
      <c r="Q1633" s="2" t="s">
        <v>3522</v>
      </c>
      <c r="R1633" t="s">
        <v>67</v>
      </c>
      <c r="S1633" t="s">
        <v>67</v>
      </c>
      <c r="T1633" s="2" t="s">
        <v>1986</v>
      </c>
      <c r="U1633" s="2" t="s">
        <v>1987</v>
      </c>
      <c r="V1633">
        <v>926</v>
      </c>
      <c r="W1633" s="2" t="s">
        <v>6666</v>
      </c>
      <c r="X1633">
        <v>31511.99</v>
      </c>
      <c r="Y1633">
        <v>31511.99</v>
      </c>
      <c r="AD1633">
        <v>22058.39</v>
      </c>
      <c r="AF1633">
        <v>0</v>
      </c>
      <c r="AG1633">
        <v>9453.6</v>
      </c>
      <c r="AK1633">
        <v>94465</v>
      </c>
      <c r="AL1633" s="5">
        <v>63023.98</v>
      </c>
      <c r="AM1633">
        <v>0</v>
      </c>
      <c r="AN1633">
        <v>0</v>
      </c>
      <c r="AO1633">
        <v>31511.99</v>
      </c>
      <c r="AP1633">
        <v>31511.99</v>
      </c>
      <c r="AS1633">
        <v>22058.39</v>
      </c>
      <c r="AU1633">
        <v>9453.6</v>
      </c>
      <c r="AY1633">
        <v>94465</v>
      </c>
      <c r="AZ1633" s="5">
        <v>63023.98</v>
      </c>
      <c r="BA1633" s="5">
        <v>63023.98</v>
      </c>
      <c r="BB1633" s="5">
        <v>63023.98</v>
      </c>
      <c r="BF1633" s="5">
        <v>0</v>
      </c>
      <c r="BG1633">
        <v>20201204</v>
      </c>
      <c r="BH1633" s="9" t="str">
        <f t="shared" si="75"/>
        <v>2020</v>
      </c>
      <c r="BI1633" t="str">
        <f>MID(Merge1[[#This Row],[OC_DATA_INIZIO_PROGETTO]],5,2)</f>
        <v>12</v>
      </c>
      <c r="BJ1633">
        <v>20211231</v>
      </c>
      <c r="BK1633" t="str">
        <f t="shared" si="76"/>
        <v>2021</v>
      </c>
      <c r="BL1633" t="str">
        <f>MID(Merge1[[#This Row],[OC_DATA_FINE_PROGETTO_PREVISTA]],5,2)</f>
        <v>12</v>
      </c>
      <c r="BM1633" s="8">
        <f>(Merge1[[#This Row],[Colonna2]]-Merge1[[#This Row],[Colonna1]])*12+Merge1[[#This Row],[Colonna22]]-Merge1[[#This Row],[Colonna12]]</f>
        <v>12</v>
      </c>
      <c r="BN1633">
        <v>20211204</v>
      </c>
      <c r="BO1633" t="str">
        <f t="shared" si="77"/>
        <v>2021</v>
      </c>
      <c r="BP1633" s="2" t="s">
        <v>86</v>
      </c>
      <c r="BQ1633" s="2" t="s">
        <v>76</v>
      </c>
      <c r="BR1633" s="2" t="s">
        <v>77</v>
      </c>
      <c r="BS1633" s="2" t="s">
        <v>2387</v>
      </c>
      <c r="BT1633" s="2" t="s">
        <v>510</v>
      </c>
    </row>
    <row r="1634" spans="1:72" x14ac:dyDescent="0.35">
      <c r="A1634" s="2" t="s">
        <v>14490</v>
      </c>
      <c r="B1634" s="2" t="s">
        <v>14491</v>
      </c>
      <c r="C1634" s="2" t="s">
        <v>14492</v>
      </c>
      <c r="D1634" s="2" t="s">
        <v>14493</v>
      </c>
      <c r="E1634" s="2" t="s">
        <v>14494</v>
      </c>
      <c r="F1634">
        <v>1</v>
      </c>
      <c r="G1634" s="2" t="s">
        <v>151</v>
      </c>
      <c r="H1634">
        <v>7</v>
      </c>
      <c r="I1634" s="2" t="s">
        <v>770</v>
      </c>
      <c r="J1634">
        <v>99</v>
      </c>
      <c r="K1634" s="2" t="s">
        <v>81</v>
      </c>
      <c r="L1634">
        <v>8</v>
      </c>
      <c r="M1634" s="2" t="s">
        <v>112</v>
      </c>
      <c r="N1634">
        <v>62</v>
      </c>
      <c r="O1634" s="2" t="s">
        <v>2450</v>
      </c>
      <c r="P1634">
        <v>999</v>
      </c>
      <c r="Q1634" s="2" t="s">
        <v>3522</v>
      </c>
      <c r="R1634" t="s">
        <v>67</v>
      </c>
      <c r="S1634" t="s">
        <v>67</v>
      </c>
      <c r="T1634" s="2" t="s">
        <v>1986</v>
      </c>
      <c r="U1634" s="2" t="s">
        <v>1987</v>
      </c>
      <c r="V1634">
        <v>924</v>
      </c>
      <c r="W1634" s="2" t="s">
        <v>634</v>
      </c>
      <c r="X1634">
        <v>31495</v>
      </c>
      <c r="Y1634">
        <v>31495</v>
      </c>
      <c r="AD1634">
        <v>22046.5</v>
      </c>
      <c r="AF1634">
        <v>0</v>
      </c>
      <c r="AG1634">
        <v>9448.5</v>
      </c>
      <c r="AK1634">
        <v>37010</v>
      </c>
      <c r="AL1634" s="5">
        <v>62990</v>
      </c>
      <c r="AM1634">
        <v>0</v>
      </c>
      <c r="AN1634">
        <v>0</v>
      </c>
      <c r="AO1634">
        <v>31495</v>
      </c>
      <c r="AP1634">
        <v>31495</v>
      </c>
      <c r="AS1634">
        <v>22046.5</v>
      </c>
      <c r="AU1634">
        <v>9448.5</v>
      </c>
      <c r="AY1634">
        <v>37010</v>
      </c>
      <c r="AZ1634" s="5">
        <v>62990</v>
      </c>
      <c r="BA1634" s="5">
        <v>62990</v>
      </c>
      <c r="BB1634" s="5">
        <v>62990</v>
      </c>
      <c r="BC1634" s="5">
        <v>25196</v>
      </c>
      <c r="BD1634" s="5">
        <v>25196</v>
      </c>
      <c r="BE1634" s="5">
        <v>0</v>
      </c>
      <c r="BF1634" s="5">
        <v>0</v>
      </c>
      <c r="BG1634">
        <v>20191104</v>
      </c>
      <c r="BH1634" s="9" t="str">
        <f t="shared" si="75"/>
        <v>2019</v>
      </c>
      <c r="BI1634" t="str">
        <f>MID(Merge1[[#This Row],[OC_DATA_INIZIO_PROGETTO]],5,2)</f>
        <v>11</v>
      </c>
      <c r="BJ1634">
        <v>20201104</v>
      </c>
      <c r="BK1634" t="str">
        <f t="shared" si="76"/>
        <v>2020</v>
      </c>
      <c r="BL1634" t="str">
        <f>MID(Merge1[[#This Row],[OC_DATA_FINE_PROGETTO_PREVISTA]],5,2)</f>
        <v>11</v>
      </c>
      <c r="BM1634" s="8">
        <f>(Merge1[[#This Row],[Colonna2]]-Merge1[[#This Row],[Colonna1]])*12+Merge1[[#This Row],[Colonna22]]-Merge1[[#This Row],[Colonna12]]</f>
        <v>12</v>
      </c>
      <c r="BN1634">
        <v>20201104</v>
      </c>
      <c r="BO1634" t="str">
        <f t="shared" si="77"/>
        <v>2020</v>
      </c>
      <c r="BP1634" s="2" t="s">
        <v>76</v>
      </c>
      <c r="BQ1634" s="2" t="s">
        <v>76</v>
      </c>
      <c r="BR1634" s="2" t="s">
        <v>77</v>
      </c>
      <c r="BS1634" s="2" t="s">
        <v>2387</v>
      </c>
      <c r="BT1634" s="2" t="s">
        <v>510</v>
      </c>
    </row>
    <row r="1635" spans="1:72" x14ac:dyDescent="0.35">
      <c r="A1635" s="2" t="s">
        <v>16793</v>
      </c>
      <c r="B1635" s="2" t="s">
        <v>16787</v>
      </c>
      <c r="C1635" s="2" t="s">
        <v>16788</v>
      </c>
      <c r="D1635" s="2" t="s">
        <v>16789</v>
      </c>
      <c r="E1635" s="2" t="s">
        <v>16794</v>
      </c>
      <c r="F1635">
        <v>1</v>
      </c>
      <c r="G1635" s="2" t="s">
        <v>151</v>
      </c>
      <c r="H1635">
        <v>7</v>
      </c>
      <c r="I1635" s="2" t="s">
        <v>770</v>
      </c>
      <c r="J1635">
        <v>99</v>
      </c>
      <c r="K1635" s="2" t="s">
        <v>81</v>
      </c>
      <c r="L1635">
        <v>8</v>
      </c>
      <c r="M1635" s="2" t="s">
        <v>112</v>
      </c>
      <c r="N1635">
        <v>62</v>
      </c>
      <c r="O1635" s="2" t="s">
        <v>2450</v>
      </c>
      <c r="P1635">
        <v>999</v>
      </c>
      <c r="Q1635" s="2" t="s">
        <v>3522</v>
      </c>
      <c r="R1635" t="s">
        <v>67</v>
      </c>
      <c r="S1635" t="s">
        <v>67</v>
      </c>
      <c r="T1635" s="2" t="s">
        <v>1986</v>
      </c>
      <c r="U1635" s="2" t="s">
        <v>1987</v>
      </c>
      <c r="V1635">
        <v>939</v>
      </c>
      <c r="W1635" s="2" t="s">
        <v>6644</v>
      </c>
      <c r="X1635">
        <v>31483.21</v>
      </c>
      <c r="Y1635">
        <v>31483.21</v>
      </c>
      <c r="AD1635">
        <v>22038.25</v>
      </c>
      <c r="AF1635">
        <v>0</v>
      </c>
      <c r="AG1635">
        <v>9444.9599999999991</v>
      </c>
      <c r="AK1635">
        <v>78172</v>
      </c>
      <c r="AL1635" s="5">
        <v>62966.42</v>
      </c>
      <c r="AM1635">
        <v>0</v>
      </c>
      <c r="AN1635">
        <v>0</v>
      </c>
      <c r="AO1635">
        <v>31483.21</v>
      </c>
      <c r="AP1635">
        <v>31483.21</v>
      </c>
      <c r="AS1635">
        <v>22038.25</v>
      </c>
      <c r="AU1635">
        <v>9444.9599999999991</v>
      </c>
      <c r="AY1635">
        <v>78172</v>
      </c>
      <c r="AZ1635" s="5">
        <v>62966.42</v>
      </c>
      <c r="BA1635" s="5">
        <v>62966.42</v>
      </c>
      <c r="BB1635" s="5">
        <v>62966.42</v>
      </c>
      <c r="BC1635" s="5">
        <v>62966.42</v>
      </c>
      <c r="BD1635" s="5">
        <v>62966.42</v>
      </c>
      <c r="BE1635" s="5">
        <v>0</v>
      </c>
      <c r="BF1635" s="5">
        <v>141138.64000000001</v>
      </c>
      <c r="BG1635">
        <v>20180221</v>
      </c>
      <c r="BH1635" s="9" t="str">
        <f t="shared" si="75"/>
        <v>2018</v>
      </c>
      <c r="BI1635" t="str">
        <f>MID(Merge1[[#This Row],[OC_DATA_INIZIO_PROGETTO]],5,2)</f>
        <v>02</v>
      </c>
      <c r="BJ1635">
        <v>20190914</v>
      </c>
      <c r="BK1635" t="str">
        <f t="shared" si="76"/>
        <v>2019</v>
      </c>
      <c r="BL1635" t="str">
        <f>MID(Merge1[[#This Row],[OC_DATA_FINE_PROGETTO_PREVISTA]],5,2)</f>
        <v>09</v>
      </c>
      <c r="BM1635" s="8">
        <f>(Merge1[[#This Row],[Colonna2]]-Merge1[[#This Row],[Colonna1]])*12+Merge1[[#This Row],[Colonna22]]-Merge1[[#This Row],[Colonna12]]</f>
        <v>19</v>
      </c>
      <c r="BN1635">
        <v>20200902</v>
      </c>
      <c r="BO1635" t="str">
        <f t="shared" si="77"/>
        <v>2020</v>
      </c>
      <c r="BP1635" s="2" t="s">
        <v>116</v>
      </c>
      <c r="BQ1635" s="2" t="s">
        <v>763</v>
      </c>
      <c r="BR1635" s="2" t="s">
        <v>440</v>
      </c>
      <c r="BS1635" s="2" t="s">
        <v>773</v>
      </c>
      <c r="BT1635" s="2" t="s">
        <v>774</v>
      </c>
    </row>
    <row r="1636" spans="1:72" x14ac:dyDescent="0.35">
      <c r="A1636" s="2" t="s">
        <v>14075</v>
      </c>
      <c r="B1636" s="2" t="s">
        <v>14076</v>
      </c>
      <c r="C1636" s="2" t="s">
        <v>14077</v>
      </c>
      <c r="D1636" s="2" t="s">
        <v>14078</v>
      </c>
      <c r="E1636" s="2" t="s">
        <v>14079</v>
      </c>
      <c r="F1636">
        <v>1</v>
      </c>
      <c r="G1636" s="2" t="s">
        <v>151</v>
      </c>
      <c r="H1636">
        <v>7</v>
      </c>
      <c r="I1636" s="2" t="s">
        <v>770</v>
      </c>
      <c r="J1636">
        <v>99</v>
      </c>
      <c r="K1636" s="2" t="s">
        <v>81</v>
      </c>
      <c r="L1636">
        <v>8</v>
      </c>
      <c r="M1636" s="2" t="s">
        <v>112</v>
      </c>
      <c r="N1636">
        <v>62</v>
      </c>
      <c r="O1636" s="2" t="s">
        <v>2450</v>
      </c>
      <c r="P1636">
        <v>999</v>
      </c>
      <c r="Q1636" s="2" t="s">
        <v>3522</v>
      </c>
      <c r="R1636" t="s">
        <v>67</v>
      </c>
      <c r="S1636" t="s">
        <v>67</v>
      </c>
      <c r="T1636" s="2" t="s">
        <v>1986</v>
      </c>
      <c r="U1636" s="2" t="s">
        <v>1987</v>
      </c>
      <c r="V1636">
        <v>911</v>
      </c>
      <c r="W1636" s="2" t="s">
        <v>6844</v>
      </c>
      <c r="X1636">
        <v>31446.28</v>
      </c>
      <c r="Y1636">
        <v>31446.28</v>
      </c>
      <c r="AD1636">
        <v>22012.400000000001</v>
      </c>
      <c r="AF1636">
        <v>0</v>
      </c>
      <c r="AG1636">
        <v>9433.8799999999992</v>
      </c>
      <c r="AK1636">
        <v>36608</v>
      </c>
      <c r="AL1636" s="5">
        <v>62892.56</v>
      </c>
      <c r="AM1636">
        <v>0</v>
      </c>
      <c r="AN1636">
        <v>0</v>
      </c>
      <c r="AO1636">
        <v>31446.28</v>
      </c>
      <c r="AP1636">
        <v>31446.28</v>
      </c>
      <c r="AS1636">
        <v>22012.400000000001</v>
      </c>
      <c r="AU1636">
        <v>9433.8799999999992</v>
      </c>
      <c r="AY1636">
        <v>36608</v>
      </c>
      <c r="AZ1636" s="5">
        <v>62892.56</v>
      </c>
      <c r="BA1636" s="5">
        <v>62892.56</v>
      </c>
      <c r="BB1636" s="5">
        <v>62892.56</v>
      </c>
      <c r="BC1636" s="5">
        <v>62892.56</v>
      </c>
      <c r="BD1636" s="5">
        <v>62892.56</v>
      </c>
      <c r="BE1636" s="5">
        <v>0</v>
      </c>
      <c r="BF1636" s="5">
        <v>99500.49</v>
      </c>
      <c r="BG1636">
        <v>20190531</v>
      </c>
      <c r="BH1636" s="9" t="str">
        <f t="shared" si="75"/>
        <v>2019</v>
      </c>
      <c r="BI1636" t="str">
        <f>MID(Merge1[[#This Row],[OC_DATA_INIZIO_PROGETTO]],5,2)</f>
        <v>05</v>
      </c>
      <c r="BJ1636">
        <v>20200625</v>
      </c>
      <c r="BK1636" t="str">
        <f t="shared" si="76"/>
        <v>2020</v>
      </c>
      <c r="BL1636" t="str">
        <f>MID(Merge1[[#This Row],[OC_DATA_FINE_PROGETTO_PREVISTA]],5,2)</f>
        <v>06</v>
      </c>
      <c r="BM1636" s="8">
        <f>(Merge1[[#This Row],[Colonna2]]-Merge1[[#This Row],[Colonna1]])*12+Merge1[[#This Row],[Colonna22]]-Merge1[[#This Row],[Colonna12]]</f>
        <v>13</v>
      </c>
      <c r="BN1636">
        <v>20200428</v>
      </c>
      <c r="BO1636" t="str">
        <f t="shared" si="77"/>
        <v>2020</v>
      </c>
      <c r="BP1636" s="2" t="s">
        <v>116</v>
      </c>
      <c r="BQ1636" s="2" t="s">
        <v>763</v>
      </c>
      <c r="BR1636" s="2" t="s">
        <v>440</v>
      </c>
      <c r="BS1636" s="2" t="s">
        <v>773</v>
      </c>
      <c r="BT1636" s="2" t="s">
        <v>774</v>
      </c>
    </row>
    <row r="1637" spans="1:72" x14ac:dyDescent="0.35">
      <c r="A1637" s="2" t="s">
        <v>28893</v>
      </c>
      <c r="B1637" s="2" t="s">
        <v>28894</v>
      </c>
      <c r="C1637" s="2" t="s">
        <v>28895</v>
      </c>
      <c r="D1637" s="2" t="s">
        <v>27718</v>
      </c>
      <c r="E1637" s="2" t="s">
        <v>28896</v>
      </c>
      <c r="F1637">
        <v>4</v>
      </c>
      <c r="G1637" s="2" t="s">
        <v>174</v>
      </c>
      <c r="H1637">
        <v>3</v>
      </c>
      <c r="I1637" s="2" t="s">
        <v>68</v>
      </c>
      <c r="J1637">
        <v>60</v>
      </c>
      <c r="K1637" s="2" t="s">
        <v>19128</v>
      </c>
      <c r="L1637">
        <v>3</v>
      </c>
      <c r="M1637" s="2" t="s">
        <v>3884</v>
      </c>
      <c r="N1637">
        <v>16</v>
      </c>
      <c r="O1637" s="2" t="s">
        <v>8160</v>
      </c>
      <c r="P1637">
        <v>4</v>
      </c>
      <c r="Q1637" s="2" t="s">
        <v>8161</v>
      </c>
      <c r="R1637" t="s">
        <v>67</v>
      </c>
      <c r="S1637" t="s">
        <v>67</v>
      </c>
      <c r="T1637" s="2" t="s">
        <v>73</v>
      </c>
      <c r="U1637" s="2" t="s">
        <v>74</v>
      </c>
      <c r="V1637">
        <v>2027</v>
      </c>
      <c r="W1637" s="2" t="s">
        <v>18983</v>
      </c>
      <c r="X1637">
        <v>39500</v>
      </c>
      <c r="Y1637">
        <v>39500</v>
      </c>
      <c r="AD1637">
        <v>27650</v>
      </c>
      <c r="AF1637">
        <v>0</v>
      </c>
      <c r="AG1637">
        <v>11850</v>
      </c>
      <c r="AL1637" s="5">
        <v>82593.45</v>
      </c>
      <c r="AM1637">
        <v>0</v>
      </c>
      <c r="AN1637">
        <v>0</v>
      </c>
      <c r="AO1637">
        <v>39500</v>
      </c>
      <c r="AP1637">
        <v>39500</v>
      </c>
      <c r="AS1637">
        <v>27650</v>
      </c>
      <c r="AU1637">
        <v>11850</v>
      </c>
      <c r="AZ1637" s="5">
        <v>82593.45</v>
      </c>
      <c r="BA1637" s="5">
        <v>62888.4</v>
      </c>
      <c r="BB1637" s="5">
        <v>62888.4</v>
      </c>
      <c r="BF1637" s="5">
        <v>0</v>
      </c>
      <c r="BG1637">
        <v>20191205</v>
      </c>
      <c r="BH1637" s="9" t="str">
        <f t="shared" si="75"/>
        <v>2019</v>
      </c>
      <c r="BI1637" t="str">
        <f>MID(Merge1[[#This Row],[OC_DATA_INIZIO_PROGETTO]],5,2)</f>
        <v>12</v>
      </c>
      <c r="BJ1637">
        <v>20210127</v>
      </c>
      <c r="BK1637" t="str">
        <f t="shared" si="76"/>
        <v>2021</v>
      </c>
      <c r="BL1637" t="str">
        <f>MID(Merge1[[#This Row],[OC_DATA_FINE_PROGETTO_PREVISTA]],5,2)</f>
        <v>01</v>
      </c>
      <c r="BM1637" s="8">
        <f>(Merge1[[#This Row],[Colonna2]]-Merge1[[#This Row],[Colonna1]])*12+Merge1[[#This Row],[Colonna22]]-Merge1[[#This Row],[Colonna12]]</f>
        <v>13</v>
      </c>
      <c r="BO1637" t="str">
        <f t="shared" si="77"/>
        <v/>
      </c>
      <c r="BP1637" s="2" t="s">
        <v>86</v>
      </c>
      <c r="BQ1637" s="2" t="s">
        <v>76</v>
      </c>
      <c r="BR1637" s="2" t="s">
        <v>77</v>
      </c>
      <c r="BS1637" s="2" t="s">
        <v>4146</v>
      </c>
      <c r="BT1637" s="2" t="s">
        <v>581</v>
      </c>
    </row>
    <row r="1638" spans="1:72" x14ac:dyDescent="0.35">
      <c r="A1638" s="2" t="s">
        <v>28398</v>
      </c>
      <c r="B1638" s="2" t="s">
        <v>28399</v>
      </c>
      <c r="C1638" s="2" t="s">
        <v>28400</v>
      </c>
      <c r="D1638" s="2" t="s">
        <v>27718</v>
      </c>
      <c r="E1638" s="2" t="s">
        <v>28401</v>
      </c>
      <c r="F1638">
        <v>4</v>
      </c>
      <c r="G1638" s="2" t="s">
        <v>174</v>
      </c>
      <c r="H1638">
        <v>3</v>
      </c>
      <c r="I1638" s="2" t="s">
        <v>68</v>
      </c>
      <c r="J1638">
        <v>1</v>
      </c>
      <c r="K1638" s="2" t="s">
        <v>69</v>
      </c>
      <c r="L1638">
        <v>3</v>
      </c>
      <c r="M1638" s="2" t="s">
        <v>3884</v>
      </c>
      <c r="N1638">
        <v>16</v>
      </c>
      <c r="O1638" s="2" t="s">
        <v>8160</v>
      </c>
      <c r="P1638">
        <v>4</v>
      </c>
      <c r="Q1638" s="2" t="s">
        <v>8161</v>
      </c>
      <c r="R1638" t="s">
        <v>67</v>
      </c>
      <c r="S1638" t="s">
        <v>67</v>
      </c>
      <c r="T1638" s="2" t="s">
        <v>73</v>
      </c>
      <c r="U1638" s="2" t="s">
        <v>74</v>
      </c>
      <c r="V1638">
        <v>2008</v>
      </c>
      <c r="W1638" s="2" t="s">
        <v>22316</v>
      </c>
      <c r="X1638">
        <v>46375</v>
      </c>
      <c r="Y1638">
        <v>46375</v>
      </c>
      <c r="AD1638">
        <v>32462.5</v>
      </c>
      <c r="AF1638">
        <v>0</v>
      </c>
      <c r="AG1638">
        <v>13912.5</v>
      </c>
      <c r="AL1638" s="5">
        <v>92750</v>
      </c>
      <c r="AM1638">
        <v>19422.560000000001</v>
      </c>
      <c r="AN1638">
        <v>19422.560000000001</v>
      </c>
      <c r="AO1638">
        <v>31434.57</v>
      </c>
      <c r="AP1638">
        <v>46375</v>
      </c>
      <c r="AS1638">
        <v>32462.5</v>
      </c>
      <c r="AU1638">
        <v>9430.3700000000008</v>
      </c>
      <c r="AZ1638" s="5">
        <v>73327.44</v>
      </c>
      <c r="BA1638" s="5">
        <v>62869.13</v>
      </c>
      <c r="BB1638" s="5">
        <v>62869.13</v>
      </c>
      <c r="BC1638" s="5">
        <v>62869.13</v>
      </c>
      <c r="BD1638" s="5">
        <v>62869.13</v>
      </c>
      <c r="BE1638" s="5">
        <v>0</v>
      </c>
      <c r="BF1638" s="5">
        <v>62869.13</v>
      </c>
      <c r="BG1638">
        <v>20170420</v>
      </c>
      <c r="BH1638" s="9" t="str">
        <f t="shared" si="75"/>
        <v>2017</v>
      </c>
      <c r="BI1638" t="str">
        <f>MID(Merge1[[#This Row],[OC_DATA_INIZIO_PROGETTO]],5,2)</f>
        <v>04</v>
      </c>
      <c r="BJ1638">
        <v>20181011</v>
      </c>
      <c r="BK1638" t="str">
        <f t="shared" si="76"/>
        <v>2018</v>
      </c>
      <c r="BL1638" t="str">
        <f>MID(Merge1[[#This Row],[OC_DATA_FINE_PROGETTO_PREVISTA]],5,2)</f>
        <v>10</v>
      </c>
      <c r="BM1638" s="8">
        <f>(Merge1[[#This Row],[Colonna2]]-Merge1[[#This Row],[Colonna1]])*12+Merge1[[#This Row],[Colonna22]]-Merge1[[#This Row],[Colonna12]]</f>
        <v>18</v>
      </c>
      <c r="BN1638">
        <v>20181011</v>
      </c>
      <c r="BO1638" t="str">
        <f t="shared" si="77"/>
        <v>2018</v>
      </c>
      <c r="BP1638" s="2" t="s">
        <v>76</v>
      </c>
      <c r="BQ1638" s="2" t="s">
        <v>76</v>
      </c>
      <c r="BR1638" s="2" t="s">
        <v>440</v>
      </c>
      <c r="BS1638" s="2" t="s">
        <v>3041</v>
      </c>
      <c r="BT1638" s="2" t="s">
        <v>3042</v>
      </c>
    </row>
    <row r="1639" spans="1:72" x14ac:dyDescent="0.35">
      <c r="A1639" s="2" t="s">
        <v>25069</v>
      </c>
      <c r="B1639" s="2" t="s">
        <v>25070</v>
      </c>
      <c r="C1639" s="2" t="s">
        <v>25071</v>
      </c>
      <c r="D1639" s="2" t="s">
        <v>25072</v>
      </c>
      <c r="E1639" s="2" t="s">
        <v>25073</v>
      </c>
      <c r="F1639">
        <v>3</v>
      </c>
      <c r="G1639" s="2" t="s">
        <v>102</v>
      </c>
      <c r="H1639">
        <v>7</v>
      </c>
      <c r="I1639" s="2" t="s">
        <v>770</v>
      </c>
      <c r="J1639">
        <v>1</v>
      </c>
      <c r="K1639" s="2" t="s">
        <v>69</v>
      </c>
      <c r="L1639">
        <v>6</v>
      </c>
      <c r="M1639" s="2" t="s">
        <v>1983</v>
      </c>
      <c r="N1639">
        <v>42</v>
      </c>
      <c r="O1639" s="2" t="s">
        <v>1984</v>
      </c>
      <c r="P1639">
        <v>170</v>
      </c>
      <c r="Q1639" s="2" t="s">
        <v>1985</v>
      </c>
      <c r="R1639" t="s">
        <v>67</v>
      </c>
      <c r="S1639" t="s">
        <v>67</v>
      </c>
      <c r="T1639" s="2" t="s">
        <v>504</v>
      </c>
      <c r="U1639" s="2" t="s">
        <v>505</v>
      </c>
      <c r="V1639">
        <v>1809</v>
      </c>
      <c r="W1639" s="2" t="s">
        <v>19147</v>
      </c>
      <c r="AE1639">
        <v>62863.82</v>
      </c>
      <c r="AF1639">
        <v>0</v>
      </c>
      <c r="AK1639">
        <v>64480</v>
      </c>
      <c r="AL1639" s="5">
        <v>62863.82</v>
      </c>
      <c r="AM1639">
        <v>0</v>
      </c>
      <c r="AN1639">
        <v>0</v>
      </c>
      <c r="AT1639">
        <v>62863.82</v>
      </c>
      <c r="AY1639">
        <v>64480</v>
      </c>
      <c r="AZ1639" s="5">
        <v>62863.82</v>
      </c>
      <c r="BA1639" s="5">
        <v>62863.82</v>
      </c>
      <c r="BB1639" s="5">
        <v>62863.82</v>
      </c>
      <c r="BC1639" s="5">
        <v>23212.84</v>
      </c>
      <c r="BD1639" s="5">
        <v>23212.84</v>
      </c>
      <c r="BE1639" s="5">
        <v>0</v>
      </c>
      <c r="BF1639" s="5">
        <v>23212.84</v>
      </c>
      <c r="BG1639">
        <v>20180307</v>
      </c>
      <c r="BH1639" s="9" t="str">
        <f t="shared" si="75"/>
        <v>2018</v>
      </c>
      <c r="BI1639" t="str">
        <f>MID(Merge1[[#This Row],[OC_DATA_INIZIO_PROGETTO]],5,2)</f>
        <v>03</v>
      </c>
      <c r="BJ1639">
        <v>20260918</v>
      </c>
      <c r="BK1639" t="str">
        <f t="shared" si="76"/>
        <v>2026</v>
      </c>
      <c r="BL1639" t="str">
        <f>MID(Merge1[[#This Row],[OC_DATA_FINE_PROGETTO_PREVISTA]],5,2)</f>
        <v>09</v>
      </c>
      <c r="BM1639" s="8">
        <f>(Merge1[[#This Row],[Colonna2]]-Merge1[[#This Row],[Colonna1]])*12+Merge1[[#This Row],[Colonna22]]-Merge1[[#This Row],[Colonna12]]</f>
        <v>102</v>
      </c>
      <c r="BO1639" t="str">
        <f t="shared" si="77"/>
        <v/>
      </c>
      <c r="BP1639" s="2" t="s">
        <v>76</v>
      </c>
      <c r="BQ1639" s="2" t="s">
        <v>76</v>
      </c>
      <c r="BR1639" s="2" t="s">
        <v>77</v>
      </c>
      <c r="BS1639" s="2" t="s">
        <v>773</v>
      </c>
      <c r="BT1639" s="2" t="s">
        <v>774</v>
      </c>
    </row>
    <row r="1640" spans="1:72" x14ac:dyDescent="0.35">
      <c r="A1640" s="2" t="s">
        <v>25181</v>
      </c>
      <c r="B1640" s="2" t="s">
        <v>25182</v>
      </c>
      <c r="C1640" s="2" t="s">
        <v>25183</v>
      </c>
      <c r="D1640" s="2" t="s">
        <v>25184</v>
      </c>
      <c r="E1640" s="2" t="s">
        <v>25185</v>
      </c>
      <c r="F1640">
        <v>3</v>
      </c>
      <c r="G1640" s="2" t="s">
        <v>102</v>
      </c>
      <c r="H1640">
        <v>7</v>
      </c>
      <c r="I1640" s="2" t="s">
        <v>770</v>
      </c>
      <c r="J1640">
        <v>1</v>
      </c>
      <c r="K1640" s="2" t="s">
        <v>69</v>
      </c>
      <c r="L1640">
        <v>6</v>
      </c>
      <c r="M1640" s="2" t="s">
        <v>1983</v>
      </c>
      <c r="N1640">
        <v>39</v>
      </c>
      <c r="O1640" s="2" t="s">
        <v>2384</v>
      </c>
      <c r="P1640">
        <v>150</v>
      </c>
      <c r="Q1640" s="2" t="s">
        <v>2385</v>
      </c>
      <c r="R1640" t="s">
        <v>67</v>
      </c>
      <c r="S1640" t="s">
        <v>67</v>
      </c>
      <c r="T1640" s="2" t="s">
        <v>504</v>
      </c>
      <c r="U1640" s="2" t="s">
        <v>505</v>
      </c>
      <c r="V1640">
        <v>1914</v>
      </c>
      <c r="W1640" s="2" t="s">
        <v>452</v>
      </c>
      <c r="AE1640">
        <v>62812.63</v>
      </c>
      <c r="AF1640">
        <v>0</v>
      </c>
      <c r="AK1640">
        <v>64403</v>
      </c>
      <c r="AL1640" s="5">
        <v>62812.63</v>
      </c>
      <c r="AM1640">
        <v>0</v>
      </c>
      <c r="AN1640">
        <v>0</v>
      </c>
      <c r="AT1640">
        <v>62812.63</v>
      </c>
      <c r="AY1640">
        <v>64403</v>
      </c>
      <c r="AZ1640" s="5">
        <v>62812.63</v>
      </c>
      <c r="BA1640" s="5">
        <v>62812.63</v>
      </c>
      <c r="BB1640" s="5">
        <v>62812.63</v>
      </c>
      <c r="BC1640" s="5">
        <v>27080.77</v>
      </c>
      <c r="BD1640" s="5">
        <v>27080.77</v>
      </c>
      <c r="BE1640" s="5">
        <v>0</v>
      </c>
      <c r="BF1640" s="5">
        <v>27080.77</v>
      </c>
      <c r="BG1640">
        <v>20181222</v>
      </c>
      <c r="BH1640" s="9" t="str">
        <f t="shared" si="75"/>
        <v>2018</v>
      </c>
      <c r="BI1640" t="str">
        <f>MID(Merge1[[#This Row],[OC_DATA_INIZIO_PROGETTO]],5,2)</f>
        <v>12</v>
      </c>
      <c r="BJ1640">
        <v>20270610</v>
      </c>
      <c r="BK1640" t="str">
        <f t="shared" si="76"/>
        <v>2027</v>
      </c>
      <c r="BL1640" t="str">
        <f>MID(Merge1[[#This Row],[OC_DATA_FINE_PROGETTO_PREVISTA]],5,2)</f>
        <v>06</v>
      </c>
      <c r="BM1640" s="8">
        <f>(Merge1[[#This Row],[Colonna2]]-Merge1[[#This Row],[Colonna1]])*12+Merge1[[#This Row],[Colonna22]]-Merge1[[#This Row],[Colonna12]]</f>
        <v>102</v>
      </c>
      <c r="BO1640" t="str">
        <f t="shared" si="77"/>
        <v/>
      </c>
      <c r="BP1640" s="2" t="s">
        <v>76</v>
      </c>
      <c r="BQ1640" s="2" t="s">
        <v>76</v>
      </c>
      <c r="BR1640" s="2" t="s">
        <v>77</v>
      </c>
      <c r="BS1640" s="2" t="s">
        <v>773</v>
      </c>
      <c r="BT1640" s="2" t="s">
        <v>774</v>
      </c>
    </row>
    <row r="1641" spans="1:72" x14ac:dyDescent="0.35">
      <c r="A1641" s="2" t="s">
        <v>14624</v>
      </c>
      <c r="B1641" s="2" t="s">
        <v>14625</v>
      </c>
      <c r="C1641" s="2" t="s">
        <v>14626</v>
      </c>
      <c r="D1641" s="2" t="s">
        <v>14627</v>
      </c>
      <c r="E1641" s="2" t="s">
        <v>14628</v>
      </c>
      <c r="F1641">
        <v>1</v>
      </c>
      <c r="G1641" s="2" t="s">
        <v>151</v>
      </c>
      <c r="H1641">
        <v>7</v>
      </c>
      <c r="I1641" s="2" t="s">
        <v>770</v>
      </c>
      <c r="J1641">
        <v>99</v>
      </c>
      <c r="K1641" s="2" t="s">
        <v>81</v>
      </c>
      <c r="L1641">
        <v>8</v>
      </c>
      <c r="M1641" s="2" t="s">
        <v>112</v>
      </c>
      <c r="N1641">
        <v>62</v>
      </c>
      <c r="O1641" s="2" t="s">
        <v>2450</v>
      </c>
      <c r="P1641">
        <v>999</v>
      </c>
      <c r="Q1641" s="2" t="s">
        <v>3522</v>
      </c>
      <c r="R1641" t="s">
        <v>67</v>
      </c>
      <c r="S1641" t="s">
        <v>67</v>
      </c>
      <c r="T1641" s="2" t="s">
        <v>1986</v>
      </c>
      <c r="U1641" s="2" t="s">
        <v>1987</v>
      </c>
      <c r="V1641">
        <v>929</v>
      </c>
      <c r="W1641" s="2" t="s">
        <v>6652</v>
      </c>
      <c r="X1641">
        <v>31400</v>
      </c>
      <c r="Y1641">
        <v>31400</v>
      </c>
      <c r="AD1641">
        <v>21980</v>
      </c>
      <c r="AF1641">
        <v>0</v>
      </c>
      <c r="AG1641">
        <v>9420</v>
      </c>
      <c r="AK1641">
        <v>37200</v>
      </c>
      <c r="AL1641" s="5">
        <v>62800</v>
      </c>
      <c r="AM1641">
        <v>0</v>
      </c>
      <c r="AN1641">
        <v>0</v>
      </c>
      <c r="AO1641">
        <v>31400</v>
      </c>
      <c r="AP1641">
        <v>31400</v>
      </c>
      <c r="AS1641">
        <v>21980</v>
      </c>
      <c r="AU1641">
        <v>9420</v>
      </c>
      <c r="AY1641">
        <v>37200</v>
      </c>
      <c r="AZ1641" s="5">
        <v>62800</v>
      </c>
      <c r="BA1641" s="5">
        <v>62800</v>
      </c>
      <c r="BB1641" s="5">
        <v>62800</v>
      </c>
      <c r="BF1641" s="5">
        <v>0</v>
      </c>
      <c r="BG1641">
        <v>20200110</v>
      </c>
      <c r="BH1641" s="9" t="str">
        <f t="shared" si="75"/>
        <v>2020</v>
      </c>
      <c r="BI1641" t="str">
        <f>MID(Merge1[[#This Row],[OC_DATA_INIZIO_PROGETTO]],5,2)</f>
        <v>01</v>
      </c>
      <c r="BJ1641">
        <v>20210110</v>
      </c>
      <c r="BK1641" t="str">
        <f t="shared" si="76"/>
        <v>2021</v>
      </c>
      <c r="BL1641" t="str">
        <f>MID(Merge1[[#This Row],[OC_DATA_FINE_PROGETTO_PREVISTA]],5,2)</f>
        <v>01</v>
      </c>
      <c r="BM1641" s="8">
        <f>(Merge1[[#This Row],[Colonna2]]-Merge1[[#This Row],[Colonna1]])*12+Merge1[[#This Row],[Colonna22]]-Merge1[[#This Row],[Colonna12]]</f>
        <v>12</v>
      </c>
      <c r="BN1641">
        <v>20210110</v>
      </c>
      <c r="BO1641" t="str">
        <f t="shared" si="77"/>
        <v>2021</v>
      </c>
      <c r="BP1641" s="2" t="s">
        <v>86</v>
      </c>
      <c r="BQ1641" s="2" t="s">
        <v>76</v>
      </c>
      <c r="BR1641" s="2" t="s">
        <v>77</v>
      </c>
      <c r="BS1641" s="2" t="s">
        <v>2387</v>
      </c>
      <c r="BT1641" s="2" t="s">
        <v>510</v>
      </c>
    </row>
    <row r="1642" spans="1:72" x14ac:dyDescent="0.35">
      <c r="A1642" s="2" t="s">
        <v>14065</v>
      </c>
      <c r="B1642" s="2" t="s">
        <v>14066</v>
      </c>
      <c r="C1642" s="2" t="s">
        <v>14067</v>
      </c>
      <c r="D1642" s="2" t="s">
        <v>14068</v>
      </c>
      <c r="E1642" s="2" t="s">
        <v>14069</v>
      </c>
      <c r="F1642">
        <v>1</v>
      </c>
      <c r="G1642" s="2" t="s">
        <v>151</v>
      </c>
      <c r="H1642">
        <v>7</v>
      </c>
      <c r="I1642" s="2" t="s">
        <v>770</v>
      </c>
      <c r="J1642">
        <v>99</v>
      </c>
      <c r="K1642" s="2" t="s">
        <v>81</v>
      </c>
      <c r="L1642">
        <v>8</v>
      </c>
      <c r="M1642" s="2" t="s">
        <v>112</v>
      </c>
      <c r="N1642">
        <v>62</v>
      </c>
      <c r="O1642" s="2" t="s">
        <v>2450</v>
      </c>
      <c r="P1642">
        <v>999</v>
      </c>
      <c r="Q1642" s="2" t="s">
        <v>3522</v>
      </c>
      <c r="R1642" t="s">
        <v>67</v>
      </c>
      <c r="S1642" t="s">
        <v>67</v>
      </c>
      <c r="T1642" s="2" t="s">
        <v>1986</v>
      </c>
      <c r="U1642" s="2" t="s">
        <v>1987</v>
      </c>
      <c r="V1642">
        <v>924</v>
      </c>
      <c r="W1642" s="2" t="s">
        <v>634</v>
      </c>
      <c r="X1642">
        <v>31365.39</v>
      </c>
      <c r="Y1642">
        <v>31365.39</v>
      </c>
      <c r="AD1642">
        <v>21955.77</v>
      </c>
      <c r="AF1642">
        <v>0</v>
      </c>
      <c r="AG1642">
        <v>9409.6200000000008</v>
      </c>
      <c r="AK1642">
        <v>29469</v>
      </c>
      <c r="AL1642" s="5">
        <v>62730.78</v>
      </c>
      <c r="AM1642">
        <v>0</v>
      </c>
      <c r="AN1642">
        <v>0</v>
      </c>
      <c r="AO1642">
        <v>31365.39</v>
      </c>
      <c r="AP1642">
        <v>31365.39</v>
      </c>
      <c r="AS1642">
        <v>21955.77</v>
      </c>
      <c r="AU1642">
        <v>9409.6200000000008</v>
      </c>
      <c r="AY1642">
        <v>29469</v>
      </c>
      <c r="AZ1642" s="5">
        <v>62730.78</v>
      </c>
      <c r="BA1642" s="5">
        <v>62730.78</v>
      </c>
      <c r="BB1642" s="5">
        <v>62730.78</v>
      </c>
      <c r="BF1642" s="5">
        <v>92200</v>
      </c>
      <c r="BG1642">
        <v>20190821</v>
      </c>
      <c r="BH1642" s="9" t="str">
        <f t="shared" si="75"/>
        <v>2019</v>
      </c>
      <c r="BI1642" t="str">
        <f>MID(Merge1[[#This Row],[OC_DATA_INIZIO_PROGETTO]],5,2)</f>
        <v>08</v>
      </c>
      <c r="BJ1642">
        <v>20201110</v>
      </c>
      <c r="BK1642" t="str">
        <f t="shared" si="76"/>
        <v>2020</v>
      </c>
      <c r="BL1642" t="str">
        <f>MID(Merge1[[#This Row],[OC_DATA_FINE_PROGETTO_PREVISTA]],5,2)</f>
        <v>11</v>
      </c>
      <c r="BM1642" s="8">
        <f>(Merge1[[#This Row],[Colonna2]]-Merge1[[#This Row],[Colonna1]])*12+Merge1[[#This Row],[Colonna22]]-Merge1[[#This Row],[Colonna12]]</f>
        <v>15</v>
      </c>
      <c r="BN1642">
        <v>20201106</v>
      </c>
      <c r="BO1642" t="str">
        <f t="shared" si="77"/>
        <v>2020</v>
      </c>
      <c r="BP1642" s="2" t="s">
        <v>86</v>
      </c>
      <c r="BQ1642" s="2" t="s">
        <v>86</v>
      </c>
      <c r="BR1642" s="2" t="s">
        <v>440</v>
      </c>
      <c r="BS1642" s="2" t="s">
        <v>773</v>
      </c>
      <c r="BT1642" s="2" t="s">
        <v>774</v>
      </c>
    </row>
    <row r="1643" spans="1:72" x14ac:dyDescent="0.35">
      <c r="A1643" s="2" t="s">
        <v>27800</v>
      </c>
      <c r="B1643" s="2" t="s">
        <v>27801</v>
      </c>
      <c r="C1643" s="2" t="s">
        <v>27802</v>
      </c>
      <c r="D1643" s="2" t="s">
        <v>27718</v>
      </c>
      <c r="E1643" s="2" t="s">
        <v>27803</v>
      </c>
      <c r="F1643">
        <v>4</v>
      </c>
      <c r="G1643" s="2" t="s">
        <v>174</v>
      </c>
      <c r="H1643">
        <v>3</v>
      </c>
      <c r="I1643" s="2" t="s">
        <v>68</v>
      </c>
      <c r="J1643">
        <v>60</v>
      </c>
      <c r="K1643" s="2" t="s">
        <v>19128</v>
      </c>
      <c r="L1643">
        <v>3</v>
      </c>
      <c r="M1643" s="2" t="s">
        <v>3884</v>
      </c>
      <c r="N1643">
        <v>6</v>
      </c>
      <c r="O1643" s="2" t="s">
        <v>3885</v>
      </c>
      <c r="P1643">
        <v>998</v>
      </c>
      <c r="Q1643" s="2" t="s">
        <v>4142</v>
      </c>
      <c r="R1643" t="s">
        <v>67</v>
      </c>
      <c r="S1643" t="s">
        <v>67</v>
      </c>
      <c r="T1643" s="2" t="s">
        <v>73</v>
      </c>
      <c r="U1643" s="2" t="s">
        <v>74</v>
      </c>
      <c r="V1643">
        <v>2013</v>
      </c>
      <c r="W1643" s="2" t="s">
        <v>22262</v>
      </c>
      <c r="X1643">
        <v>39960</v>
      </c>
      <c r="Y1643">
        <v>39960</v>
      </c>
      <c r="AD1643">
        <v>27972</v>
      </c>
      <c r="AF1643">
        <v>0</v>
      </c>
      <c r="AG1643">
        <v>11988</v>
      </c>
      <c r="AL1643" s="5">
        <v>79920</v>
      </c>
      <c r="AM1643">
        <v>11310.68</v>
      </c>
      <c r="AN1643">
        <v>11310.68</v>
      </c>
      <c r="AO1643">
        <v>31259.48</v>
      </c>
      <c r="AP1643">
        <v>39960</v>
      </c>
      <c r="AS1643">
        <v>27972</v>
      </c>
      <c r="AU1643">
        <v>9377.84</v>
      </c>
      <c r="AZ1643" s="5">
        <v>68609.320000000007</v>
      </c>
      <c r="BA1643" s="5">
        <v>62518.95</v>
      </c>
      <c r="BB1643" s="5">
        <v>62518.95</v>
      </c>
      <c r="BC1643" s="5">
        <v>62518.95</v>
      </c>
      <c r="BD1643" s="5">
        <v>62518.95</v>
      </c>
      <c r="BE1643" s="5">
        <v>0</v>
      </c>
      <c r="BF1643" s="5">
        <v>62518.95</v>
      </c>
      <c r="BG1643">
        <v>20170420</v>
      </c>
      <c r="BH1643" s="9" t="str">
        <f t="shared" si="75"/>
        <v>2017</v>
      </c>
      <c r="BI1643" t="str">
        <f>MID(Merge1[[#This Row],[OC_DATA_INIZIO_PROGETTO]],5,2)</f>
        <v>04</v>
      </c>
      <c r="BJ1643">
        <v>20181230</v>
      </c>
      <c r="BK1643" t="str">
        <f t="shared" si="76"/>
        <v>2018</v>
      </c>
      <c r="BL1643" t="str">
        <f>MID(Merge1[[#This Row],[OC_DATA_FINE_PROGETTO_PREVISTA]],5,2)</f>
        <v>12</v>
      </c>
      <c r="BM1643" s="8">
        <f>(Merge1[[#This Row],[Colonna2]]-Merge1[[#This Row],[Colonna1]])*12+Merge1[[#This Row],[Colonna22]]-Merge1[[#This Row],[Colonna12]]</f>
        <v>20</v>
      </c>
      <c r="BN1643">
        <v>20181002</v>
      </c>
      <c r="BO1643" t="str">
        <f t="shared" si="77"/>
        <v>2018</v>
      </c>
      <c r="BP1643" s="2" t="s">
        <v>76</v>
      </c>
      <c r="BQ1643" s="2" t="s">
        <v>76</v>
      </c>
      <c r="BR1643" s="2" t="s">
        <v>440</v>
      </c>
      <c r="BS1643" s="2" t="s">
        <v>3041</v>
      </c>
      <c r="BT1643" s="2" t="s">
        <v>3042</v>
      </c>
    </row>
    <row r="1644" spans="1:72" x14ac:dyDescent="0.35">
      <c r="A1644" s="2" t="s">
        <v>6988</v>
      </c>
      <c r="B1644" s="2" t="s">
        <v>6989</v>
      </c>
      <c r="C1644" s="2" t="s">
        <v>6990</v>
      </c>
      <c r="D1644" s="2" t="s">
        <v>6991</v>
      </c>
      <c r="E1644" s="2" t="s">
        <v>6992</v>
      </c>
      <c r="F1644">
        <v>11</v>
      </c>
      <c r="G1644" s="2" t="s">
        <v>436</v>
      </c>
      <c r="H1644">
        <v>2</v>
      </c>
      <c r="I1644" s="2" t="s">
        <v>430</v>
      </c>
      <c r="J1644">
        <v>12</v>
      </c>
      <c r="K1644" s="2" t="s">
        <v>437</v>
      </c>
      <c r="L1644">
        <v>11</v>
      </c>
      <c r="M1644" s="2" t="s">
        <v>443</v>
      </c>
      <c r="N1644">
        <v>71</v>
      </c>
      <c r="O1644" s="2" t="s">
        <v>507</v>
      </c>
      <c r="P1644">
        <v>20</v>
      </c>
      <c r="Q1644" s="2" t="s">
        <v>579</v>
      </c>
      <c r="R1644" t="s">
        <v>67</v>
      </c>
      <c r="S1644" t="s">
        <v>67</v>
      </c>
      <c r="T1644" s="2" t="s">
        <v>73</v>
      </c>
      <c r="U1644" s="2" t="s">
        <v>74</v>
      </c>
      <c r="V1644">
        <v>929</v>
      </c>
      <c r="W1644" s="2" t="s">
        <v>6652</v>
      </c>
      <c r="X1644">
        <v>62496</v>
      </c>
      <c r="Z1644">
        <v>62496</v>
      </c>
      <c r="AF1644">
        <v>0</v>
      </c>
      <c r="AL1644" s="5">
        <v>62496</v>
      </c>
      <c r="AM1644">
        <v>0</v>
      </c>
      <c r="AN1644">
        <v>0</v>
      </c>
      <c r="AO1644">
        <v>62496</v>
      </c>
      <c r="AQ1644">
        <v>62496</v>
      </c>
      <c r="AZ1644" s="5">
        <v>62496</v>
      </c>
      <c r="BA1644" s="5">
        <v>62496</v>
      </c>
      <c r="BB1644" s="5">
        <v>62496</v>
      </c>
      <c r="BC1644" s="5">
        <v>57207.05</v>
      </c>
      <c r="BD1644" s="5">
        <v>57207.05</v>
      </c>
      <c r="BE1644" s="5">
        <v>0</v>
      </c>
      <c r="BF1644" s="5">
        <v>57207.05</v>
      </c>
      <c r="BG1644">
        <v>20170518</v>
      </c>
      <c r="BH1644" s="9" t="str">
        <f t="shared" si="75"/>
        <v>2017</v>
      </c>
      <c r="BI1644" t="str">
        <f>MID(Merge1[[#This Row],[OC_DATA_INIZIO_PROGETTO]],5,2)</f>
        <v>05</v>
      </c>
      <c r="BJ1644">
        <v>20180731</v>
      </c>
      <c r="BK1644" t="str">
        <f t="shared" si="76"/>
        <v>2018</v>
      </c>
      <c r="BL1644" t="str">
        <f>MID(Merge1[[#This Row],[OC_DATA_FINE_PROGETTO_PREVISTA]],5,2)</f>
        <v>07</v>
      </c>
      <c r="BM1644" s="8">
        <f>(Merge1[[#This Row],[Colonna2]]-Merge1[[#This Row],[Colonna1]])*12+Merge1[[#This Row],[Colonna22]]-Merge1[[#This Row],[Colonna12]]</f>
        <v>14</v>
      </c>
      <c r="BN1644">
        <v>20180827</v>
      </c>
      <c r="BO1644" t="str">
        <f t="shared" si="77"/>
        <v>2018</v>
      </c>
      <c r="BP1644" s="2" t="s">
        <v>76</v>
      </c>
      <c r="BQ1644" s="2" t="s">
        <v>76</v>
      </c>
      <c r="BR1644" s="2" t="s">
        <v>440</v>
      </c>
      <c r="BS1644" s="2" t="s">
        <v>434</v>
      </c>
      <c r="BT1644" s="2" t="s">
        <v>435</v>
      </c>
    </row>
    <row r="1645" spans="1:72" x14ac:dyDescent="0.35">
      <c r="A1645" s="2" t="s">
        <v>7251</v>
      </c>
      <c r="B1645" s="2" t="s">
        <v>7252</v>
      </c>
      <c r="C1645" s="2" t="s">
        <v>7253</v>
      </c>
      <c r="D1645" s="2" t="s">
        <v>7254</v>
      </c>
      <c r="E1645" s="2" t="s">
        <v>7255</v>
      </c>
      <c r="F1645">
        <v>11</v>
      </c>
      <c r="G1645" s="2" t="s">
        <v>436</v>
      </c>
      <c r="H1645">
        <v>2</v>
      </c>
      <c r="I1645" s="2" t="s">
        <v>430</v>
      </c>
      <c r="J1645">
        <v>12</v>
      </c>
      <c r="K1645" s="2" t="s">
        <v>437</v>
      </c>
      <c r="L1645">
        <v>11</v>
      </c>
      <c r="M1645" s="2" t="s">
        <v>443</v>
      </c>
      <c r="N1645">
        <v>71</v>
      </c>
      <c r="O1645" s="2" t="s">
        <v>507</v>
      </c>
      <c r="P1645">
        <v>20</v>
      </c>
      <c r="Q1645" s="2" t="s">
        <v>579</v>
      </c>
      <c r="R1645" t="s">
        <v>67</v>
      </c>
      <c r="S1645" t="s">
        <v>67</v>
      </c>
      <c r="T1645" s="2" t="s">
        <v>73</v>
      </c>
      <c r="U1645" s="2" t="s">
        <v>74</v>
      </c>
      <c r="V1645">
        <v>915</v>
      </c>
      <c r="W1645" s="2" t="s">
        <v>632</v>
      </c>
      <c r="X1645">
        <v>62496</v>
      </c>
      <c r="Z1645">
        <v>62496</v>
      </c>
      <c r="AF1645">
        <v>0</v>
      </c>
      <c r="AL1645" s="5">
        <v>62496</v>
      </c>
      <c r="AM1645">
        <v>0</v>
      </c>
      <c r="AN1645">
        <v>0</v>
      </c>
      <c r="AO1645">
        <v>62496</v>
      </c>
      <c r="AQ1645">
        <v>62496</v>
      </c>
      <c r="AZ1645" s="5">
        <v>62496</v>
      </c>
      <c r="BA1645" s="5">
        <v>62496</v>
      </c>
      <c r="BB1645" s="5">
        <v>62496</v>
      </c>
      <c r="BC1645" s="5">
        <v>57109.919999999998</v>
      </c>
      <c r="BD1645" s="5">
        <v>57109.919999999998</v>
      </c>
      <c r="BE1645" s="5">
        <v>0</v>
      </c>
      <c r="BF1645" s="5">
        <v>57109.919999999998</v>
      </c>
      <c r="BG1645">
        <v>20170929</v>
      </c>
      <c r="BH1645" s="9" t="str">
        <f t="shared" si="75"/>
        <v>2017</v>
      </c>
      <c r="BI1645" t="str">
        <f>MID(Merge1[[#This Row],[OC_DATA_INIZIO_PROGETTO]],5,2)</f>
        <v>09</v>
      </c>
      <c r="BJ1645">
        <v>20201231</v>
      </c>
      <c r="BK1645" t="str">
        <f t="shared" si="76"/>
        <v>2020</v>
      </c>
      <c r="BL1645" t="str">
        <f>MID(Merge1[[#This Row],[OC_DATA_FINE_PROGETTO_PREVISTA]],5,2)</f>
        <v>12</v>
      </c>
      <c r="BM1645" s="8">
        <f>(Merge1[[#This Row],[Colonna2]]-Merge1[[#This Row],[Colonna1]])*12+Merge1[[#This Row],[Colonna22]]-Merge1[[#This Row],[Colonna12]]</f>
        <v>39</v>
      </c>
      <c r="BN1645">
        <v>20190729</v>
      </c>
      <c r="BO1645" t="str">
        <f t="shared" si="77"/>
        <v>2019</v>
      </c>
      <c r="BP1645" s="2" t="s">
        <v>76</v>
      </c>
      <c r="BQ1645" s="2" t="s">
        <v>76</v>
      </c>
      <c r="BR1645" s="2" t="s">
        <v>440</v>
      </c>
      <c r="BS1645" s="2" t="s">
        <v>434</v>
      </c>
      <c r="BT1645" s="2" t="s">
        <v>435</v>
      </c>
    </row>
    <row r="1646" spans="1:72" x14ac:dyDescent="0.35">
      <c r="A1646" s="2" t="s">
        <v>7256</v>
      </c>
      <c r="B1646" s="2" t="s">
        <v>7257</v>
      </c>
      <c r="C1646" s="2" t="s">
        <v>7258</v>
      </c>
      <c r="D1646" s="2" t="s">
        <v>7259</v>
      </c>
      <c r="E1646" s="2" t="s">
        <v>7260</v>
      </c>
      <c r="F1646">
        <v>11</v>
      </c>
      <c r="G1646" s="2" t="s">
        <v>436</v>
      </c>
      <c r="H1646">
        <v>2</v>
      </c>
      <c r="I1646" s="2" t="s">
        <v>430</v>
      </c>
      <c r="J1646">
        <v>12</v>
      </c>
      <c r="K1646" s="2" t="s">
        <v>437</v>
      </c>
      <c r="L1646">
        <v>11</v>
      </c>
      <c r="M1646" s="2" t="s">
        <v>443</v>
      </c>
      <c r="N1646">
        <v>71</v>
      </c>
      <c r="O1646" s="2" t="s">
        <v>507</v>
      </c>
      <c r="P1646">
        <v>20</v>
      </c>
      <c r="Q1646" s="2" t="s">
        <v>579</v>
      </c>
      <c r="R1646" t="s">
        <v>67</v>
      </c>
      <c r="S1646" t="s">
        <v>67</v>
      </c>
      <c r="T1646" s="2" t="s">
        <v>73</v>
      </c>
      <c r="U1646" s="2" t="s">
        <v>74</v>
      </c>
      <c r="V1646">
        <v>915</v>
      </c>
      <c r="W1646" s="2" t="s">
        <v>632</v>
      </c>
      <c r="X1646">
        <v>62496</v>
      </c>
      <c r="Z1646">
        <v>62496</v>
      </c>
      <c r="AF1646">
        <v>0</v>
      </c>
      <c r="AL1646" s="5">
        <v>62496</v>
      </c>
      <c r="AM1646">
        <v>0</v>
      </c>
      <c r="AN1646">
        <v>0</v>
      </c>
      <c r="AO1646">
        <v>62496</v>
      </c>
      <c r="AQ1646">
        <v>62496</v>
      </c>
      <c r="AZ1646" s="5">
        <v>62496</v>
      </c>
      <c r="BA1646" s="5">
        <v>62496</v>
      </c>
      <c r="BB1646" s="5">
        <v>62496</v>
      </c>
      <c r="BC1646" s="5">
        <v>58178.400000000001</v>
      </c>
      <c r="BD1646" s="5">
        <v>58178.400000000001</v>
      </c>
      <c r="BE1646" s="5">
        <v>0</v>
      </c>
      <c r="BF1646" s="5">
        <v>58178.400000000001</v>
      </c>
      <c r="BG1646">
        <v>20170929</v>
      </c>
      <c r="BH1646" s="9" t="str">
        <f t="shared" si="75"/>
        <v>2017</v>
      </c>
      <c r="BI1646" t="str">
        <f>MID(Merge1[[#This Row],[OC_DATA_INIZIO_PROGETTO]],5,2)</f>
        <v>09</v>
      </c>
      <c r="BJ1646">
        <v>20201231</v>
      </c>
      <c r="BK1646" t="str">
        <f t="shared" si="76"/>
        <v>2020</v>
      </c>
      <c r="BL1646" t="str">
        <f>MID(Merge1[[#This Row],[OC_DATA_FINE_PROGETTO_PREVISTA]],5,2)</f>
        <v>12</v>
      </c>
      <c r="BM1646" s="8">
        <f>(Merge1[[#This Row],[Colonna2]]-Merge1[[#This Row],[Colonna1]])*12+Merge1[[#This Row],[Colonna22]]-Merge1[[#This Row],[Colonna12]]</f>
        <v>39</v>
      </c>
      <c r="BN1646">
        <v>20190327</v>
      </c>
      <c r="BO1646" t="str">
        <f t="shared" si="77"/>
        <v>2019</v>
      </c>
      <c r="BP1646" s="2" t="s">
        <v>76</v>
      </c>
      <c r="BQ1646" s="2" t="s">
        <v>76</v>
      </c>
      <c r="BR1646" s="2" t="s">
        <v>440</v>
      </c>
      <c r="BS1646" s="2" t="s">
        <v>434</v>
      </c>
      <c r="BT1646" s="2" t="s">
        <v>435</v>
      </c>
    </row>
    <row r="1647" spans="1:72" x14ac:dyDescent="0.35">
      <c r="A1647" s="2" t="s">
        <v>10790</v>
      </c>
      <c r="B1647" s="2" t="s">
        <v>10791</v>
      </c>
      <c r="C1647" s="2" t="s">
        <v>10792</v>
      </c>
      <c r="D1647" s="2" t="s">
        <v>10793</v>
      </c>
      <c r="E1647" s="2" t="s">
        <v>10794</v>
      </c>
      <c r="F1647">
        <v>1</v>
      </c>
      <c r="G1647" s="2" t="s">
        <v>151</v>
      </c>
      <c r="H1647">
        <v>7</v>
      </c>
      <c r="I1647" s="2" t="s">
        <v>770</v>
      </c>
      <c r="J1647">
        <v>11</v>
      </c>
      <c r="K1647" s="2" t="s">
        <v>681</v>
      </c>
      <c r="L1647">
        <v>8</v>
      </c>
      <c r="M1647" s="2" t="s">
        <v>112</v>
      </c>
      <c r="N1647">
        <v>62</v>
      </c>
      <c r="O1647" s="2" t="s">
        <v>2450</v>
      </c>
      <c r="P1647">
        <v>999</v>
      </c>
      <c r="Q1647" s="2" t="s">
        <v>3522</v>
      </c>
      <c r="R1647" t="s">
        <v>67</v>
      </c>
      <c r="S1647" t="s">
        <v>67</v>
      </c>
      <c r="T1647" s="2" t="s">
        <v>1986</v>
      </c>
      <c r="U1647" s="2" t="s">
        <v>1987</v>
      </c>
      <c r="V1647">
        <v>927</v>
      </c>
      <c r="W1647" s="2" t="s">
        <v>6657</v>
      </c>
      <c r="X1647">
        <v>31200</v>
      </c>
      <c r="Y1647">
        <v>31200</v>
      </c>
      <c r="AD1647">
        <v>21840</v>
      </c>
      <c r="AF1647">
        <v>0</v>
      </c>
      <c r="AG1647">
        <v>9360</v>
      </c>
      <c r="AK1647">
        <v>31800</v>
      </c>
      <c r="AL1647" s="5">
        <v>62400</v>
      </c>
      <c r="AM1647">
        <v>0</v>
      </c>
      <c r="AN1647">
        <v>0</v>
      </c>
      <c r="AO1647">
        <v>31200</v>
      </c>
      <c r="AP1647">
        <v>31200</v>
      </c>
      <c r="AS1647">
        <v>21840</v>
      </c>
      <c r="AU1647">
        <v>9360</v>
      </c>
      <c r="AY1647">
        <v>31800</v>
      </c>
      <c r="AZ1647" s="5">
        <v>62400</v>
      </c>
      <c r="BA1647" s="5">
        <v>62400</v>
      </c>
      <c r="BB1647" s="5">
        <v>62400</v>
      </c>
      <c r="BF1647" s="5">
        <v>0</v>
      </c>
      <c r="BG1647">
        <v>20201016</v>
      </c>
      <c r="BH1647" s="9" t="str">
        <f t="shared" si="75"/>
        <v>2020</v>
      </c>
      <c r="BI1647" t="str">
        <f>MID(Merge1[[#This Row],[OC_DATA_INIZIO_PROGETTO]],5,2)</f>
        <v>10</v>
      </c>
      <c r="BJ1647">
        <v>20211231</v>
      </c>
      <c r="BK1647" t="str">
        <f t="shared" si="76"/>
        <v>2021</v>
      </c>
      <c r="BL1647" t="str">
        <f>MID(Merge1[[#This Row],[OC_DATA_FINE_PROGETTO_PREVISTA]],5,2)</f>
        <v>12</v>
      </c>
      <c r="BM1647" s="8">
        <f>(Merge1[[#This Row],[Colonna2]]-Merge1[[#This Row],[Colonna1]])*12+Merge1[[#This Row],[Colonna22]]-Merge1[[#This Row],[Colonna12]]</f>
        <v>14</v>
      </c>
      <c r="BN1647">
        <v>20211016</v>
      </c>
      <c r="BO1647" t="str">
        <f t="shared" si="77"/>
        <v>2021</v>
      </c>
      <c r="BP1647" s="2" t="s">
        <v>86</v>
      </c>
      <c r="BQ1647" s="2" t="s">
        <v>76</v>
      </c>
      <c r="BR1647" s="2" t="s">
        <v>77</v>
      </c>
      <c r="BS1647" s="2" t="s">
        <v>2387</v>
      </c>
      <c r="BT1647" s="2" t="s">
        <v>510</v>
      </c>
    </row>
    <row r="1648" spans="1:72" x14ac:dyDescent="0.35">
      <c r="A1648" s="2" t="s">
        <v>25115</v>
      </c>
      <c r="B1648" s="2" t="s">
        <v>25116</v>
      </c>
      <c r="C1648" s="2" t="s">
        <v>25117</v>
      </c>
      <c r="D1648" s="2" t="s">
        <v>25118</v>
      </c>
      <c r="E1648" s="2" t="s">
        <v>25119</v>
      </c>
      <c r="F1648">
        <v>3</v>
      </c>
      <c r="G1648" s="2" t="s">
        <v>102</v>
      </c>
      <c r="H1648">
        <v>7</v>
      </c>
      <c r="I1648" s="2" t="s">
        <v>770</v>
      </c>
      <c r="J1648">
        <v>1</v>
      </c>
      <c r="K1648" s="2" t="s">
        <v>69</v>
      </c>
      <c r="L1648">
        <v>6</v>
      </c>
      <c r="M1648" s="2" t="s">
        <v>1983</v>
      </c>
      <c r="N1648">
        <v>42</v>
      </c>
      <c r="O1648" s="2" t="s">
        <v>1984</v>
      </c>
      <c r="P1648">
        <v>170</v>
      </c>
      <c r="Q1648" s="2" t="s">
        <v>1985</v>
      </c>
      <c r="R1648" t="s">
        <v>67</v>
      </c>
      <c r="S1648" t="s">
        <v>67</v>
      </c>
      <c r="T1648" s="2" t="s">
        <v>504</v>
      </c>
      <c r="U1648" s="2" t="s">
        <v>505</v>
      </c>
      <c r="V1648">
        <v>1517</v>
      </c>
      <c r="W1648" s="2" t="s">
        <v>75</v>
      </c>
      <c r="AE1648">
        <v>62366.91</v>
      </c>
      <c r="AF1648">
        <v>0</v>
      </c>
      <c r="AK1648">
        <v>63732</v>
      </c>
      <c r="AL1648" s="5">
        <v>62366.91</v>
      </c>
      <c r="AM1648">
        <v>0</v>
      </c>
      <c r="AN1648">
        <v>0</v>
      </c>
      <c r="AT1648">
        <v>62366.91</v>
      </c>
      <c r="AY1648">
        <v>63732</v>
      </c>
      <c r="AZ1648" s="5">
        <v>62366.91</v>
      </c>
      <c r="BA1648" s="5">
        <v>62366.91</v>
      </c>
      <c r="BB1648" s="5">
        <v>62366.91</v>
      </c>
      <c r="BC1648" s="5">
        <v>2895.68</v>
      </c>
      <c r="BD1648" s="5">
        <v>2895.68</v>
      </c>
      <c r="BE1648" s="5">
        <v>0</v>
      </c>
      <c r="BF1648" s="5">
        <v>2153.1999999999998</v>
      </c>
      <c r="BG1648">
        <v>20180514</v>
      </c>
      <c r="BH1648" s="9" t="str">
        <f t="shared" si="75"/>
        <v>2018</v>
      </c>
      <c r="BI1648" t="str">
        <f>MID(Merge1[[#This Row],[OC_DATA_INIZIO_PROGETTO]],5,2)</f>
        <v>05</v>
      </c>
      <c r="BJ1648">
        <v>20270409</v>
      </c>
      <c r="BK1648" t="str">
        <f t="shared" si="76"/>
        <v>2027</v>
      </c>
      <c r="BL1648" t="str">
        <f>MID(Merge1[[#This Row],[OC_DATA_FINE_PROGETTO_PREVISTA]],5,2)</f>
        <v>04</v>
      </c>
      <c r="BM1648" s="8">
        <f>(Merge1[[#This Row],[Colonna2]]-Merge1[[#This Row],[Colonna1]])*12+Merge1[[#This Row],[Colonna22]]-Merge1[[#This Row],[Colonna12]]</f>
        <v>107</v>
      </c>
      <c r="BO1648" t="str">
        <f t="shared" si="77"/>
        <v/>
      </c>
      <c r="BP1648" s="2" t="s">
        <v>76</v>
      </c>
      <c r="BQ1648" s="2" t="s">
        <v>76</v>
      </c>
      <c r="BR1648" s="2" t="s">
        <v>77</v>
      </c>
      <c r="BS1648" s="2" t="s">
        <v>773</v>
      </c>
      <c r="BT1648" s="2" t="s">
        <v>774</v>
      </c>
    </row>
    <row r="1649" spans="1:72" x14ac:dyDescent="0.35">
      <c r="A1649" s="2" t="s">
        <v>6549</v>
      </c>
      <c r="B1649" s="2" t="s">
        <v>6550</v>
      </c>
      <c r="C1649" s="2" t="s">
        <v>6551</v>
      </c>
      <c r="D1649" s="2" t="s">
        <v>6552</v>
      </c>
      <c r="E1649" s="2" t="s">
        <v>6553</v>
      </c>
      <c r="F1649">
        <v>3</v>
      </c>
      <c r="G1649" s="2" t="s">
        <v>102</v>
      </c>
      <c r="H1649">
        <v>7</v>
      </c>
      <c r="I1649" s="2" t="s">
        <v>770</v>
      </c>
      <c r="J1649">
        <v>1</v>
      </c>
      <c r="K1649" s="2" t="s">
        <v>69</v>
      </c>
      <c r="L1649">
        <v>8</v>
      </c>
      <c r="M1649" s="2" t="s">
        <v>112</v>
      </c>
      <c r="N1649">
        <v>62</v>
      </c>
      <c r="O1649" s="2" t="s">
        <v>2450</v>
      </c>
      <c r="P1649">
        <v>623</v>
      </c>
      <c r="Q1649" s="2" t="s">
        <v>4953</v>
      </c>
      <c r="R1649" t="s">
        <v>67</v>
      </c>
      <c r="S1649" t="s">
        <v>67</v>
      </c>
      <c r="T1649" s="2" t="s">
        <v>504</v>
      </c>
      <c r="U1649" s="2" t="s">
        <v>505</v>
      </c>
      <c r="V1649">
        <v>610</v>
      </c>
      <c r="W1649" s="2" t="s">
        <v>2444</v>
      </c>
      <c r="X1649">
        <v>31161.599999999999</v>
      </c>
      <c r="Y1649">
        <v>31161.599999999999</v>
      </c>
      <c r="AD1649">
        <v>21813.119999999999</v>
      </c>
      <c r="AF1649">
        <v>0</v>
      </c>
      <c r="AG1649">
        <v>9348.4699999999993</v>
      </c>
      <c r="AK1649">
        <v>15581</v>
      </c>
      <c r="AL1649" s="5">
        <v>62323.19</v>
      </c>
      <c r="AM1649">
        <v>0</v>
      </c>
      <c r="AN1649">
        <v>0</v>
      </c>
      <c r="AO1649">
        <v>31161.599999999999</v>
      </c>
      <c r="AP1649">
        <v>31161.599999999999</v>
      </c>
      <c r="AS1649">
        <v>21813.119999999999</v>
      </c>
      <c r="AU1649">
        <v>9348.4699999999993</v>
      </c>
      <c r="AY1649">
        <v>15581</v>
      </c>
      <c r="AZ1649" s="5">
        <v>62323.19</v>
      </c>
      <c r="BA1649" s="5">
        <v>62323.19</v>
      </c>
      <c r="BB1649" s="5">
        <v>62323.19</v>
      </c>
      <c r="BF1649" s="5">
        <v>0</v>
      </c>
      <c r="BG1649">
        <v>20160512</v>
      </c>
      <c r="BH1649" s="9" t="str">
        <f t="shared" si="75"/>
        <v>2016</v>
      </c>
      <c r="BI1649" t="str">
        <f>MID(Merge1[[#This Row],[OC_DATA_INIZIO_PROGETTO]],5,2)</f>
        <v>05</v>
      </c>
      <c r="BJ1649">
        <v>20190731</v>
      </c>
      <c r="BK1649" t="str">
        <f t="shared" si="76"/>
        <v>2019</v>
      </c>
      <c r="BL1649" t="str">
        <f>MID(Merge1[[#This Row],[OC_DATA_FINE_PROGETTO_PREVISTA]],5,2)</f>
        <v>07</v>
      </c>
      <c r="BM1649" s="8">
        <f>(Merge1[[#This Row],[Colonna2]]-Merge1[[#This Row],[Colonna1]])*12+Merge1[[#This Row],[Colonna22]]-Merge1[[#This Row],[Colonna12]]</f>
        <v>38</v>
      </c>
      <c r="BO1649" t="str">
        <f t="shared" si="77"/>
        <v/>
      </c>
      <c r="BP1649" s="2" t="s">
        <v>86</v>
      </c>
      <c r="BQ1649" s="2" t="s">
        <v>76</v>
      </c>
      <c r="BR1649" s="2" t="s">
        <v>77</v>
      </c>
      <c r="BS1649" s="2" t="s">
        <v>2387</v>
      </c>
      <c r="BT1649" s="2" t="s">
        <v>510</v>
      </c>
    </row>
    <row r="1650" spans="1:72" x14ac:dyDescent="0.35">
      <c r="A1650" s="2" t="s">
        <v>6457</v>
      </c>
      <c r="B1650" s="2" t="s">
        <v>6458</v>
      </c>
      <c r="C1650" s="2" t="s">
        <v>6459</v>
      </c>
      <c r="D1650" s="2" t="s">
        <v>6460</v>
      </c>
      <c r="E1650" s="2" t="s">
        <v>6461</v>
      </c>
      <c r="F1650">
        <v>1</v>
      </c>
      <c r="G1650" s="2" t="s">
        <v>151</v>
      </c>
      <c r="H1650">
        <v>7</v>
      </c>
      <c r="I1650" s="2" t="s">
        <v>770</v>
      </c>
      <c r="J1650">
        <v>9</v>
      </c>
      <c r="K1650" s="2" t="s">
        <v>3705</v>
      </c>
      <c r="L1650">
        <v>6</v>
      </c>
      <c r="M1650" s="2" t="s">
        <v>1983</v>
      </c>
      <c r="N1650">
        <v>39</v>
      </c>
      <c r="O1650" s="2" t="s">
        <v>2384</v>
      </c>
      <c r="P1650">
        <v>150</v>
      </c>
      <c r="Q1650" s="2" t="s">
        <v>2385</v>
      </c>
      <c r="R1650" t="s">
        <v>67</v>
      </c>
      <c r="S1650" t="s">
        <v>67</v>
      </c>
      <c r="T1650" s="2" t="s">
        <v>504</v>
      </c>
      <c r="U1650" s="2" t="s">
        <v>505</v>
      </c>
      <c r="V1650">
        <v>610</v>
      </c>
      <c r="W1650" s="2" t="s">
        <v>2444</v>
      </c>
      <c r="X1650">
        <v>31120</v>
      </c>
      <c r="Y1650">
        <v>31120</v>
      </c>
      <c r="AD1650">
        <v>21784</v>
      </c>
      <c r="AF1650">
        <v>0</v>
      </c>
      <c r="AG1650">
        <v>9336</v>
      </c>
      <c r="AK1650">
        <v>15560</v>
      </c>
      <c r="AL1650" s="5">
        <v>62240</v>
      </c>
      <c r="AM1650">
        <v>0</v>
      </c>
      <c r="AN1650">
        <v>0</v>
      </c>
      <c r="AO1650">
        <v>31120</v>
      </c>
      <c r="AP1650">
        <v>31120</v>
      </c>
      <c r="AS1650">
        <v>21784</v>
      </c>
      <c r="AU1650">
        <v>9336</v>
      </c>
      <c r="AY1650">
        <v>15560</v>
      </c>
      <c r="AZ1650" s="5">
        <v>62240</v>
      </c>
      <c r="BA1650" s="5">
        <v>62240</v>
      </c>
      <c r="BB1650" s="5">
        <v>62240</v>
      </c>
      <c r="BC1650" s="5">
        <v>62240</v>
      </c>
      <c r="BD1650" s="5">
        <v>62240</v>
      </c>
      <c r="BE1650" s="5">
        <v>0</v>
      </c>
      <c r="BF1650" s="5">
        <v>77800</v>
      </c>
      <c r="BG1650">
        <v>20180621</v>
      </c>
      <c r="BH1650" s="9" t="str">
        <f t="shared" si="75"/>
        <v>2018</v>
      </c>
      <c r="BI1650" t="str">
        <f>MID(Merge1[[#This Row],[OC_DATA_INIZIO_PROGETTO]],5,2)</f>
        <v>06</v>
      </c>
      <c r="BJ1650">
        <v>20190730</v>
      </c>
      <c r="BK1650" t="str">
        <f t="shared" si="76"/>
        <v>2019</v>
      </c>
      <c r="BL1650" t="str">
        <f>MID(Merge1[[#This Row],[OC_DATA_FINE_PROGETTO_PREVISTA]],5,2)</f>
        <v>07</v>
      </c>
      <c r="BM1650" s="8">
        <f>(Merge1[[#This Row],[Colonna2]]-Merge1[[#This Row],[Colonna1]])*12+Merge1[[#This Row],[Colonna22]]-Merge1[[#This Row],[Colonna12]]</f>
        <v>13</v>
      </c>
      <c r="BN1650">
        <v>20201028</v>
      </c>
      <c r="BO1650" t="str">
        <f t="shared" si="77"/>
        <v>2020</v>
      </c>
      <c r="BP1650" s="2" t="s">
        <v>116</v>
      </c>
      <c r="BQ1650" s="2" t="s">
        <v>763</v>
      </c>
      <c r="BR1650" s="2" t="s">
        <v>440</v>
      </c>
      <c r="BS1650" s="2" t="s">
        <v>773</v>
      </c>
      <c r="BT1650" s="2" t="s">
        <v>774</v>
      </c>
    </row>
    <row r="1651" spans="1:72" x14ac:dyDescent="0.35">
      <c r="A1651" s="2" t="s">
        <v>13638</v>
      </c>
      <c r="B1651" s="2" t="s">
        <v>13639</v>
      </c>
      <c r="C1651" s="2" t="s">
        <v>13640</v>
      </c>
      <c r="D1651" s="2" t="s">
        <v>13641</v>
      </c>
      <c r="E1651" s="2" t="s">
        <v>13642</v>
      </c>
      <c r="F1651">
        <v>1</v>
      </c>
      <c r="G1651" s="2" t="s">
        <v>151</v>
      </c>
      <c r="H1651">
        <v>7</v>
      </c>
      <c r="I1651" s="2" t="s">
        <v>770</v>
      </c>
      <c r="J1651">
        <v>99</v>
      </c>
      <c r="K1651" s="2" t="s">
        <v>81</v>
      </c>
      <c r="L1651">
        <v>8</v>
      </c>
      <c r="M1651" s="2" t="s">
        <v>112</v>
      </c>
      <c r="N1651">
        <v>62</v>
      </c>
      <c r="O1651" s="2" t="s">
        <v>2450</v>
      </c>
      <c r="P1651">
        <v>999</v>
      </c>
      <c r="Q1651" s="2" t="s">
        <v>3522</v>
      </c>
      <c r="R1651" t="s">
        <v>67</v>
      </c>
      <c r="S1651" t="s">
        <v>67</v>
      </c>
      <c r="T1651" s="2" t="s">
        <v>1986</v>
      </c>
      <c r="U1651" s="2" t="s">
        <v>1987</v>
      </c>
      <c r="V1651">
        <v>933</v>
      </c>
      <c r="W1651" s="2" t="s">
        <v>6816</v>
      </c>
      <c r="X1651">
        <v>31034.03</v>
      </c>
      <c r="Y1651">
        <v>31034.03</v>
      </c>
      <c r="AD1651">
        <v>21723.82</v>
      </c>
      <c r="AF1651">
        <v>0</v>
      </c>
      <c r="AG1651">
        <v>9310.2000000000007</v>
      </c>
      <c r="AK1651">
        <v>37882</v>
      </c>
      <c r="AL1651" s="5">
        <v>62068.05</v>
      </c>
      <c r="AM1651">
        <v>0</v>
      </c>
      <c r="AN1651">
        <v>0</v>
      </c>
      <c r="AO1651">
        <v>31034.03</v>
      </c>
      <c r="AP1651">
        <v>31034.03</v>
      </c>
      <c r="AS1651">
        <v>21723.82</v>
      </c>
      <c r="AU1651">
        <v>9310.2000000000007</v>
      </c>
      <c r="AY1651">
        <v>37882</v>
      </c>
      <c r="AZ1651" s="5">
        <v>62068.05</v>
      </c>
      <c r="BA1651" s="5">
        <v>62068.05</v>
      </c>
      <c r="BB1651" s="5">
        <v>62068.05</v>
      </c>
      <c r="BC1651" s="5">
        <v>62068.05</v>
      </c>
      <c r="BD1651" s="5">
        <v>62068.05</v>
      </c>
      <c r="BE1651" s="5">
        <v>0</v>
      </c>
      <c r="BF1651" s="5">
        <v>99950</v>
      </c>
      <c r="BG1651">
        <v>20181219</v>
      </c>
      <c r="BH1651" s="9" t="str">
        <f t="shared" si="75"/>
        <v>2018</v>
      </c>
      <c r="BI1651" t="str">
        <f>MID(Merge1[[#This Row],[OC_DATA_INIZIO_PROGETTO]],5,2)</f>
        <v>12</v>
      </c>
      <c r="BJ1651">
        <v>20200214</v>
      </c>
      <c r="BK1651" t="str">
        <f t="shared" si="76"/>
        <v>2020</v>
      </c>
      <c r="BL1651" t="str">
        <f>MID(Merge1[[#This Row],[OC_DATA_FINE_PROGETTO_PREVISTA]],5,2)</f>
        <v>02</v>
      </c>
      <c r="BM1651" s="8">
        <f>(Merge1[[#This Row],[Colonna2]]-Merge1[[#This Row],[Colonna1]])*12+Merge1[[#This Row],[Colonna22]]-Merge1[[#This Row],[Colonna12]]</f>
        <v>14</v>
      </c>
      <c r="BN1651">
        <v>20191209</v>
      </c>
      <c r="BO1651" t="str">
        <f t="shared" si="77"/>
        <v>2019</v>
      </c>
      <c r="BP1651" s="2" t="s">
        <v>116</v>
      </c>
      <c r="BQ1651" s="2" t="s">
        <v>763</v>
      </c>
      <c r="BR1651" s="2" t="s">
        <v>440</v>
      </c>
      <c r="BS1651" s="2" t="s">
        <v>773</v>
      </c>
      <c r="BT1651" s="2" t="s">
        <v>774</v>
      </c>
    </row>
    <row r="1652" spans="1:72" x14ac:dyDescent="0.35">
      <c r="A1652" s="2" t="s">
        <v>5413</v>
      </c>
      <c r="B1652" s="2" t="s">
        <v>5414</v>
      </c>
      <c r="C1652" s="2" t="s">
        <v>5415</v>
      </c>
      <c r="D1652" s="2" t="s">
        <v>5416</v>
      </c>
      <c r="E1652" s="2" t="s">
        <v>5417</v>
      </c>
      <c r="F1652">
        <v>1</v>
      </c>
      <c r="G1652" s="2" t="s">
        <v>151</v>
      </c>
      <c r="H1652">
        <v>7</v>
      </c>
      <c r="I1652" s="2" t="s">
        <v>770</v>
      </c>
      <c r="J1652">
        <v>99</v>
      </c>
      <c r="K1652" s="2" t="s">
        <v>81</v>
      </c>
      <c r="L1652">
        <v>8</v>
      </c>
      <c r="M1652" s="2" t="s">
        <v>112</v>
      </c>
      <c r="N1652">
        <v>62</v>
      </c>
      <c r="O1652" s="2" t="s">
        <v>2450</v>
      </c>
      <c r="P1652">
        <v>634</v>
      </c>
      <c r="Q1652" s="2" t="s">
        <v>2770</v>
      </c>
      <c r="R1652" t="s">
        <v>67</v>
      </c>
      <c r="S1652" t="s">
        <v>67</v>
      </c>
      <c r="T1652" s="2" t="s">
        <v>1331</v>
      </c>
      <c r="U1652" s="2" t="s">
        <v>1332</v>
      </c>
      <c r="V1652">
        <v>611</v>
      </c>
      <c r="W1652" s="2" t="s">
        <v>2386</v>
      </c>
      <c r="X1652">
        <v>30977.21</v>
      </c>
      <c r="Y1652">
        <v>30977.21</v>
      </c>
      <c r="AD1652">
        <v>21684.05</v>
      </c>
      <c r="AF1652">
        <v>0</v>
      </c>
      <c r="AG1652">
        <v>9293.16</v>
      </c>
      <c r="AK1652">
        <v>92932</v>
      </c>
      <c r="AL1652" s="5">
        <v>61954.42</v>
      </c>
      <c r="AM1652">
        <v>0</v>
      </c>
      <c r="AN1652">
        <v>0</v>
      </c>
      <c r="AO1652">
        <v>30977.21</v>
      </c>
      <c r="AP1652">
        <v>30977.21</v>
      </c>
      <c r="AS1652">
        <v>21684.05</v>
      </c>
      <c r="AU1652">
        <v>9293.16</v>
      </c>
      <c r="AY1652">
        <v>92932</v>
      </c>
      <c r="AZ1652" s="5">
        <v>61954.42</v>
      </c>
      <c r="BA1652" s="5">
        <v>61954.42</v>
      </c>
      <c r="BB1652" s="5">
        <v>61954.42</v>
      </c>
      <c r="BC1652" s="5">
        <v>61954.42</v>
      </c>
      <c r="BD1652" s="5">
        <v>61954.42</v>
      </c>
      <c r="BE1652" s="5">
        <v>0</v>
      </c>
      <c r="BF1652" s="5">
        <v>154886.04</v>
      </c>
      <c r="BG1652">
        <v>20171019</v>
      </c>
      <c r="BH1652" s="9" t="str">
        <f t="shared" si="75"/>
        <v>2017</v>
      </c>
      <c r="BI1652" t="str">
        <f>MID(Merge1[[#This Row],[OC_DATA_INIZIO_PROGETTO]],5,2)</f>
        <v>10</v>
      </c>
      <c r="BJ1652">
        <v>20190722</v>
      </c>
      <c r="BK1652" t="str">
        <f t="shared" si="76"/>
        <v>2019</v>
      </c>
      <c r="BL1652" t="str">
        <f>MID(Merge1[[#This Row],[OC_DATA_FINE_PROGETTO_PREVISTA]],5,2)</f>
        <v>07</v>
      </c>
      <c r="BM1652" s="8">
        <f>(Merge1[[#This Row],[Colonna2]]-Merge1[[#This Row],[Colonna1]])*12+Merge1[[#This Row],[Colonna22]]-Merge1[[#This Row],[Colonna12]]</f>
        <v>21</v>
      </c>
      <c r="BN1652">
        <v>20190722</v>
      </c>
      <c r="BO1652" t="str">
        <f t="shared" si="77"/>
        <v>2019</v>
      </c>
      <c r="BP1652" s="2" t="s">
        <v>116</v>
      </c>
      <c r="BQ1652" s="2" t="s">
        <v>763</v>
      </c>
      <c r="BR1652" s="2" t="s">
        <v>440</v>
      </c>
      <c r="BS1652" s="2" t="s">
        <v>773</v>
      </c>
      <c r="BT1652" s="2" t="s">
        <v>774</v>
      </c>
    </row>
    <row r="1653" spans="1:72" x14ac:dyDescent="0.35">
      <c r="A1653" s="2" t="s">
        <v>11254</v>
      </c>
      <c r="B1653" s="2" t="s">
        <v>11255</v>
      </c>
      <c r="C1653" s="2" t="s">
        <v>11256</v>
      </c>
      <c r="D1653" s="2" t="s">
        <v>11257</v>
      </c>
      <c r="E1653" s="2" t="s">
        <v>11258</v>
      </c>
      <c r="F1653">
        <v>1</v>
      </c>
      <c r="G1653" s="2" t="s">
        <v>151</v>
      </c>
      <c r="H1653">
        <v>7</v>
      </c>
      <c r="I1653" s="2" t="s">
        <v>770</v>
      </c>
      <c r="J1653">
        <v>99</v>
      </c>
      <c r="K1653" s="2" t="s">
        <v>81</v>
      </c>
      <c r="L1653">
        <v>8</v>
      </c>
      <c r="M1653" s="2" t="s">
        <v>112</v>
      </c>
      <c r="N1653">
        <v>62</v>
      </c>
      <c r="O1653" s="2" t="s">
        <v>2450</v>
      </c>
      <c r="P1653">
        <v>999</v>
      </c>
      <c r="Q1653" s="2" t="s">
        <v>3522</v>
      </c>
      <c r="R1653" t="s">
        <v>67</v>
      </c>
      <c r="S1653" t="s">
        <v>67</v>
      </c>
      <c r="T1653" s="2" t="s">
        <v>1986</v>
      </c>
      <c r="U1653" s="2" t="s">
        <v>1987</v>
      </c>
      <c r="V1653">
        <v>907</v>
      </c>
      <c r="W1653" s="2" t="s">
        <v>6818</v>
      </c>
      <c r="X1653">
        <v>30950</v>
      </c>
      <c r="Y1653">
        <v>30950</v>
      </c>
      <c r="AD1653">
        <v>21665</v>
      </c>
      <c r="AF1653">
        <v>0</v>
      </c>
      <c r="AG1653">
        <v>9285</v>
      </c>
      <c r="AK1653">
        <v>54100</v>
      </c>
      <c r="AL1653" s="5">
        <v>61900</v>
      </c>
      <c r="AM1653">
        <v>0</v>
      </c>
      <c r="AN1653">
        <v>0</v>
      </c>
      <c r="AO1653">
        <v>30950</v>
      </c>
      <c r="AP1653">
        <v>30950</v>
      </c>
      <c r="AS1653">
        <v>21665</v>
      </c>
      <c r="AU1653">
        <v>9285</v>
      </c>
      <c r="AY1653">
        <v>54100</v>
      </c>
      <c r="AZ1653" s="5">
        <v>61900</v>
      </c>
      <c r="BA1653" s="5">
        <v>61900</v>
      </c>
      <c r="BB1653" s="5">
        <v>61900</v>
      </c>
      <c r="BF1653" s="5">
        <v>0</v>
      </c>
      <c r="BG1653">
        <v>20201204</v>
      </c>
      <c r="BH1653" s="9" t="str">
        <f t="shared" si="75"/>
        <v>2020</v>
      </c>
      <c r="BI1653" t="str">
        <f>MID(Merge1[[#This Row],[OC_DATA_INIZIO_PROGETTO]],5,2)</f>
        <v>12</v>
      </c>
      <c r="BJ1653">
        <v>20211231</v>
      </c>
      <c r="BK1653" t="str">
        <f t="shared" si="76"/>
        <v>2021</v>
      </c>
      <c r="BL1653" t="str">
        <f>MID(Merge1[[#This Row],[OC_DATA_FINE_PROGETTO_PREVISTA]],5,2)</f>
        <v>12</v>
      </c>
      <c r="BM1653" s="8">
        <f>(Merge1[[#This Row],[Colonna2]]-Merge1[[#This Row],[Colonna1]])*12+Merge1[[#This Row],[Colonna22]]-Merge1[[#This Row],[Colonna12]]</f>
        <v>12</v>
      </c>
      <c r="BN1653">
        <v>20211204</v>
      </c>
      <c r="BO1653" t="str">
        <f t="shared" si="77"/>
        <v>2021</v>
      </c>
      <c r="BP1653" s="2" t="s">
        <v>86</v>
      </c>
      <c r="BQ1653" s="2" t="s">
        <v>76</v>
      </c>
      <c r="BR1653" s="2" t="s">
        <v>77</v>
      </c>
      <c r="BS1653" s="2" t="s">
        <v>2387</v>
      </c>
      <c r="BT1653" s="2" t="s">
        <v>510</v>
      </c>
    </row>
    <row r="1654" spans="1:72" x14ac:dyDescent="0.35">
      <c r="A1654" s="2" t="s">
        <v>5261</v>
      </c>
      <c r="B1654" s="2" t="s">
        <v>5262</v>
      </c>
      <c r="C1654" s="2" t="s">
        <v>5263</v>
      </c>
      <c r="D1654" s="2" t="s">
        <v>5264</v>
      </c>
      <c r="E1654" s="2" t="s">
        <v>5265</v>
      </c>
      <c r="F1654">
        <v>1</v>
      </c>
      <c r="G1654" s="2" t="s">
        <v>151</v>
      </c>
      <c r="H1654">
        <v>7</v>
      </c>
      <c r="I1654" s="2" t="s">
        <v>770</v>
      </c>
      <c r="J1654">
        <v>20</v>
      </c>
      <c r="K1654" s="2" t="s">
        <v>3054</v>
      </c>
      <c r="L1654">
        <v>8</v>
      </c>
      <c r="M1654" s="2" t="s">
        <v>112</v>
      </c>
      <c r="N1654">
        <v>62</v>
      </c>
      <c r="O1654" s="2" t="s">
        <v>2450</v>
      </c>
      <c r="P1654">
        <v>634</v>
      </c>
      <c r="Q1654" s="2" t="s">
        <v>2770</v>
      </c>
      <c r="R1654" t="s">
        <v>67</v>
      </c>
      <c r="S1654" t="s">
        <v>67</v>
      </c>
      <c r="T1654" s="2" t="s">
        <v>1331</v>
      </c>
      <c r="U1654" s="2" t="s">
        <v>1332</v>
      </c>
      <c r="V1654">
        <v>606</v>
      </c>
      <c r="W1654" s="2" t="s">
        <v>2389</v>
      </c>
      <c r="X1654">
        <v>30916.79</v>
      </c>
      <c r="Y1654">
        <v>30916.79</v>
      </c>
      <c r="AD1654">
        <v>21641.759999999998</v>
      </c>
      <c r="AF1654">
        <v>0</v>
      </c>
      <c r="AG1654">
        <v>9275.0499999999993</v>
      </c>
      <c r="AK1654">
        <v>144278</v>
      </c>
      <c r="AL1654" s="5">
        <v>61833.599999999999</v>
      </c>
      <c r="AM1654">
        <v>0</v>
      </c>
      <c r="AN1654">
        <v>0</v>
      </c>
      <c r="AO1654">
        <v>30916.79</v>
      </c>
      <c r="AP1654">
        <v>30916.79</v>
      </c>
      <c r="AS1654">
        <v>21641.759999999998</v>
      </c>
      <c r="AU1654">
        <v>9275.0499999999993</v>
      </c>
      <c r="AY1654">
        <v>144278</v>
      </c>
      <c r="AZ1654" s="5">
        <v>61833.599999999999</v>
      </c>
      <c r="BA1654" s="5">
        <v>61833.599999999999</v>
      </c>
      <c r="BB1654" s="5">
        <v>61833.599999999999</v>
      </c>
      <c r="BF1654" s="5">
        <v>0</v>
      </c>
      <c r="BG1654">
        <v>20171019</v>
      </c>
      <c r="BH1654" s="9" t="str">
        <f t="shared" si="75"/>
        <v>2017</v>
      </c>
      <c r="BI1654" t="str">
        <f>MID(Merge1[[#This Row],[OC_DATA_INIZIO_PROGETTO]],5,2)</f>
        <v>10</v>
      </c>
      <c r="BJ1654">
        <v>20200501</v>
      </c>
      <c r="BK1654" t="str">
        <f t="shared" si="76"/>
        <v>2020</v>
      </c>
      <c r="BL1654" t="str">
        <f>MID(Merge1[[#This Row],[OC_DATA_FINE_PROGETTO_PREVISTA]],5,2)</f>
        <v>05</v>
      </c>
      <c r="BM1654" s="8">
        <f>(Merge1[[#This Row],[Colonna2]]-Merge1[[#This Row],[Colonna1]])*12+Merge1[[#This Row],[Colonna22]]-Merge1[[#This Row],[Colonna12]]</f>
        <v>31</v>
      </c>
      <c r="BN1654">
        <v>20200501</v>
      </c>
      <c r="BO1654" t="str">
        <f t="shared" si="77"/>
        <v>2020</v>
      </c>
      <c r="BP1654" s="2" t="s">
        <v>86</v>
      </c>
      <c r="BQ1654" s="2" t="s">
        <v>76</v>
      </c>
      <c r="BR1654" s="2" t="s">
        <v>77</v>
      </c>
      <c r="BS1654" s="2" t="s">
        <v>773</v>
      </c>
      <c r="BT1654" s="2" t="s">
        <v>774</v>
      </c>
    </row>
    <row r="1655" spans="1:72" x14ac:dyDescent="0.35">
      <c r="A1655" s="2" t="s">
        <v>14604</v>
      </c>
      <c r="B1655" s="2" t="s">
        <v>14605</v>
      </c>
      <c r="C1655" s="2" t="s">
        <v>14606</v>
      </c>
      <c r="D1655" s="2" t="s">
        <v>14607</v>
      </c>
      <c r="E1655" s="2" t="s">
        <v>14608</v>
      </c>
      <c r="F1655">
        <v>1</v>
      </c>
      <c r="G1655" s="2" t="s">
        <v>151</v>
      </c>
      <c r="H1655">
        <v>7</v>
      </c>
      <c r="I1655" s="2" t="s">
        <v>770</v>
      </c>
      <c r="J1655">
        <v>99</v>
      </c>
      <c r="K1655" s="2" t="s">
        <v>81</v>
      </c>
      <c r="L1655">
        <v>8</v>
      </c>
      <c r="M1655" s="2" t="s">
        <v>112</v>
      </c>
      <c r="N1655">
        <v>62</v>
      </c>
      <c r="O1655" s="2" t="s">
        <v>2450</v>
      </c>
      <c r="P1655">
        <v>999</v>
      </c>
      <c r="Q1655" s="2" t="s">
        <v>3522</v>
      </c>
      <c r="R1655" t="s">
        <v>67</v>
      </c>
      <c r="S1655" t="s">
        <v>67</v>
      </c>
      <c r="T1655" s="2" t="s">
        <v>1986</v>
      </c>
      <c r="U1655" s="2" t="s">
        <v>1987</v>
      </c>
      <c r="V1655">
        <v>924</v>
      </c>
      <c r="W1655" s="2" t="s">
        <v>634</v>
      </c>
      <c r="X1655">
        <v>30905.47</v>
      </c>
      <c r="Y1655">
        <v>30905.47</v>
      </c>
      <c r="AD1655">
        <v>21633.83</v>
      </c>
      <c r="AF1655">
        <v>0</v>
      </c>
      <c r="AG1655">
        <v>9271.64</v>
      </c>
      <c r="AK1655">
        <v>28789</v>
      </c>
      <c r="AL1655" s="5">
        <v>61810.94</v>
      </c>
      <c r="AM1655">
        <v>0</v>
      </c>
      <c r="AN1655">
        <v>0</v>
      </c>
      <c r="AO1655">
        <v>30905.47</v>
      </c>
      <c r="AP1655">
        <v>30905.47</v>
      </c>
      <c r="AS1655">
        <v>21633.83</v>
      </c>
      <c r="AU1655">
        <v>9271.64</v>
      </c>
      <c r="AY1655">
        <v>28789</v>
      </c>
      <c r="AZ1655" s="5">
        <v>61810.94</v>
      </c>
      <c r="BA1655" s="5">
        <v>61810.94</v>
      </c>
      <c r="BB1655" s="5">
        <v>61810.94</v>
      </c>
      <c r="BF1655" s="5">
        <v>0</v>
      </c>
      <c r="BG1655">
        <v>20200121</v>
      </c>
      <c r="BH1655" s="9" t="str">
        <f t="shared" si="75"/>
        <v>2020</v>
      </c>
      <c r="BI1655" t="str">
        <f>MID(Merge1[[#This Row],[OC_DATA_INIZIO_PROGETTO]],5,2)</f>
        <v>01</v>
      </c>
      <c r="BJ1655">
        <v>20210121</v>
      </c>
      <c r="BK1655" t="str">
        <f t="shared" si="76"/>
        <v>2021</v>
      </c>
      <c r="BL1655" t="str">
        <f>MID(Merge1[[#This Row],[OC_DATA_FINE_PROGETTO_PREVISTA]],5,2)</f>
        <v>01</v>
      </c>
      <c r="BM1655" s="8">
        <f>(Merge1[[#This Row],[Colonna2]]-Merge1[[#This Row],[Colonna1]])*12+Merge1[[#This Row],[Colonna22]]-Merge1[[#This Row],[Colonna12]]</f>
        <v>12</v>
      </c>
      <c r="BN1655">
        <v>20210121</v>
      </c>
      <c r="BO1655" t="str">
        <f t="shared" si="77"/>
        <v>2021</v>
      </c>
      <c r="BP1655" s="2" t="s">
        <v>86</v>
      </c>
      <c r="BQ1655" s="2" t="s">
        <v>76</v>
      </c>
      <c r="BR1655" s="2" t="s">
        <v>77</v>
      </c>
      <c r="BS1655" s="2" t="s">
        <v>2387</v>
      </c>
      <c r="BT1655" s="2" t="s">
        <v>510</v>
      </c>
    </row>
    <row r="1656" spans="1:72" x14ac:dyDescent="0.35">
      <c r="A1656" s="2" t="s">
        <v>9949</v>
      </c>
      <c r="B1656" s="2" t="s">
        <v>9950</v>
      </c>
      <c r="C1656" s="2" t="s">
        <v>9951</v>
      </c>
      <c r="D1656" s="2" t="s">
        <v>9952</v>
      </c>
      <c r="E1656" s="2" t="s">
        <v>9953</v>
      </c>
      <c r="F1656">
        <v>1</v>
      </c>
      <c r="G1656" s="2" t="s">
        <v>151</v>
      </c>
      <c r="H1656">
        <v>7</v>
      </c>
      <c r="I1656" s="2" t="s">
        <v>770</v>
      </c>
      <c r="J1656">
        <v>99</v>
      </c>
      <c r="K1656" s="2" t="s">
        <v>81</v>
      </c>
      <c r="L1656">
        <v>9</v>
      </c>
      <c r="M1656" s="2" t="s">
        <v>98</v>
      </c>
      <c r="N1656">
        <v>21</v>
      </c>
      <c r="O1656" s="2" t="s">
        <v>185</v>
      </c>
      <c r="P1656">
        <v>213</v>
      </c>
      <c r="Q1656" s="2" t="s">
        <v>9677</v>
      </c>
      <c r="R1656" t="s">
        <v>67</v>
      </c>
      <c r="S1656" t="s">
        <v>67</v>
      </c>
      <c r="T1656" s="2" t="s">
        <v>1986</v>
      </c>
      <c r="U1656" s="2" t="s">
        <v>1987</v>
      </c>
      <c r="V1656">
        <v>915</v>
      </c>
      <c r="W1656" s="2" t="s">
        <v>632</v>
      </c>
      <c r="X1656">
        <v>30900</v>
      </c>
      <c r="Y1656">
        <v>30900</v>
      </c>
      <c r="AD1656">
        <v>21630</v>
      </c>
      <c r="AF1656">
        <v>0</v>
      </c>
      <c r="AG1656">
        <v>9270</v>
      </c>
      <c r="AK1656">
        <v>64200</v>
      </c>
      <c r="AL1656" s="5">
        <v>61800</v>
      </c>
      <c r="AM1656">
        <v>0</v>
      </c>
      <c r="AN1656">
        <v>0</v>
      </c>
      <c r="AO1656">
        <v>30900</v>
      </c>
      <c r="AP1656">
        <v>30900</v>
      </c>
      <c r="AS1656">
        <v>21630</v>
      </c>
      <c r="AU1656">
        <v>9270</v>
      </c>
      <c r="AY1656">
        <v>64200</v>
      </c>
      <c r="AZ1656" s="5">
        <v>61800</v>
      </c>
      <c r="BA1656" s="5">
        <v>61800</v>
      </c>
      <c r="BB1656" s="5">
        <v>61800</v>
      </c>
      <c r="BC1656" s="5">
        <v>61800</v>
      </c>
      <c r="BD1656" s="5">
        <v>61800</v>
      </c>
      <c r="BE1656" s="5">
        <v>0</v>
      </c>
      <c r="BF1656" s="5">
        <v>126000</v>
      </c>
      <c r="BG1656">
        <v>20190307</v>
      </c>
      <c r="BH1656" s="9" t="str">
        <f t="shared" si="75"/>
        <v>2019</v>
      </c>
      <c r="BI1656" t="str">
        <f>MID(Merge1[[#This Row],[OC_DATA_INIZIO_PROGETTO]],5,2)</f>
        <v>03</v>
      </c>
      <c r="BJ1656">
        <v>20191111</v>
      </c>
      <c r="BK1656" t="str">
        <f t="shared" si="76"/>
        <v>2019</v>
      </c>
      <c r="BL1656" t="str">
        <f>MID(Merge1[[#This Row],[OC_DATA_FINE_PROGETTO_PREVISTA]],5,2)</f>
        <v>11</v>
      </c>
      <c r="BM1656" s="8">
        <f>(Merge1[[#This Row],[Colonna2]]-Merge1[[#This Row],[Colonna1]])*12+Merge1[[#This Row],[Colonna22]]-Merge1[[#This Row],[Colonna12]]</f>
        <v>8</v>
      </c>
      <c r="BN1656">
        <v>20200203</v>
      </c>
      <c r="BO1656" t="str">
        <f t="shared" si="77"/>
        <v>2020</v>
      </c>
      <c r="BP1656" s="2" t="s">
        <v>116</v>
      </c>
      <c r="BQ1656" s="2" t="s">
        <v>763</v>
      </c>
      <c r="BR1656" s="2" t="s">
        <v>440</v>
      </c>
      <c r="BS1656" s="2" t="s">
        <v>773</v>
      </c>
      <c r="BT1656" s="2" t="s">
        <v>774</v>
      </c>
    </row>
    <row r="1657" spans="1:72" x14ac:dyDescent="0.35">
      <c r="A1657" s="2" t="s">
        <v>21187</v>
      </c>
      <c r="B1657" s="2" t="s">
        <v>21188</v>
      </c>
      <c r="C1657" s="2" t="s">
        <v>21189</v>
      </c>
      <c r="D1657" s="2" t="s">
        <v>21190</v>
      </c>
      <c r="E1657" s="2" t="s">
        <v>21191</v>
      </c>
      <c r="F1657">
        <v>4</v>
      </c>
      <c r="G1657" s="2" t="s">
        <v>174</v>
      </c>
      <c r="H1657">
        <v>3</v>
      </c>
      <c r="I1657" s="2" t="s">
        <v>68</v>
      </c>
      <c r="J1657">
        <v>9</v>
      </c>
      <c r="K1657" s="2" t="s">
        <v>4139</v>
      </c>
      <c r="L1657">
        <v>3</v>
      </c>
      <c r="M1657" s="2" t="s">
        <v>3884</v>
      </c>
      <c r="N1657">
        <v>16</v>
      </c>
      <c r="O1657" s="2" t="s">
        <v>8160</v>
      </c>
      <c r="P1657">
        <v>4</v>
      </c>
      <c r="Q1657" s="2" t="s">
        <v>8161</v>
      </c>
      <c r="R1657" t="s">
        <v>67</v>
      </c>
      <c r="S1657" t="s">
        <v>67</v>
      </c>
      <c r="T1657" s="2" t="s">
        <v>73</v>
      </c>
      <c r="U1657" s="2" t="s">
        <v>74</v>
      </c>
      <c r="V1657">
        <v>0</v>
      </c>
      <c r="W1657" s="2" t="s">
        <v>97</v>
      </c>
      <c r="X1657">
        <v>112500</v>
      </c>
      <c r="Y1657">
        <v>112500</v>
      </c>
      <c r="AD1657">
        <v>37500</v>
      </c>
      <c r="AF1657">
        <v>0</v>
      </c>
      <c r="AI1657">
        <v>16666.669999999998</v>
      </c>
      <c r="AL1657" s="5">
        <v>166666.67000000001</v>
      </c>
      <c r="AM1657">
        <v>0</v>
      </c>
      <c r="AN1657">
        <v>0</v>
      </c>
      <c r="AO1657">
        <v>112500</v>
      </c>
      <c r="AP1657">
        <v>112500</v>
      </c>
      <c r="AS1657">
        <v>37500</v>
      </c>
      <c r="AW1657">
        <v>16666.669999999998</v>
      </c>
      <c r="AZ1657" s="5">
        <v>166666.67000000001</v>
      </c>
      <c r="BA1657" s="5">
        <v>61746.79</v>
      </c>
      <c r="BB1657" s="5">
        <v>61746.79</v>
      </c>
      <c r="BF1657" s="5">
        <v>0</v>
      </c>
      <c r="BG1657">
        <v>20170918</v>
      </c>
      <c r="BH1657" s="9" t="str">
        <f t="shared" si="75"/>
        <v>2017</v>
      </c>
      <c r="BI1657" t="str">
        <f>MID(Merge1[[#This Row],[OC_DATA_INIZIO_PROGETTO]],5,2)</f>
        <v>09</v>
      </c>
      <c r="BJ1657">
        <v>20201231</v>
      </c>
      <c r="BK1657" t="str">
        <f t="shared" si="76"/>
        <v>2020</v>
      </c>
      <c r="BL1657" t="str">
        <f>MID(Merge1[[#This Row],[OC_DATA_FINE_PROGETTO_PREVISTA]],5,2)</f>
        <v>12</v>
      </c>
      <c r="BM1657" s="8">
        <f>(Merge1[[#This Row],[Colonna2]]-Merge1[[#This Row],[Colonna1]])*12+Merge1[[#This Row],[Colonna22]]-Merge1[[#This Row],[Colonna12]]</f>
        <v>39</v>
      </c>
      <c r="BO1657" t="str">
        <f t="shared" si="77"/>
        <v/>
      </c>
      <c r="BP1657" s="2" t="s">
        <v>86</v>
      </c>
      <c r="BQ1657" s="2" t="s">
        <v>76</v>
      </c>
      <c r="BR1657" s="2" t="s">
        <v>77</v>
      </c>
      <c r="BS1657" s="2" t="s">
        <v>78</v>
      </c>
      <c r="BT1657" s="2" t="s">
        <v>79</v>
      </c>
    </row>
    <row r="1658" spans="1:72" x14ac:dyDescent="0.35">
      <c r="A1658" s="2" t="s">
        <v>9956</v>
      </c>
      <c r="B1658" s="2" t="s">
        <v>9950</v>
      </c>
      <c r="C1658" s="2" t="s">
        <v>9951</v>
      </c>
      <c r="D1658" s="2" t="s">
        <v>9952</v>
      </c>
      <c r="E1658" s="2" t="s">
        <v>9957</v>
      </c>
      <c r="F1658">
        <v>1</v>
      </c>
      <c r="G1658" s="2" t="s">
        <v>151</v>
      </c>
      <c r="H1658">
        <v>7</v>
      </c>
      <c r="I1658" s="2" t="s">
        <v>770</v>
      </c>
      <c r="J1658">
        <v>99</v>
      </c>
      <c r="K1658" s="2" t="s">
        <v>81</v>
      </c>
      <c r="L1658">
        <v>9</v>
      </c>
      <c r="M1658" s="2" t="s">
        <v>98</v>
      </c>
      <c r="N1658">
        <v>21</v>
      </c>
      <c r="O1658" s="2" t="s">
        <v>185</v>
      </c>
      <c r="P1658">
        <v>213</v>
      </c>
      <c r="Q1658" s="2" t="s">
        <v>9677</v>
      </c>
      <c r="R1658" t="s">
        <v>67</v>
      </c>
      <c r="S1658" t="s">
        <v>67</v>
      </c>
      <c r="T1658" s="2" t="s">
        <v>1986</v>
      </c>
      <c r="U1658" s="2" t="s">
        <v>1987</v>
      </c>
      <c r="V1658">
        <v>915</v>
      </c>
      <c r="W1658" s="2" t="s">
        <v>632</v>
      </c>
      <c r="X1658">
        <v>31725</v>
      </c>
      <c r="Y1658">
        <v>31725</v>
      </c>
      <c r="AD1658">
        <v>22207.5</v>
      </c>
      <c r="AF1658">
        <v>0</v>
      </c>
      <c r="AG1658">
        <v>9517.5</v>
      </c>
      <c r="AK1658">
        <v>63450</v>
      </c>
      <c r="AL1658" s="5">
        <v>63450</v>
      </c>
      <c r="AM1658">
        <v>2064.9899999999998</v>
      </c>
      <c r="AN1658">
        <v>1176.8599999999999</v>
      </c>
      <c r="AO1658">
        <v>30819.72</v>
      </c>
      <c r="AP1658">
        <v>31725</v>
      </c>
      <c r="AS1658">
        <v>22207.5</v>
      </c>
      <c r="AU1658">
        <v>9245.92</v>
      </c>
      <c r="AY1658">
        <v>63450</v>
      </c>
      <c r="AZ1658" s="5">
        <v>62273.14</v>
      </c>
      <c r="BA1658" s="5">
        <v>61639.45</v>
      </c>
      <c r="BB1658" s="5">
        <v>61639.45</v>
      </c>
      <c r="BC1658" s="5">
        <v>61639.45</v>
      </c>
      <c r="BD1658" s="5">
        <v>61639.45</v>
      </c>
      <c r="BE1658" s="5">
        <v>0</v>
      </c>
      <c r="BF1658" s="5">
        <v>124201.32</v>
      </c>
      <c r="BG1658">
        <v>20190110</v>
      </c>
      <c r="BH1658" s="9" t="str">
        <f t="shared" si="75"/>
        <v>2019</v>
      </c>
      <c r="BI1658" t="str">
        <f>MID(Merge1[[#This Row],[OC_DATA_INIZIO_PROGETTO]],5,2)</f>
        <v>01</v>
      </c>
      <c r="BJ1658">
        <v>20191111</v>
      </c>
      <c r="BK1658" t="str">
        <f t="shared" si="76"/>
        <v>2019</v>
      </c>
      <c r="BL1658" t="str">
        <f>MID(Merge1[[#This Row],[OC_DATA_FINE_PROGETTO_PREVISTA]],5,2)</f>
        <v>11</v>
      </c>
      <c r="BM1658" s="8">
        <f>(Merge1[[#This Row],[Colonna2]]-Merge1[[#This Row],[Colonna1]])*12+Merge1[[#This Row],[Colonna22]]-Merge1[[#This Row],[Colonna12]]</f>
        <v>10</v>
      </c>
      <c r="BN1658">
        <v>20200210</v>
      </c>
      <c r="BO1658" t="str">
        <f t="shared" si="77"/>
        <v>2020</v>
      </c>
      <c r="BP1658" s="2" t="s">
        <v>116</v>
      </c>
      <c r="BQ1658" s="2" t="s">
        <v>763</v>
      </c>
      <c r="BR1658" s="2" t="s">
        <v>440</v>
      </c>
      <c r="BS1658" s="2" t="s">
        <v>773</v>
      </c>
      <c r="BT1658" s="2" t="s">
        <v>774</v>
      </c>
    </row>
    <row r="1659" spans="1:72" x14ac:dyDescent="0.35">
      <c r="A1659" s="2" t="s">
        <v>8281</v>
      </c>
      <c r="B1659" s="2" t="s">
        <v>8282</v>
      </c>
      <c r="C1659" s="2" t="s">
        <v>8240</v>
      </c>
      <c r="D1659" s="2" t="s">
        <v>8241</v>
      </c>
      <c r="E1659" s="2" t="s">
        <v>8283</v>
      </c>
      <c r="F1659">
        <v>1</v>
      </c>
      <c r="G1659" s="2" t="s">
        <v>151</v>
      </c>
      <c r="H1659">
        <v>2</v>
      </c>
      <c r="I1659" s="2" t="s">
        <v>430</v>
      </c>
      <c r="J1659">
        <v>14</v>
      </c>
      <c r="K1659" s="2" t="s">
        <v>8055</v>
      </c>
      <c r="L1659">
        <v>8</v>
      </c>
      <c r="M1659" s="2" t="s">
        <v>112</v>
      </c>
      <c r="N1659">
        <v>61</v>
      </c>
      <c r="O1659" s="2" t="s">
        <v>113</v>
      </c>
      <c r="P1659">
        <v>620</v>
      </c>
      <c r="Q1659" s="2" t="s">
        <v>114</v>
      </c>
      <c r="R1659" t="s">
        <v>67</v>
      </c>
      <c r="S1659" t="s">
        <v>67</v>
      </c>
      <c r="T1659" s="2" t="s">
        <v>73</v>
      </c>
      <c r="U1659" s="2" t="s">
        <v>74</v>
      </c>
      <c r="V1659">
        <v>0</v>
      </c>
      <c r="W1659" s="2" t="s">
        <v>97</v>
      </c>
      <c r="X1659">
        <v>113738.07</v>
      </c>
      <c r="Y1659">
        <v>113738.07</v>
      </c>
      <c r="AF1659">
        <v>0</v>
      </c>
      <c r="AK1659">
        <v>20071</v>
      </c>
      <c r="AL1659" s="5">
        <v>113738.07</v>
      </c>
      <c r="AM1659">
        <v>0</v>
      </c>
      <c r="AN1659">
        <v>0</v>
      </c>
      <c r="AO1659">
        <v>113738.07</v>
      </c>
      <c r="AP1659">
        <v>113738.07</v>
      </c>
      <c r="AY1659">
        <v>20071</v>
      </c>
      <c r="AZ1659" s="5">
        <v>113738.07</v>
      </c>
      <c r="BA1659" s="5">
        <v>61567.040000000001</v>
      </c>
      <c r="BB1659" s="5">
        <v>61567.040000000001</v>
      </c>
      <c r="BC1659" s="5">
        <v>61567.040000000001</v>
      </c>
      <c r="BD1659" s="5">
        <v>61567.040000000001</v>
      </c>
      <c r="BE1659" s="5">
        <v>0</v>
      </c>
      <c r="BF1659" s="5">
        <v>69305.850000000006</v>
      </c>
      <c r="BG1659">
        <v>20190301</v>
      </c>
      <c r="BH1659" s="9" t="str">
        <f t="shared" si="75"/>
        <v>2019</v>
      </c>
      <c r="BI1659" t="str">
        <f>MID(Merge1[[#This Row],[OC_DATA_INIZIO_PROGETTO]],5,2)</f>
        <v>03</v>
      </c>
      <c r="BJ1659">
        <v>20220228</v>
      </c>
      <c r="BK1659" t="str">
        <f t="shared" si="76"/>
        <v>2022</v>
      </c>
      <c r="BL1659" t="str">
        <f>MID(Merge1[[#This Row],[OC_DATA_FINE_PROGETTO_PREVISTA]],5,2)</f>
        <v>02</v>
      </c>
      <c r="BM1659" s="8">
        <f>(Merge1[[#This Row],[Colonna2]]-Merge1[[#This Row],[Colonna1]])*12+Merge1[[#This Row],[Colonna22]]-Merge1[[#This Row],[Colonna12]]</f>
        <v>35</v>
      </c>
      <c r="BO1659" t="str">
        <f t="shared" si="77"/>
        <v/>
      </c>
      <c r="BP1659" s="2" t="s">
        <v>76</v>
      </c>
      <c r="BQ1659" s="2" t="s">
        <v>76</v>
      </c>
      <c r="BR1659" s="2" t="s">
        <v>77</v>
      </c>
      <c r="BS1659" s="2" t="s">
        <v>580</v>
      </c>
      <c r="BT1659" s="2" t="s">
        <v>581</v>
      </c>
    </row>
    <row r="1660" spans="1:72" x14ac:dyDescent="0.35">
      <c r="A1660" s="2" t="s">
        <v>12577</v>
      </c>
      <c r="B1660" s="2" t="s">
        <v>12578</v>
      </c>
      <c r="C1660" s="2" t="s">
        <v>12579</v>
      </c>
      <c r="D1660" s="2" t="s">
        <v>12580</v>
      </c>
      <c r="E1660" s="2" t="s">
        <v>12581</v>
      </c>
      <c r="F1660">
        <v>1</v>
      </c>
      <c r="G1660" s="2" t="s">
        <v>151</v>
      </c>
      <c r="H1660">
        <v>7</v>
      </c>
      <c r="I1660" s="2" t="s">
        <v>770</v>
      </c>
      <c r="J1660">
        <v>99</v>
      </c>
      <c r="K1660" s="2" t="s">
        <v>81</v>
      </c>
      <c r="L1660">
        <v>8</v>
      </c>
      <c r="M1660" s="2" t="s">
        <v>112</v>
      </c>
      <c r="N1660">
        <v>62</v>
      </c>
      <c r="O1660" s="2" t="s">
        <v>2450</v>
      </c>
      <c r="P1660">
        <v>999</v>
      </c>
      <c r="Q1660" s="2" t="s">
        <v>3522</v>
      </c>
      <c r="R1660" t="s">
        <v>67</v>
      </c>
      <c r="S1660" t="s">
        <v>67</v>
      </c>
      <c r="T1660" s="2" t="s">
        <v>1986</v>
      </c>
      <c r="U1660" s="2" t="s">
        <v>1987</v>
      </c>
      <c r="V1660">
        <v>948</v>
      </c>
      <c r="W1660" s="2" t="s">
        <v>6658</v>
      </c>
      <c r="X1660">
        <v>30772.5</v>
      </c>
      <c r="Y1660">
        <v>30772.5</v>
      </c>
      <c r="AD1660">
        <v>21540.75</v>
      </c>
      <c r="AF1660">
        <v>0</v>
      </c>
      <c r="AG1660">
        <v>9231.75</v>
      </c>
      <c r="AK1660">
        <v>86935</v>
      </c>
      <c r="AL1660" s="5">
        <v>61545</v>
      </c>
      <c r="AM1660">
        <v>0</v>
      </c>
      <c r="AN1660">
        <v>0</v>
      </c>
      <c r="AO1660">
        <v>30772.5</v>
      </c>
      <c r="AP1660">
        <v>30772.5</v>
      </c>
      <c r="AS1660">
        <v>21540.75</v>
      </c>
      <c r="AU1660">
        <v>9231.75</v>
      </c>
      <c r="AY1660">
        <v>86935</v>
      </c>
      <c r="AZ1660" s="5">
        <v>61545</v>
      </c>
      <c r="BA1660" s="5">
        <v>61545</v>
      </c>
      <c r="BB1660" s="5">
        <v>61545</v>
      </c>
      <c r="BF1660" s="5">
        <v>0</v>
      </c>
      <c r="BG1660">
        <v>20201204</v>
      </c>
      <c r="BH1660" s="9" t="str">
        <f t="shared" si="75"/>
        <v>2020</v>
      </c>
      <c r="BI1660" t="str">
        <f>MID(Merge1[[#This Row],[OC_DATA_INIZIO_PROGETTO]],5,2)</f>
        <v>12</v>
      </c>
      <c r="BJ1660">
        <v>20211231</v>
      </c>
      <c r="BK1660" t="str">
        <f t="shared" si="76"/>
        <v>2021</v>
      </c>
      <c r="BL1660" t="str">
        <f>MID(Merge1[[#This Row],[OC_DATA_FINE_PROGETTO_PREVISTA]],5,2)</f>
        <v>12</v>
      </c>
      <c r="BM1660" s="8">
        <f>(Merge1[[#This Row],[Colonna2]]-Merge1[[#This Row],[Colonna1]])*12+Merge1[[#This Row],[Colonna22]]-Merge1[[#This Row],[Colonna12]]</f>
        <v>12</v>
      </c>
      <c r="BN1660">
        <v>20211204</v>
      </c>
      <c r="BO1660" t="str">
        <f t="shared" si="77"/>
        <v>2021</v>
      </c>
      <c r="BP1660" s="2" t="s">
        <v>86</v>
      </c>
      <c r="BQ1660" s="2" t="s">
        <v>76</v>
      </c>
      <c r="BR1660" s="2" t="s">
        <v>77</v>
      </c>
      <c r="BS1660" s="2" t="s">
        <v>2387</v>
      </c>
      <c r="BT1660" s="2" t="s">
        <v>510</v>
      </c>
    </row>
    <row r="1661" spans="1:72" x14ac:dyDescent="0.35">
      <c r="A1661" s="2" t="s">
        <v>6337</v>
      </c>
      <c r="B1661" s="2" t="s">
        <v>6338</v>
      </c>
      <c r="C1661" s="2" t="s">
        <v>6339</v>
      </c>
      <c r="D1661" s="2" t="s">
        <v>6340</v>
      </c>
      <c r="E1661" s="2" t="s">
        <v>6341</v>
      </c>
      <c r="F1661">
        <v>3</v>
      </c>
      <c r="G1661" s="2" t="s">
        <v>102</v>
      </c>
      <c r="H1661">
        <v>7</v>
      </c>
      <c r="I1661" s="2" t="s">
        <v>770</v>
      </c>
      <c r="J1661">
        <v>15</v>
      </c>
      <c r="K1661" s="2" t="s">
        <v>3707</v>
      </c>
      <c r="L1661">
        <v>7</v>
      </c>
      <c r="M1661" s="2" t="s">
        <v>1213</v>
      </c>
      <c r="N1661">
        <v>18</v>
      </c>
      <c r="O1661" s="2" t="s">
        <v>1214</v>
      </c>
      <c r="P1661">
        <v>999</v>
      </c>
      <c r="Q1661" s="2" t="s">
        <v>1215</v>
      </c>
      <c r="R1661" t="s">
        <v>67</v>
      </c>
      <c r="S1661" t="s">
        <v>67</v>
      </c>
      <c r="T1661" s="2" t="s">
        <v>504</v>
      </c>
      <c r="U1661" s="2" t="s">
        <v>505</v>
      </c>
      <c r="V1661">
        <v>610</v>
      </c>
      <c r="W1661" s="2" t="s">
        <v>2444</v>
      </c>
      <c r="X1661">
        <v>30770.6</v>
      </c>
      <c r="Y1661">
        <v>30770.6</v>
      </c>
      <c r="AD1661">
        <v>21539.42</v>
      </c>
      <c r="AF1661">
        <v>0</v>
      </c>
      <c r="AG1661">
        <v>9231.18</v>
      </c>
      <c r="AK1661">
        <v>61541</v>
      </c>
      <c r="AL1661" s="5">
        <v>61541.2</v>
      </c>
      <c r="AM1661">
        <v>0</v>
      </c>
      <c r="AN1661">
        <v>0</v>
      </c>
      <c r="AO1661">
        <v>30770.6</v>
      </c>
      <c r="AP1661">
        <v>30770.6</v>
      </c>
      <c r="AS1661">
        <v>21539.42</v>
      </c>
      <c r="AU1661">
        <v>9231.18</v>
      </c>
      <c r="AY1661">
        <v>61541</v>
      </c>
      <c r="AZ1661" s="5">
        <v>61541.2</v>
      </c>
      <c r="BA1661" s="5">
        <v>61541.2</v>
      </c>
      <c r="BB1661" s="5">
        <v>61541.2</v>
      </c>
      <c r="BF1661" s="5">
        <v>0</v>
      </c>
      <c r="BG1661">
        <v>20171107</v>
      </c>
      <c r="BH1661" s="9" t="str">
        <f t="shared" si="75"/>
        <v>2017</v>
      </c>
      <c r="BI1661" t="str">
        <f>MID(Merge1[[#This Row],[OC_DATA_INIZIO_PROGETTO]],5,2)</f>
        <v>11</v>
      </c>
      <c r="BJ1661">
        <v>20210430</v>
      </c>
      <c r="BK1661" t="str">
        <f t="shared" si="76"/>
        <v>2021</v>
      </c>
      <c r="BL1661" t="str">
        <f>MID(Merge1[[#This Row],[OC_DATA_FINE_PROGETTO_PREVISTA]],5,2)</f>
        <v>04</v>
      </c>
      <c r="BM1661" s="8">
        <f>(Merge1[[#This Row],[Colonna2]]-Merge1[[#This Row],[Colonna1]])*12+Merge1[[#This Row],[Colonna22]]-Merge1[[#This Row],[Colonna12]]</f>
        <v>41</v>
      </c>
      <c r="BO1661" t="str">
        <f t="shared" si="77"/>
        <v/>
      </c>
      <c r="BP1661" s="2" t="s">
        <v>86</v>
      </c>
      <c r="BQ1661" s="2" t="s">
        <v>76</v>
      </c>
      <c r="BR1661" s="2" t="s">
        <v>77</v>
      </c>
      <c r="BS1661" s="2" t="s">
        <v>2387</v>
      </c>
      <c r="BT1661" s="2" t="s">
        <v>510</v>
      </c>
    </row>
    <row r="1662" spans="1:72" x14ac:dyDescent="0.35">
      <c r="A1662" s="2" t="s">
        <v>19926</v>
      </c>
      <c r="B1662" s="2" t="s">
        <v>19927</v>
      </c>
      <c r="C1662" s="2" t="s">
        <v>19928</v>
      </c>
      <c r="D1662" s="2" t="s">
        <v>19929</v>
      </c>
      <c r="E1662" s="2" t="s">
        <v>19930</v>
      </c>
      <c r="F1662">
        <v>1</v>
      </c>
      <c r="G1662" s="2" t="s">
        <v>151</v>
      </c>
      <c r="H1662">
        <v>7</v>
      </c>
      <c r="I1662" s="2" t="s">
        <v>770</v>
      </c>
      <c r="J1662">
        <v>99</v>
      </c>
      <c r="K1662" s="2" t="s">
        <v>81</v>
      </c>
      <c r="L1662">
        <v>6</v>
      </c>
      <c r="M1662" s="2" t="s">
        <v>1983</v>
      </c>
      <c r="N1662">
        <v>39</v>
      </c>
      <c r="O1662" s="2" t="s">
        <v>2384</v>
      </c>
      <c r="P1662">
        <v>150</v>
      </c>
      <c r="Q1662" s="2" t="s">
        <v>2385</v>
      </c>
      <c r="R1662" t="s">
        <v>67</v>
      </c>
      <c r="S1662" t="s">
        <v>67</v>
      </c>
      <c r="T1662" s="2" t="s">
        <v>504</v>
      </c>
      <c r="U1662" s="2" t="s">
        <v>505</v>
      </c>
      <c r="V1662">
        <v>1831</v>
      </c>
      <c r="W1662" s="2" t="s">
        <v>8030</v>
      </c>
      <c r="X1662">
        <v>45991.31</v>
      </c>
      <c r="Y1662">
        <v>45991.31</v>
      </c>
      <c r="AD1662">
        <v>15330.44</v>
      </c>
      <c r="AF1662">
        <v>0</v>
      </c>
      <c r="AK1662">
        <v>31632</v>
      </c>
      <c r="AL1662" s="5">
        <v>61321.75</v>
      </c>
      <c r="AM1662">
        <v>0</v>
      </c>
      <c r="AN1662">
        <v>0</v>
      </c>
      <c r="AO1662">
        <v>45991.31</v>
      </c>
      <c r="AP1662">
        <v>45991.31</v>
      </c>
      <c r="AS1662">
        <v>15330.44</v>
      </c>
      <c r="AY1662">
        <v>31632</v>
      </c>
      <c r="AZ1662" s="5">
        <v>61321.75</v>
      </c>
      <c r="BA1662" s="5">
        <v>61321.75</v>
      </c>
      <c r="BB1662" s="5">
        <v>61321.75</v>
      </c>
      <c r="BC1662" s="5">
        <v>57899.23</v>
      </c>
      <c r="BD1662" s="5">
        <v>57899.23</v>
      </c>
      <c r="BE1662" s="5">
        <v>0</v>
      </c>
      <c r="BF1662" s="5">
        <v>87766</v>
      </c>
      <c r="BG1662">
        <v>20171025</v>
      </c>
      <c r="BH1662" s="9" t="str">
        <f t="shared" si="75"/>
        <v>2017</v>
      </c>
      <c r="BI1662" t="str">
        <f>MID(Merge1[[#This Row],[OC_DATA_INIZIO_PROGETTO]],5,2)</f>
        <v>10</v>
      </c>
      <c r="BJ1662">
        <v>20201231</v>
      </c>
      <c r="BK1662" t="str">
        <f t="shared" si="76"/>
        <v>2020</v>
      </c>
      <c r="BL1662" t="str">
        <f>MID(Merge1[[#This Row],[OC_DATA_FINE_PROGETTO_PREVISTA]],5,2)</f>
        <v>12</v>
      </c>
      <c r="BM1662" s="8">
        <f>(Merge1[[#This Row],[Colonna2]]-Merge1[[#This Row],[Colonna1]])*12+Merge1[[#This Row],[Colonna22]]-Merge1[[#This Row],[Colonna12]]</f>
        <v>38</v>
      </c>
      <c r="BN1662">
        <v>20190123</v>
      </c>
      <c r="BO1662" t="str">
        <f t="shared" si="77"/>
        <v>2019</v>
      </c>
      <c r="BP1662" s="2" t="s">
        <v>76</v>
      </c>
      <c r="BQ1662" s="2" t="s">
        <v>76</v>
      </c>
      <c r="BR1662" s="2" t="s">
        <v>440</v>
      </c>
      <c r="BS1662" s="2" t="s">
        <v>773</v>
      </c>
      <c r="BT1662" s="2" t="s">
        <v>774</v>
      </c>
    </row>
    <row r="1663" spans="1:72" x14ac:dyDescent="0.35">
      <c r="A1663" s="2" t="s">
        <v>19906</v>
      </c>
      <c r="B1663" s="2" t="s">
        <v>19907</v>
      </c>
      <c r="C1663" s="2" t="s">
        <v>19908</v>
      </c>
      <c r="D1663" s="2" t="s">
        <v>19909</v>
      </c>
      <c r="E1663" s="2" t="s">
        <v>19910</v>
      </c>
      <c r="F1663">
        <v>1</v>
      </c>
      <c r="G1663" s="2" t="s">
        <v>151</v>
      </c>
      <c r="H1663">
        <v>7</v>
      </c>
      <c r="I1663" s="2" t="s">
        <v>770</v>
      </c>
      <c r="J1663">
        <v>15</v>
      </c>
      <c r="K1663" s="2" t="s">
        <v>3707</v>
      </c>
      <c r="L1663">
        <v>6</v>
      </c>
      <c r="M1663" s="2" t="s">
        <v>1983</v>
      </c>
      <c r="N1663">
        <v>39</v>
      </c>
      <c r="O1663" s="2" t="s">
        <v>2384</v>
      </c>
      <c r="P1663">
        <v>150</v>
      </c>
      <c r="Q1663" s="2" t="s">
        <v>2385</v>
      </c>
      <c r="R1663" t="s">
        <v>67</v>
      </c>
      <c r="S1663" t="s">
        <v>67</v>
      </c>
      <c r="T1663" s="2" t="s">
        <v>504</v>
      </c>
      <c r="U1663" s="2" t="s">
        <v>505</v>
      </c>
      <c r="V1663">
        <v>1840</v>
      </c>
      <c r="W1663" s="2" t="s">
        <v>19702</v>
      </c>
      <c r="X1663">
        <v>45988.97</v>
      </c>
      <c r="Y1663">
        <v>45988.97</v>
      </c>
      <c r="AD1663">
        <v>15329.65</v>
      </c>
      <c r="AF1663">
        <v>0</v>
      </c>
      <c r="AK1663">
        <v>40879</v>
      </c>
      <c r="AL1663" s="5">
        <v>61318.62</v>
      </c>
      <c r="AM1663">
        <v>0</v>
      </c>
      <c r="AN1663">
        <v>0</v>
      </c>
      <c r="AO1663">
        <v>45988.97</v>
      </c>
      <c r="AP1663">
        <v>45988.97</v>
      </c>
      <c r="AS1663">
        <v>15329.65</v>
      </c>
      <c r="AY1663">
        <v>40879</v>
      </c>
      <c r="AZ1663" s="5">
        <v>61318.62</v>
      </c>
      <c r="BA1663" s="5">
        <v>61318.62</v>
      </c>
      <c r="BB1663" s="5">
        <v>61318.62</v>
      </c>
      <c r="BF1663" s="5">
        <v>0</v>
      </c>
      <c r="BG1663">
        <v>20171019</v>
      </c>
      <c r="BH1663" s="9" t="str">
        <f t="shared" si="75"/>
        <v>2017</v>
      </c>
      <c r="BI1663" t="str">
        <f>MID(Merge1[[#This Row],[OC_DATA_INIZIO_PROGETTO]],5,2)</f>
        <v>10</v>
      </c>
      <c r="BJ1663">
        <v>20201231</v>
      </c>
      <c r="BK1663" t="str">
        <f t="shared" si="76"/>
        <v>2020</v>
      </c>
      <c r="BL1663" t="str">
        <f>MID(Merge1[[#This Row],[OC_DATA_FINE_PROGETTO_PREVISTA]],5,2)</f>
        <v>12</v>
      </c>
      <c r="BM1663" s="8">
        <f>(Merge1[[#This Row],[Colonna2]]-Merge1[[#This Row],[Colonna1]])*12+Merge1[[#This Row],[Colonna22]]-Merge1[[#This Row],[Colonna12]]</f>
        <v>38</v>
      </c>
      <c r="BO1663" t="str">
        <f t="shared" si="77"/>
        <v/>
      </c>
      <c r="BP1663" s="2" t="s">
        <v>86</v>
      </c>
      <c r="BQ1663" s="2" t="s">
        <v>76</v>
      </c>
      <c r="BR1663" s="2" t="s">
        <v>77</v>
      </c>
      <c r="BS1663" s="2" t="s">
        <v>2387</v>
      </c>
      <c r="BT1663" s="2" t="s">
        <v>510</v>
      </c>
    </row>
    <row r="1664" spans="1:72" x14ac:dyDescent="0.35">
      <c r="A1664" s="2" t="s">
        <v>7868</v>
      </c>
      <c r="B1664" s="2" t="s">
        <v>7869</v>
      </c>
      <c r="C1664" s="2" t="s">
        <v>7870</v>
      </c>
      <c r="D1664" s="2" t="s">
        <v>7870</v>
      </c>
      <c r="E1664" s="2" t="s">
        <v>7871</v>
      </c>
      <c r="F1664">
        <v>8</v>
      </c>
      <c r="G1664" s="2" t="s">
        <v>441</v>
      </c>
      <c r="H1664">
        <v>2</v>
      </c>
      <c r="I1664" s="2" t="s">
        <v>430</v>
      </c>
      <c r="J1664">
        <v>12</v>
      </c>
      <c r="K1664" s="2" t="s">
        <v>437</v>
      </c>
      <c r="L1664">
        <v>11</v>
      </c>
      <c r="M1664" s="2" t="s">
        <v>443</v>
      </c>
      <c r="N1664">
        <v>71</v>
      </c>
      <c r="O1664" s="2" t="s">
        <v>507</v>
      </c>
      <c r="P1664">
        <v>10</v>
      </c>
      <c r="Q1664" s="2" t="s">
        <v>1815</v>
      </c>
      <c r="R1664" t="s">
        <v>67</v>
      </c>
      <c r="S1664" t="s">
        <v>67</v>
      </c>
      <c r="T1664" s="2" t="s">
        <v>504</v>
      </c>
      <c r="U1664" s="2" t="s">
        <v>505</v>
      </c>
      <c r="V1664">
        <v>919</v>
      </c>
      <c r="W1664" s="2" t="s">
        <v>6665</v>
      </c>
      <c r="X1664">
        <v>61208.46</v>
      </c>
      <c r="Z1664">
        <v>61208.46</v>
      </c>
      <c r="AF1664">
        <v>0</v>
      </c>
      <c r="AL1664" s="5">
        <v>61208.46</v>
      </c>
      <c r="AM1664">
        <v>0</v>
      </c>
      <c r="AN1664">
        <v>0</v>
      </c>
      <c r="AO1664">
        <v>61208.46</v>
      </c>
      <c r="AQ1664">
        <v>61208.46</v>
      </c>
      <c r="AZ1664" s="5">
        <v>61208.46</v>
      </c>
      <c r="BA1664" s="5">
        <v>61208.46</v>
      </c>
      <c r="BB1664" s="5">
        <v>61208.46</v>
      </c>
      <c r="BC1664" s="5">
        <v>23336.1</v>
      </c>
      <c r="BD1664" s="5">
        <v>23336.1</v>
      </c>
      <c r="BE1664" s="5">
        <v>0</v>
      </c>
      <c r="BF1664" s="5">
        <v>23336.1</v>
      </c>
      <c r="BG1664">
        <v>20191206</v>
      </c>
      <c r="BH1664" s="9" t="str">
        <f t="shared" si="75"/>
        <v>2019</v>
      </c>
      <c r="BI1664" t="str">
        <f>MID(Merge1[[#This Row],[OC_DATA_INIZIO_PROGETTO]],5,2)</f>
        <v>12</v>
      </c>
      <c r="BJ1664">
        <v>20210202</v>
      </c>
      <c r="BK1664" t="str">
        <f t="shared" si="76"/>
        <v>2021</v>
      </c>
      <c r="BL1664" t="str">
        <f>MID(Merge1[[#This Row],[OC_DATA_FINE_PROGETTO_PREVISTA]],5,2)</f>
        <v>02</v>
      </c>
      <c r="BM1664" s="8">
        <f>(Merge1[[#This Row],[Colonna2]]-Merge1[[#This Row],[Colonna1]])*12+Merge1[[#This Row],[Colonna22]]-Merge1[[#This Row],[Colonna12]]</f>
        <v>14</v>
      </c>
      <c r="BO1664" t="str">
        <f t="shared" si="77"/>
        <v/>
      </c>
      <c r="BP1664" s="2" t="s">
        <v>76</v>
      </c>
      <c r="BQ1664" s="2" t="s">
        <v>76</v>
      </c>
      <c r="BR1664" s="2" t="s">
        <v>77</v>
      </c>
      <c r="BS1664" s="2" t="s">
        <v>434</v>
      </c>
      <c r="BT1664" s="2" t="s">
        <v>435</v>
      </c>
    </row>
    <row r="1665" spans="1:72" x14ac:dyDescent="0.35">
      <c r="A1665" s="2" t="s">
        <v>9638</v>
      </c>
      <c r="B1665" s="2" t="s">
        <v>9639</v>
      </c>
      <c r="C1665" s="2" t="s">
        <v>9640</v>
      </c>
      <c r="D1665" s="2" t="s">
        <v>9641</v>
      </c>
      <c r="E1665" s="2" t="s">
        <v>9642</v>
      </c>
      <c r="F1665">
        <v>1</v>
      </c>
      <c r="G1665" s="2" t="s">
        <v>151</v>
      </c>
      <c r="H1665">
        <v>7</v>
      </c>
      <c r="I1665" s="2" t="s">
        <v>770</v>
      </c>
      <c r="J1665">
        <v>99</v>
      </c>
      <c r="K1665" s="2" t="s">
        <v>81</v>
      </c>
      <c r="L1665">
        <v>8</v>
      </c>
      <c r="M1665" s="2" t="s">
        <v>112</v>
      </c>
      <c r="N1665">
        <v>62</v>
      </c>
      <c r="O1665" s="2" t="s">
        <v>2450</v>
      </c>
      <c r="P1665">
        <v>999</v>
      </c>
      <c r="Q1665" s="2" t="s">
        <v>3522</v>
      </c>
      <c r="R1665" t="s">
        <v>67</v>
      </c>
      <c r="S1665" t="s">
        <v>67</v>
      </c>
      <c r="T1665" s="2" t="s">
        <v>1986</v>
      </c>
      <c r="U1665" s="2" t="s">
        <v>1987</v>
      </c>
      <c r="V1665">
        <v>932</v>
      </c>
      <c r="W1665" s="2" t="s">
        <v>6667</v>
      </c>
      <c r="X1665">
        <v>30600</v>
      </c>
      <c r="Y1665">
        <v>30600</v>
      </c>
      <c r="AD1665">
        <v>21420</v>
      </c>
      <c r="AF1665">
        <v>0</v>
      </c>
      <c r="AG1665">
        <v>9180</v>
      </c>
      <c r="AK1665">
        <v>15300</v>
      </c>
      <c r="AL1665" s="5">
        <v>61200</v>
      </c>
      <c r="AM1665">
        <v>0</v>
      </c>
      <c r="AN1665">
        <v>0</v>
      </c>
      <c r="AO1665">
        <v>30600</v>
      </c>
      <c r="AP1665">
        <v>30600</v>
      </c>
      <c r="AS1665">
        <v>21420</v>
      </c>
      <c r="AU1665">
        <v>9180</v>
      </c>
      <c r="AY1665">
        <v>15300</v>
      </c>
      <c r="AZ1665" s="5">
        <v>61200</v>
      </c>
      <c r="BA1665" s="5">
        <v>61200</v>
      </c>
      <c r="BB1665" s="5">
        <v>61200</v>
      </c>
      <c r="BF1665" s="5">
        <v>0</v>
      </c>
      <c r="BG1665">
        <v>20180413</v>
      </c>
      <c r="BH1665" s="9" t="str">
        <f t="shared" si="75"/>
        <v>2018</v>
      </c>
      <c r="BI1665" t="str">
        <f>MID(Merge1[[#This Row],[OC_DATA_INIZIO_PROGETTO]],5,2)</f>
        <v>04</v>
      </c>
      <c r="BJ1665">
        <v>20200117</v>
      </c>
      <c r="BK1665" t="str">
        <f t="shared" si="76"/>
        <v>2020</v>
      </c>
      <c r="BL1665" t="str">
        <f>MID(Merge1[[#This Row],[OC_DATA_FINE_PROGETTO_PREVISTA]],5,2)</f>
        <v>01</v>
      </c>
      <c r="BM1665" s="8">
        <f>(Merge1[[#This Row],[Colonna2]]-Merge1[[#This Row],[Colonna1]])*12+Merge1[[#This Row],[Colonna22]]-Merge1[[#This Row],[Colonna12]]</f>
        <v>21</v>
      </c>
      <c r="BN1665">
        <v>20200727</v>
      </c>
      <c r="BO1665" t="str">
        <f t="shared" si="77"/>
        <v>2020</v>
      </c>
      <c r="BP1665" s="2" t="s">
        <v>86</v>
      </c>
      <c r="BQ1665" s="2" t="s">
        <v>86</v>
      </c>
      <c r="BR1665" s="2" t="s">
        <v>440</v>
      </c>
      <c r="BS1665" s="2" t="s">
        <v>773</v>
      </c>
      <c r="BT1665" s="2" t="s">
        <v>774</v>
      </c>
    </row>
    <row r="1666" spans="1:72" x14ac:dyDescent="0.35">
      <c r="A1666" s="2" t="s">
        <v>27298</v>
      </c>
      <c r="B1666" s="2" t="s">
        <v>27299</v>
      </c>
      <c r="C1666" s="2" t="s">
        <v>27300</v>
      </c>
      <c r="D1666" s="2" t="s">
        <v>27301</v>
      </c>
      <c r="E1666" s="2" t="s">
        <v>27302</v>
      </c>
      <c r="F1666">
        <v>1</v>
      </c>
      <c r="G1666" s="2" t="s">
        <v>151</v>
      </c>
      <c r="H1666">
        <v>7</v>
      </c>
      <c r="I1666" s="2" t="s">
        <v>770</v>
      </c>
      <c r="J1666">
        <v>11</v>
      </c>
      <c r="K1666" s="2" t="s">
        <v>681</v>
      </c>
      <c r="L1666">
        <v>9</v>
      </c>
      <c r="M1666" s="2" t="s">
        <v>98</v>
      </c>
      <c r="N1666">
        <v>25</v>
      </c>
      <c r="O1666" s="2" t="s">
        <v>683</v>
      </c>
      <c r="P1666">
        <v>239</v>
      </c>
      <c r="Q1666" s="2" t="s">
        <v>684</v>
      </c>
      <c r="R1666" t="s">
        <v>67</v>
      </c>
      <c r="S1666" t="s">
        <v>67</v>
      </c>
      <c r="T1666" s="2" t="s">
        <v>1331</v>
      </c>
      <c r="U1666" s="2" t="s">
        <v>1332</v>
      </c>
      <c r="V1666">
        <v>2037</v>
      </c>
      <c r="W1666" s="2" t="s">
        <v>19717</v>
      </c>
      <c r="X1666">
        <v>30600</v>
      </c>
      <c r="Y1666">
        <v>30600</v>
      </c>
      <c r="AD1666">
        <v>21420</v>
      </c>
      <c r="AF1666">
        <v>0</v>
      </c>
      <c r="AG1666">
        <v>9180</v>
      </c>
      <c r="AK1666">
        <v>43800</v>
      </c>
      <c r="AL1666" s="5">
        <v>61200</v>
      </c>
      <c r="AM1666">
        <v>0</v>
      </c>
      <c r="AN1666">
        <v>0</v>
      </c>
      <c r="AO1666">
        <v>30600</v>
      </c>
      <c r="AP1666">
        <v>30600</v>
      </c>
      <c r="AS1666">
        <v>21420</v>
      </c>
      <c r="AU1666">
        <v>9180</v>
      </c>
      <c r="AY1666">
        <v>43800</v>
      </c>
      <c r="AZ1666" s="5">
        <v>61200</v>
      </c>
      <c r="BA1666" s="5">
        <v>61200</v>
      </c>
      <c r="BB1666" s="5">
        <v>61200</v>
      </c>
      <c r="BF1666" s="5">
        <v>40937.910000000003</v>
      </c>
      <c r="BG1666">
        <v>20171222</v>
      </c>
      <c r="BH1666" s="9" t="str">
        <f t="shared" ref="BH1666:BH1729" si="78">LEFT(BG:BG,4)</f>
        <v>2017</v>
      </c>
      <c r="BI1666" t="str">
        <f>MID(Merge1[[#This Row],[OC_DATA_INIZIO_PROGETTO]],5,2)</f>
        <v>12</v>
      </c>
      <c r="BJ1666">
        <v>20210331</v>
      </c>
      <c r="BK1666" t="str">
        <f t="shared" ref="BK1666:BK1729" si="79">LEFT(BJ:BJ,4)</f>
        <v>2021</v>
      </c>
      <c r="BL1666" t="str">
        <f>MID(Merge1[[#This Row],[OC_DATA_FINE_PROGETTO_PREVISTA]],5,2)</f>
        <v>03</v>
      </c>
      <c r="BM1666" s="8">
        <f>(Merge1[[#This Row],[Colonna2]]-Merge1[[#This Row],[Colonna1]])*12+Merge1[[#This Row],[Colonna22]]-Merge1[[#This Row],[Colonna12]]</f>
        <v>39</v>
      </c>
      <c r="BO1666" t="str">
        <f t="shared" ref="BO1666:BO1729" si="80">LEFT(BN:BN,4)</f>
        <v/>
      </c>
      <c r="BP1666" s="2" t="s">
        <v>86</v>
      </c>
      <c r="BQ1666" s="2" t="s">
        <v>76</v>
      </c>
      <c r="BR1666" s="2" t="s">
        <v>77</v>
      </c>
      <c r="BS1666" s="2" t="s">
        <v>773</v>
      </c>
      <c r="BT1666" s="2" t="s">
        <v>774</v>
      </c>
    </row>
    <row r="1667" spans="1:72" x14ac:dyDescent="0.35">
      <c r="A1667" s="2" t="s">
        <v>3014</v>
      </c>
      <c r="B1667" s="2" t="s">
        <v>3015</v>
      </c>
      <c r="C1667" s="2" t="s">
        <v>3016</v>
      </c>
      <c r="D1667" s="2" t="s">
        <v>3017</v>
      </c>
      <c r="E1667" s="2" t="s">
        <v>3018</v>
      </c>
      <c r="F1667">
        <v>1</v>
      </c>
      <c r="G1667" s="2" t="s">
        <v>151</v>
      </c>
      <c r="H1667">
        <v>7</v>
      </c>
      <c r="I1667" s="2" t="s">
        <v>770</v>
      </c>
      <c r="J1667">
        <v>99</v>
      </c>
      <c r="K1667" s="2" t="s">
        <v>81</v>
      </c>
      <c r="L1667">
        <v>8</v>
      </c>
      <c r="M1667" s="2" t="s">
        <v>112</v>
      </c>
      <c r="N1667">
        <v>62</v>
      </c>
      <c r="O1667" s="2" t="s">
        <v>2450</v>
      </c>
      <c r="P1667">
        <v>634</v>
      </c>
      <c r="Q1667" s="2" t="s">
        <v>2770</v>
      </c>
      <c r="R1667" t="s">
        <v>67</v>
      </c>
      <c r="S1667" t="s">
        <v>67</v>
      </c>
      <c r="T1667" s="2" t="s">
        <v>1986</v>
      </c>
      <c r="U1667" s="2" t="s">
        <v>1987</v>
      </c>
      <c r="V1667">
        <v>606</v>
      </c>
      <c r="W1667" s="2" t="s">
        <v>2389</v>
      </c>
      <c r="X1667">
        <v>30585.88</v>
      </c>
      <c r="Y1667">
        <v>30585.88</v>
      </c>
      <c r="AD1667">
        <v>21410.11</v>
      </c>
      <c r="AF1667">
        <v>0</v>
      </c>
      <c r="AG1667">
        <v>9175.77</v>
      </c>
      <c r="AK1667">
        <v>40781</v>
      </c>
      <c r="AL1667" s="5">
        <v>61171.76</v>
      </c>
      <c r="AM1667">
        <v>0</v>
      </c>
      <c r="AN1667">
        <v>0</v>
      </c>
      <c r="AO1667">
        <v>30585.88</v>
      </c>
      <c r="AP1667">
        <v>30585.88</v>
      </c>
      <c r="AS1667">
        <v>21410.11</v>
      </c>
      <c r="AU1667">
        <v>9175.77</v>
      </c>
      <c r="AY1667">
        <v>40781</v>
      </c>
      <c r="AZ1667" s="5">
        <v>61171.76</v>
      </c>
      <c r="BA1667" s="5">
        <v>61171.76</v>
      </c>
      <c r="BB1667" s="5">
        <v>61171.76</v>
      </c>
      <c r="BF1667" s="5">
        <v>0</v>
      </c>
      <c r="BG1667">
        <v>20200722</v>
      </c>
      <c r="BH1667" s="9" t="str">
        <f t="shared" si="78"/>
        <v>2020</v>
      </c>
      <c r="BI1667" t="str">
        <f>MID(Merge1[[#This Row],[OC_DATA_INIZIO_PROGETTO]],5,2)</f>
        <v>07</v>
      </c>
      <c r="BJ1667">
        <v>20211116</v>
      </c>
      <c r="BK1667" t="str">
        <f t="shared" si="79"/>
        <v>2021</v>
      </c>
      <c r="BL1667" t="str">
        <f>MID(Merge1[[#This Row],[OC_DATA_FINE_PROGETTO_PREVISTA]],5,2)</f>
        <v>11</v>
      </c>
      <c r="BM1667" s="8">
        <f>(Merge1[[#This Row],[Colonna2]]-Merge1[[#This Row],[Colonna1]])*12+Merge1[[#This Row],[Colonna22]]-Merge1[[#This Row],[Colonna12]]</f>
        <v>16</v>
      </c>
      <c r="BO1667" t="str">
        <f t="shared" si="80"/>
        <v/>
      </c>
      <c r="BP1667" s="2" t="s">
        <v>86</v>
      </c>
      <c r="BQ1667" s="2" t="s">
        <v>76</v>
      </c>
      <c r="BR1667" s="2" t="s">
        <v>77</v>
      </c>
      <c r="BS1667" s="2" t="s">
        <v>773</v>
      </c>
      <c r="BT1667" s="2" t="s">
        <v>774</v>
      </c>
    </row>
    <row r="1668" spans="1:72" x14ac:dyDescent="0.35">
      <c r="A1668" s="2" t="s">
        <v>20395</v>
      </c>
      <c r="B1668" s="2" t="s">
        <v>20396</v>
      </c>
      <c r="C1668" s="2" t="s">
        <v>20397</v>
      </c>
      <c r="D1668" s="2" t="s">
        <v>20398</v>
      </c>
      <c r="E1668" s="2" t="s">
        <v>20399</v>
      </c>
      <c r="F1668">
        <v>1</v>
      </c>
      <c r="G1668" s="2" t="s">
        <v>151</v>
      </c>
      <c r="H1668">
        <v>7</v>
      </c>
      <c r="I1668" s="2" t="s">
        <v>770</v>
      </c>
      <c r="J1668">
        <v>19</v>
      </c>
      <c r="K1668" s="2" t="s">
        <v>771</v>
      </c>
      <c r="L1668">
        <v>9</v>
      </c>
      <c r="M1668" s="2" t="s">
        <v>98</v>
      </c>
      <c r="N1668">
        <v>21</v>
      </c>
      <c r="O1668" s="2" t="s">
        <v>185</v>
      </c>
      <c r="P1668">
        <v>229</v>
      </c>
      <c r="Q1668" s="2" t="s">
        <v>186</v>
      </c>
      <c r="R1668" t="s">
        <v>67</v>
      </c>
      <c r="S1668" t="s">
        <v>67</v>
      </c>
      <c r="T1668" s="2" t="s">
        <v>1331</v>
      </c>
      <c r="U1668" s="2" t="s">
        <v>1332</v>
      </c>
      <c r="V1668">
        <v>0</v>
      </c>
      <c r="W1668" s="2" t="s">
        <v>97</v>
      </c>
      <c r="X1668">
        <v>45825</v>
      </c>
      <c r="Y1668">
        <v>45825</v>
      </c>
      <c r="AD1668">
        <v>15275</v>
      </c>
      <c r="AF1668">
        <v>0</v>
      </c>
      <c r="AI1668">
        <v>32900</v>
      </c>
      <c r="AL1668" s="5">
        <v>94000</v>
      </c>
      <c r="AM1668">
        <v>0</v>
      </c>
      <c r="AN1668">
        <v>0</v>
      </c>
      <c r="AO1668">
        <v>45825</v>
      </c>
      <c r="AP1668">
        <v>45825</v>
      </c>
      <c r="AS1668">
        <v>15275</v>
      </c>
      <c r="AW1668">
        <v>32900</v>
      </c>
      <c r="AZ1668" s="5">
        <v>94000</v>
      </c>
      <c r="BA1668" s="5">
        <v>61100</v>
      </c>
      <c r="BB1668" s="5">
        <v>61100</v>
      </c>
      <c r="BC1668" s="5">
        <v>61100</v>
      </c>
      <c r="BD1668" s="5">
        <v>61100</v>
      </c>
      <c r="BE1668" s="5">
        <v>0</v>
      </c>
      <c r="BF1668" s="5">
        <v>94000</v>
      </c>
      <c r="BG1668">
        <v>20170628</v>
      </c>
      <c r="BH1668" s="9" t="str">
        <f t="shared" si="78"/>
        <v>2017</v>
      </c>
      <c r="BI1668" t="str">
        <f>MID(Merge1[[#This Row],[OC_DATA_INIZIO_PROGETTO]],5,2)</f>
        <v>06</v>
      </c>
      <c r="BJ1668">
        <v>20180726</v>
      </c>
      <c r="BK1668" t="str">
        <f t="shared" si="79"/>
        <v>2018</v>
      </c>
      <c r="BL1668" t="str">
        <f>MID(Merge1[[#This Row],[OC_DATA_FINE_PROGETTO_PREVISTA]],5,2)</f>
        <v>07</v>
      </c>
      <c r="BM1668" s="8">
        <f>(Merge1[[#This Row],[Colonna2]]-Merge1[[#This Row],[Colonna1]])*12+Merge1[[#This Row],[Colonna22]]-Merge1[[#This Row],[Colonna12]]</f>
        <v>13</v>
      </c>
      <c r="BN1668">
        <v>20181026</v>
      </c>
      <c r="BO1668" t="str">
        <f t="shared" si="80"/>
        <v>2018</v>
      </c>
      <c r="BP1668" s="2" t="s">
        <v>76</v>
      </c>
      <c r="BQ1668" s="2" t="s">
        <v>76</v>
      </c>
      <c r="BR1668" s="2" t="s">
        <v>440</v>
      </c>
      <c r="BS1668" s="2" t="s">
        <v>773</v>
      </c>
      <c r="BT1668" s="2" t="s">
        <v>774</v>
      </c>
    </row>
    <row r="1669" spans="1:72" x14ac:dyDescent="0.35">
      <c r="A1669" s="2" t="s">
        <v>4457</v>
      </c>
      <c r="B1669" s="2" t="s">
        <v>4458</v>
      </c>
      <c r="C1669" s="2" t="s">
        <v>4459</v>
      </c>
      <c r="D1669" s="2" t="s">
        <v>4460</v>
      </c>
      <c r="E1669" s="2" t="s">
        <v>4461</v>
      </c>
      <c r="F1669">
        <v>3</v>
      </c>
      <c r="G1669" s="2" t="s">
        <v>102</v>
      </c>
      <c r="H1669">
        <v>7</v>
      </c>
      <c r="I1669" s="2" t="s">
        <v>770</v>
      </c>
      <c r="J1669">
        <v>15</v>
      </c>
      <c r="K1669" s="2" t="s">
        <v>3707</v>
      </c>
      <c r="L1669">
        <v>7</v>
      </c>
      <c r="M1669" s="2" t="s">
        <v>1213</v>
      </c>
      <c r="N1669">
        <v>18</v>
      </c>
      <c r="O1669" s="2" t="s">
        <v>1214</v>
      </c>
      <c r="P1669">
        <v>999</v>
      </c>
      <c r="Q1669" s="2" t="s">
        <v>1215</v>
      </c>
      <c r="R1669" t="s">
        <v>67</v>
      </c>
      <c r="S1669" t="s">
        <v>67</v>
      </c>
      <c r="T1669" s="2" t="s">
        <v>504</v>
      </c>
      <c r="U1669" s="2" t="s">
        <v>505</v>
      </c>
      <c r="V1669">
        <v>606</v>
      </c>
      <c r="W1669" s="2" t="s">
        <v>2389</v>
      </c>
      <c r="X1669">
        <v>30537.38</v>
      </c>
      <c r="Y1669">
        <v>30537.38</v>
      </c>
      <c r="AD1669">
        <v>21376.17</v>
      </c>
      <c r="AF1669">
        <v>0</v>
      </c>
      <c r="AG1669">
        <v>9161.2199999999993</v>
      </c>
      <c r="AK1669">
        <v>64489</v>
      </c>
      <c r="AL1669" s="5">
        <v>61074.77</v>
      </c>
      <c r="AM1669">
        <v>0</v>
      </c>
      <c r="AN1669">
        <v>0</v>
      </c>
      <c r="AO1669">
        <v>30537.38</v>
      </c>
      <c r="AP1669">
        <v>30537.38</v>
      </c>
      <c r="AS1669">
        <v>21376.17</v>
      </c>
      <c r="AU1669">
        <v>9161.2199999999993</v>
      </c>
      <c r="AY1669">
        <v>64489</v>
      </c>
      <c r="AZ1669" s="5">
        <v>61074.77</v>
      </c>
      <c r="BA1669" s="5">
        <v>61074.77</v>
      </c>
      <c r="BB1669" s="5">
        <v>61074.77</v>
      </c>
      <c r="BC1669" s="5">
        <v>61074.77</v>
      </c>
      <c r="BD1669" s="5">
        <v>61074.77</v>
      </c>
      <c r="BE1669" s="5">
        <v>0</v>
      </c>
      <c r="BF1669" s="5">
        <v>125563.6</v>
      </c>
      <c r="BG1669">
        <v>20170302</v>
      </c>
      <c r="BH1669" s="9" t="str">
        <f t="shared" si="78"/>
        <v>2017</v>
      </c>
      <c r="BI1669" t="str">
        <f>MID(Merge1[[#This Row],[OC_DATA_INIZIO_PROGETTO]],5,2)</f>
        <v>03</v>
      </c>
      <c r="BJ1669">
        <v>20190220</v>
      </c>
      <c r="BK1669" t="str">
        <f t="shared" si="79"/>
        <v>2019</v>
      </c>
      <c r="BL1669" t="str">
        <f>MID(Merge1[[#This Row],[OC_DATA_FINE_PROGETTO_PREVISTA]],5,2)</f>
        <v>02</v>
      </c>
      <c r="BM1669" s="8">
        <f>(Merge1[[#This Row],[Colonna2]]-Merge1[[#This Row],[Colonna1]])*12+Merge1[[#This Row],[Colonna22]]-Merge1[[#This Row],[Colonna12]]</f>
        <v>23</v>
      </c>
      <c r="BN1669">
        <v>20180630</v>
      </c>
      <c r="BO1669" t="str">
        <f t="shared" si="80"/>
        <v>2018</v>
      </c>
      <c r="BP1669" s="2" t="s">
        <v>116</v>
      </c>
      <c r="BQ1669" s="2" t="s">
        <v>763</v>
      </c>
      <c r="BR1669" s="2" t="s">
        <v>440</v>
      </c>
      <c r="BS1669" s="2" t="s">
        <v>773</v>
      </c>
      <c r="BT1669" s="2" t="s">
        <v>774</v>
      </c>
    </row>
    <row r="1670" spans="1:72" x14ac:dyDescent="0.35">
      <c r="A1670" s="2" t="s">
        <v>4473</v>
      </c>
      <c r="B1670" s="2" t="s">
        <v>4474</v>
      </c>
      <c r="C1670" s="2" t="s">
        <v>4475</v>
      </c>
      <c r="D1670" s="2" t="s">
        <v>4476</v>
      </c>
      <c r="E1670" s="2" t="s">
        <v>4477</v>
      </c>
      <c r="F1670">
        <v>3</v>
      </c>
      <c r="G1670" s="2" t="s">
        <v>102</v>
      </c>
      <c r="H1670">
        <v>7</v>
      </c>
      <c r="I1670" s="2" t="s">
        <v>770</v>
      </c>
      <c r="J1670">
        <v>15</v>
      </c>
      <c r="K1670" s="2" t="s">
        <v>3707</v>
      </c>
      <c r="L1670">
        <v>7</v>
      </c>
      <c r="M1670" s="2" t="s">
        <v>1213</v>
      </c>
      <c r="N1670">
        <v>18</v>
      </c>
      <c r="O1670" s="2" t="s">
        <v>1214</v>
      </c>
      <c r="P1670">
        <v>999</v>
      </c>
      <c r="Q1670" s="2" t="s">
        <v>1215</v>
      </c>
      <c r="R1670" t="s">
        <v>67</v>
      </c>
      <c r="S1670" t="s">
        <v>67</v>
      </c>
      <c r="T1670" s="2" t="s">
        <v>504</v>
      </c>
      <c r="U1670" s="2" t="s">
        <v>505</v>
      </c>
      <c r="V1670">
        <v>605</v>
      </c>
      <c r="W1670" s="2" t="s">
        <v>2440</v>
      </c>
      <c r="X1670">
        <v>30471.55</v>
      </c>
      <c r="Y1670">
        <v>30471.55</v>
      </c>
      <c r="AD1670">
        <v>21330.080000000002</v>
      </c>
      <c r="AF1670">
        <v>0</v>
      </c>
      <c r="AG1670">
        <v>9141.4699999999993</v>
      </c>
      <c r="AK1670">
        <v>95582</v>
      </c>
      <c r="AL1670" s="5">
        <v>60943.1</v>
      </c>
      <c r="AM1670">
        <v>0</v>
      </c>
      <c r="AN1670">
        <v>0</v>
      </c>
      <c r="AO1670">
        <v>30471.55</v>
      </c>
      <c r="AP1670">
        <v>30471.55</v>
      </c>
      <c r="AS1670">
        <v>21330.080000000002</v>
      </c>
      <c r="AU1670">
        <v>9141.4699999999993</v>
      </c>
      <c r="AY1670">
        <v>95582</v>
      </c>
      <c r="AZ1670" s="5">
        <v>60943.1</v>
      </c>
      <c r="BA1670" s="5">
        <v>60943.1</v>
      </c>
      <c r="BB1670" s="5">
        <v>60943.1</v>
      </c>
      <c r="BC1670" s="5">
        <v>60943.1</v>
      </c>
      <c r="BD1670" s="5">
        <v>60943.1</v>
      </c>
      <c r="BE1670" s="5">
        <v>0</v>
      </c>
      <c r="BF1670" s="5">
        <v>156525.04999999999</v>
      </c>
      <c r="BG1670">
        <v>20170615</v>
      </c>
      <c r="BH1670" s="9" t="str">
        <f t="shared" si="78"/>
        <v>2017</v>
      </c>
      <c r="BI1670" t="str">
        <f>MID(Merge1[[#This Row],[OC_DATA_INIZIO_PROGETTO]],5,2)</f>
        <v>06</v>
      </c>
      <c r="BJ1670">
        <v>20180630</v>
      </c>
      <c r="BK1670" t="str">
        <f t="shared" si="79"/>
        <v>2018</v>
      </c>
      <c r="BL1670" t="str">
        <f>MID(Merge1[[#This Row],[OC_DATA_FINE_PROGETTO_PREVISTA]],5,2)</f>
        <v>06</v>
      </c>
      <c r="BM1670" s="8">
        <f>(Merge1[[#This Row],[Colonna2]]-Merge1[[#This Row],[Colonna1]])*12+Merge1[[#This Row],[Colonna22]]-Merge1[[#This Row],[Colonna12]]</f>
        <v>12</v>
      </c>
      <c r="BN1670">
        <v>20190430</v>
      </c>
      <c r="BO1670" t="str">
        <f t="shared" si="80"/>
        <v>2019</v>
      </c>
      <c r="BP1670" s="2" t="s">
        <v>116</v>
      </c>
      <c r="BQ1670" s="2" t="s">
        <v>763</v>
      </c>
      <c r="BR1670" s="2" t="s">
        <v>440</v>
      </c>
      <c r="BS1670" s="2" t="s">
        <v>773</v>
      </c>
      <c r="BT1670" s="2" t="s">
        <v>774</v>
      </c>
    </row>
    <row r="1671" spans="1:72" x14ac:dyDescent="0.35">
      <c r="A1671" s="2" t="s">
        <v>6244</v>
      </c>
      <c r="B1671" s="2" t="s">
        <v>6245</v>
      </c>
      <c r="C1671" s="2" t="s">
        <v>6246</v>
      </c>
      <c r="D1671" s="2" t="s">
        <v>6247</v>
      </c>
      <c r="E1671" s="2" t="s">
        <v>6248</v>
      </c>
      <c r="F1671">
        <v>3</v>
      </c>
      <c r="G1671" s="2" t="s">
        <v>102</v>
      </c>
      <c r="H1671">
        <v>7</v>
      </c>
      <c r="I1671" s="2" t="s">
        <v>770</v>
      </c>
      <c r="J1671">
        <v>15</v>
      </c>
      <c r="K1671" s="2" t="s">
        <v>3707</v>
      </c>
      <c r="L1671">
        <v>7</v>
      </c>
      <c r="M1671" s="2" t="s">
        <v>1213</v>
      </c>
      <c r="N1671">
        <v>18</v>
      </c>
      <c r="O1671" s="2" t="s">
        <v>1214</v>
      </c>
      <c r="P1671">
        <v>999</v>
      </c>
      <c r="Q1671" s="2" t="s">
        <v>1215</v>
      </c>
      <c r="R1671" t="s">
        <v>67</v>
      </c>
      <c r="S1671" t="s">
        <v>67</v>
      </c>
      <c r="T1671" s="2" t="s">
        <v>504</v>
      </c>
      <c r="U1671" s="2" t="s">
        <v>505</v>
      </c>
      <c r="V1671">
        <v>606</v>
      </c>
      <c r="W1671" s="2" t="s">
        <v>2389</v>
      </c>
      <c r="X1671">
        <v>30444.31</v>
      </c>
      <c r="Y1671">
        <v>30444.31</v>
      </c>
      <c r="AD1671">
        <v>21311.02</v>
      </c>
      <c r="AF1671">
        <v>0</v>
      </c>
      <c r="AG1671">
        <v>9133.2900000000009</v>
      </c>
      <c r="AK1671">
        <v>60889</v>
      </c>
      <c r="AL1671" s="5">
        <v>60888.62</v>
      </c>
      <c r="AM1671">
        <v>0</v>
      </c>
      <c r="AN1671">
        <v>0</v>
      </c>
      <c r="AO1671">
        <v>30444.31</v>
      </c>
      <c r="AP1671">
        <v>30444.31</v>
      </c>
      <c r="AS1671">
        <v>21311.02</v>
      </c>
      <c r="AU1671">
        <v>9133.2900000000009</v>
      </c>
      <c r="AY1671">
        <v>60889</v>
      </c>
      <c r="AZ1671" s="5">
        <v>60888.62</v>
      </c>
      <c r="BA1671" s="5">
        <v>60888.62</v>
      </c>
      <c r="BB1671" s="5">
        <v>60888.62</v>
      </c>
      <c r="BF1671" s="5">
        <v>0</v>
      </c>
      <c r="BG1671">
        <v>20170701</v>
      </c>
      <c r="BH1671" s="9" t="str">
        <f t="shared" si="78"/>
        <v>2017</v>
      </c>
      <c r="BI1671" t="str">
        <f>MID(Merge1[[#This Row],[OC_DATA_INIZIO_PROGETTO]],5,2)</f>
        <v>07</v>
      </c>
      <c r="BJ1671">
        <v>20210331</v>
      </c>
      <c r="BK1671" t="str">
        <f t="shared" si="79"/>
        <v>2021</v>
      </c>
      <c r="BL1671" t="str">
        <f>MID(Merge1[[#This Row],[OC_DATA_FINE_PROGETTO_PREVISTA]],5,2)</f>
        <v>03</v>
      </c>
      <c r="BM1671" s="8">
        <f>(Merge1[[#This Row],[Colonna2]]-Merge1[[#This Row],[Colonna1]])*12+Merge1[[#This Row],[Colonna22]]-Merge1[[#This Row],[Colonna12]]</f>
        <v>44</v>
      </c>
      <c r="BO1671" t="str">
        <f t="shared" si="80"/>
        <v/>
      </c>
      <c r="BP1671" s="2" t="s">
        <v>86</v>
      </c>
      <c r="BQ1671" s="2" t="s">
        <v>76</v>
      </c>
      <c r="BR1671" s="2" t="s">
        <v>77</v>
      </c>
      <c r="BS1671" s="2" t="s">
        <v>773</v>
      </c>
      <c r="BT1671" s="2" t="s">
        <v>774</v>
      </c>
    </row>
    <row r="1672" spans="1:72" x14ac:dyDescent="0.35">
      <c r="A1672" s="2" t="s">
        <v>14981</v>
      </c>
      <c r="B1672" s="2" t="s">
        <v>14977</v>
      </c>
      <c r="C1672" s="2" t="s">
        <v>14978</v>
      </c>
      <c r="D1672" s="2" t="s">
        <v>14979</v>
      </c>
      <c r="E1672" s="2" t="s">
        <v>14982</v>
      </c>
      <c r="F1672">
        <v>1</v>
      </c>
      <c r="G1672" s="2" t="s">
        <v>151</v>
      </c>
      <c r="H1672">
        <v>7</v>
      </c>
      <c r="I1672" s="2" t="s">
        <v>770</v>
      </c>
      <c r="J1672">
        <v>99</v>
      </c>
      <c r="K1672" s="2" t="s">
        <v>81</v>
      </c>
      <c r="L1672">
        <v>8</v>
      </c>
      <c r="M1672" s="2" t="s">
        <v>112</v>
      </c>
      <c r="N1672">
        <v>62</v>
      </c>
      <c r="O1672" s="2" t="s">
        <v>2450</v>
      </c>
      <c r="P1672">
        <v>999</v>
      </c>
      <c r="Q1672" s="2" t="s">
        <v>3522</v>
      </c>
      <c r="R1672" t="s">
        <v>67</v>
      </c>
      <c r="S1672" t="s">
        <v>67</v>
      </c>
      <c r="T1672" s="2" t="s">
        <v>1986</v>
      </c>
      <c r="U1672" s="2" t="s">
        <v>1987</v>
      </c>
      <c r="V1672">
        <v>919</v>
      </c>
      <c r="W1672" s="2" t="s">
        <v>6665</v>
      </c>
      <c r="X1672">
        <v>30662.2</v>
      </c>
      <c r="Y1672">
        <v>30662.2</v>
      </c>
      <c r="AD1672">
        <v>21463.54</v>
      </c>
      <c r="AF1672">
        <v>0</v>
      </c>
      <c r="AG1672">
        <v>9198.66</v>
      </c>
      <c r="AK1672">
        <v>34276</v>
      </c>
      <c r="AL1672" s="5">
        <v>61324.4</v>
      </c>
      <c r="AM1672">
        <v>842.85</v>
      </c>
      <c r="AN1672">
        <v>291.85000000000002</v>
      </c>
      <c r="AO1672">
        <v>30437.7</v>
      </c>
      <c r="AP1672">
        <v>30662.2</v>
      </c>
      <c r="AS1672">
        <v>21463.54</v>
      </c>
      <c r="AU1672">
        <v>9131.31</v>
      </c>
      <c r="AY1672">
        <v>34276</v>
      </c>
      <c r="AZ1672" s="5">
        <v>61032.55</v>
      </c>
      <c r="BA1672" s="5">
        <v>60875.4</v>
      </c>
      <c r="BB1672" s="5">
        <v>60875.4</v>
      </c>
      <c r="BC1672" s="5">
        <v>60875.4</v>
      </c>
      <c r="BD1672" s="5">
        <v>60875.4</v>
      </c>
      <c r="BE1672" s="5">
        <v>0</v>
      </c>
      <c r="BF1672" s="5">
        <v>94600</v>
      </c>
      <c r="BG1672">
        <v>20190523</v>
      </c>
      <c r="BH1672" s="9" t="str">
        <f t="shared" si="78"/>
        <v>2019</v>
      </c>
      <c r="BI1672" t="str">
        <f>MID(Merge1[[#This Row],[OC_DATA_INIZIO_PROGETTO]],5,2)</f>
        <v>05</v>
      </c>
      <c r="BJ1672">
        <v>20200616</v>
      </c>
      <c r="BK1672" t="str">
        <f t="shared" si="79"/>
        <v>2020</v>
      </c>
      <c r="BL1672" t="str">
        <f>MID(Merge1[[#This Row],[OC_DATA_FINE_PROGETTO_PREVISTA]],5,2)</f>
        <v>06</v>
      </c>
      <c r="BM1672" s="8">
        <f>(Merge1[[#This Row],[Colonna2]]-Merge1[[#This Row],[Colonna1]])*12+Merge1[[#This Row],[Colonna22]]-Merge1[[#This Row],[Colonna12]]</f>
        <v>13</v>
      </c>
      <c r="BN1672">
        <v>20200709</v>
      </c>
      <c r="BO1672" t="str">
        <f t="shared" si="80"/>
        <v>2020</v>
      </c>
      <c r="BP1672" s="2" t="s">
        <v>116</v>
      </c>
      <c r="BQ1672" s="2" t="s">
        <v>763</v>
      </c>
      <c r="BR1672" s="2" t="s">
        <v>440</v>
      </c>
      <c r="BS1672" s="2" t="s">
        <v>773</v>
      </c>
      <c r="BT1672" s="2" t="s">
        <v>774</v>
      </c>
    </row>
    <row r="1673" spans="1:72" x14ac:dyDescent="0.35">
      <c r="A1673" s="2" t="s">
        <v>16933</v>
      </c>
      <c r="B1673" s="2" t="s">
        <v>16929</v>
      </c>
      <c r="C1673" s="2" t="s">
        <v>16930</v>
      </c>
      <c r="D1673" s="2" t="s">
        <v>16931</v>
      </c>
      <c r="E1673" s="2" t="s">
        <v>16934</v>
      </c>
      <c r="F1673">
        <v>1</v>
      </c>
      <c r="G1673" s="2" t="s">
        <v>151</v>
      </c>
      <c r="H1673">
        <v>7</v>
      </c>
      <c r="I1673" s="2" t="s">
        <v>770</v>
      </c>
      <c r="J1673">
        <v>99</v>
      </c>
      <c r="K1673" s="2" t="s">
        <v>81</v>
      </c>
      <c r="L1673">
        <v>8</v>
      </c>
      <c r="M1673" s="2" t="s">
        <v>112</v>
      </c>
      <c r="N1673">
        <v>62</v>
      </c>
      <c r="O1673" s="2" t="s">
        <v>2450</v>
      </c>
      <c r="P1673">
        <v>999</v>
      </c>
      <c r="Q1673" s="2" t="s">
        <v>3522</v>
      </c>
      <c r="R1673" t="s">
        <v>67</v>
      </c>
      <c r="S1673" t="s">
        <v>67</v>
      </c>
      <c r="T1673" s="2" t="s">
        <v>1986</v>
      </c>
      <c r="U1673" s="2" t="s">
        <v>1987</v>
      </c>
      <c r="V1673">
        <v>915</v>
      </c>
      <c r="W1673" s="2" t="s">
        <v>632</v>
      </c>
      <c r="X1673">
        <v>30414.35</v>
      </c>
      <c r="Y1673">
        <v>30414.35</v>
      </c>
      <c r="AD1673">
        <v>21290.04</v>
      </c>
      <c r="AF1673">
        <v>0</v>
      </c>
      <c r="AG1673">
        <v>9124.2999999999993</v>
      </c>
      <c r="AK1673">
        <v>87066</v>
      </c>
      <c r="AL1673" s="5">
        <v>60828.69</v>
      </c>
      <c r="AM1673">
        <v>0</v>
      </c>
      <c r="AN1673">
        <v>0</v>
      </c>
      <c r="AO1673">
        <v>30414.35</v>
      </c>
      <c r="AP1673">
        <v>30414.35</v>
      </c>
      <c r="AS1673">
        <v>21290.04</v>
      </c>
      <c r="AU1673">
        <v>9124.2999999999993</v>
      </c>
      <c r="AY1673">
        <v>87066</v>
      </c>
      <c r="AZ1673" s="5">
        <v>60828.69</v>
      </c>
      <c r="BA1673" s="5">
        <v>60828.69</v>
      </c>
      <c r="BB1673" s="5">
        <v>60828.69</v>
      </c>
      <c r="BC1673" s="5">
        <v>59070.32</v>
      </c>
      <c r="BD1673" s="5">
        <v>59070.32</v>
      </c>
      <c r="BE1673" s="5">
        <v>0</v>
      </c>
      <c r="BF1673" s="5">
        <v>147894.48000000001</v>
      </c>
      <c r="BG1673">
        <v>20171002</v>
      </c>
      <c r="BH1673" s="9" t="str">
        <f t="shared" si="78"/>
        <v>2017</v>
      </c>
      <c r="BI1673" t="str">
        <f>MID(Merge1[[#This Row],[OC_DATA_INIZIO_PROGETTO]],5,2)</f>
        <v>10</v>
      </c>
      <c r="BJ1673">
        <v>20190914</v>
      </c>
      <c r="BK1673" t="str">
        <f t="shared" si="79"/>
        <v>2019</v>
      </c>
      <c r="BL1673" t="str">
        <f>MID(Merge1[[#This Row],[OC_DATA_FINE_PROGETTO_PREVISTA]],5,2)</f>
        <v>09</v>
      </c>
      <c r="BM1673" s="8">
        <f>(Merge1[[#This Row],[Colonna2]]-Merge1[[#This Row],[Colonna1]])*12+Merge1[[#This Row],[Colonna22]]-Merge1[[#This Row],[Colonna12]]</f>
        <v>23</v>
      </c>
      <c r="BN1673">
        <v>20190831</v>
      </c>
      <c r="BO1673" t="str">
        <f t="shared" si="80"/>
        <v>2019</v>
      </c>
      <c r="BP1673" s="2" t="s">
        <v>116</v>
      </c>
      <c r="BQ1673" s="2" t="s">
        <v>763</v>
      </c>
      <c r="BR1673" s="2" t="s">
        <v>440</v>
      </c>
      <c r="BS1673" s="2" t="s">
        <v>773</v>
      </c>
      <c r="BT1673" s="2" t="s">
        <v>774</v>
      </c>
    </row>
    <row r="1674" spans="1:72" x14ac:dyDescent="0.35">
      <c r="A1674" s="2" t="s">
        <v>18220</v>
      </c>
      <c r="B1674" s="2" t="s">
        <v>18221</v>
      </c>
      <c r="C1674" s="2" t="s">
        <v>18222</v>
      </c>
      <c r="D1674" s="2" t="s">
        <v>18223</v>
      </c>
      <c r="E1674" s="2" t="s">
        <v>18224</v>
      </c>
      <c r="F1674">
        <v>1</v>
      </c>
      <c r="G1674" s="2" t="s">
        <v>151</v>
      </c>
      <c r="H1674">
        <v>7</v>
      </c>
      <c r="I1674" s="2" t="s">
        <v>770</v>
      </c>
      <c r="J1674">
        <v>99</v>
      </c>
      <c r="K1674" s="2" t="s">
        <v>81</v>
      </c>
      <c r="L1674">
        <v>8</v>
      </c>
      <c r="M1674" s="2" t="s">
        <v>112</v>
      </c>
      <c r="N1674">
        <v>62</v>
      </c>
      <c r="O1674" s="2" t="s">
        <v>2450</v>
      </c>
      <c r="P1674">
        <v>999</v>
      </c>
      <c r="Q1674" s="2" t="s">
        <v>3522</v>
      </c>
      <c r="R1674" t="s">
        <v>67</v>
      </c>
      <c r="S1674" t="s">
        <v>67</v>
      </c>
      <c r="T1674" s="2" t="s">
        <v>1986</v>
      </c>
      <c r="U1674" s="2" t="s">
        <v>1987</v>
      </c>
      <c r="V1674">
        <v>915</v>
      </c>
      <c r="W1674" s="2" t="s">
        <v>632</v>
      </c>
      <c r="X1674">
        <v>35684.83</v>
      </c>
      <c r="Y1674">
        <v>35684.83</v>
      </c>
      <c r="AD1674">
        <v>24979.38</v>
      </c>
      <c r="AF1674">
        <v>0</v>
      </c>
      <c r="AG1674">
        <v>10705.45</v>
      </c>
      <c r="AK1674">
        <v>166529</v>
      </c>
      <c r="AL1674" s="5">
        <v>71369.66</v>
      </c>
      <c r="AM1674">
        <v>20940.349999999999</v>
      </c>
      <c r="AN1674">
        <v>6883.3</v>
      </c>
      <c r="AO1674">
        <v>30389.98</v>
      </c>
      <c r="AP1674">
        <v>35684.83</v>
      </c>
      <c r="AS1674">
        <v>24979.38</v>
      </c>
      <c r="AU1674">
        <v>9117</v>
      </c>
      <c r="AY1674">
        <v>166529</v>
      </c>
      <c r="AZ1674" s="5">
        <v>64486.36</v>
      </c>
      <c r="BA1674" s="5">
        <v>60779.97</v>
      </c>
      <c r="BB1674" s="5">
        <v>60779.97</v>
      </c>
      <c r="BC1674" s="5">
        <v>60779.97</v>
      </c>
      <c r="BD1674" s="5">
        <v>60779.97</v>
      </c>
      <c r="BE1674" s="5">
        <v>0</v>
      </c>
      <c r="BF1674" s="5">
        <v>213252.12</v>
      </c>
      <c r="BG1674">
        <v>20150901</v>
      </c>
      <c r="BH1674" s="9" t="str">
        <f t="shared" si="78"/>
        <v>2015</v>
      </c>
      <c r="BI1674" t="str">
        <f>MID(Merge1[[#This Row],[OC_DATA_INIZIO_PROGETTO]],5,2)</f>
        <v>09</v>
      </c>
      <c r="BJ1674">
        <v>20181120</v>
      </c>
      <c r="BK1674" t="str">
        <f t="shared" si="79"/>
        <v>2018</v>
      </c>
      <c r="BL1674" t="str">
        <f>MID(Merge1[[#This Row],[OC_DATA_FINE_PROGETTO_PREVISTA]],5,2)</f>
        <v>11</v>
      </c>
      <c r="BM1674" s="8">
        <f>(Merge1[[#This Row],[Colonna2]]-Merge1[[#This Row],[Colonna1]])*12+Merge1[[#This Row],[Colonna22]]-Merge1[[#This Row],[Colonna12]]</f>
        <v>38</v>
      </c>
      <c r="BN1674">
        <v>20180221</v>
      </c>
      <c r="BO1674" t="str">
        <f t="shared" si="80"/>
        <v>2018</v>
      </c>
      <c r="BP1674" s="2" t="s">
        <v>76</v>
      </c>
      <c r="BQ1674" s="2" t="s">
        <v>76</v>
      </c>
      <c r="BR1674" s="2" t="s">
        <v>440</v>
      </c>
      <c r="BS1674" s="2" t="s">
        <v>773</v>
      </c>
      <c r="BT1674" s="2" t="s">
        <v>774</v>
      </c>
    </row>
    <row r="1675" spans="1:72" x14ac:dyDescent="0.35">
      <c r="A1675" s="2" t="s">
        <v>12771</v>
      </c>
      <c r="B1675" s="2" t="s">
        <v>12772</v>
      </c>
      <c r="C1675" s="2" t="s">
        <v>12773</v>
      </c>
      <c r="D1675" s="2" t="s">
        <v>12774</v>
      </c>
      <c r="E1675" s="2" t="s">
        <v>12775</v>
      </c>
      <c r="F1675">
        <v>1</v>
      </c>
      <c r="G1675" s="2" t="s">
        <v>151</v>
      </c>
      <c r="H1675">
        <v>7</v>
      </c>
      <c r="I1675" s="2" t="s">
        <v>770</v>
      </c>
      <c r="J1675">
        <v>99</v>
      </c>
      <c r="K1675" s="2" t="s">
        <v>81</v>
      </c>
      <c r="L1675">
        <v>8</v>
      </c>
      <c r="M1675" s="2" t="s">
        <v>112</v>
      </c>
      <c r="N1675">
        <v>62</v>
      </c>
      <c r="O1675" s="2" t="s">
        <v>2450</v>
      </c>
      <c r="P1675">
        <v>999</v>
      </c>
      <c r="Q1675" s="2" t="s">
        <v>3522</v>
      </c>
      <c r="R1675" t="s">
        <v>67</v>
      </c>
      <c r="S1675" t="s">
        <v>67</v>
      </c>
      <c r="T1675" s="2" t="s">
        <v>1986</v>
      </c>
      <c r="U1675" s="2" t="s">
        <v>1987</v>
      </c>
      <c r="V1675">
        <v>915</v>
      </c>
      <c r="W1675" s="2" t="s">
        <v>632</v>
      </c>
      <c r="X1675">
        <v>30387.5</v>
      </c>
      <c r="Y1675">
        <v>30387.5</v>
      </c>
      <c r="AD1675">
        <v>21271.25</v>
      </c>
      <c r="AF1675">
        <v>0</v>
      </c>
      <c r="AG1675">
        <v>9116.25</v>
      </c>
      <c r="AK1675">
        <v>49725</v>
      </c>
      <c r="AL1675" s="5">
        <v>60775</v>
      </c>
      <c r="AM1675">
        <v>0</v>
      </c>
      <c r="AN1675">
        <v>0</v>
      </c>
      <c r="AO1675">
        <v>30387.5</v>
      </c>
      <c r="AP1675">
        <v>30387.5</v>
      </c>
      <c r="AS1675">
        <v>21271.25</v>
      </c>
      <c r="AU1675">
        <v>9116.25</v>
      </c>
      <c r="AY1675">
        <v>49725</v>
      </c>
      <c r="AZ1675" s="5">
        <v>60775</v>
      </c>
      <c r="BA1675" s="5">
        <v>60775</v>
      </c>
      <c r="BB1675" s="5">
        <v>60775</v>
      </c>
      <c r="BF1675" s="5">
        <v>0</v>
      </c>
      <c r="BG1675">
        <v>20200202</v>
      </c>
      <c r="BH1675" s="9" t="str">
        <f t="shared" si="78"/>
        <v>2020</v>
      </c>
      <c r="BI1675" t="str">
        <f>MID(Merge1[[#This Row],[OC_DATA_INIZIO_PROGETTO]],5,2)</f>
        <v>02</v>
      </c>
      <c r="BJ1675">
        <v>20211209</v>
      </c>
      <c r="BK1675" t="str">
        <f t="shared" si="79"/>
        <v>2021</v>
      </c>
      <c r="BL1675" t="str">
        <f>MID(Merge1[[#This Row],[OC_DATA_FINE_PROGETTO_PREVISTA]],5,2)</f>
        <v>12</v>
      </c>
      <c r="BM1675" s="8">
        <f>(Merge1[[#This Row],[Colonna2]]-Merge1[[#This Row],[Colonna1]])*12+Merge1[[#This Row],[Colonna22]]-Merge1[[#This Row],[Colonna12]]</f>
        <v>22</v>
      </c>
      <c r="BN1675">
        <v>20211204</v>
      </c>
      <c r="BO1675" t="str">
        <f t="shared" si="80"/>
        <v>2021</v>
      </c>
      <c r="BP1675" s="2" t="s">
        <v>86</v>
      </c>
      <c r="BQ1675" s="2" t="s">
        <v>86</v>
      </c>
      <c r="BR1675" s="2" t="s">
        <v>440</v>
      </c>
      <c r="BS1675" s="2" t="s">
        <v>773</v>
      </c>
      <c r="BT1675" s="2" t="s">
        <v>774</v>
      </c>
    </row>
    <row r="1676" spans="1:72" x14ac:dyDescent="0.35">
      <c r="A1676" s="2" t="s">
        <v>261</v>
      </c>
      <c r="B1676" s="2" t="s">
        <v>262</v>
      </c>
      <c r="C1676" s="2" t="s">
        <v>263</v>
      </c>
      <c r="D1676" s="2" t="s">
        <v>264</v>
      </c>
      <c r="E1676" s="2" t="s">
        <v>265</v>
      </c>
      <c r="F1676">
        <v>6</v>
      </c>
      <c r="G1676" s="2" t="s">
        <v>93</v>
      </c>
      <c r="H1676">
        <v>6</v>
      </c>
      <c r="I1676" s="2" t="s">
        <v>94</v>
      </c>
      <c r="J1676">
        <v>99</v>
      </c>
      <c r="K1676" s="2" t="s">
        <v>81</v>
      </c>
      <c r="L1676">
        <v>8</v>
      </c>
      <c r="M1676" s="2" t="s">
        <v>112</v>
      </c>
      <c r="N1676">
        <v>61</v>
      </c>
      <c r="O1676" s="2" t="s">
        <v>113</v>
      </c>
      <c r="P1676">
        <v>620</v>
      </c>
      <c r="Q1676" s="2" t="s">
        <v>114</v>
      </c>
      <c r="R1676" t="s">
        <v>67</v>
      </c>
      <c r="S1676" t="s">
        <v>67</v>
      </c>
      <c r="T1676" s="2" t="s">
        <v>73</v>
      </c>
      <c r="U1676" s="2" t="s">
        <v>74</v>
      </c>
      <c r="V1676">
        <v>0</v>
      </c>
      <c r="W1676" s="2" t="s">
        <v>97</v>
      </c>
      <c r="X1676">
        <v>127897.86</v>
      </c>
      <c r="AF1676">
        <v>0</v>
      </c>
      <c r="AL1676" s="5">
        <v>127897.86</v>
      </c>
      <c r="AM1676">
        <v>0</v>
      </c>
      <c r="AN1676">
        <v>0</v>
      </c>
      <c r="AO1676">
        <v>127897.86</v>
      </c>
      <c r="AZ1676" s="5">
        <v>127897.86</v>
      </c>
      <c r="BA1676" s="5">
        <v>60739.06</v>
      </c>
      <c r="BB1676" s="5">
        <v>60739.06</v>
      </c>
      <c r="BC1676" s="5">
        <v>60739.06</v>
      </c>
      <c r="BD1676" s="5">
        <v>60739.06</v>
      </c>
      <c r="BE1676" s="5">
        <v>0</v>
      </c>
      <c r="BF1676" s="5">
        <v>60739.06</v>
      </c>
      <c r="BG1676">
        <v>20180403</v>
      </c>
      <c r="BH1676" s="9" t="str">
        <f t="shared" si="78"/>
        <v>2018</v>
      </c>
      <c r="BI1676" t="str">
        <f>MID(Merge1[[#This Row],[OC_DATA_INIZIO_PROGETTO]],5,2)</f>
        <v>04</v>
      </c>
      <c r="BJ1676">
        <v>20210102</v>
      </c>
      <c r="BK1676" t="str">
        <f t="shared" si="79"/>
        <v>2021</v>
      </c>
      <c r="BL1676" t="str">
        <f>MID(Merge1[[#This Row],[OC_DATA_FINE_PROGETTO_PREVISTA]],5,2)</f>
        <v>01</v>
      </c>
      <c r="BM1676" s="8">
        <f>(Merge1[[#This Row],[Colonna2]]-Merge1[[#This Row],[Colonna1]])*12+Merge1[[#This Row],[Colonna22]]-Merge1[[#This Row],[Colonna12]]</f>
        <v>33</v>
      </c>
      <c r="BO1676" t="str">
        <f t="shared" si="80"/>
        <v/>
      </c>
      <c r="BP1676" s="2" t="s">
        <v>76</v>
      </c>
      <c r="BQ1676" s="2" t="s">
        <v>76</v>
      </c>
      <c r="BR1676" s="2" t="s">
        <v>86</v>
      </c>
      <c r="BS1676" s="2" t="s">
        <v>67</v>
      </c>
      <c r="BT1676" s="2" t="s">
        <v>67</v>
      </c>
    </row>
    <row r="1677" spans="1:72" x14ac:dyDescent="0.35">
      <c r="A1677" s="2" t="s">
        <v>25977</v>
      </c>
      <c r="B1677" s="2" t="s">
        <v>25976</v>
      </c>
      <c r="C1677" s="2" t="s">
        <v>25934</v>
      </c>
      <c r="D1677" s="2" t="s">
        <v>25934</v>
      </c>
      <c r="E1677" s="2" t="s">
        <v>25978</v>
      </c>
      <c r="F1677">
        <v>1</v>
      </c>
      <c r="G1677" s="2" t="s">
        <v>151</v>
      </c>
      <c r="H1677">
        <v>7</v>
      </c>
      <c r="I1677" s="2" t="s">
        <v>770</v>
      </c>
      <c r="J1677">
        <v>20</v>
      </c>
      <c r="K1677" s="2" t="s">
        <v>3054</v>
      </c>
      <c r="L1677">
        <v>8</v>
      </c>
      <c r="M1677" s="2" t="s">
        <v>112</v>
      </c>
      <c r="N1677">
        <v>61</v>
      </c>
      <c r="O1677" s="2" t="s">
        <v>113</v>
      </c>
      <c r="P1677">
        <v>620</v>
      </c>
      <c r="Q1677" s="2" t="s">
        <v>114</v>
      </c>
      <c r="R1677" t="s">
        <v>67</v>
      </c>
      <c r="S1677" t="s">
        <v>67</v>
      </c>
      <c r="T1677" s="2" t="s">
        <v>91</v>
      </c>
      <c r="U1677" s="2" t="s">
        <v>92</v>
      </c>
      <c r="V1677">
        <v>0</v>
      </c>
      <c r="W1677" s="2" t="s">
        <v>97</v>
      </c>
      <c r="AE1677">
        <v>60724</v>
      </c>
      <c r="AF1677">
        <v>0</v>
      </c>
      <c r="AK1677">
        <v>10716</v>
      </c>
      <c r="AL1677" s="5">
        <v>60724</v>
      </c>
      <c r="AM1677">
        <v>0</v>
      </c>
      <c r="AN1677">
        <v>0</v>
      </c>
      <c r="AT1677">
        <v>60724</v>
      </c>
      <c r="AY1677">
        <v>10716</v>
      </c>
      <c r="AZ1677" s="5">
        <v>60724</v>
      </c>
      <c r="BA1677" s="5">
        <v>60724</v>
      </c>
      <c r="BB1677" s="5">
        <v>60724</v>
      </c>
      <c r="BC1677" s="5">
        <v>28308.44</v>
      </c>
      <c r="BD1677" s="5">
        <v>28308.44</v>
      </c>
      <c r="BE1677" s="5">
        <v>0</v>
      </c>
      <c r="BF1677" s="5">
        <v>19967.169999999998</v>
      </c>
      <c r="BG1677">
        <v>20140409</v>
      </c>
      <c r="BH1677" s="9" t="str">
        <f t="shared" si="78"/>
        <v>2014</v>
      </c>
      <c r="BI1677" t="str">
        <f>MID(Merge1[[#This Row],[OC_DATA_INIZIO_PROGETTO]],5,2)</f>
        <v>04</v>
      </c>
      <c r="BJ1677">
        <v>20160701</v>
      </c>
      <c r="BK1677" t="str">
        <f t="shared" si="79"/>
        <v>2016</v>
      </c>
      <c r="BL1677" t="str">
        <f>MID(Merge1[[#This Row],[OC_DATA_FINE_PROGETTO_PREVISTA]],5,2)</f>
        <v>07</v>
      </c>
      <c r="BM1677" s="8">
        <f>(Merge1[[#This Row],[Colonna2]]-Merge1[[#This Row],[Colonna1]])*12+Merge1[[#This Row],[Colonna22]]-Merge1[[#This Row],[Colonna12]]</f>
        <v>27</v>
      </c>
      <c r="BO1677" t="str">
        <f t="shared" si="80"/>
        <v/>
      </c>
      <c r="BP1677" s="2" t="s">
        <v>76</v>
      </c>
      <c r="BQ1677" s="2" t="s">
        <v>76</v>
      </c>
      <c r="BR1677" s="2" t="s">
        <v>77</v>
      </c>
      <c r="BS1677" s="2" t="s">
        <v>773</v>
      </c>
      <c r="BT1677" s="2" t="s">
        <v>774</v>
      </c>
    </row>
    <row r="1678" spans="1:72" x14ac:dyDescent="0.35">
      <c r="A1678" s="2" t="s">
        <v>7163</v>
      </c>
      <c r="B1678" s="2" t="s">
        <v>7164</v>
      </c>
      <c r="C1678" s="2" t="s">
        <v>7165</v>
      </c>
      <c r="D1678" s="2" t="s">
        <v>7166</v>
      </c>
      <c r="E1678" s="2" t="s">
        <v>7167</v>
      </c>
      <c r="F1678">
        <v>11</v>
      </c>
      <c r="G1678" s="2" t="s">
        <v>436</v>
      </c>
      <c r="H1678">
        <v>2</v>
      </c>
      <c r="I1678" s="2" t="s">
        <v>430</v>
      </c>
      <c r="J1678">
        <v>12</v>
      </c>
      <c r="K1678" s="2" t="s">
        <v>437</v>
      </c>
      <c r="L1678">
        <v>11</v>
      </c>
      <c r="M1678" s="2" t="s">
        <v>443</v>
      </c>
      <c r="N1678">
        <v>71</v>
      </c>
      <c r="O1678" s="2" t="s">
        <v>507</v>
      </c>
      <c r="P1678">
        <v>20</v>
      </c>
      <c r="Q1678" s="2" t="s">
        <v>579</v>
      </c>
      <c r="R1678" t="s">
        <v>67</v>
      </c>
      <c r="S1678" t="s">
        <v>67</v>
      </c>
      <c r="T1678" s="2" t="s">
        <v>73</v>
      </c>
      <c r="U1678" s="2" t="s">
        <v>74</v>
      </c>
      <c r="V1678">
        <v>938</v>
      </c>
      <c r="W1678" s="2" t="s">
        <v>6650</v>
      </c>
      <c r="X1678">
        <v>60723</v>
      </c>
      <c r="Z1678">
        <v>60723</v>
      </c>
      <c r="AF1678">
        <v>0</v>
      </c>
      <c r="AL1678" s="5">
        <v>60723</v>
      </c>
      <c r="AM1678">
        <v>0</v>
      </c>
      <c r="AN1678">
        <v>0</v>
      </c>
      <c r="AO1678">
        <v>60723</v>
      </c>
      <c r="AQ1678">
        <v>60723</v>
      </c>
      <c r="AZ1678" s="5">
        <v>60723</v>
      </c>
      <c r="BA1678" s="5">
        <v>60723</v>
      </c>
      <c r="BB1678" s="5">
        <v>60723</v>
      </c>
      <c r="BC1678" s="5">
        <v>49680.15</v>
      </c>
      <c r="BD1678" s="5">
        <v>49680.15</v>
      </c>
      <c r="BE1678" s="5">
        <v>0</v>
      </c>
      <c r="BF1678" s="5">
        <v>49680.15</v>
      </c>
      <c r="BG1678">
        <v>20170929</v>
      </c>
      <c r="BH1678" s="9" t="str">
        <f t="shared" si="78"/>
        <v>2017</v>
      </c>
      <c r="BI1678" t="str">
        <f>MID(Merge1[[#This Row],[OC_DATA_INIZIO_PROGETTO]],5,2)</f>
        <v>09</v>
      </c>
      <c r="BJ1678">
        <v>20191026</v>
      </c>
      <c r="BK1678" t="str">
        <f t="shared" si="79"/>
        <v>2019</v>
      </c>
      <c r="BL1678" t="str">
        <f>MID(Merge1[[#This Row],[OC_DATA_FINE_PROGETTO_PREVISTA]],5,2)</f>
        <v>10</v>
      </c>
      <c r="BM1678" s="8">
        <f>(Merge1[[#This Row],[Colonna2]]-Merge1[[#This Row],[Colonna1]])*12+Merge1[[#This Row],[Colonna22]]-Merge1[[#This Row],[Colonna12]]</f>
        <v>25</v>
      </c>
      <c r="BN1678">
        <v>20191026</v>
      </c>
      <c r="BO1678" t="str">
        <f t="shared" si="80"/>
        <v>2019</v>
      </c>
      <c r="BP1678" s="2" t="s">
        <v>76</v>
      </c>
      <c r="BQ1678" s="2" t="s">
        <v>76</v>
      </c>
      <c r="BR1678" s="2" t="s">
        <v>440</v>
      </c>
      <c r="BS1678" s="2" t="s">
        <v>434</v>
      </c>
      <c r="BT1678" s="2" t="s">
        <v>435</v>
      </c>
    </row>
    <row r="1679" spans="1:72" x14ac:dyDescent="0.35">
      <c r="A1679" s="2" t="s">
        <v>10757</v>
      </c>
      <c r="B1679" s="2" t="s">
        <v>10758</v>
      </c>
      <c r="C1679" s="2" t="s">
        <v>10759</v>
      </c>
      <c r="D1679" s="2" t="s">
        <v>10760</v>
      </c>
      <c r="E1679" s="2" t="s">
        <v>10761</v>
      </c>
      <c r="F1679">
        <v>1</v>
      </c>
      <c r="G1679" s="2" t="s">
        <v>151</v>
      </c>
      <c r="H1679">
        <v>7</v>
      </c>
      <c r="I1679" s="2" t="s">
        <v>770</v>
      </c>
      <c r="J1679">
        <v>11</v>
      </c>
      <c r="K1679" s="2" t="s">
        <v>681</v>
      </c>
      <c r="L1679">
        <v>8</v>
      </c>
      <c r="M1679" s="2" t="s">
        <v>112</v>
      </c>
      <c r="N1679">
        <v>62</v>
      </c>
      <c r="O1679" s="2" t="s">
        <v>2450</v>
      </c>
      <c r="P1679">
        <v>999</v>
      </c>
      <c r="Q1679" s="2" t="s">
        <v>3522</v>
      </c>
      <c r="R1679" t="s">
        <v>67</v>
      </c>
      <c r="S1679" t="s">
        <v>67</v>
      </c>
      <c r="T1679" s="2" t="s">
        <v>1986</v>
      </c>
      <c r="U1679" s="2" t="s">
        <v>1987</v>
      </c>
      <c r="V1679">
        <v>913</v>
      </c>
      <c r="W1679" s="2" t="s">
        <v>6663</v>
      </c>
      <c r="X1679">
        <v>30360</v>
      </c>
      <c r="Y1679">
        <v>30360</v>
      </c>
      <c r="AD1679">
        <v>21252</v>
      </c>
      <c r="AF1679">
        <v>0</v>
      </c>
      <c r="AG1679">
        <v>9108</v>
      </c>
      <c r="AK1679">
        <v>36080</v>
      </c>
      <c r="AL1679" s="5">
        <v>60720</v>
      </c>
      <c r="AM1679">
        <v>0</v>
      </c>
      <c r="AN1679">
        <v>0</v>
      </c>
      <c r="AO1679">
        <v>30360</v>
      </c>
      <c r="AP1679">
        <v>30360</v>
      </c>
      <c r="AS1679">
        <v>21252</v>
      </c>
      <c r="AU1679">
        <v>9108</v>
      </c>
      <c r="AY1679">
        <v>36080</v>
      </c>
      <c r="AZ1679" s="5">
        <v>60720</v>
      </c>
      <c r="BA1679" s="5">
        <v>60720</v>
      </c>
      <c r="BB1679" s="5">
        <v>60720</v>
      </c>
      <c r="BF1679" s="5">
        <v>0</v>
      </c>
      <c r="BG1679">
        <v>20201016</v>
      </c>
      <c r="BH1679" s="9" t="str">
        <f t="shared" si="78"/>
        <v>2020</v>
      </c>
      <c r="BI1679" t="str">
        <f>MID(Merge1[[#This Row],[OC_DATA_INIZIO_PROGETTO]],5,2)</f>
        <v>10</v>
      </c>
      <c r="BJ1679">
        <v>20211231</v>
      </c>
      <c r="BK1679" t="str">
        <f t="shared" si="79"/>
        <v>2021</v>
      </c>
      <c r="BL1679" t="str">
        <f>MID(Merge1[[#This Row],[OC_DATA_FINE_PROGETTO_PREVISTA]],5,2)</f>
        <v>12</v>
      </c>
      <c r="BM1679" s="8">
        <f>(Merge1[[#This Row],[Colonna2]]-Merge1[[#This Row],[Colonna1]])*12+Merge1[[#This Row],[Colonna22]]-Merge1[[#This Row],[Colonna12]]</f>
        <v>14</v>
      </c>
      <c r="BN1679">
        <v>20211016</v>
      </c>
      <c r="BO1679" t="str">
        <f t="shared" si="80"/>
        <v>2021</v>
      </c>
      <c r="BP1679" s="2" t="s">
        <v>86</v>
      </c>
      <c r="BQ1679" s="2" t="s">
        <v>76</v>
      </c>
      <c r="BR1679" s="2" t="s">
        <v>77</v>
      </c>
      <c r="BS1679" s="2" t="s">
        <v>2387</v>
      </c>
      <c r="BT1679" s="2" t="s">
        <v>510</v>
      </c>
    </row>
    <row r="1680" spans="1:72" x14ac:dyDescent="0.35">
      <c r="A1680" s="2" t="s">
        <v>26343</v>
      </c>
      <c r="B1680" s="2" t="s">
        <v>26344</v>
      </c>
      <c r="C1680" s="2" t="s">
        <v>26345</v>
      </c>
      <c r="D1680" s="2" t="s">
        <v>26346</v>
      </c>
      <c r="E1680" s="2" t="s">
        <v>26347</v>
      </c>
      <c r="F1680">
        <v>1</v>
      </c>
      <c r="G1680" s="2" t="s">
        <v>151</v>
      </c>
      <c r="H1680">
        <v>2</v>
      </c>
      <c r="I1680" s="2" t="s">
        <v>430</v>
      </c>
      <c r="J1680">
        <v>14</v>
      </c>
      <c r="K1680" s="2" t="s">
        <v>8055</v>
      </c>
      <c r="L1680">
        <v>8</v>
      </c>
      <c r="M1680" s="2" t="s">
        <v>112</v>
      </c>
      <c r="N1680">
        <v>61</v>
      </c>
      <c r="O1680" s="2" t="s">
        <v>113</v>
      </c>
      <c r="P1680">
        <v>620</v>
      </c>
      <c r="Q1680" s="2" t="s">
        <v>114</v>
      </c>
      <c r="R1680" t="s">
        <v>67</v>
      </c>
      <c r="S1680" t="s">
        <v>67</v>
      </c>
      <c r="T1680" s="2" t="s">
        <v>73</v>
      </c>
      <c r="U1680" s="2" t="s">
        <v>74</v>
      </c>
      <c r="V1680">
        <v>2006</v>
      </c>
      <c r="W1680" s="2" t="s">
        <v>7566</v>
      </c>
      <c r="AE1680">
        <v>110000</v>
      </c>
      <c r="AF1680">
        <v>0</v>
      </c>
      <c r="AL1680" s="5">
        <v>110000</v>
      </c>
      <c r="AM1680">
        <v>0</v>
      </c>
      <c r="AN1680">
        <v>0</v>
      </c>
      <c r="AT1680">
        <v>110000</v>
      </c>
      <c r="AZ1680" s="5">
        <v>110000</v>
      </c>
      <c r="BA1680" s="5">
        <v>60685.68</v>
      </c>
      <c r="BB1680" s="5">
        <v>60685.68</v>
      </c>
      <c r="BC1680" s="5">
        <v>42351.64</v>
      </c>
      <c r="BD1680" s="5">
        <v>42351.64</v>
      </c>
      <c r="BE1680" s="5">
        <v>0</v>
      </c>
      <c r="BF1680" s="5">
        <v>42351.64</v>
      </c>
      <c r="BG1680">
        <v>20181218</v>
      </c>
      <c r="BH1680" s="9" t="str">
        <f t="shared" si="78"/>
        <v>2018</v>
      </c>
      <c r="BI1680" t="str">
        <f>MID(Merge1[[#This Row],[OC_DATA_INIZIO_PROGETTO]],5,2)</f>
        <v>12</v>
      </c>
      <c r="BJ1680">
        <v>20210630</v>
      </c>
      <c r="BK1680" t="str">
        <f t="shared" si="79"/>
        <v>2021</v>
      </c>
      <c r="BL1680" t="str">
        <f>MID(Merge1[[#This Row],[OC_DATA_FINE_PROGETTO_PREVISTA]],5,2)</f>
        <v>06</v>
      </c>
      <c r="BM1680" s="8">
        <f>(Merge1[[#This Row],[Colonna2]]-Merge1[[#This Row],[Colonna1]])*12+Merge1[[#This Row],[Colonna22]]-Merge1[[#This Row],[Colonna12]]</f>
        <v>30</v>
      </c>
      <c r="BO1680" t="str">
        <f t="shared" si="80"/>
        <v/>
      </c>
      <c r="BP1680" s="2" t="s">
        <v>76</v>
      </c>
      <c r="BQ1680" s="2" t="s">
        <v>76</v>
      </c>
      <c r="BR1680" s="2" t="s">
        <v>77</v>
      </c>
      <c r="BS1680" s="2" t="s">
        <v>434</v>
      </c>
      <c r="BT1680" s="2" t="s">
        <v>435</v>
      </c>
    </row>
    <row r="1681" spans="1:72" x14ac:dyDescent="0.35">
      <c r="A1681" s="2" t="s">
        <v>14756</v>
      </c>
      <c r="B1681" s="2" t="s">
        <v>14757</v>
      </c>
      <c r="C1681" s="2" t="s">
        <v>14758</v>
      </c>
      <c r="D1681" s="2" t="s">
        <v>14759</v>
      </c>
      <c r="E1681" s="2" t="s">
        <v>14760</v>
      </c>
      <c r="F1681">
        <v>1</v>
      </c>
      <c r="G1681" s="2" t="s">
        <v>151</v>
      </c>
      <c r="H1681">
        <v>7</v>
      </c>
      <c r="I1681" s="2" t="s">
        <v>770</v>
      </c>
      <c r="J1681">
        <v>99</v>
      </c>
      <c r="K1681" s="2" t="s">
        <v>81</v>
      </c>
      <c r="L1681">
        <v>8</v>
      </c>
      <c r="M1681" s="2" t="s">
        <v>112</v>
      </c>
      <c r="N1681">
        <v>62</v>
      </c>
      <c r="O1681" s="2" t="s">
        <v>2450</v>
      </c>
      <c r="P1681">
        <v>999</v>
      </c>
      <c r="Q1681" s="2" t="s">
        <v>3522</v>
      </c>
      <c r="R1681" t="s">
        <v>67</v>
      </c>
      <c r="S1681" t="s">
        <v>67</v>
      </c>
      <c r="T1681" s="2" t="s">
        <v>1986</v>
      </c>
      <c r="U1681" s="2" t="s">
        <v>1987</v>
      </c>
      <c r="V1681">
        <v>902</v>
      </c>
      <c r="W1681" s="2" t="s">
        <v>6655</v>
      </c>
      <c r="X1681">
        <v>30328.15</v>
      </c>
      <c r="Y1681">
        <v>30328.15</v>
      </c>
      <c r="AD1681">
        <v>21229.71</v>
      </c>
      <c r="AF1681">
        <v>0</v>
      </c>
      <c r="AG1681">
        <v>9098.44</v>
      </c>
      <c r="AK1681">
        <v>26684</v>
      </c>
      <c r="AL1681" s="5">
        <v>60656.3</v>
      </c>
      <c r="AM1681">
        <v>0</v>
      </c>
      <c r="AN1681">
        <v>0</v>
      </c>
      <c r="AO1681">
        <v>30328.15</v>
      </c>
      <c r="AP1681">
        <v>30328.15</v>
      </c>
      <c r="AS1681">
        <v>21229.71</v>
      </c>
      <c r="AU1681">
        <v>9098.44</v>
      </c>
      <c r="AY1681">
        <v>26684</v>
      </c>
      <c r="AZ1681" s="5">
        <v>60656.3</v>
      </c>
      <c r="BA1681" s="5">
        <v>60656.3</v>
      </c>
      <c r="BB1681" s="5">
        <v>60656.3</v>
      </c>
      <c r="BF1681" s="5">
        <v>0</v>
      </c>
      <c r="BG1681">
        <v>20200205</v>
      </c>
      <c r="BH1681" s="9" t="str">
        <f t="shared" si="78"/>
        <v>2020</v>
      </c>
      <c r="BI1681" t="str">
        <f>MID(Merge1[[#This Row],[OC_DATA_INIZIO_PROGETTO]],5,2)</f>
        <v>02</v>
      </c>
      <c r="BJ1681">
        <v>20210205</v>
      </c>
      <c r="BK1681" t="str">
        <f t="shared" si="79"/>
        <v>2021</v>
      </c>
      <c r="BL1681" t="str">
        <f>MID(Merge1[[#This Row],[OC_DATA_FINE_PROGETTO_PREVISTA]],5,2)</f>
        <v>02</v>
      </c>
      <c r="BM1681" s="8">
        <f>(Merge1[[#This Row],[Colonna2]]-Merge1[[#This Row],[Colonna1]])*12+Merge1[[#This Row],[Colonna22]]-Merge1[[#This Row],[Colonna12]]</f>
        <v>12</v>
      </c>
      <c r="BN1681">
        <v>20210205</v>
      </c>
      <c r="BO1681" t="str">
        <f t="shared" si="80"/>
        <v>2021</v>
      </c>
      <c r="BP1681" s="2" t="s">
        <v>86</v>
      </c>
      <c r="BQ1681" s="2" t="s">
        <v>76</v>
      </c>
      <c r="BR1681" s="2" t="s">
        <v>77</v>
      </c>
      <c r="BS1681" s="2" t="s">
        <v>2387</v>
      </c>
      <c r="BT1681" s="2" t="s">
        <v>510</v>
      </c>
    </row>
    <row r="1682" spans="1:72" x14ac:dyDescent="0.35">
      <c r="A1682" s="2" t="s">
        <v>6865</v>
      </c>
      <c r="B1682" s="2" t="s">
        <v>6866</v>
      </c>
      <c r="C1682" s="2" t="s">
        <v>6867</v>
      </c>
      <c r="D1682" s="2" t="s">
        <v>6863</v>
      </c>
      <c r="E1682" s="2" t="s">
        <v>6868</v>
      </c>
      <c r="F1682">
        <v>11</v>
      </c>
      <c r="G1682" s="2" t="s">
        <v>436</v>
      </c>
      <c r="H1682">
        <v>2</v>
      </c>
      <c r="I1682" s="2" t="s">
        <v>430</v>
      </c>
      <c r="J1682">
        <v>12</v>
      </c>
      <c r="K1682" s="2" t="s">
        <v>437</v>
      </c>
      <c r="L1682">
        <v>11</v>
      </c>
      <c r="M1682" s="2" t="s">
        <v>443</v>
      </c>
      <c r="N1682">
        <v>71</v>
      </c>
      <c r="O1682" s="2" t="s">
        <v>507</v>
      </c>
      <c r="P1682">
        <v>20</v>
      </c>
      <c r="Q1682" s="2" t="s">
        <v>579</v>
      </c>
      <c r="R1682" t="s">
        <v>67</v>
      </c>
      <c r="S1682" t="s">
        <v>67</v>
      </c>
      <c r="T1682" s="2" t="s">
        <v>73</v>
      </c>
      <c r="U1682" s="2" t="s">
        <v>74</v>
      </c>
      <c r="V1682">
        <v>909</v>
      </c>
      <c r="W1682" s="2" t="s">
        <v>6654</v>
      </c>
      <c r="X1682">
        <v>60564</v>
      </c>
      <c r="Z1682">
        <v>60564</v>
      </c>
      <c r="AF1682">
        <v>0</v>
      </c>
      <c r="AL1682" s="5">
        <v>60564</v>
      </c>
      <c r="AM1682">
        <v>0</v>
      </c>
      <c r="AN1682">
        <v>0</v>
      </c>
      <c r="AO1682">
        <v>60564</v>
      </c>
      <c r="AQ1682">
        <v>60564</v>
      </c>
      <c r="AZ1682" s="5">
        <v>60564</v>
      </c>
      <c r="BA1682" s="5">
        <v>60564</v>
      </c>
      <c r="BB1682" s="5">
        <v>60564</v>
      </c>
      <c r="BC1682" s="5">
        <v>56204.4</v>
      </c>
      <c r="BD1682" s="5">
        <v>56204.4</v>
      </c>
      <c r="BE1682" s="5">
        <v>0</v>
      </c>
      <c r="BF1682" s="5">
        <v>56204.4</v>
      </c>
      <c r="BG1682">
        <v>20170222</v>
      </c>
      <c r="BH1682" s="9" t="str">
        <f t="shared" si="78"/>
        <v>2017</v>
      </c>
      <c r="BI1682" t="str">
        <f>MID(Merge1[[#This Row],[OC_DATA_INIZIO_PROGETTO]],5,2)</f>
        <v>02</v>
      </c>
      <c r="BJ1682">
        <v>20180531</v>
      </c>
      <c r="BK1682" t="str">
        <f t="shared" si="79"/>
        <v>2018</v>
      </c>
      <c r="BL1682" t="str">
        <f>MID(Merge1[[#This Row],[OC_DATA_FINE_PROGETTO_PREVISTA]],5,2)</f>
        <v>05</v>
      </c>
      <c r="BM1682" s="8">
        <f>(Merge1[[#This Row],[Colonna2]]-Merge1[[#This Row],[Colonna1]])*12+Merge1[[#This Row],[Colonna22]]-Merge1[[#This Row],[Colonna12]]</f>
        <v>15</v>
      </c>
      <c r="BN1682">
        <v>20180511</v>
      </c>
      <c r="BO1682" t="str">
        <f t="shared" si="80"/>
        <v>2018</v>
      </c>
      <c r="BP1682" s="2" t="s">
        <v>76</v>
      </c>
      <c r="BQ1682" s="2" t="s">
        <v>76</v>
      </c>
      <c r="BR1682" s="2" t="s">
        <v>440</v>
      </c>
      <c r="BS1682" s="2" t="s">
        <v>434</v>
      </c>
      <c r="BT1682" s="2" t="s">
        <v>435</v>
      </c>
    </row>
    <row r="1683" spans="1:72" x14ac:dyDescent="0.35">
      <c r="A1683" s="2" t="s">
        <v>6908</v>
      </c>
      <c r="B1683" s="2" t="s">
        <v>6909</v>
      </c>
      <c r="C1683" s="2" t="s">
        <v>6910</v>
      </c>
      <c r="D1683" s="2" t="s">
        <v>6911</v>
      </c>
      <c r="E1683" s="2" t="s">
        <v>6912</v>
      </c>
      <c r="F1683">
        <v>11</v>
      </c>
      <c r="G1683" s="2" t="s">
        <v>436</v>
      </c>
      <c r="H1683">
        <v>2</v>
      </c>
      <c r="I1683" s="2" t="s">
        <v>430</v>
      </c>
      <c r="J1683">
        <v>12</v>
      </c>
      <c r="K1683" s="2" t="s">
        <v>437</v>
      </c>
      <c r="L1683">
        <v>11</v>
      </c>
      <c r="M1683" s="2" t="s">
        <v>443</v>
      </c>
      <c r="N1683">
        <v>71</v>
      </c>
      <c r="O1683" s="2" t="s">
        <v>507</v>
      </c>
      <c r="P1683">
        <v>20</v>
      </c>
      <c r="Q1683" s="2" t="s">
        <v>579</v>
      </c>
      <c r="R1683" t="s">
        <v>67</v>
      </c>
      <c r="S1683" t="s">
        <v>67</v>
      </c>
      <c r="T1683" s="2" t="s">
        <v>73</v>
      </c>
      <c r="U1683" s="2" t="s">
        <v>74</v>
      </c>
      <c r="V1683">
        <v>926</v>
      </c>
      <c r="W1683" s="2" t="s">
        <v>6666</v>
      </c>
      <c r="X1683">
        <v>60564</v>
      </c>
      <c r="Z1683">
        <v>60564</v>
      </c>
      <c r="AF1683">
        <v>0</v>
      </c>
      <c r="AL1683" s="5">
        <v>60564</v>
      </c>
      <c r="AM1683">
        <v>0</v>
      </c>
      <c r="AN1683">
        <v>0</v>
      </c>
      <c r="AO1683">
        <v>60564</v>
      </c>
      <c r="AQ1683">
        <v>60564</v>
      </c>
      <c r="AZ1683" s="5">
        <v>60564</v>
      </c>
      <c r="BA1683" s="5">
        <v>60564</v>
      </c>
      <c r="BB1683" s="5">
        <v>60564</v>
      </c>
      <c r="BC1683" s="5">
        <v>55638.8</v>
      </c>
      <c r="BD1683" s="5">
        <v>55638.8</v>
      </c>
      <c r="BE1683" s="5">
        <v>0</v>
      </c>
      <c r="BF1683" s="5">
        <v>55638.8</v>
      </c>
      <c r="BG1683">
        <v>20170518</v>
      </c>
      <c r="BH1683" s="9" t="str">
        <f t="shared" si="78"/>
        <v>2017</v>
      </c>
      <c r="BI1683" t="str">
        <f>MID(Merge1[[#This Row],[OC_DATA_INIZIO_PROGETTO]],5,2)</f>
        <v>05</v>
      </c>
      <c r="BJ1683">
        <v>20180828</v>
      </c>
      <c r="BK1683" t="str">
        <f t="shared" si="79"/>
        <v>2018</v>
      </c>
      <c r="BL1683" t="str">
        <f>MID(Merge1[[#This Row],[OC_DATA_FINE_PROGETTO_PREVISTA]],5,2)</f>
        <v>08</v>
      </c>
      <c r="BM1683" s="8">
        <f>(Merge1[[#This Row],[Colonna2]]-Merge1[[#This Row],[Colonna1]])*12+Merge1[[#This Row],[Colonna22]]-Merge1[[#This Row],[Colonna12]]</f>
        <v>15</v>
      </c>
      <c r="BN1683">
        <v>20180918</v>
      </c>
      <c r="BO1683" t="str">
        <f t="shared" si="80"/>
        <v>2018</v>
      </c>
      <c r="BP1683" s="2" t="s">
        <v>76</v>
      </c>
      <c r="BQ1683" s="2" t="s">
        <v>76</v>
      </c>
      <c r="BR1683" s="2" t="s">
        <v>440</v>
      </c>
      <c r="BS1683" s="2" t="s">
        <v>434</v>
      </c>
      <c r="BT1683" s="2" t="s">
        <v>435</v>
      </c>
    </row>
    <row r="1684" spans="1:72" x14ac:dyDescent="0.35">
      <c r="A1684" s="2" t="s">
        <v>7261</v>
      </c>
      <c r="B1684" s="2" t="s">
        <v>7262</v>
      </c>
      <c r="C1684" s="2" t="s">
        <v>7263</v>
      </c>
      <c r="D1684" s="2" t="s">
        <v>7264</v>
      </c>
      <c r="E1684" s="2" t="s">
        <v>7265</v>
      </c>
      <c r="F1684">
        <v>11</v>
      </c>
      <c r="G1684" s="2" t="s">
        <v>436</v>
      </c>
      <c r="H1684">
        <v>2</v>
      </c>
      <c r="I1684" s="2" t="s">
        <v>430</v>
      </c>
      <c r="J1684">
        <v>12</v>
      </c>
      <c r="K1684" s="2" t="s">
        <v>437</v>
      </c>
      <c r="L1684">
        <v>11</v>
      </c>
      <c r="M1684" s="2" t="s">
        <v>443</v>
      </c>
      <c r="N1684">
        <v>71</v>
      </c>
      <c r="O1684" s="2" t="s">
        <v>507</v>
      </c>
      <c r="P1684">
        <v>20</v>
      </c>
      <c r="Q1684" s="2" t="s">
        <v>579</v>
      </c>
      <c r="R1684" t="s">
        <v>67</v>
      </c>
      <c r="S1684" t="s">
        <v>67</v>
      </c>
      <c r="T1684" s="2" t="s">
        <v>73</v>
      </c>
      <c r="U1684" s="2" t="s">
        <v>74</v>
      </c>
      <c r="V1684">
        <v>915</v>
      </c>
      <c r="W1684" s="2" t="s">
        <v>632</v>
      </c>
      <c r="X1684">
        <v>60564</v>
      </c>
      <c r="Z1684">
        <v>60564</v>
      </c>
      <c r="AF1684">
        <v>0</v>
      </c>
      <c r="AL1684" s="5">
        <v>60564</v>
      </c>
      <c r="AM1684">
        <v>0</v>
      </c>
      <c r="AN1684">
        <v>0</v>
      </c>
      <c r="AO1684">
        <v>60564</v>
      </c>
      <c r="AQ1684">
        <v>60564</v>
      </c>
      <c r="AZ1684" s="5">
        <v>60564</v>
      </c>
      <c r="BA1684" s="5">
        <v>60564</v>
      </c>
      <c r="BB1684" s="5">
        <v>60564</v>
      </c>
      <c r="BC1684" s="5">
        <v>59598</v>
      </c>
      <c r="BD1684" s="5">
        <v>59598</v>
      </c>
      <c r="BE1684" s="5">
        <v>0</v>
      </c>
      <c r="BF1684" s="5">
        <v>59598</v>
      </c>
      <c r="BG1684">
        <v>20170929</v>
      </c>
      <c r="BH1684" s="9" t="str">
        <f t="shared" si="78"/>
        <v>2017</v>
      </c>
      <c r="BI1684" t="str">
        <f>MID(Merge1[[#This Row],[OC_DATA_INIZIO_PROGETTO]],5,2)</f>
        <v>09</v>
      </c>
      <c r="BJ1684">
        <v>20201231</v>
      </c>
      <c r="BK1684" t="str">
        <f t="shared" si="79"/>
        <v>2020</v>
      </c>
      <c r="BL1684" t="str">
        <f>MID(Merge1[[#This Row],[OC_DATA_FINE_PROGETTO_PREVISTA]],5,2)</f>
        <v>12</v>
      </c>
      <c r="BM1684" s="8">
        <f>(Merge1[[#This Row],[Colonna2]]-Merge1[[#This Row],[Colonna1]])*12+Merge1[[#This Row],[Colonna22]]-Merge1[[#This Row],[Colonna12]]</f>
        <v>39</v>
      </c>
      <c r="BN1684">
        <v>20191029</v>
      </c>
      <c r="BO1684" t="str">
        <f t="shared" si="80"/>
        <v>2019</v>
      </c>
      <c r="BP1684" s="2" t="s">
        <v>116</v>
      </c>
      <c r="BQ1684" s="2" t="s">
        <v>763</v>
      </c>
      <c r="BR1684" s="2" t="s">
        <v>440</v>
      </c>
      <c r="BS1684" s="2" t="s">
        <v>434</v>
      </c>
      <c r="BT1684" s="2" t="s">
        <v>435</v>
      </c>
    </row>
    <row r="1685" spans="1:72" x14ac:dyDescent="0.35">
      <c r="A1685" s="2" t="s">
        <v>7266</v>
      </c>
      <c r="B1685" s="2" t="s">
        <v>7267</v>
      </c>
      <c r="C1685" s="2" t="s">
        <v>7268</v>
      </c>
      <c r="D1685" s="2" t="s">
        <v>7269</v>
      </c>
      <c r="E1685" s="2" t="s">
        <v>7270</v>
      </c>
      <c r="F1685">
        <v>11</v>
      </c>
      <c r="G1685" s="2" t="s">
        <v>436</v>
      </c>
      <c r="H1685">
        <v>2</v>
      </c>
      <c r="I1685" s="2" t="s">
        <v>430</v>
      </c>
      <c r="J1685">
        <v>12</v>
      </c>
      <c r="K1685" s="2" t="s">
        <v>437</v>
      </c>
      <c r="L1685">
        <v>11</v>
      </c>
      <c r="M1685" s="2" t="s">
        <v>443</v>
      </c>
      <c r="N1685">
        <v>71</v>
      </c>
      <c r="O1685" s="2" t="s">
        <v>507</v>
      </c>
      <c r="P1685">
        <v>20</v>
      </c>
      <c r="Q1685" s="2" t="s">
        <v>579</v>
      </c>
      <c r="R1685" t="s">
        <v>67</v>
      </c>
      <c r="S1685" t="s">
        <v>67</v>
      </c>
      <c r="T1685" s="2" t="s">
        <v>73</v>
      </c>
      <c r="U1685" s="2" t="s">
        <v>74</v>
      </c>
      <c r="V1685">
        <v>915</v>
      </c>
      <c r="W1685" s="2" t="s">
        <v>632</v>
      </c>
      <c r="X1685">
        <v>60564</v>
      </c>
      <c r="Z1685">
        <v>60564</v>
      </c>
      <c r="AF1685">
        <v>0</v>
      </c>
      <c r="AL1685" s="5">
        <v>60564</v>
      </c>
      <c r="AM1685">
        <v>0</v>
      </c>
      <c r="AN1685">
        <v>0</v>
      </c>
      <c r="AO1685">
        <v>60564</v>
      </c>
      <c r="AQ1685">
        <v>60564</v>
      </c>
      <c r="AZ1685" s="5">
        <v>60564</v>
      </c>
      <c r="BA1685" s="5">
        <v>60564</v>
      </c>
      <c r="BB1685" s="5">
        <v>60564</v>
      </c>
      <c r="BC1685" s="5">
        <v>60564</v>
      </c>
      <c r="BD1685" s="5">
        <v>60564</v>
      </c>
      <c r="BE1685" s="5">
        <v>0</v>
      </c>
      <c r="BF1685" s="5">
        <v>60564</v>
      </c>
      <c r="BG1685">
        <v>20170929</v>
      </c>
      <c r="BH1685" s="9" t="str">
        <f t="shared" si="78"/>
        <v>2017</v>
      </c>
      <c r="BI1685" t="str">
        <f>MID(Merge1[[#This Row],[OC_DATA_INIZIO_PROGETTO]],5,2)</f>
        <v>09</v>
      </c>
      <c r="BJ1685">
        <v>20201231</v>
      </c>
      <c r="BK1685" t="str">
        <f t="shared" si="79"/>
        <v>2020</v>
      </c>
      <c r="BL1685" t="str">
        <f>MID(Merge1[[#This Row],[OC_DATA_FINE_PROGETTO_PREVISTA]],5,2)</f>
        <v>12</v>
      </c>
      <c r="BM1685" s="8">
        <f>(Merge1[[#This Row],[Colonna2]]-Merge1[[#This Row],[Colonna1]])*12+Merge1[[#This Row],[Colonna22]]-Merge1[[#This Row],[Colonna12]]</f>
        <v>39</v>
      </c>
      <c r="BN1685">
        <v>20190927</v>
      </c>
      <c r="BO1685" t="str">
        <f t="shared" si="80"/>
        <v>2019</v>
      </c>
      <c r="BP1685" s="2" t="s">
        <v>116</v>
      </c>
      <c r="BQ1685" s="2" t="s">
        <v>763</v>
      </c>
      <c r="BR1685" s="2" t="s">
        <v>440</v>
      </c>
      <c r="BS1685" s="2" t="s">
        <v>434</v>
      </c>
      <c r="BT1685" s="2" t="s">
        <v>435</v>
      </c>
    </row>
    <row r="1686" spans="1:72" x14ac:dyDescent="0.35">
      <c r="A1686" s="2" t="s">
        <v>28925</v>
      </c>
      <c r="B1686" s="2" t="s">
        <v>28926</v>
      </c>
      <c r="C1686" s="2" t="s">
        <v>28927</v>
      </c>
      <c r="D1686" s="2" t="s">
        <v>27718</v>
      </c>
      <c r="E1686" s="2" t="s">
        <v>28928</v>
      </c>
      <c r="F1686">
        <v>4</v>
      </c>
      <c r="G1686" s="2" t="s">
        <v>174</v>
      </c>
      <c r="H1686">
        <v>3</v>
      </c>
      <c r="I1686" s="2" t="s">
        <v>68</v>
      </c>
      <c r="J1686">
        <v>8</v>
      </c>
      <c r="K1686" s="2" t="s">
        <v>4042</v>
      </c>
      <c r="L1686">
        <v>3</v>
      </c>
      <c r="M1686" s="2" t="s">
        <v>3884</v>
      </c>
      <c r="N1686">
        <v>16</v>
      </c>
      <c r="O1686" s="2" t="s">
        <v>8160</v>
      </c>
      <c r="P1686">
        <v>4</v>
      </c>
      <c r="Q1686" s="2" t="s">
        <v>8161</v>
      </c>
      <c r="R1686" t="s">
        <v>67</v>
      </c>
      <c r="S1686" t="s">
        <v>67</v>
      </c>
      <c r="T1686" s="2" t="s">
        <v>73</v>
      </c>
      <c r="U1686" s="2" t="s">
        <v>74</v>
      </c>
      <c r="V1686">
        <v>2032</v>
      </c>
      <c r="W1686" s="2" t="s">
        <v>22337</v>
      </c>
      <c r="X1686">
        <v>46620</v>
      </c>
      <c r="Y1686">
        <v>46620</v>
      </c>
      <c r="AD1686">
        <v>32634</v>
      </c>
      <c r="AF1686">
        <v>0</v>
      </c>
      <c r="AG1686">
        <v>13986</v>
      </c>
      <c r="AL1686" s="5">
        <v>93240</v>
      </c>
      <c r="AM1686">
        <v>21273.63</v>
      </c>
      <c r="AN1686">
        <v>21273.63</v>
      </c>
      <c r="AO1686">
        <v>30255.67</v>
      </c>
      <c r="AP1686">
        <v>46620</v>
      </c>
      <c r="AS1686">
        <v>32634</v>
      </c>
      <c r="AU1686">
        <v>9076.7000000000007</v>
      </c>
      <c r="AZ1686" s="5">
        <v>71966.37</v>
      </c>
      <c r="BA1686" s="5">
        <v>60511.34</v>
      </c>
      <c r="BB1686" s="5">
        <v>60511.34</v>
      </c>
      <c r="BC1686" s="5">
        <v>60511.34</v>
      </c>
      <c r="BD1686" s="5">
        <v>60511.34</v>
      </c>
      <c r="BE1686" s="5">
        <v>0</v>
      </c>
      <c r="BF1686" s="5">
        <v>60511.34</v>
      </c>
      <c r="BG1686">
        <v>20170420</v>
      </c>
      <c r="BH1686" s="9" t="str">
        <f t="shared" si="78"/>
        <v>2017</v>
      </c>
      <c r="BI1686" t="str">
        <f>MID(Merge1[[#This Row],[OC_DATA_INIZIO_PROGETTO]],5,2)</f>
        <v>04</v>
      </c>
      <c r="BJ1686">
        <v>20190203</v>
      </c>
      <c r="BK1686" t="str">
        <f t="shared" si="79"/>
        <v>2019</v>
      </c>
      <c r="BL1686" t="str">
        <f>MID(Merge1[[#This Row],[OC_DATA_FINE_PROGETTO_PREVISTA]],5,2)</f>
        <v>02</v>
      </c>
      <c r="BM1686" s="8">
        <f>(Merge1[[#This Row],[Colonna2]]-Merge1[[#This Row],[Colonna1]])*12+Merge1[[#This Row],[Colonna22]]-Merge1[[#This Row],[Colonna12]]</f>
        <v>22</v>
      </c>
      <c r="BN1686">
        <v>20190424</v>
      </c>
      <c r="BO1686" t="str">
        <f t="shared" si="80"/>
        <v>2019</v>
      </c>
      <c r="BP1686" s="2" t="s">
        <v>76</v>
      </c>
      <c r="BQ1686" s="2" t="s">
        <v>76</v>
      </c>
      <c r="BR1686" s="2" t="s">
        <v>440</v>
      </c>
      <c r="BS1686" s="2" t="s">
        <v>3041</v>
      </c>
      <c r="BT1686" s="2" t="s">
        <v>3042</v>
      </c>
    </row>
    <row r="1687" spans="1:72" x14ac:dyDescent="0.35">
      <c r="A1687" s="2" t="s">
        <v>10809</v>
      </c>
      <c r="B1687" s="2" t="s">
        <v>10810</v>
      </c>
      <c r="C1687" s="2" t="s">
        <v>10811</v>
      </c>
      <c r="D1687" s="2" t="s">
        <v>10812</v>
      </c>
      <c r="E1687" s="2" t="s">
        <v>10813</v>
      </c>
      <c r="F1687">
        <v>1</v>
      </c>
      <c r="G1687" s="2" t="s">
        <v>151</v>
      </c>
      <c r="H1687">
        <v>7</v>
      </c>
      <c r="I1687" s="2" t="s">
        <v>770</v>
      </c>
      <c r="J1687">
        <v>11</v>
      </c>
      <c r="K1687" s="2" t="s">
        <v>681</v>
      </c>
      <c r="L1687">
        <v>8</v>
      </c>
      <c r="M1687" s="2" t="s">
        <v>112</v>
      </c>
      <c r="N1687">
        <v>62</v>
      </c>
      <c r="O1687" s="2" t="s">
        <v>2450</v>
      </c>
      <c r="P1687">
        <v>999</v>
      </c>
      <c r="Q1687" s="2" t="s">
        <v>3522</v>
      </c>
      <c r="R1687" t="s">
        <v>67</v>
      </c>
      <c r="S1687" t="s">
        <v>67</v>
      </c>
      <c r="T1687" s="2" t="s">
        <v>1986</v>
      </c>
      <c r="U1687" s="2" t="s">
        <v>1987</v>
      </c>
      <c r="V1687">
        <v>901</v>
      </c>
      <c r="W1687" s="2" t="s">
        <v>6717</v>
      </c>
      <c r="X1687">
        <v>30250</v>
      </c>
      <c r="Y1687">
        <v>30250</v>
      </c>
      <c r="AD1687">
        <v>21175</v>
      </c>
      <c r="AF1687">
        <v>0</v>
      </c>
      <c r="AG1687">
        <v>9075</v>
      </c>
      <c r="AK1687">
        <v>30500</v>
      </c>
      <c r="AL1687" s="5">
        <v>60500</v>
      </c>
      <c r="AM1687">
        <v>0</v>
      </c>
      <c r="AN1687">
        <v>0</v>
      </c>
      <c r="AO1687">
        <v>30250</v>
      </c>
      <c r="AP1687">
        <v>30250</v>
      </c>
      <c r="AS1687">
        <v>21175</v>
      </c>
      <c r="AU1687">
        <v>9075</v>
      </c>
      <c r="AY1687">
        <v>30500</v>
      </c>
      <c r="AZ1687" s="5">
        <v>60500</v>
      </c>
      <c r="BA1687" s="5">
        <v>60500</v>
      </c>
      <c r="BB1687" s="5">
        <v>60500</v>
      </c>
      <c r="BF1687" s="5">
        <v>0</v>
      </c>
      <c r="BG1687">
        <v>20201016</v>
      </c>
      <c r="BH1687" s="9" t="str">
        <f t="shared" si="78"/>
        <v>2020</v>
      </c>
      <c r="BI1687" t="str">
        <f>MID(Merge1[[#This Row],[OC_DATA_INIZIO_PROGETTO]],5,2)</f>
        <v>10</v>
      </c>
      <c r="BJ1687">
        <v>20211105</v>
      </c>
      <c r="BK1687" t="str">
        <f t="shared" si="79"/>
        <v>2021</v>
      </c>
      <c r="BL1687" t="str">
        <f>MID(Merge1[[#This Row],[OC_DATA_FINE_PROGETTO_PREVISTA]],5,2)</f>
        <v>11</v>
      </c>
      <c r="BM1687" s="8">
        <f>(Merge1[[#This Row],[Colonna2]]-Merge1[[#This Row],[Colonna1]])*12+Merge1[[#This Row],[Colonna22]]-Merge1[[#This Row],[Colonna12]]</f>
        <v>13</v>
      </c>
      <c r="BN1687">
        <v>20211016</v>
      </c>
      <c r="BO1687" t="str">
        <f t="shared" si="80"/>
        <v>2021</v>
      </c>
      <c r="BP1687" s="2" t="s">
        <v>86</v>
      </c>
      <c r="BQ1687" s="2" t="s">
        <v>76</v>
      </c>
      <c r="BR1687" s="2" t="s">
        <v>77</v>
      </c>
      <c r="BS1687" s="2" t="s">
        <v>2387</v>
      </c>
      <c r="BT1687" s="2" t="s">
        <v>510</v>
      </c>
    </row>
    <row r="1688" spans="1:72" x14ac:dyDescent="0.35">
      <c r="A1688" s="2" t="s">
        <v>10814</v>
      </c>
      <c r="B1688" s="2" t="s">
        <v>10815</v>
      </c>
      <c r="C1688" s="2" t="s">
        <v>10816</v>
      </c>
      <c r="D1688" s="2" t="s">
        <v>10817</v>
      </c>
      <c r="E1688" s="2" t="s">
        <v>10818</v>
      </c>
      <c r="F1688">
        <v>1</v>
      </c>
      <c r="G1688" s="2" t="s">
        <v>151</v>
      </c>
      <c r="H1688">
        <v>7</v>
      </c>
      <c r="I1688" s="2" t="s">
        <v>770</v>
      </c>
      <c r="J1688">
        <v>11</v>
      </c>
      <c r="K1688" s="2" t="s">
        <v>681</v>
      </c>
      <c r="L1688">
        <v>8</v>
      </c>
      <c r="M1688" s="2" t="s">
        <v>112</v>
      </c>
      <c r="N1688">
        <v>62</v>
      </c>
      <c r="O1688" s="2" t="s">
        <v>2450</v>
      </c>
      <c r="P1688">
        <v>999</v>
      </c>
      <c r="Q1688" s="2" t="s">
        <v>3522</v>
      </c>
      <c r="R1688" t="s">
        <v>67</v>
      </c>
      <c r="S1688" t="s">
        <v>67</v>
      </c>
      <c r="T1688" s="2" t="s">
        <v>1986</v>
      </c>
      <c r="U1688" s="2" t="s">
        <v>1987</v>
      </c>
      <c r="V1688">
        <v>924</v>
      </c>
      <c r="W1688" s="2" t="s">
        <v>634</v>
      </c>
      <c r="X1688">
        <v>30250</v>
      </c>
      <c r="Y1688">
        <v>30250</v>
      </c>
      <c r="AD1688">
        <v>21175</v>
      </c>
      <c r="AF1688">
        <v>0</v>
      </c>
      <c r="AG1688">
        <v>9075</v>
      </c>
      <c r="AK1688">
        <v>39500</v>
      </c>
      <c r="AL1688" s="5">
        <v>60500</v>
      </c>
      <c r="AM1688">
        <v>0</v>
      </c>
      <c r="AN1688">
        <v>0</v>
      </c>
      <c r="AO1688">
        <v>30250</v>
      </c>
      <c r="AP1688">
        <v>30250</v>
      </c>
      <c r="AS1688">
        <v>21175</v>
      </c>
      <c r="AU1688">
        <v>9075</v>
      </c>
      <c r="AY1688">
        <v>39500</v>
      </c>
      <c r="AZ1688" s="5">
        <v>60500</v>
      </c>
      <c r="BA1688" s="5">
        <v>60500</v>
      </c>
      <c r="BB1688" s="5">
        <v>60500</v>
      </c>
      <c r="BF1688" s="5">
        <v>0</v>
      </c>
      <c r="BG1688">
        <v>20201016</v>
      </c>
      <c r="BH1688" s="9" t="str">
        <f t="shared" si="78"/>
        <v>2020</v>
      </c>
      <c r="BI1688" t="str">
        <f>MID(Merge1[[#This Row],[OC_DATA_INIZIO_PROGETTO]],5,2)</f>
        <v>10</v>
      </c>
      <c r="BJ1688">
        <v>20211231</v>
      </c>
      <c r="BK1688" t="str">
        <f t="shared" si="79"/>
        <v>2021</v>
      </c>
      <c r="BL1688" t="str">
        <f>MID(Merge1[[#This Row],[OC_DATA_FINE_PROGETTO_PREVISTA]],5,2)</f>
        <v>12</v>
      </c>
      <c r="BM1688" s="8">
        <f>(Merge1[[#This Row],[Colonna2]]-Merge1[[#This Row],[Colonna1]])*12+Merge1[[#This Row],[Colonna22]]-Merge1[[#This Row],[Colonna12]]</f>
        <v>14</v>
      </c>
      <c r="BN1688">
        <v>20211016</v>
      </c>
      <c r="BO1688" t="str">
        <f t="shared" si="80"/>
        <v>2021</v>
      </c>
      <c r="BP1688" s="2" t="s">
        <v>86</v>
      </c>
      <c r="BQ1688" s="2" t="s">
        <v>76</v>
      </c>
      <c r="BR1688" s="2" t="s">
        <v>77</v>
      </c>
      <c r="BS1688" s="2" t="s">
        <v>2387</v>
      </c>
      <c r="BT1688" s="2" t="s">
        <v>510</v>
      </c>
    </row>
    <row r="1689" spans="1:72" x14ac:dyDescent="0.35">
      <c r="A1689" s="2" t="s">
        <v>14619</v>
      </c>
      <c r="B1689" s="2" t="s">
        <v>14620</v>
      </c>
      <c r="C1689" s="2" t="s">
        <v>14621</v>
      </c>
      <c r="D1689" s="2" t="s">
        <v>14622</v>
      </c>
      <c r="E1689" s="2" t="s">
        <v>14623</v>
      </c>
      <c r="F1689">
        <v>1</v>
      </c>
      <c r="G1689" s="2" t="s">
        <v>151</v>
      </c>
      <c r="H1689">
        <v>7</v>
      </c>
      <c r="I1689" s="2" t="s">
        <v>770</v>
      </c>
      <c r="J1689">
        <v>99</v>
      </c>
      <c r="K1689" s="2" t="s">
        <v>81</v>
      </c>
      <c r="L1689">
        <v>8</v>
      </c>
      <c r="M1689" s="2" t="s">
        <v>112</v>
      </c>
      <c r="N1689">
        <v>62</v>
      </c>
      <c r="O1689" s="2" t="s">
        <v>2450</v>
      </c>
      <c r="P1689">
        <v>999</v>
      </c>
      <c r="Q1689" s="2" t="s">
        <v>3522</v>
      </c>
      <c r="R1689" t="s">
        <v>67</v>
      </c>
      <c r="S1689" t="s">
        <v>67</v>
      </c>
      <c r="T1689" s="2" t="s">
        <v>1986</v>
      </c>
      <c r="U1689" s="2" t="s">
        <v>1987</v>
      </c>
      <c r="V1689">
        <v>915</v>
      </c>
      <c r="W1689" s="2" t="s">
        <v>632</v>
      </c>
      <c r="X1689">
        <v>30250</v>
      </c>
      <c r="Y1689">
        <v>30250</v>
      </c>
      <c r="AD1689">
        <v>21175</v>
      </c>
      <c r="AF1689">
        <v>0</v>
      </c>
      <c r="AG1689">
        <v>9075</v>
      </c>
      <c r="AK1689">
        <v>39500</v>
      </c>
      <c r="AL1689" s="5">
        <v>60500</v>
      </c>
      <c r="AM1689">
        <v>0</v>
      </c>
      <c r="AN1689">
        <v>0</v>
      </c>
      <c r="AO1689">
        <v>30250</v>
      </c>
      <c r="AP1689">
        <v>30250</v>
      </c>
      <c r="AS1689">
        <v>21175</v>
      </c>
      <c r="AU1689">
        <v>9075</v>
      </c>
      <c r="AY1689">
        <v>39500</v>
      </c>
      <c r="AZ1689" s="5">
        <v>60500</v>
      </c>
      <c r="BA1689" s="5">
        <v>60500</v>
      </c>
      <c r="BB1689" s="5">
        <v>60500</v>
      </c>
      <c r="BF1689" s="5">
        <v>0</v>
      </c>
      <c r="BG1689">
        <v>20191112</v>
      </c>
      <c r="BH1689" s="9" t="str">
        <f t="shared" si="78"/>
        <v>2019</v>
      </c>
      <c r="BI1689" t="str">
        <f>MID(Merge1[[#This Row],[OC_DATA_INIZIO_PROGETTO]],5,2)</f>
        <v>11</v>
      </c>
      <c r="BJ1689">
        <v>20201218</v>
      </c>
      <c r="BK1689" t="str">
        <f t="shared" si="79"/>
        <v>2020</v>
      </c>
      <c r="BL1689" t="str">
        <f>MID(Merge1[[#This Row],[OC_DATA_FINE_PROGETTO_PREVISTA]],5,2)</f>
        <v>12</v>
      </c>
      <c r="BM1689" s="8">
        <f>(Merge1[[#This Row],[Colonna2]]-Merge1[[#This Row],[Colonna1]])*12+Merge1[[#This Row],[Colonna22]]-Merge1[[#This Row],[Colonna12]]</f>
        <v>13</v>
      </c>
      <c r="BN1689">
        <v>20210115</v>
      </c>
      <c r="BO1689" t="str">
        <f t="shared" si="80"/>
        <v>2021</v>
      </c>
      <c r="BP1689" s="2" t="s">
        <v>86</v>
      </c>
      <c r="BQ1689" s="2" t="s">
        <v>86</v>
      </c>
      <c r="BR1689" s="2" t="s">
        <v>440</v>
      </c>
      <c r="BS1689" s="2" t="s">
        <v>773</v>
      </c>
      <c r="BT1689" s="2" t="s">
        <v>774</v>
      </c>
    </row>
    <row r="1690" spans="1:72" x14ac:dyDescent="0.35">
      <c r="A1690" s="2" t="s">
        <v>10239</v>
      </c>
      <c r="B1690" s="2" t="s">
        <v>10240</v>
      </c>
      <c r="C1690" s="2" t="s">
        <v>10241</v>
      </c>
      <c r="D1690" s="2" t="s">
        <v>10242</v>
      </c>
      <c r="E1690" s="2" t="s">
        <v>10243</v>
      </c>
      <c r="F1690">
        <v>1</v>
      </c>
      <c r="G1690" s="2" t="s">
        <v>151</v>
      </c>
      <c r="H1690">
        <v>7</v>
      </c>
      <c r="I1690" s="2" t="s">
        <v>770</v>
      </c>
      <c r="J1690">
        <v>99</v>
      </c>
      <c r="K1690" s="2" t="s">
        <v>81</v>
      </c>
      <c r="L1690">
        <v>9</v>
      </c>
      <c r="M1690" s="2" t="s">
        <v>98</v>
      </c>
      <c r="N1690">
        <v>21</v>
      </c>
      <c r="O1690" s="2" t="s">
        <v>185</v>
      </c>
      <c r="P1690">
        <v>213</v>
      </c>
      <c r="Q1690" s="2" t="s">
        <v>9677</v>
      </c>
      <c r="R1690" t="s">
        <v>67</v>
      </c>
      <c r="S1690" t="s">
        <v>67</v>
      </c>
      <c r="T1690" s="2" t="s">
        <v>1986</v>
      </c>
      <c r="U1690" s="2" t="s">
        <v>1987</v>
      </c>
      <c r="V1690">
        <v>915</v>
      </c>
      <c r="W1690" s="2" t="s">
        <v>632</v>
      </c>
      <c r="X1690">
        <v>60600</v>
      </c>
      <c r="Y1690">
        <v>60600</v>
      </c>
      <c r="AD1690">
        <v>42420</v>
      </c>
      <c r="AF1690">
        <v>0</v>
      </c>
      <c r="AG1690">
        <v>18180</v>
      </c>
      <c r="AL1690" s="5">
        <v>121200</v>
      </c>
      <c r="AM1690">
        <v>0</v>
      </c>
      <c r="AN1690">
        <v>0</v>
      </c>
      <c r="AO1690">
        <v>60600</v>
      </c>
      <c r="AP1690">
        <v>60600</v>
      </c>
      <c r="AS1690">
        <v>42420</v>
      </c>
      <c r="AU1690">
        <v>18180</v>
      </c>
      <c r="AZ1690" s="5">
        <v>121200</v>
      </c>
      <c r="BA1690" s="5">
        <v>60480</v>
      </c>
      <c r="BB1690" s="5">
        <v>60480</v>
      </c>
      <c r="BF1690" s="5">
        <v>0</v>
      </c>
      <c r="BG1690">
        <v>20190806</v>
      </c>
      <c r="BH1690" s="9" t="str">
        <f t="shared" si="78"/>
        <v>2019</v>
      </c>
      <c r="BI1690" t="str">
        <f>MID(Merge1[[#This Row],[OC_DATA_INIZIO_PROGETTO]],5,2)</f>
        <v>08</v>
      </c>
      <c r="BJ1690">
        <v>20200523</v>
      </c>
      <c r="BK1690" t="str">
        <f t="shared" si="79"/>
        <v>2020</v>
      </c>
      <c r="BL1690" t="str">
        <f>MID(Merge1[[#This Row],[OC_DATA_FINE_PROGETTO_PREVISTA]],5,2)</f>
        <v>05</v>
      </c>
      <c r="BM1690" s="8">
        <f>(Merge1[[#This Row],[Colonna2]]-Merge1[[#This Row],[Colonna1]])*12+Merge1[[#This Row],[Colonna22]]-Merge1[[#This Row],[Colonna12]]</f>
        <v>9</v>
      </c>
      <c r="BN1690">
        <v>20200406</v>
      </c>
      <c r="BO1690" t="str">
        <f t="shared" si="80"/>
        <v>2020</v>
      </c>
      <c r="BP1690" s="2" t="s">
        <v>86</v>
      </c>
      <c r="BQ1690" s="2" t="s">
        <v>76</v>
      </c>
      <c r="BR1690" s="2" t="s">
        <v>77</v>
      </c>
      <c r="BS1690" s="2" t="s">
        <v>2387</v>
      </c>
      <c r="BT1690" s="2" t="s">
        <v>510</v>
      </c>
    </row>
    <row r="1691" spans="1:72" x14ac:dyDescent="0.35">
      <c r="A1691" s="2" t="s">
        <v>6235</v>
      </c>
      <c r="B1691" s="2" t="s">
        <v>6236</v>
      </c>
      <c r="C1691" s="2" t="s">
        <v>6237</v>
      </c>
      <c r="D1691" s="2" t="s">
        <v>6238</v>
      </c>
      <c r="E1691" s="2" t="s">
        <v>6239</v>
      </c>
      <c r="F1691">
        <v>3</v>
      </c>
      <c r="G1691" s="2" t="s">
        <v>102</v>
      </c>
      <c r="H1691">
        <v>7</v>
      </c>
      <c r="I1691" s="2" t="s">
        <v>770</v>
      </c>
      <c r="J1691">
        <v>15</v>
      </c>
      <c r="K1691" s="2" t="s">
        <v>3707</v>
      </c>
      <c r="L1691">
        <v>7</v>
      </c>
      <c r="M1691" s="2" t="s">
        <v>1213</v>
      </c>
      <c r="N1691">
        <v>18</v>
      </c>
      <c r="O1691" s="2" t="s">
        <v>1214</v>
      </c>
      <c r="P1691">
        <v>999</v>
      </c>
      <c r="Q1691" s="2" t="s">
        <v>1215</v>
      </c>
      <c r="R1691" t="s">
        <v>67</v>
      </c>
      <c r="S1691" t="s">
        <v>67</v>
      </c>
      <c r="T1691" s="2" t="s">
        <v>504</v>
      </c>
      <c r="U1691" s="2" t="s">
        <v>505</v>
      </c>
      <c r="V1691">
        <v>606</v>
      </c>
      <c r="W1691" s="2" t="s">
        <v>2389</v>
      </c>
      <c r="X1691">
        <v>30223.98</v>
      </c>
      <c r="Y1691">
        <v>30223.98</v>
      </c>
      <c r="AD1691">
        <v>21156.79</v>
      </c>
      <c r="AF1691">
        <v>0</v>
      </c>
      <c r="AG1691">
        <v>9067.19</v>
      </c>
      <c r="AK1691">
        <v>201373</v>
      </c>
      <c r="AL1691" s="5">
        <v>60447.96</v>
      </c>
      <c r="AM1691">
        <v>0</v>
      </c>
      <c r="AN1691">
        <v>0</v>
      </c>
      <c r="AO1691">
        <v>30223.98</v>
      </c>
      <c r="AP1691">
        <v>30223.98</v>
      </c>
      <c r="AS1691">
        <v>21156.79</v>
      </c>
      <c r="AU1691">
        <v>9067.19</v>
      </c>
      <c r="AY1691">
        <v>201373</v>
      </c>
      <c r="AZ1691" s="5">
        <v>60447.96</v>
      </c>
      <c r="BA1691" s="5">
        <v>60447.96</v>
      </c>
      <c r="BB1691" s="5">
        <v>60447.96</v>
      </c>
      <c r="BF1691" s="5">
        <v>0</v>
      </c>
      <c r="BG1691">
        <v>20180516</v>
      </c>
      <c r="BH1691" s="9" t="str">
        <f t="shared" si="78"/>
        <v>2018</v>
      </c>
      <c r="BI1691" t="str">
        <f>MID(Merge1[[#This Row],[OC_DATA_INIZIO_PROGETTO]],5,2)</f>
        <v>05</v>
      </c>
      <c r="BJ1691">
        <v>20200630</v>
      </c>
      <c r="BK1691" t="str">
        <f t="shared" si="79"/>
        <v>2020</v>
      </c>
      <c r="BL1691" t="str">
        <f>MID(Merge1[[#This Row],[OC_DATA_FINE_PROGETTO_PREVISTA]],5,2)</f>
        <v>06</v>
      </c>
      <c r="BM1691" s="8">
        <f>(Merge1[[#This Row],[Colonna2]]-Merge1[[#This Row],[Colonna1]])*12+Merge1[[#This Row],[Colonna22]]-Merge1[[#This Row],[Colonna12]]</f>
        <v>25</v>
      </c>
      <c r="BO1691" t="str">
        <f t="shared" si="80"/>
        <v/>
      </c>
      <c r="BP1691" s="2" t="s">
        <v>86</v>
      </c>
      <c r="BQ1691" s="2" t="s">
        <v>76</v>
      </c>
      <c r="BR1691" s="2" t="s">
        <v>77</v>
      </c>
      <c r="BS1691" s="2" t="s">
        <v>773</v>
      </c>
      <c r="BT1691" s="2" t="s">
        <v>774</v>
      </c>
    </row>
    <row r="1692" spans="1:72" x14ac:dyDescent="0.35">
      <c r="A1692" s="2" t="s">
        <v>17743</v>
      </c>
      <c r="B1692" s="2" t="s">
        <v>17739</v>
      </c>
      <c r="C1692" s="2" t="s">
        <v>17744</v>
      </c>
      <c r="D1692" s="2" t="s">
        <v>17741</v>
      </c>
      <c r="E1692" s="2" t="s">
        <v>17745</v>
      </c>
      <c r="F1692">
        <v>1</v>
      </c>
      <c r="G1692" s="2" t="s">
        <v>151</v>
      </c>
      <c r="H1692">
        <v>7</v>
      </c>
      <c r="I1692" s="2" t="s">
        <v>770</v>
      </c>
      <c r="J1692">
        <v>99</v>
      </c>
      <c r="K1692" s="2" t="s">
        <v>81</v>
      </c>
      <c r="L1692">
        <v>8</v>
      </c>
      <c r="M1692" s="2" t="s">
        <v>112</v>
      </c>
      <c r="N1692">
        <v>62</v>
      </c>
      <c r="O1692" s="2" t="s">
        <v>2450</v>
      </c>
      <c r="P1692">
        <v>999</v>
      </c>
      <c r="Q1692" s="2" t="s">
        <v>3522</v>
      </c>
      <c r="R1692" t="s">
        <v>67</v>
      </c>
      <c r="S1692" t="s">
        <v>67</v>
      </c>
      <c r="T1692" s="2" t="s">
        <v>1986</v>
      </c>
      <c r="U1692" s="2" t="s">
        <v>1987</v>
      </c>
      <c r="V1692">
        <v>915</v>
      </c>
      <c r="W1692" s="2" t="s">
        <v>632</v>
      </c>
      <c r="X1692">
        <v>30167.54</v>
      </c>
      <c r="Y1692">
        <v>30167.54</v>
      </c>
      <c r="AD1692">
        <v>21117.27</v>
      </c>
      <c r="AF1692">
        <v>0</v>
      </c>
      <c r="AG1692">
        <v>9050.26</v>
      </c>
      <c r="AK1692">
        <v>101376</v>
      </c>
      <c r="AL1692" s="5">
        <v>60335.07</v>
      </c>
      <c r="AM1692">
        <v>0</v>
      </c>
      <c r="AN1692">
        <v>0</v>
      </c>
      <c r="AO1692">
        <v>30167.54</v>
      </c>
      <c r="AP1692">
        <v>30167.54</v>
      </c>
      <c r="AS1692">
        <v>21117.27</v>
      </c>
      <c r="AU1692">
        <v>9050.26</v>
      </c>
      <c r="AY1692">
        <v>101376</v>
      </c>
      <c r="AZ1692" s="5">
        <v>60335.07</v>
      </c>
      <c r="BA1692" s="5">
        <v>60335.07</v>
      </c>
      <c r="BB1692" s="5">
        <v>60335.07</v>
      </c>
      <c r="BC1692" s="5">
        <v>24134.03</v>
      </c>
      <c r="BD1692" s="5">
        <v>24134.03</v>
      </c>
      <c r="BE1692" s="5">
        <v>0</v>
      </c>
      <c r="BF1692" s="5">
        <v>133971.1</v>
      </c>
      <c r="BG1692">
        <v>20150608</v>
      </c>
      <c r="BH1692" s="9" t="str">
        <f t="shared" si="78"/>
        <v>2015</v>
      </c>
      <c r="BI1692" t="str">
        <f>MID(Merge1[[#This Row],[OC_DATA_INIZIO_PROGETTO]],5,2)</f>
        <v>06</v>
      </c>
      <c r="BJ1692">
        <v>20181120</v>
      </c>
      <c r="BK1692" t="str">
        <f t="shared" si="79"/>
        <v>2018</v>
      </c>
      <c r="BL1692" t="str">
        <f>MID(Merge1[[#This Row],[OC_DATA_FINE_PROGETTO_PREVISTA]],5,2)</f>
        <v>11</v>
      </c>
      <c r="BM1692" s="8">
        <f>(Merge1[[#This Row],[Colonna2]]-Merge1[[#This Row],[Colonna1]])*12+Merge1[[#This Row],[Colonna22]]-Merge1[[#This Row],[Colonna12]]</f>
        <v>41</v>
      </c>
      <c r="BN1692">
        <v>20181120</v>
      </c>
      <c r="BO1692" t="str">
        <f t="shared" si="80"/>
        <v>2018</v>
      </c>
      <c r="BP1692" s="2" t="s">
        <v>76</v>
      </c>
      <c r="BQ1692" s="2" t="s">
        <v>76</v>
      </c>
      <c r="BR1692" s="2" t="s">
        <v>440</v>
      </c>
      <c r="BS1692" s="2" t="s">
        <v>773</v>
      </c>
      <c r="BT1692" s="2" t="s">
        <v>774</v>
      </c>
    </row>
    <row r="1693" spans="1:72" x14ac:dyDescent="0.35">
      <c r="A1693" s="2" t="s">
        <v>21046</v>
      </c>
      <c r="B1693" s="2" t="s">
        <v>21047</v>
      </c>
      <c r="C1693" s="2" t="s">
        <v>21048</v>
      </c>
      <c r="D1693" s="2" t="s">
        <v>21049</v>
      </c>
      <c r="E1693" s="2" t="s">
        <v>21050</v>
      </c>
      <c r="F1693">
        <v>1</v>
      </c>
      <c r="G1693" s="2" t="s">
        <v>151</v>
      </c>
      <c r="H1693">
        <v>7</v>
      </c>
      <c r="I1693" s="2" t="s">
        <v>770</v>
      </c>
      <c r="J1693">
        <v>99</v>
      </c>
      <c r="K1693" s="2" t="s">
        <v>81</v>
      </c>
      <c r="L1693">
        <v>6</v>
      </c>
      <c r="M1693" s="2" t="s">
        <v>1983</v>
      </c>
      <c r="N1693">
        <v>39</v>
      </c>
      <c r="O1693" s="2" t="s">
        <v>2384</v>
      </c>
      <c r="P1693">
        <v>150</v>
      </c>
      <c r="Q1693" s="2" t="s">
        <v>2385</v>
      </c>
      <c r="R1693" t="s">
        <v>67</v>
      </c>
      <c r="S1693" t="s">
        <v>67</v>
      </c>
      <c r="T1693" s="2" t="s">
        <v>504</v>
      </c>
      <c r="U1693" s="2" t="s">
        <v>505</v>
      </c>
      <c r="V1693">
        <v>1809</v>
      </c>
      <c r="W1693" s="2" t="s">
        <v>19147</v>
      </c>
      <c r="X1693">
        <v>45248.85</v>
      </c>
      <c r="Y1693">
        <v>45248.85</v>
      </c>
      <c r="AD1693">
        <v>15082.95</v>
      </c>
      <c r="AF1693">
        <v>0</v>
      </c>
      <c r="AK1693">
        <v>40221</v>
      </c>
      <c r="AL1693" s="5">
        <v>60331.8</v>
      </c>
      <c r="AM1693">
        <v>0</v>
      </c>
      <c r="AN1693">
        <v>0</v>
      </c>
      <c r="AO1693">
        <v>45248.85</v>
      </c>
      <c r="AP1693">
        <v>45248.85</v>
      </c>
      <c r="AS1693">
        <v>15082.95</v>
      </c>
      <c r="AY1693">
        <v>40221</v>
      </c>
      <c r="AZ1693" s="5">
        <v>60331.8</v>
      </c>
      <c r="BA1693" s="5">
        <v>60331.8</v>
      </c>
      <c r="BB1693" s="5">
        <v>60331.8</v>
      </c>
      <c r="BC1693" s="5">
        <v>60193.04</v>
      </c>
      <c r="BD1693" s="5">
        <v>60193.04</v>
      </c>
      <c r="BE1693" s="5">
        <v>0</v>
      </c>
      <c r="BF1693" s="5">
        <v>100332.08</v>
      </c>
      <c r="BG1693">
        <v>20180516</v>
      </c>
      <c r="BH1693" s="9" t="str">
        <f t="shared" si="78"/>
        <v>2018</v>
      </c>
      <c r="BI1693" t="str">
        <f>MID(Merge1[[#This Row],[OC_DATA_INIZIO_PROGETTO]],5,2)</f>
        <v>05</v>
      </c>
      <c r="BJ1693">
        <v>20201231</v>
      </c>
      <c r="BK1693" t="str">
        <f t="shared" si="79"/>
        <v>2020</v>
      </c>
      <c r="BL1693" t="str">
        <f>MID(Merge1[[#This Row],[OC_DATA_FINE_PROGETTO_PREVISTA]],5,2)</f>
        <v>12</v>
      </c>
      <c r="BM1693" s="8">
        <f>(Merge1[[#This Row],[Colonna2]]-Merge1[[#This Row],[Colonna1]])*12+Merge1[[#This Row],[Colonna22]]-Merge1[[#This Row],[Colonna12]]</f>
        <v>31</v>
      </c>
      <c r="BN1693">
        <v>20190329</v>
      </c>
      <c r="BO1693" t="str">
        <f t="shared" si="80"/>
        <v>2019</v>
      </c>
      <c r="BP1693" s="2" t="s">
        <v>116</v>
      </c>
      <c r="BQ1693" s="2" t="s">
        <v>763</v>
      </c>
      <c r="BR1693" s="2" t="s">
        <v>440</v>
      </c>
      <c r="BS1693" s="2" t="s">
        <v>773</v>
      </c>
      <c r="BT1693" s="2" t="s">
        <v>774</v>
      </c>
    </row>
    <row r="1694" spans="1:72" x14ac:dyDescent="0.35">
      <c r="A1694" s="2" t="s">
        <v>18037</v>
      </c>
      <c r="B1694" s="2" t="s">
        <v>18027</v>
      </c>
      <c r="C1694" s="2" t="s">
        <v>18038</v>
      </c>
      <c r="D1694" s="2" t="s">
        <v>18029</v>
      </c>
      <c r="E1694" s="2" t="s">
        <v>18039</v>
      </c>
      <c r="F1694">
        <v>1</v>
      </c>
      <c r="G1694" s="2" t="s">
        <v>151</v>
      </c>
      <c r="H1694">
        <v>7</v>
      </c>
      <c r="I1694" s="2" t="s">
        <v>770</v>
      </c>
      <c r="J1694">
        <v>99</v>
      </c>
      <c r="K1694" s="2" t="s">
        <v>81</v>
      </c>
      <c r="L1694">
        <v>8</v>
      </c>
      <c r="M1694" s="2" t="s">
        <v>112</v>
      </c>
      <c r="N1694">
        <v>62</v>
      </c>
      <c r="O1694" s="2" t="s">
        <v>2450</v>
      </c>
      <c r="P1694">
        <v>999</v>
      </c>
      <c r="Q1694" s="2" t="s">
        <v>3522</v>
      </c>
      <c r="R1694" t="s">
        <v>67</v>
      </c>
      <c r="S1694" t="s">
        <v>67</v>
      </c>
      <c r="T1694" s="2" t="s">
        <v>1986</v>
      </c>
      <c r="U1694" s="2" t="s">
        <v>1987</v>
      </c>
      <c r="V1694">
        <v>914</v>
      </c>
      <c r="W1694" s="2" t="s">
        <v>6661</v>
      </c>
      <c r="X1694">
        <v>30150.01</v>
      </c>
      <c r="Y1694">
        <v>30150.01</v>
      </c>
      <c r="AD1694">
        <v>21105</v>
      </c>
      <c r="AF1694">
        <v>0</v>
      </c>
      <c r="AG1694">
        <v>9045</v>
      </c>
      <c r="AK1694">
        <v>75965</v>
      </c>
      <c r="AL1694" s="5">
        <v>60300.01</v>
      </c>
      <c r="AM1694">
        <v>0</v>
      </c>
      <c r="AN1694">
        <v>0</v>
      </c>
      <c r="AO1694">
        <v>30150.01</v>
      </c>
      <c r="AP1694">
        <v>30150.01</v>
      </c>
      <c r="AS1694">
        <v>21105</v>
      </c>
      <c r="AU1694">
        <v>9045</v>
      </c>
      <c r="AY1694">
        <v>75965</v>
      </c>
      <c r="AZ1694" s="5">
        <v>60300.01</v>
      </c>
      <c r="BA1694" s="5">
        <v>60300</v>
      </c>
      <c r="BB1694" s="5">
        <v>60300</v>
      </c>
      <c r="BC1694" s="5">
        <v>60300</v>
      </c>
      <c r="BD1694" s="5">
        <v>60300</v>
      </c>
      <c r="BE1694" s="5">
        <v>0</v>
      </c>
      <c r="BF1694" s="5">
        <v>136264.68</v>
      </c>
      <c r="BG1694">
        <v>20150901</v>
      </c>
      <c r="BH1694" s="9" t="str">
        <f t="shared" si="78"/>
        <v>2015</v>
      </c>
      <c r="BI1694" t="str">
        <f>MID(Merge1[[#This Row],[OC_DATA_INIZIO_PROGETTO]],5,2)</f>
        <v>09</v>
      </c>
      <c r="BJ1694">
        <v>20210209</v>
      </c>
      <c r="BK1694" t="str">
        <f t="shared" si="79"/>
        <v>2021</v>
      </c>
      <c r="BL1694" t="str">
        <f>MID(Merge1[[#This Row],[OC_DATA_FINE_PROGETTO_PREVISTA]],5,2)</f>
        <v>02</v>
      </c>
      <c r="BM1694" s="8">
        <f>(Merge1[[#This Row],[Colonna2]]-Merge1[[#This Row],[Colonna1]])*12+Merge1[[#This Row],[Colonna22]]-Merge1[[#This Row],[Colonna12]]</f>
        <v>65</v>
      </c>
      <c r="BN1694">
        <v>20190704</v>
      </c>
      <c r="BO1694" t="str">
        <f t="shared" si="80"/>
        <v>2019</v>
      </c>
      <c r="BP1694" s="2" t="s">
        <v>116</v>
      </c>
      <c r="BQ1694" s="2" t="s">
        <v>763</v>
      </c>
      <c r="BR1694" s="2" t="s">
        <v>440</v>
      </c>
      <c r="BS1694" s="2" t="s">
        <v>773</v>
      </c>
      <c r="BT1694" s="2" t="s">
        <v>774</v>
      </c>
    </row>
    <row r="1695" spans="1:72" x14ac:dyDescent="0.35">
      <c r="A1695" s="2" t="s">
        <v>16689</v>
      </c>
      <c r="B1695" s="2" t="s">
        <v>16669</v>
      </c>
      <c r="C1695" s="2" t="s">
        <v>16670</v>
      </c>
      <c r="D1695" s="2" t="s">
        <v>16690</v>
      </c>
      <c r="E1695" s="2" t="s">
        <v>16691</v>
      </c>
      <c r="F1695">
        <v>1</v>
      </c>
      <c r="G1695" s="2" t="s">
        <v>151</v>
      </c>
      <c r="H1695">
        <v>7</v>
      </c>
      <c r="I1695" s="2" t="s">
        <v>770</v>
      </c>
      <c r="J1695">
        <v>99</v>
      </c>
      <c r="K1695" s="2" t="s">
        <v>81</v>
      </c>
      <c r="L1695">
        <v>8</v>
      </c>
      <c r="M1695" s="2" t="s">
        <v>112</v>
      </c>
      <c r="N1695">
        <v>62</v>
      </c>
      <c r="O1695" s="2" t="s">
        <v>2450</v>
      </c>
      <c r="P1695">
        <v>999</v>
      </c>
      <c r="Q1695" s="2" t="s">
        <v>3522</v>
      </c>
      <c r="R1695" t="s">
        <v>67</v>
      </c>
      <c r="S1695" t="s">
        <v>67</v>
      </c>
      <c r="T1695" s="2" t="s">
        <v>1986</v>
      </c>
      <c r="U1695" s="2" t="s">
        <v>1987</v>
      </c>
      <c r="V1695">
        <v>927</v>
      </c>
      <c r="W1695" s="2" t="s">
        <v>6657</v>
      </c>
      <c r="X1695">
        <v>30150</v>
      </c>
      <c r="Y1695">
        <v>30150</v>
      </c>
      <c r="AD1695">
        <v>21105</v>
      </c>
      <c r="AF1695">
        <v>0</v>
      </c>
      <c r="AG1695">
        <v>9045</v>
      </c>
      <c r="AK1695">
        <v>140700</v>
      </c>
      <c r="AL1695" s="5">
        <v>60300</v>
      </c>
      <c r="AM1695">
        <v>0</v>
      </c>
      <c r="AN1695">
        <v>0</v>
      </c>
      <c r="AO1695">
        <v>30150</v>
      </c>
      <c r="AP1695">
        <v>30150</v>
      </c>
      <c r="AS1695">
        <v>21105</v>
      </c>
      <c r="AU1695">
        <v>9045</v>
      </c>
      <c r="AY1695">
        <v>140700</v>
      </c>
      <c r="AZ1695" s="5">
        <v>60300</v>
      </c>
      <c r="BA1695" s="5">
        <v>60300</v>
      </c>
      <c r="BB1695" s="5">
        <v>60300</v>
      </c>
      <c r="BC1695" s="5">
        <v>28944.09</v>
      </c>
      <c r="BD1695" s="5">
        <v>28944.09</v>
      </c>
      <c r="BE1695" s="5">
        <v>0</v>
      </c>
      <c r="BF1695" s="5">
        <v>96480.29</v>
      </c>
      <c r="BG1695">
        <v>20180629</v>
      </c>
      <c r="BH1695" s="9" t="str">
        <f t="shared" si="78"/>
        <v>2018</v>
      </c>
      <c r="BI1695" t="str">
        <f>MID(Merge1[[#This Row],[OC_DATA_INIZIO_PROGETTO]],5,2)</f>
        <v>06</v>
      </c>
      <c r="BJ1695">
        <v>20201206</v>
      </c>
      <c r="BK1695" t="str">
        <f t="shared" si="79"/>
        <v>2020</v>
      </c>
      <c r="BL1695" t="str">
        <f>MID(Merge1[[#This Row],[OC_DATA_FINE_PROGETTO_PREVISTA]],5,2)</f>
        <v>12</v>
      </c>
      <c r="BM1695" s="8">
        <f>(Merge1[[#This Row],[Colonna2]]-Merge1[[#This Row],[Colonna1]])*12+Merge1[[#This Row],[Colonna22]]-Merge1[[#This Row],[Colonna12]]</f>
        <v>30</v>
      </c>
      <c r="BN1695">
        <v>20201206</v>
      </c>
      <c r="BO1695" t="str">
        <f t="shared" si="80"/>
        <v>2020</v>
      </c>
      <c r="BP1695" s="2" t="s">
        <v>76</v>
      </c>
      <c r="BQ1695" s="2" t="s">
        <v>76</v>
      </c>
      <c r="BR1695" s="2" t="s">
        <v>440</v>
      </c>
      <c r="BS1695" s="2" t="s">
        <v>773</v>
      </c>
      <c r="BT1695" s="2" t="s">
        <v>774</v>
      </c>
    </row>
    <row r="1696" spans="1:72" x14ac:dyDescent="0.35">
      <c r="A1696" s="2" t="s">
        <v>18693</v>
      </c>
      <c r="B1696" s="2" t="s">
        <v>18694</v>
      </c>
      <c r="C1696" s="2" t="s">
        <v>18695</v>
      </c>
      <c r="D1696" s="2" t="s">
        <v>18696</v>
      </c>
      <c r="E1696" s="2" t="s">
        <v>18697</v>
      </c>
      <c r="F1696">
        <v>1</v>
      </c>
      <c r="G1696" s="2" t="s">
        <v>151</v>
      </c>
      <c r="H1696">
        <v>7</v>
      </c>
      <c r="I1696" s="2" t="s">
        <v>770</v>
      </c>
      <c r="J1696">
        <v>99</v>
      </c>
      <c r="K1696" s="2" t="s">
        <v>81</v>
      </c>
      <c r="L1696">
        <v>9</v>
      </c>
      <c r="M1696" s="2" t="s">
        <v>98</v>
      </c>
      <c r="N1696">
        <v>21</v>
      </c>
      <c r="O1696" s="2" t="s">
        <v>185</v>
      </c>
      <c r="P1696">
        <v>229</v>
      </c>
      <c r="Q1696" s="2" t="s">
        <v>186</v>
      </c>
      <c r="R1696" t="s">
        <v>67</v>
      </c>
      <c r="S1696" t="s">
        <v>67</v>
      </c>
      <c r="T1696" s="2" t="s">
        <v>1986</v>
      </c>
      <c r="U1696" s="2" t="s">
        <v>1987</v>
      </c>
      <c r="V1696">
        <v>948</v>
      </c>
      <c r="W1696" s="2" t="s">
        <v>6658</v>
      </c>
      <c r="X1696">
        <v>32025</v>
      </c>
      <c r="Y1696">
        <v>32025</v>
      </c>
      <c r="AD1696">
        <v>22417.5</v>
      </c>
      <c r="AF1696">
        <v>0</v>
      </c>
      <c r="AG1696">
        <v>9607.5</v>
      </c>
      <c r="AK1696">
        <v>90944</v>
      </c>
      <c r="AL1696" s="5">
        <v>64050</v>
      </c>
      <c r="AM1696">
        <v>0</v>
      </c>
      <c r="AN1696">
        <v>0</v>
      </c>
      <c r="AO1696">
        <v>32025</v>
      </c>
      <c r="AP1696">
        <v>32025</v>
      </c>
      <c r="AS1696">
        <v>22417.5</v>
      </c>
      <c r="AU1696">
        <v>9607.5</v>
      </c>
      <c r="AY1696">
        <v>90944</v>
      </c>
      <c r="AZ1696" s="5">
        <v>64050</v>
      </c>
      <c r="BA1696" s="5">
        <v>60292.46</v>
      </c>
      <c r="BB1696" s="5">
        <v>60292.46</v>
      </c>
      <c r="BC1696" s="5">
        <v>60292.46</v>
      </c>
      <c r="BD1696" s="5">
        <v>60292.46</v>
      </c>
      <c r="BE1696" s="5">
        <v>0</v>
      </c>
      <c r="BF1696" s="5">
        <v>154993.63</v>
      </c>
      <c r="BG1696">
        <v>20160701</v>
      </c>
      <c r="BH1696" s="9" t="str">
        <f t="shared" si="78"/>
        <v>2016</v>
      </c>
      <c r="BI1696" t="str">
        <f>MID(Merge1[[#This Row],[OC_DATA_INIZIO_PROGETTO]],5,2)</f>
        <v>07</v>
      </c>
      <c r="BJ1696">
        <v>20190930</v>
      </c>
      <c r="BK1696" t="str">
        <f t="shared" si="79"/>
        <v>2019</v>
      </c>
      <c r="BL1696" t="str">
        <f>MID(Merge1[[#This Row],[OC_DATA_FINE_PROGETTO_PREVISTA]],5,2)</f>
        <v>09</v>
      </c>
      <c r="BM1696" s="8">
        <f>(Merge1[[#This Row],[Colonna2]]-Merge1[[#This Row],[Colonna1]])*12+Merge1[[#This Row],[Colonna22]]-Merge1[[#This Row],[Colonna12]]</f>
        <v>38</v>
      </c>
      <c r="BN1696">
        <v>20190321</v>
      </c>
      <c r="BO1696" t="str">
        <f t="shared" si="80"/>
        <v>2019</v>
      </c>
      <c r="BP1696" s="2" t="s">
        <v>76</v>
      </c>
      <c r="BQ1696" s="2" t="s">
        <v>76</v>
      </c>
      <c r="BR1696" s="2" t="s">
        <v>440</v>
      </c>
      <c r="BS1696" s="2" t="s">
        <v>773</v>
      </c>
      <c r="BT1696" s="2" t="s">
        <v>774</v>
      </c>
    </row>
    <row r="1697" spans="1:72" x14ac:dyDescent="0.35">
      <c r="A1697" s="2" t="s">
        <v>27824</v>
      </c>
      <c r="B1697" s="2" t="s">
        <v>27825</v>
      </c>
      <c r="C1697" s="2" t="s">
        <v>27826</v>
      </c>
      <c r="D1697" s="2" t="s">
        <v>27718</v>
      </c>
      <c r="E1697" s="2" t="s">
        <v>27827</v>
      </c>
      <c r="F1697">
        <v>4</v>
      </c>
      <c r="G1697" s="2" t="s">
        <v>174</v>
      </c>
      <c r="H1697">
        <v>3</v>
      </c>
      <c r="I1697" s="2" t="s">
        <v>68</v>
      </c>
      <c r="J1697">
        <v>60</v>
      </c>
      <c r="K1697" s="2" t="s">
        <v>19128</v>
      </c>
      <c r="L1697">
        <v>3</v>
      </c>
      <c r="M1697" s="2" t="s">
        <v>3884</v>
      </c>
      <c r="N1697">
        <v>6</v>
      </c>
      <c r="O1697" s="2" t="s">
        <v>3885</v>
      </c>
      <c r="P1697">
        <v>998</v>
      </c>
      <c r="Q1697" s="2" t="s">
        <v>4142</v>
      </c>
      <c r="R1697" t="s">
        <v>67</v>
      </c>
      <c r="S1697" t="s">
        <v>67</v>
      </c>
      <c r="T1697" s="2" t="s">
        <v>73</v>
      </c>
      <c r="U1697" s="2" t="s">
        <v>74</v>
      </c>
      <c r="V1697">
        <v>2022</v>
      </c>
      <c r="W1697" s="2" t="s">
        <v>19005</v>
      </c>
      <c r="X1697">
        <v>39410</v>
      </c>
      <c r="Y1697">
        <v>39410</v>
      </c>
      <c r="AD1697">
        <v>27587</v>
      </c>
      <c r="AF1697">
        <v>0</v>
      </c>
      <c r="AG1697">
        <v>11823</v>
      </c>
      <c r="AL1697" s="5">
        <v>78820</v>
      </c>
      <c r="AM1697">
        <v>12075.04</v>
      </c>
      <c r="AN1697">
        <v>12075.04</v>
      </c>
      <c r="AO1697">
        <v>30121.51</v>
      </c>
      <c r="AP1697">
        <v>39410</v>
      </c>
      <c r="AS1697">
        <v>27587</v>
      </c>
      <c r="AU1697">
        <v>9036.4500000000007</v>
      </c>
      <c r="AZ1697" s="5">
        <v>66744.960000000006</v>
      </c>
      <c r="BA1697" s="5">
        <v>60243.01</v>
      </c>
      <c r="BB1697" s="5">
        <v>60243.01</v>
      </c>
      <c r="BC1697" s="5">
        <v>60243.01</v>
      </c>
      <c r="BD1697" s="5">
        <v>60243.01</v>
      </c>
      <c r="BE1697" s="5">
        <v>0</v>
      </c>
      <c r="BF1697" s="5">
        <v>60243.01</v>
      </c>
      <c r="BG1697">
        <v>20170620</v>
      </c>
      <c r="BH1697" s="9" t="str">
        <f t="shared" si="78"/>
        <v>2017</v>
      </c>
      <c r="BI1697" t="str">
        <f>MID(Merge1[[#This Row],[OC_DATA_INIZIO_PROGETTO]],5,2)</f>
        <v>06</v>
      </c>
      <c r="BJ1697">
        <v>20181219</v>
      </c>
      <c r="BK1697" t="str">
        <f t="shared" si="79"/>
        <v>2018</v>
      </c>
      <c r="BL1697" t="str">
        <f>MID(Merge1[[#This Row],[OC_DATA_FINE_PROGETTO_PREVISTA]],5,2)</f>
        <v>12</v>
      </c>
      <c r="BM1697" s="8">
        <f>(Merge1[[#This Row],[Colonna2]]-Merge1[[#This Row],[Colonna1]])*12+Merge1[[#This Row],[Colonna22]]-Merge1[[#This Row],[Colonna12]]</f>
        <v>18</v>
      </c>
      <c r="BN1697">
        <v>20181219</v>
      </c>
      <c r="BO1697" t="str">
        <f t="shared" si="80"/>
        <v>2018</v>
      </c>
      <c r="BP1697" s="2" t="s">
        <v>76</v>
      </c>
      <c r="BQ1697" s="2" t="s">
        <v>76</v>
      </c>
      <c r="BR1697" s="2" t="s">
        <v>440</v>
      </c>
      <c r="BS1697" s="2" t="s">
        <v>3041</v>
      </c>
      <c r="BT1697" s="2" t="s">
        <v>3042</v>
      </c>
    </row>
    <row r="1698" spans="1:72" x14ac:dyDescent="0.35">
      <c r="A1698" s="2" t="s">
        <v>13157</v>
      </c>
      <c r="B1698" s="2" t="s">
        <v>13158</v>
      </c>
      <c r="C1698" s="2" t="s">
        <v>13159</v>
      </c>
      <c r="D1698" s="2" t="s">
        <v>13160</v>
      </c>
      <c r="E1698" s="2" t="s">
        <v>13161</v>
      </c>
      <c r="F1698">
        <v>1</v>
      </c>
      <c r="G1698" s="2" t="s">
        <v>151</v>
      </c>
      <c r="H1698">
        <v>7</v>
      </c>
      <c r="I1698" s="2" t="s">
        <v>770</v>
      </c>
      <c r="J1698">
        <v>99</v>
      </c>
      <c r="K1698" s="2" t="s">
        <v>81</v>
      </c>
      <c r="L1698">
        <v>8</v>
      </c>
      <c r="M1698" s="2" t="s">
        <v>112</v>
      </c>
      <c r="N1698">
        <v>62</v>
      </c>
      <c r="O1698" s="2" t="s">
        <v>2450</v>
      </c>
      <c r="P1698">
        <v>999</v>
      </c>
      <c r="Q1698" s="2" t="s">
        <v>3522</v>
      </c>
      <c r="R1698" t="s">
        <v>67</v>
      </c>
      <c r="S1698" t="s">
        <v>67</v>
      </c>
      <c r="T1698" s="2" t="s">
        <v>1986</v>
      </c>
      <c r="U1698" s="2" t="s">
        <v>1987</v>
      </c>
      <c r="V1698">
        <v>919</v>
      </c>
      <c r="W1698" s="2" t="s">
        <v>6665</v>
      </c>
      <c r="X1698">
        <v>30107</v>
      </c>
      <c r="Y1698">
        <v>30107</v>
      </c>
      <c r="AD1698">
        <v>21074.9</v>
      </c>
      <c r="AF1698">
        <v>0</v>
      </c>
      <c r="AG1698">
        <v>9032.1</v>
      </c>
      <c r="AK1698">
        <v>60214</v>
      </c>
      <c r="AL1698" s="5">
        <v>60214</v>
      </c>
      <c r="AM1698">
        <v>0</v>
      </c>
      <c r="AN1698">
        <v>0</v>
      </c>
      <c r="AO1698">
        <v>30107</v>
      </c>
      <c r="AP1698">
        <v>30107</v>
      </c>
      <c r="AS1698">
        <v>21074.9</v>
      </c>
      <c r="AU1698">
        <v>9032.1</v>
      </c>
      <c r="AY1698">
        <v>60214</v>
      </c>
      <c r="AZ1698" s="5">
        <v>60214</v>
      </c>
      <c r="BA1698" s="5">
        <v>60214</v>
      </c>
      <c r="BB1698" s="5">
        <v>60214</v>
      </c>
      <c r="BF1698" s="5">
        <v>0</v>
      </c>
      <c r="BG1698">
        <v>20201204</v>
      </c>
      <c r="BH1698" s="9" t="str">
        <f t="shared" si="78"/>
        <v>2020</v>
      </c>
      <c r="BI1698" t="str">
        <f>MID(Merge1[[#This Row],[OC_DATA_INIZIO_PROGETTO]],5,2)</f>
        <v>12</v>
      </c>
      <c r="BJ1698">
        <v>20211231</v>
      </c>
      <c r="BK1698" t="str">
        <f t="shared" si="79"/>
        <v>2021</v>
      </c>
      <c r="BL1698" t="str">
        <f>MID(Merge1[[#This Row],[OC_DATA_FINE_PROGETTO_PREVISTA]],5,2)</f>
        <v>12</v>
      </c>
      <c r="BM1698" s="8">
        <f>(Merge1[[#This Row],[Colonna2]]-Merge1[[#This Row],[Colonna1]])*12+Merge1[[#This Row],[Colonna22]]-Merge1[[#This Row],[Colonna12]]</f>
        <v>12</v>
      </c>
      <c r="BN1698">
        <v>20211204</v>
      </c>
      <c r="BO1698" t="str">
        <f t="shared" si="80"/>
        <v>2021</v>
      </c>
      <c r="BP1698" s="2" t="s">
        <v>86</v>
      </c>
      <c r="BQ1698" s="2" t="s">
        <v>76</v>
      </c>
      <c r="BR1698" s="2" t="s">
        <v>77</v>
      </c>
      <c r="BS1698" s="2" t="s">
        <v>2387</v>
      </c>
      <c r="BT1698" s="2" t="s">
        <v>510</v>
      </c>
    </row>
    <row r="1699" spans="1:72" x14ac:dyDescent="0.35">
      <c r="A1699" s="2" t="s">
        <v>25415</v>
      </c>
      <c r="B1699" s="2" t="s">
        <v>25416</v>
      </c>
      <c r="C1699" s="2" t="s">
        <v>25417</v>
      </c>
      <c r="D1699" s="2" t="s">
        <v>25418</v>
      </c>
      <c r="E1699" s="2" t="s">
        <v>25419</v>
      </c>
      <c r="F1699">
        <v>3</v>
      </c>
      <c r="G1699" s="2" t="s">
        <v>102</v>
      </c>
      <c r="H1699">
        <v>7</v>
      </c>
      <c r="I1699" s="2" t="s">
        <v>770</v>
      </c>
      <c r="J1699">
        <v>1</v>
      </c>
      <c r="K1699" s="2" t="s">
        <v>69</v>
      </c>
      <c r="L1699">
        <v>6</v>
      </c>
      <c r="M1699" s="2" t="s">
        <v>1983</v>
      </c>
      <c r="N1699">
        <v>39</v>
      </c>
      <c r="O1699" s="2" t="s">
        <v>2384</v>
      </c>
      <c r="P1699">
        <v>150</v>
      </c>
      <c r="Q1699" s="2" t="s">
        <v>2385</v>
      </c>
      <c r="R1699" t="s">
        <v>67</v>
      </c>
      <c r="S1699" t="s">
        <v>67</v>
      </c>
      <c r="T1699" s="2" t="s">
        <v>504</v>
      </c>
      <c r="U1699" s="2" t="s">
        <v>505</v>
      </c>
      <c r="V1699">
        <v>1933</v>
      </c>
      <c r="W1699" s="2" t="s">
        <v>500</v>
      </c>
      <c r="AE1699">
        <v>60150.54</v>
      </c>
      <c r="AF1699">
        <v>0</v>
      </c>
      <c r="AK1699">
        <v>60398</v>
      </c>
      <c r="AL1699" s="5">
        <v>60150.54</v>
      </c>
      <c r="AM1699">
        <v>0</v>
      </c>
      <c r="AN1699">
        <v>0</v>
      </c>
      <c r="AT1699">
        <v>60150.54</v>
      </c>
      <c r="AY1699">
        <v>60398</v>
      </c>
      <c r="AZ1699" s="5">
        <v>60150.54</v>
      </c>
      <c r="BA1699" s="5">
        <v>60150.54</v>
      </c>
      <c r="BB1699" s="5">
        <v>60150.54</v>
      </c>
      <c r="BC1699" s="5">
        <v>416.75</v>
      </c>
      <c r="BD1699" s="5">
        <v>416.75</v>
      </c>
      <c r="BE1699" s="5">
        <v>0</v>
      </c>
      <c r="BF1699" s="5">
        <v>416.75</v>
      </c>
      <c r="BG1699">
        <v>20200305</v>
      </c>
      <c r="BH1699" s="9" t="str">
        <f t="shared" si="78"/>
        <v>2020</v>
      </c>
      <c r="BI1699" t="str">
        <f>MID(Merge1[[#This Row],[OC_DATA_INIZIO_PROGETTO]],5,2)</f>
        <v>03</v>
      </c>
      <c r="BJ1699">
        <v>20280909</v>
      </c>
      <c r="BK1699" t="str">
        <f t="shared" si="79"/>
        <v>2028</v>
      </c>
      <c r="BL1699" t="str">
        <f>MID(Merge1[[#This Row],[OC_DATA_FINE_PROGETTO_PREVISTA]],5,2)</f>
        <v>09</v>
      </c>
      <c r="BM1699" s="8">
        <f>(Merge1[[#This Row],[Colonna2]]-Merge1[[#This Row],[Colonna1]])*12+Merge1[[#This Row],[Colonna22]]-Merge1[[#This Row],[Colonna12]]</f>
        <v>102</v>
      </c>
      <c r="BO1699" t="str">
        <f t="shared" si="80"/>
        <v/>
      </c>
      <c r="BP1699" s="2" t="s">
        <v>76</v>
      </c>
      <c r="BQ1699" s="2" t="s">
        <v>76</v>
      </c>
      <c r="BR1699" s="2" t="s">
        <v>77</v>
      </c>
      <c r="BS1699" s="2" t="s">
        <v>773</v>
      </c>
      <c r="BT1699" s="2" t="s">
        <v>774</v>
      </c>
    </row>
    <row r="1700" spans="1:72" x14ac:dyDescent="0.35">
      <c r="A1700" s="2" t="s">
        <v>6127</v>
      </c>
      <c r="B1700" s="2" t="s">
        <v>6128</v>
      </c>
      <c r="C1700" s="2" t="s">
        <v>6129</v>
      </c>
      <c r="D1700" s="2" t="s">
        <v>6130</v>
      </c>
      <c r="E1700" s="2" t="s">
        <v>6131</v>
      </c>
      <c r="F1700">
        <v>3</v>
      </c>
      <c r="G1700" s="2" t="s">
        <v>102</v>
      </c>
      <c r="H1700">
        <v>7</v>
      </c>
      <c r="I1700" s="2" t="s">
        <v>770</v>
      </c>
      <c r="J1700">
        <v>15</v>
      </c>
      <c r="K1700" s="2" t="s">
        <v>3707</v>
      </c>
      <c r="L1700">
        <v>7</v>
      </c>
      <c r="M1700" s="2" t="s">
        <v>1213</v>
      </c>
      <c r="N1700">
        <v>18</v>
      </c>
      <c r="O1700" s="2" t="s">
        <v>1214</v>
      </c>
      <c r="P1700">
        <v>999</v>
      </c>
      <c r="Q1700" s="2" t="s">
        <v>1215</v>
      </c>
      <c r="R1700" t="s">
        <v>67</v>
      </c>
      <c r="S1700" t="s">
        <v>67</v>
      </c>
      <c r="T1700" s="2" t="s">
        <v>504</v>
      </c>
      <c r="U1700" s="2" t="s">
        <v>505</v>
      </c>
      <c r="V1700">
        <v>606</v>
      </c>
      <c r="W1700" s="2" t="s">
        <v>2389</v>
      </c>
      <c r="X1700">
        <v>30074.57</v>
      </c>
      <c r="Y1700">
        <v>30074.57</v>
      </c>
      <c r="AD1700">
        <v>21052.2</v>
      </c>
      <c r="AF1700">
        <v>0</v>
      </c>
      <c r="AG1700">
        <v>9022.36</v>
      </c>
      <c r="AK1700">
        <v>62781</v>
      </c>
      <c r="AL1700" s="5">
        <v>60149.13</v>
      </c>
      <c r="AM1700">
        <v>0</v>
      </c>
      <c r="AN1700">
        <v>0</v>
      </c>
      <c r="AO1700">
        <v>30074.57</v>
      </c>
      <c r="AP1700">
        <v>30074.57</v>
      </c>
      <c r="AS1700">
        <v>21052.2</v>
      </c>
      <c r="AU1700">
        <v>9022.36</v>
      </c>
      <c r="AY1700">
        <v>62781</v>
      </c>
      <c r="AZ1700" s="5">
        <v>60149.13</v>
      </c>
      <c r="BA1700" s="5">
        <v>60149.13</v>
      </c>
      <c r="BB1700" s="5">
        <v>60149.13</v>
      </c>
      <c r="BC1700" s="5">
        <v>60149.13</v>
      </c>
      <c r="BD1700" s="5">
        <v>60149.13</v>
      </c>
      <c r="BE1700" s="5">
        <v>0</v>
      </c>
      <c r="BF1700" s="5">
        <v>122930.04</v>
      </c>
      <c r="BG1700">
        <v>20171113</v>
      </c>
      <c r="BH1700" s="9" t="str">
        <f t="shared" si="78"/>
        <v>2017</v>
      </c>
      <c r="BI1700" t="str">
        <f>MID(Merge1[[#This Row],[OC_DATA_INIZIO_PROGETTO]],5,2)</f>
        <v>11</v>
      </c>
      <c r="BJ1700">
        <v>20200930</v>
      </c>
      <c r="BK1700" t="str">
        <f t="shared" si="79"/>
        <v>2020</v>
      </c>
      <c r="BL1700" t="str">
        <f>MID(Merge1[[#This Row],[OC_DATA_FINE_PROGETTO_PREVISTA]],5,2)</f>
        <v>09</v>
      </c>
      <c r="BM1700" s="8">
        <f>(Merge1[[#This Row],[Colonna2]]-Merge1[[#This Row],[Colonna1]])*12+Merge1[[#This Row],[Colonna22]]-Merge1[[#This Row],[Colonna12]]</f>
        <v>34</v>
      </c>
      <c r="BN1700">
        <v>20200818</v>
      </c>
      <c r="BO1700" t="str">
        <f t="shared" si="80"/>
        <v>2020</v>
      </c>
      <c r="BP1700" s="2" t="s">
        <v>116</v>
      </c>
      <c r="BQ1700" s="2" t="s">
        <v>763</v>
      </c>
      <c r="BR1700" s="2" t="s">
        <v>440</v>
      </c>
      <c r="BS1700" s="2" t="s">
        <v>773</v>
      </c>
      <c r="BT1700" s="2" t="s">
        <v>774</v>
      </c>
    </row>
    <row r="1701" spans="1:72" x14ac:dyDescent="0.35">
      <c r="A1701" s="2" t="s">
        <v>5123</v>
      </c>
      <c r="B1701" s="2" t="s">
        <v>5124</v>
      </c>
      <c r="C1701" s="2" t="s">
        <v>5125</v>
      </c>
      <c r="D1701" s="2" t="s">
        <v>5126</v>
      </c>
      <c r="E1701" s="2" t="s">
        <v>5127</v>
      </c>
      <c r="F1701">
        <v>1</v>
      </c>
      <c r="G1701" s="2" t="s">
        <v>151</v>
      </c>
      <c r="H1701">
        <v>7</v>
      </c>
      <c r="I1701" s="2" t="s">
        <v>770</v>
      </c>
      <c r="J1701">
        <v>99</v>
      </c>
      <c r="K1701" s="2" t="s">
        <v>81</v>
      </c>
      <c r="L1701">
        <v>8</v>
      </c>
      <c r="M1701" s="2" t="s">
        <v>112</v>
      </c>
      <c r="N1701">
        <v>62</v>
      </c>
      <c r="O1701" s="2" t="s">
        <v>2450</v>
      </c>
      <c r="P1701">
        <v>634</v>
      </c>
      <c r="Q1701" s="2" t="s">
        <v>2770</v>
      </c>
      <c r="R1701" t="s">
        <v>67</v>
      </c>
      <c r="S1701" t="s">
        <v>67</v>
      </c>
      <c r="T1701" s="2" t="s">
        <v>1331</v>
      </c>
      <c r="U1701" s="2" t="s">
        <v>1332</v>
      </c>
      <c r="V1701">
        <v>609</v>
      </c>
      <c r="W1701" s="2" t="s">
        <v>2413</v>
      </c>
      <c r="X1701">
        <v>30021.01</v>
      </c>
      <c r="Y1701">
        <v>30021.01</v>
      </c>
      <c r="AD1701">
        <v>21014.71</v>
      </c>
      <c r="AF1701">
        <v>0</v>
      </c>
      <c r="AG1701">
        <v>9006.2999999999993</v>
      </c>
      <c r="AK1701">
        <v>90063</v>
      </c>
      <c r="AL1701" s="5">
        <v>60042.02</v>
      </c>
      <c r="AM1701">
        <v>0</v>
      </c>
      <c r="AN1701">
        <v>0</v>
      </c>
      <c r="AO1701">
        <v>30021.01</v>
      </c>
      <c r="AP1701">
        <v>30021.01</v>
      </c>
      <c r="AS1701">
        <v>21014.71</v>
      </c>
      <c r="AU1701">
        <v>9006.2999999999993</v>
      </c>
      <c r="AY1701">
        <v>90063</v>
      </c>
      <c r="AZ1701" s="5">
        <v>60042.02</v>
      </c>
      <c r="BA1701" s="5">
        <v>60042.02</v>
      </c>
      <c r="BB1701" s="5">
        <v>60042.02</v>
      </c>
      <c r="BC1701" s="5">
        <v>60042.02</v>
      </c>
      <c r="BD1701" s="5">
        <v>60042.02</v>
      </c>
      <c r="BE1701" s="5">
        <v>0</v>
      </c>
      <c r="BF1701" s="5">
        <v>0</v>
      </c>
      <c r="BG1701">
        <v>20171019</v>
      </c>
      <c r="BH1701" s="9" t="str">
        <f t="shared" si="78"/>
        <v>2017</v>
      </c>
      <c r="BI1701" t="str">
        <f>MID(Merge1[[#This Row],[OC_DATA_INIZIO_PROGETTO]],5,2)</f>
        <v>10</v>
      </c>
      <c r="BJ1701">
        <v>20200501</v>
      </c>
      <c r="BK1701" t="str">
        <f t="shared" si="79"/>
        <v>2020</v>
      </c>
      <c r="BL1701" t="str">
        <f>MID(Merge1[[#This Row],[OC_DATA_FINE_PROGETTO_PREVISTA]],5,2)</f>
        <v>05</v>
      </c>
      <c r="BM1701" s="8">
        <f>(Merge1[[#This Row],[Colonna2]]-Merge1[[#This Row],[Colonna1]])*12+Merge1[[#This Row],[Colonna22]]-Merge1[[#This Row],[Colonna12]]</f>
        <v>31</v>
      </c>
      <c r="BN1701">
        <v>20200430</v>
      </c>
      <c r="BO1701" t="str">
        <f t="shared" si="80"/>
        <v>2020</v>
      </c>
      <c r="BP1701" s="2" t="s">
        <v>116</v>
      </c>
      <c r="BQ1701" s="2" t="s">
        <v>763</v>
      </c>
      <c r="BR1701" s="2" t="s">
        <v>440</v>
      </c>
      <c r="BS1701" s="2" t="s">
        <v>773</v>
      </c>
      <c r="BT1701" s="2" t="s">
        <v>774</v>
      </c>
    </row>
    <row r="1702" spans="1:72" x14ac:dyDescent="0.35">
      <c r="A1702" s="2" t="s">
        <v>15062</v>
      </c>
      <c r="B1702" s="2" t="s">
        <v>15058</v>
      </c>
      <c r="C1702" s="2" t="s">
        <v>15059</v>
      </c>
      <c r="D1702" s="2" t="s">
        <v>15060</v>
      </c>
      <c r="E1702" s="2" t="s">
        <v>15063</v>
      </c>
      <c r="F1702">
        <v>1</v>
      </c>
      <c r="G1702" s="2" t="s">
        <v>151</v>
      </c>
      <c r="H1702">
        <v>7</v>
      </c>
      <c r="I1702" s="2" t="s">
        <v>770</v>
      </c>
      <c r="J1702">
        <v>99</v>
      </c>
      <c r="K1702" s="2" t="s">
        <v>81</v>
      </c>
      <c r="L1702">
        <v>8</v>
      </c>
      <c r="M1702" s="2" t="s">
        <v>112</v>
      </c>
      <c r="N1702">
        <v>62</v>
      </c>
      <c r="O1702" s="2" t="s">
        <v>2450</v>
      </c>
      <c r="P1702">
        <v>999</v>
      </c>
      <c r="Q1702" s="2" t="s">
        <v>3522</v>
      </c>
      <c r="R1702" t="s">
        <v>67</v>
      </c>
      <c r="S1702" t="s">
        <v>67</v>
      </c>
      <c r="T1702" s="2" t="s">
        <v>1986</v>
      </c>
      <c r="U1702" s="2" t="s">
        <v>1987</v>
      </c>
      <c r="V1702">
        <v>941</v>
      </c>
      <c r="W1702" s="2" t="s">
        <v>6708</v>
      </c>
      <c r="X1702">
        <v>50000</v>
      </c>
      <c r="Y1702">
        <v>50000</v>
      </c>
      <c r="AD1702">
        <v>35000</v>
      </c>
      <c r="AF1702">
        <v>0</v>
      </c>
      <c r="AG1702">
        <v>15000</v>
      </c>
      <c r="AL1702" s="5">
        <v>100000</v>
      </c>
      <c r="AM1702">
        <v>0</v>
      </c>
      <c r="AN1702">
        <v>0</v>
      </c>
      <c r="AO1702">
        <v>50000</v>
      </c>
      <c r="AP1702">
        <v>50000</v>
      </c>
      <c r="AS1702">
        <v>35000</v>
      </c>
      <c r="AU1702">
        <v>15000</v>
      </c>
      <c r="AZ1702" s="5">
        <v>100000</v>
      </c>
      <c r="BA1702" s="5">
        <v>60000</v>
      </c>
      <c r="BB1702" s="5">
        <v>60000</v>
      </c>
      <c r="BF1702" s="5">
        <v>0</v>
      </c>
      <c r="BG1702">
        <v>20200402</v>
      </c>
      <c r="BH1702" s="9" t="str">
        <f t="shared" si="78"/>
        <v>2020</v>
      </c>
      <c r="BI1702" t="str">
        <f>MID(Merge1[[#This Row],[OC_DATA_INIZIO_PROGETTO]],5,2)</f>
        <v>04</v>
      </c>
      <c r="BJ1702">
        <v>20210102</v>
      </c>
      <c r="BK1702" t="str">
        <f t="shared" si="79"/>
        <v>2021</v>
      </c>
      <c r="BL1702" t="str">
        <f>MID(Merge1[[#This Row],[OC_DATA_FINE_PROGETTO_PREVISTA]],5,2)</f>
        <v>01</v>
      </c>
      <c r="BM1702" s="8">
        <f>(Merge1[[#This Row],[Colonna2]]-Merge1[[#This Row],[Colonna1]])*12+Merge1[[#This Row],[Colonna22]]-Merge1[[#This Row],[Colonna12]]</f>
        <v>9</v>
      </c>
      <c r="BN1702">
        <v>20210102</v>
      </c>
      <c r="BO1702" t="str">
        <f t="shared" si="80"/>
        <v>2021</v>
      </c>
      <c r="BP1702" s="2" t="s">
        <v>86</v>
      </c>
      <c r="BQ1702" s="2" t="s">
        <v>76</v>
      </c>
      <c r="BR1702" s="2" t="s">
        <v>77</v>
      </c>
      <c r="BS1702" s="2" t="s">
        <v>2387</v>
      </c>
      <c r="BT1702" s="2" t="s">
        <v>510</v>
      </c>
    </row>
    <row r="1703" spans="1:72" x14ac:dyDescent="0.35">
      <c r="A1703" s="2" t="s">
        <v>11326</v>
      </c>
      <c r="B1703" s="2" t="s">
        <v>11327</v>
      </c>
      <c r="C1703" s="2" t="s">
        <v>11328</v>
      </c>
      <c r="D1703" s="2" t="s">
        <v>11329</v>
      </c>
      <c r="E1703" s="2" t="s">
        <v>11330</v>
      </c>
      <c r="F1703">
        <v>1</v>
      </c>
      <c r="G1703" s="2" t="s">
        <v>151</v>
      </c>
      <c r="H1703">
        <v>7</v>
      </c>
      <c r="I1703" s="2" t="s">
        <v>770</v>
      </c>
      <c r="J1703">
        <v>99</v>
      </c>
      <c r="K1703" s="2" t="s">
        <v>81</v>
      </c>
      <c r="L1703">
        <v>8</v>
      </c>
      <c r="M1703" s="2" t="s">
        <v>112</v>
      </c>
      <c r="N1703">
        <v>62</v>
      </c>
      <c r="O1703" s="2" t="s">
        <v>2450</v>
      </c>
      <c r="P1703">
        <v>999</v>
      </c>
      <c r="Q1703" s="2" t="s">
        <v>3522</v>
      </c>
      <c r="R1703" t="s">
        <v>67</v>
      </c>
      <c r="S1703" t="s">
        <v>67</v>
      </c>
      <c r="T1703" s="2" t="s">
        <v>1986</v>
      </c>
      <c r="U1703" s="2" t="s">
        <v>1987</v>
      </c>
      <c r="V1703">
        <v>915</v>
      </c>
      <c r="W1703" s="2" t="s">
        <v>632</v>
      </c>
      <c r="X1703">
        <v>30000</v>
      </c>
      <c r="Y1703">
        <v>30000</v>
      </c>
      <c r="AD1703">
        <v>21000</v>
      </c>
      <c r="AF1703">
        <v>0</v>
      </c>
      <c r="AG1703">
        <v>9000</v>
      </c>
      <c r="AK1703">
        <v>90000</v>
      </c>
      <c r="AL1703" s="5">
        <v>60000</v>
      </c>
      <c r="AM1703">
        <v>0</v>
      </c>
      <c r="AN1703">
        <v>0</v>
      </c>
      <c r="AO1703">
        <v>30000</v>
      </c>
      <c r="AP1703">
        <v>30000</v>
      </c>
      <c r="AS1703">
        <v>21000</v>
      </c>
      <c r="AU1703">
        <v>9000</v>
      </c>
      <c r="AY1703">
        <v>90000</v>
      </c>
      <c r="AZ1703" s="5">
        <v>60000</v>
      </c>
      <c r="BA1703" s="5">
        <v>60000</v>
      </c>
      <c r="BB1703" s="5">
        <v>60000</v>
      </c>
      <c r="BF1703" s="5">
        <v>0</v>
      </c>
      <c r="BG1703">
        <v>20201204</v>
      </c>
      <c r="BH1703" s="9" t="str">
        <f t="shared" si="78"/>
        <v>2020</v>
      </c>
      <c r="BI1703" t="str">
        <f>MID(Merge1[[#This Row],[OC_DATA_INIZIO_PROGETTO]],5,2)</f>
        <v>12</v>
      </c>
      <c r="BJ1703">
        <v>20211231</v>
      </c>
      <c r="BK1703" t="str">
        <f t="shared" si="79"/>
        <v>2021</v>
      </c>
      <c r="BL1703" t="str">
        <f>MID(Merge1[[#This Row],[OC_DATA_FINE_PROGETTO_PREVISTA]],5,2)</f>
        <v>12</v>
      </c>
      <c r="BM1703" s="8">
        <f>(Merge1[[#This Row],[Colonna2]]-Merge1[[#This Row],[Colonna1]])*12+Merge1[[#This Row],[Colonna22]]-Merge1[[#This Row],[Colonna12]]</f>
        <v>12</v>
      </c>
      <c r="BN1703">
        <v>20211204</v>
      </c>
      <c r="BO1703" t="str">
        <f t="shared" si="80"/>
        <v>2021</v>
      </c>
      <c r="BP1703" s="2" t="s">
        <v>86</v>
      </c>
      <c r="BQ1703" s="2" t="s">
        <v>76</v>
      </c>
      <c r="BR1703" s="2" t="s">
        <v>77</v>
      </c>
      <c r="BS1703" s="2" t="s">
        <v>2387</v>
      </c>
      <c r="BT1703" s="2" t="s">
        <v>510</v>
      </c>
    </row>
    <row r="1704" spans="1:72" x14ac:dyDescent="0.35">
      <c r="A1704" s="2" t="s">
        <v>12968</v>
      </c>
      <c r="B1704" s="2" t="s">
        <v>12969</v>
      </c>
      <c r="C1704" s="2" t="s">
        <v>12970</v>
      </c>
      <c r="D1704" s="2" t="s">
        <v>12971</v>
      </c>
      <c r="E1704" s="2" t="s">
        <v>12972</v>
      </c>
      <c r="F1704">
        <v>1</v>
      </c>
      <c r="G1704" s="2" t="s">
        <v>151</v>
      </c>
      <c r="H1704">
        <v>7</v>
      </c>
      <c r="I1704" s="2" t="s">
        <v>770</v>
      </c>
      <c r="J1704">
        <v>99</v>
      </c>
      <c r="K1704" s="2" t="s">
        <v>81</v>
      </c>
      <c r="L1704">
        <v>8</v>
      </c>
      <c r="M1704" s="2" t="s">
        <v>112</v>
      </c>
      <c r="N1704">
        <v>62</v>
      </c>
      <c r="O1704" s="2" t="s">
        <v>2450</v>
      </c>
      <c r="P1704">
        <v>999</v>
      </c>
      <c r="Q1704" s="2" t="s">
        <v>3522</v>
      </c>
      <c r="R1704" t="s">
        <v>67</v>
      </c>
      <c r="S1704" t="s">
        <v>67</v>
      </c>
      <c r="T1704" s="2" t="s">
        <v>1986</v>
      </c>
      <c r="U1704" s="2" t="s">
        <v>1987</v>
      </c>
      <c r="V1704">
        <v>932</v>
      </c>
      <c r="W1704" s="2" t="s">
        <v>6667</v>
      </c>
      <c r="X1704">
        <v>30000</v>
      </c>
      <c r="Y1704">
        <v>30000</v>
      </c>
      <c r="AD1704">
        <v>21000</v>
      </c>
      <c r="AF1704">
        <v>0</v>
      </c>
      <c r="AG1704">
        <v>9000</v>
      </c>
      <c r="AK1704">
        <v>90000</v>
      </c>
      <c r="AL1704" s="5">
        <v>60000</v>
      </c>
      <c r="AM1704">
        <v>0</v>
      </c>
      <c r="AN1704">
        <v>0</v>
      </c>
      <c r="AO1704">
        <v>30000</v>
      </c>
      <c r="AP1704">
        <v>30000</v>
      </c>
      <c r="AS1704">
        <v>21000</v>
      </c>
      <c r="AU1704">
        <v>9000</v>
      </c>
      <c r="AY1704">
        <v>90000</v>
      </c>
      <c r="AZ1704" s="5">
        <v>60000</v>
      </c>
      <c r="BA1704" s="5">
        <v>60000</v>
      </c>
      <c r="BB1704" s="5">
        <v>60000</v>
      </c>
      <c r="BF1704" s="5">
        <v>0</v>
      </c>
      <c r="BG1704">
        <v>20201204</v>
      </c>
      <c r="BH1704" s="9" t="str">
        <f t="shared" si="78"/>
        <v>2020</v>
      </c>
      <c r="BI1704" t="str">
        <f>MID(Merge1[[#This Row],[OC_DATA_INIZIO_PROGETTO]],5,2)</f>
        <v>12</v>
      </c>
      <c r="BJ1704">
        <v>20211231</v>
      </c>
      <c r="BK1704" t="str">
        <f t="shared" si="79"/>
        <v>2021</v>
      </c>
      <c r="BL1704" t="str">
        <f>MID(Merge1[[#This Row],[OC_DATA_FINE_PROGETTO_PREVISTA]],5,2)</f>
        <v>12</v>
      </c>
      <c r="BM1704" s="8">
        <f>(Merge1[[#This Row],[Colonna2]]-Merge1[[#This Row],[Colonna1]])*12+Merge1[[#This Row],[Colonna22]]-Merge1[[#This Row],[Colonna12]]</f>
        <v>12</v>
      </c>
      <c r="BN1704">
        <v>20211204</v>
      </c>
      <c r="BO1704" t="str">
        <f t="shared" si="80"/>
        <v>2021</v>
      </c>
      <c r="BP1704" s="2" t="s">
        <v>86</v>
      </c>
      <c r="BQ1704" s="2" t="s">
        <v>76</v>
      </c>
      <c r="BR1704" s="2" t="s">
        <v>77</v>
      </c>
      <c r="BS1704" s="2" t="s">
        <v>2387</v>
      </c>
      <c r="BT1704" s="2" t="s">
        <v>510</v>
      </c>
    </row>
    <row r="1705" spans="1:72" x14ac:dyDescent="0.35">
      <c r="A1705" s="2" t="s">
        <v>15046</v>
      </c>
      <c r="B1705" s="2" t="s">
        <v>15040</v>
      </c>
      <c r="C1705" s="2" t="s">
        <v>15041</v>
      </c>
      <c r="D1705" s="2" t="s">
        <v>15042</v>
      </c>
      <c r="E1705" s="2" t="s">
        <v>15047</v>
      </c>
      <c r="F1705">
        <v>1</v>
      </c>
      <c r="G1705" s="2" t="s">
        <v>151</v>
      </c>
      <c r="H1705">
        <v>7</v>
      </c>
      <c r="I1705" s="2" t="s">
        <v>770</v>
      </c>
      <c r="J1705">
        <v>99</v>
      </c>
      <c r="K1705" s="2" t="s">
        <v>81</v>
      </c>
      <c r="L1705">
        <v>8</v>
      </c>
      <c r="M1705" s="2" t="s">
        <v>112</v>
      </c>
      <c r="N1705">
        <v>62</v>
      </c>
      <c r="O1705" s="2" t="s">
        <v>2450</v>
      </c>
      <c r="P1705">
        <v>999</v>
      </c>
      <c r="Q1705" s="2" t="s">
        <v>3522</v>
      </c>
      <c r="R1705" t="s">
        <v>67</v>
      </c>
      <c r="S1705" t="s">
        <v>67</v>
      </c>
      <c r="T1705" s="2" t="s">
        <v>1986</v>
      </c>
      <c r="U1705" s="2" t="s">
        <v>1987</v>
      </c>
      <c r="V1705">
        <v>927</v>
      </c>
      <c r="W1705" s="2" t="s">
        <v>6657</v>
      </c>
      <c r="X1705">
        <v>30000</v>
      </c>
      <c r="Y1705">
        <v>30000</v>
      </c>
      <c r="AD1705">
        <v>21000</v>
      </c>
      <c r="AF1705">
        <v>0</v>
      </c>
      <c r="AG1705">
        <v>9000</v>
      </c>
      <c r="AK1705">
        <v>40000</v>
      </c>
      <c r="AL1705" s="5">
        <v>60000</v>
      </c>
      <c r="AM1705">
        <v>0</v>
      </c>
      <c r="AN1705">
        <v>0</v>
      </c>
      <c r="AO1705">
        <v>30000</v>
      </c>
      <c r="AP1705">
        <v>30000</v>
      </c>
      <c r="AS1705">
        <v>21000</v>
      </c>
      <c r="AU1705">
        <v>9000</v>
      </c>
      <c r="AY1705">
        <v>40000</v>
      </c>
      <c r="AZ1705" s="5">
        <v>60000</v>
      </c>
      <c r="BA1705" s="5">
        <v>60000</v>
      </c>
      <c r="BB1705" s="5">
        <v>60000</v>
      </c>
      <c r="BF1705" s="5">
        <v>0</v>
      </c>
      <c r="BG1705">
        <v>20200429</v>
      </c>
      <c r="BH1705" s="9" t="str">
        <f t="shared" si="78"/>
        <v>2020</v>
      </c>
      <c r="BI1705" t="str">
        <f>MID(Merge1[[#This Row],[OC_DATA_INIZIO_PROGETTO]],5,2)</f>
        <v>04</v>
      </c>
      <c r="BJ1705">
        <v>20210129</v>
      </c>
      <c r="BK1705" t="str">
        <f t="shared" si="79"/>
        <v>2021</v>
      </c>
      <c r="BL1705" t="str">
        <f>MID(Merge1[[#This Row],[OC_DATA_FINE_PROGETTO_PREVISTA]],5,2)</f>
        <v>01</v>
      </c>
      <c r="BM1705" s="8">
        <f>(Merge1[[#This Row],[Colonna2]]-Merge1[[#This Row],[Colonna1]])*12+Merge1[[#This Row],[Colonna22]]-Merge1[[#This Row],[Colonna12]]</f>
        <v>9</v>
      </c>
      <c r="BN1705">
        <v>20210129</v>
      </c>
      <c r="BO1705" t="str">
        <f t="shared" si="80"/>
        <v>2021</v>
      </c>
      <c r="BP1705" s="2" t="s">
        <v>86</v>
      </c>
      <c r="BQ1705" s="2" t="s">
        <v>76</v>
      </c>
      <c r="BR1705" s="2" t="s">
        <v>77</v>
      </c>
      <c r="BS1705" s="2" t="s">
        <v>2387</v>
      </c>
      <c r="BT1705" s="2" t="s">
        <v>510</v>
      </c>
    </row>
    <row r="1706" spans="1:72" x14ac:dyDescent="0.35">
      <c r="A1706" s="2" t="s">
        <v>17823</v>
      </c>
      <c r="B1706" s="2" t="s">
        <v>17824</v>
      </c>
      <c r="C1706" s="2" t="s">
        <v>17825</v>
      </c>
      <c r="D1706" s="2" t="s">
        <v>17826</v>
      </c>
      <c r="E1706" s="2" t="s">
        <v>17827</v>
      </c>
      <c r="F1706">
        <v>1</v>
      </c>
      <c r="G1706" s="2" t="s">
        <v>151</v>
      </c>
      <c r="H1706">
        <v>7</v>
      </c>
      <c r="I1706" s="2" t="s">
        <v>770</v>
      </c>
      <c r="J1706">
        <v>99</v>
      </c>
      <c r="K1706" s="2" t="s">
        <v>81</v>
      </c>
      <c r="L1706">
        <v>8</v>
      </c>
      <c r="M1706" s="2" t="s">
        <v>112</v>
      </c>
      <c r="N1706">
        <v>62</v>
      </c>
      <c r="O1706" s="2" t="s">
        <v>2450</v>
      </c>
      <c r="P1706">
        <v>999</v>
      </c>
      <c r="Q1706" s="2" t="s">
        <v>3522</v>
      </c>
      <c r="R1706" t="s">
        <v>67</v>
      </c>
      <c r="S1706" t="s">
        <v>67</v>
      </c>
      <c r="T1706" s="2" t="s">
        <v>1986</v>
      </c>
      <c r="U1706" s="2" t="s">
        <v>1987</v>
      </c>
      <c r="V1706">
        <v>906</v>
      </c>
      <c r="W1706" s="2" t="s">
        <v>6660</v>
      </c>
      <c r="X1706">
        <v>30000</v>
      </c>
      <c r="Y1706">
        <v>30000</v>
      </c>
      <c r="AD1706">
        <v>21000</v>
      </c>
      <c r="AF1706">
        <v>0</v>
      </c>
      <c r="AG1706">
        <v>9000</v>
      </c>
      <c r="AK1706">
        <v>142003</v>
      </c>
      <c r="AL1706" s="5">
        <v>60000</v>
      </c>
      <c r="AM1706">
        <v>0</v>
      </c>
      <c r="AN1706">
        <v>0</v>
      </c>
      <c r="AO1706">
        <v>30000</v>
      </c>
      <c r="AP1706">
        <v>30000</v>
      </c>
      <c r="AS1706">
        <v>21000</v>
      </c>
      <c r="AU1706">
        <v>9000</v>
      </c>
      <c r="AY1706">
        <v>142003</v>
      </c>
      <c r="AZ1706" s="5">
        <v>60000</v>
      </c>
      <c r="BA1706" s="5">
        <v>60000</v>
      </c>
      <c r="BB1706" s="5">
        <v>60000</v>
      </c>
      <c r="BC1706" s="5">
        <v>60000</v>
      </c>
      <c r="BD1706" s="5">
        <v>60000</v>
      </c>
      <c r="BE1706" s="5">
        <v>0</v>
      </c>
      <c r="BF1706" s="5">
        <v>202002.52</v>
      </c>
      <c r="BG1706">
        <v>20150608</v>
      </c>
      <c r="BH1706" s="9" t="str">
        <f t="shared" si="78"/>
        <v>2015</v>
      </c>
      <c r="BI1706" t="str">
        <f>MID(Merge1[[#This Row],[OC_DATA_INIZIO_PROGETTO]],5,2)</f>
        <v>06</v>
      </c>
      <c r="BJ1706">
        <v>20210409</v>
      </c>
      <c r="BK1706" t="str">
        <f t="shared" si="79"/>
        <v>2021</v>
      </c>
      <c r="BL1706" t="str">
        <f>MID(Merge1[[#This Row],[OC_DATA_FINE_PROGETTO_PREVISTA]],5,2)</f>
        <v>04</v>
      </c>
      <c r="BM1706" s="8">
        <f>(Merge1[[#This Row],[Colonna2]]-Merge1[[#This Row],[Colonna1]])*12+Merge1[[#This Row],[Colonna22]]-Merge1[[#This Row],[Colonna12]]</f>
        <v>70</v>
      </c>
      <c r="BN1706">
        <v>20181011</v>
      </c>
      <c r="BO1706" t="str">
        <f t="shared" si="80"/>
        <v>2018</v>
      </c>
      <c r="BP1706" s="2" t="s">
        <v>116</v>
      </c>
      <c r="BQ1706" s="2" t="s">
        <v>763</v>
      </c>
      <c r="BR1706" s="2" t="s">
        <v>440</v>
      </c>
      <c r="BS1706" s="2" t="s">
        <v>773</v>
      </c>
      <c r="BT1706" s="2" t="s">
        <v>774</v>
      </c>
    </row>
    <row r="1707" spans="1:72" x14ac:dyDescent="0.35">
      <c r="A1707" s="2" t="s">
        <v>22585</v>
      </c>
      <c r="B1707" s="2" t="s">
        <v>22586</v>
      </c>
      <c r="C1707" s="2" t="s">
        <v>22583</v>
      </c>
      <c r="D1707" s="2" t="s">
        <v>22583</v>
      </c>
      <c r="E1707" s="2" t="s">
        <v>22587</v>
      </c>
      <c r="F1707">
        <v>1</v>
      </c>
      <c r="G1707" s="2" t="s">
        <v>151</v>
      </c>
      <c r="H1707">
        <v>2</v>
      </c>
      <c r="I1707" s="2" t="s">
        <v>430</v>
      </c>
      <c r="J1707">
        <v>14</v>
      </c>
      <c r="K1707" s="2" t="s">
        <v>8055</v>
      </c>
      <c r="L1707">
        <v>8</v>
      </c>
      <c r="M1707" s="2" t="s">
        <v>112</v>
      </c>
      <c r="N1707">
        <v>61</v>
      </c>
      <c r="O1707" s="2" t="s">
        <v>113</v>
      </c>
      <c r="P1707">
        <v>614</v>
      </c>
      <c r="Q1707" s="2" t="s">
        <v>5494</v>
      </c>
      <c r="R1707" t="s">
        <v>67</v>
      </c>
      <c r="S1707" t="s">
        <v>67</v>
      </c>
      <c r="T1707" s="2" t="s">
        <v>73</v>
      </c>
      <c r="U1707" s="2" t="s">
        <v>74</v>
      </c>
      <c r="V1707">
        <v>1314</v>
      </c>
      <c r="W1707" s="2" t="s">
        <v>6782</v>
      </c>
      <c r="AE1707">
        <v>50000</v>
      </c>
      <c r="AF1707">
        <v>0</v>
      </c>
      <c r="AI1707">
        <v>10000</v>
      </c>
      <c r="AL1707" s="5">
        <v>60000</v>
      </c>
      <c r="AM1707">
        <v>0</v>
      </c>
      <c r="AN1707">
        <v>0</v>
      </c>
      <c r="AT1707">
        <v>50000</v>
      </c>
      <c r="AW1707">
        <v>10000</v>
      </c>
      <c r="AZ1707" s="5">
        <v>60000</v>
      </c>
      <c r="BA1707" s="5">
        <v>60000</v>
      </c>
      <c r="BB1707" s="5">
        <v>60000</v>
      </c>
      <c r="BC1707" s="5">
        <v>20000</v>
      </c>
      <c r="BD1707" s="5">
        <v>20000</v>
      </c>
      <c r="BE1707" s="5">
        <v>0</v>
      </c>
      <c r="BF1707" s="5">
        <v>20000</v>
      </c>
      <c r="BG1707">
        <v>20190731</v>
      </c>
      <c r="BH1707" s="9" t="str">
        <f t="shared" si="78"/>
        <v>2019</v>
      </c>
      <c r="BI1707" t="str">
        <f>MID(Merge1[[#This Row],[OC_DATA_INIZIO_PROGETTO]],5,2)</f>
        <v>07</v>
      </c>
      <c r="BJ1707">
        <v>20230429</v>
      </c>
      <c r="BK1707" t="str">
        <f t="shared" si="79"/>
        <v>2023</v>
      </c>
      <c r="BL1707" t="str">
        <f>MID(Merge1[[#This Row],[OC_DATA_FINE_PROGETTO_PREVISTA]],5,2)</f>
        <v>04</v>
      </c>
      <c r="BM1707" s="8">
        <f>(Merge1[[#This Row],[Colonna2]]-Merge1[[#This Row],[Colonna1]])*12+Merge1[[#This Row],[Colonna22]]-Merge1[[#This Row],[Colonna12]]</f>
        <v>45</v>
      </c>
      <c r="BO1707" t="str">
        <f t="shared" si="80"/>
        <v/>
      </c>
      <c r="BP1707" s="2" t="s">
        <v>76</v>
      </c>
      <c r="BQ1707" s="2" t="s">
        <v>76</v>
      </c>
      <c r="BR1707" s="2" t="s">
        <v>77</v>
      </c>
      <c r="BS1707" s="2" t="s">
        <v>434</v>
      </c>
      <c r="BT1707" s="2" t="s">
        <v>435</v>
      </c>
    </row>
    <row r="1708" spans="1:72" x14ac:dyDescent="0.35">
      <c r="A1708" s="2" t="s">
        <v>29652</v>
      </c>
      <c r="B1708" s="2" t="s">
        <v>29653</v>
      </c>
      <c r="C1708" s="2" t="s">
        <v>29654</v>
      </c>
      <c r="D1708" s="2" t="s">
        <v>29590</v>
      </c>
      <c r="E1708" s="2" t="s">
        <v>29655</v>
      </c>
      <c r="F1708">
        <v>3</v>
      </c>
      <c r="G1708" s="2" t="s">
        <v>102</v>
      </c>
      <c r="H1708">
        <v>7</v>
      </c>
      <c r="I1708" s="2" t="s">
        <v>770</v>
      </c>
      <c r="J1708">
        <v>20</v>
      </c>
      <c r="K1708" s="2" t="s">
        <v>3054</v>
      </c>
      <c r="L1708">
        <v>8</v>
      </c>
      <c r="M1708" s="2" t="s">
        <v>112</v>
      </c>
      <c r="N1708">
        <v>62</v>
      </c>
      <c r="O1708" s="2" t="s">
        <v>2450</v>
      </c>
      <c r="P1708">
        <v>999</v>
      </c>
      <c r="Q1708" s="2" t="s">
        <v>3522</v>
      </c>
      <c r="R1708" t="s">
        <v>67</v>
      </c>
      <c r="S1708" t="s">
        <v>67</v>
      </c>
      <c r="T1708" s="2" t="s">
        <v>1986</v>
      </c>
      <c r="U1708" s="2" t="s">
        <v>1987</v>
      </c>
      <c r="V1708">
        <v>1910</v>
      </c>
      <c r="W1708" s="2" t="s">
        <v>531</v>
      </c>
      <c r="X1708">
        <v>45000</v>
      </c>
      <c r="Y1708">
        <v>45000</v>
      </c>
      <c r="AF1708">
        <v>0</v>
      </c>
      <c r="AI1708">
        <v>15000</v>
      </c>
      <c r="AL1708" s="5">
        <v>60000</v>
      </c>
      <c r="AM1708">
        <v>0</v>
      </c>
      <c r="AN1708">
        <v>0</v>
      </c>
      <c r="AO1708">
        <v>45000</v>
      </c>
      <c r="AP1708">
        <v>45000</v>
      </c>
      <c r="AW1708">
        <v>15000</v>
      </c>
      <c r="AZ1708" s="5">
        <v>60000</v>
      </c>
      <c r="BA1708" s="5">
        <v>60000</v>
      </c>
      <c r="BB1708" s="5">
        <v>60000</v>
      </c>
      <c r="BF1708" s="5">
        <v>0</v>
      </c>
      <c r="BG1708">
        <v>20180130</v>
      </c>
      <c r="BH1708" s="9" t="str">
        <f t="shared" si="78"/>
        <v>2018</v>
      </c>
      <c r="BI1708" t="str">
        <f>MID(Merge1[[#This Row],[OC_DATA_INIZIO_PROGETTO]],5,2)</f>
        <v>01</v>
      </c>
      <c r="BJ1708">
        <v>20210827</v>
      </c>
      <c r="BK1708" t="str">
        <f t="shared" si="79"/>
        <v>2021</v>
      </c>
      <c r="BL1708" t="str">
        <f>MID(Merge1[[#This Row],[OC_DATA_FINE_PROGETTO_PREVISTA]],5,2)</f>
        <v>08</v>
      </c>
      <c r="BM1708" s="8">
        <f>(Merge1[[#This Row],[Colonna2]]-Merge1[[#This Row],[Colonna1]])*12+Merge1[[#This Row],[Colonna22]]-Merge1[[#This Row],[Colonna12]]</f>
        <v>43</v>
      </c>
      <c r="BO1708" t="str">
        <f t="shared" si="80"/>
        <v/>
      </c>
      <c r="BP1708" s="2" t="s">
        <v>86</v>
      </c>
      <c r="BQ1708" s="2" t="s">
        <v>76</v>
      </c>
      <c r="BR1708" s="2" t="s">
        <v>77</v>
      </c>
      <c r="BS1708" s="2" t="s">
        <v>2387</v>
      </c>
      <c r="BT1708" s="2" t="s">
        <v>510</v>
      </c>
    </row>
    <row r="1709" spans="1:72" x14ac:dyDescent="0.35">
      <c r="A1709" s="2" t="s">
        <v>29668</v>
      </c>
      <c r="B1709" s="2" t="s">
        <v>29669</v>
      </c>
      <c r="C1709" s="2" t="s">
        <v>29670</v>
      </c>
      <c r="D1709" s="2" t="s">
        <v>29590</v>
      </c>
      <c r="E1709" s="2" t="s">
        <v>29671</v>
      </c>
      <c r="F1709">
        <v>3</v>
      </c>
      <c r="G1709" s="2" t="s">
        <v>102</v>
      </c>
      <c r="H1709">
        <v>7</v>
      </c>
      <c r="I1709" s="2" t="s">
        <v>770</v>
      </c>
      <c r="J1709">
        <v>20</v>
      </c>
      <c r="K1709" s="2" t="s">
        <v>3054</v>
      </c>
      <c r="L1709">
        <v>8</v>
      </c>
      <c r="M1709" s="2" t="s">
        <v>112</v>
      </c>
      <c r="N1709">
        <v>62</v>
      </c>
      <c r="O1709" s="2" t="s">
        <v>2450</v>
      </c>
      <c r="P1709">
        <v>999</v>
      </c>
      <c r="Q1709" s="2" t="s">
        <v>3522</v>
      </c>
      <c r="R1709" t="s">
        <v>67</v>
      </c>
      <c r="S1709" t="s">
        <v>67</v>
      </c>
      <c r="T1709" s="2" t="s">
        <v>1986</v>
      </c>
      <c r="U1709" s="2" t="s">
        <v>1987</v>
      </c>
      <c r="V1709">
        <v>1925</v>
      </c>
      <c r="W1709" s="2" t="s">
        <v>465</v>
      </c>
      <c r="X1709">
        <v>45000</v>
      </c>
      <c r="Y1709">
        <v>45000</v>
      </c>
      <c r="AF1709">
        <v>0</v>
      </c>
      <c r="AI1709">
        <v>15000</v>
      </c>
      <c r="AL1709" s="5">
        <v>60000</v>
      </c>
      <c r="AM1709">
        <v>0</v>
      </c>
      <c r="AN1709">
        <v>0</v>
      </c>
      <c r="AO1709">
        <v>45000</v>
      </c>
      <c r="AP1709">
        <v>45000</v>
      </c>
      <c r="AW1709">
        <v>15000</v>
      </c>
      <c r="AZ1709" s="5">
        <v>60000</v>
      </c>
      <c r="BA1709" s="5">
        <v>60000</v>
      </c>
      <c r="BB1709" s="5">
        <v>60000</v>
      </c>
      <c r="BF1709" s="5">
        <v>0</v>
      </c>
      <c r="BG1709">
        <v>20180101</v>
      </c>
      <c r="BH1709" s="9" t="str">
        <f t="shared" si="78"/>
        <v>2018</v>
      </c>
      <c r="BI1709" t="str">
        <f>MID(Merge1[[#This Row],[OC_DATA_INIZIO_PROGETTO]],5,2)</f>
        <v>01</v>
      </c>
      <c r="BJ1709">
        <v>20210827</v>
      </c>
      <c r="BK1709" t="str">
        <f t="shared" si="79"/>
        <v>2021</v>
      </c>
      <c r="BL1709" t="str">
        <f>MID(Merge1[[#This Row],[OC_DATA_FINE_PROGETTO_PREVISTA]],5,2)</f>
        <v>08</v>
      </c>
      <c r="BM1709" s="8">
        <f>(Merge1[[#This Row],[Colonna2]]-Merge1[[#This Row],[Colonna1]])*12+Merge1[[#This Row],[Colonna22]]-Merge1[[#This Row],[Colonna12]]</f>
        <v>43</v>
      </c>
      <c r="BO1709" t="str">
        <f t="shared" si="80"/>
        <v/>
      </c>
      <c r="BP1709" s="2" t="s">
        <v>86</v>
      </c>
      <c r="BQ1709" s="2" t="s">
        <v>76</v>
      </c>
      <c r="BR1709" s="2" t="s">
        <v>77</v>
      </c>
      <c r="BS1709" s="2" t="s">
        <v>2387</v>
      </c>
      <c r="BT1709" s="2" t="s">
        <v>510</v>
      </c>
    </row>
    <row r="1710" spans="1:72" x14ac:dyDescent="0.35">
      <c r="A1710" s="2" t="s">
        <v>29791</v>
      </c>
      <c r="B1710" s="2" t="s">
        <v>29792</v>
      </c>
      <c r="C1710" s="2" t="s">
        <v>29793</v>
      </c>
      <c r="D1710" s="2" t="s">
        <v>29590</v>
      </c>
      <c r="E1710" s="2" t="s">
        <v>29794</v>
      </c>
      <c r="F1710">
        <v>3</v>
      </c>
      <c r="G1710" s="2" t="s">
        <v>102</v>
      </c>
      <c r="H1710">
        <v>7</v>
      </c>
      <c r="I1710" s="2" t="s">
        <v>770</v>
      </c>
      <c r="J1710">
        <v>20</v>
      </c>
      <c r="K1710" s="2" t="s">
        <v>3054</v>
      </c>
      <c r="L1710">
        <v>8</v>
      </c>
      <c r="M1710" s="2" t="s">
        <v>112</v>
      </c>
      <c r="N1710">
        <v>62</v>
      </c>
      <c r="O1710" s="2" t="s">
        <v>2450</v>
      </c>
      <c r="P1710">
        <v>999</v>
      </c>
      <c r="Q1710" s="2" t="s">
        <v>3522</v>
      </c>
      <c r="R1710" t="s">
        <v>67</v>
      </c>
      <c r="S1710" t="s">
        <v>67</v>
      </c>
      <c r="T1710" s="2" t="s">
        <v>1986</v>
      </c>
      <c r="U1710" s="2" t="s">
        <v>1987</v>
      </c>
      <c r="V1710">
        <v>1957</v>
      </c>
      <c r="W1710" s="2" t="s">
        <v>557</v>
      </c>
      <c r="X1710">
        <v>45000</v>
      </c>
      <c r="Y1710">
        <v>45000</v>
      </c>
      <c r="AF1710">
        <v>0</v>
      </c>
      <c r="AI1710">
        <v>15000</v>
      </c>
      <c r="AL1710" s="5">
        <v>60000</v>
      </c>
      <c r="AM1710">
        <v>0</v>
      </c>
      <c r="AN1710">
        <v>0</v>
      </c>
      <c r="AO1710">
        <v>45000</v>
      </c>
      <c r="AP1710">
        <v>45000</v>
      </c>
      <c r="AW1710">
        <v>15000</v>
      </c>
      <c r="AZ1710" s="5">
        <v>60000</v>
      </c>
      <c r="BA1710" s="5">
        <v>60000</v>
      </c>
      <c r="BB1710" s="5">
        <v>60000</v>
      </c>
      <c r="BC1710" s="5">
        <v>60000</v>
      </c>
      <c r="BD1710" s="5">
        <v>60000</v>
      </c>
      <c r="BE1710" s="5">
        <v>0</v>
      </c>
      <c r="BF1710" s="5">
        <v>60000</v>
      </c>
      <c r="BG1710">
        <v>20180101</v>
      </c>
      <c r="BH1710" s="9" t="str">
        <f t="shared" si="78"/>
        <v>2018</v>
      </c>
      <c r="BI1710" t="str">
        <f>MID(Merge1[[#This Row],[OC_DATA_INIZIO_PROGETTO]],5,2)</f>
        <v>01</v>
      </c>
      <c r="BJ1710">
        <v>20190331</v>
      </c>
      <c r="BK1710" t="str">
        <f t="shared" si="79"/>
        <v>2019</v>
      </c>
      <c r="BL1710" t="str">
        <f>MID(Merge1[[#This Row],[OC_DATA_FINE_PROGETTO_PREVISTA]],5,2)</f>
        <v>03</v>
      </c>
      <c r="BM1710" s="8">
        <f>(Merge1[[#This Row],[Colonna2]]-Merge1[[#This Row],[Colonna1]])*12+Merge1[[#This Row],[Colonna22]]-Merge1[[#This Row],[Colonna12]]</f>
        <v>14</v>
      </c>
      <c r="BN1710">
        <v>20190315</v>
      </c>
      <c r="BO1710" t="str">
        <f t="shared" si="80"/>
        <v>2019</v>
      </c>
      <c r="BP1710" s="2" t="s">
        <v>116</v>
      </c>
      <c r="BQ1710" s="2" t="s">
        <v>763</v>
      </c>
      <c r="BR1710" s="2" t="s">
        <v>440</v>
      </c>
      <c r="BS1710" s="2" t="s">
        <v>773</v>
      </c>
      <c r="BT1710" s="2" t="s">
        <v>774</v>
      </c>
    </row>
    <row r="1711" spans="1:72" x14ac:dyDescent="0.35">
      <c r="A1711" s="2" t="s">
        <v>30409</v>
      </c>
      <c r="B1711" s="2" t="s">
        <v>30410</v>
      </c>
      <c r="C1711" s="2" t="s">
        <v>30411</v>
      </c>
      <c r="D1711" s="2" t="s">
        <v>29590</v>
      </c>
      <c r="E1711" s="2" t="s">
        <v>30412</v>
      </c>
      <c r="F1711">
        <v>3</v>
      </c>
      <c r="G1711" s="2" t="s">
        <v>102</v>
      </c>
      <c r="H1711">
        <v>7</v>
      </c>
      <c r="I1711" s="2" t="s">
        <v>770</v>
      </c>
      <c r="J1711">
        <v>20</v>
      </c>
      <c r="K1711" s="2" t="s">
        <v>3054</v>
      </c>
      <c r="L1711">
        <v>8</v>
      </c>
      <c r="M1711" s="2" t="s">
        <v>112</v>
      </c>
      <c r="N1711">
        <v>62</v>
      </c>
      <c r="O1711" s="2" t="s">
        <v>2450</v>
      </c>
      <c r="P1711">
        <v>999</v>
      </c>
      <c r="Q1711" s="2" t="s">
        <v>3522</v>
      </c>
      <c r="R1711" t="s">
        <v>67</v>
      </c>
      <c r="S1711" t="s">
        <v>67</v>
      </c>
      <c r="T1711" s="2" t="s">
        <v>1331</v>
      </c>
      <c r="U1711" s="2" t="s">
        <v>1332</v>
      </c>
      <c r="V1711">
        <v>1902</v>
      </c>
      <c r="W1711" s="2" t="s">
        <v>497</v>
      </c>
      <c r="X1711">
        <v>47994</v>
      </c>
      <c r="Y1711">
        <v>47994</v>
      </c>
      <c r="AF1711">
        <v>0</v>
      </c>
      <c r="AI1711">
        <v>12006</v>
      </c>
      <c r="AL1711" s="5">
        <v>60000</v>
      </c>
      <c r="AM1711">
        <v>0</v>
      </c>
      <c r="AN1711">
        <v>0</v>
      </c>
      <c r="AO1711">
        <v>47994</v>
      </c>
      <c r="AP1711">
        <v>47994</v>
      </c>
      <c r="AW1711">
        <v>12006</v>
      </c>
      <c r="AZ1711" s="5">
        <v>60000</v>
      </c>
      <c r="BA1711" s="5">
        <v>60000</v>
      </c>
      <c r="BB1711" s="5">
        <v>60000</v>
      </c>
      <c r="BF1711" s="5">
        <v>0</v>
      </c>
      <c r="BG1711">
        <v>20180501</v>
      </c>
      <c r="BH1711" s="9" t="str">
        <f t="shared" si="78"/>
        <v>2018</v>
      </c>
      <c r="BI1711" t="str">
        <f>MID(Merge1[[#This Row],[OC_DATA_INIZIO_PROGETTO]],5,2)</f>
        <v>05</v>
      </c>
      <c r="BJ1711">
        <v>20220429</v>
      </c>
      <c r="BK1711" t="str">
        <f t="shared" si="79"/>
        <v>2022</v>
      </c>
      <c r="BL1711" t="str">
        <f>MID(Merge1[[#This Row],[OC_DATA_FINE_PROGETTO_PREVISTA]],5,2)</f>
        <v>04</v>
      </c>
      <c r="BM1711" s="8">
        <f>(Merge1[[#This Row],[Colonna2]]-Merge1[[#This Row],[Colonna1]])*12+Merge1[[#This Row],[Colonna22]]-Merge1[[#This Row],[Colonna12]]</f>
        <v>47</v>
      </c>
      <c r="BO1711" t="str">
        <f t="shared" si="80"/>
        <v/>
      </c>
      <c r="BP1711" s="2" t="s">
        <v>86</v>
      </c>
      <c r="BQ1711" s="2" t="s">
        <v>76</v>
      </c>
      <c r="BR1711" s="2" t="s">
        <v>77</v>
      </c>
      <c r="BS1711" s="2" t="s">
        <v>2387</v>
      </c>
      <c r="BT1711" s="2" t="s">
        <v>510</v>
      </c>
    </row>
    <row r="1712" spans="1:72" x14ac:dyDescent="0.35">
      <c r="A1712" s="2" t="s">
        <v>30441</v>
      </c>
      <c r="B1712" s="2" t="s">
        <v>30442</v>
      </c>
      <c r="C1712" s="2" t="s">
        <v>30443</v>
      </c>
      <c r="D1712" s="2" t="s">
        <v>29590</v>
      </c>
      <c r="E1712" s="2" t="s">
        <v>30444</v>
      </c>
      <c r="F1712">
        <v>3</v>
      </c>
      <c r="G1712" s="2" t="s">
        <v>102</v>
      </c>
      <c r="H1712">
        <v>7</v>
      </c>
      <c r="I1712" s="2" t="s">
        <v>770</v>
      </c>
      <c r="J1712">
        <v>20</v>
      </c>
      <c r="K1712" s="2" t="s">
        <v>3054</v>
      </c>
      <c r="L1712">
        <v>8</v>
      </c>
      <c r="M1712" s="2" t="s">
        <v>112</v>
      </c>
      <c r="N1712">
        <v>62</v>
      </c>
      <c r="O1712" s="2" t="s">
        <v>2450</v>
      </c>
      <c r="P1712">
        <v>999</v>
      </c>
      <c r="Q1712" s="2" t="s">
        <v>3522</v>
      </c>
      <c r="R1712" t="s">
        <v>67</v>
      </c>
      <c r="S1712" t="s">
        <v>67</v>
      </c>
      <c r="T1712" s="2" t="s">
        <v>1331</v>
      </c>
      <c r="U1712" s="2" t="s">
        <v>1332</v>
      </c>
      <c r="V1712">
        <v>1926</v>
      </c>
      <c r="W1712" s="2" t="s">
        <v>535</v>
      </c>
      <c r="X1712">
        <v>47994</v>
      </c>
      <c r="Y1712">
        <v>47994</v>
      </c>
      <c r="AF1712">
        <v>0</v>
      </c>
      <c r="AI1712">
        <v>12006</v>
      </c>
      <c r="AL1712" s="5">
        <v>60000</v>
      </c>
      <c r="AM1712">
        <v>0</v>
      </c>
      <c r="AN1712">
        <v>0</v>
      </c>
      <c r="AO1712">
        <v>47994</v>
      </c>
      <c r="AP1712">
        <v>47994</v>
      </c>
      <c r="AW1712">
        <v>12006</v>
      </c>
      <c r="AZ1712" s="5">
        <v>60000</v>
      </c>
      <c r="BA1712" s="5">
        <v>60000</v>
      </c>
      <c r="BB1712" s="5">
        <v>60000</v>
      </c>
      <c r="BF1712" s="5">
        <v>0</v>
      </c>
      <c r="BG1712">
        <v>20180101</v>
      </c>
      <c r="BH1712" s="9" t="str">
        <f t="shared" si="78"/>
        <v>2018</v>
      </c>
      <c r="BI1712" t="str">
        <f>MID(Merge1[[#This Row],[OC_DATA_INIZIO_PROGETTO]],5,2)</f>
        <v>01</v>
      </c>
      <c r="BJ1712">
        <v>20220429</v>
      </c>
      <c r="BK1712" t="str">
        <f t="shared" si="79"/>
        <v>2022</v>
      </c>
      <c r="BL1712" t="str">
        <f>MID(Merge1[[#This Row],[OC_DATA_FINE_PROGETTO_PREVISTA]],5,2)</f>
        <v>04</v>
      </c>
      <c r="BM1712" s="8">
        <f>(Merge1[[#This Row],[Colonna2]]-Merge1[[#This Row],[Colonna1]])*12+Merge1[[#This Row],[Colonna22]]-Merge1[[#This Row],[Colonna12]]</f>
        <v>51</v>
      </c>
      <c r="BO1712" t="str">
        <f t="shared" si="80"/>
        <v/>
      </c>
      <c r="BP1712" s="2" t="s">
        <v>86</v>
      </c>
      <c r="BQ1712" s="2" t="s">
        <v>76</v>
      </c>
      <c r="BR1712" s="2" t="s">
        <v>77</v>
      </c>
      <c r="BS1712" s="2" t="s">
        <v>2387</v>
      </c>
      <c r="BT1712" s="2" t="s">
        <v>510</v>
      </c>
    </row>
    <row r="1713" spans="1:72" x14ac:dyDescent="0.35">
      <c r="A1713" s="2" t="s">
        <v>30493</v>
      </c>
      <c r="B1713" s="2" t="s">
        <v>30494</v>
      </c>
      <c r="C1713" s="2" t="s">
        <v>30495</v>
      </c>
      <c r="D1713" s="2" t="s">
        <v>29590</v>
      </c>
      <c r="E1713" s="2" t="s">
        <v>30496</v>
      </c>
      <c r="F1713">
        <v>3</v>
      </c>
      <c r="G1713" s="2" t="s">
        <v>102</v>
      </c>
      <c r="H1713">
        <v>7</v>
      </c>
      <c r="I1713" s="2" t="s">
        <v>770</v>
      </c>
      <c r="J1713">
        <v>20</v>
      </c>
      <c r="K1713" s="2" t="s">
        <v>3054</v>
      </c>
      <c r="L1713">
        <v>8</v>
      </c>
      <c r="M1713" s="2" t="s">
        <v>112</v>
      </c>
      <c r="N1713">
        <v>62</v>
      </c>
      <c r="O1713" s="2" t="s">
        <v>2450</v>
      </c>
      <c r="P1713">
        <v>999</v>
      </c>
      <c r="Q1713" s="2" t="s">
        <v>3522</v>
      </c>
      <c r="R1713" t="s">
        <v>67</v>
      </c>
      <c r="S1713" t="s">
        <v>67</v>
      </c>
      <c r="T1713" s="2" t="s">
        <v>1331</v>
      </c>
      <c r="U1713" s="2" t="s">
        <v>1332</v>
      </c>
      <c r="V1713">
        <v>1949</v>
      </c>
      <c r="W1713" s="2" t="s">
        <v>537</v>
      </c>
      <c r="X1713">
        <v>47994</v>
      </c>
      <c r="Y1713">
        <v>47994</v>
      </c>
      <c r="AF1713">
        <v>0</v>
      </c>
      <c r="AI1713">
        <v>12006</v>
      </c>
      <c r="AL1713" s="5">
        <v>60000</v>
      </c>
      <c r="AM1713">
        <v>0</v>
      </c>
      <c r="AN1713">
        <v>0</v>
      </c>
      <c r="AO1713">
        <v>47994</v>
      </c>
      <c r="AP1713">
        <v>47994</v>
      </c>
      <c r="AW1713">
        <v>12006</v>
      </c>
      <c r="AZ1713" s="5">
        <v>60000</v>
      </c>
      <c r="BA1713" s="5">
        <v>60000</v>
      </c>
      <c r="BB1713" s="5">
        <v>60000</v>
      </c>
      <c r="BC1713" s="5">
        <v>60000</v>
      </c>
      <c r="BD1713" s="5">
        <v>60000</v>
      </c>
      <c r="BE1713" s="5">
        <v>0</v>
      </c>
      <c r="BF1713" s="5">
        <v>60000</v>
      </c>
      <c r="BG1713">
        <v>20180115</v>
      </c>
      <c r="BH1713" s="9" t="str">
        <f t="shared" si="78"/>
        <v>2018</v>
      </c>
      <c r="BI1713" t="str">
        <f>MID(Merge1[[#This Row],[OC_DATA_INIZIO_PROGETTO]],5,2)</f>
        <v>01</v>
      </c>
      <c r="BJ1713">
        <v>20191013</v>
      </c>
      <c r="BK1713" t="str">
        <f t="shared" si="79"/>
        <v>2019</v>
      </c>
      <c r="BL1713" t="str">
        <f>MID(Merge1[[#This Row],[OC_DATA_FINE_PROGETTO_PREVISTA]],5,2)</f>
        <v>10</v>
      </c>
      <c r="BM1713" s="8">
        <f>(Merge1[[#This Row],[Colonna2]]-Merge1[[#This Row],[Colonna1]])*12+Merge1[[#This Row],[Colonna22]]-Merge1[[#This Row],[Colonna12]]</f>
        <v>21</v>
      </c>
      <c r="BN1713">
        <v>20191013</v>
      </c>
      <c r="BO1713" t="str">
        <f t="shared" si="80"/>
        <v>2019</v>
      </c>
      <c r="BP1713" s="2" t="s">
        <v>116</v>
      </c>
      <c r="BQ1713" s="2" t="s">
        <v>763</v>
      </c>
      <c r="BR1713" s="2" t="s">
        <v>440</v>
      </c>
      <c r="BS1713" s="2" t="s">
        <v>773</v>
      </c>
      <c r="BT1713" s="2" t="s">
        <v>774</v>
      </c>
    </row>
    <row r="1714" spans="1:72" x14ac:dyDescent="0.35">
      <c r="A1714" s="2" t="s">
        <v>30521</v>
      </c>
      <c r="B1714" s="2" t="s">
        <v>30522</v>
      </c>
      <c r="C1714" s="2" t="s">
        <v>30523</v>
      </c>
      <c r="D1714" s="2" t="s">
        <v>29590</v>
      </c>
      <c r="E1714" s="2" t="s">
        <v>30524</v>
      </c>
      <c r="F1714">
        <v>3</v>
      </c>
      <c r="G1714" s="2" t="s">
        <v>102</v>
      </c>
      <c r="H1714">
        <v>7</v>
      </c>
      <c r="I1714" s="2" t="s">
        <v>770</v>
      </c>
      <c r="J1714">
        <v>20</v>
      </c>
      <c r="K1714" s="2" t="s">
        <v>3054</v>
      </c>
      <c r="L1714">
        <v>8</v>
      </c>
      <c r="M1714" s="2" t="s">
        <v>112</v>
      </c>
      <c r="N1714">
        <v>62</v>
      </c>
      <c r="O1714" s="2" t="s">
        <v>2450</v>
      </c>
      <c r="P1714">
        <v>999</v>
      </c>
      <c r="Q1714" s="2" t="s">
        <v>3522</v>
      </c>
      <c r="R1714" t="s">
        <v>67</v>
      </c>
      <c r="S1714" t="s">
        <v>67</v>
      </c>
      <c r="T1714" s="2" t="s">
        <v>1331</v>
      </c>
      <c r="U1714" s="2" t="s">
        <v>1332</v>
      </c>
      <c r="V1714">
        <v>1903</v>
      </c>
      <c r="W1714" s="2" t="s">
        <v>496</v>
      </c>
      <c r="X1714">
        <v>47994</v>
      </c>
      <c r="Y1714">
        <v>47994</v>
      </c>
      <c r="AF1714">
        <v>0</v>
      </c>
      <c r="AI1714">
        <v>12006</v>
      </c>
      <c r="AL1714" s="5">
        <v>60000</v>
      </c>
      <c r="AM1714">
        <v>0</v>
      </c>
      <c r="AN1714">
        <v>0</v>
      </c>
      <c r="AO1714">
        <v>47994</v>
      </c>
      <c r="AP1714">
        <v>47994</v>
      </c>
      <c r="AW1714">
        <v>12006</v>
      </c>
      <c r="AZ1714" s="5">
        <v>60000</v>
      </c>
      <c r="BA1714" s="5">
        <v>60000</v>
      </c>
      <c r="BB1714" s="5">
        <v>60000</v>
      </c>
      <c r="BF1714" s="5">
        <v>0</v>
      </c>
      <c r="BG1714">
        <v>20180402</v>
      </c>
      <c r="BH1714" s="9" t="str">
        <f t="shared" si="78"/>
        <v>2018</v>
      </c>
      <c r="BI1714" t="str">
        <f>MID(Merge1[[#This Row],[OC_DATA_INIZIO_PROGETTO]],5,2)</f>
        <v>04</v>
      </c>
      <c r="BJ1714">
        <v>20211119</v>
      </c>
      <c r="BK1714" t="str">
        <f t="shared" si="79"/>
        <v>2021</v>
      </c>
      <c r="BL1714" t="str">
        <f>MID(Merge1[[#This Row],[OC_DATA_FINE_PROGETTO_PREVISTA]],5,2)</f>
        <v>11</v>
      </c>
      <c r="BM1714" s="8">
        <f>(Merge1[[#This Row],[Colonna2]]-Merge1[[#This Row],[Colonna1]])*12+Merge1[[#This Row],[Colonna22]]-Merge1[[#This Row],[Colonna12]]</f>
        <v>43</v>
      </c>
      <c r="BO1714" t="str">
        <f t="shared" si="80"/>
        <v/>
      </c>
      <c r="BP1714" s="2" t="s">
        <v>86</v>
      </c>
      <c r="BQ1714" s="2" t="s">
        <v>76</v>
      </c>
      <c r="BR1714" s="2" t="s">
        <v>77</v>
      </c>
      <c r="BS1714" s="2" t="s">
        <v>2387</v>
      </c>
      <c r="BT1714" s="2" t="s">
        <v>510</v>
      </c>
    </row>
    <row r="1715" spans="1:72" x14ac:dyDescent="0.35">
      <c r="A1715" s="2" t="s">
        <v>9459</v>
      </c>
      <c r="B1715" s="2" t="s">
        <v>9460</v>
      </c>
      <c r="C1715" s="2" t="s">
        <v>9461</v>
      </c>
      <c r="D1715" s="2" t="s">
        <v>9462</v>
      </c>
      <c r="E1715" s="2" t="s">
        <v>9463</v>
      </c>
      <c r="F1715">
        <v>1</v>
      </c>
      <c r="G1715" s="2" t="s">
        <v>151</v>
      </c>
      <c r="H1715">
        <v>7</v>
      </c>
      <c r="I1715" s="2" t="s">
        <v>770</v>
      </c>
      <c r="J1715">
        <v>99</v>
      </c>
      <c r="K1715" s="2" t="s">
        <v>81</v>
      </c>
      <c r="L1715">
        <v>9</v>
      </c>
      <c r="M1715" s="2" t="s">
        <v>98</v>
      </c>
      <c r="N1715">
        <v>21</v>
      </c>
      <c r="O1715" s="2" t="s">
        <v>185</v>
      </c>
      <c r="P1715">
        <v>229</v>
      </c>
      <c r="Q1715" s="2" t="s">
        <v>186</v>
      </c>
      <c r="R1715" t="s">
        <v>67</v>
      </c>
      <c r="S1715" t="s">
        <v>67</v>
      </c>
      <c r="T1715" s="2" t="s">
        <v>1986</v>
      </c>
      <c r="U1715" s="2" t="s">
        <v>1987</v>
      </c>
      <c r="V1715">
        <v>939</v>
      </c>
      <c r="W1715" s="2" t="s">
        <v>6644</v>
      </c>
      <c r="X1715">
        <v>29997.45</v>
      </c>
      <c r="Y1715">
        <v>29997.45</v>
      </c>
      <c r="AD1715">
        <v>20998.22</v>
      </c>
      <c r="AF1715">
        <v>0</v>
      </c>
      <c r="AG1715">
        <v>8999.23</v>
      </c>
      <c r="AK1715">
        <v>20105</v>
      </c>
      <c r="AL1715" s="5">
        <v>59994.9</v>
      </c>
      <c r="AM1715">
        <v>0</v>
      </c>
      <c r="AN1715">
        <v>0</v>
      </c>
      <c r="AO1715">
        <v>29997.45</v>
      </c>
      <c r="AP1715">
        <v>29997.45</v>
      </c>
      <c r="AS1715">
        <v>20998.22</v>
      </c>
      <c r="AU1715">
        <v>8999.23</v>
      </c>
      <c r="AY1715">
        <v>20105</v>
      </c>
      <c r="AZ1715" s="5">
        <v>59994.9</v>
      </c>
      <c r="BA1715" s="5">
        <v>59994.9</v>
      </c>
      <c r="BB1715" s="5">
        <v>59994.9</v>
      </c>
      <c r="BC1715" s="5">
        <v>59994.9</v>
      </c>
      <c r="BD1715" s="5">
        <v>59994.9</v>
      </c>
      <c r="BE1715" s="5">
        <v>0</v>
      </c>
      <c r="BF1715" s="5">
        <v>80100</v>
      </c>
      <c r="BG1715">
        <v>20170508</v>
      </c>
      <c r="BH1715" s="9" t="str">
        <f t="shared" si="78"/>
        <v>2017</v>
      </c>
      <c r="BI1715" t="str">
        <f>MID(Merge1[[#This Row],[OC_DATA_INIZIO_PROGETTO]],5,2)</f>
        <v>05</v>
      </c>
      <c r="BJ1715">
        <v>20190815</v>
      </c>
      <c r="BK1715" t="str">
        <f t="shared" si="79"/>
        <v>2019</v>
      </c>
      <c r="BL1715" t="str">
        <f>MID(Merge1[[#This Row],[OC_DATA_FINE_PROGETTO_PREVISTA]],5,2)</f>
        <v>08</v>
      </c>
      <c r="BM1715" s="8">
        <f>(Merge1[[#This Row],[Colonna2]]-Merge1[[#This Row],[Colonna1]])*12+Merge1[[#This Row],[Colonna22]]-Merge1[[#This Row],[Colonna12]]</f>
        <v>27</v>
      </c>
      <c r="BN1715">
        <v>20200114</v>
      </c>
      <c r="BO1715" t="str">
        <f t="shared" si="80"/>
        <v>2020</v>
      </c>
      <c r="BP1715" s="2" t="s">
        <v>116</v>
      </c>
      <c r="BQ1715" s="2" t="s">
        <v>763</v>
      </c>
      <c r="BR1715" s="2" t="s">
        <v>440</v>
      </c>
      <c r="BS1715" s="2" t="s">
        <v>773</v>
      </c>
      <c r="BT1715" s="2" t="s">
        <v>774</v>
      </c>
    </row>
    <row r="1716" spans="1:72" x14ac:dyDescent="0.35">
      <c r="A1716" s="2" t="s">
        <v>20439</v>
      </c>
      <c r="B1716" s="2" t="s">
        <v>20440</v>
      </c>
      <c r="C1716" s="2" t="s">
        <v>20441</v>
      </c>
      <c r="D1716" s="2" t="s">
        <v>20442</v>
      </c>
      <c r="E1716" s="2" t="s">
        <v>20443</v>
      </c>
      <c r="F1716">
        <v>11</v>
      </c>
      <c r="G1716" s="2" t="s">
        <v>436</v>
      </c>
      <c r="H1716">
        <v>1</v>
      </c>
      <c r="I1716" s="2" t="s">
        <v>625</v>
      </c>
      <c r="J1716">
        <v>99</v>
      </c>
      <c r="K1716" s="2" t="s">
        <v>81</v>
      </c>
      <c r="L1716">
        <v>5</v>
      </c>
      <c r="M1716" s="2" t="s">
        <v>226</v>
      </c>
      <c r="N1716">
        <v>8</v>
      </c>
      <c r="O1716" s="2" t="s">
        <v>483</v>
      </c>
      <c r="P1716">
        <v>87</v>
      </c>
      <c r="Q1716" s="2" t="s">
        <v>3048</v>
      </c>
      <c r="R1716" t="s">
        <v>67</v>
      </c>
      <c r="S1716" t="s">
        <v>67</v>
      </c>
      <c r="T1716" s="2" t="s">
        <v>73</v>
      </c>
      <c r="U1716" s="2" t="s">
        <v>74</v>
      </c>
      <c r="V1716">
        <v>1825</v>
      </c>
      <c r="W1716" s="2" t="s">
        <v>19059</v>
      </c>
      <c r="X1716">
        <v>45000</v>
      </c>
      <c r="Y1716">
        <v>45000</v>
      </c>
      <c r="AD1716">
        <v>4752</v>
      </c>
      <c r="AF1716">
        <v>0</v>
      </c>
      <c r="AG1716">
        <v>10248</v>
      </c>
      <c r="AL1716" s="5">
        <v>60000</v>
      </c>
      <c r="AM1716">
        <v>0</v>
      </c>
      <c r="AN1716">
        <v>0</v>
      </c>
      <c r="AO1716">
        <v>45000</v>
      </c>
      <c r="AP1716">
        <v>45000</v>
      </c>
      <c r="AS1716">
        <v>4752</v>
      </c>
      <c r="AU1716">
        <v>10248</v>
      </c>
      <c r="AZ1716" s="5">
        <v>60000</v>
      </c>
      <c r="BA1716" s="5">
        <v>59986.45</v>
      </c>
      <c r="BB1716" s="5">
        <v>59986.45</v>
      </c>
      <c r="BC1716" s="5">
        <v>59986.45</v>
      </c>
      <c r="BD1716" s="5">
        <v>59986.45</v>
      </c>
      <c r="BE1716" s="5">
        <v>0</v>
      </c>
      <c r="BF1716" s="5">
        <v>59986.45</v>
      </c>
      <c r="BG1716">
        <v>20180216</v>
      </c>
      <c r="BH1716" s="9" t="str">
        <f t="shared" si="78"/>
        <v>2018</v>
      </c>
      <c r="BI1716" t="str">
        <f>MID(Merge1[[#This Row],[OC_DATA_INIZIO_PROGETTO]],5,2)</f>
        <v>02</v>
      </c>
      <c r="BJ1716">
        <v>20180724</v>
      </c>
      <c r="BK1716" t="str">
        <f t="shared" si="79"/>
        <v>2018</v>
      </c>
      <c r="BL1716" t="str">
        <f>MID(Merge1[[#This Row],[OC_DATA_FINE_PROGETTO_PREVISTA]],5,2)</f>
        <v>07</v>
      </c>
      <c r="BM1716" s="8">
        <f>(Merge1[[#This Row],[Colonna2]]-Merge1[[#This Row],[Colonna1]])*12+Merge1[[#This Row],[Colonna22]]-Merge1[[#This Row],[Colonna12]]</f>
        <v>5</v>
      </c>
      <c r="BN1716">
        <v>20190221</v>
      </c>
      <c r="BO1716" t="str">
        <f t="shared" si="80"/>
        <v>2019</v>
      </c>
      <c r="BP1716" s="2" t="s">
        <v>116</v>
      </c>
      <c r="BQ1716" s="2" t="s">
        <v>763</v>
      </c>
      <c r="BR1716" s="2" t="s">
        <v>440</v>
      </c>
      <c r="BS1716" s="2" t="s">
        <v>626</v>
      </c>
      <c r="BT1716" s="2" t="s">
        <v>435</v>
      </c>
    </row>
    <row r="1717" spans="1:72" x14ac:dyDescent="0.35">
      <c r="A1717" s="2" t="s">
        <v>24458</v>
      </c>
      <c r="B1717" s="2" t="s">
        <v>24457</v>
      </c>
      <c r="C1717" s="2" t="s">
        <v>24455</v>
      </c>
      <c r="D1717" s="2" t="s">
        <v>24453</v>
      </c>
      <c r="E1717" s="2" t="s">
        <v>24459</v>
      </c>
      <c r="F1717">
        <v>1</v>
      </c>
      <c r="G1717" s="2" t="s">
        <v>151</v>
      </c>
      <c r="H1717">
        <v>2</v>
      </c>
      <c r="I1717" s="2" t="s">
        <v>430</v>
      </c>
      <c r="J1717">
        <v>12</v>
      </c>
      <c r="K1717" s="2" t="s">
        <v>437</v>
      </c>
      <c r="L1717">
        <v>8</v>
      </c>
      <c r="M1717" s="2" t="s">
        <v>112</v>
      </c>
      <c r="N1717">
        <v>62</v>
      </c>
      <c r="O1717" s="2" t="s">
        <v>2450</v>
      </c>
      <c r="P1717">
        <v>999</v>
      </c>
      <c r="Q1717" s="2" t="s">
        <v>3522</v>
      </c>
      <c r="R1717" t="s">
        <v>67</v>
      </c>
      <c r="S1717" t="s">
        <v>67</v>
      </c>
      <c r="T1717" s="2" t="s">
        <v>91</v>
      </c>
      <c r="U1717" s="2" t="s">
        <v>92</v>
      </c>
      <c r="V1717">
        <v>0</v>
      </c>
      <c r="W1717" s="2" t="s">
        <v>97</v>
      </c>
      <c r="AD1717">
        <v>59900</v>
      </c>
      <c r="AF1717">
        <v>0</v>
      </c>
      <c r="AL1717" s="5">
        <v>59900</v>
      </c>
      <c r="AM1717">
        <v>0</v>
      </c>
      <c r="AN1717">
        <v>0</v>
      </c>
      <c r="AS1717">
        <v>59900</v>
      </c>
      <c r="AZ1717" s="5">
        <v>59900</v>
      </c>
      <c r="BA1717" s="5">
        <v>59900</v>
      </c>
      <c r="BB1717" s="5">
        <v>59900</v>
      </c>
      <c r="BC1717" s="5">
        <v>24000</v>
      </c>
      <c r="BD1717" s="5">
        <v>24000</v>
      </c>
      <c r="BE1717" s="5">
        <v>0</v>
      </c>
      <c r="BF1717" s="5">
        <v>0</v>
      </c>
      <c r="BG1717">
        <v>20130701</v>
      </c>
      <c r="BH1717" s="9" t="str">
        <f t="shared" si="78"/>
        <v>2013</v>
      </c>
      <c r="BI1717" t="str">
        <f>MID(Merge1[[#This Row],[OC_DATA_INIZIO_PROGETTO]],5,2)</f>
        <v>07</v>
      </c>
      <c r="BJ1717">
        <v>20170101</v>
      </c>
      <c r="BK1717" t="str">
        <f t="shared" si="79"/>
        <v>2017</v>
      </c>
      <c r="BL1717" t="str">
        <f>MID(Merge1[[#This Row],[OC_DATA_FINE_PROGETTO_PREVISTA]],5,2)</f>
        <v>01</v>
      </c>
      <c r="BM1717" s="8">
        <f>(Merge1[[#This Row],[Colonna2]]-Merge1[[#This Row],[Colonna1]])*12+Merge1[[#This Row],[Colonna22]]-Merge1[[#This Row],[Colonna12]]</f>
        <v>42</v>
      </c>
      <c r="BO1717" t="str">
        <f t="shared" si="80"/>
        <v/>
      </c>
      <c r="BP1717" s="2" t="s">
        <v>76</v>
      </c>
      <c r="BQ1717" s="2" t="s">
        <v>76</v>
      </c>
      <c r="BR1717" s="2" t="s">
        <v>77</v>
      </c>
      <c r="BS1717" s="2" t="s">
        <v>434</v>
      </c>
      <c r="BT1717" s="2" t="s">
        <v>435</v>
      </c>
    </row>
    <row r="1718" spans="1:72" x14ac:dyDescent="0.35">
      <c r="A1718" s="2" t="s">
        <v>25059</v>
      </c>
      <c r="B1718" s="2" t="s">
        <v>25060</v>
      </c>
      <c r="C1718" s="2" t="s">
        <v>25061</v>
      </c>
      <c r="D1718" s="2" t="s">
        <v>25062</v>
      </c>
      <c r="E1718" s="2" t="s">
        <v>25063</v>
      </c>
      <c r="F1718">
        <v>3</v>
      </c>
      <c r="G1718" s="2" t="s">
        <v>102</v>
      </c>
      <c r="H1718">
        <v>7</v>
      </c>
      <c r="I1718" s="2" t="s">
        <v>770</v>
      </c>
      <c r="J1718">
        <v>1</v>
      </c>
      <c r="K1718" s="2" t="s">
        <v>69</v>
      </c>
      <c r="L1718">
        <v>6</v>
      </c>
      <c r="M1718" s="2" t="s">
        <v>1983</v>
      </c>
      <c r="N1718">
        <v>42</v>
      </c>
      <c r="O1718" s="2" t="s">
        <v>1984</v>
      </c>
      <c r="P1718">
        <v>170</v>
      </c>
      <c r="Q1718" s="2" t="s">
        <v>1985</v>
      </c>
      <c r="R1718" t="s">
        <v>67</v>
      </c>
      <c r="S1718" t="s">
        <v>67</v>
      </c>
      <c r="T1718" s="2" t="s">
        <v>504</v>
      </c>
      <c r="U1718" s="2" t="s">
        <v>505</v>
      </c>
      <c r="V1718">
        <v>1543</v>
      </c>
      <c r="W1718" s="2" t="s">
        <v>7810</v>
      </c>
      <c r="AE1718">
        <v>59894.18</v>
      </c>
      <c r="AF1718">
        <v>0</v>
      </c>
      <c r="AK1718">
        <v>60013</v>
      </c>
      <c r="AL1718" s="5">
        <v>59894.18</v>
      </c>
      <c r="AM1718">
        <v>0</v>
      </c>
      <c r="AN1718">
        <v>0</v>
      </c>
      <c r="AT1718">
        <v>59894.18</v>
      </c>
      <c r="AY1718">
        <v>60013</v>
      </c>
      <c r="AZ1718" s="5">
        <v>59894.18</v>
      </c>
      <c r="BA1718" s="5">
        <v>59894.18</v>
      </c>
      <c r="BB1718" s="5">
        <v>59894.18</v>
      </c>
      <c r="BC1718" s="5">
        <v>31133.11</v>
      </c>
      <c r="BD1718" s="5">
        <v>31133.11</v>
      </c>
      <c r="BE1718" s="5">
        <v>0</v>
      </c>
      <c r="BF1718" s="5">
        <v>31133.11</v>
      </c>
      <c r="BG1718">
        <v>20180305</v>
      </c>
      <c r="BH1718" s="9" t="str">
        <f t="shared" si="78"/>
        <v>2018</v>
      </c>
      <c r="BI1718" t="str">
        <f>MID(Merge1[[#This Row],[OC_DATA_INIZIO_PROGETTO]],5,2)</f>
        <v>03</v>
      </c>
      <c r="BJ1718">
        <v>20270203</v>
      </c>
      <c r="BK1718" t="str">
        <f t="shared" si="79"/>
        <v>2027</v>
      </c>
      <c r="BL1718" t="str">
        <f>MID(Merge1[[#This Row],[OC_DATA_FINE_PROGETTO_PREVISTA]],5,2)</f>
        <v>02</v>
      </c>
      <c r="BM1718" s="8">
        <f>(Merge1[[#This Row],[Colonna2]]-Merge1[[#This Row],[Colonna1]])*12+Merge1[[#This Row],[Colonna22]]-Merge1[[#This Row],[Colonna12]]</f>
        <v>107</v>
      </c>
      <c r="BO1718" t="str">
        <f t="shared" si="80"/>
        <v/>
      </c>
      <c r="BP1718" s="2" t="s">
        <v>76</v>
      </c>
      <c r="BQ1718" s="2" t="s">
        <v>76</v>
      </c>
      <c r="BR1718" s="2" t="s">
        <v>77</v>
      </c>
      <c r="BS1718" s="2" t="s">
        <v>773</v>
      </c>
      <c r="BT1718" s="2" t="s">
        <v>774</v>
      </c>
    </row>
    <row r="1719" spans="1:72" x14ac:dyDescent="0.35">
      <c r="A1719" s="2" t="s">
        <v>316</v>
      </c>
      <c r="B1719" s="2" t="s">
        <v>299</v>
      </c>
      <c r="C1719" s="2" t="s">
        <v>300</v>
      </c>
      <c r="D1719" s="2" t="s">
        <v>301</v>
      </c>
      <c r="E1719" s="2" t="s">
        <v>317</v>
      </c>
      <c r="F1719">
        <v>3</v>
      </c>
      <c r="G1719" s="2" t="s">
        <v>102</v>
      </c>
      <c r="H1719">
        <v>6</v>
      </c>
      <c r="I1719" s="2" t="s">
        <v>94</v>
      </c>
      <c r="J1719">
        <v>99</v>
      </c>
      <c r="K1719" s="2" t="s">
        <v>81</v>
      </c>
      <c r="L1719">
        <v>10</v>
      </c>
      <c r="M1719" s="2" t="s">
        <v>95</v>
      </c>
      <c r="N1719">
        <v>99</v>
      </c>
      <c r="O1719" s="2" t="s">
        <v>96</v>
      </c>
      <c r="P1719">
        <v>999</v>
      </c>
      <c r="Q1719" s="2" t="s">
        <v>96</v>
      </c>
      <c r="R1719" t="s">
        <v>67</v>
      </c>
      <c r="S1719" t="s">
        <v>67</v>
      </c>
      <c r="T1719" s="2" t="s">
        <v>73</v>
      </c>
      <c r="U1719" s="2" t="s">
        <v>74</v>
      </c>
      <c r="V1719">
        <v>0</v>
      </c>
      <c r="W1719" s="2" t="s">
        <v>97</v>
      </c>
      <c r="X1719">
        <v>1273763</v>
      </c>
      <c r="AF1719">
        <v>0</v>
      </c>
      <c r="AL1719" s="5">
        <v>1273763</v>
      </c>
      <c r="AM1719">
        <v>0</v>
      </c>
      <c r="AN1719">
        <v>0</v>
      </c>
      <c r="AO1719">
        <v>1273763</v>
      </c>
      <c r="AZ1719" s="5">
        <v>1273763</v>
      </c>
      <c r="BA1719" s="5">
        <v>59773.67</v>
      </c>
      <c r="BB1719" s="5">
        <v>59773.67</v>
      </c>
      <c r="BC1719" s="5">
        <v>59773.67</v>
      </c>
      <c r="BD1719" s="5">
        <v>59773.67</v>
      </c>
      <c r="BE1719" s="5">
        <v>0</v>
      </c>
      <c r="BF1719" s="5">
        <v>59773.67</v>
      </c>
      <c r="BG1719">
        <v>20190601</v>
      </c>
      <c r="BH1719" s="9" t="str">
        <f t="shared" si="78"/>
        <v>2019</v>
      </c>
      <c r="BI1719" t="str">
        <f>MID(Merge1[[#This Row],[OC_DATA_INIZIO_PROGETTO]],5,2)</f>
        <v>06</v>
      </c>
      <c r="BJ1719">
        <v>20220630</v>
      </c>
      <c r="BK1719" t="str">
        <f t="shared" si="79"/>
        <v>2022</v>
      </c>
      <c r="BL1719" t="str">
        <f>MID(Merge1[[#This Row],[OC_DATA_FINE_PROGETTO_PREVISTA]],5,2)</f>
        <v>06</v>
      </c>
      <c r="BM1719" s="8">
        <f>(Merge1[[#This Row],[Colonna2]]-Merge1[[#This Row],[Colonna1]])*12+Merge1[[#This Row],[Colonna22]]-Merge1[[#This Row],[Colonna12]]</f>
        <v>36</v>
      </c>
      <c r="BO1719" t="str">
        <f t="shared" si="80"/>
        <v/>
      </c>
      <c r="BP1719" s="2" t="s">
        <v>76</v>
      </c>
      <c r="BQ1719" s="2" t="s">
        <v>76</v>
      </c>
      <c r="BR1719" s="2" t="s">
        <v>86</v>
      </c>
      <c r="BS1719" s="2" t="s">
        <v>67</v>
      </c>
      <c r="BT1719" s="2" t="s">
        <v>67</v>
      </c>
    </row>
    <row r="1720" spans="1:72" x14ac:dyDescent="0.35">
      <c r="A1720" s="2" t="s">
        <v>27534</v>
      </c>
      <c r="B1720" s="2" t="s">
        <v>27535</v>
      </c>
      <c r="C1720" s="2" t="s">
        <v>27536</v>
      </c>
      <c r="D1720" s="2" t="s">
        <v>27537</v>
      </c>
      <c r="E1720" s="2" t="s">
        <v>27538</v>
      </c>
      <c r="F1720">
        <v>1</v>
      </c>
      <c r="G1720" s="2" t="s">
        <v>151</v>
      </c>
      <c r="H1720">
        <v>7</v>
      </c>
      <c r="I1720" s="2" t="s">
        <v>770</v>
      </c>
      <c r="J1720">
        <v>11</v>
      </c>
      <c r="K1720" s="2" t="s">
        <v>681</v>
      </c>
      <c r="L1720">
        <v>9</v>
      </c>
      <c r="M1720" s="2" t="s">
        <v>98</v>
      </c>
      <c r="N1720">
        <v>25</v>
      </c>
      <c r="O1720" s="2" t="s">
        <v>683</v>
      </c>
      <c r="P1720">
        <v>239</v>
      </c>
      <c r="Q1720" s="2" t="s">
        <v>684</v>
      </c>
      <c r="R1720" t="s">
        <v>67</v>
      </c>
      <c r="S1720" t="s">
        <v>67</v>
      </c>
      <c r="T1720" s="2" t="s">
        <v>504</v>
      </c>
      <c r="U1720" s="2" t="s">
        <v>505</v>
      </c>
      <c r="V1720">
        <v>2016</v>
      </c>
      <c r="W1720" s="2" t="s">
        <v>18962</v>
      </c>
      <c r="X1720">
        <v>35340</v>
      </c>
      <c r="Y1720">
        <v>35340</v>
      </c>
      <c r="AD1720">
        <v>24738</v>
      </c>
      <c r="AF1720">
        <v>0</v>
      </c>
      <c r="AG1720">
        <v>10602</v>
      </c>
      <c r="AK1720">
        <v>22320</v>
      </c>
      <c r="AL1720" s="5">
        <v>70680</v>
      </c>
      <c r="AM1720">
        <v>8475.44</v>
      </c>
      <c r="AN1720">
        <v>7111.98</v>
      </c>
      <c r="AO1720">
        <v>29869.25</v>
      </c>
      <c r="AP1720">
        <v>35340</v>
      </c>
      <c r="AS1720">
        <v>24738</v>
      </c>
      <c r="AU1720">
        <v>8960.77</v>
      </c>
      <c r="AY1720">
        <v>22320</v>
      </c>
      <c r="AZ1720" s="5">
        <v>63568.02</v>
      </c>
      <c r="BA1720" s="5">
        <v>59738.49</v>
      </c>
      <c r="BB1720" s="5">
        <v>59738.49</v>
      </c>
      <c r="BC1720" s="5">
        <v>59738.49</v>
      </c>
      <c r="BD1720" s="5">
        <v>59738.49</v>
      </c>
      <c r="BE1720" s="5">
        <v>0</v>
      </c>
      <c r="BF1720" s="5">
        <v>80695.03</v>
      </c>
      <c r="BG1720">
        <v>20180309</v>
      </c>
      <c r="BH1720" s="9" t="str">
        <f t="shared" si="78"/>
        <v>2018</v>
      </c>
      <c r="BI1720" t="str">
        <f>MID(Merge1[[#This Row],[OC_DATA_INIZIO_PROGETTO]],5,2)</f>
        <v>03</v>
      </c>
      <c r="BJ1720">
        <v>20200407</v>
      </c>
      <c r="BK1720" t="str">
        <f t="shared" si="79"/>
        <v>2020</v>
      </c>
      <c r="BL1720" t="str">
        <f>MID(Merge1[[#This Row],[OC_DATA_FINE_PROGETTO_PREVISTA]],5,2)</f>
        <v>04</v>
      </c>
      <c r="BM1720" s="8">
        <f>(Merge1[[#This Row],[Colonna2]]-Merge1[[#This Row],[Colonna1]])*12+Merge1[[#This Row],[Colonna22]]-Merge1[[#This Row],[Colonna12]]</f>
        <v>25</v>
      </c>
      <c r="BN1720">
        <v>20200407</v>
      </c>
      <c r="BO1720" t="str">
        <f t="shared" si="80"/>
        <v>2020</v>
      </c>
      <c r="BP1720" s="2" t="s">
        <v>76</v>
      </c>
      <c r="BQ1720" s="2" t="s">
        <v>76</v>
      </c>
      <c r="BR1720" s="2" t="s">
        <v>440</v>
      </c>
      <c r="BS1720" s="2" t="s">
        <v>773</v>
      </c>
      <c r="BT1720" s="2" t="s">
        <v>774</v>
      </c>
    </row>
    <row r="1721" spans="1:72" x14ac:dyDescent="0.35">
      <c r="A1721" s="2" t="s">
        <v>18377</v>
      </c>
      <c r="B1721" s="2" t="s">
        <v>18378</v>
      </c>
      <c r="C1721" s="2" t="s">
        <v>18379</v>
      </c>
      <c r="D1721" s="2" t="s">
        <v>18380</v>
      </c>
      <c r="E1721" s="2" t="s">
        <v>18381</v>
      </c>
      <c r="F1721">
        <v>1</v>
      </c>
      <c r="G1721" s="2" t="s">
        <v>151</v>
      </c>
      <c r="H1721">
        <v>7</v>
      </c>
      <c r="I1721" s="2" t="s">
        <v>770</v>
      </c>
      <c r="J1721">
        <v>99</v>
      </c>
      <c r="K1721" s="2" t="s">
        <v>81</v>
      </c>
      <c r="L1721">
        <v>9</v>
      </c>
      <c r="M1721" s="2" t="s">
        <v>98</v>
      </c>
      <c r="N1721">
        <v>21</v>
      </c>
      <c r="O1721" s="2" t="s">
        <v>185</v>
      </c>
      <c r="P1721">
        <v>229</v>
      </c>
      <c r="Q1721" s="2" t="s">
        <v>186</v>
      </c>
      <c r="R1721" t="s">
        <v>67</v>
      </c>
      <c r="S1721" t="s">
        <v>67</v>
      </c>
      <c r="T1721" s="2" t="s">
        <v>1986</v>
      </c>
      <c r="U1721" s="2" t="s">
        <v>1987</v>
      </c>
      <c r="V1721">
        <v>912</v>
      </c>
      <c r="W1721" s="2" t="s">
        <v>6811</v>
      </c>
      <c r="X1721">
        <v>39525</v>
      </c>
      <c r="Y1721">
        <v>39525</v>
      </c>
      <c r="AD1721">
        <v>27667.5</v>
      </c>
      <c r="AF1721">
        <v>0</v>
      </c>
      <c r="AG1721">
        <v>11857.5</v>
      </c>
      <c r="AK1721">
        <v>79050</v>
      </c>
      <c r="AL1721" s="5">
        <v>79050</v>
      </c>
      <c r="AM1721">
        <v>32010</v>
      </c>
      <c r="AN1721">
        <v>12610</v>
      </c>
      <c r="AO1721">
        <v>29825</v>
      </c>
      <c r="AP1721">
        <v>39525</v>
      </c>
      <c r="AS1721">
        <v>27667.5</v>
      </c>
      <c r="AU1721">
        <v>8947.5</v>
      </c>
      <c r="AY1721">
        <v>79050</v>
      </c>
      <c r="AZ1721" s="5">
        <v>66440</v>
      </c>
      <c r="BA1721" s="5">
        <v>59650</v>
      </c>
      <c r="BB1721" s="5">
        <v>59650</v>
      </c>
      <c r="BC1721" s="5">
        <v>59650</v>
      </c>
      <c r="BD1721" s="5">
        <v>59650</v>
      </c>
      <c r="BE1721" s="5">
        <v>0</v>
      </c>
      <c r="BF1721" s="5">
        <v>119300</v>
      </c>
      <c r="BG1721">
        <v>20151111</v>
      </c>
      <c r="BH1721" s="9" t="str">
        <f t="shared" si="78"/>
        <v>2015</v>
      </c>
      <c r="BI1721" t="str">
        <f>MID(Merge1[[#This Row],[OC_DATA_INIZIO_PROGETTO]],5,2)</f>
        <v>11</v>
      </c>
      <c r="BJ1721">
        <v>20181111</v>
      </c>
      <c r="BK1721" t="str">
        <f t="shared" si="79"/>
        <v>2018</v>
      </c>
      <c r="BL1721" t="str">
        <f>MID(Merge1[[#This Row],[OC_DATA_FINE_PROGETTO_PREVISTA]],5,2)</f>
        <v>11</v>
      </c>
      <c r="BM1721" s="8">
        <f>(Merge1[[#This Row],[Colonna2]]-Merge1[[#This Row],[Colonna1]])*12+Merge1[[#This Row],[Colonna22]]-Merge1[[#This Row],[Colonna12]]</f>
        <v>36</v>
      </c>
      <c r="BN1721">
        <v>20180523</v>
      </c>
      <c r="BO1721" t="str">
        <f t="shared" si="80"/>
        <v>2018</v>
      </c>
      <c r="BP1721" s="2" t="s">
        <v>76</v>
      </c>
      <c r="BQ1721" s="2" t="s">
        <v>76</v>
      </c>
      <c r="BR1721" s="2" t="s">
        <v>440</v>
      </c>
      <c r="BS1721" s="2" t="s">
        <v>773</v>
      </c>
      <c r="BT1721" s="2" t="s">
        <v>774</v>
      </c>
    </row>
    <row r="1722" spans="1:72" x14ac:dyDescent="0.35">
      <c r="A1722" s="2" t="s">
        <v>14259</v>
      </c>
      <c r="B1722" s="2" t="s">
        <v>14260</v>
      </c>
      <c r="C1722" s="2" t="s">
        <v>14261</v>
      </c>
      <c r="D1722" s="2" t="s">
        <v>14262</v>
      </c>
      <c r="E1722" s="2" t="s">
        <v>14263</v>
      </c>
      <c r="F1722">
        <v>1</v>
      </c>
      <c r="G1722" s="2" t="s">
        <v>151</v>
      </c>
      <c r="H1722">
        <v>7</v>
      </c>
      <c r="I1722" s="2" t="s">
        <v>770</v>
      </c>
      <c r="J1722">
        <v>99</v>
      </c>
      <c r="K1722" s="2" t="s">
        <v>81</v>
      </c>
      <c r="L1722">
        <v>8</v>
      </c>
      <c r="M1722" s="2" t="s">
        <v>112</v>
      </c>
      <c r="N1722">
        <v>62</v>
      </c>
      <c r="O1722" s="2" t="s">
        <v>2450</v>
      </c>
      <c r="P1722">
        <v>999</v>
      </c>
      <c r="Q1722" s="2" t="s">
        <v>3522</v>
      </c>
      <c r="R1722" t="s">
        <v>67</v>
      </c>
      <c r="S1722" t="s">
        <v>67</v>
      </c>
      <c r="T1722" s="2" t="s">
        <v>1986</v>
      </c>
      <c r="U1722" s="2" t="s">
        <v>1987</v>
      </c>
      <c r="V1722">
        <v>902</v>
      </c>
      <c r="W1722" s="2" t="s">
        <v>6655</v>
      </c>
      <c r="X1722">
        <v>29741.4</v>
      </c>
      <c r="Y1722">
        <v>29741.4</v>
      </c>
      <c r="AD1722">
        <v>20818.98</v>
      </c>
      <c r="AF1722">
        <v>0</v>
      </c>
      <c r="AG1722">
        <v>8922.42</v>
      </c>
      <c r="AK1722">
        <v>18357</v>
      </c>
      <c r="AL1722" s="5">
        <v>59482.8</v>
      </c>
      <c r="AM1722">
        <v>0</v>
      </c>
      <c r="AN1722">
        <v>0</v>
      </c>
      <c r="AO1722">
        <v>29741.4</v>
      </c>
      <c r="AP1722">
        <v>29741.4</v>
      </c>
      <c r="AS1722">
        <v>20818.98</v>
      </c>
      <c r="AU1722">
        <v>8922.42</v>
      </c>
      <c r="AY1722">
        <v>18357</v>
      </c>
      <c r="AZ1722" s="5">
        <v>59482.8</v>
      </c>
      <c r="BA1722" s="5">
        <v>59482.8</v>
      </c>
      <c r="BB1722" s="5">
        <v>59482.8</v>
      </c>
      <c r="BC1722" s="5">
        <v>23793.119999999999</v>
      </c>
      <c r="BD1722" s="5">
        <v>23793.119999999999</v>
      </c>
      <c r="BE1722" s="5">
        <v>0</v>
      </c>
      <c r="BF1722" s="5">
        <v>77840</v>
      </c>
      <c r="BG1722">
        <v>20191104</v>
      </c>
      <c r="BH1722" s="9" t="str">
        <f t="shared" si="78"/>
        <v>2019</v>
      </c>
      <c r="BI1722" t="str">
        <f>MID(Merge1[[#This Row],[OC_DATA_INIZIO_PROGETTO]],5,2)</f>
        <v>11</v>
      </c>
      <c r="BJ1722">
        <v>20201104</v>
      </c>
      <c r="BK1722" t="str">
        <f t="shared" si="79"/>
        <v>2020</v>
      </c>
      <c r="BL1722" t="str">
        <f>MID(Merge1[[#This Row],[OC_DATA_FINE_PROGETTO_PREVISTA]],5,2)</f>
        <v>11</v>
      </c>
      <c r="BM1722" s="8">
        <f>(Merge1[[#This Row],[Colonna2]]-Merge1[[#This Row],[Colonna1]])*12+Merge1[[#This Row],[Colonna22]]-Merge1[[#This Row],[Colonna12]]</f>
        <v>12</v>
      </c>
      <c r="BN1722">
        <v>20201104</v>
      </c>
      <c r="BO1722" t="str">
        <f t="shared" si="80"/>
        <v>2020</v>
      </c>
      <c r="BP1722" s="2" t="s">
        <v>76</v>
      </c>
      <c r="BQ1722" s="2" t="s">
        <v>76</v>
      </c>
      <c r="BR1722" s="2" t="s">
        <v>440</v>
      </c>
      <c r="BS1722" s="2" t="s">
        <v>773</v>
      </c>
      <c r="BT1722" s="2" t="s">
        <v>774</v>
      </c>
    </row>
    <row r="1723" spans="1:72" x14ac:dyDescent="0.35">
      <c r="A1723" s="2" t="s">
        <v>20464</v>
      </c>
      <c r="B1723" s="2" t="s">
        <v>20465</v>
      </c>
      <c r="C1723" s="2" t="s">
        <v>20466</v>
      </c>
      <c r="D1723" s="2" t="s">
        <v>20466</v>
      </c>
      <c r="E1723" s="2" t="s">
        <v>20467</v>
      </c>
      <c r="F1723">
        <v>11</v>
      </c>
      <c r="G1723" s="2" t="s">
        <v>436</v>
      </c>
      <c r="H1723">
        <v>1</v>
      </c>
      <c r="I1723" s="2" t="s">
        <v>625</v>
      </c>
      <c r="J1723">
        <v>99</v>
      </c>
      <c r="K1723" s="2" t="s">
        <v>81</v>
      </c>
      <c r="L1723">
        <v>10</v>
      </c>
      <c r="M1723" s="2" t="s">
        <v>95</v>
      </c>
      <c r="N1723">
        <v>99</v>
      </c>
      <c r="O1723" s="2" t="s">
        <v>96</v>
      </c>
      <c r="P1723">
        <v>999</v>
      </c>
      <c r="Q1723" s="2" t="s">
        <v>96</v>
      </c>
      <c r="R1723" t="s">
        <v>67</v>
      </c>
      <c r="S1723" t="s">
        <v>67</v>
      </c>
      <c r="T1723" s="2" t="s">
        <v>73</v>
      </c>
      <c r="U1723" s="2" t="s">
        <v>74</v>
      </c>
      <c r="V1723">
        <v>1809</v>
      </c>
      <c r="W1723" s="2" t="s">
        <v>19147</v>
      </c>
      <c r="X1723">
        <v>45000</v>
      </c>
      <c r="Y1723">
        <v>45000</v>
      </c>
      <c r="AD1723">
        <v>4752</v>
      </c>
      <c r="AF1723">
        <v>0</v>
      </c>
      <c r="AG1723">
        <v>10248</v>
      </c>
      <c r="AL1723" s="5">
        <v>60000</v>
      </c>
      <c r="AM1723">
        <v>0</v>
      </c>
      <c r="AN1723">
        <v>0</v>
      </c>
      <c r="AO1723">
        <v>45000</v>
      </c>
      <c r="AP1723">
        <v>45000</v>
      </c>
      <c r="AS1723">
        <v>4752</v>
      </c>
      <c r="AU1723">
        <v>10248</v>
      </c>
      <c r="AZ1723" s="5">
        <v>60000</v>
      </c>
      <c r="BA1723" s="5">
        <v>59400</v>
      </c>
      <c r="BB1723" s="5">
        <v>59400</v>
      </c>
      <c r="BC1723" s="5">
        <v>42240</v>
      </c>
      <c r="BD1723" s="5">
        <v>42240</v>
      </c>
      <c r="BE1723" s="5">
        <v>0</v>
      </c>
      <c r="BF1723" s="5">
        <v>42240</v>
      </c>
      <c r="BG1723">
        <v>20180216</v>
      </c>
      <c r="BH1723" s="9" t="str">
        <f t="shared" si="78"/>
        <v>2018</v>
      </c>
      <c r="BI1723" t="str">
        <f>MID(Merge1[[#This Row],[OC_DATA_INIZIO_PROGETTO]],5,2)</f>
        <v>02</v>
      </c>
      <c r="BJ1723">
        <v>20181004</v>
      </c>
      <c r="BK1723" t="str">
        <f t="shared" si="79"/>
        <v>2018</v>
      </c>
      <c r="BL1723" t="str">
        <f>MID(Merge1[[#This Row],[OC_DATA_FINE_PROGETTO_PREVISTA]],5,2)</f>
        <v>10</v>
      </c>
      <c r="BM1723" s="8">
        <f>(Merge1[[#This Row],[Colonna2]]-Merge1[[#This Row],[Colonna1]])*12+Merge1[[#This Row],[Colonna22]]-Merge1[[#This Row],[Colonna12]]</f>
        <v>8</v>
      </c>
      <c r="BN1723">
        <v>20181004</v>
      </c>
      <c r="BO1723" t="str">
        <f t="shared" si="80"/>
        <v>2018</v>
      </c>
      <c r="BP1723" s="2" t="s">
        <v>76</v>
      </c>
      <c r="BQ1723" s="2" t="s">
        <v>76</v>
      </c>
      <c r="BR1723" s="2" t="s">
        <v>440</v>
      </c>
      <c r="BS1723" s="2" t="s">
        <v>626</v>
      </c>
      <c r="BT1723" s="2" t="s">
        <v>435</v>
      </c>
    </row>
    <row r="1724" spans="1:72" x14ac:dyDescent="0.35">
      <c r="A1724" s="2" t="s">
        <v>18021</v>
      </c>
      <c r="B1724" s="2" t="s">
        <v>18022</v>
      </c>
      <c r="C1724" s="2" t="s">
        <v>18023</v>
      </c>
      <c r="D1724" s="2" t="s">
        <v>18024</v>
      </c>
      <c r="E1724" s="2" t="s">
        <v>18025</v>
      </c>
      <c r="F1724">
        <v>1</v>
      </c>
      <c r="G1724" s="2" t="s">
        <v>151</v>
      </c>
      <c r="H1724">
        <v>7</v>
      </c>
      <c r="I1724" s="2" t="s">
        <v>770</v>
      </c>
      <c r="J1724">
        <v>99</v>
      </c>
      <c r="K1724" s="2" t="s">
        <v>81</v>
      </c>
      <c r="L1724">
        <v>8</v>
      </c>
      <c r="M1724" s="2" t="s">
        <v>112</v>
      </c>
      <c r="N1724">
        <v>62</v>
      </c>
      <c r="O1724" s="2" t="s">
        <v>2450</v>
      </c>
      <c r="P1724">
        <v>999</v>
      </c>
      <c r="Q1724" s="2" t="s">
        <v>3522</v>
      </c>
      <c r="R1724" t="s">
        <v>67</v>
      </c>
      <c r="S1724" t="s">
        <v>67</v>
      </c>
      <c r="T1724" s="2" t="s">
        <v>1986</v>
      </c>
      <c r="U1724" s="2" t="s">
        <v>1987</v>
      </c>
      <c r="V1724">
        <v>915</v>
      </c>
      <c r="W1724" s="2" t="s">
        <v>632</v>
      </c>
      <c r="X1724">
        <v>29697.33</v>
      </c>
      <c r="Y1724">
        <v>29697.33</v>
      </c>
      <c r="AD1724">
        <v>20788.13</v>
      </c>
      <c r="AF1724">
        <v>0</v>
      </c>
      <c r="AG1724">
        <v>8909.19</v>
      </c>
      <c r="AK1724">
        <v>145701</v>
      </c>
      <c r="AL1724" s="5">
        <v>59394.65</v>
      </c>
      <c r="AM1724">
        <v>0</v>
      </c>
      <c r="AN1724">
        <v>0</v>
      </c>
      <c r="AO1724">
        <v>29697.33</v>
      </c>
      <c r="AP1724">
        <v>29697.33</v>
      </c>
      <c r="AS1724">
        <v>20788.13</v>
      </c>
      <c r="AU1724">
        <v>8909.19</v>
      </c>
      <c r="AY1724">
        <v>145701</v>
      </c>
      <c r="AZ1724" s="5">
        <v>59394.65</v>
      </c>
      <c r="BA1724" s="5">
        <v>59394.65</v>
      </c>
      <c r="BB1724" s="5">
        <v>59394.65</v>
      </c>
      <c r="BC1724" s="5">
        <v>59394.65</v>
      </c>
      <c r="BD1724" s="5">
        <v>59394.65</v>
      </c>
      <c r="BE1724" s="5">
        <v>0</v>
      </c>
      <c r="BF1724" s="5">
        <v>205095.88</v>
      </c>
      <c r="BG1724">
        <v>20151007</v>
      </c>
      <c r="BH1724" s="9" t="str">
        <f t="shared" si="78"/>
        <v>2015</v>
      </c>
      <c r="BI1724" t="str">
        <f>MID(Merge1[[#This Row],[OC_DATA_INIZIO_PROGETTO]],5,2)</f>
        <v>10</v>
      </c>
      <c r="BJ1724">
        <v>20191114</v>
      </c>
      <c r="BK1724" t="str">
        <f t="shared" si="79"/>
        <v>2019</v>
      </c>
      <c r="BL1724" t="str">
        <f>MID(Merge1[[#This Row],[OC_DATA_FINE_PROGETTO_PREVISTA]],5,2)</f>
        <v>11</v>
      </c>
      <c r="BM1724" s="8">
        <f>(Merge1[[#This Row],[Colonna2]]-Merge1[[#This Row],[Colonna1]])*12+Merge1[[#This Row],[Colonna22]]-Merge1[[#This Row],[Colonna12]]</f>
        <v>49</v>
      </c>
      <c r="BN1724">
        <v>20190219</v>
      </c>
      <c r="BO1724" t="str">
        <f t="shared" si="80"/>
        <v>2019</v>
      </c>
      <c r="BP1724" s="2" t="s">
        <v>116</v>
      </c>
      <c r="BQ1724" s="2" t="s">
        <v>763</v>
      </c>
      <c r="BR1724" s="2" t="s">
        <v>440</v>
      </c>
      <c r="BS1724" s="2" t="s">
        <v>773</v>
      </c>
      <c r="BT1724" s="2" t="s">
        <v>774</v>
      </c>
    </row>
    <row r="1725" spans="1:72" x14ac:dyDescent="0.35">
      <c r="A1725" s="2" t="s">
        <v>17032</v>
      </c>
      <c r="B1725" s="2" t="s">
        <v>17028</v>
      </c>
      <c r="C1725" s="2" t="s">
        <v>17029</v>
      </c>
      <c r="D1725" s="2" t="s">
        <v>17030</v>
      </c>
      <c r="E1725" s="2" t="s">
        <v>17033</v>
      </c>
      <c r="F1725">
        <v>1</v>
      </c>
      <c r="G1725" s="2" t="s">
        <v>151</v>
      </c>
      <c r="H1725">
        <v>7</v>
      </c>
      <c r="I1725" s="2" t="s">
        <v>770</v>
      </c>
      <c r="J1725">
        <v>99</v>
      </c>
      <c r="K1725" s="2" t="s">
        <v>81</v>
      </c>
      <c r="L1725">
        <v>8</v>
      </c>
      <c r="M1725" s="2" t="s">
        <v>112</v>
      </c>
      <c r="N1725">
        <v>62</v>
      </c>
      <c r="O1725" s="2" t="s">
        <v>2450</v>
      </c>
      <c r="P1725">
        <v>999</v>
      </c>
      <c r="Q1725" s="2" t="s">
        <v>3522</v>
      </c>
      <c r="R1725" t="s">
        <v>67</v>
      </c>
      <c r="S1725" t="s">
        <v>67</v>
      </c>
      <c r="T1725" s="2" t="s">
        <v>1986</v>
      </c>
      <c r="U1725" s="2" t="s">
        <v>1987</v>
      </c>
      <c r="V1725">
        <v>924</v>
      </c>
      <c r="W1725" s="2" t="s">
        <v>634</v>
      </c>
      <c r="X1725">
        <v>29657.5</v>
      </c>
      <c r="Y1725">
        <v>29657.5</v>
      </c>
      <c r="AD1725">
        <v>20760.25</v>
      </c>
      <c r="AF1725">
        <v>0</v>
      </c>
      <c r="AG1725">
        <v>8897.25</v>
      </c>
      <c r="AK1725">
        <v>59315</v>
      </c>
      <c r="AL1725" s="5">
        <v>59315</v>
      </c>
      <c r="AM1725">
        <v>0</v>
      </c>
      <c r="AN1725">
        <v>0</v>
      </c>
      <c r="AO1725">
        <v>29657.5</v>
      </c>
      <c r="AP1725">
        <v>29657.5</v>
      </c>
      <c r="AS1725">
        <v>20760.25</v>
      </c>
      <c r="AU1725">
        <v>8897.25</v>
      </c>
      <c r="AY1725">
        <v>59315</v>
      </c>
      <c r="AZ1725" s="5">
        <v>59315</v>
      </c>
      <c r="BA1725" s="5">
        <v>59315</v>
      </c>
      <c r="BB1725" s="5">
        <v>59315</v>
      </c>
      <c r="BC1725" s="5">
        <v>38329.1</v>
      </c>
      <c r="BD1725" s="5">
        <v>38329.1</v>
      </c>
      <c r="BE1725" s="5">
        <v>0</v>
      </c>
      <c r="BF1725" s="5">
        <v>76658.19</v>
      </c>
      <c r="BG1725">
        <v>20180629</v>
      </c>
      <c r="BH1725" s="9" t="str">
        <f t="shared" si="78"/>
        <v>2018</v>
      </c>
      <c r="BI1725" t="str">
        <f>MID(Merge1[[#This Row],[OC_DATA_INIZIO_PROGETTO]],5,2)</f>
        <v>06</v>
      </c>
      <c r="BJ1725">
        <v>20201010</v>
      </c>
      <c r="BK1725" t="str">
        <f t="shared" si="79"/>
        <v>2020</v>
      </c>
      <c r="BL1725" t="str">
        <f>MID(Merge1[[#This Row],[OC_DATA_FINE_PROGETTO_PREVISTA]],5,2)</f>
        <v>10</v>
      </c>
      <c r="BM1725" s="8">
        <f>(Merge1[[#This Row],[Colonna2]]-Merge1[[#This Row],[Colonna1]])*12+Merge1[[#This Row],[Colonna22]]-Merge1[[#This Row],[Colonna12]]</f>
        <v>28</v>
      </c>
      <c r="BN1725">
        <v>20201209</v>
      </c>
      <c r="BO1725" t="str">
        <f t="shared" si="80"/>
        <v>2020</v>
      </c>
      <c r="BP1725" s="2" t="s">
        <v>76</v>
      </c>
      <c r="BQ1725" s="2" t="s">
        <v>76</v>
      </c>
      <c r="BR1725" s="2" t="s">
        <v>440</v>
      </c>
      <c r="BS1725" s="2" t="s">
        <v>773</v>
      </c>
      <c r="BT1725" s="2" t="s">
        <v>774</v>
      </c>
    </row>
    <row r="1726" spans="1:72" x14ac:dyDescent="0.35">
      <c r="A1726" s="2" t="s">
        <v>10784</v>
      </c>
      <c r="B1726" s="2" t="s">
        <v>10785</v>
      </c>
      <c r="C1726" s="2" t="s">
        <v>10786</v>
      </c>
      <c r="D1726" s="2" t="s">
        <v>10787</v>
      </c>
      <c r="E1726" s="2" t="s">
        <v>10788</v>
      </c>
      <c r="F1726">
        <v>1</v>
      </c>
      <c r="G1726" s="2" t="s">
        <v>151</v>
      </c>
      <c r="H1726">
        <v>7</v>
      </c>
      <c r="I1726" s="2" t="s">
        <v>770</v>
      </c>
      <c r="J1726">
        <v>11</v>
      </c>
      <c r="K1726" s="2" t="s">
        <v>681</v>
      </c>
      <c r="L1726">
        <v>8</v>
      </c>
      <c r="M1726" s="2" t="s">
        <v>112</v>
      </c>
      <c r="N1726">
        <v>62</v>
      </c>
      <c r="O1726" s="2" t="s">
        <v>2450</v>
      </c>
      <c r="P1726">
        <v>999</v>
      </c>
      <c r="Q1726" s="2" t="s">
        <v>3522</v>
      </c>
      <c r="R1726" t="s">
        <v>67</v>
      </c>
      <c r="S1726" t="s">
        <v>67</v>
      </c>
      <c r="T1726" s="2" t="s">
        <v>1986</v>
      </c>
      <c r="U1726" s="2" t="s">
        <v>1987</v>
      </c>
      <c r="V1726">
        <v>933</v>
      </c>
      <c r="W1726" s="2" t="s">
        <v>6816</v>
      </c>
      <c r="X1726">
        <v>29625</v>
      </c>
      <c r="Y1726">
        <v>29625</v>
      </c>
      <c r="AD1726">
        <v>20737.5</v>
      </c>
      <c r="AF1726">
        <v>0</v>
      </c>
      <c r="AG1726">
        <v>8887.5</v>
      </c>
      <c r="AK1726">
        <v>34250</v>
      </c>
      <c r="AL1726" s="5">
        <v>59250</v>
      </c>
      <c r="AM1726">
        <v>0</v>
      </c>
      <c r="AN1726">
        <v>0</v>
      </c>
      <c r="AO1726">
        <v>29625</v>
      </c>
      <c r="AP1726">
        <v>29625</v>
      </c>
      <c r="AS1726">
        <v>20737.5</v>
      </c>
      <c r="AU1726">
        <v>8887.5</v>
      </c>
      <c r="AY1726">
        <v>34250</v>
      </c>
      <c r="AZ1726" s="5">
        <v>59250</v>
      </c>
      <c r="BA1726" s="5">
        <v>59250</v>
      </c>
      <c r="BB1726" s="5">
        <v>59250</v>
      </c>
      <c r="BF1726" s="5">
        <v>0</v>
      </c>
      <c r="BG1726">
        <v>20201016</v>
      </c>
      <c r="BH1726" s="9" t="str">
        <f t="shared" si="78"/>
        <v>2020</v>
      </c>
      <c r="BI1726" t="str">
        <f>MID(Merge1[[#This Row],[OC_DATA_INIZIO_PROGETTO]],5,2)</f>
        <v>10</v>
      </c>
      <c r="BJ1726">
        <v>20211231</v>
      </c>
      <c r="BK1726" t="str">
        <f t="shared" si="79"/>
        <v>2021</v>
      </c>
      <c r="BL1726" t="str">
        <f>MID(Merge1[[#This Row],[OC_DATA_FINE_PROGETTO_PREVISTA]],5,2)</f>
        <v>12</v>
      </c>
      <c r="BM1726" s="8">
        <f>(Merge1[[#This Row],[Colonna2]]-Merge1[[#This Row],[Colonna1]])*12+Merge1[[#This Row],[Colonna22]]-Merge1[[#This Row],[Colonna12]]</f>
        <v>14</v>
      </c>
      <c r="BN1726">
        <v>20211016</v>
      </c>
      <c r="BO1726" t="str">
        <f t="shared" si="80"/>
        <v>2021</v>
      </c>
      <c r="BP1726" s="2" t="s">
        <v>86</v>
      </c>
      <c r="BQ1726" s="2" t="s">
        <v>76</v>
      </c>
      <c r="BR1726" s="2" t="s">
        <v>77</v>
      </c>
      <c r="BS1726" s="2" t="s">
        <v>2387</v>
      </c>
      <c r="BT1726" s="2" t="s">
        <v>510</v>
      </c>
    </row>
    <row r="1727" spans="1:72" x14ac:dyDescent="0.35">
      <c r="A1727" s="2" t="s">
        <v>13879</v>
      </c>
      <c r="B1727" s="2" t="s">
        <v>13880</v>
      </c>
      <c r="C1727" s="2" t="s">
        <v>13881</v>
      </c>
      <c r="D1727" s="2" t="s">
        <v>13882</v>
      </c>
      <c r="E1727" s="2" t="s">
        <v>13883</v>
      </c>
      <c r="F1727">
        <v>1</v>
      </c>
      <c r="G1727" s="2" t="s">
        <v>151</v>
      </c>
      <c r="H1727">
        <v>7</v>
      </c>
      <c r="I1727" s="2" t="s">
        <v>770</v>
      </c>
      <c r="J1727">
        <v>99</v>
      </c>
      <c r="K1727" s="2" t="s">
        <v>81</v>
      </c>
      <c r="L1727">
        <v>8</v>
      </c>
      <c r="M1727" s="2" t="s">
        <v>112</v>
      </c>
      <c r="N1727">
        <v>62</v>
      </c>
      <c r="O1727" s="2" t="s">
        <v>2450</v>
      </c>
      <c r="P1727">
        <v>999</v>
      </c>
      <c r="Q1727" s="2" t="s">
        <v>3522</v>
      </c>
      <c r="R1727" t="s">
        <v>67</v>
      </c>
      <c r="S1727" t="s">
        <v>67</v>
      </c>
      <c r="T1727" s="2" t="s">
        <v>1986</v>
      </c>
      <c r="U1727" s="2" t="s">
        <v>1987</v>
      </c>
      <c r="V1727">
        <v>906</v>
      </c>
      <c r="W1727" s="2" t="s">
        <v>6660</v>
      </c>
      <c r="X1727">
        <v>29616.400000000001</v>
      </c>
      <c r="Y1727">
        <v>29616.400000000001</v>
      </c>
      <c r="AD1727">
        <v>20731.48</v>
      </c>
      <c r="AF1727">
        <v>0</v>
      </c>
      <c r="AG1727">
        <v>8884.92</v>
      </c>
      <c r="AK1727">
        <v>24767</v>
      </c>
      <c r="AL1727" s="5">
        <v>59232.800000000003</v>
      </c>
      <c r="AM1727">
        <v>0</v>
      </c>
      <c r="AN1727">
        <v>0</v>
      </c>
      <c r="AO1727">
        <v>29616.400000000001</v>
      </c>
      <c r="AP1727">
        <v>29616.400000000001</v>
      </c>
      <c r="AS1727">
        <v>20731.48</v>
      </c>
      <c r="AU1727">
        <v>8884.92</v>
      </c>
      <c r="AY1727">
        <v>24767</v>
      </c>
      <c r="AZ1727" s="5">
        <v>59232.800000000003</v>
      </c>
      <c r="BA1727" s="5">
        <v>59232.800000000003</v>
      </c>
      <c r="BB1727" s="5">
        <v>59232.800000000003</v>
      </c>
      <c r="BC1727" s="5">
        <v>59232.800000000003</v>
      </c>
      <c r="BD1727" s="5">
        <v>59232.800000000003</v>
      </c>
      <c r="BE1727" s="5">
        <v>0</v>
      </c>
      <c r="BF1727" s="5">
        <v>84000</v>
      </c>
      <c r="BG1727">
        <v>20190214</v>
      </c>
      <c r="BH1727" s="9" t="str">
        <f t="shared" si="78"/>
        <v>2019</v>
      </c>
      <c r="BI1727" t="str">
        <f>MID(Merge1[[#This Row],[OC_DATA_INIZIO_PROGETTO]],5,2)</f>
        <v>02</v>
      </c>
      <c r="BJ1727">
        <v>20200410</v>
      </c>
      <c r="BK1727" t="str">
        <f t="shared" si="79"/>
        <v>2020</v>
      </c>
      <c r="BL1727" t="str">
        <f>MID(Merge1[[#This Row],[OC_DATA_FINE_PROGETTO_PREVISTA]],5,2)</f>
        <v>04</v>
      </c>
      <c r="BM1727" s="8">
        <f>(Merge1[[#This Row],[Colonna2]]-Merge1[[#This Row],[Colonna1]])*12+Merge1[[#This Row],[Colonna22]]-Merge1[[#This Row],[Colonna12]]</f>
        <v>14</v>
      </c>
      <c r="BN1727">
        <v>20200114</v>
      </c>
      <c r="BO1727" t="str">
        <f t="shared" si="80"/>
        <v>2020</v>
      </c>
      <c r="BP1727" s="2" t="s">
        <v>116</v>
      </c>
      <c r="BQ1727" s="2" t="s">
        <v>763</v>
      </c>
      <c r="BR1727" s="2" t="s">
        <v>440</v>
      </c>
      <c r="BS1727" s="2" t="s">
        <v>773</v>
      </c>
      <c r="BT1727" s="2" t="s">
        <v>774</v>
      </c>
    </row>
    <row r="1728" spans="1:72" x14ac:dyDescent="0.35">
      <c r="A1728" s="2" t="s">
        <v>7234</v>
      </c>
      <c r="B1728" s="2" t="s">
        <v>7235</v>
      </c>
      <c r="C1728" s="2" t="s">
        <v>7236</v>
      </c>
      <c r="D1728" s="2" t="s">
        <v>7237</v>
      </c>
      <c r="E1728" s="2" t="s">
        <v>7238</v>
      </c>
      <c r="F1728">
        <v>11</v>
      </c>
      <c r="G1728" s="2" t="s">
        <v>436</v>
      </c>
      <c r="H1728">
        <v>2</v>
      </c>
      <c r="I1728" s="2" t="s">
        <v>430</v>
      </c>
      <c r="J1728">
        <v>12</v>
      </c>
      <c r="K1728" s="2" t="s">
        <v>437</v>
      </c>
      <c r="L1728">
        <v>11</v>
      </c>
      <c r="M1728" s="2" t="s">
        <v>443</v>
      </c>
      <c r="N1728">
        <v>71</v>
      </c>
      <c r="O1728" s="2" t="s">
        <v>507</v>
      </c>
      <c r="P1728">
        <v>20</v>
      </c>
      <c r="Q1728" s="2" t="s">
        <v>579</v>
      </c>
      <c r="R1728" t="s">
        <v>67</v>
      </c>
      <c r="S1728" t="s">
        <v>67</v>
      </c>
      <c r="T1728" s="2" t="s">
        <v>73</v>
      </c>
      <c r="U1728" s="2" t="s">
        <v>74</v>
      </c>
      <c r="V1728">
        <v>915</v>
      </c>
      <c r="W1728" s="2" t="s">
        <v>632</v>
      </c>
      <c r="X1728">
        <v>59122</v>
      </c>
      <c r="Z1728">
        <v>59122</v>
      </c>
      <c r="AF1728">
        <v>0</v>
      </c>
      <c r="AL1728" s="5">
        <v>59122</v>
      </c>
      <c r="AM1728">
        <v>0</v>
      </c>
      <c r="AN1728">
        <v>0</v>
      </c>
      <c r="AO1728">
        <v>59122</v>
      </c>
      <c r="AQ1728">
        <v>59122</v>
      </c>
      <c r="AZ1728" s="5">
        <v>59122</v>
      </c>
      <c r="BA1728" s="5">
        <v>59122</v>
      </c>
      <c r="BB1728" s="5">
        <v>59122</v>
      </c>
      <c r="BC1728" s="5">
        <v>49904.65</v>
      </c>
      <c r="BD1728" s="5">
        <v>49904.65</v>
      </c>
      <c r="BE1728" s="5">
        <v>0</v>
      </c>
      <c r="BF1728" s="5">
        <v>49904.65</v>
      </c>
      <c r="BG1728">
        <v>20170929</v>
      </c>
      <c r="BH1728" s="9" t="str">
        <f t="shared" si="78"/>
        <v>2017</v>
      </c>
      <c r="BI1728" t="str">
        <f>MID(Merge1[[#This Row],[OC_DATA_INIZIO_PROGETTO]],5,2)</f>
        <v>09</v>
      </c>
      <c r="BJ1728">
        <v>20191011</v>
      </c>
      <c r="BK1728" t="str">
        <f t="shared" si="79"/>
        <v>2019</v>
      </c>
      <c r="BL1728" t="str">
        <f>MID(Merge1[[#This Row],[OC_DATA_FINE_PROGETTO_PREVISTA]],5,2)</f>
        <v>10</v>
      </c>
      <c r="BM1728" s="8">
        <f>(Merge1[[#This Row],[Colonna2]]-Merge1[[#This Row],[Colonna1]])*12+Merge1[[#This Row],[Colonna22]]-Merge1[[#This Row],[Colonna12]]</f>
        <v>25</v>
      </c>
      <c r="BN1728">
        <v>20190717</v>
      </c>
      <c r="BO1728" t="str">
        <f t="shared" si="80"/>
        <v>2019</v>
      </c>
      <c r="BP1728" s="2" t="s">
        <v>76</v>
      </c>
      <c r="BQ1728" s="2" t="s">
        <v>76</v>
      </c>
      <c r="BR1728" s="2" t="s">
        <v>440</v>
      </c>
      <c r="BS1728" s="2" t="s">
        <v>434</v>
      </c>
      <c r="BT1728" s="2" t="s">
        <v>435</v>
      </c>
    </row>
    <row r="1729" spans="1:72" x14ac:dyDescent="0.35">
      <c r="A1729" s="2" t="s">
        <v>14957</v>
      </c>
      <c r="B1729" s="2" t="s">
        <v>14953</v>
      </c>
      <c r="C1729" s="2" t="s">
        <v>14954</v>
      </c>
      <c r="D1729" s="2" t="s">
        <v>14955</v>
      </c>
      <c r="E1729" s="2" t="s">
        <v>14958</v>
      </c>
      <c r="F1729">
        <v>1</v>
      </c>
      <c r="G1729" s="2" t="s">
        <v>151</v>
      </c>
      <c r="H1729">
        <v>7</v>
      </c>
      <c r="I1729" s="2" t="s">
        <v>770</v>
      </c>
      <c r="J1729">
        <v>99</v>
      </c>
      <c r="K1729" s="2" t="s">
        <v>81</v>
      </c>
      <c r="L1729">
        <v>8</v>
      </c>
      <c r="M1729" s="2" t="s">
        <v>112</v>
      </c>
      <c r="N1729">
        <v>62</v>
      </c>
      <c r="O1729" s="2" t="s">
        <v>2450</v>
      </c>
      <c r="P1729">
        <v>999</v>
      </c>
      <c r="Q1729" s="2" t="s">
        <v>3522</v>
      </c>
      <c r="R1729" t="s">
        <v>67</v>
      </c>
      <c r="S1729" t="s">
        <v>67</v>
      </c>
      <c r="T1729" s="2" t="s">
        <v>1986</v>
      </c>
      <c r="U1729" s="2" t="s">
        <v>1987</v>
      </c>
      <c r="V1729">
        <v>939</v>
      </c>
      <c r="W1729" s="2" t="s">
        <v>6644</v>
      </c>
      <c r="X1729">
        <v>29742.79</v>
      </c>
      <c r="Y1729">
        <v>29742.79</v>
      </c>
      <c r="AD1729">
        <v>20819.95</v>
      </c>
      <c r="AF1729">
        <v>0</v>
      </c>
      <c r="AG1729">
        <v>8922.84</v>
      </c>
      <c r="AK1729">
        <v>19934</v>
      </c>
      <c r="AL1729" s="5">
        <v>59485.58</v>
      </c>
      <c r="AM1729">
        <v>0</v>
      </c>
      <c r="AN1729">
        <v>0</v>
      </c>
      <c r="AO1729">
        <v>29742.79</v>
      </c>
      <c r="AP1729">
        <v>29742.79</v>
      </c>
      <c r="AS1729">
        <v>20819.95</v>
      </c>
      <c r="AU1729">
        <v>8922.84</v>
      </c>
      <c r="AY1729">
        <v>19934</v>
      </c>
      <c r="AZ1729" s="5">
        <v>59485.58</v>
      </c>
      <c r="BA1729" s="5">
        <v>59051.16</v>
      </c>
      <c r="BB1729" s="5">
        <v>59051.16</v>
      </c>
      <c r="BF1729" s="5">
        <v>0</v>
      </c>
      <c r="BG1729">
        <v>20190211</v>
      </c>
      <c r="BH1729" s="9" t="str">
        <f t="shared" si="78"/>
        <v>2019</v>
      </c>
      <c r="BI1729" t="str">
        <f>MID(Merge1[[#This Row],[OC_DATA_INIZIO_PROGETTO]],5,2)</f>
        <v>02</v>
      </c>
      <c r="BJ1729">
        <v>20200213</v>
      </c>
      <c r="BK1729" t="str">
        <f t="shared" si="79"/>
        <v>2020</v>
      </c>
      <c r="BL1729" t="str">
        <f>MID(Merge1[[#This Row],[OC_DATA_FINE_PROGETTO_PREVISTA]],5,2)</f>
        <v>02</v>
      </c>
      <c r="BM1729" s="8">
        <f>(Merge1[[#This Row],[Colonna2]]-Merge1[[#This Row],[Colonna1]])*12+Merge1[[#This Row],[Colonna22]]-Merge1[[#This Row],[Colonna12]]</f>
        <v>12</v>
      </c>
      <c r="BN1729">
        <v>20200210</v>
      </c>
      <c r="BO1729" t="str">
        <f t="shared" si="80"/>
        <v>2020</v>
      </c>
      <c r="BP1729" s="2" t="s">
        <v>86</v>
      </c>
      <c r="BQ1729" s="2" t="s">
        <v>86</v>
      </c>
      <c r="BR1729" s="2" t="s">
        <v>440</v>
      </c>
      <c r="BS1729" s="2" t="s">
        <v>773</v>
      </c>
      <c r="BT1729" s="2" t="s">
        <v>774</v>
      </c>
    </row>
    <row r="1730" spans="1:72" x14ac:dyDescent="0.35">
      <c r="A1730" s="2" t="s">
        <v>2669</v>
      </c>
      <c r="B1730" s="2" t="s">
        <v>2670</v>
      </c>
      <c r="C1730" s="2" t="s">
        <v>2671</v>
      </c>
      <c r="D1730" s="2" t="s">
        <v>2672</v>
      </c>
      <c r="E1730" s="2" t="s">
        <v>2673</v>
      </c>
      <c r="F1730">
        <v>1</v>
      </c>
      <c r="G1730" s="2" t="s">
        <v>151</v>
      </c>
      <c r="H1730">
        <v>7</v>
      </c>
      <c r="I1730" s="2" t="s">
        <v>770</v>
      </c>
      <c r="J1730">
        <v>99</v>
      </c>
      <c r="K1730" s="2" t="s">
        <v>81</v>
      </c>
      <c r="L1730">
        <v>6</v>
      </c>
      <c r="M1730" s="2" t="s">
        <v>1983</v>
      </c>
      <c r="N1730">
        <v>39</v>
      </c>
      <c r="O1730" s="2" t="s">
        <v>2384</v>
      </c>
      <c r="P1730">
        <v>999</v>
      </c>
      <c r="Q1730" s="2" t="s">
        <v>2456</v>
      </c>
      <c r="R1730" t="s">
        <v>67</v>
      </c>
      <c r="S1730" t="s">
        <v>67</v>
      </c>
      <c r="T1730" s="2" t="s">
        <v>1986</v>
      </c>
      <c r="U1730" s="2" t="s">
        <v>1987</v>
      </c>
      <c r="V1730">
        <v>611</v>
      </c>
      <c r="W1730" s="2" t="s">
        <v>2386</v>
      </c>
      <c r="X1730">
        <v>29512.5</v>
      </c>
      <c r="Y1730">
        <v>29512.5</v>
      </c>
      <c r="AD1730">
        <v>20658.75</v>
      </c>
      <c r="AF1730">
        <v>0</v>
      </c>
      <c r="AG1730">
        <v>8853.75</v>
      </c>
      <c r="AK1730">
        <v>59025</v>
      </c>
      <c r="AL1730" s="5">
        <v>59025</v>
      </c>
      <c r="AM1730">
        <v>0</v>
      </c>
      <c r="AN1730">
        <v>0</v>
      </c>
      <c r="AO1730">
        <v>29512.5</v>
      </c>
      <c r="AP1730">
        <v>29512.5</v>
      </c>
      <c r="AS1730">
        <v>20658.75</v>
      </c>
      <c r="AU1730">
        <v>8853.75</v>
      </c>
      <c r="AY1730">
        <v>59025</v>
      </c>
      <c r="AZ1730" s="5">
        <v>59025</v>
      </c>
      <c r="BA1730" s="5">
        <v>59025</v>
      </c>
      <c r="BB1730" s="5">
        <v>59025</v>
      </c>
      <c r="BF1730" s="5">
        <v>0</v>
      </c>
      <c r="BG1730">
        <v>20200223</v>
      </c>
      <c r="BH1730" s="9" t="str">
        <f t="shared" ref="BH1730:BH1793" si="81">LEFT(BG:BG,4)</f>
        <v>2020</v>
      </c>
      <c r="BI1730" t="str">
        <f>MID(Merge1[[#This Row],[OC_DATA_INIZIO_PROGETTO]],5,2)</f>
        <v>02</v>
      </c>
      <c r="BJ1730">
        <v>20211103</v>
      </c>
      <c r="BK1730" t="str">
        <f t="shared" ref="BK1730:BK1793" si="82">LEFT(BJ:BJ,4)</f>
        <v>2021</v>
      </c>
      <c r="BL1730" t="str">
        <f>MID(Merge1[[#This Row],[OC_DATA_FINE_PROGETTO_PREVISTA]],5,2)</f>
        <v>11</v>
      </c>
      <c r="BM1730" s="8">
        <f>(Merge1[[#This Row],[Colonna2]]-Merge1[[#This Row],[Colonna1]])*12+Merge1[[#This Row],[Colonna22]]-Merge1[[#This Row],[Colonna12]]</f>
        <v>21</v>
      </c>
      <c r="BO1730" t="str">
        <f t="shared" ref="BO1730:BO1793" si="83">LEFT(BN:BN,4)</f>
        <v/>
      </c>
      <c r="BP1730" s="2" t="s">
        <v>86</v>
      </c>
      <c r="BQ1730" s="2" t="s">
        <v>76</v>
      </c>
      <c r="BR1730" s="2" t="s">
        <v>77</v>
      </c>
      <c r="BS1730" s="2" t="s">
        <v>2387</v>
      </c>
      <c r="BT1730" s="2" t="s">
        <v>510</v>
      </c>
    </row>
    <row r="1731" spans="1:72" x14ac:dyDescent="0.35">
      <c r="A1731" s="2" t="s">
        <v>14734</v>
      </c>
      <c r="B1731" s="2" t="s">
        <v>14735</v>
      </c>
      <c r="C1731" s="2" t="s">
        <v>14736</v>
      </c>
      <c r="D1731" s="2" t="s">
        <v>14737</v>
      </c>
      <c r="E1731" s="2" t="s">
        <v>14738</v>
      </c>
      <c r="F1731">
        <v>1</v>
      </c>
      <c r="G1731" s="2" t="s">
        <v>151</v>
      </c>
      <c r="H1731">
        <v>7</v>
      </c>
      <c r="I1731" s="2" t="s">
        <v>770</v>
      </c>
      <c r="J1731">
        <v>99</v>
      </c>
      <c r="K1731" s="2" t="s">
        <v>81</v>
      </c>
      <c r="L1731">
        <v>8</v>
      </c>
      <c r="M1731" s="2" t="s">
        <v>112</v>
      </c>
      <c r="N1731">
        <v>62</v>
      </c>
      <c r="O1731" s="2" t="s">
        <v>2450</v>
      </c>
      <c r="P1731">
        <v>999</v>
      </c>
      <c r="Q1731" s="2" t="s">
        <v>3522</v>
      </c>
      <c r="R1731" t="s">
        <v>67</v>
      </c>
      <c r="S1731" t="s">
        <v>67</v>
      </c>
      <c r="T1731" s="2" t="s">
        <v>1986</v>
      </c>
      <c r="U1731" s="2" t="s">
        <v>1987</v>
      </c>
      <c r="V1731">
        <v>927</v>
      </c>
      <c r="W1731" s="2" t="s">
        <v>6657</v>
      </c>
      <c r="X1731">
        <v>29450</v>
      </c>
      <c r="Y1731">
        <v>29450</v>
      </c>
      <c r="AD1731">
        <v>20615</v>
      </c>
      <c r="AF1731">
        <v>0</v>
      </c>
      <c r="AG1731">
        <v>8835</v>
      </c>
      <c r="AK1731">
        <v>41100</v>
      </c>
      <c r="AL1731" s="5">
        <v>58900</v>
      </c>
      <c r="AM1731">
        <v>0</v>
      </c>
      <c r="AN1731">
        <v>0</v>
      </c>
      <c r="AO1731">
        <v>29450</v>
      </c>
      <c r="AP1731">
        <v>29450</v>
      </c>
      <c r="AS1731">
        <v>20615</v>
      </c>
      <c r="AU1731">
        <v>8835</v>
      </c>
      <c r="AY1731">
        <v>41100</v>
      </c>
      <c r="AZ1731" s="5">
        <v>58900</v>
      </c>
      <c r="BA1731" s="5">
        <v>58900</v>
      </c>
      <c r="BB1731" s="5">
        <v>58900</v>
      </c>
      <c r="BC1731" s="5">
        <v>58900</v>
      </c>
      <c r="BD1731" s="5">
        <v>58900</v>
      </c>
      <c r="BE1731" s="5">
        <v>0</v>
      </c>
      <c r="BF1731" s="5">
        <v>100000</v>
      </c>
      <c r="BG1731">
        <v>20200129</v>
      </c>
      <c r="BH1731" s="9" t="str">
        <f t="shared" si="81"/>
        <v>2020</v>
      </c>
      <c r="BI1731" t="str">
        <f>MID(Merge1[[#This Row],[OC_DATA_INIZIO_PROGETTO]],5,2)</f>
        <v>01</v>
      </c>
      <c r="BJ1731">
        <v>20210129</v>
      </c>
      <c r="BK1731" t="str">
        <f t="shared" si="82"/>
        <v>2021</v>
      </c>
      <c r="BL1731" t="str">
        <f>MID(Merge1[[#This Row],[OC_DATA_FINE_PROGETTO_PREVISTA]],5,2)</f>
        <v>01</v>
      </c>
      <c r="BM1731" s="8">
        <f>(Merge1[[#This Row],[Colonna2]]-Merge1[[#This Row],[Colonna1]])*12+Merge1[[#This Row],[Colonna22]]-Merge1[[#This Row],[Colonna12]]</f>
        <v>12</v>
      </c>
      <c r="BN1731">
        <v>20200918</v>
      </c>
      <c r="BO1731" t="str">
        <f t="shared" si="83"/>
        <v>2020</v>
      </c>
      <c r="BP1731" s="2" t="s">
        <v>116</v>
      </c>
      <c r="BQ1731" s="2" t="s">
        <v>763</v>
      </c>
      <c r="BR1731" s="2" t="s">
        <v>440</v>
      </c>
      <c r="BS1731" s="2" t="s">
        <v>773</v>
      </c>
      <c r="BT1731" s="2" t="s">
        <v>774</v>
      </c>
    </row>
    <row r="1732" spans="1:72" x14ac:dyDescent="0.35">
      <c r="A1732" s="2" t="s">
        <v>14947</v>
      </c>
      <c r="B1732" s="2" t="s">
        <v>14948</v>
      </c>
      <c r="C1732" s="2" t="s">
        <v>14949</v>
      </c>
      <c r="D1732" s="2" t="s">
        <v>14950</v>
      </c>
      <c r="E1732" s="2" t="s">
        <v>14951</v>
      </c>
      <c r="F1732">
        <v>1</v>
      </c>
      <c r="G1732" s="2" t="s">
        <v>151</v>
      </c>
      <c r="H1732">
        <v>7</v>
      </c>
      <c r="I1732" s="2" t="s">
        <v>770</v>
      </c>
      <c r="J1732">
        <v>99</v>
      </c>
      <c r="K1732" s="2" t="s">
        <v>81</v>
      </c>
      <c r="L1732">
        <v>8</v>
      </c>
      <c r="M1732" s="2" t="s">
        <v>112</v>
      </c>
      <c r="N1732">
        <v>62</v>
      </c>
      <c r="O1732" s="2" t="s">
        <v>2450</v>
      </c>
      <c r="P1732">
        <v>999</v>
      </c>
      <c r="Q1732" s="2" t="s">
        <v>3522</v>
      </c>
      <c r="R1732" t="s">
        <v>67</v>
      </c>
      <c r="S1732" t="s">
        <v>67</v>
      </c>
      <c r="T1732" s="2" t="s">
        <v>1986</v>
      </c>
      <c r="U1732" s="2" t="s">
        <v>1987</v>
      </c>
      <c r="V1732">
        <v>943</v>
      </c>
      <c r="W1732" s="2" t="s">
        <v>6664</v>
      </c>
      <c r="X1732">
        <v>29430</v>
      </c>
      <c r="Y1732">
        <v>29430</v>
      </c>
      <c r="AD1732">
        <v>20601</v>
      </c>
      <c r="AF1732">
        <v>0</v>
      </c>
      <c r="AG1732">
        <v>8829</v>
      </c>
      <c r="AK1732">
        <v>24140</v>
      </c>
      <c r="AL1732" s="5">
        <v>58860</v>
      </c>
      <c r="AM1732">
        <v>0</v>
      </c>
      <c r="AN1732">
        <v>0</v>
      </c>
      <c r="AO1732">
        <v>29430</v>
      </c>
      <c r="AP1732">
        <v>29430</v>
      </c>
      <c r="AS1732">
        <v>20601</v>
      </c>
      <c r="AU1732">
        <v>8829</v>
      </c>
      <c r="AY1732">
        <v>24140</v>
      </c>
      <c r="AZ1732" s="5">
        <v>58860</v>
      </c>
      <c r="BA1732" s="5">
        <v>58860</v>
      </c>
      <c r="BB1732" s="5">
        <v>58860</v>
      </c>
      <c r="BC1732" s="5">
        <v>58860</v>
      </c>
      <c r="BD1732" s="5">
        <v>58860</v>
      </c>
      <c r="BE1732" s="5">
        <v>0</v>
      </c>
      <c r="BF1732" s="5">
        <v>83000</v>
      </c>
      <c r="BG1732">
        <v>20190115</v>
      </c>
      <c r="BH1732" s="9" t="str">
        <f t="shared" si="81"/>
        <v>2019</v>
      </c>
      <c r="BI1732" t="str">
        <f>MID(Merge1[[#This Row],[OC_DATA_INIZIO_PROGETTO]],5,2)</f>
        <v>01</v>
      </c>
      <c r="BJ1732">
        <v>20200105</v>
      </c>
      <c r="BK1732" t="str">
        <f t="shared" si="82"/>
        <v>2020</v>
      </c>
      <c r="BL1732" t="str">
        <f>MID(Merge1[[#This Row],[OC_DATA_FINE_PROGETTO_PREVISTA]],5,2)</f>
        <v>01</v>
      </c>
      <c r="BM1732" s="8">
        <f>(Merge1[[#This Row],[Colonna2]]-Merge1[[#This Row],[Colonna1]])*12+Merge1[[#This Row],[Colonna22]]-Merge1[[#This Row],[Colonna12]]</f>
        <v>12</v>
      </c>
      <c r="BN1732">
        <v>20200416</v>
      </c>
      <c r="BO1732" t="str">
        <f t="shared" si="83"/>
        <v>2020</v>
      </c>
      <c r="BP1732" s="2" t="s">
        <v>116</v>
      </c>
      <c r="BQ1732" s="2" t="s">
        <v>763</v>
      </c>
      <c r="BR1732" s="2" t="s">
        <v>440</v>
      </c>
      <c r="BS1732" s="2" t="s">
        <v>773</v>
      </c>
      <c r="BT1732" s="2" t="s">
        <v>774</v>
      </c>
    </row>
    <row r="1733" spans="1:72" x14ac:dyDescent="0.35">
      <c r="A1733" s="2" t="s">
        <v>27780</v>
      </c>
      <c r="B1733" s="2" t="s">
        <v>27781</v>
      </c>
      <c r="C1733" s="2" t="s">
        <v>27782</v>
      </c>
      <c r="D1733" s="2" t="s">
        <v>27718</v>
      </c>
      <c r="E1733" s="2" t="s">
        <v>27783</v>
      </c>
      <c r="F1733">
        <v>4</v>
      </c>
      <c r="G1733" s="2" t="s">
        <v>174</v>
      </c>
      <c r="H1733">
        <v>3</v>
      </c>
      <c r="I1733" s="2" t="s">
        <v>68</v>
      </c>
      <c r="J1733">
        <v>1</v>
      </c>
      <c r="K1733" s="2" t="s">
        <v>69</v>
      </c>
      <c r="L1733">
        <v>3</v>
      </c>
      <c r="M1733" s="2" t="s">
        <v>3884</v>
      </c>
      <c r="N1733">
        <v>6</v>
      </c>
      <c r="O1733" s="2" t="s">
        <v>3885</v>
      </c>
      <c r="P1733">
        <v>998</v>
      </c>
      <c r="Q1733" s="2" t="s">
        <v>4142</v>
      </c>
      <c r="R1733" t="s">
        <v>67</v>
      </c>
      <c r="S1733" t="s">
        <v>67</v>
      </c>
      <c r="T1733" s="2" t="s">
        <v>73</v>
      </c>
      <c r="U1733" s="2" t="s">
        <v>74</v>
      </c>
      <c r="V1733">
        <v>2014</v>
      </c>
      <c r="W1733" s="2" t="s">
        <v>22261</v>
      </c>
      <c r="X1733">
        <v>46375</v>
      </c>
      <c r="Y1733">
        <v>46375</v>
      </c>
      <c r="AD1733">
        <v>32462.5</v>
      </c>
      <c r="AF1733">
        <v>0</v>
      </c>
      <c r="AG1733">
        <v>13912.5</v>
      </c>
      <c r="AL1733" s="5">
        <v>92750</v>
      </c>
      <c r="AM1733">
        <v>22056.53</v>
      </c>
      <c r="AN1733">
        <v>22056.53</v>
      </c>
      <c r="AO1733">
        <v>29408.44</v>
      </c>
      <c r="AP1733">
        <v>46375</v>
      </c>
      <c r="AS1733">
        <v>32462.5</v>
      </c>
      <c r="AU1733">
        <v>8822.5300000000007</v>
      </c>
      <c r="AZ1733" s="5">
        <v>70693.47</v>
      </c>
      <c r="BA1733" s="5">
        <v>58816.87</v>
      </c>
      <c r="BB1733" s="5">
        <v>58816.87</v>
      </c>
      <c r="BC1733" s="5">
        <v>58816.87</v>
      </c>
      <c r="BD1733" s="5">
        <v>58816.87</v>
      </c>
      <c r="BE1733" s="5">
        <v>0</v>
      </c>
      <c r="BF1733" s="5">
        <v>58816.87</v>
      </c>
      <c r="BG1733">
        <v>20170420</v>
      </c>
      <c r="BH1733" s="9" t="str">
        <f t="shared" si="81"/>
        <v>2017</v>
      </c>
      <c r="BI1733" t="str">
        <f>MID(Merge1[[#This Row],[OC_DATA_INIZIO_PROGETTO]],5,2)</f>
        <v>04</v>
      </c>
      <c r="BJ1733">
        <v>20181230</v>
      </c>
      <c r="BK1733" t="str">
        <f t="shared" si="82"/>
        <v>2018</v>
      </c>
      <c r="BL1733" t="str">
        <f>MID(Merge1[[#This Row],[OC_DATA_FINE_PROGETTO_PREVISTA]],5,2)</f>
        <v>12</v>
      </c>
      <c r="BM1733" s="8">
        <f>(Merge1[[#This Row],[Colonna2]]-Merge1[[#This Row],[Colonna1]])*12+Merge1[[#This Row],[Colonna22]]-Merge1[[#This Row],[Colonna12]]</f>
        <v>20</v>
      </c>
      <c r="BN1733">
        <v>20180806</v>
      </c>
      <c r="BO1733" t="str">
        <f t="shared" si="83"/>
        <v>2018</v>
      </c>
      <c r="BP1733" s="2" t="s">
        <v>76</v>
      </c>
      <c r="BQ1733" s="2" t="s">
        <v>76</v>
      </c>
      <c r="BR1733" s="2" t="s">
        <v>440</v>
      </c>
      <c r="BS1733" s="2" t="s">
        <v>3041</v>
      </c>
      <c r="BT1733" s="2" t="s">
        <v>3042</v>
      </c>
    </row>
    <row r="1734" spans="1:72" x14ac:dyDescent="0.35">
      <c r="A1734" s="2" t="s">
        <v>12940</v>
      </c>
      <c r="B1734" s="2" t="s">
        <v>12941</v>
      </c>
      <c r="C1734" s="2" t="s">
        <v>12942</v>
      </c>
      <c r="D1734" s="2" t="s">
        <v>12943</v>
      </c>
      <c r="E1734" s="2" t="s">
        <v>12944</v>
      </c>
      <c r="F1734">
        <v>1</v>
      </c>
      <c r="G1734" s="2" t="s">
        <v>151</v>
      </c>
      <c r="H1734">
        <v>7</v>
      </c>
      <c r="I1734" s="2" t="s">
        <v>770</v>
      </c>
      <c r="J1734">
        <v>99</v>
      </c>
      <c r="K1734" s="2" t="s">
        <v>81</v>
      </c>
      <c r="L1734">
        <v>8</v>
      </c>
      <c r="M1734" s="2" t="s">
        <v>112</v>
      </c>
      <c r="N1734">
        <v>62</v>
      </c>
      <c r="O1734" s="2" t="s">
        <v>2450</v>
      </c>
      <c r="P1734">
        <v>999</v>
      </c>
      <c r="Q1734" s="2" t="s">
        <v>3522</v>
      </c>
      <c r="R1734" t="s">
        <v>67</v>
      </c>
      <c r="S1734" t="s">
        <v>67</v>
      </c>
      <c r="T1734" s="2" t="s">
        <v>1986</v>
      </c>
      <c r="U1734" s="2" t="s">
        <v>1987</v>
      </c>
      <c r="V1734">
        <v>924</v>
      </c>
      <c r="W1734" s="2" t="s">
        <v>634</v>
      </c>
      <c r="X1734">
        <v>29379.25</v>
      </c>
      <c r="Y1734">
        <v>29379.25</v>
      </c>
      <c r="AD1734">
        <v>20565.48</v>
      </c>
      <c r="AF1734">
        <v>0</v>
      </c>
      <c r="AG1734">
        <v>8813.77</v>
      </c>
      <c r="AK1734">
        <v>53392</v>
      </c>
      <c r="AL1734" s="5">
        <v>58758.5</v>
      </c>
      <c r="AM1734">
        <v>0</v>
      </c>
      <c r="AN1734">
        <v>0</v>
      </c>
      <c r="AO1734">
        <v>29379.25</v>
      </c>
      <c r="AP1734">
        <v>29379.25</v>
      </c>
      <c r="AS1734">
        <v>20565.48</v>
      </c>
      <c r="AU1734">
        <v>8813.77</v>
      </c>
      <c r="AY1734">
        <v>53392</v>
      </c>
      <c r="AZ1734" s="5">
        <v>58758.5</v>
      </c>
      <c r="BA1734" s="5">
        <v>58758.5</v>
      </c>
      <c r="BB1734" s="5">
        <v>58758.5</v>
      </c>
      <c r="BF1734" s="5">
        <v>0</v>
      </c>
      <c r="BG1734">
        <v>20201204</v>
      </c>
      <c r="BH1734" s="9" t="str">
        <f t="shared" si="81"/>
        <v>2020</v>
      </c>
      <c r="BI1734" t="str">
        <f>MID(Merge1[[#This Row],[OC_DATA_INIZIO_PROGETTO]],5,2)</f>
        <v>12</v>
      </c>
      <c r="BJ1734">
        <v>20211231</v>
      </c>
      <c r="BK1734" t="str">
        <f t="shared" si="82"/>
        <v>2021</v>
      </c>
      <c r="BL1734" t="str">
        <f>MID(Merge1[[#This Row],[OC_DATA_FINE_PROGETTO_PREVISTA]],5,2)</f>
        <v>12</v>
      </c>
      <c r="BM1734" s="8">
        <f>(Merge1[[#This Row],[Colonna2]]-Merge1[[#This Row],[Colonna1]])*12+Merge1[[#This Row],[Colonna22]]-Merge1[[#This Row],[Colonna12]]</f>
        <v>12</v>
      </c>
      <c r="BN1734">
        <v>20211204</v>
      </c>
      <c r="BO1734" t="str">
        <f t="shared" si="83"/>
        <v>2021</v>
      </c>
      <c r="BP1734" s="2" t="s">
        <v>86</v>
      </c>
      <c r="BQ1734" s="2" t="s">
        <v>76</v>
      </c>
      <c r="BR1734" s="2" t="s">
        <v>77</v>
      </c>
      <c r="BS1734" s="2" t="s">
        <v>2387</v>
      </c>
      <c r="BT1734" s="2" t="s">
        <v>510</v>
      </c>
    </row>
    <row r="1735" spans="1:72" x14ac:dyDescent="0.35">
      <c r="A1735" s="2" t="s">
        <v>14572</v>
      </c>
      <c r="B1735" s="2" t="s">
        <v>14573</v>
      </c>
      <c r="C1735" s="2" t="s">
        <v>14574</v>
      </c>
      <c r="D1735" s="2" t="s">
        <v>14575</v>
      </c>
      <c r="E1735" s="2" t="s">
        <v>14576</v>
      </c>
      <c r="F1735">
        <v>1</v>
      </c>
      <c r="G1735" s="2" t="s">
        <v>151</v>
      </c>
      <c r="H1735">
        <v>7</v>
      </c>
      <c r="I1735" s="2" t="s">
        <v>770</v>
      </c>
      <c r="J1735">
        <v>99</v>
      </c>
      <c r="K1735" s="2" t="s">
        <v>81</v>
      </c>
      <c r="L1735">
        <v>8</v>
      </c>
      <c r="M1735" s="2" t="s">
        <v>112</v>
      </c>
      <c r="N1735">
        <v>62</v>
      </c>
      <c r="O1735" s="2" t="s">
        <v>2450</v>
      </c>
      <c r="P1735">
        <v>999</v>
      </c>
      <c r="Q1735" s="2" t="s">
        <v>3522</v>
      </c>
      <c r="R1735" t="s">
        <v>67</v>
      </c>
      <c r="S1735" t="s">
        <v>67</v>
      </c>
      <c r="T1735" s="2" t="s">
        <v>1986</v>
      </c>
      <c r="U1735" s="2" t="s">
        <v>1987</v>
      </c>
      <c r="V1735">
        <v>915</v>
      </c>
      <c r="W1735" s="2" t="s">
        <v>632</v>
      </c>
      <c r="X1735">
        <v>29375</v>
      </c>
      <c r="Y1735">
        <v>29375</v>
      </c>
      <c r="AD1735">
        <v>20562.5</v>
      </c>
      <c r="AF1735">
        <v>0</v>
      </c>
      <c r="AG1735">
        <v>8812.5</v>
      </c>
      <c r="AK1735">
        <v>41250</v>
      </c>
      <c r="AL1735" s="5">
        <v>58750</v>
      </c>
      <c r="AM1735">
        <v>0</v>
      </c>
      <c r="AN1735">
        <v>0</v>
      </c>
      <c r="AO1735">
        <v>29375</v>
      </c>
      <c r="AP1735">
        <v>29375</v>
      </c>
      <c r="AS1735">
        <v>20562.5</v>
      </c>
      <c r="AU1735">
        <v>8812.5</v>
      </c>
      <c r="AY1735">
        <v>41250</v>
      </c>
      <c r="AZ1735" s="5">
        <v>58750</v>
      </c>
      <c r="BA1735" s="5">
        <v>58750</v>
      </c>
      <c r="BB1735" s="5">
        <v>58750</v>
      </c>
      <c r="BC1735" s="5">
        <v>58750</v>
      </c>
      <c r="BD1735" s="5">
        <v>58750</v>
      </c>
      <c r="BE1735" s="5">
        <v>0</v>
      </c>
      <c r="BF1735" s="5">
        <v>100000</v>
      </c>
      <c r="BG1735">
        <v>20191125</v>
      </c>
      <c r="BH1735" s="9" t="str">
        <f t="shared" si="81"/>
        <v>2019</v>
      </c>
      <c r="BI1735" t="str">
        <f>MID(Merge1[[#This Row],[OC_DATA_INIZIO_PROGETTO]],5,2)</f>
        <v>11</v>
      </c>
      <c r="BJ1735">
        <v>20201125</v>
      </c>
      <c r="BK1735" t="str">
        <f t="shared" si="82"/>
        <v>2020</v>
      </c>
      <c r="BL1735" t="str">
        <f>MID(Merge1[[#This Row],[OC_DATA_FINE_PROGETTO_PREVISTA]],5,2)</f>
        <v>11</v>
      </c>
      <c r="BM1735" s="8">
        <f>(Merge1[[#This Row],[Colonna2]]-Merge1[[#This Row],[Colonna1]])*12+Merge1[[#This Row],[Colonna22]]-Merge1[[#This Row],[Colonna12]]</f>
        <v>12</v>
      </c>
      <c r="BN1735">
        <v>20200922</v>
      </c>
      <c r="BO1735" t="str">
        <f t="shared" si="83"/>
        <v>2020</v>
      </c>
      <c r="BP1735" s="2" t="s">
        <v>116</v>
      </c>
      <c r="BQ1735" s="2" t="s">
        <v>763</v>
      </c>
      <c r="BR1735" s="2" t="s">
        <v>440</v>
      </c>
      <c r="BS1735" s="2" t="s">
        <v>773</v>
      </c>
      <c r="BT1735" s="2" t="s">
        <v>774</v>
      </c>
    </row>
    <row r="1736" spans="1:72" x14ac:dyDescent="0.35">
      <c r="A1736" s="2" t="s">
        <v>25176</v>
      </c>
      <c r="B1736" s="2" t="s">
        <v>25177</v>
      </c>
      <c r="C1736" s="2" t="s">
        <v>25178</v>
      </c>
      <c r="D1736" s="2" t="s">
        <v>25179</v>
      </c>
      <c r="E1736" s="2" t="s">
        <v>25180</v>
      </c>
      <c r="F1736">
        <v>3</v>
      </c>
      <c r="G1736" s="2" t="s">
        <v>102</v>
      </c>
      <c r="H1736">
        <v>7</v>
      </c>
      <c r="I1736" s="2" t="s">
        <v>770</v>
      </c>
      <c r="J1736">
        <v>1</v>
      </c>
      <c r="K1736" s="2" t="s">
        <v>69</v>
      </c>
      <c r="L1736">
        <v>6</v>
      </c>
      <c r="M1736" s="2" t="s">
        <v>1983</v>
      </c>
      <c r="N1736">
        <v>39</v>
      </c>
      <c r="O1736" s="2" t="s">
        <v>2384</v>
      </c>
      <c r="P1736">
        <v>150</v>
      </c>
      <c r="Q1736" s="2" t="s">
        <v>2385</v>
      </c>
      <c r="R1736" t="s">
        <v>67</v>
      </c>
      <c r="S1736" t="s">
        <v>67</v>
      </c>
      <c r="T1736" s="2" t="s">
        <v>504</v>
      </c>
      <c r="U1736" s="2" t="s">
        <v>505</v>
      </c>
      <c r="V1736">
        <v>1809</v>
      </c>
      <c r="W1736" s="2" t="s">
        <v>19147</v>
      </c>
      <c r="AE1736">
        <v>58506.32</v>
      </c>
      <c r="AF1736">
        <v>0</v>
      </c>
      <c r="AK1736">
        <v>57925</v>
      </c>
      <c r="AL1736" s="5">
        <v>58506.32</v>
      </c>
      <c r="AM1736">
        <v>0</v>
      </c>
      <c r="AN1736">
        <v>0</v>
      </c>
      <c r="AT1736">
        <v>58506.32</v>
      </c>
      <c r="AY1736">
        <v>57925</v>
      </c>
      <c r="AZ1736" s="5">
        <v>58506.32</v>
      </c>
      <c r="BA1736" s="5">
        <v>58506.32</v>
      </c>
      <c r="BB1736" s="5">
        <v>58506.32</v>
      </c>
      <c r="BC1736" s="5">
        <v>36879.050000000003</v>
      </c>
      <c r="BD1736" s="5">
        <v>36879.050000000003</v>
      </c>
      <c r="BE1736" s="5">
        <v>0</v>
      </c>
      <c r="BF1736" s="5">
        <v>19816.98</v>
      </c>
      <c r="BG1736">
        <v>20181217</v>
      </c>
      <c r="BH1736" s="9" t="str">
        <f t="shared" si="81"/>
        <v>2018</v>
      </c>
      <c r="BI1736" t="str">
        <f>MID(Merge1[[#This Row],[OC_DATA_INIZIO_PROGETTO]],5,2)</f>
        <v>12</v>
      </c>
      <c r="BJ1736">
        <v>20270618</v>
      </c>
      <c r="BK1736" t="str">
        <f t="shared" si="82"/>
        <v>2027</v>
      </c>
      <c r="BL1736" t="str">
        <f>MID(Merge1[[#This Row],[OC_DATA_FINE_PROGETTO_PREVISTA]],5,2)</f>
        <v>06</v>
      </c>
      <c r="BM1736" s="8">
        <f>(Merge1[[#This Row],[Colonna2]]-Merge1[[#This Row],[Colonna1]])*12+Merge1[[#This Row],[Colonna22]]-Merge1[[#This Row],[Colonna12]]</f>
        <v>102</v>
      </c>
      <c r="BO1736" t="str">
        <f t="shared" si="83"/>
        <v/>
      </c>
      <c r="BP1736" s="2" t="s">
        <v>76</v>
      </c>
      <c r="BQ1736" s="2" t="s">
        <v>76</v>
      </c>
      <c r="BR1736" s="2" t="s">
        <v>77</v>
      </c>
      <c r="BS1736" s="2" t="s">
        <v>773</v>
      </c>
      <c r="BT1736" s="2" t="s">
        <v>774</v>
      </c>
    </row>
    <row r="1737" spans="1:72" x14ac:dyDescent="0.35">
      <c r="A1737" s="2" t="s">
        <v>14421</v>
      </c>
      <c r="B1737" s="2" t="s">
        <v>14422</v>
      </c>
      <c r="C1737" s="2" t="s">
        <v>14423</v>
      </c>
      <c r="D1737" s="2" t="s">
        <v>14424</v>
      </c>
      <c r="E1737" s="2" t="s">
        <v>14425</v>
      </c>
      <c r="F1737">
        <v>1</v>
      </c>
      <c r="G1737" s="2" t="s">
        <v>151</v>
      </c>
      <c r="H1737">
        <v>7</v>
      </c>
      <c r="I1737" s="2" t="s">
        <v>770</v>
      </c>
      <c r="J1737">
        <v>99</v>
      </c>
      <c r="K1737" s="2" t="s">
        <v>81</v>
      </c>
      <c r="L1737">
        <v>8</v>
      </c>
      <c r="M1737" s="2" t="s">
        <v>112</v>
      </c>
      <c r="N1737">
        <v>62</v>
      </c>
      <c r="O1737" s="2" t="s">
        <v>2450</v>
      </c>
      <c r="P1737">
        <v>999</v>
      </c>
      <c r="Q1737" s="2" t="s">
        <v>3522</v>
      </c>
      <c r="R1737" t="s">
        <v>67</v>
      </c>
      <c r="S1737" t="s">
        <v>67</v>
      </c>
      <c r="T1737" s="2" t="s">
        <v>1986</v>
      </c>
      <c r="U1737" s="2" t="s">
        <v>1987</v>
      </c>
      <c r="V1737">
        <v>910</v>
      </c>
      <c r="W1737" s="2" t="s">
        <v>6662</v>
      </c>
      <c r="X1737">
        <v>29240</v>
      </c>
      <c r="Y1737">
        <v>29240</v>
      </c>
      <c r="AD1737">
        <v>20468</v>
      </c>
      <c r="AF1737">
        <v>0</v>
      </c>
      <c r="AG1737">
        <v>8772</v>
      </c>
      <c r="AK1737">
        <v>41520</v>
      </c>
      <c r="AL1737" s="5">
        <v>58480</v>
      </c>
      <c r="AM1737">
        <v>0</v>
      </c>
      <c r="AN1737">
        <v>0</v>
      </c>
      <c r="AO1737">
        <v>29240</v>
      </c>
      <c r="AP1737">
        <v>29240</v>
      </c>
      <c r="AS1737">
        <v>20468</v>
      </c>
      <c r="AU1737">
        <v>8772</v>
      </c>
      <c r="AY1737">
        <v>41520</v>
      </c>
      <c r="AZ1737" s="5">
        <v>58480</v>
      </c>
      <c r="BA1737" s="5">
        <v>58480</v>
      </c>
      <c r="BB1737" s="5">
        <v>58480</v>
      </c>
      <c r="BC1737" s="5">
        <v>23392</v>
      </c>
      <c r="BD1737" s="5">
        <v>23392</v>
      </c>
      <c r="BE1737" s="5">
        <v>0</v>
      </c>
      <c r="BF1737" s="5">
        <v>0</v>
      </c>
      <c r="BG1737">
        <v>20200110</v>
      </c>
      <c r="BH1737" s="9" t="str">
        <f t="shared" si="81"/>
        <v>2020</v>
      </c>
      <c r="BI1737" t="str">
        <f>MID(Merge1[[#This Row],[OC_DATA_INIZIO_PROGETTO]],5,2)</f>
        <v>01</v>
      </c>
      <c r="BJ1737">
        <v>20210110</v>
      </c>
      <c r="BK1737" t="str">
        <f t="shared" si="82"/>
        <v>2021</v>
      </c>
      <c r="BL1737" t="str">
        <f>MID(Merge1[[#This Row],[OC_DATA_FINE_PROGETTO_PREVISTA]],5,2)</f>
        <v>01</v>
      </c>
      <c r="BM1737" s="8">
        <f>(Merge1[[#This Row],[Colonna2]]-Merge1[[#This Row],[Colonna1]])*12+Merge1[[#This Row],[Colonna22]]-Merge1[[#This Row],[Colonna12]]</f>
        <v>12</v>
      </c>
      <c r="BN1737">
        <v>20210110</v>
      </c>
      <c r="BO1737" t="str">
        <f t="shared" si="83"/>
        <v>2021</v>
      </c>
      <c r="BP1737" s="2" t="s">
        <v>76</v>
      </c>
      <c r="BQ1737" s="2" t="s">
        <v>76</v>
      </c>
      <c r="BR1737" s="2" t="s">
        <v>77</v>
      </c>
      <c r="BS1737" s="2" t="s">
        <v>2387</v>
      </c>
      <c r="BT1737" s="2" t="s">
        <v>510</v>
      </c>
    </row>
    <row r="1738" spans="1:72" x14ac:dyDescent="0.35">
      <c r="A1738" s="2" t="s">
        <v>28897</v>
      </c>
      <c r="B1738" s="2" t="s">
        <v>28898</v>
      </c>
      <c r="C1738" s="2" t="s">
        <v>28899</v>
      </c>
      <c r="D1738" s="2" t="s">
        <v>27718</v>
      </c>
      <c r="E1738" s="2" t="s">
        <v>28900</v>
      </c>
      <c r="F1738">
        <v>4</v>
      </c>
      <c r="G1738" s="2" t="s">
        <v>174</v>
      </c>
      <c r="H1738">
        <v>3</v>
      </c>
      <c r="I1738" s="2" t="s">
        <v>68</v>
      </c>
      <c r="J1738">
        <v>60</v>
      </c>
      <c r="K1738" s="2" t="s">
        <v>19128</v>
      </c>
      <c r="L1738">
        <v>5</v>
      </c>
      <c r="M1738" s="2" t="s">
        <v>226</v>
      </c>
      <c r="N1738">
        <v>8</v>
      </c>
      <c r="O1738" s="2" t="s">
        <v>483</v>
      </c>
      <c r="P1738">
        <v>87</v>
      </c>
      <c r="Q1738" s="2" t="s">
        <v>3048</v>
      </c>
      <c r="R1738" t="s">
        <v>67</v>
      </c>
      <c r="S1738" t="s">
        <v>67</v>
      </c>
      <c r="T1738" s="2" t="s">
        <v>73</v>
      </c>
      <c r="U1738" s="2" t="s">
        <v>74</v>
      </c>
      <c r="V1738">
        <v>2016</v>
      </c>
      <c r="W1738" s="2" t="s">
        <v>18962</v>
      </c>
      <c r="X1738">
        <v>37162.800000000003</v>
      </c>
      <c r="Y1738">
        <v>37162.800000000003</v>
      </c>
      <c r="AD1738">
        <v>26013.96</v>
      </c>
      <c r="AF1738">
        <v>0</v>
      </c>
      <c r="AG1738">
        <v>11148.84</v>
      </c>
      <c r="AL1738" s="5">
        <v>74325.600000000006</v>
      </c>
      <c r="AM1738">
        <v>0</v>
      </c>
      <c r="AN1738">
        <v>0</v>
      </c>
      <c r="AO1738">
        <v>37162.800000000003</v>
      </c>
      <c r="AP1738">
        <v>37162.800000000003</v>
      </c>
      <c r="AS1738">
        <v>26013.96</v>
      </c>
      <c r="AU1738">
        <v>11148.84</v>
      </c>
      <c r="AZ1738" s="5">
        <v>74325.600000000006</v>
      </c>
      <c r="BA1738" s="5">
        <v>58473.48</v>
      </c>
      <c r="BB1738" s="5">
        <v>58473.48</v>
      </c>
      <c r="BC1738" s="5">
        <v>44472.53</v>
      </c>
      <c r="BD1738" s="5">
        <v>44472.53</v>
      </c>
      <c r="BE1738" s="5">
        <v>0</v>
      </c>
      <c r="BF1738" s="5">
        <v>44472.53</v>
      </c>
      <c r="BG1738">
        <v>20180925</v>
      </c>
      <c r="BH1738" s="9" t="str">
        <f t="shared" si="81"/>
        <v>2018</v>
      </c>
      <c r="BI1738" t="str">
        <f>MID(Merge1[[#This Row],[OC_DATA_INIZIO_PROGETTO]],5,2)</f>
        <v>09</v>
      </c>
      <c r="BJ1738">
        <v>20201231</v>
      </c>
      <c r="BK1738" t="str">
        <f t="shared" si="82"/>
        <v>2020</v>
      </c>
      <c r="BL1738" t="str">
        <f>MID(Merge1[[#This Row],[OC_DATA_FINE_PROGETTO_PREVISTA]],5,2)</f>
        <v>12</v>
      </c>
      <c r="BM1738" s="8">
        <f>(Merge1[[#This Row],[Colonna2]]-Merge1[[#This Row],[Colonna1]])*12+Merge1[[#This Row],[Colonna22]]-Merge1[[#This Row],[Colonna12]]</f>
        <v>27</v>
      </c>
      <c r="BN1738">
        <v>20200813</v>
      </c>
      <c r="BO1738" t="str">
        <f t="shared" si="83"/>
        <v>2020</v>
      </c>
      <c r="BP1738" s="2" t="s">
        <v>76</v>
      </c>
      <c r="BQ1738" s="2" t="s">
        <v>76</v>
      </c>
      <c r="BR1738" s="2" t="s">
        <v>440</v>
      </c>
      <c r="BS1738" s="2" t="s">
        <v>78</v>
      </c>
      <c r="BT1738" s="2" t="s">
        <v>79</v>
      </c>
    </row>
    <row r="1739" spans="1:72" x14ac:dyDescent="0.35">
      <c r="A1739" s="2" t="s">
        <v>9589</v>
      </c>
      <c r="B1739" s="2" t="s">
        <v>9583</v>
      </c>
      <c r="C1739" s="2" t="s">
        <v>9584</v>
      </c>
      <c r="D1739" s="2" t="s">
        <v>9585</v>
      </c>
      <c r="E1739" s="2" t="s">
        <v>9590</v>
      </c>
      <c r="F1739">
        <v>1</v>
      </c>
      <c r="G1739" s="2" t="s">
        <v>151</v>
      </c>
      <c r="H1739">
        <v>7</v>
      </c>
      <c r="I1739" s="2" t="s">
        <v>770</v>
      </c>
      <c r="J1739">
        <v>99</v>
      </c>
      <c r="K1739" s="2" t="s">
        <v>81</v>
      </c>
      <c r="L1739">
        <v>8</v>
      </c>
      <c r="M1739" s="2" t="s">
        <v>112</v>
      </c>
      <c r="N1739">
        <v>62</v>
      </c>
      <c r="O1739" s="2" t="s">
        <v>2450</v>
      </c>
      <c r="P1739">
        <v>999</v>
      </c>
      <c r="Q1739" s="2" t="s">
        <v>3522</v>
      </c>
      <c r="R1739" t="s">
        <v>67</v>
      </c>
      <c r="S1739" t="s">
        <v>67</v>
      </c>
      <c r="T1739" s="2" t="s">
        <v>1986</v>
      </c>
      <c r="U1739" s="2" t="s">
        <v>1987</v>
      </c>
      <c r="V1739">
        <v>919</v>
      </c>
      <c r="W1739" s="2" t="s">
        <v>6665</v>
      </c>
      <c r="X1739">
        <v>29205</v>
      </c>
      <c r="Y1739">
        <v>29205</v>
      </c>
      <c r="AD1739">
        <v>20443.5</v>
      </c>
      <c r="AF1739">
        <v>0</v>
      </c>
      <c r="AG1739">
        <v>8761.5</v>
      </c>
      <c r="AK1739">
        <v>31590</v>
      </c>
      <c r="AL1739" s="5">
        <v>58410</v>
      </c>
      <c r="AM1739">
        <v>0</v>
      </c>
      <c r="AN1739">
        <v>0</v>
      </c>
      <c r="AO1739">
        <v>29205</v>
      </c>
      <c r="AP1739">
        <v>29205</v>
      </c>
      <c r="AS1739">
        <v>20443.5</v>
      </c>
      <c r="AU1739">
        <v>8761.5</v>
      </c>
      <c r="AY1739">
        <v>31590</v>
      </c>
      <c r="AZ1739" s="5">
        <v>58410</v>
      </c>
      <c r="BA1739" s="5">
        <v>58410</v>
      </c>
      <c r="BB1739" s="5">
        <v>58410</v>
      </c>
      <c r="BC1739" s="5">
        <v>58410</v>
      </c>
      <c r="BD1739" s="5">
        <v>58410</v>
      </c>
      <c r="BE1739" s="5">
        <v>0</v>
      </c>
      <c r="BF1739" s="5">
        <v>90000</v>
      </c>
      <c r="BG1739">
        <v>20180717</v>
      </c>
      <c r="BH1739" s="9" t="str">
        <f t="shared" si="81"/>
        <v>2018</v>
      </c>
      <c r="BI1739" t="str">
        <f>MID(Merge1[[#This Row],[OC_DATA_INIZIO_PROGETTO]],5,2)</f>
        <v>07</v>
      </c>
      <c r="BJ1739">
        <v>20200208</v>
      </c>
      <c r="BK1739" t="str">
        <f t="shared" si="82"/>
        <v>2020</v>
      </c>
      <c r="BL1739" t="str">
        <f>MID(Merge1[[#This Row],[OC_DATA_FINE_PROGETTO_PREVISTA]],5,2)</f>
        <v>02</v>
      </c>
      <c r="BM1739" s="8">
        <f>(Merge1[[#This Row],[Colonna2]]-Merge1[[#This Row],[Colonna1]])*12+Merge1[[#This Row],[Colonna22]]-Merge1[[#This Row],[Colonna12]]</f>
        <v>19</v>
      </c>
      <c r="BN1739">
        <v>20200709</v>
      </c>
      <c r="BO1739" t="str">
        <f t="shared" si="83"/>
        <v>2020</v>
      </c>
      <c r="BP1739" s="2" t="s">
        <v>116</v>
      </c>
      <c r="BQ1739" s="2" t="s">
        <v>763</v>
      </c>
      <c r="BR1739" s="2" t="s">
        <v>440</v>
      </c>
      <c r="BS1739" s="2" t="s">
        <v>773</v>
      </c>
      <c r="BT1739" s="2" t="s">
        <v>774</v>
      </c>
    </row>
    <row r="1740" spans="1:72" x14ac:dyDescent="0.35">
      <c r="A1740" s="2" t="s">
        <v>4626</v>
      </c>
      <c r="B1740" s="2" t="s">
        <v>4627</v>
      </c>
      <c r="C1740" s="2" t="s">
        <v>4628</v>
      </c>
      <c r="D1740" s="2" t="s">
        <v>4629</v>
      </c>
      <c r="E1740" s="2" t="s">
        <v>4630</v>
      </c>
      <c r="F1740">
        <v>3</v>
      </c>
      <c r="G1740" s="2" t="s">
        <v>102</v>
      </c>
      <c r="H1740">
        <v>7</v>
      </c>
      <c r="I1740" s="2" t="s">
        <v>770</v>
      </c>
      <c r="J1740">
        <v>15</v>
      </c>
      <c r="K1740" s="2" t="s">
        <v>3707</v>
      </c>
      <c r="L1740">
        <v>7</v>
      </c>
      <c r="M1740" s="2" t="s">
        <v>1213</v>
      </c>
      <c r="N1740">
        <v>18</v>
      </c>
      <c r="O1740" s="2" t="s">
        <v>1214</v>
      </c>
      <c r="P1740">
        <v>999</v>
      </c>
      <c r="Q1740" s="2" t="s">
        <v>1215</v>
      </c>
      <c r="R1740" t="s">
        <v>67</v>
      </c>
      <c r="S1740" t="s">
        <v>67</v>
      </c>
      <c r="T1740" s="2" t="s">
        <v>504</v>
      </c>
      <c r="U1740" s="2" t="s">
        <v>505</v>
      </c>
      <c r="V1740">
        <v>611</v>
      </c>
      <c r="W1740" s="2" t="s">
        <v>2386</v>
      </c>
      <c r="X1740">
        <v>29147.75</v>
      </c>
      <c r="Y1740">
        <v>29147.75</v>
      </c>
      <c r="AD1740">
        <v>20403.43</v>
      </c>
      <c r="AF1740">
        <v>0</v>
      </c>
      <c r="AG1740">
        <v>8744.32</v>
      </c>
      <c r="AK1740">
        <v>63633</v>
      </c>
      <c r="AL1740" s="5">
        <v>58295.5</v>
      </c>
      <c r="AM1740">
        <v>0</v>
      </c>
      <c r="AN1740">
        <v>0</v>
      </c>
      <c r="AO1740">
        <v>29147.75</v>
      </c>
      <c r="AP1740">
        <v>29147.75</v>
      </c>
      <c r="AS1740">
        <v>20403.43</v>
      </c>
      <c r="AU1740">
        <v>8744.32</v>
      </c>
      <c r="AY1740">
        <v>63633</v>
      </c>
      <c r="AZ1740" s="5">
        <v>58295.5</v>
      </c>
      <c r="BA1740" s="5">
        <v>58295.5</v>
      </c>
      <c r="BB1740" s="5">
        <v>58295.5</v>
      </c>
      <c r="BC1740" s="5">
        <v>58295.5</v>
      </c>
      <c r="BD1740" s="5">
        <v>58295.5</v>
      </c>
      <c r="BE1740" s="5">
        <v>0</v>
      </c>
      <c r="BF1740" s="5">
        <v>121928.86</v>
      </c>
      <c r="BG1740">
        <v>20160413</v>
      </c>
      <c r="BH1740" s="9" t="str">
        <f t="shared" si="81"/>
        <v>2016</v>
      </c>
      <c r="BI1740" t="str">
        <f>MID(Merge1[[#This Row],[OC_DATA_INIZIO_PROGETTO]],5,2)</f>
        <v>04</v>
      </c>
      <c r="BJ1740">
        <v>20190131</v>
      </c>
      <c r="BK1740" t="str">
        <f t="shared" si="82"/>
        <v>2019</v>
      </c>
      <c r="BL1740" t="str">
        <f>MID(Merge1[[#This Row],[OC_DATA_FINE_PROGETTO_PREVISTA]],5,2)</f>
        <v>01</v>
      </c>
      <c r="BM1740" s="8">
        <f>(Merge1[[#This Row],[Colonna2]]-Merge1[[#This Row],[Colonna1]])*12+Merge1[[#This Row],[Colonna22]]-Merge1[[#This Row],[Colonna12]]</f>
        <v>33</v>
      </c>
      <c r="BN1740">
        <v>20190331</v>
      </c>
      <c r="BO1740" t="str">
        <f t="shared" si="83"/>
        <v>2019</v>
      </c>
      <c r="BP1740" s="2" t="s">
        <v>116</v>
      </c>
      <c r="BQ1740" s="2" t="s">
        <v>763</v>
      </c>
      <c r="BR1740" s="2" t="s">
        <v>440</v>
      </c>
      <c r="BS1740" s="2" t="s">
        <v>773</v>
      </c>
      <c r="BT1740" s="2" t="s">
        <v>774</v>
      </c>
    </row>
    <row r="1741" spans="1:72" x14ac:dyDescent="0.35">
      <c r="A1741" s="2" t="s">
        <v>27784</v>
      </c>
      <c r="B1741" s="2" t="s">
        <v>27785</v>
      </c>
      <c r="C1741" s="2" t="s">
        <v>27786</v>
      </c>
      <c r="D1741" s="2" t="s">
        <v>27718</v>
      </c>
      <c r="E1741" s="2" t="s">
        <v>27787</v>
      </c>
      <c r="F1741">
        <v>4</v>
      </c>
      <c r="G1741" s="2" t="s">
        <v>174</v>
      </c>
      <c r="H1741">
        <v>3</v>
      </c>
      <c r="I1741" s="2" t="s">
        <v>68</v>
      </c>
      <c r="J1741">
        <v>8</v>
      </c>
      <c r="K1741" s="2" t="s">
        <v>4042</v>
      </c>
      <c r="L1741">
        <v>3</v>
      </c>
      <c r="M1741" s="2" t="s">
        <v>3884</v>
      </c>
      <c r="N1741">
        <v>16</v>
      </c>
      <c r="O1741" s="2" t="s">
        <v>8160</v>
      </c>
      <c r="P1741">
        <v>4</v>
      </c>
      <c r="Q1741" s="2" t="s">
        <v>8161</v>
      </c>
      <c r="R1741" t="s">
        <v>67</v>
      </c>
      <c r="S1741" t="s">
        <v>67</v>
      </c>
      <c r="T1741" s="2" t="s">
        <v>73</v>
      </c>
      <c r="U1741" s="2" t="s">
        <v>74</v>
      </c>
      <c r="V1741">
        <v>2001</v>
      </c>
      <c r="W1741" s="2" t="s">
        <v>18968</v>
      </c>
      <c r="X1741">
        <v>39294</v>
      </c>
      <c r="Y1741">
        <v>39294</v>
      </c>
      <c r="AD1741">
        <v>27505.8</v>
      </c>
      <c r="AF1741">
        <v>0</v>
      </c>
      <c r="AG1741">
        <v>11788.2</v>
      </c>
      <c r="AL1741" s="5">
        <v>78588</v>
      </c>
      <c r="AM1741">
        <v>13197.46</v>
      </c>
      <c r="AN1741">
        <v>13197.46</v>
      </c>
      <c r="AO1741">
        <v>29142.11</v>
      </c>
      <c r="AP1741">
        <v>39294</v>
      </c>
      <c r="AS1741">
        <v>27505.8</v>
      </c>
      <c r="AU1741">
        <v>8742.6299999999992</v>
      </c>
      <c r="AZ1741" s="5">
        <v>65390.54</v>
      </c>
      <c r="BA1741" s="5">
        <v>58284.21</v>
      </c>
      <c r="BB1741" s="5">
        <v>58284.21</v>
      </c>
      <c r="BC1741" s="5">
        <v>58284.21</v>
      </c>
      <c r="BD1741" s="5">
        <v>58284.21</v>
      </c>
      <c r="BE1741" s="5">
        <v>0</v>
      </c>
      <c r="BF1741" s="5">
        <v>58284.21</v>
      </c>
      <c r="BG1741">
        <v>20170420</v>
      </c>
      <c r="BH1741" s="9" t="str">
        <f t="shared" si="81"/>
        <v>2017</v>
      </c>
      <c r="BI1741" t="str">
        <f>MID(Merge1[[#This Row],[OC_DATA_INIZIO_PROGETTO]],5,2)</f>
        <v>04</v>
      </c>
      <c r="BJ1741">
        <v>20181230</v>
      </c>
      <c r="BK1741" t="str">
        <f t="shared" si="82"/>
        <v>2018</v>
      </c>
      <c r="BL1741" t="str">
        <f>MID(Merge1[[#This Row],[OC_DATA_FINE_PROGETTO_PREVISTA]],5,2)</f>
        <v>12</v>
      </c>
      <c r="BM1741" s="8">
        <f>(Merge1[[#This Row],[Colonna2]]-Merge1[[#This Row],[Colonna1]])*12+Merge1[[#This Row],[Colonna22]]-Merge1[[#This Row],[Colonna12]]</f>
        <v>20</v>
      </c>
      <c r="BN1741">
        <v>20180928</v>
      </c>
      <c r="BO1741" t="str">
        <f t="shared" si="83"/>
        <v>2018</v>
      </c>
      <c r="BP1741" s="2" t="s">
        <v>76</v>
      </c>
      <c r="BQ1741" s="2" t="s">
        <v>76</v>
      </c>
      <c r="BR1741" s="2" t="s">
        <v>440</v>
      </c>
      <c r="BS1741" s="2" t="s">
        <v>3041</v>
      </c>
      <c r="BT1741" s="2" t="s">
        <v>3042</v>
      </c>
    </row>
    <row r="1742" spans="1:72" x14ac:dyDescent="0.35">
      <c r="A1742" s="2" t="s">
        <v>11106</v>
      </c>
      <c r="B1742" s="2" t="s">
        <v>11107</v>
      </c>
      <c r="C1742" s="2" t="s">
        <v>11108</v>
      </c>
      <c r="D1742" s="2" t="s">
        <v>11109</v>
      </c>
      <c r="E1742" s="2" t="s">
        <v>11110</v>
      </c>
      <c r="F1742">
        <v>1</v>
      </c>
      <c r="G1742" s="2" t="s">
        <v>151</v>
      </c>
      <c r="H1742">
        <v>7</v>
      </c>
      <c r="I1742" s="2" t="s">
        <v>770</v>
      </c>
      <c r="J1742">
        <v>99</v>
      </c>
      <c r="K1742" s="2" t="s">
        <v>81</v>
      </c>
      <c r="L1742">
        <v>8</v>
      </c>
      <c r="M1742" s="2" t="s">
        <v>112</v>
      </c>
      <c r="N1742">
        <v>62</v>
      </c>
      <c r="O1742" s="2" t="s">
        <v>2450</v>
      </c>
      <c r="P1742">
        <v>999</v>
      </c>
      <c r="Q1742" s="2" t="s">
        <v>3522</v>
      </c>
      <c r="R1742" t="s">
        <v>67</v>
      </c>
      <c r="S1742" t="s">
        <v>67</v>
      </c>
      <c r="T1742" s="2" t="s">
        <v>1986</v>
      </c>
      <c r="U1742" s="2" t="s">
        <v>1987</v>
      </c>
      <c r="V1742">
        <v>915</v>
      </c>
      <c r="W1742" s="2" t="s">
        <v>632</v>
      </c>
      <c r="X1742">
        <v>29124.799999999999</v>
      </c>
      <c r="Y1742">
        <v>29124.799999999999</v>
      </c>
      <c r="AD1742">
        <v>20387.36</v>
      </c>
      <c r="AF1742">
        <v>0</v>
      </c>
      <c r="AG1742">
        <v>8737.44</v>
      </c>
      <c r="AK1742">
        <v>75638</v>
      </c>
      <c r="AL1742" s="5">
        <v>58249.599999999999</v>
      </c>
      <c r="AM1742">
        <v>0</v>
      </c>
      <c r="AN1742">
        <v>0</v>
      </c>
      <c r="AO1742">
        <v>29124.799999999999</v>
      </c>
      <c r="AP1742">
        <v>29124.799999999999</v>
      </c>
      <c r="AS1742">
        <v>20387.36</v>
      </c>
      <c r="AU1742">
        <v>8737.44</v>
      </c>
      <c r="AY1742">
        <v>75638</v>
      </c>
      <c r="AZ1742" s="5">
        <v>58249.599999999999</v>
      </c>
      <c r="BA1742" s="5">
        <v>58249.599999999999</v>
      </c>
      <c r="BB1742" s="5">
        <v>58249.599999999999</v>
      </c>
      <c r="BF1742" s="5">
        <v>0</v>
      </c>
      <c r="BG1742">
        <v>20200923</v>
      </c>
      <c r="BH1742" s="9" t="str">
        <f t="shared" si="81"/>
        <v>2020</v>
      </c>
      <c r="BI1742" t="str">
        <f>MID(Merge1[[#This Row],[OC_DATA_INIZIO_PROGETTO]],5,2)</f>
        <v>09</v>
      </c>
      <c r="BJ1742">
        <v>20210923</v>
      </c>
      <c r="BK1742" t="str">
        <f t="shared" si="82"/>
        <v>2021</v>
      </c>
      <c r="BL1742" t="str">
        <f>MID(Merge1[[#This Row],[OC_DATA_FINE_PROGETTO_PREVISTA]],5,2)</f>
        <v>09</v>
      </c>
      <c r="BM1742" s="8">
        <f>(Merge1[[#This Row],[Colonna2]]-Merge1[[#This Row],[Colonna1]])*12+Merge1[[#This Row],[Colonna22]]-Merge1[[#This Row],[Colonna12]]</f>
        <v>12</v>
      </c>
      <c r="BN1742">
        <v>20210923</v>
      </c>
      <c r="BO1742" t="str">
        <f t="shared" si="83"/>
        <v>2021</v>
      </c>
      <c r="BP1742" s="2" t="s">
        <v>86</v>
      </c>
      <c r="BQ1742" s="2" t="s">
        <v>76</v>
      </c>
      <c r="BR1742" s="2" t="s">
        <v>77</v>
      </c>
      <c r="BS1742" s="2" t="s">
        <v>2387</v>
      </c>
      <c r="BT1742" s="2" t="s">
        <v>510</v>
      </c>
    </row>
    <row r="1743" spans="1:72" x14ac:dyDescent="0.35">
      <c r="A1743" s="2" t="s">
        <v>3238</v>
      </c>
      <c r="B1743" s="2" t="s">
        <v>3239</v>
      </c>
      <c r="C1743" s="2" t="s">
        <v>3240</v>
      </c>
      <c r="D1743" s="2" t="s">
        <v>3241</v>
      </c>
      <c r="E1743" s="2" t="s">
        <v>3242</v>
      </c>
      <c r="F1743">
        <v>1</v>
      </c>
      <c r="G1743" s="2" t="s">
        <v>151</v>
      </c>
      <c r="H1743">
        <v>7</v>
      </c>
      <c r="I1743" s="2" t="s">
        <v>770</v>
      </c>
      <c r="J1743">
        <v>99</v>
      </c>
      <c r="K1743" s="2" t="s">
        <v>81</v>
      </c>
      <c r="L1743">
        <v>8</v>
      </c>
      <c r="M1743" s="2" t="s">
        <v>112</v>
      </c>
      <c r="N1743">
        <v>62</v>
      </c>
      <c r="O1743" s="2" t="s">
        <v>2450</v>
      </c>
      <c r="P1743">
        <v>634</v>
      </c>
      <c r="Q1743" s="2" t="s">
        <v>2770</v>
      </c>
      <c r="R1743" t="s">
        <v>67</v>
      </c>
      <c r="S1743" t="s">
        <v>67</v>
      </c>
      <c r="T1743" s="2" t="s">
        <v>1331</v>
      </c>
      <c r="U1743" s="2" t="s">
        <v>1332</v>
      </c>
      <c r="V1743">
        <v>606</v>
      </c>
      <c r="W1743" s="2" t="s">
        <v>2389</v>
      </c>
      <c r="X1743">
        <v>29092.26</v>
      </c>
      <c r="Y1743">
        <v>29092.26</v>
      </c>
      <c r="AD1743">
        <v>20364.580000000002</v>
      </c>
      <c r="AF1743">
        <v>0</v>
      </c>
      <c r="AG1743">
        <v>8727.67</v>
      </c>
      <c r="AK1743">
        <v>87277</v>
      </c>
      <c r="AL1743" s="5">
        <v>58184.51</v>
      </c>
      <c r="AM1743">
        <v>0</v>
      </c>
      <c r="AN1743">
        <v>0</v>
      </c>
      <c r="AO1743">
        <v>29092.26</v>
      </c>
      <c r="AP1743">
        <v>29092.26</v>
      </c>
      <c r="AS1743">
        <v>20364.580000000002</v>
      </c>
      <c r="AU1743">
        <v>8727.67</v>
      </c>
      <c r="AY1743">
        <v>87277</v>
      </c>
      <c r="AZ1743" s="5">
        <v>58184.51</v>
      </c>
      <c r="BA1743" s="5">
        <v>58184.51</v>
      </c>
      <c r="BB1743" s="5">
        <v>58184.51</v>
      </c>
      <c r="BC1743" s="5">
        <v>58184.51</v>
      </c>
      <c r="BD1743" s="5">
        <v>58184.51</v>
      </c>
      <c r="BE1743" s="5">
        <v>0</v>
      </c>
      <c r="BF1743" s="5">
        <v>145461.28</v>
      </c>
      <c r="BG1743">
        <v>20160629</v>
      </c>
      <c r="BH1743" s="9" t="str">
        <f t="shared" si="81"/>
        <v>2016</v>
      </c>
      <c r="BI1743" t="str">
        <f>MID(Merge1[[#This Row],[OC_DATA_INIZIO_PROGETTO]],5,2)</f>
        <v>06</v>
      </c>
      <c r="BJ1743">
        <v>20170831</v>
      </c>
      <c r="BK1743" t="str">
        <f t="shared" si="82"/>
        <v>2017</v>
      </c>
      <c r="BL1743" t="str">
        <f>MID(Merge1[[#This Row],[OC_DATA_FINE_PROGETTO_PREVISTA]],5,2)</f>
        <v>08</v>
      </c>
      <c r="BM1743" s="8">
        <f>(Merge1[[#This Row],[Colonna2]]-Merge1[[#This Row],[Colonna1]])*12+Merge1[[#This Row],[Colonna22]]-Merge1[[#This Row],[Colonna12]]</f>
        <v>14</v>
      </c>
      <c r="BN1743">
        <v>20170831</v>
      </c>
      <c r="BO1743" t="str">
        <f t="shared" si="83"/>
        <v>2017</v>
      </c>
      <c r="BP1743" s="2" t="s">
        <v>116</v>
      </c>
      <c r="BQ1743" s="2" t="s">
        <v>763</v>
      </c>
      <c r="BR1743" s="2" t="s">
        <v>440</v>
      </c>
      <c r="BS1743" s="2" t="s">
        <v>773</v>
      </c>
      <c r="BT1743" s="2" t="s">
        <v>774</v>
      </c>
    </row>
    <row r="1744" spans="1:72" x14ac:dyDescent="0.35">
      <c r="A1744" s="2" t="s">
        <v>4389</v>
      </c>
      <c r="B1744" s="2" t="s">
        <v>4390</v>
      </c>
      <c r="C1744" s="2" t="s">
        <v>4391</v>
      </c>
      <c r="D1744" s="2" t="s">
        <v>4392</v>
      </c>
      <c r="E1744" s="2" t="s">
        <v>4393</v>
      </c>
      <c r="F1744">
        <v>3</v>
      </c>
      <c r="G1744" s="2" t="s">
        <v>102</v>
      </c>
      <c r="H1744">
        <v>7</v>
      </c>
      <c r="I1744" s="2" t="s">
        <v>770</v>
      </c>
      <c r="J1744">
        <v>99</v>
      </c>
      <c r="K1744" s="2" t="s">
        <v>81</v>
      </c>
      <c r="L1744">
        <v>9</v>
      </c>
      <c r="M1744" s="2" t="s">
        <v>98</v>
      </c>
      <c r="N1744">
        <v>21</v>
      </c>
      <c r="O1744" s="2" t="s">
        <v>185</v>
      </c>
      <c r="P1744">
        <v>211</v>
      </c>
      <c r="Q1744" s="2" t="s">
        <v>2663</v>
      </c>
      <c r="R1744" t="s">
        <v>67</v>
      </c>
      <c r="S1744" t="s">
        <v>67</v>
      </c>
      <c r="T1744" s="2" t="s">
        <v>1331</v>
      </c>
      <c r="U1744" s="2" t="s">
        <v>1332</v>
      </c>
      <c r="V1744">
        <v>611</v>
      </c>
      <c r="W1744" s="2" t="s">
        <v>2386</v>
      </c>
      <c r="X1744">
        <v>29070</v>
      </c>
      <c r="Y1744">
        <v>29070</v>
      </c>
      <c r="AD1744">
        <v>20349</v>
      </c>
      <c r="AF1744">
        <v>0</v>
      </c>
      <c r="AG1744">
        <v>8721</v>
      </c>
      <c r="AK1744">
        <v>87210</v>
      </c>
      <c r="AL1744" s="5">
        <v>58140</v>
      </c>
      <c r="AM1744">
        <v>0</v>
      </c>
      <c r="AN1744">
        <v>0</v>
      </c>
      <c r="AO1744">
        <v>29070</v>
      </c>
      <c r="AP1744">
        <v>29070</v>
      </c>
      <c r="AS1744">
        <v>20349</v>
      </c>
      <c r="AU1744">
        <v>8721</v>
      </c>
      <c r="AY1744">
        <v>87210</v>
      </c>
      <c r="AZ1744" s="5">
        <v>58140</v>
      </c>
      <c r="BA1744" s="5">
        <v>58140</v>
      </c>
      <c r="BB1744" s="5">
        <v>58140</v>
      </c>
      <c r="BC1744" s="5">
        <v>58140</v>
      </c>
      <c r="BD1744" s="5">
        <v>58140</v>
      </c>
      <c r="BE1744" s="5">
        <v>0</v>
      </c>
      <c r="BF1744" s="5">
        <v>145350</v>
      </c>
      <c r="BG1744">
        <v>20170615</v>
      </c>
      <c r="BH1744" s="9" t="str">
        <f t="shared" si="81"/>
        <v>2017</v>
      </c>
      <c r="BI1744" t="str">
        <f>MID(Merge1[[#This Row],[OC_DATA_INIZIO_PROGETTO]],5,2)</f>
        <v>06</v>
      </c>
      <c r="BJ1744">
        <v>20181231</v>
      </c>
      <c r="BK1744" t="str">
        <f t="shared" si="82"/>
        <v>2018</v>
      </c>
      <c r="BL1744" t="str">
        <f>MID(Merge1[[#This Row],[OC_DATA_FINE_PROGETTO_PREVISTA]],5,2)</f>
        <v>12</v>
      </c>
      <c r="BM1744" s="8">
        <f>(Merge1[[#This Row],[Colonna2]]-Merge1[[#This Row],[Colonna1]])*12+Merge1[[#This Row],[Colonna22]]-Merge1[[#This Row],[Colonna12]]</f>
        <v>18</v>
      </c>
      <c r="BN1744">
        <v>20181231</v>
      </c>
      <c r="BO1744" t="str">
        <f t="shared" si="83"/>
        <v>2018</v>
      </c>
      <c r="BP1744" s="2" t="s">
        <v>116</v>
      </c>
      <c r="BQ1744" s="2" t="s">
        <v>763</v>
      </c>
      <c r="BR1744" s="2" t="s">
        <v>440</v>
      </c>
      <c r="BS1744" s="2" t="s">
        <v>773</v>
      </c>
      <c r="BT1744" s="2" t="s">
        <v>774</v>
      </c>
    </row>
    <row r="1745" spans="1:72" x14ac:dyDescent="0.35">
      <c r="A1745" s="2" t="s">
        <v>10768</v>
      </c>
      <c r="B1745" s="2" t="s">
        <v>10769</v>
      </c>
      <c r="C1745" s="2" t="s">
        <v>10770</v>
      </c>
      <c r="D1745" s="2" t="s">
        <v>10771</v>
      </c>
      <c r="E1745" s="2" t="s">
        <v>10772</v>
      </c>
      <c r="F1745">
        <v>1</v>
      </c>
      <c r="G1745" s="2" t="s">
        <v>151</v>
      </c>
      <c r="H1745">
        <v>7</v>
      </c>
      <c r="I1745" s="2" t="s">
        <v>770</v>
      </c>
      <c r="J1745">
        <v>11</v>
      </c>
      <c r="K1745" s="2" t="s">
        <v>681</v>
      </c>
      <c r="L1745">
        <v>8</v>
      </c>
      <c r="M1745" s="2" t="s">
        <v>112</v>
      </c>
      <c r="N1745">
        <v>62</v>
      </c>
      <c r="O1745" s="2" t="s">
        <v>2450</v>
      </c>
      <c r="P1745">
        <v>999</v>
      </c>
      <c r="Q1745" s="2" t="s">
        <v>3522</v>
      </c>
      <c r="R1745" t="s">
        <v>67</v>
      </c>
      <c r="S1745" t="s">
        <v>67</v>
      </c>
      <c r="T1745" s="2" t="s">
        <v>1986</v>
      </c>
      <c r="U1745" s="2" t="s">
        <v>1987</v>
      </c>
      <c r="V1745">
        <v>929</v>
      </c>
      <c r="W1745" s="2" t="s">
        <v>6652</v>
      </c>
      <c r="X1745">
        <v>29050</v>
      </c>
      <c r="Y1745">
        <v>29050</v>
      </c>
      <c r="AD1745">
        <v>20335</v>
      </c>
      <c r="AF1745">
        <v>0</v>
      </c>
      <c r="AG1745">
        <v>8715</v>
      </c>
      <c r="AK1745">
        <v>40900</v>
      </c>
      <c r="AL1745" s="5">
        <v>58100</v>
      </c>
      <c r="AM1745">
        <v>0</v>
      </c>
      <c r="AN1745">
        <v>0</v>
      </c>
      <c r="AO1745">
        <v>29050</v>
      </c>
      <c r="AP1745">
        <v>29050</v>
      </c>
      <c r="AS1745">
        <v>20335</v>
      </c>
      <c r="AU1745">
        <v>8715</v>
      </c>
      <c r="AY1745">
        <v>40900</v>
      </c>
      <c r="AZ1745" s="5">
        <v>58100</v>
      </c>
      <c r="BA1745" s="5">
        <v>58100</v>
      </c>
      <c r="BB1745" s="5">
        <v>58100</v>
      </c>
      <c r="BF1745" s="5">
        <v>0</v>
      </c>
      <c r="BG1745">
        <v>20201016</v>
      </c>
      <c r="BH1745" s="9" t="str">
        <f t="shared" si="81"/>
        <v>2020</v>
      </c>
      <c r="BI1745" t="str">
        <f>MID(Merge1[[#This Row],[OC_DATA_INIZIO_PROGETTO]],5,2)</f>
        <v>10</v>
      </c>
      <c r="BJ1745">
        <v>20211231</v>
      </c>
      <c r="BK1745" t="str">
        <f t="shared" si="82"/>
        <v>2021</v>
      </c>
      <c r="BL1745" t="str">
        <f>MID(Merge1[[#This Row],[OC_DATA_FINE_PROGETTO_PREVISTA]],5,2)</f>
        <v>12</v>
      </c>
      <c r="BM1745" s="8">
        <f>(Merge1[[#This Row],[Colonna2]]-Merge1[[#This Row],[Colonna1]])*12+Merge1[[#This Row],[Colonna22]]-Merge1[[#This Row],[Colonna12]]</f>
        <v>14</v>
      </c>
      <c r="BN1745">
        <v>20211016</v>
      </c>
      <c r="BO1745" t="str">
        <f t="shared" si="83"/>
        <v>2021</v>
      </c>
      <c r="BP1745" s="2" t="s">
        <v>86</v>
      </c>
      <c r="BQ1745" s="2" t="s">
        <v>76</v>
      </c>
      <c r="BR1745" s="2" t="s">
        <v>77</v>
      </c>
      <c r="BS1745" s="2" t="s">
        <v>2387</v>
      </c>
      <c r="BT1745" s="2" t="s">
        <v>510</v>
      </c>
    </row>
    <row r="1746" spans="1:72" x14ac:dyDescent="0.35">
      <c r="A1746" s="2" t="s">
        <v>15064</v>
      </c>
      <c r="B1746" s="2" t="s">
        <v>15058</v>
      </c>
      <c r="C1746" s="2" t="s">
        <v>15059</v>
      </c>
      <c r="D1746" s="2" t="s">
        <v>15060</v>
      </c>
      <c r="E1746" s="2" t="s">
        <v>15065</v>
      </c>
      <c r="F1746">
        <v>1</v>
      </c>
      <c r="G1746" s="2" t="s">
        <v>151</v>
      </c>
      <c r="H1746">
        <v>7</v>
      </c>
      <c r="I1746" s="2" t="s">
        <v>770</v>
      </c>
      <c r="J1746">
        <v>99</v>
      </c>
      <c r="K1746" s="2" t="s">
        <v>81</v>
      </c>
      <c r="L1746">
        <v>8</v>
      </c>
      <c r="M1746" s="2" t="s">
        <v>112</v>
      </c>
      <c r="N1746">
        <v>62</v>
      </c>
      <c r="O1746" s="2" t="s">
        <v>2450</v>
      </c>
      <c r="P1746">
        <v>999</v>
      </c>
      <c r="Q1746" s="2" t="s">
        <v>3522</v>
      </c>
      <c r="R1746" t="s">
        <v>67</v>
      </c>
      <c r="S1746" t="s">
        <v>67</v>
      </c>
      <c r="T1746" s="2" t="s">
        <v>1986</v>
      </c>
      <c r="U1746" s="2" t="s">
        <v>1987</v>
      </c>
      <c r="V1746">
        <v>929</v>
      </c>
      <c r="W1746" s="2" t="s">
        <v>6652</v>
      </c>
      <c r="X1746">
        <v>48500</v>
      </c>
      <c r="Y1746">
        <v>48500</v>
      </c>
      <c r="AD1746">
        <v>33950</v>
      </c>
      <c r="AF1746">
        <v>0</v>
      </c>
      <c r="AG1746">
        <v>14550</v>
      </c>
      <c r="AL1746" s="5">
        <v>97000</v>
      </c>
      <c r="AM1746">
        <v>0</v>
      </c>
      <c r="AN1746">
        <v>0</v>
      </c>
      <c r="AO1746">
        <v>48500</v>
      </c>
      <c r="AP1746">
        <v>48500</v>
      </c>
      <c r="AS1746">
        <v>33950</v>
      </c>
      <c r="AU1746">
        <v>14550</v>
      </c>
      <c r="AZ1746" s="5">
        <v>97000</v>
      </c>
      <c r="BA1746" s="5">
        <v>58000</v>
      </c>
      <c r="BB1746" s="5">
        <v>58000</v>
      </c>
      <c r="BF1746" s="5">
        <v>0</v>
      </c>
      <c r="BG1746">
        <v>20200402</v>
      </c>
      <c r="BH1746" s="9" t="str">
        <f t="shared" si="81"/>
        <v>2020</v>
      </c>
      <c r="BI1746" t="str">
        <f>MID(Merge1[[#This Row],[OC_DATA_INIZIO_PROGETTO]],5,2)</f>
        <v>04</v>
      </c>
      <c r="BJ1746">
        <v>20210102</v>
      </c>
      <c r="BK1746" t="str">
        <f t="shared" si="82"/>
        <v>2021</v>
      </c>
      <c r="BL1746" t="str">
        <f>MID(Merge1[[#This Row],[OC_DATA_FINE_PROGETTO_PREVISTA]],5,2)</f>
        <v>01</v>
      </c>
      <c r="BM1746" s="8">
        <f>(Merge1[[#This Row],[Colonna2]]-Merge1[[#This Row],[Colonna1]])*12+Merge1[[#This Row],[Colonna22]]-Merge1[[#This Row],[Colonna12]]</f>
        <v>9</v>
      </c>
      <c r="BN1746">
        <v>20210102</v>
      </c>
      <c r="BO1746" t="str">
        <f t="shared" si="83"/>
        <v>2021</v>
      </c>
      <c r="BP1746" s="2" t="s">
        <v>86</v>
      </c>
      <c r="BQ1746" s="2" t="s">
        <v>76</v>
      </c>
      <c r="BR1746" s="2" t="s">
        <v>77</v>
      </c>
      <c r="BS1746" s="2" t="s">
        <v>2387</v>
      </c>
      <c r="BT1746" s="2" t="s">
        <v>510</v>
      </c>
    </row>
    <row r="1747" spans="1:72" x14ac:dyDescent="0.35">
      <c r="A1747" s="2" t="s">
        <v>1862</v>
      </c>
      <c r="B1747" s="2" t="s">
        <v>1863</v>
      </c>
      <c r="C1747" s="2" t="s">
        <v>1864</v>
      </c>
      <c r="D1747" s="2" t="s">
        <v>1865</v>
      </c>
      <c r="E1747" s="2" t="s">
        <v>1866</v>
      </c>
      <c r="F1747">
        <v>13</v>
      </c>
      <c r="G1747" s="2" t="s">
        <v>291</v>
      </c>
      <c r="H1747">
        <v>2</v>
      </c>
      <c r="I1747" s="2" t="s">
        <v>430</v>
      </c>
      <c r="J1747">
        <v>99</v>
      </c>
      <c r="K1747" s="2" t="s">
        <v>81</v>
      </c>
      <c r="L1747">
        <v>10</v>
      </c>
      <c r="M1747" s="2" t="s">
        <v>95</v>
      </c>
      <c r="N1747">
        <v>3</v>
      </c>
      <c r="O1747" s="2" t="s">
        <v>119</v>
      </c>
      <c r="P1747">
        <v>4</v>
      </c>
      <c r="Q1747" s="2" t="s">
        <v>1853</v>
      </c>
      <c r="R1747" t="s">
        <v>67</v>
      </c>
      <c r="S1747" t="s">
        <v>67</v>
      </c>
      <c r="T1747" s="2" t="s">
        <v>73</v>
      </c>
      <c r="U1747" s="2" t="s">
        <v>74</v>
      </c>
      <c r="V1747">
        <v>1012</v>
      </c>
      <c r="W1747" s="2" t="s">
        <v>915</v>
      </c>
      <c r="X1747">
        <v>29000</v>
      </c>
      <c r="Z1747">
        <v>29000</v>
      </c>
      <c r="AD1747">
        <v>20300</v>
      </c>
      <c r="AF1747">
        <v>0</v>
      </c>
      <c r="AG1747">
        <v>8700</v>
      </c>
      <c r="AL1747" s="5">
        <v>58000</v>
      </c>
      <c r="AM1747">
        <v>0</v>
      </c>
      <c r="AN1747">
        <v>0</v>
      </c>
      <c r="AO1747">
        <v>29000</v>
      </c>
      <c r="AQ1747">
        <v>29000</v>
      </c>
      <c r="AS1747">
        <v>20300</v>
      </c>
      <c r="AU1747">
        <v>8700</v>
      </c>
      <c r="AZ1747" s="5">
        <v>58000</v>
      </c>
      <c r="BA1747" s="5">
        <v>58000</v>
      </c>
      <c r="BB1747" s="5">
        <v>58000</v>
      </c>
      <c r="BC1747" s="5">
        <v>27104.65</v>
      </c>
      <c r="BD1747" s="5">
        <v>27104.65</v>
      </c>
      <c r="BE1747" s="5">
        <v>0</v>
      </c>
      <c r="BF1747" s="5">
        <v>29000</v>
      </c>
      <c r="BG1747">
        <v>20181214</v>
      </c>
      <c r="BH1747" s="9" t="str">
        <f t="shared" si="81"/>
        <v>2018</v>
      </c>
      <c r="BI1747" t="str">
        <f>MID(Merge1[[#This Row],[OC_DATA_INIZIO_PROGETTO]],5,2)</f>
        <v>12</v>
      </c>
      <c r="BJ1747">
        <v>20220521</v>
      </c>
      <c r="BK1747" t="str">
        <f t="shared" si="82"/>
        <v>2022</v>
      </c>
      <c r="BL1747" t="str">
        <f>MID(Merge1[[#This Row],[OC_DATA_FINE_PROGETTO_PREVISTA]],5,2)</f>
        <v>05</v>
      </c>
      <c r="BM1747" s="8">
        <f>(Merge1[[#This Row],[Colonna2]]-Merge1[[#This Row],[Colonna1]])*12+Merge1[[#This Row],[Colonna22]]-Merge1[[#This Row],[Colonna12]]</f>
        <v>41</v>
      </c>
      <c r="BO1747" t="str">
        <f t="shared" si="83"/>
        <v/>
      </c>
      <c r="BP1747" s="2" t="s">
        <v>76</v>
      </c>
      <c r="BQ1747" s="2" t="s">
        <v>76</v>
      </c>
      <c r="BR1747" s="2" t="s">
        <v>77</v>
      </c>
      <c r="BS1747" s="2" t="s">
        <v>434</v>
      </c>
      <c r="BT1747" s="2" t="s">
        <v>435</v>
      </c>
    </row>
    <row r="1748" spans="1:72" x14ac:dyDescent="0.35">
      <c r="A1748" s="2" t="s">
        <v>29715</v>
      </c>
      <c r="B1748" s="2" t="s">
        <v>29716</v>
      </c>
      <c r="C1748" s="2" t="s">
        <v>29717</v>
      </c>
      <c r="D1748" s="2" t="s">
        <v>29590</v>
      </c>
      <c r="E1748" s="2" t="s">
        <v>29718</v>
      </c>
      <c r="F1748">
        <v>3</v>
      </c>
      <c r="G1748" s="2" t="s">
        <v>102</v>
      </c>
      <c r="H1748">
        <v>7</v>
      </c>
      <c r="I1748" s="2" t="s">
        <v>770</v>
      </c>
      <c r="J1748">
        <v>20</v>
      </c>
      <c r="K1748" s="2" t="s">
        <v>3054</v>
      </c>
      <c r="L1748">
        <v>8</v>
      </c>
      <c r="M1748" s="2" t="s">
        <v>112</v>
      </c>
      <c r="N1748">
        <v>62</v>
      </c>
      <c r="O1748" s="2" t="s">
        <v>2450</v>
      </c>
      <c r="P1748">
        <v>999</v>
      </c>
      <c r="Q1748" s="2" t="s">
        <v>3522</v>
      </c>
      <c r="R1748" t="s">
        <v>67</v>
      </c>
      <c r="S1748" t="s">
        <v>67</v>
      </c>
      <c r="T1748" s="2" t="s">
        <v>1986</v>
      </c>
      <c r="U1748" s="2" t="s">
        <v>1987</v>
      </c>
      <c r="V1748">
        <v>1956</v>
      </c>
      <c r="W1748" s="2" t="s">
        <v>499</v>
      </c>
      <c r="X1748">
        <v>43500</v>
      </c>
      <c r="Y1748">
        <v>43500</v>
      </c>
      <c r="AF1748">
        <v>0</v>
      </c>
      <c r="AI1748">
        <v>14500</v>
      </c>
      <c r="AL1748" s="5">
        <v>58000</v>
      </c>
      <c r="AM1748">
        <v>0</v>
      </c>
      <c r="AN1748">
        <v>0</v>
      </c>
      <c r="AO1748">
        <v>43500</v>
      </c>
      <c r="AP1748">
        <v>43500</v>
      </c>
      <c r="AW1748">
        <v>14500</v>
      </c>
      <c r="AZ1748" s="5">
        <v>58000</v>
      </c>
      <c r="BA1748" s="5">
        <v>58000</v>
      </c>
      <c r="BB1748" s="5">
        <v>58000</v>
      </c>
      <c r="BC1748" s="5">
        <v>58000</v>
      </c>
      <c r="BD1748" s="5">
        <v>58000</v>
      </c>
      <c r="BE1748" s="5">
        <v>0</v>
      </c>
      <c r="BF1748" s="5">
        <v>58000</v>
      </c>
      <c r="BG1748">
        <v>20171001</v>
      </c>
      <c r="BH1748" s="9" t="str">
        <f t="shared" si="81"/>
        <v>2017</v>
      </c>
      <c r="BI1748" t="str">
        <f>MID(Merge1[[#This Row],[OC_DATA_INIZIO_PROGETTO]],5,2)</f>
        <v>10</v>
      </c>
      <c r="BJ1748">
        <v>20181231</v>
      </c>
      <c r="BK1748" t="str">
        <f t="shared" si="82"/>
        <v>2018</v>
      </c>
      <c r="BL1748" t="str">
        <f>MID(Merge1[[#This Row],[OC_DATA_FINE_PROGETTO_PREVISTA]],5,2)</f>
        <v>12</v>
      </c>
      <c r="BM1748" s="8">
        <f>(Merge1[[#This Row],[Colonna2]]-Merge1[[#This Row],[Colonna1]])*12+Merge1[[#This Row],[Colonna22]]-Merge1[[#This Row],[Colonna12]]</f>
        <v>14</v>
      </c>
      <c r="BN1748">
        <v>20181231</v>
      </c>
      <c r="BO1748" t="str">
        <f t="shared" si="83"/>
        <v>2018</v>
      </c>
      <c r="BP1748" s="2" t="s">
        <v>116</v>
      </c>
      <c r="BQ1748" s="2" t="s">
        <v>763</v>
      </c>
      <c r="BR1748" s="2" t="s">
        <v>440</v>
      </c>
      <c r="BS1748" s="2" t="s">
        <v>773</v>
      </c>
      <c r="BT1748" s="2" t="s">
        <v>774</v>
      </c>
    </row>
    <row r="1749" spans="1:72" x14ac:dyDescent="0.35">
      <c r="A1749" s="2" t="s">
        <v>18538</v>
      </c>
      <c r="B1749" s="2" t="s">
        <v>18539</v>
      </c>
      <c r="C1749" s="2" t="s">
        <v>18540</v>
      </c>
      <c r="D1749" s="2" t="s">
        <v>18541</v>
      </c>
      <c r="E1749" s="2" t="s">
        <v>18542</v>
      </c>
      <c r="F1749">
        <v>1</v>
      </c>
      <c r="G1749" s="2" t="s">
        <v>151</v>
      </c>
      <c r="H1749">
        <v>7</v>
      </c>
      <c r="I1749" s="2" t="s">
        <v>770</v>
      </c>
      <c r="J1749">
        <v>99</v>
      </c>
      <c r="K1749" s="2" t="s">
        <v>81</v>
      </c>
      <c r="L1749">
        <v>9</v>
      </c>
      <c r="M1749" s="2" t="s">
        <v>98</v>
      </c>
      <c r="N1749">
        <v>21</v>
      </c>
      <c r="O1749" s="2" t="s">
        <v>185</v>
      </c>
      <c r="P1749">
        <v>229</v>
      </c>
      <c r="Q1749" s="2" t="s">
        <v>186</v>
      </c>
      <c r="R1749" t="s">
        <v>67</v>
      </c>
      <c r="S1749" t="s">
        <v>67</v>
      </c>
      <c r="T1749" s="2" t="s">
        <v>1986</v>
      </c>
      <c r="U1749" s="2" t="s">
        <v>1987</v>
      </c>
      <c r="V1749">
        <v>916</v>
      </c>
      <c r="W1749" s="2" t="s">
        <v>6659</v>
      </c>
      <c r="X1749">
        <v>28959.98</v>
      </c>
      <c r="Y1749">
        <v>28959.98</v>
      </c>
      <c r="AD1749">
        <v>20271.990000000002</v>
      </c>
      <c r="AF1749">
        <v>0</v>
      </c>
      <c r="AG1749">
        <v>8687.99</v>
      </c>
      <c r="AK1749">
        <v>87512</v>
      </c>
      <c r="AL1749" s="5">
        <v>57919.96</v>
      </c>
      <c r="AM1749">
        <v>0</v>
      </c>
      <c r="AN1749">
        <v>0</v>
      </c>
      <c r="AO1749">
        <v>28959.98</v>
      </c>
      <c r="AP1749">
        <v>28959.98</v>
      </c>
      <c r="AS1749">
        <v>20271.990000000002</v>
      </c>
      <c r="AU1749">
        <v>8687.99</v>
      </c>
      <c r="AY1749">
        <v>87512</v>
      </c>
      <c r="AZ1749" s="5">
        <v>57919.96</v>
      </c>
      <c r="BA1749" s="5">
        <v>57919.96</v>
      </c>
      <c r="BB1749" s="5">
        <v>57919.96</v>
      </c>
      <c r="BC1749" s="5">
        <v>57919.96</v>
      </c>
      <c r="BD1749" s="5">
        <v>57919.96</v>
      </c>
      <c r="BE1749" s="5">
        <v>0</v>
      </c>
      <c r="BF1749" s="5">
        <v>145432.1</v>
      </c>
      <c r="BG1749">
        <v>20150616</v>
      </c>
      <c r="BH1749" s="9" t="str">
        <f t="shared" si="81"/>
        <v>2015</v>
      </c>
      <c r="BI1749" t="str">
        <f>MID(Merge1[[#This Row],[OC_DATA_INIZIO_PROGETTO]],5,2)</f>
        <v>06</v>
      </c>
      <c r="BJ1749">
        <v>20210117</v>
      </c>
      <c r="BK1749" t="str">
        <f t="shared" si="82"/>
        <v>2021</v>
      </c>
      <c r="BL1749" t="str">
        <f>MID(Merge1[[#This Row],[OC_DATA_FINE_PROGETTO_PREVISTA]],5,2)</f>
        <v>01</v>
      </c>
      <c r="BM1749" s="8">
        <f>(Merge1[[#This Row],[Colonna2]]-Merge1[[#This Row],[Colonna1]])*12+Merge1[[#This Row],[Colonna22]]-Merge1[[#This Row],[Colonna12]]</f>
        <v>67</v>
      </c>
      <c r="BN1749">
        <v>20181114</v>
      </c>
      <c r="BO1749" t="str">
        <f t="shared" si="83"/>
        <v>2018</v>
      </c>
      <c r="BP1749" s="2" t="s">
        <v>116</v>
      </c>
      <c r="BQ1749" s="2" t="s">
        <v>763</v>
      </c>
      <c r="BR1749" s="2" t="s">
        <v>440</v>
      </c>
      <c r="BS1749" s="2" t="s">
        <v>773</v>
      </c>
      <c r="BT1749" s="2" t="s">
        <v>774</v>
      </c>
    </row>
    <row r="1750" spans="1:72" x14ac:dyDescent="0.35">
      <c r="A1750" s="2" t="s">
        <v>16935</v>
      </c>
      <c r="B1750" s="2" t="s">
        <v>16929</v>
      </c>
      <c r="C1750" s="2" t="s">
        <v>16930</v>
      </c>
      <c r="D1750" s="2" t="s">
        <v>16931</v>
      </c>
      <c r="E1750" s="2" t="s">
        <v>16936</v>
      </c>
      <c r="F1750">
        <v>1</v>
      </c>
      <c r="G1750" s="2" t="s">
        <v>151</v>
      </c>
      <c r="H1750">
        <v>7</v>
      </c>
      <c r="I1750" s="2" t="s">
        <v>770</v>
      </c>
      <c r="J1750">
        <v>99</v>
      </c>
      <c r="K1750" s="2" t="s">
        <v>81</v>
      </c>
      <c r="L1750">
        <v>8</v>
      </c>
      <c r="M1750" s="2" t="s">
        <v>112</v>
      </c>
      <c r="N1750">
        <v>62</v>
      </c>
      <c r="O1750" s="2" t="s">
        <v>2450</v>
      </c>
      <c r="P1750">
        <v>999</v>
      </c>
      <c r="Q1750" s="2" t="s">
        <v>3522</v>
      </c>
      <c r="R1750" t="s">
        <v>67</v>
      </c>
      <c r="S1750" t="s">
        <v>67</v>
      </c>
      <c r="T1750" s="2" t="s">
        <v>1986</v>
      </c>
      <c r="U1750" s="2" t="s">
        <v>1987</v>
      </c>
      <c r="V1750">
        <v>908</v>
      </c>
      <c r="W1750" s="2" t="s">
        <v>6670</v>
      </c>
      <c r="X1750">
        <v>28951.99</v>
      </c>
      <c r="Y1750">
        <v>28951.99</v>
      </c>
      <c r="AD1750">
        <v>20266.39</v>
      </c>
      <c r="AF1750">
        <v>0</v>
      </c>
      <c r="AG1750">
        <v>8685.59</v>
      </c>
      <c r="AK1750">
        <v>72479</v>
      </c>
      <c r="AL1750" s="5">
        <v>57903.97</v>
      </c>
      <c r="AM1750">
        <v>0</v>
      </c>
      <c r="AN1750">
        <v>0</v>
      </c>
      <c r="AO1750">
        <v>28951.99</v>
      </c>
      <c r="AP1750">
        <v>28951.99</v>
      </c>
      <c r="AS1750">
        <v>20266.39</v>
      </c>
      <c r="AU1750">
        <v>8685.59</v>
      </c>
      <c r="AY1750">
        <v>72479</v>
      </c>
      <c r="AZ1750" s="5">
        <v>57903.97</v>
      </c>
      <c r="BA1750" s="5">
        <v>57903.97</v>
      </c>
      <c r="BB1750" s="5">
        <v>57903.97</v>
      </c>
      <c r="BC1750" s="5">
        <v>57903.97</v>
      </c>
      <c r="BD1750" s="5">
        <v>57903.97</v>
      </c>
      <c r="BE1750" s="5">
        <v>0</v>
      </c>
      <c r="BF1750" s="5">
        <v>130382.88</v>
      </c>
      <c r="BG1750">
        <v>20171002</v>
      </c>
      <c r="BH1750" s="9" t="str">
        <f t="shared" si="81"/>
        <v>2017</v>
      </c>
      <c r="BI1750" t="str">
        <f>MID(Merge1[[#This Row],[OC_DATA_INIZIO_PROGETTO]],5,2)</f>
        <v>10</v>
      </c>
      <c r="BJ1750">
        <v>20190914</v>
      </c>
      <c r="BK1750" t="str">
        <f t="shared" si="82"/>
        <v>2019</v>
      </c>
      <c r="BL1750" t="str">
        <f>MID(Merge1[[#This Row],[OC_DATA_FINE_PROGETTO_PREVISTA]],5,2)</f>
        <v>09</v>
      </c>
      <c r="BM1750" s="8">
        <f>(Merge1[[#This Row],[Colonna2]]-Merge1[[#This Row],[Colonna1]])*12+Merge1[[#This Row],[Colonna22]]-Merge1[[#This Row],[Colonna12]]</f>
        <v>23</v>
      </c>
      <c r="BN1750">
        <v>20190831</v>
      </c>
      <c r="BO1750" t="str">
        <f t="shared" si="83"/>
        <v>2019</v>
      </c>
      <c r="BP1750" s="2" t="s">
        <v>116</v>
      </c>
      <c r="BQ1750" s="2" t="s">
        <v>763</v>
      </c>
      <c r="BR1750" s="2" t="s">
        <v>440</v>
      </c>
      <c r="BS1750" s="2" t="s">
        <v>773</v>
      </c>
      <c r="BT1750" s="2" t="s">
        <v>774</v>
      </c>
    </row>
    <row r="1751" spans="1:72" x14ac:dyDescent="0.35">
      <c r="A1751" s="2" t="s">
        <v>21020</v>
      </c>
      <c r="B1751" s="2" t="s">
        <v>21021</v>
      </c>
      <c r="C1751" s="2" t="s">
        <v>21022</v>
      </c>
      <c r="D1751" s="2" t="s">
        <v>21023</v>
      </c>
      <c r="E1751" s="2" t="s">
        <v>21024</v>
      </c>
      <c r="F1751">
        <v>1</v>
      </c>
      <c r="G1751" s="2" t="s">
        <v>151</v>
      </c>
      <c r="H1751">
        <v>7</v>
      </c>
      <c r="I1751" s="2" t="s">
        <v>770</v>
      </c>
      <c r="J1751">
        <v>99</v>
      </c>
      <c r="K1751" s="2" t="s">
        <v>81</v>
      </c>
      <c r="L1751">
        <v>6</v>
      </c>
      <c r="M1751" s="2" t="s">
        <v>1983</v>
      </c>
      <c r="N1751">
        <v>39</v>
      </c>
      <c r="O1751" s="2" t="s">
        <v>2384</v>
      </c>
      <c r="P1751">
        <v>150</v>
      </c>
      <c r="Q1751" s="2" t="s">
        <v>2385</v>
      </c>
      <c r="R1751" t="s">
        <v>67</v>
      </c>
      <c r="S1751" t="s">
        <v>67</v>
      </c>
      <c r="T1751" s="2" t="s">
        <v>504</v>
      </c>
      <c r="U1751" s="2" t="s">
        <v>505</v>
      </c>
      <c r="V1751">
        <v>1814</v>
      </c>
      <c r="W1751" s="2" t="s">
        <v>19705</v>
      </c>
      <c r="X1751">
        <v>43353.23</v>
      </c>
      <c r="Y1751">
        <v>43353.23</v>
      </c>
      <c r="AD1751">
        <v>14451.08</v>
      </c>
      <c r="AF1751">
        <v>0</v>
      </c>
      <c r="AK1751">
        <v>38536</v>
      </c>
      <c r="AL1751" s="5">
        <v>57804.31</v>
      </c>
      <c r="AM1751">
        <v>0</v>
      </c>
      <c r="AN1751">
        <v>0</v>
      </c>
      <c r="AO1751">
        <v>43353.23</v>
      </c>
      <c r="AP1751">
        <v>43353.23</v>
      </c>
      <c r="AS1751">
        <v>14451.08</v>
      </c>
      <c r="AY1751">
        <v>38536</v>
      </c>
      <c r="AZ1751" s="5">
        <v>57804.31</v>
      </c>
      <c r="BA1751" s="5">
        <v>57804.31</v>
      </c>
      <c r="BB1751" s="5">
        <v>57804.31</v>
      </c>
      <c r="BC1751" s="5">
        <v>29006.2</v>
      </c>
      <c r="BD1751" s="5">
        <v>29006.2</v>
      </c>
      <c r="BE1751" s="5">
        <v>0</v>
      </c>
      <c r="BF1751" s="5">
        <v>48343.67</v>
      </c>
      <c r="BG1751">
        <v>20180504</v>
      </c>
      <c r="BH1751" s="9" t="str">
        <f t="shared" si="81"/>
        <v>2018</v>
      </c>
      <c r="BI1751" t="str">
        <f>MID(Merge1[[#This Row],[OC_DATA_INIZIO_PROGETTO]],5,2)</f>
        <v>05</v>
      </c>
      <c r="BJ1751">
        <v>20201231</v>
      </c>
      <c r="BK1751" t="str">
        <f t="shared" si="82"/>
        <v>2020</v>
      </c>
      <c r="BL1751" t="str">
        <f>MID(Merge1[[#This Row],[OC_DATA_FINE_PROGETTO_PREVISTA]],5,2)</f>
        <v>12</v>
      </c>
      <c r="BM1751" s="8">
        <f>(Merge1[[#This Row],[Colonna2]]-Merge1[[#This Row],[Colonna1]])*12+Merge1[[#This Row],[Colonna22]]-Merge1[[#This Row],[Colonna12]]</f>
        <v>31</v>
      </c>
      <c r="BO1751" t="str">
        <f t="shared" si="83"/>
        <v/>
      </c>
      <c r="BP1751" s="2" t="s">
        <v>76</v>
      </c>
      <c r="BQ1751" s="2" t="s">
        <v>76</v>
      </c>
      <c r="BR1751" s="2" t="s">
        <v>77</v>
      </c>
      <c r="BS1751" s="2" t="s">
        <v>773</v>
      </c>
      <c r="BT1751" s="2" t="s">
        <v>774</v>
      </c>
    </row>
    <row r="1752" spans="1:72" x14ac:dyDescent="0.35">
      <c r="A1752" s="2" t="s">
        <v>18214</v>
      </c>
      <c r="B1752" s="2" t="s">
        <v>18215</v>
      </c>
      <c r="C1752" s="2" t="s">
        <v>18216</v>
      </c>
      <c r="D1752" s="2" t="s">
        <v>18217</v>
      </c>
      <c r="E1752" s="2" t="s">
        <v>18218</v>
      </c>
      <c r="F1752">
        <v>1</v>
      </c>
      <c r="G1752" s="2" t="s">
        <v>151</v>
      </c>
      <c r="H1752">
        <v>7</v>
      </c>
      <c r="I1752" s="2" t="s">
        <v>770</v>
      </c>
      <c r="J1752">
        <v>99</v>
      </c>
      <c r="K1752" s="2" t="s">
        <v>81</v>
      </c>
      <c r="L1752">
        <v>8</v>
      </c>
      <c r="M1752" s="2" t="s">
        <v>112</v>
      </c>
      <c r="N1752">
        <v>62</v>
      </c>
      <c r="O1752" s="2" t="s">
        <v>2450</v>
      </c>
      <c r="P1752">
        <v>999</v>
      </c>
      <c r="Q1752" s="2" t="s">
        <v>3522</v>
      </c>
      <c r="R1752" t="s">
        <v>67</v>
      </c>
      <c r="S1752" t="s">
        <v>67</v>
      </c>
      <c r="T1752" s="2" t="s">
        <v>1986</v>
      </c>
      <c r="U1752" s="2" t="s">
        <v>1987</v>
      </c>
      <c r="V1752">
        <v>919</v>
      </c>
      <c r="W1752" s="2" t="s">
        <v>6665</v>
      </c>
      <c r="X1752">
        <v>32550.18</v>
      </c>
      <c r="Y1752">
        <v>32550.18</v>
      </c>
      <c r="AD1752">
        <v>22785.119999999999</v>
      </c>
      <c r="AF1752">
        <v>0</v>
      </c>
      <c r="AG1752">
        <v>9765.0499999999993</v>
      </c>
      <c r="AK1752">
        <v>132894</v>
      </c>
      <c r="AL1752" s="5">
        <v>65100.35</v>
      </c>
      <c r="AM1752">
        <v>0</v>
      </c>
      <c r="AN1752">
        <v>0</v>
      </c>
      <c r="AO1752">
        <v>32550.18</v>
      </c>
      <c r="AP1752">
        <v>32550.18</v>
      </c>
      <c r="AS1752">
        <v>22785.119999999999</v>
      </c>
      <c r="AU1752">
        <v>9765.0499999999993</v>
      </c>
      <c r="AY1752">
        <v>132894</v>
      </c>
      <c r="AZ1752" s="5">
        <v>65100.35</v>
      </c>
      <c r="BA1752" s="5">
        <v>57763.8</v>
      </c>
      <c r="BB1752" s="5">
        <v>57763.8</v>
      </c>
      <c r="BC1752" s="5">
        <v>57763.8</v>
      </c>
      <c r="BD1752" s="5">
        <v>57763.8</v>
      </c>
      <c r="BE1752" s="5">
        <v>0</v>
      </c>
      <c r="BF1752" s="5">
        <v>197993.98</v>
      </c>
      <c r="BG1752">
        <v>20160930</v>
      </c>
      <c r="BH1752" s="9" t="str">
        <f t="shared" si="81"/>
        <v>2016</v>
      </c>
      <c r="BI1752" t="str">
        <f>MID(Merge1[[#This Row],[OC_DATA_INIZIO_PROGETTO]],5,2)</f>
        <v>09</v>
      </c>
      <c r="BJ1752">
        <v>20190930</v>
      </c>
      <c r="BK1752" t="str">
        <f t="shared" si="82"/>
        <v>2019</v>
      </c>
      <c r="BL1752" t="str">
        <f>MID(Merge1[[#This Row],[OC_DATA_FINE_PROGETTO_PREVISTA]],5,2)</f>
        <v>09</v>
      </c>
      <c r="BM1752" s="8">
        <f>(Merge1[[#This Row],[Colonna2]]-Merge1[[#This Row],[Colonna1]])*12+Merge1[[#This Row],[Colonna22]]-Merge1[[#This Row],[Colonna12]]</f>
        <v>36</v>
      </c>
      <c r="BN1752">
        <v>20181129</v>
      </c>
      <c r="BO1752" t="str">
        <f t="shared" si="83"/>
        <v>2018</v>
      </c>
      <c r="BP1752" s="2" t="s">
        <v>76</v>
      </c>
      <c r="BQ1752" s="2" t="s">
        <v>76</v>
      </c>
      <c r="BR1752" s="2" t="s">
        <v>440</v>
      </c>
      <c r="BS1752" s="2" t="s">
        <v>773</v>
      </c>
      <c r="BT1752" s="2" t="s">
        <v>774</v>
      </c>
    </row>
    <row r="1753" spans="1:72" x14ac:dyDescent="0.35">
      <c r="A1753" s="2" t="s">
        <v>19594</v>
      </c>
      <c r="B1753" s="2" t="s">
        <v>19595</v>
      </c>
      <c r="C1753" s="2" t="s">
        <v>19596</v>
      </c>
      <c r="D1753" s="2" t="s">
        <v>19597</v>
      </c>
      <c r="E1753" s="2" t="s">
        <v>19598</v>
      </c>
      <c r="F1753">
        <v>2</v>
      </c>
      <c r="G1753" s="2" t="s">
        <v>4836</v>
      </c>
      <c r="H1753">
        <v>2</v>
      </c>
      <c r="I1753" s="2" t="s">
        <v>430</v>
      </c>
      <c r="J1753">
        <v>19</v>
      </c>
      <c r="K1753" s="2" t="s">
        <v>4837</v>
      </c>
      <c r="L1753">
        <v>1</v>
      </c>
      <c r="M1753" s="2" t="s">
        <v>70</v>
      </c>
      <c r="N1753">
        <v>5</v>
      </c>
      <c r="O1753" s="2" t="s">
        <v>381</v>
      </c>
      <c r="P1753">
        <v>32</v>
      </c>
      <c r="Q1753" s="2" t="s">
        <v>19371</v>
      </c>
      <c r="R1753" t="s">
        <v>67</v>
      </c>
      <c r="S1753" t="s">
        <v>67</v>
      </c>
      <c r="T1753" s="2" t="s">
        <v>73</v>
      </c>
      <c r="U1753" s="2" t="s">
        <v>74</v>
      </c>
      <c r="V1753">
        <v>915</v>
      </c>
      <c r="W1753" s="2" t="s">
        <v>632</v>
      </c>
      <c r="X1753">
        <v>28880.74</v>
      </c>
      <c r="Y1753">
        <v>28880.74</v>
      </c>
      <c r="AD1753">
        <v>28880.74</v>
      </c>
      <c r="AF1753">
        <v>0</v>
      </c>
      <c r="AL1753" s="5">
        <v>57761.48</v>
      </c>
      <c r="AM1753">
        <v>0</v>
      </c>
      <c r="AN1753">
        <v>0</v>
      </c>
      <c r="AO1753">
        <v>28880.74</v>
      </c>
      <c r="AP1753">
        <v>28880.74</v>
      </c>
      <c r="AS1753">
        <v>28880.74</v>
      </c>
      <c r="AZ1753" s="5">
        <v>57761.48</v>
      </c>
      <c r="BA1753" s="5">
        <v>57761.48</v>
      </c>
      <c r="BB1753" s="5">
        <v>57761.48</v>
      </c>
      <c r="BC1753" s="5">
        <v>57761.48</v>
      </c>
      <c r="BD1753" s="5">
        <v>57761.48</v>
      </c>
      <c r="BE1753" s="5">
        <v>0</v>
      </c>
      <c r="BF1753" s="5">
        <v>57761.48</v>
      </c>
      <c r="BG1753">
        <v>20141111</v>
      </c>
      <c r="BH1753" s="9" t="str">
        <f t="shared" si="81"/>
        <v>2014</v>
      </c>
      <c r="BI1753" t="str">
        <f>MID(Merge1[[#This Row],[OC_DATA_INIZIO_PROGETTO]],5,2)</f>
        <v>11</v>
      </c>
      <c r="BJ1753">
        <v>20210930</v>
      </c>
      <c r="BK1753" t="str">
        <f t="shared" si="82"/>
        <v>2021</v>
      </c>
      <c r="BL1753" t="str">
        <f>MID(Merge1[[#This Row],[OC_DATA_FINE_PROGETTO_PREVISTA]],5,2)</f>
        <v>09</v>
      </c>
      <c r="BM1753" s="8">
        <f>(Merge1[[#This Row],[Colonna2]]-Merge1[[#This Row],[Colonna1]])*12+Merge1[[#This Row],[Colonna22]]-Merge1[[#This Row],[Colonna12]]</f>
        <v>82</v>
      </c>
      <c r="BO1753" t="str">
        <f t="shared" si="83"/>
        <v/>
      </c>
      <c r="BP1753" s="2" t="s">
        <v>116</v>
      </c>
      <c r="BQ1753" s="2" t="s">
        <v>116</v>
      </c>
      <c r="BR1753" s="2" t="s">
        <v>77</v>
      </c>
      <c r="BS1753" s="2" t="s">
        <v>434</v>
      </c>
      <c r="BT1753" s="2" t="s">
        <v>435</v>
      </c>
    </row>
    <row r="1754" spans="1:72" x14ac:dyDescent="0.35">
      <c r="A1754" s="2" t="s">
        <v>29113</v>
      </c>
      <c r="B1754" s="2" t="s">
        <v>29114</v>
      </c>
      <c r="C1754" s="2" t="s">
        <v>29115</v>
      </c>
      <c r="D1754" s="2" t="s">
        <v>29116</v>
      </c>
      <c r="E1754" s="2" t="s">
        <v>29117</v>
      </c>
      <c r="F1754">
        <v>5</v>
      </c>
      <c r="G1754" s="2" t="s">
        <v>80</v>
      </c>
      <c r="H1754">
        <v>3</v>
      </c>
      <c r="I1754" s="2" t="s">
        <v>68</v>
      </c>
      <c r="J1754">
        <v>5</v>
      </c>
      <c r="K1754" s="2" t="s">
        <v>4781</v>
      </c>
      <c r="L1754">
        <v>5</v>
      </c>
      <c r="M1754" s="2" t="s">
        <v>226</v>
      </c>
      <c r="N1754">
        <v>11</v>
      </c>
      <c r="O1754" s="2" t="s">
        <v>227</v>
      </c>
      <c r="P1754">
        <v>97</v>
      </c>
      <c r="Q1754" s="2" t="s">
        <v>4935</v>
      </c>
      <c r="R1754" t="s">
        <v>67</v>
      </c>
      <c r="S1754" t="s">
        <v>67</v>
      </c>
      <c r="T1754" s="2" t="s">
        <v>73</v>
      </c>
      <c r="U1754" s="2" t="s">
        <v>74</v>
      </c>
      <c r="V1754">
        <v>2006</v>
      </c>
      <c r="W1754" s="2" t="s">
        <v>7566</v>
      </c>
      <c r="X1754">
        <v>210000</v>
      </c>
      <c r="Y1754">
        <v>210000</v>
      </c>
      <c r="AD1754">
        <v>147000</v>
      </c>
      <c r="AF1754">
        <v>0</v>
      </c>
      <c r="AG1754">
        <v>63000</v>
      </c>
      <c r="AL1754" s="5">
        <v>420000</v>
      </c>
      <c r="AM1754">
        <v>0</v>
      </c>
      <c r="AN1754">
        <v>0</v>
      </c>
      <c r="AO1754">
        <v>210000</v>
      </c>
      <c r="AP1754">
        <v>210000</v>
      </c>
      <c r="AS1754">
        <v>147000</v>
      </c>
      <c r="AU1754">
        <v>63000</v>
      </c>
      <c r="AZ1754" s="5">
        <v>420000</v>
      </c>
      <c r="BA1754" s="5">
        <v>57694.15</v>
      </c>
      <c r="BB1754" s="5">
        <v>57694.15</v>
      </c>
      <c r="BF1754" s="5">
        <v>0</v>
      </c>
      <c r="BG1754">
        <v>20190630</v>
      </c>
      <c r="BH1754" s="9" t="str">
        <f t="shared" si="81"/>
        <v>2019</v>
      </c>
      <c r="BI1754" t="str">
        <f>MID(Merge1[[#This Row],[OC_DATA_INIZIO_PROGETTO]],5,2)</f>
        <v>06</v>
      </c>
      <c r="BJ1754">
        <v>20220131</v>
      </c>
      <c r="BK1754" t="str">
        <f t="shared" si="82"/>
        <v>2022</v>
      </c>
      <c r="BL1754" t="str">
        <f>MID(Merge1[[#This Row],[OC_DATA_FINE_PROGETTO_PREVISTA]],5,2)</f>
        <v>01</v>
      </c>
      <c r="BM1754" s="8">
        <f>(Merge1[[#This Row],[Colonna2]]-Merge1[[#This Row],[Colonna1]])*12+Merge1[[#This Row],[Colonna22]]-Merge1[[#This Row],[Colonna12]]</f>
        <v>31</v>
      </c>
      <c r="BO1754" t="str">
        <f t="shared" si="83"/>
        <v/>
      </c>
      <c r="BP1754" s="2" t="s">
        <v>86</v>
      </c>
      <c r="BQ1754" s="2" t="s">
        <v>76</v>
      </c>
      <c r="BR1754" s="2" t="s">
        <v>87</v>
      </c>
      <c r="BS1754" s="2" t="s">
        <v>88</v>
      </c>
      <c r="BT1754" s="2" t="s">
        <v>89</v>
      </c>
    </row>
    <row r="1755" spans="1:72" x14ac:dyDescent="0.35">
      <c r="A1755" s="2" t="s">
        <v>23341</v>
      </c>
      <c r="B1755" s="2" t="s">
        <v>23342</v>
      </c>
      <c r="C1755" s="2" t="s">
        <v>23324</v>
      </c>
      <c r="D1755" s="2" t="s">
        <v>23324</v>
      </c>
      <c r="E1755" s="2" t="s">
        <v>23343</v>
      </c>
      <c r="F1755">
        <v>1</v>
      </c>
      <c r="G1755" s="2" t="s">
        <v>151</v>
      </c>
      <c r="H1755">
        <v>7</v>
      </c>
      <c r="I1755" s="2" t="s">
        <v>770</v>
      </c>
      <c r="J1755">
        <v>20</v>
      </c>
      <c r="K1755" s="2" t="s">
        <v>3054</v>
      </c>
      <c r="L1755">
        <v>8</v>
      </c>
      <c r="M1755" s="2" t="s">
        <v>112</v>
      </c>
      <c r="N1755">
        <v>62</v>
      </c>
      <c r="O1755" s="2" t="s">
        <v>2450</v>
      </c>
      <c r="P1755">
        <v>999</v>
      </c>
      <c r="Q1755" s="2" t="s">
        <v>3522</v>
      </c>
      <c r="R1755" t="s">
        <v>67</v>
      </c>
      <c r="S1755" t="s">
        <v>67</v>
      </c>
      <c r="T1755" s="2" t="s">
        <v>91</v>
      </c>
      <c r="U1755" s="2" t="s">
        <v>92</v>
      </c>
      <c r="V1755">
        <v>106</v>
      </c>
      <c r="W1755" s="2" t="s">
        <v>635</v>
      </c>
      <c r="X1755">
        <v>44734.239999999998</v>
      </c>
      <c r="Y1755">
        <v>44734.239999999998</v>
      </c>
      <c r="AD1755">
        <v>12765.76</v>
      </c>
      <c r="AF1755">
        <v>0</v>
      </c>
      <c r="AK1755">
        <v>57500</v>
      </c>
      <c r="AL1755" s="5">
        <v>57500</v>
      </c>
      <c r="AM1755">
        <v>0</v>
      </c>
      <c r="AN1755">
        <v>0</v>
      </c>
      <c r="AO1755">
        <v>44734.239999999998</v>
      </c>
      <c r="AP1755">
        <v>44734.239999999998</v>
      </c>
      <c r="AS1755">
        <v>12765.76</v>
      </c>
      <c r="AY1755">
        <v>57500</v>
      </c>
      <c r="AZ1755" s="5">
        <v>57500</v>
      </c>
      <c r="BA1755" s="5">
        <v>57500</v>
      </c>
      <c r="BB1755" s="5">
        <v>57500</v>
      </c>
      <c r="BF1755" s="5">
        <v>0</v>
      </c>
      <c r="BG1755">
        <v>20180215</v>
      </c>
      <c r="BH1755" s="9" t="str">
        <f t="shared" si="81"/>
        <v>2018</v>
      </c>
      <c r="BI1755" t="str">
        <f>MID(Merge1[[#This Row],[OC_DATA_INIZIO_PROGETTO]],5,2)</f>
        <v>02</v>
      </c>
      <c r="BJ1755">
        <v>20200815</v>
      </c>
      <c r="BK1755" t="str">
        <f t="shared" si="82"/>
        <v>2020</v>
      </c>
      <c r="BL1755" t="str">
        <f>MID(Merge1[[#This Row],[OC_DATA_FINE_PROGETTO_PREVISTA]],5,2)</f>
        <v>08</v>
      </c>
      <c r="BM1755" s="8">
        <f>(Merge1[[#This Row],[Colonna2]]-Merge1[[#This Row],[Colonna1]])*12+Merge1[[#This Row],[Colonna22]]-Merge1[[#This Row],[Colonna12]]</f>
        <v>30</v>
      </c>
      <c r="BO1755" t="str">
        <f t="shared" si="83"/>
        <v/>
      </c>
      <c r="BP1755" s="2" t="s">
        <v>86</v>
      </c>
      <c r="BQ1755" s="2" t="s">
        <v>76</v>
      </c>
      <c r="BR1755" s="2" t="s">
        <v>77</v>
      </c>
      <c r="BS1755" s="2" t="s">
        <v>773</v>
      </c>
      <c r="BT1755" s="2" t="s">
        <v>774</v>
      </c>
    </row>
    <row r="1756" spans="1:72" x14ac:dyDescent="0.35">
      <c r="A1756" s="2" t="s">
        <v>14959</v>
      </c>
      <c r="B1756" s="2" t="s">
        <v>14953</v>
      </c>
      <c r="C1756" s="2" t="s">
        <v>14954</v>
      </c>
      <c r="D1756" s="2" t="s">
        <v>14955</v>
      </c>
      <c r="E1756" s="2" t="s">
        <v>14960</v>
      </c>
      <c r="F1756">
        <v>1</v>
      </c>
      <c r="G1756" s="2" t="s">
        <v>151</v>
      </c>
      <c r="H1756">
        <v>7</v>
      </c>
      <c r="I1756" s="2" t="s">
        <v>770</v>
      </c>
      <c r="J1756">
        <v>99</v>
      </c>
      <c r="K1756" s="2" t="s">
        <v>81</v>
      </c>
      <c r="L1756">
        <v>8</v>
      </c>
      <c r="M1756" s="2" t="s">
        <v>112</v>
      </c>
      <c r="N1756">
        <v>62</v>
      </c>
      <c r="O1756" s="2" t="s">
        <v>2450</v>
      </c>
      <c r="P1756">
        <v>999</v>
      </c>
      <c r="Q1756" s="2" t="s">
        <v>3522</v>
      </c>
      <c r="R1756" t="s">
        <v>67</v>
      </c>
      <c r="S1756" t="s">
        <v>67</v>
      </c>
      <c r="T1756" s="2" t="s">
        <v>1986</v>
      </c>
      <c r="U1756" s="2" t="s">
        <v>1987</v>
      </c>
      <c r="V1756">
        <v>937</v>
      </c>
      <c r="W1756" s="2" t="s">
        <v>6651</v>
      </c>
      <c r="X1756">
        <v>28787.82</v>
      </c>
      <c r="Y1756">
        <v>28787.82</v>
      </c>
      <c r="AD1756">
        <v>20151.47</v>
      </c>
      <c r="AF1756">
        <v>0</v>
      </c>
      <c r="AG1756">
        <v>8636.34</v>
      </c>
      <c r="AK1756">
        <v>19294</v>
      </c>
      <c r="AL1756" s="5">
        <v>57575.63</v>
      </c>
      <c r="AM1756">
        <v>0</v>
      </c>
      <c r="AN1756">
        <v>0</v>
      </c>
      <c r="AO1756">
        <v>28787.82</v>
      </c>
      <c r="AP1756">
        <v>28787.82</v>
      </c>
      <c r="AS1756">
        <v>20151.47</v>
      </c>
      <c r="AU1756">
        <v>8636.34</v>
      </c>
      <c r="AY1756">
        <v>19294</v>
      </c>
      <c r="AZ1756" s="5">
        <v>57575.63</v>
      </c>
      <c r="BA1756" s="5">
        <v>57478.26</v>
      </c>
      <c r="BB1756" s="5">
        <v>57478.26</v>
      </c>
      <c r="BF1756" s="5">
        <v>0</v>
      </c>
      <c r="BG1756">
        <v>20190211</v>
      </c>
      <c r="BH1756" s="9" t="str">
        <f t="shared" si="81"/>
        <v>2019</v>
      </c>
      <c r="BI1756" t="str">
        <f>MID(Merge1[[#This Row],[OC_DATA_INIZIO_PROGETTO]],5,2)</f>
        <v>02</v>
      </c>
      <c r="BJ1756">
        <v>20200213</v>
      </c>
      <c r="BK1756" t="str">
        <f t="shared" si="82"/>
        <v>2020</v>
      </c>
      <c r="BL1756" t="str">
        <f>MID(Merge1[[#This Row],[OC_DATA_FINE_PROGETTO_PREVISTA]],5,2)</f>
        <v>02</v>
      </c>
      <c r="BM1756" s="8">
        <f>(Merge1[[#This Row],[Colonna2]]-Merge1[[#This Row],[Colonna1]])*12+Merge1[[#This Row],[Colonna22]]-Merge1[[#This Row],[Colonna12]]</f>
        <v>12</v>
      </c>
      <c r="BN1756">
        <v>20200210</v>
      </c>
      <c r="BO1756" t="str">
        <f t="shared" si="83"/>
        <v>2020</v>
      </c>
      <c r="BP1756" s="2" t="s">
        <v>86</v>
      </c>
      <c r="BQ1756" s="2" t="s">
        <v>86</v>
      </c>
      <c r="BR1756" s="2" t="s">
        <v>440</v>
      </c>
      <c r="BS1756" s="2" t="s">
        <v>773</v>
      </c>
      <c r="BT1756" s="2" t="s">
        <v>774</v>
      </c>
    </row>
    <row r="1757" spans="1:72" x14ac:dyDescent="0.35">
      <c r="A1757" s="2" t="s">
        <v>28342</v>
      </c>
      <c r="B1757" s="2" t="s">
        <v>28343</v>
      </c>
      <c r="C1757" s="2" t="s">
        <v>28344</v>
      </c>
      <c r="D1757" s="2" t="s">
        <v>27718</v>
      </c>
      <c r="E1757" s="2" t="s">
        <v>28345</v>
      </c>
      <c r="F1757">
        <v>4</v>
      </c>
      <c r="G1757" s="2" t="s">
        <v>174</v>
      </c>
      <c r="H1757">
        <v>3</v>
      </c>
      <c r="I1757" s="2" t="s">
        <v>68</v>
      </c>
      <c r="J1757">
        <v>60</v>
      </c>
      <c r="K1757" s="2" t="s">
        <v>19128</v>
      </c>
      <c r="L1757">
        <v>7</v>
      </c>
      <c r="M1757" s="2" t="s">
        <v>1213</v>
      </c>
      <c r="N1757">
        <v>17</v>
      </c>
      <c r="O1757" s="2" t="s">
        <v>3940</v>
      </c>
      <c r="P1757">
        <v>999</v>
      </c>
      <c r="Q1757" s="2" t="s">
        <v>4467</v>
      </c>
      <c r="R1757" t="s">
        <v>67</v>
      </c>
      <c r="S1757" t="s">
        <v>67</v>
      </c>
      <c r="T1757" s="2" t="s">
        <v>73</v>
      </c>
      <c r="U1757" s="2" t="s">
        <v>74</v>
      </c>
      <c r="V1757">
        <v>2035</v>
      </c>
      <c r="W1757" s="2" t="s">
        <v>19737</v>
      </c>
      <c r="X1757">
        <v>36850</v>
      </c>
      <c r="Y1757">
        <v>36850</v>
      </c>
      <c r="AD1757">
        <v>25795</v>
      </c>
      <c r="AF1757">
        <v>0</v>
      </c>
      <c r="AG1757">
        <v>11055</v>
      </c>
      <c r="AL1757" s="5">
        <v>73700</v>
      </c>
      <c r="AM1757">
        <v>10579.86</v>
      </c>
      <c r="AN1757">
        <v>10579.86</v>
      </c>
      <c r="AO1757">
        <v>28711.65</v>
      </c>
      <c r="AP1757">
        <v>36850</v>
      </c>
      <c r="AS1757">
        <v>25795</v>
      </c>
      <c r="AU1757">
        <v>8613.49</v>
      </c>
      <c r="AZ1757" s="5">
        <v>63120.14</v>
      </c>
      <c r="BA1757" s="5">
        <v>57423.29</v>
      </c>
      <c r="BB1757" s="5">
        <v>57423.29</v>
      </c>
      <c r="BC1757" s="5">
        <v>57423.29</v>
      </c>
      <c r="BD1757" s="5">
        <v>57423.29</v>
      </c>
      <c r="BE1757" s="5">
        <v>0</v>
      </c>
      <c r="BF1757" s="5">
        <v>57423.29</v>
      </c>
      <c r="BG1757">
        <v>20170717</v>
      </c>
      <c r="BH1757" s="9" t="str">
        <f t="shared" si="81"/>
        <v>2017</v>
      </c>
      <c r="BI1757" t="str">
        <f>MID(Merge1[[#This Row],[OC_DATA_INIZIO_PROGETTO]],5,2)</f>
        <v>07</v>
      </c>
      <c r="BJ1757">
        <v>20191030</v>
      </c>
      <c r="BK1757" t="str">
        <f t="shared" si="82"/>
        <v>2019</v>
      </c>
      <c r="BL1757" t="str">
        <f>MID(Merge1[[#This Row],[OC_DATA_FINE_PROGETTO_PREVISTA]],5,2)</f>
        <v>10</v>
      </c>
      <c r="BM1757" s="8">
        <f>(Merge1[[#This Row],[Colonna2]]-Merge1[[#This Row],[Colonna1]])*12+Merge1[[#This Row],[Colonna22]]-Merge1[[#This Row],[Colonna12]]</f>
        <v>27</v>
      </c>
      <c r="BN1757">
        <v>20191030</v>
      </c>
      <c r="BO1757" t="str">
        <f t="shared" si="83"/>
        <v>2019</v>
      </c>
      <c r="BP1757" s="2" t="s">
        <v>76</v>
      </c>
      <c r="BQ1757" s="2" t="s">
        <v>76</v>
      </c>
      <c r="BR1757" s="2" t="s">
        <v>440</v>
      </c>
      <c r="BS1757" s="2" t="s">
        <v>3041</v>
      </c>
      <c r="BT1757" s="2" t="s">
        <v>3042</v>
      </c>
    </row>
    <row r="1758" spans="1:72" x14ac:dyDescent="0.35">
      <c r="A1758" s="2" t="s">
        <v>5351</v>
      </c>
      <c r="B1758" s="2" t="s">
        <v>5352</v>
      </c>
      <c r="C1758" s="2" t="s">
        <v>5353</v>
      </c>
      <c r="D1758" s="2" t="s">
        <v>5354</v>
      </c>
      <c r="E1758" s="2" t="s">
        <v>5355</v>
      </c>
      <c r="F1758">
        <v>1</v>
      </c>
      <c r="G1758" s="2" t="s">
        <v>151</v>
      </c>
      <c r="H1758">
        <v>7</v>
      </c>
      <c r="I1758" s="2" t="s">
        <v>770</v>
      </c>
      <c r="J1758">
        <v>99</v>
      </c>
      <c r="K1758" s="2" t="s">
        <v>81</v>
      </c>
      <c r="L1758">
        <v>8</v>
      </c>
      <c r="M1758" s="2" t="s">
        <v>112</v>
      </c>
      <c r="N1758">
        <v>62</v>
      </c>
      <c r="O1758" s="2" t="s">
        <v>2450</v>
      </c>
      <c r="P1758">
        <v>634</v>
      </c>
      <c r="Q1758" s="2" t="s">
        <v>2770</v>
      </c>
      <c r="R1758" t="s">
        <v>67</v>
      </c>
      <c r="S1758" t="s">
        <v>67</v>
      </c>
      <c r="T1758" s="2" t="s">
        <v>1331</v>
      </c>
      <c r="U1758" s="2" t="s">
        <v>1332</v>
      </c>
      <c r="V1758">
        <v>610</v>
      </c>
      <c r="W1758" s="2" t="s">
        <v>2444</v>
      </c>
      <c r="X1758">
        <v>28685.13</v>
      </c>
      <c r="Y1758">
        <v>28685.13</v>
      </c>
      <c r="AD1758">
        <v>20079.59</v>
      </c>
      <c r="AF1758">
        <v>0</v>
      </c>
      <c r="AG1758">
        <v>8605.5400000000009</v>
      </c>
      <c r="AK1758">
        <v>86055</v>
      </c>
      <c r="AL1758" s="5">
        <v>57370.26</v>
      </c>
      <c r="AM1758">
        <v>0</v>
      </c>
      <c r="AN1758">
        <v>0</v>
      </c>
      <c r="AO1758">
        <v>28685.13</v>
      </c>
      <c r="AP1758">
        <v>28685.13</v>
      </c>
      <c r="AS1758">
        <v>20079.59</v>
      </c>
      <c r="AU1758">
        <v>8605.5400000000009</v>
      </c>
      <c r="AY1758">
        <v>86055</v>
      </c>
      <c r="AZ1758" s="5">
        <v>57370.26</v>
      </c>
      <c r="BA1758" s="5">
        <v>57370.26</v>
      </c>
      <c r="BB1758" s="5">
        <v>57370.26</v>
      </c>
      <c r="BC1758" s="5">
        <v>57370.26</v>
      </c>
      <c r="BD1758" s="5">
        <v>57370.26</v>
      </c>
      <c r="BE1758" s="5">
        <v>0</v>
      </c>
      <c r="BF1758" s="5">
        <v>143425.66</v>
      </c>
      <c r="BG1758">
        <v>20171019</v>
      </c>
      <c r="BH1758" s="9" t="str">
        <f t="shared" si="81"/>
        <v>2017</v>
      </c>
      <c r="BI1758" t="str">
        <f>MID(Merge1[[#This Row],[OC_DATA_INIZIO_PROGETTO]],5,2)</f>
        <v>10</v>
      </c>
      <c r="BJ1758">
        <v>20190722</v>
      </c>
      <c r="BK1758" t="str">
        <f t="shared" si="82"/>
        <v>2019</v>
      </c>
      <c r="BL1758" t="str">
        <f>MID(Merge1[[#This Row],[OC_DATA_FINE_PROGETTO_PREVISTA]],5,2)</f>
        <v>07</v>
      </c>
      <c r="BM1758" s="8">
        <f>(Merge1[[#This Row],[Colonna2]]-Merge1[[#This Row],[Colonna1]])*12+Merge1[[#This Row],[Colonna22]]-Merge1[[#This Row],[Colonna12]]</f>
        <v>21</v>
      </c>
      <c r="BN1758">
        <v>20190722</v>
      </c>
      <c r="BO1758" t="str">
        <f t="shared" si="83"/>
        <v>2019</v>
      </c>
      <c r="BP1758" s="2" t="s">
        <v>116</v>
      </c>
      <c r="BQ1758" s="2" t="s">
        <v>763</v>
      </c>
      <c r="BR1758" s="2" t="s">
        <v>440</v>
      </c>
      <c r="BS1758" s="2" t="s">
        <v>773</v>
      </c>
      <c r="BT1758" s="2" t="s">
        <v>774</v>
      </c>
    </row>
    <row r="1759" spans="1:72" x14ac:dyDescent="0.35">
      <c r="A1759" s="2" t="s">
        <v>14851</v>
      </c>
      <c r="B1759" s="2" t="s">
        <v>14852</v>
      </c>
      <c r="C1759" s="2" t="s">
        <v>14853</v>
      </c>
      <c r="D1759" s="2" t="s">
        <v>14854</v>
      </c>
      <c r="E1759" s="2" t="s">
        <v>14855</v>
      </c>
      <c r="F1759">
        <v>1</v>
      </c>
      <c r="G1759" s="2" t="s">
        <v>151</v>
      </c>
      <c r="H1759">
        <v>7</v>
      </c>
      <c r="I1759" s="2" t="s">
        <v>770</v>
      </c>
      <c r="J1759">
        <v>99</v>
      </c>
      <c r="K1759" s="2" t="s">
        <v>81</v>
      </c>
      <c r="L1759">
        <v>8</v>
      </c>
      <c r="M1759" s="2" t="s">
        <v>112</v>
      </c>
      <c r="N1759">
        <v>62</v>
      </c>
      <c r="O1759" s="2" t="s">
        <v>2450</v>
      </c>
      <c r="P1759">
        <v>999</v>
      </c>
      <c r="Q1759" s="2" t="s">
        <v>3522</v>
      </c>
      <c r="R1759" t="s">
        <v>67</v>
      </c>
      <c r="S1759" t="s">
        <v>67</v>
      </c>
      <c r="T1759" s="2" t="s">
        <v>1986</v>
      </c>
      <c r="U1759" s="2" t="s">
        <v>1987</v>
      </c>
      <c r="V1759">
        <v>910</v>
      </c>
      <c r="W1759" s="2" t="s">
        <v>6662</v>
      </c>
      <c r="X1759">
        <v>28677.119999999999</v>
      </c>
      <c r="Y1759">
        <v>28677.119999999999</v>
      </c>
      <c r="AD1759">
        <v>20073.98</v>
      </c>
      <c r="AF1759">
        <v>0</v>
      </c>
      <c r="AG1759">
        <v>8603.14</v>
      </c>
      <c r="AK1759">
        <v>42646</v>
      </c>
      <c r="AL1759" s="5">
        <v>57354.239999999998</v>
      </c>
      <c r="AM1759">
        <v>0</v>
      </c>
      <c r="AN1759">
        <v>0</v>
      </c>
      <c r="AO1759">
        <v>28677.119999999999</v>
      </c>
      <c r="AP1759">
        <v>28677.119999999999</v>
      </c>
      <c r="AS1759">
        <v>20073.98</v>
      </c>
      <c r="AU1759">
        <v>8603.14</v>
      </c>
      <c r="AY1759">
        <v>42646</v>
      </c>
      <c r="AZ1759" s="5">
        <v>57354.239999999998</v>
      </c>
      <c r="BA1759" s="5">
        <v>57354.239999999998</v>
      </c>
      <c r="BB1759" s="5">
        <v>57354.239999999998</v>
      </c>
      <c r="BF1759" s="5">
        <v>0</v>
      </c>
      <c r="BG1759">
        <v>20200110</v>
      </c>
      <c r="BH1759" s="9" t="str">
        <f t="shared" si="81"/>
        <v>2020</v>
      </c>
      <c r="BI1759" t="str">
        <f>MID(Merge1[[#This Row],[OC_DATA_INIZIO_PROGETTO]],5,2)</f>
        <v>01</v>
      </c>
      <c r="BJ1759">
        <v>20210325</v>
      </c>
      <c r="BK1759" t="str">
        <f t="shared" si="82"/>
        <v>2021</v>
      </c>
      <c r="BL1759" t="str">
        <f>MID(Merge1[[#This Row],[OC_DATA_FINE_PROGETTO_PREVISTA]],5,2)</f>
        <v>03</v>
      </c>
      <c r="BM1759" s="8">
        <f>(Merge1[[#This Row],[Colonna2]]-Merge1[[#This Row],[Colonna1]])*12+Merge1[[#This Row],[Colonna22]]-Merge1[[#This Row],[Colonna12]]</f>
        <v>14</v>
      </c>
      <c r="BN1759">
        <v>20210325</v>
      </c>
      <c r="BO1759" t="str">
        <f t="shared" si="83"/>
        <v>2021</v>
      </c>
      <c r="BP1759" s="2" t="s">
        <v>86</v>
      </c>
      <c r="BQ1759" s="2" t="s">
        <v>76</v>
      </c>
      <c r="BR1759" s="2" t="s">
        <v>77</v>
      </c>
      <c r="BS1759" s="2" t="s">
        <v>773</v>
      </c>
      <c r="BT1759" s="2" t="s">
        <v>774</v>
      </c>
    </row>
    <row r="1760" spans="1:72" x14ac:dyDescent="0.35">
      <c r="A1760" s="2" t="s">
        <v>189</v>
      </c>
      <c r="B1760" s="2" t="s">
        <v>181</v>
      </c>
      <c r="C1760" s="2" t="s">
        <v>182</v>
      </c>
      <c r="D1760" s="2" t="s">
        <v>183</v>
      </c>
      <c r="E1760" s="2" t="s">
        <v>190</v>
      </c>
      <c r="F1760">
        <v>1</v>
      </c>
      <c r="G1760" s="2" t="s">
        <v>151</v>
      </c>
      <c r="H1760">
        <v>6</v>
      </c>
      <c r="I1760" s="2" t="s">
        <v>94</v>
      </c>
      <c r="J1760">
        <v>99</v>
      </c>
      <c r="K1760" s="2" t="s">
        <v>81</v>
      </c>
      <c r="L1760">
        <v>9</v>
      </c>
      <c r="M1760" s="2" t="s">
        <v>98</v>
      </c>
      <c r="N1760">
        <v>21</v>
      </c>
      <c r="O1760" s="2" t="s">
        <v>185</v>
      </c>
      <c r="P1760">
        <v>229</v>
      </c>
      <c r="Q1760" s="2" t="s">
        <v>186</v>
      </c>
      <c r="R1760" t="s">
        <v>67</v>
      </c>
      <c r="S1760" t="s">
        <v>67</v>
      </c>
      <c r="T1760" s="2" t="s">
        <v>73</v>
      </c>
      <c r="U1760" s="2" t="s">
        <v>74</v>
      </c>
      <c r="V1760">
        <v>0</v>
      </c>
      <c r="W1760" s="2" t="s">
        <v>97</v>
      </c>
      <c r="X1760">
        <v>124165</v>
      </c>
      <c r="AF1760">
        <v>0</v>
      </c>
      <c r="AL1760" s="5">
        <v>124165</v>
      </c>
      <c r="AM1760">
        <v>0</v>
      </c>
      <c r="AN1760">
        <v>0</v>
      </c>
      <c r="AO1760">
        <v>124165</v>
      </c>
      <c r="AZ1760" s="5">
        <v>124165</v>
      </c>
      <c r="BA1760" s="5">
        <v>57298.36</v>
      </c>
      <c r="BB1760" s="5">
        <v>57298.36</v>
      </c>
      <c r="BC1760" s="5">
        <v>57298.36</v>
      </c>
      <c r="BD1760" s="5">
        <v>57298.36</v>
      </c>
      <c r="BE1760" s="5">
        <v>0</v>
      </c>
      <c r="BF1760" s="5">
        <v>57298.36</v>
      </c>
      <c r="BG1760">
        <v>20180315</v>
      </c>
      <c r="BH1760" s="9" t="str">
        <f t="shared" si="81"/>
        <v>2018</v>
      </c>
      <c r="BI1760" t="str">
        <f>MID(Merge1[[#This Row],[OC_DATA_INIZIO_PROGETTO]],5,2)</f>
        <v>03</v>
      </c>
      <c r="BJ1760">
        <v>20201214</v>
      </c>
      <c r="BK1760" t="str">
        <f t="shared" si="82"/>
        <v>2020</v>
      </c>
      <c r="BL1760" t="str">
        <f>MID(Merge1[[#This Row],[OC_DATA_FINE_PROGETTO_PREVISTA]],5,2)</f>
        <v>12</v>
      </c>
      <c r="BM1760" s="8">
        <f>(Merge1[[#This Row],[Colonna2]]-Merge1[[#This Row],[Colonna1]])*12+Merge1[[#This Row],[Colonna22]]-Merge1[[#This Row],[Colonna12]]</f>
        <v>33</v>
      </c>
      <c r="BO1760" t="str">
        <f t="shared" si="83"/>
        <v/>
      </c>
      <c r="BP1760" s="2" t="s">
        <v>76</v>
      </c>
      <c r="BQ1760" s="2" t="s">
        <v>76</v>
      </c>
      <c r="BR1760" s="2" t="s">
        <v>86</v>
      </c>
      <c r="BS1760" s="2" t="s">
        <v>67</v>
      </c>
      <c r="BT1760" s="2" t="s">
        <v>67</v>
      </c>
    </row>
    <row r="1761" spans="1:72" x14ac:dyDescent="0.35">
      <c r="A1761" s="2" t="s">
        <v>5219</v>
      </c>
      <c r="B1761" s="2" t="s">
        <v>5220</v>
      </c>
      <c r="C1761" s="2" t="s">
        <v>5221</v>
      </c>
      <c r="D1761" s="2" t="s">
        <v>5222</v>
      </c>
      <c r="E1761" s="2" t="s">
        <v>5223</v>
      </c>
      <c r="F1761">
        <v>1</v>
      </c>
      <c r="G1761" s="2" t="s">
        <v>151</v>
      </c>
      <c r="H1761">
        <v>7</v>
      </c>
      <c r="I1761" s="2" t="s">
        <v>770</v>
      </c>
      <c r="J1761">
        <v>99</v>
      </c>
      <c r="K1761" s="2" t="s">
        <v>81</v>
      </c>
      <c r="L1761">
        <v>8</v>
      </c>
      <c r="M1761" s="2" t="s">
        <v>112</v>
      </c>
      <c r="N1761">
        <v>62</v>
      </c>
      <c r="O1761" s="2" t="s">
        <v>2450</v>
      </c>
      <c r="P1761">
        <v>634</v>
      </c>
      <c r="Q1761" s="2" t="s">
        <v>2770</v>
      </c>
      <c r="R1761" t="s">
        <v>67</v>
      </c>
      <c r="S1761" t="s">
        <v>67</v>
      </c>
      <c r="T1761" s="2" t="s">
        <v>1331</v>
      </c>
      <c r="U1761" s="2" t="s">
        <v>1332</v>
      </c>
      <c r="V1761">
        <v>609</v>
      </c>
      <c r="W1761" s="2" t="s">
        <v>2413</v>
      </c>
      <c r="X1761">
        <v>28644.51</v>
      </c>
      <c r="Y1761">
        <v>28644.51</v>
      </c>
      <c r="AD1761">
        <v>20051.16</v>
      </c>
      <c r="AF1761">
        <v>0</v>
      </c>
      <c r="AG1761">
        <v>8593.35</v>
      </c>
      <c r="AK1761">
        <v>85934</v>
      </c>
      <c r="AL1761" s="5">
        <v>57289.02</v>
      </c>
      <c r="AM1761">
        <v>0</v>
      </c>
      <c r="AN1761">
        <v>0</v>
      </c>
      <c r="AO1761">
        <v>28644.51</v>
      </c>
      <c r="AP1761">
        <v>28644.51</v>
      </c>
      <c r="AS1761">
        <v>20051.16</v>
      </c>
      <c r="AU1761">
        <v>8593.35</v>
      </c>
      <c r="AY1761">
        <v>85934</v>
      </c>
      <c r="AZ1761" s="5">
        <v>57289.02</v>
      </c>
      <c r="BA1761" s="5">
        <v>57289.02</v>
      </c>
      <c r="BB1761" s="5">
        <v>57289.02</v>
      </c>
      <c r="BC1761" s="5">
        <v>57289.02</v>
      </c>
      <c r="BD1761" s="5">
        <v>57289.02</v>
      </c>
      <c r="BE1761" s="5">
        <v>0</v>
      </c>
      <c r="BF1761" s="5">
        <v>0</v>
      </c>
      <c r="BG1761">
        <v>20171019</v>
      </c>
      <c r="BH1761" s="9" t="str">
        <f t="shared" si="81"/>
        <v>2017</v>
      </c>
      <c r="BI1761" t="str">
        <f>MID(Merge1[[#This Row],[OC_DATA_INIZIO_PROGETTO]],5,2)</f>
        <v>10</v>
      </c>
      <c r="BJ1761">
        <v>20200331</v>
      </c>
      <c r="BK1761" t="str">
        <f t="shared" si="82"/>
        <v>2020</v>
      </c>
      <c r="BL1761" t="str">
        <f>MID(Merge1[[#This Row],[OC_DATA_FINE_PROGETTO_PREVISTA]],5,2)</f>
        <v>03</v>
      </c>
      <c r="BM1761" s="8">
        <f>(Merge1[[#This Row],[Colonna2]]-Merge1[[#This Row],[Colonna1]])*12+Merge1[[#This Row],[Colonna22]]-Merge1[[#This Row],[Colonna12]]</f>
        <v>29</v>
      </c>
      <c r="BN1761">
        <v>20200331</v>
      </c>
      <c r="BO1761" t="str">
        <f t="shared" si="83"/>
        <v>2020</v>
      </c>
      <c r="BP1761" s="2" t="s">
        <v>116</v>
      </c>
      <c r="BQ1761" s="2" t="s">
        <v>763</v>
      </c>
      <c r="BR1761" s="2" t="s">
        <v>440</v>
      </c>
      <c r="BS1761" s="2" t="s">
        <v>773</v>
      </c>
      <c r="BT1761" s="2" t="s">
        <v>774</v>
      </c>
    </row>
    <row r="1762" spans="1:72" x14ac:dyDescent="0.35">
      <c r="A1762" s="2" t="s">
        <v>395</v>
      </c>
      <c r="B1762" s="2" t="s">
        <v>396</v>
      </c>
      <c r="C1762" s="2" t="s">
        <v>397</v>
      </c>
      <c r="D1762" s="2" t="s">
        <v>398</v>
      </c>
      <c r="E1762" s="2" t="s">
        <v>399</v>
      </c>
      <c r="F1762">
        <v>6</v>
      </c>
      <c r="G1762" s="2" t="s">
        <v>93</v>
      </c>
      <c r="H1762">
        <v>6</v>
      </c>
      <c r="I1762" s="2" t="s">
        <v>94</v>
      </c>
      <c r="J1762">
        <v>99</v>
      </c>
      <c r="K1762" s="2" t="s">
        <v>81</v>
      </c>
      <c r="L1762">
        <v>2</v>
      </c>
      <c r="M1762" s="2" t="s">
        <v>82</v>
      </c>
      <c r="N1762">
        <v>11</v>
      </c>
      <c r="O1762" s="2" t="s">
        <v>117</v>
      </c>
      <c r="P1762">
        <v>124</v>
      </c>
      <c r="Q1762" s="2" t="s">
        <v>400</v>
      </c>
      <c r="R1762" t="s">
        <v>67</v>
      </c>
      <c r="S1762" t="s">
        <v>67</v>
      </c>
      <c r="T1762" s="2" t="s">
        <v>73</v>
      </c>
      <c r="U1762" s="2" t="s">
        <v>74</v>
      </c>
      <c r="V1762">
        <v>0</v>
      </c>
      <c r="W1762" s="2" t="s">
        <v>97</v>
      </c>
      <c r="X1762">
        <v>183948.96</v>
      </c>
      <c r="AF1762">
        <v>0</v>
      </c>
      <c r="AL1762" s="5">
        <v>183948.96</v>
      </c>
      <c r="AM1762">
        <v>0</v>
      </c>
      <c r="AN1762">
        <v>0</v>
      </c>
      <c r="AO1762">
        <v>183948.96</v>
      </c>
      <c r="AZ1762" s="5">
        <v>183948.96</v>
      </c>
      <c r="BA1762" s="5">
        <v>57082.63</v>
      </c>
      <c r="BB1762" s="5">
        <v>57082.63</v>
      </c>
      <c r="BC1762" s="5">
        <v>57082.63</v>
      </c>
      <c r="BD1762" s="5">
        <v>57082.63</v>
      </c>
      <c r="BE1762" s="5">
        <v>0</v>
      </c>
      <c r="BF1762" s="5">
        <v>57082.63</v>
      </c>
      <c r="BG1762">
        <v>20180403</v>
      </c>
      <c r="BH1762" s="9" t="str">
        <f t="shared" si="81"/>
        <v>2018</v>
      </c>
      <c r="BI1762" t="str">
        <f>MID(Merge1[[#This Row],[OC_DATA_INIZIO_PROGETTO]],5,2)</f>
        <v>04</v>
      </c>
      <c r="BJ1762">
        <v>20210331</v>
      </c>
      <c r="BK1762" t="str">
        <f t="shared" si="82"/>
        <v>2021</v>
      </c>
      <c r="BL1762" t="str">
        <f>MID(Merge1[[#This Row],[OC_DATA_FINE_PROGETTO_PREVISTA]],5,2)</f>
        <v>03</v>
      </c>
      <c r="BM1762" s="8">
        <f>(Merge1[[#This Row],[Colonna2]]-Merge1[[#This Row],[Colonna1]])*12+Merge1[[#This Row],[Colonna22]]-Merge1[[#This Row],[Colonna12]]</f>
        <v>35</v>
      </c>
      <c r="BO1762" t="str">
        <f t="shared" si="83"/>
        <v/>
      </c>
      <c r="BP1762" s="2" t="s">
        <v>76</v>
      </c>
      <c r="BQ1762" s="2" t="s">
        <v>76</v>
      </c>
      <c r="BR1762" s="2" t="s">
        <v>86</v>
      </c>
      <c r="BS1762" s="2" t="s">
        <v>67</v>
      </c>
      <c r="BT1762" s="2" t="s">
        <v>67</v>
      </c>
    </row>
    <row r="1763" spans="1:72" x14ac:dyDescent="0.35">
      <c r="A1763" s="2" t="s">
        <v>21555</v>
      </c>
      <c r="B1763" s="2" t="s">
        <v>21556</v>
      </c>
      <c r="C1763" s="2" t="s">
        <v>21557</v>
      </c>
      <c r="D1763" s="2" t="s">
        <v>21558</v>
      </c>
      <c r="E1763" s="2" t="s">
        <v>21559</v>
      </c>
      <c r="F1763">
        <v>3</v>
      </c>
      <c r="G1763" s="2" t="s">
        <v>102</v>
      </c>
      <c r="H1763">
        <v>7</v>
      </c>
      <c r="I1763" s="2" t="s">
        <v>770</v>
      </c>
      <c r="J1763">
        <v>20</v>
      </c>
      <c r="K1763" s="2" t="s">
        <v>3054</v>
      </c>
      <c r="L1763">
        <v>8</v>
      </c>
      <c r="M1763" s="2" t="s">
        <v>112</v>
      </c>
      <c r="N1763">
        <v>62</v>
      </c>
      <c r="O1763" s="2" t="s">
        <v>2450</v>
      </c>
      <c r="P1763">
        <v>634</v>
      </c>
      <c r="Q1763" s="2" t="s">
        <v>2770</v>
      </c>
      <c r="R1763" t="s">
        <v>67</v>
      </c>
      <c r="S1763" t="s">
        <v>67</v>
      </c>
      <c r="T1763" s="2" t="s">
        <v>504</v>
      </c>
      <c r="U1763" s="2" t="s">
        <v>505</v>
      </c>
      <c r="V1763">
        <v>0</v>
      </c>
      <c r="W1763" s="2" t="s">
        <v>97</v>
      </c>
      <c r="X1763">
        <v>42803.46</v>
      </c>
      <c r="Y1763">
        <v>42803.46</v>
      </c>
      <c r="AD1763">
        <v>14267.82</v>
      </c>
      <c r="AF1763">
        <v>0</v>
      </c>
      <c r="AK1763">
        <v>24459</v>
      </c>
      <c r="AL1763" s="5">
        <v>57071.28</v>
      </c>
      <c r="AM1763">
        <v>0</v>
      </c>
      <c r="AN1763">
        <v>0</v>
      </c>
      <c r="AO1763">
        <v>42803.46</v>
      </c>
      <c r="AP1763">
        <v>42803.46</v>
      </c>
      <c r="AS1763">
        <v>14267.82</v>
      </c>
      <c r="AY1763">
        <v>24459</v>
      </c>
      <c r="AZ1763" s="5">
        <v>57071.28</v>
      </c>
      <c r="BA1763" s="5">
        <v>57071.28</v>
      </c>
      <c r="BB1763" s="5">
        <v>57071.28</v>
      </c>
      <c r="BC1763" s="5">
        <v>22828.51</v>
      </c>
      <c r="BD1763" s="5">
        <v>22828.51</v>
      </c>
      <c r="BE1763" s="5">
        <v>0</v>
      </c>
      <c r="BF1763" s="5">
        <v>22828.51</v>
      </c>
      <c r="BG1763">
        <v>20190429</v>
      </c>
      <c r="BH1763" s="9" t="str">
        <f t="shared" si="81"/>
        <v>2019</v>
      </c>
      <c r="BI1763" t="str">
        <f>MID(Merge1[[#This Row],[OC_DATA_INIZIO_PROGETTO]],5,2)</f>
        <v>04</v>
      </c>
      <c r="BJ1763">
        <v>20200726</v>
      </c>
      <c r="BK1763" t="str">
        <f t="shared" si="82"/>
        <v>2020</v>
      </c>
      <c r="BL1763" t="str">
        <f>MID(Merge1[[#This Row],[OC_DATA_FINE_PROGETTO_PREVISTA]],5,2)</f>
        <v>07</v>
      </c>
      <c r="BM1763" s="8">
        <f>(Merge1[[#This Row],[Colonna2]]-Merge1[[#This Row],[Colonna1]])*12+Merge1[[#This Row],[Colonna22]]-Merge1[[#This Row],[Colonna12]]</f>
        <v>15</v>
      </c>
      <c r="BO1763" t="str">
        <f t="shared" si="83"/>
        <v/>
      </c>
      <c r="BP1763" s="2" t="s">
        <v>76</v>
      </c>
      <c r="BQ1763" s="2" t="s">
        <v>76</v>
      </c>
      <c r="BR1763" s="2" t="s">
        <v>77</v>
      </c>
      <c r="BS1763" s="2" t="s">
        <v>773</v>
      </c>
      <c r="BT1763" s="2" t="s">
        <v>774</v>
      </c>
    </row>
    <row r="1764" spans="1:72" x14ac:dyDescent="0.35">
      <c r="A1764" s="2" t="s">
        <v>1848</v>
      </c>
      <c r="B1764" s="2" t="s">
        <v>1849</v>
      </c>
      <c r="C1764" s="2" t="s">
        <v>1850</v>
      </c>
      <c r="D1764" s="2" t="s">
        <v>1851</v>
      </c>
      <c r="E1764" s="2" t="s">
        <v>1852</v>
      </c>
      <c r="F1764">
        <v>13</v>
      </c>
      <c r="G1764" s="2" t="s">
        <v>291</v>
      </c>
      <c r="H1764">
        <v>2</v>
      </c>
      <c r="I1764" s="2" t="s">
        <v>430</v>
      </c>
      <c r="J1764">
        <v>99</v>
      </c>
      <c r="K1764" s="2" t="s">
        <v>81</v>
      </c>
      <c r="L1764">
        <v>10</v>
      </c>
      <c r="M1764" s="2" t="s">
        <v>95</v>
      </c>
      <c r="N1764">
        <v>3</v>
      </c>
      <c r="O1764" s="2" t="s">
        <v>119</v>
      </c>
      <c r="P1764">
        <v>4</v>
      </c>
      <c r="Q1764" s="2" t="s">
        <v>1853</v>
      </c>
      <c r="R1764" t="s">
        <v>67</v>
      </c>
      <c r="S1764" t="s">
        <v>67</v>
      </c>
      <c r="T1764" s="2" t="s">
        <v>73</v>
      </c>
      <c r="U1764" s="2" t="s">
        <v>74</v>
      </c>
      <c r="V1764">
        <v>1012</v>
      </c>
      <c r="W1764" s="2" t="s">
        <v>915</v>
      </c>
      <c r="X1764">
        <v>28500</v>
      </c>
      <c r="Z1764">
        <v>28500</v>
      </c>
      <c r="AD1764">
        <v>19950</v>
      </c>
      <c r="AF1764">
        <v>0</v>
      </c>
      <c r="AG1764">
        <v>8550</v>
      </c>
      <c r="AL1764" s="5">
        <v>57000</v>
      </c>
      <c r="AM1764">
        <v>0</v>
      </c>
      <c r="AN1764">
        <v>0</v>
      </c>
      <c r="AO1764">
        <v>28500</v>
      </c>
      <c r="AQ1764">
        <v>28500</v>
      </c>
      <c r="AS1764">
        <v>19950</v>
      </c>
      <c r="AU1764">
        <v>8550</v>
      </c>
      <c r="AZ1764" s="5">
        <v>57000</v>
      </c>
      <c r="BA1764" s="5">
        <v>57000</v>
      </c>
      <c r="BB1764" s="5">
        <v>57000</v>
      </c>
      <c r="BC1764" s="5">
        <v>20407.02</v>
      </c>
      <c r="BD1764" s="5">
        <v>20407.02</v>
      </c>
      <c r="BE1764" s="5">
        <v>0</v>
      </c>
      <c r="BF1764" s="5">
        <v>28500</v>
      </c>
      <c r="BG1764">
        <v>20181214</v>
      </c>
      <c r="BH1764" s="9" t="str">
        <f t="shared" si="81"/>
        <v>2018</v>
      </c>
      <c r="BI1764" t="str">
        <f>MID(Merge1[[#This Row],[OC_DATA_INIZIO_PROGETTO]],5,2)</f>
        <v>12</v>
      </c>
      <c r="BJ1764">
        <v>20220521</v>
      </c>
      <c r="BK1764" t="str">
        <f t="shared" si="82"/>
        <v>2022</v>
      </c>
      <c r="BL1764" t="str">
        <f>MID(Merge1[[#This Row],[OC_DATA_FINE_PROGETTO_PREVISTA]],5,2)</f>
        <v>05</v>
      </c>
      <c r="BM1764" s="8">
        <f>(Merge1[[#This Row],[Colonna2]]-Merge1[[#This Row],[Colonna1]])*12+Merge1[[#This Row],[Colonna22]]-Merge1[[#This Row],[Colonna12]]</f>
        <v>41</v>
      </c>
      <c r="BO1764" t="str">
        <f t="shared" si="83"/>
        <v/>
      </c>
      <c r="BP1764" s="2" t="s">
        <v>76</v>
      </c>
      <c r="BQ1764" s="2" t="s">
        <v>76</v>
      </c>
      <c r="BR1764" s="2" t="s">
        <v>77</v>
      </c>
      <c r="BS1764" s="2" t="s">
        <v>434</v>
      </c>
      <c r="BT1764" s="2" t="s">
        <v>435</v>
      </c>
    </row>
    <row r="1765" spans="1:72" x14ac:dyDescent="0.35">
      <c r="A1765" s="2" t="s">
        <v>1854</v>
      </c>
      <c r="B1765" s="2" t="s">
        <v>1855</v>
      </c>
      <c r="C1765" s="2" t="s">
        <v>1856</v>
      </c>
      <c r="D1765" s="2" t="s">
        <v>1851</v>
      </c>
      <c r="E1765" s="2" t="s">
        <v>1857</v>
      </c>
      <c r="F1765">
        <v>13</v>
      </c>
      <c r="G1765" s="2" t="s">
        <v>291</v>
      </c>
      <c r="H1765">
        <v>2</v>
      </c>
      <c r="I1765" s="2" t="s">
        <v>430</v>
      </c>
      <c r="J1765">
        <v>99</v>
      </c>
      <c r="K1765" s="2" t="s">
        <v>81</v>
      </c>
      <c r="L1765">
        <v>10</v>
      </c>
      <c r="M1765" s="2" t="s">
        <v>95</v>
      </c>
      <c r="N1765">
        <v>3</v>
      </c>
      <c r="O1765" s="2" t="s">
        <v>119</v>
      </c>
      <c r="P1765">
        <v>4</v>
      </c>
      <c r="Q1765" s="2" t="s">
        <v>1853</v>
      </c>
      <c r="R1765" t="s">
        <v>67</v>
      </c>
      <c r="S1765" t="s">
        <v>67</v>
      </c>
      <c r="T1765" s="2" t="s">
        <v>73</v>
      </c>
      <c r="U1765" s="2" t="s">
        <v>74</v>
      </c>
      <c r="V1765">
        <v>1012</v>
      </c>
      <c r="W1765" s="2" t="s">
        <v>915</v>
      </c>
      <c r="X1765">
        <v>28500</v>
      </c>
      <c r="Z1765">
        <v>28500</v>
      </c>
      <c r="AD1765">
        <v>19950</v>
      </c>
      <c r="AF1765">
        <v>0</v>
      </c>
      <c r="AG1765">
        <v>8550</v>
      </c>
      <c r="AL1765" s="5">
        <v>57000</v>
      </c>
      <c r="AM1765">
        <v>0</v>
      </c>
      <c r="AN1765">
        <v>0</v>
      </c>
      <c r="AO1765">
        <v>28500</v>
      </c>
      <c r="AQ1765">
        <v>28500</v>
      </c>
      <c r="AS1765">
        <v>19950</v>
      </c>
      <c r="AU1765">
        <v>8550</v>
      </c>
      <c r="AZ1765" s="5">
        <v>57000</v>
      </c>
      <c r="BA1765" s="5">
        <v>57000</v>
      </c>
      <c r="BB1765" s="5">
        <v>57000</v>
      </c>
      <c r="BC1765" s="5">
        <v>18066.18</v>
      </c>
      <c r="BD1765" s="5">
        <v>18066.18</v>
      </c>
      <c r="BE1765" s="5">
        <v>0</v>
      </c>
      <c r="BF1765" s="5">
        <v>28500</v>
      </c>
      <c r="BG1765">
        <v>20181214</v>
      </c>
      <c r="BH1765" s="9" t="str">
        <f t="shared" si="81"/>
        <v>2018</v>
      </c>
      <c r="BI1765" t="str">
        <f>MID(Merge1[[#This Row],[OC_DATA_INIZIO_PROGETTO]],5,2)</f>
        <v>12</v>
      </c>
      <c r="BJ1765">
        <v>20220521</v>
      </c>
      <c r="BK1765" t="str">
        <f t="shared" si="82"/>
        <v>2022</v>
      </c>
      <c r="BL1765" t="str">
        <f>MID(Merge1[[#This Row],[OC_DATA_FINE_PROGETTO_PREVISTA]],5,2)</f>
        <v>05</v>
      </c>
      <c r="BM1765" s="8">
        <f>(Merge1[[#This Row],[Colonna2]]-Merge1[[#This Row],[Colonna1]])*12+Merge1[[#This Row],[Colonna22]]-Merge1[[#This Row],[Colonna12]]</f>
        <v>41</v>
      </c>
      <c r="BO1765" t="str">
        <f t="shared" si="83"/>
        <v/>
      </c>
      <c r="BP1765" s="2" t="s">
        <v>76</v>
      </c>
      <c r="BQ1765" s="2" t="s">
        <v>76</v>
      </c>
      <c r="BR1765" s="2" t="s">
        <v>77</v>
      </c>
      <c r="BS1765" s="2" t="s">
        <v>434</v>
      </c>
      <c r="BT1765" s="2" t="s">
        <v>435</v>
      </c>
    </row>
    <row r="1766" spans="1:72" x14ac:dyDescent="0.35">
      <c r="A1766" s="2" t="s">
        <v>1858</v>
      </c>
      <c r="B1766" s="2" t="s">
        <v>1859</v>
      </c>
      <c r="C1766" s="2" t="s">
        <v>1860</v>
      </c>
      <c r="D1766" s="2" t="s">
        <v>1851</v>
      </c>
      <c r="E1766" s="2" t="s">
        <v>1861</v>
      </c>
      <c r="F1766">
        <v>13</v>
      </c>
      <c r="G1766" s="2" t="s">
        <v>291</v>
      </c>
      <c r="H1766">
        <v>2</v>
      </c>
      <c r="I1766" s="2" t="s">
        <v>430</v>
      </c>
      <c r="J1766">
        <v>99</v>
      </c>
      <c r="K1766" s="2" t="s">
        <v>81</v>
      </c>
      <c r="L1766">
        <v>10</v>
      </c>
      <c r="M1766" s="2" t="s">
        <v>95</v>
      </c>
      <c r="N1766">
        <v>3</v>
      </c>
      <c r="O1766" s="2" t="s">
        <v>119</v>
      </c>
      <c r="P1766">
        <v>4</v>
      </c>
      <c r="Q1766" s="2" t="s">
        <v>1853</v>
      </c>
      <c r="R1766" t="s">
        <v>67</v>
      </c>
      <c r="S1766" t="s">
        <v>67</v>
      </c>
      <c r="T1766" s="2" t="s">
        <v>73</v>
      </c>
      <c r="U1766" s="2" t="s">
        <v>74</v>
      </c>
      <c r="V1766">
        <v>1012</v>
      </c>
      <c r="W1766" s="2" t="s">
        <v>915</v>
      </c>
      <c r="X1766">
        <v>28500</v>
      </c>
      <c r="Z1766">
        <v>28500</v>
      </c>
      <c r="AD1766">
        <v>19950</v>
      </c>
      <c r="AF1766">
        <v>0</v>
      </c>
      <c r="AG1766">
        <v>8550</v>
      </c>
      <c r="AL1766" s="5">
        <v>57000</v>
      </c>
      <c r="AM1766">
        <v>0</v>
      </c>
      <c r="AN1766">
        <v>0</v>
      </c>
      <c r="AO1766">
        <v>28500</v>
      </c>
      <c r="AQ1766">
        <v>28500</v>
      </c>
      <c r="AS1766">
        <v>19950</v>
      </c>
      <c r="AU1766">
        <v>8550</v>
      </c>
      <c r="AZ1766" s="5">
        <v>57000</v>
      </c>
      <c r="BA1766" s="5">
        <v>57000</v>
      </c>
      <c r="BB1766" s="5">
        <v>57000</v>
      </c>
      <c r="BC1766" s="5">
        <v>17706.96</v>
      </c>
      <c r="BD1766" s="5">
        <v>17706.96</v>
      </c>
      <c r="BE1766" s="5">
        <v>0</v>
      </c>
      <c r="BF1766" s="5">
        <v>28500</v>
      </c>
      <c r="BG1766">
        <v>20181214</v>
      </c>
      <c r="BH1766" s="9" t="str">
        <f t="shared" si="81"/>
        <v>2018</v>
      </c>
      <c r="BI1766" t="str">
        <f>MID(Merge1[[#This Row],[OC_DATA_INIZIO_PROGETTO]],5,2)</f>
        <v>12</v>
      </c>
      <c r="BJ1766">
        <v>20220521</v>
      </c>
      <c r="BK1766" t="str">
        <f t="shared" si="82"/>
        <v>2022</v>
      </c>
      <c r="BL1766" t="str">
        <f>MID(Merge1[[#This Row],[OC_DATA_FINE_PROGETTO_PREVISTA]],5,2)</f>
        <v>05</v>
      </c>
      <c r="BM1766" s="8">
        <f>(Merge1[[#This Row],[Colonna2]]-Merge1[[#This Row],[Colonna1]])*12+Merge1[[#This Row],[Colonna22]]-Merge1[[#This Row],[Colonna12]]</f>
        <v>41</v>
      </c>
      <c r="BO1766" t="str">
        <f t="shared" si="83"/>
        <v/>
      </c>
      <c r="BP1766" s="2" t="s">
        <v>76</v>
      </c>
      <c r="BQ1766" s="2" t="s">
        <v>76</v>
      </c>
      <c r="BR1766" s="2" t="s">
        <v>77</v>
      </c>
      <c r="BS1766" s="2" t="s">
        <v>434</v>
      </c>
      <c r="BT1766" s="2" t="s">
        <v>435</v>
      </c>
    </row>
    <row r="1767" spans="1:72" x14ac:dyDescent="0.35">
      <c r="A1767" s="2" t="s">
        <v>1867</v>
      </c>
      <c r="B1767" s="2" t="s">
        <v>1868</v>
      </c>
      <c r="C1767" s="2" t="s">
        <v>1869</v>
      </c>
      <c r="D1767" s="2" t="s">
        <v>1851</v>
      </c>
      <c r="E1767" s="2" t="s">
        <v>1870</v>
      </c>
      <c r="F1767">
        <v>13</v>
      </c>
      <c r="G1767" s="2" t="s">
        <v>291</v>
      </c>
      <c r="H1767">
        <v>2</v>
      </c>
      <c r="I1767" s="2" t="s">
        <v>430</v>
      </c>
      <c r="J1767">
        <v>99</v>
      </c>
      <c r="K1767" s="2" t="s">
        <v>81</v>
      </c>
      <c r="L1767">
        <v>10</v>
      </c>
      <c r="M1767" s="2" t="s">
        <v>95</v>
      </c>
      <c r="N1767">
        <v>3</v>
      </c>
      <c r="O1767" s="2" t="s">
        <v>119</v>
      </c>
      <c r="P1767">
        <v>4</v>
      </c>
      <c r="Q1767" s="2" t="s">
        <v>1853</v>
      </c>
      <c r="R1767" t="s">
        <v>67</v>
      </c>
      <c r="S1767" t="s">
        <v>67</v>
      </c>
      <c r="T1767" s="2" t="s">
        <v>73</v>
      </c>
      <c r="U1767" s="2" t="s">
        <v>74</v>
      </c>
      <c r="V1767">
        <v>1012</v>
      </c>
      <c r="W1767" s="2" t="s">
        <v>915</v>
      </c>
      <c r="X1767">
        <v>28500</v>
      </c>
      <c r="Z1767">
        <v>28500</v>
      </c>
      <c r="AD1767">
        <v>19950</v>
      </c>
      <c r="AF1767">
        <v>0</v>
      </c>
      <c r="AG1767">
        <v>8550</v>
      </c>
      <c r="AL1767" s="5">
        <v>57000</v>
      </c>
      <c r="AM1767">
        <v>0</v>
      </c>
      <c r="AN1767">
        <v>0</v>
      </c>
      <c r="AO1767">
        <v>28500</v>
      </c>
      <c r="AQ1767">
        <v>28500</v>
      </c>
      <c r="AS1767">
        <v>19950</v>
      </c>
      <c r="AU1767">
        <v>8550</v>
      </c>
      <c r="AZ1767" s="5">
        <v>57000</v>
      </c>
      <c r="BA1767" s="5">
        <v>57000</v>
      </c>
      <c r="BB1767" s="5">
        <v>57000</v>
      </c>
      <c r="BC1767" s="5">
        <v>17456.29</v>
      </c>
      <c r="BD1767" s="5">
        <v>17456.29</v>
      </c>
      <c r="BE1767" s="5">
        <v>0</v>
      </c>
      <c r="BF1767" s="5">
        <v>28500</v>
      </c>
      <c r="BG1767">
        <v>20181214</v>
      </c>
      <c r="BH1767" s="9" t="str">
        <f t="shared" si="81"/>
        <v>2018</v>
      </c>
      <c r="BI1767" t="str">
        <f>MID(Merge1[[#This Row],[OC_DATA_INIZIO_PROGETTO]],5,2)</f>
        <v>12</v>
      </c>
      <c r="BJ1767">
        <v>20220521</v>
      </c>
      <c r="BK1767" t="str">
        <f t="shared" si="82"/>
        <v>2022</v>
      </c>
      <c r="BL1767" t="str">
        <f>MID(Merge1[[#This Row],[OC_DATA_FINE_PROGETTO_PREVISTA]],5,2)</f>
        <v>05</v>
      </c>
      <c r="BM1767" s="8">
        <f>(Merge1[[#This Row],[Colonna2]]-Merge1[[#This Row],[Colonna1]])*12+Merge1[[#This Row],[Colonna22]]-Merge1[[#This Row],[Colonna12]]</f>
        <v>41</v>
      </c>
      <c r="BO1767" t="str">
        <f t="shared" si="83"/>
        <v/>
      </c>
      <c r="BP1767" s="2" t="s">
        <v>76</v>
      </c>
      <c r="BQ1767" s="2" t="s">
        <v>76</v>
      </c>
      <c r="BR1767" s="2" t="s">
        <v>77</v>
      </c>
      <c r="BS1767" s="2" t="s">
        <v>434</v>
      </c>
      <c r="BT1767" s="2" t="s">
        <v>435</v>
      </c>
    </row>
    <row r="1768" spans="1:72" x14ac:dyDescent="0.35">
      <c r="A1768" s="2" t="s">
        <v>1871</v>
      </c>
      <c r="B1768" s="2" t="s">
        <v>1872</v>
      </c>
      <c r="C1768" s="2" t="s">
        <v>1873</v>
      </c>
      <c r="D1768" s="2" t="s">
        <v>1851</v>
      </c>
      <c r="E1768" s="2" t="s">
        <v>1874</v>
      </c>
      <c r="F1768">
        <v>13</v>
      </c>
      <c r="G1768" s="2" t="s">
        <v>291</v>
      </c>
      <c r="H1768">
        <v>2</v>
      </c>
      <c r="I1768" s="2" t="s">
        <v>430</v>
      </c>
      <c r="J1768">
        <v>99</v>
      </c>
      <c r="K1768" s="2" t="s">
        <v>81</v>
      </c>
      <c r="L1768">
        <v>10</v>
      </c>
      <c r="M1768" s="2" t="s">
        <v>95</v>
      </c>
      <c r="N1768">
        <v>3</v>
      </c>
      <c r="O1768" s="2" t="s">
        <v>119</v>
      </c>
      <c r="P1768">
        <v>4</v>
      </c>
      <c r="Q1768" s="2" t="s">
        <v>1853</v>
      </c>
      <c r="R1768" t="s">
        <v>67</v>
      </c>
      <c r="S1768" t="s">
        <v>67</v>
      </c>
      <c r="T1768" s="2" t="s">
        <v>73</v>
      </c>
      <c r="U1768" s="2" t="s">
        <v>74</v>
      </c>
      <c r="V1768">
        <v>1012</v>
      </c>
      <c r="W1768" s="2" t="s">
        <v>915</v>
      </c>
      <c r="X1768">
        <v>28500</v>
      </c>
      <c r="Z1768">
        <v>28500</v>
      </c>
      <c r="AD1768">
        <v>19950</v>
      </c>
      <c r="AF1768">
        <v>0</v>
      </c>
      <c r="AG1768">
        <v>8550</v>
      </c>
      <c r="AL1768" s="5">
        <v>57000</v>
      </c>
      <c r="AM1768">
        <v>0</v>
      </c>
      <c r="AN1768">
        <v>0</v>
      </c>
      <c r="AO1768">
        <v>28500</v>
      </c>
      <c r="AQ1768">
        <v>28500</v>
      </c>
      <c r="AS1768">
        <v>19950</v>
      </c>
      <c r="AU1768">
        <v>8550</v>
      </c>
      <c r="AZ1768" s="5">
        <v>57000</v>
      </c>
      <c r="BA1768" s="5">
        <v>57000</v>
      </c>
      <c r="BB1768" s="5">
        <v>57000</v>
      </c>
      <c r="BC1768" s="5">
        <v>17185.88</v>
      </c>
      <c r="BD1768" s="5">
        <v>17185.88</v>
      </c>
      <c r="BE1768" s="5">
        <v>0</v>
      </c>
      <c r="BF1768" s="5">
        <v>28500</v>
      </c>
      <c r="BG1768">
        <v>20181214</v>
      </c>
      <c r="BH1768" s="9" t="str">
        <f t="shared" si="81"/>
        <v>2018</v>
      </c>
      <c r="BI1768" t="str">
        <f>MID(Merge1[[#This Row],[OC_DATA_INIZIO_PROGETTO]],5,2)</f>
        <v>12</v>
      </c>
      <c r="BJ1768">
        <v>20220521</v>
      </c>
      <c r="BK1768" t="str">
        <f t="shared" si="82"/>
        <v>2022</v>
      </c>
      <c r="BL1768" t="str">
        <f>MID(Merge1[[#This Row],[OC_DATA_FINE_PROGETTO_PREVISTA]],5,2)</f>
        <v>05</v>
      </c>
      <c r="BM1768" s="8">
        <f>(Merge1[[#This Row],[Colonna2]]-Merge1[[#This Row],[Colonna1]])*12+Merge1[[#This Row],[Colonna22]]-Merge1[[#This Row],[Colonna12]]</f>
        <v>41</v>
      </c>
      <c r="BO1768" t="str">
        <f t="shared" si="83"/>
        <v/>
      </c>
      <c r="BP1768" s="2" t="s">
        <v>76</v>
      </c>
      <c r="BQ1768" s="2" t="s">
        <v>76</v>
      </c>
      <c r="BR1768" s="2" t="s">
        <v>77</v>
      </c>
      <c r="BS1768" s="2" t="s">
        <v>434</v>
      </c>
      <c r="BT1768" s="2" t="s">
        <v>435</v>
      </c>
    </row>
    <row r="1769" spans="1:72" x14ac:dyDescent="0.35">
      <c r="A1769" s="2" t="s">
        <v>1875</v>
      </c>
      <c r="B1769" s="2" t="s">
        <v>1876</v>
      </c>
      <c r="C1769" s="2" t="s">
        <v>1877</v>
      </c>
      <c r="D1769" s="2" t="s">
        <v>1851</v>
      </c>
      <c r="E1769" s="2" t="s">
        <v>1878</v>
      </c>
      <c r="F1769">
        <v>13</v>
      </c>
      <c r="G1769" s="2" t="s">
        <v>291</v>
      </c>
      <c r="H1769">
        <v>2</v>
      </c>
      <c r="I1769" s="2" t="s">
        <v>430</v>
      </c>
      <c r="J1769">
        <v>99</v>
      </c>
      <c r="K1769" s="2" t="s">
        <v>81</v>
      </c>
      <c r="L1769">
        <v>10</v>
      </c>
      <c r="M1769" s="2" t="s">
        <v>95</v>
      </c>
      <c r="N1769">
        <v>3</v>
      </c>
      <c r="O1769" s="2" t="s">
        <v>119</v>
      </c>
      <c r="P1769">
        <v>4</v>
      </c>
      <c r="Q1769" s="2" t="s">
        <v>1853</v>
      </c>
      <c r="R1769" t="s">
        <v>67</v>
      </c>
      <c r="S1769" t="s">
        <v>67</v>
      </c>
      <c r="T1769" s="2" t="s">
        <v>73</v>
      </c>
      <c r="U1769" s="2" t="s">
        <v>74</v>
      </c>
      <c r="V1769">
        <v>1012</v>
      </c>
      <c r="W1769" s="2" t="s">
        <v>915</v>
      </c>
      <c r="X1769">
        <v>28500</v>
      </c>
      <c r="Z1769">
        <v>28500</v>
      </c>
      <c r="AD1769">
        <v>19950</v>
      </c>
      <c r="AF1769">
        <v>0</v>
      </c>
      <c r="AG1769">
        <v>8550</v>
      </c>
      <c r="AL1769" s="5">
        <v>57000</v>
      </c>
      <c r="AM1769">
        <v>0</v>
      </c>
      <c r="AN1769">
        <v>0</v>
      </c>
      <c r="AO1769">
        <v>28500</v>
      </c>
      <c r="AQ1769">
        <v>28500</v>
      </c>
      <c r="AS1769">
        <v>19950</v>
      </c>
      <c r="AU1769">
        <v>8550</v>
      </c>
      <c r="AZ1769" s="5">
        <v>57000</v>
      </c>
      <c r="BA1769" s="5">
        <v>57000</v>
      </c>
      <c r="BB1769" s="5">
        <v>57000</v>
      </c>
      <c r="BC1769" s="5">
        <v>17981.04</v>
      </c>
      <c r="BD1769" s="5">
        <v>17981.04</v>
      </c>
      <c r="BE1769" s="5">
        <v>0</v>
      </c>
      <c r="BF1769" s="5">
        <v>28500</v>
      </c>
      <c r="BG1769">
        <v>20181214</v>
      </c>
      <c r="BH1769" s="9" t="str">
        <f t="shared" si="81"/>
        <v>2018</v>
      </c>
      <c r="BI1769" t="str">
        <f>MID(Merge1[[#This Row],[OC_DATA_INIZIO_PROGETTO]],5,2)</f>
        <v>12</v>
      </c>
      <c r="BJ1769">
        <v>20220521</v>
      </c>
      <c r="BK1769" t="str">
        <f t="shared" si="82"/>
        <v>2022</v>
      </c>
      <c r="BL1769" t="str">
        <f>MID(Merge1[[#This Row],[OC_DATA_FINE_PROGETTO_PREVISTA]],5,2)</f>
        <v>05</v>
      </c>
      <c r="BM1769" s="8">
        <f>(Merge1[[#This Row],[Colonna2]]-Merge1[[#This Row],[Colonna1]])*12+Merge1[[#This Row],[Colonna22]]-Merge1[[#This Row],[Colonna12]]</f>
        <v>41</v>
      </c>
      <c r="BO1769" t="str">
        <f t="shared" si="83"/>
        <v/>
      </c>
      <c r="BP1769" s="2" t="s">
        <v>76</v>
      </c>
      <c r="BQ1769" s="2" t="s">
        <v>76</v>
      </c>
      <c r="BR1769" s="2" t="s">
        <v>77</v>
      </c>
      <c r="BS1769" s="2" t="s">
        <v>434</v>
      </c>
      <c r="BT1769" s="2" t="s">
        <v>435</v>
      </c>
    </row>
    <row r="1770" spans="1:72" x14ac:dyDescent="0.35">
      <c r="A1770" s="2" t="s">
        <v>24101</v>
      </c>
      <c r="B1770" s="2" t="s">
        <v>24102</v>
      </c>
      <c r="C1770" s="2" t="s">
        <v>24063</v>
      </c>
      <c r="D1770" s="2" t="s">
        <v>24063</v>
      </c>
      <c r="E1770" s="2" t="s">
        <v>24103</v>
      </c>
      <c r="F1770">
        <v>1</v>
      </c>
      <c r="G1770" s="2" t="s">
        <v>151</v>
      </c>
      <c r="H1770">
        <v>7</v>
      </c>
      <c r="I1770" s="2" t="s">
        <v>770</v>
      </c>
      <c r="J1770">
        <v>20</v>
      </c>
      <c r="K1770" s="2" t="s">
        <v>3054</v>
      </c>
      <c r="L1770">
        <v>8</v>
      </c>
      <c r="M1770" s="2" t="s">
        <v>112</v>
      </c>
      <c r="N1770">
        <v>61</v>
      </c>
      <c r="O1770" s="2" t="s">
        <v>113</v>
      </c>
      <c r="P1770">
        <v>620</v>
      </c>
      <c r="Q1770" s="2" t="s">
        <v>114</v>
      </c>
      <c r="R1770" t="s">
        <v>67</v>
      </c>
      <c r="S1770" t="s">
        <v>67</v>
      </c>
      <c r="T1770" s="2" t="s">
        <v>91</v>
      </c>
      <c r="U1770" s="2" t="s">
        <v>92</v>
      </c>
      <c r="V1770">
        <v>1205</v>
      </c>
      <c r="W1770" s="2" t="s">
        <v>1504</v>
      </c>
      <c r="AE1770">
        <v>57000</v>
      </c>
      <c r="AF1770">
        <v>0</v>
      </c>
      <c r="AK1770">
        <v>171000</v>
      </c>
      <c r="AL1770" s="5">
        <v>57000</v>
      </c>
      <c r="AM1770">
        <v>0</v>
      </c>
      <c r="AN1770">
        <v>0</v>
      </c>
      <c r="AT1770">
        <v>57000</v>
      </c>
      <c r="AY1770">
        <v>171000</v>
      </c>
      <c r="AZ1770" s="5">
        <v>57000</v>
      </c>
      <c r="BA1770" s="5">
        <v>57000</v>
      </c>
      <c r="BB1770" s="5">
        <v>57000</v>
      </c>
      <c r="BF1770" s="5">
        <v>0</v>
      </c>
      <c r="BG1770">
        <v>20180401</v>
      </c>
      <c r="BH1770" s="9" t="str">
        <f t="shared" si="81"/>
        <v>2018</v>
      </c>
      <c r="BI1770" t="str">
        <f>MID(Merge1[[#This Row],[OC_DATA_INIZIO_PROGETTO]],5,2)</f>
        <v>04</v>
      </c>
      <c r="BJ1770">
        <v>20201001</v>
      </c>
      <c r="BK1770" t="str">
        <f t="shared" si="82"/>
        <v>2020</v>
      </c>
      <c r="BL1770" t="str">
        <f>MID(Merge1[[#This Row],[OC_DATA_FINE_PROGETTO_PREVISTA]],5,2)</f>
        <v>10</v>
      </c>
      <c r="BM1770" s="8">
        <f>(Merge1[[#This Row],[Colonna2]]-Merge1[[#This Row],[Colonna1]])*12+Merge1[[#This Row],[Colonna22]]-Merge1[[#This Row],[Colonna12]]</f>
        <v>30</v>
      </c>
      <c r="BO1770" t="str">
        <f t="shared" si="83"/>
        <v/>
      </c>
      <c r="BP1770" s="2" t="s">
        <v>86</v>
      </c>
      <c r="BQ1770" s="2" t="s">
        <v>76</v>
      </c>
      <c r="BR1770" s="2" t="s">
        <v>77</v>
      </c>
      <c r="BS1770" s="2" t="s">
        <v>773</v>
      </c>
      <c r="BT1770" s="2" t="s">
        <v>774</v>
      </c>
    </row>
    <row r="1771" spans="1:72" x14ac:dyDescent="0.35">
      <c r="A1771" s="2" t="s">
        <v>28574</v>
      </c>
      <c r="B1771" s="2" t="s">
        <v>28575</v>
      </c>
      <c r="C1771" s="2" t="s">
        <v>28576</v>
      </c>
      <c r="D1771" s="2" t="s">
        <v>28577</v>
      </c>
      <c r="E1771" s="2" t="s">
        <v>28578</v>
      </c>
      <c r="F1771">
        <v>5</v>
      </c>
      <c r="G1771" s="2" t="s">
        <v>80</v>
      </c>
      <c r="H1771">
        <v>3</v>
      </c>
      <c r="I1771" s="2" t="s">
        <v>68</v>
      </c>
      <c r="J1771">
        <v>99</v>
      </c>
      <c r="K1771" s="2" t="s">
        <v>81</v>
      </c>
      <c r="L1771">
        <v>2</v>
      </c>
      <c r="M1771" s="2" t="s">
        <v>82</v>
      </c>
      <c r="N1771">
        <v>11</v>
      </c>
      <c r="O1771" s="2" t="s">
        <v>117</v>
      </c>
      <c r="P1771">
        <v>999</v>
      </c>
      <c r="Q1771" s="2" t="s">
        <v>118</v>
      </c>
      <c r="R1771" t="s">
        <v>67</v>
      </c>
      <c r="S1771" t="s">
        <v>67</v>
      </c>
      <c r="T1771" s="2" t="s">
        <v>73</v>
      </c>
      <c r="U1771" s="2" t="s">
        <v>74</v>
      </c>
      <c r="V1771">
        <v>2022</v>
      </c>
      <c r="W1771" s="2" t="s">
        <v>19005</v>
      </c>
      <c r="X1771">
        <v>234534.96</v>
      </c>
      <c r="Y1771">
        <v>234534.96</v>
      </c>
      <c r="AD1771">
        <v>164174.48000000001</v>
      </c>
      <c r="AF1771">
        <v>0</v>
      </c>
      <c r="AG1771">
        <v>70360.490000000005</v>
      </c>
      <c r="AL1771" s="5">
        <v>469069.93</v>
      </c>
      <c r="AM1771">
        <v>0</v>
      </c>
      <c r="AN1771">
        <v>0</v>
      </c>
      <c r="AO1771">
        <v>234534.96</v>
      </c>
      <c r="AP1771">
        <v>234534.96</v>
      </c>
      <c r="AS1771">
        <v>164174.48000000001</v>
      </c>
      <c r="AU1771">
        <v>70360.490000000005</v>
      </c>
      <c r="AZ1771" s="5">
        <v>469069.93</v>
      </c>
      <c r="BA1771" s="5">
        <v>56969.120000000003</v>
      </c>
      <c r="BB1771" s="5">
        <v>56969.120000000003</v>
      </c>
      <c r="BF1771" s="5">
        <v>0</v>
      </c>
      <c r="BG1771">
        <v>20191001</v>
      </c>
      <c r="BH1771" s="9" t="str">
        <f t="shared" si="81"/>
        <v>2019</v>
      </c>
      <c r="BI1771" t="str">
        <f>MID(Merge1[[#This Row],[OC_DATA_INIZIO_PROGETTO]],5,2)</f>
        <v>10</v>
      </c>
      <c r="BJ1771">
        <v>20211212</v>
      </c>
      <c r="BK1771" t="str">
        <f t="shared" si="82"/>
        <v>2021</v>
      </c>
      <c r="BL1771" t="str">
        <f>MID(Merge1[[#This Row],[OC_DATA_FINE_PROGETTO_PREVISTA]],5,2)</f>
        <v>12</v>
      </c>
      <c r="BM1771" s="8">
        <f>(Merge1[[#This Row],[Colonna2]]-Merge1[[#This Row],[Colonna1]])*12+Merge1[[#This Row],[Colonna22]]-Merge1[[#This Row],[Colonna12]]</f>
        <v>26</v>
      </c>
      <c r="BO1771" t="str">
        <f t="shared" si="83"/>
        <v/>
      </c>
      <c r="BP1771" s="2" t="s">
        <v>86</v>
      </c>
      <c r="BQ1771" s="2" t="s">
        <v>76</v>
      </c>
      <c r="BR1771" s="2" t="s">
        <v>3044</v>
      </c>
      <c r="BS1771" s="2" t="s">
        <v>3045</v>
      </c>
      <c r="BT1771" s="2" t="s">
        <v>3046</v>
      </c>
    </row>
    <row r="1772" spans="1:72" x14ac:dyDescent="0.35">
      <c r="A1772" s="2" t="s">
        <v>20410</v>
      </c>
      <c r="B1772" s="2" t="s">
        <v>20411</v>
      </c>
      <c r="C1772" s="2" t="s">
        <v>20412</v>
      </c>
      <c r="D1772" s="2" t="s">
        <v>20413</v>
      </c>
      <c r="E1772" s="2" t="s">
        <v>20414</v>
      </c>
      <c r="F1772">
        <v>1</v>
      </c>
      <c r="G1772" s="2" t="s">
        <v>151</v>
      </c>
      <c r="H1772">
        <v>7</v>
      </c>
      <c r="I1772" s="2" t="s">
        <v>770</v>
      </c>
      <c r="J1772">
        <v>19</v>
      </c>
      <c r="K1772" s="2" t="s">
        <v>771</v>
      </c>
      <c r="L1772">
        <v>9</v>
      </c>
      <c r="M1772" s="2" t="s">
        <v>98</v>
      </c>
      <c r="N1772">
        <v>21</v>
      </c>
      <c r="O1772" s="2" t="s">
        <v>185</v>
      </c>
      <c r="P1772">
        <v>229</v>
      </c>
      <c r="Q1772" s="2" t="s">
        <v>186</v>
      </c>
      <c r="R1772" t="s">
        <v>67</v>
      </c>
      <c r="S1772" t="s">
        <v>67</v>
      </c>
      <c r="T1772" s="2" t="s">
        <v>1331</v>
      </c>
      <c r="U1772" s="2" t="s">
        <v>1332</v>
      </c>
      <c r="V1772">
        <v>0</v>
      </c>
      <c r="W1772" s="2" t="s">
        <v>97</v>
      </c>
      <c r="X1772">
        <v>42705</v>
      </c>
      <c r="Y1772">
        <v>42705</v>
      </c>
      <c r="AD1772">
        <v>14235</v>
      </c>
      <c r="AF1772">
        <v>0</v>
      </c>
      <c r="AI1772">
        <v>30660</v>
      </c>
      <c r="AL1772" s="5">
        <v>87600</v>
      </c>
      <c r="AM1772">
        <v>0</v>
      </c>
      <c r="AN1772">
        <v>0</v>
      </c>
      <c r="AO1772">
        <v>42705</v>
      </c>
      <c r="AP1772">
        <v>42705</v>
      </c>
      <c r="AS1772">
        <v>14235</v>
      </c>
      <c r="AW1772">
        <v>30660</v>
      </c>
      <c r="AZ1772" s="5">
        <v>87600</v>
      </c>
      <c r="BA1772" s="5">
        <v>56940</v>
      </c>
      <c r="BB1772" s="5">
        <v>56940</v>
      </c>
      <c r="BC1772" s="5">
        <v>45890</v>
      </c>
      <c r="BD1772" s="5">
        <v>45890</v>
      </c>
      <c r="BE1772" s="5">
        <v>0</v>
      </c>
      <c r="BF1772" s="5">
        <v>70600</v>
      </c>
      <c r="BG1772">
        <v>20170628</v>
      </c>
      <c r="BH1772" s="9" t="str">
        <f t="shared" si="81"/>
        <v>2017</v>
      </c>
      <c r="BI1772" t="str">
        <f>MID(Merge1[[#This Row],[OC_DATA_INIZIO_PROGETTO]],5,2)</f>
        <v>06</v>
      </c>
      <c r="BJ1772">
        <v>20180821</v>
      </c>
      <c r="BK1772" t="str">
        <f t="shared" si="82"/>
        <v>2018</v>
      </c>
      <c r="BL1772" t="str">
        <f>MID(Merge1[[#This Row],[OC_DATA_FINE_PROGETTO_PREVISTA]],5,2)</f>
        <v>08</v>
      </c>
      <c r="BM1772" s="8">
        <f>(Merge1[[#This Row],[Colonna2]]-Merge1[[#This Row],[Colonna1]])*12+Merge1[[#This Row],[Colonna22]]-Merge1[[#This Row],[Colonna12]]</f>
        <v>14</v>
      </c>
      <c r="BN1772">
        <v>20181011</v>
      </c>
      <c r="BO1772" t="str">
        <f t="shared" si="83"/>
        <v>2018</v>
      </c>
      <c r="BP1772" s="2" t="s">
        <v>76</v>
      </c>
      <c r="BQ1772" s="2" t="s">
        <v>76</v>
      </c>
      <c r="BR1772" s="2" t="s">
        <v>440</v>
      </c>
      <c r="BS1772" s="2" t="s">
        <v>773</v>
      </c>
      <c r="BT1772" s="2" t="s">
        <v>774</v>
      </c>
    </row>
    <row r="1773" spans="1:72" x14ac:dyDescent="0.35">
      <c r="A1773" s="2" t="s">
        <v>8713</v>
      </c>
      <c r="B1773" s="2" t="s">
        <v>8714</v>
      </c>
      <c r="C1773" s="2" t="s">
        <v>8715</v>
      </c>
      <c r="D1773" s="2" t="s">
        <v>8716</v>
      </c>
      <c r="E1773" s="2" t="s">
        <v>8717</v>
      </c>
      <c r="F1773">
        <v>1</v>
      </c>
      <c r="G1773" s="2" t="s">
        <v>151</v>
      </c>
      <c r="H1773">
        <v>7</v>
      </c>
      <c r="I1773" s="2" t="s">
        <v>770</v>
      </c>
      <c r="J1773">
        <v>99</v>
      </c>
      <c r="K1773" s="2" t="s">
        <v>81</v>
      </c>
      <c r="L1773">
        <v>9</v>
      </c>
      <c r="M1773" s="2" t="s">
        <v>98</v>
      </c>
      <c r="N1773">
        <v>21</v>
      </c>
      <c r="O1773" s="2" t="s">
        <v>185</v>
      </c>
      <c r="P1773">
        <v>229</v>
      </c>
      <c r="Q1773" s="2" t="s">
        <v>186</v>
      </c>
      <c r="R1773" t="s">
        <v>67</v>
      </c>
      <c r="S1773" t="s">
        <v>67</v>
      </c>
      <c r="T1773" s="2" t="s">
        <v>1986</v>
      </c>
      <c r="U1773" s="2" t="s">
        <v>1987</v>
      </c>
      <c r="V1773">
        <v>919</v>
      </c>
      <c r="W1773" s="2" t="s">
        <v>6665</v>
      </c>
      <c r="X1773">
        <v>28450</v>
      </c>
      <c r="Y1773">
        <v>28450</v>
      </c>
      <c r="AD1773">
        <v>19915</v>
      </c>
      <c r="AF1773">
        <v>0</v>
      </c>
      <c r="AG1773">
        <v>8535</v>
      </c>
      <c r="AK1773">
        <v>43100</v>
      </c>
      <c r="AL1773" s="5">
        <v>56900</v>
      </c>
      <c r="AM1773">
        <v>0</v>
      </c>
      <c r="AN1773">
        <v>0</v>
      </c>
      <c r="AO1773">
        <v>28450</v>
      </c>
      <c r="AP1773">
        <v>28450</v>
      </c>
      <c r="AS1773">
        <v>19915</v>
      </c>
      <c r="AU1773">
        <v>8535</v>
      </c>
      <c r="AY1773">
        <v>43100</v>
      </c>
      <c r="AZ1773" s="5">
        <v>56900</v>
      </c>
      <c r="BA1773" s="5">
        <v>56900</v>
      </c>
      <c r="BB1773" s="5">
        <v>56900</v>
      </c>
      <c r="BC1773" s="5">
        <v>56900</v>
      </c>
      <c r="BD1773" s="5">
        <v>56900</v>
      </c>
      <c r="BE1773" s="5">
        <v>0</v>
      </c>
      <c r="BF1773" s="5">
        <v>100000</v>
      </c>
      <c r="BG1773">
        <v>20171030</v>
      </c>
      <c r="BH1773" s="9" t="str">
        <f t="shared" si="81"/>
        <v>2017</v>
      </c>
      <c r="BI1773" t="str">
        <f>MID(Merge1[[#This Row],[OC_DATA_INIZIO_PROGETTO]],5,2)</f>
        <v>10</v>
      </c>
      <c r="BJ1773">
        <v>20201030</v>
      </c>
      <c r="BK1773" t="str">
        <f t="shared" si="82"/>
        <v>2020</v>
      </c>
      <c r="BL1773" t="str">
        <f>MID(Merge1[[#This Row],[OC_DATA_FINE_PROGETTO_PREVISTA]],5,2)</f>
        <v>10</v>
      </c>
      <c r="BM1773" s="8">
        <f>(Merge1[[#This Row],[Colonna2]]-Merge1[[#This Row],[Colonna1]])*12+Merge1[[#This Row],[Colonna22]]-Merge1[[#This Row],[Colonna12]]</f>
        <v>36</v>
      </c>
      <c r="BN1773">
        <v>20190617</v>
      </c>
      <c r="BO1773" t="str">
        <f t="shared" si="83"/>
        <v>2019</v>
      </c>
      <c r="BP1773" s="2" t="s">
        <v>116</v>
      </c>
      <c r="BQ1773" s="2" t="s">
        <v>763</v>
      </c>
      <c r="BR1773" s="2" t="s">
        <v>440</v>
      </c>
      <c r="BS1773" s="2" t="s">
        <v>773</v>
      </c>
      <c r="BT1773" s="2" t="s">
        <v>774</v>
      </c>
    </row>
    <row r="1774" spans="1:72" x14ac:dyDescent="0.35">
      <c r="A1774" s="2" t="s">
        <v>157</v>
      </c>
      <c r="B1774" s="2" t="s">
        <v>158</v>
      </c>
      <c r="C1774" s="2" t="s">
        <v>159</v>
      </c>
      <c r="D1774" s="2" t="s">
        <v>160</v>
      </c>
      <c r="E1774" s="2" t="s">
        <v>161</v>
      </c>
      <c r="F1774">
        <v>5</v>
      </c>
      <c r="G1774" s="2" t="s">
        <v>80</v>
      </c>
      <c r="H1774">
        <v>6</v>
      </c>
      <c r="I1774" s="2" t="s">
        <v>94</v>
      </c>
      <c r="J1774">
        <v>99</v>
      </c>
      <c r="K1774" s="2" t="s">
        <v>81</v>
      </c>
      <c r="L1774">
        <v>8</v>
      </c>
      <c r="M1774" s="2" t="s">
        <v>112</v>
      </c>
      <c r="N1774">
        <v>61</v>
      </c>
      <c r="O1774" s="2" t="s">
        <v>113</v>
      </c>
      <c r="P1774">
        <v>613</v>
      </c>
      <c r="Q1774" s="2" t="s">
        <v>162</v>
      </c>
      <c r="R1774" t="s">
        <v>67</v>
      </c>
      <c r="S1774" t="s">
        <v>67</v>
      </c>
      <c r="T1774" s="2" t="s">
        <v>73</v>
      </c>
      <c r="U1774" s="2" t="s">
        <v>74</v>
      </c>
      <c r="V1774">
        <v>0</v>
      </c>
      <c r="W1774" s="2" t="s">
        <v>97</v>
      </c>
      <c r="X1774">
        <v>123229.15</v>
      </c>
      <c r="AF1774">
        <v>0</v>
      </c>
      <c r="AL1774" s="5">
        <v>123229.15</v>
      </c>
      <c r="AM1774">
        <v>0</v>
      </c>
      <c r="AN1774">
        <v>0</v>
      </c>
      <c r="AO1774">
        <v>123229.15</v>
      </c>
      <c r="AZ1774" s="5">
        <v>123229.15</v>
      </c>
      <c r="BA1774" s="5">
        <v>56838.02</v>
      </c>
      <c r="BB1774" s="5">
        <v>56838.02</v>
      </c>
      <c r="BC1774" s="5">
        <v>56838.02</v>
      </c>
      <c r="BD1774" s="5">
        <v>56838.02</v>
      </c>
      <c r="BE1774" s="5">
        <v>0</v>
      </c>
      <c r="BF1774" s="5">
        <v>56838.02</v>
      </c>
      <c r="BG1774">
        <v>20180403</v>
      </c>
      <c r="BH1774" s="9" t="str">
        <f t="shared" si="81"/>
        <v>2018</v>
      </c>
      <c r="BI1774" t="str">
        <f>MID(Merge1[[#This Row],[OC_DATA_INIZIO_PROGETTO]],5,2)</f>
        <v>04</v>
      </c>
      <c r="BJ1774">
        <v>20210131</v>
      </c>
      <c r="BK1774" t="str">
        <f t="shared" si="82"/>
        <v>2021</v>
      </c>
      <c r="BL1774" t="str">
        <f>MID(Merge1[[#This Row],[OC_DATA_FINE_PROGETTO_PREVISTA]],5,2)</f>
        <v>01</v>
      </c>
      <c r="BM1774" s="8">
        <f>(Merge1[[#This Row],[Colonna2]]-Merge1[[#This Row],[Colonna1]])*12+Merge1[[#This Row],[Colonna22]]-Merge1[[#This Row],[Colonna12]]</f>
        <v>33</v>
      </c>
      <c r="BO1774" t="str">
        <f t="shared" si="83"/>
        <v/>
      </c>
      <c r="BP1774" s="2" t="s">
        <v>76</v>
      </c>
      <c r="BQ1774" s="2" t="s">
        <v>76</v>
      </c>
      <c r="BR1774" s="2" t="s">
        <v>86</v>
      </c>
      <c r="BS1774" s="2" t="s">
        <v>67</v>
      </c>
      <c r="BT1774" s="2" t="s">
        <v>67</v>
      </c>
    </row>
    <row r="1775" spans="1:72" x14ac:dyDescent="0.35">
      <c r="A1775" s="2" t="s">
        <v>28921</v>
      </c>
      <c r="B1775" s="2" t="s">
        <v>28922</v>
      </c>
      <c r="C1775" s="2" t="s">
        <v>28923</v>
      </c>
      <c r="D1775" s="2" t="s">
        <v>27718</v>
      </c>
      <c r="E1775" s="2" t="s">
        <v>28924</v>
      </c>
      <c r="F1775">
        <v>4</v>
      </c>
      <c r="G1775" s="2" t="s">
        <v>174</v>
      </c>
      <c r="H1775">
        <v>3</v>
      </c>
      <c r="I1775" s="2" t="s">
        <v>68</v>
      </c>
      <c r="J1775">
        <v>60</v>
      </c>
      <c r="K1775" s="2" t="s">
        <v>19128</v>
      </c>
      <c r="L1775">
        <v>5</v>
      </c>
      <c r="M1775" s="2" t="s">
        <v>226</v>
      </c>
      <c r="N1775">
        <v>33</v>
      </c>
      <c r="O1775" s="2" t="s">
        <v>8463</v>
      </c>
      <c r="P1775">
        <v>3</v>
      </c>
      <c r="Q1775" s="2" t="s">
        <v>8465</v>
      </c>
      <c r="R1775" t="s">
        <v>67</v>
      </c>
      <c r="S1775" t="s">
        <v>67</v>
      </c>
      <c r="T1775" s="2" t="s">
        <v>73</v>
      </c>
      <c r="U1775" s="2" t="s">
        <v>74</v>
      </c>
      <c r="V1775">
        <v>2004</v>
      </c>
      <c r="W1775" s="2" t="s">
        <v>19736</v>
      </c>
      <c r="X1775">
        <v>42624</v>
      </c>
      <c r="Y1775">
        <v>42624</v>
      </c>
      <c r="AD1775">
        <v>29836.799999999999</v>
      </c>
      <c r="AF1775">
        <v>0</v>
      </c>
      <c r="AG1775">
        <v>12787.2</v>
      </c>
      <c r="AL1775" s="5">
        <v>85248</v>
      </c>
      <c r="AM1775">
        <v>18489.150000000001</v>
      </c>
      <c r="AN1775">
        <v>18489.150000000001</v>
      </c>
      <c r="AO1775">
        <v>28401.58</v>
      </c>
      <c r="AP1775">
        <v>42624</v>
      </c>
      <c r="AS1775">
        <v>29836.799999999999</v>
      </c>
      <c r="AU1775">
        <v>8520.4699999999993</v>
      </c>
      <c r="AZ1775" s="5">
        <v>66758.850000000006</v>
      </c>
      <c r="BA1775" s="5">
        <v>56803.15</v>
      </c>
      <c r="BB1775" s="5">
        <v>56803.15</v>
      </c>
      <c r="BC1775" s="5">
        <v>56803.15</v>
      </c>
      <c r="BD1775" s="5">
        <v>56803.15</v>
      </c>
      <c r="BE1775" s="5">
        <v>0</v>
      </c>
      <c r="BF1775" s="5">
        <v>56803.15</v>
      </c>
      <c r="BG1775">
        <v>20170420</v>
      </c>
      <c r="BH1775" s="9" t="str">
        <f t="shared" si="81"/>
        <v>2017</v>
      </c>
      <c r="BI1775" t="str">
        <f>MID(Merge1[[#This Row],[OC_DATA_INIZIO_PROGETTO]],5,2)</f>
        <v>04</v>
      </c>
      <c r="BJ1775">
        <v>20181231</v>
      </c>
      <c r="BK1775" t="str">
        <f t="shared" si="82"/>
        <v>2018</v>
      </c>
      <c r="BL1775" t="str">
        <f>MID(Merge1[[#This Row],[OC_DATA_FINE_PROGETTO_PREVISTA]],5,2)</f>
        <v>12</v>
      </c>
      <c r="BM1775" s="8">
        <f>(Merge1[[#This Row],[Colonna2]]-Merge1[[#This Row],[Colonna1]])*12+Merge1[[#This Row],[Colonna22]]-Merge1[[#This Row],[Colonna12]]</f>
        <v>20</v>
      </c>
      <c r="BN1775">
        <v>20181211</v>
      </c>
      <c r="BO1775" t="str">
        <f t="shared" si="83"/>
        <v>2018</v>
      </c>
      <c r="BP1775" s="2" t="s">
        <v>76</v>
      </c>
      <c r="BQ1775" s="2" t="s">
        <v>76</v>
      </c>
      <c r="BR1775" s="2" t="s">
        <v>440</v>
      </c>
      <c r="BS1775" s="2" t="s">
        <v>3041</v>
      </c>
      <c r="BT1775" s="2" t="s">
        <v>3042</v>
      </c>
    </row>
    <row r="1776" spans="1:72" x14ac:dyDescent="0.35">
      <c r="A1776" s="2" t="s">
        <v>15356</v>
      </c>
      <c r="B1776" s="2" t="s">
        <v>15357</v>
      </c>
      <c r="C1776" s="2" t="s">
        <v>15358</v>
      </c>
      <c r="D1776" s="2" t="s">
        <v>15359</v>
      </c>
      <c r="E1776" s="2" t="s">
        <v>15360</v>
      </c>
      <c r="F1776">
        <v>1</v>
      </c>
      <c r="G1776" s="2" t="s">
        <v>151</v>
      </c>
      <c r="H1776">
        <v>7</v>
      </c>
      <c r="I1776" s="2" t="s">
        <v>770</v>
      </c>
      <c r="J1776">
        <v>99</v>
      </c>
      <c r="K1776" s="2" t="s">
        <v>81</v>
      </c>
      <c r="L1776">
        <v>9</v>
      </c>
      <c r="M1776" s="2" t="s">
        <v>98</v>
      </c>
      <c r="N1776">
        <v>21</v>
      </c>
      <c r="O1776" s="2" t="s">
        <v>185</v>
      </c>
      <c r="P1776">
        <v>213</v>
      </c>
      <c r="Q1776" s="2" t="s">
        <v>9677</v>
      </c>
      <c r="R1776" t="s">
        <v>67</v>
      </c>
      <c r="S1776" t="s">
        <v>67</v>
      </c>
      <c r="T1776" s="2" t="s">
        <v>1986</v>
      </c>
      <c r="U1776" s="2" t="s">
        <v>1987</v>
      </c>
      <c r="V1776">
        <v>929</v>
      </c>
      <c r="W1776" s="2" t="s">
        <v>6652</v>
      </c>
      <c r="X1776">
        <v>28340.95</v>
      </c>
      <c r="Y1776">
        <v>28340.95</v>
      </c>
      <c r="AD1776">
        <v>19838.669999999998</v>
      </c>
      <c r="AF1776">
        <v>0</v>
      </c>
      <c r="AG1776">
        <v>8502.2800000000007</v>
      </c>
      <c r="AK1776">
        <v>56982</v>
      </c>
      <c r="AL1776" s="5">
        <v>56681.9</v>
      </c>
      <c r="AM1776">
        <v>0</v>
      </c>
      <c r="AN1776">
        <v>0</v>
      </c>
      <c r="AO1776">
        <v>28340.95</v>
      </c>
      <c r="AP1776">
        <v>28340.95</v>
      </c>
      <c r="AS1776">
        <v>19838.669999999998</v>
      </c>
      <c r="AU1776">
        <v>8502.2800000000007</v>
      </c>
      <c r="AY1776">
        <v>56982</v>
      </c>
      <c r="AZ1776" s="5">
        <v>56681.9</v>
      </c>
      <c r="BA1776" s="5">
        <v>56681.9</v>
      </c>
      <c r="BB1776" s="5">
        <v>56681.9</v>
      </c>
      <c r="BF1776" s="5">
        <v>0</v>
      </c>
      <c r="BG1776">
        <v>20180724</v>
      </c>
      <c r="BH1776" s="9" t="str">
        <f t="shared" si="81"/>
        <v>2018</v>
      </c>
      <c r="BI1776" t="str">
        <f>MID(Merge1[[#This Row],[OC_DATA_INIZIO_PROGETTO]],5,2)</f>
        <v>07</v>
      </c>
      <c r="BJ1776">
        <v>20190324</v>
      </c>
      <c r="BK1776" t="str">
        <f t="shared" si="82"/>
        <v>2019</v>
      </c>
      <c r="BL1776" t="str">
        <f>MID(Merge1[[#This Row],[OC_DATA_FINE_PROGETTO_PREVISTA]],5,2)</f>
        <v>03</v>
      </c>
      <c r="BM1776" s="8">
        <f>(Merge1[[#This Row],[Colonna2]]-Merge1[[#This Row],[Colonna1]])*12+Merge1[[#This Row],[Colonna22]]-Merge1[[#This Row],[Colonna12]]</f>
        <v>8</v>
      </c>
      <c r="BN1776">
        <v>20190324</v>
      </c>
      <c r="BO1776" t="str">
        <f t="shared" si="83"/>
        <v>2019</v>
      </c>
      <c r="BP1776" s="2" t="s">
        <v>86</v>
      </c>
      <c r="BQ1776" s="2" t="s">
        <v>76</v>
      </c>
      <c r="BR1776" s="2" t="s">
        <v>77</v>
      </c>
      <c r="BS1776" s="2" t="s">
        <v>773</v>
      </c>
      <c r="BT1776" s="2" t="s">
        <v>774</v>
      </c>
    </row>
    <row r="1777" spans="1:72" x14ac:dyDescent="0.35">
      <c r="A1777" s="2" t="s">
        <v>7677</v>
      </c>
      <c r="B1777" s="2" t="s">
        <v>7678</v>
      </c>
      <c r="C1777" s="2" t="s">
        <v>7679</v>
      </c>
      <c r="D1777" s="2" t="s">
        <v>7679</v>
      </c>
      <c r="E1777" s="2" t="s">
        <v>7680</v>
      </c>
      <c r="F1777">
        <v>8</v>
      </c>
      <c r="G1777" s="2" t="s">
        <v>441</v>
      </c>
      <c r="H1777">
        <v>2</v>
      </c>
      <c r="I1777" s="2" t="s">
        <v>430</v>
      </c>
      <c r="J1777">
        <v>99</v>
      </c>
      <c r="K1777" s="2" t="s">
        <v>81</v>
      </c>
      <c r="L1777">
        <v>11</v>
      </c>
      <c r="M1777" s="2" t="s">
        <v>443</v>
      </c>
      <c r="N1777">
        <v>72</v>
      </c>
      <c r="O1777" s="2" t="s">
        <v>444</v>
      </c>
      <c r="P1777">
        <v>5</v>
      </c>
      <c r="Q1777" s="2" t="s">
        <v>568</v>
      </c>
      <c r="R1777" t="s">
        <v>67</v>
      </c>
      <c r="S1777" t="s">
        <v>67</v>
      </c>
      <c r="T1777" s="2" t="s">
        <v>73</v>
      </c>
      <c r="U1777" s="2" t="s">
        <v>74</v>
      </c>
      <c r="V1777">
        <v>929</v>
      </c>
      <c r="W1777" s="2" t="s">
        <v>6652</v>
      </c>
      <c r="X1777">
        <v>56672</v>
      </c>
      <c r="Z1777">
        <v>56672</v>
      </c>
      <c r="AF1777">
        <v>0</v>
      </c>
      <c r="AL1777" s="5">
        <v>56672</v>
      </c>
      <c r="AM1777">
        <v>0</v>
      </c>
      <c r="AN1777">
        <v>0</v>
      </c>
      <c r="AO1777">
        <v>56672</v>
      </c>
      <c r="AQ1777">
        <v>56672</v>
      </c>
      <c r="AZ1777" s="5">
        <v>56672</v>
      </c>
      <c r="BA1777" s="5">
        <v>56672</v>
      </c>
      <c r="BB1777" s="5">
        <v>56672</v>
      </c>
      <c r="BC1777" s="5">
        <v>30084.62</v>
      </c>
      <c r="BD1777" s="5">
        <v>30084.62</v>
      </c>
      <c r="BE1777" s="5">
        <v>0</v>
      </c>
      <c r="BF1777" s="5">
        <v>30084.62</v>
      </c>
      <c r="BG1777">
        <v>20190128</v>
      </c>
      <c r="BH1777" s="9" t="str">
        <f t="shared" si="81"/>
        <v>2019</v>
      </c>
      <c r="BI1777" t="str">
        <f>MID(Merge1[[#This Row],[OC_DATA_INIZIO_PROGETTO]],5,2)</f>
        <v>01</v>
      </c>
      <c r="BJ1777">
        <v>20201002</v>
      </c>
      <c r="BK1777" t="str">
        <f t="shared" si="82"/>
        <v>2020</v>
      </c>
      <c r="BL1777" t="str">
        <f>MID(Merge1[[#This Row],[OC_DATA_FINE_PROGETTO_PREVISTA]],5,2)</f>
        <v>10</v>
      </c>
      <c r="BM1777" s="8">
        <f>(Merge1[[#This Row],[Colonna2]]-Merge1[[#This Row],[Colonna1]])*12+Merge1[[#This Row],[Colonna22]]-Merge1[[#This Row],[Colonna12]]</f>
        <v>21</v>
      </c>
      <c r="BN1777">
        <v>20201002</v>
      </c>
      <c r="BO1777" t="str">
        <f t="shared" si="83"/>
        <v>2020</v>
      </c>
      <c r="BP1777" s="2" t="s">
        <v>76</v>
      </c>
      <c r="BQ1777" s="2" t="s">
        <v>76</v>
      </c>
      <c r="BR1777" s="2" t="s">
        <v>440</v>
      </c>
      <c r="BS1777" s="2" t="s">
        <v>434</v>
      </c>
      <c r="BT1777" s="2" t="s">
        <v>435</v>
      </c>
    </row>
    <row r="1778" spans="1:72" x14ac:dyDescent="0.35">
      <c r="A1778" s="2" t="s">
        <v>2968</v>
      </c>
      <c r="B1778" s="2" t="s">
        <v>2969</v>
      </c>
      <c r="C1778" s="2" t="s">
        <v>2970</v>
      </c>
      <c r="D1778" s="2" t="s">
        <v>2971</v>
      </c>
      <c r="E1778" s="2" t="s">
        <v>2972</v>
      </c>
      <c r="F1778">
        <v>1</v>
      </c>
      <c r="G1778" s="2" t="s">
        <v>151</v>
      </c>
      <c r="H1778">
        <v>7</v>
      </c>
      <c r="I1778" s="2" t="s">
        <v>770</v>
      </c>
      <c r="J1778">
        <v>99</v>
      </c>
      <c r="K1778" s="2" t="s">
        <v>81</v>
      </c>
      <c r="L1778">
        <v>8</v>
      </c>
      <c r="M1778" s="2" t="s">
        <v>112</v>
      </c>
      <c r="N1778">
        <v>62</v>
      </c>
      <c r="O1778" s="2" t="s">
        <v>2450</v>
      </c>
      <c r="P1778">
        <v>634</v>
      </c>
      <c r="Q1778" s="2" t="s">
        <v>2770</v>
      </c>
      <c r="R1778" t="s">
        <v>67</v>
      </c>
      <c r="S1778" t="s">
        <v>67</v>
      </c>
      <c r="T1778" s="2" t="s">
        <v>1986</v>
      </c>
      <c r="U1778" s="2" t="s">
        <v>1987</v>
      </c>
      <c r="V1778">
        <v>609</v>
      </c>
      <c r="W1778" s="2" t="s">
        <v>2413</v>
      </c>
      <c r="X1778">
        <v>28275.74</v>
      </c>
      <c r="Y1778">
        <v>28275.74</v>
      </c>
      <c r="AD1778">
        <v>19793.02</v>
      </c>
      <c r="AF1778">
        <v>0</v>
      </c>
      <c r="AG1778">
        <v>8482.73</v>
      </c>
      <c r="AK1778">
        <v>37701</v>
      </c>
      <c r="AL1778" s="5">
        <v>56551.49</v>
      </c>
      <c r="AM1778">
        <v>0</v>
      </c>
      <c r="AN1778">
        <v>0</v>
      </c>
      <c r="AO1778">
        <v>28275.74</v>
      </c>
      <c r="AP1778">
        <v>28275.74</v>
      </c>
      <c r="AS1778">
        <v>19793.02</v>
      </c>
      <c r="AU1778">
        <v>8482.73</v>
      </c>
      <c r="AY1778">
        <v>37701</v>
      </c>
      <c r="AZ1778" s="5">
        <v>56551.49</v>
      </c>
      <c r="BA1778" s="5">
        <v>56551.49</v>
      </c>
      <c r="BB1778" s="5">
        <v>56551.49</v>
      </c>
      <c r="BF1778" s="5">
        <v>0</v>
      </c>
      <c r="BG1778">
        <v>20200722</v>
      </c>
      <c r="BH1778" s="9" t="str">
        <f t="shared" si="81"/>
        <v>2020</v>
      </c>
      <c r="BI1778" t="str">
        <f>MID(Merge1[[#This Row],[OC_DATA_INIZIO_PROGETTO]],5,2)</f>
        <v>07</v>
      </c>
      <c r="BJ1778">
        <v>20220314</v>
      </c>
      <c r="BK1778" t="str">
        <f t="shared" si="82"/>
        <v>2022</v>
      </c>
      <c r="BL1778" t="str">
        <f>MID(Merge1[[#This Row],[OC_DATA_FINE_PROGETTO_PREVISTA]],5,2)</f>
        <v>03</v>
      </c>
      <c r="BM1778" s="8">
        <f>(Merge1[[#This Row],[Colonna2]]-Merge1[[#This Row],[Colonna1]])*12+Merge1[[#This Row],[Colonna22]]-Merge1[[#This Row],[Colonna12]]</f>
        <v>20</v>
      </c>
      <c r="BO1778" t="str">
        <f t="shared" si="83"/>
        <v/>
      </c>
      <c r="BP1778" s="2" t="s">
        <v>86</v>
      </c>
      <c r="BQ1778" s="2" t="s">
        <v>76</v>
      </c>
      <c r="BR1778" s="2" t="s">
        <v>77</v>
      </c>
      <c r="BS1778" s="2" t="s">
        <v>773</v>
      </c>
      <c r="BT1778" s="2" t="s">
        <v>774</v>
      </c>
    </row>
    <row r="1779" spans="1:72" x14ac:dyDescent="0.35">
      <c r="A1779" s="2" t="s">
        <v>30274</v>
      </c>
      <c r="B1779" s="2" t="s">
        <v>30275</v>
      </c>
      <c r="C1779" s="2" t="s">
        <v>30276</v>
      </c>
      <c r="D1779" s="2" t="s">
        <v>30277</v>
      </c>
      <c r="E1779" s="2" t="s">
        <v>30278</v>
      </c>
      <c r="F1779">
        <v>3</v>
      </c>
      <c r="G1779" s="2" t="s">
        <v>102</v>
      </c>
      <c r="H1779">
        <v>6</v>
      </c>
      <c r="I1779" s="2" t="s">
        <v>94</v>
      </c>
      <c r="J1779">
        <v>99</v>
      </c>
      <c r="K1779" s="2" t="s">
        <v>81</v>
      </c>
      <c r="L1779">
        <v>9</v>
      </c>
      <c r="M1779" s="2" t="s">
        <v>98</v>
      </c>
      <c r="N1779">
        <v>26</v>
      </c>
      <c r="O1779" s="2" t="s">
        <v>1770</v>
      </c>
      <c r="P1779">
        <v>102</v>
      </c>
      <c r="Q1779" s="2" t="s">
        <v>5448</v>
      </c>
      <c r="R1779" t="s">
        <v>67</v>
      </c>
      <c r="S1779" t="s">
        <v>67</v>
      </c>
      <c r="T1779" s="2" t="s">
        <v>504</v>
      </c>
      <c r="U1779" s="2" t="s">
        <v>505</v>
      </c>
      <c r="V1779">
        <v>1949</v>
      </c>
      <c r="W1779" s="2" t="s">
        <v>537</v>
      </c>
      <c r="X1779">
        <v>45210.46</v>
      </c>
      <c r="Y1779">
        <v>45210.46</v>
      </c>
      <c r="AF1779">
        <v>0</v>
      </c>
      <c r="AI1779">
        <v>11309.68</v>
      </c>
      <c r="AL1779" s="5">
        <v>75360.179999999993</v>
      </c>
      <c r="AM1779">
        <v>0</v>
      </c>
      <c r="AN1779">
        <v>0</v>
      </c>
      <c r="AO1779">
        <v>45210.46</v>
      </c>
      <c r="AP1779">
        <v>45210.46</v>
      </c>
      <c r="AW1779">
        <v>11309.68</v>
      </c>
      <c r="AZ1779" s="5">
        <v>75360.179999999993</v>
      </c>
      <c r="BA1779" s="5">
        <v>56520.14</v>
      </c>
      <c r="BB1779" s="5">
        <v>56520.14</v>
      </c>
      <c r="BF1779" s="5">
        <v>70290.5</v>
      </c>
      <c r="BG1779">
        <v>20180101</v>
      </c>
      <c r="BH1779" s="9" t="str">
        <f t="shared" si="81"/>
        <v>2018</v>
      </c>
      <c r="BI1779" t="str">
        <f>MID(Merge1[[#This Row],[OC_DATA_INIZIO_PROGETTO]],5,2)</f>
        <v>01</v>
      </c>
      <c r="BJ1779">
        <v>20210131</v>
      </c>
      <c r="BK1779" t="str">
        <f t="shared" si="82"/>
        <v>2021</v>
      </c>
      <c r="BL1779" t="str">
        <f>MID(Merge1[[#This Row],[OC_DATA_FINE_PROGETTO_PREVISTA]],5,2)</f>
        <v>01</v>
      </c>
      <c r="BM1779" s="8">
        <f>(Merge1[[#This Row],[Colonna2]]-Merge1[[#This Row],[Colonna1]])*12+Merge1[[#This Row],[Colonna22]]-Merge1[[#This Row],[Colonna12]]</f>
        <v>36</v>
      </c>
      <c r="BO1779" t="str">
        <f t="shared" si="83"/>
        <v/>
      </c>
      <c r="BP1779" s="2" t="s">
        <v>86</v>
      </c>
      <c r="BQ1779" s="2" t="s">
        <v>76</v>
      </c>
      <c r="BR1779" s="2" t="s">
        <v>77</v>
      </c>
      <c r="BS1779" s="2" t="s">
        <v>446</v>
      </c>
      <c r="BT1779" s="2" t="s">
        <v>447</v>
      </c>
    </row>
    <row r="1780" spans="1:72" x14ac:dyDescent="0.35">
      <c r="A1780" s="2" t="s">
        <v>9645</v>
      </c>
      <c r="B1780" s="2" t="s">
        <v>9639</v>
      </c>
      <c r="C1780" s="2" t="s">
        <v>9640</v>
      </c>
      <c r="D1780" s="2" t="s">
        <v>9641</v>
      </c>
      <c r="E1780" s="2" t="s">
        <v>9646</v>
      </c>
      <c r="F1780">
        <v>1</v>
      </c>
      <c r="G1780" s="2" t="s">
        <v>151</v>
      </c>
      <c r="H1780">
        <v>7</v>
      </c>
      <c r="I1780" s="2" t="s">
        <v>770</v>
      </c>
      <c r="J1780">
        <v>99</v>
      </c>
      <c r="K1780" s="2" t="s">
        <v>81</v>
      </c>
      <c r="L1780">
        <v>8</v>
      </c>
      <c r="M1780" s="2" t="s">
        <v>112</v>
      </c>
      <c r="N1780">
        <v>62</v>
      </c>
      <c r="O1780" s="2" t="s">
        <v>2450</v>
      </c>
      <c r="P1780">
        <v>999</v>
      </c>
      <c r="Q1780" s="2" t="s">
        <v>3522</v>
      </c>
      <c r="R1780" t="s">
        <v>67</v>
      </c>
      <c r="S1780" t="s">
        <v>67</v>
      </c>
      <c r="T1780" s="2" t="s">
        <v>1986</v>
      </c>
      <c r="U1780" s="2" t="s">
        <v>1987</v>
      </c>
      <c r="V1780">
        <v>929</v>
      </c>
      <c r="W1780" s="2" t="s">
        <v>6652</v>
      </c>
      <c r="X1780">
        <v>28200</v>
      </c>
      <c r="Y1780">
        <v>28200</v>
      </c>
      <c r="AD1780">
        <v>19740</v>
      </c>
      <c r="AF1780">
        <v>0</v>
      </c>
      <c r="AG1780">
        <v>8460</v>
      </c>
      <c r="AK1780">
        <v>14100</v>
      </c>
      <c r="AL1780" s="5">
        <v>56400</v>
      </c>
      <c r="AM1780">
        <v>0</v>
      </c>
      <c r="AN1780">
        <v>0</v>
      </c>
      <c r="AO1780">
        <v>28200</v>
      </c>
      <c r="AP1780">
        <v>28200</v>
      </c>
      <c r="AS1780">
        <v>19740</v>
      </c>
      <c r="AU1780">
        <v>8460</v>
      </c>
      <c r="AY1780">
        <v>14100</v>
      </c>
      <c r="AZ1780" s="5">
        <v>56400</v>
      </c>
      <c r="BA1780" s="5">
        <v>56400</v>
      </c>
      <c r="BB1780" s="5">
        <v>56400</v>
      </c>
      <c r="BF1780" s="5">
        <v>0</v>
      </c>
      <c r="BG1780">
        <v>20180411</v>
      </c>
      <c r="BH1780" s="9" t="str">
        <f t="shared" si="81"/>
        <v>2018</v>
      </c>
      <c r="BI1780" t="str">
        <f>MID(Merge1[[#This Row],[OC_DATA_INIZIO_PROGETTO]],5,2)</f>
        <v>04</v>
      </c>
      <c r="BJ1780">
        <v>20200728</v>
      </c>
      <c r="BK1780" t="str">
        <f t="shared" si="82"/>
        <v>2020</v>
      </c>
      <c r="BL1780" t="str">
        <f>MID(Merge1[[#This Row],[OC_DATA_FINE_PROGETTO_PREVISTA]],5,2)</f>
        <v>07</v>
      </c>
      <c r="BM1780" s="8">
        <f>(Merge1[[#This Row],[Colonna2]]-Merge1[[#This Row],[Colonna1]])*12+Merge1[[#This Row],[Colonna22]]-Merge1[[#This Row],[Colonna12]]</f>
        <v>27</v>
      </c>
      <c r="BN1780">
        <v>20200728</v>
      </c>
      <c r="BO1780" t="str">
        <f t="shared" si="83"/>
        <v>2020</v>
      </c>
      <c r="BP1780" s="2" t="s">
        <v>86</v>
      </c>
      <c r="BQ1780" s="2" t="s">
        <v>86</v>
      </c>
      <c r="BR1780" s="2" t="s">
        <v>440</v>
      </c>
      <c r="BS1780" s="2" t="s">
        <v>773</v>
      </c>
      <c r="BT1780" s="2" t="s">
        <v>774</v>
      </c>
    </row>
    <row r="1781" spans="1:72" x14ac:dyDescent="0.35">
      <c r="A1781" s="2" t="s">
        <v>14308</v>
      </c>
      <c r="B1781" s="2" t="s">
        <v>14309</v>
      </c>
      <c r="C1781" s="2" t="s">
        <v>14310</v>
      </c>
      <c r="D1781" s="2" t="s">
        <v>14311</v>
      </c>
      <c r="E1781" s="2" t="s">
        <v>14312</v>
      </c>
      <c r="F1781">
        <v>1</v>
      </c>
      <c r="G1781" s="2" t="s">
        <v>151</v>
      </c>
      <c r="H1781">
        <v>7</v>
      </c>
      <c r="I1781" s="2" t="s">
        <v>770</v>
      </c>
      <c r="J1781">
        <v>99</v>
      </c>
      <c r="K1781" s="2" t="s">
        <v>81</v>
      </c>
      <c r="L1781">
        <v>8</v>
      </c>
      <c r="M1781" s="2" t="s">
        <v>112</v>
      </c>
      <c r="N1781">
        <v>62</v>
      </c>
      <c r="O1781" s="2" t="s">
        <v>2450</v>
      </c>
      <c r="P1781">
        <v>999</v>
      </c>
      <c r="Q1781" s="2" t="s">
        <v>3522</v>
      </c>
      <c r="R1781" t="s">
        <v>67</v>
      </c>
      <c r="S1781" t="s">
        <v>67</v>
      </c>
      <c r="T1781" s="2" t="s">
        <v>1986</v>
      </c>
      <c r="U1781" s="2" t="s">
        <v>1987</v>
      </c>
      <c r="V1781">
        <v>915</v>
      </c>
      <c r="W1781" s="2" t="s">
        <v>632</v>
      </c>
      <c r="X1781">
        <v>28185.919999999998</v>
      </c>
      <c r="Y1781">
        <v>28185.919999999998</v>
      </c>
      <c r="AD1781">
        <v>19730.14</v>
      </c>
      <c r="AF1781">
        <v>0</v>
      </c>
      <c r="AG1781">
        <v>8455.7800000000007</v>
      </c>
      <c r="AK1781">
        <v>22675</v>
      </c>
      <c r="AL1781" s="5">
        <v>56371.839999999997</v>
      </c>
      <c r="AM1781">
        <v>0</v>
      </c>
      <c r="AN1781">
        <v>0</v>
      </c>
      <c r="AO1781">
        <v>28185.919999999998</v>
      </c>
      <c r="AP1781">
        <v>28185.919999999998</v>
      </c>
      <c r="AS1781">
        <v>19730.14</v>
      </c>
      <c r="AU1781">
        <v>8455.7800000000007</v>
      </c>
      <c r="AY1781">
        <v>22675</v>
      </c>
      <c r="AZ1781" s="5">
        <v>56371.839999999997</v>
      </c>
      <c r="BA1781" s="5">
        <v>56371.83</v>
      </c>
      <c r="BB1781" s="5">
        <v>56371.83</v>
      </c>
      <c r="BC1781" s="5">
        <v>56371.83</v>
      </c>
      <c r="BD1781" s="5">
        <v>56371.83</v>
      </c>
      <c r="BE1781" s="5">
        <v>0</v>
      </c>
      <c r="BF1781" s="5">
        <v>79046.399999999994</v>
      </c>
      <c r="BG1781">
        <v>20190706</v>
      </c>
      <c r="BH1781" s="9" t="str">
        <f t="shared" si="81"/>
        <v>2019</v>
      </c>
      <c r="BI1781" t="str">
        <f>MID(Merge1[[#This Row],[OC_DATA_INIZIO_PROGETTO]],5,2)</f>
        <v>07</v>
      </c>
      <c r="BJ1781">
        <v>20200729</v>
      </c>
      <c r="BK1781" t="str">
        <f t="shared" si="82"/>
        <v>2020</v>
      </c>
      <c r="BL1781" t="str">
        <f>MID(Merge1[[#This Row],[OC_DATA_FINE_PROGETTO_PREVISTA]],5,2)</f>
        <v>07</v>
      </c>
      <c r="BM1781" s="8">
        <f>(Merge1[[#This Row],[Colonna2]]-Merge1[[#This Row],[Colonna1]])*12+Merge1[[#This Row],[Colonna22]]-Merge1[[#This Row],[Colonna12]]</f>
        <v>12</v>
      </c>
      <c r="BN1781">
        <v>20200428</v>
      </c>
      <c r="BO1781" t="str">
        <f t="shared" si="83"/>
        <v>2020</v>
      </c>
      <c r="BP1781" s="2" t="s">
        <v>116</v>
      </c>
      <c r="BQ1781" s="2" t="s">
        <v>763</v>
      </c>
      <c r="BR1781" s="2" t="s">
        <v>440</v>
      </c>
      <c r="BS1781" s="2" t="s">
        <v>773</v>
      </c>
      <c r="BT1781" s="2" t="s">
        <v>774</v>
      </c>
    </row>
    <row r="1782" spans="1:72" x14ac:dyDescent="0.35">
      <c r="A1782" s="2" t="s">
        <v>28885</v>
      </c>
      <c r="B1782" s="2" t="s">
        <v>28886</v>
      </c>
      <c r="C1782" s="2" t="s">
        <v>28887</v>
      </c>
      <c r="D1782" s="2" t="s">
        <v>27718</v>
      </c>
      <c r="E1782" s="2" t="s">
        <v>28888</v>
      </c>
      <c r="F1782">
        <v>4</v>
      </c>
      <c r="G1782" s="2" t="s">
        <v>174</v>
      </c>
      <c r="H1782">
        <v>3</v>
      </c>
      <c r="I1782" s="2" t="s">
        <v>68</v>
      </c>
      <c r="J1782">
        <v>60</v>
      </c>
      <c r="K1782" s="2" t="s">
        <v>19128</v>
      </c>
      <c r="L1782">
        <v>3</v>
      </c>
      <c r="M1782" s="2" t="s">
        <v>3884</v>
      </c>
      <c r="N1782">
        <v>16</v>
      </c>
      <c r="O1782" s="2" t="s">
        <v>8160</v>
      </c>
      <c r="P1782">
        <v>4</v>
      </c>
      <c r="Q1782" s="2" t="s">
        <v>8161</v>
      </c>
      <c r="R1782" t="s">
        <v>67</v>
      </c>
      <c r="S1782" t="s">
        <v>67</v>
      </c>
      <c r="T1782" s="2" t="s">
        <v>73</v>
      </c>
      <c r="U1782" s="2" t="s">
        <v>74</v>
      </c>
      <c r="V1782">
        <v>2037</v>
      </c>
      <c r="W1782" s="2" t="s">
        <v>19717</v>
      </c>
      <c r="X1782">
        <v>37596</v>
      </c>
      <c r="Y1782">
        <v>37596</v>
      </c>
      <c r="AD1782">
        <v>26317.200000000001</v>
      </c>
      <c r="AF1782">
        <v>0</v>
      </c>
      <c r="AG1782">
        <v>11278.8</v>
      </c>
      <c r="AL1782" s="5">
        <v>75192</v>
      </c>
      <c r="AM1782">
        <v>0</v>
      </c>
      <c r="AN1782">
        <v>0</v>
      </c>
      <c r="AO1782">
        <v>37596</v>
      </c>
      <c r="AP1782">
        <v>37596</v>
      </c>
      <c r="AS1782">
        <v>26317.200000000001</v>
      </c>
      <c r="AU1782">
        <v>11278.8</v>
      </c>
      <c r="AZ1782" s="5">
        <v>75192</v>
      </c>
      <c r="BA1782" s="5">
        <v>56289.37</v>
      </c>
      <c r="BB1782" s="5">
        <v>56289.37</v>
      </c>
      <c r="BC1782" s="5">
        <v>43686.19</v>
      </c>
      <c r="BD1782" s="5">
        <v>43686.19</v>
      </c>
      <c r="BE1782" s="5">
        <v>0</v>
      </c>
      <c r="BF1782" s="5">
        <v>43686.19</v>
      </c>
      <c r="BG1782">
        <v>20180925</v>
      </c>
      <c r="BH1782" s="9" t="str">
        <f t="shared" si="81"/>
        <v>2018</v>
      </c>
      <c r="BI1782" t="str">
        <f>MID(Merge1[[#This Row],[OC_DATA_INIZIO_PROGETTO]],5,2)</f>
        <v>09</v>
      </c>
      <c r="BJ1782">
        <v>20201120</v>
      </c>
      <c r="BK1782" t="str">
        <f t="shared" si="82"/>
        <v>2020</v>
      </c>
      <c r="BL1782" t="str">
        <f>MID(Merge1[[#This Row],[OC_DATA_FINE_PROGETTO_PREVISTA]],5,2)</f>
        <v>11</v>
      </c>
      <c r="BM1782" s="8">
        <f>(Merge1[[#This Row],[Colonna2]]-Merge1[[#This Row],[Colonna1]])*12+Merge1[[#This Row],[Colonna22]]-Merge1[[#This Row],[Colonna12]]</f>
        <v>26</v>
      </c>
      <c r="BO1782" t="str">
        <f t="shared" si="83"/>
        <v/>
      </c>
      <c r="BP1782" s="2" t="s">
        <v>76</v>
      </c>
      <c r="BQ1782" s="2" t="s">
        <v>76</v>
      </c>
      <c r="BR1782" s="2" t="s">
        <v>77</v>
      </c>
      <c r="BS1782" s="2" t="s">
        <v>78</v>
      </c>
      <c r="BT1782" s="2" t="s">
        <v>79</v>
      </c>
    </row>
    <row r="1783" spans="1:72" x14ac:dyDescent="0.35">
      <c r="A1783" s="2" t="s">
        <v>12129</v>
      </c>
      <c r="B1783" s="2" t="s">
        <v>12130</v>
      </c>
      <c r="C1783" s="2" t="s">
        <v>12131</v>
      </c>
      <c r="D1783" s="2" t="s">
        <v>12132</v>
      </c>
      <c r="E1783" s="2" t="s">
        <v>12133</v>
      </c>
      <c r="F1783">
        <v>1</v>
      </c>
      <c r="G1783" s="2" t="s">
        <v>151</v>
      </c>
      <c r="H1783">
        <v>7</v>
      </c>
      <c r="I1783" s="2" t="s">
        <v>770</v>
      </c>
      <c r="J1783">
        <v>99</v>
      </c>
      <c r="K1783" s="2" t="s">
        <v>81</v>
      </c>
      <c r="L1783">
        <v>8</v>
      </c>
      <c r="M1783" s="2" t="s">
        <v>112</v>
      </c>
      <c r="N1783">
        <v>62</v>
      </c>
      <c r="O1783" s="2" t="s">
        <v>2450</v>
      </c>
      <c r="P1783">
        <v>999</v>
      </c>
      <c r="Q1783" s="2" t="s">
        <v>3522</v>
      </c>
      <c r="R1783" t="s">
        <v>67</v>
      </c>
      <c r="S1783" t="s">
        <v>67</v>
      </c>
      <c r="T1783" s="2" t="s">
        <v>1986</v>
      </c>
      <c r="U1783" s="2" t="s">
        <v>1987</v>
      </c>
      <c r="V1783">
        <v>915</v>
      </c>
      <c r="W1783" s="2" t="s">
        <v>632</v>
      </c>
      <c r="X1783">
        <v>28117.16</v>
      </c>
      <c r="Y1783">
        <v>28117.16</v>
      </c>
      <c r="AD1783">
        <v>19682.009999999998</v>
      </c>
      <c r="AF1783">
        <v>0</v>
      </c>
      <c r="AG1783">
        <v>8435.14</v>
      </c>
      <c r="AK1783">
        <v>56040</v>
      </c>
      <c r="AL1783" s="5">
        <v>56234.31</v>
      </c>
      <c r="AM1783">
        <v>0</v>
      </c>
      <c r="AN1783">
        <v>0</v>
      </c>
      <c r="AO1783">
        <v>28117.16</v>
      </c>
      <c r="AP1783">
        <v>28117.16</v>
      </c>
      <c r="AS1783">
        <v>19682.009999999998</v>
      </c>
      <c r="AU1783">
        <v>8435.14</v>
      </c>
      <c r="AY1783">
        <v>56040</v>
      </c>
      <c r="AZ1783" s="5">
        <v>56234.31</v>
      </c>
      <c r="BA1783" s="5">
        <v>56234.31</v>
      </c>
      <c r="BB1783" s="5">
        <v>56234.31</v>
      </c>
      <c r="BF1783" s="5">
        <v>0</v>
      </c>
      <c r="BG1783">
        <v>20201204</v>
      </c>
      <c r="BH1783" s="9" t="str">
        <f t="shared" si="81"/>
        <v>2020</v>
      </c>
      <c r="BI1783" t="str">
        <f>MID(Merge1[[#This Row],[OC_DATA_INIZIO_PROGETTO]],5,2)</f>
        <v>12</v>
      </c>
      <c r="BJ1783">
        <v>20211231</v>
      </c>
      <c r="BK1783" t="str">
        <f t="shared" si="82"/>
        <v>2021</v>
      </c>
      <c r="BL1783" t="str">
        <f>MID(Merge1[[#This Row],[OC_DATA_FINE_PROGETTO_PREVISTA]],5,2)</f>
        <v>12</v>
      </c>
      <c r="BM1783" s="8">
        <f>(Merge1[[#This Row],[Colonna2]]-Merge1[[#This Row],[Colonna1]])*12+Merge1[[#This Row],[Colonna22]]-Merge1[[#This Row],[Colonna12]]</f>
        <v>12</v>
      </c>
      <c r="BN1783">
        <v>20211204</v>
      </c>
      <c r="BO1783" t="str">
        <f t="shared" si="83"/>
        <v>2021</v>
      </c>
      <c r="BP1783" s="2" t="s">
        <v>86</v>
      </c>
      <c r="BQ1783" s="2" t="s">
        <v>76</v>
      </c>
      <c r="BR1783" s="2" t="s">
        <v>77</v>
      </c>
      <c r="BS1783" s="2" t="s">
        <v>2387</v>
      </c>
      <c r="BT1783" s="2" t="s">
        <v>510</v>
      </c>
    </row>
    <row r="1784" spans="1:72" x14ac:dyDescent="0.35">
      <c r="A1784" s="2" t="s">
        <v>4294</v>
      </c>
      <c r="B1784" s="2" t="s">
        <v>4295</v>
      </c>
      <c r="C1784" s="2" t="s">
        <v>4296</v>
      </c>
      <c r="D1784" s="2" t="s">
        <v>4297</v>
      </c>
      <c r="E1784" s="2" t="s">
        <v>4298</v>
      </c>
      <c r="F1784">
        <v>3</v>
      </c>
      <c r="G1784" s="2" t="s">
        <v>102</v>
      </c>
      <c r="H1784">
        <v>7</v>
      </c>
      <c r="I1784" s="2" t="s">
        <v>770</v>
      </c>
      <c r="J1784">
        <v>15</v>
      </c>
      <c r="K1784" s="2" t="s">
        <v>3707</v>
      </c>
      <c r="L1784">
        <v>7</v>
      </c>
      <c r="M1784" s="2" t="s">
        <v>1213</v>
      </c>
      <c r="N1784">
        <v>18</v>
      </c>
      <c r="O1784" s="2" t="s">
        <v>1214</v>
      </c>
      <c r="P1784">
        <v>999</v>
      </c>
      <c r="Q1784" s="2" t="s">
        <v>1215</v>
      </c>
      <c r="R1784" t="s">
        <v>67</v>
      </c>
      <c r="S1784" t="s">
        <v>67</v>
      </c>
      <c r="T1784" s="2" t="s">
        <v>504</v>
      </c>
      <c r="U1784" s="2" t="s">
        <v>505</v>
      </c>
      <c r="V1784">
        <v>606</v>
      </c>
      <c r="W1784" s="2" t="s">
        <v>2389</v>
      </c>
      <c r="X1784">
        <v>28116.75</v>
      </c>
      <c r="Y1784">
        <v>28116.75</v>
      </c>
      <c r="AD1784">
        <v>19681.72</v>
      </c>
      <c r="AF1784">
        <v>0</v>
      </c>
      <c r="AG1784">
        <v>8435.0300000000007</v>
      </c>
      <c r="AK1784">
        <v>65490</v>
      </c>
      <c r="AL1784" s="5">
        <v>56233.5</v>
      </c>
      <c r="AM1784">
        <v>0</v>
      </c>
      <c r="AN1784">
        <v>0</v>
      </c>
      <c r="AO1784">
        <v>28116.75</v>
      </c>
      <c r="AP1784">
        <v>28116.75</v>
      </c>
      <c r="AS1784">
        <v>19681.72</v>
      </c>
      <c r="AU1784">
        <v>8435.0300000000007</v>
      </c>
      <c r="AY1784">
        <v>65490</v>
      </c>
      <c r="AZ1784" s="5">
        <v>56233.5</v>
      </c>
      <c r="BA1784" s="5">
        <v>56233.5</v>
      </c>
      <c r="BB1784" s="5">
        <v>56233.5</v>
      </c>
      <c r="BC1784" s="5">
        <v>56233.5</v>
      </c>
      <c r="BD1784" s="5">
        <v>56233.5</v>
      </c>
      <c r="BE1784" s="5">
        <v>0</v>
      </c>
      <c r="BF1784" s="5">
        <v>121723.69</v>
      </c>
      <c r="BG1784">
        <v>20160315</v>
      </c>
      <c r="BH1784" s="9" t="str">
        <f t="shared" si="81"/>
        <v>2016</v>
      </c>
      <c r="BI1784" t="str">
        <f>MID(Merge1[[#This Row],[OC_DATA_INIZIO_PROGETTO]],5,2)</f>
        <v>03</v>
      </c>
      <c r="BJ1784">
        <v>20181231</v>
      </c>
      <c r="BK1784" t="str">
        <f t="shared" si="82"/>
        <v>2018</v>
      </c>
      <c r="BL1784" t="str">
        <f>MID(Merge1[[#This Row],[OC_DATA_FINE_PROGETTO_PREVISTA]],5,2)</f>
        <v>12</v>
      </c>
      <c r="BM1784" s="8">
        <f>(Merge1[[#This Row],[Colonna2]]-Merge1[[#This Row],[Colonna1]])*12+Merge1[[#This Row],[Colonna22]]-Merge1[[#This Row],[Colonna12]]</f>
        <v>33</v>
      </c>
      <c r="BN1784">
        <v>20181228</v>
      </c>
      <c r="BO1784" t="str">
        <f t="shared" si="83"/>
        <v>2018</v>
      </c>
      <c r="BP1784" s="2" t="s">
        <v>116</v>
      </c>
      <c r="BQ1784" s="2" t="s">
        <v>763</v>
      </c>
      <c r="BR1784" s="2" t="s">
        <v>440</v>
      </c>
      <c r="BS1784" s="2" t="s">
        <v>773</v>
      </c>
      <c r="BT1784" s="2" t="s">
        <v>774</v>
      </c>
    </row>
    <row r="1785" spans="1:72" x14ac:dyDescent="0.35">
      <c r="A1785" s="2" t="s">
        <v>10278</v>
      </c>
      <c r="B1785" s="2" t="s">
        <v>10279</v>
      </c>
      <c r="C1785" s="2" t="s">
        <v>10280</v>
      </c>
      <c r="D1785" s="2" t="s">
        <v>10281</v>
      </c>
      <c r="E1785" s="2" t="s">
        <v>10282</v>
      </c>
      <c r="F1785">
        <v>1</v>
      </c>
      <c r="G1785" s="2" t="s">
        <v>151</v>
      </c>
      <c r="H1785">
        <v>7</v>
      </c>
      <c r="I1785" s="2" t="s">
        <v>770</v>
      </c>
      <c r="J1785">
        <v>99</v>
      </c>
      <c r="K1785" s="2" t="s">
        <v>81</v>
      </c>
      <c r="L1785">
        <v>9</v>
      </c>
      <c r="M1785" s="2" t="s">
        <v>98</v>
      </c>
      <c r="N1785">
        <v>21</v>
      </c>
      <c r="O1785" s="2" t="s">
        <v>185</v>
      </c>
      <c r="P1785">
        <v>213</v>
      </c>
      <c r="Q1785" s="2" t="s">
        <v>9677</v>
      </c>
      <c r="R1785" t="s">
        <v>67</v>
      </c>
      <c r="S1785" t="s">
        <v>67</v>
      </c>
      <c r="T1785" s="2" t="s">
        <v>1986</v>
      </c>
      <c r="U1785" s="2" t="s">
        <v>1987</v>
      </c>
      <c r="V1785">
        <v>915</v>
      </c>
      <c r="W1785" s="2" t="s">
        <v>632</v>
      </c>
      <c r="X1785">
        <v>28080</v>
      </c>
      <c r="Y1785">
        <v>28080</v>
      </c>
      <c r="AD1785">
        <v>19656</v>
      </c>
      <c r="AF1785">
        <v>0</v>
      </c>
      <c r="AG1785">
        <v>8424</v>
      </c>
      <c r="AK1785">
        <v>93040</v>
      </c>
      <c r="AL1785" s="5">
        <v>56160</v>
      </c>
      <c r="AM1785">
        <v>0</v>
      </c>
      <c r="AN1785">
        <v>0</v>
      </c>
      <c r="AO1785">
        <v>28080</v>
      </c>
      <c r="AP1785">
        <v>28080</v>
      </c>
      <c r="AS1785">
        <v>19656</v>
      </c>
      <c r="AU1785">
        <v>8424</v>
      </c>
      <c r="AY1785">
        <v>93040</v>
      </c>
      <c r="AZ1785" s="5">
        <v>56160</v>
      </c>
      <c r="BA1785" s="5">
        <v>56160</v>
      </c>
      <c r="BB1785" s="5">
        <v>56160</v>
      </c>
      <c r="BF1785" s="5">
        <v>0</v>
      </c>
      <c r="BG1785">
        <v>20200129</v>
      </c>
      <c r="BH1785" s="9" t="str">
        <f t="shared" si="81"/>
        <v>2020</v>
      </c>
      <c r="BI1785" t="str">
        <f>MID(Merge1[[#This Row],[OC_DATA_INIZIO_PROGETTO]],5,2)</f>
        <v>01</v>
      </c>
      <c r="BJ1785">
        <v>20201222</v>
      </c>
      <c r="BK1785" t="str">
        <f t="shared" si="82"/>
        <v>2020</v>
      </c>
      <c r="BL1785" t="str">
        <f>MID(Merge1[[#This Row],[OC_DATA_FINE_PROGETTO_PREVISTA]],5,2)</f>
        <v>12</v>
      </c>
      <c r="BM1785" s="8">
        <f>(Merge1[[#This Row],[Colonna2]]-Merge1[[#This Row],[Colonna1]])*12+Merge1[[#This Row],[Colonna22]]-Merge1[[#This Row],[Colonna12]]</f>
        <v>11</v>
      </c>
      <c r="BN1785">
        <v>20200929</v>
      </c>
      <c r="BO1785" t="str">
        <f t="shared" si="83"/>
        <v>2020</v>
      </c>
      <c r="BP1785" s="2" t="s">
        <v>86</v>
      </c>
      <c r="BQ1785" s="2" t="s">
        <v>86</v>
      </c>
      <c r="BR1785" s="2" t="s">
        <v>86</v>
      </c>
      <c r="BS1785" s="2" t="s">
        <v>67</v>
      </c>
      <c r="BT1785" s="2" t="s">
        <v>67</v>
      </c>
    </row>
    <row r="1786" spans="1:72" x14ac:dyDescent="0.35">
      <c r="A1786" s="2" t="s">
        <v>2955</v>
      </c>
      <c r="B1786" s="2" t="s">
        <v>2956</v>
      </c>
      <c r="C1786" s="2" t="s">
        <v>2957</v>
      </c>
      <c r="D1786" s="2" t="s">
        <v>2958</v>
      </c>
      <c r="E1786" s="2" t="s">
        <v>2959</v>
      </c>
      <c r="F1786">
        <v>1</v>
      </c>
      <c r="G1786" s="2" t="s">
        <v>151</v>
      </c>
      <c r="H1786">
        <v>7</v>
      </c>
      <c r="I1786" s="2" t="s">
        <v>770</v>
      </c>
      <c r="J1786">
        <v>99</v>
      </c>
      <c r="K1786" s="2" t="s">
        <v>81</v>
      </c>
      <c r="L1786">
        <v>8</v>
      </c>
      <c r="M1786" s="2" t="s">
        <v>112</v>
      </c>
      <c r="N1786">
        <v>62</v>
      </c>
      <c r="O1786" s="2" t="s">
        <v>2450</v>
      </c>
      <c r="P1786">
        <v>634</v>
      </c>
      <c r="Q1786" s="2" t="s">
        <v>2770</v>
      </c>
      <c r="R1786" t="s">
        <v>67</v>
      </c>
      <c r="S1786" t="s">
        <v>67</v>
      </c>
      <c r="T1786" s="2" t="s">
        <v>1986</v>
      </c>
      <c r="U1786" s="2" t="s">
        <v>1987</v>
      </c>
      <c r="V1786">
        <v>606</v>
      </c>
      <c r="W1786" s="2" t="s">
        <v>2389</v>
      </c>
      <c r="X1786">
        <v>28057.61</v>
      </c>
      <c r="Y1786">
        <v>28057.61</v>
      </c>
      <c r="AD1786">
        <v>19640.330000000002</v>
      </c>
      <c r="AF1786">
        <v>0</v>
      </c>
      <c r="AG1786">
        <v>8417.2900000000009</v>
      </c>
      <c r="AK1786">
        <v>68585</v>
      </c>
      <c r="AL1786" s="5">
        <v>56115.23</v>
      </c>
      <c r="AM1786">
        <v>0</v>
      </c>
      <c r="AN1786">
        <v>0</v>
      </c>
      <c r="AO1786">
        <v>28057.61</v>
      </c>
      <c r="AP1786">
        <v>28057.61</v>
      </c>
      <c r="AS1786">
        <v>19640.330000000002</v>
      </c>
      <c r="AU1786">
        <v>8417.2900000000009</v>
      </c>
      <c r="AY1786">
        <v>68585</v>
      </c>
      <c r="AZ1786" s="5">
        <v>56115.23</v>
      </c>
      <c r="BA1786" s="5">
        <v>56115.23</v>
      </c>
      <c r="BB1786" s="5">
        <v>56115.23</v>
      </c>
      <c r="BF1786" s="5">
        <v>0</v>
      </c>
      <c r="BG1786">
        <v>20200722</v>
      </c>
      <c r="BH1786" s="9" t="str">
        <f t="shared" si="81"/>
        <v>2020</v>
      </c>
      <c r="BI1786" t="str">
        <f>MID(Merge1[[#This Row],[OC_DATA_INIZIO_PROGETTO]],5,2)</f>
        <v>07</v>
      </c>
      <c r="BJ1786">
        <v>20220407</v>
      </c>
      <c r="BK1786" t="str">
        <f t="shared" si="82"/>
        <v>2022</v>
      </c>
      <c r="BL1786" t="str">
        <f>MID(Merge1[[#This Row],[OC_DATA_FINE_PROGETTO_PREVISTA]],5,2)</f>
        <v>04</v>
      </c>
      <c r="BM1786" s="8">
        <f>(Merge1[[#This Row],[Colonna2]]-Merge1[[#This Row],[Colonna1]])*12+Merge1[[#This Row],[Colonna22]]-Merge1[[#This Row],[Colonna12]]</f>
        <v>21</v>
      </c>
      <c r="BO1786" t="str">
        <f t="shared" si="83"/>
        <v/>
      </c>
      <c r="BP1786" s="2" t="s">
        <v>86</v>
      </c>
      <c r="BQ1786" s="2" t="s">
        <v>76</v>
      </c>
      <c r="BR1786" s="2" t="s">
        <v>77</v>
      </c>
      <c r="BS1786" s="2" t="s">
        <v>773</v>
      </c>
      <c r="BT1786" s="2" t="s">
        <v>774</v>
      </c>
    </row>
    <row r="1787" spans="1:72" x14ac:dyDescent="0.35">
      <c r="A1787" s="2" t="s">
        <v>8238</v>
      </c>
      <c r="B1787" s="2" t="s">
        <v>8239</v>
      </c>
      <c r="C1787" s="2" t="s">
        <v>8240</v>
      </c>
      <c r="D1787" s="2" t="s">
        <v>8241</v>
      </c>
      <c r="E1787" s="2" t="s">
        <v>8242</v>
      </c>
      <c r="F1787">
        <v>1</v>
      </c>
      <c r="G1787" s="2" t="s">
        <v>151</v>
      </c>
      <c r="H1787">
        <v>2</v>
      </c>
      <c r="I1787" s="2" t="s">
        <v>430</v>
      </c>
      <c r="J1787">
        <v>10</v>
      </c>
      <c r="K1787" s="2" t="s">
        <v>479</v>
      </c>
      <c r="L1787">
        <v>8</v>
      </c>
      <c r="M1787" s="2" t="s">
        <v>112</v>
      </c>
      <c r="N1787">
        <v>60</v>
      </c>
      <c r="O1787" s="2" t="s">
        <v>138</v>
      </c>
      <c r="P1787">
        <v>610</v>
      </c>
      <c r="Q1787" s="2" t="s">
        <v>114</v>
      </c>
      <c r="R1787" t="s">
        <v>67</v>
      </c>
      <c r="S1787" t="s">
        <v>67</v>
      </c>
      <c r="T1787" s="2" t="s">
        <v>73</v>
      </c>
      <c r="U1787" s="2" t="s">
        <v>74</v>
      </c>
      <c r="V1787">
        <v>536</v>
      </c>
      <c r="W1787" s="2" t="s">
        <v>1174</v>
      </c>
      <c r="X1787">
        <v>237150</v>
      </c>
      <c r="Y1787">
        <v>237150</v>
      </c>
      <c r="AD1787">
        <v>41850</v>
      </c>
      <c r="AF1787">
        <v>0</v>
      </c>
      <c r="AL1787" s="5">
        <v>279000</v>
      </c>
      <c r="AM1787">
        <v>0</v>
      </c>
      <c r="AN1787">
        <v>0</v>
      </c>
      <c r="AO1787">
        <v>237150</v>
      </c>
      <c r="AP1787">
        <v>237150</v>
      </c>
      <c r="AS1787">
        <v>41850</v>
      </c>
      <c r="AZ1787" s="5">
        <v>279000</v>
      </c>
      <c r="BA1787" s="5">
        <v>55946.57</v>
      </c>
      <c r="BB1787" s="5">
        <v>55946.57</v>
      </c>
      <c r="BC1787" s="5">
        <v>55946.57</v>
      </c>
      <c r="BD1787" s="5">
        <v>55946.57</v>
      </c>
      <c r="BE1787" s="5">
        <v>0</v>
      </c>
      <c r="BF1787" s="5">
        <v>55946.57</v>
      </c>
      <c r="BG1787">
        <v>20190301</v>
      </c>
      <c r="BH1787" s="9" t="str">
        <f t="shared" si="81"/>
        <v>2019</v>
      </c>
      <c r="BI1787" t="str">
        <f>MID(Merge1[[#This Row],[OC_DATA_INIZIO_PROGETTO]],5,2)</f>
        <v>03</v>
      </c>
      <c r="BJ1787">
        <v>20220228</v>
      </c>
      <c r="BK1787" t="str">
        <f t="shared" si="82"/>
        <v>2022</v>
      </c>
      <c r="BL1787" t="str">
        <f>MID(Merge1[[#This Row],[OC_DATA_FINE_PROGETTO_PREVISTA]],5,2)</f>
        <v>02</v>
      </c>
      <c r="BM1787" s="8">
        <f>(Merge1[[#This Row],[Colonna2]]-Merge1[[#This Row],[Colonna1]])*12+Merge1[[#This Row],[Colonna22]]-Merge1[[#This Row],[Colonna12]]</f>
        <v>35</v>
      </c>
      <c r="BO1787" t="str">
        <f t="shared" si="83"/>
        <v/>
      </c>
      <c r="BP1787" s="2" t="s">
        <v>76</v>
      </c>
      <c r="BQ1787" s="2" t="s">
        <v>76</v>
      </c>
      <c r="BR1787" s="2" t="s">
        <v>77</v>
      </c>
      <c r="BS1787" s="2" t="s">
        <v>580</v>
      </c>
      <c r="BT1787" s="2" t="s">
        <v>581</v>
      </c>
    </row>
    <row r="1788" spans="1:72" x14ac:dyDescent="0.35">
      <c r="A1788" s="2" t="s">
        <v>7299</v>
      </c>
      <c r="B1788" s="2" t="s">
        <v>7300</v>
      </c>
      <c r="C1788" s="2" t="s">
        <v>7301</v>
      </c>
      <c r="D1788" s="2" t="s">
        <v>7301</v>
      </c>
      <c r="E1788" s="2" t="s">
        <v>7302</v>
      </c>
      <c r="F1788">
        <v>8</v>
      </c>
      <c r="G1788" s="2" t="s">
        <v>441</v>
      </c>
      <c r="H1788">
        <v>2</v>
      </c>
      <c r="I1788" s="2" t="s">
        <v>430</v>
      </c>
      <c r="J1788">
        <v>12</v>
      </c>
      <c r="K1788" s="2" t="s">
        <v>437</v>
      </c>
      <c r="L1788">
        <v>11</v>
      </c>
      <c r="M1788" s="2" t="s">
        <v>443</v>
      </c>
      <c r="N1788">
        <v>71</v>
      </c>
      <c r="O1788" s="2" t="s">
        <v>507</v>
      </c>
      <c r="P1788">
        <v>10</v>
      </c>
      <c r="Q1788" s="2" t="s">
        <v>1815</v>
      </c>
      <c r="R1788" t="s">
        <v>67</v>
      </c>
      <c r="S1788" t="s">
        <v>67</v>
      </c>
      <c r="T1788" s="2" t="s">
        <v>73</v>
      </c>
      <c r="U1788" s="2" t="s">
        <v>74</v>
      </c>
      <c r="V1788">
        <v>906</v>
      </c>
      <c r="W1788" s="2" t="s">
        <v>6660</v>
      </c>
      <c r="X1788">
        <v>55900</v>
      </c>
      <c r="Z1788">
        <v>55900</v>
      </c>
      <c r="AF1788">
        <v>0</v>
      </c>
      <c r="AL1788" s="5">
        <v>55900</v>
      </c>
      <c r="AM1788">
        <v>0</v>
      </c>
      <c r="AN1788">
        <v>0</v>
      </c>
      <c r="AO1788">
        <v>55900</v>
      </c>
      <c r="AQ1788">
        <v>55900</v>
      </c>
      <c r="AZ1788" s="5">
        <v>55900</v>
      </c>
      <c r="BA1788" s="5">
        <v>55900</v>
      </c>
      <c r="BB1788" s="5">
        <v>55900</v>
      </c>
      <c r="BC1788" s="5">
        <v>55696.42</v>
      </c>
      <c r="BD1788" s="5">
        <v>55696.42</v>
      </c>
      <c r="BE1788" s="5">
        <v>0</v>
      </c>
      <c r="BF1788" s="5">
        <v>55696.42</v>
      </c>
      <c r="BG1788">
        <v>20180208</v>
      </c>
      <c r="BH1788" s="9" t="str">
        <f t="shared" si="81"/>
        <v>2018</v>
      </c>
      <c r="BI1788" t="str">
        <f>MID(Merge1[[#This Row],[OC_DATA_INIZIO_PROGETTO]],5,2)</f>
        <v>02</v>
      </c>
      <c r="BJ1788">
        <v>20190704</v>
      </c>
      <c r="BK1788" t="str">
        <f t="shared" si="82"/>
        <v>2019</v>
      </c>
      <c r="BL1788" t="str">
        <f>MID(Merge1[[#This Row],[OC_DATA_FINE_PROGETTO_PREVISTA]],5,2)</f>
        <v>07</v>
      </c>
      <c r="BM1788" s="8">
        <f>(Merge1[[#This Row],[Colonna2]]-Merge1[[#This Row],[Colonna1]])*12+Merge1[[#This Row],[Colonna22]]-Merge1[[#This Row],[Colonna12]]</f>
        <v>17</v>
      </c>
      <c r="BN1788">
        <v>20190930</v>
      </c>
      <c r="BO1788" t="str">
        <f t="shared" si="83"/>
        <v>2019</v>
      </c>
      <c r="BP1788" s="2" t="s">
        <v>116</v>
      </c>
      <c r="BQ1788" s="2" t="s">
        <v>763</v>
      </c>
      <c r="BR1788" s="2" t="s">
        <v>440</v>
      </c>
      <c r="BS1788" s="2" t="s">
        <v>434</v>
      </c>
      <c r="BT1788" s="2" t="s">
        <v>435</v>
      </c>
    </row>
    <row r="1789" spans="1:72" x14ac:dyDescent="0.35">
      <c r="A1789" s="2" t="s">
        <v>6037</v>
      </c>
      <c r="B1789" s="2" t="s">
        <v>6038</v>
      </c>
      <c r="C1789" s="2" t="s">
        <v>6039</v>
      </c>
      <c r="D1789" s="2" t="s">
        <v>6040</v>
      </c>
      <c r="E1789" s="2" t="s">
        <v>6041</v>
      </c>
      <c r="F1789">
        <v>3</v>
      </c>
      <c r="G1789" s="2" t="s">
        <v>102</v>
      </c>
      <c r="H1789">
        <v>7</v>
      </c>
      <c r="I1789" s="2" t="s">
        <v>770</v>
      </c>
      <c r="J1789">
        <v>1</v>
      </c>
      <c r="K1789" s="2" t="s">
        <v>69</v>
      </c>
      <c r="L1789">
        <v>11</v>
      </c>
      <c r="M1789" s="2" t="s">
        <v>443</v>
      </c>
      <c r="N1789">
        <v>75</v>
      </c>
      <c r="O1789" s="2" t="s">
        <v>502</v>
      </c>
      <c r="P1789">
        <v>804</v>
      </c>
      <c r="Q1789" s="2" t="s">
        <v>4764</v>
      </c>
      <c r="R1789" t="s">
        <v>67</v>
      </c>
      <c r="S1789" t="s">
        <v>67</v>
      </c>
      <c r="T1789" s="2" t="s">
        <v>504</v>
      </c>
      <c r="U1789" s="2" t="s">
        <v>505</v>
      </c>
      <c r="V1789">
        <v>606</v>
      </c>
      <c r="W1789" s="2" t="s">
        <v>2389</v>
      </c>
      <c r="X1789">
        <v>27900</v>
      </c>
      <c r="Y1789">
        <v>27900</v>
      </c>
      <c r="AD1789">
        <v>19530</v>
      </c>
      <c r="AF1789">
        <v>0</v>
      </c>
      <c r="AG1789">
        <v>8370</v>
      </c>
      <c r="AK1789">
        <v>37200</v>
      </c>
      <c r="AL1789" s="5">
        <v>55800</v>
      </c>
      <c r="AM1789">
        <v>0</v>
      </c>
      <c r="AN1789">
        <v>0</v>
      </c>
      <c r="AO1789">
        <v>27900</v>
      </c>
      <c r="AP1789">
        <v>27900</v>
      </c>
      <c r="AS1789">
        <v>19530</v>
      </c>
      <c r="AU1789">
        <v>8370</v>
      </c>
      <c r="AY1789">
        <v>37200</v>
      </c>
      <c r="AZ1789" s="5">
        <v>55800</v>
      </c>
      <c r="BA1789" s="5">
        <v>55800</v>
      </c>
      <c r="BB1789" s="5">
        <v>55800</v>
      </c>
      <c r="BC1789" s="5">
        <v>39060</v>
      </c>
      <c r="BD1789" s="5">
        <v>39060</v>
      </c>
      <c r="BE1789" s="5">
        <v>0</v>
      </c>
      <c r="BF1789" s="5">
        <v>0</v>
      </c>
      <c r="BG1789">
        <v>20180630</v>
      </c>
      <c r="BH1789" s="9" t="str">
        <f t="shared" si="81"/>
        <v>2018</v>
      </c>
      <c r="BI1789" t="str">
        <f>MID(Merge1[[#This Row],[OC_DATA_INIZIO_PROGETTO]],5,2)</f>
        <v>06</v>
      </c>
      <c r="BJ1789">
        <v>20200327</v>
      </c>
      <c r="BK1789" t="str">
        <f t="shared" si="82"/>
        <v>2020</v>
      </c>
      <c r="BL1789" t="str">
        <f>MID(Merge1[[#This Row],[OC_DATA_FINE_PROGETTO_PREVISTA]],5,2)</f>
        <v>03</v>
      </c>
      <c r="BM1789" s="8">
        <f>(Merge1[[#This Row],[Colonna2]]-Merge1[[#This Row],[Colonna1]])*12+Merge1[[#This Row],[Colonna22]]-Merge1[[#This Row],[Colonna12]]</f>
        <v>21</v>
      </c>
      <c r="BO1789" t="str">
        <f t="shared" si="83"/>
        <v/>
      </c>
      <c r="BP1789" s="2" t="s">
        <v>76</v>
      </c>
      <c r="BQ1789" s="2" t="s">
        <v>76</v>
      </c>
      <c r="BR1789" s="2" t="s">
        <v>77</v>
      </c>
      <c r="BS1789" s="2" t="s">
        <v>773</v>
      </c>
      <c r="BT1789" s="2" t="s">
        <v>774</v>
      </c>
    </row>
    <row r="1790" spans="1:72" x14ac:dyDescent="0.35">
      <c r="A1790" s="2" t="s">
        <v>8044</v>
      </c>
      <c r="B1790" s="2" t="s">
        <v>8045</v>
      </c>
      <c r="C1790" s="2" t="s">
        <v>8046</v>
      </c>
      <c r="D1790" s="2" t="s">
        <v>8046</v>
      </c>
      <c r="E1790" s="2" t="s">
        <v>8047</v>
      </c>
      <c r="F1790">
        <v>8</v>
      </c>
      <c r="G1790" s="2" t="s">
        <v>441</v>
      </c>
      <c r="H1790">
        <v>2</v>
      </c>
      <c r="I1790" s="2" t="s">
        <v>430</v>
      </c>
      <c r="J1790">
        <v>12</v>
      </c>
      <c r="K1790" s="2" t="s">
        <v>437</v>
      </c>
      <c r="L1790">
        <v>11</v>
      </c>
      <c r="M1790" s="2" t="s">
        <v>443</v>
      </c>
      <c r="N1790">
        <v>71</v>
      </c>
      <c r="O1790" s="2" t="s">
        <v>507</v>
      </c>
      <c r="P1790">
        <v>10</v>
      </c>
      <c r="Q1790" s="2" t="s">
        <v>1815</v>
      </c>
      <c r="R1790" t="s">
        <v>67</v>
      </c>
      <c r="S1790" t="s">
        <v>67</v>
      </c>
      <c r="T1790" s="2" t="s">
        <v>1331</v>
      </c>
      <c r="U1790" s="2" t="s">
        <v>1332</v>
      </c>
      <c r="V1790">
        <v>943</v>
      </c>
      <c r="W1790" s="2" t="s">
        <v>6664</v>
      </c>
      <c r="X1790">
        <v>55797</v>
      </c>
      <c r="Z1790">
        <v>55797</v>
      </c>
      <c r="AF1790">
        <v>0</v>
      </c>
      <c r="AL1790" s="5">
        <v>55797</v>
      </c>
      <c r="AM1790">
        <v>0</v>
      </c>
      <c r="AN1790">
        <v>0</v>
      </c>
      <c r="AO1790">
        <v>55797</v>
      </c>
      <c r="AQ1790">
        <v>55797</v>
      </c>
      <c r="AZ1790" s="5">
        <v>55797</v>
      </c>
      <c r="BA1790" s="5">
        <v>55797</v>
      </c>
      <c r="BB1790" s="5">
        <v>55797</v>
      </c>
      <c r="BC1790" s="5">
        <v>1602.21</v>
      </c>
      <c r="BD1790" s="5">
        <v>1602.21</v>
      </c>
      <c r="BE1790" s="5">
        <v>0</v>
      </c>
      <c r="BF1790" s="5">
        <v>1602.21</v>
      </c>
      <c r="BG1790">
        <v>20200804</v>
      </c>
      <c r="BH1790" s="9" t="str">
        <f t="shared" si="81"/>
        <v>2020</v>
      </c>
      <c r="BI1790" t="str">
        <f>MID(Merge1[[#This Row],[OC_DATA_INIZIO_PROGETTO]],5,2)</f>
        <v>08</v>
      </c>
      <c r="BJ1790">
        <v>20220313</v>
      </c>
      <c r="BK1790" t="str">
        <f t="shared" si="82"/>
        <v>2022</v>
      </c>
      <c r="BL1790" t="str">
        <f>MID(Merge1[[#This Row],[OC_DATA_FINE_PROGETTO_PREVISTA]],5,2)</f>
        <v>03</v>
      </c>
      <c r="BM1790" s="8">
        <f>(Merge1[[#This Row],[Colonna2]]-Merge1[[#This Row],[Colonna1]])*12+Merge1[[#This Row],[Colonna22]]-Merge1[[#This Row],[Colonna12]]</f>
        <v>19</v>
      </c>
      <c r="BO1790" t="str">
        <f t="shared" si="83"/>
        <v/>
      </c>
      <c r="BP1790" s="2" t="s">
        <v>76</v>
      </c>
      <c r="BQ1790" s="2" t="s">
        <v>76</v>
      </c>
      <c r="BR1790" s="2" t="s">
        <v>77</v>
      </c>
      <c r="BS1790" s="2" t="s">
        <v>434</v>
      </c>
      <c r="BT1790" s="2" t="s">
        <v>435</v>
      </c>
    </row>
    <row r="1791" spans="1:72" x14ac:dyDescent="0.35">
      <c r="A1791" s="2" t="s">
        <v>30322</v>
      </c>
      <c r="B1791" s="2" t="s">
        <v>30323</v>
      </c>
      <c r="C1791" s="2" t="s">
        <v>30324</v>
      </c>
      <c r="D1791" s="2" t="s">
        <v>30325</v>
      </c>
      <c r="E1791" s="2" t="s">
        <v>30326</v>
      </c>
      <c r="F1791">
        <v>3</v>
      </c>
      <c r="G1791" s="2" t="s">
        <v>102</v>
      </c>
      <c r="H1791">
        <v>6</v>
      </c>
      <c r="I1791" s="2" t="s">
        <v>94</v>
      </c>
      <c r="J1791">
        <v>4</v>
      </c>
      <c r="K1791" s="2" t="s">
        <v>3040</v>
      </c>
      <c r="L1791">
        <v>9</v>
      </c>
      <c r="M1791" s="2" t="s">
        <v>98</v>
      </c>
      <c r="N1791">
        <v>26</v>
      </c>
      <c r="O1791" s="2" t="s">
        <v>1770</v>
      </c>
      <c r="P1791">
        <v>102</v>
      </c>
      <c r="Q1791" s="2" t="s">
        <v>5448</v>
      </c>
      <c r="R1791" t="s">
        <v>67</v>
      </c>
      <c r="S1791" t="s">
        <v>67</v>
      </c>
      <c r="T1791" s="2" t="s">
        <v>504</v>
      </c>
      <c r="U1791" s="2" t="s">
        <v>505</v>
      </c>
      <c r="V1791">
        <v>1914</v>
      </c>
      <c r="W1791" s="2" t="s">
        <v>452</v>
      </c>
      <c r="X1791">
        <v>44631.040000000001</v>
      </c>
      <c r="Y1791">
        <v>44631.040000000001</v>
      </c>
      <c r="AF1791">
        <v>0</v>
      </c>
      <c r="AI1791">
        <v>29763.33</v>
      </c>
      <c r="AL1791" s="5">
        <v>74394.37</v>
      </c>
      <c r="AM1791">
        <v>0</v>
      </c>
      <c r="AN1791">
        <v>0</v>
      </c>
      <c r="AO1791">
        <v>44631.040000000001</v>
      </c>
      <c r="AP1791">
        <v>44631.040000000001</v>
      </c>
      <c r="AW1791">
        <v>29763.33</v>
      </c>
      <c r="AZ1791" s="5">
        <v>74394.37</v>
      </c>
      <c r="BA1791" s="5">
        <v>55795.78</v>
      </c>
      <c r="BB1791" s="5">
        <v>55795.78</v>
      </c>
      <c r="BC1791" s="5">
        <v>22025</v>
      </c>
      <c r="BD1791" s="5">
        <v>22025</v>
      </c>
      <c r="BE1791" s="5">
        <v>0</v>
      </c>
      <c r="BF1791" s="5">
        <v>43032.480000000003</v>
      </c>
      <c r="BG1791">
        <v>20180101</v>
      </c>
      <c r="BH1791" s="9" t="str">
        <f t="shared" si="81"/>
        <v>2018</v>
      </c>
      <c r="BI1791" t="str">
        <f>MID(Merge1[[#This Row],[OC_DATA_INIZIO_PROGETTO]],5,2)</f>
        <v>01</v>
      </c>
      <c r="BJ1791">
        <v>20210131</v>
      </c>
      <c r="BK1791" t="str">
        <f t="shared" si="82"/>
        <v>2021</v>
      </c>
      <c r="BL1791" t="str">
        <f>MID(Merge1[[#This Row],[OC_DATA_FINE_PROGETTO_PREVISTA]],5,2)</f>
        <v>01</v>
      </c>
      <c r="BM1791" s="8">
        <f>(Merge1[[#This Row],[Colonna2]]-Merge1[[#This Row],[Colonna1]])*12+Merge1[[#This Row],[Colonna22]]-Merge1[[#This Row],[Colonna12]]</f>
        <v>36</v>
      </c>
      <c r="BO1791" t="str">
        <f t="shared" si="83"/>
        <v/>
      </c>
      <c r="BP1791" s="2" t="s">
        <v>76</v>
      </c>
      <c r="BQ1791" s="2" t="s">
        <v>76</v>
      </c>
      <c r="BR1791" s="2" t="s">
        <v>77</v>
      </c>
      <c r="BS1791" s="2" t="s">
        <v>446</v>
      </c>
      <c r="BT1791" s="2" t="s">
        <v>447</v>
      </c>
    </row>
    <row r="1792" spans="1:72" x14ac:dyDescent="0.35">
      <c r="A1792" s="2" t="s">
        <v>14578</v>
      </c>
      <c r="B1792" s="2" t="s">
        <v>14579</v>
      </c>
      <c r="C1792" s="2" t="s">
        <v>14580</v>
      </c>
      <c r="D1792" s="2" t="s">
        <v>14581</v>
      </c>
      <c r="E1792" s="2" t="s">
        <v>14582</v>
      </c>
      <c r="F1792">
        <v>1</v>
      </c>
      <c r="G1792" s="2" t="s">
        <v>151</v>
      </c>
      <c r="H1792">
        <v>7</v>
      </c>
      <c r="I1792" s="2" t="s">
        <v>770</v>
      </c>
      <c r="J1792">
        <v>99</v>
      </c>
      <c r="K1792" s="2" t="s">
        <v>81</v>
      </c>
      <c r="L1792">
        <v>8</v>
      </c>
      <c r="M1792" s="2" t="s">
        <v>112</v>
      </c>
      <c r="N1792">
        <v>62</v>
      </c>
      <c r="O1792" s="2" t="s">
        <v>2450</v>
      </c>
      <c r="P1792">
        <v>999</v>
      </c>
      <c r="Q1792" s="2" t="s">
        <v>3522</v>
      </c>
      <c r="R1792" t="s">
        <v>67</v>
      </c>
      <c r="S1792" t="s">
        <v>67</v>
      </c>
      <c r="T1792" s="2" t="s">
        <v>1986</v>
      </c>
      <c r="U1792" s="2" t="s">
        <v>1987</v>
      </c>
      <c r="V1792">
        <v>915</v>
      </c>
      <c r="W1792" s="2" t="s">
        <v>632</v>
      </c>
      <c r="X1792">
        <v>27845.68</v>
      </c>
      <c r="Y1792">
        <v>27845.68</v>
      </c>
      <c r="AD1792">
        <v>19491.97</v>
      </c>
      <c r="AF1792">
        <v>0</v>
      </c>
      <c r="AG1792">
        <v>8353.7000000000007</v>
      </c>
      <c r="AK1792">
        <v>35459</v>
      </c>
      <c r="AL1792" s="5">
        <v>55691.35</v>
      </c>
      <c r="AM1792">
        <v>0</v>
      </c>
      <c r="AN1792">
        <v>0</v>
      </c>
      <c r="AO1792">
        <v>27845.68</v>
      </c>
      <c r="AP1792">
        <v>27845.68</v>
      </c>
      <c r="AS1792">
        <v>19491.97</v>
      </c>
      <c r="AU1792">
        <v>8353.7000000000007</v>
      </c>
      <c r="AY1792">
        <v>35459</v>
      </c>
      <c r="AZ1792" s="5">
        <v>55691.35</v>
      </c>
      <c r="BA1792" s="5">
        <v>55691.35</v>
      </c>
      <c r="BB1792" s="5">
        <v>55691.35</v>
      </c>
      <c r="BF1792" s="5">
        <v>0</v>
      </c>
      <c r="BG1792">
        <v>20200110</v>
      </c>
      <c r="BH1792" s="9" t="str">
        <f t="shared" si="81"/>
        <v>2020</v>
      </c>
      <c r="BI1792" t="str">
        <f>MID(Merge1[[#This Row],[OC_DATA_INIZIO_PROGETTO]],5,2)</f>
        <v>01</v>
      </c>
      <c r="BJ1792">
        <v>20210110</v>
      </c>
      <c r="BK1792" t="str">
        <f t="shared" si="82"/>
        <v>2021</v>
      </c>
      <c r="BL1792" t="str">
        <f>MID(Merge1[[#This Row],[OC_DATA_FINE_PROGETTO_PREVISTA]],5,2)</f>
        <v>01</v>
      </c>
      <c r="BM1792" s="8">
        <f>(Merge1[[#This Row],[Colonna2]]-Merge1[[#This Row],[Colonna1]])*12+Merge1[[#This Row],[Colonna22]]-Merge1[[#This Row],[Colonna12]]</f>
        <v>12</v>
      </c>
      <c r="BN1792">
        <v>20210110</v>
      </c>
      <c r="BO1792" t="str">
        <f t="shared" si="83"/>
        <v>2021</v>
      </c>
      <c r="BP1792" s="2" t="s">
        <v>86</v>
      </c>
      <c r="BQ1792" s="2" t="s">
        <v>76</v>
      </c>
      <c r="BR1792" s="2" t="s">
        <v>77</v>
      </c>
      <c r="BS1792" s="2" t="s">
        <v>2387</v>
      </c>
      <c r="BT1792" s="2" t="s">
        <v>510</v>
      </c>
    </row>
    <row r="1793" spans="1:72" x14ac:dyDescent="0.35">
      <c r="A1793" s="2" t="s">
        <v>25481</v>
      </c>
      <c r="B1793" s="2" t="s">
        <v>25482</v>
      </c>
      <c r="C1793" s="2" t="s">
        <v>25483</v>
      </c>
      <c r="D1793" s="2" t="s">
        <v>25484</v>
      </c>
      <c r="E1793" s="2" t="s">
        <v>25485</v>
      </c>
      <c r="F1793">
        <v>3</v>
      </c>
      <c r="G1793" s="2" t="s">
        <v>102</v>
      </c>
      <c r="H1793">
        <v>7</v>
      </c>
      <c r="I1793" s="2" t="s">
        <v>770</v>
      </c>
      <c r="J1793">
        <v>1</v>
      </c>
      <c r="K1793" s="2" t="s">
        <v>69</v>
      </c>
      <c r="L1793">
        <v>6</v>
      </c>
      <c r="M1793" s="2" t="s">
        <v>1983</v>
      </c>
      <c r="N1793">
        <v>39</v>
      </c>
      <c r="O1793" s="2" t="s">
        <v>2384</v>
      </c>
      <c r="P1793">
        <v>150</v>
      </c>
      <c r="Q1793" s="2" t="s">
        <v>2385</v>
      </c>
      <c r="R1793" t="s">
        <v>67</v>
      </c>
      <c r="S1793" t="s">
        <v>67</v>
      </c>
      <c r="T1793" s="2" t="s">
        <v>504</v>
      </c>
      <c r="U1793" s="2" t="s">
        <v>505</v>
      </c>
      <c r="V1793">
        <v>1914</v>
      </c>
      <c r="W1793" s="2" t="s">
        <v>452</v>
      </c>
      <c r="AE1793">
        <v>55621.760000000002</v>
      </c>
      <c r="AF1793">
        <v>0</v>
      </c>
      <c r="AK1793">
        <v>23500</v>
      </c>
      <c r="AL1793" s="5">
        <v>55621.760000000002</v>
      </c>
      <c r="AM1793">
        <v>0</v>
      </c>
      <c r="AN1793">
        <v>0</v>
      </c>
      <c r="AT1793">
        <v>55621.760000000002</v>
      </c>
      <c r="AY1793">
        <v>23500</v>
      </c>
      <c r="AZ1793" s="5">
        <v>55621.760000000002</v>
      </c>
      <c r="BA1793" s="5">
        <v>55621.760000000002</v>
      </c>
      <c r="BB1793" s="5">
        <v>55621.760000000002</v>
      </c>
      <c r="BC1793" s="5">
        <v>48.31</v>
      </c>
      <c r="BD1793" s="5">
        <v>48.31</v>
      </c>
      <c r="BE1793" s="5">
        <v>0</v>
      </c>
      <c r="BF1793" s="5">
        <v>48.31</v>
      </c>
      <c r="BG1793">
        <v>20200512</v>
      </c>
      <c r="BH1793" s="9" t="str">
        <f t="shared" si="81"/>
        <v>2020</v>
      </c>
      <c r="BI1793" t="str">
        <f>MID(Merge1[[#This Row],[OC_DATA_INIZIO_PROGETTO]],5,2)</f>
        <v>05</v>
      </c>
      <c r="BJ1793">
        <v>20281028</v>
      </c>
      <c r="BK1793" t="str">
        <f t="shared" si="82"/>
        <v>2028</v>
      </c>
      <c r="BL1793" t="str">
        <f>MID(Merge1[[#This Row],[OC_DATA_FINE_PROGETTO_PREVISTA]],5,2)</f>
        <v>10</v>
      </c>
      <c r="BM1793" s="8">
        <f>(Merge1[[#This Row],[Colonna2]]-Merge1[[#This Row],[Colonna1]])*12+Merge1[[#This Row],[Colonna22]]-Merge1[[#This Row],[Colonna12]]</f>
        <v>101</v>
      </c>
      <c r="BO1793" t="str">
        <f t="shared" si="83"/>
        <v/>
      </c>
      <c r="BP1793" s="2" t="s">
        <v>76</v>
      </c>
      <c r="BQ1793" s="2" t="s">
        <v>76</v>
      </c>
      <c r="BR1793" s="2" t="s">
        <v>77</v>
      </c>
      <c r="BS1793" s="2" t="s">
        <v>773</v>
      </c>
      <c r="BT1793" s="2" t="s">
        <v>774</v>
      </c>
    </row>
    <row r="1794" spans="1:72" x14ac:dyDescent="0.35">
      <c r="A1794" s="2" t="s">
        <v>14536</v>
      </c>
      <c r="B1794" s="2" t="s">
        <v>14537</v>
      </c>
      <c r="C1794" s="2" t="s">
        <v>14538</v>
      </c>
      <c r="D1794" s="2" t="s">
        <v>14539</v>
      </c>
      <c r="E1794" s="2" t="s">
        <v>14540</v>
      </c>
      <c r="F1794">
        <v>1</v>
      </c>
      <c r="G1794" s="2" t="s">
        <v>151</v>
      </c>
      <c r="H1794">
        <v>7</v>
      </c>
      <c r="I1794" s="2" t="s">
        <v>770</v>
      </c>
      <c r="J1794">
        <v>99</v>
      </c>
      <c r="K1794" s="2" t="s">
        <v>81</v>
      </c>
      <c r="L1794">
        <v>8</v>
      </c>
      <c r="M1794" s="2" t="s">
        <v>112</v>
      </c>
      <c r="N1794">
        <v>62</v>
      </c>
      <c r="O1794" s="2" t="s">
        <v>2450</v>
      </c>
      <c r="P1794">
        <v>999</v>
      </c>
      <c r="Q1794" s="2" t="s">
        <v>3522</v>
      </c>
      <c r="R1794" t="s">
        <v>67</v>
      </c>
      <c r="S1794" t="s">
        <v>67</v>
      </c>
      <c r="T1794" s="2" t="s">
        <v>1986</v>
      </c>
      <c r="U1794" s="2" t="s">
        <v>1987</v>
      </c>
      <c r="V1794">
        <v>908</v>
      </c>
      <c r="W1794" s="2" t="s">
        <v>6670</v>
      </c>
      <c r="X1794">
        <v>27763.55</v>
      </c>
      <c r="Y1794">
        <v>27763.55</v>
      </c>
      <c r="AD1794">
        <v>19434.48</v>
      </c>
      <c r="AF1794">
        <v>0</v>
      </c>
      <c r="AG1794">
        <v>8329.06</v>
      </c>
      <c r="AK1794">
        <v>22043</v>
      </c>
      <c r="AL1794" s="5">
        <v>55527.09</v>
      </c>
      <c r="AM1794">
        <v>0</v>
      </c>
      <c r="AN1794">
        <v>0</v>
      </c>
      <c r="AO1794">
        <v>27763.55</v>
      </c>
      <c r="AP1794">
        <v>27763.55</v>
      </c>
      <c r="AS1794">
        <v>19434.48</v>
      </c>
      <c r="AU1794">
        <v>8329.06</v>
      </c>
      <c r="AY1794">
        <v>22043</v>
      </c>
      <c r="AZ1794" s="5">
        <v>55527.09</v>
      </c>
      <c r="BA1794" s="5">
        <v>55527.09</v>
      </c>
      <c r="BB1794" s="5">
        <v>55527.09</v>
      </c>
      <c r="BF1794" s="5">
        <v>0</v>
      </c>
      <c r="BG1794">
        <v>20191119</v>
      </c>
      <c r="BH1794" s="9" t="str">
        <f t="shared" ref="BH1794:BH1857" si="84">LEFT(BG:BG,4)</f>
        <v>2019</v>
      </c>
      <c r="BI1794" t="str">
        <f>MID(Merge1[[#This Row],[OC_DATA_INIZIO_PROGETTO]],5,2)</f>
        <v>11</v>
      </c>
      <c r="BJ1794">
        <v>20210110</v>
      </c>
      <c r="BK1794" t="str">
        <f t="shared" ref="BK1794:BK1857" si="85">LEFT(BJ:BJ,4)</f>
        <v>2021</v>
      </c>
      <c r="BL1794" t="str">
        <f>MID(Merge1[[#This Row],[OC_DATA_FINE_PROGETTO_PREVISTA]],5,2)</f>
        <v>01</v>
      </c>
      <c r="BM1794" s="8">
        <f>(Merge1[[#This Row],[Colonna2]]-Merge1[[#This Row],[Colonna1]])*12+Merge1[[#This Row],[Colonna22]]-Merge1[[#This Row],[Colonna12]]</f>
        <v>14</v>
      </c>
      <c r="BN1794">
        <v>20210110</v>
      </c>
      <c r="BO1794" t="str">
        <f t="shared" ref="BO1794:BO1857" si="86">LEFT(BN:BN,4)</f>
        <v>2021</v>
      </c>
      <c r="BP1794" s="2" t="s">
        <v>86</v>
      </c>
      <c r="BQ1794" s="2" t="s">
        <v>86</v>
      </c>
      <c r="BR1794" s="2" t="s">
        <v>440</v>
      </c>
      <c r="BS1794" s="2" t="s">
        <v>773</v>
      </c>
      <c r="BT1794" s="2" t="s">
        <v>774</v>
      </c>
    </row>
    <row r="1795" spans="1:72" x14ac:dyDescent="0.35">
      <c r="A1795" s="2" t="s">
        <v>2736</v>
      </c>
      <c r="B1795" s="2" t="s">
        <v>2737</v>
      </c>
      <c r="C1795" s="2" t="s">
        <v>2738</v>
      </c>
      <c r="D1795" s="2" t="s">
        <v>2739</v>
      </c>
      <c r="E1795" s="2" t="s">
        <v>2740</v>
      </c>
      <c r="F1795">
        <v>1</v>
      </c>
      <c r="G1795" s="2" t="s">
        <v>151</v>
      </c>
      <c r="H1795">
        <v>7</v>
      </c>
      <c r="I1795" s="2" t="s">
        <v>770</v>
      </c>
      <c r="J1795">
        <v>99</v>
      </c>
      <c r="K1795" s="2" t="s">
        <v>81</v>
      </c>
      <c r="L1795">
        <v>6</v>
      </c>
      <c r="M1795" s="2" t="s">
        <v>1983</v>
      </c>
      <c r="N1795">
        <v>39</v>
      </c>
      <c r="O1795" s="2" t="s">
        <v>2384</v>
      </c>
      <c r="P1795">
        <v>999</v>
      </c>
      <c r="Q1795" s="2" t="s">
        <v>2456</v>
      </c>
      <c r="R1795" t="s">
        <v>67</v>
      </c>
      <c r="S1795" t="s">
        <v>67</v>
      </c>
      <c r="T1795" s="2" t="s">
        <v>1986</v>
      </c>
      <c r="U1795" s="2" t="s">
        <v>1987</v>
      </c>
      <c r="V1795">
        <v>607</v>
      </c>
      <c r="W1795" s="2" t="s">
        <v>2454</v>
      </c>
      <c r="X1795">
        <v>27737.5</v>
      </c>
      <c r="Y1795">
        <v>27737.5</v>
      </c>
      <c r="AD1795">
        <v>19416.25</v>
      </c>
      <c r="AF1795">
        <v>0</v>
      </c>
      <c r="AG1795">
        <v>8321.25</v>
      </c>
      <c r="AK1795">
        <v>55475</v>
      </c>
      <c r="AL1795" s="5">
        <v>55475</v>
      </c>
      <c r="AM1795">
        <v>0</v>
      </c>
      <c r="AN1795">
        <v>0</v>
      </c>
      <c r="AO1795">
        <v>27737.5</v>
      </c>
      <c r="AP1795">
        <v>27737.5</v>
      </c>
      <c r="AS1795">
        <v>19416.25</v>
      </c>
      <c r="AU1795">
        <v>8321.25</v>
      </c>
      <c r="AY1795">
        <v>55475</v>
      </c>
      <c r="AZ1795" s="5">
        <v>55475</v>
      </c>
      <c r="BA1795" s="5">
        <v>55475</v>
      </c>
      <c r="BB1795" s="5">
        <v>55475</v>
      </c>
      <c r="BF1795" s="5">
        <v>0</v>
      </c>
      <c r="BG1795">
        <v>20200223</v>
      </c>
      <c r="BH1795" s="9" t="str">
        <f t="shared" si="84"/>
        <v>2020</v>
      </c>
      <c r="BI1795" t="str">
        <f>MID(Merge1[[#This Row],[OC_DATA_INIZIO_PROGETTO]],5,2)</f>
        <v>02</v>
      </c>
      <c r="BJ1795">
        <v>20211126</v>
      </c>
      <c r="BK1795" t="str">
        <f t="shared" si="85"/>
        <v>2021</v>
      </c>
      <c r="BL1795" t="str">
        <f>MID(Merge1[[#This Row],[OC_DATA_FINE_PROGETTO_PREVISTA]],5,2)</f>
        <v>11</v>
      </c>
      <c r="BM1795" s="8">
        <f>(Merge1[[#This Row],[Colonna2]]-Merge1[[#This Row],[Colonna1]])*12+Merge1[[#This Row],[Colonna22]]-Merge1[[#This Row],[Colonna12]]</f>
        <v>21</v>
      </c>
      <c r="BO1795" t="str">
        <f t="shared" si="86"/>
        <v/>
      </c>
      <c r="BP1795" s="2" t="s">
        <v>86</v>
      </c>
      <c r="BQ1795" s="2" t="s">
        <v>76</v>
      </c>
      <c r="BR1795" s="2" t="s">
        <v>77</v>
      </c>
      <c r="BS1795" s="2" t="s">
        <v>2387</v>
      </c>
      <c r="BT1795" s="2" t="s">
        <v>510</v>
      </c>
    </row>
    <row r="1796" spans="1:72" x14ac:dyDescent="0.35">
      <c r="A1796" s="2" t="s">
        <v>6544</v>
      </c>
      <c r="B1796" s="2" t="s">
        <v>6545</v>
      </c>
      <c r="C1796" s="2" t="s">
        <v>6546</v>
      </c>
      <c r="D1796" s="2" t="s">
        <v>6547</v>
      </c>
      <c r="E1796" s="2" t="s">
        <v>6548</v>
      </c>
      <c r="F1796">
        <v>3</v>
      </c>
      <c r="G1796" s="2" t="s">
        <v>102</v>
      </c>
      <c r="H1796">
        <v>7</v>
      </c>
      <c r="I1796" s="2" t="s">
        <v>770</v>
      </c>
      <c r="J1796">
        <v>1</v>
      </c>
      <c r="K1796" s="2" t="s">
        <v>69</v>
      </c>
      <c r="L1796">
        <v>8</v>
      </c>
      <c r="M1796" s="2" t="s">
        <v>112</v>
      </c>
      <c r="N1796">
        <v>62</v>
      </c>
      <c r="O1796" s="2" t="s">
        <v>2450</v>
      </c>
      <c r="P1796">
        <v>623</v>
      </c>
      <c r="Q1796" s="2" t="s">
        <v>4953</v>
      </c>
      <c r="R1796" t="s">
        <v>67</v>
      </c>
      <c r="S1796" t="s">
        <v>67</v>
      </c>
      <c r="T1796" s="2" t="s">
        <v>504</v>
      </c>
      <c r="U1796" s="2" t="s">
        <v>505</v>
      </c>
      <c r="V1796">
        <v>610</v>
      </c>
      <c r="W1796" s="2" t="s">
        <v>2444</v>
      </c>
      <c r="X1796">
        <v>27684.799999999999</v>
      </c>
      <c r="Y1796">
        <v>27684.799999999999</v>
      </c>
      <c r="AD1796">
        <v>19379.36</v>
      </c>
      <c r="AF1796">
        <v>0</v>
      </c>
      <c r="AG1796">
        <v>8305.44</v>
      </c>
      <c r="AK1796">
        <v>13842</v>
      </c>
      <c r="AL1796" s="5">
        <v>55369.599999999999</v>
      </c>
      <c r="AM1796">
        <v>0</v>
      </c>
      <c r="AN1796">
        <v>0</v>
      </c>
      <c r="AO1796">
        <v>27684.799999999999</v>
      </c>
      <c r="AP1796">
        <v>27684.799999999999</v>
      </c>
      <c r="AS1796">
        <v>19379.36</v>
      </c>
      <c r="AU1796">
        <v>8305.44</v>
      </c>
      <c r="AY1796">
        <v>13842</v>
      </c>
      <c r="AZ1796" s="5">
        <v>55369.599999999999</v>
      </c>
      <c r="BA1796" s="5">
        <v>55369.599999999999</v>
      </c>
      <c r="BB1796" s="5">
        <v>55369.599999999999</v>
      </c>
      <c r="BF1796" s="5">
        <v>0</v>
      </c>
      <c r="BG1796">
        <v>20180621</v>
      </c>
      <c r="BH1796" s="9" t="str">
        <f t="shared" si="84"/>
        <v>2018</v>
      </c>
      <c r="BI1796" t="str">
        <f>MID(Merge1[[#This Row],[OC_DATA_INIZIO_PROGETTO]],5,2)</f>
        <v>06</v>
      </c>
      <c r="BJ1796">
        <v>20191222</v>
      </c>
      <c r="BK1796" t="str">
        <f t="shared" si="85"/>
        <v>2019</v>
      </c>
      <c r="BL1796" t="str">
        <f>MID(Merge1[[#This Row],[OC_DATA_FINE_PROGETTO_PREVISTA]],5,2)</f>
        <v>12</v>
      </c>
      <c r="BM1796" s="8">
        <f>(Merge1[[#This Row],[Colonna2]]-Merge1[[#This Row],[Colonna1]])*12+Merge1[[#This Row],[Colonna22]]-Merge1[[#This Row],[Colonna12]]</f>
        <v>18</v>
      </c>
      <c r="BO1796" t="str">
        <f t="shared" si="86"/>
        <v/>
      </c>
      <c r="BP1796" s="2" t="s">
        <v>86</v>
      </c>
      <c r="BQ1796" s="2" t="s">
        <v>76</v>
      </c>
      <c r="BR1796" s="2" t="s">
        <v>77</v>
      </c>
      <c r="BS1796" s="2" t="s">
        <v>2387</v>
      </c>
      <c r="BT1796" s="2" t="s">
        <v>510</v>
      </c>
    </row>
    <row r="1797" spans="1:72" x14ac:dyDescent="0.35">
      <c r="A1797" s="2" t="s">
        <v>28518</v>
      </c>
      <c r="B1797" s="2" t="s">
        <v>28519</v>
      </c>
      <c r="C1797" s="2" t="s">
        <v>28520</v>
      </c>
      <c r="D1797" s="2" t="s">
        <v>27718</v>
      </c>
      <c r="E1797" s="2" t="s">
        <v>28521</v>
      </c>
      <c r="F1797">
        <v>4</v>
      </c>
      <c r="G1797" s="2" t="s">
        <v>174</v>
      </c>
      <c r="H1797">
        <v>3</v>
      </c>
      <c r="I1797" s="2" t="s">
        <v>68</v>
      </c>
      <c r="J1797">
        <v>9</v>
      </c>
      <c r="K1797" s="2" t="s">
        <v>4139</v>
      </c>
      <c r="L1797">
        <v>3</v>
      </c>
      <c r="M1797" s="2" t="s">
        <v>3884</v>
      </c>
      <c r="N1797">
        <v>16</v>
      </c>
      <c r="O1797" s="2" t="s">
        <v>8160</v>
      </c>
      <c r="P1797">
        <v>4</v>
      </c>
      <c r="Q1797" s="2" t="s">
        <v>8161</v>
      </c>
      <c r="R1797" t="s">
        <v>67</v>
      </c>
      <c r="S1797" t="s">
        <v>67</v>
      </c>
      <c r="T1797" s="2" t="s">
        <v>73</v>
      </c>
      <c r="U1797" s="2" t="s">
        <v>74</v>
      </c>
      <c r="V1797">
        <v>2031</v>
      </c>
      <c r="W1797" s="2" t="s">
        <v>19720</v>
      </c>
      <c r="X1797">
        <v>35012.949999999997</v>
      </c>
      <c r="Y1797">
        <v>35012.949999999997</v>
      </c>
      <c r="AD1797">
        <v>24509.07</v>
      </c>
      <c r="AF1797">
        <v>0</v>
      </c>
      <c r="AG1797">
        <v>10503.88</v>
      </c>
      <c r="AL1797" s="5">
        <v>70025.899999999994</v>
      </c>
      <c r="AM1797">
        <v>9589.0499999999993</v>
      </c>
      <c r="AN1797">
        <v>9589.0499999999993</v>
      </c>
      <c r="AO1797">
        <v>27636.76</v>
      </c>
      <c r="AP1797">
        <v>35012.949999999997</v>
      </c>
      <c r="AS1797">
        <v>24509.07</v>
      </c>
      <c r="AU1797">
        <v>8291.02</v>
      </c>
      <c r="AZ1797" s="5">
        <v>60436.85</v>
      </c>
      <c r="BA1797" s="5">
        <v>55273.52</v>
      </c>
      <c r="BB1797" s="5">
        <v>55273.52</v>
      </c>
      <c r="BC1797" s="5">
        <v>55273.52</v>
      </c>
      <c r="BD1797" s="5">
        <v>55273.52</v>
      </c>
      <c r="BE1797" s="5">
        <v>0</v>
      </c>
      <c r="BF1797" s="5">
        <v>55273.52</v>
      </c>
      <c r="BG1797">
        <v>20170420</v>
      </c>
      <c r="BH1797" s="9" t="str">
        <f t="shared" si="84"/>
        <v>2017</v>
      </c>
      <c r="BI1797" t="str">
        <f>MID(Merge1[[#This Row],[OC_DATA_INIZIO_PROGETTO]],5,2)</f>
        <v>04</v>
      </c>
      <c r="BJ1797">
        <v>20181230</v>
      </c>
      <c r="BK1797" t="str">
        <f t="shared" si="85"/>
        <v>2018</v>
      </c>
      <c r="BL1797" t="str">
        <f>MID(Merge1[[#This Row],[OC_DATA_FINE_PROGETTO_PREVISTA]],5,2)</f>
        <v>12</v>
      </c>
      <c r="BM1797" s="8">
        <f>(Merge1[[#This Row],[Colonna2]]-Merge1[[#This Row],[Colonna1]])*12+Merge1[[#This Row],[Colonna22]]-Merge1[[#This Row],[Colonna12]]</f>
        <v>20</v>
      </c>
      <c r="BN1797">
        <v>20190207</v>
      </c>
      <c r="BO1797" t="str">
        <f t="shared" si="86"/>
        <v>2019</v>
      </c>
      <c r="BP1797" s="2" t="s">
        <v>76</v>
      </c>
      <c r="BQ1797" s="2" t="s">
        <v>76</v>
      </c>
      <c r="BR1797" s="2" t="s">
        <v>440</v>
      </c>
      <c r="BS1797" s="2" t="s">
        <v>3041</v>
      </c>
      <c r="BT1797" s="2" t="s">
        <v>3042</v>
      </c>
    </row>
    <row r="1798" spans="1:72" x14ac:dyDescent="0.35">
      <c r="A1798" s="2" t="s">
        <v>14659</v>
      </c>
      <c r="B1798" s="2" t="s">
        <v>14660</v>
      </c>
      <c r="C1798" s="2" t="s">
        <v>14661</v>
      </c>
      <c r="D1798" s="2" t="s">
        <v>14662</v>
      </c>
      <c r="E1798" s="2" t="s">
        <v>14663</v>
      </c>
      <c r="F1798">
        <v>1</v>
      </c>
      <c r="G1798" s="2" t="s">
        <v>151</v>
      </c>
      <c r="H1798">
        <v>7</v>
      </c>
      <c r="I1798" s="2" t="s">
        <v>770</v>
      </c>
      <c r="J1798">
        <v>99</v>
      </c>
      <c r="K1798" s="2" t="s">
        <v>81</v>
      </c>
      <c r="L1798">
        <v>8</v>
      </c>
      <c r="M1798" s="2" t="s">
        <v>112</v>
      </c>
      <c r="N1798">
        <v>62</v>
      </c>
      <c r="O1798" s="2" t="s">
        <v>2450</v>
      </c>
      <c r="P1798">
        <v>999</v>
      </c>
      <c r="Q1798" s="2" t="s">
        <v>3522</v>
      </c>
      <c r="R1798" t="s">
        <v>67</v>
      </c>
      <c r="S1798" t="s">
        <v>67</v>
      </c>
      <c r="T1798" s="2" t="s">
        <v>1986</v>
      </c>
      <c r="U1798" s="2" t="s">
        <v>1987</v>
      </c>
      <c r="V1798">
        <v>924</v>
      </c>
      <c r="W1798" s="2" t="s">
        <v>634</v>
      </c>
      <c r="X1798">
        <v>27630</v>
      </c>
      <c r="Y1798">
        <v>27630</v>
      </c>
      <c r="AD1798">
        <v>19341</v>
      </c>
      <c r="AF1798">
        <v>0</v>
      </c>
      <c r="AG1798">
        <v>8289</v>
      </c>
      <c r="AK1798">
        <v>38090</v>
      </c>
      <c r="AL1798" s="5">
        <v>55260</v>
      </c>
      <c r="AM1798">
        <v>0</v>
      </c>
      <c r="AN1798">
        <v>0</v>
      </c>
      <c r="AO1798">
        <v>27630</v>
      </c>
      <c r="AP1798">
        <v>27630</v>
      </c>
      <c r="AS1798">
        <v>19341</v>
      </c>
      <c r="AU1798">
        <v>8289</v>
      </c>
      <c r="AY1798">
        <v>38090</v>
      </c>
      <c r="AZ1798" s="5">
        <v>55260</v>
      </c>
      <c r="BA1798" s="5">
        <v>55260</v>
      </c>
      <c r="BB1798" s="5">
        <v>55260</v>
      </c>
      <c r="BF1798" s="5">
        <v>93350</v>
      </c>
      <c r="BG1798">
        <v>20200110</v>
      </c>
      <c r="BH1798" s="9" t="str">
        <f t="shared" si="84"/>
        <v>2020</v>
      </c>
      <c r="BI1798" t="str">
        <f>MID(Merge1[[#This Row],[OC_DATA_INIZIO_PROGETTO]],5,2)</f>
        <v>01</v>
      </c>
      <c r="BJ1798">
        <v>20210110</v>
      </c>
      <c r="BK1798" t="str">
        <f t="shared" si="85"/>
        <v>2021</v>
      </c>
      <c r="BL1798" t="str">
        <f>MID(Merge1[[#This Row],[OC_DATA_FINE_PROGETTO_PREVISTA]],5,2)</f>
        <v>01</v>
      </c>
      <c r="BM1798" s="8">
        <f>(Merge1[[#This Row],[Colonna2]]-Merge1[[#This Row],[Colonna1]])*12+Merge1[[#This Row],[Colonna22]]-Merge1[[#This Row],[Colonna12]]</f>
        <v>12</v>
      </c>
      <c r="BN1798">
        <v>20210110</v>
      </c>
      <c r="BO1798" t="str">
        <f t="shared" si="86"/>
        <v>2021</v>
      </c>
      <c r="BP1798" s="2" t="s">
        <v>86</v>
      </c>
      <c r="BQ1798" s="2" t="s">
        <v>86</v>
      </c>
      <c r="BR1798" s="2" t="s">
        <v>440</v>
      </c>
      <c r="BS1798" s="2" t="s">
        <v>773</v>
      </c>
      <c r="BT1798" s="2" t="s">
        <v>774</v>
      </c>
    </row>
    <row r="1799" spans="1:72" x14ac:dyDescent="0.35">
      <c r="A1799" s="2" t="s">
        <v>14052</v>
      </c>
      <c r="B1799" s="2" t="s">
        <v>14053</v>
      </c>
      <c r="C1799" s="2" t="s">
        <v>14054</v>
      </c>
      <c r="D1799" s="2" t="s">
        <v>14055</v>
      </c>
      <c r="E1799" s="2" t="s">
        <v>14056</v>
      </c>
      <c r="F1799">
        <v>1</v>
      </c>
      <c r="G1799" s="2" t="s">
        <v>151</v>
      </c>
      <c r="H1799">
        <v>7</v>
      </c>
      <c r="I1799" s="2" t="s">
        <v>770</v>
      </c>
      <c r="J1799">
        <v>99</v>
      </c>
      <c r="K1799" s="2" t="s">
        <v>81</v>
      </c>
      <c r="L1799">
        <v>8</v>
      </c>
      <c r="M1799" s="2" t="s">
        <v>112</v>
      </c>
      <c r="N1799">
        <v>62</v>
      </c>
      <c r="O1799" s="2" t="s">
        <v>2450</v>
      </c>
      <c r="P1799">
        <v>999</v>
      </c>
      <c r="Q1799" s="2" t="s">
        <v>3522</v>
      </c>
      <c r="R1799" t="s">
        <v>67</v>
      </c>
      <c r="S1799" t="s">
        <v>67</v>
      </c>
      <c r="T1799" s="2" t="s">
        <v>1986</v>
      </c>
      <c r="U1799" s="2" t="s">
        <v>1987</v>
      </c>
      <c r="V1799">
        <v>915</v>
      </c>
      <c r="W1799" s="2" t="s">
        <v>632</v>
      </c>
      <c r="X1799">
        <v>27625</v>
      </c>
      <c r="Y1799">
        <v>27625</v>
      </c>
      <c r="AD1799">
        <v>19337.5</v>
      </c>
      <c r="AF1799">
        <v>0</v>
      </c>
      <c r="AG1799">
        <v>8287.5</v>
      </c>
      <c r="AK1799">
        <v>17250</v>
      </c>
      <c r="AL1799" s="5">
        <v>55250</v>
      </c>
      <c r="AM1799">
        <v>0</v>
      </c>
      <c r="AN1799">
        <v>0</v>
      </c>
      <c r="AO1799">
        <v>27625</v>
      </c>
      <c r="AP1799">
        <v>27625</v>
      </c>
      <c r="AS1799">
        <v>19337.5</v>
      </c>
      <c r="AU1799">
        <v>8287.5</v>
      </c>
      <c r="AY1799">
        <v>17250</v>
      </c>
      <c r="AZ1799" s="5">
        <v>55250</v>
      </c>
      <c r="BA1799" s="5">
        <v>55250</v>
      </c>
      <c r="BB1799" s="5">
        <v>55250</v>
      </c>
      <c r="BC1799" s="5">
        <v>55250</v>
      </c>
      <c r="BD1799" s="5">
        <v>55250</v>
      </c>
      <c r="BE1799" s="5">
        <v>0</v>
      </c>
      <c r="BF1799" s="5">
        <v>72500</v>
      </c>
      <c r="BG1799">
        <v>20190322</v>
      </c>
      <c r="BH1799" s="9" t="str">
        <f t="shared" si="84"/>
        <v>2019</v>
      </c>
      <c r="BI1799" t="str">
        <f>MID(Merge1[[#This Row],[OC_DATA_INIZIO_PROGETTO]],5,2)</f>
        <v>03</v>
      </c>
      <c r="BJ1799">
        <v>20200514</v>
      </c>
      <c r="BK1799" t="str">
        <f t="shared" si="85"/>
        <v>2020</v>
      </c>
      <c r="BL1799" t="str">
        <f>MID(Merge1[[#This Row],[OC_DATA_FINE_PROGETTO_PREVISTA]],5,2)</f>
        <v>05</v>
      </c>
      <c r="BM1799" s="8">
        <f>(Merge1[[#This Row],[Colonna2]]-Merge1[[#This Row],[Colonna1]])*12+Merge1[[#This Row],[Colonna22]]-Merge1[[#This Row],[Colonna12]]</f>
        <v>14</v>
      </c>
      <c r="BN1799">
        <v>20200423</v>
      </c>
      <c r="BO1799" t="str">
        <f t="shared" si="86"/>
        <v>2020</v>
      </c>
      <c r="BP1799" s="2" t="s">
        <v>116</v>
      </c>
      <c r="BQ1799" s="2" t="s">
        <v>763</v>
      </c>
      <c r="BR1799" s="2" t="s">
        <v>440</v>
      </c>
      <c r="BS1799" s="2" t="s">
        <v>773</v>
      </c>
      <c r="BT1799" s="2" t="s">
        <v>774</v>
      </c>
    </row>
    <row r="1800" spans="1:72" x14ac:dyDescent="0.35">
      <c r="A1800" s="2" t="s">
        <v>13042</v>
      </c>
      <c r="B1800" s="2" t="s">
        <v>13043</v>
      </c>
      <c r="C1800" s="2" t="s">
        <v>13044</v>
      </c>
      <c r="D1800" s="2" t="s">
        <v>13045</v>
      </c>
      <c r="E1800" s="2" t="s">
        <v>13046</v>
      </c>
      <c r="F1800">
        <v>1</v>
      </c>
      <c r="G1800" s="2" t="s">
        <v>151</v>
      </c>
      <c r="H1800">
        <v>7</v>
      </c>
      <c r="I1800" s="2" t="s">
        <v>770</v>
      </c>
      <c r="J1800">
        <v>99</v>
      </c>
      <c r="K1800" s="2" t="s">
        <v>81</v>
      </c>
      <c r="L1800">
        <v>8</v>
      </c>
      <c r="M1800" s="2" t="s">
        <v>112</v>
      </c>
      <c r="N1800">
        <v>62</v>
      </c>
      <c r="O1800" s="2" t="s">
        <v>2450</v>
      </c>
      <c r="P1800">
        <v>999</v>
      </c>
      <c r="Q1800" s="2" t="s">
        <v>3522</v>
      </c>
      <c r="R1800" t="s">
        <v>67</v>
      </c>
      <c r="S1800" t="s">
        <v>67</v>
      </c>
      <c r="T1800" s="2" t="s">
        <v>1986</v>
      </c>
      <c r="U1800" s="2" t="s">
        <v>1987</v>
      </c>
      <c r="V1800">
        <v>906</v>
      </c>
      <c r="W1800" s="2" t="s">
        <v>6660</v>
      </c>
      <c r="X1800">
        <v>27575</v>
      </c>
      <c r="Y1800">
        <v>27575</v>
      </c>
      <c r="AD1800">
        <v>19302.5</v>
      </c>
      <c r="AF1800">
        <v>0</v>
      </c>
      <c r="AG1800">
        <v>8272.5</v>
      </c>
      <c r="AK1800">
        <v>54850</v>
      </c>
      <c r="AL1800" s="5">
        <v>55150</v>
      </c>
      <c r="AM1800">
        <v>0</v>
      </c>
      <c r="AN1800">
        <v>0</v>
      </c>
      <c r="AO1800">
        <v>27575</v>
      </c>
      <c r="AP1800">
        <v>27575</v>
      </c>
      <c r="AS1800">
        <v>19302.5</v>
      </c>
      <c r="AU1800">
        <v>8272.5</v>
      </c>
      <c r="AY1800">
        <v>54850</v>
      </c>
      <c r="AZ1800" s="5">
        <v>55150</v>
      </c>
      <c r="BA1800" s="5">
        <v>55150</v>
      </c>
      <c r="BB1800" s="5">
        <v>55150</v>
      </c>
      <c r="BF1800" s="5">
        <v>0</v>
      </c>
      <c r="BG1800">
        <v>20201204</v>
      </c>
      <c r="BH1800" s="9" t="str">
        <f t="shared" si="84"/>
        <v>2020</v>
      </c>
      <c r="BI1800" t="str">
        <f>MID(Merge1[[#This Row],[OC_DATA_INIZIO_PROGETTO]],5,2)</f>
        <v>12</v>
      </c>
      <c r="BJ1800">
        <v>20211231</v>
      </c>
      <c r="BK1800" t="str">
        <f t="shared" si="85"/>
        <v>2021</v>
      </c>
      <c r="BL1800" t="str">
        <f>MID(Merge1[[#This Row],[OC_DATA_FINE_PROGETTO_PREVISTA]],5,2)</f>
        <v>12</v>
      </c>
      <c r="BM1800" s="8">
        <f>(Merge1[[#This Row],[Colonna2]]-Merge1[[#This Row],[Colonna1]])*12+Merge1[[#This Row],[Colonna22]]-Merge1[[#This Row],[Colonna12]]</f>
        <v>12</v>
      </c>
      <c r="BN1800">
        <v>20211204</v>
      </c>
      <c r="BO1800" t="str">
        <f t="shared" si="86"/>
        <v>2021</v>
      </c>
      <c r="BP1800" s="2" t="s">
        <v>86</v>
      </c>
      <c r="BQ1800" s="2" t="s">
        <v>76</v>
      </c>
      <c r="BR1800" s="2" t="s">
        <v>77</v>
      </c>
      <c r="BS1800" s="2" t="s">
        <v>2387</v>
      </c>
      <c r="BT1800" s="2" t="s">
        <v>510</v>
      </c>
    </row>
    <row r="1801" spans="1:72" x14ac:dyDescent="0.35">
      <c r="A1801" s="2" t="s">
        <v>20992</v>
      </c>
      <c r="B1801" s="2" t="s">
        <v>20993</v>
      </c>
      <c r="C1801" s="2" t="s">
        <v>20994</v>
      </c>
      <c r="D1801" s="2" t="s">
        <v>20995</v>
      </c>
      <c r="E1801" s="2" t="s">
        <v>20996</v>
      </c>
      <c r="F1801">
        <v>1</v>
      </c>
      <c r="G1801" s="2" t="s">
        <v>151</v>
      </c>
      <c r="H1801">
        <v>7</v>
      </c>
      <c r="I1801" s="2" t="s">
        <v>770</v>
      </c>
      <c r="J1801">
        <v>99</v>
      </c>
      <c r="K1801" s="2" t="s">
        <v>81</v>
      </c>
      <c r="L1801">
        <v>6</v>
      </c>
      <c r="M1801" s="2" t="s">
        <v>1983</v>
      </c>
      <c r="N1801">
        <v>39</v>
      </c>
      <c r="O1801" s="2" t="s">
        <v>2384</v>
      </c>
      <c r="P1801">
        <v>150</v>
      </c>
      <c r="Q1801" s="2" t="s">
        <v>2385</v>
      </c>
      <c r="R1801" t="s">
        <v>67</v>
      </c>
      <c r="S1801" t="s">
        <v>67</v>
      </c>
      <c r="T1801" s="2" t="s">
        <v>504</v>
      </c>
      <c r="U1801" s="2" t="s">
        <v>505</v>
      </c>
      <c r="V1801">
        <v>1817</v>
      </c>
      <c r="W1801" s="2" t="s">
        <v>19061</v>
      </c>
      <c r="X1801">
        <v>41355</v>
      </c>
      <c r="Y1801">
        <v>41355</v>
      </c>
      <c r="AD1801">
        <v>13785</v>
      </c>
      <c r="AF1801">
        <v>0</v>
      </c>
      <c r="AK1801">
        <v>36760</v>
      </c>
      <c r="AL1801" s="5">
        <v>55140</v>
      </c>
      <c r="AM1801">
        <v>0</v>
      </c>
      <c r="AN1801">
        <v>0</v>
      </c>
      <c r="AO1801">
        <v>41355</v>
      </c>
      <c r="AP1801">
        <v>41355</v>
      </c>
      <c r="AS1801">
        <v>13785</v>
      </c>
      <c r="AY1801">
        <v>36760</v>
      </c>
      <c r="AZ1801" s="5">
        <v>55140</v>
      </c>
      <c r="BA1801" s="5">
        <v>55140</v>
      </c>
      <c r="BB1801" s="5">
        <v>55140</v>
      </c>
      <c r="BC1801" s="5">
        <v>55140</v>
      </c>
      <c r="BD1801" s="5">
        <v>55140</v>
      </c>
      <c r="BE1801" s="5">
        <v>0</v>
      </c>
      <c r="BF1801" s="5">
        <v>91900</v>
      </c>
      <c r="BG1801">
        <v>20180315</v>
      </c>
      <c r="BH1801" s="9" t="str">
        <f t="shared" si="84"/>
        <v>2018</v>
      </c>
      <c r="BI1801" t="str">
        <f>MID(Merge1[[#This Row],[OC_DATA_INIZIO_PROGETTO]],5,2)</f>
        <v>03</v>
      </c>
      <c r="BJ1801">
        <v>20201231</v>
      </c>
      <c r="BK1801" t="str">
        <f t="shared" si="85"/>
        <v>2020</v>
      </c>
      <c r="BL1801" t="str">
        <f>MID(Merge1[[#This Row],[OC_DATA_FINE_PROGETTO_PREVISTA]],5,2)</f>
        <v>12</v>
      </c>
      <c r="BM1801" s="8">
        <f>(Merge1[[#This Row],[Colonna2]]-Merge1[[#This Row],[Colonna1]])*12+Merge1[[#This Row],[Colonna22]]-Merge1[[#This Row],[Colonna12]]</f>
        <v>33</v>
      </c>
      <c r="BN1801">
        <v>20190524</v>
      </c>
      <c r="BO1801" t="str">
        <f t="shared" si="86"/>
        <v>2019</v>
      </c>
      <c r="BP1801" s="2" t="s">
        <v>116</v>
      </c>
      <c r="BQ1801" s="2" t="s">
        <v>763</v>
      </c>
      <c r="BR1801" s="2" t="s">
        <v>440</v>
      </c>
      <c r="BS1801" s="2" t="s">
        <v>773</v>
      </c>
      <c r="BT1801" s="2" t="s">
        <v>774</v>
      </c>
    </row>
    <row r="1802" spans="1:72" x14ac:dyDescent="0.35">
      <c r="A1802" s="2" t="s">
        <v>16188</v>
      </c>
      <c r="B1802" s="2" t="s">
        <v>16189</v>
      </c>
      <c r="C1802" s="2" t="s">
        <v>16190</v>
      </c>
      <c r="D1802" s="2" t="s">
        <v>16191</v>
      </c>
      <c r="E1802" s="2" t="s">
        <v>16192</v>
      </c>
      <c r="F1802">
        <v>1</v>
      </c>
      <c r="G1802" s="2" t="s">
        <v>151</v>
      </c>
      <c r="H1802">
        <v>7</v>
      </c>
      <c r="I1802" s="2" t="s">
        <v>770</v>
      </c>
      <c r="J1802">
        <v>99</v>
      </c>
      <c r="K1802" s="2" t="s">
        <v>81</v>
      </c>
      <c r="L1802">
        <v>9</v>
      </c>
      <c r="M1802" s="2" t="s">
        <v>98</v>
      </c>
      <c r="N1802">
        <v>21</v>
      </c>
      <c r="O1802" s="2" t="s">
        <v>185</v>
      </c>
      <c r="P1802">
        <v>229</v>
      </c>
      <c r="Q1802" s="2" t="s">
        <v>186</v>
      </c>
      <c r="R1802" t="s">
        <v>67</v>
      </c>
      <c r="S1802" t="s">
        <v>67</v>
      </c>
      <c r="T1802" s="2" t="s">
        <v>1986</v>
      </c>
      <c r="U1802" s="2" t="s">
        <v>1987</v>
      </c>
      <c r="V1802">
        <v>948</v>
      </c>
      <c r="W1802" s="2" t="s">
        <v>6658</v>
      </c>
      <c r="X1802">
        <v>29500</v>
      </c>
      <c r="Y1802">
        <v>29500</v>
      </c>
      <c r="AD1802">
        <v>20650</v>
      </c>
      <c r="AF1802">
        <v>0</v>
      </c>
      <c r="AG1802">
        <v>8850</v>
      </c>
      <c r="AK1802">
        <v>71000</v>
      </c>
      <c r="AL1802" s="5">
        <v>59000</v>
      </c>
      <c r="AM1802">
        <v>7822.64</v>
      </c>
      <c r="AN1802">
        <v>2535</v>
      </c>
      <c r="AO1802">
        <v>27550</v>
      </c>
      <c r="AP1802">
        <v>29500</v>
      </c>
      <c r="AS1802">
        <v>20650</v>
      </c>
      <c r="AU1802">
        <v>8265</v>
      </c>
      <c r="AY1802">
        <v>71000</v>
      </c>
      <c r="AZ1802" s="5">
        <v>56465</v>
      </c>
      <c r="BA1802" s="5">
        <v>55100</v>
      </c>
      <c r="BB1802" s="5">
        <v>55100</v>
      </c>
      <c r="BC1802" s="5">
        <v>55100</v>
      </c>
      <c r="BD1802" s="5">
        <v>55100</v>
      </c>
      <c r="BE1802" s="5">
        <v>0</v>
      </c>
      <c r="BF1802" s="5">
        <v>120812.36</v>
      </c>
      <c r="BG1802">
        <v>20160711</v>
      </c>
      <c r="BH1802" s="9" t="str">
        <f t="shared" si="84"/>
        <v>2016</v>
      </c>
      <c r="BI1802" t="str">
        <f>MID(Merge1[[#This Row],[OC_DATA_INIZIO_PROGETTO]],5,2)</f>
        <v>07</v>
      </c>
      <c r="BJ1802">
        <v>20190220</v>
      </c>
      <c r="BK1802" t="str">
        <f t="shared" si="85"/>
        <v>2019</v>
      </c>
      <c r="BL1802" t="str">
        <f>MID(Merge1[[#This Row],[OC_DATA_FINE_PROGETTO_PREVISTA]],5,2)</f>
        <v>02</v>
      </c>
      <c r="BM1802" s="8">
        <f>(Merge1[[#This Row],[Colonna2]]-Merge1[[#This Row],[Colonna1]])*12+Merge1[[#This Row],[Colonna22]]-Merge1[[#This Row],[Colonna12]]</f>
        <v>31</v>
      </c>
      <c r="BN1802">
        <v>20191108</v>
      </c>
      <c r="BO1802" t="str">
        <f t="shared" si="86"/>
        <v>2019</v>
      </c>
      <c r="BP1802" s="2" t="s">
        <v>116</v>
      </c>
      <c r="BQ1802" s="2" t="s">
        <v>763</v>
      </c>
      <c r="BR1802" s="2" t="s">
        <v>440</v>
      </c>
      <c r="BS1802" s="2" t="s">
        <v>773</v>
      </c>
      <c r="BT1802" s="2" t="s">
        <v>774</v>
      </c>
    </row>
    <row r="1803" spans="1:72" x14ac:dyDescent="0.35">
      <c r="A1803" s="2" t="s">
        <v>24475</v>
      </c>
      <c r="B1803" s="2" t="s">
        <v>24473</v>
      </c>
      <c r="C1803" s="2" t="s">
        <v>24474</v>
      </c>
      <c r="D1803" s="2" t="s">
        <v>24474</v>
      </c>
      <c r="E1803" s="2" t="s">
        <v>24476</v>
      </c>
      <c r="F1803">
        <v>1</v>
      </c>
      <c r="G1803" s="2" t="s">
        <v>151</v>
      </c>
      <c r="H1803">
        <v>2</v>
      </c>
      <c r="I1803" s="2" t="s">
        <v>430</v>
      </c>
      <c r="J1803">
        <v>12</v>
      </c>
      <c r="K1803" s="2" t="s">
        <v>437</v>
      </c>
      <c r="L1803">
        <v>8</v>
      </c>
      <c r="M1803" s="2" t="s">
        <v>112</v>
      </c>
      <c r="N1803">
        <v>62</v>
      </c>
      <c r="O1803" s="2" t="s">
        <v>2450</v>
      </c>
      <c r="P1803">
        <v>999</v>
      </c>
      <c r="Q1803" s="2" t="s">
        <v>3522</v>
      </c>
      <c r="R1803" t="s">
        <v>67</v>
      </c>
      <c r="S1803" t="s">
        <v>67</v>
      </c>
      <c r="T1803" s="2" t="s">
        <v>91</v>
      </c>
      <c r="U1803" s="2" t="s">
        <v>92</v>
      </c>
      <c r="V1803">
        <v>0</v>
      </c>
      <c r="W1803" s="2" t="s">
        <v>97</v>
      </c>
      <c r="AD1803">
        <v>55000</v>
      </c>
      <c r="AF1803">
        <v>0</v>
      </c>
      <c r="AL1803" s="5">
        <v>55000</v>
      </c>
      <c r="AM1803">
        <v>0</v>
      </c>
      <c r="AN1803">
        <v>0</v>
      </c>
      <c r="AS1803">
        <v>55000</v>
      </c>
      <c r="AZ1803" s="5">
        <v>55000</v>
      </c>
      <c r="BA1803" s="5">
        <v>55000</v>
      </c>
      <c r="BB1803" s="5">
        <v>55000</v>
      </c>
      <c r="BF1803" s="5">
        <v>0</v>
      </c>
      <c r="BG1803">
        <v>20140117</v>
      </c>
      <c r="BH1803" s="9" t="str">
        <f t="shared" si="84"/>
        <v>2014</v>
      </c>
      <c r="BI1803" t="str">
        <f>MID(Merge1[[#This Row],[OC_DATA_INIZIO_PROGETTO]],5,2)</f>
        <v>01</v>
      </c>
      <c r="BJ1803">
        <v>20170101</v>
      </c>
      <c r="BK1803" t="str">
        <f t="shared" si="85"/>
        <v>2017</v>
      </c>
      <c r="BL1803" t="str">
        <f>MID(Merge1[[#This Row],[OC_DATA_FINE_PROGETTO_PREVISTA]],5,2)</f>
        <v>01</v>
      </c>
      <c r="BM1803" s="8">
        <f>(Merge1[[#This Row],[Colonna2]]-Merge1[[#This Row],[Colonna1]])*12+Merge1[[#This Row],[Colonna22]]-Merge1[[#This Row],[Colonna12]]</f>
        <v>36</v>
      </c>
      <c r="BO1803" t="str">
        <f t="shared" si="86"/>
        <v/>
      </c>
      <c r="BP1803" s="2" t="s">
        <v>86</v>
      </c>
      <c r="BQ1803" s="2" t="s">
        <v>76</v>
      </c>
      <c r="BR1803" s="2" t="s">
        <v>77</v>
      </c>
      <c r="BS1803" s="2" t="s">
        <v>434</v>
      </c>
      <c r="BT1803" s="2" t="s">
        <v>435</v>
      </c>
    </row>
    <row r="1804" spans="1:72" x14ac:dyDescent="0.35">
      <c r="A1804" s="2" t="s">
        <v>17054</v>
      </c>
      <c r="B1804" s="2" t="s">
        <v>17050</v>
      </c>
      <c r="C1804" s="2" t="s">
        <v>17051</v>
      </c>
      <c r="D1804" s="2" t="s">
        <v>17052</v>
      </c>
      <c r="E1804" s="2" t="s">
        <v>17055</v>
      </c>
      <c r="F1804">
        <v>1</v>
      </c>
      <c r="G1804" s="2" t="s">
        <v>151</v>
      </c>
      <c r="H1804">
        <v>7</v>
      </c>
      <c r="I1804" s="2" t="s">
        <v>770</v>
      </c>
      <c r="J1804">
        <v>99</v>
      </c>
      <c r="K1804" s="2" t="s">
        <v>81</v>
      </c>
      <c r="L1804">
        <v>8</v>
      </c>
      <c r="M1804" s="2" t="s">
        <v>112</v>
      </c>
      <c r="N1804">
        <v>62</v>
      </c>
      <c r="O1804" s="2" t="s">
        <v>2450</v>
      </c>
      <c r="P1804">
        <v>999</v>
      </c>
      <c r="Q1804" s="2" t="s">
        <v>3522</v>
      </c>
      <c r="R1804" t="s">
        <v>67</v>
      </c>
      <c r="S1804" t="s">
        <v>67</v>
      </c>
      <c r="T1804" s="2" t="s">
        <v>1986</v>
      </c>
      <c r="U1804" s="2" t="s">
        <v>1987</v>
      </c>
      <c r="V1804">
        <v>909</v>
      </c>
      <c r="W1804" s="2" t="s">
        <v>6654</v>
      </c>
      <c r="X1804">
        <v>27473.75</v>
      </c>
      <c r="Y1804">
        <v>27473.75</v>
      </c>
      <c r="AD1804">
        <v>19231.63</v>
      </c>
      <c r="AF1804">
        <v>0</v>
      </c>
      <c r="AG1804">
        <v>8242.1200000000008</v>
      </c>
      <c r="AK1804">
        <v>54948</v>
      </c>
      <c r="AL1804" s="5">
        <v>54947.5</v>
      </c>
      <c r="AM1804">
        <v>0</v>
      </c>
      <c r="AN1804">
        <v>0</v>
      </c>
      <c r="AO1804">
        <v>27473.75</v>
      </c>
      <c r="AP1804">
        <v>27473.75</v>
      </c>
      <c r="AS1804">
        <v>19231.63</v>
      </c>
      <c r="AU1804">
        <v>8242.1200000000008</v>
      </c>
      <c r="AY1804">
        <v>54948</v>
      </c>
      <c r="AZ1804" s="5">
        <v>54947.5</v>
      </c>
      <c r="BA1804" s="5">
        <v>54947.5</v>
      </c>
      <c r="BB1804" s="5">
        <v>54947.5</v>
      </c>
      <c r="BC1804" s="5">
        <v>54947.5</v>
      </c>
      <c r="BD1804" s="5">
        <v>54947.5</v>
      </c>
      <c r="BE1804" s="5">
        <v>0</v>
      </c>
      <c r="BF1804" s="5">
        <v>109895</v>
      </c>
      <c r="BG1804">
        <v>20180417</v>
      </c>
      <c r="BH1804" s="9" t="str">
        <f t="shared" si="84"/>
        <v>2018</v>
      </c>
      <c r="BI1804" t="str">
        <f>MID(Merge1[[#This Row],[OC_DATA_INIZIO_PROGETTO]],5,2)</f>
        <v>04</v>
      </c>
      <c r="BJ1804">
        <v>20191229</v>
      </c>
      <c r="BK1804" t="str">
        <f t="shared" si="85"/>
        <v>2019</v>
      </c>
      <c r="BL1804" t="str">
        <f>MID(Merge1[[#This Row],[OC_DATA_FINE_PROGETTO_PREVISTA]],5,2)</f>
        <v>12</v>
      </c>
      <c r="BM1804" s="8">
        <f>(Merge1[[#This Row],[Colonna2]]-Merge1[[#This Row],[Colonna1]])*12+Merge1[[#This Row],[Colonna22]]-Merge1[[#This Row],[Colonna12]]</f>
        <v>20</v>
      </c>
      <c r="BN1804">
        <v>20200316</v>
      </c>
      <c r="BO1804" t="str">
        <f t="shared" si="86"/>
        <v>2020</v>
      </c>
      <c r="BP1804" s="2" t="s">
        <v>116</v>
      </c>
      <c r="BQ1804" s="2" t="s">
        <v>763</v>
      </c>
      <c r="BR1804" s="2" t="s">
        <v>440</v>
      </c>
      <c r="BS1804" s="2" t="s">
        <v>773</v>
      </c>
      <c r="BT1804" s="2" t="s">
        <v>774</v>
      </c>
    </row>
    <row r="1805" spans="1:72" x14ac:dyDescent="0.35">
      <c r="A1805" s="2" t="s">
        <v>28273</v>
      </c>
      <c r="B1805" s="2" t="s">
        <v>28274</v>
      </c>
      <c r="C1805" s="2" t="s">
        <v>28275</v>
      </c>
      <c r="D1805" s="2" t="s">
        <v>28276</v>
      </c>
      <c r="E1805" s="2" t="s">
        <v>28277</v>
      </c>
      <c r="F1805">
        <v>1</v>
      </c>
      <c r="G1805" s="2" t="s">
        <v>151</v>
      </c>
      <c r="H1805">
        <v>7</v>
      </c>
      <c r="I1805" s="2" t="s">
        <v>770</v>
      </c>
      <c r="J1805">
        <v>9</v>
      </c>
      <c r="K1805" s="2" t="s">
        <v>3705</v>
      </c>
      <c r="L1805">
        <v>6</v>
      </c>
      <c r="M1805" s="2" t="s">
        <v>1983</v>
      </c>
      <c r="N1805">
        <v>39</v>
      </c>
      <c r="O1805" s="2" t="s">
        <v>2384</v>
      </c>
      <c r="P1805">
        <v>150</v>
      </c>
      <c r="Q1805" s="2" t="s">
        <v>2385</v>
      </c>
      <c r="R1805" t="s">
        <v>67</v>
      </c>
      <c r="S1805" t="s">
        <v>67</v>
      </c>
      <c r="T1805" s="2" t="s">
        <v>504</v>
      </c>
      <c r="U1805" s="2" t="s">
        <v>505</v>
      </c>
      <c r="V1805">
        <v>2016</v>
      </c>
      <c r="W1805" s="2" t="s">
        <v>18962</v>
      </c>
      <c r="X1805">
        <v>27471.4</v>
      </c>
      <c r="Y1805">
        <v>27471.4</v>
      </c>
      <c r="AD1805">
        <v>19229.98</v>
      </c>
      <c r="AF1805">
        <v>0</v>
      </c>
      <c r="AG1805">
        <v>8241.42</v>
      </c>
      <c r="AK1805">
        <v>96802</v>
      </c>
      <c r="AL1805" s="5">
        <v>54942.8</v>
      </c>
      <c r="AM1805">
        <v>0</v>
      </c>
      <c r="AN1805">
        <v>0</v>
      </c>
      <c r="AO1805">
        <v>27471.4</v>
      </c>
      <c r="AP1805">
        <v>27471.4</v>
      </c>
      <c r="AS1805">
        <v>19229.98</v>
      </c>
      <c r="AU1805">
        <v>8241.42</v>
      </c>
      <c r="AY1805">
        <v>96802</v>
      </c>
      <c r="AZ1805" s="5">
        <v>54942.8</v>
      </c>
      <c r="BA1805" s="5">
        <v>54942.8</v>
      </c>
      <c r="BB1805" s="5">
        <v>54942.8</v>
      </c>
      <c r="BC1805" s="5">
        <v>54942.8</v>
      </c>
      <c r="BD1805" s="5">
        <v>54942.8</v>
      </c>
      <c r="BE1805" s="5">
        <v>0</v>
      </c>
      <c r="BF1805" s="5">
        <v>151744.56</v>
      </c>
      <c r="BG1805">
        <v>20171002</v>
      </c>
      <c r="BH1805" s="9" t="str">
        <f t="shared" si="84"/>
        <v>2017</v>
      </c>
      <c r="BI1805" t="str">
        <f>MID(Merge1[[#This Row],[OC_DATA_INIZIO_PROGETTO]],5,2)</f>
        <v>10</v>
      </c>
      <c r="BJ1805">
        <v>20190402</v>
      </c>
      <c r="BK1805" t="str">
        <f t="shared" si="85"/>
        <v>2019</v>
      </c>
      <c r="BL1805" t="str">
        <f>MID(Merge1[[#This Row],[OC_DATA_FINE_PROGETTO_PREVISTA]],5,2)</f>
        <v>04</v>
      </c>
      <c r="BM1805" s="8">
        <f>(Merge1[[#This Row],[Colonna2]]-Merge1[[#This Row],[Colonna1]])*12+Merge1[[#This Row],[Colonna22]]-Merge1[[#This Row],[Colonna12]]</f>
        <v>18</v>
      </c>
      <c r="BN1805">
        <v>20200218</v>
      </c>
      <c r="BO1805" t="str">
        <f t="shared" si="86"/>
        <v>2020</v>
      </c>
      <c r="BP1805" s="2" t="s">
        <v>116</v>
      </c>
      <c r="BQ1805" s="2" t="s">
        <v>763</v>
      </c>
      <c r="BR1805" s="2" t="s">
        <v>440</v>
      </c>
      <c r="BS1805" s="2" t="s">
        <v>773</v>
      </c>
      <c r="BT1805" s="2" t="s">
        <v>774</v>
      </c>
    </row>
    <row r="1806" spans="1:72" x14ac:dyDescent="0.35">
      <c r="A1806" s="2" t="s">
        <v>7061</v>
      </c>
      <c r="B1806" s="2" t="s">
        <v>7062</v>
      </c>
      <c r="C1806" s="2" t="s">
        <v>7063</v>
      </c>
      <c r="D1806" s="2" t="s">
        <v>7064</v>
      </c>
      <c r="E1806" s="2" t="s">
        <v>7065</v>
      </c>
      <c r="F1806">
        <v>11</v>
      </c>
      <c r="G1806" s="2" t="s">
        <v>436</v>
      </c>
      <c r="H1806">
        <v>2</v>
      </c>
      <c r="I1806" s="2" t="s">
        <v>430</v>
      </c>
      <c r="J1806">
        <v>12</v>
      </c>
      <c r="K1806" s="2" t="s">
        <v>437</v>
      </c>
      <c r="L1806">
        <v>11</v>
      </c>
      <c r="M1806" s="2" t="s">
        <v>443</v>
      </c>
      <c r="N1806">
        <v>71</v>
      </c>
      <c r="O1806" s="2" t="s">
        <v>507</v>
      </c>
      <c r="P1806">
        <v>20</v>
      </c>
      <c r="Q1806" s="2" t="s">
        <v>579</v>
      </c>
      <c r="R1806" t="s">
        <v>67</v>
      </c>
      <c r="S1806" t="s">
        <v>67</v>
      </c>
      <c r="T1806" s="2" t="s">
        <v>73</v>
      </c>
      <c r="U1806" s="2" t="s">
        <v>74</v>
      </c>
      <c r="V1806">
        <v>919</v>
      </c>
      <c r="W1806" s="2" t="s">
        <v>6665</v>
      </c>
      <c r="X1806">
        <v>54796</v>
      </c>
      <c r="Z1806">
        <v>54796</v>
      </c>
      <c r="AF1806">
        <v>0</v>
      </c>
      <c r="AL1806" s="5">
        <v>54796</v>
      </c>
      <c r="AM1806">
        <v>0</v>
      </c>
      <c r="AN1806">
        <v>0</v>
      </c>
      <c r="AO1806">
        <v>54796</v>
      </c>
      <c r="AQ1806">
        <v>54796</v>
      </c>
      <c r="AZ1806" s="5">
        <v>54796</v>
      </c>
      <c r="BA1806" s="5">
        <v>54796</v>
      </c>
      <c r="BB1806" s="5">
        <v>54796</v>
      </c>
      <c r="BC1806" s="5">
        <v>45813.599999999999</v>
      </c>
      <c r="BD1806" s="5">
        <v>45813.599999999999</v>
      </c>
      <c r="BE1806" s="5">
        <v>0</v>
      </c>
      <c r="BF1806" s="5">
        <v>45813.599999999999</v>
      </c>
      <c r="BG1806">
        <v>20170531</v>
      </c>
      <c r="BH1806" s="9" t="str">
        <f t="shared" si="84"/>
        <v>2017</v>
      </c>
      <c r="BI1806" t="str">
        <f>MID(Merge1[[#This Row],[OC_DATA_INIZIO_PROGETTO]],5,2)</f>
        <v>05</v>
      </c>
      <c r="BJ1806">
        <v>20190606</v>
      </c>
      <c r="BK1806" t="str">
        <f t="shared" si="85"/>
        <v>2019</v>
      </c>
      <c r="BL1806" t="str">
        <f>MID(Merge1[[#This Row],[OC_DATA_FINE_PROGETTO_PREVISTA]],5,2)</f>
        <v>06</v>
      </c>
      <c r="BM1806" s="8">
        <f>(Merge1[[#This Row],[Colonna2]]-Merge1[[#This Row],[Colonna1]])*12+Merge1[[#This Row],[Colonna22]]-Merge1[[#This Row],[Colonna12]]</f>
        <v>25</v>
      </c>
      <c r="BN1806">
        <v>20190917</v>
      </c>
      <c r="BO1806" t="str">
        <f t="shared" si="86"/>
        <v>2019</v>
      </c>
      <c r="BP1806" s="2" t="s">
        <v>76</v>
      </c>
      <c r="BQ1806" s="2" t="s">
        <v>76</v>
      </c>
      <c r="BR1806" s="2" t="s">
        <v>440</v>
      </c>
      <c r="BS1806" s="2" t="s">
        <v>434</v>
      </c>
      <c r="BT1806" s="2" t="s">
        <v>435</v>
      </c>
    </row>
    <row r="1807" spans="1:72" x14ac:dyDescent="0.35">
      <c r="A1807" s="2" t="s">
        <v>7066</v>
      </c>
      <c r="B1807" s="2" t="s">
        <v>7067</v>
      </c>
      <c r="C1807" s="2" t="s">
        <v>7068</v>
      </c>
      <c r="D1807" s="2" t="s">
        <v>7069</v>
      </c>
      <c r="E1807" s="2" t="s">
        <v>7070</v>
      </c>
      <c r="F1807">
        <v>11</v>
      </c>
      <c r="G1807" s="2" t="s">
        <v>436</v>
      </c>
      <c r="H1807">
        <v>2</v>
      </c>
      <c r="I1807" s="2" t="s">
        <v>430</v>
      </c>
      <c r="J1807">
        <v>12</v>
      </c>
      <c r="K1807" s="2" t="s">
        <v>437</v>
      </c>
      <c r="L1807">
        <v>11</v>
      </c>
      <c r="M1807" s="2" t="s">
        <v>443</v>
      </c>
      <c r="N1807">
        <v>71</v>
      </c>
      <c r="O1807" s="2" t="s">
        <v>507</v>
      </c>
      <c r="P1807">
        <v>20</v>
      </c>
      <c r="Q1807" s="2" t="s">
        <v>579</v>
      </c>
      <c r="R1807" t="s">
        <v>67</v>
      </c>
      <c r="S1807" t="s">
        <v>67</v>
      </c>
      <c r="T1807" s="2" t="s">
        <v>73</v>
      </c>
      <c r="U1807" s="2" t="s">
        <v>74</v>
      </c>
      <c r="V1807">
        <v>919</v>
      </c>
      <c r="W1807" s="2" t="s">
        <v>6665</v>
      </c>
      <c r="X1807">
        <v>54796</v>
      </c>
      <c r="Z1807">
        <v>54796</v>
      </c>
      <c r="AF1807">
        <v>0</v>
      </c>
      <c r="AL1807" s="5">
        <v>54796</v>
      </c>
      <c r="AM1807">
        <v>0</v>
      </c>
      <c r="AN1807">
        <v>0</v>
      </c>
      <c r="AO1807">
        <v>54796</v>
      </c>
      <c r="AQ1807">
        <v>54796</v>
      </c>
      <c r="AZ1807" s="5">
        <v>54796</v>
      </c>
      <c r="BA1807" s="5">
        <v>54796</v>
      </c>
      <c r="BB1807" s="5">
        <v>54796</v>
      </c>
      <c r="BC1807" s="5">
        <v>50426</v>
      </c>
      <c r="BD1807" s="5">
        <v>50426</v>
      </c>
      <c r="BE1807" s="5">
        <v>0</v>
      </c>
      <c r="BF1807" s="5">
        <v>50426</v>
      </c>
      <c r="BG1807">
        <v>20170531</v>
      </c>
      <c r="BH1807" s="9" t="str">
        <f t="shared" si="84"/>
        <v>2017</v>
      </c>
      <c r="BI1807" t="str">
        <f>MID(Merge1[[#This Row],[OC_DATA_INIZIO_PROGETTO]],5,2)</f>
        <v>05</v>
      </c>
      <c r="BJ1807">
        <v>20190606</v>
      </c>
      <c r="BK1807" t="str">
        <f t="shared" si="85"/>
        <v>2019</v>
      </c>
      <c r="BL1807" t="str">
        <f>MID(Merge1[[#This Row],[OC_DATA_FINE_PROGETTO_PREVISTA]],5,2)</f>
        <v>06</v>
      </c>
      <c r="BM1807" s="8">
        <f>(Merge1[[#This Row],[Colonna2]]-Merge1[[#This Row],[Colonna1]])*12+Merge1[[#This Row],[Colonna22]]-Merge1[[#This Row],[Colonna12]]</f>
        <v>25</v>
      </c>
      <c r="BN1807">
        <v>20190909</v>
      </c>
      <c r="BO1807" t="str">
        <f t="shared" si="86"/>
        <v>2019</v>
      </c>
      <c r="BP1807" s="2" t="s">
        <v>76</v>
      </c>
      <c r="BQ1807" s="2" t="s">
        <v>76</v>
      </c>
      <c r="BR1807" s="2" t="s">
        <v>440</v>
      </c>
      <c r="BS1807" s="2" t="s">
        <v>434</v>
      </c>
      <c r="BT1807" s="2" t="s">
        <v>435</v>
      </c>
    </row>
    <row r="1808" spans="1:72" x14ac:dyDescent="0.35">
      <c r="A1808" s="2" t="s">
        <v>7072</v>
      </c>
      <c r="B1808" s="2" t="s">
        <v>7073</v>
      </c>
      <c r="C1808" s="2" t="s">
        <v>7074</v>
      </c>
      <c r="D1808" s="2" t="s">
        <v>7075</v>
      </c>
      <c r="E1808" s="2" t="s">
        <v>7076</v>
      </c>
      <c r="F1808">
        <v>11</v>
      </c>
      <c r="G1808" s="2" t="s">
        <v>436</v>
      </c>
      <c r="H1808">
        <v>2</v>
      </c>
      <c r="I1808" s="2" t="s">
        <v>430</v>
      </c>
      <c r="J1808">
        <v>12</v>
      </c>
      <c r="K1808" s="2" t="s">
        <v>437</v>
      </c>
      <c r="L1808">
        <v>11</v>
      </c>
      <c r="M1808" s="2" t="s">
        <v>443</v>
      </c>
      <c r="N1808">
        <v>71</v>
      </c>
      <c r="O1808" s="2" t="s">
        <v>507</v>
      </c>
      <c r="P1808">
        <v>20</v>
      </c>
      <c r="Q1808" s="2" t="s">
        <v>579</v>
      </c>
      <c r="R1808" t="s">
        <v>67</v>
      </c>
      <c r="S1808" t="s">
        <v>67</v>
      </c>
      <c r="T1808" s="2" t="s">
        <v>73</v>
      </c>
      <c r="U1808" s="2" t="s">
        <v>74</v>
      </c>
      <c r="V1808">
        <v>919</v>
      </c>
      <c r="W1808" s="2" t="s">
        <v>6665</v>
      </c>
      <c r="X1808">
        <v>54796</v>
      </c>
      <c r="Z1808">
        <v>54796</v>
      </c>
      <c r="AF1808">
        <v>0</v>
      </c>
      <c r="AL1808" s="5">
        <v>54796</v>
      </c>
      <c r="AM1808">
        <v>0</v>
      </c>
      <c r="AN1808">
        <v>0</v>
      </c>
      <c r="AO1808">
        <v>54796</v>
      </c>
      <c r="AQ1808">
        <v>54796</v>
      </c>
      <c r="AZ1808" s="5">
        <v>54796</v>
      </c>
      <c r="BA1808" s="5">
        <v>54796</v>
      </c>
      <c r="BB1808" s="5">
        <v>54796</v>
      </c>
      <c r="BC1808" s="5">
        <v>45571.199999999997</v>
      </c>
      <c r="BD1808" s="5">
        <v>45571.199999999997</v>
      </c>
      <c r="BE1808" s="5">
        <v>0</v>
      </c>
      <c r="BF1808" s="5">
        <v>45571.199999999997</v>
      </c>
      <c r="BG1808">
        <v>20170531</v>
      </c>
      <c r="BH1808" s="9" t="str">
        <f t="shared" si="84"/>
        <v>2017</v>
      </c>
      <c r="BI1808" t="str">
        <f>MID(Merge1[[#This Row],[OC_DATA_INIZIO_PROGETTO]],5,2)</f>
        <v>05</v>
      </c>
      <c r="BJ1808">
        <v>20190606</v>
      </c>
      <c r="BK1808" t="str">
        <f t="shared" si="85"/>
        <v>2019</v>
      </c>
      <c r="BL1808" t="str">
        <f>MID(Merge1[[#This Row],[OC_DATA_FINE_PROGETTO_PREVISTA]],5,2)</f>
        <v>06</v>
      </c>
      <c r="BM1808" s="8">
        <f>(Merge1[[#This Row],[Colonna2]]-Merge1[[#This Row],[Colonna1]])*12+Merge1[[#This Row],[Colonna22]]-Merge1[[#This Row],[Colonna12]]</f>
        <v>25</v>
      </c>
      <c r="BN1808">
        <v>20190918</v>
      </c>
      <c r="BO1808" t="str">
        <f t="shared" si="86"/>
        <v>2019</v>
      </c>
      <c r="BP1808" s="2" t="s">
        <v>76</v>
      </c>
      <c r="BQ1808" s="2" t="s">
        <v>76</v>
      </c>
      <c r="BR1808" s="2" t="s">
        <v>440</v>
      </c>
      <c r="BS1808" s="2" t="s">
        <v>434</v>
      </c>
      <c r="BT1808" s="2" t="s">
        <v>435</v>
      </c>
    </row>
    <row r="1809" spans="1:72" x14ac:dyDescent="0.35">
      <c r="A1809" s="2" t="s">
        <v>28913</v>
      </c>
      <c r="B1809" s="2" t="s">
        <v>28914</v>
      </c>
      <c r="C1809" s="2" t="s">
        <v>28915</v>
      </c>
      <c r="D1809" s="2" t="s">
        <v>27718</v>
      </c>
      <c r="E1809" s="2" t="s">
        <v>28916</v>
      </c>
      <c r="F1809">
        <v>4</v>
      </c>
      <c r="G1809" s="2" t="s">
        <v>174</v>
      </c>
      <c r="H1809">
        <v>3</v>
      </c>
      <c r="I1809" s="2" t="s">
        <v>68</v>
      </c>
      <c r="J1809">
        <v>60</v>
      </c>
      <c r="K1809" s="2" t="s">
        <v>19128</v>
      </c>
      <c r="L1809">
        <v>3</v>
      </c>
      <c r="M1809" s="2" t="s">
        <v>3884</v>
      </c>
      <c r="N1809">
        <v>6</v>
      </c>
      <c r="O1809" s="2" t="s">
        <v>3885</v>
      </c>
      <c r="P1809">
        <v>998</v>
      </c>
      <c r="Q1809" s="2" t="s">
        <v>4142</v>
      </c>
      <c r="R1809" t="s">
        <v>67</v>
      </c>
      <c r="S1809" t="s">
        <v>67</v>
      </c>
      <c r="T1809" s="2" t="s">
        <v>73</v>
      </c>
      <c r="U1809" s="2" t="s">
        <v>74</v>
      </c>
      <c r="V1809">
        <v>2017</v>
      </c>
      <c r="W1809" s="2" t="s">
        <v>19725</v>
      </c>
      <c r="X1809">
        <v>38628</v>
      </c>
      <c r="Y1809">
        <v>38628</v>
      </c>
      <c r="AD1809">
        <v>27039.599999999999</v>
      </c>
      <c r="AF1809">
        <v>0</v>
      </c>
      <c r="AG1809">
        <v>11588.4</v>
      </c>
      <c r="AL1809" s="5">
        <v>77256</v>
      </c>
      <c r="AM1809">
        <v>14601.2</v>
      </c>
      <c r="AN1809">
        <v>14601.2</v>
      </c>
      <c r="AO1809">
        <v>27396.31</v>
      </c>
      <c r="AP1809">
        <v>38628</v>
      </c>
      <c r="AS1809">
        <v>27039.599999999999</v>
      </c>
      <c r="AU1809">
        <v>8218.89</v>
      </c>
      <c r="AZ1809" s="5">
        <v>62654.8</v>
      </c>
      <c r="BA1809" s="5">
        <v>54792.62</v>
      </c>
      <c r="BB1809" s="5">
        <v>54792.62</v>
      </c>
      <c r="BC1809" s="5">
        <v>54792.62</v>
      </c>
      <c r="BD1809" s="5">
        <v>54792.62</v>
      </c>
      <c r="BE1809" s="5">
        <v>0</v>
      </c>
      <c r="BF1809" s="5">
        <v>54792.62</v>
      </c>
      <c r="BG1809">
        <v>20170420</v>
      </c>
      <c r="BH1809" s="9" t="str">
        <f t="shared" si="84"/>
        <v>2017</v>
      </c>
      <c r="BI1809" t="str">
        <f>MID(Merge1[[#This Row],[OC_DATA_INIZIO_PROGETTO]],5,2)</f>
        <v>04</v>
      </c>
      <c r="BJ1809">
        <v>20181230</v>
      </c>
      <c r="BK1809" t="str">
        <f t="shared" si="85"/>
        <v>2018</v>
      </c>
      <c r="BL1809" t="str">
        <f>MID(Merge1[[#This Row],[OC_DATA_FINE_PROGETTO_PREVISTA]],5,2)</f>
        <v>12</v>
      </c>
      <c r="BM1809" s="8">
        <f>(Merge1[[#This Row],[Colonna2]]-Merge1[[#This Row],[Colonna1]])*12+Merge1[[#This Row],[Colonna22]]-Merge1[[#This Row],[Colonna12]]</f>
        <v>20</v>
      </c>
      <c r="BN1809">
        <v>20181218</v>
      </c>
      <c r="BO1809" t="str">
        <f t="shared" si="86"/>
        <v>2018</v>
      </c>
      <c r="BP1809" s="2" t="s">
        <v>76</v>
      </c>
      <c r="BQ1809" s="2" t="s">
        <v>76</v>
      </c>
      <c r="BR1809" s="2" t="s">
        <v>440</v>
      </c>
      <c r="BS1809" s="2" t="s">
        <v>3041</v>
      </c>
      <c r="BT1809" s="2" t="s">
        <v>3042</v>
      </c>
    </row>
    <row r="1810" spans="1:72" x14ac:dyDescent="0.35">
      <c r="A1810" s="2" t="s">
        <v>16816</v>
      </c>
      <c r="B1810" s="2" t="s">
        <v>16810</v>
      </c>
      <c r="C1810" s="2" t="s">
        <v>16811</v>
      </c>
      <c r="D1810" s="2" t="s">
        <v>16812</v>
      </c>
      <c r="E1810" s="2" t="s">
        <v>16817</v>
      </c>
      <c r="F1810">
        <v>1</v>
      </c>
      <c r="G1810" s="2" t="s">
        <v>151</v>
      </c>
      <c r="H1810">
        <v>7</v>
      </c>
      <c r="I1810" s="2" t="s">
        <v>770</v>
      </c>
      <c r="J1810">
        <v>99</v>
      </c>
      <c r="K1810" s="2" t="s">
        <v>81</v>
      </c>
      <c r="L1810">
        <v>8</v>
      </c>
      <c r="M1810" s="2" t="s">
        <v>112</v>
      </c>
      <c r="N1810">
        <v>62</v>
      </c>
      <c r="O1810" s="2" t="s">
        <v>2450</v>
      </c>
      <c r="P1810">
        <v>999</v>
      </c>
      <c r="Q1810" s="2" t="s">
        <v>3522</v>
      </c>
      <c r="R1810" t="s">
        <v>67</v>
      </c>
      <c r="S1810" t="s">
        <v>67</v>
      </c>
      <c r="T1810" s="2" t="s">
        <v>1986</v>
      </c>
      <c r="U1810" s="2" t="s">
        <v>1987</v>
      </c>
      <c r="V1810">
        <v>915</v>
      </c>
      <c r="W1810" s="2" t="s">
        <v>632</v>
      </c>
      <c r="X1810">
        <v>27395.06</v>
      </c>
      <c r="Y1810">
        <v>27395.06</v>
      </c>
      <c r="AD1810">
        <v>19176.54</v>
      </c>
      <c r="AF1810">
        <v>0</v>
      </c>
      <c r="AG1810">
        <v>8218.51</v>
      </c>
      <c r="AK1810">
        <v>54790</v>
      </c>
      <c r="AL1810" s="5">
        <v>54790.11</v>
      </c>
      <c r="AM1810">
        <v>0</v>
      </c>
      <c r="AN1810">
        <v>0</v>
      </c>
      <c r="AO1810">
        <v>27395.06</v>
      </c>
      <c r="AP1810">
        <v>27395.06</v>
      </c>
      <c r="AS1810">
        <v>19176.54</v>
      </c>
      <c r="AU1810">
        <v>8218.51</v>
      </c>
      <c r="AY1810">
        <v>54790</v>
      </c>
      <c r="AZ1810" s="5">
        <v>54790.11</v>
      </c>
      <c r="BA1810" s="5">
        <v>54790.11</v>
      </c>
      <c r="BB1810" s="5">
        <v>54790.11</v>
      </c>
      <c r="BC1810" s="5">
        <v>54790.11</v>
      </c>
      <c r="BD1810" s="5">
        <v>54790.11</v>
      </c>
      <c r="BE1810" s="5">
        <v>0</v>
      </c>
      <c r="BF1810" s="5">
        <v>96385.45</v>
      </c>
      <c r="BG1810">
        <v>20171102</v>
      </c>
      <c r="BH1810" s="9" t="str">
        <f t="shared" si="84"/>
        <v>2017</v>
      </c>
      <c r="BI1810" t="str">
        <f>MID(Merge1[[#This Row],[OC_DATA_INIZIO_PROGETTO]],5,2)</f>
        <v>11</v>
      </c>
      <c r="BJ1810">
        <v>20191114</v>
      </c>
      <c r="BK1810" t="str">
        <f t="shared" si="85"/>
        <v>2019</v>
      </c>
      <c r="BL1810" t="str">
        <f>MID(Merge1[[#This Row],[OC_DATA_FINE_PROGETTO_PREVISTA]],5,2)</f>
        <v>11</v>
      </c>
      <c r="BM1810" s="8">
        <f>(Merge1[[#This Row],[Colonna2]]-Merge1[[#This Row],[Colonna1]])*12+Merge1[[#This Row],[Colonna22]]-Merge1[[#This Row],[Colonna12]]</f>
        <v>24</v>
      </c>
      <c r="BN1810">
        <v>20191031</v>
      </c>
      <c r="BO1810" t="str">
        <f t="shared" si="86"/>
        <v>2019</v>
      </c>
      <c r="BP1810" s="2" t="s">
        <v>116</v>
      </c>
      <c r="BQ1810" s="2" t="s">
        <v>763</v>
      </c>
      <c r="BR1810" s="2" t="s">
        <v>440</v>
      </c>
      <c r="BS1810" s="2" t="s">
        <v>773</v>
      </c>
      <c r="BT1810" s="2" t="s">
        <v>774</v>
      </c>
    </row>
    <row r="1811" spans="1:72" x14ac:dyDescent="0.35">
      <c r="A1811" s="2" t="s">
        <v>9657</v>
      </c>
      <c r="B1811" s="2" t="s">
        <v>9658</v>
      </c>
      <c r="C1811" s="2" t="s">
        <v>9659</v>
      </c>
      <c r="D1811" s="2" t="s">
        <v>9660</v>
      </c>
      <c r="E1811" s="2" t="s">
        <v>9661</v>
      </c>
      <c r="F1811">
        <v>1</v>
      </c>
      <c r="G1811" s="2" t="s">
        <v>151</v>
      </c>
      <c r="H1811">
        <v>7</v>
      </c>
      <c r="I1811" s="2" t="s">
        <v>770</v>
      </c>
      <c r="J1811">
        <v>99</v>
      </c>
      <c r="K1811" s="2" t="s">
        <v>81</v>
      </c>
      <c r="L1811">
        <v>8</v>
      </c>
      <c r="M1811" s="2" t="s">
        <v>112</v>
      </c>
      <c r="N1811">
        <v>62</v>
      </c>
      <c r="O1811" s="2" t="s">
        <v>2450</v>
      </c>
      <c r="P1811">
        <v>999</v>
      </c>
      <c r="Q1811" s="2" t="s">
        <v>3522</v>
      </c>
      <c r="R1811" t="s">
        <v>67</v>
      </c>
      <c r="S1811" t="s">
        <v>67</v>
      </c>
      <c r="T1811" s="2" t="s">
        <v>1986</v>
      </c>
      <c r="U1811" s="2" t="s">
        <v>1987</v>
      </c>
      <c r="V1811">
        <v>941</v>
      </c>
      <c r="W1811" s="2" t="s">
        <v>6708</v>
      </c>
      <c r="X1811">
        <v>27340.2</v>
      </c>
      <c r="Y1811">
        <v>27340.2</v>
      </c>
      <c r="AD1811">
        <v>19138.14</v>
      </c>
      <c r="AF1811">
        <v>0</v>
      </c>
      <c r="AG1811">
        <v>8202.06</v>
      </c>
      <c r="AK1811">
        <v>44920</v>
      </c>
      <c r="AL1811" s="5">
        <v>54680.4</v>
      </c>
      <c r="AM1811">
        <v>0</v>
      </c>
      <c r="AN1811">
        <v>0</v>
      </c>
      <c r="AO1811">
        <v>27340.2</v>
      </c>
      <c r="AP1811">
        <v>27340.2</v>
      </c>
      <c r="AS1811">
        <v>19138.14</v>
      </c>
      <c r="AU1811">
        <v>8202.06</v>
      </c>
      <c r="AY1811">
        <v>44920</v>
      </c>
      <c r="AZ1811" s="5">
        <v>54680.4</v>
      </c>
      <c r="BA1811" s="5">
        <v>54680.4</v>
      </c>
      <c r="BB1811" s="5">
        <v>54680.4</v>
      </c>
      <c r="BF1811" s="5">
        <v>0</v>
      </c>
      <c r="BG1811">
        <v>20180401</v>
      </c>
      <c r="BH1811" s="9" t="str">
        <f t="shared" si="84"/>
        <v>2018</v>
      </c>
      <c r="BI1811" t="str">
        <f>MID(Merge1[[#This Row],[OC_DATA_INIZIO_PROGETTO]],5,2)</f>
        <v>04</v>
      </c>
      <c r="BJ1811">
        <v>20200814</v>
      </c>
      <c r="BK1811" t="str">
        <f t="shared" si="85"/>
        <v>2020</v>
      </c>
      <c r="BL1811" t="str">
        <f>MID(Merge1[[#This Row],[OC_DATA_FINE_PROGETTO_PREVISTA]],5,2)</f>
        <v>08</v>
      </c>
      <c r="BM1811" s="8">
        <f>(Merge1[[#This Row],[Colonna2]]-Merge1[[#This Row],[Colonna1]])*12+Merge1[[#This Row],[Colonna22]]-Merge1[[#This Row],[Colonna12]]</f>
        <v>28</v>
      </c>
      <c r="BN1811">
        <v>20200814</v>
      </c>
      <c r="BO1811" t="str">
        <f t="shared" si="86"/>
        <v>2020</v>
      </c>
      <c r="BP1811" s="2" t="s">
        <v>86</v>
      </c>
      <c r="BQ1811" s="2" t="s">
        <v>86</v>
      </c>
      <c r="BR1811" s="2" t="s">
        <v>440</v>
      </c>
      <c r="BS1811" s="2" t="s">
        <v>773</v>
      </c>
      <c r="BT1811" s="2" t="s">
        <v>774</v>
      </c>
    </row>
    <row r="1812" spans="1:72" x14ac:dyDescent="0.35">
      <c r="A1812" s="2" t="s">
        <v>28426</v>
      </c>
      <c r="B1812" s="2" t="s">
        <v>28427</v>
      </c>
      <c r="C1812" s="2" t="s">
        <v>28428</v>
      </c>
      <c r="D1812" s="2" t="s">
        <v>27718</v>
      </c>
      <c r="E1812" s="2" t="s">
        <v>28429</v>
      </c>
      <c r="F1812">
        <v>4</v>
      </c>
      <c r="G1812" s="2" t="s">
        <v>174</v>
      </c>
      <c r="H1812">
        <v>3</v>
      </c>
      <c r="I1812" s="2" t="s">
        <v>68</v>
      </c>
      <c r="J1812">
        <v>60</v>
      </c>
      <c r="K1812" s="2" t="s">
        <v>19128</v>
      </c>
      <c r="L1812">
        <v>3</v>
      </c>
      <c r="M1812" s="2" t="s">
        <v>3884</v>
      </c>
      <c r="N1812">
        <v>16</v>
      </c>
      <c r="O1812" s="2" t="s">
        <v>8160</v>
      </c>
      <c r="P1812">
        <v>4</v>
      </c>
      <c r="Q1812" s="2" t="s">
        <v>8161</v>
      </c>
      <c r="R1812" t="s">
        <v>67</v>
      </c>
      <c r="S1812" t="s">
        <v>67</v>
      </c>
      <c r="T1812" s="2" t="s">
        <v>73</v>
      </c>
      <c r="U1812" s="2" t="s">
        <v>74</v>
      </c>
      <c r="V1812">
        <v>2027</v>
      </c>
      <c r="W1812" s="2" t="s">
        <v>18983</v>
      </c>
      <c r="X1812">
        <v>37668.959999999999</v>
      </c>
      <c r="Y1812">
        <v>37668.959999999999</v>
      </c>
      <c r="AD1812">
        <v>26368.27</v>
      </c>
      <c r="AF1812">
        <v>0</v>
      </c>
      <c r="AG1812">
        <v>11300.69</v>
      </c>
      <c r="AL1812" s="5">
        <v>75337.919999999998</v>
      </c>
      <c r="AM1812">
        <v>13508.09</v>
      </c>
      <c r="AN1812">
        <v>13508.09</v>
      </c>
      <c r="AO1812">
        <v>27278.12</v>
      </c>
      <c r="AP1812">
        <v>37668.959999999999</v>
      </c>
      <c r="AS1812">
        <v>26368.27</v>
      </c>
      <c r="AU1812">
        <v>8183.44</v>
      </c>
      <c r="AZ1812" s="5">
        <v>61829.83</v>
      </c>
      <c r="BA1812" s="5">
        <v>54556.23</v>
      </c>
      <c r="BB1812" s="5">
        <v>54556.23</v>
      </c>
      <c r="BC1812" s="5">
        <v>54556.23</v>
      </c>
      <c r="BD1812" s="5">
        <v>54556.23</v>
      </c>
      <c r="BE1812" s="5">
        <v>0</v>
      </c>
      <c r="BF1812" s="5">
        <v>54556.23</v>
      </c>
      <c r="BG1812">
        <v>20170420</v>
      </c>
      <c r="BH1812" s="9" t="str">
        <f t="shared" si="84"/>
        <v>2017</v>
      </c>
      <c r="BI1812" t="str">
        <f>MID(Merge1[[#This Row],[OC_DATA_INIZIO_PROGETTO]],5,2)</f>
        <v>04</v>
      </c>
      <c r="BJ1812">
        <v>20190531</v>
      </c>
      <c r="BK1812" t="str">
        <f t="shared" si="85"/>
        <v>2019</v>
      </c>
      <c r="BL1812" t="str">
        <f>MID(Merge1[[#This Row],[OC_DATA_FINE_PROGETTO_PREVISTA]],5,2)</f>
        <v>05</v>
      </c>
      <c r="BM1812" s="8">
        <f>(Merge1[[#This Row],[Colonna2]]-Merge1[[#This Row],[Colonna1]])*12+Merge1[[#This Row],[Colonna22]]-Merge1[[#This Row],[Colonna12]]</f>
        <v>25</v>
      </c>
      <c r="BN1812">
        <v>20190910</v>
      </c>
      <c r="BO1812" t="str">
        <f t="shared" si="86"/>
        <v>2019</v>
      </c>
      <c r="BP1812" s="2" t="s">
        <v>76</v>
      </c>
      <c r="BQ1812" s="2" t="s">
        <v>76</v>
      </c>
      <c r="BR1812" s="2" t="s">
        <v>440</v>
      </c>
      <c r="BS1812" s="2" t="s">
        <v>3041</v>
      </c>
      <c r="BT1812" s="2" t="s">
        <v>3042</v>
      </c>
    </row>
    <row r="1813" spans="1:72" x14ac:dyDescent="0.35">
      <c r="A1813" s="2" t="s">
        <v>30573</v>
      </c>
      <c r="B1813" s="2" t="s">
        <v>30574</v>
      </c>
      <c r="C1813" s="2" t="s">
        <v>30575</v>
      </c>
      <c r="D1813" s="2" t="s">
        <v>29590</v>
      </c>
      <c r="E1813" s="2" t="s">
        <v>30576</v>
      </c>
      <c r="F1813">
        <v>3</v>
      </c>
      <c r="G1813" s="2" t="s">
        <v>102</v>
      </c>
      <c r="H1813">
        <v>7</v>
      </c>
      <c r="I1813" s="2" t="s">
        <v>770</v>
      </c>
      <c r="J1813">
        <v>20</v>
      </c>
      <c r="K1813" s="2" t="s">
        <v>3054</v>
      </c>
      <c r="L1813">
        <v>8</v>
      </c>
      <c r="M1813" s="2" t="s">
        <v>112</v>
      </c>
      <c r="N1813">
        <v>62</v>
      </c>
      <c r="O1813" s="2" t="s">
        <v>2450</v>
      </c>
      <c r="P1813">
        <v>999</v>
      </c>
      <c r="Q1813" s="2" t="s">
        <v>3522</v>
      </c>
      <c r="R1813" t="s">
        <v>67</v>
      </c>
      <c r="S1813" t="s">
        <v>67</v>
      </c>
      <c r="T1813" s="2" t="s">
        <v>1331</v>
      </c>
      <c r="U1813" s="2" t="s">
        <v>1332</v>
      </c>
      <c r="V1813">
        <v>1914</v>
      </c>
      <c r="W1813" s="2" t="s">
        <v>452</v>
      </c>
      <c r="X1813">
        <v>43594.55</v>
      </c>
      <c r="Y1813">
        <v>43594.55</v>
      </c>
      <c r="AF1813">
        <v>0</v>
      </c>
      <c r="AI1813">
        <v>10905.45</v>
      </c>
      <c r="AL1813" s="5">
        <v>54500</v>
      </c>
      <c r="AM1813">
        <v>0</v>
      </c>
      <c r="AN1813">
        <v>0</v>
      </c>
      <c r="AO1813">
        <v>43594.55</v>
      </c>
      <c r="AP1813">
        <v>43594.55</v>
      </c>
      <c r="AW1813">
        <v>10905.45</v>
      </c>
      <c r="AZ1813" s="5">
        <v>54500</v>
      </c>
      <c r="BA1813" s="5">
        <v>54500</v>
      </c>
      <c r="BB1813" s="5">
        <v>54500</v>
      </c>
      <c r="BF1813" s="5">
        <v>0</v>
      </c>
      <c r="BG1813">
        <v>20170901</v>
      </c>
      <c r="BH1813" s="9" t="str">
        <f t="shared" si="84"/>
        <v>2017</v>
      </c>
      <c r="BI1813" t="str">
        <f>MID(Merge1[[#This Row],[OC_DATA_INIZIO_PROGETTO]],5,2)</f>
        <v>09</v>
      </c>
      <c r="BJ1813">
        <v>20211119</v>
      </c>
      <c r="BK1813" t="str">
        <f t="shared" si="85"/>
        <v>2021</v>
      </c>
      <c r="BL1813" t="str">
        <f>MID(Merge1[[#This Row],[OC_DATA_FINE_PROGETTO_PREVISTA]],5,2)</f>
        <v>11</v>
      </c>
      <c r="BM1813" s="8">
        <f>(Merge1[[#This Row],[Colonna2]]-Merge1[[#This Row],[Colonna1]])*12+Merge1[[#This Row],[Colonna22]]-Merge1[[#This Row],[Colonna12]]</f>
        <v>50</v>
      </c>
      <c r="BO1813" t="str">
        <f t="shared" si="86"/>
        <v/>
      </c>
      <c r="BP1813" s="2" t="s">
        <v>86</v>
      </c>
      <c r="BQ1813" s="2" t="s">
        <v>76</v>
      </c>
      <c r="BR1813" s="2" t="s">
        <v>77</v>
      </c>
      <c r="BS1813" s="2" t="s">
        <v>2387</v>
      </c>
      <c r="BT1813" s="2" t="s">
        <v>510</v>
      </c>
    </row>
    <row r="1814" spans="1:72" x14ac:dyDescent="0.35">
      <c r="A1814" s="2" t="s">
        <v>6918</v>
      </c>
      <c r="B1814" s="2" t="s">
        <v>6919</v>
      </c>
      <c r="C1814" s="2" t="s">
        <v>6920</v>
      </c>
      <c r="D1814" s="2" t="s">
        <v>6921</v>
      </c>
      <c r="E1814" s="2" t="s">
        <v>6922</v>
      </c>
      <c r="F1814">
        <v>11</v>
      </c>
      <c r="G1814" s="2" t="s">
        <v>436</v>
      </c>
      <c r="H1814">
        <v>2</v>
      </c>
      <c r="I1814" s="2" t="s">
        <v>430</v>
      </c>
      <c r="J1814">
        <v>12</v>
      </c>
      <c r="K1814" s="2" t="s">
        <v>437</v>
      </c>
      <c r="L1814">
        <v>11</v>
      </c>
      <c r="M1814" s="2" t="s">
        <v>443</v>
      </c>
      <c r="N1814">
        <v>71</v>
      </c>
      <c r="O1814" s="2" t="s">
        <v>507</v>
      </c>
      <c r="P1814">
        <v>20</v>
      </c>
      <c r="Q1814" s="2" t="s">
        <v>579</v>
      </c>
      <c r="R1814" t="s">
        <v>67</v>
      </c>
      <c r="S1814" t="s">
        <v>67</v>
      </c>
      <c r="T1814" s="2" t="s">
        <v>73</v>
      </c>
      <c r="U1814" s="2" t="s">
        <v>74</v>
      </c>
      <c r="V1814">
        <v>924</v>
      </c>
      <c r="W1814" s="2" t="s">
        <v>634</v>
      </c>
      <c r="X1814">
        <v>54495</v>
      </c>
      <c r="Z1814">
        <v>54495</v>
      </c>
      <c r="AF1814">
        <v>0</v>
      </c>
      <c r="AL1814" s="5">
        <v>54495</v>
      </c>
      <c r="AM1814">
        <v>0</v>
      </c>
      <c r="AN1814">
        <v>0</v>
      </c>
      <c r="AO1814">
        <v>54495</v>
      </c>
      <c r="AQ1814">
        <v>54495</v>
      </c>
      <c r="AZ1814" s="5">
        <v>54495</v>
      </c>
      <c r="BA1814" s="5">
        <v>54495</v>
      </c>
      <c r="BB1814" s="5">
        <v>54495</v>
      </c>
      <c r="BC1814" s="5">
        <v>49398.42</v>
      </c>
      <c r="BD1814" s="5">
        <v>49398.42</v>
      </c>
      <c r="BE1814" s="5">
        <v>0</v>
      </c>
      <c r="BF1814" s="5">
        <v>49398.42</v>
      </c>
      <c r="BG1814">
        <v>20170222</v>
      </c>
      <c r="BH1814" s="9" t="str">
        <f t="shared" si="84"/>
        <v>2017</v>
      </c>
      <c r="BI1814" t="str">
        <f>MID(Merge1[[#This Row],[OC_DATA_INIZIO_PROGETTO]],5,2)</f>
        <v>02</v>
      </c>
      <c r="BJ1814">
        <v>20180905</v>
      </c>
      <c r="BK1814" t="str">
        <f t="shared" si="85"/>
        <v>2018</v>
      </c>
      <c r="BL1814" t="str">
        <f>MID(Merge1[[#This Row],[OC_DATA_FINE_PROGETTO_PREVISTA]],5,2)</f>
        <v>09</v>
      </c>
      <c r="BM1814" s="8">
        <f>(Merge1[[#This Row],[Colonna2]]-Merge1[[#This Row],[Colonna1]])*12+Merge1[[#This Row],[Colonna22]]-Merge1[[#This Row],[Colonna12]]</f>
        <v>19</v>
      </c>
      <c r="BN1814">
        <v>20180905</v>
      </c>
      <c r="BO1814" t="str">
        <f t="shared" si="86"/>
        <v>2018</v>
      </c>
      <c r="BP1814" s="2" t="s">
        <v>76</v>
      </c>
      <c r="BQ1814" s="2" t="s">
        <v>76</v>
      </c>
      <c r="BR1814" s="2" t="s">
        <v>440</v>
      </c>
      <c r="BS1814" s="2" t="s">
        <v>434</v>
      </c>
      <c r="BT1814" s="2" t="s">
        <v>435</v>
      </c>
    </row>
    <row r="1815" spans="1:72" x14ac:dyDescent="0.35">
      <c r="A1815" s="2" t="s">
        <v>16891</v>
      </c>
      <c r="B1815" s="2" t="s">
        <v>16885</v>
      </c>
      <c r="C1815" s="2" t="s">
        <v>16886</v>
      </c>
      <c r="D1815" s="2" t="s">
        <v>16887</v>
      </c>
      <c r="E1815" s="2" t="s">
        <v>16892</v>
      </c>
      <c r="F1815">
        <v>1</v>
      </c>
      <c r="G1815" s="2" t="s">
        <v>151</v>
      </c>
      <c r="H1815">
        <v>7</v>
      </c>
      <c r="I1815" s="2" t="s">
        <v>770</v>
      </c>
      <c r="J1815">
        <v>99</v>
      </c>
      <c r="K1815" s="2" t="s">
        <v>81</v>
      </c>
      <c r="L1815">
        <v>8</v>
      </c>
      <c r="M1815" s="2" t="s">
        <v>112</v>
      </c>
      <c r="N1815">
        <v>62</v>
      </c>
      <c r="O1815" s="2" t="s">
        <v>2450</v>
      </c>
      <c r="P1815">
        <v>999</v>
      </c>
      <c r="Q1815" s="2" t="s">
        <v>3522</v>
      </c>
      <c r="R1815" t="s">
        <v>67</v>
      </c>
      <c r="S1815" t="s">
        <v>67</v>
      </c>
      <c r="T1815" s="2" t="s">
        <v>1986</v>
      </c>
      <c r="U1815" s="2" t="s">
        <v>1987</v>
      </c>
      <c r="V1815">
        <v>929</v>
      </c>
      <c r="W1815" s="2" t="s">
        <v>6652</v>
      </c>
      <c r="X1815">
        <v>27224.5</v>
      </c>
      <c r="Y1815">
        <v>27224.5</v>
      </c>
      <c r="AD1815">
        <v>19057.150000000001</v>
      </c>
      <c r="AF1815">
        <v>0</v>
      </c>
      <c r="AG1815">
        <v>8167.35</v>
      </c>
      <c r="AK1815">
        <v>57853</v>
      </c>
      <c r="AL1815" s="5">
        <v>54449</v>
      </c>
      <c r="AM1815">
        <v>0</v>
      </c>
      <c r="AN1815">
        <v>0</v>
      </c>
      <c r="AO1815">
        <v>27224.5</v>
      </c>
      <c r="AP1815">
        <v>27224.5</v>
      </c>
      <c r="AS1815">
        <v>19057.150000000001</v>
      </c>
      <c r="AU1815">
        <v>8167.35</v>
      </c>
      <c r="AY1815">
        <v>57853</v>
      </c>
      <c r="AZ1815" s="5">
        <v>54449</v>
      </c>
      <c r="BA1815" s="5">
        <v>54449</v>
      </c>
      <c r="BB1815" s="5">
        <v>54449</v>
      </c>
      <c r="BC1815" s="5">
        <v>54449</v>
      </c>
      <c r="BD1815" s="5">
        <v>54449</v>
      </c>
      <c r="BE1815" s="5">
        <v>0</v>
      </c>
      <c r="BF1815" s="5">
        <v>112302.11</v>
      </c>
      <c r="BG1815">
        <v>20180102</v>
      </c>
      <c r="BH1815" s="9" t="str">
        <f t="shared" si="84"/>
        <v>2018</v>
      </c>
      <c r="BI1815" t="str">
        <f>MID(Merge1[[#This Row],[OC_DATA_INIZIO_PROGETTO]],5,2)</f>
        <v>01</v>
      </c>
      <c r="BJ1815">
        <v>20200314</v>
      </c>
      <c r="BK1815" t="str">
        <f t="shared" si="85"/>
        <v>2020</v>
      </c>
      <c r="BL1815" t="str">
        <f>MID(Merge1[[#This Row],[OC_DATA_FINE_PROGETTO_PREVISTA]],5,2)</f>
        <v>03</v>
      </c>
      <c r="BM1815" s="8">
        <f>(Merge1[[#This Row],[Colonna2]]-Merge1[[#This Row],[Colonna1]])*12+Merge1[[#This Row],[Colonna22]]-Merge1[[#This Row],[Colonna12]]</f>
        <v>26</v>
      </c>
      <c r="BN1815">
        <v>20200311</v>
      </c>
      <c r="BO1815" t="str">
        <f t="shared" si="86"/>
        <v>2020</v>
      </c>
      <c r="BP1815" s="2" t="s">
        <v>116</v>
      </c>
      <c r="BQ1815" s="2" t="s">
        <v>763</v>
      </c>
      <c r="BR1815" s="2" t="s">
        <v>440</v>
      </c>
      <c r="BS1815" s="2" t="s">
        <v>773</v>
      </c>
      <c r="BT1815" s="2" t="s">
        <v>774</v>
      </c>
    </row>
    <row r="1816" spans="1:72" x14ac:dyDescent="0.35">
      <c r="A1816" s="2" t="s">
        <v>31837</v>
      </c>
      <c r="B1816" s="2" t="s">
        <v>31838</v>
      </c>
      <c r="C1816" s="2" t="s">
        <v>31839</v>
      </c>
      <c r="D1816" s="2" t="s">
        <v>31840</v>
      </c>
      <c r="E1816" s="2" t="s">
        <v>31841</v>
      </c>
      <c r="F1816">
        <v>3</v>
      </c>
      <c r="G1816" s="2" t="s">
        <v>102</v>
      </c>
      <c r="H1816">
        <v>7</v>
      </c>
      <c r="I1816" s="2" t="s">
        <v>770</v>
      </c>
      <c r="J1816">
        <v>99</v>
      </c>
      <c r="K1816" s="2" t="s">
        <v>81</v>
      </c>
      <c r="L1816">
        <v>8</v>
      </c>
      <c r="M1816" s="2" t="s">
        <v>112</v>
      </c>
      <c r="N1816">
        <v>62</v>
      </c>
      <c r="O1816" s="2" t="s">
        <v>2450</v>
      </c>
      <c r="P1816">
        <v>999</v>
      </c>
      <c r="Q1816" s="2" t="s">
        <v>3522</v>
      </c>
      <c r="R1816" t="s">
        <v>67</v>
      </c>
      <c r="S1816" t="s">
        <v>67</v>
      </c>
      <c r="T1816" s="2" t="s">
        <v>1331</v>
      </c>
      <c r="U1816" s="2" t="s">
        <v>1332</v>
      </c>
      <c r="V1816">
        <v>1949</v>
      </c>
      <c r="W1816" s="2" t="s">
        <v>537</v>
      </c>
      <c r="X1816">
        <v>43394.58</v>
      </c>
      <c r="Y1816">
        <v>43394.58</v>
      </c>
      <c r="AF1816">
        <v>0</v>
      </c>
      <c r="AI1816">
        <v>10855.42</v>
      </c>
      <c r="AL1816" s="5">
        <v>54250</v>
      </c>
      <c r="AM1816">
        <v>0</v>
      </c>
      <c r="AN1816">
        <v>0</v>
      </c>
      <c r="AO1816">
        <v>43394.58</v>
      </c>
      <c r="AP1816">
        <v>43394.58</v>
      </c>
      <c r="AW1816">
        <v>10855.42</v>
      </c>
      <c r="AZ1816" s="5">
        <v>54250</v>
      </c>
      <c r="BA1816" s="5">
        <v>54250</v>
      </c>
      <c r="BB1816" s="5">
        <v>54250</v>
      </c>
      <c r="BF1816" s="5">
        <v>0</v>
      </c>
      <c r="BG1816">
        <v>20200408</v>
      </c>
      <c r="BH1816" s="9" t="str">
        <f t="shared" si="84"/>
        <v>2020</v>
      </c>
      <c r="BI1816" t="str">
        <f>MID(Merge1[[#This Row],[OC_DATA_INIZIO_PROGETTO]],5,2)</f>
        <v>04</v>
      </c>
      <c r="BJ1816">
        <v>20210423</v>
      </c>
      <c r="BK1816" t="str">
        <f t="shared" si="85"/>
        <v>2021</v>
      </c>
      <c r="BL1816" t="str">
        <f>MID(Merge1[[#This Row],[OC_DATA_FINE_PROGETTO_PREVISTA]],5,2)</f>
        <v>04</v>
      </c>
      <c r="BM1816" s="8">
        <f>(Merge1[[#This Row],[Colonna2]]-Merge1[[#This Row],[Colonna1]])*12+Merge1[[#This Row],[Colonna22]]-Merge1[[#This Row],[Colonna12]]</f>
        <v>12</v>
      </c>
      <c r="BO1816" t="str">
        <f t="shared" si="86"/>
        <v/>
      </c>
      <c r="BP1816" s="2" t="s">
        <v>86</v>
      </c>
      <c r="BQ1816" s="2" t="s">
        <v>76</v>
      </c>
      <c r="BR1816" s="2" t="s">
        <v>77</v>
      </c>
      <c r="BS1816" s="2" t="s">
        <v>773</v>
      </c>
      <c r="BT1816" s="2" t="s">
        <v>774</v>
      </c>
    </row>
    <row r="1817" spans="1:72" x14ac:dyDescent="0.35">
      <c r="A1817" s="2" t="s">
        <v>10802</v>
      </c>
      <c r="B1817" s="2" t="s">
        <v>10803</v>
      </c>
      <c r="C1817" s="2" t="s">
        <v>10804</v>
      </c>
      <c r="D1817" s="2" t="s">
        <v>10805</v>
      </c>
      <c r="E1817" s="2" t="s">
        <v>10806</v>
      </c>
      <c r="F1817">
        <v>1</v>
      </c>
      <c r="G1817" s="2" t="s">
        <v>151</v>
      </c>
      <c r="H1817">
        <v>7</v>
      </c>
      <c r="I1817" s="2" t="s">
        <v>770</v>
      </c>
      <c r="J1817">
        <v>11</v>
      </c>
      <c r="K1817" s="2" t="s">
        <v>681</v>
      </c>
      <c r="L1817">
        <v>8</v>
      </c>
      <c r="M1817" s="2" t="s">
        <v>112</v>
      </c>
      <c r="N1817">
        <v>62</v>
      </c>
      <c r="O1817" s="2" t="s">
        <v>2450</v>
      </c>
      <c r="P1817">
        <v>999</v>
      </c>
      <c r="Q1817" s="2" t="s">
        <v>3522</v>
      </c>
      <c r="R1817" t="s">
        <v>67</v>
      </c>
      <c r="S1817" t="s">
        <v>67</v>
      </c>
      <c r="T1817" s="2" t="s">
        <v>1986</v>
      </c>
      <c r="U1817" s="2" t="s">
        <v>1987</v>
      </c>
      <c r="V1817">
        <v>915</v>
      </c>
      <c r="W1817" s="2" t="s">
        <v>632</v>
      </c>
      <c r="X1817">
        <v>27120</v>
      </c>
      <c r="Y1817">
        <v>27120</v>
      </c>
      <c r="AD1817">
        <v>18984</v>
      </c>
      <c r="AF1817">
        <v>0</v>
      </c>
      <c r="AG1817">
        <v>8136</v>
      </c>
      <c r="AK1817">
        <v>45760</v>
      </c>
      <c r="AL1817" s="5">
        <v>54240</v>
      </c>
      <c r="AM1817">
        <v>0</v>
      </c>
      <c r="AN1817">
        <v>0</v>
      </c>
      <c r="AO1817">
        <v>27120</v>
      </c>
      <c r="AP1817">
        <v>27120</v>
      </c>
      <c r="AS1817">
        <v>18984</v>
      </c>
      <c r="AU1817">
        <v>8136</v>
      </c>
      <c r="AY1817">
        <v>45760</v>
      </c>
      <c r="AZ1817" s="5">
        <v>54240</v>
      </c>
      <c r="BA1817" s="5">
        <v>54240</v>
      </c>
      <c r="BB1817" s="5">
        <v>54240</v>
      </c>
      <c r="BF1817" s="5">
        <v>0</v>
      </c>
      <c r="BG1817">
        <v>20201016</v>
      </c>
      <c r="BH1817" s="9" t="str">
        <f t="shared" si="84"/>
        <v>2020</v>
      </c>
      <c r="BI1817" t="str">
        <f>MID(Merge1[[#This Row],[OC_DATA_INIZIO_PROGETTO]],5,2)</f>
        <v>10</v>
      </c>
      <c r="BJ1817">
        <v>20211231</v>
      </c>
      <c r="BK1817" t="str">
        <f t="shared" si="85"/>
        <v>2021</v>
      </c>
      <c r="BL1817" t="str">
        <f>MID(Merge1[[#This Row],[OC_DATA_FINE_PROGETTO_PREVISTA]],5,2)</f>
        <v>12</v>
      </c>
      <c r="BM1817" s="8">
        <f>(Merge1[[#This Row],[Colonna2]]-Merge1[[#This Row],[Colonna1]])*12+Merge1[[#This Row],[Colonna22]]-Merge1[[#This Row],[Colonna12]]</f>
        <v>14</v>
      </c>
      <c r="BN1817">
        <v>20211016</v>
      </c>
      <c r="BO1817" t="str">
        <f t="shared" si="86"/>
        <v>2021</v>
      </c>
      <c r="BP1817" s="2" t="s">
        <v>86</v>
      </c>
      <c r="BQ1817" s="2" t="s">
        <v>76</v>
      </c>
      <c r="BR1817" s="2" t="s">
        <v>77</v>
      </c>
      <c r="BS1817" s="2" t="s">
        <v>2387</v>
      </c>
      <c r="BT1817" s="2" t="s">
        <v>510</v>
      </c>
    </row>
    <row r="1818" spans="1:72" x14ac:dyDescent="0.35">
      <c r="A1818" s="2" t="s">
        <v>4520</v>
      </c>
      <c r="B1818" s="2" t="s">
        <v>4521</v>
      </c>
      <c r="C1818" s="2" t="s">
        <v>4522</v>
      </c>
      <c r="D1818" s="2" t="s">
        <v>4523</v>
      </c>
      <c r="E1818" s="2" t="s">
        <v>4524</v>
      </c>
      <c r="F1818">
        <v>3</v>
      </c>
      <c r="G1818" s="2" t="s">
        <v>102</v>
      </c>
      <c r="H1818">
        <v>7</v>
      </c>
      <c r="I1818" s="2" t="s">
        <v>770</v>
      </c>
      <c r="J1818">
        <v>15</v>
      </c>
      <c r="K1818" s="2" t="s">
        <v>3707</v>
      </c>
      <c r="L1818">
        <v>7</v>
      </c>
      <c r="M1818" s="2" t="s">
        <v>1213</v>
      </c>
      <c r="N1818">
        <v>18</v>
      </c>
      <c r="O1818" s="2" t="s">
        <v>1214</v>
      </c>
      <c r="P1818">
        <v>999</v>
      </c>
      <c r="Q1818" s="2" t="s">
        <v>1215</v>
      </c>
      <c r="R1818" t="s">
        <v>67</v>
      </c>
      <c r="S1818" t="s">
        <v>67</v>
      </c>
      <c r="T1818" s="2" t="s">
        <v>504</v>
      </c>
      <c r="U1818" s="2" t="s">
        <v>505</v>
      </c>
      <c r="V1818">
        <v>606</v>
      </c>
      <c r="W1818" s="2" t="s">
        <v>2389</v>
      </c>
      <c r="X1818">
        <v>27000</v>
      </c>
      <c r="Y1818">
        <v>27000</v>
      </c>
      <c r="AD1818">
        <v>18900</v>
      </c>
      <c r="AF1818">
        <v>0</v>
      </c>
      <c r="AG1818">
        <v>8100</v>
      </c>
      <c r="AK1818">
        <v>54544</v>
      </c>
      <c r="AL1818" s="5">
        <v>54000</v>
      </c>
      <c r="AM1818">
        <v>0</v>
      </c>
      <c r="AN1818">
        <v>0</v>
      </c>
      <c r="AO1818">
        <v>27000</v>
      </c>
      <c r="AP1818">
        <v>27000</v>
      </c>
      <c r="AS1818">
        <v>18900</v>
      </c>
      <c r="AU1818">
        <v>8100</v>
      </c>
      <c r="AY1818">
        <v>54544</v>
      </c>
      <c r="AZ1818" s="5">
        <v>54000</v>
      </c>
      <c r="BA1818" s="5">
        <v>54000</v>
      </c>
      <c r="BB1818" s="5">
        <v>54000</v>
      </c>
      <c r="BC1818" s="5">
        <v>54000</v>
      </c>
      <c r="BD1818" s="5">
        <v>54000</v>
      </c>
      <c r="BE1818" s="5">
        <v>0</v>
      </c>
      <c r="BF1818" s="5">
        <v>108543.78</v>
      </c>
      <c r="BG1818">
        <v>20170523</v>
      </c>
      <c r="BH1818" s="9" t="str">
        <f t="shared" si="84"/>
        <v>2017</v>
      </c>
      <c r="BI1818" t="str">
        <f>MID(Merge1[[#This Row],[OC_DATA_INIZIO_PROGETTO]],5,2)</f>
        <v>05</v>
      </c>
      <c r="BJ1818">
        <v>20180430</v>
      </c>
      <c r="BK1818" t="str">
        <f t="shared" si="85"/>
        <v>2018</v>
      </c>
      <c r="BL1818" t="str">
        <f>MID(Merge1[[#This Row],[OC_DATA_FINE_PROGETTO_PREVISTA]],5,2)</f>
        <v>04</v>
      </c>
      <c r="BM1818" s="8">
        <f>(Merge1[[#This Row],[Colonna2]]-Merge1[[#This Row],[Colonna1]])*12+Merge1[[#This Row],[Colonna22]]-Merge1[[#This Row],[Colonna12]]</f>
        <v>11</v>
      </c>
      <c r="BN1818">
        <v>20191111</v>
      </c>
      <c r="BO1818" t="str">
        <f t="shared" si="86"/>
        <v>2019</v>
      </c>
      <c r="BP1818" s="2" t="s">
        <v>116</v>
      </c>
      <c r="BQ1818" s="2" t="s">
        <v>763</v>
      </c>
      <c r="BR1818" s="2" t="s">
        <v>440</v>
      </c>
      <c r="BS1818" s="2" t="s">
        <v>773</v>
      </c>
      <c r="BT1818" s="2" t="s">
        <v>774</v>
      </c>
    </row>
    <row r="1819" spans="1:72" x14ac:dyDescent="0.35">
      <c r="A1819" s="2" t="s">
        <v>7036</v>
      </c>
      <c r="B1819" s="2" t="s">
        <v>7037</v>
      </c>
      <c r="C1819" s="2" t="s">
        <v>7038</v>
      </c>
      <c r="D1819" s="2" t="s">
        <v>7039</v>
      </c>
      <c r="E1819" s="2" t="s">
        <v>7040</v>
      </c>
      <c r="F1819">
        <v>8</v>
      </c>
      <c r="G1819" s="2" t="s">
        <v>441</v>
      </c>
      <c r="H1819">
        <v>2</v>
      </c>
      <c r="I1819" s="2" t="s">
        <v>430</v>
      </c>
      <c r="J1819">
        <v>99</v>
      </c>
      <c r="K1819" s="2" t="s">
        <v>81</v>
      </c>
      <c r="L1819">
        <v>11</v>
      </c>
      <c r="M1819" s="2" t="s">
        <v>443</v>
      </c>
      <c r="N1819">
        <v>71</v>
      </c>
      <c r="O1819" s="2" t="s">
        <v>507</v>
      </c>
      <c r="P1819">
        <v>72</v>
      </c>
      <c r="Q1819" s="2" t="s">
        <v>718</v>
      </c>
      <c r="R1819" t="s">
        <v>67</v>
      </c>
      <c r="S1819" t="s">
        <v>67</v>
      </c>
      <c r="T1819" s="2" t="s">
        <v>73</v>
      </c>
      <c r="U1819" s="2" t="s">
        <v>74</v>
      </c>
      <c r="V1819">
        <v>939</v>
      </c>
      <c r="W1819" s="2" t="s">
        <v>6644</v>
      </c>
      <c r="X1819">
        <v>54000</v>
      </c>
      <c r="Z1819">
        <v>54000</v>
      </c>
      <c r="AF1819">
        <v>0</v>
      </c>
      <c r="AL1819" s="5">
        <v>54000</v>
      </c>
      <c r="AM1819">
        <v>0</v>
      </c>
      <c r="AN1819">
        <v>0</v>
      </c>
      <c r="AO1819">
        <v>54000</v>
      </c>
      <c r="AQ1819">
        <v>54000</v>
      </c>
      <c r="AZ1819" s="5">
        <v>54000</v>
      </c>
      <c r="BA1819" s="5">
        <v>54000</v>
      </c>
      <c r="BB1819" s="5">
        <v>54000</v>
      </c>
      <c r="BC1819" s="5">
        <v>45562.43</v>
      </c>
      <c r="BD1819" s="5">
        <v>45562.43</v>
      </c>
      <c r="BE1819" s="5">
        <v>0</v>
      </c>
      <c r="BF1819" s="5">
        <v>45562.43</v>
      </c>
      <c r="BG1819">
        <v>20170921</v>
      </c>
      <c r="BH1819" s="9" t="str">
        <f t="shared" si="84"/>
        <v>2017</v>
      </c>
      <c r="BI1819" t="str">
        <f>MID(Merge1[[#This Row],[OC_DATA_INIZIO_PROGETTO]],5,2)</f>
        <v>09</v>
      </c>
      <c r="BJ1819">
        <v>20211231</v>
      </c>
      <c r="BK1819" t="str">
        <f t="shared" si="85"/>
        <v>2021</v>
      </c>
      <c r="BL1819" t="str">
        <f>MID(Merge1[[#This Row],[OC_DATA_FINE_PROGETTO_PREVISTA]],5,2)</f>
        <v>12</v>
      </c>
      <c r="BM1819" s="8">
        <f>(Merge1[[#This Row],[Colonna2]]-Merge1[[#This Row],[Colonna1]])*12+Merge1[[#This Row],[Colonna22]]-Merge1[[#This Row],[Colonna12]]</f>
        <v>51</v>
      </c>
      <c r="BN1819">
        <v>20200808</v>
      </c>
      <c r="BO1819" t="str">
        <f t="shared" si="86"/>
        <v>2020</v>
      </c>
      <c r="BP1819" s="2" t="s">
        <v>76</v>
      </c>
      <c r="BQ1819" s="2" t="s">
        <v>76</v>
      </c>
      <c r="BR1819" s="2" t="s">
        <v>440</v>
      </c>
      <c r="BS1819" s="2" t="s">
        <v>434</v>
      </c>
      <c r="BT1819" s="2" t="s">
        <v>435</v>
      </c>
    </row>
    <row r="1820" spans="1:72" x14ac:dyDescent="0.35">
      <c r="A1820" s="2" t="s">
        <v>12135</v>
      </c>
      <c r="B1820" s="2" t="s">
        <v>12136</v>
      </c>
      <c r="C1820" s="2" t="s">
        <v>12137</v>
      </c>
      <c r="D1820" s="2" t="s">
        <v>12138</v>
      </c>
      <c r="E1820" s="2" t="s">
        <v>12139</v>
      </c>
      <c r="F1820">
        <v>1</v>
      </c>
      <c r="G1820" s="2" t="s">
        <v>151</v>
      </c>
      <c r="H1820">
        <v>7</v>
      </c>
      <c r="I1820" s="2" t="s">
        <v>770</v>
      </c>
      <c r="J1820">
        <v>99</v>
      </c>
      <c r="K1820" s="2" t="s">
        <v>81</v>
      </c>
      <c r="L1820">
        <v>8</v>
      </c>
      <c r="M1820" s="2" t="s">
        <v>112</v>
      </c>
      <c r="N1820">
        <v>62</v>
      </c>
      <c r="O1820" s="2" t="s">
        <v>2450</v>
      </c>
      <c r="P1820">
        <v>999</v>
      </c>
      <c r="Q1820" s="2" t="s">
        <v>3522</v>
      </c>
      <c r="R1820" t="s">
        <v>67</v>
      </c>
      <c r="S1820" t="s">
        <v>67</v>
      </c>
      <c r="T1820" s="2" t="s">
        <v>1986</v>
      </c>
      <c r="U1820" s="2" t="s">
        <v>1987</v>
      </c>
      <c r="V1820">
        <v>929</v>
      </c>
      <c r="W1820" s="2" t="s">
        <v>6652</v>
      </c>
      <c r="X1820">
        <v>27000</v>
      </c>
      <c r="Y1820">
        <v>27000</v>
      </c>
      <c r="AD1820">
        <v>18900</v>
      </c>
      <c r="AF1820">
        <v>0</v>
      </c>
      <c r="AG1820">
        <v>8100</v>
      </c>
      <c r="AK1820">
        <v>36000</v>
      </c>
      <c r="AL1820" s="5">
        <v>54000</v>
      </c>
      <c r="AM1820">
        <v>0</v>
      </c>
      <c r="AN1820">
        <v>0</v>
      </c>
      <c r="AO1820">
        <v>27000</v>
      </c>
      <c r="AP1820">
        <v>27000</v>
      </c>
      <c r="AS1820">
        <v>18900</v>
      </c>
      <c r="AU1820">
        <v>8100</v>
      </c>
      <c r="AY1820">
        <v>36000</v>
      </c>
      <c r="AZ1820" s="5">
        <v>54000</v>
      </c>
      <c r="BA1820" s="5">
        <v>54000</v>
      </c>
      <c r="BB1820" s="5">
        <v>54000</v>
      </c>
      <c r="BF1820" s="5">
        <v>0</v>
      </c>
      <c r="BG1820">
        <v>20201204</v>
      </c>
      <c r="BH1820" s="9" t="str">
        <f t="shared" si="84"/>
        <v>2020</v>
      </c>
      <c r="BI1820" t="str">
        <f>MID(Merge1[[#This Row],[OC_DATA_INIZIO_PROGETTO]],5,2)</f>
        <v>12</v>
      </c>
      <c r="BJ1820">
        <v>20211231</v>
      </c>
      <c r="BK1820" t="str">
        <f t="shared" si="85"/>
        <v>2021</v>
      </c>
      <c r="BL1820" t="str">
        <f>MID(Merge1[[#This Row],[OC_DATA_FINE_PROGETTO_PREVISTA]],5,2)</f>
        <v>12</v>
      </c>
      <c r="BM1820" s="8">
        <f>(Merge1[[#This Row],[Colonna2]]-Merge1[[#This Row],[Colonna1]])*12+Merge1[[#This Row],[Colonna22]]-Merge1[[#This Row],[Colonna12]]</f>
        <v>12</v>
      </c>
      <c r="BN1820">
        <v>20211204</v>
      </c>
      <c r="BO1820" t="str">
        <f t="shared" si="86"/>
        <v>2021</v>
      </c>
      <c r="BP1820" s="2" t="s">
        <v>86</v>
      </c>
      <c r="BQ1820" s="2" t="s">
        <v>76</v>
      </c>
      <c r="BR1820" s="2" t="s">
        <v>77</v>
      </c>
      <c r="BS1820" s="2" t="s">
        <v>2387</v>
      </c>
      <c r="BT1820" s="2" t="s">
        <v>510</v>
      </c>
    </row>
    <row r="1821" spans="1:72" x14ac:dyDescent="0.35">
      <c r="A1821" s="2" t="s">
        <v>14839</v>
      </c>
      <c r="B1821" s="2" t="s">
        <v>14840</v>
      </c>
      <c r="C1821" s="2" t="s">
        <v>14841</v>
      </c>
      <c r="D1821" s="2" t="s">
        <v>14842</v>
      </c>
      <c r="E1821" s="2" t="s">
        <v>14843</v>
      </c>
      <c r="F1821">
        <v>1</v>
      </c>
      <c r="G1821" s="2" t="s">
        <v>151</v>
      </c>
      <c r="H1821">
        <v>7</v>
      </c>
      <c r="I1821" s="2" t="s">
        <v>770</v>
      </c>
      <c r="J1821">
        <v>99</v>
      </c>
      <c r="K1821" s="2" t="s">
        <v>81</v>
      </c>
      <c r="L1821">
        <v>8</v>
      </c>
      <c r="M1821" s="2" t="s">
        <v>112</v>
      </c>
      <c r="N1821">
        <v>62</v>
      </c>
      <c r="O1821" s="2" t="s">
        <v>2450</v>
      </c>
      <c r="P1821">
        <v>999</v>
      </c>
      <c r="Q1821" s="2" t="s">
        <v>3522</v>
      </c>
      <c r="R1821" t="s">
        <v>67</v>
      </c>
      <c r="S1821" t="s">
        <v>67</v>
      </c>
      <c r="T1821" s="2" t="s">
        <v>1986</v>
      </c>
      <c r="U1821" s="2" t="s">
        <v>1987</v>
      </c>
      <c r="V1821">
        <v>930</v>
      </c>
      <c r="W1821" s="2" t="s">
        <v>6671</v>
      </c>
      <c r="X1821">
        <v>27000</v>
      </c>
      <c r="Y1821">
        <v>27000</v>
      </c>
      <c r="AD1821">
        <v>18900</v>
      </c>
      <c r="AF1821">
        <v>0</v>
      </c>
      <c r="AG1821">
        <v>8100</v>
      </c>
      <c r="AK1821">
        <v>46000</v>
      </c>
      <c r="AL1821" s="5">
        <v>54000</v>
      </c>
      <c r="AM1821">
        <v>0</v>
      </c>
      <c r="AN1821">
        <v>0</v>
      </c>
      <c r="AO1821">
        <v>27000</v>
      </c>
      <c r="AP1821">
        <v>27000</v>
      </c>
      <c r="AS1821">
        <v>18900</v>
      </c>
      <c r="AU1821">
        <v>8100</v>
      </c>
      <c r="AY1821">
        <v>46000</v>
      </c>
      <c r="AZ1821" s="5">
        <v>54000</v>
      </c>
      <c r="BA1821" s="5">
        <v>54000</v>
      </c>
      <c r="BB1821" s="5">
        <v>54000</v>
      </c>
      <c r="BF1821" s="5">
        <v>0</v>
      </c>
      <c r="BG1821">
        <v>20200217</v>
      </c>
      <c r="BH1821" s="9" t="str">
        <f t="shared" si="84"/>
        <v>2020</v>
      </c>
      <c r="BI1821" t="str">
        <f>MID(Merge1[[#This Row],[OC_DATA_INIZIO_PROGETTO]],5,2)</f>
        <v>02</v>
      </c>
      <c r="BJ1821">
        <v>20210217</v>
      </c>
      <c r="BK1821" t="str">
        <f t="shared" si="85"/>
        <v>2021</v>
      </c>
      <c r="BL1821" t="str">
        <f>MID(Merge1[[#This Row],[OC_DATA_FINE_PROGETTO_PREVISTA]],5,2)</f>
        <v>02</v>
      </c>
      <c r="BM1821" s="8">
        <f>(Merge1[[#This Row],[Colonna2]]-Merge1[[#This Row],[Colonna1]])*12+Merge1[[#This Row],[Colonna22]]-Merge1[[#This Row],[Colonna12]]</f>
        <v>12</v>
      </c>
      <c r="BN1821">
        <v>20210217</v>
      </c>
      <c r="BO1821" t="str">
        <f t="shared" si="86"/>
        <v>2021</v>
      </c>
      <c r="BP1821" s="2" t="s">
        <v>86</v>
      </c>
      <c r="BQ1821" s="2" t="s">
        <v>76</v>
      </c>
      <c r="BR1821" s="2" t="s">
        <v>77</v>
      </c>
      <c r="BS1821" s="2" t="s">
        <v>2387</v>
      </c>
      <c r="BT1821" s="2" t="s">
        <v>510</v>
      </c>
    </row>
    <row r="1822" spans="1:72" x14ac:dyDescent="0.35">
      <c r="A1822" s="2" t="s">
        <v>16993</v>
      </c>
      <c r="B1822" s="2" t="s">
        <v>16979</v>
      </c>
      <c r="C1822" s="2" t="s">
        <v>16980</v>
      </c>
      <c r="D1822" s="2" t="s">
        <v>16981</v>
      </c>
      <c r="E1822" s="2" t="s">
        <v>16994</v>
      </c>
      <c r="F1822">
        <v>1</v>
      </c>
      <c r="G1822" s="2" t="s">
        <v>151</v>
      </c>
      <c r="H1822">
        <v>7</v>
      </c>
      <c r="I1822" s="2" t="s">
        <v>770</v>
      </c>
      <c r="J1822">
        <v>99</v>
      </c>
      <c r="K1822" s="2" t="s">
        <v>81</v>
      </c>
      <c r="L1822">
        <v>8</v>
      </c>
      <c r="M1822" s="2" t="s">
        <v>112</v>
      </c>
      <c r="N1822">
        <v>62</v>
      </c>
      <c r="O1822" s="2" t="s">
        <v>2450</v>
      </c>
      <c r="P1822">
        <v>999</v>
      </c>
      <c r="Q1822" s="2" t="s">
        <v>3522</v>
      </c>
      <c r="R1822" t="s">
        <v>67</v>
      </c>
      <c r="S1822" t="s">
        <v>67</v>
      </c>
      <c r="T1822" s="2" t="s">
        <v>1986</v>
      </c>
      <c r="U1822" s="2" t="s">
        <v>1987</v>
      </c>
      <c r="V1822">
        <v>927</v>
      </c>
      <c r="W1822" s="2" t="s">
        <v>6657</v>
      </c>
      <c r="X1822">
        <v>27000</v>
      </c>
      <c r="Y1822">
        <v>27000</v>
      </c>
      <c r="AD1822">
        <v>18900</v>
      </c>
      <c r="AF1822">
        <v>0</v>
      </c>
      <c r="AG1822">
        <v>8100</v>
      </c>
      <c r="AK1822">
        <v>66000</v>
      </c>
      <c r="AL1822" s="5">
        <v>54000</v>
      </c>
      <c r="AM1822">
        <v>0</v>
      </c>
      <c r="AN1822">
        <v>0</v>
      </c>
      <c r="AO1822">
        <v>27000</v>
      </c>
      <c r="AP1822">
        <v>27000</v>
      </c>
      <c r="AS1822">
        <v>18900</v>
      </c>
      <c r="AU1822">
        <v>8100</v>
      </c>
      <c r="AY1822">
        <v>66000</v>
      </c>
      <c r="AZ1822" s="5">
        <v>54000</v>
      </c>
      <c r="BA1822" s="5">
        <v>54000</v>
      </c>
      <c r="BB1822" s="5">
        <v>54000</v>
      </c>
      <c r="BC1822" s="5">
        <v>17873.53</v>
      </c>
      <c r="BD1822" s="5">
        <v>17873.53</v>
      </c>
      <c r="BE1822" s="5">
        <v>0</v>
      </c>
      <c r="BF1822" s="5">
        <v>39718.959999999999</v>
      </c>
      <c r="BG1822">
        <v>20190201</v>
      </c>
      <c r="BH1822" s="9" t="str">
        <f t="shared" si="84"/>
        <v>2019</v>
      </c>
      <c r="BI1822" t="str">
        <f>MID(Merge1[[#This Row],[OC_DATA_INIZIO_PROGETTO]],5,2)</f>
        <v>02</v>
      </c>
      <c r="BJ1822">
        <v>20201003</v>
      </c>
      <c r="BK1822" t="str">
        <f t="shared" si="85"/>
        <v>2020</v>
      </c>
      <c r="BL1822" t="str">
        <f>MID(Merge1[[#This Row],[OC_DATA_FINE_PROGETTO_PREVISTA]],5,2)</f>
        <v>10</v>
      </c>
      <c r="BM1822" s="8">
        <f>(Merge1[[#This Row],[Colonna2]]-Merge1[[#This Row],[Colonna1]])*12+Merge1[[#This Row],[Colonna22]]-Merge1[[#This Row],[Colonna12]]</f>
        <v>20</v>
      </c>
      <c r="BN1822">
        <v>20200926</v>
      </c>
      <c r="BO1822" t="str">
        <f t="shared" si="86"/>
        <v>2020</v>
      </c>
      <c r="BP1822" s="2" t="s">
        <v>76</v>
      </c>
      <c r="BQ1822" s="2" t="s">
        <v>76</v>
      </c>
      <c r="BR1822" s="2" t="s">
        <v>440</v>
      </c>
      <c r="BS1822" s="2" t="s">
        <v>773</v>
      </c>
      <c r="BT1822" s="2" t="s">
        <v>774</v>
      </c>
    </row>
    <row r="1823" spans="1:72" x14ac:dyDescent="0.35">
      <c r="A1823" s="2" t="s">
        <v>4595</v>
      </c>
      <c r="B1823" s="2" t="s">
        <v>4596</v>
      </c>
      <c r="C1823" s="2" t="s">
        <v>4597</v>
      </c>
      <c r="D1823" s="2" t="s">
        <v>4598</v>
      </c>
      <c r="E1823" s="2" t="s">
        <v>4599</v>
      </c>
      <c r="F1823">
        <v>3</v>
      </c>
      <c r="G1823" s="2" t="s">
        <v>102</v>
      </c>
      <c r="H1823">
        <v>7</v>
      </c>
      <c r="I1823" s="2" t="s">
        <v>770</v>
      </c>
      <c r="J1823">
        <v>15</v>
      </c>
      <c r="K1823" s="2" t="s">
        <v>3707</v>
      </c>
      <c r="L1823">
        <v>7</v>
      </c>
      <c r="M1823" s="2" t="s">
        <v>1213</v>
      </c>
      <c r="N1823">
        <v>18</v>
      </c>
      <c r="O1823" s="2" t="s">
        <v>1214</v>
      </c>
      <c r="P1823">
        <v>999</v>
      </c>
      <c r="Q1823" s="2" t="s">
        <v>1215</v>
      </c>
      <c r="R1823" t="s">
        <v>67</v>
      </c>
      <c r="S1823" t="s">
        <v>67</v>
      </c>
      <c r="T1823" s="2" t="s">
        <v>504</v>
      </c>
      <c r="U1823" s="2" t="s">
        <v>505</v>
      </c>
      <c r="V1823">
        <v>611</v>
      </c>
      <c r="W1823" s="2" t="s">
        <v>2386</v>
      </c>
      <c r="X1823">
        <v>26967.5</v>
      </c>
      <c r="Y1823">
        <v>26967.5</v>
      </c>
      <c r="AD1823">
        <v>18877.25</v>
      </c>
      <c r="AF1823">
        <v>0</v>
      </c>
      <c r="AG1823">
        <v>8090.25</v>
      </c>
      <c r="AK1823">
        <v>54166</v>
      </c>
      <c r="AL1823" s="5">
        <v>53935</v>
      </c>
      <c r="AM1823">
        <v>0</v>
      </c>
      <c r="AN1823">
        <v>0</v>
      </c>
      <c r="AO1823">
        <v>26967.5</v>
      </c>
      <c r="AP1823">
        <v>26967.5</v>
      </c>
      <c r="AS1823">
        <v>18877.25</v>
      </c>
      <c r="AU1823">
        <v>8090.25</v>
      </c>
      <c r="AY1823">
        <v>54166</v>
      </c>
      <c r="AZ1823" s="5">
        <v>53935</v>
      </c>
      <c r="BA1823" s="5">
        <v>53935</v>
      </c>
      <c r="BB1823" s="5">
        <v>53935</v>
      </c>
      <c r="BC1823" s="5">
        <v>53935</v>
      </c>
      <c r="BD1823" s="5">
        <v>53935</v>
      </c>
      <c r="BE1823" s="5">
        <v>0</v>
      </c>
      <c r="BF1823" s="5">
        <v>108100.5</v>
      </c>
      <c r="BG1823">
        <v>20170615</v>
      </c>
      <c r="BH1823" s="9" t="str">
        <f t="shared" si="84"/>
        <v>2017</v>
      </c>
      <c r="BI1823" t="str">
        <f>MID(Merge1[[#This Row],[OC_DATA_INIZIO_PROGETTO]],5,2)</f>
        <v>06</v>
      </c>
      <c r="BJ1823">
        <v>20180615</v>
      </c>
      <c r="BK1823" t="str">
        <f t="shared" si="85"/>
        <v>2018</v>
      </c>
      <c r="BL1823" t="str">
        <f>MID(Merge1[[#This Row],[OC_DATA_FINE_PROGETTO_PREVISTA]],5,2)</f>
        <v>06</v>
      </c>
      <c r="BM1823" s="8">
        <f>(Merge1[[#This Row],[Colonna2]]-Merge1[[#This Row],[Colonna1]])*12+Merge1[[#This Row],[Colonna22]]-Merge1[[#This Row],[Colonna12]]</f>
        <v>12</v>
      </c>
      <c r="BN1823">
        <v>20191021</v>
      </c>
      <c r="BO1823" t="str">
        <f t="shared" si="86"/>
        <v>2019</v>
      </c>
      <c r="BP1823" s="2" t="s">
        <v>116</v>
      </c>
      <c r="BQ1823" s="2" t="s">
        <v>763</v>
      </c>
      <c r="BR1823" s="2" t="s">
        <v>440</v>
      </c>
      <c r="BS1823" s="2" t="s">
        <v>773</v>
      </c>
      <c r="BT1823" s="2" t="s">
        <v>774</v>
      </c>
    </row>
    <row r="1824" spans="1:72" x14ac:dyDescent="0.35">
      <c r="A1824" s="2" t="s">
        <v>21868</v>
      </c>
      <c r="B1824" s="2" t="s">
        <v>21869</v>
      </c>
      <c r="C1824" s="2" t="s">
        <v>21870</v>
      </c>
      <c r="D1824" s="2" t="s">
        <v>21659</v>
      </c>
      <c r="E1824" s="2" t="s">
        <v>21871</v>
      </c>
      <c r="F1824">
        <v>11</v>
      </c>
      <c r="G1824" s="2" t="s">
        <v>436</v>
      </c>
      <c r="H1824">
        <v>2</v>
      </c>
      <c r="I1824" s="2" t="s">
        <v>430</v>
      </c>
      <c r="J1824">
        <v>12</v>
      </c>
      <c r="K1824" s="2" t="s">
        <v>437</v>
      </c>
      <c r="L1824">
        <v>8</v>
      </c>
      <c r="M1824" s="2" t="s">
        <v>112</v>
      </c>
      <c r="N1824">
        <v>61</v>
      </c>
      <c r="O1824" s="2" t="s">
        <v>113</v>
      </c>
      <c r="P1824">
        <v>620</v>
      </c>
      <c r="Q1824" s="2" t="s">
        <v>114</v>
      </c>
      <c r="R1824" t="s">
        <v>67</v>
      </c>
      <c r="S1824" t="s">
        <v>67</v>
      </c>
      <c r="T1824" s="2" t="s">
        <v>73</v>
      </c>
      <c r="U1824" s="2" t="s">
        <v>74</v>
      </c>
      <c r="V1824">
        <v>710</v>
      </c>
      <c r="W1824" s="2" t="s">
        <v>7185</v>
      </c>
      <c r="X1824">
        <v>26965</v>
      </c>
      <c r="Z1824">
        <v>26965</v>
      </c>
      <c r="AD1824">
        <v>18875.5</v>
      </c>
      <c r="AF1824">
        <v>0</v>
      </c>
      <c r="AG1824">
        <v>8089.5</v>
      </c>
      <c r="AL1824" s="5">
        <v>53930</v>
      </c>
      <c r="AM1824">
        <v>0</v>
      </c>
      <c r="AN1824">
        <v>0</v>
      </c>
      <c r="AO1824">
        <v>26965</v>
      </c>
      <c r="AQ1824">
        <v>26965</v>
      </c>
      <c r="AS1824">
        <v>18875.5</v>
      </c>
      <c r="AU1824">
        <v>8089.5</v>
      </c>
      <c r="AZ1824" s="5">
        <v>53930</v>
      </c>
      <c r="BA1824" s="5">
        <v>53930</v>
      </c>
      <c r="BB1824" s="5">
        <v>53930</v>
      </c>
      <c r="BC1824" s="5">
        <v>26611.78</v>
      </c>
      <c r="BD1824" s="5">
        <v>26611.78</v>
      </c>
      <c r="BE1824" s="5">
        <v>0</v>
      </c>
      <c r="BF1824" s="5">
        <v>26611.78</v>
      </c>
      <c r="BG1824">
        <v>20180615</v>
      </c>
      <c r="BH1824" s="9" t="str">
        <f t="shared" si="84"/>
        <v>2018</v>
      </c>
      <c r="BI1824" t="str">
        <f>MID(Merge1[[#This Row],[OC_DATA_INIZIO_PROGETTO]],5,2)</f>
        <v>06</v>
      </c>
      <c r="BJ1824">
        <v>20230630</v>
      </c>
      <c r="BK1824" t="str">
        <f t="shared" si="85"/>
        <v>2023</v>
      </c>
      <c r="BL1824" t="str">
        <f>MID(Merge1[[#This Row],[OC_DATA_FINE_PROGETTO_PREVISTA]],5,2)</f>
        <v>06</v>
      </c>
      <c r="BM1824" s="8">
        <f>(Merge1[[#This Row],[Colonna2]]-Merge1[[#This Row],[Colonna1]])*12+Merge1[[#This Row],[Colonna22]]-Merge1[[#This Row],[Colonna12]]</f>
        <v>60</v>
      </c>
      <c r="BO1824" t="str">
        <f t="shared" si="86"/>
        <v/>
      </c>
      <c r="BP1824" s="2" t="s">
        <v>76</v>
      </c>
      <c r="BQ1824" s="2" t="s">
        <v>76</v>
      </c>
      <c r="BR1824" s="2" t="s">
        <v>77</v>
      </c>
      <c r="BS1824" s="2" t="s">
        <v>434</v>
      </c>
      <c r="BT1824" s="2" t="s">
        <v>435</v>
      </c>
    </row>
    <row r="1825" spans="1:72" x14ac:dyDescent="0.35">
      <c r="A1825" s="2" t="s">
        <v>10546</v>
      </c>
      <c r="B1825" s="2" t="s">
        <v>10547</v>
      </c>
      <c r="C1825" s="2" t="s">
        <v>10548</v>
      </c>
      <c r="D1825" s="2" t="s">
        <v>10549</v>
      </c>
      <c r="E1825" s="2" t="s">
        <v>10550</v>
      </c>
      <c r="F1825">
        <v>1</v>
      </c>
      <c r="G1825" s="2" t="s">
        <v>151</v>
      </c>
      <c r="H1825">
        <v>7</v>
      </c>
      <c r="I1825" s="2" t="s">
        <v>770</v>
      </c>
      <c r="J1825">
        <v>99</v>
      </c>
      <c r="K1825" s="2" t="s">
        <v>81</v>
      </c>
      <c r="L1825">
        <v>9</v>
      </c>
      <c r="M1825" s="2" t="s">
        <v>98</v>
      </c>
      <c r="N1825">
        <v>21</v>
      </c>
      <c r="O1825" s="2" t="s">
        <v>185</v>
      </c>
      <c r="P1825">
        <v>213</v>
      </c>
      <c r="Q1825" s="2" t="s">
        <v>9677</v>
      </c>
      <c r="R1825" t="s">
        <v>67</v>
      </c>
      <c r="S1825" t="s">
        <v>67</v>
      </c>
      <c r="T1825" s="2" t="s">
        <v>1986</v>
      </c>
      <c r="U1825" s="2" t="s">
        <v>1987</v>
      </c>
      <c r="V1825">
        <v>915</v>
      </c>
      <c r="W1825" s="2" t="s">
        <v>632</v>
      </c>
      <c r="X1825">
        <v>26929.88</v>
      </c>
      <c r="Y1825">
        <v>26929.88</v>
      </c>
      <c r="AD1825">
        <v>18850.91</v>
      </c>
      <c r="AF1825">
        <v>0</v>
      </c>
      <c r="AG1825">
        <v>8078.96</v>
      </c>
      <c r="AK1825">
        <v>70140</v>
      </c>
      <c r="AL1825" s="5">
        <v>53859.75</v>
      </c>
      <c r="AM1825">
        <v>0</v>
      </c>
      <c r="AN1825">
        <v>0</v>
      </c>
      <c r="AO1825">
        <v>26929.88</v>
      </c>
      <c r="AP1825">
        <v>26929.88</v>
      </c>
      <c r="AS1825">
        <v>18850.91</v>
      </c>
      <c r="AU1825">
        <v>8078.96</v>
      </c>
      <c r="AY1825">
        <v>70140</v>
      </c>
      <c r="AZ1825" s="5">
        <v>53859.75</v>
      </c>
      <c r="BA1825" s="5">
        <v>53859.75</v>
      </c>
      <c r="BB1825" s="5">
        <v>53859.75</v>
      </c>
      <c r="BF1825" s="5">
        <v>0</v>
      </c>
      <c r="BG1825">
        <v>20200220</v>
      </c>
      <c r="BH1825" s="9" t="str">
        <f t="shared" si="84"/>
        <v>2020</v>
      </c>
      <c r="BI1825" t="str">
        <f>MID(Merge1[[#This Row],[OC_DATA_INIZIO_PROGETTO]],5,2)</f>
        <v>02</v>
      </c>
      <c r="BJ1825">
        <v>20201021</v>
      </c>
      <c r="BK1825" t="str">
        <f t="shared" si="85"/>
        <v>2020</v>
      </c>
      <c r="BL1825" t="str">
        <f>MID(Merge1[[#This Row],[OC_DATA_FINE_PROGETTO_PREVISTA]],5,2)</f>
        <v>10</v>
      </c>
      <c r="BM1825" s="8">
        <f>(Merge1[[#This Row],[Colonna2]]-Merge1[[#This Row],[Colonna1]])*12+Merge1[[#This Row],[Colonna22]]-Merge1[[#This Row],[Colonna12]]</f>
        <v>8</v>
      </c>
      <c r="BN1825">
        <v>20201030</v>
      </c>
      <c r="BO1825" t="str">
        <f t="shared" si="86"/>
        <v>2020</v>
      </c>
      <c r="BP1825" s="2" t="s">
        <v>86</v>
      </c>
      <c r="BQ1825" s="2" t="s">
        <v>86</v>
      </c>
      <c r="BR1825" s="2" t="s">
        <v>440</v>
      </c>
      <c r="BS1825" s="2" t="s">
        <v>773</v>
      </c>
      <c r="BT1825" s="2" t="s">
        <v>774</v>
      </c>
    </row>
    <row r="1826" spans="1:72" x14ac:dyDescent="0.35">
      <c r="A1826" s="2" t="s">
        <v>12455</v>
      </c>
      <c r="B1826" s="2" t="s">
        <v>12456</v>
      </c>
      <c r="C1826" s="2" t="s">
        <v>12457</v>
      </c>
      <c r="D1826" s="2" t="s">
        <v>12458</v>
      </c>
      <c r="E1826" s="2" t="s">
        <v>12459</v>
      </c>
      <c r="F1826">
        <v>1</v>
      </c>
      <c r="G1826" s="2" t="s">
        <v>151</v>
      </c>
      <c r="H1826">
        <v>7</v>
      </c>
      <c r="I1826" s="2" t="s">
        <v>770</v>
      </c>
      <c r="J1826">
        <v>99</v>
      </c>
      <c r="K1826" s="2" t="s">
        <v>81</v>
      </c>
      <c r="L1826">
        <v>8</v>
      </c>
      <c r="M1826" s="2" t="s">
        <v>112</v>
      </c>
      <c r="N1826">
        <v>62</v>
      </c>
      <c r="O1826" s="2" t="s">
        <v>2450</v>
      </c>
      <c r="P1826">
        <v>999</v>
      </c>
      <c r="Q1826" s="2" t="s">
        <v>3522</v>
      </c>
      <c r="R1826" t="s">
        <v>67</v>
      </c>
      <c r="S1826" t="s">
        <v>67</v>
      </c>
      <c r="T1826" s="2" t="s">
        <v>1986</v>
      </c>
      <c r="U1826" s="2" t="s">
        <v>1987</v>
      </c>
      <c r="V1826">
        <v>924</v>
      </c>
      <c r="W1826" s="2" t="s">
        <v>634</v>
      </c>
      <c r="X1826">
        <v>26925</v>
      </c>
      <c r="Y1826">
        <v>26925</v>
      </c>
      <c r="AD1826">
        <v>18847.5</v>
      </c>
      <c r="AF1826">
        <v>0</v>
      </c>
      <c r="AG1826">
        <v>8077.5</v>
      </c>
      <c r="AK1826">
        <v>46150</v>
      </c>
      <c r="AL1826" s="5">
        <v>53850</v>
      </c>
      <c r="AM1826">
        <v>0</v>
      </c>
      <c r="AN1826">
        <v>0</v>
      </c>
      <c r="AO1826">
        <v>26925</v>
      </c>
      <c r="AP1826">
        <v>26925</v>
      </c>
      <c r="AS1826">
        <v>18847.5</v>
      </c>
      <c r="AU1826">
        <v>8077.5</v>
      </c>
      <c r="AY1826">
        <v>46150</v>
      </c>
      <c r="AZ1826" s="5">
        <v>53850</v>
      </c>
      <c r="BA1826" s="5">
        <v>53850</v>
      </c>
      <c r="BB1826" s="5">
        <v>53850</v>
      </c>
      <c r="BF1826" s="5">
        <v>0</v>
      </c>
      <c r="BG1826">
        <v>20201204</v>
      </c>
      <c r="BH1826" s="9" t="str">
        <f t="shared" si="84"/>
        <v>2020</v>
      </c>
      <c r="BI1826" t="str">
        <f>MID(Merge1[[#This Row],[OC_DATA_INIZIO_PROGETTO]],5,2)</f>
        <v>12</v>
      </c>
      <c r="BJ1826">
        <v>20211231</v>
      </c>
      <c r="BK1826" t="str">
        <f t="shared" si="85"/>
        <v>2021</v>
      </c>
      <c r="BL1826" t="str">
        <f>MID(Merge1[[#This Row],[OC_DATA_FINE_PROGETTO_PREVISTA]],5,2)</f>
        <v>12</v>
      </c>
      <c r="BM1826" s="8">
        <f>(Merge1[[#This Row],[Colonna2]]-Merge1[[#This Row],[Colonna1]])*12+Merge1[[#This Row],[Colonna22]]-Merge1[[#This Row],[Colonna12]]</f>
        <v>12</v>
      </c>
      <c r="BN1826">
        <v>20211204</v>
      </c>
      <c r="BO1826" t="str">
        <f t="shared" si="86"/>
        <v>2021</v>
      </c>
      <c r="BP1826" s="2" t="s">
        <v>86</v>
      </c>
      <c r="BQ1826" s="2" t="s">
        <v>76</v>
      </c>
      <c r="BR1826" s="2" t="s">
        <v>77</v>
      </c>
      <c r="BS1826" s="2" t="s">
        <v>2387</v>
      </c>
      <c r="BT1826" s="2" t="s">
        <v>510</v>
      </c>
    </row>
    <row r="1827" spans="1:72" x14ac:dyDescent="0.35">
      <c r="A1827" s="2" t="s">
        <v>17143</v>
      </c>
      <c r="B1827" s="2" t="s">
        <v>17135</v>
      </c>
      <c r="C1827" s="2" t="s">
        <v>17136</v>
      </c>
      <c r="D1827" s="2" t="s">
        <v>17137</v>
      </c>
      <c r="E1827" s="2" t="s">
        <v>17144</v>
      </c>
      <c r="F1827">
        <v>1</v>
      </c>
      <c r="G1827" s="2" t="s">
        <v>151</v>
      </c>
      <c r="H1827">
        <v>7</v>
      </c>
      <c r="I1827" s="2" t="s">
        <v>770</v>
      </c>
      <c r="J1827">
        <v>99</v>
      </c>
      <c r="K1827" s="2" t="s">
        <v>81</v>
      </c>
      <c r="L1827">
        <v>8</v>
      </c>
      <c r="M1827" s="2" t="s">
        <v>112</v>
      </c>
      <c r="N1827">
        <v>62</v>
      </c>
      <c r="O1827" s="2" t="s">
        <v>2450</v>
      </c>
      <c r="P1827">
        <v>999</v>
      </c>
      <c r="Q1827" s="2" t="s">
        <v>3522</v>
      </c>
      <c r="R1827" t="s">
        <v>67</v>
      </c>
      <c r="S1827" t="s">
        <v>67</v>
      </c>
      <c r="T1827" s="2" t="s">
        <v>1986</v>
      </c>
      <c r="U1827" s="2" t="s">
        <v>1987</v>
      </c>
      <c r="V1827">
        <v>929</v>
      </c>
      <c r="W1827" s="2" t="s">
        <v>6652</v>
      </c>
      <c r="X1827">
        <v>26899</v>
      </c>
      <c r="Y1827">
        <v>26899</v>
      </c>
      <c r="AD1827">
        <v>18829.3</v>
      </c>
      <c r="AF1827">
        <v>0</v>
      </c>
      <c r="AG1827">
        <v>8069.7</v>
      </c>
      <c r="AK1827">
        <v>57288</v>
      </c>
      <c r="AL1827" s="5">
        <v>53798</v>
      </c>
      <c r="AM1827">
        <v>0</v>
      </c>
      <c r="AN1827">
        <v>0</v>
      </c>
      <c r="AO1827">
        <v>26899</v>
      </c>
      <c r="AP1827">
        <v>26899</v>
      </c>
      <c r="AS1827">
        <v>18829.3</v>
      </c>
      <c r="AU1827">
        <v>8069.7</v>
      </c>
      <c r="AY1827">
        <v>57288</v>
      </c>
      <c r="AZ1827" s="5">
        <v>53798</v>
      </c>
      <c r="BA1827" s="5">
        <v>53798</v>
      </c>
      <c r="BB1827" s="5">
        <v>53798</v>
      </c>
      <c r="BC1827" s="5">
        <v>53798</v>
      </c>
      <c r="BD1827" s="5">
        <v>53798</v>
      </c>
      <c r="BE1827" s="5">
        <v>0</v>
      </c>
      <c r="BF1827" s="5">
        <v>111086.27</v>
      </c>
      <c r="BG1827">
        <v>20171031</v>
      </c>
      <c r="BH1827" s="9" t="str">
        <f t="shared" si="84"/>
        <v>2017</v>
      </c>
      <c r="BI1827" t="str">
        <f>MID(Merge1[[#This Row],[OC_DATA_INIZIO_PROGETTO]],5,2)</f>
        <v>10</v>
      </c>
      <c r="BJ1827">
        <v>20200314</v>
      </c>
      <c r="BK1827" t="str">
        <f t="shared" si="85"/>
        <v>2020</v>
      </c>
      <c r="BL1827" t="str">
        <f>MID(Merge1[[#This Row],[OC_DATA_FINE_PROGETTO_PREVISTA]],5,2)</f>
        <v>03</v>
      </c>
      <c r="BM1827" s="8">
        <f>(Merge1[[#This Row],[Colonna2]]-Merge1[[#This Row],[Colonna1]])*12+Merge1[[#This Row],[Colonna22]]-Merge1[[#This Row],[Colonna12]]</f>
        <v>29</v>
      </c>
      <c r="BN1827">
        <v>20200731</v>
      </c>
      <c r="BO1827" t="str">
        <f t="shared" si="86"/>
        <v>2020</v>
      </c>
      <c r="BP1827" s="2" t="s">
        <v>116</v>
      </c>
      <c r="BQ1827" s="2" t="s">
        <v>763</v>
      </c>
      <c r="BR1827" s="2" t="s">
        <v>440</v>
      </c>
      <c r="BS1827" s="2" t="s">
        <v>773</v>
      </c>
      <c r="BT1827" s="2" t="s">
        <v>774</v>
      </c>
    </row>
    <row r="1828" spans="1:72" x14ac:dyDescent="0.35">
      <c r="A1828" s="2" t="s">
        <v>4744</v>
      </c>
      <c r="B1828" s="2" t="s">
        <v>4745</v>
      </c>
      <c r="C1828" s="2" t="s">
        <v>4746</v>
      </c>
      <c r="D1828" s="2" t="s">
        <v>4747</v>
      </c>
      <c r="E1828" s="2" t="s">
        <v>4748</v>
      </c>
      <c r="F1828">
        <v>3</v>
      </c>
      <c r="G1828" s="2" t="s">
        <v>102</v>
      </c>
      <c r="H1828">
        <v>7</v>
      </c>
      <c r="I1828" s="2" t="s">
        <v>770</v>
      </c>
      <c r="J1828">
        <v>99</v>
      </c>
      <c r="K1828" s="2" t="s">
        <v>81</v>
      </c>
      <c r="L1828">
        <v>9</v>
      </c>
      <c r="M1828" s="2" t="s">
        <v>98</v>
      </c>
      <c r="N1828">
        <v>21</v>
      </c>
      <c r="O1828" s="2" t="s">
        <v>185</v>
      </c>
      <c r="P1828">
        <v>211</v>
      </c>
      <c r="Q1828" s="2" t="s">
        <v>2663</v>
      </c>
      <c r="R1828" t="s">
        <v>67</v>
      </c>
      <c r="S1828" t="s">
        <v>67</v>
      </c>
      <c r="T1828" s="2" t="s">
        <v>504</v>
      </c>
      <c r="U1828" s="2" t="s">
        <v>505</v>
      </c>
      <c r="V1828">
        <v>601</v>
      </c>
      <c r="W1828" s="2" t="s">
        <v>2407</v>
      </c>
      <c r="X1828">
        <v>26894.41</v>
      </c>
      <c r="Y1828">
        <v>26894.41</v>
      </c>
      <c r="AD1828">
        <v>18826.080000000002</v>
      </c>
      <c r="AF1828">
        <v>0</v>
      </c>
      <c r="AG1828">
        <v>8068.32</v>
      </c>
      <c r="AK1828">
        <v>80683</v>
      </c>
      <c r="AL1828" s="5">
        <v>53788.81</v>
      </c>
      <c r="AM1828">
        <v>0</v>
      </c>
      <c r="AN1828">
        <v>0</v>
      </c>
      <c r="AO1828">
        <v>26894.41</v>
      </c>
      <c r="AP1828">
        <v>26894.41</v>
      </c>
      <c r="AS1828">
        <v>18826.080000000002</v>
      </c>
      <c r="AU1828">
        <v>8068.32</v>
      </c>
      <c r="AY1828">
        <v>80683</v>
      </c>
      <c r="AZ1828" s="5">
        <v>53788.81</v>
      </c>
      <c r="BA1828" s="5">
        <v>53788.81</v>
      </c>
      <c r="BB1828" s="5">
        <v>53788.81</v>
      </c>
      <c r="BC1828" s="5">
        <v>53788.81</v>
      </c>
      <c r="BD1828" s="5">
        <v>53788.81</v>
      </c>
      <c r="BE1828" s="5">
        <v>0</v>
      </c>
      <c r="BF1828" s="5">
        <v>134472.01999999999</v>
      </c>
      <c r="BG1828">
        <v>20170615</v>
      </c>
      <c r="BH1828" s="9" t="str">
        <f t="shared" si="84"/>
        <v>2017</v>
      </c>
      <c r="BI1828" t="str">
        <f>MID(Merge1[[#This Row],[OC_DATA_INIZIO_PROGETTO]],5,2)</f>
        <v>06</v>
      </c>
      <c r="BJ1828">
        <v>20190415</v>
      </c>
      <c r="BK1828" t="str">
        <f t="shared" si="85"/>
        <v>2019</v>
      </c>
      <c r="BL1828" t="str">
        <f>MID(Merge1[[#This Row],[OC_DATA_FINE_PROGETTO_PREVISTA]],5,2)</f>
        <v>04</v>
      </c>
      <c r="BM1828" s="8">
        <f>(Merge1[[#This Row],[Colonna2]]-Merge1[[#This Row],[Colonna1]])*12+Merge1[[#This Row],[Colonna22]]-Merge1[[#This Row],[Colonna12]]</f>
        <v>22</v>
      </c>
      <c r="BN1828">
        <v>20190429</v>
      </c>
      <c r="BO1828" t="str">
        <f t="shared" si="86"/>
        <v>2019</v>
      </c>
      <c r="BP1828" s="2" t="s">
        <v>116</v>
      </c>
      <c r="BQ1828" s="2" t="s">
        <v>763</v>
      </c>
      <c r="BR1828" s="2" t="s">
        <v>440</v>
      </c>
      <c r="BS1828" s="2" t="s">
        <v>773</v>
      </c>
      <c r="BT1828" s="2" t="s">
        <v>774</v>
      </c>
    </row>
    <row r="1829" spans="1:72" x14ac:dyDescent="0.35">
      <c r="A1829" s="2" t="s">
        <v>26990</v>
      </c>
      <c r="B1829" s="2" t="s">
        <v>26991</v>
      </c>
      <c r="C1829" s="2" t="s">
        <v>26992</v>
      </c>
      <c r="D1829" s="2" t="s">
        <v>26993</v>
      </c>
      <c r="E1829" s="2" t="s">
        <v>26994</v>
      </c>
      <c r="F1829">
        <v>1</v>
      </c>
      <c r="G1829" s="2" t="s">
        <v>151</v>
      </c>
      <c r="H1829">
        <v>7</v>
      </c>
      <c r="I1829" s="2" t="s">
        <v>770</v>
      </c>
      <c r="J1829">
        <v>99</v>
      </c>
      <c r="K1829" s="2" t="s">
        <v>81</v>
      </c>
      <c r="L1829">
        <v>9</v>
      </c>
      <c r="M1829" s="2" t="s">
        <v>98</v>
      </c>
      <c r="N1829">
        <v>25</v>
      </c>
      <c r="O1829" s="2" t="s">
        <v>683</v>
      </c>
      <c r="P1829">
        <v>239</v>
      </c>
      <c r="Q1829" s="2" t="s">
        <v>684</v>
      </c>
      <c r="R1829" t="s">
        <v>67</v>
      </c>
      <c r="S1829" t="s">
        <v>67</v>
      </c>
      <c r="T1829" s="2" t="s">
        <v>504</v>
      </c>
      <c r="U1829" s="2" t="s">
        <v>505</v>
      </c>
      <c r="V1829">
        <v>2016</v>
      </c>
      <c r="W1829" s="2" t="s">
        <v>18962</v>
      </c>
      <c r="X1829">
        <v>26875.5</v>
      </c>
      <c r="Y1829">
        <v>26875.5</v>
      </c>
      <c r="AD1829">
        <v>18812.849999999999</v>
      </c>
      <c r="AF1829">
        <v>0</v>
      </c>
      <c r="AG1829">
        <v>8062.65</v>
      </c>
      <c r="AK1829">
        <v>24149</v>
      </c>
      <c r="AL1829" s="5">
        <v>53751</v>
      </c>
      <c r="AM1829">
        <v>0</v>
      </c>
      <c r="AN1829">
        <v>0</v>
      </c>
      <c r="AO1829">
        <v>26875.5</v>
      </c>
      <c r="AP1829">
        <v>26875.5</v>
      </c>
      <c r="AS1829">
        <v>18812.849999999999</v>
      </c>
      <c r="AU1829">
        <v>8062.65</v>
      </c>
      <c r="AY1829">
        <v>24149</v>
      </c>
      <c r="AZ1829" s="5">
        <v>53751</v>
      </c>
      <c r="BA1829" s="5">
        <v>53751</v>
      </c>
      <c r="BB1829" s="5">
        <v>53751</v>
      </c>
      <c r="BF1829" s="5">
        <v>0</v>
      </c>
      <c r="BG1829">
        <v>20200929</v>
      </c>
      <c r="BH1829" s="9" t="str">
        <f t="shared" si="84"/>
        <v>2020</v>
      </c>
      <c r="BI1829" t="str">
        <f>MID(Merge1[[#This Row],[OC_DATA_INIZIO_PROGETTO]],5,2)</f>
        <v>09</v>
      </c>
      <c r="BJ1829">
        <v>20211231</v>
      </c>
      <c r="BK1829" t="str">
        <f t="shared" si="85"/>
        <v>2021</v>
      </c>
      <c r="BL1829" t="str">
        <f>MID(Merge1[[#This Row],[OC_DATA_FINE_PROGETTO_PREVISTA]],5,2)</f>
        <v>12</v>
      </c>
      <c r="BM1829" s="8">
        <f>(Merge1[[#This Row],[Colonna2]]-Merge1[[#This Row],[Colonna1]])*12+Merge1[[#This Row],[Colonna22]]-Merge1[[#This Row],[Colonna12]]</f>
        <v>15</v>
      </c>
      <c r="BO1829" t="str">
        <f t="shared" si="86"/>
        <v/>
      </c>
      <c r="BP1829" s="2" t="s">
        <v>86</v>
      </c>
      <c r="BQ1829" s="2" t="s">
        <v>76</v>
      </c>
      <c r="BR1829" s="2" t="s">
        <v>77</v>
      </c>
      <c r="BS1829" s="2" t="s">
        <v>773</v>
      </c>
      <c r="BT1829" s="2" t="s">
        <v>774</v>
      </c>
    </row>
    <row r="1830" spans="1:72" x14ac:dyDescent="0.35">
      <c r="A1830" s="2" t="s">
        <v>18803</v>
      </c>
      <c r="B1830" s="2" t="s">
        <v>18804</v>
      </c>
      <c r="C1830" s="2" t="s">
        <v>18805</v>
      </c>
      <c r="D1830" s="2" t="s">
        <v>18806</v>
      </c>
      <c r="E1830" s="2" t="s">
        <v>18807</v>
      </c>
      <c r="F1830">
        <v>1</v>
      </c>
      <c r="G1830" s="2" t="s">
        <v>151</v>
      </c>
      <c r="H1830">
        <v>7</v>
      </c>
      <c r="I1830" s="2" t="s">
        <v>770</v>
      </c>
      <c r="J1830">
        <v>99</v>
      </c>
      <c r="K1830" s="2" t="s">
        <v>81</v>
      </c>
      <c r="L1830">
        <v>9</v>
      </c>
      <c r="M1830" s="2" t="s">
        <v>98</v>
      </c>
      <c r="N1830">
        <v>21</v>
      </c>
      <c r="O1830" s="2" t="s">
        <v>185</v>
      </c>
      <c r="P1830">
        <v>229</v>
      </c>
      <c r="Q1830" s="2" t="s">
        <v>186</v>
      </c>
      <c r="R1830" t="s">
        <v>67</v>
      </c>
      <c r="S1830" t="s">
        <v>67</v>
      </c>
      <c r="T1830" s="2" t="s">
        <v>1986</v>
      </c>
      <c r="U1830" s="2" t="s">
        <v>1987</v>
      </c>
      <c r="V1830">
        <v>915</v>
      </c>
      <c r="W1830" s="2" t="s">
        <v>632</v>
      </c>
      <c r="X1830">
        <v>26750</v>
      </c>
      <c r="Y1830">
        <v>26750</v>
      </c>
      <c r="AD1830">
        <v>18725</v>
      </c>
      <c r="AF1830">
        <v>0</v>
      </c>
      <c r="AG1830">
        <v>8025</v>
      </c>
      <c r="AK1830">
        <v>57500</v>
      </c>
      <c r="AL1830" s="5">
        <v>53500</v>
      </c>
      <c r="AM1830">
        <v>0</v>
      </c>
      <c r="AN1830">
        <v>0</v>
      </c>
      <c r="AO1830">
        <v>26750</v>
      </c>
      <c r="AP1830">
        <v>26750</v>
      </c>
      <c r="AS1830">
        <v>18725</v>
      </c>
      <c r="AU1830">
        <v>8025</v>
      </c>
      <c r="AY1830">
        <v>57500</v>
      </c>
      <c r="AZ1830" s="5">
        <v>53500</v>
      </c>
      <c r="BA1830" s="5">
        <v>53500</v>
      </c>
      <c r="BB1830" s="5">
        <v>53500</v>
      </c>
      <c r="BC1830" s="5">
        <v>53500</v>
      </c>
      <c r="BD1830" s="5">
        <v>53500</v>
      </c>
      <c r="BE1830" s="5">
        <v>0</v>
      </c>
      <c r="BF1830" s="5">
        <v>111000</v>
      </c>
      <c r="BG1830">
        <v>20161130</v>
      </c>
      <c r="BH1830" s="9" t="str">
        <f t="shared" si="84"/>
        <v>2016</v>
      </c>
      <c r="BI1830" t="str">
        <f>MID(Merge1[[#This Row],[OC_DATA_INIZIO_PROGETTO]],5,2)</f>
        <v>11</v>
      </c>
      <c r="BJ1830">
        <v>20210206</v>
      </c>
      <c r="BK1830" t="str">
        <f t="shared" si="85"/>
        <v>2021</v>
      </c>
      <c r="BL1830" t="str">
        <f>MID(Merge1[[#This Row],[OC_DATA_FINE_PROGETTO_PREVISTA]],5,2)</f>
        <v>02</v>
      </c>
      <c r="BM1830" s="8">
        <f>(Merge1[[#This Row],[Colonna2]]-Merge1[[#This Row],[Colonna1]])*12+Merge1[[#This Row],[Colonna22]]-Merge1[[#This Row],[Colonna12]]</f>
        <v>51</v>
      </c>
      <c r="BN1830">
        <v>20181029</v>
      </c>
      <c r="BO1830" t="str">
        <f t="shared" si="86"/>
        <v>2018</v>
      </c>
      <c r="BP1830" s="2" t="s">
        <v>116</v>
      </c>
      <c r="BQ1830" s="2" t="s">
        <v>763</v>
      </c>
      <c r="BR1830" s="2" t="s">
        <v>440</v>
      </c>
      <c r="BS1830" s="2" t="s">
        <v>773</v>
      </c>
      <c r="BT1830" s="2" t="s">
        <v>774</v>
      </c>
    </row>
    <row r="1831" spans="1:72" x14ac:dyDescent="0.35">
      <c r="A1831" s="2" t="s">
        <v>5642</v>
      </c>
      <c r="B1831" s="2" t="s">
        <v>5643</v>
      </c>
      <c r="C1831" s="2" t="s">
        <v>5638</v>
      </c>
      <c r="D1831" s="2" t="s">
        <v>5639</v>
      </c>
      <c r="E1831" s="2" t="s">
        <v>5644</v>
      </c>
      <c r="F1831">
        <v>1</v>
      </c>
      <c r="G1831" s="2" t="s">
        <v>151</v>
      </c>
      <c r="H1831">
        <v>7</v>
      </c>
      <c r="I1831" s="2" t="s">
        <v>770</v>
      </c>
      <c r="J1831">
        <v>20</v>
      </c>
      <c r="K1831" s="2" t="s">
        <v>3054</v>
      </c>
      <c r="L1831">
        <v>8</v>
      </c>
      <c r="M1831" s="2" t="s">
        <v>112</v>
      </c>
      <c r="N1831">
        <v>62</v>
      </c>
      <c r="O1831" s="2" t="s">
        <v>2450</v>
      </c>
      <c r="P1831">
        <v>999</v>
      </c>
      <c r="Q1831" s="2" t="s">
        <v>3522</v>
      </c>
      <c r="R1831" t="s">
        <v>67</v>
      </c>
      <c r="S1831" t="s">
        <v>67</v>
      </c>
      <c r="T1831" s="2" t="s">
        <v>1331</v>
      </c>
      <c r="U1831" s="2" t="s">
        <v>1332</v>
      </c>
      <c r="V1831">
        <v>608</v>
      </c>
      <c r="W1831" s="2" t="s">
        <v>2625</v>
      </c>
      <c r="X1831">
        <v>26715.75</v>
      </c>
      <c r="Y1831">
        <v>26715.75</v>
      </c>
      <c r="AD1831">
        <v>18701.02</v>
      </c>
      <c r="AF1831">
        <v>0</v>
      </c>
      <c r="AG1831">
        <v>8014.72</v>
      </c>
      <c r="AK1831">
        <v>22014</v>
      </c>
      <c r="AL1831" s="5">
        <v>53431.49</v>
      </c>
      <c r="AM1831">
        <v>0</v>
      </c>
      <c r="AN1831">
        <v>0</v>
      </c>
      <c r="AO1831">
        <v>26715.75</v>
      </c>
      <c r="AP1831">
        <v>26715.75</v>
      </c>
      <c r="AS1831">
        <v>18701.02</v>
      </c>
      <c r="AU1831">
        <v>8014.72</v>
      </c>
      <c r="AY1831">
        <v>22014</v>
      </c>
      <c r="AZ1831" s="5">
        <v>53431.49</v>
      </c>
      <c r="BA1831" s="5">
        <v>53431.49</v>
      </c>
      <c r="BB1831" s="5">
        <v>53431.49</v>
      </c>
      <c r="BF1831" s="5">
        <v>0</v>
      </c>
      <c r="BG1831">
        <v>20171110</v>
      </c>
      <c r="BH1831" s="9" t="str">
        <f t="shared" si="84"/>
        <v>2017</v>
      </c>
      <c r="BI1831" t="str">
        <f>MID(Merge1[[#This Row],[OC_DATA_INIZIO_PROGETTO]],5,2)</f>
        <v>11</v>
      </c>
      <c r="BJ1831">
        <v>20230131</v>
      </c>
      <c r="BK1831" t="str">
        <f t="shared" si="85"/>
        <v>2023</v>
      </c>
      <c r="BL1831" t="str">
        <f>MID(Merge1[[#This Row],[OC_DATA_FINE_PROGETTO_PREVISTA]],5,2)</f>
        <v>01</v>
      </c>
      <c r="BM1831" s="8">
        <f>(Merge1[[#This Row],[Colonna2]]-Merge1[[#This Row],[Colonna1]])*12+Merge1[[#This Row],[Colonna22]]-Merge1[[#This Row],[Colonna12]]</f>
        <v>62</v>
      </c>
      <c r="BO1831" t="str">
        <f t="shared" si="86"/>
        <v/>
      </c>
      <c r="BP1831" s="2" t="s">
        <v>86</v>
      </c>
      <c r="BQ1831" s="2" t="s">
        <v>76</v>
      </c>
      <c r="BR1831" s="2" t="s">
        <v>3044</v>
      </c>
      <c r="BS1831" s="2" t="s">
        <v>2387</v>
      </c>
      <c r="BT1831" s="2" t="s">
        <v>510</v>
      </c>
    </row>
    <row r="1832" spans="1:72" x14ac:dyDescent="0.35">
      <c r="A1832" s="2" t="s">
        <v>25989</v>
      </c>
      <c r="B1832" s="2" t="s">
        <v>25988</v>
      </c>
      <c r="C1832" s="2" t="s">
        <v>25934</v>
      </c>
      <c r="D1832" s="2" t="s">
        <v>25934</v>
      </c>
      <c r="E1832" s="2" t="s">
        <v>25990</v>
      </c>
      <c r="F1832">
        <v>1</v>
      </c>
      <c r="G1832" s="2" t="s">
        <v>151</v>
      </c>
      <c r="H1832">
        <v>7</v>
      </c>
      <c r="I1832" s="2" t="s">
        <v>770</v>
      </c>
      <c r="J1832">
        <v>20</v>
      </c>
      <c r="K1832" s="2" t="s">
        <v>3054</v>
      </c>
      <c r="L1832">
        <v>8</v>
      </c>
      <c r="M1832" s="2" t="s">
        <v>112</v>
      </c>
      <c r="N1832">
        <v>62</v>
      </c>
      <c r="O1832" s="2" t="s">
        <v>2450</v>
      </c>
      <c r="P1832">
        <v>999</v>
      </c>
      <c r="Q1832" s="2" t="s">
        <v>3522</v>
      </c>
      <c r="R1832" t="s">
        <v>67</v>
      </c>
      <c r="S1832" t="s">
        <v>67</v>
      </c>
      <c r="T1832" s="2" t="s">
        <v>91</v>
      </c>
      <c r="U1832" s="2" t="s">
        <v>92</v>
      </c>
      <c r="V1832">
        <v>0</v>
      </c>
      <c r="W1832" s="2" t="s">
        <v>97</v>
      </c>
      <c r="AE1832">
        <v>53337.5</v>
      </c>
      <c r="AF1832">
        <v>0</v>
      </c>
      <c r="AK1832">
        <v>40162</v>
      </c>
      <c r="AL1832" s="5">
        <v>53337.5</v>
      </c>
      <c r="AM1832">
        <v>0</v>
      </c>
      <c r="AN1832">
        <v>0</v>
      </c>
      <c r="AT1832">
        <v>53337.5</v>
      </c>
      <c r="AY1832">
        <v>40162</v>
      </c>
      <c r="AZ1832" s="5">
        <v>53337.5</v>
      </c>
      <c r="BA1832" s="5">
        <v>53337.5</v>
      </c>
      <c r="BB1832" s="5">
        <v>53337.5</v>
      </c>
      <c r="BF1832" s="5">
        <v>0</v>
      </c>
      <c r="BG1832">
        <v>20140409</v>
      </c>
      <c r="BH1832" s="9" t="str">
        <f t="shared" si="84"/>
        <v>2014</v>
      </c>
      <c r="BI1832" t="str">
        <f>MID(Merge1[[#This Row],[OC_DATA_INIZIO_PROGETTO]],5,2)</f>
        <v>04</v>
      </c>
      <c r="BJ1832">
        <v>20160701</v>
      </c>
      <c r="BK1832" t="str">
        <f t="shared" si="85"/>
        <v>2016</v>
      </c>
      <c r="BL1832" t="str">
        <f>MID(Merge1[[#This Row],[OC_DATA_FINE_PROGETTO_PREVISTA]],5,2)</f>
        <v>07</v>
      </c>
      <c r="BM1832" s="8">
        <f>(Merge1[[#This Row],[Colonna2]]-Merge1[[#This Row],[Colonna1]])*12+Merge1[[#This Row],[Colonna22]]-Merge1[[#This Row],[Colonna12]]</f>
        <v>27</v>
      </c>
      <c r="BO1832" t="str">
        <f t="shared" si="86"/>
        <v/>
      </c>
      <c r="BP1832" s="2" t="s">
        <v>86</v>
      </c>
      <c r="BQ1832" s="2" t="s">
        <v>76</v>
      </c>
      <c r="BR1832" s="2" t="s">
        <v>77</v>
      </c>
      <c r="BS1832" s="2" t="s">
        <v>773</v>
      </c>
      <c r="BT1832" s="2" t="s">
        <v>774</v>
      </c>
    </row>
    <row r="1833" spans="1:72" x14ac:dyDescent="0.35">
      <c r="A1833" s="2" t="s">
        <v>13644</v>
      </c>
      <c r="B1833" s="2" t="s">
        <v>13645</v>
      </c>
      <c r="C1833" s="2" t="s">
        <v>13646</v>
      </c>
      <c r="D1833" s="2" t="s">
        <v>13647</v>
      </c>
      <c r="E1833" s="2" t="s">
        <v>13648</v>
      </c>
      <c r="F1833">
        <v>1</v>
      </c>
      <c r="G1833" s="2" t="s">
        <v>151</v>
      </c>
      <c r="H1833">
        <v>7</v>
      </c>
      <c r="I1833" s="2" t="s">
        <v>770</v>
      </c>
      <c r="J1833">
        <v>99</v>
      </c>
      <c r="K1833" s="2" t="s">
        <v>81</v>
      </c>
      <c r="L1833">
        <v>8</v>
      </c>
      <c r="M1833" s="2" t="s">
        <v>112</v>
      </c>
      <c r="N1833">
        <v>62</v>
      </c>
      <c r="O1833" s="2" t="s">
        <v>2450</v>
      </c>
      <c r="P1833">
        <v>999</v>
      </c>
      <c r="Q1833" s="2" t="s">
        <v>3522</v>
      </c>
      <c r="R1833" t="s">
        <v>67</v>
      </c>
      <c r="S1833" t="s">
        <v>67</v>
      </c>
      <c r="T1833" s="2" t="s">
        <v>1986</v>
      </c>
      <c r="U1833" s="2" t="s">
        <v>1987</v>
      </c>
      <c r="V1833">
        <v>915</v>
      </c>
      <c r="W1833" s="2" t="s">
        <v>632</v>
      </c>
      <c r="X1833">
        <v>26670.6</v>
      </c>
      <c r="Y1833">
        <v>26670.6</v>
      </c>
      <c r="AD1833">
        <v>18669.419999999998</v>
      </c>
      <c r="AF1833">
        <v>0</v>
      </c>
      <c r="AG1833">
        <v>8001.18</v>
      </c>
      <c r="AK1833">
        <v>34659</v>
      </c>
      <c r="AL1833" s="5">
        <v>53341.2</v>
      </c>
      <c r="AM1833">
        <v>302.01</v>
      </c>
      <c r="AN1833">
        <v>181.97</v>
      </c>
      <c r="AO1833">
        <v>26530.62</v>
      </c>
      <c r="AP1833">
        <v>26670.6</v>
      </c>
      <c r="AS1833">
        <v>18669.419999999998</v>
      </c>
      <c r="AU1833">
        <v>7959.19</v>
      </c>
      <c r="AY1833">
        <v>34659</v>
      </c>
      <c r="AZ1833" s="5">
        <v>53159.23</v>
      </c>
      <c r="BA1833" s="5">
        <v>53061.24</v>
      </c>
      <c r="BB1833" s="5">
        <v>53061.24</v>
      </c>
      <c r="BC1833" s="5">
        <v>53061.24</v>
      </c>
      <c r="BD1833" s="5">
        <v>53061.24</v>
      </c>
      <c r="BE1833" s="5">
        <v>0</v>
      </c>
      <c r="BF1833" s="5">
        <v>87600</v>
      </c>
      <c r="BG1833">
        <v>20190107</v>
      </c>
      <c r="BH1833" s="9" t="str">
        <f t="shared" si="84"/>
        <v>2019</v>
      </c>
      <c r="BI1833" t="str">
        <f>MID(Merge1[[#This Row],[OC_DATA_INIZIO_PROGETTO]],5,2)</f>
        <v>01</v>
      </c>
      <c r="BJ1833">
        <v>20200326</v>
      </c>
      <c r="BK1833" t="str">
        <f t="shared" si="85"/>
        <v>2020</v>
      </c>
      <c r="BL1833" t="str">
        <f>MID(Merge1[[#This Row],[OC_DATA_FINE_PROGETTO_PREVISTA]],5,2)</f>
        <v>03</v>
      </c>
      <c r="BM1833" s="8">
        <f>(Merge1[[#This Row],[Colonna2]]-Merge1[[#This Row],[Colonna1]])*12+Merge1[[#This Row],[Colonna22]]-Merge1[[#This Row],[Colonna12]]</f>
        <v>14</v>
      </c>
      <c r="BN1833">
        <v>20200414</v>
      </c>
      <c r="BO1833" t="str">
        <f t="shared" si="86"/>
        <v>2020</v>
      </c>
      <c r="BP1833" s="2" t="s">
        <v>116</v>
      </c>
      <c r="BQ1833" s="2" t="s">
        <v>763</v>
      </c>
      <c r="BR1833" s="2" t="s">
        <v>440</v>
      </c>
      <c r="BS1833" s="2" t="s">
        <v>773</v>
      </c>
      <c r="BT1833" s="2" t="s">
        <v>774</v>
      </c>
    </row>
    <row r="1834" spans="1:72" x14ac:dyDescent="0.35">
      <c r="A1834" s="2" t="s">
        <v>3919</v>
      </c>
      <c r="B1834" s="2" t="s">
        <v>3920</v>
      </c>
      <c r="C1834" s="2" t="s">
        <v>3921</v>
      </c>
      <c r="D1834" s="2" t="s">
        <v>3922</v>
      </c>
      <c r="E1834" s="2" t="s">
        <v>3923</v>
      </c>
      <c r="F1834">
        <v>1</v>
      </c>
      <c r="G1834" s="2" t="s">
        <v>151</v>
      </c>
      <c r="H1834">
        <v>7</v>
      </c>
      <c r="I1834" s="2" t="s">
        <v>770</v>
      </c>
      <c r="J1834">
        <v>16</v>
      </c>
      <c r="K1834" s="2" t="s">
        <v>3703</v>
      </c>
      <c r="L1834">
        <v>6</v>
      </c>
      <c r="M1834" s="2" t="s">
        <v>1983</v>
      </c>
      <c r="N1834">
        <v>39</v>
      </c>
      <c r="O1834" s="2" t="s">
        <v>2384</v>
      </c>
      <c r="P1834">
        <v>150</v>
      </c>
      <c r="Q1834" s="2" t="s">
        <v>2385</v>
      </c>
      <c r="R1834" t="s">
        <v>67</v>
      </c>
      <c r="S1834" t="s">
        <v>67</v>
      </c>
      <c r="T1834" s="2" t="s">
        <v>504</v>
      </c>
      <c r="U1834" s="2" t="s">
        <v>505</v>
      </c>
      <c r="V1834">
        <v>611</v>
      </c>
      <c r="W1834" s="2" t="s">
        <v>2386</v>
      </c>
      <c r="X1834">
        <v>26526.29</v>
      </c>
      <c r="Y1834">
        <v>26526.29</v>
      </c>
      <c r="AD1834">
        <v>18568.400000000001</v>
      </c>
      <c r="AF1834">
        <v>0</v>
      </c>
      <c r="AG1834">
        <v>7957.88</v>
      </c>
      <c r="AK1834">
        <v>77928</v>
      </c>
      <c r="AL1834" s="5">
        <v>53052.57</v>
      </c>
      <c r="AM1834">
        <v>0</v>
      </c>
      <c r="AN1834">
        <v>0</v>
      </c>
      <c r="AO1834">
        <v>26526.29</v>
      </c>
      <c r="AP1834">
        <v>26526.29</v>
      </c>
      <c r="AS1834">
        <v>18568.400000000001</v>
      </c>
      <c r="AU1834">
        <v>7957.88</v>
      </c>
      <c r="AY1834">
        <v>77928</v>
      </c>
      <c r="AZ1834" s="5">
        <v>53052.57</v>
      </c>
      <c r="BA1834" s="5">
        <v>53052.57</v>
      </c>
      <c r="BB1834" s="5">
        <v>53052.57</v>
      </c>
      <c r="BC1834" s="5">
        <v>53052.57</v>
      </c>
      <c r="BD1834" s="5">
        <v>53052.57</v>
      </c>
      <c r="BE1834" s="5">
        <v>0</v>
      </c>
      <c r="BF1834" s="5">
        <v>130980.44</v>
      </c>
      <c r="BG1834">
        <v>20161130</v>
      </c>
      <c r="BH1834" s="9" t="str">
        <f t="shared" si="84"/>
        <v>2016</v>
      </c>
      <c r="BI1834" t="str">
        <f>MID(Merge1[[#This Row],[OC_DATA_INIZIO_PROGETTO]],5,2)</f>
        <v>11</v>
      </c>
      <c r="BJ1834">
        <v>20171030</v>
      </c>
      <c r="BK1834" t="str">
        <f t="shared" si="85"/>
        <v>2017</v>
      </c>
      <c r="BL1834" t="str">
        <f>MID(Merge1[[#This Row],[OC_DATA_FINE_PROGETTO_PREVISTA]],5,2)</f>
        <v>10</v>
      </c>
      <c r="BM1834" s="8">
        <f>(Merge1[[#This Row],[Colonna2]]-Merge1[[#This Row],[Colonna1]])*12+Merge1[[#This Row],[Colonna22]]-Merge1[[#This Row],[Colonna12]]</f>
        <v>11</v>
      </c>
      <c r="BN1834">
        <v>20180531</v>
      </c>
      <c r="BO1834" t="str">
        <f t="shared" si="86"/>
        <v>2018</v>
      </c>
      <c r="BP1834" s="2" t="s">
        <v>116</v>
      </c>
      <c r="BQ1834" s="2" t="s">
        <v>763</v>
      </c>
      <c r="BR1834" s="2" t="s">
        <v>440</v>
      </c>
      <c r="BS1834" s="2" t="s">
        <v>773</v>
      </c>
      <c r="BT1834" s="2" t="s">
        <v>774</v>
      </c>
    </row>
    <row r="1835" spans="1:72" x14ac:dyDescent="0.35">
      <c r="A1835" s="2" t="s">
        <v>28167</v>
      </c>
      <c r="B1835" s="2" t="s">
        <v>28168</v>
      </c>
      <c r="C1835" s="2" t="s">
        <v>28169</v>
      </c>
      <c r="D1835" s="2" t="s">
        <v>28170</v>
      </c>
      <c r="E1835" s="2" t="s">
        <v>28171</v>
      </c>
      <c r="F1835">
        <v>4</v>
      </c>
      <c r="G1835" s="2" t="s">
        <v>174</v>
      </c>
      <c r="H1835">
        <v>3</v>
      </c>
      <c r="I1835" s="2" t="s">
        <v>68</v>
      </c>
      <c r="J1835">
        <v>9</v>
      </c>
      <c r="K1835" s="2" t="s">
        <v>4139</v>
      </c>
      <c r="L1835">
        <v>3</v>
      </c>
      <c r="M1835" s="2" t="s">
        <v>3884</v>
      </c>
      <c r="N1835">
        <v>6</v>
      </c>
      <c r="O1835" s="2" t="s">
        <v>3885</v>
      </c>
      <c r="P1835">
        <v>998</v>
      </c>
      <c r="Q1835" s="2" t="s">
        <v>4142</v>
      </c>
      <c r="R1835" t="s">
        <v>67</v>
      </c>
      <c r="S1835" t="s">
        <v>67</v>
      </c>
      <c r="T1835" s="2" t="s">
        <v>73</v>
      </c>
      <c r="U1835" s="2" t="s">
        <v>74</v>
      </c>
      <c r="V1835">
        <v>2022</v>
      </c>
      <c r="W1835" s="2" t="s">
        <v>19005</v>
      </c>
      <c r="X1835">
        <v>34463.14</v>
      </c>
      <c r="Y1835">
        <v>34463.14</v>
      </c>
      <c r="AD1835">
        <v>24124.21</v>
      </c>
      <c r="AF1835">
        <v>0</v>
      </c>
      <c r="AG1835">
        <v>10338.94</v>
      </c>
      <c r="AL1835" s="5">
        <v>68926.289999999994</v>
      </c>
      <c r="AM1835">
        <v>0</v>
      </c>
      <c r="AN1835">
        <v>0</v>
      </c>
      <c r="AO1835">
        <v>34463.14</v>
      </c>
      <c r="AP1835">
        <v>34463.14</v>
      </c>
      <c r="AS1835">
        <v>24124.21</v>
      </c>
      <c r="AU1835">
        <v>10338.94</v>
      </c>
      <c r="AZ1835" s="5">
        <v>68926.289999999994</v>
      </c>
      <c r="BA1835" s="5">
        <v>52943.56</v>
      </c>
      <c r="BB1835" s="5">
        <v>52943.56</v>
      </c>
      <c r="BC1835" s="5">
        <v>49875.89</v>
      </c>
      <c r="BD1835" s="5">
        <v>49875.89</v>
      </c>
      <c r="BE1835" s="5">
        <v>0</v>
      </c>
      <c r="BF1835" s="5">
        <v>49875.89</v>
      </c>
      <c r="BG1835">
        <v>20180611</v>
      </c>
      <c r="BH1835" s="9" t="str">
        <f t="shared" si="84"/>
        <v>2018</v>
      </c>
      <c r="BI1835" t="str">
        <f>MID(Merge1[[#This Row],[OC_DATA_INIZIO_PROGETTO]],5,2)</f>
        <v>06</v>
      </c>
      <c r="BJ1835">
        <v>20210315</v>
      </c>
      <c r="BK1835" t="str">
        <f t="shared" si="85"/>
        <v>2021</v>
      </c>
      <c r="BL1835" t="str">
        <f>MID(Merge1[[#This Row],[OC_DATA_FINE_PROGETTO_PREVISTA]],5,2)</f>
        <v>03</v>
      </c>
      <c r="BM1835" s="8">
        <f>(Merge1[[#This Row],[Colonna2]]-Merge1[[#This Row],[Colonna1]])*12+Merge1[[#This Row],[Colonna22]]-Merge1[[#This Row],[Colonna12]]</f>
        <v>33</v>
      </c>
      <c r="BO1835" t="str">
        <f t="shared" si="86"/>
        <v/>
      </c>
      <c r="BP1835" s="2" t="s">
        <v>76</v>
      </c>
      <c r="BQ1835" s="2" t="s">
        <v>76</v>
      </c>
      <c r="BR1835" s="2" t="s">
        <v>77</v>
      </c>
      <c r="BS1835" s="2" t="s">
        <v>78</v>
      </c>
      <c r="BT1835" s="2" t="s">
        <v>79</v>
      </c>
    </row>
    <row r="1836" spans="1:72" x14ac:dyDescent="0.35">
      <c r="A1836" s="2" t="s">
        <v>20477</v>
      </c>
      <c r="B1836" s="2" t="s">
        <v>20478</v>
      </c>
      <c r="C1836" s="2" t="s">
        <v>20479</v>
      </c>
      <c r="D1836" s="2" t="s">
        <v>20479</v>
      </c>
      <c r="E1836" s="2" t="s">
        <v>20480</v>
      </c>
      <c r="F1836">
        <v>11</v>
      </c>
      <c r="G1836" s="2" t="s">
        <v>436</v>
      </c>
      <c r="H1836">
        <v>1</v>
      </c>
      <c r="I1836" s="2" t="s">
        <v>625</v>
      </c>
      <c r="J1836">
        <v>99</v>
      </c>
      <c r="K1836" s="2" t="s">
        <v>81</v>
      </c>
      <c r="L1836">
        <v>7</v>
      </c>
      <c r="M1836" s="2" t="s">
        <v>1213</v>
      </c>
      <c r="N1836">
        <v>18</v>
      </c>
      <c r="O1836" s="2" t="s">
        <v>1214</v>
      </c>
      <c r="P1836">
        <v>182</v>
      </c>
      <c r="Q1836" s="2" t="s">
        <v>1216</v>
      </c>
      <c r="R1836" t="s">
        <v>67</v>
      </c>
      <c r="S1836" t="s">
        <v>67</v>
      </c>
      <c r="T1836" s="2" t="s">
        <v>73</v>
      </c>
      <c r="U1836" s="2" t="s">
        <v>74</v>
      </c>
      <c r="V1836">
        <v>1831</v>
      </c>
      <c r="W1836" s="2" t="s">
        <v>8030</v>
      </c>
      <c r="X1836">
        <v>40191.17</v>
      </c>
      <c r="Y1836">
        <v>40191.17</v>
      </c>
      <c r="AD1836">
        <v>4244.1899999999996</v>
      </c>
      <c r="AF1836">
        <v>0</v>
      </c>
      <c r="AG1836">
        <v>9152.8700000000008</v>
      </c>
      <c r="AL1836" s="5">
        <v>53588.23</v>
      </c>
      <c r="AM1836">
        <v>0</v>
      </c>
      <c r="AN1836">
        <v>0</v>
      </c>
      <c r="AO1836">
        <v>40191.17</v>
      </c>
      <c r="AP1836">
        <v>40191.17</v>
      </c>
      <c r="AS1836">
        <v>4244.1899999999996</v>
      </c>
      <c r="AU1836">
        <v>9152.8700000000008</v>
      </c>
      <c r="AZ1836" s="5">
        <v>53588.23</v>
      </c>
      <c r="BA1836" s="5">
        <v>52903.79</v>
      </c>
      <c r="BB1836" s="5">
        <v>52903.79</v>
      </c>
      <c r="BC1836" s="5">
        <v>52903.79</v>
      </c>
      <c r="BD1836" s="5">
        <v>52903.79</v>
      </c>
      <c r="BE1836" s="5">
        <v>0</v>
      </c>
      <c r="BF1836" s="5">
        <v>52903.79</v>
      </c>
      <c r="BG1836">
        <v>20180216</v>
      </c>
      <c r="BH1836" s="9" t="str">
        <f t="shared" si="84"/>
        <v>2018</v>
      </c>
      <c r="BI1836" t="str">
        <f>MID(Merge1[[#This Row],[OC_DATA_INIZIO_PROGETTO]],5,2)</f>
        <v>02</v>
      </c>
      <c r="BJ1836">
        <v>20181009</v>
      </c>
      <c r="BK1836" t="str">
        <f t="shared" si="85"/>
        <v>2018</v>
      </c>
      <c r="BL1836" t="str">
        <f>MID(Merge1[[#This Row],[OC_DATA_FINE_PROGETTO_PREVISTA]],5,2)</f>
        <v>10</v>
      </c>
      <c r="BM1836" s="8">
        <f>(Merge1[[#This Row],[Colonna2]]-Merge1[[#This Row],[Colonna1]])*12+Merge1[[#This Row],[Colonna22]]-Merge1[[#This Row],[Colonna12]]</f>
        <v>8</v>
      </c>
      <c r="BN1836">
        <v>20181003</v>
      </c>
      <c r="BO1836" t="str">
        <f t="shared" si="86"/>
        <v>2018</v>
      </c>
      <c r="BP1836" s="2" t="s">
        <v>116</v>
      </c>
      <c r="BQ1836" s="2" t="s">
        <v>763</v>
      </c>
      <c r="BR1836" s="2" t="s">
        <v>440</v>
      </c>
      <c r="BS1836" s="2" t="s">
        <v>626</v>
      </c>
      <c r="BT1836" s="2" t="s">
        <v>435</v>
      </c>
    </row>
    <row r="1837" spans="1:72" x14ac:dyDescent="0.35">
      <c r="A1837" s="2" t="s">
        <v>13351</v>
      </c>
      <c r="B1837" s="2" t="s">
        <v>13352</v>
      </c>
      <c r="C1837" s="2" t="s">
        <v>13353</v>
      </c>
      <c r="D1837" s="2" t="s">
        <v>13354</v>
      </c>
      <c r="E1837" s="2" t="s">
        <v>13355</v>
      </c>
      <c r="F1837">
        <v>1</v>
      </c>
      <c r="G1837" s="2" t="s">
        <v>151</v>
      </c>
      <c r="H1837">
        <v>7</v>
      </c>
      <c r="I1837" s="2" t="s">
        <v>770</v>
      </c>
      <c r="J1837">
        <v>99</v>
      </c>
      <c r="K1837" s="2" t="s">
        <v>81</v>
      </c>
      <c r="L1837">
        <v>8</v>
      </c>
      <c r="M1837" s="2" t="s">
        <v>112</v>
      </c>
      <c r="N1837">
        <v>62</v>
      </c>
      <c r="O1837" s="2" t="s">
        <v>2450</v>
      </c>
      <c r="P1837">
        <v>999</v>
      </c>
      <c r="Q1837" s="2" t="s">
        <v>3522</v>
      </c>
      <c r="R1837" t="s">
        <v>67</v>
      </c>
      <c r="S1837" t="s">
        <v>67</v>
      </c>
      <c r="T1837" s="2" t="s">
        <v>1986</v>
      </c>
      <c r="U1837" s="2" t="s">
        <v>1987</v>
      </c>
      <c r="V1837">
        <v>914</v>
      </c>
      <c r="W1837" s="2" t="s">
        <v>6661</v>
      </c>
      <c r="X1837">
        <v>26401</v>
      </c>
      <c r="Y1837">
        <v>26401</v>
      </c>
      <c r="AD1837">
        <v>18480.7</v>
      </c>
      <c r="AF1837">
        <v>0</v>
      </c>
      <c r="AG1837">
        <v>7920.3</v>
      </c>
      <c r="AK1837">
        <v>68288</v>
      </c>
      <c r="AL1837" s="5">
        <v>52802</v>
      </c>
      <c r="AM1837">
        <v>0</v>
      </c>
      <c r="AN1837">
        <v>0</v>
      </c>
      <c r="AO1837">
        <v>26401</v>
      </c>
      <c r="AP1837">
        <v>26401</v>
      </c>
      <c r="AS1837">
        <v>18480.7</v>
      </c>
      <c r="AU1837">
        <v>7920.3</v>
      </c>
      <c r="AY1837">
        <v>68288</v>
      </c>
      <c r="AZ1837" s="5">
        <v>52802</v>
      </c>
      <c r="BA1837" s="5">
        <v>52802</v>
      </c>
      <c r="BB1837" s="5">
        <v>52802</v>
      </c>
      <c r="BF1837" s="5">
        <v>0</v>
      </c>
      <c r="BG1837">
        <v>20201204</v>
      </c>
      <c r="BH1837" s="9" t="str">
        <f t="shared" si="84"/>
        <v>2020</v>
      </c>
      <c r="BI1837" t="str">
        <f>MID(Merge1[[#This Row],[OC_DATA_INIZIO_PROGETTO]],5,2)</f>
        <v>12</v>
      </c>
      <c r="BJ1837">
        <v>20211231</v>
      </c>
      <c r="BK1837" t="str">
        <f t="shared" si="85"/>
        <v>2021</v>
      </c>
      <c r="BL1837" t="str">
        <f>MID(Merge1[[#This Row],[OC_DATA_FINE_PROGETTO_PREVISTA]],5,2)</f>
        <v>12</v>
      </c>
      <c r="BM1837" s="8">
        <f>(Merge1[[#This Row],[Colonna2]]-Merge1[[#This Row],[Colonna1]])*12+Merge1[[#This Row],[Colonna22]]-Merge1[[#This Row],[Colonna12]]</f>
        <v>12</v>
      </c>
      <c r="BN1837">
        <v>20211204</v>
      </c>
      <c r="BO1837" t="str">
        <f t="shared" si="86"/>
        <v>2021</v>
      </c>
      <c r="BP1837" s="2" t="s">
        <v>86</v>
      </c>
      <c r="BQ1837" s="2" t="s">
        <v>76</v>
      </c>
      <c r="BR1837" s="2" t="s">
        <v>77</v>
      </c>
      <c r="BS1837" s="2" t="s">
        <v>2387</v>
      </c>
      <c r="BT1837" s="2" t="s">
        <v>510</v>
      </c>
    </row>
    <row r="1838" spans="1:72" x14ac:dyDescent="0.35">
      <c r="A1838" s="2" t="s">
        <v>10819</v>
      </c>
      <c r="B1838" s="2" t="s">
        <v>10820</v>
      </c>
      <c r="C1838" s="2" t="s">
        <v>10821</v>
      </c>
      <c r="D1838" s="2" t="s">
        <v>10822</v>
      </c>
      <c r="E1838" s="2" t="s">
        <v>10823</v>
      </c>
      <c r="F1838">
        <v>1</v>
      </c>
      <c r="G1838" s="2" t="s">
        <v>151</v>
      </c>
      <c r="H1838">
        <v>7</v>
      </c>
      <c r="I1838" s="2" t="s">
        <v>770</v>
      </c>
      <c r="J1838">
        <v>11</v>
      </c>
      <c r="K1838" s="2" t="s">
        <v>681</v>
      </c>
      <c r="L1838">
        <v>8</v>
      </c>
      <c r="M1838" s="2" t="s">
        <v>112</v>
      </c>
      <c r="N1838">
        <v>62</v>
      </c>
      <c r="O1838" s="2" t="s">
        <v>2450</v>
      </c>
      <c r="P1838">
        <v>999</v>
      </c>
      <c r="Q1838" s="2" t="s">
        <v>3522</v>
      </c>
      <c r="R1838" t="s">
        <v>67</v>
      </c>
      <c r="S1838" t="s">
        <v>67</v>
      </c>
      <c r="T1838" s="2" t="s">
        <v>1986</v>
      </c>
      <c r="U1838" s="2" t="s">
        <v>1987</v>
      </c>
      <c r="V1838">
        <v>927</v>
      </c>
      <c r="W1838" s="2" t="s">
        <v>6657</v>
      </c>
      <c r="X1838">
        <v>26375</v>
      </c>
      <c r="Y1838">
        <v>26375</v>
      </c>
      <c r="AD1838">
        <v>18462.5</v>
      </c>
      <c r="AF1838">
        <v>0</v>
      </c>
      <c r="AG1838">
        <v>7912.5</v>
      </c>
      <c r="AK1838">
        <v>40750</v>
      </c>
      <c r="AL1838" s="5">
        <v>52750</v>
      </c>
      <c r="AM1838">
        <v>0</v>
      </c>
      <c r="AN1838">
        <v>0</v>
      </c>
      <c r="AO1838">
        <v>26375</v>
      </c>
      <c r="AP1838">
        <v>26375</v>
      </c>
      <c r="AS1838">
        <v>18462.5</v>
      </c>
      <c r="AU1838">
        <v>7912.5</v>
      </c>
      <c r="AY1838">
        <v>40750</v>
      </c>
      <c r="AZ1838" s="5">
        <v>52750</v>
      </c>
      <c r="BA1838" s="5">
        <v>52750</v>
      </c>
      <c r="BB1838" s="5">
        <v>52750</v>
      </c>
      <c r="BF1838" s="5">
        <v>0</v>
      </c>
      <c r="BG1838">
        <v>20201016</v>
      </c>
      <c r="BH1838" s="9" t="str">
        <f t="shared" si="84"/>
        <v>2020</v>
      </c>
      <c r="BI1838" t="str">
        <f>MID(Merge1[[#This Row],[OC_DATA_INIZIO_PROGETTO]],5,2)</f>
        <v>10</v>
      </c>
      <c r="BJ1838">
        <v>20211231</v>
      </c>
      <c r="BK1838" t="str">
        <f t="shared" si="85"/>
        <v>2021</v>
      </c>
      <c r="BL1838" t="str">
        <f>MID(Merge1[[#This Row],[OC_DATA_FINE_PROGETTO_PREVISTA]],5,2)</f>
        <v>12</v>
      </c>
      <c r="BM1838" s="8">
        <f>(Merge1[[#This Row],[Colonna2]]-Merge1[[#This Row],[Colonna1]])*12+Merge1[[#This Row],[Colonna22]]-Merge1[[#This Row],[Colonna12]]</f>
        <v>14</v>
      </c>
      <c r="BN1838">
        <v>20211016</v>
      </c>
      <c r="BO1838" t="str">
        <f t="shared" si="86"/>
        <v>2021</v>
      </c>
      <c r="BP1838" s="2" t="s">
        <v>86</v>
      </c>
      <c r="BQ1838" s="2" t="s">
        <v>76</v>
      </c>
      <c r="BR1838" s="2" t="s">
        <v>77</v>
      </c>
      <c r="BS1838" s="2" t="s">
        <v>2387</v>
      </c>
      <c r="BT1838" s="2" t="s">
        <v>510</v>
      </c>
    </row>
    <row r="1839" spans="1:72" x14ac:dyDescent="0.35">
      <c r="A1839" s="2" t="s">
        <v>28470</v>
      </c>
      <c r="B1839" s="2" t="s">
        <v>28471</v>
      </c>
      <c r="C1839" s="2" t="s">
        <v>28472</v>
      </c>
      <c r="D1839" s="2" t="s">
        <v>27718</v>
      </c>
      <c r="E1839" s="2" t="s">
        <v>28473</v>
      </c>
      <c r="F1839">
        <v>4</v>
      </c>
      <c r="G1839" s="2" t="s">
        <v>174</v>
      </c>
      <c r="H1839">
        <v>3</v>
      </c>
      <c r="I1839" s="2" t="s">
        <v>68</v>
      </c>
      <c r="J1839">
        <v>9</v>
      </c>
      <c r="K1839" s="2" t="s">
        <v>4139</v>
      </c>
      <c r="L1839">
        <v>5</v>
      </c>
      <c r="M1839" s="2" t="s">
        <v>226</v>
      </c>
      <c r="N1839">
        <v>33</v>
      </c>
      <c r="O1839" s="2" t="s">
        <v>8463</v>
      </c>
      <c r="P1839">
        <v>4</v>
      </c>
      <c r="Q1839" s="2" t="s">
        <v>8473</v>
      </c>
      <c r="R1839" t="s">
        <v>67</v>
      </c>
      <c r="S1839" t="s">
        <v>67</v>
      </c>
      <c r="T1839" s="2" t="s">
        <v>73</v>
      </c>
      <c r="U1839" s="2" t="s">
        <v>74</v>
      </c>
      <c r="V1839">
        <v>2038</v>
      </c>
      <c r="W1839" s="2" t="s">
        <v>19718</v>
      </c>
      <c r="X1839">
        <v>38361.599999999999</v>
      </c>
      <c r="Y1839">
        <v>38361.599999999999</v>
      </c>
      <c r="AD1839">
        <v>26853.119999999999</v>
      </c>
      <c r="AF1839">
        <v>0</v>
      </c>
      <c r="AG1839">
        <v>11508.48</v>
      </c>
      <c r="AL1839" s="5">
        <v>76723.199999999997</v>
      </c>
      <c r="AM1839">
        <v>15589.32</v>
      </c>
      <c r="AN1839">
        <v>15589.32</v>
      </c>
      <c r="AO1839">
        <v>26369.82</v>
      </c>
      <c r="AP1839">
        <v>38361.599999999999</v>
      </c>
      <c r="AS1839">
        <v>26853.119999999999</v>
      </c>
      <c r="AU1839">
        <v>7910.94</v>
      </c>
      <c r="AZ1839" s="5">
        <v>61133.88</v>
      </c>
      <c r="BA1839" s="5">
        <v>52739.63</v>
      </c>
      <c r="BB1839" s="5">
        <v>52739.63</v>
      </c>
      <c r="BC1839" s="5">
        <v>52739.63</v>
      </c>
      <c r="BD1839" s="5">
        <v>52739.63</v>
      </c>
      <c r="BE1839" s="5">
        <v>0</v>
      </c>
      <c r="BF1839" s="5">
        <v>52739.63</v>
      </c>
      <c r="BG1839">
        <v>20170420</v>
      </c>
      <c r="BH1839" s="9" t="str">
        <f t="shared" si="84"/>
        <v>2017</v>
      </c>
      <c r="BI1839" t="str">
        <f>MID(Merge1[[#This Row],[OC_DATA_INIZIO_PROGETTO]],5,2)</f>
        <v>04</v>
      </c>
      <c r="BJ1839">
        <v>20190131</v>
      </c>
      <c r="BK1839" t="str">
        <f t="shared" si="85"/>
        <v>2019</v>
      </c>
      <c r="BL1839" t="str">
        <f>MID(Merge1[[#This Row],[OC_DATA_FINE_PROGETTO_PREVISTA]],5,2)</f>
        <v>01</v>
      </c>
      <c r="BM1839" s="8">
        <f>(Merge1[[#This Row],[Colonna2]]-Merge1[[#This Row],[Colonna1]])*12+Merge1[[#This Row],[Colonna22]]-Merge1[[#This Row],[Colonna12]]</f>
        <v>21</v>
      </c>
      <c r="BN1839">
        <v>20190401</v>
      </c>
      <c r="BO1839" t="str">
        <f t="shared" si="86"/>
        <v>2019</v>
      </c>
      <c r="BP1839" s="2" t="s">
        <v>76</v>
      </c>
      <c r="BQ1839" s="2" t="s">
        <v>76</v>
      </c>
      <c r="BR1839" s="2" t="s">
        <v>440</v>
      </c>
      <c r="BS1839" s="2" t="s">
        <v>3041</v>
      </c>
      <c r="BT1839" s="2" t="s">
        <v>3042</v>
      </c>
    </row>
    <row r="1840" spans="1:72" x14ac:dyDescent="0.35">
      <c r="A1840" s="2" t="s">
        <v>14103</v>
      </c>
      <c r="B1840" s="2" t="s">
        <v>14104</v>
      </c>
      <c r="C1840" s="2" t="s">
        <v>14105</v>
      </c>
      <c r="D1840" s="2" t="s">
        <v>14106</v>
      </c>
      <c r="E1840" s="2" t="s">
        <v>14107</v>
      </c>
      <c r="F1840">
        <v>1</v>
      </c>
      <c r="G1840" s="2" t="s">
        <v>151</v>
      </c>
      <c r="H1840">
        <v>7</v>
      </c>
      <c r="I1840" s="2" t="s">
        <v>770</v>
      </c>
      <c r="J1840">
        <v>99</v>
      </c>
      <c r="K1840" s="2" t="s">
        <v>81</v>
      </c>
      <c r="L1840">
        <v>8</v>
      </c>
      <c r="M1840" s="2" t="s">
        <v>112</v>
      </c>
      <c r="N1840">
        <v>62</v>
      </c>
      <c r="O1840" s="2" t="s">
        <v>2450</v>
      </c>
      <c r="P1840">
        <v>999</v>
      </c>
      <c r="Q1840" s="2" t="s">
        <v>3522</v>
      </c>
      <c r="R1840" t="s">
        <v>67</v>
      </c>
      <c r="S1840" t="s">
        <v>67</v>
      </c>
      <c r="T1840" s="2" t="s">
        <v>1986</v>
      </c>
      <c r="U1840" s="2" t="s">
        <v>1987</v>
      </c>
      <c r="V1840">
        <v>915</v>
      </c>
      <c r="W1840" s="2" t="s">
        <v>632</v>
      </c>
      <c r="X1840">
        <v>26352.5</v>
      </c>
      <c r="Y1840">
        <v>26352.5</v>
      </c>
      <c r="AD1840">
        <v>18446.75</v>
      </c>
      <c r="AF1840">
        <v>0</v>
      </c>
      <c r="AG1840">
        <v>7905.75</v>
      </c>
      <c r="AK1840">
        <v>28841</v>
      </c>
      <c r="AL1840" s="5">
        <v>52705</v>
      </c>
      <c r="AM1840">
        <v>0</v>
      </c>
      <c r="AN1840">
        <v>0</v>
      </c>
      <c r="AO1840">
        <v>26352.5</v>
      </c>
      <c r="AP1840">
        <v>26352.5</v>
      </c>
      <c r="AS1840">
        <v>18446.75</v>
      </c>
      <c r="AU1840">
        <v>7905.75</v>
      </c>
      <c r="AY1840">
        <v>28841</v>
      </c>
      <c r="AZ1840" s="5">
        <v>52705</v>
      </c>
      <c r="BA1840" s="5">
        <v>52705</v>
      </c>
      <c r="BB1840" s="5">
        <v>52705</v>
      </c>
      <c r="BC1840" s="5">
        <v>52705</v>
      </c>
      <c r="BD1840" s="5">
        <v>52705</v>
      </c>
      <c r="BE1840" s="5">
        <v>0</v>
      </c>
      <c r="BF1840" s="5">
        <v>81546</v>
      </c>
      <c r="BG1840">
        <v>20190529</v>
      </c>
      <c r="BH1840" s="9" t="str">
        <f t="shared" si="84"/>
        <v>2019</v>
      </c>
      <c r="BI1840" t="str">
        <f>MID(Merge1[[#This Row],[OC_DATA_INIZIO_PROGETTO]],5,2)</f>
        <v>05</v>
      </c>
      <c r="BJ1840">
        <v>20200529</v>
      </c>
      <c r="BK1840" t="str">
        <f t="shared" si="85"/>
        <v>2020</v>
      </c>
      <c r="BL1840" t="str">
        <f>MID(Merge1[[#This Row],[OC_DATA_FINE_PROGETTO_PREVISTA]],5,2)</f>
        <v>05</v>
      </c>
      <c r="BM1840" s="8">
        <f>(Merge1[[#This Row],[Colonna2]]-Merge1[[#This Row],[Colonna1]])*12+Merge1[[#This Row],[Colonna22]]-Merge1[[#This Row],[Colonna12]]</f>
        <v>12</v>
      </c>
      <c r="BN1840">
        <v>20200325</v>
      </c>
      <c r="BO1840" t="str">
        <f t="shared" si="86"/>
        <v>2020</v>
      </c>
      <c r="BP1840" s="2" t="s">
        <v>116</v>
      </c>
      <c r="BQ1840" s="2" t="s">
        <v>763</v>
      </c>
      <c r="BR1840" s="2" t="s">
        <v>440</v>
      </c>
      <c r="BS1840" s="2" t="s">
        <v>773</v>
      </c>
      <c r="BT1840" s="2" t="s">
        <v>774</v>
      </c>
    </row>
    <row r="1841" spans="1:72" x14ac:dyDescent="0.35">
      <c r="A1841" s="2" t="s">
        <v>14506</v>
      </c>
      <c r="B1841" s="2" t="s">
        <v>14507</v>
      </c>
      <c r="C1841" s="2" t="s">
        <v>14508</v>
      </c>
      <c r="D1841" s="2" t="s">
        <v>14509</v>
      </c>
      <c r="E1841" s="2" t="s">
        <v>14510</v>
      </c>
      <c r="F1841">
        <v>1</v>
      </c>
      <c r="G1841" s="2" t="s">
        <v>151</v>
      </c>
      <c r="H1841">
        <v>7</v>
      </c>
      <c r="I1841" s="2" t="s">
        <v>770</v>
      </c>
      <c r="J1841">
        <v>99</v>
      </c>
      <c r="K1841" s="2" t="s">
        <v>81</v>
      </c>
      <c r="L1841">
        <v>8</v>
      </c>
      <c r="M1841" s="2" t="s">
        <v>112</v>
      </c>
      <c r="N1841">
        <v>62</v>
      </c>
      <c r="O1841" s="2" t="s">
        <v>2450</v>
      </c>
      <c r="P1841">
        <v>999</v>
      </c>
      <c r="Q1841" s="2" t="s">
        <v>3522</v>
      </c>
      <c r="R1841" t="s">
        <v>67</v>
      </c>
      <c r="S1841" t="s">
        <v>67</v>
      </c>
      <c r="T1841" s="2" t="s">
        <v>1986</v>
      </c>
      <c r="U1841" s="2" t="s">
        <v>1987</v>
      </c>
      <c r="V1841">
        <v>948</v>
      </c>
      <c r="W1841" s="2" t="s">
        <v>6658</v>
      </c>
      <c r="X1841">
        <v>26306.62</v>
      </c>
      <c r="Y1841">
        <v>26306.62</v>
      </c>
      <c r="AD1841">
        <v>18414.63</v>
      </c>
      <c r="AF1841">
        <v>0</v>
      </c>
      <c r="AG1841">
        <v>7891.99</v>
      </c>
      <c r="AK1841">
        <v>14987</v>
      </c>
      <c r="AL1841" s="5">
        <v>52613.24</v>
      </c>
      <c r="AM1841">
        <v>0</v>
      </c>
      <c r="AN1841">
        <v>0</v>
      </c>
      <c r="AO1841">
        <v>26306.62</v>
      </c>
      <c r="AP1841">
        <v>26306.62</v>
      </c>
      <c r="AS1841">
        <v>18414.63</v>
      </c>
      <c r="AU1841">
        <v>7891.99</v>
      </c>
      <c r="AY1841">
        <v>14987</v>
      </c>
      <c r="AZ1841" s="5">
        <v>52613.24</v>
      </c>
      <c r="BA1841" s="5">
        <v>52613.24</v>
      </c>
      <c r="BB1841" s="5">
        <v>52613.24</v>
      </c>
      <c r="BF1841" s="5">
        <v>0</v>
      </c>
      <c r="BG1841">
        <v>20191102</v>
      </c>
      <c r="BH1841" s="9" t="str">
        <f t="shared" si="84"/>
        <v>2019</v>
      </c>
      <c r="BI1841" t="str">
        <f>MID(Merge1[[#This Row],[OC_DATA_INIZIO_PROGETTO]],5,2)</f>
        <v>11</v>
      </c>
      <c r="BJ1841">
        <v>20201216</v>
      </c>
      <c r="BK1841" t="str">
        <f t="shared" si="85"/>
        <v>2020</v>
      </c>
      <c r="BL1841" t="str">
        <f>MID(Merge1[[#This Row],[OC_DATA_FINE_PROGETTO_PREVISTA]],5,2)</f>
        <v>12</v>
      </c>
      <c r="BM1841" s="8">
        <f>(Merge1[[#This Row],[Colonna2]]-Merge1[[#This Row],[Colonna1]])*12+Merge1[[#This Row],[Colonna22]]-Merge1[[#This Row],[Colonna12]]</f>
        <v>13</v>
      </c>
      <c r="BN1841">
        <v>20201216</v>
      </c>
      <c r="BO1841" t="str">
        <f t="shared" si="86"/>
        <v>2020</v>
      </c>
      <c r="BP1841" s="2" t="s">
        <v>86</v>
      </c>
      <c r="BQ1841" s="2" t="s">
        <v>86</v>
      </c>
      <c r="BR1841" s="2" t="s">
        <v>440</v>
      </c>
      <c r="BS1841" s="2" t="s">
        <v>773</v>
      </c>
      <c r="BT1841" s="2" t="s">
        <v>774</v>
      </c>
    </row>
    <row r="1842" spans="1:72" x14ac:dyDescent="0.35">
      <c r="A1842" s="2" t="s">
        <v>14740</v>
      </c>
      <c r="B1842" s="2" t="s">
        <v>14741</v>
      </c>
      <c r="C1842" s="2" t="s">
        <v>14742</v>
      </c>
      <c r="D1842" s="2" t="s">
        <v>14743</v>
      </c>
      <c r="E1842" s="2" t="s">
        <v>14744</v>
      </c>
      <c r="F1842">
        <v>1</v>
      </c>
      <c r="G1842" s="2" t="s">
        <v>151</v>
      </c>
      <c r="H1842">
        <v>7</v>
      </c>
      <c r="I1842" s="2" t="s">
        <v>770</v>
      </c>
      <c r="J1842">
        <v>99</v>
      </c>
      <c r="K1842" s="2" t="s">
        <v>81</v>
      </c>
      <c r="L1842">
        <v>8</v>
      </c>
      <c r="M1842" s="2" t="s">
        <v>112</v>
      </c>
      <c r="N1842">
        <v>62</v>
      </c>
      <c r="O1842" s="2" t="s">
        <v>2450</v>
      </c>
      <c r="P1842">
        <v>999</v>
      </c>
      <c r="Q1842" s="2" t="s">
        <v>3522</v>
      </c>
      <c r="R1842" t="s">
        <v>67</v>
      </c>
      <c r="S1842" t="s">
        <v>67</v>
      </c>
      <c r="T1842" s="2" t="s">
        <v>1986</v>
      </c>
      <c r="U1842" s="2" t="s">
        <v>1987</v>
      </c>
      <c r="V1842">
        <v>903</v>
      </c>
      <c r="W1842" s="2" t="s">
        <v>6810</v>
      </c>
      <c r="X1842">
        <v>26302.5</v>
      </c>
      <c r="Y1842">
        <v>26302.5</v>
      </c>
      <c r="AD1842">
        <v>18411.75</v>
      </c>
      <c r="AF1842">
        <v>0</v>
      </c>
      <c r="AG1842">
        <v>7890.75</v>
      </c>
      <c r="AK1842">
        <v>16395</v>
      </c>
      <c r="AL1842" s="5">
        <v>52605</v>
      </c>
      <c r="AM1842">
        <v>0</v>
      </c>
      <c r="AN1842">
        <v>0</v>
      </c>
      <c r="AO1842">
        <v>26302.5</v>
      </c>
      <c r="AP1842">
        <v>26302.5</v>
      </c>
      <c r="AS1842">
        <v>18411.75</v>
      </c>
      <c r="AU1842">
        <v>7890.75</v>
      </c>
      <c r="AY1842">
        <v>16395</v>
      </c>
      <c r="AZ1842" s="5">
        <v>52605</v>
      </c>
      <c r="BA1842" s="5">
        <v>52605</v>
      </c>
      <c r="BB1842" s="5">
        <v>52605</v>
      </c>
      <c r="BF1842" s="5">
        <v>0</v>
      </c>
      <c r="BG1842">
        <v>20200129</v>
      </c>
      <c r="BH1842" s="9" t="str">
        <f t="shared" si="84"/>
        <v>2020</v>
      </c>
      <c r="BI1842" t="str">
        <f>MID(Merge1[[#This Row],[OC_DATA_INIZIO_PROGETTO]],5,2)</f>
        <v>01</v>
      </c>
      <c r="BJ1842">
        <v>20210129</v>
      </c>
      <c r="BK1842" t="str">
        <f t="shared" si="85"/>
        <v>2021</v>
      </c>
      <c r="BL1842" t="str">
        <f>MID(Merge1[[#This Row],[OC_DATA_FINE_PROGETTO_PREVISTA]],5,2)</f>
        <v>01</v>
      </c>
      <c r="BM1842" s="8">
        <f>(Merge1[[#This Row],[Colonna2]]-Merge1[[#This Row],[Colonna1]])*12+Merge1[[#This Row],[Colonna22]]-Merge1[[#This Row],[Colonna12]]</f>
        <v>12</v>
      </c>
      <c r="BN1842">
        <v>20210129</v>
      </c>
      <c r="BO1842" t="str">
        <f t="shared" si="86"/>
        <v>2021</v>
      </c>
      <c r="BP1842" s="2" t="s">
        <v>86</v>
      </c>
      <c r="BQ1842" s="2" t="s">
        <v>86</v>
      </c>
      <c r="BR1842" s="2" t="s">
        <v>440</v>
      </c>
      <c r="BS1842" s="2" t="s">
        <v>773</v>
      </c>
      <c r="BT1842" s="2" t="s">
        <v>774</v>
      </c>
    </row>
    <row r="1843" spans="1:72" x14ac:dyDescent="0.35">
      <c r="A1843" s="2" t="s">
        <v>15068</v>
      </c>
      <c r="B1843" s="2" t="s">
        <v>15058</v>
      </c>
      <c r="C1843" s="2" t="s">
        <v>15059</v>
      </c>
      <c r="D1843" s="2" t="s">
        <v>15060</v>
      </c>
      <c r="E1843" s="2" t="s">
        <v>15069</v>
      </c>
      <c r="F1843">
        <v>1</v>
      </c>
      <c r="G1843" s="2" t="s">
        <v>151</v>
      </c>
      <c r="H1843">
        <v>7</v>
      </c>
      <c r="I1843" s="2" t="s">
        <v>770</v>
      </c>
      <c r="J1843">
        <v>99</v>
      </c>
      <c r="K1843" s="2" t="s">
        <v>81</v>
      </c>
      <c r="L1843">
        <v>8</v>
      </c>
      <c r="M1843" s="2" t="s">
        <v>112</v>
      </c>
      <c r="N1843">
        <v>62</v>
      </c>
      <c r="O1843" s="2" t="s">
        <v>2450</v>
      </c>
      <c r="P1843">
        <v>999</v>
      </c>
      <c r="Q1843" s="2" t="s">
        <v>3522</v>
      </c>
      <c r="R1843" t="s">
        <v>67</v>
      </c>
      <c r="S1843" t="s">
        <v>67</v>
      </c>
      <c r="T1843" s="2" t="s">
        <v>1986</v>
      </c>
      <c r="U1843" s="2" t="s">
        <v>1987</v>
      </c>
      <c r="V1843">
        <v>929</v>
      </c>
      <c r="W1843" s="2" t="s">
        <v>6652</v>
      </c>
      <c r="X1843">
        <v>38000</v>
      </c>
      <c r="Y1843">
        <v>38000</v>
      </c>
      <c r="AD1843">
        <v>26600</v>
      </c>
      <c r="AF1843">
        <v>0</v>
      </c>
      <c r="AG1843">
        <v>11400</v>
      </c>
      <c r="AL1843" s="5">
        <v>76000</v>
      </c>
      <c r="AM1843">
        <v>0</v>
      </c>
      <c r="AN1843">
        <v>0</v>
      </c>
      <c r="AO1843">
        <v>38000</v>
      </c>
      <c r="AP1843">
        <v>38000</v>
      </c>
      <c r="AS1843">
        <v>26600</v>
      </c>
      <c r="AU1843">
        <v>11400</v>
      </c>
      <c r="AZ1843" s="5">
        <v>76000</v>
      </c>
      <c r="BA1843" s="5">
        <v>52600</v>
      </c>
      <c r="BB1843" s="5">
        <v>52600</v>
      </c>
      <c r="BF1843" s="5">
        <v>0</v>
      </c>
      <c r="BG1843">
        <v>20200402</v>
      </c>
      <c r="BH1843" s="9" t="str">
        <f t="shared" si="84"/>
        <v>2020</v>
      </c>
      <c r="BI1843" t="str">
        <f>MID(Merge1[[#This Row],[OC_DATA_INIZIO_PROGETTO]],5,2)</f>
        <v>04</v>
      </c>
      <c r="BJ1843">
        <v>20210102</v>
      </c>
      <c r="BK1843" t="str">
        <f t="shared" si="85"/>
        <v>2021</v>
      </c>
      <c r="BL1843" t="str">
        <f>MID(Merge1[[#This Row],[OC_DATA_FINE_PROGETTO_PREVISTA]],5,2)</f>
        <v>01</v>
      </c>
      <c r="BM1843" s="8">
        <f>(Merge1[[#This Row],[Colonna2]]-Merge1[[#This Row],[Colonna1]])*12+Merge1[[#This Row],[Colonna22]]-Merge1[[#This Row],[Colonna12]]</f>
        <v>9</v>
      </c>
      <c r="BN1843">
        <v>20210102</v>
      </c>
      <c r="BO1843" t="str">
        <f t="shared" si="86"/>
        <v>2021</v>
      </c>
      <c r="BP1843" s="2" t="s">
        <v>86</v>
      </c>
      <c r="BQ1843" s="2" t="s">
        <v>76</v>
      </c>
      <c r="BR1843" s="2" t="s">
        <v>77</v>
      </c>
      <c r="BS1843" s="2" t="s">
        <v>2387</v>
      </c>
      <c r="BT1843" s="2" t="s">
        <v>510</v>
      </c>
    </row>
    <row r="1844" spans="1:72" x14ac:dyDescent="0.35">
      <c r="A1844" s="2" t="s">
        <v>5523</v>
      </c>
      <c r="B1844" s="2" t="s">
        <v>5524</v>
      </c>
      <c r="C1844" s="2" t="s">
        <v>5525</v>
      </c>
      <c r="D1844" s="2" t="s">
        <v>5526</v>
      </c>
      <c r="E1844" s="2" t="s">
        <v>5527</v>
      </c>
      <c r="F1844">
        <v>3</v>
      </c>
      <c r="G1844" s="2" t="s">
        <v>102</v>
      </c>
      <c r="H1844">
        <v>7</v>
      </c>
      <c r="I1844" s="2" t="s">
        <v>770</v>
      </c>
      <c r="J1844">
        <v>99</v>
      </c>
      <c r="K1844" s="2" t="s">
        <v>81</v>
      </c>
      <c r="L1844">
        <v>6</v>
      </c>
      <c r="M1844" s="2" t="s">
        <v>1983</v>
      </c>
      <c r="N1844">
        <v>40</v>
      </c>
      <c r="O1844" s="2" t="s">
        <v>5460</v>
      </c>
      <c r="P1844">
        <v>999</v>
      </c>
      <c r="Q1844" s="2" t="s">
        <v>5461</v>
      </c>
      <c r="R1844" t="s">
        <v>67</v>
      </c>
      <c r="S1844" t="s">
        <v>67</v>
      </c>
      <c r="T1844" s="2" t="s">
        <v>504</v>
      </c>
      <c r="U1844" s="2" t="s">
        <v>505</v>
      </c>
      <c r="V1844">
        <v>606</v>
      </c>
      <c r="W1844" s="2" t="s">
        <v>2389</v>
      </c>
      <c r="X1844">
        <v>26250</v>
      </c>
      <c r="Y1844">
        <v>26250</v>
      </c>
      <c r="AD1844">
        <v>18375</v>
      </c>
      <c r="AF1844">
        <v>0</v>
      </c>
      <c r="AG1844">
        <v>7875</v>
      </c>
      <c r="AK1844">
        <v>52500</v>
      </c>
      <c r="AL1844" s="5">
        <v>52500</v>
      </c>
      <c r="AM1844">
        <v>0</v>
      </c>
      <c r="AN1844">
        <v>0</v>
      </c>
      <c r="AO1844">
        <v>26250</v>
      </c>
      <c r="AP1844">
        <v>26250</v>
      </c>
      <c r="AS1844">
        <v>18375</v>
      </c>
      <c r="AU1844">
        <v>7875</v>
      </c>
      <c r="AY1844">
        <v>52500</v>
      </c>
      <c r="AZ1844" s="5">
        <v>52500</v>
      </c>
      <c r="BA1844" s="5">
        <v>52500</v>
      </c>
      <c r="BB1844" s="5">
        <v>52500</v>
      </c>
      <c r="BC1844" s="5">
        <v>36750</v>
      </c>
      <c r="BD1844" s="5">
        <v>36750</v>
      </c>
      <c r="BE1844" s="5">
        <v>0</v>
      </c>
      <c r="BF1844" s="5">
        <v>0</v>
      </c>
      <c r="BG1844">
        <v>20180301</v>
      </c>
      <c r="BH1844" s="9" t="str">
        <f t="shared" si="84"/>
        <v>2018</v>
      </c>
      <c r="BI1844" t="str">
        <f>MID(Merge1[[#This Row],[OC_DATA_INIZIO_PROGETTO]],5,2)</f>
        <v>03</v>
      </c>
      <c r="BJ1844">
        <v>20200601</v>
      </c>
      <c r="BK1844" t="str">
        <f t="shared" si="85"/>
        <v>2020</v>
      </c>
      <c r="BL1844" t="str">
        <f>MID(Merge1[[#This Row],[OC_DATA_FINE_PROGETTO_PREVISTA]],5,2)</f>
        <v>06</v>
      </c>
      <c r="BM1844" s="8">
        <f>(Merge1[[#This Row],[Colonna2]]-Merge1[[#This Row],[Colonna1]])*12+Merge1[[#This Row],[Colonna22]]-Merge1[[#This Row],[Colonna12]]</f>
        <v>27</v>
      </c>
      <c r="BO1844" t="str">
        <f t="shared" si="86"/>
        <v/>
      </c>
      <c r="BP1844" s="2" t="s">
        <v>76</v>
      </c>
      <c r="BQ1844" s="2" t="s">
        <v>76</v>
      </c>
      <c r="BR1844" s="2" t="s">
        <v>77</v>
      </c>
      <c r="BS1844" s="2" t="s">
        <v>773</v>
      </c>
      <c r="BT1844" s="2" t="s">
        <v>774</v>
      </c>
    </row>
    <row r="1845" spans="1:72" x14ac:dyDescent="0.35">
      <c r="A1845" s="2" t="s">
        <v>9536</v>
      </c>
      <c r="B1845" s="2" t="s">
        <v>9537</v>
      </c>
      <c r="C1845" s="2" t="s">
        <v>9538</v>
      </c>
      <c r="D1845" s="2" t="s">
        <v>9539</v>
      </c>
      <c r="E1845" s="2" t="s">
        <v>9540</v>
      </c>
      <c r="F1845">
        <v>1</v>
      </c>
      <c r="G1845" s="2" t="s">
        <v>151</v>
      </c>
      <c r="H1845">
        <v>7</v>
      </c>
      <c r="I1845" s="2" t="s">
        <v>770</v>
      </c>
      <c r="J1845">
        <v>99</v>
      </c>
      <c r="K1845" s="2" t="s">
        <v>81</v>
      </c>
      <c r="L1845">
        <v>9</v>
      </c>
      <c r="M1845" s="2" t="s">
        <v>98</v>
      </c>
      <c r="N1845">
        <v>21</v>
      </c>
      <c r="O1845" s="2" t="s">
        <v>185</v>
      </c>
      <c r="P1845">
        <v>229</v>
      </c>
      <c r="Q1845" s="2" t="s">
        <v>186</v>
      </c>
      <c r="R1845" t="s">
        <v>67</v>
      </c>
      <c r="S1845" t="s">
        <v>67</v>
      </c>
      <c r="T1845" s="2" t="s">
        <v>1986</v>
      </c>
      <c r="U1845" s="2" t="s">
        <v>1987</v>
      </c>
      <c r="V1845">
        <v>936</v>
      </c>
      <c r="W1845" s="2" t="s">
        <v>6672</v>
      </c>
      <c r="X1845">
        <v>26242.63</v>
      </c>
      <c r="Y1845">
        <v>26242.63</v>
      </c>
      <c r="AD1845">
        <v>18369.84</v>
      </c>
      <c r="AF1845">
        <v>0</v>
      </c>
      <c r="AG1845">
        <v>7872.78</v>
      </c>
      <c r="AK1845">
        <v>17965</v>
      </c>
      <c r="AL1845" s="5">
        <v>52485.25</v>
      </c>
      <c r="AM1845">
        <v>0.18</v>
      </c>
      <c r="AN1845">
        <v>0.12</v>
      </c>
      <c r="AO1845">
        <v>26242.53</v>
      </c>
      <c r="AP1845">
        <v>26242.63</v>
      </c>
      <c r="AS1845">
        <v>18369.84</v>
      </c>
      <c r="AU1845">
        <v>7872.76</v>
      </c>
      <c r="AY1845">
        <v>17965</v>
      </c>
      <c r="AZ1845" s="5">
        <v>52485.13</v>
      </c>
      <c r="BA1845" s="5">
        <v>52485.06</v>
      </c>
      <c r="BB1845" s="5">
        <v>52485.06</v>
      </c>
      <c r="BC1845" s="5">
        <v>52485.06</v>
      </c>
      <c r="BD1845" s="5">
        <v>52485.06</v>
      </c>
      <c r="BE1845" s="5">
        <v>0</v>
      </c>
      <c r="BF1845" s="5">
        <v>70449.75</v>
      </c>
      <c r="BG1845">
        <v>20180131</v>
      </c>
      <c r="BH1845" s="9" t="str">
        <f t="shared" si="84"/>
        <v>2018</v>
      </c>
      <c r="BI1845" t="str">
        <f>MID(Merge1[[#This Row],[OC_DATA_INIZIO_PROGETTO]],5,2)</f>
        <v>01</v>
      </c>
      <c r="BJ1845">
        <v>20190731</v>
      </c>
      <c r="BK1845" t="str">
        <f t="shared" si="85"/>
        <v>2019</v>
      </c>
      <c r="BL1845" t="str">
        <f>MID(Merge1[[#This Row],[OC_DATA_FINE_PROGETTO_PREVISTA]],5,2)</f>
        <v>07</v>
      </c>
      <c r="BM1845" s="8">
        <f>(Merge1[[#This Row],[Colonna2]]-Merge1[[#This Row],[Colonna1]])*12+Merge1[[#This Row],[Colonna22]]-Merge1[[#This Row],[Colonna12]]</f>
        <v>18</v>
      </c>
      <c r="BN1845">
        <v>20191121</v>
      </c>
      <c r="BO1845" t="str">
        <f t="shared" si="86"/>
        <v>2019</v>
      </c>
      <c r="BP1845" s="2" t="s">
        <v>116</v>
      </c>
      <c r="BQ1845" s="2" t="s">
        <v>763</v>
      </c>
      <c r="BR1845" s="2" t="s">
        <v>440</v>
      </c>
      <c r="BS1845" s="2" t="s">
        <v>773</v>
      </c>
      <c r="BT1845" s="2" t="s">
        <v>774</v>
      </c>
    </row>
    <row r="1846" spans="1:72" x14ac:dyDescent="0.35">
      <c r="A1846" s="2" t="s">
        <v>14097</v>
      </c>
      <c r="B1846" s="2" t="s">
        <v>14098</v>
      </c>
      <c r="C1846" s="2" t="s">
        <v>14099</v>
      </c>
      <c r="D1846" s="2" t="s">
        <v>14100</v>
      </c>
      <c r="E1846" s="2" t="s">
        <v>14101</v>
      </c>
      <c r="F1846">
        <v>1</v>
      </c>
      <c r="G1846" s="2" t="s">
        <v>151</v>
      </c>
      <c r="H1846">
        <v>7</v>
      </c>
      <c r="I1846" s="2" t="s">
        <v>770</v>
      </c>
      <c r="J1846">
        <v>99</v>
      </c>
      <c r="K1846" s="2" t="s">
        <v>81</v>
      </c>
      <c r="L1846">
        <v>8</v>
      </c>
      <c r="M1846" s="2" t="s">
        <v>112</v>
      </c>
      <c r="N1846">
        <v>62</v>
      </c>
      <c r="O1846" s="2" t="s">
        <v>2450</v>
      </c>
      <c r="P1846">
        <v>999</v>
      </c>
      <c r="Q1846" s="2" t="s">
        <v>3522</v>
      </c>
      <c r="R1846" t="s">
        <v>67</v>
      </c>
      <c r="S1846" t="s">
        <v>67</v>
      </c>
      <c r="T1846" s="2" t="s">
        <v>1986</v>
      </c>
      <c r="U1846" s="2" t="s">
        <v>1987</v>
      </c>
      <c r="V1846">
        <v>915</v>
      </c>
      <c r="W1846" s="2" t="s">
        <v>632</v>
      </c>
      <c r="X1846">
        <v>26118.6</v>
      </c>
      <c r="Y1846">
        <v>26118.6</v>
      </c>
      <c r="AD1846">
        <v>18283.02</v>
      </c>
      <c r="AF1846">
        <v>0</v>
      </c>
      <c r="AG1846">
        <v>7835.58</v>
      </c>
      <c r="AK1846">
        <v>23443</v>
      </c>
      <c r="AL1846" s="5">
        <v>52237.2</v>
      </c>
      <c r="AM1846">
        <v>0</v>
      </c>
      <c r="AN1846">
        <v>0</v>
      </c>
      <c r="AO1846">
        <v>26118.6</v>
      </c>
      <c r="AP1846">
        <v>26118.6</v>
      </c>
      <c r="AS1846">
        <v>18283.02</v>
      </c>
      <c r="AU1846">
        <v>7835.58</v>
      </c>
      <c r="AY1846">
        <v>23443</v>
      </c>
      <c r="AZ1846" s="5">
        <v>52237.2</v>
      </c>
      <c r="BA1846" s="5">
        <v>52237.2</v>
      </c>
      <c r="BB1846" s="5">
        <v>52237.2</v>
      </c>
      <c r="BC1846" s="5">
        <v>52237.2</v>
      </c>
      <c r="BD1846" s="5">
        <v>52237.2</v>
      </c>
      <c r="BE1846" s="5">
        <v>0</v>
      </c>
      <c r="BF1846" s="5">
        <v>0</v>
      </c>
      <c r="BG1846">
        <v>20190401</v>
      </c>
      <c r="BH1846" s="9" t="str">
        <f t="shared" si="84"/>
        <v>2019</v>
      </c>
      <c r="BI1846" t="str">
        <f>MID(Merge1[[#This Row],[OC_DATA_INIZIO_PROGETTO]],5,2)</f>
        <v>04</v>
      </c>
      <c r="BJ1846">
        <v>20200401</v>
      </c>
      <c r="BK1846" t="str">
        <f t="shared" si="85"/>
        <v>2020</v>
      </c>
      <c r="BL1846" t="str">
        <f>MID(Merge1[[#This Row],[OC_DATA_FINE_PROGETTO_PREVISTA]],5,2)</f>
        <v>04</v>
      </c>
      <c r="BM1846" s="8">
        <f>(Merge1[[#This Row],[Colonna2]]-Merge1[[#This Row],[Colonna1]])*12+Merge1[[#This Row],[Colonna22]]-Merge1[[#This Row],[Colonna12]]</f>
        <v>12</v>
      </c>
      <c r="BN1846">
        <v>20200401</v>
      </c>
      <c r="BO1846" t="str">
        <f t="shared" si="86"/>
        <v>2020</v>
      </c>
      <c r="BP1846" s="2" t="s">
        <v>116</v>
      </c>
      <c r="BQ1846" s="2" t="s">
        <v>763</v>
      </c>
      <c r="BR1846" s="2" t="s">
        <v>440</v>
      </c>
      <c r="BS1846" s="2" t="s">
        <v>773</v>
      </c>
      <c r="BT1846" s="2" t="s">
        <v>774</v>
      </c>
    </row>
    <row r="1847" spans="1:72" x14ac:dyDescent="0.35">
      <c r="A1847" s="2" t="s">
        <v>20468</v>
      </c>
      <c r="B1847" s="2" t="s">
        <v>20469</v>
      </c>
      <c r="C1847" s="2" t="s">
        <v>20470</v>
      </c>
      <c r="D1847" s="2" t="s">
        <v>20470</v>
      </c>
      <c r="E1847" s="2" t="s">
        <v>20471</v>
      </c>
      <c r="F1847">
        <v>11</v>
      </c>
      <c r="G1847" s="2" t="s">
        <v>436</v>
      </c>
      <c r="H1847">
        <v>1</v>
      </c>
      <c r="I1847" s="2" t="s">
        <v>625</v>
      </c>
      <c r="J1847">
        <v>99</v>
      </c>
      <c r="K1847" s="2" t="s">
        <v>81</v>
      </c>
      <c r="L1847">
        <v>11</v>
      </c>
      <c r="M1847" s="2" t="s">
        <v>443</v>
      </c>
      <c r="N1847">
        <v>70</v>
      </c>
      <c r="O1847" s="2" t="s">
        <v>527</v>
      </c>
      <c r="P1847">
        <v>1</v>
      </c>
      <c r="Q1847" s="2" t="s">
        <v>528</v>
      </c>
      <c r="R1847" t="s">
        <v>67</v>
      </c>
      <c r="S1847" t="s">
        <v>67</v>
      </c>
      <c r="T1847" s="2" t="s">
        <v>73</v>
      </c>
      <c r="U1847" s="2" t="s">
        <v>74</v>
      </c>
      <c r="V1847">
        <v>1817</v>
      </c>
      <c r="W1847" s="2" t="s">
        <v>19061</v>
      </c>
      <c r="X1847">
        <v>45000</v>
      </c>
      <c r="Y1847">
        <v>45000</v>
      </c>
      <c r="AD1847">
        <v>4752</v>
      </c>
      <c r="AF1847">
        <v>0</v>
      </c>
      <c r="AG1847">
        <v>10248</v>
      </c>
      <c r="AL1847" s="5">
        <v>60000</v>
      </c>
      <c r="AM1847">
        <v>0</v>
      </c>
      <c r="AN1847">
        <v>0</v>
      </c>
      <c r="AO1847">
        <v>45000</v>
      </c>
      <c r="AP1847">
        <v>45000</v>
      </c>
      <c r="AS1847">
        <v>4752</v>
      </c>
      <c r="AU1847">
        <v>10248</v>
      </c>
      <c r="AZ1847" s="5">
        <v>60000</v>
      </c>
      <c r="BA1847" s="5">
        <v>52197.79</v>
      </c>
      <c r="BB1847" s="5">
        <v>52197.79</v>
      </c>
      <c r="BC1847" s="5">
        <v>52197.79</v>
      </c>
      <c r="BD1847" s="5">
        <v>52197.79</v>
      </c>
      <c r="BE1847" s="5">
        <v>0</v>
      </c>
      <c r="BF1847" s="5">
        <v>52197.79</v>
      </c>
      <c r="BG1847">
        <v>20180216</v>
      </c>
      <c r="BH1847" s="9" t="str">
        <f t="shared" si="84"/>
        <v>2018</v>
      </c>
      <c r="BI1847" t="str">
        <f>MID(Merge1[[#This Row],[OC_DATA_INIZIO_PROGETTO]],5,2)</f>
        <v>02</v>
      </c>
      <c r="BJ1847">
        <v>20180928</v>
      </c>
      <c r="BK1847" t="str">
        <f t="shared" si="85"/>
        <v>2018</v>
      </c>
      <c r="BL1847" t="str">
        <f>MID(Merge1[[#This Row],[OC_DATA_FINE_PROGETTO_PREVISTA]],5,2)</f>
        <v>09</v>
      </c>
      <c r="BM1847" s="8">
        <f>(Merge1[[#This Row],[Colonna2]]-Merge1[[#This Row],[Colonna1]])*12+Merge1[[#This Row],[Colonna22]]-Merge1[[#This Row],[Colonna12]]</f>
        <v>7</v>
      </c>
      <c r="BN1847">
        <v>20180928</v>
      </c>
      <c r="BO1847" t="str">
        <f t="shared" si="86"/>
        <v>2018</v>
      </c>
      <c r="BP1847" s="2" t="s">
        <v>76</v>
      </c>
      <c r="BQ1847" s="2" t="s">
        <v>76</v>
      </c>
      <c r="BR1847" s="2" t="s">
        <v>440</v>
      </c>
      <c r="BS1847" s="2" t="s">
        <v>626</v>
      </c>
      <c r="BT1847" s="2" t="s">
        <v>435</v>
      </c>
    </row>
    <row r="1848" spans="1:72" x14ac:dyDescent="0.35">
      <c r="A1848" s="2" t="s">
        <v>21939</v>
      </c>
      <c r="B1848" s="2" t="s">
        <v>21940</v>
      </c>
      <c r="C1848" s="2" t="s">
        <v>21941</v>
      </c>
      <c r="D1848" s="2" t="s">
        <v>21659</v>
      </c>
      <c r="E1848" s="2" t="s">
        <v>21942</v>
      </c>
      <c r="F1848">
        <v>11</v>
      </c>
      <c r="G1848" s="2" t="s">
        <v>436</v>
      </c>
      <c r="H1848">
        <v>2</v>
      </c>
      <c r="I1848" s="2" t="s">
        <v>430</v>
      </c>
      <c r="J1848">
        <v>12</v>
      </c>
      <c r="K1848" s="2" t="s">
        <v>437</v>
      </c>
      <c r="L1848">
        <v>8</v>
      </c>
      <c r="M1848" s="2" t="s">
        <v>112</v>
      </c>
      <c r="N1848">
        <v>61</v>
      </c>
      <c r="O1848" s="2" t="s">
        <v>113</v>
      </c>
      <c r="P1848">
        <v>620</v>
      </c>
      <c r="Q1848" s="2" t="s">
        <v>114</v>
      </c>
      <c r="R1848" t="s">
        <v>67</v>
      </c>
      <c r="S1848" t="s">
        <v>67</v>
      </c>
      <c r="T1848" s="2" t="s">
        <v>73</v>
      </c>
      <c r="U1848" s="2" t="s">
        <v>74</v>
      </c>
      <c r="V1848">
        <v>710</v>
      </c>
      <c r="W1848" s="2" t="s">
        <v>7185</v>
      </c>
      <c r="X1848">
        <v>26065</v>
      </c>
      <c r="Z1848">
        <v>26065</v>
      </c>
      <c r="AD1848">
        <v>18245.5</v>
      </c>
      <c r="AF1848">
        <v>0</v>
      </c>
      <c r="AG1848">
        <v>7819.5</v>
      </c>
      <c r="AL1848" s="5">
        <v>52130</v>
      </c>
      <c r="AM1848">
        <v>0</v>
      </c>
      <c r="AN1848">
        <v>0</v>
      </c>
      <c r="AO1848">
        <v>26065</v>
      </c>
      <c r="AQ1848">
        <v>26065</v>
      </c>
      <c r="AS1848">
        <v>18245.5</v>
      </c>
      <c r="AU1848">
        <v>7819.5</v>
      </c>
      <c r="AZ1848" s="5">
        <v>52130</v>
      </c>
      <c r="BA1848" s="5">
        <v>52130</v>
      </c>
      <c r="BB1848" s="5">
        <v>52130</v>
      </c>
      <c r="BF1848" s="5">
        <v>0</v>
      </c>
      <c r="BG1848">
        <v>20180615</v>
      </c>
      <c r="BH1848" s="9" t="str">
        <f t="shared" si="84"/>
        <v>2018</v>
      </c>
      <c r="BI1848" t="str">
        <f>MID(Merge1[[#This Row],[OC_DATA_INIZIO_PROGETTO]],5,2)</f>
        <v>06</v>
      </c>
      <c r="BJ1848">
        <v>20230630</v>
      </c>
      <c r="BK1848" t="str">
        <f t="shared" si="85"/>
        <v>2023</v>
      </c>
      <c r="BL1848" t="str">
        <f>MID(Merge1[[#This Row],[OC_DATA_FINE_PROGETTO_PREVISTA]],5,2)</f>
        <v>06</v>
      </c>
      <c r="BM1848" s="8">
        <f>(Merge1[[#This Row],[Colonna2]]-Merge1[[#This Row],[Colonna1]])*12+Merge1[[#This Row],[Colonna22]]-Merge1[[#This Row],[Colonna12]]</f>
        <v>60</v>
      </c>
      <c r="BO1848" t="str">
        <f t="shared" si="86"/>
        <v/>
      </c>
      <c r="BP1848" s="2" t="s">
        <v>86</v>
      </c>
      <c r="BQ1848" s="2" t="s">
        <v>76</v>
      </c>
      <c r="BR1848" s="2" t="s">
        <v>77</v>
      </c>
      <c r="BS1848" s="2" t="s">
        <v>434</v>
      </c>
      <c r="BT1848" s="2" t="s">
        <v>435</v>
      </c>
    </row>
    <row r="1849" spans="1:72" x14ac:dyDescent="0.35">
      <c r="A1849" s="2" t="s">
        <v>412</v>
      </c>
      <c r="B1849" s="2" t="s">
        <v>413</v>
      </c>
      <c r="C1849" s="2" t="s">
        <v>414</v>
      </c>
      <c r="D1849" s="2" t="s">
        <v>415</v>
      </c>
      <c r="E1849" s="2" t="s">
        <v>416</v>
      </c>
      <c r="F1849">
        <v>6</v>
      </c>
      <c r="G1849" s="2" t="s">
        <v>93</v>
      </c>
      <c r="H1849">
        <v>6</v>
      </c>
      <c r="I1849" s="2" t="s">
        <v>94</v>
      </c>
      <c r="J1849">
        <v>99</v>
      </c>
      <c r="K1849" s="2" t="s">
        <v>81</v>
      </c>
      <c r="L1849">
        <v>10</v>
      </c>
      <c r="M1849" s="2" t="s">
        <v>95</v>
      </c>
      <c r="N1849">
        <v>99</v>
      </c>
      <c r="O1849" s="2" t="s">
        <v>96</v>
      </c>
      <c r="P1849">
        <v>999</v>
      </c>
      <c r="Q1849" s="2" t="s">
        <v>96</v>
      </c>
      <c r="R1849" t="s">
        <v>67</v>
      </c>
      <c r="S1849" t="s">
        <v>67</v>
      </c>
      <c r="T1849" s="2" t="s">
        <v>73</v>
      </c>
      <c r="U1849" s="2" t="s">
        <v>74</v>
      </c>
      <c r="V1849">
        <v>0</v>
      </c>
      <c r="W1849" s="2" t="s">
        <v>97</v>
      </c>
      <c r="X1849">
        <v>96691.25</v>
      </c>
      <c r="AF1849">
        <v>0</v>
      </c>
      <c r="AL1849" s="5">
        <v>96691.25</v>
      </c>
      <c r="AM1849">
        <v>0</v>
      </c>
      <c r="AN1849">
        <v>0</v>
      </c>
      <c r="AO1849">
        <v>96691.25</v>
      </c>
      <c r="AZ1849" s="5">
        <v>96691.25</v>
      </c>
      <c r="BA1849" s="5">
        <v>52111.03</v>
      </c>
      <c r="BB1849" s="5">
        <v>52111.03</v>
      </c>
      <c r="BC1849" s="5">
        <v>52111.03</v>
      </c>
      <c r="BD1849" s="5">
        <v>52111.03</v>
      </c>
      <c r="BE1849" s="5">
        <v>0</v>
      </c>
      <c r="BF1849" s="5">
        <v>52111.03</v>
      </c>
      <c r="BG1849">
        <v>20180521</v>
      </c>
      <c r="BH1849" s="9" t="str">
        <f t="shared" si="84"/>
        <v>2018</v>
      </c>
      <c r="BI1849" t="str">
        <f>MID(Merge1[[#This Row],[OC_DATA_INIZIO_PROGETTO]],5,2)</f>
        <v>05</v>
      </c>
      <c r="BJ1849">
        <v>20210220</v>
      </c>
      <c r="BK1849" t="str">
        <f t="shared" si="85"/>
        <v>2021</v>
      </c>
      <c r="BL1849" t="str">
        <f>MID(Merge1[[#This Row],[OC_DATA_FINE_PROGETTO_PREVISTA]],5,2)</f>
        <v>02</v>
      </c>
      <c r="BM1849" s="8">
        <f>(Merge1[[#This Row],[Colonna2]]-Merge1[[#This Row],[Colonna1]])*12+Merge1[[#This Row],[Colonna22]]-Merge1[[#This Row],[Colonna12]]</f>
        <v>33</v>
      </c>
      <c r="BO1849" t="str">
        <f t="shared" si="86"/>
        <v/>
      </c>
      <c r="BP1849" s="2" t="s">
        <v>76</v>
      </c>
      <c r="BQ1849" s="2" t="s">
        <v>76</v>
      </c>
      <c r="BR1849" s="2" t="s">
        <v>86</v>
      </c>
      <c r="BS1849" s="2" t="s">
        <v>67</v>
      </c>
      <c r="BT1849" s="2" t="s">
        <v>67</v>
      </c>
    </row>
    <row r="1850" spans="1:72" x14ac:dyDescent="0.35">
      <c r="A1850" s="2" t="s">
        <v>9643</v>
      </c>
      <c r="B1850" s="2" t="s">
        <v>9639</v>
      </c>
      <c r="C1850" s="2" t="s">
        <v>9640</v>
      </c>
      <c r="D1850" s="2" t="s">
        <v>9641</v>
      </c>
      <c r="E1850" s="2" t="s">
        <v>9644</v>
      </c>
      <c r="F1850">
        <v>1</v>
      </c>
      <c r="G1850" s="2" t="s">
        <v>151</v>
      </c>
      <c r="H1850">
        <v>7</v>
      </c>
      <c r="I1850" s="2" t="s">
        <v>770</v>
      </c>
      <c r="J1850">
        <v>99</v>
      </c>
      <c r="K1850" s="2" t="s">
        <v>81</v>
      </c>
      <c r="L1850">
        <v>8</v>
      </c>
      <c r="M1850" s="2" t="s">
        <v>112</v>
      </c>
      <c r="N1850">
        <v>62</v>
      </c>
      <c r="O1850" s="2" t="s">
        <v>2450</v>
      </c>
      <c r="P1850">
        <v>999</v>
      </c>
      <c r="Q1850" s="2" t="s">
        <v>3522</v>
      </c>
      <c r="R1850" t="s">
        <v>67</v>
      </c>
      <c r="S1850" t="s">
        <v>67</v>
      </c>
      <c r="T1850" s="2" t="s">
        <v>1986</v>
      </c>
      <c r="U1850" s="2" t="s">
        <v>1987</v>
      </c>
      <c r="V1850">
        <v>932</v>
      </c>
      <c r="W1850" s="2" t="s">
        <v>6667</v>
      </c>
      <c r="X1850">
        <v>26000</v>
      </c>
      <c r="Y1850">
        <v>26000</v>
      </c>
      <c r="AD1850">
        <v>18200</v>
      </c>
      <c r="AF1850">
        <v>0</v>
      </c>
      <c r="AG1850">
        <v>7800</v>
      </c>
      <c r="AK1850">
        <v>13000</v>
      </c>
      <c r="AL1850" s="5">
        <v>52000</v>
      </c>
      <c r="AM1850">
        <v>0</v>
      </c>
      <c r="AN1850">
        <v>0</v>
      </c>
      <c r="AO1850">
        <v>26000</v>
      </c>
      <c r="AP1850">
        <v>26000</v>
      </c>
      <c r="AS1850">
        <v>18200</v>
      </c>
      <c r="AU1850">
        <v>7800</v>
      </c>
      <c r="AY1850">
        <v>13000</v>
      </c>
      <c r="AZ1850" s="5">
        <v>52000</v>
      </c>
      <c r="BA1850" s="5">
        <v>52000</v>
      </c>
      <c r="BB1850" s="5">
        <v>52000</v>
      </c>
      <c r="BF1850" s="5">
        <v>0</v>
      </c>
      <c r="BG1850">
        <v>20180417</v>
      </c>
      <c r="BH1850" s="9" t="str">
        <f t="shared" si="84"/>
        <v>2018</v>
      </c>
      <c r="BI1850" t="str">
        <f>MID(Merge1[[#This Row],[OC_DATA_INIZIO_PROGETTO]],5,2)</f>
        <v>04</v>
      </c>
      <c r="BJ1850">
        <v>20200728</v>
      </c>
      <c r="BK1850" t="str">
        <f t="shared" si="85"/>
        <v>2020</v>
      </c>
      <c r="BL1850" t="str">
        <f>MID(Merge1[[#This Row],[OC_DATA_FINE_PROGETTO_PREVISTA]],5,2)</f>
        <v>07</v>
      </c>
      <c r="BM1850" s="8">
        <f>(Merge1[[#This Row],[Colonna2]]-Merge1[[#This Row],[Colonna1]])*12+Merge1[[#This Row],[Colonna22]]-Merge1[[#This Row],[Colonna12]]</f>
        <v>27</v>
      </c>
      <c r="BN1850">
        <v>20200728</v>
      </c>
      <c r="BO1850" t="str">
        <f t="shared" si="86"/>
        <v>2020</v>
      </c>
      <c r="BP1850" s="2" t="s">
        <v>86</v>
      </c>
      <c r="BQ1850" s="2" t="s">
        <v>86</v>
      </c>
      <c r="BR1850" s="2" t="s">
        <v>440</v>
      </c>
      <c r="BS1850" s="2" t="s">
        <v>773</v>
      </c>
      <c r="BT1850" s="2" t="s">
        <v>774</v>
      </c>
    </row>
    <row r="1851" spans="1:72" x14ac:dyDescent="0.35">
      <c r="A1851" s="2" t="s">
        <v>10532</v>
      </c>
      <c r="B1851" s="2" t="s">
        <v>10533</v>
      </c>
      <c r="C1851" s="2" t="s">
        <v>10534</v>
      </c>
      <c r="D1851" s="2" t="s">
        <v>10535</v>
      </c>
      <c r="E1851" s="2" t="s">
        <v>10536</v>
      </c>
      <c r="F1851">
        <v>1</v>
      </c>
      <c r="G1851" s="2" t="s">
        <v>151</v>
      </c>
      <c r="H1851">
        <v>7</v>
      </c>
      <c r="I1851" s="2" t="s">
        <v>770</v>
      </c>
      <c r="J1851">
        <v>99</v>
      </c>
      <c r="K1851" s="2" t="s">
        <v>81</v>
      </c>
      <c r="L1851">
        <v>9</v>
      </c>
      <c r="M1851" s="2" t="s">
        <v>98</v>
      </c>
      <c r="N1851">
        <v>21</v>
      </c>
      <c r="O1851" s="2" t="s">
        <v>185</v>
      </c>
      <c r="P1851">
        <v>213</v>
      </c>
      <c r="Q1851" s="2" t="s">
        <v>9677</v>
      </c>
      <c r="R1851" t="s">
        <v>67</v>
      </c>
      <c r="S1851" t="s">
        <v>67</v>
      </c>
      <c r="T1851" s="2" t="s">
        <v>1986</v>
      </c>
      <c r="U1851" s="2" t="s">
        <v>1987</v>
      </c>
      <c r="V1851">
        <v>913</v>
      </c>
      <c r="W1851" s="2" t="s">
        <v>6663</v>
      </c>
      <c r="X1851">
        <v>25960</v>
      </c>
      <c r="Y1851">
        <v>25960</v>
      </c>
      <c r="AD1851">
        <v>18172</v>
      </c>
      <c r="AF1851">
        <v>0</v>
      </c>
      <c r="AG1851">
        <v>7788</v>
      </c>
      <c r="AK1851">
        <v>60380</v>
      </c>
      <c r="AL1851" s="5">
        <v>51920</v>
      </c>
      <c r="AM1851">
        <v>0</v>
      </c>
      <c r="AN1851">
        <v>0</v>
      </c>
      <c r="AO1851">
        <v>25960</v>
      </c>
      <c r="AP1851">
        <v>25960</v>
      </c>
      <c r="AS1851">
        <v>18172</v>
      </c>
      <c r="AU1851">
        <v>7788</v>
      </c>
      <c r="AY1851">
        <v>60380</v>
      </c>
      <c r="AZ1851" s="5">
        <v>51920</v>
      </c>
      <c r="BA1851" s="5">
        <v>51920</v>
      </c>
      <c r="BB1851" s="5">
        <v>51920</v>
      </c>
      <c r="BF1851" s="5">
        <v>0</v>
      </c>
      <c r="BG1851">
        <v>20200304</v>
      </c>
      <c r="BH1851" s="9" t="str">
        <f t="shared" si="84"/>
        <v>2020</v>
      </c>
      <c r="BI1851" t="str">
        <f>MID(Merge1[[#This Row],[OC_DATA_INIZIO_PROGETTO]],5,2)</f>
        <v>03</v>
      </c>
      <c r="BJ1851">
        <v>20201104</v>
      </c>
      <c r="BK1851" t="str">
        <f t="shared" si="85"/>
        <v>2020</v>
      </c>
      <c r="BL1851" t="str">
        <f>MID(Merge1[[#This Row],[OC_DATA_FINE_PROGETTO_PREVISTA]],5,2)</f>
        <v>11</v>
      </c>
      <c r="BM1851" s="8">
        <f>(Merge1[[#This Row],[Colonna2]]-Merge1[[#This Row],[Colonna1]])*12+Merge1[[#This Row],[Colonna22]]-Merge1[[#This Row],[Colonna12]]</f>
        <v>8</v>
      </c>
      <c r="BN1851">
        <v>20201104</v>
      </c>
      <c r="BO1851" t="str">
        <f t="shared" si="86"/>
        <v>2020</v>
      </c>
      <c r="BP1851" s="2" t="s">
        <v>86</v>
      </c>
      <c r="BQ1851" s="2" t="s">
        <v>76</v>
      </c>
      <c r="BR1851" s="2" t="s">
        <v>77</v>
      </c>
      <c r="BS1851" s="2" t="s">
        <v>2387</v>
      </c>
      <c r="BT1851" s="2" t="s">
        <v>510</v>
      </c>
    </row>
    <row r="1852" spans="1:72" x14ac:dyDescent="0.35">
      <c r="A1852" s="2" t="s">
        <v>7148</v>
      </c>
      <c r="B1852" s="2" t="s">
        <v>7149</v>
      </c>
      <c r="C1852" s="2" t="s">
        <v>7150</v>
      </c>
      <c r="D1852" s="2" t="s">
        <v>7151</v>
      </c>
      <c r="E1852" s="2" t="s">
        <v>7152</v>
      </c>
      <c r="F1852">
        <v>11</v>
      </c>
      <c r="G1852" s="2" t="s">
        <v>436</v>
      </c>
      <c r="H1852">
        <v>2</v>
      </c>
      <c r="I1852" s="2" t="s">
        <v>430</v>
      </c>
      <c r="J1852">
        <v>12</v>
      </c>
      <c r="K1852" s="2" t="s">
        <v>437</v>
      </c>
      <c r="L1852">
        <v>11</v>
      </c>
      <c r="M1852" s="2" t="s">
        <v>443</v>
      </c>
      <c r="N1852">
        <v>71</v>
      </c>
      <c r="O1852" s="2" t="s">
        <v>507</v>
      </c>
      <c r="P1852">
        <v>20</v>
      </c>
      <c r="Q1852" s="2" t="s">
        <v>579</v>
      </c>
      <c r="R1852" t="s">
        <v>67</v>
      </c>
      <c r="S1852" t="s">
        <v>67</v>
      </c>
      <c r="T1852" s="2" t="s">
        <v>73</v>
      </c>
      <c r="U1852" s="2" t="s">
        <v>74</v>
      </c>
      <c r="V1852">
        <v>939</v>
      </c>
      <c r="W1852" s="2" t="s">
        <v>6644</v>
      </c>
      <c r="X1852">
        <v>51912</v>
      </c>
      <c r="Z1852">
        <v>51912</v>
      </c>
      <c r="AF1852">
        <v>0</v>
      </c>
      <c r="AL1852" s="5">
        <v>51912</v>
      </c>
      <c r="AM1852">
        <v>0</v>
      </c>
      <c r="AN1852">
        <v>0</v>
      </c>
      <c r="AO1852">
        <v>51912</v>
      </c>
      <c r="AQ1852">
        <v>51912</v>
      </c>
      <c r="AZ1852" s="5">
        <v>51912</v>
      </c>
      <c r="BA1852" s="5">
        <v>51912</v>
      </c>
      <c r="BB1852" s="5">
        <v>51912</v>
      </c>
      <c r="BC1852" s="5">
        <v>50116.4</v>
      </c>
      <c r="BD1852" s="5">
        <v>50116.4</v>
      </c>
      <c r="BE1852" s="5">
        <v>0</v>
      </c>
      <c r="BF1852" s="5">
        <v>50116.4</v>
      </c>
      <c r="BG1852">
        <v>20170929</v>
      </c>
      <c r="BH1852" s="9" t="str">
        <f t="shared" si="84"/>
        <v>2017</v>
      </c>
      <c r="BI1852" t="str">
        <f>MID(Merge1[[#This Row],[OC_DATA_INIZIO_PROGETTO]],5,2)</f>
        <v>09</v>
      </c>
      <c r="BJ1852">
        <v>20190905</v>
      </c>
      <c r="BK1852" t="str">
        <f t="shared" si="85"/>
        <v>2019</v>
      </c>
      <c r="BL1852" t="str">
        <f>MID(Merge1[[#This Row],[OC_DATA_FINE_PROGETTO_PREVISTA]],5,2)</f>
        <v>09</v>
      </c>
      <c r="BM1852" s="8">
        <f>(Merge1[[#This Row],[Colonna2]]-Merge1[[#This Row],[Colonna1]])*12+Merge1[[#This Row],[Colonna22]]-Merge1[[#This Row],[Colonna12]]</f>
        <v>24</v>
      </c>
      <c r="BN1852">
        <v>20190925</v>
      </c>
      <c r="BO1852" t="str">
        <f t="shared" si="86"/>
        <v>2019</v>
      </c>
      <c r="BP1852" s="2" t="s">
        <v>116</v>
      </c>
      <c r="BQ1852" s="2" t="s">
        <v>763</v>
      </c>
      <c r="BR1852" s="2" t="s">
        <v>440</v>
      </c>
      <c r="BS1852" s="2" t="s">
        <v>434</v>
      </c>
      <c r="BT1852" s="2" t="s">
        <v>435</v>
      </c>
    </row>
    <row r="1853" spans="1:72" x14ac:dyDescent="0.35">
      <c r="A1853" s="2" t="s">
        <v>4260</v>
      </c>
      <c r="B1853" s="2" t="s">
        <v>4261</v>
      </c>
      <c r="C1853" s="2" t="s">
        <v>4262</v>
      </c>
      <c r="D1853" s="2" t="s">
        <v>4263</v>
      </c>
      <c r="E1853" s="2" t="s">
        <v>4264</v>
      </c>
      <c r="F1853">
        <v>3</v>
      </c>
      <c r="G1853" s="2" t="s">
        <v>102</v>
      </c>
      <c r="H1853">
        <v>7</v>
      </c>
      <c r="I1853" s="2" t="s">
        <v>770</v>
      </c>
      <c r="J1853">
        <v>15</v>
      </c>
      <c r="K1853" s="2" t="s">
        <v>3707</v>
      </c>
      <c r="L1853">
        <v>7</v>
      </c>
      <c r="M1853" s="2" t="s">
        <v>1213</v>
      </c>
      <c r="N1853">
        <v>18</v>
      </c>
      <c r="O1853" s="2" t="s">
        <v>1214</v>
      </c>
      <c r="P1853">
        <v>999</v>
      </c>
      <c r="Q1853" s="2" t="s">
        <v>1215</v>
      </c>
      <c r="R1853" t="s">
        <v>67</v>
      </c>
      <c r="S1853" t="s">
        <v>67</v>
      </c>
      <c r="T1853" s="2" t="s">
        <v>504</v>
      </c>
      <c r="U1853" s="2" t="s">
        <v>505</v>
      </c>
      <c r="V1853">
        <v>606</v>
      </c>
      <c r="W1853" s="2" t="s">
        <v>2389</v>
      </c>
      <c r="X1853">
        <v>25896.15</v>
      </c>
      <c r="Y1853">
        <v>25896.15</v>
      </c>
      <c r="AD1853">
        <v>18127.310000000001</v>
      </c>
      <c r="AF1853">
        <v>0</v>
      </c>
      <c r="AG1853">
        <v>7768.84</v>
      </c>
      <c r="AK1853">
        <v>51792</v>
      </c>
      <c r="AL1853" s="5">
        <v>51792.3</v>
      </c>
      <c r="AM1853">
        <v>0</v>
      </c>
      <c r="AN1853">
        <v>0</v>
      </c>
      <c r="AO1853">
        <v>25896.15</v>
      </c>
      <c r="AP1853">
        <v>25896.15</v>
      </c>
      <c r="AS1853">
        <v>18127.310000000001</v>
      </c>
      <c r="AU1853">
        <v>7768.84</v>
      </c>
      <c r="AY1853">
        <v>51792</v>
      </c>
      <c r="AZ1853" s="5">
        <v>51792.3</v>
      </c>
      <c r="BA1853" s="5">
        <v>51792.3</v>
      </c>
      <c r="BB1853" s="5">
        <v>51792.3</v>
      </c>
      <c r="BC1853" s="5">
        <v>51792.3</v>
      </c>
      <c r="BD1853" s="5">
        <v>51792.3</v>
      </c>
      <c r="BE1853" s="5">
        <v>0</v>
      </c>
      <c r="BF1853" s="5">
        <v>103584.6</v>
      </c>
      <c r="BG1853">
        <v>20160901</v>
      </c>
      <c r="BH1853" s="9" t="str">
        <f t="shared" si="84"/>
        <v>2016</v>
      </c>
      <c r="BI1853" t="str">
        <f>MID(Merge1[[#This Row],[OC_DATA_INIZIO_PROGETTO]],5,2)</f>
        <v>09</v>
      </c>
      <c r="BJ1853">
        <v>20181231</v>
      </c>
      <c r="BK1853" t="str">
        <f t="shared" si="85"/>
        <v>2018</v>
      </c>
      <c r="BL1853" t="str">
        <f>MID(Merge1[[#This Row],[OC_DATA_FINE_PROGETTO_PREVISTA]],5,2)</f>
        <v>12</v>
      </c>
      <c r="BM1853" s="8">
        <f>(Merge1[[#This Row],[Colonna2]]-Merge1[[#This Row],[Colonna1]])*12+Merge1[[#This Row],[Colonna22]]-Merge1[[#This Row],[Colonna12]]</f>
        <v>27</v>
      </c>
      <c r="BN1853">
        <v>20190108</v>
      </c>
      <c r="BO1853" t="str">
        <f t="shared" si="86"/>
        <v>2019</v>
      </c>
      <c r="BP1853" s="2" t="s">
        <v>116</v>
      </c>
      <c r="BQ1853" s="2" t="s">
        <v>763</v>
      </c>
      <c r="BR1853" s="2" t="s">
        <v>440</v>
      </c>
      <c r="BS1853" s="2" t="s">
        <v>773</v>
      </c>
      <c r="BT1853" s="2" t="s">
        <v>774</v>
      </c>
    </row>
    <row r="1854" spans="1:72" x14ac:dyDescent="0.35">
      <c r="A1854" s="2" t="s">
        <v>13693</v>
      </c>
      <c r="B1854" s="2" t="s">
        <v>13694</v>
      </c>
      <c r="C1854" s="2" t="s">
        <v>13695</v>
      </c>
      <c r="D1854" s="2" t="s">
        <v>13696</v>
      </c>
      <c r="E1854" s="2" t="s">
        <v>13697</v>
      </c>
      <c r="F1854">
        <v>1</v>
      </c>
      <c r="G1854" s="2" t="s">
        <v>151</v>
      </c>
      <c r="H1854">
        <v>7</v>
      </c>
      <c r="I1854" s="2" t="s">
        <v>770</v>
      </c>
      <c r="J1854">
        <v>99</v>
      </c>
      <c r="K1854" s="2" t="s">
        <v>81</v>
      </c>
      <c r="L1854">
        <v>8</v>
      </c>
      <c r="M1854" s="2" t="s">
        <v>112</v>
      </c>
      <c r="N1854">
        <v>62</v>
      </c>
      <c r="O1854" s="2" t="s">
        <v>2450</v>
      </c>
      <c r="P1854">
        <v>999</v>
      </c>
      <c r="Q1854" s="2" t="s">
        <v>3522</v>
      </c>
      <c r="R1854" t="s">
        <v>67</v>
      </c>
      <c r="S1854" t="s">
        <v>67</v>
      </c>
      <c r="T1854" s="2" t="s">
        <v>1986</v>
      </c>
      <c r="U1854" s="2" t="s">
        <v>1987</v>
      </c>
      <c r="V1854">
        <v>933</v>
      </c>
      <c r="W1854" s="2" t="s">
        <v>6816</v>
      </c>
      <c r="X1854">
        <v>25837.5</v>
      </c>
      <c r="Y1854">
        <v>25837.5</v>
      </c>
      <c r="AD1854">
        <v>18086.25</v>
      </c>
      <c r="AF1854">
        <v>0</v>
      </c>
      <c r="AG1854">
        <v>7751.25</v>
      </c>
      <c r="AK1854">
        <v>25825</v>
      </c>
      <c r="AL1854" s="5">
        <v>51675</v>
      </c>
      <c r="AM1854">
        <v>0</v>
      </c>
      <c r="AN1854">
        <v>0</v>
      </c>
      <c r="AO1854">
        <v>25837.5</v>
      </c>
      <c r="AP1854">
        <v>25837.5</v>
      </c>
      <c r="AS1854">
        <v>18086.25</v>
      </c>
      <c r="AU1854">
        <v>7751.25</v>
      </c>
      <c r="AY1854">
        <v>25825</v>
      </c>
      <c r="AZ1854" s="5">
        <v>51675</v>
      </c>
      <c r="BA1854" s="5">
        <v>51675</v>
      </c>
      <c r="BB1854" s="5">
        <v>51675</v>
      </c>
      <c r="BC1854" s="5">
        <v>51675</v>
      </c>
      <c r="BD1854" s="5">
        <v>51675</v>
      </c>
      <c r="BE1854" s="5">
        <v>0</v>
      </c>
      <c r="BF1854" s="5">
        <v>77500</v>
      </c>
      <c r="BG1854">
        <v>20181219</v>
      </c>
      <c r="BH1854" s="9" t="str">
        <f t="shared" si="84"/>
        <v>2018</v>
      </c>
      <c r="BI1854" t="str">
        <f>MID(Merge1[[#This Row],[OC_DATA_INIZIO_PROGETTO]],5,2)</f>
        <v>12</v>
      </c>
      <c r="BJ1854">
        <v>20200201</v>
      </c>
      <c r="BK1854" t="str">
        <f t="shared" si="85"/>
        <v>2020</v>
      </c>
      <c r="BL1854" t="str">
        <f>MID(Merge1[[#This Row],[OC_DATA_FINE_PROGETTO_PREVISTA]],5,2)</f>
        <v>02</v>
      </c>
      <c r="BM1854" s="8">
        <f>(Merge1[[#This Row],[Colonna2]]-Merge1[[#This Row],[Colonna1]])*12+Merge1[[#This Row],[Colonna22]]-Merge1[[#This Row],[Colonna12]]</f>
        <v>14</v>
      </c>
      <c r="BN1854">
        <v>20191122</v>
      </c>
      <c r="BO1854" t="str">
        <f t="shared" si="86"/>
        <v>2019</v>
      </c>
      <c r="BP1854" s="2" t="s">
        <v>116</v>
      </c>
      <c r="BQ1854" s="2" t="s">
        <v>763</v>
      </c>
      <c r="BR1854" s="2" t="s">
        <v>440</v>
      </c>
      <c r="BS1854" s="2" t="s">
        <v>773</v>
      </c>
      <c r="BT1854" s="2" t="s">
        <v>774</v>
      </c>
    </row>
    <row r="1855" spans="1:72" x14ac:dyDescent="0.35">
      <c r="A1855" s="2" t="s">
        <v>1879</v>
      </c>
      <c r="B1855" s="2" t="s">
        <v>1880</v>
      </c>
      <c r="C1855" s="2" t="s">
        <v>1881</v>
      </c>
      <c r="D1855" s="2" t="s">
        <v>1882</v>
      </c>
      <c r="E1855" s="2" t="s">
        <v>1883</v>
      </c>
      <c r="F1855">
        <v>13</v>
      </c>
      <c r="G1855" s="2" t="s">
        <v>291</v>
      </c>
      <c r="H1855">
        <v>2</v>
      </c>
      <c r="I1855" s="2" t="s">
        <v>430</v>
      </c>
      <c r="J1855">
        <v>12</v>
      </c>
      <c r="K1855" s="2" t="s">
        <v>437</v>
      </c>
      <c r="L1855">
        <v>10</v>
      </c>
      <c r="M1855" s="2" t="s">
        <v>95</v>
      </c>
      <c r="N1855">
        <v>41</v>
      </c>
      <c r="O1855" s="2" t="s">
        <v>129</v>
      </c>
      <c r="P1855">
        <v>413</v>
      </c>
      <c r="Q1855" s="2" t="s">
        <v>1240</v>
      </c>
      <c r="R1855" t="s">
        <v>67</v>
      </c>
      <c r="S1855" t="s">
        <v>67</v>
      </c>
      <c r="T1855" s="2" t="s">
        <v>73</v>
      </c>
      <c r="U1855" s="2" t="s">
        <v>74</v>
      </c>
      <c r="V1855">
        <v>1009</v>
      </c>
      <c r="W1855" s="2" t="s">
        <v>880</v>
      </c>
      <c r="X1855">
        <v>25836.84</v>
      </c>
      <c r="Z1855">
        <v>25836.84</v>
      </c>
      <c r="AD1855">
        <v>18085.78</v>
      </c>
      <c r="AF1855">
        <v>0</v>
      </c>
      <c r="AG1855">
        <v>7751.05</v>
      </c>
      <c r="AL1855" s="5">
        <v>51673.67</v>
      </c>
      <c r="AM1855">
        <v>0</v>
      </c>
      <c r="AN1855">
        <v>0</v>
      </c>
      <c r="AO1855">
        <v>25836.84</v>
      </c>
      <c r="AQ1855">
        <v>25836.84</v>
      </c>
      <c r="AS1855">
        <v>18085.78</v>
      </c>
      <c r="AU1855">
        <v>7751.05</v>
      </c>
      <c r="AZ1855" s="5">
        <v>51673.67</v>
      </c>
      <c r="BA1855" s="5">
        <v>51673.67</v>
      </c>
      <c r="BB1855" s="5">
        <v>51673.67</v>
      </c>
      <c r="BC1855" s="5">
        <v>51673.67</v>
      </c>
      <c r="BD1855" s="5">
        <v>51673.67</v>
      </c>
      <c r="BE1855" s="5">
        <v>0</v>
      </c>
      <c r="BF1855" s="5">
        <v>51673.67</v>
      </c>
      <c r="BG1855">
        <v>20180613</v>
      </c>
      <c r="BH1855" s="9" t="str">
        <f t="shared" si="84"/>
        <v>2018</v>
      </c>
      <c r="BI1855" t="str">
        <f>MID(Merge1[[#This Row],[OC_DATA_INIZIO_PROGETTO]],5,2)</f>
        <v>06</v>
      </c>
      <c r="BJ1855">
        <v>20181212</v>
      </c>
      <c r="BK1855" t="str">
        <f t="shared" si="85"/>
        <v>2018</v>
      </c>
      <c r="BL1855" t="str">
        <f>MID(Merge1[[#This Row],[OC_DATA_FINE_PROGETTO_PREVISTA]],5,2)</f>
        <v>12</v>
      </c>
      <c r="BM1855" s="8">
        <f>(Merge1[[#This Row],[Colonna2]]-Merge1[[#This Row],[Colonna1]])*12+Merge1[[#This Row],[Colonna22]]-Merge1[[#This Row],[Colonna12]]</f>
        <v>6</v>
      </c>
      <c r="BN1855">
        <v>20181212</v>
      </c>
      <c r="BO1855" t="str">
        <f t="shared" si="86"/>
        <v>2018</v>
      </c>
      <c r="BP1855" s="2" t="s">
        <v>116</v>
      </c>
      <c r="BQ1855" s="2" t="s">
        <v>763</v>
      </c>
      <c r="BR1855" s="2" t="s">
        <v>440</v>
      </c>
      <c r="BS1855" s="2" t="s">
        <v>434</v>
      </c>
      <c r="BT1855" s="2" t="s">
        <v>435</v>
      </c>
    </row>
    <row r="1856" spans="1:72" x14ac:dyDescent="0.35">
      <c r="A1856" s="2" t="s">
        <v>9086</v>
      </c>
      <c r="B1856" s="2" t="s">
        <v>9087</v>
      </c>
      <c r="C1856" s="2" t="s">
        <v>9088</v>
      </c>
      <c r="D1856" s="2" t="s">
        <v>9089</v>
      </c>
      <c r="E1856" s="2" t="s">
        <v>9090</v>
      </c>
      <c r="F1856">
        <v>1</v>
      </c>
      <c r="G1856" s="2" t="s">
        <v>151</v>
      </c>
      <c r="H1856">
        <v>7</v>
      </c>
      <c r="I1856" s="2" t="s">
        <v>770</v>
      </c>
      <c r="J1856">
        <v>99</v>
      </c>
      <c r="K1856" s="2" t="s">
        <v>81</v>
      </c>
      <c r="L1856">
        <v>9</v>
      </c>
      <c r="M1856" s="2" t="s">
        <v>98</v>
      </c>
      <c r="N1856">
        <v>21</v>
      </c>
      <c r="O1856" s="2" t="s">
        <v>185</v>
      </c>
      <c r="P1856">
        <v>229</v>
      </c>
      <c r="Q1856" s="2" t="s">
        <v>186</v>
      </c>
      <c r="R1856" t="s">
        <v>67</v>
      </c>
      <c r="S1856" t="s">
        <v>67</v>
      </c>
      <c r="T1856" s="2" t="s">
        <v>1986</v>
      </c>
      <c r="U1856" s="2" t="s">
        <v>1987</v>
      </c>
      <c r="V1856">
        <v>924</v>
      </c>
      <c r="W1856" s="2" t="s">
        <v>634</v>
      </c>
      <c r="X1856">
        <v>27490</v>
      </c>
      <c r="Y1856">
        <v>27490</v>
      </c>
      <c r="AD1856">
        <v>19243</v>
      </c>
      <c r="AF1856">
        <v>0</v>
      </c>
      <c r="AG1856">
        <v>8247</v>
      </c>
      <c r="AK1856">
        <v>45020</v>
      </c>
      <c r="AL1856" s="5">
        <v>54980</v>
      </c>
      <c r="AM1856">
        <v>3983.37</v>
      </c>
      <c r="AN1856">
        <v>2177.7399999999998</v>
      </c>
      <c r="AO1856">
        <v>25814.81</v>
      </c>
      <c r="AP1856">
        <v>27490</v>
      </c>
      <c r="AS1856">
        <v>19243</v>
      </c>
      <c r="AU1856">
        <v>7744.45</v>
      </c>
      <c r="AY1856">
        <v>45020</v>
      </c>
      <c r="AZ1856" s="5">
        <v>52802.26</v>
      </c>
      <c r="BA1856" s="5">
        <v>51629.63</v>
      </c>
      <c r="BB1856" s="5">
        <v>51629.63</v>
      </c>
      <c r="BC1856" s="5">
        <v>51629.63</v>
      </c>
      <c r="BD1856" s="5">
        <v>51629.63</v>
      </c>
      <c r="BE1856" s="5">
        <v>0</v>
      </c>
      <c r="BF1856" s="5">
        <v>94844</v>
      </c>
      <c r="BG1856">
        <v>20170612</v>
      </c>
      <c r="BH1856" s="9" t="str">
        <f t="shared" si="84"/>
        <v>2017</v>
      </c>
      <c r="BI1856" t="str">
        <f>MID(Merge1[[#This Row],[OC_DATA_INIZIO_PROGETTO]],5,2)</f>
        <v>06</v>
      </c>
      <c r="BJ1856">
        <v>20200927</v>
      </c>
      <c r="BK1856" t="str">
        <f t="shared" si="85"/>
        <v>2020</v>
      </c>
      <c r="BL1856" t="str">
        <f>MID(Merge1[[#This Row],[OC_DATA_FINE_PROGETTO_PREVISTA]],5,2)</f>
        <v>09</v>
      </c>
      <c r="BM1856" s="8">
        <f>(Merge1[[#This Row],[Colonna2]]-Merge1[[#This Row],[Colonna1]])*12+Merge1[[#This Row],[Colonna22]]-Merge1[[#This Row],[Colonna12]]</f>
        <v>39</v>
      </c>
      <c r="BN1856">
        <v>20191108</v>
      </c>
      <c r="BO1856" t="str">
        <f t="shared" si="86"/>
        <v>2019</v>
      </c>
      <c r="BP1856" s="2" t="s">
        <v>116</v>
      </c>
      <c r="BQ1856" s="2" t="s">
        <v>763</v>
      </c>
      <c r="BR1856" s="2" t="s">
        <v>440</v>
      </c>
      <c r="BS1856" s="2" t="s">
        <v>773</v>
      </c>
      <c r="BT1856" s="2" t="s">
        <v>774</v>
      </c>
    </row>
    <row r="1857" spans="1:72" x14ac:dyDescent="0.35">
      <c r="A1857" s="2" t="s">
        <v>4345</v>
      </c>
      <c r="B1857" s="2" t="s">
        <v>4346</v>
      </c>
      <c r="C1857" s="2" t="s">
        <v>4347</v>
      </c>
      <c r="D1857" s="2" t="s">
        <v>4348</v>
      </c>
      <c r="E1857" s="2" t="s">
        <v>4349</v>
      </c>
      <c r="F1857">
        <v>3</v>
      </c>
      <c r="G1857" s="2" t="s">
        <v>102</v>
      </c>
      <c r="H1857">
        <v>7</v>
      </c>
      <c r="I1857" s="2" t="s">
        <v>770</v>
      </c>
      <c r="J1857">
        <v>15</v>
      </c>
      <c r="K1857" s="2" t="s">
        <v>3707</v>
      </c>
      <c r="L1857">
        <v>7</v>
      </c>
      <c r="M1857" s="2" t="s">
        <v>1213</v>
      </c>
      <c r="N1857">
        <v>18</v>
      </c>
      <c r="O1857" s="2" t="s">
        <v>1214</v>
      </c>
      <c r="P1857">
        <v>999</v>
      </c>
      <c r="Q1857" s="2" t="s">
        <v>1215</v>
      </c>
      <c r="R1857" t="s">
        <v>67</v>
      </c>
      <c r="S1857" t="s">
        <v>67</v>
      </c>
      <c r="T1857" s="2" t="s">
        <v>504</v>
      </c>
      <c r="U1857" s="2" t="s">
        <v>505</v>
      </c>
      <c r="V1857">
        <v>606</v>
      </c>
      <c r="W1857" s="2" t="s">
        <v>2389</v>
      </c>
      <c r="X1857">
        <v>25779.83</v>
      </c>
      <c r="Y1857">
        <v>25779.83</v>
      </c>
      <c r="AD1857">
        <v>18045.88</v>
      </c>
      <c r="AF1857">
        <v>0</v>
      </c>
      <c r="AG1857">
        <v>7733.95</v>
      </c>
      <c r="AK1857">
        <v>63249</v>
      </c>
      <c r="AL1857" s="5">
        <v>51559.66</v>
      </c>
      <c r="AM1857">
        <v>0</v>
      </c>
      <c r="AN1857">
        <v>0</v>
      </c>
      <c r="AO1857">
        <v>25779.83</v>
      </c>
      <c r="AP1857">
        <v>25779.83</v>
      </c>
      <c r="AS1857">
        <v>18045.88</v>
      </c>
      <c r="AU1857">
        <v>7733.95</v>
      </c>
      <c r="AY1857">
        <v>63249</v>
      </c>
      <c r="AZ1857" s="5">
        <v>51559.66</v>
      </c>
      <c r="BA1857" s="5">
        <v>51559.66</v>
      </c>
      <c r="BB1857" s="5">
        <v>51559.66</v>
      </c>
      <c r="BC1857" s="5">
        <v>51559.66</v>
      </c>
      <c r="BD1857" s="5">
        <v>51559.66</v>
      </c>
      <c r="BE1857" s="5">
        <v>0</v>
      </c>
      <c r="BF1857" s="5">
        <v>114808.34</v>
      </c>
      <c r="BG1857">
        <v>20170615</v>
      </c>
      <c r="BH1857" s="9" t="str">
        <f t="shared" si="84"/>
        <v>2017</v>
      </c>
      <c r="BI1857" t="str">
        <f>MID(Merge1[[#This Row],[OC_DATA_INIZIO_PROGETTO]],5,2)</f>
        <v>06</v>
      </c>
      <c r="BJ1857">
        <v>20190501</v>
      </c>
      <c r="BK1857" t="str">
        <f t="shared" si="85"/>
        <v>2019</v>
      </c>
      <c r="BL1857" t="str">
        <f>MID(Merge1[[#This Row],[OC_DATA_FINE_PROGETTO_PREVISTA]],5,2)</f>
        <v>05</v>
      </c>
      <c r="BM1857" s="8">
        <f>(Merge1[[#This Row],[Colonna2]]-Merge1[[#This Row],[Colonna1]])*12+Merge1[[#This Row],[Colonna22]]-Merge1[[#This Row],[Colonna12]]</f>
        <v>23</v>
      </c>
      <c r="BN1857">
        <v>20191114</v>
      </c>
      <c r="BO1857" t="str">
        <f t="shared" si="86"/>
        <v>2019</v>
      </c>
      <c r="BP1857" s="2" t="s">
        <v>116</v>
      </c>
      <c r="BQ1857" s="2" t="s">
        <v>763</v>
      </c>
      <c r="BR1857" s="2" t="s">
        <v>440</v>
      </c>
      <c r="BS1857" s="2" t="s">
        <v>773</v>
      </c>
      <c r="BT1857" s="2" t="s">
        <v>774</v>
      </c>
    </row>
    <row r="1858" spans="1:72" x14ac:dyDescent="0.35">
      <c r="A1858" s="2" t="s">
        <v>5114</v>
      </c>
      <c r="B1858" s="2" t="s">
        <v>5115</v>
      </c>
      <c r="C1858" s="2" t="s">
        <v>5116</v>
      </c>
      <c r="D1858" s="2" t="s">
        <v>5117</v>
      </c>
      <c r="E1858" s="2" t="s">
        <v>5118</v>
      </c>
      <c r="F1858">
        <v>1</v>
      </c>
      <c r="G1858" s="2" t="s">
        <v>151</v>
      </c>
      <c r="H1858">
        <v>7</v>
      </c>
      <c r="I1858" s="2" t="s">
        <v>770</v>
      </c>
      <c r="J1858">
        <v>20</v>
      </c>
      <c r="K1858" s="2" t="s">
        <v>3054</v>
      </c>
      <c r="L1858">
        <v>8</v>
      </c>
      <c r="M1858" s="2" t="s">
        <v>112</v>
      </c>
      <c r="N1858">
        <v>62</v>
      </c>
      <c r="O1858" s="2" t="s">
        <v>2450</v>
      </c>
      <c r="P1858">
        <v>634</v>
      </c>
      <c r="Q1858" s="2" t="s">
        <v>2770</v>
      </c>
      <c r="R1858" t="s">
        <v>67</v>
      </c>
      <c r="S1858" t="s">
        <v>67</v>
      </c>
      <c r="T1858" s="2" t="s">
        <v>1331</v>
      </c>
      <c r="U1858" s="2" t="s">
        <v>1332</v>
      </c>
      <c r="V1858">
        <v>609</v>
      </c>
      <c r="W1858" s="2" t="s">
        <v>2413</v>
      </c>
      <c r="X1858">
        <v>25767.200000000001</v>
      </c>
      <c r="Y1858">
        <v>25767.200000000001</v>
      </c>
      <c r="AD1858">
        <v>18037.04</v>
      </c>
      <c r="AF1858">
        <v>0</v>
      </c>
      <c r="AG1858">
        <v>7730.16</v>
      </c>
      <c r="AK1858">
        <v>77302</v>
      </c>
      <c r="AL1858" s="5">
        <v>51534.400000000001</v>
      </c>
      <c r="AM1858">
        <v>0</v>
      </c>
      <c r="AN1858">
        <v>0</v>
      </c>
      <c r="AO1858">
        <v>25767.200000000001</v>
      </c>
      <c r="AP1858">
        <v>25767.200000000001</v>
      </c>
      <c r="AS1858">
        <v>18037.04</v>
      </c>
      <c r="AU1858">
        <v>7730.16</v>
      </c>
      <c r="AY1858">
        <v>77302</v>
      </c>
      <c r="AZ1858" s="5">
        <v>51534.400000000001</v>
      </c>
      <c r="BA1858" s="5">
        <v>51534.400000000001</v>
      </c>
      <c r="BB1858" s="5">
        <v>51534.400000000001</v>
      </c>
      <c r="BC1858" s="5">
        <v>36074.080000000002</v>
      </c>
      <c r="BD1858" s="5">
        <v>36074.080000000002</v>
      </c>
      <c r="BE1858" s="5">
        <v>0</v>
      </c>
      <c r="BF1858" s="5">
        <v>0</v>
      </c>
      <c r="BG1858">
        <v>20171019</v>
      </c>
      <c r="BH1858" s="9" t="str">
        <f t="shared" ref="BH1858:BH1921" si="87">LEFT(BG:BG,4)</f>
        <v>2017</v>
      </c>
      <c r="BI1858" t="str">
        <f>MID(Merge1[[#This Row],[OC_DATA_INIZIO_PROGETTO]],5,2)</f>
        <v>10</v>
      </c>
      <c r="BJ1858">
        <v>20200430</v>
      </c>
      <c r="BK1858" t="str">
        <f t="shared" ref="BK1858:BK1921" si="88">LEFT(BJ:BJ,4)</f>
        <v>2020</v>
      </c>
      <c r="BL1858" t="str">
        <f>MID(Merge1[[#This Row],[OC_DATA_FINE_PROGETTO_PREVISTA]],5,2)</f>
        <v>04</v>
      </c>
      <c r="BM1858" s="8">
        <f>(Merge1[[#This Row],[Colonna2]]-Merge1[[#This Row],[Colonna1]])*12+Merge1[[#This Row],[Colonna22]]-Merge1[[#This Row],[Colonna12]]</f>
        <v>30</v>
      </c>
      <c r="BN1858">
        <v>20200430</v>
      </c>
      <c r="BO1858" t="str">
        <f t="shared" ref="BO1858:BO1921" si="89">LEFT(BN:BN,4)</f>
        <v>2020</v>
      </c>
      <c r="BP1858" s="2" t="s">
        <v>76</v>
      </c>
      <c r="BQ1858" s="2" t="s">
        <v>76</v>
      </c>
      <c r="BR1858" s="2" t="s">
        <v>77</v>
      </c>
      <c r="BS1858" s="2" t="s">
        <v>773</v>
      </c>
      <c r="BT1858" s="2" t="s">
        <v>774</v>
      </c>
    </row>
    <row r="1859" spans="1:72" x14ac:dyDescent="0.35">
      <c r="A1859" s="2" t="s">
        <v>14416</v>
      </c>
      <c r="B1859" s="2" t="s">
        <v>14417</v>
      </c>
      <c r="C1859" s="2" t="s">
        <v>14418</v>
      </c>
      <c r="D1859" s="2" t="s">
        <v>14419</v>
      </c>
      <c r="E1859" s="2" t="s">
        <v>14420</v>
      </c>
      <c r="F1859">
        <v>1</v>
      </c>
      <c r="G1859" s="2" t="s">
        <v>151</v>
      </c>
      <c r="H1859">
        <v>7</v>
      </c>
      <c r="I1859" s="2" t="s">
        <v>770</v>
      </c>
      <c r="J1859">
        <v>99</v>
      </c>
      <c r="K1859" s="2" t="s">
        <v>81</v>
      </c>
      <c r="L1859">
        <v>8</v>
      </c>
      <c r="M1859" s="2" t="s">
        <v>112</v>
      </c>
      <c r="N1859">
        <v>62</v>
      </c>
      <c r="O1859" s="2" t="s">
        <v>2450</v>
      </c>
      <c r="P1859">
        <v>999</v>
      </c>
      <c r="Q1859" s="2" t="s">
        <v>3522</v>
      </c>
      <c r="R1859" t="s">
        <v>67</v>
      </c>
      <c r="S1859" t="s">
        <v>67</v>
      </c>
      <c r="T1859" s="2" t="s">
        <v>1986</v>
      </c>
      <c r="U1859" s="2" t="s">
        <v>1987</v>
      </c>
      <c r="V1859">
        <v>919</v>
      </c>
      <c r="W1859" s="2" t="s">
        <v>6665</v>
      </c>
      <c r="X1859">
        <v>25745.65</v>
      </c>
      <c r="Y1859">
        <v>25745.65</v>
      </c>
      <c r="AD1859">
        <v>18021.96</v>
      </c>
      <c r="AF1859">
        <v>0</v>
      </c>
      <c r="AG1859">
        <v>7723.69</v>
      </c>
      <c r="AK1859">
        <v>35509</v>
      </c>
      <c r="AL1859" s="5">
        <v>51491.3</v>
      </c>
      <c r="AM1859">
        <v>0</v>
      </c>
      <c r="AN1859">
        <v>0</v>
      </c>
      <c r="AO1859">
        <v>25745.65</v>
      </c>
      <c r="AP1859">
        <v>25745.65</v>
      </c>
      <c r="AS1859">
        <v>18021.96</v>
      </c>
      <c r="AU1859">
        <v>7723.69</v>
      </c>
      <c r="AY1859">
        <v>35509</v>
      </c>
      <c r="AZ1859" s="5">
        <v>51491.3</v>
      </c>
      <c r="BA1859" s="5">
        <v>51491.3</v>
      </c>
      <c r="BB1859" s="5">
        <v>51491.3</v>
      </c>
      <c r="BF1859" s="5">
        <v>0</v>
      </c>
      <c r="BG1859">
        <v>20191012</v>
      </c>
      <c r="BH1859" s="9" t="str">
        <f t="shared" si="87"/>
        <v>2019</v>
      </c>
      <c r="BI1859" t="str">
        <f>MID(Merge1[[#This Row],[OC_DATA_INIZIO_PROGETTO]],5,2)</f>
        <v>10</v>
      </c>
      <c r="BJ1859">
        <v>20201012</v>
      </c>
      <c r="BK1859" t="str">
        <f t="shared" si="88"/>
        <v>2020</v>
      </c>
      <c r="BL1859" t="str">
        <f>MID(Merge1[[#This Row],[OC_DATA_FINE_PROGETTO_PREVISTA]],5,2)</f>
        <v>10</v>
      </c>
      <c r="BM1859" s="8">
        <f>(Merge1[[#This Row],[Colonna2]]-Merge1[[#This Row],[Colonna1]])*12+Merge1[[#This Row],[Colonna22]]-Merge1[[#This Row],[Colonna12]]</f>
        <v>12</v>
      </c>
      <c r="BN1859">
        <v>20201012</v>
      </c>
      <c r="BO1859" t="str">
        <f t="shared" si="89"/>
        <v>2020</v>
      </c>
      <c r="BP1859" s="2" t="s">
        <v>86</v>
      </c>
      <c r="BQ1859" s="2" t="s">
        <v>76</v>
      </c>
      <c r="BR1859" s="2" t="s">
        <v>77</v>
      </c>
      <c r="BS1859" s="2" t="s">
        <v>2387</v>
      </c>
      <c r="BT1859" s="2" t="s">
        <v>510</v>
      </c>
    </row>
    <row r="1860" spans="1:72" x14ac:dyDescent="0.35">
      <c r="A1860" s="2" t="s">
        <v>3080</v>
      </c>
      <c r="B1860" s="2" t="s">
        <v>3081</v>
      </c>
      <c r="C1860" s="2" t="s">
        <v>3067</v>
      </c>
      <c r="D1860" s="2" t="s">
        <v>3082</v>
      </c>
      <c r="E1860" s="2" t="s">
        <v>3083</v>
      </c>
      <c r="F1860">
        <v>1</v>
      </c>
      <c r="G1860" s="2" t="s">
        <v>151</v>
      </c>
      <c r="H1860">
        <v>7</v>
      </c>
      <c r="I1860" s="2" t="s">
        <v>770</v>
      </c>
      <c r="J1860">
        <v>20</v>
      </c>
      <c r="K1860" s="2" t="s">
        <v>3054</v>
      </c>
      <c r="L1860">
        <v>8</v>
      </c>
      <c r="M1860" s="2" t="s">
        <v>112</v>
      </c>
      <c r="N1860">
        <v>62</v>
      </c>
      <c r="O1860" s="2" t="s">
        <v>2450</v>
      </c>
      <c r="P1860">
        <v>634</v>
      </c>
      <c r="Q1860" s="2" t="s">
        <v>2770</v>
      </c>
      <c r="R1860" t="s">
        <v>67</v>
      </c>
      <c r="S1860" t="s">
        <v>67</v>
      </c>
      <c r="T1860" s="2" t="s">
        <v>1331</v>
      </c>
      <c r="U1860" s="2" t="s">
        <v>1332</v>
      </c>
      <c r="V1860">
        <v>610</v>
      </c>
      <c r="W1860" s="2" t="s">
        <v>2444</v>
      </c>
      <c r="X1860">
        <v>25724.86</v>
      </c>
      <c r="Y1860">
        <v>25724.86</v>
      </c>
      <c r="AD1860">
        <v>18007.400000000001</v>
      </c>
      <c r="AF1860">
        <v>0</v>
      </c>
      <c r="AG1860">
        <v>7717.45</v>
      </c>
      <c r="AK1860">
        <v>43447</v>
      </c>
      <c r="AL1860" s="5">
        <v>51449.71</v>
      </c>
      <c r="AM1860">
        <v>0</v>
      </c>
      <c r="AN1860">
        <v>0</v>
      </c>
      <c r="AO1860">
        <v>25724.86</v>
      </c>
      <c r="AP1860">
        <v>25724.86</v>
      </c>
      <c r="AS1860">
        <v>18007.400000000001</v>
      </c>
      <c r="AU1860">
        <v>7717.45</v>
      </c>
      <c r="AY1860">
        <v>43447</v>
      </c>
      <c r="AZ1860" s="5">
        <v>51449.71</v>
      </c>
      <c r="BA1860" s="5">
        <v>51449.71</v>
      </c>
      <c r="BB1860" s="5">
        <v>51449.71</v>
      </c>
      <c r="BC1860" s="5">
        <v>51449.71</v>
      </c>
      <c r="BD1860" s="5">
        <v>51449.71</v>
      </c>
      <c r="BE1860" s="5">
        <v>0</v>
      </c>
      <c r="BF1860" s="5">
        <v>94897.2</v>
      </c>
      <c r="BG1860">
        <v>20160629</v>
      </c>
      <c r="BH1860" s="9" t="str">
        <f t="shared" si="87"/>
        <v>2016</v>
      </c>
      <c r="BI1860" t="str">
        <f>MID(Merge1[[#This Row],[OC_DATA_INIZIO_PROGETTO]],5,2)</f>
        <v>06</v>
      </c>
      <c r="BJ1860">
        <v>20190228</v>
      </c>
      <c r="BK1860" t="str">
        <f t="shared" si="88"/>
        <v>2019</v>
      </c>
      <c r="BL1860" t="str">
        <f>MID(Merge1[[#This Row],[OC_DATA_FINE_PROGETTO_PREVISTA]],5,2)</f>
        <v>02</v>
      </c>
      <c r="BM1860" s="8">
        <f>(Merge1[[#This Row],[Colonna2]]-Merge1[[#This Row],[Colonna1]])*12+Merge1[[#This Row],[Colonna22]]-Merge1[[#This Row],[Colonna12]]</f>
        <v>32</v>
      </c>
      <c r="BN1860">
        <v>20190228</v>
      </c>
      <c r="BO1860" t="str">
        <f t="shared" si="89"/>
        <v>2019</v>
      </c>
      <c r="BP1860" s="2" t="s">
        <v>116</v>
      </c>
      <c r="BQ1860" s="2" t="s">
        <v>763</v>
      </c>
      <c r="BR1860" s="2" t="s">
        <v>440</v>
      </c>
      <c r="BS1860" s="2" t="s">
        <v>773</v>
      </c>
      <c r="BT1860" s="2" t="s">
        <v>774</v>
      </c>
    </row>
    <row r="1861" spans="1:72" x14ac:dyDescent="0.35">
      <c r="A1861" s="2" t="s">
        <v>11574</v>
      </c>
      <c r="B1861" s="2" t="s">
        <v>11575</v>
      </c>
      <c r="C1861" s="2" t="s">
        <v>11576</v>
      </c>
      <c r="D1861" s="2" t="s">
        <v>11577</v>
      </c>
      <c r="E1861" s="2" t="s">
        <v>11578</v>
      </c>
      <c r="F1861">
        <v>1</v>
      </c>
      <c r="G1861" s="2" t="s">
        <v>151</v>
      </c>
      <c r="H1861">
        <v>7</v>
      </c>
      <c r="I1861" s="2" t="s">
        <v>770</v>
      </c>
      <c r="J1861">
        <v>99</v>
      </c>
      <c r="K1861" s="2" t="s">
        <v>81</v>
      </c>
      <c r="L1861">
        <v>8</v>
      </c>
      <c r="M1861" s="2" t="s">
        <v>112</v>
      </c>
      <c r="N1861">
        <v>62</v>
      </c>
      <c r="O1861" s="2" t="s">
        <v>2450</v>
      </c>
      <c r="P1861">
        <v>999</v>
      </c>
      <c r="Q1861" s="2" t="s">
        <v>3522</v>
      </c>
      <c r="R1861" t="s">
        <v>67</v>
      </c>
      <c r="S1861" t="s">
        <v>67</v>
      </c>
      <c r="T1861" s="2" t="s">
        <v>1986</v>
      </c>
      <c r="U1861" s="2" t="s">
        <v>1987</v>
      </c>
      <c r="V1861">
        <v>915</v>
      </c>
      <c r="W1861" s="2" t="s">
        <v>632</v>
      </c>
      <c r="X1861">
        <v>25675</v>
      </c>
      <c r="Y1861">
        <v>25675</v>
      </c>
      <c r="AD1861">
        <v>17972.5</v>
      </c>
      <c r="AF1861">
        <v>0</v>
      </c>
      <c r="AG1861">
        <v>7702.5</v>
      </c>
      <c r="AK1861">
        <v>77025</v>
      </c>
      <c r="AL1861" s="5">
        <v>51350</v>
      </c>
      <c r="AM1861">
        <v>0</v>
      </c>
      <c r="AN1861">
        <v>0</v>
      </c>
      <c r="AO1861">
        <v>25675</v>
      </c>
      <c r="AP1861">
        <v>25675</v>
      </c>
      <c r="AS1861">
        <v>17972.5</v>
      </c>
      <c r="AU1861">
        <v>7702.5</v>
      </c>
      <c r="AY1861">
        <v>77025</v>
      </c>
      <c r="AZ1861" s="5">
        <v>51350</v>
      </c>
      <c r="BA1861" s="5">
        <v>51350</v>
      </c>
      <c r="BB1861" s="5">
        <v>51350</v>
      </c>
      <c r="BF1861" s="5">
        <v>0</v>
      </c>
      <c r="BG1861">
        <v>20201204</v>
      </c>
      <c r="BH1861" s="9" t="str">
        <f t="shared" si="87"/>
        <v>2020</v>
      </c>
      <c r="BI1861" t="str">
        <f>MID(Merge1[[#This Row],[OC_DATA_INIZIO_PROGETTO]],5,2)</f>
        <v>12</v>
      </c>
      <c r="BJ1861">
        <v>20211231</v>
      </c>
      <c r="BK1861" t="str">
        <f t="shared" si="88"/>
        <v>2021</v>
      </c>
      <c r="BL1861" t="str">
        <f>MID(Merge1[[#This Row],[OC_DATA_FINE_PROGETTO_PREVISTA]],5,2)</f>
        <v>12</v>
      </c>
      <c r="BM1861" s="8">
        <f>(Merge1[[#This Row],[Colonna2]]-Merge1[[#This Row],[Colonna1]])*12+Merge1[[#This Row],[Colonna22]]-Merge1[[#This Row],[Colonna12]]</f>
        <v>12</v>
      </c>
      <c r="BN1861">
        <v>20211204</v>
      </c>
      <c r="BO1861" t="str">
        <f t="shared" si="89"/>
        <v>2021</v>
      </c>
      <c r="BP1861" s="2" t="s">
        <v>86</v>
      </c>
      <c r="BQ1861" s="2" t="s">
        <v>76</v>
      </c>
      <c r="BR1861" s="2" t="s">
        <v>77</v>
      </c>
      <c r="BS1861" s="2" t="s">
        <v>2387</v>
      </c>
      <c r="BT1861" s="2" t="s">
        <v>510</v>
      </c>
    </row>
    <row r="1862" spans="1:72" x14ac:dyDescent="0.35">
      <c r="A1862" s="2" t="s">
        <v>8249</v>
      </c>
      <c r="B1862" s="2" t="s">
        <v>8250</v>
      </c>
      <c r="C1862" s="2" t="s">
        <v>8240</v>
      </c>
      <c r="D1862" s="2" t="s">
        <v>8241</v>
      </c>
      <c r="E1862" s="2" t="s">
        <v>8251</v>
      </c>
      <c r="F1862">
        <v>1</v>
      </c>
      <c r="G1862" s="2" t="s">
        <v>151</v>
      </c>
      <c r="H1862">
        <v>2</v>
      </c>
      <c r="I1862" s="2" t="s">
        <v>430</v>
      </c>
      <c r="J1862">
        <v>10</v>
      </c>
      <c r="K1862" s="2" t="s">
        <v>479</v>
      </c>
      <c r="L1862">
        <v>8</v>
      </c>
      <c r="M1862" s="2" t="s">
        <v>112</v>
      </c>
      <c r="N1862">
        <v>60</v>
      </c>
      <c r="O1862" s="2" t="s">
        <v>138</v>
      </c>
      <c r="P1862">
        <v>610</v>
      </c>
      <c r="Q1862" s="2" t="s">
        <v>114</v>
      </c>
      <c r="R1862" t="s">
        <v>67</v>
      </c>
      <c r="S1862" t="s">
        <v>67</v>
      </c>
      <c r="T1862" s="2" t="s">
        <v>73</v>
      </c>
      <c r="U1862" s="2" t="s">
        <v>74</v>
      </c>
      <c r="V1862">
        <v>536</v>
      </c>
      <c r="W1862" s="2" t="s">
        <v>1174</v>
      </c>
      <c r="X1862">
        <v>112879.78</v>
      </c>
      <c r="Y1862">
        <v>112879.78</v>
      </c>
      <c r="AF1862">
        <v>0</v>
      </c>
      <c r="AK1862">
        <v>19920</v>
      </c>
      <c r="AL1862" s="5">
        <v>112879.78</v>
      </c>
      <c r="AM1862">
        <v>0</v>
      </c>
      <c r="AN1862">
        <v>0</v>
      </c>
      <c r="AO1862">
        <v>112879.78</v>
      </c>
      <c r="AP1862">
        <v>112879.78</v>
      </c>
      <c r="AY1862">
        <v>19920</v>
      </c>
      <c r="AZ1862" s="5">
        <v>112879.78</v>
      </c>
      <c r="BA1862" s="5">
        <v>51248.07</v>
      </c>
      <c r="BB1862" s="5">
        <v>51248.07</v>
      </c>
      <c r="BC1862" s="5">
        <v>51248.07</v>
      </c>
      <c r="BD1862" s="5">
        <v>51248.07</v>
      </c>
      <c r="BE1862" s="5">
        <v>0</v>
      </c>
      <c r="BF1862" s="5">
        <v>51248.07</v>
      </c>
      <c r="BG1862">
        <v>20190301</v>
      </c>
      <c r="BH1862" s="9" t="str">
        <f t="shared" si="87"/>
        <v>2019</v>
      </c>
      <c r="BI1862" t="str">
        <f>MID(Merge1[[#This Row],[OC_DATA_INIZIO_PROGETTO]],5,2)</f>
        <v>03</v>
      </c>
      <c r="BJ1862">
        <v>20220228</v>
      </c>
      <c r="BK1862" t="str">
        <f t="shared" si="88"/>
        <v>2022</v>
      </c>
      <c r="BL1862" t="str">
        <f>MID(Merge1[[#This Row],[OC_DATA_FINE_PROGETTO_PREVISTA]],5,2)</f>
        <v>02</v>
      </c>
      <c r="BM1862" s="8">
        <f>(Merge1[[#This Row],[Colonna2]]-Merge1[[#This Row],[Colonna1]])*12+Merge1[[#This Row],[Colonna22]]-Merge1[[#This Row],[Colonna12]]</f>
        <v>35</v>
      </c>
      <c r="BO1862" t="str">
        <f t="shared" si="89"/>
        <v/>
      </c>
      <c r="BP1862" s="2" t="s">
        <v>76</v>
      </c>
      <c r="BQ1862" s="2" t="s">
        <v>76</v>
      </c>
      <c r="BR1862" s="2" t="s">
        <v>77</v>
      </c>
      <c r="BS1862" s="2" t="s">
        <v>580</v>
      </c>
      <c r="BT1862" s="2" t="s">
        <v>581</v>
      </c>
    </row>
    <row r="1863" spans="1:72" x14ac:dyDescent="0.35">
      <c r="A1863" s="2" t="s">
        <v>5946</v>
      </c>
      <c r="B1863" s="2" t="s">
        <v>5947</v>
      </c>
      <c r="C1863" s="2" t="s">
        <v>5948</v>
      </c>
      <c r="D1863" s="2" t="s">
        <v>5949</v>
      </c>
      <c r="E1863" s="2" t="s">
        <v>5950</v>
      </c>
      <c r="F1863">
        <v>1</v>
      </c>
      <c r="G1863" s="2" t="s">
        <v>151</v>
      </c>
      <c r="H1863">
        <v>7</v>
      </c>
      <c r="I1863" s="2" t="s">
        <v>770</v>
      </c>
      <c r="J1863">
        <v>9</v>
      </c>
      <c r="K1863" s="2" t="s">
        <v>3705</v>
      </c>
      <c r="L1863">
        <v>8</v>
      </c>
      <c r="M1863" s="2" t="s">
        <v>112</v>
      </c>
      <c r="N1863">
        <v>62</v>
      </c>
      <c r="O1863" s="2" t="s">
        <v>2450</v>
      </c>
      <c r="P1863">
        <v>634</v>
      </c>
      <c r="Q1863" s="2" t="s">
        <v>2770</v>
      </c>
      <c r="R1863" t="s">
        <v>67</v>
      </c>
      <c r="S1863" t="s">
        <v>67</v>
      </c>
      <c r="T1863" s="2" t="s">
        <v>504</v>
      </c>
      <c r="U1863" s="2" t="s">
        <v>505</v>
      </c>
      <c r="V1863">
        <v>611</v>
      </c>
      <c r="W1863" s="2" t="s">
        <v>2386</v>
      </c>
      <c r="X1863">
        <v>25600</v>
      </c>
      <c r="Y1863">
        <v>25600</v>
      </c>
      <c r="AD1863">
        <v>17920</v>
      </c>
      <c r="AF1863">
        <v>0</v>
      </c>
      <c r="AG1863">
        <v>7680</v>
      </c>
      <c r="AK1863">
        <v>76800</v>
      </c>
      <c r="AL1863" s="5">
        <v>51200</v>
      </c>
      <c r="AM1863">
        <v>0</v>
      </c>
      <c r="AN1863">
        <v>0</v>
      </c>
      <c r="AO1863">
        <v>25600</v>
      </c>
      <c r="AP1863">
        <v>25600</v>
      </c>
      <c r="AS1863">
        <v>17920</v>
      </c>
      <c r="AU1863">
        <v>7680</v>
      </c>
      <c r="AY1863">
        <v>76800</v>
      </c>
      <c r="AZ1863" s="5">
        <v>51200</v>
      </c>
      <c r="BA1863" s="5">
        <v>51200</v>
      </c>
      <c r="BB1863" s="5">
        <v>51200</v>
      </c>
      <c r="BF1863" s="5">
        <v>0</v>
      </c>
      <c r="BG1863">
        <v>20180402</v>
      </c>
      <c r="BH1863" s="9" t="str">
        <f t="shared" si="87"/>
        <v>2018</v>
      </c>
      <c r="BI1863" t="str">
        <f>MID(Merge1[[#This Row],[OC_DATA_INIZIO_PROGETTO]],5,2)</f>
        <v>04</v>
      </c>
      <c r="BJ1863">
        <v>20190902</v>
      </c>
      <c r="BK1863" t="str">
        <f t="shared" si="88"/>
        <v>2019</v>
      </c>
      <c r="BL1863" t="str">
        <f>MID(Merge1[[#This Row],[OC_DATA_FINE_PROGETTO_PREVISTA]],5,2)</f>
        <v>09</v>
      </c>
      <c r="BM1863" s="8">
        <f>(Merge1[[#This Row],[Colonna2]]-Merge1[[#This Row],[Colonna1]])*12+Merge1[[#This Row],[Colonna22]]-Merge1[[#This Row],[Colonna12]]</f>
        <v>17</v>
      </c>
      <c r="BO1863" t="str">
        <f t="shared" si="89"/>
        <v/>
      </c>
      <c r="BP1863" s="2" t="s">
        <v>86</v>
      </c>
      <c r="BQ1863" s="2" t="s">
        <v>76</v>
      </c>
      <c r="BR1863" s="2" t="s">
        <v>77</v>
      </c>
      <c r="BS1863" s="2" t="s">
        <v>2387</v>
      </c>
      <c r="BT1863" s="2" t="s">
        <v>510</v>
      </c>
    </row>
    <row r="1864" spans="1:72" x14ac:dyDescent="0.35">
      <c r="A1864" s="2" t="s">
        <v>15044</v>
      </c>
      <c r="B1864" s="2" t="s">
        <v>15040</v>
      </c>
      <c r="C1864" s="2" t="s">
        <v>15041</v>
      </c>
      <c r="D1864" s="2" t="s">
        <v>15042</v>
      </c>
      <c r="E1864" s="2" t="s">
        <v>15045</v>
      </c>
      <c r="F1864">
        <v>1</v>
      </c>
      <c r="G1864" s="2" t="s">
        <v>151</v>
      </c>
      <c r="H1864">
        <v>7</v>
      </c>
      <c r="I1864" s="2" t="s">
        <v>770</v>
      </c>
      <c r="J1864">
        <v>99</v>
      </c>
      <c r="K1864" s="2" t="s">
        <v>81</v>
      </c>
      <c r="L1864">
        <v>8</v>
      </c>
      <c r="M1864" s="2" t="s">
        <v>112</v>
      </c>
      <c r="N1864">
        <v>62</v>
      </c>
      <c r="O1864" s="2" t="s">
        <v>2450</v>
      </c>
      <c r="P1864">
        <v>999</v>
      </c>
      <c r="Q1864" s="2" t="s">
        <v>3522</v>
      </c>
      <c r="R1864" t="s">
        <v>67</v>
      </c>
      <c r="S1864" t="s">
        <v>67</v>
      </c>
      <c r="T1864" s="2" t="s">
        <v>1986</v>
      </c>
      <c r="U1864" s="2" t="s">
        <v>1987</v>
      </c>
      <c r="V1864">
        <v>924</v>
      </c>
      <c r="W1864" s="2" t="s">
        <v>634</v>
      </c>
      <c r="X1864">
        <v>25560</v>
      </c>
      <c r="Y1864">
        <v>25560</v>
      </c>
      <c r="AD1864">
        <v>17892</v>
      </c>
      <c r="AF1864">
        <v>0</v>
      </c>
      <c r="AG1864">
        <v>7668</v>
      </c>
      <c r="AK1864">
        <v>22320</v>
      </c>
      <c r="AL1864" s="5">
        <v>51120</v>
      </c>
      <c r="AM1864">
        <v>0</v>
      </c>
      <c r="AN1864">
        <v>0</v>
      </c>
      <c r="AO1864">
        <v>25560</v>
      </c>
      <c r="AP1864">
        <v>25560</v>
      </c>
      <c r="AS1864">
        <v>17892</v>
      </c>
      <c r="AU1864">
        <v>7668</v>
      </c>
      <c r="AY1864">
        <v>22320</v>
      </c>
      <c r="AZ1864" s="5">
        <v>51120</v>
      </c>
      <c r="BA1864" s="5">
        <v>51120</v>
      </c>
      <c r="BB1864" s="5">
        <v>51120</v>
      </c>
      <c r="BF1864" s="5">
        <v>0</v>
      </c>
      <c r="BG1864">
        <v>20200429</v>
      </c>
      <c r="BH1864" s="9" t="str">
        <f t="shared" si="87"/>
        <v>2020</v>
      </c>
      <c r="BI1864" t="str">
        <f>MID(Merge1[[#This Row],[OC_DATA_INIZIO_PROGETTO]],5,2)</f>
        <v>04</v>
      </c>
      <c r="BJ1864">
        <v>20210129</v>
      </c>
      <c r="BK1864" t="str">
        <f t="shared" si="88"/>
        <v>2021</v>
      </c>
      <c r="BL1864" t="str">
        <f>MID(Merge1[[#This Row],[OC_DATA_FINE_PROGETTO_PREVISTA]],5,2)</f>
        <v>01</v>
      </c>
      <c r="BM1864" s="8">
        <f>(Merge1[[#This Row],[Colonna2]]-Merge1[[#This Row],[Colonna1]])*12+Merge1[[#This Row],[Colonna22]]-Merge1[[#This Row],[Colonna12]]</f>
        <v>9</v>
      </c>
      <c r="BN1864">
        <v>20210129</v>
      </c>
      <c r="BO1864" t="str">
        <f t="shared" si="89"/>
        <v>2021</v>
      </c>
      <c r="BP1864" s="2" t="s">
        <v>86</v>
      </c>
      <c r="BQ1864" s="2" t="s">
        <v>76</v>
      </c>
      <c r="BR1864" s="2" t="s">
        <v>77</v>
      </c>
      <c r="BS1864" s="2" t="s">
        <v>2387</v>
      </c>
      <c r="BT1864" s="2" t="s">
        <v>510</v>
      </c>
    </row>
    <row r="1865" spans="1:72" x14ac:dyDescent="0.35">
      <c r="A1865" s="2" t="s">
        <v>7158</v>
      </c>
      <c r="B1865" s="2" t="s">
        <v>7159</v>
      </c>
      <c r="C1865" s="2" t="s">
        <v>7160</v>
      </c>
      <c r="D1865" s="2" t="s">
        <v>7161</v>
      </c>
      <c r="E1865" s="2" t="s">
        <v>7162</v>
      </c>
      <c r="F1865">
        <v>11</v>
      </c>
      <c r="G1865" s="2" t="s">
        <v>436</v>
      </c>
      <c r="H1865">
        <v>2</v>
      </c>
      <c r="I1865" s="2" t="s">
        <v>430</v>
      </c>
      <c r="J1865">
        <v>12</v>
      </c>
      <c r="K1865" s="2" t="s">
        <v>437</v>
      </c>
      <c r="L1865">
        <v>11</v>
      </c>
      <c r="M1865" s="2" t="s">
        <v>443</v>
      </c>
      <c r="N1865">
        <v>71</v>
      </c>
      <c r="O1865" s="2" t="s">
        <v>507</v>
      </c>
      <c r="P1865">
        <v>20</v>
      </c>
      <c r="Q1865" s="2" t="s">
        <v>579</v>
      </c>
      <c r="R1865" t="s">
        <v>67</v>
      </c>
      <c r="S1865" t="s">
        <v>67</v>
      </c>
      <c r="T1865" s="2" t="s">
        <v>73</v>
      </c>
      <c r="U1865" s="2" t="s">
        <v>74</v>
      </c>
      <c r="V1865">
        <v>939</v>
      </c>
      <c r="W1865" s="2" t="s">
        <v>6644</v>
      </c>
      <c r="X1865">
        <v>51084</v>
      </c>
      <c r="Z1865">
        <v>51084</v>
      </c>
      <c r="AF1865">
        <v>0</v>
      </c>
      <c r="AL1865" s="5">
        <v>51084</v>
      </c>
      <c r="AM1865">
        <v>0</v>
      </c>
      <c r="AN1865">
        <v>0</v>
      </c>
      <c r="AO1865">
        <v>51084</v>
      </c>
      <c r="AQ1865">
        <v>51084</v>
      </c>
      <c r="AZ1865" s="5">
        <v>51084</v>
      </c>
      <c r="BA1865" s="5">
        <v>51084</v>
      </c>
      <c r="BB1865" s="5">
        <v>51084</v>
      </c>
      <c r="BC1865" s="5">
        <v>51084</v>
      </c>
      <c r="BD1865" s="5">
        <v>51084</v>
      </c>
      <c r="BE1865" s="5">
        <v>0</v>
      </c>
      <c r="BF1865" s="5">
        <v>51084</v>
      </c>
      <c r="BG1865">
        <v>20170929</v>
      </c>
      <c r="BH1865" s="9" t="str">
        <f t="shared" si="87"/>
        <v>2017</v>
      </c>
      <c r="BI1865" t="str">
        <f>MID(Merge1[[#This Row],[OC_DATA_INIZIO_PROGETTO]],5,2)</f>
        <v>09</v>
      </c>
      <c r="BJ1865">
        <v>20190905</v>
      </c>
      <c r="BK1865" t="str">
        <f t="shared" si="88"/>
        <v>2019</v>
      </c>
      <c r="BL1865" t="str">
        <f>MID(Merge1[[#This Row],[OC_DATA_FINE_PROGETTO_PREVISTA]],5,2)</f>
        <v>09</v>
      </c>
      <c r="BM1865" s="8">
        <f>(Merge1[[#This Row],[Colonna2]]-Merge1[[#This Row],[Colonna1]])*12+Merge1[[#This Row],[Colonna22]]-Merge1[[#This Row],[Colonna12]]</f>
        <v>24</v>
      </c>
      <c r="BN1865">
        <v>20190703</v>
      </c>
      <c r="BO1865" t="str">
        <f t="shared" si="89"/>
        <v>2019</v>
      </c>
      <c r="BP1865" s="2" t="s">
        <v>116</v>
      </c>
      <c r="BQ1865" s="2" t="s">
        <v>763</v>
      </c>
      <c r="BR1865" s="2" t="s">
        <v>440</v>
      </c>
      <c r="BS1865" s="2" t="s">
        <v>434</v>
      </c>
      <c r="BT1865" s="2" t="s">
        <v>435</v>
      </c>
    </row>
    <row r="1866" spans="1:72" x14ac:dyDescent="0.35">
      <c r="A1866" s="2" t="s">
        <v>4118</v>
      </c>
      <c r="B1866" s="2" t="s">
        <v>4119</v>
      </c>
      <c r="C1866" s="2" t="s">
        <v>4120</v>
      </c>
      <c r="D1866" s="2" t="s">
        <v>4121</v>
      </c>
      <c r="E1866" s="2" t="s">
        <v>4122</v>
      </c>
      <c r="F1866">
        <v>3</v>
      </c>
      <c r="G1866" s="2" t="s">
        <v>102</v>
      </c>
      <c r="H1866">
        <v>7</v>
      </c>
      <c r="I1866" s="2" t="s">
        <v>770</v>
      </c>
      <c r="J1866">
        <v>15</v>
      </c>
      <c r="K1866" s="2" t="s">
        <v>3707</v>
      </c>
      <c r="L1866">
        <v>7</v>
      </c>
      <c r="M1866" s="2" t="s">
        <v>1213</v>
      </c>
      <c r="N1866">
        <v>18</v>
      </c>
      <c r="O1866" s="2" t="s">
        <v>1214</v>
      </c>
      <c r="P1866">
        <v>999</v>
      </c>
      <c r="Q1866" s="2" t="s">
        <v>1215</v>
      </c>
      <c r="R1866" t="s">
        <v>67</v>
      </c>
      <c r="S1866" t="s">
        <v>67</v>
      </c>
      <c r="T1866" s="2" t="s">
        <v>504</v>
      </c>
      <c r="U1866" s="2" t="s">
        <v>505</v>
      </c>
      <c r="V1866">
        <v>603</v>
      </c>
      <c r="W1866" s="2" t="s">
        <v>2396</v>
      </c>
      <c r="X1866">
        <v>25538.29</v>
      </c>
      <c r="Y1866">
        <v>25538.29</v>
      </c>
      <c r="AD1866">
        <v>17876.810000000001</v>
      </c>
      <c r="AF1866">
        <v>0</v>
      </c>
      <c r="AG1866">
        <v>7661.49</v>
      </c>
      <c r="AK1866">
        <v>61785</v>
      </c>
      <c r="AL1866" s="5">
        <v>51076.59</v>
      </c>
      <c r="AM1866">
        <v>0</v>
      </c>
      <c r="AN1866">
        <v>0</v>
      </c>
      <c r="AO1866">
        <v>25538.29</v>
      </c>
      <c r="AP1866">
        <v>25538.29</v>
      </c>
      <c r="AS1866">
        <v>17876.810000000001</v>
      </c>
      <c r="AU1866">
        <v>7661.49</v>
      </c>
      <c r="AY1866">
        <v>61785</v>
      </c>
      <c r="AZ1866" s="5">
        <v>51076.59</v>
      </c>
      <c r="BA1866" s="5">
        <v>51076.59</v>
      </c>
      <c r="BB1866" s="5">
        <v>51076.59</v>
      </c>
      <c r="BC1866" s="5">
        <v>51076.59</v>
      </c>
      <c r="BD1866" s="5">
        <v>51076.59</v>
      </c>
      <c r="BE1866" s="5">
        <v>0</v>
      </c>
      <c r="BF1866" s="5">
        <v>112861.51</v>
      </c>
      <c r="BG1866">
        <v>20160301</v>
      </c>
      <c r="BH1866" s="9" t="str">
        <f t="shared" si="87"/>
        <v>2016</v>
      </c>
      <c r="BI1866" t="str">
        <f>MID(Merge1[[#This Row],[OC_DATA_INIZIO_PROGETTO]],5,2)</f>
        <v>03</v>
      </c>
      <c r="BJ1866">
        <v>20180930</v>
      </c>
      <c r="BK1866" t="str">
        <f t="shared" si="88"/>
        <v>2018</v>
      </c>
      <c r="BL1866" t="str">
        <f>MID(Merge1[[#This Row],[OC_DATA_FINE_PROGETTO_PREVISTA]],5,2)</f>
        <v>09</v>
      </c>
      <c r="BM1866" s="8">
        <f>(Merge1[[#This Row],[Colonna2]]-Merge1[[#This Row],[Colonna1]])*12+Merge1[[#This Row],[Colonna22]]-Merge1[[#This Row],[Colonna12]]</f>
        <v>30</v>
      </c>
      <c r="BN1866">
        <v>20190930</v>
      </c>
      <c r="BO1866" t="str">
        <f t="shared" si="89"/>
        <v>2019</v>
      </c>
      <c r="BP1866" s="2" t="s">
        <v>116</v>
      </c>
      <c r="BQ1866" s="2" t="s">
        <v>763</v>
      </c>
      <c r="BR1866" s="2" t="s">
        <v>440</v>
      </c>
      <c r="BS1866" s="2" t="s">
        <v>773</v>
      </c>
      <c r="BT1866" s="2" t="s">
        <v>774</v>
      </c>
    </row>
    <row r="1867" spans="1:72" x14ac:dyDescent="0.35">
      <c r="A1867" s="2" t="s">
        <v>10752</v>
      </c>
      <c r="B1867" s="2" t="s">
        <v>10753</v>
      </c>
      <c r="C1867" s="2" t="s">
        <v>10754</v>
      </c>
      <c r="D1867" s="2" t="s">
        <v>10755</v>
      </c>
      <c r="E1867" s="2" t="s">
        <v>10756</v>
      </c>
      <c r="F1867">
        <v>1</v>
      </c>
      <c r="G1867" s="2" t="s">
        <v>151</v>
      </c>
      <c r="H1867">
        <v>7</v>
      </c>
      <c r="I1867" s="2" t="s">
        <v>770</v>
      </c>
      <c r="J1867">
        <v>11</v>
      </c>
      <c r="K1867" s="2" t="s">
        <v>681</v>
      </c>
      <c r="L1867">
        <v>8</v>
      </c>
      <c r="M1867" s="2" t="s">
        <v>112</v>
      </c>
      <c r="N1867">
        <v>62</v>
      </c>
      <c r="O1867" s="2" t="s">
        <v>2450</v>
      </c>
      <c r="P1867">
        <v>999</v>
      </c>
      <c r="Q1867" s="2" t="s">
        <v>3522</v>
      </c>
      <c r="R1867" t="s">
        <v>67</v>
      </c>
      <c r="S1867" t="s">
        <v>67</v>
      </c>
      <c r="T1867" s="2" t="s">
        <v>1986</v>
      </c>
      <c r="U1867" s="2" t="s">
        <v>1987</v>
      </c>
      <c r="V1867">
        <v>915</v>
      </c>
      <c r="W1867" s="2" t="s">
        <v>632</v>
      </c>
      <c r="X1867">
        <v>25500</v>
      </c>
      <c r="Y1867">
        <v>25500</v>
      </c>
      <c r="AD1867">
        <v>17850</v>
      </c>
      <c r="AF1867">
        <v>0</v>
      </c>
      <c r="AG1867">
        <v>7650</v>
      </c>
      <c r="AK1867">
        <v>35000</v>
      </c>
      <c r="AL1867" s="5">
        <v>51000</v>
      </c>
      <c r="AM1867">
        <v>0</v>
      </c>
      <c r="AN1867">
        <v>0</v>
      </c>
      <c r="AO1867">
        <v>25500</v>
      </c>
      <c r="AP1867">
        <v>25500</v>
      </c>
      <c r="AS1867">
        <v>17850</v>
      </c>
      <c r="AU1867">
        <v>7650</v>
      </c>
      <c r="AY1867">
        <v>35000</v>
      </c>
      <c r="AZ1867" s="5">
        <v>51000</v>
      </c>
      <c r="BA1867" s="5">
        <v>51000</v>
      </c>
      <c r="BB1867" s="5">
        <v>51000</v>
      </c>
      <c r="BF1867" s="5">
        <v>0</v>
      </c>
      <c r="BG1867">
        <v>20201218</v>
      </c>
      <c r="BH1867" s="9" t="str">
        <f t="shared" si="87"/>
        <v>2020</v>
      </c>
      <c r="BI1867" t="str">
        <f>MID(Merge1[[#This Row],[OC_DATA_INIZIO_PROGETTO]],5,2)</f>
        <v>12</v>
      </c>
      <c r="BJ1867">
        <v>20211231</v>
      </c>
      <c r="BK1867" t="str">
        <f t="shared" si="88"/>
        <v>2021</v>
      </c>
      <c r="BL1867" t="str">
        <f>MID(Merge1[[#This Row],[OC_DATA_FINE_PROGETTO_PREVISTA]],5,2)</f>
        <v>12</v>
      </c>
      <c r="BM1867" s="8">
        <f>(Merge1[[#This Row],[Colonna2]]-Merge1[[#This Row],[Colonna1]])*12+Merge1[[#This Row],[Colonna22]]-Merge1[[#This Row],[Colonna12]]</f>
        <v>12</v>
      </c>
      <c r="BN1867">
        <v>20211218</v>
      </c>
      <c r="BO1867" t="str">
        <f t="shared" si="89"/>
        <v>2021</v>
      </c>
      <c r="BP1867" s="2" t="s">
        <v>86</v>
      </c>
      <c r="BQ1867" s="2" t="s">
        <v>76</v>
      </c>
      <c r="BR1867" s="2" t="s">
        <v>77</v>
      </c>
      <c r="BS1867" s="2" t="s">
        <v>2387</v>
      </c>
      <c r="BT1867" s="2" t="s">
        <v>510</v>
      </c>
    </row>
    <row r="1868" spans="1:72" x14ac:dyDescent="0.35">
      <c r="A1868" s="2" t="s">
        <v>21955</v>
      </c>
      <c r="B1868" s="2" t="s">
        <v>21956</v>
      </c>
      <c r="C1868" s="2" t="s">
        <v>21957</v>
      </c>
      <c r="D1868" s="2" t="s">
        <v>21659</v>
      </c>
      <c r="E1868" s="2" t="s">
        <v>21958</v>
      </c>
      <c r="F1868">
        <v>11</v>
      </c>
      <c r="G1868" s="2" t="s">
        <v>436</v>
      </c>
      <c r="H1868">
        <v>2</v>
      </c>
      <c r="I1868" s="2" t="s">
        <v>430</v>
      </c>
      <c r="J1868">
        <v>12</v>
      </c>
      <c r="K1868" s="2" t="s">
        <v>437</v>
      </c>
      <c r="L1868">
        <v>8</v>
      </c>
      <c r="M1868" s="2" t="s">
        <v>112</v>
      </c>
      <c r="N1868">
        <v>61</v>
      </c>
      <c r="O1868" s="2" t="s">
        <v>113</v>
      </c>
      <c r="P1868">
        <v>620</v>
      </c>
      <c r="Q1868" s="2" t="s">
        <v>114</v>
      </c>
      <c r="R1868" t="s">
        <v>67</v>
      </c>
      <c r="S1868" t="s">
        <v>67</v>
      </c>
      <c r="T1868" s="2" t="s">
        <v>73</v>
      </c>
      <c r="U1868" s="2" t="s">
        <v>74</v>
      </c>
      <c r="V1868">
        <v>710</v>
      </c>
      <c r="W1868" s="2" t="s">
        <v>7185</v>
      </c>
      <c r="X1868">
        <v>25500</v>
      </c>
      <c r="Z1868">
        <v>25500</v>
      </c>
      <c r="AD1868">
        <v>17850</v>
      </c>
      <c r="AF1868">
        <v>0</v>
      </c>
      <c r="AG1868">
        <v>7650</v>
      </c>
      <c r="AL1868" s="5">
        <v>51000</v>
      </c>
      <c r="AM1868">
        <v>0</v>
      </c>
      <c r="AN1868">
        <v>0</v>
      </c>
      <c r="AO1868">
        <v>25500</v>
      </c>
      <c r="AQ1868">
        <v>25500</v>
      </c>
      <c r="AS1868">
        <v>17850</v>
      </c>
      <c r="AU1868">
        <v>7650</v>
      </c>
      <c r="AZ1868" s="5">
        <v>51000</v>
      </c>
      <c r="BA1868" s="5">
        <v>51000</v>
      </c>
      <c r="BB1868" s="5">
        <v>51000</v>
      </c>
      <c r="BC1868" s="5">
        <v>5814.45</v>
      </c>
      <c r="BD1868" s="5">
        <v>5814.45</v>
      </c>
      <c r="BE1868" s="5">
        <v>0</v>
      </c>
      <c r="BF1868" s="5">
        <v>5814.45</v>
      </c>
      <c r="BG1868">
        <v>20180615</v>
      </c>
      <c r="BH1868" s="9" t="str">
        <f t="shared" si="87"/>
        <v>2018</v>
      </c>
      <c r="BI1868" t="str">
        <f>MID(Merge1[[#This Row],[OC_DATA_INIZIO_PROGETTO]],5,2)</f>
        <v>06</v>
      </c>
      <c r="BJ1868">
        <v>20230630</v>
      </c>
      <c r="BK1868" t="str">
        <f t="shared" si="88"/>
        <v>2023</v>
      </c>
      <c r="BL1868" t="str">
        <f>MID(Merge1[[#This Row],[OC_DATA_FINE_PROGETTO_PREVISTA]],5,2)</f>
        <v>06</v>
      </c>
      <c r="BM1868" s="8">
        <f>(Merge1[[#This Row],[Colonna2]]-Merge1[[#This Row],[Colonna1]])*12+Merge1[[#This Row],[Colonna22]]-Merge1[[#This Row],[Colonna12]]</f>
        <v>60</v>
      </c>
      <c r="BO1868" t="str">
        <f t="shared" si="89"/>
        <v/>
      </c>
      <c r="BP1868" s="2" t="s">
        <v>76</v>
      </c>
      <c r="BQ1868" s="2" t="s">
        <v>76</v>
      </c>
      <c r="BR1868" s="2" t="s">
        <v>77</v>
      </c>
      <c r="BS1868" s="2" t="s">
        <v>434</v>
      </c>
      <c r="BT1868" s="2" t="s">
        <v>435</v>
      </c>
    </row>
    <row r="1869" spans="1:72" x14ac:dyDescent="0.35">
      <c r="A1869" s="2" t="s">
        <v>345</v>
      </c>
      <c r="B1869" s="2" t="s">
        <v>341</v>
      </c>
      <c r="C1869" s="2" t="s">
        <v>334</v>
      </c>
      <c r="D1869" s="2" t="s">
        <v>335</v>
      </c>
      <c r="E1869" s="2" t="s">
        <v>346</v>
      </c>
      <c r="F1869">
        <v>3</v>
      </c>
      <c r="G1869" s="2" t="s">
        <v>102</v>
      </c>
      <c r="H1869">
        <v>6</v>
      </c>
      <c r="I1869" s="2" t="s">
        <v>94</v>
      </c>
      <c r="J1869">
        <v>99</v>
      </c>
      <c r="K1869" s="2" t="s">
        <v>81</v>
      </c>
      <c r="L1869">
        <v>10</v>
      </c>
      <c r="M1869" s="2" t="s">
        <v>95</v>
      </c>
      <c r="N1869">
        <v>99</v>
      </c>
      <c r="O1869" s="2" t="s">
        <v>96</v>
      </c>
      <c r="P1869">
        <v>999</v>
      </c>
      <c r="Q1869" s="2" t="s">
        <v>96</v>
      </c>
      <c r="R1869" t="s">
        <v>67</v>
      </c>
      <c r="S1869" t="s">
        <v>67</v>
      </c>
      <c r="T1869" s="2" t="s">
        <v>73</v>
      </c>
      <c r="U1869" s="2" t="s">
        <v>74</v>
      </c>
      <c r="V1869">
        <v>0</v>
      </c>
      <c r="W1869" s="2" t="s">
        <v>97</v>
      </c>
      <c r="X1869">
        <v>314769.3</v>
      </c>
      <c r="AF1869">
        <v>0</v>
      </c>
      <c r="AL1869" s="5">
        <v>314769.3</v>
      </c>
      <c r="AM1869">
        <v>0</v>
      </c>
      <c r="AN1869">
        <v>0</v>
      </c>
      <c r="AO1869">
        <v>314769.3</v>
      </c>
      <c r="AZ1869" s="5">
        <v>314769.3</v>
      </c>
      <c r="BA1869" s="5">
        <v>50979.81</v>
      </c>
      <c r="BB1869" s="5">
        <v>50979.81</v>
      </c>
      <c r="BC1869" s="5">
        <v>50979.81</v>
      </c>
      <c r="BD1869" s="5">
        <v>50979.81</v>
      </c>
      <c r="BE1869" s="5">
        <v>0</v>
      </c>
      <c r="BF1869" s="5">
        <v>50979.81</v>
      </c>
      <c r="BG1869">
        <v>20190515</v>
      </c>
      <c r="BH1869" s="9" t="str">
        <f t="shared" si="87"/>
        <v>2019</v>
      </c>
      <c r="BI1869" t="str">
        <f>MID(Merge1[[#This Row],[OC_DATA_INIZIO_PROGETTO]],5,2)</f>
        <v>05</v>
      </c>
      <c r="BJ1869">
        <v>20220514</v>
      </c>
      <c r="BK1869" t="str">
        <f t="shared" si="88"/>
        <v>2022</v>
      </c>
      <c r="BL1869" t="str">
        <f>MID(Merge1[[#This Row],[OC_DATA_FINE_PROGETTO_PREVISTA]],5,2)</f>
        <v>05</v>
      </c>
      <c r="BM1869" s="8">
        <f>(Merge1[[#This Row],[Colonna2]]-Merge1[[#This Row],[Colonna1]])*12+Merge1[[#This Row],[Colonna22]]-Merge1[[#This Row],[Colonna12]]</f>
        <v>36</v>
      </c>
      <c r="BO1869" t="str">
        <f t="shared" si="89"/>
        <v/>
      </c>
      <c r="BP1869" s="2" t="s">
        <v>76</v>
      </c>
      <c r="BQ1869" s="2" t="s">
        <v>76</v>
      </c>
      <c r="BR1869" s="2" t="s">
        <v>86</v>
      </c>
      <c r="BS1869" s="2" t="s">
        <v>67</v>
      </c>
      <c r="BT1869" s="2" t="s">
        <v>67</v>
      </c>
    </row>
    <row r="1870" spans="1:72" x14ac:dyDescent="0.35">
      <c r="A1870" s="2" t="s">
        <v>14332</v>
      </c>
      <c r="B1870" s="2" t="s">
        <v>14333</v>
      </c>
      <c r="C1870" s="2" t="s">
        <v>14334</v>
      </c>
      <c r="D1870" s="2" t="s">
        <v>14335</v>
      </c>
      <c r="E1870" s="2" t="s">
        <v>14336</v>
      </c>
      <c r="F1870">
        <v>1</v>
      </c>
      <c r="G1870" s="2" t="s">
        <v>151</v>
      </c>
      <c r="H1870">
        <v>7</v>
      </c>
      <c r="I1870" s="2" t="s">
        <v>770</v>
      </c>
      <c r="J1870">
        <v>99</v>
      </c>
      <c r="K1870" s="2" t="s">
        <v>81</v>
      </c>
      <c r="L1870">
        <v>8</v>
      </c>
      <c r="M1870" s="2" t="s">
        <v>112</v>
      </c>
      <c r="N1870">
        <v>62</v>
      </c>
      <c r="O1870" s="2" t="s">
        <v>2450</v>
      </c>
      <c r="P1870">
        <v>999</v>
      </c>
      <c r="Q1870" s="2" t="s">
        <v>3522</v>
      </c>
      <c r="R1870" t="s">
        <v>67</v>
      </c>
      <c r="S1870" t="s">
        <v>67</v>
      </c>
      <c r="T1870" s="2" t="s">
        <v>1986</v>
      </c>
      <c r="U1870" s="2" t="s">
        <v>1987</v>
      </c>
      <c r="V1870">
        <v>926</v>
      </c>
      <c r="W1870" s="2" t="s">
        <v>6666</v>
      </c>
      <c r="X1870">
        <v>25415.1</v>
      </c>
      <c r="Y1870">
        <v>25415.1</v>
      </c>
      <c r="AD1870">
        <v>17790.57</v>
      </c>
      <c r="AF1870">
        <v>0</v>
      </c>
      <c r="AG1870">
        <v>7624.53</v>
      </c>
      <c r="AK1870">
        <v>31470</v>
      </c>
      <c r="AL1870" s="5">
        <v>50830.2</v>
      </c>
      <c r="AM1870">
        <v>23466.33</v>
      </c>
      <c r="AN1870">
        <v>0</v>
      </c>
      <c r="AO1870">
        <v>25415.1</v>
      </c>
      <c r="AP1870">
        <v>25415.1</v>
      </c>
      <c r="AS1870">
        <v>17790.57</v>
      </c>
      <c r="AU1870">
        <v>7624.53</v>
      </c>
      <c r="AY1870">
        <v>31470</v>
      </c>
      <c r="AZ1870" s="5">
        <v>50830.2</v>
      </c>
      <c r="BA1870" s="5">
        <v>50830.2</v>
      </c>
      <c r="BB1870" s="5">
        <v>50830.2</v>
      </c>
      <c r="BC1870" s="5">
        <v>50830.2</v>
      </c>
      <c r="BD1870" s="5">
        <v>50830.2</v>
      </c>
      <c r="BE1870" s="5">
        <v>0</v>
      </c>
      <c r="BF1870" s="5">
        <v>58833.67</v>
      </c>
      <c r="BG1870">
        <v>20190726</v>
      </c>
      <c r="BH1870" s="9" t="str">
        <f t="shared" si="87"/>
        <v>2019</v>
      </c>
      <c r="BI1870" t="str">
        <f>MID(Merge1[[#This Row],[OC_DATA_INIZIO_PROGETTO]],5,2)</f>
        <v>07</v>
      </c>
      <c r="BJ1870">
        <v>20201012</v>
      </c>
      <c r="BK1870" t="str">
        <f t="shared" si="88"/>
        <v>2020</v>
      </c>
      <c r="BL1870" t="str">
        <f>MID(Merge1[[#This Row],[OC_DATA_FINE_PROGETTO_PREVISTA]],5,2)</f>
        <v>10</v>
      </c>
      <c r="BM1870" s="8">
        <f>(Merge1[[#This Row],[Colonna2]]-Merge1[[#This Row],[Colonna1]])*12+Merge1[[#This Row],[Colonna22]]-Merge1[[#This Row],[Colonna12]]</f>
        <v>15</v>
      </c>
      <c r="BN1870">
        <v>20200922</v>
      </c>
      <c r="BO1870" t="str">
        <f t="shared" si="89"/>
        <v>2020</v>
      </c>
      <c r="BP1870" s="2" t="s">
        <v>116</v>
      </c>
      <c r="BQ1870" s="2" t="s">
        <v>763</v>
      </c>
      <c r="BR1870" s="2" t="s">
        <v>440</v>
      </c>
      <c r="BS1870" s="2" t="s">
        <v>773</v>
      </c>
      <c r="BT1870" s="2" t="s">
        <v>774</v>
      </c>
    </row>
    <row r="1871" spans="1:72" x14ac:dyDescent="0.35">
      <c r="A1871" s="2" t="s">
        <v>5291</v>
      </c>
      <c r="B1871" s="2" t="s">
        <v>5292</v>
      </c>
      <c r="C1871" s="2" t="s">
        <v>5293</v>
      </c>
      <c r="D1871" s="2" t="s">
        <v>5294</v>
      </c>
      <c r="E1871" s="2" t="s">
        <v>5295</v>
      </c>
      <c r="F1871">
        <v>1</v>
      </c>
      <c r="G1871" s="2" t="s">
        <v>151</v>
      </c>
      <c r="H1871">
        <v>7</v>
      </c>
      <c r="I1871" s="2" t="s">
        <v>770</v>
      </c>
      <c r="J1871">
        <v>20</v>
      </c>
      <c r="K1871" s="2" t="s">
        <v>3054</v>
      </c>
      <c r="L1871">
        <v>8</v>
      </c>
      <c r="M1871" s="2" t="s">
        <v>112</v>
      </c>
      <c r="N1871">
        <v>62</v>
      </c>
      <c r="O1871" s="2" t="s">
        <v>2450</v>
      </c>
      <c r="P1871">
        <v>634</v>
      </c>
      <c r="Q1871" s="2" t="s">
        <v>2770</v>
      </c>
      <c r="R1871" t="s">
        <v>67</v>
      </c>
      <c r="S1871" t="s">
        <v>67</v>
      </c>
      <c r="T1871" s="2" t="s">
        <v>1331</v>
      </c>
      <c r="U1871" s="2" t="s">
        <v>1332</v>
      </c>
      <c r="V1871">
        <v>606</v>
      </c>
      <c r="W1871" s="2" t="s">
        <v>2389</v>
      </c>
      <c r="X1871">
        <v>25409.25</v>
      </c>
      <c r="Y1871">
        <v>25409.25</v>
      </c>
      <c r="AD1871">
        <v>17786.47</v>
      </c>
      <c r="AF1871">
        <v>0</v>
      </c>
      <c r="AG1871">
        <v>7622.78</v>
      </c>
      <c r="AK1871">
        <v>48896</v>
      </c>
      <c r="AL1871" s="5">
        <v>50818.5</v>
      </c>
      <c r="AM1871">
        <v>0</v>
      </c>
      <c r="AN1871">
        <v>0</v>
      </c>
      <c r="AO1871">
        <v>25409.25</v>
      </c>
      <c r="AP1871">
        <v>25409.25</v>
      </c>
      <c r="AS1871">
        <v>17786.47</v>
      </c>
      <c r="AU1871">
        <v>7622.78</v>
      </c>
      <c r="AY1871">
        <v>48896</v>
      </c>
      <c r="AZ1871" s="5">
        <v>50818.5</v>
      </c>
      <c r="BA1871" s="5">
        <v>50818.5</v>
      </c>
      <c r="BB1871" s="5">
        <v>50818.5</v>
      </c>
      <c r="BF1871" s="5">
        <v>0</v>
      </c>
      <c r="BG1871">
        <v>20171019</v>
      </c>
      <c r="BH1871" s="9" t="str">
        <f t="shared" si="87"/>
        <v>2017</v>
      </c>
      <c r="BI1871" t="str">
        <f>MID(Merge1[[#This Row],[OC_DATA_INIZIO_PROGETTO]],5,2)</f>
        <v>10</v>
      </c>
      <c r="BJ1871">
        <v>20210213</v>
      </c>
      <c r="BK1871" t="str">
        <f t="shared" si="88"/>
        <v>2021</v>
      </c>
      <c r="BL1871" t="str">
        <f>MID(Merge1[[#This Row],[OC_DATA_FINE_PROGETTO_PREVISTA]],5,2)</f>
        <v>02</v>
      </c>
      <c r="BM1871" s="8">
        <f>(Merge1[[#This Row],[Colonna2]]-Merge1[[#This Row],[Colonna1]])*12+Merge1[[#This Row],[Colonna22]]-Merge1[[#This Row],[Colonna12]]</f>
        <v>40</v>
      </c>
      <c r="BO1871" t="str">
        <f t="shared" si="89"/>
        <v/>
      </c>
      <c r="BP1871" s="2" t="s">
        <v>86</v>
      </c>
      <c r="BQ1871" s="2" t="s">
        <v>76</v>
      </c>
      <c r="BR1871" s="2" t="s">
        <v>77</v>
      </c>
      <c r="BS1871" s="2" t="s">
        <v>2387</v>
      </c>
      <c r="BT1871" s="2" t="s">
        <v>510</v>
      </c>
    </row>
    <row r="1872" spans="1:72" x14ac:dyDescent="0.35">
      <c r="A1872" s="2" t="s">
        <v>18231</v>
      </c>
      <c r="B1872" s="2" t="s">
        <v>18232</v>
      </c>
      <c r="C1872" s="2" t="s">
        <v>18233</v>
      </c>
      <c r="D1872" s="2" t="s">
        <v>18234</v>
      </c>
      <c r="E1872" s="2" t="s">
        <v>18235</v>
      </c>
      <c r="F1872">
        <v>1</v>
      </c>
      <c r="G1872" s="2" t="s">
        <v>151</v>
      </c>
      <c r="H1872">
        <v>7</v>
      </c>
      <c r="I1872" s="2" t="s">
        <v>770</v>
      </c>
      <c r="J1872">
        <v>99</v>
      </c>
      <c r="K1872" s="2" t="s">
        <v>81</v>
      </c>
      <c r="L1872">
        <v>8</v>
      </c>
      <c r="M1872" s="2" t="s">
        <v>112</v>
      </c>
      <c r="N1872">
        <v>62</v>
      </c>
      <c r="O1872" s="2" t="s">
        <v>2450</v>
      </c>
      <c r="P1872">
        <v>999</v>
      </c>
      <c r="Q1872" s="2" t="s">
        <v>3522</v>
      </c>
      <c r="R1872" t="s">
        <v>67</v>
      </c>
      <c r="S1872" t="s">
        <v>67</v>
      </c>
      <c r="T1872" s="2" t="s">
        <v>1986</v>
      </c>
      <c r="U1872" s="2" t="s">
        <v>1987</v>
      </c>
      <c r="V1872">
        <v>915</v>
      </c>
      <c r="W1872" s="2" t="s">
        <v>632</v>
      </c>
      <c r="X1872">
        <v>30297.03</v>
      </c>
      <c r="Y1872">
        <v>30297.03</v>
      </c>
      <c r="AD1872">
        <v>21207.919999999998</v>
      </c>
      <c r="AF1872">
        <v>0</v>
      </c>
      <c r="AG1872">
        <v>9089.1</v>
      </c>
      <c r="AK1872">
        <v>141386</v>
      </c>
      <c r="AL1872" s="5">
        <v>60594.05</v>
      </c>
      <c r="AM1872">
        <v>23571.62</v>
      </c>
      <c r="AN1872">
        <v>6381.85</v>
      </c>
      <c r="AO1872">
        <v>25387.91</v>
      </c>
      <c r="AP1872">
        <v>30297.03</v>
      </c>
      <c r="AS1872">
        <v>21207.919999999998</v>
      </c>
      <c r="AU1872">
        <v>7616.37</v>
      </c>
      <c r="AY1872">
        <v>141386</v>
      </c>
      <c r="AZ1872" s="5">
        <v>54212.2</v>
      </c>
      <c r="BA1872" s="5">
        <v>50775.82</v>
      </c>
      <c r="BB1872" s="5">
        <v>50775.82</v>
      </c>
      <c r="BC1872" s="5">
        <v>50775.82</v>
      </c>
      <c r="BD1872" s="5">
        <v>50775.82</v>
      </c>
      <c r="BE1872" s="5">
        <v>0</v>
      </c>
      <c r="BF1872" s="5">
        <v>174972.17</v>
      </c>
      <c r="BG1872">
        <v>20150701</v>
      </c>
      <c r="BH1872" s="9" t="str">
        <f t="shared" si="87"/>
        <v>2015</v>
      </c>
      <c r="BI1872" t="str">
        <f>MID(Merge1[[#This Row],[OC_DATA_INIZIO_PROGETTO]],5,2)</f>
        <v>07</v>
      </c>
      <c r="BJ1872">
        <v>20181120</v>
      </c>
      <c r="BK1872" t="str">
        <f t="shared" si="88"/>
        <v>2018</v>
      </c>
      <c r="BL1872" t="str">
        <f>MID(Merge1[[#This Row],[OC_DATA_FINE_PROGETTO_PREVISTA]],5,2)</f>
        <v>11</v>
      </c>
      <c r="BM1872" s="8">
        <f>(Merge1[[#This Row],[Colonna2]]-Merge1[[#This Row],[Colonna1]])*12+Merge1[[#This Row],[Colonna22]]-Merge1[[#This Row],[Colonna12]]</f>
        <v>40</v>
      </c>
      <c r="BN1872">
        <v>20180521</v>
      </c>
      <c r="BO1872" t="str">
        <f t="shared" si="89"/>
        <v>2018</v>
      </c>
      <c r="BP1872" s="2" t="s">
        <v>76</v>
      </c>
      <c r="BQ1872" s="2" t="s">
        <v>76</v>
      </c>
      <c r="BR1872" s="2" t="s">
        <v>440</v>
      </c>
      <c r="BS1872" s="2" t="s">
        <v>773</v>
      </c>
      <c r="BT1872" s="2" t="s">
        <v>774</v>
      </c>
    </row>
    <row r="1873" spans="1:72" x14ac:dyDescent="0.35">
      <c r="A1873" s="2" t="s">
        <v>19942</v>
      </c>
      <c r="B1873" s="2" t="s">
        <v>19943</v>
      </c>
      <c r="C1873" s="2" t="s">
        <v>19944</v>
      </c>
      <c r="D1873" s="2" t="s">
        <v>19945</v>
      </c>
      <c r="E1873" s="2" t="s">
        <v>19946</v>
      </c>
      <c r="F1873">
        <v>1</v>
      </c>
      <c r="G1873" s="2" t="s">
        <v>151</v>
      </c>
      <c r="H1873">
        <v>7</v>
      </c>
      <c r="I1873" s="2" t="s">
        <v>770</v>
      </c>
      <c r="J1873">
        <v>99</v>
      </c>
      <c r="K1873" s="2" t="s">
        <v>81</v>
      </c>
      <c r="L1873">
        <v>6</v>
      </c>
      <c r="M1873" s="2" t="s">
        <v>1983</v>
      </c>
      <c r="N1873">
        <v>39</v>
      </c>
      <c r="O1873" s="2" t="s">
        <v>2384</v>
      </c>
      <c r="P1873">
        <v>150</v>
      </c>
      <c r="Q1873" s="2" t="s">
        <v>2385</v>
      </c>
      <c r="R1873" t="s">
        <v>67</v>
      </c>
      <c r="S1873" t="s">
        <v>67</v>
      </c>
      <c r="T1873" s="2" t="s">
        <v>504</v>
      </c>
      <c r="U1873" s="2" t="s">
        <v>505</v>
      </c>
      <c r="V1873">
        <v>1809</v>
      </c>
      <c r="W1873" s="2" t="s">
        <v>19147</v>
      </c>
      <c r="X1873">
        <v>38070</v>
      </c>
      <c r="Y1873">
        <v>38070</v>
      </c>
      <c r="AD1873">
        <v>12690</v>
      </c>
      <c r="AF1873">
        <v>0</v>
      </c>
      <c r="AK1873">
        <v>33840</v>
      </c>
      <c r="AL1873" s="5">
        <v>50760</v>
      </c>
      <c r="AM1873">
        <v>0</v>
      </c>
      <c r="AN1873">
        <v>0</v>
      </c>
      <c r="AO1873">
        <v>38070</v>
      </c>
      <c r="AP1873">
        <v>38070</v>
      </c>
      <c r="AS1873">
        <v>12690</v>
      </c>
      <c r="AY1873">
        <v>33840</v>
      </c>
      <c r="AZ1873" s="5">
        <v>50760</v>
      </c>
      <c r="BA1873" s="5">
        <v>50760</v>
      </c>
      <c r="BB1873" s="5">
        <v>50760</v>
      </c>
      <c r="BC1873" s="5">
        <v>50760</v>
      </c>
      <c r="BD1873" s="5">
        <v>50760</v>
      </c>
      <c r="BE1873" s="5">
        <v>0</v>
      </c>
      <c r="BF1873" s="5">
        <v>84600</v>
      </c>
      <c r="BG1873">
        <v>20171025</v>
      </c>
      <c r="BH1873" s="9" t="str">
        <f t="shared" si="87"/>
        <v>2017</v>
      </c>
      <c r="BI1873" t="str">
        <f>MID(Merge1[[#This Row],[OC_DATA_INIZIO_PROGETTO]],5,2)</f>
        <v>10</v>
      </c>
      <c r="BJ1873">
        <v>20201231</v>
      </c>
      <c r="BK1873" t="str">
        <f t="shared" si="88"/>
        <v>2020</v>
      </c>
      <c r="BL1873" t="str">
        <f>MID(Merge1[[#This Row],[OC_DATA_FINE_PROGETTO_PREVISTA]],5,2)</f>
        <v>12</v>
      </c>
      <c r="BM1873" s="8">
        <f>(Merge1[[#This Row],[Colonna2]]-Merge1[[#This Row],[Colonna1]])*12+Merge1[[#This Row],[Colonna22]]-Merge1[[#This Row],[Colonna12]]</f>
        <v>38</v>
      </c>
      <c r="BN1873">
        <v>20190424</v>
      </c>
      <c r="BO1873" t="str">
        <f t="shared" si="89"/>
        <v>2019</v>
      </c>
      <c r="BP1873" s="2" t="s">
        <v>116</v>
      </c>
      <c r="BQ1873" s="2" t="s">
        <v>763</v>
      </c>
      <c r="BR1873" s="2" t="s">
        <v>440</v>
      </c>
      <c r="BS1873" s="2" t="s">
        <v>773</v>
      </c>
      <c r="BT1873" s="2" t="s">
        <v>774</v>
      </c>
    </row>
    <row r="1874" spans="1:72" x14ac:dyDescent="0.35">
      <c r="A1874" s="2" t="s">
        <v>16276</v>
      </c>
      <c r="B1874" s="2" t="s">
        <v>16277</v>
      </c>
      <c r="C1874" s="2" t="s">
        <v>16278</v>
      </c>
      <c r="D1874" s="2" t="s">
        <v>16279</v>
      </c>
      <c r="E1874" s="2" t="s">
        <v>16280</v>
      </c>
      <c r="F1874">
        <v>1</v>
      </c>
      <c r="G1874" s="2" t="s">
        <v>151</v>
      </c>
      <c r="H1874">
        <v>7</v>
      </c>
      <c r="I1874" s="2" t="s">
        <v>770</v>
      </c>
      <c r="J1874">
        <v>99</v>
      </c>
      <c r="K1874" s="2" t="s">
        <v>81</v>
      </c>
      <c r="L1874">
        <v>9</v>
      </c>
      <c r="M1874" s="2" t="s">
        <v>98</v>
      </c>
      <c r="N1874">
        <v>21</v>
      </c>
      <c r="O1874" s="2" t="s">
        <v>185</v>
      </c>
      <c r="P1874">
        <v>229</v>
      </c>
      <c r="Q1874" s="2" t="s">
        <v>186</v>
      </c>
      <c r="R1874" t="s">
        <v>67</v>
      </c>
      <c r="S1874" t="s">
        <v>67</v>
      </c>
      <c r="T1874" s="2" t="s">
        <v>1986</v>
      </c>
      <c r="U1874" s="2" t="s">
        <v>1987</v>
      </c>
      <c r="V1874">
        <v>915</v>
      </c>
      <c r="W1874" s="2" t="s">
        <v>632</v>
      </c>
      <c r="X1874">
        <v>25483.8</v>
      </c>
      <c r="Y1874">
        <v>25483.8</v>
      </c>
      <c r="AD1874">
        <v>17838.66</v>
      </c>
      <c r="AF1874">
        <v>0</v>
      </c>
      <c r="AG1874">
        <v>7645.14</v>
      </c>
      <c r="AK1874">
        <v>97495</v>
      </c>
      <c r="AL1874" s="5">
        <v>50967.6</v>
      </c>
      <c r="AM1874">
        <v>0</v>
      </c>
      <c r="AN1874">
        <v>0</v>
      </c>
      <c r="AO1874">
        <v>25483.8</v>
      </c>
      <c r="AP1874">
        <v>25483.8</v>
      </c>
      <c r="AS1874">
        <v>17838.66</v>
      </c>
      <c r="AU1874">
        <v>7645.14</v>
      </c>
      <c r="AY1874">
        <v>97495</v>
      </c>
      <c r="AZ1874" s="5">
        <v>50967.6</v>
      </c>
      <c r="BA1874" s="5">
        <v>50729.440000000002</v>
      </c>
      <c r="BB1874" s="5">
        <v>50729.440000000002</v>
      </c>
      <c r="BC1874" s="5">
        <v>50729.440000000002</v>
      </c>
      <c r="BD1874" s="5">
        <v>50729.440000000002</v>
      </c>
      <c r="BE1874" s="5">
        <v>0</v>
      </c>
      <c r="BF1874" s="5">
        <v>148462.9</v>
      </c>
      <c r="BG1874">
        <v>20171204</v>
      </c>
      <c r="BH1874" s="9" t="str">
        <f t="shared" si="87"/>
        <v>2017</v>
      </c>
      <c r="BI1874" t="str">
        <f>MID(Merge1[[#This Row],[OC_DATA_INIZIO_PROGETTO]],5,2)</f>
        <v>12</v>
      </c>
      <c r="BJ1874">
        <v>20181204</v>
      </c>
      <c r="BK1874" t="str">
        <f t="shared" si="88"/>
        <v>2018</v>
      </c>
      <c r="BL1874" t="str">
        <f>MID(Merge1[[#This Row],[OC_DATA_FINE_PROGETTO_PREVISTA]],5,2)</f>
        <v>12</v>
      </c>
      <c r="BM1874" s="8">
        <f>(Merge1[[#This Row],[Colonna2]]-Merge1[[#This Row],[Colonna1]])*12+Merge1[[#This Row],[Colonna22]]-Merge1[[#This Row],[Colonna12]]</f>
        <v>12</v>
      </c>
      <c r="BN1874">
        <v>20190924</v>
      </c>
      <c r="BO1874" t="str">
        <f t="shared" si="89"/>
        <v>2019</v>
      </c>
      <c r="BP1874" s="2" t="s">
        <v>116</v>
      </c>
      <c r="BQ1874" s="2" t="s">
        <v>763</v>
      </c>
      <c r="BR1874" s="2" t="s">
        <v>440</v>
      </c>
      <c r="BS1874" s="2" t="s">
        <v>773</v>
      </c>
      <c r="BT1874" s="2" t="s">
        <v>774</v>
      </c>
    </row>
    <row r="1875" spans="1:72" x14ac:dyDescent="0.35">
      <c r="A1875" s="2" t="s">
        <v>14466</v>
      </c>
      <c r="B1875" s="2" t="s">
        <v>14467</v>
      </c>
      <c r="C1875" s="2" t="s">
        <v>14468</v>
      </c>
      <c r="D1875" s="2" t="s">
        <v>14469</v>
      </c>
      <c r="E1875" s="2" t="s">
        <v>14470</v>
      </c>
      <c r="F1875">
        <v>1</v>
      </c>
      <c r="G1875" s="2" t="s">
        <v>151</v>
      </c>
      <c r="H1875">
        <v>7</v>
      </c>
      <c r="I1875" s="2" t="s">
        <v>770</v>
      </c>
      <c r="J1875">
        <v>99</v>
      </c>
      <c r="K1875" s="2" t="s">
        <v>81</v>
      </c>
      <c r="L1875">
        <v>8</v>
      </c>
      <c r="M1875" s="2" t="s">
        <v>112</v>
      </c>
      <c r="N1875">
        <v>62</v>
      </c>
      <c r="O1875" s="2" t="s">
        <v>2450</v>
      </c>
      <c r="P1875">
        <v>999</v>
      </c>
      <c r="Q1875" s="2" t="s">
        <v>3522</v>
      </c>
      <c r="R1875" t="s">
        <v>67</v>
      </c>
      <c r="S1875" t="s">
        <v>67</v>
      </c>
      <c r="T1875" s="2" t="s">
        <v>1986</v>
      </c>
      <c r="U1875" s="2" t="s">
        <v>1987</v>
      </c>
      <c r="V1875">
        <v>902</v>
      </c>
      <c r="W1875" s="2" t="s">
        <v>6655</v>
      </c>
      <c r="X1875">
        <v>25328.5</v>
      </c>
      <c r="Y1875">
        <v>25328.5</v>
      </c>
      <c r="AD1875">
        <v>17729.95</v>
      </c>
      <c r="AF1875">
        <v>0</v>
      </c>
      <c r="AG1875">
        <v>7598.54</v>
      </c>
      <c r="AK1875">
        <v>17338</v>
      </c>
      <c r="AL1875" s="5">
        <v>50656.99</v>
      </c>
      <c r="AM1875">
        <v>244.53</v>
      </c>
      <c r="AN1875">
        <v>160.18</v>
      </c>
      <c r="AO1875">
        <v>25205.3</v>
      </c>
      <c r="AP1875">
        <v>25328.5</v>
      </c>
      <c r="AS1875">
        <v>17729.95</v>
      </c>
      <c r="AU1875">
        <v>7561.56</v>
      </c>
      <c r="AY1875">
        <v>17338</v>
      </c>
      <c r="AZ1875" s="5">
        <v>50496.81</v>
      </c>
      <c r="BA1875" s="5">
        <v>50656.99</v>
      </c>
      <c r="BB1875" s="5">
        <v>50656.99</v>
      </c>
      <c r="BF1875" s="5">
        <v>67664.399999999994</v>
      </c>
      <c r="BG1875">
        <v>20191125</v>
      </c>
      <c r="BH1875" s="9" t="str">
        <f t="shared" si="87"/>
        <v>2019</v>
      </c>
      <c r="BI1875" t="str">
        <f>MID(Merge1[[#This Row],[OC_DATA_INIZIO_PROGETTO]],5,2)</f>
        <v>11</v>
      </c>
      <c r="BJ1875">
        <v>20201125</v>
      </c>
      <c r="BK1875" t="str">
        <f t="shared" si="88"/>
        <v>2020</v>
      </c>
      <c r="BL1875" t="str">
        <f>MID(Merge1[[#This Row],[OC_DATA_FINE_PROGETTO_PREVISTA]],5,2)</f>
        <v>11</v>
      </c>
      <c r="BM1875" s="8">
        <f>(Merge1[[#This Row],[Colonna2]]-Merge1[[#This Row],[Colonna1]])*12+Merge1[[#This Row],[Colonna22]]-Merge1[[#This Row],[Colonna12]]</f>
        <v>12</v>
      </c>
      <c r="BN1875">
        <v>20201125</v>
      </c>
      <c r="BO1875" t="str">
        <f t="shared" si="89"/>
        <v>2020</v>
      </c>
      <c r="BP1875" s="2" t="s">
        <v>86</v>
      </c>
      <c r="BQ1875" s="2" t="s">
        <v>86</v>
      </c>
      <c r="BR1875" s="2" t="s">
        <v>440</v>
      </c>
      <c r="BS1875" s="2" t="s">
        <v>773</v>
      </c>
      <c r="BT1875" s="2" t="s">
        <v>774</v>
      </c>
    </row>
    <row r="1876" spans="1:72" x14ac:dyDescent="0.35">
      <c r="A1876" s="2" t="s">
        <v>28657</v>
      </c>
      <c r="B1876" s="2" t="s">
        <v>28658</v>
      </c>
      <c r="C1876" s="2" t="s">
        <v>28659</v>
      </c>
      <c r="D1876" s="2" t="s">
        <v>28660</v>
      </c>
      <c r="E1876" s="2" t="s">
        <v>28661</v>
      </c>
      <c r="F1876">
        <v>1</v>
      </c>
      <c r="G1876" s="2" t="s">
        <v>151</v>
      </c>
      <c r="H1876">
        <v>7</v>
      </c>
      <c r="I1876" s="2" t="s">
        <v>770</v>
      </c>
      <c r="J1876">
        <v>15</v>
      </c>
      <c r="K1876" s="2" t="s">
        <v>3707</v>
      </c>
      <c r="L1876">
        <v>6</v>
      </c>
      <c r="M1876" s="2" t="s">
        <v>1983</v>
      </c>
      <c r="N1876">
        <v>41</v>
      </c>
      <c r="O1876" s="2" t="s">
        <v>3944</v>
      </c>
      <c r="P1876">
        <v>157</v>
      </c>
      <c r="Q1876" s="2" t="s">
        <v>3945</v>
      </c>
      <c r="R1876" t="s">
        <v>67</v>
      </c>
      <c r="S1876" t="s">
        <v>67</v>
      </c>
      <c r="T1876" s="2" t="s">
        <v>504</v>
      </c>
      <c r="U1876" s="2" t="s">
        <v>505</v>
      </c>
      <c r="V1876">
        <v>2025</v>
      </c>
      <c r="W1876" s="2" t="s">
        <v>22258</v>
      </c>
      <c r="X1876">
        <v>25283.4</v>
      </c>
      <c r="Y1876">
        <v>25283.4</v>
      </c>
      <c r="AD1876">
        <v>17698.38</v>
      </c>
      <c r="AF1876">
        <v>0</v>
      </c>
      <c r="AG1876">
        <v>7585.02</v>
      </c>
      <c r="AK1876">
        <v>75350</v>
      </c>
      <c r="AL1876" s="5">
        <v>50566.8</v>
      </c>
      <c r="AM1876">
        <v>0</v>
      </c>
      <c r="AN1876">
        <v>0</v>
      </c>
      <c r="AO1876">
        <v>25283.4</v>
      </c>
      <c r="AP1876">
        <v>25283.4</v>
      </c>
      <c r="AS1876">
        <v>17698.38</v>
      </c>
      <c r="AU1876">
        <v>7585.02</v>
      </c>
      <c r="AY1876">
        <v>75350</v>
      </c>
      <c r="AZ1876" s="5">
        <v>50566.8</v>
      </c>
      <c r="BA1876" s="5">
        <v>50566.8</v>
      </c>
      <c r="BB1876" s="5">
        <v>50566.8</v>
      </c>
      <c r="BC1876" s="5">
        <v>31458.61</v>
      </c>
      <c r="BD1876" s="5">
        <v>31458.61</v>
      </c>
      <c r="BE1876" s="5">
        <v>0</v>
      </c>
      <c r="BF1876" s="5">
        <v>78646.5</v>
      </c>
      <c r="BG1876">
        <v>20161220</v>
      </c>
      <c r="BH1876" s="9" t="str">
        <f t="shared" si="87"/>
        <v>2016</v>
      </c>
      <c r="BI1876" t="str">
        <f>MID(Merge1[[#This Row],[OC_DATA_INIZIO_PROGETTO]],5,2)</f>
        <v>12</v>
      </c>
      <c r="BJ1876">
        <v>20211231</v>
      </c>
      <c r="BK1876" t="str">
        <f t="shared" si="88"/>
        <v>2021</v>
      </c>
      <c r="BL1876" t="str">
        <f>MID(Merge1[[#This Row],[OC_DATA_FINE_PROGETTO_PREVISTA]],5,2)</f>
        <v>12</v>
      </c>
      <c r="BM1876" s="8">
        <f>(Merge1[[#This Row],[Colonna2]]-Merge1[[#This Row],[Colonna1]])*12+Merge1[[#This Row],[Colonna22]]-Merge1[[#This Row],[Colonna12]]</f>
        <v>60</v>
      </c>
      <c r="BO1876" t="str">
        <f t="shared" si="89"/>
        <v/>
      </c>
      <c r="BP1876" s="2" t="s">
        <v>76</v>
      </c>
      <c r="BQ1876" s="2" t="s">
        <v>76</v>
      </c>
      <c r="BR1876" s="2" t="s">
        <v>77</v>
      </c>
      <c r="BS1876" s="2" t="s">
        <v>773</v>
      </c>
      <c r="BT1876" s="2" t="s">
        <v>774</v>
      </c>
    </row>
    <row r="1877" spans="1:72" x14ac:dyDescent="0.35">
      <c r="A1877" s="2" t="s">
        <v>14682</v>
      </c>
      <c r="B1877" s="2" t="s">
        <v>14683</v>
      </c>
      <c r="C1877" s="2" t="s">
        <v>14684</v>
      </c>
      <c r="D1877" s="2" t="s">
        <v>14685</v>
      </c>
      <c r="E1877" s="2" t="s">
        <v>14686</v>
      </c>
      <c r="F1877">
        <v>1</v>
      </c>
      <c r="G1877" s="2" t="s">
        <v>151</v>
      </c>
      <c r="H1877">
        <v>7</v>
      </c>
      <c r="I1877" s="2" t="s">
        <v>770</v>
      </c>
      <c r="J1877">
        <v>99</v>
      </c>
      <c r="K1877" s="2" t="s">
        <v>81</v>
      </c>
      <c r="L1877">
        <v>8</v>
      </c>
      <c r="M1877" s="2" t="s">
        <v>112</v>
      </c>
      <c r="N1877">
        <v>62</v>
      </c>
      <c r="O1877" s="2" t="s">
        <v>2450</v>
      </c>
      <c r="P1877">
        <v>999</v>
      </c>
      <c r="Q1877" s="2" t="s">
        <v>3522</v>
      </c>
      <c r="R1877" t="s">
        <v>67</v>
      </c>
      <c r="S1877" t="s">
        <v>67</v>
      </c>
      <c r="T1877" s="2" t="s">
        <v>1986</v>
      </c>
      <c r="U1877" s="2" t="s">
        <v>1987</v>
      </c>
      <c r="V1877">
        <v>902</v>
      </c>
      <c r="W1877" s="2" t="s">
        <v>6655</v>
      </c>
      <c r="X1877">
        <v>25267.95</v>
      </c>
      <c r="Y1877">
        <v>25267.95</v>
      </c>
      <c r="AD1877">
        <v>17687.57</v>
      </c>
      <c r="AF1877">
        <v>0</v>
      </c>
      <c r="AG1877">
        <v>7580.38</v>
      </c>
      <c r="AK1877">
        <v>20084</v>
      </c>
      <c r="AL1877" s="5">
        <v>50535.9</v>
      </c>
      <c r="AM1877">
        <v>0</v>
      </c>
      <c r="AN1877">
        <v>0</v>
      </c>
      <c r="AO1877">
        <v>25267.95</v>
      </c>
      <c r="AP1877">
        <v>25267.95</v>
      </c>
      <c r="AS1877">
        <v>17687.57</v>
      </c>
      <c r="AU1877">
        <v>7580.38</v>
      </c>
      <c r="AY1877">
        <v>20084</v>
      </c>
      <c r="AZ1877" s="5">
        <v>50535.9</v>
      </c>
      <c r="BA1877" s="5">
        <v>50535.9</v>
      </c>
      <c r="BB1877" s="5">
        <v>50535.9</v>
      </c>
      <c r="BF1877" s="5">
        <v>0</v>
      </c>
      <c r="BG1877">
        <v>20200129</v>
      </c>
      <c r="BH1877" s="9" t="str">
        <f t="shared" si="87"/>
        <v>2020</v>
      </c>
      <c r="BI1877" t="str">
        <f>MID(Merge1[[#This Row],[OC_DATA_INIZIO_PROGETTO]],5,2)</f>
        <v>01</v>
      </c>
      <c r="BJ1877">
        <v>20210129</v>
      </c>
      <c r="BK1877" t="str">
        <f t="shared" si="88"/>
        <v>2021</v>
      </c>
      <c r="BL1877" t="str">
        <f>MID(Merge1[[#This Row],[OC_DATA_FINE_PROGETTO_PREVISTA]],5,2)</f>
        <v>01</v>
      </c>
      <c r="BM1877" s="8">
        <f>(Merge1[[#This Row],[Colonna2]]-Merge1[[#This Row],[Colonna1]])*12+Merge1[[#This Row],[Colonna22]]-Merge1[[#This Row],[Colonna12]]</f>
        <v>12</v>
      </c>
      <c r="BN1877">
        <v>20210129</v>
      </c>
      <c r="BO1877" t="str">
        <f t="shared" si="89"/>
        <v>2021</v>
      </c>
      <c r="BP1877" s="2" t="s">
        <v>86</v>
      </c>
      <c r="BQ1877" s="2" t="s">
        <v>86</v>
      </c>
      <c r="BR1877" s="2" t="s">
        <v>440</v>
      </c>
      <c r="BS1877" s="2" t="s">
        <v>773</v>
      </c>
      <c r="BT1877" s="2" t="s">
        <v>774</v>
      </c>
    </row>
    <row r="1878" spans="1:72" x14ac:dyDescent="0.35">
      <c r="A1878" s="2" t="s">
        <v>21062</v>
      </c>
      <c r="B1878" s="2" t="s">
        <v>21063</v>
      </c>
      <c r="C1878" s="2" t="s">
        <v>21064</v>
      </c>
      <c r="D1878" s="2" t="s">
        <v>21065</v>
      </c>
      <c r="E1878" s="2" t="s">
        <v>21066</v>
      </c>
      <c r="F1878">
        <v>1</v>
      </c>
      <c r="G1878" s="2" t="s">
        <v>151</v>
      </c>
      <c r="H1878">
        <v>7</v>
      </c>
      <c r="I1878" s="2" t="s">
        <v>770</v>
      </c>
      <c r="J1878">
        <v>99</v>
      </c>
      <c r="K1878" s="2" t="s">
        <v>81</v>
      </c>
      <c r="L1878">
        <v>6</v>
      </c>
      <c r="M1878" s="2" t="s">
        <v>1983</v>
      </c>
      <c r="N1878">
        <v>39</v>
      </c>
      <c r="O1878" s="2" t="s">
        <v>2384</v>
      </c>
      <c r="P1878">
        <v>150</v>
      </c>
      <c r="Q1878" s="2" t="s">
        <v>2385</v>
      </c>
      <c r="R1878" t="s">
        <v>67</v>
      </c>
      <c r="S1878" t="s">
        <v>67</v>
      </c>
      <c r="T1878" s="2" t="s">
        <v>504</v>
      </c>
      <c r="U1878" s="2" t="s">
        <v>505</v>
      </c>
      <c r="V1878">
        <v>1844</v>
      </c>
      <c r="W1878" s="2" t="s">
        <v>19060</v>
      </c>
      <c r="X1878">
        <v>37886.81</v>
      </c>
      <c r="Y1878">
        <v>37886.81</v>
      </c>
      <c r="AD1878">
        <v>12628.94</v>
      </c>
      <c r="AF1878">
        <v>0</v>
      </c>
      <c r="AK1878">
        <v>33677</v>
      </c>
      <c r="AL1878" s="5">
        <v>50515.75</v>
      </c>
      <c r="AM1878">
        <v>0</v>
      </c>
      <c r="AN1878">
        <v>0</v>
      </c>
      <c r="AO1878">
        <v>37886.81</v>
      </c>
      <c r="AP1878">
        <v>37886.81</v>
      </c>
      <c r="AS1878">
        <v>12628.94</v>
      </c>
      <c r="AY1878">
        <v>33677</v>
      </c>
      <c r="AZ1878" s="5">
        <v>50515.75</v>
      </c>
      <c r="BA1878" s="5">
        <v>50515.75</v>
      </c>
      <c r="BB1878" s="5">
        <v>50515.75</v>
      </c>
      <c r="BC1878" s="5">
        <v>20206.3</v>
      </c>
      <c r="BD1878" s="5">
        <v>20206.3</v>
      </c>
      <c r="BE1878" s="5">
        <v>0</v>
      </c>
      <c r="BF1878" s="5">
        <v>33677.160000000003</v>
      </c>
      <c r="BG1878">
        <v>20180516</v>
      </c>
      <c r="BH1878" s="9" t="str">
        <f t="shared" si="87"/>
        <v>2018</v>
      </c>
      <c r="BI1878" t="str">
        <f>MID(Merge1[[#This Row],[OC_DATA_INIZIO_PROGETTO]],5,2)</f>
        <v>05</v>
      </c>
      <c r="BJ1878">
        <v>20201231</v>
      </c>
      <c r="BK1878" t="str">
        <f t="shared" si="88"/>
        <v>2020</v>
      </c>
      <c r="BL1878" t="str">
        <f>MID(Merge1[[#This Row],[OC_DATA_FINE_PROGETTO_PREVISTA]],5,2)</f>
        <v>12</v>
      </c>
      <c r="BM1878" s="8">
        <f>(Merge1[[#This Row],[Colonna2]]-Merge1[[#This Row],[Colonna1]])*12+Merge1[[#This Row],[Colonna22]]-Merge1[[#This Row],[Colonna12]]</f>
        <v>31</v>
      </c>
      <c r="BO1878" t="str">
        <f t="shared" si="89"/>
        <v/>
      </c>
      <c r="BP1878" s="2" t="s">
        <v>76</v>
      </c>
      <c r="BQ1878" s="2" t="s">
        <v>76</v>
      </c>
      <c r="BR1878" s="2" t="s">
        <v>77</v>
      </c>
      <c r="BS1878" s="2" t="s">
        <v>773</v>
      </c>
      <c r="BT1878" s="2" t="s">
        <v>774</v>
      </c>
    </row>
    <row r="1879" spans="1:72" x14ac:dyDescent="0.35">
      <c r="A1879" s="2" t="s">
        <v>11839</v>
      </c>
      <c r="B1879" s="2" t="s">
        <v>11840</v>
      </c>
      <c r="C1879" s="2" t="s">
        <v>11841</v>
      </c>
      <c r="D1879" s="2" t="s">
        <v>11842</v>
      </c>
      <c r="E1879" s="2" t="s">
        <v>11843</v>
      </c>
      <c r="F1879">
        <v>1</v>
      </c>
      <c r="G1879" s="2" t="s">
        <v>151</v>
      </c>
      <c r="H1879">
        <v>7</v>
      </c>
      <c r="I1879" s="2" t="s">
        <v>770</v>
      </c>
      <c r="J1879">
        <v>99</v>
      </c>
      <c r="K1879" s="2" t="s">
        <v>81</v>
      </c>
      <c r="L1879">
        <v>8</v>
      </c>
      <c r="M1879" s="2" t="s">
        <v>112</v>
      </c>
      <c r="N1879">
        <v>62</v>
      </c>
      <c r="O1879" s="2" t="s">
        <v>2450</v>
      </c>
      <c r="P1879">
        <v>999</v>
      </c>
      <c r="Q1879" s="2" t="s">
        <v>3522</v>
      </c>
      <c r="R1879" t="s">
        <v>67</v>
      </c>
      <c r="S1879" t="s">
        <v>67</v>
      </c>
      <c r="T1879" s="2" t="s">
        <v>1986</v>
      </c>
      <c r="U1879" s="2" t="s">
        <v>1987</v>
      </c>
      <c r="V1879">
        <v>926</v>
      </c>
      <c r="W1879" s="2" t="s">
        <v>6666</v>
      </c>
      <c r="X1879">
        <v>25244.400000000001</v>
      </c>
      <c r="Y1879">
        <v>25244.400000000001</v>
      </c>
      <c r="AD1879">
        <v>17671.080000000002</v>
      </c>
      <c r="AF1879">
        <v>0</v>
      </c>
      <c r="AG1879">
        <v>7573.31</v>
      </c>
      <c r="AK1879">
        <v>75286</v>
      </c>
      <c r="AL1879" s="5">
        <v>50488.79</v>
      </c>
      <c r="AM1879">
        <v>0</v>
      </c>
      <c r="AN1879">
        <v>0</v>
      </c>
      <c r="AO1879">
        <v>25244.400000000001</v>
      </c>
      <c r="AP1879">
        <v>25244.400000000001</v>
      </c>
      <c r="AS1879">
        <v>17671.080000000002</v>
      </c>
      <c r="AU1879">
        <v>7573.31</v>
      </c>
      <c r="AY1879">
        <v>75286</v>
      </c>
      <c r="AZ1879" s="5">
        <v>50488.79</v>
      </c>
      <c r="BA1879" s="5">
        <v>50488.79</v>
      </c>
      <c r="BB1879" s="5">
        <v>50488.79</v>
      </c>
      <c r="BF1879" s="5">
        <v>0</v>
      </c>
      <c r="BG1879">
        <v>20201204</v>
      </c>
      <c r="BH1879" s="9" t="str">
        <f t="shared" si="87"/>
        <v>2020</v>
      </c>
      <c r="BI1879" t="str">
        <f>MID(Merge1[[#This Row],[OC_DATA_INIZIO_PROGETTO]],5,2)</f>
        <v>12</v>
      </c>
      <c r="BJ1879">
        <v>20211231</v>
      </c>
      <c r="BK1879" t="str">
        <f t="shared" si="88"/>
        <v>2021</v>
      </c>
      <c r="BL1879" t="str">
        <f>MID(Merge1[[#This Row],[OC_DATA_FINE_PROGETTO_PREVISTA]],5,2)</f>
        <v>12</v>
      </c>
      <c r="BM1879" s="8">
        <f>(Merge1[[#This Row],[Colonna2]]-Merge1[[#This Row],[Colonna1]])*12+Merge1[[#This Row],[Colonna22]]-Merge1[[#This Row],[Colonna12]]</f>
        <v>12</v>
      </c>
      <c r="BN1879">
        <v>20211204</v>
      </c>
      <c r="BO1879" t="str">
        <f t="shared" si="89"/>
        <v>2021</v>
      </c>
      <c r="BP1879" s="2" t="s">
        <v>86</v>
      </c>
      <c r="BQ1879" s="2" t="s">
        <v>76</v>
      </c>
      <c r="BR1879" s="2" t="s">
        <v>77</v>
      </c>
      <c r="BS1879" s="2" t="s">
        <v>2387</v>
      </c>
      <c r="BT1879" s="2" t="s">
        <v>510</v>
      </c>
    </row>
    <row r="1880" spans="1:72" x14ac:dyDescent="0.35">
      <c r="A1880" s="2" t="s">
        <v>2228</v>
      </c>
      <c r="B1880" s="2" t="s">
        <v>2229</v>
      </c>
      <c r="C1880" s="2" t="s">
        <v>2230</v>
      </c>
      <c r="D1880" s="2" t="s">
        <v>2231</v>
      </c>
      <c r="E1880" s="2" t="s">
        <v>2232</v>
      </c>
      <c r="F1880">
        <v>11</v>
      </c>
      <c r="G1880" s="2" t="s">
        <v>436</v>
      </c>
      <c r="H1880">
        <v>6</v>
      </c>
      <c r="I1880" s="2" t="s">
        <v>94</v>
      </c>
      <c r="J1880">
        <v>1</v>
      </c>
      <c r="K1880" s="2" t="s">
        <v>442</v>
      </c>
      <c r="L1880">
        <v>11</v>
      </c>
      <c r="M1880" s="2" t="s">
        <v>443</v>
      </c>
      <c r="N1880">
        <v>71</v>
      </c>
      <c r="O1880" s="2" t="s">
        <v>507</v>
      </c>
      <c r="P1880">
        <v>10</v>
      </c>
      <c r="Q1880" s="2" t="s">
        <v>1815</v>
      </c>
      <c r="R1880" t="s">
        <v>67</v>
      </c>
      <c r="S1880" t="s">
        <v>67</v>
      </c>
      <c r="T1880" s="2" t="s">
        <v>504</v>
      </c>
      <c r="U1880" s="2" t="s">
        <v>505</v>
      </c>
      <c r="V1880">
        <v>1009</v>
      </c>
      <c r="W1880" s="2" t="s">
        <v>880</v>
      </c>
      <c r="X1880">
        <v>25239.24</v>
      </c>
      <c r="Z1880">
        <v>25239.24</v>
      </c>
      <c r="AD1880">
        <v>17667.47</v>
      </c>
      <c r="AF1880">
        <v>0</v>
      </c>
      <c r="AG1880">
        <v>7571.77</v>
      </c>
      <c r="AL1880" s="5">
        <v>50478.48</v>
      </c>
      <c r="AM1880">
        <v>0</v>
      </c>
      <c r="AN1880">
        <v>0</v>
      </c>
      <c r="AO1880">
        <v>25239.24</v>
      </c>
      <c r="AQ1880">
        <v>25239.24</v>
      </c>
      <c r="AS1880">
        <v>17667.47</v>
      </c>
      <c r="AU1880">
        <v>7571.77</v>
      </c>
      <c r="AZ1880" s="5">
        <v>50478.48</v>
      </c>
      <c r="BA1880" s="5">
        <v>50478.48</v>
      </c>
      <c r="BB1880" s="5">
        <v>50478.48</v>
      </c>
      <c r="BF1880" s="5">
        <v>0</v>
      </c>
      <c r="BG1880">
        <v>20190626</v>
      </c>
      <c r="BH1880" s="9" t="str">
        <f t="shared" si="87"/>
        <v>2019</v>
      </c>
      <c r="BI1880" t="str">
        <f>MID(Merge1[[#This Row],[OC_DATA_INIZIO_PROGETTO]],5,2)</f>
        <v>06</v>
      </c>
      <c r="BJ1880">
        <v>20230126</v>
      </c>
      <c r="BK1880" t="str">
        <f t="shared" si="88"/>
        <v>2023</v>
      </c>
      <c r="BL1880" t="str">
        <f>MID(Merge1[[#This Row],[OC_DATA_FINE_PROGETTO_PREVISTA]],5,2)</f>
        <v>01</v>
      </c>
      <c r="BM1880" s="8">
        <f>(Merge1[[#This Row],[Colonna2]]-Merge1[[#This Row],[Colonna1]])*12+Merge1[[#This Row],[Colonna22]]-Merge1[[#This Row],[Colonna12]]</f>
        <v>43</v>
      </c>
      <c r="BO1880" t="str">
        <f t="shared" si="89"/>
        <v/>
      </c>
      <c r="BP1880" s="2" t="s">
        <v>86</v>
      </c>
      <c r="BQ1880" s="2" t="s">
        <v>76</v>
      </c>
      <c r="BR1880" s="2" t="s">
        <v>77</v>
      </c>
      <c r="BS1880" s="2" t="s">
        <v>446</v>
      </c>
      <c r="BT1880" s="2" t="s">
        <v>447</v>
      </c>
    </row>
    <row r="1881" spans="1:72" x14ac:dyDescent="0.35">
      <c r="A1881" s="2" t="s">
        <v>17367</v>
      </c>
      <c r="B1881" s="2" t="s">
        <v>17361</v>
      </c>
      <c r="C1881" s="2" t="s">
        <v>17362</v>
      </c>
      <c r="D1881" s="2" t="s">
        <v>17363</v>
      </c>
      <c r="E1881" s="2" t="s">
        <v>17368</v>
      </c>
      <c r="F1881">
        <v>1</v>
      </c>
      <c r="G1881" s="2" t="s">
        <v>151</v>
      </c>
      <c r="H1881">
        <v>7</v>
      </c>
      <c r="I1881" s="2" t="s">
        <v>770</v>
      </c>
      <c r="J1881">
        <v>99</v>
      </c>
      <c r="K1881" s="2" t="s">
        <v>81</v>
      </c>
      <c r="L1881">
        <v>8</v>
      </c>
      <c r="M1881" s="2" t="s">
        <v>112</v>
      </c>
      <c r="N1881">
        <v>62</v>
      </c>
      <c r="O1881" s="2" t="s">
        <v>2450</v>
      </c>
      <c r="P1881">
        <v>999</v>
      </c>
      <c r="Q1881" s="2" t="s">
        <v>3522</v>
      </c>
      <c r="R1881" t="s">
        <v>67</v>
      </c>
      <c r="S1881" t="s">
        <v>67</v>
      </c>
      <c r="T1881" s="2" t="s">
        <v>1986</v>
      </c>
      <c r="U1881" s="2" t="s">
        <v>1987</v>
      </c>
      <c r="V1881">
        <v>915</v>
      </c>
      <c r="W1881" s="2" t="s">
        <v>632</v>
      </c>
      <c r="X1881">
        <v>25235</v>
      </c>
      <c r="Y1881">
        <v>25235</v>
      </c>
      <c r="AD1881">
        <v>17664.5</v>
      </c>
      <c r="AF1881">
        <v>0</v>
      </c>
      <c r="AG1881">
        <v>7570.5</v>
      </c>
      <c r="AK1881">
        <v>50470</v>
      </c>
      <c r="AL1881" s="5">
        <v>50470</v>
      </c>
      <c r="AM1881">
        <v>0</v>
      </c>
      <c r="AN1881">
        <v>0</v>
      </c>
      <c r="AO1881">
        <v>25235</v>
      </c>
      <c r="AP1881">
        <v>25235</v>
      </c>
      <c r="AS1881">
        <v>17664.5</v>
      </c>
      <c r="AU1881">
        <v>7570.5</v>
      </c>
      <c r="AY1881">
        <v>50470</v>
      </c>
      <c r="AZ1881" s="5">
        <v>50470</v>
      </c>
      <c r="BA1881" s="5">
        <v>50470</v>
      </c>
      <c r="BB1881" s="5">
        <v>50470</v>
      </c>
      <c r="BC1881" s="5">
        <v>33745.86</v>
      </c>
      <c r="BD1881" s="5">
        <v>33745.86</v>
      </c>
      <c r="BE1881" s="5">
        <v>0</v>
      </c>
      <c r="BF1881" s="5">
        <v>67491.710000000006</v>
      </c>
      <c r="BG1881">
        <v>20180101</v>
      </c>
      <c r="BH1881" s="9" t="str">
        <f t="shared" si="87"/>
        <v>2018</v>
      </c>
      <c r="BI1881" t="str">
        <f>MID(Merge1[[#This Row],[OC_DATA_INIZIO_PROGETTO]],5,2)</f>
        <v>01</v>
      </c>
      <c r="BJ1881">
        <v>20200314</v>
      </c>
      <c r="BK1881" t="str">
        <f t="shared" si="88"/>
        <v>2020</v>
      </c>
      <c r="BL1881" t="str">
        <f>MID(Merge1[[#This Row],[OC_DATA_FINE_PROGETTO_PREVISTA]],5,2)</f>
        <v>03</v>
      </c>
      <c r="BM1881" s="8">
        <f>(Merge1[[#This Row],[Colonna2]]-Merge1[[#This Row],[Colonna1]])*12+Merge1[[#This Row],[Colonna22]]-Merge1[[#This Row],[Colonna12]]</f>
        <v>26</v>
      </c>
      <c r="BN1881">
        <v>20200314</v>
      </c>
      <c r="BO1881" t="str">
        <f t="shared" si="89"/>
        <v>2020</v>
      </c>
      <c r="BP1881" s="2" t="s">
        <v>76</v>
      </c>
      <c r="BQ1881" s="2" t="s">
        <v>76</v>
      </c>
      <c r="BR1881" s="2" t="s">
        <v>440</v>
      </c>
      <c r="BS1881" s="2" t="s">
        <v>773</v>
      </c>
      <c r="BT1881" s="2" t="s">
        <v>774</v>
      </c>
    </row>
    <row r="1882" spans="1:72" x14ac:dyDescent="0.35">
      <c r="A1882" s="2" t="s">
        <v>16875</v>
      </c>
      <c r="B1882" s="2" t="s">
        <v>16866</v>
      </c>
      <c r="C1882" s="2" t="s">
        <v>16867</v>
      </c>
      <c r="D1882" s="2" t="s">
        <v>16868</v>
      </c>
      <c r="E1882" s="2" t="s">
        <v>16876</v>
      </c>
      <c r="F1882">
        <v>1</v>
      </c>
      <c r="G1882" s="2" t="s">
        <v>151</v>
      </c>
      <c r="H1882">
        <v>7</v>
      </c>
      <c r="I1882" s="2" t="s">
        <v>770</v>
      </c>
      <c r="J1882">
        <v>99</v>
      </c>
      <c r="K1882" s="2" t="s">
        <v>81</v>
      </c>
      <c r="L1882">
        <v>8</v>
      </c>
      <c r="M1882" s="2" t="s">
        <v>112</v>
      </c>
      <c r="N1882">
        <v>62</v>
      </c>
      <c r="O1882" s="2" t="s">
        <v>2450</v>
      </c>
      <c r="P1882">
        <v>999</v>
      </c>
      <c r="Q1882" s="2" t="s">
        <v>3522</v>
      </c>
      <c r="R1882" t="s">
        <v>67</v>
      </c>
      <c r="S1882" t="s">
        <v>67</v>
      </c>
      <c r="T1882" s="2" t="s">
        <v>1986</v>
      </c>
      <c r="U1882" s="2" t="s">
        <v>1987</v>
      </c>
      <c r="V1882">
        <v>915</v>
      </c>
      <c r="W1882" s="2" t="s">
        <v>632</v>
      </c>
      <c r="X1882">
        <v>25200.34</v>
      </c>
      <c r="Y1882">
        <v>25200.34</v>
      </c>
      <c r="AD1882">
        <v>17640.23</v>
      </c>
      <c r="AF1882">
        <v>0</v>
      </c>
      <c r="AG1882">
        <v>7560.1</v>
      </c>
      <c r="AK1882">
        <v>52645</v>
      </c>
      <c r="AL1882" s="5">
        <v>50400.67</v>
      </c>
      <c r="AM1882">
        <v>0</v>
      </c>
      <c r="AN1882">
        <v>0</v>
      </c>
      <c r="AO1882">
        <v>25200.34</v>
      </c>
      <c r="AP1882">
        <v>25200.34</v>
      </c>
      <c r="AS1882">
        <v>17640.23</v>
      </c>
      <c r="AU1882">
        <v>7560.1</v>
      </c>
      <c r="AY1882">
        <v>52645</v>
      </c>
      <c r="AZ1882" s="5">
        <v>50400.67</v>
      </c>
      <c r="BA1882" s="5">
        <v>50400.67</v>
      </c>
      <c r="BB1882" s="5">
        <v>50400.67</v>
      </c>
      <c r="BC1882" s="5">
        <v>50400.67</v>
      </c>
      <c r="BD1882" s="5">
        <v>50400.67</v>
      </c>
      <c r="BE1882" s="5">
        <v>0</v>
      </c>
      <c r="BF1882" s="5">
        <v>103045.56</v>
      </c>
      <c r="BG1882">
        <v>20180201</v>
      </c>
      <c r="BH1882" s="9" t="str">
        <f t="shared" si="87"/>
        <v>2018</v>
      </c>
      <c r="BI1882" t="str">
        <f>MID(Merge1[[#This Row],[OC_DATA_INIZIO_PROGETTO]],5,2)</f>
        <v>02</v>
      </c>
      <c r="BJ1882">
        <v>20190914</v>
      </c>
      <c r="BK1882" t="str">
        <f t="shared" si="88"/>
        <v>2019</v>
      </c>
      <c r="BL1882" t="str">
        <f>MID(Merge1[[#This Row],[OC_DATA_FINE_PROGETTO_PREVISTA]],5,2)</f>
        <v>09</v>
      </c>
      <c r="BM1882" s="8">
        <f>(Merge1[[#This Row],[Colonna2]]-Merge1[[#This Row],[Colonna1]])*12+Merge1[[#This Row],[Colonna22]]-Merge1[[#This Row],[Colonna12]]</f>
        <v>19</v>
      </c>
      <c r="BN1882">
        <v>20190821</v>
      </c>
      <c r="BO1882" t="str">
        <f t="shared" si="89"/>
        <v>2019</v>
      </c>
      <c r="BP1882" s="2" t="s">
        <v>116</v>
      </c>
      <c r="BQ1882" s="2" t="s">
        <v>763</v>
      </c>
      <c r="BR1882" s="2" t="s">
        <v>440</v>
      </c>
      <c r="BS1882" s="2" t="s">
        <v>773</v>
      </c>
      <c r="BT1882" s="2" t="s">
        <v>774</v>
      </c>
    </row>
    <row r="1883" spans="1:72" x14ac:dyDescent="0.35">
      <c r="A1883" s="2" t="s">
        <v>20365</v>
      </c>
      <c r="B1883" s="2" t="s">
        <v>20366</v>
      </c>
      <c r="C1883" s="2" t="s">
        <v>20367</v>
      </c>
      <c r="D1883" s="2" t="s">
        <v>20368</v>
      </c>
      <c r="E1883" s="2" t="s">
        <v>20369</v>
      </c>
      <c r="F1883">
        <v>1</v>
      </c>
      <c r="G1883" s="2" t="s">
        <v>151</v>
      </c>
      <c r="H1883">
        <v>7</v>
      </c>
      <c r="I1883" s="2" t="s">
        <v>770</v>
      </c>
      <c r="J1883">
        <v>19</v>
      </c>
      <c r="K1883" s="2" t="s">
        <v>771</v>
      </c>
      <c r="L1883">
        <v>9</v>
      </c>
      <c r="M1883" s="2" t="s">
        <v>98</v>
      </c>
      <c r="N1883">
        <v>21</v>
      </c>
      <c r="O1883" s="2" t="s">
        <v>185</v>
      </c>
      <c r="P1883">
        <v>229</v>
      </c>
      <c r="Q1883" s="2" t="s">
        <v>186</v>
      </c>
      <c r="R1883" t="s">
        <v>67</v>
      </c>
      <c r="S1883" t="s">
        <v>67</v>
      </c>
      <c r="T1883" s="2" t="s">
        <v>1331</v>
      </c>
      <c r="U1883" s="2" t="s">
        <v>1332</v>
      </c>
      <c r="V1883">
        <v>0</v>
      </c>
      <c r="W1883" s="2" t="s">
        <v>97</v>
      </c>
      <c r="X1883">
        <v>37800</v>
      </c>
      <c r="Y1883">
        <v>37800</v>
      </c>
      <c r="AD1883">
        <v>12600</v>
      </c>
      <c r="AF1883">
        <v>0</v>
      </c>
      <c r="AI1883">
        <v>21600</v>
      </c>
      <c r="AL1883" s="5">
        <v>72000</v>
      </c>
      <c r="AM1883">
        <v>0</v>
      </c>
      <c r="AN1883">
        <v>0</v>
      </c>
      <c r="AO1883">
        <v>37800</v>
      </c>
      <c r="AP1883">
        <v>37800</v>
      </c>
      <c r="AS1883">
        <v>12600</v>
      </c>
      <c r="AW1883">
        <v>21600</v>
      </c>
      <c r="AZ1883" s="5">
        <v>72000</v>
      </c>
      <c r="BA1883" s="5">
        <v>50400</v>
      </c>
      <c r="BB1883" s="5">
        <v>50400</v>
      </c>
      <c r="BC1883" s="5">
        <v>47250</v>
      </c>
      <c r="BD1883" s="5">
        <v>47250</v>
      </c>
      <c r="BE1883" s="5">
        <v>0</v>
      </c>
      <c r="BF1883" s="5">
        <v>67500</v>
      </c>
      <c r="BG1883">
        <v>20170628</v>
      </c>
      <c r="BH1883" s="9" t="str">
        <f t="shared" si="87"/>
        <v>2017</v>
      </c>
      <c r="BI1883" t="str">
        <f>MID(Merge1[[#This Row],[OC_DATA_INIZIO_PROGETTO]],5,2)</f>
        <v>06</v>
      </c>
      <c r="BJ1883">
        <v>20180726</v>
      </c>
      <c r="BK1883" t="str">
        <f t="shared" si="88"/>
        <v>2018</v>
      </c>
      <c r="BL1883" t="str">
        <f>MID(Merge1[[#This Row],[OC_DATA_FINE_PROGETTO_PREVISTA]],5,2)</f>
        <v>07</v>
      </c>
      <c r="BM1883" s="8">
        <f>(Merge1[[#This Row],[Colonna2]]-Merge1[[#This Row],[Colonna1]])*12+Merge1[[#This Row],[Colonna22]]-Merge1[[#This Row],[Colonna12]]</f>
        <v>13</v>
      </c>
      <c r="BN1883">
        <v>20180721</v>
      </c>
      <c r="BO1883" t="str">
        <f t="shared" si="89"/>
        <v>2018</v>
      </c>
      <c r="BP1883" s="2" t="s">
        <v>76</v>
      </c>
      <c r="BQ1883" s="2" t="s">
        <v>76</v>
      </c>
      <c r="BR1883" s="2" t="s">
        <v>440</v>
      </c>
      <c r="BS1883" s="2" t="s">
        <v>773</v>
      </c>
      <c r="BT1883" s="2" t="s">
        <v>774</v>
      </c>
    </row>
    <row r="1884" spans="1:72" x14ac:dyDescent="0.35">
      <c r="A1884" s="2" t="s">
        <v>12896</v>
      </c>
      <c r="B1884" s="2" t="s">
        <v>12897</v>
      </c>
      <c r="C1884" s="2" t="s">
        <v>12898</v>
      </c>
      <c r="D1884" s="2" t="s">
        <v>12899</v>
      </c>
      <c r="E1884" s="2" t="s">
        <v>12900</v>
      </c>
      <c r="F1884">
        <v>1</v>
      </c>
      <c r="G1884" s="2" t="s">
        <v>151</v>
      </c>
      <c r="H1884">
        <v>7</v>
      </c>
      <c r="I1884" s="2" t="s">
        <v>770</v>
      </c>
      <c r="J1884">
        <v>99</v>
      </c>
      <c r="K1884" s="2" t="s">
        <v>81</v>
      </c>
      <c r="L1884">
        <v>8</v>
      </c>
      <c r="M1884" s="2" t="s">
        <v>112</v>
      </c>
      <c r="N1884">
        <v>62</v>
      </c>
      <c r="O1884" s="2" t="s">
        <v>2450</v>
      </c>
      <c r="P1884">
        <v>999</v>
      </c>
      <c r="Q1884" s="2" t="s">
        <v>3522</v>
      </c>
      <c r="R1884" t="s">
        <v>67</v>
      </c>
      <c r="S1884" t="s">
        <v>67</v>
      </c>
      <c r="T1884" s="2" t="s">
        <v>1986</v>
      </c>
      <c r="U1884" s="2" t="s">
        <v>1987</v>
      </c>
      <c r="V1884">
        <v>929</v>
      </c>
      <c r="W1884" s="2" t="s">
        <v>6652</v>
      </c>
      <c r="X1884">
        <v>25165.4</v>
      </c>
      <c r="Y1884">
        <v>25165.4</v>
      </c>
      <c r="AD1884">
        <v>17615.78</v>
      </c>
      <c r="AF1884">
        <v>0</v>
      </c>
      <c r="AG1884">
        <v>7549.62</v>
      </c>
      <c r="AK1884">
        <v>75496</v>
      </c>
      <c r="AL1884" s="5">
        <v>50330.8</v>
      </c>
      <c r="AM1884">
        <v>0</v>
      </c>
      <c r="AN1884">
        <v>0</v>
      </c>
      <c r="AO1884">
        <v>25165.4</v>
      </c>
      <c r="AP1884">
        <v>25165.4</v>
      </c>
      <c r="AS1884">
        <v>17615.78</v>
      </c>
      <c r="AU1884">
        <v>7549.62</v>
      </c>
      <c r="AY1884">
        <v>75496</v>
      </c>
      <c r="AZ1884" s="5">
        <v>50330.8</v>
      </c>
      <c r="BA1884" s="5">
        <v>50330.8</v>
      </c>
      <c r="BB1884" s="5">
        <v>50330.8</v>
      </c>
      <c r="BF1884" s="5">
        <v>0</v>
      </c>
      <c r="BG1884">
        <v>20201204</v>
      </c>
      <c r="BH1884" s="9" t="str">
        <f t="shared" si="87"/>
        <v>2020</v>
      </c>
      <c r="BI1884" t="str">
        <f>MID(Merge1[[#This Row],[OC_DATA_INIZIO_PROGETTO]],5,2)</f>
        <v>12</v>
      </c>
      <c r="BJ1884">
        <v>20211231</v>
      </c>
      <c r="BK1884" t="str">
        <f t="shared" si="88"/>
        <v>2021</v>
      </c>
      <c r="BL1884" t="str">
        <f>MID(Merge1[[#This Row],[OC_DATA_FINE_PROGETTO_PREVISTA]],5,2)</f>
        <v>12</v>
      </c>
      <c r="BM1884" s="8">
        <f>(Merge1[[#This Row],[Colonna2]]-Merge1[[#This Row],[Colonna1]])*12+Merge1[[#This Row],[Colonna22]]-Merge1[[#This Row],[Colonna12]]</f>
        <v>12</v>
      </c>
      <c r="BN1884">
        <v>20211204</v>
      </c>
      <c r="BO1884" t="str">
        <f t="shared" si="89"/>
        <v>2021</v>
      </c>
      <c r="BP1884" s="2" t="s">
        <v>86</v>
      </c>
      <c r="BQ1884" s="2" t="s">
        <v>76</v>
      </c>
      <c r="BR1884" s="2" t="s">
        <v>77</v>
      </c>
      <c r="BS1884" s="2" t="s">
        <v>2387</v>
      </c>
      <c r="BT1884" s="2" t="s">
        <v>510</v>
      </c>
    </row>
    <row r="1885" spans="1:72" x14ac:dyDescent="0.35">
      <c r="A1885" s="2" t="s">
        <v>11523</v>
      </c>
      <c r="B1885" s="2" t="s">
        <v>11524</v>
      </c>
      <c r="C1885" s="2" t="s">
        <v>11525</v>
      </c>
      <c r="D1885" s="2" t="s">
        <v>11526</v>
      </c>
      <c r="E1885" s="2" t="s">
        <v>11527</v>
      </c>
      <c r="F1885">
        <v>1</v>
      </c>
      <c r="G1885" s="2" t="s">
        <v>151</v>
      </c>
      <c r="H1885">
        <v>7</v>
      </c>
      <c r="I1885" s="2" t="s">
        <v>770</v>
      </c>
      <c r="J1885">
        <v>99</v>
      </c>
      <c r="K1885" s="2" t="s">
        <v>81</v>
      </c>
      <c r="L1885">
        <v>8</v>
      </c>
      <c r="M1885" s="2" t="s">
        <v>112</v>
      </c>
      <c r="N1885">
        <v>62</v>
      </c>
      <c r="O1885" s="2" t="s">
        <v>2450</v>
      </c>
      <c r="P1885">
        <v>999</v>
      </c>
      <c r="Q1885" s="2" t="s">
        <v>3522</v>
      </c>
      <c r="R1885" t="s">
        <v>67</v>
      </c>
      <c r="S1885" t="s">
        <v>67</v>
      </c>
      <c r="T1885" s="2" t="s">
        <v>1986</v>
      </c>
      <c r="U1885" s="2" t="s">
        <v>1987</v>
      </c>
      <c r="V1885">
        <v>948</v>
      </c>
      <c r="W1885" s="2" t="s">
        <v>6658</v>
      </c>
      <c r="X1885">
        <v>25124.83</v>
      </c>
      <c r="Y1885">
        <v>25124.83</v>
      </c>
      <c r="AD1885">
        <v>17587.38</v>
      </c>
      <c r="AF1885">
        <v>0</v>
      </c>
      <c r="AG1885">
        <v>7537.45</v>
      </c>
      <c r="AK1885">
        <v>50163</v>
      </c>
      <c r="AL1885" s="5">
        <v>50249.66</v>
      </c>
      <c r="AM1885">
        <v>0</v>
      </c>
      <c r="AN1885">
        <v>0</v>
      </c>
      <c r="AO1885">
        <v>25124.83</v>
      </c>
      <c r="AP1885">
        <v>25124.83</v>
      </c>
      <c r="AS1885">
        <v>17587.38</v>
      </c>
      <c r="AU1885">
        <v>7537.45</v>
      </c>
      <c r="AY1885">
        <v>50163</v>
      </c>
      <c r="AZ1885" s="5">
        <v>50249.66</v>
      </c>
      <c r="BA1885" s="5">
        <v>50249.66</v>
      </c>
      <c r="BB1885" s="5">
        <v>50249.66</v>
      </c>
      <c r="BF1885" s="5">
        <v>0</v>
      </c>
      <c r="BG1885">
        <v>20201204</v>
      </c>
      <c r="BH1885" s="9" t="str">
        <f t="shared" si="87"/>
        <v>2020</v>
      </c>
      <c r="BI1885" t="str">
        <f>MID(Merge1[[#This Row],[OC_DATA_INIZIO_PROGETTO]],5,2)</f>
        <v>12</v>
      </c>
      <c r="BJ1885">
        <v>20211231</v>
      </c>
      <c r="BK1885" t="str">
        <f t="shared" si="88"/>
        <v>2021</v>
      </c>
      <c r="BL1885" t="str">
        <f>MID(Merge1[[#This Row],[OC_DATA_FINE_PROGETTO_PREVISTA]],5,2)</f>
        <v>12</v>
      </c>
      <c r="BM1885" s="8">
        <f>(Merge1[[#This Row],[Colonna2]]-Merge1[[#This Row],[Colonna1]])*12+Merge1[[#This Row],[Colonna22]]-Merge1[[#This Row],[Colonna12]]</f>
        <v>12</v>
      </c>
      <c r="BN1885">
        <v>20211204</v>
      </c>
      <c r="BO1885" t="str">
        <f t="shared" si="89"/>
        <v>2021</v>
      </c>
      <c r="BP1885" s="2" t="s">
        <v>86</v>
      </c>
      <c r="BQ1885" s="2" t="s">
        <v>76</v>
      </c>
      <c r="BR1885" s="2" t="s">
        <v>77</v>
      </c>
      <c r="BS1885" s="2" t="s">
        <v>2387</v>
      </c>
      <c r="BT1885" s="2" t="s">
        <v>510</v>
      </c>
    </row>
    <row r="1886" spans="1:72" x14ac:dyDescent="0.35">
      <c r="A1886" s="2" t="s">
        <v>14664</v>
      </c>
      <c r="B1886" s="2" t="s">
        <v>14665</v>
      </c>
      <c r="C1886" s="2" t="s">
        <v>14666</v>
      </c>
      <c r="D1886" s="2" t="s">
        <v>14667</v>
      </c>
      <c r="E1886" s="2" t="s">
        <v>14668</v>
      </c>
      <c r="F1886">
        <v>1</v>
      </c>
      <c r="G1886" s="2" t="s">
        <v>151</v>
      </c>
      <c r="H1886">
        <v>7</v>
      </c>
      <c r="I1886" s="2" t="s">
        <v>770</v>
      </c>
      <c r="J1886">
        <v>99</v>
      </c>
      <c r="K1886" s="2" t="s">
        <v>81</v>
      </c>
      <c r="L1886">
        <v>8</v>
      </c>
      <c r="M1886" s="2" t="s">
        <v>112</v>
      </c>
      <c r="N1886">
        <v>62</v>
      </c>
      <c r="O1886" s="2" t="s">
        <v>2450</v>
      </c>
      <c r="P1886">
        <v>999</v>
      </c>
      <c r="Q1886" s="2" t="s">
        <v>3522</v>
      </c>
      <c r="R1886" t="s">
        <v>67</v>
      </c>
      <c r="S1886" t="s">
        <v>67</v>
      </c>
      <c r="T1886" s="2" t="s">
        <v>1986</v>
      </c>
      <c r="U1886" s="2" t="s">
        <v>1987</v>
      </c>
      <c r="V1886">
        <v>915</v>
      </c>
      <c r="W1886" s="2" t="s">
        <v>632</v>
      </c>
      <c r="X1886">
        <v>25120.38</v>
      </c>
      <c r="Y1886">
        <v>25120.38</v>
      </c>
      <c r="AD1886">
        <v>17584.27</v>
      </c>
      <c r="AF1886">
        <v>0</v>
      </c>
      <c r="AG1886">
        <v>7536.11</v>
      </c>
      <c r="AK1886">
        <v>42259</v>
      </c>
      <c r="AL1886" s="5">
        <v>50240.76</v>
      </c>
      <c r="AM1886">
        <v>0</v>
      </c>
      <c r="AN1886">
        <v>0</v>
      </c>
      <c r="AO1886">
        <v>25120.38</v>
      </c>
      <c r="AP1886">
        <v>25120.38</v>
      </c>
      <c r="AS1886">
        <v>17584.27</v>
      </c>
      <c r="AU1886">
        <v>7536.11</v>
      </c>
      <c r="AY1886">
        <v>42259</v>
      </c>
      <c r="AZ1886" s="5">
        <v>50240.76</v>
      </c>
      <c r="BA1886" s="5">
        <v>50240.76</v>
      </c>
      <c r="BB1886" s="5">
        <v>50240.76</v>
      </c>
      <c r="BF1886" s="5">
        <v>92500</v>
      </c>
      <c r="BG1886">
        <v>20191205</v>
      </c>
      <c r="BH1886" s="9" t="str">
        <f t="shared" si="87"/>
        <v>2019</v>
      </c>
      <c r="BI1886" t="str">
        <f>MID(Merge1[[#This Row],[OC_DATA_INIZIO_PROGETTO]],5,2)</f>
        <v>12</v>
      </c>
      <c r="BJ1886">
        <v>20210121</v>
      </c>
      <c r="BK1886" t="str">
        <f t="shared" si="88"/>
        <v>2021</v>
      </c>
      <c r="BL1886" t="str">
        <f>MID(Merge1[[#This Row],[OC_DATA_FINE_PROGETTO_PREVISTA]],5,2)</f>
        <v>01</v>
      </c>
      <c r="BM1886" s="8">
        <f>(Merge1[[#This Row],[Colonna2]]-Merge1[[#This Row],[Colonna1]])*12+Merge1[[#This Row],[Colonna22]]-Merge1[[#This Row],[Colonna12]]</f>
        <v>13</v>
      </c>
      <c r="BN1886">
        <v>20210121</v>
      </c>
      <c r="BO1886" t="str">
        <f t="shared" si="89"/>
        <v>2021</v>
      </c>
      <c r="BP1886" s="2" t="s">
        <v>86</v>
      </c>
      <c r="BQ1886" s="2" t="s">
        <v>86</v>
      </c>
      <c r="BR1886" s="2" t="s">
        <v>440</v>
      </c>
      <c r="BS1886" s="2" t="s">
        <v>773</v>
      </c>
      <c r="BT1886" s="2" t="s">
        <v>774</v>
      </c>
    </row>
    <row r="1887" spans="1:72" x14ac:dyDescent="0.35">
      <c r="A1887" s="2" t="s">
        <v>17128</v>
      </c>
      <c r="B1887" s="2" t="s">
        <v>17116</v>
      </c>
      <c r="C1887" s="2" t="s">
        <v>17117</v>
      </c>
      <c r="D1887" s="2" t="s">
        <v>17118</v>
      </c>
      <c r="E1887" s="2" t="s">
        <v>17129</v>
      </c>
      <c r="F1887">
        <v>1</v>
      </c>
      <c r="G1887" s="2" t="s">
        <v>151</v>
      </c>
      <c r="H1887">
        <v>7</v>
      </c>
      <c r="I1887" s="2" t="s">
        <v>770</v>
      </c>
      <c r="J1887">
        <v>99</v>
      </c>
      <c r="K1887" s="2" t="s">
        <v>81</v>
      </c>
      <c r="L1887">
        <v>8</v>
      </c>
      <c r="M1887" s="2" t="s">
        <v>112</v>
      </c>
      <c r="N1887">
        <v>62</v>
      </c>
      <c r="O1887" s="2" t="s">
        <v>2450</v>
      </c>
      <c r="P1887">
        <v>999</v>
      </c>
      <c r="Q1887" s="2" t="s">
        <v>3522</v>
      </c>
      <c r="R1887" t="s">
        <v>67</v>
      </c>
      <c r="S1887" t="s">
        <v>67</v>
      </c>
      <c r="T1887" s="2" t="s">
        <v>1986</v>
      </c>
      <c r="U1887" s="2" t="s">
        <v>1987</v>
      </c>
      <c r="V1887">
        <v>902</v>
      </c>
      <c r="W1887" s="2" t="s">
        <v>6655</v>
      </c>
      <c r="X1887">
        <v>25055</v>
      </c>
      <c r="Y1887">
        <v>25055</v>
      </c>
      <c r="AD1887">
        <v>17538.5</v>
      </c>
      <c r="AF1887">
        <v>0</v>
      </c>
      <c r="AG1887">
        <v>7516.5</v>
      </c>
      <c r="AK1887">
        <v>50110</v>
      </c>
      <c r="AL1887" s="5">
        <v>50110</v>
      </c>
      <c r="AM1887">
        <v>0</v>
      </c>
      <c r="AN1887">
        <v>0</v>
      </c>
      <c r="AO1887">
        <v>25055</v>
      </c>
      <c r="AP1887">
        <v>25055</v>
      </c>
      <c r="AS1887">
        <v>17538.5</v>
      </c>
      <c r="AU1887">
        <v>7516.5</v>
      </c>
      <c r="AY1887">
        <v>50110</v>
      </c>
      <c r="AZ1887" s="5">
        <v>50110</v>
      </c>
      <c r="BA1887" s="5">
        <v>50110</v>
      </c>
      <c r="BB1887" s="5">
        <v>50110</v>
      </c>
      <c r="BC1887" s="5">
        <v>33319.339999999997</v>
      </c>
      <c r="BD1887" s="5">
        <v>33319.339999999997</v>
      </c>
      <c r="BE1887" s="5">
        <v>0</v>
      </c>
      <c r="BF1887" s="5">
        <v>66638.67</v>
      </c>
      <c r="BG1887">
        <v>20180102</v>
      </c>
      <c r="BH1887" s="9" t="str">
        <f t="shared" si="87"/>
        <v>2018</v>
      </c>
      <c r="BI1887" t="str">
        <f>MID(Merge1[[#This Row],[OC_DATA_INIZIO_PROGETTO]],5,2)</f>
        <v>01</v>
      </c>
      <c r="BJ1887">
        <v>20190914</v>
      </c>
      <c r="BK1887" t="str">
        <f t="shared" si="88"/>
        <v>2019</v>
      </c>
      <c r="BL1887" t="str">
        <f>MID(Merge1[[#This Row],[OC_DATA_FINE_PROGETTO_PREVISTA]],5,2)</f>
        <v>09</v>
      </c>
      <c r="BM1887" s="8">
        <f>(Merge1[[#This Row],[Colonna2]]-Merge1[[#This Row],[Colonna1]])*12+Merge1[[#This Row],[Colonna22]]-Merge1[[#This Row],[Colonna12]]</f>
        <v>20</v>
      </c>
      <c r="BN1887">
        <v>20200517</v>
      </c>
      <c r="BO1887" t="str">
        <f t="shared" si="89"/>
        <v>2020</v>
      </c>
      <c r="BP1887" s="2" t="s">
        <v>76</v>
      </c>
      <c r="BQ1887" s="2" t="s">
        <v>76</v>
      </c>
      <c r="BR1887" s="2" t="s">
        <v>440</v>
      </c>
      <c r="BS1887" s="2" t="s">
        <v>773</v>
      </c>
      <c r="BT1887" s="2" t="s">
        <v>774</v>
      </c>
    </row>
    <row r="1888" spans="1:72" x14ac:dyDescent="0.35">
      <c r="A1888" s="2" t="s">
        <v>15417</v>
      </c>
      <c r="B1888" s="2" t="s">
        <v>15418</v>
      </c>
      <c r="C1888" s="2" t="s">
        <v>15419</v>
      </c>
      <c r="D1888" s="2" t="s">
        <v>15420</v>
      </c>
      <c r="E1888" s="2" t="s">
        <v>15421</v>
      </c>
      <c r="F1888">
        <v>1</v>
      </c>
      <c r="G1888" s="2" t="s">
        <v>151</v>
      </c>
      <c r="H1888">
        <v>7</v>
      </c>
      <c r="I1888" s="2" t="s">
        <v>770</v>
      </c>
      <c r="J1888">
        <v>99</v>
      </c>
      <c r="K1888" s="2" t="s">
        <v>81</v>
      </c>
      <c r="L1888">
        <v>9</v>
      </c>
      <c r="M1888" s="2" t="s">
        <v>98</v>
      </c>
      <c r="N1888">
        <v>21</v>
      </c>
      <c r="O1888" s="2" t="s">
        <v>185</v>
      </c>
      <c r="P1888">
        <v>213</v>
      </c>
      <c r="Q1888" s="2" t="s">
        <v>9677</v>
      </c>
      <c r="R1888" t="s">
        <v>67</v>
      </c>
      <c r="S1888" t="s">
        <v>67</v>
      </c>
      <c r="T1888" s="2" t="s">
        <v>1986</v>
      </c>
      <c r="U1888" s="2" t="s">
        <v>1987</v>
      </c>
      <c r="V1888">
        <v>915</v>
      </c>
      <c r="W1888" s="2" t="s">
        <v>632</v>
      </c>
      <c r="X1888">
        <v>27972</v>
      </c>
      <c r="Y1888">
        <v>27972</v>
      </c>
      <c r="AD1888">
        <v>19580.400000000001</v>
      </c>
      <c r="AF1888">
        <v>0</v>
      </c>
      <c r="AG1888">
        <v>8391.6</v>
      </c>
      <c r="AK1888">
        <v>60644</v>
      </c>
      <c r="AL1888" s="5">
        <v>55944</v>
      </c>
      <c r="AM1888">
        <v>7371.94</v>
      </c>
      <c r="AN1888">
        <v>3795.19</v>
      </c>
      <c r="AO1888">
        <v>25052.62</v>
      </c>
      <c r="AP1888">
        <v>27972</v>
      </c>
      <c r="AS1888">
        <v>19580.400000000001</v>
      </c>
      <c r="AU1888">
        <v>7515.79</v>
      </c>
      <c r="AY1888">
        <v>60644</v>
      </c>
      <c r="AZ1888" s="5">
        <v>52148.81</v>
      </c>
      <c r="BA1888" s="5">
        <v>50105.24</v>
      </c>
      <c r="BB1888" s="5">
        <v>50105.24</v>
      </c>
      <c r="BC1888" s="5">
        <v>50105.24</v>
      </c>
      <c r="BD1888" s="5">
        <v>50105.24</v>
      </c>
      <c r="BE1888" s="5">
        <v>0</v>
      </c>
      <c r="BF1888" s="5">
        <v>107172.49</v>
      </c>
      <c r="BG1888">
        <v>20180609</v>
      </c>
      <c r="BH1888" s="9" t="str">
        <f t="shared" si="87"/>
        <v>2018</v>
      </c>
      <c r="BI1888" t="str">
        <f>MID(Merge1[[#This Row],[OC_DATA_INIZIO_PROGETTO]],5,2)</f>
        <v>06</v>
      </c>
      <c r="BJ1888">
        <v>20190407</v>
      </c>
      <c r="BK1888" t="str">
        <f t="shared" si="88"/>
        <v>2019</v>
      </c>
      <c r="BL1888" t="str">
        <f>MID(Merge1[[#This Row],[OC_DATA_FINE_PROGETTO_PREVISTA]],5,2)</f>
        <v>04</v>
      </c>
      <c r="BM1888" s="8">
        <f>(Merge1[[#This Row],[Colonna2]]-Merge1[[#This Row],[Colonna1]])*12+Merge1[[#This Row],[Colonna22]]-Merge1[[#This Row],[Colonna12]]</f>
        <v>10</v>
      </c>
      <c r="BN1888">
        <v>20191120</v>
      </c>
      <c r="BO1888" t="str">
        <f t="shared" si="89"/>
        <v>2019</v>
      </c>
      <c r="BP1888" s="2" t="s">
        <v>116</v>
      </c>
      <c r="BQ1888" s="2" t="s">
        <v>763</v>
      </c>
      <c r="BR1888" s="2" t="s">
        <v>440</v>
      </c>
      <c r="BS1888" s="2" t="s">
        <v>773</v>
      </c>
      <c r="BT1888" s="2" t="s">
        <v>774</v>
      </c>
    </row>
    <row r="1889" spans="1:72" x14ac:dyDescent="0.35">
      <c r="A1889" s="2" t="s">
        <v>12279</v>
      </c>
      <c r="B1889" s="2" t="s">
        <v>12280</v>
      </c>
      <c r="C1889" s="2" t="s">
        <v>12281</v>
      </c>
      <c r="D1889" s="2" t="s">
        <v>12282</v>
      </c>
      <c r="E1889" s="2" t="s">
        <v>12283</v>
      </c>
      <c r="F1889">
        <v>1</v>
      </c>
      <c r="G1889" s="2" t="s">
        <v>151</v>
      </c>
      <c r="H1889">
        <v>7</v>
      </c>
      <c r="I1889" s="2" t="s">
        <v>770</v>
      </c>
      <c r="J1889">
        <v>99</v>
      </c>
      <c r="K1889" s="2" t="s">
        <v>81</v>
      </c>
      <c r="L1889">
        <v>8</v>
      </c>
      <c r="M1889" s="2" t="s">
        <v>112</v>
      </c>
      <c r="N1889">
        <v>62</v>
      </c>
      <c r="O1889" s="2" t="s">
        <v>2450</v>
      </c>
      <c r="P1889">
        <v>999</v>
      </c>
      <c r="Q1889" s="2" t="s">
        <v>3522</v>
      </c>
      <c r="R1889" t="s">
        <v>67</v>
      </c>
      <c r="S1889" t="s">
        <v>67</v>
      </c>
      <c r="T1889" s="2" t="s">
        <v>1986</v>
      </c>
      <c r="U1889" s="2" t="s">
        <v>1987</v>
      </c>
      <c r="V1889">
        <v>933</v>
      </c>
      <c r="W1889" s="2" t="s">
        <v>6816</v>
      </c>
      <c r="X1889">
        <v>25041</v>
      </c>
      <c r="Y1889">
        <v>25041</v>
      </c>
      <c r="AD1889">
        <v>17528.7</v>
      </c>
      <c r="AF1889">
        <v>0</v>
      </c>
      <c r="AG1889">
        <v>7512.3</v>
      </c>
      <c r="AK1889">
        <v>75123</v>
      </c>
      <c r="AL1889" s="5">
        <v>50082</v>
      </c>
      <c r="AM1889">
        <v>0</v>
      </c>
      <c r="AN1889">
        <v>0</v>
      </c>
      <c r="AO1889">
        <v>25041</v>
      </c>
      <c r="AP1889">
        <v>25041</v>
      </c>
      <c r="AS1889">
        <v>17528.7</v>
      </c>
      <c r="AU1889">
        <v>7512.3</v>
      </c>
      <c r="AY1889">
        <v>75123</v>
      </c>
      <c r="AZ1889" s="5">
        <v>50082</v>
      </c>
      <c r="BA1889" s="5">
        <v>50082</v>
      </c>
      <c r="BB1889" s="5">
        <v>50082</v>
      </c>
      <c r="BF1889" s="5">
        <v>0</v>
      </c>
      <c r="BG1889">
        <v>20201204</v>
      </c>
      <c r="BH1889" s="9" t="str">
        <f t="shared" si="87"/>
        <v>2020</v>
      </c>
      <c r="BI1889" t="str">
        <f>MID(Merge1[[#This Row],[OC_DATA_INIZIO_PROGETTO]],5,2)</f>
        <v>12</v>
      </c>
      <c r="BJ1889">
        <v>20211231</v>
      </c>
      <c r="BK1889" t="str">
        <f t="shared" si="88"/>
        <v>2021</v>
      </c>
      <c r="BL1889" t="str">
        <f>MID(Merge1[[#This Row],[OC_DATA_FINE_PROGETTO_PREVISTA]],5,2)</f>
        <v>12</v>
      </c>
      <c r="BM1889" s="8">
        <f>(Merge1[[#This Row],[Colonna2]]-Merge1[[#This Row],[Colonna1]])*12+Merge1[[#This Row],[Colonna22]]-Merge1[[#This Row],[Colonna12]]</f>
        <v>12</v>
      </c>
      <c r="BN1889">
        <v>20211204</v>
      </c>
      <c r="BO1889" t="str">
        <f t="shared" si="89"/>
        <v>2021</v>
      </c>
      <c r="BP1889" s="2" t="s">
        <v>86</v>
      </c>
      <c r="BQ1889" s="2" t="s">
        <v>76</v>
      </c>
      <c r="BR1889" s="2" t="s">
        <v>77</v>
      </c>
      <c r="BS1889" s="2" t="s">
        <v>2387</v>
      </c>
      <c r="BT1889" s="2" t="s">
        <v>510</v>
      </c>
    </row>
    <row r="1890" spans="1:72" x14ac:dyDescent="0.35">
      <c r="A1890" s="2" t="s">
        <v>29787</v>
      </c>
      <c r="B1890" s="2" t="s">
        <v>29788</v>
      </c>
      <c r="C1890" s="2" t="s">
        <v>29789</v>
      </c>
      <c r="D1890" s="2" t="s">
        <v>29590</v>
      </c>
      <c r="E1890" s="2" t="s">
        <v>29790</v>
      </c>
      <c r="F1890">
        <v>3</v>
      </c>
      <c r="G1890" s="2" t="s">
        <v>102</v>
      </c>
      <c r="H1890">
        <v>7</v>
      </c>
      <c r="I1890" s="2" t="s">
        <v>770</v>
      </c>
      <c r="J1890">
        <v>20</v>
      </c>
      <c r="K1890" s="2" t="s">
        <v>3054</v>
      </c>
      <c r="L1890">
        <v>8</v>
      </c>
      <c r="M1890" s="2" t="s">
        <v>112</v>
      </c>
      <c r="N1890">
        <v>62</v>
      </c>
      <c r="O1890" s="2" t="s">
        <v>2450</v>
      </c>
      <c r="P1890">
        <v>999</v>
      </c>
      <c r="Q1890" s="2" t="s">
        <v>3522</v>
      </c>
      <c r="R1890" t="s">
        <v>67</v>
      </c>
      <c r="S1890" t="s">
        <v>67</v>
      </c>
      <c r="T1890" s="2" t="s">
        <v>1986</v>
      </c>
      <c r="U1890" s="2" t="s">
        <v>1987</v>
      </c>
      <c r="V1890">
        <v>1912</v>
      </c>
      <c r="W1890" s="2" t="s">
        <v>532</v>
      </c>
      <c r="X1890">
        <v>37537.5</v>
      </c>
      <c r="Y1890">
        <v>37537.5</v>
      </c>
      <c r="AF1890">
        <v>0</v>
      </c>
      <c r="AI1890">
        <v>12512.5</v>
      </c>
      <c r="AL1890" s="5">
        <v>50050</v>
      </c>
      <c r="AM1890">
        <v>0</v>
      </c>
      <c r="AN1890">
        <v>0</v>
      </c>
      <c r="AO1890">
        <v>37537.5</v>
      </c>
      <c r="AP1890">
        <v>37537.5</v>
      </c>
      <c r="AW1890">
        <v>12512.5</v>
      </c>
      <c r="AZ1890" s="5">
        <v>50050</v>
      </c>
      <c r="BA1890" s="5">
        <v>50050</v>
      </c>
      <c r="BB1890" s="5">
        <v>50050</v>
      </c>
      <c r="BC1890" s="5">
        <v>43300</v>
      </c>
      <c r="BD1890" s="5">
        <v>43300</v>
      </c>
      <c r="BE1890" s="5">
        <v>0</v>
      </c>
      <c r="BF1890" s="5">
        <v>43300</v>
      </c>
      <c r="BG1890">
        <v>20180205</v>
      </c>
      <c r="BH1890" s="9" t="str">
        <f t="shared" si="87"/>
        <v>2018</v>
      </c>
      <c r="BI1890" t="str">
        <f>MID(Merge1[[#This Row],[OC_DATA_INIZIO_PROGETTO]],5,2)</f>
        <v>02</v>
      </c>
      <c r="BJ1890">
        <v>20190204</v>
      </c>
      <c r="BK1890" t="str">
        <f t="shared" si="88"/>
        <v>2019</v>
      </c>
      <c r="BL1890" t="str">
        <f>MID(Merge1[[#This Row],[OC_DATA_FINE_PROGETTO_PREVISTA]],5,2)</f>
        <v>02</v>
      </c>
      <c r="BM1890" s="8">
        <f>(Merge1[[#This Row],[Colonna2]]-Merge1[[#This Row],[Colonna1]])*12+Merge1[[#This Row],[Colonna22]]-Merge1[[#This Row],[Colonna12]]</f>
        <v>12</v>
      </c>
      <c r="BN1890">
        <v>20190204</v>
      </c>
      <c r="BO1890" t="str">
        <f t="shared" si="89"/>
        <v>2019</v>
      </c>
      <c r="BP1890" s="2" t="s">
        <v>76</v>
      </c>
      <c r="BQ1890" s="2" t="s">
        <v>76</v>
      </c>
      <c r="BR1890" s="2" t="s">
        <v>440</v>
      </c>
      <c r="BS1890" s="2" t="s">
        <v>773</v>
      </c>
      <c r="BT1890" s="2" t="s">
        <v>774</v>
      </c>
    </row>
    <row r="1891" spans="1:72" x14ac:dyDescent="0.35">
      <c r="A1891" s="2" t="s">
        <v>17141</v>
      </c>
      <c r="B1891" s="2" t="s">
        <v>17135</v>
      </c>
      <c r="C1891" s="2" t="s">
        <v>17136</v>
      </c>
      <c r="D1891" s="2" t="s">
        <v>17137</v>
      </c>
      <c r="E1891" s="2" t="s">
        <v>17142</v>
      </c>
      <c r="F1891">
        <v>1</v>
      </c>
      <c r="G1891" s="2" t="s">
        <v>151</v>
      </c>
      <c r="H1891">
        <v>7</v>
      </c>
      <c r="I1891" s="2" t="s">
        <v>770</v>
      </c>
      <c r="J1891">
        <v>99</v>
      </c>
      <c r="K1891" s="2" t="s">
        <v>81</v>
      </c>
      <c r="L1891">
        <v>8</v>
      </c>
      <c r="M1891" s="2" t="s">
        <v>112</v>
      </c>
      <c r="N1891">
        <v>62</v>
      </c>
      <c r="O1891" s="2" t="s">
        <v>2450</v>
      </c>
      <c r="P1891">
        <v>999</v>
      </c>
      <c r="Q1891" s="2" t="s">
        <v>3522</v>
      </c>
      <c r="R1891" t="s">
        <v>67</v>
      </c>
      <c r="S1891" t="s">
        <v>67</v>
      </c>
      <c r="T1891" s="2" t="s">
        <v>1986</v>
      </c>
      <c r="U1891" s="2" t="s">
        <v>1987</v>
      </c>
      <c r="V1891">
        <v>915</v>
      </c>
      <c r="W1891" s="2" t="s">
        <v>632</v>
      </c>
      <c r="X1891">
        <v>25016</v>
      </c>
      <c r="Y1891">
        <v>25016</v>
      </c>
      <c r="AD1891">
        <v>17511.2</v>
      </c>
      <c r="AF1891">
        <v>0</v>
      </c>
      <c r="AG1891">
        <v>7504.8</v>
      </c>
      <c r="AK1891">
        <v>54837</v>
      </c>
      <c r="AL1891" s="5">
        <v>50032</v>
      </c>
      <c r="AM1891">
        <v>0</v>
      </c>
      <c r="AN1891">
        <v>0</v>
      </c>
      <c r="AO1891">
        <v>25016</v>
      </c>
      <c r="AP1891">
        <v>25016</v>
      </c>
      <c r="AS1891">
        <v>17511.2</v>
      </c>
      <c r="AU1891">
        <v>7504.8</v>
      </c>
      <c r="AY1891">
        <v>54837</v>
      </c>
      <c r="AZ1891" s="5">
        <v>50032</v>
      </c>
      <c r="BA1891" s="5">
        <v>50032</v>
      </c>
      <c r="BB1891" s="5">
        <v>50032</v>
      </c>
      <c r="BC1891" s="5">
        <v>50032</v>
      </c>
      <c r="BD1891" s="5">
        <v>50032</v>
      </c>
      <c r="BE1891" s="5">
        <v>0</v>
      </c>
      <c r="BF1891" s="5">
        <v>104868.95</v>
      </c>
      <c r="BG1891">
        <v>20171031</v>
      </c>
      <c r="BH1891" s="9" t="str">
        <f t="shared" si="87"/>
        <v>2017</v>
      </c>
      <c r="BI1891" t="str">
        <f>MID(Merge1[[#This Row],[OC_DATA_INIZIO_PROGETTO]],5,2)</f>
        <v>10</v>
      </c>
      <c r="BJ1891">
        <v>20200314</v>
      </c>
      <c r="BK1891" t="str">
        <f t="shared" si="88"/>
        <v>2020</v>
      </c>
      <c r="BL1891" t="str">
        <f>MID(Merge1[[#This Row],[OC_DATA_FINE_PROGETTO_PREVISTA]],5,2)</f>
        <v>03</v>
      </c>
      <c r="BM1891" s="8">
        <f>(Merge1[[#This Row],[Colonna2]]-Merge1[[#This Row],[Colonna1]])*12+Merge1[[#This Row],[Colonna22]]-Merge1[[#This Row],[Colonna12]]</f>
        <v>29</v>
      </c>
      <c r="BN1891">
        <v>20200731</v>
      </c>
      <c r="BO1891" t="str">
        <f t="shared" si="89"/>
        <v>2020</v>
      </c>
      <c r="BP1891" s="2" t="s">
        <v>116</v>
      </c>
      <c r="BQ1891" s="2" t="s">
        <v>763</v>
      </c>
      <c r="BR1891" s="2" t="s">
        <v>440</v>
      </c>
      <c r="BS1891" s="2" t="s">
        <v>773</v>
      </c>
      <c r="BT1891" s="2" t="s">
        <v>774</v>
      </c>
    </row>
    <row r="1892" spans="1:72" x14ac:dyDescent="0.35">
      <c r="A1892" s="2" t="s">
        <v>9954</v>
      </c>
      <c r="B1892" s="2" t="s">
        <v>9950</v>
      </c>
      <c r="C1892" s="2" t="s">
        <v>9951</v>
      </c>
      <c r="D1892" s="2" t="s">
        <v>9952</v>
      </c>
      <c r="E1892" s="2" t="s">
        <v>9955</v>
      </c>
      <c r="F1892">
        <v>1</v>
      </c>
      <c r="G1892" s="2" t="s">
        <v>151</v>
      </c>
      <c r="H1892">
        <v>7</v>
      </c>
      <c r="I1892" s="2" t="s">
        <v>770</v>
      </c>
      <c r="J1892">
        <v>99</v>
      </c>
      <c r="K1892" s="2" t="s">
        <v>81</v>
      </c>
      <c r="L1892">
        <v>9</v>
      </c>
      <c r="M1892" s="2" t="s">
        <v>98</v>
      </c>
      <c r="N1892">
        <v>21</v>
      </c>
      <c r="O1892" s="2" t="s">
        <v>185</v>
      </c>
      <c r="P1892">
        <v>213</v>
      </c>
      <c r="Q1892" s="2" t="s">
        <v>9677</v>
      </c>
      <c r="R1892" t="s">
        <v>67</v>
      </c>
      <c r="S1892" t="s">
        <v>67</v>
      </c>
      <c r="T1892" s="2" t="s">
        <v>1986</v>
      </c>
      <c r="U1892" s="2" t="s">
        <v>1987</v>
      </c>
      <c r="V1892">
        <v>915</v>
      </c>
      <c r="W1892" s="2" t="s">
        <v>632</v>
      </c>
      <c r="X1892">
        <v>25000</v>
      </c>
      <c r="Y1892">
        <v>25000</v>
      </c>
      <c r="AD1892">
        <v>17500</v>
      </c>
      <c r="AF1892">
        <v>0</v>
      </c>
      <c r="AG1892">
        <v>7500</v>
      </c>
      <c r="AK1892">
        <v>50000</v>
      </c>
      <c r="AL1892" s="5">
        <v>50000</v>
      </c>
      <c r="AM1892">
        <v>0</v>
      </c>
      <c r="AN1892">
        <v>0</v>
      </c>
      <c r="AO1892">
        <v>25000</v>
      </c>
      <c r="AP1892">
        <v>25000</v>
      </c>
      <c r="AS1892">
        <v>17500</v>
      </c>
      <c r="AU1892">
        <v>7500</v>
      </c>
      <c r="AY1892">
        <v>50000</v>
      </c>
      <c r="AZ1892" s="5">
        <v>50000</v>
      </c>
      <c r="BA1892" s="5">
        <v>50000</v>
      </c>
      <c r="BB1892" s="5">
        <v>50000</v>
      </c>
      <c r="BC1892" s="5">
        <v>50000</v>
      </c>
      <c r="BD1892" s="5">
        <v>50000</v>
      </c>
      <c r="BE1892" s="5">
        <v>0</v>
      </c>
      <c r="BF1892" s="5">
        <v>100000</v>
      </c>
      <c r="BG1892">
        <v>20190307</v>
      </c>
      <c r="BH1892" s="9" t="str">
        <f t="shared" si="87"/>
        <v>2019</v>
      </c>
      <c r="BI1892" t="str">
        <f>MID(Merge1[[#This Row],[OC_DATA_INIZIO_PROGETTO]],5,2)</f>
        <v>03</v>
      </c>
      <c r="BJ1892">
        <v>20191111</v>
      </c>
      <c r="BK1892" t="str">
        <f t="shared" si="88"/>
        <v>2019</v>
      </c>
      <c r="BL1892" t="str">
        <f>MID(Merge1[[#This Row],[OC_DATA_FINE_PROGETTO_PREVISTA]],5,2)</f>
        <v>11</v>
      </c>
      <c r="BM1892" s="8">
        <f>(Merge1[[#This Row],[Colonna2]]-Merge1[[#This Row],[Colonna1]])*12+Merge1[[#This Row],[Colonna22]]-Merge1[[#This Row],[Colonna12]]</f>
        <v>8</v>
      </c>
      <c r="BN1892">
        <v>20200203</v>
      </c>
      <c r="BO1892" t="str">
        <f t="shared" si="89"/>
        <v>2020</v>
      </c>
      <c r="BP1892" s="2" t="s">
        <v>116</v>
      </c>
      <c r="BQ1892" s="2" t="s">
        <v>763</v>
      </c>
      <c r="BR1892" s="2" t="s">
        <v>440</v>
      </c>
      <c r="BS1892" s="2" t="s">
        <v>773</v>
      </c>
      <c r="BT1892" s="2" t="s">
        <v>774</v>
      </c>
    </row>
    <row r="1893" spans="1:72" x14ac:dyDescent="0.35">
      <c r="A1893" s="2" t="s">
        <v>12088</v>
      </c>
      <c r="B1893" s="2" t="s">
        <v>12089</v>
      </c>
      <c r="C1893" s="2" t="s">
        <v>12090</v>
      </c>
      <c r="D1893" s="2" t="s">
        <v>12091</v>
      </c>
      <c r="E1893" s="2" t="s">
        <v>12092</v>
      </c>
      <c r="F1893">
        <v>1</v>
      </c>
      <c r="G1893" s="2" t="s">
        <v>151</v>
      </c>
      <c r="H1893">
        <v>7</v>
      </c>
      <c r="I1893" s="2" t="s">
        <v>770</v>
      </c>
      <c r="J1893">
        <v>99</v>
      </c>
      <c r="K1893" s="2" t="s">
        <v>81</v>
      </c>
      <c r="L1893">
        <v>8</v>
      </c>
      <c r="M1893" s="2" t="s">
        <v>112</v>
      </c>
      <c r="N1893">
        <v>62</v>
      </c>
      <c r="O1893" s="2" t="s">
        <v>2450</v>
      </c>
      <c r="P1893">
        <v>999</v>
      </c>
      <c r="Q1893" s="2" t="s">
        <v>3522</v>
      </c>
      <c r="R1893" t="s">
        <v>67</v>
      </c>
      <c r="S1893" t="s">
        <v>67</v>
      </c>
      <c r="T1893" s="2" t="s">
        <v>1986</v>
      </c>
      <c r="U1893" s="2" t="s">
        <v>1987</v>
      </c>
      <c r="V1893">
        <v>929</v>
      </c>
      <c r="W1893" s="2" t="s">
        <v>6652</v>
      </c>
      <c r="X1893">
        <v>25000</v>
      </c>
      <c r="Y1893">
        <v>25000</v>
      </c>
      <c r="AD1893">
        <v>17500</v>
      </c>
      <c r="AF1893">
        <v>0</v>
      </c>
      <c r="AG1893">
        <v>7500</v>
      </c>
      <c r="AK1893">
        <v>75000</v>
      </c>
      <c r="AL1893" s="5">
        <v>50000</v>
      </c>
      <c r="AM1893">
        <v>0</v>
      </c>
      <c r="AN1893">
        <v>0</v>
      </c>
      <c r="AO1893">
        <v>25000</v>
      </c>
      <c r="AP1893">
        <v>25000</v>
      </c>
      <c r="AS1893">
        <v>17500</v>
      </c>
      <c r="AU1893">
        <v>7500</v>
      </c>
      <c r="AY1893">
        <v>75000</v>
      </c>
      <c r="AZ1893" s="5">
        <v>50000</v>
      </c>
      <c r="BA1893" s="5">
        <v>50000</v>
      </c>
      <c r="BB1893" s="5">
        <v>50000</v>
      </c>
      <c r="BF1893" s="5">
        <v>0</v>
      </c>
      <c r="BG1893">
        <v>20201204</v>
      </c>
      <c r="BH1893" s="9" t="str">
        <f t="shared" si="87"/>
        <v>2020</v>
      </c>
      <c r="BI1893" t="str">
        <f>MID(Merge1[[#This Row],[OC_DATA_INIZIO_PROGETTO]],5,2)</f>
        <v>12</v>
      </c>
      <c r="BJ1893">
        <v>20211231</v>
      </c>
      <c r="BK1893" t="str">
        <f t="shared" si="88"/>
        <v>2021</v>
      </c>
      <c r="BL1893" t="str">
        <f>MID(Merge1[[#This Row],[OC_DATA_FINE_PROGETTO_PREVISTA]],5,2)</f>
        <v>12</v>
      </c>
      <c r="BM1893" s="8">
        <f>(Merge1[[#This Row],[Colonna2]]-Merge1[[#This Row],[Colonna1]])*12+Merge1[[#This Row],[Colonna22]]-Merge1[[#This Row],[Colonna12]]</f>
        <v>12</v>
      </c>
      <c r="BN1893">
        <v>20211204</v>
      </c>
      <c r="BO1893" t="str">
        <f t="shared" si="89"/>
        <v>2021</v>
      </c>
      <c r="BP1893" s="2" t="s">
        <v>86</v>
      </c>
      <c r="BQ1893" s="2" t="s">
        <v>76</v>
      </c>
      <c r="BR1893" s="2" t="s">
        <v>77</v>
      </c>
      <c r="BS1893" s="2" t="s">
        <v>2387</v>
      </c>
      <c r="BT1893" s="2" t="s">
        <v>510</v>
      </c>
    </row>
    <row r="1894" spans="1:72" x14ac:dyDescent="0.35">
      <c r="A1894" s="2" t="s">
        <v>17132</v>
      </c>
      <c r="B1894" s="2" t="s">
        <v>17116</v>
      </c>
      <c r="C1894" s="2" t="s">
        <v>17117</v>
      </c>
      <c r="D1894" s="2" t="s">
        <v>17118</v>
      </c>
      <c r="E1894" s="2" t="s">
        <v>17133</v>
      </c>
      <c r="F1894">
        <v>1</v>
      </c>
      <c r="G1894" s="2" t="s">
        <v>151</v>
      </c>
      <c r="H1894">
        <v>7</v>
      </c>
      <c r="I1894" s="2" t="s">
        <v>770</v>
      </c>
      <c r="J1894">
        <v>99</v>
      </c>
      <c r="K1894" s="2" t="s">
        <v>81</v>
      </c>
      <c r="L1894">
        <v>8</v>
      </c>
      <c r="M1894" s="2" t="s">
        <v>112</v>
      </c>
      <c r="N1894">
        <v>62</v>
      </c>
      <c r="O1894" s="2" t="s">
        <v>2450</v>
      </c>
      <c r="P1894">
        <v>999</v>
      </c>
      <c r="Q1894" s="2" t="s">
        <v>3522</v>
      </c>
      <c r="R1894" t="s">
        <v>67</v>
      </c>
      <c r="S1894" t="s">
        <v>67</v>
      </c>
      <c r="T1894" s="2" t="s">
        <v>1986</v>
      </c>
      <c r="U1894" s="2" t="s">
        <v>1987</v>
      </c>
      <c r="V1894">
        <v>921</v>
      </c>
      <c r="W1894" s="2" t="s">
        <v>6674</v>
      </c>
      <c r="X1894">
        <v>25000</v>
      </c>
      <c r="Y1894">
        <v>25000</v>
      </c>
      <c r="AD1894">
        <v>17500</v>
      </c>
      <c r="AF1894">
        <v>0</v>
      </c>
      <c r="AG1894">
        <v>7500</v>
      </c>
      <c r="AK1894">
        <v>50002</v>
      </c>
      <c r="AL1894" s="5">
        <v>50000</v>
      </c>
      <c r="AM1894">
        <v>0</v>
      </c>
      <c r="AN1894">
        <v>0</v>
      </c>
      <c r="AO1894">
        <v>25000</v>
      </c>
      <c r="AP1894">
        <v>25000</v>
      </c>
      <c r="AS1894">
        <v>17500</v>
      </c>
      <c r="AU1894">
        <v>7500</v>
      </c>
      <c r="AY1894">
        <v>50002</v>
      </c>
      <c r="AZ1894" s="5">
        <v>50000</v>
      </c>
      <c r="BA1894" s="5">
        <v>50000</v>
      </c>
      <c r="BB1894" s="5">
        <v>50000</v>
      </c>
      <c r="BC1894" s="5">
        <v>50000</v>
      </c>
      <c r="BD1894" s="5">
        <v>50000</v>
      </c>
      <c r="BE1894" s="5">
        <v>0</v>
      </c>
      <c r="BF1894" s="5">
        <v>63492.53</v>
      </c>
      <c r="BG1894">
        <v>20180102</v>
      </c>
      <c r="BH1894" s="9" t="str">
        <f t="shared" si="87"/>
        <v>2018</v>
      </c>
      <c r="BI1894" t="str">
        <f>MID(Merge1[[#This Row],[OC_DATA_INIZIO_PROGETTO]],5,2)</f>
        <v>01</v>
      </c>
      <c r="BJ1894">
        <v>20190914</v>
      </c>
      <c r="BK1894" t="str">
        <f t="shared" si="88"/>
        <v>2019</v>
      </c>
      <c r="BL1894" t="str">
        <f>MID(Merge1[[#This Row],[OC_DATA_FINE_PROGETTO_PREVISTA]],5,2)</f>
        <v>09</v>
      </c>
      <c r="BM1894" s="8">
        <f>(Merge1[[#This Row],[Colonna2]]-Merge1[[#This Row],[Colonna1]])*12+Merge1[[#This Row],[Colonna22]]-Merge1[[#This Row],[Colonna12]]</f>
        <v>20</v>
      </c>
      <c r="BN1894">
        <v>20200517</v>
      </c>
      <c r="BO1894" t="str">
        <f t="shared" si="89"/>
        <v>2020</v>
      </c>
      <c r="BP1894" s="2" t="s">
        <v>116</v>
      </c>
      <c r="BQ1894" s="2" t="s">
        <v>763</v>
      </c>
      <c r="BR1894" s="2" t="s">
        <v>440</v>
      </c>
      <c r="BS1894" s="2" t="s">
        <v>773</v>
      </c>
      <c r="BT1894" s="2" t="s">
        <v>774</v>
      </c>
    </row>
    <row r="1895" spans="1:72" x14ac:dyDescent="0.35">
      <c r="A1895" s="2" t="s">
        <v>17229</v>
      </c>
      <c r="B1895" s="2" t="s">
        <v>17225</v>
      </c>
      <c r="C1895" s="2" t="s">
        <v>17226</v>
      </c>
      <c r="D1895" s="2" t="s">
        <v>17227</v>
      </c>
      <c r="E1895" s="2" t="s">
        <v>17230</v>
      </c>
      <c r="F1895">
        <v>1</v>
      </c>
      <c r="G1895" s="2" t="s">
        <v>151</v>
      </c>
      <c r="H1895">
        <v>7</v>
      </c>
      <c r="I1895" s="2" t="s">
        <v>770</v>
      </c>
      <c r="J1895">
        <v>99</v>
      </c>
      <c r="K1895" s="2" t="s">
        <v>81</v>
      </c>
      <c r="L1895">
        <v>8</v>
      </c>
      <c r="M1895" s="2" t="s">
        <v>112</v>
      </c>
      <c r="N1895">
        <v>62</v>
      </c>
      <c r="O1895" s="2" t="s">
        <v>2450</v>
      </c>
      <c r="P1895">
        <v>999</v>
      </c>
      <c r="Q1895" s="2" t="s">
        <v>3522</v>
      </c>
      <c r="R1895" t="s">
        <v>67</v>
      </c>
      <c r="S1895" t="s">
        <v>67</v>
      </c>
      <c r="T1895" s="2" t="s">
        <v>1986</v>
      </c>
      <c r="U1895" s="2" t="s">
        <v>1987</v>
      </c>
      <c r="V1895">
        <v>924</v>
      </c>
      <c r="W1895" s="2" t="s">
        <v>634</v>
      </c>
      <c r="X1895">
        <v>25000</v>
      </c>
      <c r="Y1895">
        <v>25000</v>
      </c>
      <c r="AD1895">
        <v>17500</v>
      </c>
      <c r="AF1895">
        <v>0</v>
      </c>
      <c r="AG1895">
        <v>7500</v>
      </c>
      <c r="AK1895">
        <v>50000</v>
      </c>
      <c r="AL1895" s="5">
        <v>50000</v>
      </c>
      <c r="AM1895">
        <v>0</v>
      </c>
      <c r="AN1895">
        <v>0</v>
      </c>
      <c r="AO1895">
        <v>25000</v>
      </c>
      <c r="AP1895">
        <v>25000</v>
      </c>
      <c r="AS1895">
        <v>17500</v>
      </c>
      <c r="AU1895">
        <v>7500</v>
      </c>
      <c r="AY1895">
        <v>50000</v>
      </c>
      <c r="AZ1895" s="5">
        <v>50000</v>
      </c>
      <c r="BA1895" s="5">
        <v>50000</v>
      </c>
      <c r="BB1895" s="5">
        <v>50000</v>
      </c>
      <c r="BC1895" s="5">
        <v>33257.19</v>
      </c>
      <c r="BD1895" s="5">
        <v>33257.19</v>
      </c>
      <c r="BE1895" s="5">
        <v>0</v>
      </c>
      <c r="BF1895" s="5">
        <v>66878.990000000005</v>
      </c>
      <c r="BG1895">
        <v>20180221</v>
      </c>
      <c r="BH1895" s="9" t="str">
        <f t="shared" si="87"/>
        <v>2018</v>
      </c>
      <c r="BI1895" t="str">
        <f>MID(Merge1[[#This Row],[OC_DATA_INIZIO_PROGETTO]],5,2)</f>
        <v>02</v>
      </c>
      <c r="BJ1895">
        <v>20200515</v>
      </c>
      <c r="BK1895" t="str">
        <f t="shared" si="88"/>
        <v>2020</v>
      </c>
      <c r="BL1895" t="str">
        <f>MID(Merge1[[#This Row],[OC_DATA_FINE_PROGETTO_PREVISTA]],5,2)</f>
        <v>05</v>
      </c>
      <c r="BM1895" s="8">
        <f>(Merge1[[#This Row],[Colonna2]]-Merge1[[#This Row],[Colonna1]])*12+Merge1[[#This Row],[Colonna22]]-Merge1[[#This Row],[Colonna12]]</f>
        <v>27</v>
      </c>
      <c r="BN1895">
        <v>20200630</v>
      </c>
      <c r="BO1895" t="str">
        <f t="shared" si="89"/>
        <v>2020</v>
      </c>
      <c r="BP1895" s="2" t="s">
        <v>76</v>
      </c>
      <c r="BQ1895" s="2" t="s">
        <v>76</v>
      </c>
      <c r="BR1895" s="2" t="s">
        <v>440</v>
      </c>
      <c r="BS1895" s="2" t="s">
        <v>773</v>
      </c>
      <c r="BT1895" s="2" t="s">
        <v>774</v>
      </c>
    </row>
    <row r="1896" spans="1:72" x14ac:dyDescent="0.35">
      <c r="A1896" s="2" t="s">
        <v>29587</v>
      </c>
      <c r="B1896" s="2" t="s">
        <v>29588</v>
      </c>
      <c r="C1896" s="2" t="s">
        <v>29589</v>
      </c>
      <c r="D1896" s="2" t="s">
        <v>29590</v>
      </c>
      <c r="E1896" s="2" t="s">
        <v>29591</v>
      </c>
      <c r="F1896">
        <v>3</v>
      </c>
      <c r="G1896" s="2" t="s">
        <v>102</v>
      </c>
      <c r="H1896">
        <v>7</v>
      </c>
      <c r="I1896" s="2" t="s">
        <v>770</v>
      </c>
      <c r="J1896">
        <v>20</v>
      </c>
      <c r="K1896" s="2" t="s">
        <v>3054</v>
      </c>
      <c r="L1896">
        <v>8</v>
      </c>
      <c r="M1896" s="2" t="s">
        <v>112</v>
      </c>
      <c r="N1896">
        <v>62</v>
      </c>
      <c r="O1896" s="2" t="s">
        <v>2450</v>
      </c>
      <c r="P1896">
        <v>999</v>
      </c>
      <c r="Q1896" s="2" t="s">
        <v>3522</v>
      </c>
      <c r="R1896" t="s">
        <v>67</v>
      </c>
      <c r="S1896" t="s">
        <v>67</v>
      </c>
      <c r="T1896" s="2" t="s">
        <v>1986</v>
      </c>
      <c r="U1896" s="2" t="s">
        <v>1987</v>
      </c>
      <c r="V1896">
        <v>1956</v>
      </c>
      <c r="W1896" s="2" t="s">
        <v>499</v>
      </c>
      <c r="X1896">
        <v>37500</v>
      </c>
      <c r="Y1896">
        <v>37500</v>
      </c>
      <c r="AF1896">
        <v>0</v>
      </c>
      <c r="AI1896">
        <v>12500</v>
      </c>
      <c r="AL1896" s="5">
        <v>50000</v>
      </c>
      <c r="AM1896">
        <v>0</v>
      </c>
      <c r="AN1896">
        <v>0</v>
      </c>
      <c r="AO1896">
        <v>37500</v>
      </c>
      <c r="AP1896">
        <v>37500</v>
      </c>
      <c r="AW1896">
        <v>12500</v>
      </c>
      <c r="AZ1896" s="5">
        <v>50000</v>
      </c>
      <c r="BA1896" s="5">
        <v>50000</v>
      </c>
      <c r="BB1896" s="5">
        <v>50000</v>
      </c>
      <c r="BC1896" s="5">
        <v>50000</v>
      </c>
      <c r="BD1896" s="5">
        <v>50000</v>
      </c>
      <c r="BE1896" s="5">
        <v>0</v>
      </c>
      <c r="BF1896" s="5">
        <v>50000</v>
      </c>
      <c r="BG1896">
        <v>20180102</v>
      </c>
      <c r="BH1896" s="9" t="str">
        <f t="shared" si="87"/>
        <v>2018</v>
      </c>
      <c r="BI1896" t="str">
        <f>MID(Merge1[[#This Row],[OC_DATA_INIZIO_PROGETTO]],5,2)</f>
        <v>01</v>
      </c>
      <c r="BJ1896">
        <v>20181210</v>
      </c>
      <c r="BK1896" t="str">
        <f t="shared" si="88"/>
        <v>2018</v>
      </c>
      <c r="BL1896" t="str">
        <f>MID(Merge1[[#This Row],[OC_DATA_FINE_PROGETTO_PREVISTA]],5,2)</f>
        <v>12</v>
      </c>
      <c r="BM1896" s="8">
        <f>(Merge1[[#This Row],[Colonna2]]-Merge1[[#This Row],[Colonna1]])*12+Merge1[[#This Row],[Colonna22]]-Merge1[[#This Row],[Colonna12]]</f>
        <v>11</v>
      </c>
      <c r="BN1896">
        <v>20181210</v>
      </c>
      <c r="BO1896" t="str">
        <f t="shared" si="89"/>
        <v>2018</v>
      </c>
      <c r="BP1896" s="2" t="s">
        <v>116</v>
      </c>
      <c r="BQ1896" s="2" t="s">
        <v>763</v>
      </c>
      <c r="BR1896" s="2" t="s">
        <v>440</v>
      </c>
      <c r="BS1896" s="2" t="s">
        <v>773</v>
      </c>
      <c r="BT1896" s="2" t="s">
        <v>774</v>
      </c>
    </row>
    <row r="1897" spans="1:72" x14ac:dyDescent="0.35">
      <c r="A1897" s="2" t="s">
        <v>29612</v>
      </c>
      <c r="B1897" s="2" t="s">
        <v>29613</v>
      </c>
      <c r="C1897" s="2" t="s">
        <v>29614</v>
      </c>
      <c r="D1897" s="2" t="s">
        <v>29590</v>
      </c>
      <c r="E1897" s="2" t="s">
        <v>29615</v>
      </c>
      <c r="F1897">
        <v>3</v>
      </c>
      <c r="G1897" s="2" t="s">
        <v>102</v>
      </c>
      <c r="H1897">
        <v>7</v>
      </c>
      <c r="I1897" s="2" t="s">
        <v>770</v>
      </c>
      <c r="J1897">
        <v>20</v>
      </c>
      <c r="K1897" s="2" t="s">
        <v>3054</v>
      </c>
      <c r="L1897">
        <v>8</v>
      </c>
      <c r="M1897" s="2" t="s">
        <v>112</v>
      </c>
      <c r="N1897">
        <v>62</v>
      </c>
      <c r="O1897" s="2" t="s">
        <v>2450</v>
      </c>
      <c r="P1897">
        <v>999</v>
      </c>
      <c r="Q1897" s="2" t="s">
        <v>3522</v>
      </c>
      <c r="R1897" t="s">
        <v>67</v>
      </c>
      <c r="S1897" t="s">
        <v>67</v>
      </c>
      <c r="T1897" s="2" t="s">
        <v>1986</v>
      </c>
      <c r="U1897" s="2" t="s">
        <v>1987</v>
      </c>
      <c r="V1897">
        <v>1925</v>
      </c>
      <c r="W1897" s="2" t="s">
        <v>465</v>
      </c>
      <c r="X1897">
        <v>37500</v>
      </c>
      <c r="Y1897">
        <v>37500</v>
      </c>
      <c r="AF1897">
        <v>0</v>
      </c>
      <c r="AI1897">
        <v>12500</v>
      </c>
      <c r="AL1897" s="5">
        <v>50000</v>
      </c>
      <c r="AM1897">
        <v>0</v>
      </c>
      <c r="AN1897">
        <v>0</v>
      </c>
      <c r="AO1897">
        <v>37500</v>
      </c>
      <c r="AP1897">
        <v>37500</v>
      </c>
      <c r="AW1897">
        <v>12500</v>
      </c>
      <c r="AZ1897" s="5">
        <v>50000</v>
      </c>
      <c r="BA1897" s="5">
        <v>50000</v>
      </c>
      <c r="BB1897" s="5">
        <v>50000</v>
      </c>
      <c r="BF1897" s="5">
        <v>50000</v>
      </c>
      <c r="BG1897">
        <v>20180101</v>
      </c>
      <c r="BH1897" s="9" t="str">
        <f t="shared" si="87"/>
        <v>2018</v>
      </c>
      <c r="BI1897" t="str">
        <f>MID(Merge1[[#This Row],[OC_DATA_INIZIO_PROGETTO]],5,2)</f>
        <v>01</v>
      </c>
      <c r="BJ1897">
        <v>20190415</v>
      </c>
      <c r="BK1897" t="str">
        <f t="shared" si="88"/>
        <v>2019</v>
      </c>
      <c r="BL1897" t="str">
        <f>MID(Merge1[[#This Row],[OC_DATA_FINE_PROGETTO_PREVISTA]],5,2)</f>
        <v>04</v>
      </c>
      <c r="BM1897" s="8">
        <f>(Merge1[[#This Row],[Colonna2]]-Merge1[[#This Row],[Colonna1]])*12+Merge1[[#This Row],[Colonna22]]-Merge1[[#This Row],[Colonna12]]</f>
        <v>15</v>
      </c>
      <c r="BN1897">
        <v>20190415</v>
      </c>
      <c r="BO1897" t="str">
        <f t="shared" si="89"/>
        <v>2019</v>
      </c>
      <c r="BP1897" s="2" t="s">
        <v>86</v>
      </c>
      <c r="BQ1897" s="2" t="s">
        <v>86</v>
      </c>
      <c r="BR1897" s="2" t="s">
        <v>440</v>
      </c>
      <c r="BS1897" s="2" t="s">
        <v>773</v>
      </c>
      <c r="BT1897" s="2" t="s">
        <v>774</v>
      </c>
    </row>
    <row r="1898" spans="1:72" x14ac:dyDescent="0.35">
      <c r="A1898" s="2" t="s">
        <v>29739</v>
      </c>
      <c r="B1898" s="2" t="s">
        <v>29740</v>
      </c>
      <c r="C1898" s="2" t="s">
        <v>29741</v>
      </c>
      <c r="D1898" s="2" t="s">
        <v>29590</v>
      </c>
      <c r="E1898" s="2" t="s">
        <v>29742</v>
      </c>
      <c r="F1898">
        <v>3</v>
      </c>
      <c r="G1898" s="2" t="s">
        <v>102</v>
      </c>
      <c r="H1898">
        <v>7</v>
      </c>
      <c r="I1898" s="2" t="s">
        <v>770</v>
      </c>
      <c r="J1898">
        <v>99</v>
      </c>
      <c r="K1898" s="2" t="s">
        <v>81</v>
      </c>
      <c r="L1898">
        <v>8</v>
      </c>
      <c r="M1898" s="2" t="s">
        <v>112</v>
      </c>
      <c r="N1898">
        <v>62</v>
      </c>
      <c r="O1898" s="2" t="s">
        <v>2450</v>
      </c>
      <c r="P1898">
        <v>999</v>
      </c>
      <c r="Q1898" s="2" t="s">
        <v>3522</v>
      </c>
      <c r="R1898" t="s">
        <v>67</v>
      </c>
      <c r="S1898" t="s">
        <v>67</v>
      </c>
      <c r="T1898" s="2" t="s">
        <v>1986</v>
      </c>
      <c r="U1898" s="2" t="s">
        <v>1987</v>
      </c>
      <c r="V1898">
        <v>1971</v>
      </c>
      <c r="W1898" s="2" t="s">
        <v>493</v>
      </c>
      <c r="X1898">
        <v>37500</v>
      </c>
      <c r="Y1898">
        <v>37500</v>
      </c>
      <c r="AF1898">
        <v>0</v>
      </c>
      <c r="AI1898">
        <v>12500</v>
      </c>
      <c r="AL1898" s="5">
        <v>50000</v>
      </c>
      <c r="AM1898">
        <v>0</v>
      </c>
      <c r="AN1898">
        <v>0</v>
      </c>
      <c r="AO1898">
        <v>37500</v>
      </c>
      <c r="AP1898">
        <v>37500</v>
      </c>
      <c r="AW1898">
        <v>12500</v>
      </c>
      <c r="AZ1898" s="5">
        <v>50000</v>
      </c>
      <c r="BA1898" s="5">
        <v>50000</v>
      </c>
      <c r="BB1898" s="5">
        <v>50000</v>
      </c>
      <c r="BC1898" s="5">
        <v>50000</v>
      </c>
      <c r="BD1898" s="5">
        <v>50000</v>
      </c>
      <c r="BE1898" s="5">
        <v>0</v>
      </c>
      <c r="BF1898" s="5">
        <v>50000</v>
      </c>
      <c r="BG1898">
        <v>20171115</v>
      </c>
      <c r="BH1898" s="9" t="str">
        <f t="shared" si="87"/>
        <v>2017</v>
      </c>
      <c r="BI1898" t="str">
        <f>MID(Merge1[[#This Row],[OC_DATA_INIZIO_PROGETTO]],5,2)</f>
        <v>11</v>
      </c>
      <c r="BJ1898">
        <v>20190322</v>
      </c>
      <c r="BK1898" t="str">
        <f t="shared" si="88"/>
        <v>2019</v>
      </c>
      <c r="BL1898" t="str">
        <f>MID(Merge1[[#This Row],[OC_DATA_FINE_PROGETTO_PREVISTA]],5,2)</f>
        <v>03</v>
      </c>
      <c r="BM1898" s="8">
        <f>(Merge1[[#This Row],[Colonna2]]-Merge1[[#This Row],[Colonna1]])*12+Merge1[[#This Row],[Colonna22]]-Merge1[[#This Row],[Colonna12]]</f>
        <v>16</v>
      </c>
      <c r="BN1898">
        <v>20190322</v>
      </c>
      <c r="BO1898" t="str">
        <f t="shared" si="89"/>
        <v>2019</v>
      </c>
      <c r="BP1898" s="2" t="s">
        <v>116</v>
      </c>
      <c r="BQ1898" s="2" t="s">
        <v>763</v>
      </c>
      <c r="BR1898" s="2" t="s">
        <v>440</v>
      </c>
      <c r="BS1898" s="2" t="s">
        <v>773</v>
      </c>
      <c r="BT1898" s="2" t="s">
        <v>774</v>
      </c>
    </row>
    <row r="1899" spans="1:72" x14ac:dyDescent="0.35">
      <c r="A1899" s="2" t="s">
        <v>29835</v>
      </c>
      <c r="B1899" s="2" t="s">
        <v>29836</v>
      </c>
      <c r="C1899" s="2" t="s">
        <v>29837</v>
      </c>
      <c r="D1899" s="2" t="s">
        <v>29590</v>
      </c>
      <c r="E1899" s="2" t="s">
        <v>29838</v>
      </c>
      <c r="F1899">
        <v>3</v>
      </c>
      <c r="G1899" s="2" t="s">
        <v>102</v>
      </c>
      <c r="H1899">
        <v>7</v>
      </c>
      <c r="I1899" s="2" t="s">
        <v>770</v>
      </c>
      <c r="J1899">
        <v>20</v>
      </c>
      <c r="K1899" s="2" t="s">
        <v>3054</v>
      </c>
      <c r="L1899">
        <v>8</v>
      </c>
      <c r="M1899" s="2" t="s">
        <v>112</v>
      </c>
      <c r="N1899">
        <v>62</v>
      </c>
      <c r="O1899" s="2" t="s">
        <v>2450</v>
      </c>
      <c r="P1899">
        <v>999</v>
      </c>
      <c r="Q1899" s="2" t="s">
        <v>3522</v>
      </c>
      <c r="R1899" t="s">
        <v>67</v>
      </c>
      <c r="S1899" t="s">
        <v>67</v>
      </c>
      <c r="T1899" s="2" t="s">
        <v>1986</v>
      </c>
      <c r="U1899" s="2" t="s">
        <v>1987</v>
      </c>
      <c r="V1899">
        <v>1956</v>
      </c>
      <c r="W1899" s="2" t="s">
        <v>499</v>
      </c>
      <c r="X1899">
        <v>37500</v>
      </c>
      <c r="Y1899">
        <v>37500</v>
      </c>
      <c r="AF1899">
        <v>0</v>
      </c>
      <c r="AI1899">
        <v>12500</v>
      </c>
      <c r="AL1899" s="5">
        <v>50000</v>
      </c>
      <c r="AM1899">
        <v>0</v>
      </c>
      <c r="AN1899">
        <v>0</v>
      </c>
      <c r="AO1899">
        <v>37500</v>
      </c>
      <c r="AP1899">
        <v>37500</v>
      </c>
      <c r="AW1899">
        <v>12500</v>
      </c>
      <c r="AZ1899" s="5">
        <v>50000</v>
      </c>
      <c r="BA1899" s="5">
        <v>50000</v>
      </c>
      <c r="BB1899" s="5">
        <v>50000</v>
      </c>
      <c r="BC1899" s="5">
        <v>50000</v>
      </c>
      <c r="BD1899" s="5">
        <v>50000</v>
      </c>
      <c r="BE1899" s="5">
        <v>0</v>
      </c>
      <c r="BF1899" s="5">
        <v>50000</v>
      </c>
      <c r="BG1899">
        <v>20171001</v>
      </c>
      <c r="BH1899" s="9" t="str">
        <f t="shared" si="87"/>
        <v>2017</v>
      </c>
      <c r="BI1899" t="str">
        <f>MID(Merge1[[#This Row],[OC_DATA_INIZIO_PROGETTO]],5,2)</f>
        <v>10</v>
      </c>
      <c r="BJ1899">
        <v>20181120</v>
      </c>
      <c r="BK1899" t="str">
        <f t="shared" si="88"/>
        <v>2018</v>
      </c>
      <c r="BL1899" t="str">
        <f>MID(Merge1[[#This Row],[OC_DATA_FINE_PROGETTO_PREVISTA]],5,2)</f>
        <v>11</v>
      </c>
      <c r="BM1899" s="8">
        <f>(Merge1[[#This Row],[Colonna2]]-Merge1[[#This Row],[Colonna1]])*12+Merge1[[#This Row],[Colonna22]]-Merge1[[#This Row],[Colonna12]]</f>
        <v>13</v>
      </c>
      <c r="BN1899">
        <v>20181120</v>
      </c>
      <c r="BO1899" t="str">
        <f t="shared" si="89"/>
        <v>2018</v>
      </c>
      <c r="BP1899" s="2" t="s">
        <v>116</v>
      </c>
      <c r="BQ1899" s="2" t="s">
        <v>763</v>
      </c>
      <c r="BR1899" s="2" t="s">
        <v>440</v>
      </c>
      <c r="BS1899" s="2" t="s">
        <v>773</v>
      </c>
      <c r="BT1899" s="2" t="s">
        <v>774</v>
      </c>
    </row>
    <row r="1900" spans="1:72" x14ac:dyDescent="0.35">
      <c r="A1900" s="2" t="s">
        <v>29899</v>
      </c>
      <c r="B1900" s="2" t="s">
        <v>29900</v>
      </c>
      <c r="C1900" s="2" t="s">
        <v>29901</v>
      </c>
      <c r="D1900" s="2" t="s">
        <v>29590</v>
      </c>
      <c r="E1900" s="2" t="s">
        <v>29902</v>
      </c>
      <c r="F1900">
        <v>3</v>
      </c>
      <c r="G1900" s="2" t="s">
        <v>102</v>
      </c>
      <c r="H1900">
        <v>7</v>
      </c>
      <c r="I1900" s="2" t="s">
        <v>770</v>
      </c>
      <c r="J1900">
        <v>20</v>
      </c>
      <c r="K1900" s="2" t="s">
        <v>3054</v>
      </c>
      <c r="L1900">
        <v>8</v>
      </c>
      <c r="M1900" s="2" t="s">
        <v>112</v>
      </c>
      <c r="N1900">
        <v>62</v>
      </c>
      <c r="O1900" s="2" t="s">
        <v>2450</v>
      </c>
      <c r="P1900">
        <v>999</v>
      </c>
      <c r="Q1900" s="2" t="s">
        <v>3522</v>
      </c>
      <c r="R1900" t="s">
        <v>67</v>
      </c>
      <c r="S1900" t="s">
        <v>67</v>
      </c>
      <c r="T1900" s="2" t="s">
        <v>1986</v>
      </c>
      <c r="U1900" s="2" t="s">
        <v>1987</v>
      </c>
      <c r="V1900">
        <v>1919</v>
      </c>
      <c r="W1900" s="2" t="s">
        <v>533</v>
      </c>
      <c r="X1900">
        <v>37500</v>
      </c>
      <c r="Y1900">
        <v>37500</v>
      </c>
      <c r="AF1900">
        <v>0</v>
      </c>
      <c r="AI1900">
        <v>12500</v>
      </c>
      <c r="AL1900" s="5">
        <v>50000</v>
      </c>
      <c r="AM1900">
        <v>0</v>
      </c>
      <c r="AN1900">
        <v>0</v>
      </c>
      <c r="AO1900">
        <v>37500</v>
      </c>
      <c r="AP1900">
        <v>37500</v>
      </c>
      <c r="AW1900">
        <v>12500</v>
      </c>
      <c r="AZ1900" s="5">
        <v>50000</v>
      </c>
      <c r="BA1900" s="5">
        <v>50000</v>
      </c>
      <c r="BB1900" s="5">
        <v>50000</v>
      </c>
      <c r="BC1900" s="5">
        <v>50000</v>
      </c>
      <c r="BD1900" s="5">
        <v>50000</v>
      </c>
      <c r="BE1900" s="5">
        <v>0</v>
      </c>
      <c r="BF1900" s="5">
        <v>50000</v>
      </c>
      <c r="BG1900">
        <v>20180101</v>
      </c>
      <c r="BH1900" s="9" t="str">
        <f t="shared" si="87"/>
        <v>2018</v>
      </c>
      <c r="BI1900" t="str">
        <f>MID(Merge1[[#This Row],[OC_DATA_INIZIO_PROGETTO]],5,2)</f>
        <v>01</v>
      </c>
      <c r="BJ1900">
        <v>20181013</v>
      </c>
      <c r="BK1900" t="str">
        <f t="shared" si="88"/>
        <v>2018</v>
      </c>
      <c r="BL1900" t="str">
        <f>MID(Merge1[[#This Row],[OC_DATA_FINE_PROGETTO_PREVISTA]],5,2)</f>
        <v>10</v>
      </c>
      <c r="BM1900" s="8">
        <f>(Merge1[[#This Row],[Colonna2]]-Merge1[[#This Row],[Colonna1]])*12+Merge1[[#This Row],[Colonna22]]-Merge1[[#This Row],[Colonna12]]</f>
        <v>9</v>
      </c>
      <c r="BN1900">
        <v>20181012</v>
      </c>
      <c r="BO1900" t="str">
        <f t="shared" si="89"/>
        <v>2018</v>
      </c>
      <c r="BP1900" s="2" t="s">
        <v>116</v>
      </c>
      <c r="BQ1900" s="2" t="s">
        <v>763</v>
      </c>
      <c r="BR1900" s="2" t="s">
        <v>440</v>
      </c>
      <c r="BS1900" s="2" t="s">
        <v>773</v>
      </c>
      <c r="BT1900" s="2" t="s">
        <v>774</v>
      </c>
    </row>
    <row r="1901" spans="1:72" x14ac:dyDescent="0.35">
      <c r="A1901" s="2" t="s">
        <v>30405</v>
      </c>
      <c r="B1901" s="2" t="s">
        <v>30406</v>
      </c>
      <c r="C1901" s="2" t="s">
        <v>30407</v>
      </c>
      <c r="D1901" s="2" t="s">
        <v>29590</v>
      </c>
      <c r="E1901" s="2" t="s">
        <v>30408</v>
      </c>
      <c r="F1901">
        <v>3</v>
      </c>
      <c r="G1901" s="2" t="s">
        <v>102</v>
      </c>
      <c r="H1901">
        <v>7</v>
      </c>
      <c r="I1901" s="2" t="s">
        <v>770</v>
      </c>
      <c r="J1901">
        <v>20</v>
      </c>
      <c r="K1901" s="2" t="s">
        <v>3054</v>
      </c>
      <c r="L1901">
        <v>8</v>
      </c>
      <c r="M1901" s="2" t="s">
        <v>112</v>
      </c>
      <c r="N1901">
        <v>62</v>
      </c>
      <c r="O1901" s="2" t="s">
        <v>2450</v>
      </c>
      <c r="P1901">
        <v>999</v>
      </c>
      <c r="Q1901" s="2" t="s">
        <v>3522</v>
      </c>
      <c r="R1901" t="s">
        <v>67</v>
      </c>
      <c r="S1901" t="s">
        <v>67</v>
      </c>
      <c r="T1901" s="2" t="s">
        <v>1331</v>
      </c>
      <c r="U1901" s="2" t="s">
        <v>1332</v>
      </c>
      <c r="V1901">
        <v>1921</v>
      </c>
      <c r="W1901" s="2" t="s">
        <v>554</v>
      </c>
      <c r="X1901">
        <v>39995</v>
      </c>
      <c r="Y1901">
        <v>39995</v>
      </c>
      <c r="AF1901">
        <v>0</v>
      </c>
      <c r="AI1901">
        <v>10005</v>
      </c>
      <c r="AL1901" s="5">
        <v>50000</v>
      </c>
      <c r="AM1901">
        <v>0</v>
      </c>
      <c r="AN1901">
        <v>0</v>
      </c>
      <c r="AO1901">
        <v>39995</v>
      </c>
      <c r="AP1901">
        <v>39995</v>
      </c>
      <c r="AW1901">
        <v>10005</v>
      </c>
      <c r="AZ1901" s="5">
        <v>50000</v>
      </c>
      <c r="BA1901" s="5">
        <v>50000</v>
      </c>
      <c r="BB1901" s="5">
        <v>50000</v>
      </c>
      <c r="BF1901" s="5">
        <v>40000</v>
      </c>
      <c r="BG1901">
        <v>20180101</v>
      </c>
      <c r="BH1901" s="9" t="str">
        <f t="shared" si="87"/>
        <v>2018</v>
      </c>
      <c r="BI1901" t="str">
        <f>MID(Merge1[[#This Row],[OC_DATA_INIZIO_PROGETTO]],5,2)</f>
        <v>01</v>
      </c>
      <c r="BJ1901">
        <v>20190920</v>
      </c>
      <c r="BK1901" t="str">
        <f t="shared" si="88"/>
        <v>2019</v>
      </c>
      <c r="BL1901" t="str">
        <f>MID(Merge1[[#This Row],[OC_DATA_FINE_PROGETTO_PREVISTA]],5,2)</f>
        <v>09</v>
      </c>
      <c r="BM1901" s="8">
        <f>(Merge1[[#This Row],[Colonna2]]-Merge1[[#This Row],[Colonna1]])*12+Merge1[[#This Row],[Colonna22]]-Merge1[[#This Row],[Colonna12]]</f>
        <v>20</v>
      </c>
      <c r="BN1901">
        <v>20190920</v>
      </c>
      <c r="BO1901" t="str">
        <f t="shared" si="89"/>
        <v>2019</v>
      </c>
      <c r="BP1901" s="2" t="s">
        <v>86</v>
      </c>
      <c r="BQ1901" s="2" t="s">
        <v>86</v>
      </c>
      <c r="BR1901" s="2" t="s">
        <v>440</v>
      </c>
      <c r="BS1901" s="2" t="s">
        <v>773</v>
      </c>
      <c r="BT1901" s="2" t="s">
        <v>774</v>
      </c>
    </row>
    <row r="1902" spans="1:72" x14ac:dyDescent="0.35">
      <c r="A1902" s="2" t="s">
        <v>30477</v>
      </c>
      <c r="B1902" s="2" t="s">
        <v>30478</v>
      </c>
      <c r="C1902" s="2" t="s">
        <v>30479</v>
      </c>
      <c r="D1902" s="2" t="s">
        <v>29590</v>
      </c>
      <c r="E1902" s="2" t="s">
        <v>30480</v>
      </c>
      <c r="F1902">
        <v>3</v>
      </c>
      <c r="G1902" s="2" t="s">
        <v>102</v>
      </c>
      <c r="H1902">
        <v>7</v>
      </c>
      <c r="I1902" s="2" t="s">
        <v>770</v>
      </c>
      <c r="J1902">
        <v>20</v>
      </c>
      <c r="K1902" s="2" t="s">
        <v>3054</v>
      </c>
      <c r="L1902">
        <v>8</v>
      </c>
      <c r="M1902" s="2" t="s">
        <v>112</v>
      </c>
      <c r="N1902">
        <v>62</v>
      </c>
      <c r="O1902" s="2" t="s">
        <v>2450</v>
      </c>
      <c r="P1902">
        <v>999</v>
      </c>
      <c r="Q1902" s="2" t="s">
        <v>3522</v>
      </c>
      <c r="R1902" t="s">
        <v>67</v>
      </c>
      <c r="S1902" t="s">
        <v>67</v>
      </c>
      <c r="T1902" s="2" t="s">
        <v>1331</v>
      </c>
      <c r="U1902" s="2" t="s">
        <v>1332</v>
      </c>
      <c r="V1902">
        <v>1914</v>
      </c>
      <c r="W1902" s="2" t="s">
        <v>452</v>
      </c>
      <c r="X1902">
        <v>39995</v>
      </c>
      <c r="Y1902">
        <v>39995</v>
      </c>
      <c r="AF1902">
        <v>0</v>
      </c>
      <c r="AI1902">
        <v>10005</v>
      </c>
      <c r="AL1902" s="5">
        <v>50000</v>
      </c>
      <c r="AM1902">
        <v>0</v>
      </c>
      <c r="AN1902">
        <v>0</v>
      </c>
      <c r="AO1902">
        <v>39995</v>
      </c>
      <c r="AP1902">
        <v>39995</v>
      </c>
      <c r="AW1902">
        <v>10005</v>
      </c>
      <c r="AZ1902" s="5">
        <v>50000</v>
      </c>
      <c r="BA1902" s="5">
        <v>50000</v>
      </c>
      <c r="BB1902" s="5">
        <v>50000</v>
      </c>
      <c r="BF1902" s="5">
        <v>0</v>
      </c>
      <c r="BG1902">
        <v>20170901</v>
      </c>
      <c r="BH1902" s="9" t="str">
        <f t="shared" si="87"/>
        <v>2017</v>
      </c>
      <c r="BI1902" t="str">
        <f>MID(Merge1[[#This Row],[OC_DATA_INIZIO_PROGETTO]],5,2)</f>
        <v>09</v>
      </c>
      <c r="BJ1902">
        <v>20220429</v>
      </c>
      <c r="BK1902" t="str">
        <f t="shared" si="88"/>
        <v>2022</v>
      </c>
      <c r="BL1902" t="str">
        <f>MID(Merge1[[#This Row],[OC_DATA_FINE_PROGETTO_PREVISTA]],5,2)</f>
        <v>04</v>
      </c>
      <c r="BM1902" s="8">
        <f>(Merge1[[#This Row],[Colonna2]]-Merge1[[#This Row],[Colonna1]])*12+Merge1[[#This Row],[Colonna22]]-Merge1[[#This Row],[Colonna12]]</f>
        <v>55</v>
      </c>
      <c r="BO1902" t="str">
        <f t="shared" si="89"/>
        <v/>
      </c>
      <c r="BP1902" s="2" t="s">
        <v>86</v>
      </c>
      <c r="BQ1902" s="2" t="s">
        <v>76</v>
      </c>
      <c r="BR1902" s="2" t="s">
        <v>77</v>
      </c>
      <c r="BS1902" s="2" t="s">
        <v>2387</v>
      </c>
      <c r="BT1902" s="2" t="s">
        <v>510</v>
      </c>
    </row>
    <row r="1903" spans="1:72" x14ac:dyDescent="0.35">
      <c r="A1903" s="2" t="s">
        <v>30497</v>
      </c>
      <c r="B1903" s="2" t="s">
        <v>30498</v>
      </c>
      <c r="C1903" s="2" t="s">
        <v>30499</v>
      </c>
      <c r="D1903" s="2" t="s">
        <v>29590</v>
      </c>
      <c r="E1903" s="2" t="s">
        <v>30500</v>
      </c>
      <c r="F1903">
        <v>3</v>
      </c>
      <c r="G1903" s="2" t="s">
        <v>102</v>
      </c>
      <c r="H1903">
        <v>7</v>
      </c>
      <c r="I1903" s="2" t="s">
        <v>770</v>
      </c>
      <c r="J1903">
        <v>20</v>
      </c>
      <c r="K1903" s="2" t="s">
        <v>3054</v>
      </c>
      <c r="L1903">
        <v>8</v>
      </c>
      <c r="M1903" s="2" t="s">
        <v>112</v>
      </c>
      <c r="N1903">
        <v>62</v>
      </c>
      <c r="O1903" s="2" t="s">
        <v>2450</v>
      </c>
      <c r="P1903">
        <v>999</v>
      </c>
      <c r="Q1903" s="2" t="s">
        <v>3522</v>
      </c>
      <c r="R1903" t="s">
        <v>67</v>
      </c>
      <c r="S1903" t="s">
        <v>67</v>
      </c>
      <c r="T1903" s="2" t="s">
        <v>1331</v>
      </c>
      <c r="U1903" s="2" t="s">
        <v>1332</v>
      </c>
      <c r="V1903">
        <v>1919</v>
      </c>
      <c r="W1903" s="2" t="s">
        <v>533</v>
      </c>
      <c r="X1903">
        <v>39995</v>
      </c>
      <c r="Y1903">
        <v>39995</v>
      </c>
      <c r="AF1903">
        <v>0</v>
      </c>
      <c r="AI1903">
        <v>10005</v>
      </c>
      <c r="AL1903" s="5">
        <v>50000</v>
      </c>
      <c r="AM1903">
        <v>0</v>
      </c>
      <c r="AN1903">
        <v>0</v>
      </c>
      <c r="AO1903">
        <v>39995</v>
      </c>
      <c r="AP1903">
        <v>39995</v>
      </c>
      <c r="AW1903">
        <v>10005</v>
      </c>
      <c r="AZ1903" s="5">
        <v>50000</v>
      </c>
      <c r="BA1903" s="5">
        <v>50000</v>
      </c>
      <c r="BB1903" s="5">
        <v>50000</v>
      </c>
      <c r="BC1903" s="5">
        <v>50000</v>
      </c>
      <c r="BD1903" s="5">
        <v>50000</v>
      </c>
      <c r="BE1903" s="5">
        <v>0</v>
      </c>
      <c r="BF1903" s="5">
        <v>50000</v>
      </c>
      <c r="BG1903">
        <v>20180101</v>
      </c>
      <c r="BH1903" s="9" t="str">
        <f t="shared" si="87"/>
        <v>2018</v>
      </c>
      <c r="BI1903" t="str">
        <f>MID(Merge1[[#This Row],[OC_DATA_INIZIO_PROGETTO]],5,2)</f>
        <v>01</v>
      </c>
      <c r="BJ1903">
        <v>20191002</v>
      </c>
      <c r="BK1903" t="str">
        <f t="shared" si="88"/>
        <v>2019</v>
      </c>
      <c r="BL1903" t="str">
        <f>MID(Merge1[[#This Row],[OC_DATA_FINE_PROGETTO_PREVISTA]],5,2)</f>
        <v>10</v>
      </c>
      <c r="BM1903" s="8">
        <f>(Merge1[[#This Row],[Colonna2]]-Merge1[[#This Row],[Colonna1]])*12+Merge1[[#This Row],[Colonna22]]-Merge1[[#This Row],[Colonna12]]</f>
        <v>21</v>
      </c>
      <c r="BN1903">
        <v>20190927</v>
      </c>
      <c r="BO1903" t="str">
        <f t="shared" si="89"/>
        <v>2019</v>
      </c>
      <c r="BP1903" s="2" t="s">
        <v>116</v>
      </c>
      <c r="BQ1903" s="2" t="s">
        <v>763</v>
      </c>
      <c r="BR1903" s="2" t="s">
        <v>440</v>
      </c>
      <c r="BS1903" s="2" t="s">
        <v>773</v>
      </c>
      <c r="BT1903" s="2" t="s">
        <v>774</v>
      </c>
    </row>
    <row r="1904" spans="1:72" x14ac:dyDescent="0.35">
      <c r="A1904" s="2" t="s">
        <v>30517</v>
      </c>
      <c r="B1904" s="2" t="s">
        <v>30518</v>
      </c>
      <c r="C1904" s="2" t="s">
        <v>30519</v>
      </c>
      <c r="D1904" s="2" t="s">
        <v>29590</v>
      </c>
      <c r="E1904" s="2" t="s">
        <v>30520</v>
      </c>
      <c r="F1904">
        <v>3</v>
      </c>
      <c r="G1904" s="2" t="s">
        <v>102</v>
      </c>
      <c r="H1904">
        <v>7</v>
      </c>
      <c r="I1904" s="2" t="s">
        <v>770</v>
      </c>
      <c r="J1904">
        <v>20</v>
      </c>
      <c r="K1904" s="2" t="s">
        <v>3054</v>
      </c>
      <c r="L1904">
        <v>8</v>
      </c>
      <c r="M1904" s="2" t="s">
        <v>112</v>
      </c>
      <c r="N1904">
        <v>62</v>
      </c>
      <c r="O1904" s="2" t="s">
        <v>2450</v>
      </c>
      <c r="P1904">
        <v>999</v>
      </c>
      <c r="Q1904" s="2" t="s">
        <v>3522</v>
      </c>
      <c r="R1904" t="s">
        <v>67</v>
      </c>
      <c r="S1904" t="s">
        <v>67</v>
      </c>
      <c r="T1904" s="2" t="s">
        <v>1331</v>
      </c>
      <c r="U1904" s="2" t="s">
        <v>1332</v>
      </c>
      <c r="V1904">
        <v>1902</v>
      </c>
      <c r="W1904" s="2" t="s">
        <v>497</v>
      </c>
      <c r="X1904">
        <v>39995</v>
      </c>
      <c r="Y1904">
        <v>39995</v>
      </c>
      <c r="AF1904">
        <v>0</v>
      </c>
      <c r="AI1904">
        <v>10005</v>
      </c>
      <c r="AL1904" s="5">
        <v>50000</v>
      </c>
      <c r="AM1904">
        <v>0</v>
      </c>
      <c r="AN1904">
        <v>0</v>
      </c>
      <c r="AO1904">
        <v>39995</v>
      </c>
      <c r="AP1904">
        <v>39995</v>
      </c>
      <c r="AW1904">
        <v>10005</v>
      </c>
      <c r="AZ1904" s="5">
        <v>50000</v>
      </c>
      <c r="BA1904" s="5">
        <v>50000</v>
      </c>
      <c r="BB1904" s="5">
        <v>50000</v>
      </c>
      <c r="BF1904" s="5">
        <v>0</v>
      </c>
      <c r="BG1904">
        <v>20180403</v>
      </c>
      <c r="BH1904" s="9" t="str">
        <f t="shared" si="87"/>
        <v>2018</v>
      </c>
      <c r="BI1904" t="str">
        <f>MID(Merge1[[#This Row],[OC_DATA_INIZIO_PROGETTO]],5,2)</f>
        <v>04</v>
      </c>
      <c r="BJ1904">
        <v>20220429</v>
      </c>
      <c r="BK1904" t="str">
        <f t="shared" si="88"/>
        <v>2022</v>
      </c>
      <c r="BL1904" t="str">
        <f>MID(Merge1[[#This Row],[OC_DATA_FINE_PROGETTO_PREVISTA]],5,2)</f>
        <v>04</v>
      </c>
      <c r="BM1904" s="8">
        <f>(Merge1[[#This Row],[Colonna2]]-Merge1[[#This Row],[Colonna1]])*12+Merge1[[#This Row],[Colonna22]]-Merge1[[#This Row],[Colonna12]]</f>
        <v>48</v>
      </c>
      <c r="BO1904" t="str">
        <f t="shared" si="89"/>
        <v/>
      </c>
      <c r="BP1904" s="2" t="s">
        <v>86</v>
      </c>
      <c r="BQ1904" s="2" t="s">
        <v>76</v>
      </c>
      <c r="BR1904" s="2" t="s">
        <v>77</v>
      </c>
      <c r="BS1904" s="2" t="s">
        <v>2387</v>
      </c>
      <c r="BT1904" s="2" t="s">
        <v>510</v>
      </c>
    </row>
    <row r="1905" spans="1:72" x14ac:dyDescent="0.35">
      <c r="A1905" s="2" t="s">
        <v>7682</v>
      </c>
      <c r="B1905" s="2" t="s">
        <v>7683</v>
      </c>
      <c r="C1905" s="2" t="s">
        <v>7684</v>
      </c>
      <c r="D1905" s="2" t="s">
        <v>7684</v>
      </c>
      <c r="E1905" s="2" t="s">
        <v>7685</v>
      </c>
      <c r="F1905">
        <v>8</v>
      </c>
      <c r="G1905" s="2" t="s">
        <v>441</v>
      </c>
      <c r="H1905">
        <v>2</v>
      </c>
      <c r="I1905" s="2" t="s">
        <v>430</v>
      </c>
      <c r="J1905">
        <v>99</v>
      </c>
      <c r="K1905" s="2" t="s">
        <v>81</v>
      </c>
      <c r="L1905">
        <v>11</v>
      </c>
      <c r="M1905" s="2" t="s">
        <v>443</v>
      </c>
      <c r="N1905">
        <v>71</v>
      </c>
      <c r="O1905" s="2" t="s">
        <v>507</v>
      </c>
      <c r="P1905">
        <v>13</v>
      </c>
      <c r="Q1905" s="2" t="s">
        <v>6851</v>
      </c>
      <c r="R1905" t="s">
        <v>67</v>
      </c>
      <c r="S1905" t="s">
        <v>67</v>
      </c>
      <c r="T1905" s="2" t="s">
        <v>73</v>
      </c>
      <c r="U1905" s="2" t="s">
        <v>74</v>
      </c>
      <c r="V1905">
        <v>915</v>
      </c>
      <c r="W1905" s="2" t="s">
        <v>632</v>
      </c>
      <c r="X1905">
        <v>49993</v>
      </c>
      <c r="Z1905">
        <v>49993</v>
      </c>
      <c r="AF1905">
        <v>0</v>
      </c>
      <c r="AL1905" s="5">
        <v>49993</v>
      </c>
      <c r="AM1905">
        <v>0</v>
      </c>
      <c r="AN1905">
        <v>0</v>
      </c>
      <c r="AO1905">
        <v>49993</v>
      </c>
      <c r="AQ1905">
        <v>49993</v>
      </c>
      <c r="AZ1905" s="5">
        <v>49993</v>
      </c>
      <c r="BA1905" s="5">
        <v>49993</v>
      </c>
      <c r="BB1905" s="5">
        <v>49993</v>
      </c>
      <c r="BC1905" s="5">
        <v>49287.42</v>
      </c>
      <c r="BD1905" s="5">
        <v>49287.42</v>
      </c>
      <c r="BE1905" s="5">
        <v>0</v>
      </c>
      <c r="BF1905" s="5">
        <v>49287.42</v>
      </c>
      <c r="BG1905">
        <v>20190130</v>
      </c>
      <c r="BH1905" s="9" t="str">
        <f t="shared" si="87"/>
        <v>2019</v>
      </c>
      <c r="BI1905" t="str">
        <f>MID(Merge1[[#This Row],[OC_DATA_INIZIO_PROGETTO]],5,2)</f>
        <v>01</v>
      </c>
      <c r="BJ1905">
        <v>20201008</v>
      </c>
      <c r="BK1905" t="str">
        <f t="shared" si="88"/>
        <v>2020</v>
      </c>
      <c r="BL1905" t="str">
        <f>MID(Merge1[[#This Row],[OC_DATA_FINE_PROGETTO_PREVISTA]],5,2)</f>
        <v>10</v>
      </c>
      <c r="BM1905" s="8">
        <f>(Merge1[[#This Row],[Colonna2]]-Merge1[[#This Row],[Colonna1]])*12+Merge1[[#This Row],[Colonna22]]-Merge1[[#This Row],[Colonna12]]</f>
        <v>21</v>
      </c>
      <c r="BN1905">
        <v>20201124</v>
      </c>
      <c r="BO1905" t="str">
        <f t="shared" si="89"/>
        <v>2020</v>
      </c>
      <c r="BP1905" s="2" t="s">
        <v>116</v>
      </c>
      <c r="BQ1905" s="2" t="s">
        <v>763</v>
      </c>
      <c r="BR1905" s="2" t="s">
        <v>440</v>
      </c>
      <c r="BS1905" s="2" t="s">
        <v>434</v>
      </c>
      <c r="BT1905" s="2" t="s">
        <v>435</v>
      </c>
    </row>
    <row r="1906" spans="1:72" x14ac:dyDescent="0.35">
      <c r="A1906" s="2" t="s">
        <v>13631</v>
      </c>
      <c r="B1906" s="2" t="s">
        <v>13632</v>
      </c>
      <c r="C1906" s="2" t="s">
        <v>13633</v>
      </c>
      <c r="D1906" s="2" t="s">
        <v>13634</v>
      </c>
      <c r="E1906" s="2" t="s">
        <v>13635</v>
      </c>
      <c r="F1906">
        <v>1</v>
      </c>
      <c r="G1906" s="2" t="s">
        <v>151</v>
      </c>
      <c r="H1906">
        <v>7</v>
      </c>
      <c r="I1906" s="2" t="s">
        <v>770</v>
      </c>
      <c r="J1906">
        <v>99</v>
      </c>
      <c r="K1906" s="2" t="s">
        <v>81</v>
      </c>
      <c r="L1906">
        <v>8</v>
      </c>
      <c r="M1906" s="2" t="s">
        <v>112</v>
      </c>
      <c r="N1906">
        <v>62</v>
      </c>
      <c r="O1906" s="2" t="s">
        <v>2450</v>
      </c>
      <c r="P1906">
        <v>999</v>
      </c>
      <c r="Q1906" s="2" t="s">
        <v>3522</v>
      </c>
      <c r="R1906" t="s">
        <v>67</v>
      </c>
      <c r="S1906" t="s">
        <v>67</v>
      </c>
      <c r="T1906" s="2" t="s">
        <v>1986</v>
      </c>
      <c r="U1906" s="2" t="s">
        <v>1987</v>
      </c>
      <c r="V1906">
        <v>926</v>
      </c>
      <c r="W1906" s="2" t="s">
        <v>6666</v>
      </c>
      <c r="X1906">
        <v>24950</v>
      </c>
      <c r="Y1906">
        <v>24950</v>
      </c>
      <c r="AD1906">
        <v>17465</v>
      </c>
      <c r="AF1906">
        <v>0</v>
      </c>
      <c r="AG1906">
        <v>7485</v>
      </c>
      <c r="AK1906">
        <v>50100</v>
      </c>
      <c r="AL1906" s="5">
        <v>49900</v>
      </c>
      <c r="AM1906">
        <v>0</v>
      </c>
      <c r="AN1906">
        <v>0</v>
      </c>
      <c r="AO1906">
        <v>24950</v>
      </c>
      <c r="AP1906">
        <v>24950</v>
      </c>
      <c r="AS1906">
        <v>17465</v>
      </c>
      <c r="AU1906">
        <v>7485</v>
      </c>
      <c r="AY1906">
        <v>50100</v>
      </c>
      <c r="AZ1906" s="5">
        <v>49900</v>
      </c>
      <c r="BA1906" s="5">
        <v>49900</v>
      </c>
      <c r="BB1906" s="5">
        <v>49900</v>
      </c>
      <c r="BC1906" s="5">
        <v>49900</v>
      </c>
      <c r="BD1906" s="5">
        <v>49900</v>
      </c>
      <c r="BE1906" s="5">
        <v>0</v>
      </c>
      <c r="BF1906" s="5">
        <v>100000</v>
      </c>
      <c r="BG1906">
        <v>20190214</v>
      </c>
      <c r="BH1906" s="9" t="str">
        <f t="shared" si="87"/>
        <v>2019</v>
      </c>
      <c r="BI1906" t="str">
        <f>MID(Merge1[[#This Row],[OC_DATA_INIZIO_PROGETTO]],5,2)</f>
        <v>02</v>
      </c>
      <c r="BJ1906">
        <v>20200214</v>
      </c>
      <c r="BK1906" t="str">
        <f t="shared" si="88"/>
        <v>2020</v>
      </c>
      <c r="BL1906" t="str">
        <f>MID(Merge1[[#This Row],[OC_DATA_FINE_PROGETTO_PREVISTA]],5,2)</f>
        <v>02</v>
      </c>
      <c r="BM1906" s="8">
        <f>(Merge1[[#This Row],[Colonna2]]-Merge1[[#This Row],[Colonna1]])*12+Merge1[[#This Row],[Colonna22]]-Merge1[[#This Row],[Colonna12]]</f>
        <v>12</v>
      </c>
      <c r="BN1906">
        <v>20191216</v>
      </c>
      <c r="BO1906" t="str">
        <f t="shared" si="89"/>
        <v>2019</v>
      </c>
      <c r="BP1906" s="2" t="s">
        <v>116</v>
      </c>
      <c r="BQ1906" s="2" t="s">
        <v>763</v>
      </c>
      <c r="BR1906" s="2" t="s">
        <v>440</v>
      </c>
      <c r="BS1906" s="2" t="s">
        <v>773</v>
      </c>
      <c r="BT1906" s="2" t="s">
        <v>774</v>
      </c>
    </row>
    <row r="1907" spans="1:72" x14ac:dyDescent="0.35">
      <c r="A1907" s="2" t="s">
        <v>3516</v>
      </c>
      <c r="B1907" s="2" t="s">
        <v>3517</v>
      </c>
      <c r="C1907" s="2" t="s">
        <v>3518</v>
      </c>
      <c r="D1907" s="2" t="s">
        <v>3519</v>
      </c>
      <c r="E1907" s="2" t="s">
        <v>3520</v>
      </c>
      <c r="F1907">
        <v>1</v>
      </c>
      <c r="G1907" s="2" t="s">
        <v>151</v>
      </c>
      <c r="H1907">
        <v>7</v>
      </c>
      <c r="I1907" s="2" t="s">
        <v>770</v>
      </c>
      <c r="J1907">
        <v>20</v>
      </c>
      <c r="K1907" s="2" t="s">
        <v>3054</v>
      </c>
      <c r="L1907">
        <v>8</v>
      </c>
      <c r="M1907" s="2" t="s">
        <v>112</v>
      </c>
      <c r="N1907">
        <v>62</v>
      </c>
      <c r="O1907" s="2" t="s">
        <v>2450</v>
      </c>
      <c r="P1907">
        <v>634</v>
      </c>
      <c r="Q1907" s="2" t="s">
        <v>2770</v>
      </c>
      <c r="R1907" t="s">
        <v>67</v>
      </c>
      <c r="S1907" t="s">
        <v>67</v>
      </c>
      <c r="T1907" s="2" t="s">
        <v>73</v>
      </c>
      <c r="U1907" s="2" t="s">
        <v>74</v>
      </c>
      <c r="V1907">
        <v>606</v>
      </c>
      <c r="W1907" s="2" t="s">
        <v>2389</v>
      </c>
      <c r="X1907">
        <v>24887.07</v>
      </c>
      <c r="Y1907">
        <v>24887.07</v>
      </c>
      <c r="AD1907">
        <v>17420.95</v>
      </c>
      <c r="AF1907">
        <v>0</v>
      </c>
      <c r="AG1907">
        <v>7466.12</v>
      </c>
      <c r="AK1907">
        <v>12444</v>
      </c>
      <c r="AL1907" s="5">
        <v>49774.14</v>
      </c>
      <c r="AM1907">
        <v>0</v>
      </c>
      <c r="AN1907">
        <v>0</v>
      </c>
      <c r="AO1907">
        <v>24887.07</v>
      </c>
      <c r="AP1907">
        <v>24887.07</v>
      </c>
      <c r="AS1907">
        <v>17420.95</v>
      </c>
      <c r="AU1907">
        <v>7466.12</v>
      </c>
      <c r="AY1907">
        <v>12444</v>
      </c>
      <c r="AZ1907" s="5">
        <v>49774.14</v>
      </c>
      <c r="BA1907" s="5">
        <v>49774.14</v>
      </c>
      <c r="BB1907" s="5">
        <v>49774.14</v>
      </c>
      <c r="BC1907" s="5">
        <v>49774.01</v>
      </c>
      <c r="BD1907" s="5">
        <v>49774.01</v>
      </c>
      <c r="BE1907" s="5">
        <v>0</v>
      </c>
      <c r="BF1907" s="5">
        <v>62217.68</v>
      </c>
      <c r="BG1907">
        <v>20160722</v>
      </c>
      <c r="BH1907" s="9" t="str">
        <f t="shared" si="87"/>
        <v>2016</v>
      </c>
      <c r="BI1907" t="str">
        <f>MID(Merge1[[#This Row],[OC_DATA_INIZIO_PROGETTO]],5,2)</f>
        <v>07</v>
      </c>
      <c r="BJ1907">
        <v>20180531</v>
      </c>
      <c r="BK1907" t="str">
        <f t="shared" si="88"/>
        <v>2018</v>
      </c>
      <c r="BL1907" t="str">
        <f>MID(Merge1[[#This Row],[OC_DATA_FINE_PROGETTO_PREVISTA]],5,2)</f>
        <v>05</v>
      </c>
      <c r="BM1907" s="8">
        <f>(Merge1[[#This Row],[Colonna2]]-Merge1[[#This Row],[Colonna1]])*12+Merge1[[#This Row],[Colonna22]]-Merge1[[#This Row],[Colonna12]]</f>
        <v>22</v>
      </c>
      <c r="BN1907">
        <v>20180731</v>
      </c>
      <c r="BO1907" t="str">
        <f t="shared" si="89"/>
        <v>2018</v>
      </c>
      <c r="BP1907" s="2" t="s">
        <v>116</v>
      </c>
      <c r="BQ1907" s="2" t="s">
        <v>763</v>
      </c>
      <c r="BR1907" s="2" t="s">
        <v>440</v>
      </c>
      <c r="BS1907" s="2" t="s">
        <v>773</v>
      </c>
      <c r="BT1907" s="2" t="s">
        <v>774</v>
      </c>
    </row>
    <row r="1908" spans="1:72" x14ac:dyDescent="0.35">
      <c r="A1908" s="2" t="s">
        <v>20449</v>
      </c>
      <c r="B1908" s="2" t="s">
        <v>20450</v>
      </c>
      <c r="C1908" s="2" t="s">
        <v>20451</v>
      </c>
      <c r="D1908" s="2" t="s">
        <v>20451</v>
      </c>
      <c r="E1908" s="2" t="s">
        <v>20452</v>
      </c>
      <c r="F1908">
        <v>11</v>
      </c>
      <c r="G1908" s="2" t="s">
        <v>436</v>
      </c>
      <c r="H1908">
        <v>1</v>
      </c>
      <c r="I1908" s="2" t="s">
        <v>625</v>
      </c>
      <c r="J1908">
        <v>99</v>
      </c>
      <c r="K1908" s="2" t="s">
        <v>81</v>
      </c>
      <c r="L1908">
        <v>5</v>
      </c>
      <c r="M1908" s="2" t="s">
        <v>226</v>
      </c>
      <c r="N1908">
        <v>8</v>
      </c>
      <c r="O1908" s="2" t="s">
        <v>483</v>
      </c>
      <c r="P1908">
        <v>87</v>
      </c>
      <c r="Q1908" s="2" t="s">
        <v>3048</v>
      </c>
      <c r="R1908" t="s">
        <v>67</v>
      </c>
      <c r="S1908" t="s">
        <v>67</v>
      </c>
      <c r="T1908" s="2" t="s">
        <v>73</v>
      </c>
      <c r="U1908" s="2" t="s">
        <v>74</v>
      </c>
      <c r="V1908">
        <v>1838</v>
      </c>
      <c r="W1908" s="2" t="s">
        <v>7694</v>
      </c>
      <c r="X1908">
        <v>37500</v>
      </c>
      <c r="Y1908">
        <v>37500</v>
      </c>
      <c r="AD1908">
        <v>3960</v>
      </c>
      <c r="AF1908">
        <v>0</v>
      </c>
      <c r="AG1908">
        <v>8540</v>
      </c>
      <c r="AL1908" s="5">
        <v>50000</v>
      </c>
      <c r="AM1908">
        <v>0</v>
      </c>
      <c r="AN1908">
        <v>0</v>
      </c>
      <c r="AO1908">
        <v>37500</v>
      </c>
      <c r="AP1908">
        <v>37500</v>
      </c>
      <c r="AS1908">
        <v>3960</v>
      </c>
      <c r="AU1908">
        <v>8540</v>
      </c>
      <c r="AZ1908" s="5">
        <v>50000</v>
      </c>
      <c r="BA1908" s="5">
        <v>49771.76</v>
      </c>
      <c r="BB1908" s="5">
        <v>49771.76</v>
      </c>
      <c r="BC1908" s="5">
        <v>49771.76</v>
      </c>
      <c r="BD1908" s="5">
        <v>49771.76</v>
      </c>
      <c r="BE1908" s="5">
        <v>0</v>
      </c>
      <c r="BF1908" s="5">
        <v>49771.76</v>
      </c>
      <c r="BG1908">
        <v>20180216</v>
      </c>
      <c r="BH1908" s="9" t="str">
        <f t="shared" si="87"/>
        <v>2018</v>
      </c>
      <c r="BI1908" t="str">
        <f>MID(Merge1[[#This Row],[OC_DATA_INIZIO_PROGETTO]],5,2)</f>
        <v>02</v>
      </c>
      <c r="BJ1908">
        <v>20181230</v>
      </c>
      <c r="BK1908" t="str">
        <f t="shared" si="88"/>
        <v>2018</v>
      </c>
      <c r="BL1908" t="str">
        <f>MID(Merge1[[#This Row],[OC_DATA_FINE_PROGETTO_PREVISTA]],5,2)</f>
        <v>12</v>
      </c>
      <c r="BM1908" s="8">
        <f>(Merge1[[#This Row],[Colonna2]]-Merge1[[#This Row],[Colonna1]])*12+Merge1[[#This Row],[Colonna22]]-Merge1[[#This Row],[Colonna12]]</f>
        <v>10</v>
      </c>
      <c r="BN1908">
        <v>20181130</v>
      </c>
      <c r="BO1908" t="str">
        <f t="shared" si="89"/>
        <v>2018</v>
      </c>
      <c r="BP1908" s="2" t="s">
        <v>116</v>
      </c>
      <c r="BQ1908" s="2" t="s">
        <v>763</v>
      </c>
      <c r="BR1908" s="2" t="s">
        <v>440</v>
      </c>
      <c r="BS1908" s="2" t="s">
        <v>626</v>
      </c>
      <c r="BT1908" s="2" t="s">
        <v>435</v>
      </c>
    </row>
    <row r="1909" spans="1:72" x14ac:dyDescent="0.35">
      <c r="A1909" s="2" t="s">
        <v>29767</v>
      </c>
      <c r="B1909" s="2" t="s">
        <v>29768</v>
      </c>
      <c r="C1909" s="2" t="s">
        <v>29769</v>
      </c>
      <c r="D1909" s="2" t="s">
        <v>29590</v>
      </c>
      <c r="E1909" s="2" t="s">
        <v>29770</v>
      </c>
      <c r="F1909">
        <v>3</v>
      </c>
      <c r="G1909" s="2" t="s">
        <v>102</v>
      </c>
      <c r="H1909">
        <v>7</v>
      </c>
      <c r="I1909" s="2" t="s">
        <v>770</v>
      </c>
      <c r="J1909">
        <v>99</v>
      </c>
      <c r="K1909" s="2" t="s">
        <v>81</v>
      </c>
      <c r="L1909">
        <v>8</v>
      </c>
      <c r="M1909" s="2" t="s">
        <v>112</v>
      </c>
      <c r="N1909">
        <v>62</v>
      </c>
      <c r="O1909" s="2" t="s">
        <v>2450</v>
      </c>
      <c r="P1909">
        <v>999</v>
      </c>
      <c r="Q1909" s="2" t="s">
        <v>3522</v>
      </c>
      <c r="R1909" t="s">
        <v>67</v>
      </c>
      <c r="S1909" t="s">
        <v>67</v>
      </c>
      <c r="T1909" s="2" t="s">
        <v>1986</v>
      </c>
      <c r="U1909" s="2" t="s">
        <v>1987</v>
      </c>
      <c r="V1909">
        <v>1905</v>
      </c>
      <c r="W1909" s="2" t="s">
        <v>495</v>
      </c>
      <c r="X1909">
        <v>37312.5</v>
      </c>
      <c r="Y1909">
        <v>37312.5</v>
      </c>
      <c r="AF1909">
        <v>0</v>
      </c>
      <c r="AI1909">
        <v>26187.5</v>
      </c>
      <c r="AL1909" s="5">
        <v>63500</v>
      </c>
      <c r="AM1909">
        <v>0</v>
      </c>
      <c r="AN1909">
        <v>0</v>
      </c>
      <c r="AO1909">
        <v>37312.5</v>
      </c>
      <c r="AP1909">
        <v>37312.5</v>
      </c>
      <c r="AW1909">
        <v>26187.5</v>
      </c>
      <c r="AZ1909" s="5">
        <v>63500</v>
      </c>
      <c r="BA1909" s="5">
        <v>49750</v>
      </c>
      <c r="BB1909" s="5">
        <v>49750</v>
      </c>
      <c r="BF1909" s="5">
        <v>53207.5</v>
      </c>
      <c r="BG1909">
        <v>20170901</v>
      </c>
      <c r="BH1909" s="9" t="str">
        <f t="shared" si="87"/>
        <v>2017</v>
      </c>
      <c r="BI1909" t="str">
        <f>MID(Merge1[[#This Row],[OC_DATA_INIZIO_PROGETTO]],5,2)</f>
        <v>09</v>
      </c>
      <c r="BJ1909">
        <v>20190215</v>
      </c>
      <c r="BK1909" t="str">
        <f t="shared" si="88"/>
        <v>2019</v>
      </c>
      <c r="BL1909" t="str">
        <f>MID(Merge1[[#This Row],[OC_DATA_FINE_PROGETTO_PREVISTA]],5,2)</f>
        <v>02</v>
      </c>
      <c r="BM1909" s="8">
        <f>(Merge1[[#This Row],[Colonna2]]-Merge1[[#This Row],[Colonna1]])*12+Merge1[[#This Row],[Colonna22]]-Merge1[[#This Row],[Colonna12]]</f>
        <v>17</v>
      </c>
      <c r="BN1909">
        <v>20190215</v>
      </c>
      <c r="BO1909" t="str">
        <f t="shared" si="89"/>
        <v>2019</v>
      </c>
      <c r="BP1909" s="2" t="s">
        <v>86</v>
      </c>
      <c r="BQ1909" s="2" t="s">
        <v>86</v>
      </c>
      <c r="BR1909" s="2" t="s">
        <v>440</v>
      </c>
      <c r="BS1909" s="2" t="s">
        <v>773</v>
      </c>
      <c r="BT1909" s="2" t="s">
        <v>774</v>
      </c>
    </row>
    <row r="1910" spans="1:72" x14ac:dyDescent="0.35">
      <c r="A1910" s="2" t="s">
        <v>15001</v>
      </c>
      <c r="B1910" s="2" t="s">
        <v>15002</v>
      </c>
      <c r="C1910" s="2" t="s">
        <v>15003</v>
      </c>
      <c r="D1910" s="2" t="s">
        <v>15004</v>
      </c>
      <c r="E1910" s="2" t="s">
        <v>15005</v>
      </c>
      <c r="F1910">
        <v>1</v>
      </c>
      <c r="G1910" s="2" t="s">
        <v>151</v>
      </c>
      <c r="H1910">
        <v>7</v>
      </c>
      <c r="I1910" s="2" t="s">
        <v>770</v>
      </c>
      <c r="J1910">
        <v>99</v>
      </c>
      <c r="K1910" s="2" t="s">
        <v>81</v>
      </c>
      <c r="L1910">
        <v>8</v>
      </c>
      <c r="M1910" s="2" t="s">
        <v>112</v>
      </c>
      <c r="N1910">
        <v>62</v>
      </c>
      <c r="O1910" s="2" t="s">
        <v>2450</v>
      </c>
      <c r="P1910">
        <v>999</v>
      </c>
      <c r="Q1910" s="2" t="s">
        <v>3522</v>
      </c>
      <c r="R1910" t="s">
        <v>67</v>
      </c>
      <c r="S1910" t="s">
        <v>67</v>
      </c>
      <c r="T1910" s="2" t="s">
        <v>1986</v>
      </c>
      <c r="U1910" s="2" t="s">
        <v>1987</v>
      </c>
      <c r="V1910">
        <v>908</v>
      </c>
      <c r="W1910" s="2" t="s">
        <v>6670</v>
      </c>
      <c r="X1910">
        <v>24862.15</v>
      </c>
      <c r="Y1910">
        <v>24862.15</v>
      </c>
      <c r="AD1910">
        <v>17403.509999999998</v>
      </c>
      <c r="AF1910">
        <v>0</v>
      </c>
      <c r="AG1910">
        <v>7458.64</v>
      </c>
      <c r="AK1910">
        <v>40976</v>
      </c>
      <c r="AL1910" s="5">
        <v>49724.3</v>
      </c>
      <c r="AM1910">
        <v>0</v>
      </c>
      <c r="AN1910">
        <v>0</v>
      </c>
      <c r="AO1910">
        <v>24862.15</v>
      </c>
      <c r="AP1910">
        <v>24862.15</v>
      </c>
      <c r="AS1910">
        <v>17403.509999999998</v>
      </c>
      <c r="AU1910">
        <v>7458.64</v>
      </c>
      <c r="AY1910">
        <v>40976</v>
      </c>
      <c r="AZ1910" s="5">
        <v>49724.3</v>
      </c>
      <c r="BA1910" s="5">
        <v>49724.3</v>
      </c>
      <c r="BB1910" s="5">
        <v>49724.3</v>
      </c>
      <c r="BF1910" s="5">
        <v>0</v>
      </c>
      <c r="BG1910">
        <v>20200109</v>
      </c>
      <c r="BH1910" s="9" t="str">
        <f t="shared" si="87"/>
        <v>2020</v>
      </c>
      <c r="BI1910" t="str">
        <f>MID(Merge1[[#This Row],[OC_DATA_INIZIO_PROGETTO]],5,2)</f>
        <v>01</v>
      </c>
      <c r="BJ1910">
        <v>20201030</v>
      </c>
      <c r="BK1910" t="str">
        <f t="shared" si="88"/>
        <v>2020</v>
      </c>
      <c r="BL1910" t="str">
        <f>MID(Merge1[[#This Row],[OC_DATA_FINE_PROGETTO_PREVISTA]],5,2)</f>
        <v>10</v>
      </c>
      <c r="BM1910" s="8">
        <f>(Merge1[[#This Row],[Colonna2]]-Merge1[[#This Row],[Colonna1]])*12+Merge1[[#This Row],[Colonna22]]-Merge1[[#This Row],[Colonna12]]</f>
        <v>9</v>
      </c>
      <c r="BN1910">
        <v>20201009</v>
      </c>
      <c r="BO1910" t="str">
        <f t="shared" si="89"/>
        <v>2020</v>
      </c>
      <c r="BP1910" s="2" t="s">
        <v>86</v>
      </c>
      <c r="BQ1910" s="2" t="s">
        <v>76</v>
      </c>
      <c r="BR1910" s="2" t="s">
        <v>77</v>
      </c>
      <c r="BS1910" s="2" t="s">
        <v>2387</v>
      </c>
      <c r="BT1910" s="2" t="s">
        <v>510</v>
      </c>
    </row>
    <row r="1911" spans="1:72" x14ac:dyDescent="0.35">
      <c r="A1911" s="2" t="s">
        <v>28510</v>
      </c>
      <c r="B1911" s="2" t="s">
        <v>28511</v>
      </c>
      <c r="C1911" s="2" t="s">
        <v>28512</v>
      </c>
      <c r="D1911" s="2" t="s">
        <v>27718</v>
      </c>
      <c r="E1911" s="2" t="s">
        <v>28513</v>
      </c>
      <c r="F1911">
        <v>4</v>
      </c>
      <c r="G1911" s="2" t="s">
        <v>174</v>
      </c>
      <c r="H1911">
        <v>3</v>
      </c>
      <c r="I1911" s="2" t="s">
        <v>68</v>
      </c>
      <c r="J1911">
        <v>58</v>
      </c>
      <c r="K1911" s="2" t="s">
        <v>8070</v>
      </c>
      <c r="L1911">
        <v>3</v>
      </c>
      <c r="M1911" s="2" t="s">
        <v>3884</v>
      </c>
      <c r="N1911">
        <v>6</v>
      </c>
      <c r="O1911" s="2" t="s">
        <v>3885</v>
      </c>
      <c r="P1911">
        <v>998</v>
      </c>
      <c r="Q1911" s="2" t="s">
        <v>4142</v>
      </c>
      <c r="R1911" t="s">
        <v>67</v>
      </c>
      <c r="S1911" t="s">
        <v>67</v>
      </c>
      <c r="T1911" s="2" t="s">
        <v>73</v>
      </c>
      <c r="U1911" s="2" t="s">
        <v>74</v>
      </c>
      <c r="V1911">
        <v>2017</v>
      </c>
      <c r="W1911" s="2" t="s">
        <v>19725</v>
      </c>
      <c r="X1911">
        <v>31968</v>
      </c>
      <c r="Y1911">
        <v>31968</v>
      </c>
      <c r="AD1911">
        <v>22377.599999999999</v>
      </c>
      <c r="AF1911">
        <v>0</v>
      </c>
      <c r="AG1911">
        <v>9590.4</v>
      </c>
      <c r="AL1911" s="5">
        <v>63936</v>
      </c>
      <c r="AM1911">
        <v>9274.58</v>
      </c>
      <c r="AN1911">
        <v>9274.58</v>
      </c>
      <c r="AO1911">
        <v>24833.71</v>
      </c>
      <c r="AP1911">
        <v>31968</v>
      </c>
      <c r="AS1911">
        <v>22377.599999999999</v>
      </c>
      <c r="AU1911">
        <v>7450.11</v>
      </c>
      <c r="AZ1911" s="5">
        <v>54661.42</v>
      </c>
      <c r="BA1911" s="5">
        <v>49667.41</v>
      </c>
      <c r="BB1911" s="5">
        <v>49667.41</v>
      </c>
      <c r="BC1911" s="5">
        <v>49667.41</v>
      </c>
      <c r="BD1911" s="5">
        <v>49667.41</v>
      </c>
      <c r="BE1911" s="5">
        <v>0</v>
      </c>
      <c r="BF1911" s="5">
        <v>49667.41</v>
      </c>
      <c r="BG1911">
        <v>20170421</v>
      </c>
      <c r="BH1911" s="9" t="str">
        <f t="shared" si="87"/>
        <v>2017</v>
      </c>
      <c r="BI1911" t="str">
        <f>MID(Merge1[[#This Row],[OC_DATA_INIZIO_PROGETTO]],5,2)</f>
        <v>04</v>
      </c>
      <c r="BJ1911">
        <v>20190313</v>
      </c>
      <c r="BK1911" t="str">
        <f t="shared" si="88"/>
        <v>2019</v>
      </c>
      <c r="BL1911" t="str">
        <f>MID(Merge1[[#This Row],[OC_DATA_FINE_PROGETTO_PREVISTA]],5,2)</f>
        <v>03</v>
      </c>
      <c r="BM1911" s="8">
        <f>(Merge1[[#This Row],[Colonna2]]-Merge1[[#This Row],[Colonna1]])*12+Merge1[[#This Row],[Colonna22]]-Merge1[[#This Row],[Colonna12]]</f>
        <v>23</v>
      </c>
      <c r="BN1911">
        <v>20190828</v>
      </c>
      <c r="BO1911" t="str">
        <f t="shared" si="89"/>
        <v>2019</v>
      </c>
      <c r="BP1911" s="2" t="s">
        <v>76</v>
      </c>
      <c r="BQ1911" s="2" t="s">
        <v>76</v>
      </c>
      <c r="BR1911" s="2" t="s">
        <v>440</v>
      </c>
      <c r="BS1911" s="2" t="s">
        <v>3041</v>
      </c>
      <c r="BT1911" s="2" t="s">
        <v>3042</v>
      </c>
    </row>
    <row r="1912" spans="1:72" x14ac:dyDescent="0.35">
      <c r="A1912" s="2" t="s">
        <v>20403</v>
      </c>
      <c r="B1912" s="2" t="s">
        <v>20404</v>
      </c>
      <c r="C1912" s="2" t="s">
        <v>20405</v>
      </c>
      <c r="D1912" s="2" t="s">
        <v>20406</v>
      </c>
      <c r="E1912" s="2" t="s">
        <v>20407</v>
      </c>
      <c r="F1912">
        <v>1</v>
      </c>
      <c r="G1912" s="2" t="s">
        <v>151</v>
      </c>
      <c r="H1912">
        <v>7</v>
      </c>
      <c r="I1912" s="2" t="s">
        <v>770</v>
      </c>
      <c r="J1912">
        <v>19</v>
      </c>
      <c r="K1912" s="2" t="s">
        <v>771</v>
      </c>
      <c r="L1912">
        <v>9</v>
      </c>
      <c r="M1912" s="2" t="s">
        <v>98</v>
      </c>
      <c r="N1912">
        <v>21</v>
      </c>
      <c r="O1912" s="2" t="s">
        <v>185</v>
      </c>
      <c r="P1912">
        <v>229</v>
      </c>
      <c r="Q1912" s="2" t="s">
        <v>186</v>
      </c>
      <c r="R1912" t="s">
        <v>67</v>
      </c>
      <c r="S1912" t="s">
        <v>67</v>
      </c>
      <c r="T1912" s="2" t="s">
        <v>1331</v>
      </c>
      <c r="U1912" s="2" t="s">
        <v>1332</v>
      </c>
      <c r="V1912">
        <v>0</v>
      </c>
      <c r="W1912" s="2" t="s">
        <v>97</v>
      </c>
      <c r="X1912">
        <v>37245</v>
      </c>
      <c r="Y1912">
        <v>37245</v>
      </c>
      <c r="AD1912">
        <v>12415</v>
      </c>
      <c r="AF1912">
        <v>0</v>
      </c>
      <c r="AI1912">
        <v>26740</v>
      </c>
      <c r="AL1912" s="5">
        <v>76400</v>
      </c>
      <c r="AM1912">
        <v>0</v>
      </c>
      <c r="AN1912">
        <v>0</v>
      </c>
      <c r="AO1912">
        <v>37245</v>
      </c>
      <c r="AP1912">
        <v>37245</v>
      </c>
      <c r="AS1912">
        <v>12415</v>
      </c>
      <c r="AW1912">
        <v>26740</v>
      </c>
      <c r="AZ1912" s="5">
        <v>76400</v>
      </c>
      <c r="BA1912" s="5">
        <v>49660</v>
      </c>
      <c r="BB1912" s="5">
        <v>49660</v>
      </c>
      <c r="BC1912" s="5">
        <v>49660</v>
      </c>
      <c r="BD1912" s="5">
        <v>49660</v>
      </c>
      <c r="BE1912" s="5">
        <v>0</v>
      </c>
      <c r="BF1912" s="5">
        <v>76400</v>
      </c>
      <c r="BG1912">
        <v>20170628</v>
      </c>
      <c r="BH1912" s="9" t="str">
        <f t="shared" si="87"/>
        <v>2017</v>
      </c>
      <c r="BI1912" t="str">
        <f>MID(Merge1[[#This Row],[OC_DATA_INIZIO_PROGETTO]],5,2)</f>
        <v>06</v>
      </c>
      <c r="BJ1912">
        <v>20180803</v>
      </c>
      <c r="BK1912" t="str">
        <f t="shared" si="88"/>
        <v>2018</v>
      </c>
      <c r="BL1912" t="str">
        <f>MID(Merge1[[#This Row],[OC_DATA_FINE_PROGETTO_PREVISTA]],5,2)</f>
        <v>08</v>
      </c>
      <c r="BM1912" s="8">
        <f>(Merge1[[#This Row],[Colonna2]]-Merge1[[#This Row],[Colonna1]])*12+Merge1[[#This Row],[Colonna22]]-Merge1[[#This Row],[Colonna12]]</f>
        <v>14</v>
      </c>
      <c r="BN1912">
        <v>20181031</v>
      </c>
      <c r="BO1912" t="str">
        <f t="shared" si="89"/>
        <v>2018</v>
      </c>
      <c r="BP1912" s="2" t="s">
        <v>76</v>
      </c>
      <c r="BQ1912" s="2" t="s">
        <v>76</v>
      </c>
      <c r="BR1912" s="2" t="s">
        <v>440</v>
      </c>
      <c r="BS1912" s="2" t="s">
        <v>773</v>
      </c>
      <c r="BT1912" s="2" t="s">
        <v>774</v>
      </c>
    </row>
    <row r="1913" spans="1:72" x14ac:dyDescent="0.35">
      <c r="A1913" s="2" t="s">
        <v>5928</v>
      </c>
      <c r="B1913" s="2" t="s">
        <v>5929</v>
      </c>
      <c r="C1913" s="2" t="s">
        <v>5930</v>
      </c>
      <c r="D1913" s="2" t="s">
        <v>5931</v>
      </c>
      <c r="E1913" s="2" t="s">
        <v>5932</v>
      </c>
      <c r="F1913">
        <v>1</v>
      </c>
      <c r="G1913" s="2" t="s">
        <v>151</v>
      </c>
      <c r="H1913">
        <v>7</v>
      </c>
      <c r="I1913" s="2" t="s">
        <v>770</v>
      </c>
      <c r="J1913">
        <v>1</v>
      </c>
      <c r="K1913" s="2" t="s">
        <v>69</v>
      </c>
      <c r="L1913">
        <v>8</v>
      </c>
      <c r="M1913" s="2" t="s">
        <v>112</v>
      </c>
      <c r="N1913">
        <v>62</v>
      </c>
      <c r="O1913" s="2" t="s">
        <v>2450</v>
      </c>
      <c r="P1913">
        <v>634</v>
      </c>
      <c r="Q1913" s="2" t="s">
        <v>2770</v>
      </c>
      <c r="R1913" t="s">
        <v>67</v>
      </c>
      <c r="S1913" t="s">
        <v>67</v>
      </c>
      <c r="T1913" s="2" t="s">
        <v>504</v>
      </c>
      <c r="U1913" s="2" t="s">
        <v>505</v>
      </c>
      <c r="V1913">
        <v>611</v>
      </c>
      <c r="W1913" s="2" t="s">
        <v>2386</v>
      </c>
      <c r="X1913">
        <v>24828</v>
      </c>
      <c r="Y1913">
        <v>24828</v>
      </c>
      <c r="AD1913">
        <v>17379.599999999999</v>
      </c>
      <c r="AF1913">
        <v>0</v>
      </c>
      <c r="AG1913">
        <v>7448.4</v>
      </c>
      <c r="AK1913">
        <v>74484</v>
      </c>
      <c r="AL1913" s="5">
        <v>49656</v>
      </c>
      <c r="AM1913">
        <v>0</v>
      </c>
      <c r="AN1913">
        <v>0</v>
      </c>
      <c r="AO1913">
        <v>24828</v>
      </c>
      <c r="AP1913">
        <v>24828</v>
      </c>
      <c r="AS1913">
        <v>17379.599999999999</v>
      </c>
      <c r="AU1913">
        <v>7448.4</v>
      </c>
      <c r="AY1913">
        <v>74484</v>
      </c>
      <c r="AZ1913" s="5">
        <v>49656</v>
      </c>
      <c r="BA1913" s="5">
        <v>49656</v>
      </c>
      <c r="BB1913" s="5">
        <v>49656</v>
      </c>
      <c r="BC1913" s="5">
        <v>49656</v>
      </c>
      <c r="BD1913" s="5">
        <v>49656</v>
      </c>
      <c r="BE1913" s="5">
        <v>0</v>
      </c>
      <c r="BF1913" s="5">
        <v>124140</v>
      </c>
      <c r="BG1913">
        <v>20170327</v>
      </c>
      <c r="BH1913" s="9" t="str">
        <f t="shared" si="87"/>
        <v>2017</v>
      </c>
      <c r="BI1913" t="str">
        <f>MID(Merge1[[#This Row],[OC_DATA_INIZIO_PROGETTO]],5,2)</f>
        <v>03</v>
      </c>
      <c r="BJ1913">
        <v>20180607</v>
      </c>
      <c r="BK1913" t="str">
        <f t="shared" si="88"/>
        <v>2018</v>
      </c>
      <c r="BL1913" t="str">
        <f>MID(Merge1[[#This Row],[OC_DATA_FINE_PROGETTO_PREVISTA]],5,2)</f>
        <v>06</v>
      </c>
      <c r="BM1913" s="8">
        <f>(Merge1[[#This Row],[Colonna2]]-Merge1[[#This Row],[Colonna1]])*12+Merge1[[#This Row],[Colonna22]]-Merge1[[#This Row],[Colonna12]]</f>
        <v>15</v>
      </c>
      <c r="BN1913">
        <v>20180607</v>
      </c>
      <c r="BO1913" t="str">
        <f t="shared" si="89"/>
        <v>2018</v>
      </c>
      <c r="BP1913" s="2" t="s">
        <v>116</v>
      </c>
      <c r="BQ1913" s="2" t="s">
        <v>116</v>
      </c>
      <c r="BR1913" s="2" t="s">
        <v>77</v>
      </c>
      <c r="BS1913" s="2" t="s">
        <v>773</v>
      </c>
      <c r="BT1913" s="2" t="s">
        <v>774</v>
      </c>
    </row>
    <row r="1914" spans="1:72" x14ac:dyDescent="0.35">
      <c r="A1914" s="2" t="s">
        <v>4504</v>
      </c>
      <c r="B1914" s="2" t="s">
        <v>4505</v>
      </c>
      <c r="C1914" s="2" t="s">
        <v>4506</v>
      </c>
      <c r="D1914" s="2" t="s">
        <v>4507</v>
      </c>
      <c r="E1914" s="2" t="s">
        <v>4508</v>
      </c>
      <c r="F1914">
        <v>3</v>
      </c>
      <c r="G1914" s="2" t="s">
        <v>102</v>
      </c>
      <c r="H1914">
        <v>7</v>
      </c>
      <c r="I1914" s="2" t="s">
        <v>770</v>
      </c>
      <c r="J1914">
        <v>15</v>
      </c>
      <c r="K1914" s="2" t="s">
        <v>3707</v>
      </c>
      <c r="L1914">
        <v>7</v>
      </c>
      <c r="M1914" s="2" t="s">
        <v>1213</v>
      </c>
      <c r="N1914">
        <v>18</v>
      </c>
      <c r="O1914" s="2" t="s">
        <v>1214</v>
      </c>
      <c r="P1914">
        <v>999</v>
      </c>
      <c r="Q1914" s="2" t="s">
        <v>1215</v>
      </c>
      <c r="R1914" t="s">
        <v>67</v>
      </c>
      <c r="S1914" t="s">
        <v>67</v>
      </c>
      <c r="T1914" s="2" t="s">
        <v>504</v>
      </c>
      <c r="U1914" s="2" t="s">
        <v>505</v>
      </c>
      <c r="V1914">
        <v>610</v>
      </c>
      <c r="W1914" s="2" t="s">
        <v>2444</v>
      </c>
      <c r="X1914">
        <v>24816.5</v>
      </c>
      <c r="Y1914">
        <v>24816.5</v>
      </c>
      <c r="AD1914">
        <v>17371.55</v>
      </c>
      <c r="AF1914">
        <v>0</v>
      </c>
      <c r="AG1914">
        <v>7444.95</v>
      </c>
      <c r="AK1914">
        <v>53990</v>
      </c>
      <c r="AL1914" s="5">
        <v>49633</v>
      </c>
      <c r="AM1914">
        <v>0</v>
      </c>
      <c r="AN1914">
        <v>0</v>
      </c>
      <c r="AO1914">
        <v>24816.5</v>
      </c>
      <c r="AP1914">
        <v>24816.5</v>
      </c>
      <c r="AS1914">
        <v>17371.55</v>
      </c>
      <c r="AU1914">
        <v>7444.95</v>
      </c>
      <c r="AY1914">
        <v>53990</v>
      </c>
      <c r="AZ1914" s="5">
        <v>49633</v>
      </c>
      <c r="BA1914" s="5">
        <v>49633</v>
      </c>
      <c r="BB1914" s="5">
        <v>49633</v>
      </c>
      <c r="BC1914" s="5">
        <v>49633</v>
      </c>
      <c r="BD1914" s="5">
        <v>49633</v>
      </c>
      <c r="BE1914" s="5">
        <v>0</v>
      </c>
      <c r="BF1914" s="5">
        <v>103623.35</v>
      </c>
      <c r="BG1914">
        <v>20170615</v>
      </c>
      <c r="BH1914" s="9" t="str">
        <f t="shared" si="87"/>
        <v>2017</v>
      </c>
      <c r="BI1914" t="str">
        <f>MID(Merge1[[#This Row],[OC_DATA_INIZIO_PROGETTO]],5,2)</f>
        <v>06</v>
      </c>
      <c r="BJ1914">
        <v>20180901</v>
      </c>
      <c r="BK1914" t="str">
        <f t="shared" si="88"/>
        <v>2018</v>
      </c>
      <c r="BL1914" t="str">
        <f>MID(Merge1[[#This Row],[OC_DATA_FINE_PROGETTO_PREVISTA]],5,2)</f>
        <v>09</v>
      </c>
      <c r="BM1914" s="8">
        <f>(Merge1[[#This Row],[Colonna2]]-Merge1[[#This Row],[Colonna1]])*12+Merge1[[#This Row],[Colonna22]]-Merge1[[#This Row],[Colonna12]]</f>
        <v>15</v>
      </c>
      <c r="BN1914">
        <v>20191021</v>
      </c>
      <c r="BO1914" t="str">
        <f t="shared" si="89"/>
        <v>2019</v>
      </c>
      <c r="BP1914" s="2" t="s">
        <v>116</v>
      </c>
      <c r="BQ1914" s="2" t="s">
        <v>763</v>
      </c>
      <c r="BR1914" s="2" t="s">
        <v>440</v>
      </c>
      <c r="BS1914" s="2" t="s">
        <v>773</v>
      </c>
      <c r="BT1914" s="2" t="s">
        <v>774</v>
      </c>
    </row>
    <row r="1915" spans="1:72" x14ac:dyDescent="0.35">
      <c r="A1915" s="2" t="s">
        <v>4080</v>
      </c>
      <c r="B1915" s="2" t="s">
        <v>4081</v>
      </c>
      <c r="C1915" s="2" t="s">
        <v>4082</v>
      </c>
      <c r="D1915" s="2" t="s">
        <v>4083</v>
      </c>
      <c r="E1915" s="2" t="s">
        <v>4084</v>
      </c>
      <c r="F1915">
        <v>3</v>
      </c>
      <c r="G1915" s="2" t="s">
        <v>102</v>
      </c>
      <c r="H1915">
        <v>7</v>
      </c>
      <c r="I1915" s="2" t="s">
        <v>770</v>
      </c>
      <c r="J1915">
        <v>15</v>
      </c>
      <c r="K1915" s="2" t="s">
        <v>3707</v>
      </c>
      <c r="L1915">
        <v>7</v>
      </c>
      <c r="M1915" s="2" t="s">
        <v>1213</v>
      </c>
      <c r="N1915">
        <v>18</v>
      </c>
      <c r="O1915" s="2" t="s">
        <v>1214</v>
      </c>
      <c r="P1915">
        <v>999</v>
      </c>
      <c r="Q1915" s="2" t="s">
        <v>1215</v>
      </c>
      <c r="R1915" t="s">
        <v>67</v>
      </c>
      <c r="S1915" t="s">
        <v>67</v>
      </c>
      <c r="T1915" s="2" t="s">
        <v>504</v>
      </c>
      <c r="U1915" s="2" t="s">
        <v>505</v>
      </c>
      <c r="V1915">
        <v>609</v>
      </c>
      <c r="W1915" s="2" t="s">
        <v>2413</v>
      </c>
      <c r="X1915">
        <v>24814.25</v>
      </c>
      <c r="Y1915">
        <v>24814.25</v>
      </c>
      <c r="AD1915">
        <v>17369.98</v>
      </c>
      <c r="AF1915">
        <v>0</v>
      </c>
      <c r="AG1915">
        <v>7444.27</v>
      </c>
      <c r="AK1915">
        <v>49693</v>
      </c>
      <c r="AL1915" s="5">
        <v>49628.5</v>
      </c>
      <c r="AM1915">
        <v>0</v>
      </c>
      <c r="AN1915">
        <v>0</v>
      </c>
      <c r="AO1915">
        <v>24814.25</v>
      </c>
      <c r="AP1915">
        <v>24814.25</v>
      </c>
      <c r="AS1915">
        <v>17369.98</v>
      </c>
      <c r="AU1915">
        <v>7444.27</v>
      </c>
      <c r="AY1915">
        <v>49693</v>
      </c>
      <c r="AZ1915" s="5">
        <v>49628.5</v>
      </c>
      <c r="BA1915" s="5">
        <v>49628.5</v>
      </c>
      <c r="BB1915" s="5">
        <v>49628.5</v>
      </c>
      <c r="BC1915" s="5">
        <v>49628.5</v>
      </c>
      <c r="BD1915" s="5">
        <v>49628.5</v>
      </c>
      <c r="BE1915" s="5">
        <v>0</v>
      </c>
      <c r="BF1915" s="5">
        <v>99321.25</v>
      </c>
      <c r="BG1915">
        <v>20160731</v>
      </c>
      <c r="BH1915" s="9" t="str">
        <f t="shared" si="87"/>
        <v>2016</v>
      </c>
      <c r="BI1915" t="str">
        <f>MID(Merge1[[#This Row],[OC_DATA_INIZIO_PROGETTO]],5,2)</f>
        <v>07</v>
      </c>
      <c r="BJ1915">
        <v>20181130</v>
      </c>
      <c r="BK1915" t="str">
        <f t="shared" si="88"/>
        <v>2018</v>
      </c>
      <c r="BL1915" t="str">
        <f>MID(Merge1[[#This Row],[OC_DATA_FINE_PROGETTO_PREVISTA]],5,2)</f>
        <v>11</v>
      </c>
      <c r="BM1915" s="8">
        <f>(Merge1[[#This Row],[Colonna2]]-Merge1[[#This Row],[Colonna1]])*12+Merge1[[#This Row],[Colonna22]]-Merge1[[#This Row],[Colonna12]]</f>
        <v>28</v>
      </c>
      <c r="BN1915">
        <v>20190913</v>
      </c>
      <c r="BO1915" t="str">
        <f t="shared" si="89"/>
        <v>2019</v>
      </c>
      <c r="BP1915" s="2" t="s">
        <v>116</v>
      </c>
      <c r="BQ1915" s="2" t="s">
        <v>763</v>
      </c>
      <c r="BR1915" s="2" t="s">
        <v>440</v>
      </c>
      <c r="BS1915" s="2" t="s">
        <v>773</v>
      </c>
      <c r="BT1915" s="2" t="s">
        <v>774</v>
      </c>
    </row>
    <row r="1916" spans="1:72" x14ac:dyDescent="0.35">
      <c r="A1916" s="2" t="s">
        <v>2418</v>
      </c>
      <c r="B1916" s="2" t="s">
        <v>2419</v>
      </c>
      <c r="C1916" s="2" t="s">
        <v>2420</v>
      </c>
      <c r="D1916" s="2" t="s">
        <v>2421</v>
      </c>
      <c r="E1916" s="2" t="s">
        <v>2422</v>
      </c>
      <c r="F1916">
        <v>1</v>
      </c>
      <c r="G1916" s="2" t="s">
        <v>151</v>
      </c>
      <c r="H1916">
        <v>7</v>
      </c>
      <c r="I1916" s="2" t="s">
        <v>770</v>
      </c>
      <c r="J1916">
        <v>1</v>
      </c>
      <c r="K1916" s="2" t="s">
        <v>69</v>
      </c>
      <c r="L1916">
        <v>6</v>
      </c>
      <c r="M1916" s="2" t="s">
        <v>1983</v>
      </c>
      <c r="N1916">
        <v>39</v>
      </c>
      <c r="O1916" s="2" t="s">
        <v>2384</v>
      </c>
      <c r="P1916">
        <v>150</v>
      </c>
      <c r="Q1916" s="2" t="s">
        <v>2385</v>
      </c>
      <c r="R1916" t="s">
        <v>67</v>
      </c>
      <c r="S1916" t="s">
        <v>67</v>
      </c>
      <c r="T1916" s="2" t="s">
        <v>504</v>
      </c>
      <c r="U1916" s="2" t="s">
        <v>505</v>
      </c>
      <c r="V1916">
        <v>606</v>
      </c>
      <c r="W1916" s="2" t="s">
        <v>2389</v>
      </c>
      <c r="X1916">
        <v>24796.9</v>
      </c>
      <c r="Y1916">
        <v>24796.9</v>
      </c>
      <c r="AD1916">
        <v>17357.830000000002</v>
      </c>
      <c r="AF1916">
        <v>0</v>
      </c>
      <c r="AG1916">
        <v>7439.06</v>
      </c>
      <c r="AK1916">
        <v>282118</v>
      </c>
      <c r="AL1916" s="5">
        <v>49593.79</v>
      </c>
      <c r="AM1916">
        <v>0</v>
      </c>
      <c r="AN1916">
        <v>0</v>
      </c>
      <c r="AO1916">
        <v>24796.9</v>
      </c>
      <c r="AP1916">
        <v>24796.9</v>
      </c>
      <c r="AS1916">
        <v>17357.830000000002</v>
      </c>
      <c r="AU1916">
        <v>7439.06</v>
      </c>
      <c r="AY1916">
        <v>282118</v>
      </c>
      <c r="AZ1916" s="5">
        <v>49593.79</v>
      </c>
      <c r="BA1916" s="5">
        <v>49593.79</v>
      </c>
      <c r="BB1916" s="5">
        <v>49593.79</v>
      </c>
      <c r="BF1916" s="5">
        <v>0</v>
      </c>
      <c r="BG1916">
        <v>20200630</v>
      </c>
      <c r="BH1916" s="9" t="str">
        <f t="shared" si="87"/>
        <v>2020</v>
      </c>
      <c r="BI1916" t="str">
        <f>MID(Merge1[[#This Row],[OC_DATA_INIZIO_PROGETTO]],5,2)</f>
        <v>06</v>
      </c>
      <c r="BJ1916">
        <v>20220527</v>
      </c>
      <c r="BK1916" t="str">
        <f t="shared" si="88"/>
        <v>2022</v>
      </c>
      <c r="BL1916" t="str">
        <f>MID(Merge1[[#This Row],[OC_DATA_FINE_PROGETTO_PREVISTA]],5,2)</f>
        <v>05</v>
      </c>
      <c r="BM1916" s="8">
        <f>(Merge1[[#This Row],[Colonna2]]-Merge1[[#This Row],[Colonna1]])*12+Merge1[[#This Row],[Colonna22]]-Merge1[[#This Row],[Colonna12]]</f>
        <v>23</v>
      </c>
      <c r="BO1916" t="str">
        <f t="shared" si="89"/>
        <v/>
      </c>
      <c r="BP1916" s="2" t="s">
        <v>86</v>
      </c>
      <c r="BQ1916" s="2" t="s">
        <v>76</v>
      </c>
      <c r="BR1916" s="2" t="s">
        <v>77</v>
      </c>
      <c r="BS1916" s="2" t="s">
        <v>2387</v>
      </c>
      <c r="BT1916" s="2" t="s">
        <v>510</v>
      </c>
    </row>
    <row r="1917" spans="1:72" x14ac:dyDescent="0.35">
      <c r="A1917" s="2" t="s">
        <v>22158</v>
      </c>
      <c r="B1917" s="2" t="s">
        <v>22159</v>
      </c>
      <c r="C1917" s="2" t="s">
        <v>22160</v>
      </c>
      <c r="D1917" s="2" t="s">
        <v>21659</v>
      </c>
      <c r="E1917" s="2" t="s">
        <v>22161</v>
      </c>
      <c r="F1917">
        <v>11</v>
      </c>
      <c r="G1917" s="2" t="s">
        <v>436</v>
      </c>
      <c r="H1917">
        <v>2</v>
      </c>
      <c r="I1917" s="2" t="s">
        <v>430</v>
      </c>
      <c r="J1917">
        <v>12</v>
      </c>
      <c r="K1917" s="2" t="s">
        <v>437</v>
      </c>
      <c r="L1917">
        <v>8</v>
      </c>
      <c r="M1917" s="2" t="s">
        <v>112</v>
      </c>
      <c r="N1917">
        <v>61</v>
      </c>
      <c r="O1917" s="2" t="s">
        <v>113</v>
      </c>
      <c r="P1917">
        <v>620</v>
      </c>
      <c r="Q1917" s="2" t="s">
        <v>114</v>
      </c>
      <c r="R1917" t="s">
        <v>67</v>
      </c>
      <c r="S1917" t="s">
        <v>67</v>
      </c>
      <c r="T1917" s="2" t="s">
        <v>73</v>
      </c>
      <c r="U1917" s="2" t="s">
        <v>74</v>
      </c>
      <c r="V1917">
        <v>710</v>
      </c>
      <c r="W1917" s="2" t="s">
        <v>7185</v>
      </c>
      <c r="X1917">
        <v>24787</v>
      </c>
      <c r="Z1917">
        <v>24787</v>
      </c>
      <c r="AD1917">
        <v>17350.900000000001</v>
      </c>
      <c r="AF1917">
        <v>0</v>
      </c>
      <c r="AG1917">
        <v>7436.1</v>
      </c>
      <c r="AL1917" s="5">
        <v>49574</v>
      </c>
      <c r="AM1917">
        <v>0</v>
      </c>
      <c r="AN1917">
        <v>0</v>
      </c>
      <c r="AO1917">
        <v>24787</v>
      </c>
      <c r="AQ1917">
        <v>24787</v>
      </c>
      <c r="AS1917">
        <v>17350.900000000001</v>
      </c>
      <c r="AU1917">
        <v>7436.1</v>
      </c>
      <c r="AZ1917" s="5">
        <v>49574</v>
      </c>
      <c r="BA1917" s="5">
        <v>49574</v>
      </c>
      <c r="BB1917" s="5">
        <v>49574</v>
      </c>
      <c r="BF1917" s="5">
        <v>0</v>
      </c>
      <c r="BG1917">
        <v>20180615</v>
      </c>
      <c r="BH1917" s="9" t="str">
        <f t="shared" si="87"/>
        <v>2018</v>
      </c>
      <c r="BI1917" t="str">
        <f>MID(Merge1[[#This Row],[OC_DATA_INIZIO_PROGETTO]],5,2)</f>
        <v>06</v>
      </c>
      <c r="BJ1917">
        <v>20220915</v>
      </c>
      <c r="BK1917" t="str">
        <f t="shared" si="88"/>
        <v>2022</v>
      </c>
      <c r="BL1917" t="str">
        <f>MID(Merge1[[#This Row],[OC_DATA_FINE_PROGETTO_PREVISTA]],5,2)</f>
        <v>09</v>
      </c>
      <c r="BM1917" s="8">
        <f>(Merge1[[#This Row],[Colonna2]]-Merge1[[#This Row],[Colonna1]])*12+Merge1[[#This Row],[Colonna22]]-Merge1[[#This Row],[Colonna12]]</f>
        <v>51</v>
      </c>
      <c r="BO1917" t="str">
        <f t="shared" si="89"/>
        <v/>
      </c>
      <c r="BP1917" s="2" t="s">
        <v>86</v>
      </c>
      <c r="BQ1917" s="2" t="s">
        <v>76</v>
      </c>
      <c r="BR1917" s="2" t="s">
        <v>77</v>
      </c>
      <c r="BS1917" s="2" t="s">
        <v>434</v>
      </c>
      <c r="BT1917" s="2" t="s">
        <v>435</v>
      </c>
    </row>
    <row r="1918" spans="1:72" x14ac:dyDescent="0.35">
      <c r="A1918" s="2" t="s">
        <v>14495</v>
      </c>
      <c r="B1918" s="2" t="s">
        <v>14496</v>
      </c>
      <c r="C1918" s="2" t="s">
        <v>14497</v>
      </c>
      <c r="D1918" s="2" t="s">
        <v>14498</v>
      </c>
      <c r="E1918" s="2" t="s">
        <v>14499</v>
      </c>
      <c r="F1918">
        <v>1</v>
      </c>
      <c r="G1918" s="2" t="s">
        <v>151</v>
      </c>
      <c r="H1918">
        <v>7</v>
      </c>
      <c r="I1918" s="2" t="s">
        <v>770</v>
      </c>
      <c r="J1918">
        <v>99</v>
      </c>
      <c r="K1918" s="2" t="s">
        <v>81</v>
      </c>
      <c r="L1918">
        <v>8</v>
      </c>
      <c r="M1918" s="2" t="s">
        <v>112</v>
      </c>
      <c r="N1918">
        <v>62</v>
      </c>
      <c r="O1918" s="2" t="s">
        <v>2450</v>
      </c>
      <c r="P1918">
        <v>999</v>
      </c>
      <c r="Q1918" s="2" t="s">
        <v>3522</v>
      </c>
      <c r="R1918" t="s">
        <v>67</v>
      </c>
      <c r="S1918" t="s">
        <v>67</v>
      </c>
      <c r="T1918" s="2" t="s">
        <v>1986</v>
      </c>
      <c r="U1918" s="2" t="s">
        <v>1987</v>
      </c>
      <c r="V1918">
        <v>930</v>
      </c>
      <c r="W1918" s="2" t="s">
        <v>6671</v>
      </c>
      <c r="X1918">
        <v>24769</v>
      </c>
      <c r="Y1918">
        <v>24769</v>
      </c>
      <c r="AD1918">
        <v>17338.3</v>
      </c>
      <c r="AF1918">
        <v>0</v>
      </c>
      <c r="AG1918">
        <v>7430.7</v>
      </c>
      <c r="AK1918">
        <v>41662</v>
      </c>
      <c r="AL1918" s="5">
        <v>49538</v>
      </c>
      <c r="AM1918">
        <v>0</v>
      </c>
      <c r="AN1918">
        <v>0</v>
      </c>
      <c r="AO1918">
        <v>24769</v>
      </c>
      <c r="AP1918">
        <v>24769</v>
      </c>
      <c r="AS1918">
        <v>17338.3</v>
      </c>
      <c r="AU1918">
        <v>7430.7</v>
      </c>
      <c r="AY1918">
        <v>41662</v>
      </c>
      <c r="AZ1918" s="5">
        <v>49538</v>
      </c>
      <c r="BA1918" s="5">
        <v>49538</v>
      </c>
      <c r="BB1918" s="5">
        <v>49538</v>
      </c>
      <c r="BF1918" s="5">
        <v>0</v>
      </c>
      <c r="BG1918">
        <v>20191121</v>
      </c>
      <c r="BH1918" s="9" t="str">
        <f t="shared" si="87"/>
        <v>2019</v>
      </c>
      <c r="BI1918" t="str">
        <f>MID(Merge1[[#This Row],[OC_DATA_INIZIO_PROGETTO]],5,2)</f>
        <v>11</v>
      </c>
      <c r="BJ1918">
        <v>20210110</v>
      </c>
      <c r="BK1918" t="str">
        <f t="shared" si="88"/>
        <v>2021</v>
      </c>
      <c r="BL1918" t="str">
        <f>MID(Merge1[[#This Row],[OC_DATA_FINE_PROGETTO_PREVISTA]],5,2)</f>
        <v>01</v>
      </c>
      <c r="BM1918" s="8">
        <f>(Merge1[[#This Row],[Colonna2]]-Merge1[[#This Row],[Colonna1]])*12+Merge1[[#This Row],[Colonna22]]-Merge1[[#This Row],[Colonna12]]</f>
        <v>14</v>
      </c>
      <c r="BN1918">
        <v>20210121</v>
      </c>
      <c r="BO1918" t="str">
        <f t="shared" si="89"/>
        <v>2021</v>
      </c>
      <c r="BP1918" s="2" t="s">
        <v>86</v>
      </c>
      <c r="BQ1918" s="2" t="s">
        <v>86</v>
      </c>
      <c r="BR1918" s="2" t="s">
        <v>440</v>
      </c>
      <c r="BS1918" s="2" t="s">
        <v>773</v>
      </c>
      <c r="BT1918" s="2" t="s">
        <v>774</v>
      </c>
    </row>
    <row r="1919" spans="1:72" x14ac:dyDescent="0.35">
      <c r="A1919" s="2" t="s">
        <v>4183</v>
      </c>
      <c r="B1919" s="2" t="s">
        <v>4184</v>
      </c>
      <c r="C1919" s="2" t="s">
        <v>4185</v>
      </c>
      <c r="D1919" s="2" t="s">
        <v>4186</v>
      </c>
      <c r="E1919" s="2" t="s">
        <v>4187</v>
      </c>
      <c r="F1919">
        <v>3</v>
      </c>
      <c r="G1919" s="2" t="s">
        <v>102</v>
      </c>
      <c r="H1919">
        <v>7</v>
      </c>
      <c r="I1919" s="2" t="s">
        <v>770</v>
      </c>
      <c r="J1919">
        <v>15</v>
      </c>
      <c r="K1919" s="2" t="s">
        <v>3707</v>
      </c>
      <c r="L1919">
        <v>7</v>
      </c>
      <c r="M1919" s="2" t="s">
        <v>1213</v>
      </c>
      <c r="N1919">
        <v>18</v>
      </c>
      <c r="O1919" s="2" t="s">
        <v>1214</v>
      </c>
      <c r="P1919">
        <v>999</v>
      </c>
      <c r="Q1919" s="2" t="s">
        <v>1215</v>
      </c>
      <c r="R1919" t="s">
        <v>67</v>
      </c>
      <c r="S1919" t="s">
        <v>67</v>
      </c>
      <c r="T1919" s="2" t="s">
        <v>504</v>
      </c>
      <c r="U1919" s="2" t="s">
        <v>505</v>
      </c>
      <c r="V1919">
        <v>601</v>
      </c>
      <c r="W1919" s="2" t="s">
        <v>2407</v>
      </c>
      <c r="X1919">
        <v>24750</v>
      </c>
      <c r="Y1919">
        <v>24750</v>
      </c>
      <c r="AD1919">
        <v>17325</v>
      </c>
      <c r="AF1919">
        <v>0</v>
      </c>
      <c r="AG1919">
        <v>7425</v>
      </c>
      <c r="AK1919">
        <v>54800</v>
      </c>
      <c r="AL1919" s="5">
        <v>49500</v>
      </c>
      <c r="AM1919">
        <v>0</v>
      </c>
      <c r="AN1919">
        <v>0</v>
      </c>
      <c r="AO1919">
        <v>24750</v>
      </c>
      <c r="AP1919">
        <v>24750</v>
      </c>
      <c r="AS1919">
        <v>17325</v>
      </c>
      <c r="AU1919">
        <v>7425</v>
      </c>
      <c r="AY1919">
        <v>54800</v>
      </c>
      <c r="AZ1919" s="5">
        <v>49500</v>
      </c>
      <c r="BA1919" s="5">
        <v>49500</v>
      </c>
      <c r="BB1919" s="5">
        <v>49500</v>
      </c>
      <c r="BC1919" s="5">
        <v>49500</v>
      </c>
      <c r="BD1919" s="5">
        <v>49500</v>
      </c>
      <c r="BE1919" s="5">
        <v>0</v>
      </c>
      <c r="BF1919" s="5">
        <v>104300.46</v>
      </c>
      <c r="BG1919">
        <v>20160331</v>
      </c>
      <c r="BH1919" s="9" t="str">
        <f t="shared" si="87"/>
        <v>2016</v>
      </c>
      <c r="BI1919" t="str">
        <f>MID(Merge1[[#This Row],[OC_DATA_INIZIO_PROGETTO]],5,2)</f>
        <v>03</v>
      </c>
      <c r="BJ1919">
        <v>20180628</v>
      </c>
      <c r="BK1919" t="str">
        <f t="shared" si="88"/>
        <v>2018</v>
      </c>
      <c r="BL1919" t="str">
        <f>MID(Merge1[[#This Row],[OC_DATA_FINE_PROGETTO_PREVISTA]],5,2)</f>
        <v>06</v>
      </c>
      <c r="BM1919" s="8">
        <f>(Merge1[[#This Row],[Colonna2]]-Merge1[[#This Row],[Colonna1]])*12+Merge1[[#This Row],[Colonna22]]-Merge1[[#This Row],[Colonna12]]</f>
        <v>27</v>
      </c>
      <c r="BN1919">
        <v>20191107</v>
      </c>
      <c r="BO1919" t="str">
        <f t="shared" si="89"/>
        <v>2019</v>
      </c>
      <c r="BP1919" s="2" t="s">
        <v>116</v>
      </c>
      <c r="BQ1919" s="2" t="s">
        <v>763</v>
      </c>
      <c r="BR1919" s="2" t="s">
        <v>440</v>
      </c>
      <c r="BS1919" s="2" t="s">
        <v>773</v>
      </c>
      <c r="BT1919" s="2" t="s">
        <v>774</v>
      </c>
    </row>
    <row r="1920" spans="1:72" x14ac:dyDescent="0.35">
      <c r="A1920" s="2" t="s">
        <v>11053</v>
      </c>
      <c r="B1920" s="2" t="s">
        <v>11054</v>
      </c>
      <c r="C1920" s="2" t="s">
        <v>11055</v>
      </c>
      <c r="D1920" s="2" t="s">
        <v>11056</v>
      </c>
      <c r="E1920" s="2" t="s">
        <v>11057</v>
      </c>
      <c r="F1920">
        <v>1</v>
      </c>
      <c r="G1920" s="2" t="s">
        <v>151</v>
      </c>
      <c r="H1920">
        <v>7</v>
      </c>
      <c r="I1920" s="2" t="s">
        <v>770</v>
      </c>
      <c r="J1920">
        <v>99</v>
      </c>
      <c r="K1920" s="2" t="s">
        <v>81</v>
      </c>
      <c r="L1920">
        <v>8</v>
      </c>
      <c r="M1920" s="2" t="s">
        <v>112</v>
      </c>
      <c r="N1920">
        <v>62</v>
      </c>
      <c r="O1920" s="2" t="s">
        <v>2450</v>
      </c>
      <c r="P1920">
        <v>999</v>
      </c>
      <c r="Q1920" s="2" t="s">
        <v>3522</v>
      </c>
      <c r="R1920" t="s">
        <v>67</v>
      </c>
      <c r="S1920" t="s">
        <v>67</v>
      </c>
      <c r="T1920" s="2" t="s">
        <v>1986</v>
      </c>
      <c r="U1920" s="2" t="s">
        <v>1987</v>
      </c>
      <c r="V1920">
        <v>906</v>
      </c>
      <c r="W1920" s="2" t="s">
        <v>6660</v>
      </c>
      <c r="X1920">
        <v>24750</v>
      </c>
      <c r="Y1920">
        <v>24750</v>
      </c>
      <c r="AD1920">
        <v>17325</v>
      </c>
      <c r="AF1920">
        <v>0</v>
      </c>
      <c r="AG1920">
        <v>7425</v>
      </c>
      <c r="AK1920">
        <v>40500</v>
      </c>
      <c r="AL1920" s="5">
        <v>49500</v>
      </c>
      <c r="AM1920">
        <v>0</v>
      </c>
      <c r="AN1920">
        <v>0</v>
      </c>
      <c r="AO1920">
        <v>24750</v>
      </c>
      <c r="AP1920">
        <v>24750</v>
      </c>
      <c r="AS1920">
        <v>17325</v>
      </c>
      <c r="AU1920">
        <v>7425</v>
      </c>
      <c r="AY1920">
        <v>40500</v>
      </c>
      <c r="AZ1920" s="5">
        <v>49500</v>
      </c>
      <c r="BA1920" s="5">
        <v>49500</v>
      </c>
      <c r="BB1920" s="5">
        <v>49500</v>
      </c>
      <c r="BF1920" s="5">
        <v>0</v>
      </c>
      <c r="BG1920">
        <v>20201204</v>
      </c>
      <c r="BH1920" s="9" t="str">
        <f t="shared" si="87"/>
        <v>2020</v>
      </c>
      <c r="BI1920" t="str">
        <f>MID(Merge1[[#This Row],[OC_DATA_INIZIO_PROGETTO]],5,2)</f>
        <v>12</v>
      </c>
      <c r="BJ1920">
        <v>20211231</v>
      </c>
      <c r="BK1920" t="str">
        <f t="shared" si="88"/>
        <v>2021</v>
      </c>
      <c r="BL1920" t="str">
        <f>MID(Merge1[[#This Row],[OC_DATA_FINE_PROGETTO_PREVISTA]],5,2)</f>
        <v>12</v>
      </c>
      <c r="BM1920" s="8">
        <f>(Merge1[[#This Row],[Colonna2]]-Merge1[[#This Row],[Colonna1]])*12+Merge1[[#This Row],[Colonna22]]-Merge1[[#This Row],[Colonna12]]</f>
        <v>12</v>
      </c>
      <c r="BN1920">
        <v>20211204</v>
      </c>
      <c r="BO1920" t="str">
        <f t="shared" si="89"/>
        <v>2021</v>
      </c>
      <c r="BP1920" s="2" t="s">
        <v>86</v>
      </c>
      <c r="BQ1920" s="2" t="s">
        <v>76</v>
      </c>
      <c r="BR1920" s="2" t="s">
        <v>77</v>
      </c>
      <c r="BS1920" s="2" t="s">
        <v>2387</v>
      </c>
      <c r="BT1920" s="2" t="s">
        <v>510</v>
      </c>
    </row>
    <row r="1921" spans="1:72" x14ac:dyDescent="0.35">
      <c r="A1921" s="2" t="s">
        <v>2947</v>
      </c>
      <c r="B1921" s="2" t="s">
        <v>2948</v>
      </c>
      <c r="C1921" s="2" t="s">
        <v>2949</v>
      </c>
      <c r="D1921" s="2" t="s">
        <v>2950</v>
      </c>
      <c r="E1921" s="2" t="s">
        <v>2951</v>
      </c>
      <c r="F1921">
        <v>1</v>
      </c>
      <c r="G1921" s="2" t="s">
        <v>151</v>
      </c>
      <c r="H1921">
        <v>7</v>
      </c>
      <c r="I1921" s="2" t="s">
        <v>770</v>
      </c>
      <c r="J1921">
        <v>99</v>
      </c>
      <c r="K1921" s="2" t="s">
        <v>81</v>
      </c>
      <c r="L1921">
        <v>8</v>
      </c>
      <c r="M1921" s="2" t="s">
        <v>112</v>
      </c>
      <c r="N1921">
        <v>62</v>
      </c>
      <c r="O1921" s="2" t="s">
        <v>2450</v>
      </c>
      <c r="P1921">
        <v>634</v>
      </c>
      <c r="Q1921" s="2" t="s">
        <v>2770</v>
      </c>
      <c r="R1921" t="s">
        <v>67</v>
      </c>
      <c r="S1921" t="s">
        <v>67</v>
      </c>
      <c r="T1921" s="2" t="s">
        <v>1986</v>
      </c>
      <c r="U1921" s="2" t="s">
        <v>1987</v>
      </c>
      <c r="V1921">
        <v>609</v>
      </c>
      <c r="W1921" s="2" t="s">
        <v>2413</v>
      </c>
      <c r="X1921">
        <v>24740.61</v>
      </c>
      <c r="Y1921">
        <v>24740.61</v>
      </c>
      <c r="AD1921">
        <v>17318.43</v>
      </c>
      <c r="AF1921">
        <v>0</v>
      </c>
      <c r="AG1921">
        <v>7422.19</v>
      </c>
      <c r="AK1921">
        <v>148444</v>
      </c>
      <c r="AL1921" s="5">
        <v>49481.23</v>
      </c>
      <c r="AM1921">
        <v>0</v>
      </c>
      <c r="AN1921">
        <v>0</v>
      </c>
      <c r="AO1921">
        <v>24740.61</v>
      </c>
      <c r="AP1921">
        <v>24740.61</v>
      </c>
      <c r="AS1921">
        <v>17318.43</v>
      </c>
      <c r="AU1921">
        <v>7422.19</v>
      </c>
      <c r="AY1921">
        <v>148444</v>
      </c>
      <c r="AZ1921" s="5">
        <v>49481.23</v>
      </c>
      <c r="BA1921" s="5">
        <v>49481.23</v>
      </c>
      <c r="BB1921" s="5">
        <v>49481.23</v>
      </c>
      <c r="BF1921" s="5">
        <v>0</v>
      </c>
      <c r="BG1921">
        <v>20200722</v>
      </c>
      <c r="BH1921" s="9" t="str">
        <f t="shared" si="87"/>
        <v>2020</v>
      </c>
      <c r="BI1921" t="str">
        <f>MID(Merge1[[#This Row],[OC_DATA_INIZIO_PROGETTO]],5,2)</f>
        <v>07</v>
      </c>
      <c r="BJ1921">
        <v>20211130</v>
      </c>
      <c r="BK1921" t="str">
        <f t="shared" si="88"/>
        <v>2021</v>
      </c>
      <c r="BL1921" t="str">
        <f>MID(Merge1[[#This Row],[OC_DATA_FINE_PROGETTO_PREVISTA]],5,2)</f>
        <v>11</v>
      </c>
      <c r="BM1921" s="8">
        <f>(Merge1[[#This Row],[Colonna2]]-Merge1[[#This Row],[Colonna1]])*12+Merge1[[#This Row],[Colonna22]]-Merge1[[#This Row],[Colonna12]]</f>
        <v>16</v>
      </c>
      <c r="BO1921" t="str">
        <f t="shared" si="89"/>
        <v/>
      </c>
      <c r="BP1921" s="2" t="s">
        <v>86</v>
      </c>
      <c r="BQ1921" s="2" t="s">
        <v>76</v>
      </c>
      <c r="BR1921" s="2" t="s">
        <v>77</v>
      </c>
      <c r="BS1921" s="2" t="s">
        <v>773</v>
      </c>
      <c r="BT1921" s="2" t="s">
        <v>774</v>
      </c>
    </row>
    <row r="1922" spans="1:72" x14ac:dyDescent="0.35">
      <c r="A1922" s="2" t="s">
        <v>14400</v>
      </c>
      <c r="B1922" s="2" t="s">
        <v>14401</v>
      </c>
      <c r="C1922" s="2" t="s">
        <v>14402</v>
      </c>
      <c r="D1922" s="2" t="s">
        <v>14403</v>
      </c>
      <c r="E1922" s="2" t="s">
        <v>14404</v>
      </c>
      <c r="F1922">
        <v>1</v>
      </c>
      <c r="G1922" s="2" t="s">
        <v>151</v>
      </c>
      <c r="H1922">
        <v>7</v>
      </c>
      <c r="I1922" s="2" t="s">
        <v>770</v>
      </c>
      <c r="J1922">
        <v>99</v>
      </c>
      <c r="K1922" s="2" t="s">
        <v>81</v>
      </c>
      <c r="L1922">
        <v>8</v>
      </c>
      <c r="M1922" s="2" t="s">
        <v>112</v>
      </c>
      <c r="N1922">
        <v>62</v>
      </c>
      <c r="O1922" s="2" t="s">
        <v>2450</v>
      </c>
      <c r="P1922">
        <v>999</v>
      </c>
      <c r="Q1922" s="2" t="s">
        <v>3522</v>
      </c>
      <c r="R1922" t="s">
        <v>67</v>
      </c>
      <c r="S1922" t="s">
        <v>67</v>
      </c>
      <c r="T1922" s="2" t="s">
        <v>1986</v>
      </c>
      <c r="U1922" s="2" t="s">
        <v>1987</v>
      </c>
      <c r="V1922">
        <v>948</v>
      </c>
      <c r="W1922" s="2" t="s">
        <v>6658</v>
      </c>
      <c r="X1922">
        <v>24721.95</v>
      </c>
      <c r="Y1922">
        <v>24721.95</v>
      </c>
      <c r="AD1922">
        <v>17305.37</v>
      </c>
      <c r="AF1922">
        <v>0</v>
      </c>
      <c r="AG1922">
        <v>7416.58</v>
      </c>
      <c r="AK1922">
        <v>11556</v>
      </c>
      <c r="AL1922" s="5">
        <v>49443.9</v>
      </c>
      <c r="AM1922">
        <v>0</v>
      </c>
      <c r="AN1922">
        <v>0</v>
      </c>
      <c r="AO1922">
        <v>24721.95</v>
      </c>
      <c r="AP1922">
        <v>24721.95</v>
      </c>
      <c r="AS1922">
        <v>17305.37</v>
      </c>
      <c r="AU1922">
        <v>7416.58</v>
      </c>
      <c r="AY1922">
        <v>11556</v>
      </c>
      <c r="AZ1922" s="5">
        <v>49443.9</v>
      </c>
      <c r="BA1922" s="5">
        <v>49443.9</v>
      </c>
      <c r="BB1922" s="5">
        <v>49443.9</v>
      </c>
      <c r="BF1922" s="5">
        <v>0</v>
      </c>
      <c r="BG1922">
        <v>20190812</v>
      </c>
      <c r="BH1922" s="9" t="str">
        <f t="shared" ref="BH1922:BH1985" si="90">LEFT(BG:BG,4)</f>
        <v>2019</v>
      </c>
      <c r="BI1922" t="str">
        <f>MID(Merge1[[#This Row],[OC_DATA_INIZIO_PROGETTO]],5,2)</f>
        <v>08</v>
      </c>
      <c r="BJ1922">
        <v>20210106</v>
      </c>
      <c r="BK1922" t="str">
        <f t="shared" ref="BK1922:BK1985" si="91">LEFT(BJ:BJ,4)</f>
        <v>2021</v>
      </c>
      <c r="BL1922" t="str">
        <f>MID(Merge1[[#This Row],[OC_DATA_FINE_PROGETTO_PREVISTA]],5,2)</f>
        <v>01</v>
      </c>
      <c r="BM1922" s="8">
        <f>(Merge1[[#This Row],[Colonna2]]-Merge1[[#This Row],[Colonna1]])*12+Merge1[[#This Row],[Colonna22]]-Merge1[[#This Row],[Colonna12]]</f>
        <v>17</v>
      </c>
      <c r="BN1922">
        <v>20201012</v>
      </c>
      <c r="BO1922" t="str">
        <f t="shared" ref="BO1922:BO1985" si="92">LEFT(BN:BN,4)</f>
        <v>2020</v>
      </c>
      <c r="BP1922" s="2" t="s">
        <v>86</v>
      </c>
      <c r="BQ1922" s="2" t="s">
        <v>76</v>
      </c>
      <c r="BR1922" s="2" t="s">
        <v>77</v>
      </c>
      <c r="BS1922" s="2" t="s">
        <v>773</v>
      </c>
      <c r="BT1922" s="2" t="s">
        <v>774</v>
      </c>
    </row>
    <row r="1923" spans="1:72" x14ac:dyDescent="0.35">
      <c r="A1923" s="2" t="s">
        <v>5232</v>
      </c>
      <c r="B1923" s="2" t="s">
        <v>5233</v>
      </c>
      <c r="C1923" s="2" t="s">
        <v>5234</v>
      </c>
      <c r="D1923" s="2" t="s">
        <v>5235</v>
      </c>
      <c r="E1923" s="2" t="s">
        <v>5236</v>
      </c>
      <c r="F1923">
        <v>1</v>
      </c>
      <c r="G1923" s="2" t="s">
        <v>151</v>
      </c>
      <c r="H1923">
        <v>7</v>
      </c>
      <c r="I1923" s="2" t="s">
        <v>770</v>
      </c>
      <c r="J1923">
        <v>99</v>
      </c>
      <c r="K1923" s="2" t="s">
        <v>81</v>
      </c>
      <c r="L1923">
        <v>8</v>
      </c>
      <c r="M1923" s="2" t="s">
        <v>112</v>
      </c>
      <c r="N1923">
        <v>62</v>
      </c>
      <c r="O1923" s="2" t="s">
        <v>2450</v>
      </c>
      <c r="P1923">
        <v>634</v>
      </c>
      <c r="Q1923" s="2" t="s">
        <v>2770</v>
      </c>
      <c r="R1923" t="s">
        <v>67</v>
      </c>
      <c r="S1923" t="s">
        <v>67</v>
      </c>
      <c r="T1923" s="2" t="s">
        <v>1331</v>
      </c>
      <c r="U1923" s="2" t="s">
        <v>1332</v>
      </c>
      <c r="V1923">
        <v>611</v>
      </c>
      <c r="W1923" s="2" t="s">
        <v>2386</v>
      </c>
      <c r="X1923">
        <v>24716.35</v>
      </c>
      <c r="Y1923">
        <v>24716.35</v>
      </c>
      <c r="AD1923">
        <v>17301.45</v>
      </c>
      <c r="AF1923">
        <v>0</v>
      </c>
      <c r="AG1923">
        <v>7414.9</v>
      </c>
      <c r="AK1923">
        <v>74149</v>
      </c>
      <c r="AL1923" s="5">
        <v>49432.7</v>
      </c>
      <c r="AM1923">
        <v>0</v>
      </c>
      <c r="AN1923">
        <v>0</v>
      </c>
      <c r="AO1923">
        <v>24716.35</v>
      </c>
      <c r="AP1923">
        <v>24716.35</v>
      </c>
      <c r="AS1923">
        <v>17301.45</v>
      </c>
      <c r="AU1923">
        <v>7414.9</v>
      </c>
      <c r="AY1923">
        <v>74149</v>
      </c>
      <c r="AZ1923" s="5">
        <v>49432.7</v>
      </c>
      <c r="BA1923" s="5">
        <v>49432.7</v>
      </c>
      <c r="BB1923" s="5">
        <v>49432.7</v>
      </c>
      <c r="BC1923" s="5">
        <v>49432.7</v>
      </c>
      <c r="BD1923" s="5">
        <v>49432.7</v>
      </c>
      <c r="BE1923" s="5">
        <v>0</v>
      </c>
      <c r="BF1923" s="5">
        <v>123581.75999999999</v>
      </c>
      <c r="BG1923">
        <v>20171019</v>
      </c>
      <c r="BH1923" s="9" t="str">
        <f t="shared" si="90"/>
        <v>2017</v>
      </c>
      <c r="BI1923" t="str">
        <f>MID(Merge1[[#This Row],[OC_DATA_INIZIO_PROGETTO]],5,2)</f>
        <v>10</v>
      </c>
      <c r="BJ1923">
        <v>20190331</v>
      </c>
      <c r="BK1923" t="str">
        <f t="shared" si="91"/>
        <v>2019</v>
      </c>
      <c r="BL1923" t="str">
        <f>MID(Merge1[[#This Row],[OC_DATA_FINE_PROGETTO_PREVISTA]],5,2)</f>
        <v>03</v>
      </c>
      <c r="BM1923" s="8">
        <f>(Merge1[[#This Row],[Colonna2]]-Merge1[[#This Row],[Colonna1]])*12+Merge1[[#This Row],[Colonna22]]-Merge1[[#This Row],[Colonna12]]</f>
        <v>17</v>
      </c>
      <c r="BN1923">
        <v>20190331</v>
      </c>
      <c r="BO1923" t="str">
        <f t="shared" si="92"/>
        <v>2019</v>
      </c>
      <c r="BP1923" s="2" t="s">
        <v>116</v>
      </c>
      <c r="BQ1923" s="2" t="s">
        <v>763</v>
      </c>
      <c r="BR1923" s="2" t="s">
        <v>440</v>
      </c>
      <c r="BS1923" s="2" t="s">
        <v>773</v>
      </c>
      <c r="BT1923" s="2" t="s">
        <v>774</v>
      </c>
    </row>
    <row r="1924" spans="1:72" x14ac:dyDescent="0.35">
      <c r="A1924" s="2" t="s">
        <v>9104</v>
      </c>
      <c r="B1924" s="2" t="s">
        <v>9105</v>
      </c>
      <c r="C1924" s="2" t="s">
        <v>9106</v>
      </c>
      <c r="D1924" s="2" t="s">
        <v>9107</v>
      </c>
      <c r="E1924" s="2" t="s">
        <v>9108</v>
      </c>
      <c r="F1924">
        <v>1</v>
      </c>
      <c r="G1924" s="2" t="s">
        <v>151</v>
      </c>
      <c r="H1924">
        <v>7</v>
      </c>
      <c r="I1924" s="2" t="s">
        <v>770</v>
      </c>
      <c r="J1924">
        <v>99</v>
      </c>
      <c r="K1924" s="2" t="s">
        <v>81</v>
      </c>
      <c r="L1924">
        <v>9</v>
      </c>
      <c r="M1924" s="2" t="s">
        <v>98</v>
      </c>
      <c r="N1924">
        <v>21</v>
      </c>
      <c r="O1924" s="2" t="s">
        <v>185</v>
      </c>
      <c r="P1924">
        <v>229</v>
      </c>
      <c r="Q1924" s="2" t="s">
        <v>186</v>
      </c>
      <c r="R1924" t="s">
        <v>67</v>
      </c>
      <c r="S1924" t="s">
        <v>67</v>
      </c>
      <c r="T1924" s="2" t="s">
        <v>1986</v>
      </c>
      <c r="U1924" s="2" t="s">
        <v>1987</v>
      </c>
      <c r="V1924">
        <v>924</v>
      </c>
      <c r="W1924" s="2" t="s">
        <v>634</v>
      </c>
      <c r="X1924">
        <v>24705</v>
      </c>
      <c r="Y1924">
        <v>24705</v>
      </c>
      <c r="AD1924">
        <v>17293.5</v>
      </c>
      <c r="AF1924">
        <v>0</v>
      </c>
      <c r="AG1924">
        <v>7411.5</v>
      </c>
      <c r="AK1924">
        <v>41178</v>
      </c>
      <c r="AL1924" s="5">
        <v>49410</v>
      </c>
      <c r="AM1924">
        <v>0</v>
      </c>
      <c r="AN1924">
        <v>0</v>
      </c>
      <c r="AO1924">
        <v>24705</v>
      </c>
      <c r="AP1924">
        <v>24705</v>
      </c>
      <c r="AS1924">
        <v>17293.5</v>
      </c>
      <c r="AU1924">
        <v>7411.5</v>
      </c>
      <c r="AY1924">
        <v>41178</v>
      </c>
      <c r="AZ1924" s="5">
        <v>49410</v>
      </c>
      <c r="BA1924" s="5">
        <v>49410</v>
      </c>
      <c r="BB1924" s="5">
        <v>49410</v>
      </c>
      <c r="BC1924" s="5">
        <v>49410</v>
      </c>
      <c r="BD1924" s="5">
        <v>49410</v>
      </c>
      <c r="BE1924" s="5">
        <v>0</v>
      </c>
      <c r="BF1924" s="5">
        <v>90588</v>
      </c>
      <c r="BG1924">
        <v>20170927</v>
      </c>
      <c r="BH1924" s="9" t="str">
        <f t="shared" si="90"/>
        <v>2017</v>
      </c>
      <c r="BI1924" t="str">
        <f>MID(Merge1[[#This Row],[OC_DATA_INIZIO_PROGETTO]],5,2)</f>
        <v>09</v>
      </c>
      <c r="BJ1924">
        <v>20200927</v>
      </c>
      <c r="BK1924" t="str">
        <f t="shared" si="91"/>
        <v>2020</v>
      </c>
      <c r="BL1924" t="str">
        <f>MID(Merge1[[#This Row],[OC_DATA_FINE_PROGETTO_PREVISTA]],5,2)</f>
        <v>09</v>
      </c>
      <c r="BM1924" s="8">
        <f>(Merge1[[#This Row],[Colonna2]]-Merge1[[#This Row],[Colonna1]])*12+Merge1[[#This Row],[Colonna22]]-Merge1[[#This Row],[Colonna12]]</f>
        <v>36</v>
      </c>
      <c r="BN1924">
        <v>20190611</v>
      </c>
      <c r="BO1924" t="str">
        <f t="shared" si="92"/>
        <v>2019</v>
      </c>
      <c r="BP1924" s="2" t="s">
        <v>116</v>
      </c>
      <c r="BQ1924" s="2" t="s">
        <v>763</v>
      </c>
      <c r="BR1924" s="2" t="s">
        <v>440</v>
      </c>
      <c r="BS1924" s="2" t="s">
        <v>773</v>
      </c>
      <c r="BT1924" s="2" t="s">
        <v>774</v>
      </c>
    </row>
    <row r="1925" spans="1:72" x14ac:dyDescent="0.35">
      <c r="A1925" s="2" t="s">
        <v>15008</v>
      </c>
      <c r="B1925" s="2" t="s">
        <v>15002</v>
      </c>
      <c r="C1925" s="2" t="s">
        <v>15003</v>
      </c>
      <c r="D1925" s="2" t="s">
        <v>15004</v>
      </c>
      <c r="E1925" s="2" t="s">
        <v>15009</v>
      </c>
      <c r="F1925">
        <v>1</v>
      </c>
      <c r="G1925" s="2" t="s">
        <v>151</v>
      </c>
      <c r="H1925">
        <v>7</v>
      </c>
      <c r="I1925" s="2" t="s">
        <v>770</v>
      </c>
      <c r="J1925">
        <v>99</v>
      </c>
      <c r="K1925" s="2" t="s">
        <v>81</v>
      </c>
      <c r="L1925">
        <v>8</v>
      </c>
      <c r="M1925" s="2" t="s">
        <v>112</v>
      </c>
      <c r="N1925">
        <v>62</v>
      </c>
      <c r="O1925" s="2" t="s">
        <v>2450</v>
      </c>
      <c r="P1925">
        <v>999</v>
      </c>
      <c r="Q1925" s="2" t="s">
        <v>3522</v>
      </c>
      <c r="R1925" t="s">
        <v>67</v>
      </c>
      <c r="S1925" t="s">
        <v>67</v>
      </c>
      <c r="T1925" s="2" t="s">
        <v>1986</v>
      </c>
      <c r="U1925" s="2" t="s">
        <v>1987</v>
      </c>
      <c r="V1925">
        <v>948</v>
      </c>
      <c r="W1925" s="2" t="s">
        <v>6658</v>
      </c>
      <c r="X1925">
        <v>24705</v>
      </c>
      <c r="Y1925">
        <v>24705</v>
      </c>
      <c r="AD1925">
        <v>17293.5</v>
      </c>
      <c r="AF1925">
        <v>0</v>
      </c>
      <c r="AG1925">
        <v>7411.5</v>
      </c>
      <c r="AK1925">
        <v>40590</v>
      </c>
      <c r="AL1925" s="5">
        <v>49410</v>
      </c>
      <c r="AM1925">
        <v>0</v>
      </c>
      <c r="AN1925">
        <v>0</v>
      </c>
      <c r="AO1925">
        <v>24705</v>
      </c>
      <c r="AP1925">
        <v>24705</v>
      </c>
      <c r="AS1925">
        <v>17293.5</v>
      </c>
      <c r="AU1925">
        <v>7411.5</v>
      </c>
      <c r="AY1925">
        <v>40590</v>
      </c>
      <c r="AZ1925" s="5">
        <v>49410</v>
      </c>
      <c r="BA1925" s="5">
        <v>49410</v>
      </c>
      <c r="BB1925" s="5">
        <v>49410</v>
      </c>
      <c r="BF1925" s="5">
        <v>0</v>
      </c>
      <c r="BG1925">
        <v>20200109</v>
      </c>
      <c r="BH1925" s="9" t="str">
        <f t="shared" si="90"/>
        <v>2020</v>
      </c>
      <c r="BI1925" t="str">
        <f>MID(Merge1[[#This Row],[OC_DATA_INIZIO_PROGETTO]],5,2)</f>
        <v>01</v>
      </c>
      <c r="BJ1925">
        <v>20201030</v>
      </c>
      <c r="BK1925" t="str">
        <f t="shared" si="91"/>
        <v>2020</v>
      </c>
      <c r="BL1925" t="str">
        <f>MID(Merge1[[#This Row],[OC_DATA_FINE_PROGETTO_PREVISTA]],5,2)</f>
        <v>10</v>
      </c>
      <c r="BM1925" s="8">
        <f>(Merge1[[#This Row],[Colonna2]]-Merge1[[#This Row],[Colonna1]])*12+Merge1[[#This Row],[Colonna22]]-Merge1[[#This Row],[Colonna12]]</f>
        <v>9</v>
      </c>
      <c r="BN1925">
        <v>20201009</v>
      </c>
      <c r="BO1925" t="str">
        <f t="shared" si="92"/>
        <v>2020</v>
      </c>
      <c r="BP1925" s="2" t="s">
        <v>86</v>
      </c>
      <c r="BQ1925" s="2" t="s">
        <v>76</v>
      </c>
      <c r="BR1925" s="2" t="s">
        <v>77</v>
      </c>
      <c r="BS1925" s="2" t="s">
        <v>2387</v>
      </c>
      <c r="BT1925" s="2" t="s">
        <v>510</v>
      </c>
    </row>
    <row r="1926" spans="1:72" x14ac:dyDescent="0.35">
      <c r="A1926" s="2" t="s">
        <v>3509</v>
      </c>
      <c r="B1926" s="2" t="s">
        <v>3510</v>
      </c>
      <c r="C1926" s="2" t="s">
        <v>3449</v>
      </c>
      <c r="D1926" s="2" t="s">
        <v>3511</v>
      </c>
      <c r="E1926" s="2" t="s">
        <v>3512</v>
      </c>
      <c r="F1926">
        <v>1</v>
      </c>
      <c r="G1926" s="2" t="s">
        <v>151</v>
      </c>
      <c r="H1926">
        <v>7</v>
      </c>
      <c r="I1926" s="2" t="s">
        <v>770</v>
      </c>
      <c r="J1926">
        <v>20</v>
      </c>
      <c r="K1926" s="2" t="s">
        <v>3054</v>
      </c>
      <c r="L1926">
        <v>8</v>
      </c>
      <c r="M1926" s="2" t="s">
        <v>112</v>
      </c>
      <c r="N1926">
        <v>62</v>
      </c>
      <c r="O1926" s="2" t="s">
        <v>2450</v>
      </c>
      <c r="P1926">
        <v>634</v>
      </c>
      <c r="Q1926" s="2" t="s">
        <v>2770</v>
      </c>
      <c r="R1926" t="s">
        <v>67</v>
      </c>
      <c r="S1926" t="s">
        <v>67</v>
      </c>
      <c r="T1926" s="2" t="s">
        <v>73</v>
      </c>
      <c r="U1926" s="2" t="s">
        <v>74</v>
      </c>
      <c r="V1926">
        <v>606</v>
      </c>
      <c r="W1926" s="2" t="s">
        <v>2389</v>
      </c>
      <c r="X1926">
        <v>24701.919999999998</v>
      </c>
      <c r="Y1926">
        <v>24701.919999999998</v>
      </c>
      <c r="AD1926">
        <v>17291.34</v>
      </c>
      <c r="AF1926">
        <v>0</v>
      </c>
      <c r="AG1926">
        <v>7410.58</v>
      </c>
      <c r="AK1926">
        <v>15276</v>
      </c>
      <c r="AL1926" s="5">
        <v>49403.839999999997</v>
      </c>
      <c r="AM1926">
        <v>0</v>
      </c>
      <c r="AN1926">
        <v>0</v>
      </c>
      <c r="AO1926">
        <v>24701.919999999998</v>
      </c>
      <c r="AP1926">
        <v>24701.919999999998</v>
      </c>
      <c r="AS1926">
        <v>17291.34</v>
      </c>
      <c r="AU1926">
        <v>7410.58</v>
      </c>
      <c r="AY1926">
        <v>15276</v>
      </c>
      <c r="AZ1926" s="5">
        <v>49403.839999999997</v>
      </c>
      <c r="BA1926" s="5">
        <v>49403.839999999997</v>
      </c>
      <c r="BB1926" s="5">
        <v>49403.839999999997</v>
      </c>
      <c r="BC1926" s="5">
        <v>49403.61</v>
      </c>
      <c r="BD1926" s="5">
        <v>49403.61</v>
      </c>
      <c r="BE1926" s="5">
        <v>0</v>
      </c>
      <c r="BF1926" s="5">
        <v>64679.92</v>
      </c>
      <c r="BG1926">
        <v>20160722</v>
      </c>
      <c r="BH1926" s="9" t="str">
        <f t="shared" si="90"/>
        <v>2016</v>
      </c>
      <c r="BI1926" t="str">
        <f>MID(Merge1[[#This Row],[OC_DATA_INIZIO_PROGETTO]],5,2)</f>
        <v>07</v>
      </c>
      <c r="BJ1926">
        <v>20180630</v>
      </c>
      <c r="BK1926" t="str">
        <f t="shared" si="91"/>
        <v>2018</v>
      </c>
      <c r="BL1926" t="str">
        <f>MID(Merge1[[#This Row],[OC_DATA_FINE_PROGETTO_PREVISTA]],5,2)</f>
        <v>06</v>
      </c>
      <c r="BM1926" s="8">
        <f>(Merge1[[#This Row],[Colonna2]]-Merge1[[#This Row],[Colonna1]])*12+Merge1[[#This Row],[Colonna22]]-Merge1[[#This Row],[Colonna12]]</f>
        <v>23</v>
      </c>
      <c r="BN1926">
        <v>20180630</v>
      </c>
      <c r="BO1926" t="str">
        <f t="shared" si="92"/>
        <v>2018</v>
      </c>
      <c r="BP1926" s="2" t="s">
        <v>116</v>
      </c>
      <c r="BQ1926" s="2" t="s">
        <v>763</v>
      </c>
      <c r="BR1926" s="2" t="s">
        <v>440</v>
      </c>
      <c r="BS1926" s="2" t="s">
        <v>773</v>
      </c>
      <c r="BT1926" s="2" t="s">
        <v>774</v>
      </c>
    </row>
    <row r="1927" spans="1:72" x14ac:dyDescent="0.35">
      <c r="A1927" s="2" t="s">
        <v>11315</v>
      </c>
      <c r="B1927" s="2" t="s">
        <v>11316</v>
      </c>
      <c r="C1927" s="2" t="s">
        <v>11317</v>
      </c>
      <c r="D1927" s="2" t="s">
        <v>11318</v>
      </c>
      <c r="E1927" s="2" t="s">
        <v>11319</v>
      </c>
      <c r="F1927">
        <v>1</v>
      </c>
      <c r="G1927" s="2" t="s">
        <v>151</v>
      </c>
      <c r="H1927">
        <v>7</v>
      </c>
      <c r="I1927" s="2" t="s">
        <v>770</v>
      </c>
      <c r="J1927">
        <v>99</v>
      </c>
      <c r="K1927" s="2" t="s">
        <v>81</v>
      </c>
      <c r="L1927">
        <v>8</v>
      </c>
      <c r="M1927" s="2" t="s">
        <v>112</v>
      </c>
      <c r="N1927">
        <v>62</v>
      </c>
      <c r="O1927" s="2" t="s">
        <v>2450</v>
      </c>
      <c r="P1927">
        <v>999</v>
      </c>
      <c r="Q1927" s="2" t="s">
        <v>3522</v>
      </c>
      <c r="R1927" t="s">
        <v>67</v>
      </c>
      <c r="S1927" t="s">
        <v>67</v>
      </c>
      <c r="T1927" s="2" t="s">
        <v>1986</v>
      </c>
      <c r="U1927" s="2" t="s">
        <v>1987</v>
      </c>
      <c r="V1927">
        <v>915</v>
      </c>
      <c r="W1927" s="2" t="s">
        <v>632</v>
      </c>
      <c r="X1927">
        <v>24690</v>
      </c>
      <c r="Y1927">
        <v>24690</v>
      </c>
      <c r="AD1927">
        <v>17283</v>
      </c>
      <c r="AF1927">
        <v>0</v>
      </c>
      <c r="AG1927">
        <v>7407</v>
      </c>
      <c r="AK1927">
        <v>36920</v>
      </c>
      <c r="AL1927" s="5">
        <v>49380</v>
      </c>
      <c r="AM1927">
        <v>0</v>
      </c>
      <c r="AN1927">
        <v>0</v>
      </c>
      <c r="AO1927">
        <v>24690</v>
      </c>
      <c r="AP1927">
        <v>24690</v>
      </c>
      <c r="AS1927">
        <v>17283</v>
      </c>
      <c r="AU1927">
        <v>7407</v>
      </c>
      <c r="AY1927">
        <v>36920</v>
      </c>
      <c r="AZ1927" s="5">
        <v>49380</v>
      </c>
      <c r="BA1927" s="5">
        <v>49380</v>
      </c>
      <c r="BB1927" s="5">
        <v>49380</v>
      </c>
      <c r="BF1927" s="5">
        <v>0</v>
      </c>
      <c r="BG1927">
        <v>20200923</v>
      </c>
      <c r="BH1927" s="9" t="str">
        <f t="shared" si="90"/>
        <v>2020</v>
      </c>
      <c r="BI1927" t="str">
        <f>MID(Merge1[[#This Row],[OC_DATA_INIZIO_PROGETTO]],5,2)</f>
        <v>09</v>
      </c>
      <c r="BJ1927">
        <v>20210923</v>
      </c>
      <c r="BK1927" t="str">
        <f t="shared" si="91"/>
        <v>2021</v>
      </c>
      <c r="BL1927" t="str">
        <f>MID(Merge1[[#This Row],[OC_DATA_FINE_PROGETTO_PREVISTA]],5,2)</f>
        <v>09</v>
      </c>
      <c r="BM1927" s="8">
        <f>(Merge1[[#This Row],[Colonna2]]-Merge1[[#This Row],[Colonna1]])*12+Merge1[[#This Row],[Colonna22]]-Merge1[[#This Row],[Colonna12]]</f>
        <v>12</v>
      </c>
      <c r="BN1927">
        <v>20210923</v>
      </c>
      <c r="BO1927" t="str">
        <f t="shared" si="92"/>
        <v>2021</v>
      </c>
      <c r="BP1927" s="2" t="s">
        <v>86</v>
      </c>
      <c r="BQ1927" s="2" t="s">
        <v>76</v>
      </c>
      <c r="BR1927" s="2" t="s">
        <v>77</v>
      </c>
      <c r="BS1927" s="2" t="s">
        <v>2387</v>
      </c>
      <c r="BT1927" s="2" t="s">
        <v>510</v>
      </c>
    </row>
    <row r="1928" spans="1:72" x14ac:dyDescent="0.35">
      <c r="A1928" s="2" t="s">
        <v>6211</v>
      </c>
      <c r="B1928" s="2" t="s">
        <v>6212</v>
      </c>
      <c r="C1928" s="2" t="s">
        <v>6213</v>
      </c>
      <c r="D1928" s="2" t="s">
        <v>6214</v>
      </c>
      <c r="E1928" s="2" t="s">
        <v>6215</v>
      </c>
      <c r="F1928">
        <v>3</v>
      </c>
      <c r="G1928" s="2" t="s">
        <v>102</v>
      </c>
      <c r="H1928">
        <v>7</v>
      </c>
      <c r="I1928" s="2" t="s">
        <v>770</v>
      </c>
      <c r="J1928">
        <v>15</v>
      </c>
      <c r="K1928" s="2" t="s">
        <v>3707</v>
      </c>
      <c r="L1928">
        <v>7</v>
      </c>
      <c r="M1928" s="2" t="s">
        <v>1213</v>
      </c>
      <c r="N1928">
        <v>18</v>
      </c>
      <c r="O1928" s="2" t="s">
        <v>1214</v>
      </c>
      <c r="P1928">
        <v>999</v>
      </c>
      <c r="Q1928" s="2" t="s">
        <v>1215</v>
      </c>
      <c r="R1928" t="s">
        <v>67</v>
      </c>
      <c r="S1928" t="s">
        <v>67</v>
      </c>
      <c r="T1928" s="2" t="s">
        <v>504</v>
      </c>
      <c r="U1928" s="2" t="s">
        <v>505</v>
      </c>
      <c r="V1928">
        <v>606</v>
      </c>
      <c r="W1928" s="2" t="s">
        <v>2389</v>
      </c>
      <c r="X1928">
        <v>24671.68</v>
      </c>
      <c r="Y1928">
        <v>24671.68</v>
      </c>
      <c r="AD1928">
        <v>17270.18</v>
      </c>
      <c r="AF1928">
        <v>0</v>
      </c>
      <c r="AG1928">
        <v>7401.5</v>
      </c>
      <c r="AK1928">
        <v>49343</v>
      </c>
      <c r="AL1928" s="5">
        <v>49343.360000000001</v>
      </c>
      <c r="AM1928">
        <v>0</v>
      </c>
      <c r="AN1928">
        <v>0</v>
      </c>
      <c r="AO1928">
        <v>24671.68</v>
      </c>
      <c r="AP1928">
        <v>24671.68</v>
      </c>
      <c r="AS1928">
        <v>17270.18</v>
      </c>
      <c r="AU1928">
        <v>7401.5</v>
      </c>
      <c r="AY1928">
        <v>49343</v>
      </c>
      <c r="AZ1928" s="5">
        <v>49343.360000000001</v>
      </c>
      <c r="BA1928" s="5">
        <v>49343.360000000001</v>
      </c>
      <c r="BB1928" s="5">
        <v>49343.360000000001</v>
      </c>
      <c r="BF1928" s="5">
        <v>0</v>
      </c>
      <c r="BG1928">
        <v>20171129</v>
      </c>
      <c r="BH1928" s="9" t="str">
        <f t="shared" si="90"/>
        <v>2017</v>
      </c>
      <c r="BI1928" t="str">
        <f>MID(Merge1[[#This Row],[OC_DATA_INIZIO_PROGETTO]],5,2)</f>
        <v>11</v>
      </c>
      <c r="BJ1928">
        <v>20180929</v>
      </c>
      <c r="BK1928" t="str">
        <f t="shared" si="91"/>
        <v>2018</v>
      </c>
      <c r="BL1928" t="str">
        <f>MID(Merge1[[#This Row],[OC_DATA_FINE_PROGETTO_PREVISTA]],5,2)</f>
        <v>09</v>
      </c>
      <c r="BM1928" s="8">
        <f>(Merge1[[#This Row],[Colonna2]]-Merge1[[#This Row],[Colonna1]])*12+Merge1[[#This Row],[Colonna22]]-Merge1[[#This Row],[Colonna12]]</f>
        <v>10</v>
      </c>
      <c r="BO1928" t="str">
        <f t="shared" si="92"/>
        <v/>
      </c>
      <c r="BP1928" s="2" t="s">
        <v>86</v>
      </c>
      <c r="BQ1928" s="2" t="s">
        <v>76</v>
      </c>
      <c r="BR1928" s="2" t="s">
        <v>77</v>
      </c>
      <c r="BS1928" s="2" t="s">
        <v>773</v>
      </c>
      <c r="BT1928" s="2" t="s">
        <v>774</v>
      </c>
    </row>
    <row r="1929" spans="1:72" x14ac:dyDescent="0.35">
      <c r="A1929" s="2" t="s">
        <v>18616</v>
      </c>
      <c r="B1929" s="2" t="s">
        <v>18612</v>
      </c>
      <c r="C1929" s="2" t="s">
        <v>18617</v>
      </c>
      <c r="D1929" s="2" t="s">
        <v>18614</v>
      </c>
      <c r="E1929" s="2" t="s">
        <v>18618</v>
      </c>
      <c r="F1929">
        <v>1</v>
      </c>
      <c r="G1929" s="2" t="s">
        <v>151</v>
      </c>
      <c r="H1929">
        <v>7</v>
      </c>
      <c r="I1929" s="2" t="s">
        <v>770</v>
      </c>
      <c r="J1929">
        <v>99</v>
      </c>
      <c r="K1929" s="2" t="s">
        <v>81</v>
      </c>
      <c r="L1929">
        <v>9</v>
      </c>
      <c r="M1929" s="2" t="s">
        <v>98</v>
      </c>
      <c r="N1929">
        <v>21</v>
      </c>
      <c r="O1929" s="2" t="s">
        <v>185</v>
      </c>
      <c r="P1929">
        <v>229</v>
      </c>
      <c r="Q1929" s="2" t="s">
        <v>186</v>
      </c>
      <c r="R1929" t="s">
        <v>67</v>
      </c>
      <c r="S1929" t="s">
        <v>67</v>
      </c>
      <c r="T1929" s="2" t="s">
        <v>1986</v>
      </c>
      <c r="U1929" s="2" t="s">
        <v>1987</v>
      </c>
      <c r="V1929">
        <v>926</v>
      </c>
      <c r="W1929" s="2" t="s">
        <v>6666</v>
      </c>
      <c r="X1929">
        <v>24653.75</v>
      </c>
      <c r="Y1929">
        <v>24653.75</v>
      </c>
      <c r="AD1929">
        <v>17257.63</v>
      </c>
      <c r="AF1929">
        <v>0</v>
      </c>
      <c r="AG1929">
        <v>7396.12</v>
      </c>
      <c r="AK1929">
        <v>66937</v>
      </c>
      <c r="AL1929" s="5">
        <v>49307.5</v>
      </c>
      <c r="AM1929">
        <v>0</v>
      </c>
      <c r="AN1929">
        <v>0</v>
      </c>
      <c r="AO1929">
        <v>24653.75</v>
      </c>
      <c r="AP1929">
        <v>24653.75</v>
      </c>
      <c r="AS1929">
        <v>17257.63</v>
      </c>
      <c r="AU1929">
        <v>7396.12</v>
      </c>
      <c r="AY1929">
        <v>66937</v>
      </c>
      <c r="AZ1929" s="5">
        <v>49307.5</v>
      </c>
      <c r="BA1929" s="5">
        <v>49307.5</v>
      </c>
      <c r="BB1929" s="5">
        <v>49307.5</v>
      </c>
      <c r="BC1929" s="5">
        <v>49307.5</v>
      </c>
      <c r="BD1929" s="5">
        <v>49307.5</v>
      </c>
      <c r="BE1929" s="5">
        <v>0</v>
      </c>
      <c r="BF1929" s="5">
        <v>116244.09</v>
      </c>
      <c r="BG1929">
        <v>20160930</v>
      </c>
      <c r="BH1929" s="9" t="str">
        <f t="shared" si="90"/>
        <v>2016</v>
      </c>
      <c r="BI1929" t="str">
        <f>MID(Merge1[[#This Row],[OC_DATA_INIZIO_PROGETTO]],5,2)</f>
        <v>09</v>
      </c>
      <c r="BJ1929">
        <v>20190930</v>
      </c>
      <c r="BK1929" t="str">
        <f t="shared" si="91"/>
        <v>2019</v>
      </c>
      <c r="BL1929" t="str">
        <f>MID(Merge1[[#This Row],[OC_DATA_FINE_PROGETTO_PREVISTA]],5,2)</f>
        <v>09</v>
      </c>
      <c r="BM1929" s="8">
        <f>(Merge1[[#This Row],[Colonna2]]-Merge1[[#This Row],[Colonna1]])*12+Merge1[[#This Row],[Colonna22]]-Merge1[[#This Row],[Colonna12]]</f>
        <v>36</v>
      </c>
      <c r="BN1929">
        <v>20180717</v>
      </c>
      <c r="BO1929" t="str">
        <f t="shared" si="92"/>
        <v>2018</v>
      </c>
      <c r="BP1929" s="2" t="s">
        <v>116</v>
      </c>
      <c r="BQ1929" s="2" t="s">
        <v>763</v>
      </c>
      <c r="BR1929" s="2" t="s">
        <v>440</v>
      </c>
      <c r="BS1929" s="2" t="s">
        <v>773</v>
      </c>
      <c r="BT1929" s="2" t="s">
        <v>774</v>
      </c>
    </row>
    <row r="1930" spans="1:72" x14ac:dyDescent="0.35">
      <c r="A1930" s="2" t="s">
        <v>3857</v>
      </c>
      <c r="B1930" s="2" t="s">
        <v>3858</v>
      </c>
      <c r="C1930" s="2" t="s">
        <v>3859</v>
      </c>
      <c r="D1930" s="2" t="s">
        <v>3860</v>
      </c>
      <c r="E1930" s="2" t="s">
        <v>3861</v>
      </c>
      <c r="F1930">
        <v>1</v>
      </c>
      <c r="G1930" s="2" t="s">
        <v>151</v>
      </c>
      <c r="H1930">
        <v>7</v>
      </c>
      <c r="I1930" s="2" t="s">
        <v>770</v>
      </c>
      <c r="J1930">
        <v>16</v>
      </c>
      <c r="K1930" s="2" t="s">
        <v>3703</v>
      </c>
      <c r="L1930">
        <v>6</v>
      </c>
      <c r="M1930" s="2" t="s">
        <v>1983</v>
      </c>
      <c r="N1930">
        <v>42</v>
      </c>
      <c r="O1930" s="2" t="s">
        <v>1984</v>
      </c>
      <c r="P1930">
        <v>170</v>
      </c>
      <c r="Q1930" s="2" t="s">
        <v>1985</v>
      </c>
      <c r="R1930" t="s">
        <v>67</v>
      </c>
      <c r="S1930" t="s">
        <v>67</v>
      </c>
      <c r="T1930" s="2" t="s">
        <v>504</v>
      </c>
      <c r="U1930" s="2" t="s">
        <v>505</v>
      </c>
      <c r="V1930">
        <v>609</v>
      </c>
      <c r="W1930" s="2" t="s">
        <v>2413</v>
      </c>
      <c r="X1930">
        <v>24642.400000000001</v>
      </c>
      <c r="Y1930">
        <v>24642.400000000001</v>
      </c>
      <c r="AD1930">
        <v>17249.68</v>
      </c>
      <c r="AF1930">
        <v>0</v>
      </c>
      <c r="AG1930">
        <v>7392.72</v>
      </c>
      <c r="AK1930">
        <v>73927</v>
      </c>
      <c r="AL1930" s="5">
        <v>49284.800000000003</v>
      </c>
      <c r="AM1930">
        <v>0</v>
      </c>
      <c r="AN1930">
        <v>0</v>
      </c>
      <c r="AO1930">
        <v>24642.400000000001</v>
      </c>
      <c r="AP1930">
        <v>24642.400000000001</v>
      </c>
      <c r="AS1930">
        <v>17249.68</v>
      </c>
      <c r="AU1930">
        <v>7392.72</v>
      </c>
      <c r="AY1930">
        <v>73927</v>
      </c>
      <c r="AZ1930" s="5">
        <v>49284.800000000003</v>
      </c>
      <c r="BA1930" s="5">
        <v>49284.800000000003</v>
      </c>
      <c r="BB1930" s="5">
        <v>49284.800000000003</v>
      </c>
      <c r="BC1930" s="5">
        <v>49284.800000000003</v>
      </c>
      <c r="BD1930" s="5">
        <v>49284.800000000003</v>
      </c>
      <c r="BE1930" s="5">
        <v>0</v>
      </c>
      <c r="BF1930" s="5">
        <v>123212</v>
      </c>
      <c r="BG1930">
        <v>20161130</v>
      </c>
      <c r="BH1930" s="9" t="str">
        <f t="shared" si="90"/>
        <v>2016</v>
      </c>
      <c r="BI1930" t="str">
        <f>MID(Merge1[[#This Row],[OC_DATA_INIZIO_PROGETTO]],5,2)</f>
        <v>11</v>
      </c>
      <c r="BJ1930">
        <v>20170701</v>
      </c>
      <c r="BK1930" t="str">
        <f t="shared" si="91"/>
        <v>2017</v>
      </c>
      <c r="BL1930" t="str">
        <f>MID(Merge1[[#This Row],[OC_DATA_FINE_PROGETTO_PREVISTA]],5,2)</f>
        <v>07</v>
      </c>
      <c r="BM1930" s="8">
        <f>(Merge1[[#This Row],[Colonna2]]-Merge1[[#This Row],[Colonna1]])*12+Merge1[[#This Row],[Colonna22]]-Merge1[[#This Row],[Colonna12]]</f>
        <v>8</v>
      </c>
      <c r="BN1930">
        <v>20180829</v>
      </c>
      <c r="BO1930" t="str">
        <f t="shared" si="92"/>
        <v>2018</v>
      </c>
      <c r="BP1930" s="2" t="s">
        <v>116</v>
      </c>
      <c r="BQ1930" s="2" t="s">
        <v>763</v>
      </c>
      <c r="BR1930" s="2" t="s">
        <v>440</v>
      </c>
      <c r="BS1930" s="2" t="s">
        <v>773</v>
      </c>
      <c r="BT1930" s="2" t="s">
        <v>774</v>
      </c>
    </row>
    <row r="1931" spans="1:72" x14ac:dyDescent="0.35">
      <c r="A1931" s="2" t="s">
        <v>14635</v>
      </c>
      <c r="B1931" s="2" t="s">
        <v>14636</v>
      </c>
      <c r="C1931" s="2" t="s">
        <v>14637</v>
      </c>
      <c r="D1931" s="2" t="s">
        <v>14638</v>
      </c>
      <c r="E1931" s="2" t="s">
        <v>14639</v>
      </c>
      <c r="F1931">
        <v>1</v>
      </c>
      <c r="G1931" s="2" t="s">
        <v>151</v>
      </c>
      <c r="H1931">
        <v>7</v>
      </c>
      <c r="I1931" s="2" t="s">
        <v>770</v>
      </c>
      <c r="J1931">
        <v>99</v>
      </c>
      <c r="K1931" s="2" t="s">
        <v>81</v>
      </c>
      <c r="L1931">
        <v>8</v>
      </c>
      <c r="M1931" s="2" t="s">
        <v>112</v>
      </c>
      <c r="N1931">
        <v>62</v>
      </c>
      <c r="O1931" s="2" t="s">
        <v>2450</v>
      </c>
      <c r="P1931">
        <v>999</v>
      </c>
      <c r="Q1931" s="2" t="s">
        <v>3522</v>
      </c>
      <c r="R1931" t="s">
        <v>67</v>
      </c>
      <c r="S1931" t="s">
        <v>67</v>
      </c>
      <c r="T1931" s="2" t="s">
        <v>1986</v>
      </c>
      <c r="U1931" s="2" t="s">
        <v>1987</v>
      </c>
      <c r="V1931">
        <v>914</v>
      </c>
      <c r="W1931" s="2" t="s">
        <v>6661</v>
      </c>
      <c r="X1931">
        <v>24610</v>
      </c>
      <c r="Y1931">
        <v>24610</v>
      </c>
      <c r="AD1931">
        <v>17227</v>
      </c>
      <c r="AF1931">
        <v>0</v>
      </c>
      <c r="AG1931">
        <v>7383</v>
      </c>
      <c r="AK1931">
        <v>50780</v>
      </c>
      <c r="AL1931" s="5">
        <v>49220</v>
      </c>
      <c r="AM1931">
        <v>0</v>
      </c>
      <c r="AN1931">
        <v>0</v>
      </c>
      <c r="AO1931">
        <v>24610</v>
      </c>
      <c r="AP1931">
        <v>24610</v>
      </c>
      <c r="AS1931">
        <v>17227</v>
      </c>
      <c r="AU1931">
        <v>7383</v>
      </c>
      <c r="AY1931">
        <v>50780</v>
      </c>
      <c r="AZ1931" s="5">
        <v>49220</v>
      </c>
      <c r="BA1931" s="5">
        <v>49220</v>
      </c>
      <c r="BB1931" s="5">
        <v>49220</v>
      </c>
      <c r="BF1931" s="5">
        <v>0</v>
      </c>
      <c r="BG1931">
        <v>20191125</v>
      </c>
      <c r="BH1931" s="9" t="str">
        <f t="shared" si="90"/>
        <v>2019</v>
      </c>
      <c r="BI1931" t="str">
        <f>MID(Merge1[[#This Row],[OC_DATA_INIZIO_PROGETTO]],5,2)</f>
        <v>11</v>
      </c>
      <c r="BJ1931">
        <v>20210110</v>
      </c>
      <c r="BK1931" t="str">
        <f t="shared" si="91"/>
        <v>2021</v>
      </c>
      <c r="BL1931" t="str">
        <f>MID(Merge1[[#This Row],[OC_DATA_FINE_PROGETTO_PREVISTA]],5,2)</f>
        <v>01</v>
      </c>
      <c r="BM1931" s="8">
        <f>(Merge1[[#This Row],[Colonna2]]-Merge1[[#This Row],[Colonna1]])*12+Merge1[[#This Row],[Colonna22]]-Merge1[[#This Row],[Colonna12]]</f>
        <v>14</v>
      </c>
      <c r="BN1931">
        <v>20210110</v>
      </c>
      <c r="BO1931" t="str">
        <f t="shared" si="92"/>
        <v>2021</v>
      </c>
      <c r="BP1931" s="2" t="s">
        <v>86</v>
      </c>
      <c r="BQ1931" s="2" t="s">
        <v>76</v>
      </c>
      <c r="BR1931" s="2" t="s">
        <v>77</v>
      </c>
      <c r="BS1931" s="2" t="s">
        <v>773</v>
      </c>
      <c r="BT1931" s="2" t="s">
        <v>774</v>
      </c>
    </row>
    <row r="1932" spans="1:72" x14ac:dyDescent="0.35">
      <c r="A1932" s="2" t="s">
        <v>28494</v>
      </c>
      <c r="B1932" s="2" t="s">
        <v>28495</v>
      </c>
      <c r="C1932" s="2" t="s">
        <v>28496</v>
      </c>
      <c r="D1932" s="2" t="s">
        <v>27718</v>
      </c>
      <c r="E1932" s="2" t="s">
        <v>28497</v>
      </c>
      <c r="F1932">
        <v>4</v>
      </c>
      <c r="G1932" s="2" t="s">
        <v>174</v>
      </c>
      <c r="H1932">
        <v>3</v>
      </c>
      <c r="I1932" s="2" t="s">
        <v>68</v>
      </c>
      <c r="J1932">
        <v>9</v>
      </c>
      <c r="K1932" s="2" t="s">
        <v>4139</v>
      </c>
      <c r="L1932">
        <v>3</v>
      </c>
      <c r="M1932" s="2" t="s">
        <v>3884</v>
      </c>
      <c r="N1932">
        <v>6</v>
      </c>
      <c r="O1932" s="2" t="s">
        <v>3885</v>
      </c>
      <c r="P1932">
        <v>998</v>
      </c>
      <c r="Q1932" s="2" t="s">
        <v>4142</v>
      </c>
      <c r="R1932" t="s">
        <v>67</v>
      </c>
      <c r="S1932" t="s">
        <v>67</v>
      </c>
      <c r="T1932" s="2" t="s">
        <v>73</v>
      </c>
      <c r="U1932" s="2" t="s">
        <v>74</v>
      </c>
      <c r="V1932">
        <v>2011</v>
      </c>
      <c r="W1932" s="2" t="s">
        <v>19726</v>
      </c>
      <c r="X1932">
        <v>27639</v>
      </c>
      <c r="Y1932">
        <v>27639</v>
      </c>
      <c r="AD1932">
        <v>19347.3</v>
      </c>
      <c r="AF1932">
        <v>0</v>
      </c>
      <c r="AG1932">
        <v>8291.7000000000007</v>
      </c>
      <c r="AL1932" s="5">
        <v>55278</v>
      </c>
      <c r="AM1932">
        <v>3969.38</v>
      </c>
      <c r="AN1932">
        <v>3969.38</v>
      </c>
      <c r="AO1932">
        <v>24585.63</v>
      </c>
      <c r="AP1932">
        <v>27639</v>
      </c>
      <c r="AS1932">
        <v>19347.3</v>
      </c>
      <c r="AU1932">
        <v>7375.69</v>
      </c>
      <c r="AZ1932" s="5">
        <v>51308.62</v>
      </c>
      <c r="BA1932" s="5">
        <v>49171.25</v>
      </c>
      <c r="BB1932" s="5">
        <v>49171.25</v>
      </c>
      <c r="BC1932" s="5">
        <v>49171.25</v>
      </c>
      <c r="BD1932" s="5">
        <v>49171.25</v>
      </c>
      <c r="BE1932" s="5">
        <v>0</v>
      </c>
      <c r="BF1932" s="5">
        <v>49171.25</v>
      </c>
      <c r="BG1932">
        <v>20170420</v>
      </c>
      <c r="BH1932" s="9" t="str">
        <f t="shared" si="90"/>
        <v>2017</v>
      </c>
      <c r="BI1932" t="str">
        <f>MID(Merge1[[#This Row],[OC_DATA_INIZIO_PROGETTO]],5,2)</f>
        <v>04</v>
      </c>
      <c r="BJ1932">
        <v>20190215</v>
      </c>
      <c r="BK1932" t="str">
        <f t="shared" si="91"/>
        <v>2019</v>
      </c>
      <c r="BL1932" t="str">
        <f>MID(Merge1[[#This Row],[OC_DATA_FINE_PROGETTO_PREVISTA]],5,2)</f>
        <v>02</v>
      </c>
      <c r="BM1932" s="8">
        <f>(Merge1[[#This Row],[Colonna2]]-Merge1[[#This Row],[Colonna1]])*12+Merge1[[#This Row],[Colonna22]]-Merge1[[#This Row],[Colonna12]]</f>
        <v>22</v>
      </c>
      <c r="BN1932">
        <v>20190205</v>
      </c>
      <c r="BO1932" t="str">
        <f t="shared" si="92"/>
        <v>2019</v>
      </c>
      <c r="BP1932" s="2" t="s">
        <v>116</v>
      </c>
      <c r="BQ1932" s="2" t="s">
        <v>763</v>
      </c>
      <c r="BR1932" s="2" t="s">
        <v>440</v>
      </c>
      <c r="BS1932" s="2" t="s">
        <v>3041</v>
      </c>
      <c r="BT1932" s="2" t="s">
        <v>3042</v>
      </c>
    </row>
    <row r="1933" spans="1:72" x14ac:dyDescent="0.35">
      <c r="A1933" s="2" t="s">
        <v>4378</v>
      </c>
      <c r="B1933" s="2" t="s">
        <v>4379</v>
      </c>
      <c r="C1933" s="2" t="s">
        <v>4380</v>
      </c>
      <c r="D1933" s="2" t="s">
        <v>4381</v>
      </c>
      <c r="E1933" s="2" t="s">
        <v>4382</v>
      </c>
      <c r="F1933">
        <v>3</v>
      </c>
      <c r="G1933" s="2" t="s">
        <v>102</v>
      </c>
      <c r="H1933">
        <v>7</v>
      </c>
      <c r="I1933" s="2" t="s">
        <v>770</v>
      </c>
      <c r="J1933">
        <v>15</v>
      </c>
      <c r="K1933" s="2" t="s">
        <v>3707</v>
      </c>
      <c r="L1933">
        <v>7</v>
      </c>
      <c r="M1933" s="2" t="s">
        <v>1213</v>
      </c>
      <c r="N1933">
        <v>18</v>
      </c>
      <c r="O1933" s="2" t="s">
        <v>1214</v>
      </c>
      <c r="P1933">
        <v>999</v>
      </c>
      <c r="Q1933" s="2" t="s">
        <v>1215</v>
      </c>
      <c r="R1933" t="s">
        <v>67</v>
      </c>
      <c r="S1933" t="s">
        <v>67</v>
      </c>
      <c r="T1933" s="2" t="s">
        <v>504</v>
      </c>
      <c r="U1933" s="2" t="s">
        <v>505</v>
      </c>
      <c r="V1933">
        <v>606</v>
      </c>
      <c r="W1933" s="2" t="s">
        <v>2389</v>
      </c>
      <c r="X1933">
        <v>24580</v>
      </c>
      <c r="Y1933">
        <v>24580</v>
      </c>
      <c r="AD1933">
        <v>17206</v>
      </c>
      <c r="AF1933">
        <v>0</v>
      </c>
      <c r="AG1933">
        <v>7374</v>
      </c>
      <c r="AK1933">
        <v>49160</v>
      </c>
      <c r="AL1933" s="5">
        <v>49160</v>
      </c>
      <c r="AM1933">
        <v>0</v>
      </c>
      <c r="AN1933">
        <v>0</v>
      </c>
      <c r="AO1933">
        <v>24580</v>
      </c>
      <c r="AP1933">
        <v>24580</v>
      </c>
      <c r="AS1933">
        <v>17206</v>
      </c>
      <c r="AU1933">
        <v>7374</v>
      </c>
      <c r="AY1933">
        <v>49160</v>
      </c>
      <c r="AZ1933" s="5">
        <v>49160</v>
      </c>
      <c r="BA1933" s="5">
        <v>49160</v>
      </c>
      <c r="BB1933" s="5">
        <v>49160</v>
      </c>
      <c r="BC1933" s="5">
        <v>49160</v>
      </c>
      <c r="BD1933" s="5">
        <v>49160</v>
      </c>
      <c r="BE1933" s="5">
        <v>0</v>
      </c>
      <c r="BF1933" s="5">
        <v>98320</v>
      </c>
      <c r="BG1933">
        <v>20170607</v>
      </c>
      <c r="BH1933" s="9" t="str">
        <f t="shared" si="90"/>
        <v>2017</v>
      </c>
      <c r="BI1933" t="str">
        <f>MID(Merge1[[#This Row],[OC_DATA_INIZIO_PROGETTO]],5,2)</f>
        <v>06</v>
      </c>
      <c r="BJ1933">
        <v>20181231</v>
      </c>
      <c r="BK1933" t="str">
        <f t="shared" si="91"/>
        <v>2018</v>
      </c>
      <c r="BL1933" t="str">
        <f>MID(Merge1[[#This Row],[OC_DATA_FINE_PROGETTO_PREVISTA]],5,2)</f>
        <v>12</v>
      </c>
      <c r="BM1933" s="8">
        <f>(Merge1[[#This Row],[Colonna2]]-Merge1[[#This Row],[Colonna1]])*12+Merge1[[#This Row],[Colonna22]]-Merge1[[#This Row],[Colonna12]]</f>
        <v>18</v>
      </c>
      <c r="BN1933">
        <v>20191119</v>
      </c>
      <c r="BO1933" t="str">
        <f t="shared" si="92"/>
        <v>2019</v>
      </c>
      <c r="BP1933" s="2" t="s">
        <v>116</v>
      </c>
      <c r="BQ1933" s="2" t="s">
        <v>763</v>
      </c>
      <c r="BR1933" s="2" t="s">
        <v>440</v>
      </c>
      <c r="BS1933" s="2" t="s">
        <v>773</v>
      </c>
      <c r="BT1933" s="2" t="s">
        <v>774</v>
      </c>
    </row>
    <row r="1934" spans="1:72" x14ac:dyDescent="0.35">
      <c r="A1934" s="2" t="s">
        <v>30734</v>
      </c>
      <c r="B1934" s="2" t="s">
        <v>30735</v>
      </c>
      <c r="C1934" s="2" t="s">
        <v>30736</v>
      </c>
      <c r="D1934" s="2" t="s">
        <v>30737</v>
      </c>
      <c r="E1934" s="2" t="s">
        <v>30738</v>
      </c>
      <c r="F1934">
        <v>1</v>
      </c>
      <c r="G1934" s="2" t="s">
        <v>151</v>
      </c>
      <c r="H1934">
        <v>7</v>
      </c>
      <c r="I1934" s="2" t="s">
        <v>770</v>
      </c>
      <c r="J1934">
        <v>9</v>
      </c>
      <c r="K1934" s="2" t="s">
        <v>3705</v>
      </c>
      <c r="L1934">
        <v>6</v>
      </c>
      <c r="M1934" s="2" t="s">
        <v>1983</v>
      </c>
      <c r="N1934">
        <v>42</v>
      </c>
      <c r="O1934" s="2" t="s">
        <v>1984</v>
      </c>
      <c r="P1934">
        <v>170</v>
      </c>
      <c r="Q1934" s="2" t="s">
        <v>1985</v>
      </c>
      <c r="R1934" t="s">
        <v>67</v>
      </c>
      <c r="S1934" t="s">
        <v>67</v>
      </c>
      <c r="T1934" s="2" t="s">
        <v>1331</v>
      </c>
      <c r="U1934" s="2" t="s">
        <v>1332</v>
      </c>
      <c r="V1934">
        <v>1928</v>
      </c>
      <c r="W1934" s="2" t="s">
        <v>552</v>
      </c>
      <c r="AF1934">
        <v>0</v>
      </c>
      <c r="AI1934">
        <v>273000</v>
      </c>
      <c r="AL1934" s="5">
        <v>273000</v>
      </c>
      <c r="AM1934">
        <v>0</v>
      </c>
      <c r="AN1934">
        <v>0</v>
      </c>
      <c r="AW1934">
        <v>273000</v>
      </c>
      <c r="AZ1934" s="5">
        <v>273000</v>
      </c>
      <c r="BA1934" s="5">
        <v>49140</v>
      </c>
      <c r="BB1934" s="5">
        <v>49140</v>
      </c>
      <c r="BC1934" s="5">
        <v>49140</v>
      </c>
      <c r="BD1934" s="5">
        <v>49140</v>
      </c>
      <c r="BE1934" s="5">
        <v>0</v>
      </c>
      <c r="BF1934" s="5">
        <v>273000</v>
      </c>
      <c r="BG1934">
        <v>20170301</v>
      </c>
      <c r="BH1934" s="9" t="str">
        <f t="shared" si="90"/>
        <v>2017</v>
      </c>
      <c r="BI1934" t="str">
        <f>MID(Merge1[[#This Row],[OC_DATA_INIZIO_PROGETTO]],5,2)</f>
        <v>03</v>
      </c>
      <c r="BJ1934">
        <v>20201231</v>
      </c>
      <c r="BK1934" t="str">
        <f t="shared" si="91"/>
        <v>2020</v>
      </c>
      <c r="BL1934" t="str">
        <f>MID(Merge1[[#This Row],[OC_DATA_FINE_PROGETTO_PREVISTA]],5,2)</f>
        <v>12</v>
      </c>
      <c r="BM1934" s="8">
        <f>(Merge1[[#This Row],[Colonna2]]-Merge1[[#This Row],[Colonna1]])*12+Merge1[[#This Row],[Colonna22]]-Merge1[[#This Row],[Colonna12]]</f>
        <v>45</v>
      </c>
      <c r="BO1934" t="str">
        <f t="shared" si="92"/>
        <v/>
      </c>
      <c r="BP1934" s="2" t="s">
        <v>76</v>
      </c>
      <c r="BQ1934" s="2" t="s">
        <v>76</v>
      </c>
      <c r="BR1934" s="2" t="s">
        <v>77</v>
      </c>
      <c r="BS1934" s="2" t="s">
        <v>773</v>
      </c>
      <c r="BT1934" s="2" t="s">
        <v>774</v>
      </c>
    </row>
    <row r="1935" spans="1:72" x14ac:dyDescent="0.35">
      <c r="A1935" s="2" t="s">
        <v>17365</v>
      </c>
      <c r="B1935" s="2" t="s">
        <v>17361</v>
      </c>
      <c r="C1935" s="2" t="s">
        <v>17362</v>
      </c>
      <c r="D1935" s="2" t="s">
        <v>17363</v>
      </c>
      <c r="E1935" s="2" t="s">
        <v>17366</v>
      </c>
      <c r="F1935">
        <v>1</v>
      </c>
      <c r="G1935" s="2" t="s">
        <v>151</v>
      </c>
      <c r="H1935">
        <v>7</v>
      </c>
      <c r="I1935" s="2" t="s">
        <v>770</v>
      </c>
      <c r="J1935">
        <v>99</v>
      </c>
      <c r="K1935" s="2" t="s">
        <v>81</v>
      </c>
      <c r="L1935">
        <v>8</v>
      </c>
      <c r="M1935" s="2" t="s">
        <v>112</v>
      </c>
      <c r="N1935">
        <v>62</v>
      </c>
      <c r="O1935" s="2" t="s">
        <v>2450</v>
      </c>
      <c r="P1935">
        <v>999</v>
      </c>
      <c r="Q1935" s="2" t="s">
        <v>3522</v>
      </c>
      <c r="R1935" t="s">
        <v>67</v>
      </c>
      <c r="S1935" t="s">
        <v>67</v>
      </c>
      <c r="T1935" s="2" t="s">
        <v>1986</v>
      </c>
      <c r="U1935" s="2" t="s">
        <v>1987</v>
      </c>
      <c r="V1935">
        <v>914</v>
      </c>
      <c r="W1935" s="2" t="s">
        <v>6661</v>
      </c>
      <c r="X1935">
        <v>27463.78</v>
      </c>
      <c r="Y1935">
        <v>27463.78</v>
      </c>
      <c r="AD1935">
        <v>19224.64</v>
      </c>
      <c r="AF1935">
        <v>0</v>
      </c>
      <c r="AG1935">
        <v>8239.1299999999992</v>
      </c>
      <c r="AK1935">
        <v>54928</v>
      </c>
      <c r="AL1935" s="5">
        <v>54927.55</v>
      </c>
      <c r="AM1935">
        <v>0</v>
      </c>
      <c r="AN1935">
        <v>0</v>
      </c>
      <c r="AO1935">
        <v>27463.78</v>
      </c>
      <c r="AP1935">
        <v>27463.78</v>
      </c>
      <c r="AS1935">
        <v>19224.64</v>
      </c>
      <c r="AU1935">
        <v>8239.1299999999992</v>
      </c>
      <c r="AY1935">
        <v>54928</v>
      </c>
      <c r="AZ1935" s="5">
        <v>54927.55</v>
      </c>
      <c r="BA1935" s="5">
        <v>49022.97</v>
      </c>
      <c r="BB1935" s="5">
        <v>49022.97</v>
      </c>
      <c r="BC1935" s="5">
        <v>26132.52</v>
      </c>
      <c r="BD1935" s="5">
        <v>26132.52</v>
      </c>
      <c r="BE1935" s="5">
        <v>0</v>
      </c>
      <c r="BF1935" s="5">
        <v>52265.03</v>
      </c>
      <c r="BG1935">
        <v>20180101</v>
      </c>
      <c r="BH1935" s="9" t="str">
        <f t="shared" si="90"/>
        <v>2018</v>
      </c>
      <c r="BI1935" t="str">
        <f>MID(Merge1[[#This Row],[OC_DATA_INIZIO_PROGETTO]],5,2)</f>
        <v>01</v>
      </c>
      <c r="BJ1935">
        <v>20200314</v>
      </c>
      <c r="BK1935" t="str">
        <f t="shared" si="91"/>
        <v>2020</v>
      </c>
      <c r="BL1935" t="str">
        <f>MID(Merge1[[#This Row],[OC_DATA_FINE_PROGETTO_PREVISTA]],5,2)</f>
        <v>03</v>
      </c>
      <c r="BM1935" s="8">
        <f>(Merge1[[#This Row],[Colonna2]]-Merge1[[#This Row],[Colonna1]])*12+Merge1[[#This Row],[Colonna22]]-Merge1[[#This Row],[Colonna12]]</f>
        <v>26</v>
      </c>
      <c r="BN1935">
        <v>20200314</v>
      </c>
      <c r="BO1935" t="str">
        <f t="shared" si="92"/>
        <v>2020</v>
      </c>
      <c r="BP1935" s="2" t="s">
        <v>76</v>
      </c>
      <c r="BQ1935" s="2" t="s">
        <v>76</v>
      </c>
      <c r="BR1935" s="2" t="s">
        <v>440</v>
      </c>
      <c r="BS1935" s="2" t="s">
        <v>773</v>
      </c>
      <c r="BT1935" s="2" t="s">
        <v>774</v>
      </c>
    </row>
    <row r="1936" spans="1:72" x14ac:dyDescent="0.35">
      <c r="A1936" s="2" t="s">
        <v>8369</v>
      </c>
      <c r="B1936" s="2" t="s">
        <v>8370</v>
      </c>
      <c r="C1936" s="2" t="s">
        <v>8363</v>
      </c>
      <c r="D1936" s="2" t="s">
        <v>8364</v>
      </c>
      <c r="E1936" s="2" t="s">
        <v>8371</v>
      </c>
      <c r="F1936">
        <v>5</v>
      </c>
      <c r="G1936" s="2" t="s">
        <v>80</v>
      </c>
      <c r="H1936">
        <v>2</v>
      </c>
      <c r="I1936" s="2" t="s">
        <v>430</v>
      </c>
      <c r="J1936">
        <v>13</v>
      </c>
      <c r="K1936" s="2" t="s">
        <v>431</v>
      </c>
      <c r="L1936">
        <v>2</v>
      </c>
      <c r="M1936" s="2" t="s">
        <v>82</v>
      </c>
      <c r="N1936">
        <v>11</v>
      </c>
      <c r="O1936" s="2" t="s">
        <v>117</v>
      </c>
      <c r="P1936">
        <v>119</v>
      </c>
      <c r="Q1936" s="2" t="s">
        <v>8211</v>
      </c>
      <c r="R1936" t="s">
        <v>67</v>
      </c>
      <c r="S1936" t="s">
        <v>67</v>
      </c>
      <c r="T1936" s="2" t="s">
        <v>73</v>
      </c>
      <c r="U1936" s="2" t="s">
        <v>74</v>
      </c>
      <c r="V1936">
        <v>0</v>
      </c>
      <c r="W1936" s="2" t="s">
        <v>97</v>
      </c>
      <c r="X1936">
        <v>121358.75</v>
      </c>
      <c r="Y1936">
        <v>121358.75</v>
      </c>
      <c r="AF1936">
        <v>0</v>
      </c>
      <c r="AJ1936">
        <v>21416.25</v>
      </c>
      <c r="AL1936" s="5">
        <v>121358.75</v>
      </c>
      <c r="AM1936">
        <v>0</v>
      </c>
      <c r="AN1936">
        <v>0</v>
      </c>
      <c r="AO1936">
        <v>121358.75</v>
      </c>
      <c r="AP1936">
        <v>121358.75</v>
      </c>
      <c r="AX1936">
        <v>21416.25</v>
      </c>
      <c r="AZ1936" s="5">
        <v>121358.75</v>
      </c>
      <c r="BA1936" s="5">
        <v>49007.42</v>
      </c>
      <c r="BB1936" s="5">
        <v>49007.42</v>
      </c>
      <c r="BC1936" s="5">
        <v>49007.42</v>
      </c>
      <c r="BD1936" s="5">
        <v>49007.42</v>
      </c>
      <c r="BE1936" s="5">
        <v>0</v>
      </c>
      <c r="BF1936" s="5">
        <v>49007.42</v>
      </c>
      <c r="BG1936">
        <v>20200101</v>
      </c>
      <c r="BH1936" s="9" t="str">
        <f t="shared" si="90"/>
        <v>2020</v>
      </c>
      <c r="BI1936" t="str">
        <f>MID(Merge1[[#This Row],[OC_DATA_INIZIO_PROGETTO]],5,2)</f>
        <v>01</v>
      </c>
      <c r="BJ1936">
        <v>20211231</v>
      </c>
      <c r="BK1936" t="str">
        <f t="shared" si="91"/>
        <v>2021</v>
      </c>
      <c r="BL1936" t="str">
        <f>MID(Merge1[[#This Row],[OC_DATA_FINE_PROGETTO_PREVISTA]],5,2)</f>
        <v>12</v>
      </c>
      <c r="BM1936" s="8">
        <f>(Merge1[[#This Row],[Colonna2]]-Merge1[[#This Row],[Colonna1]])*12+Merge1[[#This Row],[Colonna22]]-Merge1[[#This Row],[Colonna12]]</f>
        <v>23</v>
      </c>
      <c r="BO1936" t="str">
        <f t="shared" si="92"/>
        <v/>
      </c>
      <c r="BP1936" s="2" t="s">
        <v>76</v>
      </c>
      <c r="BQ1936" s="2" t="s">
        <v>76</v>
      </c>
      <c r="BR1936" s="2" t="s">
        <v>77</v>
      </c>
      <c r="BS1936" s="2" t="s">
        <v>434</v>
      </c>
      <c r="BT1936" s="2" t="s">
        <v>435</v>
      </c>
    </row>
    <row r="1937" spans="1:72" x14ac:dyDescent="0.35">
      <c r="A1937" s="2" t="s">
        <v>15102</v>
      </c>
      <c r="B1937" s="2" t="s">
        <v>15103</v>
      </c>
      <c r="C1937" s="2" t="s">
        <v>15104</v>
      </c>
      <c r="D1937" s="2" t="s">
        <v>15105</v>
      </c>
      <c r="E1937" s="2" t="s">
        <v>15106</v>
      </c>
      <c r="F1937">
        <v>1</v>
      </c>
      <c r="G1937" s="2" t="s">
        <v>151</v>
      </c>
      <c r="H1937">
        <v>7</v>
      </c>
      <c r="I1937" s="2" t="s">
        <v>770</v>
      </c>
      <c r="J1937">
        <v>99</v>
      </c>
      <c r="K1937" s="2" t="s">
        <v>81</v>
      </c>
      <c r="L1937">
        <v>8</v>
      </c>
      <c r="M1937" s="2" t="s">
        <v>112</v>
      </c>
      <c r="N1937">
        <v>62</v>
      </c>
      <c r="O1937" s="2" t="s">
        <v>2450</v>
      </c>
      <c r="P1937">
        <v>999</v>
      </c>
      <c r="Q1937" s="2" t="s">
        <v>3522</v>
      </c>
      <c r="R1937" t="s">
        <v>67</v>
      </c>
      <c r="S1937" t="s">
        <v>67</v>
      </c>
      <c r="T1937" s="2" t="s">
        <v>1986</v>
      </c>
      <c r="U1937" s="2" t="s">
        <v>1987</v>
      </c>
      <c r="V1937">
        <v>919</v>
      </c>
      <c r="W1937" s="2" t="s">
        <v>6665</v>
      </c>
      <c r="X1937">
        <v>24499.39</v>
      </c>
      <c r="Y1937">
        <v>24499.39</v>
      </c>
      <c r="AD1937">
        <v>17149.57</v>
      </c>
      <c r="AF1937">
        <v>0</v>
      </c>
      <c r="AG1937">
        <v>7349.82</v>
      </c>
      <c r="AK1937">
        <v>23201</v>
      </c>
      <c r="AL1937" s="5">
        <v>48998.78</v>
      </c>
      <c r="AM1937">
        <v>0</v>
      </c>
      <c r="AN1937">
        <v>0</v>
      </c>
      <c r="AO1937">
        <v>24499.39</v>
      </c>
      <c r="AP1937">
        <v>24499.39</v>
      </c>
      <c r="AS1937">
        <v>17149.57</v>
      </c>
      <c r="AU1937">
        <v>7349.82</v>
      </c>
      <c r="AY1937">
        <v>23201</v>
      </c>
      <c r="AZ1937" s="5">
        <v>48998.78</v>
      </c>
      <c r="BA1937" s="5">
        <v>48998.78</v>
      </c>
      <c r="BB1937" s="5">
        <v>48998.78</v>
      </c>
      <c r="BF1937" s="5">
        <v>0</v>
      </c>
      <c r="BG1937">
        <v>20200228</v>
      </c>
      <c r="BH1937" s="9" t="str">
        <f t="shared" si="90"/>
        <v>2020</v>
      </c>
      <c r="BI1937" t="str">
        <f>MID(Merge1[[#This Row],[OC_DATA_INIZIO_PROGETTO]],5,2)</f>
        <v>02</v>
      </c>
      <c r="BJ1937">
        <v>20210828</v>
      </c>
      <c r="BK1937" t="str">
        <f t="shared" si="91"/>
        <v>2021</v>
      </c>
      <c r="BL1937" t="str">
        <f>MID(Merge1[[#This Row],[OC_DATA_FINE_PROGETTO_PREVISTA]],5,2)</f>
        <v>08</v>
      </c>
      <c r="BM1937" s="8">
        <f>(Merge1[[#This Row],[Colonna2]]-Merge1[[#This Row],[Colonna1]])*12+Merge1[[#This Row],[Colonna22]]-Merge1[[#This Row],[Colonna12]]</f>
        <v>18</v>
      </c>
      <c r="BN1937">
        <v>20210828</v>
      </c>
      <c r="BO1937" t="str">
        <f t="shared" si="92"/>
        <v>2021</v>
      </c>
      <c r="BP1937" s="2" t="s">
        <v>86</v>
      </c>
      <c r="BQ1937" s="2" t="s">
        <v>76</v>
      </c>
      <c r="BR1937" s="2" t="s">
        <v>77</v>
      </c>
      <c r="BS1937" s="2" t="s">
        <v>2387</v>
      </c>
      <c r="BT1937" s="2" t="s">
        <v>510</v>
      </c>
    </row>
    <row r="1938" spans="1:72" x14ac:dyDescent="0.35">
      <c r="A1938" s="2" t="s">
        <v>11233</v>
      </c>
      <c r="B1938" s="2" t="s">
        <v>11234</v>
      </c>
      <c r="C1938" s="2" t="s">
        <v>11235</v>
      </c>
      <c r="D1938" s="2" t="s">
        <v>11236</v>
      </c>
      <c r="E1938" s="2" t="s">
        <v>11237</v>
      </c>
      <c r="F1938">
        <v>1</v>
      </c>
      <c r="G1938" s="2" t="s">
        <v>151</v>
      </c>
      <c r="H1938">
        <v>7</v>
      </c>
      <c r="I1938" s="2" t="s">
        <v>770</v>
      </c>
      <c r="J1938">
        <v>99</v>
      </c>
      <c r="K1938" s="2" t="s">
        <v>81</v>
      </c>
      <c r="L1938">
        <v>8</v>
      </c>
      <c r="M1938" s="2" t="s">
        <v>112</v>
      </c>
      <c r="N1938">
        <v>62</v>
      </c>
      <c r="O1938" s="2" t="s">
        <v>2450</v>
      </c>
      <c r="P1938">
        <v>999</v>
      </c>
      <c r="Q1938" s="2" t="s">
        <v>3522</v>
      </c>
      <c r="R1938" t="s">
        <v>67</v>
      </c>
      <c r="S1938" t="s">
        <v>67</v>
      </c>
      <c r="T1938" s="2" t="s">
        <v>1986</v>
      </c>
      <c r="U1938" s="2" t="s">
        <v>1987</v>
      </c>
      <c r="V1938">
        <v>915</v>
      </c>
      <c r="W1938" s="2" t="s">
        <v>632</v>
      </c>
      <c r="X1938">
        <v>24495</v>
      </c>
      <c r="Y1938">
        <v>24495</v>
      </c>
      <c r="AD1938">
        <v>17146.5</v>
      </c>
      <c r="AF1938">
        <v>0</v>
      </c>
      <c r="AG1938">
        <v>7348.5</v>
      </c>
      <c r="AK1938">
        <v>41910</v>
      </c>
      <c r="AL1938" s="5">
        <v>48990</v>
      </c>
      <c r="AM1938">
        <v>0</v>
      </c>
      <c r="AN1938">
        <v>0</v>
      </c>
      <c r="AO1938">
        <v>24495</v>
      </c>
      <c r="AP1938">
        <v>24495</v>
      </c>
      <c r="AS1938">
        <v>17146.5</v>
      </c>
      <c r="AU1938">
        <v>7348.5</v>
      </c>
      <c r="AY1938">
        <v>41910</v>
      </c>
      <c r="AZ1938" s="5">
        <v>48990</v>
      </c>
      <c r="BA1938" s="5">
        <v>48990</v>
      </c>
      <c r="BB1938" s="5">
        <v>48990</v>
      </c>
      <c r="BF1938" s="5">
        <v>0</v>
      </c>
      <c r="BG1938">
        <v>20201204</v>
      </c>
      <c r="BH1938" s="9" t="str">
        <f t="shared" si="90"/>
        <v>2020</v>
      </c>
      <c r="BI1938" t="str">
        <f>MID(Merge1[[#This Row],[OC_DATA_INIZIO_PROGETTO]],5,2)</f>
        <v>12</v>
      </c>
      <c r="BJ1938">
        <v>20211231</v>
      </c>
      <c r="BK1938" t="str">
        <f t="shared" si="91"/>
        <v>2021</v>
      </c>
      <c r="BL1938" t="str">
        <f>MID(Merge1[[#This Row],[OC_DATA_FINE_PROGETTO_PREVISTA]],5,2)</f>
        <v>12</v>
      </c>
      <c r="BM1938" s="8">
        <f>(Merge1[[#This Row],[Colonna2]]-Merge1[[#This Row],[Colonna1]])*12+Merge1[[#This Row],[Colonna22]]-Merge1[[#This Row],[Colonna12]]</f>
        <v>12</v>
      </c>
      <c r="BN1938">
        <v>20211204</v>
      </c>
      <c r="BO1938" t="str">
        <f t="shared" si="92"/>
        <v>2021</v>
      </c>
      <c r="BP1938" s="2" t="s">
        <v>86</v>
      </c>
      <c r="BQ1938" s="2" t="s">
        <v>76</v>
      </c>
      <c r="BR1938" s="2" t="s">
        <v>77</v>
      </c>
      <c r="BS1938" s="2" t="s">
        <v>2387</v>
      </c>
      <c r="BT1938" s="2" t="s">
        <v>510</v>
      </c>
    </row>
    <row r="1939" spans="1:72" x14ac:dyDescent="0.35">
      <c r="A1939" s="2" t="s">
        <v>20434</v>
      </c>
      <c r="B1939" s="2" t="s">
        <v>20435</v>
      </c>
      <c r="C1939" s="2" t="s">
        <v>20436</v>
      </c>
      <c r="D1939" s="2" t="s">
        <v>20436</v>
      </c>
      <c r="E1939" s="2" t="s">
        <v>20437</v>
      </c>
      <c r="F1939">
        <v>11</v>
      </c>
      <c r="G1939" s="2" t="s">
        <v>436</v>
      </c>
      <c r="H1939">
        <v>1</v>
      </c>
      <c r="I1939" s="2" t="s">
        <v>625</v>
      </c>
      <c r="J1939">
        <v>0</v>
      </c>
      <c r="K1939" s="2" t="s">
        <v>627</v>
      </c>
      <c r="L1939">
        <v>5</v>
      </c>
      <c r="M1939" s="2" t="s">
        <v>226</v>
      </c>
      <c r="N1939">
        <v>8</v>
      </c>
      <c r="O1939" s="2" t="s">
        <v>483</v>
      </c>
      <c r="P1939">
        <v>87</v>
      </c>
      <c r="Q1939" s="2" t="s">
        <v>3048</v>
      </c>
      <c r="R1939" t="s">
        <v>67</v>
      </c>
      <c r="S1939" t="s">
        <v>67</v>
      </c>
      <c r="T1939" s="2" t="s">
        <v>73</v>
      </c>
      <c r="U1939" s="2" t="s">
        <v>74</v>
      </c>
      <c r="V1939">
        <v>1807</v>
      </c>
      <c r="W1939" s="2" t="s">
        <v>19706</v>
      </c>
      <c r="X1939">
        <v>37500</v>
      </c>
      <c r="Y1939">
        <v>37500</v>
      </c>
      <c r="AD1939">
        <v>3960</v>
      </c>
      <c r="AF1939">
        <v>0</v>
      </c>
      <c r="AG1939">
        <v>8540</v>
      </c>
      <c r="AL1939" s="5">
        <v>50000</v>
      </c>
      <c r="AM1939">
        <v>0</v>
      </c>
      <c r="AN1939">
        <v>0</v>
      </c>
      <c r="AO1939">
        <v>37500</v>
      </c>
      <c r="AP1939">
        <v>37500</v>
      </c>
      <c r="AS1939">
        <v>3960</v>
      </c>
      <c r="AU1939">
        <v>8540</v>
      </c>
      <c r="AZ1939" s="5">
        <v>50000</v>
      </c>
      <c r="BA1939" s="5">
        <v>48957</v>
      </c>
      <c r="BB1939" s="5">
        <v>48957</v>
      </c>
      <c r="BC1939" s="5">
        <v>36499.99</v>
      </c>
      <c r="BD1939" s="5">
        <v>36499.99</v>
      </c>
      <c r="BE1939" s="5">
        <v>0</v>
      </c>
      <c r="BF1939" s="5">
        <v>36499.99</v>
      </c>
      <c r="BG1939">
        <v>20180216</v>
      </c>
      <c r="BH1939" s="9" t="str">
        <f t="shared" si="90"/>
        <v>2018</v>
      </c>
      <c r="BI1939" t="str">
        <f>MID(Merge1[[#This Row],[OC_DATA_INIZIO_PROGETTO]],5,2)</f>
        <v>02</v>
      </c>
      <c r="BJ1939">
        <v>20181116</v>
      </c>
      <c r="BK1939" t="str">
        <f t="shared" si="91"/>
        <v>2018</v>
      </c>
      <c r="BL1939" t="str">
        <f>MID(Merge1[[#This Row],[OC_DATA_FINE_PROGETTO_PREVISTA]],5,2)</f>
        <v>11</v>
      </c>
      <c r="BM1939" s="8">
        <f>(Merge1[[#This Row],[Colonna2]]-Merge1[[#This Row],[Colonna1]])*12+Merge1[[#This Row],[Colonna22]]-Merge1[[#This Row],[Colonna12]]</f>
        <v>9</v>
      </c>
      <c r="BN1939">
        <v>20181116</v>
      </c>
      <c r="BO1939" t="str">
        <f t="shared" si="92"/>
        <v>2018</v>
      </c>
      <c r="BP1939" s="2" t="s">
        <v>76</v>
      </c>
      <c r="BQ1939" s="2" t="s">
        <v>76</v>
      </c>
      <c r="BR1939" s="2" t="s">
        <v>440</v>
      </c>
      <c r="BS1939" s="2" t="s">
        <v>626</v>
      </c>
      <c r="BT1939" s="2" t="s">
        <v>435</v>
      </c>
    </row>
    <row r="1940" spans="1:72" x14ac:dyDescent="0.35">
      <c r="A1940" s="2" t="s">
        <v>13974</v>
      </c>
      <c r="B1940" s="2" t="s">
        <v>13975</v>
      </c>
      <c r="C1940" s="2" t="s">
        <v>13976</v>
      </c>
      <c r="D1940" s="2" t="s">
        <v>13977</v>
      </c>
      <c r="E1940" s="2" t="s">
        <v>13978</v>
      </c>
      <c r="F1940">
        <v>1</v>
      </c>
      <c r="G1940" s="2" t="s">
        <v>151</v>
      </c>
      <c r="H1940">
        <v>7</v>
      </c>
      <c r="I1940" s="2" t="s">
        <v>770</v>
      </c>
      <c r="J1940">
        <v>99</v>
      </c>
      <c r="K1940" s="2" t="s">
        <v>81</v>
      </c>
      <c r="L1940">
        <v>8</v>
      </c>
      <c r="M1940" s="2" t="s">
        <v>112</v>
      </c>
      <c r="N1940">
        <v>62</v>
      </c>
      <c r="O1940" s="2" t="s">
        <v>2450</v>
      </c>
      <c r="P1940">
        <v>999</v>
      </c>
      <c r="Q1940" s="2" t="s">
        <v>3522</v>
      </c>
      <c r="R1940" t="s">
        <v>67</v>
      </c>
      <c r="S1940" t="s">
        <v>67</v>
      </c>
      <c r="T1940" s="2" t="s">
        <v>1986</v>
      </c>
      <c r="U1940" s="2" t="s">
        <v>1987</v>
      </c>
      <c r="V1940">
        <v>940</v>
      </c>
      <c r="W1940" s="2" t="s">
        <v>6669</v>
      </c>
      <c r="X1940">
        <v>24409</v>
      </c>
      <c r="Y1940">
        <v>24409</v>
      </c>
      <c r="AD1940">
        <v>17086.3</v>
      </c>
      <c r="AF1940">
        <v>0</v>
      </c>
      <c r="AG1940">
        <v>7322.7</v>
      </c>
      <c r="AK1940">
        <v>33182</v>
      </c>
      <c r="AL1940" s="5">
        <v>48818</v>
      </c>
      <c r="AM1940">
        <v>0</v>
      </c>
      <c r="AN1940">
        <v>0</v>
      </c>
      <c r="AO1940">
        <v>24409</v>
      </c>
      <c r="AP1940">
        <v>24409</v>
      </c>
      <c r="AS1940">
        <v>17086.3</v>
      </c>
      <c r="AU1940">
        <v>7322.7</v>
      </c>
      <c r="AY1940">
        <v>33182</v>
      </c>
      <c r="AZ1940" s="5">
        <v>48818</v>
      </c>
      <c r="BA1940" s="5">
        <v>48818</v>
      </c>
      <c r="BB1940" s="5">
        <v>48818</v>
      </c>
      <c r="BC1940" s="5">
        <v>48818</v>
      </c>
      <c r="BD1940" s="5">
        <v>48818</v>
      </c>
      <c r="BE1940" s="5">
        <v>0</v>
      </c>
      <c r="BF1940" s="5">
        <v>82000</v>
      </c>
      <c r="BG1940">
        <v>20190226</v>
      </c>
      <c r="BH1940" s="9" t="str">
        <f t="shared" si="90"/>
        <v>2019</v>
      </c>
      <c r="BI1940" t="str">
        <f>MID(Merge1[[#This Row],[OC_DATA_INIZIO_PROGETTO]],5,2)</f>
        <v>02</v>
      </c>
      <c r="BJ1940">
        <v>20200410</v>
      </c>
      <c r="BK1940" t="str">
        <f t="shared" si="91"/>
        <v>2020</v>
      </c>
      <c r="BL1940" t="str">
        <f>MID(Merge1[[#This Row],[OC_DATA_FINE_PROGETTO_PREVISTA]],5,2)</f>
        <v>04</v>
      </c>
      <c r="BM1940" s="8">
        <f>(Merge1[[#This Row],[Colonna2]]-Merge1[[#This Row],[Colonna1]])*12+Merge1[[#This Row],[Colonna22]]-Merge1[[#This Row],[Colonna12]]</f>
        <v>14</v>
      </c>
      <c r="BN1940">
        <v>20200124</v>
      </c>
      <c r="BO1940" t="str">
        <f t="shared" si="92"/>
        <v>2020</v>
      </c>
      <c r="BP1940" s="2" t="s">
        <v>116</v>
      </c>
      <c r="BQ1940" s="2" t="s">
        <v>763</v>
      </c>
      <c r="BR1940" s="2" t="s">
        <v>440</v>
      </c>
      <c r="BS1940" s="2" t="s">
        <v>773</v>
      </c>
      <c r="BT1940" s="2" t="s">
        <v>774</v>
      </c>
    </row>
    <row r="1941" spans="1:72" x14ac:dyDescent="0.35">
      <c r="A1941" s="2" t="s">
        <v>4351</v>
      </c>
      <c r="B1941" s="2" t="s">
        <v>4352</v>
      </c>
      <c r="C1941" s="2" t="s">
        <v>4353</v>
      </c>
      <c r="D1941" s="2" t="s">
        <v>4354</v>
      </c>
      <c r="E1941" s="2" t="s">
        <v>4355</v>
      </c>
      <c r="F1941">
        <v>3</v>
      </c>
      <c r="G1941" s="2" t="s">
        <v>102</v>
      </c>
      <c r="H1941">
        <v>7</v>
      </c>
      <c r="I1941" s="2" t="s">
        <v>770</v>
      </c>
      <c r="J1941">
        <v>15</v>
      </c>
      <c r="K1941" s="2" t="s">
        <v>3707</v>
      </c>
      <c r="L1941">
        <v>7</v>
      </c>
      <c r="M1941" s="2" t="s">
        <v>1213</v>
      </c>
      <c r="N1941">
        <v>18</v>
      </c>
      <c r="O1941" s="2" t="s">
        <v>1214</v>
      </c>
      <c r="P1941">
        <v>999</v>
      </c>
      <c r="Q1941" s="2" t="s">
        <v>1215</v>
      </c>
      <c r="R1941" t="s">
        <v>67</v>
      </c>
      <c r="S1941" t="s">
        <v>67</v>
      </c>
      <c r="T1941" s="2" t="s">
        <v>504</v>
      </c>
      <c r="U1941" s="2" t="s">
        <v>505</v>
      </c>
      <c r="V1941">
        <v>611</v>
      </c>
      <c r="W1941" s="2" t="s">
        <v>2386</v>
      </c>
      <c r="X1941">
        <v>24401.32</v>
      </c>
      <c r="Y1941">
        <v>24401.32</v>
      </c>
      <c r="AD1941">
        <v>17080.919999999998</v>
      </c>
      <c r="AF1941">
        <v>0</v>
      </c>
      <c r="AG1941">
        <v>7320.4</v>
      </c>
      <c r="AK1941">
        <v>48803</v>
      </c>
      <c r="AL1941" s="5">
        <v>48802.64</v>
      </c>
      <c r="AM1941">
        <v>0</v>
      </c>
      <c r="AN1941">
        <v>0</v>
      </c>
      <c r="AO1941">
        <v>24401.32</v>
      </c>
      <c r="AP1941">
        <v>24401.32</v>
      </c>
      <c r="AS1941">
        <v>17080.919999999998</v>
      </c>
      <c r="AU1941">
        <v>7320.4</v>
      </c>
      <c r="AY1941">
        <v>48803</v>
      </c>
      <c r="AZ1941" s="5">
        <v>48802.64</v>
      </c>
      <c r="BA1941" s="5">
        <v>48802.64</v>
      </c>
      <c r="BB1941" s="5">
        <v>48802.64</v>
      </c>
      <c r="BC1941" s="5">
        <v>48802.64</v>
      </c>
      <c r="BD1941" s="5">
        <v>48802.64</v>
      </c>
      <c r="BE1941" s="5">
        <v>0</v>
      </c>
      <c r="BF1941" s="5">
        <v>97605.29</v>
      </c>
      <c r="BG1941">
        <v>20170615</v>
      </c>
      <c r="BH1941" s="9" t="str">
        <f t="shared" si="90"/>
        <v>2017</v>
      </c>
      <c r="BI1941" t="str">
        <f>MID(Merge1[[#This Row],[OC_DATA_INIZIO_PROGETTO]],5,2)</f>
        <v>06</v>
      </c>
      <c r="BJ1941">
        <v>20180831</v>
      </c>
      <c r="BK1941" t="str">
        <f t="shared" si="91"/>
        <v>2018</v>
      </c>
      <c r="BL1941" t="str">
        <f>MID(Merge1[[#This Row],[OC_DATA_FINE_PROGETTO_PREVISTA]],5,2)</f>
        <v>08</v>
      </c>
      <c r="BM1941" s="8">
        <f>(Merge1[[#This Row],[Colonna2]]-Merge1[[#This Row],[Colonna1]])*12+Merge1[[#This Row],[Colonna22]]-Merge1[[#This Row],[Colonna12]]</f>
        <v>14</v>
      </c>
      <c r="BN1941">
        <v>20191017</v>
      </c>
      <c r="BO1941" t="str">
        <f t="shared" si="92"/>
        <v>2019</v>
      </c>
      <c r="BP1941" s="2" t="s">
        <v>116</v>
      </c>
      <c r="BQ1941" s="2" t="s">
        <v>763</v>
      </c>
      <c r="BR1941" s="2" t="s">
        <v>440</v>
      </c>
      <c r="BS1941" s="2" t="s">
        <v>773</v>
      </c>
      <c r="BT1941" s="2" t="s">
        <v>774</v>
      </c>
    </row>
    <row r="1942" spans="1:72" x14ac:dyDescent="0.35">
      <c r="A1942" s="2" t="s">
        <v>18619</v>
      </c>
      <c r="B1942" s="2" t="s">
        <v>18612</v>
      </c>
      <c r="C1942" s="2" t="s">
        <v>18620</v>
      </c>
      <c r="D1942" s="2" t="s">
        <v>18614</v>
      </c>
      <c r="E1942" s="2" t="s">
        <v>18621</v>
      </c>
      <c r="F1942">
        <v>1</v>
      </c>
      <c r="G1942" s="2" t="s">
        <v>151</v>
      </c>
      <c r="H1942">
        <v>7</v>
      </c>
      <c r="I1942" s="2" t="s">
        <v>770</v>
      </c>
      <c r="J1942">
        <v>99</v>
      </c>
      <c r="K1942" s="2" t="s">
        <v>81</v>
      </c>
      <c r="L1942">
        <v>9</v>
      </c>
      <c r="M1942" s="2" t="s">
        <v>98</v>
      </c>
      <c r="N1942">
        <v>21</v>
      </c>
      <c r="O1942" s="2" t="s">
        <v>185</v>
      </c>
      <c r="P1942">
        <v>229</v>
      </c>
      <c r="Q1942" s="2" t="s">
        <v>186</v>
      </c>
      <c r="R1942" t="s">
        <v>67</v>
      </c>
      <c r="S1942" t="s">
        <v>67</v>
      </c>
      <c r="T1942" s="2" t="s">
        <v>1986</v>
      </c>
      <c r="U1942" s="2" t="s">
        <v>1987</v>
      </c>
      <c r="V1942">
        <v>915</v>
      </c>
      <c r="W1942" s="2" t="s">
        <v>632</v>
      </c>
      <c r="X1942">
        <v>24400</v>
      </c>
      <c r="Y1942">
        <v>24400</v>
      </c>
      <c r="AD1942">
        <v>17080</v>
      </c>
      <c r="AF1942">
        <v>0</v>
      </c>
      <c r="AG1942">
        <v>7320</v>
      </c>
      <c r="AK1942">
        <v>66698</v>
      </c>
      <c r="AL1942" s="5">
        <v>48800</v>
      </c>
      <c r="AM1942">
        <v>0</v>
      </c>
      <c r="AN1942">
        <v>0</v>
      </c>
      <c r="AO1942">
        <v>24400</v>
      </c>
      <c r="AP1942">
        <v>24400</v>
      </c>
      <c r="AS1942">
        <v>17080</v>
      </c>
      <c r="AU1942">
        <v>7320</v>
      </c>
      <c r="AY1942">
        <v>66698</v>
      </c>
      <c r="AZ1942" s="5">
        <v>48800</v>
      </c>
      <c r="BA1942" s="5">
        <v>48800</v>
      </c>
      <c r="BB1942" s="5">
        <v>48800</v>
      </c>
      <c r="BC1942" s="5">
        <v>48800</v>
      </c>
      <c r="BD1942" s="5">
        <v>48800</v>
      </c>
      <c r="BE1942" s="5">
        <v>0</v>
      </c>
      <c r="BF1942" s="5">
        <v>115498.2</v>
      </c>
      <c r="BG1942">
        <v>20161219</v>
      </c>
      <c r="BH1942" s="9" t="str">
        <f t="shared" si="90"/>
        <v>2016</v>
      </c>
      <c r="BI1942" t="str">
        <f>MID(Merge1[[#This Row],[OC_DATA_INIZIO_PROGETTO]],5,2)</f>
        <v>12</v>
      </c>
      <c r="BJ1942">
        <v>20210604</v>
      </c>
      <c r="BK1942" t="str">
        <f t="shared" si="91"/>
        <v>2021</v>
      </c>
      <c r="BL1942" t="str">
        <f>MID(Merge1[[#This Row],[OC_DATA_FINE_PROGETTO_PREVISTA]],5,2)</f>
        <v>06</v>
      </c>
      <c r="BM1942" s="8">
        <f>(Merge1[[#This Row],[Colonna2]]-Merge1[[#This Row],[Colonna1]])*12+Merge1[[#This Row],[Colonna22]]-Merge1[[#This Row],[Colonna12]]</f>
        <v>54</v>
      </c>
      <c r="BN1942">
        <v>20180711</v>
      </c>
      <c r="BO1942" t="str">
        <f t="shared" si="92"/>
        <v>2018</v>
      </c>
      <c r="BP1942" s="2" t="s">
        <v>116</v>
      </c>
      <c r="BQ1942" s="2" t="s">
        <v>763</v>
      </c>
      <c r="BR1942" s="2" t="s">
        <v>440</v>
      </c>
      <c r="BS1942" s="2" t="s">
        <v>773</v>
      </c>
      <c r="BT1942" s="2" t="s">
        <v>774</v>
      </c>
    </row>
    <row r="1943" spans="1:72" x14ac:dyDescent="0.35">
      <c r="A1943" s="2" t="s">
        <v>12985</v>
      </c>
      <c r="B1943" s="2" t="s">
        <v>12986</v>
      </c>
      <c r="C1943" s="2" t="s">
        <v>12987</v>
      </c>
      <c r="D1943" s="2" t="s">
        <v>12988</v>
      </c>
      <c r="E1943" s="2" t="s">
        <v>12989</v>
      </c>
      <c r="F1943">
        <v>1</v>
      </c>
      <c r="G1943" s="2" t="s">
        <v>151</v>
      </c>
      <c r="H1943">
        <v>7</v>
      </c>
      <c r="I1943" s="2" t="s">
        <v>770</v>
      </c>
      <c r="J1943">
        <v>99</v>
      </c>
      <c r="K1943" s="2" t="s">
        <v>81</v>
      </c>
      <c r="L1943">
        <v>8</v>
      </c>
      <c r="M1943" s="2" t="s">
        <v>112</v>
      </c>
      <c r="N1943">
        <v>62</v>
      </c>
      <c r="O1943" s="2" t="s">
        <v>2450</v>
      </c>
      <c r="P1943">
        <v>999</v>
      </c>
      <c r="Q1943" s="2" t="s">
        <v>3522</v>
      </c>
      <c r="R1943" t="s">
        <v>67</v>
      </c>
      <c r="S1943" t="s">
        <v>67</v>
      </c>
      <c r="T1943" s="2" t="s">
        <v>1986</v>
      </c>
      <c r="U1943" s="2" t="s">
        <v>1987</v>
      </c>
      <c r="V1943">
        <v>919</v>
      </c>
      <c r="W1943" s="2" t="s">
        <v>6665</v>
      </c>
      <c r="X1943">
        <v>24375</v>
      </c>
      <c r="Y1943">
        <v>24375</v>
      </c>
      <c r="AD1943">
        <v>17062.5</v>
      </c>
      <c r="AF1943">
        <v>0</v>
      </c>
      <c r="AG1943">
        <v>7312.5</v>
      </c>
      <c r="AK1943">
        <v>46250</v>
      </c>
      <c r="AL1943" s="5">
        <v>48750</v>
      </c>
      <c r="AM1943">
        <v>0</v>
      </c>
      <c r="AN1943">
        <v>0</v>
      </c>
      <c r="AO1943">
        <v>24375</v>
      </c>
      <c r="AP1943">
        <v>24375</v>
      </c>
      <c r="AS1943">
        <v>17062.5</v>
      </c>
      <c r="AU1943">
        <v>7312.5</v>
      </c>
      <c r="AY1943">
        <v>46250</v>
      </c>
      <c r="AZ1943" s="5">
        <v>48750</v>
      </c>
      <c r="BA1943" s="5">
        <v>48750</v>
      </c>
      <c r="BB1943" s="5">
        <v>48750</v>
      </c>
      <c r="BF1943" s="5">
        <v>0</v>
      </c>
      <c r="BG1943">
        <v>20201204</v>
      </c>
      <c r="BH1943" s="9" t="str">
        <f t="shared" si="90"/>
        <v>2020</v>
      </c>
      <c r="BI1943" t="str">
        <f>MID(Merge1[[#This Row],[OC_DATA_INIZIO_PROGETTO]],5,2)</f>
        <v>12</v>
      </c>
      <c r="BJ1943">
        <v>20211231</v>
      </c>
      <c r="BK1943" t="str">
        <f t="shared" si="91"/>
        <v>2021</v>
      </c>
      <c r="BL1943" t="str">
        <f>MID(Merge1[[#This Row],[OC_DATA_FINE_PROGETTO_PREVISTA]],5,2)</f>
        <v>12</v>
      </c>
      <c r="BM1943" s="8">
        <f>(Merge1[[#This Row],[Colonna2]]-Merge1[[#This Row],[Colonna1]])*12+Merge1[[#This Row],[Colonna22]]-Merge1[[#This Row],[Colonna12]]</f>
        <v>12</v>
      </c>
      <c r="BN1943">
        <v>20211204</v>
      </c>
      <c r="BO1943" t="str">
        <f t="shared" si="92"/>
        <v>2021</v>
      </c>
      <c r="BP1943" s="2" t="s">
        <v>86</v>
      </c>
      <c r="BQ1943" s="2" t="s">
        <v>76</v>
      </c>
      <c r="BR1943" s="2" t="s">
        <v>77</v>
      </c>
      <c r="BS1943" s="2" t="s">
        <v>2387</v>
      </c>
      <c r="BT1943" s="2" t="s">
        <v>510</v>
      </c>
    </row>
    <row r="1944" spans="1:72" x14ac:dyDescent="0.35">
      <c r="A1944" s="2" t="s">
        <v>4299</v>
      </c>
      <c r="B1944" s="2" t="s">
        <v>4300</v>
      </c>
      <c r="C1944" s="2" t="s">
        <v>4301</v>
      </c>
      <c r="D1944" s="2" t="s">
        <v>4302</v>
      </c>
      <c r="E1944" s="2" t="s">
        <v>4303</v>
      </c>
      <c r="F1944">
        <v>3</v>
      </c>
      <c r="G1944" s="2" t="s">
        <v>102</v>
      </c>
      <c r="H1944">
        <v>7</v>
      </c>
      <c r="I1944" s="2" t="s">
        <v>770</v>
      </c>
      <c r="J1944">
        <v>15</v>
      </c>
      <c r="K1944" s="2" t="s">
        <v>3707</v>
      </c>
      <c r="L1944">
        <v>7</v>
      </c>
      <c r="M1944" s="2" t="s">
        <v>1213</v>
      </c>
      <c r="N1944">
        <v>18</v>
      </c>
      <c r="O1944" s="2" t="s">
        <v>1214</v>
      </c>
      <c r="P1944">
        <v>999</v>
      </c>
      <c r="Q1944" s="2" t="s">
        <v>1215</v>
      </c>
      <c r="R1944" t="s">
        <v>67</v>
      </c>
      <c r="S1944" t="s">
        <v>67</v>
      </c>
      <c r="T1944" s="2" t="s">
        <v>504</v>
      </c>
      <c r="U1944" s="2" t="s">
        <v>505</v>
      </c>
      <c r="V1944">
        <v>606</v>
      </c>
      <c r="W1944" s="2" t="s">
        <v>2389</v>
      </c>
      <c r="X1944">
        <v>24366.54</v>
      </c>
      <c r="Y1944">
        <v>24366.54</v>
      </c>
      <c r="AD1944">
        <v>17056.580000000002</v>
      </c>
      <c r="AF1944">
        <v>0</v>
      </c>
      <c r="AG1944">
        <v>7309.96</v>
      </c>
      <c r="AK1944">
        <v>51862</v>
      </c>
      <c r="AL1944" s="5">
        <v>48733.08</v>
      </c>
      <c r="AM1944">
        <v>0</v>
      </c>
      <c r="AN1944">
        <v>0</v>
      </c>
      <c r="AO1944">
        <v>24366.54</v>
      </c>
      <c r="AP1944">
        <v>24366.54</v>
      </c>
      <c r="AS1944">
        <v>17056.580000000002</v>
      </c>
      <c r="AU1944">
        <v>7309.96</v>
      </c>
      <c r="AY1944">
        <v>51862</v>
      </c>
      <c r="AZ1944" s="5">
        <v>48733.08</v>
      </c>
      <c r="BA1944" s="5">
        <v>48733.08</v>
      </c>
      <c r="BB1944" s="5">
        <v>48733.08</v>
      </c>
      <c r="BC1944" s="5">
        <v>48733.08</v>
      </c>
      <c r="BD1944" s="5">
        <v>48733.08</v>
      </c>
      <c r="BE1944" s="5">
        <v>0</v>
      </c>
      <c r="BF1944" s="5">
        <v>100595.15</v>
      </c>
      <c r="BG1944">
        <v>20151021</v>
      </c>
      <c r="BH1944" s="9" t="str">
        <f t="shared" si="90"/>
        <v>2015</v>
      </c>
      <c r="BI1944" t="str">
        <f>MID(Merge1[[#This Row],[OC_DATA_INIZIO_PROGETTO]],5,2)</f>
        <v>10</v>
      </c>
      <c r="BJ1944">
        <v>20181231</v>
      </c>
      <c r="BK1944" t="str">
        <f t="shared" si="91"/>
        <v>2018</v>
      </c>
      <c r="BL1944" t="str">
        <f>MID(Merge1[[#This Row],[OC_DATA_FINE_PROGETTO_PREVISTA]],5,2)</f>
        <v>12</v>
      </c>
      <c r="BM1944" s="8">
        <f>(Merge1[[#This Row],[Colonna2]]-Merge1[[#This Row],[Colonna1]])*12+Merge1[[#This Row],[Colonna22]]-Merge1[[#This Row],[Colonna12]]</f>
        <v>38</v>
      </c>
      <c r="BN1944">
        <v>20190809</v>
      </c>
      <c r="BO1944" t="str">
        <f t="shared" si="92"/>
        <v>2019</v>
      </c>
      <c r="BP1944" s="2" t="s">
        <v>116</v>
      </c>
      <c r="BQ1944" s="2" t="s">
        <v>763</v>
      </c>
      <c r="BR1944" s="2" t="s">
        <v>440</v>
      </c>
      <c r="BS1944" s="2" t="s">
        <v>773</v>
      </c>
      <c r="BT1944" s="2" t="s">
        <v>774</v>
      </c>
    </row>
    <row r="1945" spans="1:72" x14ac:dyDescent="0.35">
      <c r="A1945" s="2" t="s">
        <v>28929</v>
      </c>
      <c r="B1945" s="2" t="s">
        <v>28930</v>
      </c>
      <c r="C1945" s="2" t="s">
        <v>28931</v>
      </c>
      <c r="D1945" s="2" t="s">
        <v>27718</v>
      </c>
      <c r="E1945" s="2" t="s">
        <v>28932</v>
      </c>
      <c r="F1945">
        <v>4</v>
      </c>
      <c r="G1945" s="2" t="s">
        <v>174</v>
      </c>
      <c r="H1945">
        <v>3</v>
      </c>
      <c r="I1945" s="2" t="s">
        <v>68</v>
      </c>
      <c r="J1945">
        <v>1</v>
      </c>
      <c r="K1945" s="2" t="s">
        <v>69</v>
      </c>
      <c r="L1945">
        <v>3</v>
      </c>
      <c r="M1945" s="2" t="s">
        <v>3884</v>
      </c>
      <c r="N1945">
        <v>16</v>
      </c>
      <c r="O1945" s="2" t="s">
        <v>8160</v>
      </c>
      <c r="P1945">
        <v>4</v>
      </c>
      <c r="Q1945" s="2" t="s">
        <v>8161</v>
      </c>
      <c r="R1945" t="s">
        <v>67</v>
      </c>
      <c r="S1945" t="s">
        <v>67</v>
      </c>
      <c r="T1945" s="2" t="s">
        <v>73</v>
      </c>
      <c r="U1945" s="2" t="s">
        <v>74</v>
      </c>
      <c r="V1945">
        <v>2016</v>
      </c>
      <c r="W1945" s="2" t="s">
        <v>18962</v>
      </c>
      <c r="X1945">
        <v>31968</v>
      </c>
      <c r="Y1945">
        <v>31968</v>
      </c>
      <c r="AD1945">
        <v>22377.599999999999</v>
      </c>
      <c r="AF1945">
        <v>0</v>
      </c>
      <c r="AG1945">
        <v>9590.4</v>
      </c>
      <c r="AL1945" s="5">
        <v>63936</v>
      </c>
      <c r="AM1945">
        <v>0</v>
      </c>
      <c r="AN1945">
        <v>0</v>
      </c>
      <c r="AO1945">
        <v>31968</v>
      </c>
      <c r="AP1945">
        <v>31968</v>
      </c>
      <c r="AS1945">
        <v>22377.599999999999</v>
      </c>
      <c r="AU1945">
        <v>9590.4</v>
      </c>
      <c r="AZ1945" s="5">
        <v>63936</v>
      </c>
      <c r="BA1945" s="5">
        <v>48700.33</v>
      </c>
      <c r="BB1945" s="5">
        <v>48700.33</v>
      </c>
      <c r="BC1945" s="5">
        <v>47763.56</v>
      </c>
      <c r="BD1945" s="5">
        <v>47763.56</v>
      </c>
      <c r="BE1945" s="5">
        <v>0</v>
      </c>
      <c r="BF1945" s="5">
        <v>47763.56</v>
      </c>
      <c r="BG1945">
        <v>20170420</v>
      </c>
      <c r="BH1945" s="9" t="str">
        <f t="shared" si="90"/>
        <v>2017</v>
      </c>
      <c r="BI1945" t="str">
        <f>MID(Merge1[[#This Row],[OC_DATA_INIZIO_PROGETTO]],5,2)</f>
        <v>04</v>
      </c>
      <c r="BJ1945">
        <v>20181230</v>
      </c>
      <c r="BK1945" t="str">
        <f t="shared" si="91"/>
        <v>2018</v>
      </c>
      <c r="BL1945" t="str">
        <f>MID(Merge1[[#This Row],[OC_DATA_FINE_PROGETTO_PREVISTA]],5,2)</f>
        <v>12</v>
      </c>
      <c r="BM1945" s="8">
        <f>(Merge1[[#This Row],[Colonna2]]-Merge1[[#This Row],[Colonna1]])*12+Merge1[[#This Row],[Colonna22]]-Merge1[[#This Row],[Colonna12]]</f>
        <v>20</v>
      </c>
      <c r="BN1945">
        <v>20181123</v>
      </c>
      <c r="BO1945" t="str">
        <f t="shared" si="92"/>
        <v>2018</v>
      </c>
      <c r="BP1945" s="2" t="s">
        <v>76</v>
      </c>
      <c r="BQ1945" s="2" t="s">
        <v>76</v>
      </c>
      <c r="BR1945" s="2" t="s">
        <v>440</v>
      </c>
      <c r="BS1945" s="2" t="s">
        <v>78</v>
      </c>
      <c r="BT1945" s="2" t="s">
        <v>79</v>
      </c>
    </row>
    <row r="1946" spans="1:72" x14ac:dyDescent="0.35">
      <c r="A1946" s="2" t="s">
        <v>6431</v>
      </c>
      <c r="B1946" s="2" t="s">
        <v>6432</v>
      </c>
      <c r="C1946" s="2" t="s">
        <v>6433</v>
      </c>
      <c r="D1946" s="2" t="s">
        <v>6434</v>
      </c>
      <c r="E1946" s="2" t="s">
        <v>6435</v>
      </c>
      <c r="F1946">
        <v>3</v>
      </c>
      <c r="G1946" s="2" t="s">
        <v>102</v>
      </c>
      <c r="H1946">
        <v>7</v>
      </c>
      <c r="I1946" s="2" t="s">
        <v>770</v>
      </c>
      <c r="J1946">
        <v>15</v>
      </c>
      <c r="K1946" s="2" t="s">
        <v>3707</v>
      </c>
      <c r="L1946">
        <v>7</v>
      </c>
      <c r="M1946" s="2" t="s">
        <v>1213</v>
      </c>
      <c r="N1946">
        <v>18</v>
      </c>
      <c r="O1946" s="2" t="s">
        <v>1214</v>
      </c>
      <c r="P1946">
        <v>999</v>
      </c>
      <c r="Q1946" s="2" t="s">
        <v>1215</v>
      </c>
      <c r="R1946" t="s">
        <v>67</v>
      </c>
      <c r="S1946" t="s">
        <v>67</v>
      </c>
      <c r="T1946" s="2" t="s">
        <v>504</v>
      </c>
      <c r="U1946" s="2" t="s">
        <v>505</v>
      </c>
      <c r="V1946">
        <v>611</v>
      </c>
      <c r="W1946" s="2" t="s">
        <v>2386</v>
      </c>
      <c r="X1946">
        <v>24299.7</v>
      </c>
      <c r="Y1946">
        <v>24299.7</v>
      </c>
      <c r="AD1946">
        <v>17009.79</v>
      </c>
      <c r="AF1946">
        <v>0</v>
      </c>
      <c r="AG1946">
        <v>7289.91</v>
      </c>
      <c r="AK1946">
        <v>48599</v>
      </c>
      <c r="AL1946" s="5">
        <v>48599.4</v>
      </c>
      <c r="AM1946">
        <v>0</v>
      </c>
      <c r="AN1946">
        <v>0</v>
      </c>
      <c r="AO1946">
        <v>24299.7</v>
      </c>
      <c r="AP1946">
        <v>24299.7</v>
      </c>
      <c r="AS1946">
        <v>17009.79</v>
      </c>
      <c r="AU1946">
        <v>7289.91</v>
      </c>
      <c r="AY1946">
        <v>48599</v>
      </c>
      <c r="AZ1946" s="5">
        <v>48599.4</v>
      </c>
      <c r="BA1946" s="5">
        <v>48599.4</v>
      </c>
      <c r="BB1946" s="5">
        <v>48599.4</v>
      </c>
      <c r="BF1946" s="5">
        <v>0</v>
      </c>
      <c r="BG1946">
        <v>20171117</v>
      </c>
      <c r="BH1946" s="9" t="str">
        <f t="shared" si="90"/>
        <v>2017</v>
      </c>
      <c r="BI1946" t="str">
        <f>MID(Merge1[[#This Row],[OC_DATA_INIZIO_PROGETTO]],5,2)</f>
        <v>11</v>
      </c>
      <c r="BJ1946">
        <v>20201231</v>
      </c>
      <c r="BK1946" t="str">
        <f t="shared" si="91"/>
        <v>2020</v>
      </c>
      <c r="BL1946" t="str">
        <f>MID(Merge1[[#This Row],[OC_DATA_FINE_PROGETTO_PREVISTA]],5,2)</f>
        <v>12</v>
      </c>
      <c r="BM1946" s="8">
        <f>(Merge1[[#This Row],[Colonna2]]-Merge1[[#This Row],[Colonna1]])*12+Merge1[[#This Row],[Colonna22]]-Merge1[[#This Row],[Colonna12]]</f>
        <v>37</v>
      </c>
      <c r="BO1946" t="str">
        <f t="shared" si="92"/>
        <v/>
      </c>
      <c r="BP1946" s="2" t="s">
        <v>86</v>
      </c>
      <c r="BQ1946" s="2" t="s">
        <v>76</v>
      </c>
      <c r="BR1946" s="2" t="s">
        <v>77</v>
      </c>
      <c r="BS1946" s="2" t="s">
        <v>2387</v>
      </c>
      <c r="BT1946" s="2" t="s">
        <v>510</v>
      </c>
    </row>
    <row r="1947" spans="1:72" x14ac:dyDescent="0.35">
      <c r="A1947" s="2" t="s">
        <v>25492</v>
      </c>
      <c r="B1947" s="2" t="s">
        <v>25493</v>
      </c>
      <c r="C1947" s="2" t="s">
        <v>25494</v>
      </c>
      <c r="D1947" s="2" t="s">
        <v>25495</v>
      </c>
      <c r="E1947" s="2" t="s">
        <v>25496</v>
      </c>
      <c r="F1947">
        <v>3</v>
      </c>
      <c r="G1947" s="2" t="s">
        <v>102</v>
      </c>
      <c r="H1947">
        <v>7</v>
      </c>
      <c r="I1947" s="2" t="s">
        <v>770</v>
      </c>
      <c r="J1947">
        <v>1</v>
      </c>
      <c r="K1947" s="2" t="s">
        <v>69</v>
      </c>
      <c r="L1947">
        <v>6</v>
      </c>
      <c r="M1947" s="2" t="s">
        <v>1983</v>
      </c>
      <c r="N1947">
        <v>39</v>
      </c>
      <c r="O1947" s="2" t="s">
        <v>2384</v>
      </c>
      <c r="P1947">
        <v>150</v>
      </c>
      <c r="Q1947" s="2" t="s">
        <v>2385</v>
      </c>
      <c r="R1947" t="s">
        <v>67</v>
      </c>
      <c r="S1947" t="s">
        <v>67</v>
      </c>
      <c r="T1947" s="2" t="s">
        <v>504</v>
      </c>
      <c r="U1947" s="2" t="s">
        <v>505</v>
      </c>
      <c r="V1947">
        <v>1517</v>
      </c>
      <c r="W1947" s="2" t="s">
        <v>75</v>
      </c>
      <c r="AE1947">
        <v>48574.7</v>
      </c>
      <c r="AF1947">
        <v>0</v>
      </c>
      <c r="AK1947">
        <v>29786</v>
      </c>
      <c r="AL1947" s="5">
        <v>48574.7</v>
      </c>
      <c r="AM1947">
        <v>0</v>
      </c>
      <c r="AN1947">
        <v>0</v>
      </c>
      <c r="AT1947">
        <v>48574.7</v>
      </c>
      <c r="AY1947">
        <v>29786</v>
      </c>
      <c r="AZ1947" s="5">
        <v>48574.7</v>
      </c>
      <c r="BA1947" s="5">
        <v>48574.7</v>
      </c>
      <c r="BB1947" s="5">
        <v>48574.7</v>
      </c>
      <c r="BF1947" s="5">
        <v>0</v>
      </c>
      <c r="BG1947">
        <v>20200806</v>
      </c>
      <c r="BH1947" s="9" t="str">
        <f t="shared" si="90"/>
        <v>2020</v>
      </c>
      <c r="BI1947" t="str">
        <f>MID(Merge1[[#This Row],[OC_DATA_INIZIO_PROGETTO]],5,2)</f>
        <v>08</v>
      </c>
      <c r="BJ1947">
        <v>20281123</v>
      </c>
      <c r="BK1947" t="str">
        <f t="shared" si="91"/>
        <v>2028</v>
      </c>
      <c r="BL1947" t="str">
        <f>MID(Merge1[[#This Row],[OC_DATA_FINE_PROGETTO_PREVISTA]],5,2)</f>
        <v>11</v>
      </c>
      <c r="BM1947" s="8">
        <f>(Merge1[[#This Row],[Colonna2]]-Merge1[[#This Row],[Colonna1]])*12+Merge1[[#This Row],[Colonna22]]-Merge1[[#This Row],[Colonna12]]</f>
        <v>99</v>
      </c>
      <c r="BO1947" t="str">
        <f t="shared" si="92"/>
        <v/>
      </c>
      <c r="BP1947" s="2" t="s">
        <v>86</v>
      </c>
      <c r="BQ1947" s="2" t="s">
        <v>76</v>
      </c>
      <c r="BR1947" s="2" t="s">
        <v>77</v>
      </c>
      <c r="BS1947" s="2" t="s">
        <v>773</v>
      </c>
      <c r="BT1947" s="2" t="s">
        <v>774</v>
      </c>
    </row>
    <row r="1948" spans="1:72" x14ac:dyDescent="0.35">
      <c r="A1948" s="2" t="s">
        <v>27756</v>
      </c>
      <c r="B1948" s="2" t="s">
        <v>27757</v>
      </c>
      <c r="C1948" s="2" t="s">
        <v>27758</v>
      </c>
      <c r="D1948" s="2" t="s">
        <v>27718</v>
      </c>
      <c r="E1948" s="2" t="s">
        <v>27759</v>
      </c>
      <c r="F1948">
        <v>4</v>
      </c>
      <c r="G1948" s="2" t="s">
        <v>174</v>
      </c>
      <c r="H1948">
        <v>3</v>
      </c>
      <c r="I1948" s="2" t="s">
        <v>68</v>
      </c>
      <c r="J1948">
        <v>1</v>
      </c>
      <c r="K1948" s="2" t="s">
        <v>69</v>
      </c>
      <c r="L1948">
        <v>3</v>
      </c>
      <c r="M1948" s="2" t="s">
        <v>3884</v>
      </c>
      <c r="N1948">
        <v>6</v>
      </c>
      <c r="O1948" s="2" t="s">
        <v>3885</v>
      </c>
      <c r="P1948">
        <v>998</v>
      </c>
      <c r="Q1948" s="2" t="s">
        <v>4142</v>
      </c>
      <c r="R1948" t="s">
        <v>67</v>
      </c>
      <c r="S1948" t="s">
        <v>67</v>
      </c>
      <c r="T1948" s="2" t="s">
        <v>73</v>
      </c>
      <c r="U1948" s="2" t="s">
        <v>74</v>
      </c>
      <c r="V1948">
        <v>2016</v>
      </c>
      <c r="W1948" s="2" t="s">
        <v>18962</v>
      </c>
      <c r="X1948">
        <v>32821.550000000003</v>
      </c>
      <c r="Y1948">
        <v>32821.550000000003</v>
      </c>
      <c r="AD1948">
        <v>22975.09</v>
      </c>
      <c r="AF1948">
        <v>0</v>
      </c>
      <c r="AG1948">
        <v>9846.4699999999993</v>
      </c>
      <c r="AL1948" s="5">
        <v>65643.11</v>
      </c>
      <c r="AM1948">
        <v>11105.08</v>
      </c>
      <c r="AN1948">
        <v>11105.08</v>
      </c>
      <c r="AO1948">
        <v>24279.18</v>
      </c>
      <c r="AP1948">
        <v>32821.550000000003</v>
      </c>
      <c r="AS1948">
        <v>22975.09</v>
      </c>
      <c r="AU1948">
        <v>7283.76</v>
      </c>
      <c r="AZ1948" s="5">
        <v>54538.03</v>
      </c>
      <c r="BA1948" s="5">
        <v>48558.37</v>
      </c>
      <c r="BB1948" s="5">
        <v>48558.37</v>
      </c>
      <c r="BC1948" s="5">
        <v>48558.37</v>
      </c>
      <c r="BD1948" s="5">
        <v>48558.37</v>
      </c>
      <c r="BE1948" s="5">
        <v>0</v>
      </c>
      <c r="BF1948" s="5">
        <v>48558.37</v>
      </c>
      <c r="BG1948">
        <v>20170420</v>
      </c>
      <c r="BH1948" s="9" t="str">
        <f t="shared" si="90"/>
        <v>2017</v>
      </c>
      <c r="BI1948" t="str">
        <f>MID(Merge1[[#This Row],[OC_DATA_INIZIO_PROGETTO]],5,2)</f>
        <v>04</v>
      </c>
      <c r="BJ1948">
        <v>20181230</v>
      </c>
      <c r="BK1948" t="str">
        <f t="shared" si="91"/>
        <v>2018</v>
      </c>
      <c r="BL1948" t="str">
        <f>MID(Merge1[[#This Row],[OC_DATA_FINE_PROGETTO_PREVISTA]],5,2)</f>
        <v>12</v>
      </c>
      <c r="BM1948" s="8">
        <f>(Merge1[[#This Row],[Colonna2]]-Merge1[[#This Row],[Colonna1]])*12+Merge1[[#This Row],[Colonna22]]-Merge1[[#This Row],[Colonna12]]</f>
        <v>20</v>
      </c>
      <c r="BN1948">
        <v>20181127</v>
      </c>
      <c r="BO1948" t="str">
        <f t="shared" si="92"/>
        <v>2018</v>
      </c>
      <c r="BP1948" s="2" t="s">
        <v>76</v>
      </c>
      <c r="BQ1948" s="2" t="s">
        <v>76</v>
      </c>
      <c r="BR1948" s="2" t="s">
        <v>440</v>
      </c>
      <c r="BS1948" s="2" t="s">
        <v>3041</v>
      </c>
      <c r="BT1948" s="2" t="s">
        <v>3042</v>
      </c>
    </row>
    <row r="1949" spans="1:72" x14ac:dyDescent="0.35">
      <c r="A1949" s="2" t="s">
        <v>10407</v>
      </c>
      <c r="B1949" s="2" t="s">
        <v>10408</v>
      </c>
      <c r="C1949" s="2" t="s">
        <v>10409</v>
      </c>
      <c r="D1949" s="2" t="s">
        <v>10410</v>
      </c>
      <c r="E1949" s="2" t="s">
        <v>10411</v>
      </c>
      <c r="F1949">
        <v>1</v>
      </c>
      <c r="G1949" s="2" t="s">
        <v>151</v>
      </c>
      <c r="H1949">
        <v>7</v>
      </c>
      <c r="I1949" s="2" t="s">
        <v>770</v>
      </c>
      <c r="J1949">
        <v>99</v>
      </c>
      <c r="K1949" s="2" t="s">
        <v>81</v>
      </c>
      <c r="L1949">
        <v>9</v>
      </c>
      <c r="M1949" s="2" t="s">
        <v>98</v>
      </c>
      <c r="N1949">
        <v>21</v>
      </c>
      <c r="O1949" s="2" t="s">
        <v>185</v>
      </c>
      <c r="P1949">
        <v>213</v>
      </c>
      <c r="Q1949" s="2" t="s">
        <v>9677</v>
      </c>
      <c r="R1949" t="s">
        <v>67</v>
      </c>
      <c r="S1949" t="s">
        <v>67</v>
      </c>
      <c r="T1949" s="2" t="s">
        <v>1986</v>
      </c>
      <c r="U1949" s="2" t="s">
        <v>1987</v>
      </c>
      <c r="V1949">
        <v>929</v>
      </c>
      <c r="W1949" s="2" t="s">
        <v>6652</v>
      </c>
      <c r="X1949">
        <v>24277.5</v>
      </c>
      <c r="Y1949">
        <v>24277.5</v>
      </c>
      <c r="AD1949">
        <v>16994.25</v>
      </c>
      <c r="AF1949">
        <v>0</v>
      </c>
      <c r="AG1949">
        <v>7283.25</v>
      </c>
      <c r="AK1949">
        <v>73295</v>
      </c>
      <c r="AL1949" s="5">
        <v>48555</v>
      </c>
      <c r="AM1949">
        <v>0</v>
      </c>
      <c r="AN1949">
        <v>0</v>
      </c>
      <c r="AO1949">
        <v>24277.5</v>
      </c>
      <c r="AP1949">
        <v>24277.5</v>
      </c>
      <c r="AS1949">
        <v>16994.25</v>
      </c>
      <c r="AU1949">
        <v>7283.25</v>
      </c>
      <c r="AY1949">
        <v>73295</v>
      </c>
      <c r="AZ1949" s="5">
        <v>48555</v>
      </c>
      <c r="BA1949" s="5">
        <v>48555</v>
      </c>
      <c r="BB1949" s="5">
        <v>48555</v>
      </c>
      <c r="BF1949" s="5">
        <v>0</v>
      </c>
      <c r="BG1949">
        <v>20200304</v>
      </c>
      <c r="BH1949" s="9" t="str">
        <f t="shared" si="90"/>
        <v>2020</v>
      </c>
      <c r="BI1949" t="str">
        <f>MID(Merge1[[#This Row],[OC_DATA_INIZIO_PROGETTO]],5,2)</f>
        <v>03</v>
      </c>
      <c r="BJ1949">
        <v>20201104</v>
      </c>
      <c r="BK1949" t="str">
        <f t="shared" si="91"/>
        <v>2020</v>
      </c>
      <c r="BL1949" t="str">
        <f>MID(Merge1[[#This Row],[OC_DATA_FINE_PROGETTO_PREVISTA]],5,2)</f>
        <v>11</v>
      </c>
      <c r="BM1949" s="8">
        <f>(Merge1[[#This Row],[Colonna2]]-Merge1[[#This Row],[Colonna1]])*12+Merge1[[#This Row],[Colonna22]]-Merge1[[#This Row],[Colonna12]]</f>
        <v>8</v>
      </c>
      <c r="BN1949">
        <v>20201104</v>
      </c>
      <c r="BO1949" t="str">
        <f t="shared" si="92"/>
        <v>2020</v>
      </c>
      <c r="BP1949" s="2" t="s">
        <v>86</v>
      </c>
      <c r="BQ1949" s="2" t="s">
        <v>76</v>
      </c>
      <c r="BR1949" s="2" t="s">
        <v>77</v>
      </c>
      <c r="BS1949" s="2" t="s">
        <v>2387</v>
      </c>
      <c r="BT1949" s="2" t="s">
        <v>510</v>
      </c>
    </row>
    <row r="1950" spans="1:72" x14ac:dyDescent="0.35">
      <c r="A1950" s="2" t="s">
        <v>13662</v>
      </c>
      <c r="B1950" s="2" t="s">
        <v>13663</v>
      </c>
      <c r="C1950" s="2" t="s">
        <v>13664</v>
      </c>
      <c r="D1950" s="2" t="s">
        <v>13665</v>
      </c>
      <c r="E1950" s="2" t="s">
        <v>13666</v>
      </c>
      <c r="F1950">
        <v>1</v>
      </c>
      <c r="G1950" s="2" t="s">
        <v>151</v>
      </c>
      <c r="H1950">
        <v>7</v>
      </c>
      <c r="I1950" s="2" t="s">
        <v>770</v>
      </c>
      <c r="J1950">
        <v>99</v>
      </c>
      <c r="K1950" s="2" t="s">
        <v>81</v>
      </c>
      <c r="L1950">
        <v>8</v>
      </c>
      <c r="M1950" s="2" t="s">
        <v>112</v>
      </c>
      <c r="N1950">
        <v>62</v>
      </c>
      <c r="O1950" s="2" t="s">
        <v>2450</v>
      </c>
      <c r="P1950">
        <v>999</v>
      </c>
      <c r="Q1950" s="2" t="s">
        <v>3522</v>
      </c>
      <c r="R1950" t="s">
        <v>67</v>
      </c>
      <c r="S1950" t="s">
        <v>67</v>
      </c>
      <c r="T1950" s="2" t="s">
        <v>1986</v>
      </c>
      <c r="U1950" s="2" t="s">
        <v>1987</v>
      </c>
      <c r="V1950">
        <v>906</v>
      </c>
      <c r="W1950" s="2" t="s">
        <v>6660</v>
      </c>
      <c r="X1950">
        <v>24270.25</v>
      </c>
      <c r="Y1950">
        <v>24270.25</v>
      </c>
      <c r="AD1950">
        <v>16989.18</v>
      </c>
      <c r="AF1950">
        <v>0</v>
      </c>
      <c r="AG1950">
        <v>7281.07</v>
      </c>
      <c r="AK1950">
        <v>50960</v>
      </c>
      <c r="AL1950" s="5">
        <v>48540.5</v>
      </c>
      <c r="AM1950">
        <v>0</v>
      </c>
      <c r="AN1950">
        <v>0</v>
      </c>
      <c r="AO1950">
        <v>24270.25</v>
      </c>
      <c r="AP1950">
        <v>24270.25</v>
      </c>
      <c r="AS1950">
        <v>16989.18</v>
      </c>
      <c r="AU1950">
        <v>7281.07</v>
      </c>
      <c r="AY1950">
        <v>50960</v>
      </c>
      <c r="AZ1950" s="5">
        <v>48540.5</v>
      </c>
      <c r="BA1950" s="5">
        <v>48540.5</v>
      </c>
      <c r="BB1950" s="5">
        <v>48540.5</v>
      </c>
      <c r="BC1950" s="5">
        <v>48540.5</v>
      </c>
      <c r="BD1950" s="5">
        <v>48540.5</v>
      </c>
      <c r="BE1950" s="5">
        <v>0</v>
      </c>
      <c r="BF1950" s="5">
        <v>99500</v>
      </c>
      <c r="BG1950">
        <v>20190201</v>
      </c>
      <c r="BH1950" s="9" t="str">
        <f t="shared" si="90"/>
        <v>2019</v>
      </c>
      <c r="BI1950" t="str">
        <f>MID(Merge1[[#This Row],[OC_DATA_INIZIO_PROGETTO]],5,2)</f>
        <v>02</v>
      </c>
      <c r="BJ1950">
        <v>20200201</v>
      </c>
      <c r="BK1950" t="str">
        <f t="shared" si="91"/>
        <v>2020</v>
      </c>
      <c r="BL1950" t="str">
        <f>MID(Merge1[[#This Row],[OC_DATA_FINE_PROGETTO_PREVISTA]],5,2)</f>
        <v>02</v>
      </c>
      <c r="BM1950" s="8">
        <f>(Merge1[[#This Row],[Colonna2]]-Merge1[[#This Row],[Colonna1]])*12+Merge1[[#This Row],[Colonna22]]-Merge1[[#This Row],[Colonna12]]</f>
        <v>12</v>
      </c>
      <c r="BN1950">
        <v>20200506</v>
      </c>
      <c r="BO1950" t="str">
        <f t="shared" si="92"/>
        <v>2020</v>
      </c>
      <c r="BP1950" s="2" t="s">
        <v>116</v>
      </c>
      <c r="BQ1950" s="2" t="s">
        <v>763</v>
      </c>
      <c r="BR1950" s="2" t="s">
        <v>440</v>
      </c>
      <c r="BS1950" s="2" t="s">
        <v>773</v>
      </c>
      <c r="BT1950" s="2" t="s">
        <v>774</v>
      </c>
    </row>
    <row r="1951" spans="1:72" x14ac:dyDescent="0.35">
      <c r="A1951" s="2" t="s">
        <v>14968</v>
      </c>
      <c r="B1951" s="2" t="s">
        <v>14962</v>
      </c>
      <c r="C1951" s="2" t="s">
        <v>14963</v>
      </c>
      <c r="D1951" s="2" t="s">
        <v>14964</v>
      </c>
      <c r="E1951" s="2" t="s">
        <v>14969</v>
      </c>
      <c r="F1951">
        <v>1</v>
      </c>
      <c r="G1951" s="2" t="s">
        <v>151</v>
      </c>
      <c r="H1951">
        <v>7</v>
      </c>
      <c r="I1951" s="2" t="s">
        <v>770</v>
      </c>
      <c r="J1951">
        <v>99</v>
      </c>
      <c r="K1951" s="2" t="s">
        <v>81</v>
      </c>
      <c r="L1951">
        <v>8</v>
      </c>
      <c r="M1951" s="2" t="s">
        <v>112</v>
      </c>
      <c r="N1951">
        <v>62</v>
      </c>
      <c r="O1951" s="2" t="s">
        <v>2450</v>
      </c>
      <c r="P1951">
        <v>999</v>
      </c>
      <c r="Q1951" s="2" t="s">
        <v>3522</v>
      </c>
      <c r="R1951" t="s">
        <v>67</v>
      </c>
      <c r="S1951" t="s">
        <v>67</v>
      </c>
      <c r="T1951" s="2" t="s">
        <v>1986</v>
      </c>
      <c r="U1951" s="2" t="s">
        <v>1987</v>
      </c>
      <c r="V1951">
        <v>926</v>
      </c>
      <c r="W1951" s="2" t="s">
        <v>6666</v>
      </c>
      <c r="X1951">
        <v>24160.25</v>
      </c>
      <c r="Y1951">
        <v>24160.25</v>
      </c>
      <c r="AD1951">
        <v>16912.169999999998</v>
      </c>
      <c r="AF1951">
        <v>0</v>
      </c>
      <c r="AG1951">
        <v>7248.07</v>
      </c>
      <c r="AK1951">
        <v>16740</v>
      </c>
      <c r="AL1951" s="5">
        <v>48320.49</v>
      </c>
      <c r="AM1951">
        <v>25.28</v>
      </c>
      <c r="AN1951">
        <v>8.77</v>
      </c>
      <c r="AO1951">
        <v>24153.5</v>
      </c>
      <c r="AP1951">
        <v>24160.25</v>
      </c>
      <c r="AS1951">
        <v>16912.169999999998</v>
      </c>
      <c r="AU1951">
        <v>7246.05</v>
      </c>
      <c r="AY1951">
        <v>16740</v>
      </c>
      <c r="AZ1951" s="5">
        <v>48311.72</v>
      </c>
      <c r="BA1951" s="5">
        <v>48320.49</v>
      </c>
      <c r="BB1951" s="5">
        <v>48320.49</v>
      </c>
      <c r="BC1951" s="5">
        <v>48307</v>
      </c>
      <c r="BD1951" s="5">
        <v>48307</v>
      </c>
      <c r="BE1951" s="5">
        <v>0</v>
      </c>
      <c r="BF1951" s="5">
        <v>65030</v>
      </c>
      <c r="BG1951">
        <v>20190213</v>
      </c>
      <c r="BH1951" s="9" t="str">
        <f t="shared" si="90"/>
        <v>2019</v>
      </c>
      <c r="BI1951" t="str">
        <f>MID(Merge1[[#This Row],[OC_DATA_INIZIO_PROGETTO]],5,2)</f>
        <v>02</v>
      </c>
      <c r="BJ1951">
        <v>20200210</v>
      </c>
      <c r="BK1951" t="str">
        <f t="shared" si="91"/>
        <v>2020</v>
      </c>
      <c r="BL1951" t="str">
        <f>MID(Merge1[[#This Row],[OC_DATA_FINE_PROGETTO_PREVISTA]],5,2)</f>
        <v>02</v>
      </c>
      <c r="BM1951" s="8">
        <f>(Merge1[[#This Row],[Colonna2]]-Merge1[[#This Row],[Colonna1]])*12+Merge1[[#This Row],[Colonna22]]-Merge1[[#This Row],[Colonna12]]</f>
        <v>12</v>
      </c>
      <c r="BN1951">
        <v>20201021</v>
      </c>
      <c r="BO1951" t="str">
        <f t="shared" si="92"/>
        <v>2020</v>
      </c>
      <c r="BP1951" s="2" t="s">
        <v>116</v>
      </c>
      <c r="BQ1951" s="2" t="s">
        <v>763</v>
      </c>
      <c r="BR1951" s="2" t="s">
        <v>440</v>
      </c>
      <c r="BS1951" s="2" t="s">
        <v>773</v>
      </c>
      <c r="BT1951" s="2" t="s">
        <v>774</v>
      </c>
    </row>
    <row r="1952" spans="1:72" x14ac:dyDescent="0.35">
      <c r="A1952" s="2" t="s">
        <v>10166</v>
      </c>
      <c r="B1952" s="2" t="s">
        <v>10167</v>
      </c>
      <c r="C1952" s="2" t="s">
        <v>10168</v>
      </c>
      <c r="D1952" s="2" t="s">
        <v>10169</v>
      </c>
      <c r="E1952" s="2" t="s">
        <v>10170</v>
      </c>
      <c r="F1952">
        <v>1</v>
      </c>
      <c r="G1952" s="2" t="s">
        <v>151</v>
      </c>
      <c r="H1952">
        <v>7</v>
      </c>
      <c r="I1952" s="2" t="s">
        <v>770</v>
      </c>
      <c r="J1952">
        <v>99</v>
      </c>
      <c r="K1952" s="2" t="s">
        <v>81</v>
      </c>
      <c r="L1952">
        <v>9</v>
      </c>
      <c r="M1952" s="2" t="s">
        <v>98</v>
      </c>
      <c r="N1952">
        <v>21</v>
      </c>
      <c r="O1952" s="2" t="s">
        <v>185</v>
      </c>
      <c r="P1952">
        <v>213</v>
      </c>
      <c r="Q1952" s="2" t="s">
        <v>9677</v>
      </c>
      <c r="R1952" t="s">
        <v>67</v>
      </c>
      <c r="S1952" t="s">
        <v>67</v>
      </c>
      <c r="T1952" s="2" t="s">
        <v>1986</v>
      </c>
      <c r="U1952" s="2" t="s">
        <v>1987</v>
      </c>
      <c r="V1952">
        <v>940</v>
      </c>
      <c r="W1952" s="2" t="s">
        <v>6669</v>
      </c>
      <c r="X1952">
        <v>24150</v>
      </c>
      <c r="Y1952">
        <v>24150</v>
      </c>
      <c r="AD1952">
        <v>16905</v>
      </c>
      <c r="AF1952">
        <v>0</v>
      </c>
      <c r="AG1952">
        <v>7245</v>
      </c>
      <c r="AK1952">
        <v>48700</v>
      </c>
      <c r="AL1952" s="5">
        <v>48300</v>
      </c>
      <c r="AM1952">
        <v>0</v>
      </c>
      <c r="AN1952">
        <v>0</v>
      </c>
      <c r="AO1952">
        <v>24150</v>
      </c>
      <c r="AP1952">
        <v>24150</v>
      </c>
      <c r="AS1952">
        <v>16905</v>
      </c>
      <c r="AU1952">
        <v>7245</v>
      </c>
      <c r="AY1952">
        <v>48700</v>
      </c>
      <c r="AZ1952" s="5">
        <v>48300</v>
      </c>
      <c r="BA1952" s="5">
        <v>48300</v>
      </c>
      <c r="BB1952" s="5">
        <v>48300</v>
      </c>
      <c r="BF1952" s="5">
        <v>0</v>
      </c>
      <c r="BG1952">
        <v>20190910</v>
      </c>
      <c r="BH1952" s="9" t="str">
        <f t="shared" si="90"/>
        <v>2019</v>
      </c>
      <c r="BI1952" t="str">
        <f>MID(Merge1[[#This Row],[OC_DATA_INIZIO_PROGETTO]],5,2)</f>
        <v>09</v>
      </c>
      <c r="BJ1952">
        <v>20200610</v>
      </c>
      <c r="BK1952" t="str">
        <f t="shared" si="91"/>
        <v>2020</v>
      </c>
      <c r="BL1952" t="str">
        <f>MID(Merge1[[#This Row],[OC_DATA_FINE_PROGETTO_PREVISTA]],5,2)</f>
        <v>06</v>
      </c>
      <c r="BM1952" s="8">
        <f>(Merge1[[#This Row],[Colonna2]]-Merge1[[#This Row],[Colonna1]])*12+Merge1[[#This Row],[Colonna22]]-Merge1[[#This Row],[Colonna12]]</f>
        <v>9</v>
      </c>
      <c r="BN1952">
        <v>20200510</v>
      </c>
      <c r="BO1952" t="str">
        <f t="shared" si="92"/>
        <v>2020</v>
      </c>
      <c r="BP1952" s="2" t="s">
        <v>86</v>
      </c>
      <c r="BQ1952" s="2" t="s">
        <v>76</v>
      </c>
      <c r="BR1952" s="2" t="s">
        <v>77</v>
      </c>
      <c r="BS1952" s="2" t="s">
        <v>2387</v>
      </c>
      <c r="BT1952" s="2" t="s">
        <v>510</v>
      </c>
    </row>
    <row r="1953" spans="1:72" x14ac:dyDescent="0.35">
      <c r="A1953" s="2" t="s">
        <v>28117</v>
      </c>
      <c r="B1953" s="2" t="s">
        <v>27920</v>
      </c>
      <c r="C1953" s="2" t="s">
        <v>28118</v>
      </c>
      <c r="D1953" s="2" t="s">
        <v>28119</v>
      </c>
      <c r="E1953" s="2" t="s">
        <v>28120</v>
      </c>
      <c r="F1953">
        <v>4</v>
      </c>
      <c r="G1953" s="2" t="s">
        <v>174</v>
      </c>
      <c r="H1953">
        <v>3</v>
      </c>
      <c r="I1953" s="2" t="s">
        <v>68</v>
      </c>
      <c r="J1953">
        <v>8</v>
      </c>
      <c r="K1953" s="2" t="s">
        <v>4042</v>
      </c>
      <c r="L1953">
        <v>5</v>
      </c>
      <c r="M1953" s="2" t="s">
        <v>226</v>
      </c>
      <c r="N1953">
        <v>33</v>
      </c>
      <c r="O1953" s="2" t="s">
        <v>8463</v>
      </c>
      <c r="P1953">
        <v>3</v>
      </c>
      <c r="Q1953" s="2" t="s">
        <v>8465</v>
      </c>
      <c r="R1953" t="s">
        <v>67</v>
      </c>
      <c r="S1953" t="s">
        <v>67</v>
      </c>
      <c r="T1953" s="2" t="s">
        <v>73</v>
      </c>
      <c r="U1953" s="2" t="s">
        <v>74</v>
      </c>
      <c r="V1953">
        <v>2016</v>
      </c>
      <c r="W1953" s="2" t="s">
        <v>18962</v>
      </c>
      <c r="X1953">
        <v>98596.43</v>
      </c>
      <c r="Y1953">
        <v>98596.43</v>
      </c>
      <c r="AD1953">
        <v>69017.509999999995</v>
      </c>
      <c r="AF1953">
        <v>0</v>
      </c>
      <c r="AG1953">
        <v>29578.93</v>
      </c>
      <c r="AL1953" s="5">
        <v>197192.87</v>
      </c>
      <c r="AM1953">
        <v>0</v>
      </c>
      <c r="AN1953">
        <v>0</v>
      </c>
      <c r="AO1953">
        <v>98596.43</v>
      </c>
      <c r="AP1953">
        <v>98596.43</v>
      </c>
      <c r="AS1953">
        <v>69017.509999999995</v>
      </c>
      <c r="AU1953">
        <v>29578.93</v>
      </c>
      <c r="AZ1953" s="5">
        <v>197192.87</v>
      </c>
      <c r="BA1953" s="5">
        <v>48277.17</v>
      </c>
      <c r="BB1953" s="5">
        <v>48277.17</v>
      </c>
      <c r="BC1953" s="5">
        <v>5109.2299999999996</v>
      </c>
      <c r="BD1953" s="5">
        <v>5109.2299999999996</v>
      </c>
      <c r="BE1953" s="5">
        <v>0</v>
      </c>
      <c r="BF1953" s="5">
        <v>5109.2299999999996</v>
      </c>
      <c r="BG1953">
        <v>20180901</v>
      </c>
      <c r="BH1953" s="9" t="str">
        <f t="shared" si="90"/>
        <v>2018</v>
      </c>
      <c r="BI1953" t="str">
        <f>MID(Merge1[[#This Row],[OC_DATA_INIZIO_PROGETTO]],5,2)</f>
        <v>09</v>
      </c>
      <c r="BJ1953">
        <v>20200627</v>
      </c>
      <c r="BK1953" t="str">
        <f t="shared" si="91"/>
        <v>2020</v>
      </c>
      <c r="BL1953" t="str">
        <f>MID(Merge1[[#This Row],[OC_DATA_FINE_PROGETTO_PREVISTA]],5,2)</f>
        <v>06</v>
      </c>
      <c r="BM1953" s="8">
        <f>(Merge1[[#This Row],[Colonna2]]-Merge1[[#This Row],[Colonna1]])*12+Merge1[[#This Row],[Colonna22]]-Merge1[[#This Row],[Colonna12]]</f>
        <v>21</v>
      </c>
      <c r="BO1953" t="str">
        <f t="shared" si="92"/>
        <v/>
      </c>
      <c r="BP1953" s="2" t="s">
        <v>76</v>
      </c>
      <c r="BQ1953" s="2" t="s">
        <v>76</v>
      </c>
      <c r="BR1953" s="2" t="s">
        <v>87</v>
      </c>
      <c r="BS1953" s="2" t="s">
        <v>88</v>
      </c>
      <c r="BT1953" s="2" t="s">
        <v>89</v>
      </c>
    </row>
    <row r="1954" spans="1:72" x14ac:dyDescent="0.35">
      <c r="A1954" s="2" t="s">
        <v>2960</v>
      </c>
      <c r="B1954" s="2" t="s">
        <v>2961</v>
      </c>
      <c r="C1954" s="2" t="s">
        <v>2962</v>
      </c>
      <c r="D1954" s="2" t="s">
        <v>2963</v>
      </c>
      <c r="E1954" s="2" t="s">
        <v>2964</v>
      </c>
      <c r="F1954">
        <v>1</v>
      </c>
      <c r="G1954" s="2" t="s">
        <v>151</v>
      </c>
      <c r="H1954">
        <v>7</v>
      </c>
      <c r="I1954" s="2" t="s">
        <v>770</v>
      </c>
      <c r="J1954">
        <v>99</v>
      </c>
      <c r="K1954" s="2" t="s">
        <v>81</v>
      </c>
      <c r="L1954">
        <v>8</v>
      </c>
      <c r="M1954" s="2" t="s">
        <v>112</v>
      </c>
      <c r="N1954">
        <v>62</v>
      </c>
      <c r="O1954" s="2" t="s">
        <v>2450</v>
      </c>
      <c r="P1954">
        <v>634</v>
      </c>
      <c r="Q1954" s="2" t="s">
        <v>2770</v>
      </c>
      <c r="R1954" t="s">
        <v>67</v>
      </c>
      <c r="S1954" t="s">
        <v>67</v>
      </c>
      <c r="T1954" s="2" t="s">
        <v>1986</v>
      </c>
      <c r="U1954" s="2" t="s">
        <v>1987</v>
      </c>
      <c r="V1954">
        <v>611</v>
      </c>
      <c r="W1954" s="2" t="s">
        <v>2386</v>
      </c>
      <c r="X1954">
        <v>24120.05</v>
      </c>
      <c r="Y1954">
        <v>24120.05</v>
      </c>
      <c r="AD1954">
        <v>16884.03</v>
      </c>
      <c r="AF1954">
        <v>0</v>
      </c>
      <c r="AG1954">
        <v>7236.03</v>
      </c>
      <c r="AK1954">
        <v>32160</v>
      </c>
      <c r="AL1954" s="5">
        <v>48240.11</v>
      </c>
      <c r="AM1954">
        <v>0</v>
      </c>
      <c r="AN1954">
        <v>0</v>
      </c>
      <c r="AO1954">
        <v>24120.05</v>
      </c>
      <c r="AP1954">
        <v>24120.05</v>
      </c>
      <c r="AS1954">
        <v>16884.03</v>
      </c>
      <c r="AU1954">
        <v>7236.03</v>
      </c>
      <c r="AY1954">
        <v>32160</v>
      </c>
      <c r="AZ1954" s="5">
        <v>48240.11</v>
      </c>
      <c r="BA1954" s="5">
        <v>48240.11</v>
      </c>
      <c r="BB1954" s="5">
        <v>48240.11</v>
      </c>
      <c r="BF1954" s="5">
        <v>0</v>
      </c>
      <c r="BG1954">
        <v>20200722</v>
      </c>
      <c r="BH1954" s="9" t="str">
        <f t="shared" si="90"/>
        <v>2020</v>
      </c>
      <c r="BI1954" t="str">
        <f>MID(Merge1[[#This Row],[OC_DATA_INIZIO_PROGETTO]],5,2)</f>
        <v>07</v>
      </c>
      <c r="BJ1954">
        <v>20211130</v>
      </c>
      <c r="BK1954" t="str">
        <f t="shared" si="91"/>
        <v>2021</v>
      </c>
      <c r="BL1954" t="str">
        <f>MID(Merge1[[#This Row],[OC_DATA_FINE_PROGETTO_PREVISTA]],5,2)</f>
        <v>11</v>
      </c>
      <c r="BM1954" s="8">
        <f>(Merge1[[#This Row],[Colonna2]]-Merge1[[#This Row],[Colonna1]])*12+Merge1[[#This Row],[Colonna22]]-Merge1[[#This Row],[Colonna12]]</f>
        <v>16</v>
      </c>
      <c r="BO1954" t="str">
        <f t="shared" si="92"/>
        <v/>
      </c>
      <c r="BP1954" s="2" t="s">
        <v>86</v>
      </c>
      <c r="BQ1954" s="2" t="s">
        <v>76</v>
      </c>
      <c r="BR1954" s="2" t="s">
        <v>77</v>
      </c>
      <c r="BS1954" s="2" t="s">
        <v>773</v>
      </c>
      <c r="BT1954" s="2" t="s">
        <v>774</v>
      </c>
    </row>
    <row r="1955" spans="1:72" x14ac:dyDescent="0.35">
      <c r="A1955" s="2" t="s">
        <v>12245</v>
      </c>
      <c r="B1955" s="2" t="s">
        <v>12246</v>
      </c>
      <c r="C1955" s="2" t="s">
        <v>12247</v>
      </c>
      <c r="D1955" s="2" t="s">
        <v>12248</v>
      </c>
      <c r="E1955" s="2" t="s">
        <v>12249</v>
      </c>
      <c r="F1955">
        <v>1</v>
      </c>
      <c r="G1955" s="2" t="s">
        <v>151</v>
      </c>
      <c r="H1955">
        <v>7</v>
      </c>
      <c r="I1955" s="2" t="s">
        <v>770</v>
      </c>
      <c r="J1955">
        <v>99</v>
      </c>
      <c r="K1955" s="2" t="s">
        <v>81</v>
      </c>
      <c r="L1955">
        <v>8</v>
      </c>
      <c r="M1955" s="2" t="s">
        <v>112</v>
      </c>
      <c r="N1955">
        <v>62</v>
      </c>
      <c r="O1955" s="2" t="s">
        <v>2450</v>
      </c>
      <c r="P1955">
        <v>999</v>
      </c>
      <c r="Q1955" s="2" t="s">
        <v>3522</v>
      </c>
      <c r="R1955" t="s">
        <v>67</v>
      </c>
      <c r="S1955" t="s">
        <v>67</v>
      </c>
      <c r="T1955" s="2" t="s">
        <v>1986</v>
      </c>
      <c r="U1955" s="2" t="s">
        <v>1987</v>
      </c>
      <c r="V1955">
        <v>919</v>
      </c>
      <c r="W1955" s="2" t="s">
        <v>6665</v>
      </c>
      <c r="X1955">
        <v>24100</v>
      </c>
      <c r="Y1955">
        <v>24100</v>
      </c>
      <c r="AD1955">
        <v>16870</v>
      </c>
      <c r="AF1955">
        <v>0</v>
      </c>
      <c r="AG1955">
        <v>7230</v>
      </c>
      <c r="AK1955">
        <v>72300</v>
      </c>
      <c r="AL1955" s="5">
        <v>48200</v>
      </c>
      <c r="AM1955">
        <v>0</v>
      </c>
      <c r="AN1955">
        <v>0</v>
      </c>
      <c r="AO1955">
        <v>24100</v>
      </c>
      <c r="AP1955">
        <v>24100</v>
      </c>
      <c r="AS1955">
        <v>16870</v>
      </c>
      <c r="AU1955">
        <v>7230</v>
      </c>
      <c r="AY1955">
        <v>72300</v>
      </c>
      <c r="AZ1955" s="5">
        <v>48200</v>
      </c>
      <c r="BA1955" s="5">
        <v>48200</v>
      </c>
      <c r="BB1955" s="5">
        <v>48200</v>
      </c>
      <c r="BF1955" s="5">
        <v>0</v>
      </c>
      <c r="BG1955">
        <v>20201204</v>
      </c>
      <c r="BH1955" s="9" t="str">
        <f t="shared" si="90"/>
        <v>2020</v>
      </c>
      <c r="BI1955" t="str">
        <f>MID(Merge1[[#This Row],[OC_DATA_INIZIO_PROGETTO]],5,2)</f>
        <v>12</v>
      </c>
      <c r="BJ1955">
        <v>20211231</v>
      </c>
      <c r="BK1955" t="str">
        <f t="shared" si="91"/>
        <v>2021</v>
      </c>
      <c r="BL1955" t="str">
        <f>MID(Merge1[[#This Row],[OC_DATA_FINE_PROGETTO_PREVISTA]],5,2)</f>
        <v>12</v>
      </c>
      <c r="BM1955" s="8">
        <f>(Merge1[[#This Row],[Colonna2]]-Merge1[[#This Row],[Colonna1]])*12+Merge1[[#This Row],[Colonna22]]-Merge1[[#This Row],[Colonna12]]</f>
        <v>12</v>
      </c>
      <c r="BN1955">
        <v>20211204</v>
      </c>
      <c r="BO1955" t="str">
        <f t="shared" si="92"/>
        <v>2021</v>
      </c>
      <c r="BP1955" s="2" t="s">
        <v>86</v>
      </c>
      <c r="BQ1955" s="2" t="s">
        <v>76</v>
      </c>
      <c r="BR1955" s="2" t="s">
        <v>77</v>
      </c>
      <c r="BS1955" s="2" t="s">
        <v>2387</v>
      </c>
      <c r="BT1955" s="2" t="s">
        <v>510</v>
      </c>
    </row>
    <row r="1956" spans="1:72" x14ac:dyDescent="0.35">
      <c r="A1956" s="2" t="s">
        <v>18814</v>
      </c>
      <c r="B1956" s="2" t="s">
        <v>18804</v>
      </c>
      <c r="C1956" s="2" t="s">
        <v>18815</v>
      </c>
      <c r="D1956" s="2" t="s">
        <v>18806</v>
      </c>
      <c r="E1956" s="2" t="s">
        <v>18816</v>
      </c>
      <c r="F1956">
        <v>1</v>
      </c>
      <c r="G1956" s="2" t="s">
        <v>151</v>
      </c>
      <c r="H1956">
        <v>7</v>
      </c>
      <c r="I1956" s="2" t="s">
        <v>770</v>
      </c>
      <c r="J1956">
        <v>99</v>
      </c>
      <c r="K1956" s="2" t="s">
        <v>81</v>
      </c>
      <c r="L1956">
        <v>9</v>
      </c>
      <c r="M1956" s="2" t="s">
        <v>98</v>
      </c>
      <c r="N1956">
        <v>21</v>
      </c>
      <c r="O1956" s="2" t="s">
        <v>185</v>
      </c>
      <c r="P1956">
        <v>229</v>
      </c>
      <c r="Q1956" s="2" t="s">
        <v>186</v>
      </c>
      <c r="R1956" t="s">
        <v>67</v>
      </c>
      <c r="S1956" t="s">
        <v>67</v>
      </c>
      <c r="T1956" s="2" t="s">
        <v>1986</v>
      </c>
      <c r="U1956" s="2" t="s">
        <v>1987</v>
      </c>
      <c r="V1956">
        <v>929</v>
      </c>
      <c r="W1956" s="2" t="s">
        <v>6652</v>
      </c>
      <c r="X1956">
        <v>24500</v>
      </c>
      <c r="Y1956">
        <v>24500</v>
      </c>
      <c r="AD1956">
        <v>17150</v>
      </c>
      <c r="AF1956">
        <v>0</v>
      </c>
      <c r="AG1956">
        <v>7350</v>
      </c>
      <c r="AK1956">
        <v>49000</v>
      </c>
      <c r="AL1956" s="5">
        <v>49000</v>
      </c>
      <c r="AM1956">
        <v>371.96</v>
      </c>
      <c r="AN1956">
        <v>371.96</v>
      </c>
      <c r="AO1956">
        <v>24213.88</v>
      </c>
      <c r="AP1956">
        <v>24500</v>
      </c>
      <c r="AS1956">
        <v>17150</v>
      </c>
      <c r="AU1956">
        <v>7264.16</v>
      </c>
      <c r="AY1956">
        <v>49000</v>
      </c>
      <c r="AZ1956" s="5">
        <v>48628.04</v>
      </c>
      <c r="BA1956" s="5">
        <v>48100</v>
      </c>
      <c r="BB1956" s="5">
        <v>48100</v>
      </c>
      <c r="BC1956" s="5">
        <v>48100</v>
      </c>
      <c r="BD1956" s="5">
        <v>48100</v>
      </c>
      <c r="BE1956" s="5">
        <v>0</v>
      </c>
      <c r="BF1956" s="5">
        <v>97427.76</v>
      </c>
      <c r="BG1956">
        <v>20161130</v>
      </c>
      <c r="BH1956" s="9" t="str">
        <f t="shared" si="90"/>
        <v>2016</v>
      </c>
      <c r="BI1956" t="str">
        <f>MID(Merge1[[#This Row],[OC_DATA_INIZIO_PROGETTO]],5,2)</f>
        <v>11</v>
      </c>
      <c r="BJ1956">
        <v>20210206</v>
      </c>
      <c r="BK1956" t="str">
        <f t="shared" si="91"/>
        <v>2021</v>
      </c>
      <c r="BL1956" t="str">
        <f>MID(Merge1[[#This Row],[OC_DATA_FINE_PROGETTO_PREVISTA]],5,2)</f>
        <v>02</v>
      </c>
      <c r="BM1956" s="8">
        <f>(Merge1[[#This Row],[Colonna2]]-Merge1[[#This Row],[Colonna1]])*12+Merge1[[#This Row],[Colonna22]]-Merge1[[#This Row],[Colonna12]]</f>
        <v>51</v>
      </c>
      <c r="BN1956">
        <v>20181029</v>
      </c>
      <c r="BO1956" t="str">
        <f t="shared" si="92"/>
        <v>2018</v>
      </c>
      <c r="BP1956" s="2" t="s">
        <v>116</v>
      </c>
      <c r="BQ1956" s="2" t="s">
        <v>763</v>
      </c>
      <c r="BR1956" s="2" t="s">
        <v>440</v>
      </c>
      <c r="BS1956" s="2" t="s">
        <v>773</v>
      </c>
      <c r="BT1956" s="2" t="s">
        <v>774</v>
      </c>
    </row>
    <row r="1957" spans="1:72" x14ac:dyDescent="0.35">
      <c r="A1957" s="2" t="s">
        <v>14966</v>
      </c>
      <c r="B1957" s="2" t="s">
        <v>14962</v>
      </c>
      <c r="C1957" s="2" t="s">
        <v>14963</v>
      </c>
      <c r="D1957" s="2" t="s">
        <v>14964</v>
      </c>
      <c r="E1957" s="2" t="s">
        <v>14967</v>
      </c>
      <c r="F1957">
        <v>1</v>
      </c>
      <c r="G1957" s="2" t="s">
        <v>151</v>
      </c>
      <c r="H1957">
        <v>7</v>
      </c>
      <c r="I1957" s="2" t="s">
        <v>770</v>
      </c>
      <c r="J1957">
        <v>99</v>
      </c>
      <c r="K1957" s="2" t="s">
        <v>81</v>
      </c>
      <c r="L1957">
        <v>8</v>
      </c>
      <c r="M1957" s="2" t="s">
        <v>112</v>
      </c>
      <c r="N1957">
        <v>62</v>
      </c>
      <c r="O1957" s="2" t="s">
        <v>2450</v>
      </c>
      <c r="P1957">
        <v>999</v>
      </c>
      <c r="Q1957" s="2" t="s">
        <v>3522</v>
      </c>
      <c r="R1957" t="s">
        <v>67</v>
      </c>
      <c r="S1957" t="s">
        <v>67</v>
      </c>
      <c r="T1957" s="2" t="s">
        <v>1986</v>
      </c>
      <c r="U1957" s="2" t="s">
        <v>1987</v>
      </c>
      <c r="V1957">
        <v>948</v>
      </c>
      <c r="W1957" s="2" t="s">
        <v>6658</v>
      </c>
      <c r="X1957">
        <v>24010.27</v>
      </c>
      <c r="Y1957">
        <v>24010.27</v>
      </c>
      <c r="AD1957">
        <v>16807.189999999999</v>
      </c>
      <c r="AF1957">
        <v>0</v>
      </c>
      <c r="AG1957">
        <v>7203.07</v>
      </c>
      <c r="AK1957">
        <v>16639</v>
      </c>
      <c r="AL1957" s="5">
        <v>48020.53</v>
      </c>
      <c r="AM1957">
        <v>25.28</v>
      </c>
      <c r="AN1957">
        <v>8.77</v>
      </c>
      <c r="AO1957">
        <v>24003.52</v>
      </c>
      <c r="AP1957">
        <v>24010.27</v>
      </c>
      <c r="AS1957">
        <v>16807.189999999999</v>
      </c>
      <c r="AU1957">
        <v>7201.05</v>
      </c>
      <c r="AY1957">
        <v>16639</v>
      </c>
      <c r="AZ1957" s="5">
        <v>48011.76</v>
      </c>
      <c r="BA1957" s="5">
        <v>48007.040000000001</v>
      </c>
      <c r="BB1957" s="5">
        <v>48007.040000000001</v>
      </c>
      <c r="BC1957" s="5">
        <v>48007.040000000001</v>
      </c>
      <c r="BD1957" s="5">
        <v>48007.040000000001</v>
      </c>
      <c r="BE1957" s="5">
        <v>0</v>
      </c>
      <c r="BF1957" s="5">
        <v>64630</v>
      </c>
      <c r="BG1957">
        <v>20190213</v>
      </c>
      <c r="BH1957" s="9" t="str">
        <f t="shared" si="90"/>
        <v>2019</v>
      </c>
      <c r="BI1957" t="str">
        <f>MID(Merge1[[#This Row],[OC_DATA_INIZIO_PROGETTO]],5,2)</f>
        <v>02</v>
      </c>
      <c r="BJ1957">
        <v>20200210</v>
      </c>
      <c r="BK1957" t="str">
        <f t="shared" si="91"/>
        <v>2020</v>
      </c>
      <c r="BL1957" t="str">
        <f>MID(Merge1[[#This Row],[OC_DATA_FINE_PROGETTO_PREVISTA]],5,2)</f>
        <v>02</v>
      </c>
      <c r="BM1957" s="8">
        <f>(Merge1[[#This Row],[Colonna2]]-Merge1[[#This Row],[Colonna1]])*12+Merge1[[#This Row],[Colonna22]]-Merge1[[#This Row],[Colonna12]]</f>
        <v>12</v>
      </c>
      <c r="BN1957">
        <v>20200513</v>
      </c>
      <c r="BO1957" t="str">
        <f t="shared" si="92"/>
        <v>2020</v>
      </c>
      <c r="BP1957" s="2" t="s">
        <v>116</v>
      </c>
      <c r="BQ1957" s="2" t="s">
        <v>763</v>
      </c>
      <c r="BR1957" s="2" t="s">
        <v>440</v>
      </c>
      <c r="BS1957" s="2" t="s">
        <v>773</v>
      </c>
      <c r="BT1957" s="2" t="s">
        <v>774</v>
      </c>
    </row>
    <row r="1958" spans="1:72" x14ac:dyDescent="0.35">
      <c r="A1958" s="2" t="s">
        <v>29616</v>
      </c>
      <c r="B1958" s="2" t="s">
        <v>29617</v>
      </c>
      <c r="C1958" s="2" t="s">
        <v>29618</v>
      </c>
      <c r="D1958" s="2" t="s">
        <v>29590</v>
      </c>
      <c r="E1958" s="2" t="s">
        <v>29619</v>
      </c>
      <c r="F1958">
        <v>3</v>
      </c>
      <c r="G1958" s="2" t="s">
        <v>102</v>
      </c>
      <c r="H1958">
        <v>7</v>
      </c>
      <c r="I1958" s="2" t="s">
        <v>770</v>
      </c>
      <c r="J1958">
        <v>20</v>
      </c>
      <c r="K1958" s="2" t="s">
        <v>3054</v>
      </c>
      <c r="L1958">
        <v>8</v>
      </c>
      <c r="M1958" s="2" t="s">
        <v>112</v>
      </c>
      <c r="N1958">
        <v>62</v>
      </c>
      <c r="O1958" s="2" t="s">
        <v>2450</v>
      </c>
      <c r="P1958">
        <v>999</v>
      </c>
      <c r="Q1958" s="2" t="s">
        <v>3522</v>
      </c>
      <c r="R1958" t="s">
        <v>67</v>
      </c>
      <c r="S1958" t="s">
        <v>67</v>
      </c>
      <c r="T1958" s="2" t="s">
        <v>1986</v>
      </c>
      <c r="U1958" s="2" t="s">
        <v>1987</v>
      </c>
      <c r="V1958">
        <v>1956</v>
      </c>
      <c r="W1958" s="2" t="s">
        <v>499</v>
      </c>
      <c r="X1958">
        <v>36000</v>
      </c>
      <c r="Y1958">
        <v>36000</v>
      </c>
      <c r="AF1958">
        <v>0</v>
      </c>
      <c r="AI1958">
        <v>12000</v>
      </c>
      <c r="AL1958" s="5">
        <v>48000</v>
      </c>
      <c r="AM1958">
        <v>0</v>
      </c>
      <c r="AN1958">
        <v>0</v>
      </c>
      <c r="AO1958">
        <v>36000</v>
      </c>
      <c r="AP1958">
        <v>36000</v>
      </c>
      <c r="AW1958">
        <v>12000</v>
      </c>
      <c r="AZ1958" s="5">
        <v>48000</v>
      </c>
      <c r="BA1958" s="5">
        <v>48000</v>
      </c>
      <c r="BB1958" s="5">
        <v>48000</v>
      </c>
      <c r="BC1958" s="5">
        <v>48000</v>
      </c>
      <c r="BD1958" s="5">
        <v>48000</v>
      </c>
      <c r="BE1958" s="5">
        <v>0</v>
      </c>
      <c r="BF1958" s="5">
        <v>48000</v>
      </c>
      <c r="BG1958">
        <v>20171101</v>
      </c>
      <c r="BH1958" s="9" t="str">
        <f t="shared" si="90"/>
        <v>2017</v>
      </c>
      <c r="BI1958" t="str">
        <f>MID(Merge1[[#This Row],[OC_DATA_INIZIO_PROGETTO]],5,2)</f>
        <v>11</v>
      </c>
      <c r="BJ1958">
        <v>20181031</v>
      </c>
      <c r="BK1958" t="str">
        <f t="shared" si="91"/>
        <v>2018</v>
      </c>
      <c r="BL1958" t="str">
        <f>MID(Merge1[[#This Row],[OC_DATA_FINE_PROGETTO_PREVISTA]],5,2)</f>
        <v>10</v>
      </c>
      <c r="BM1958" s="8">
        <f>(Merge1[[#This Row],[Colonna2]]-Merge1[[#This Row],[Colonna1]])*12+Merge1[[#This Row],[Colonna22]]-Merge1[[#This Row],[Colonna12]]</f>
        <v>11</v>
      </c>
      <c r="BN1958">
        <v>20181029</v>
      </c>
      <c r="BO1958" t="str">
        <f t="shared" si="92"/>
        <v>2018</v>
      </c>
      <c r="BP1958" s="2" t="s">
        <v>116</v>
      </c>
      <c r="BQ1958" s="2" t="s">
        <v>763</v>
      </c>
      <c r="BR1958" s="2" t="s">
        <v>440</v>
      </c>
      <c r="BS1958" s="2" t="s">
        <v>773</v>
      </c>
      <c r="BT1958" s="2" t="s">
        <v>774</v>
      </c>
    </row>
    <row r="1959" spans="1:72" x14ac:dyDescent="0.35">
      <c r="A1959" s="2" t="s">
        <v>29819</v>
      </c>
      <c r="B1959" s="2" t="s">
        <v>29820</v>
      </c>
      <c r="C1959" s="2" t="s">
        <v>29821</v>
      </c>
      <c r="D1959" s="2" t="s">
        <v>29590</v>
      </c>
      <c r="E1959" s="2" t="s">
        <v>29822</v>
      </c>
      <c r="F1959">
        <v>3</v>
      </c>
      <c r="G1959" s="2" t="s">
        <v>102</v>
      </c>
      <c r="H1959">
        <v>7</v>
      </c>
      <c r="I1959" s="2" t="s">
        <v>770</v>
      </c>
      <c r="J1959">
        <v>20</v>
      </c>
      <c r="K1959" s="2" t="s">
        <v>3054</v>
      </c>
      <c r="L1959">
        <v>8</v>
      </c>
      <c r="M1959" s="2" t="s">
        <v>112</v>
      </c>
      <c r="N1959">
        <v>62</v>
      </c>
      <c r="O1959" s="2" t="s">
        <v>2450</v>
      </c>
      <c r="P1959">
        <v>999</v>
      </c>
      <c r="Q1959" s="2" t="s">
        <v>3522</v>
      </c>
      <c r="R1959" t="s">
        <v>67</v>
      </c>
      <c r="S1959" t="s">
        <v>67</v>
      </c>
      <c r="T1959" s="2" t="s">
        <v>1986</v>
      </c>
      <c r="U1959" s="2" t="s">
        <v>1987</v>
      </c>
      <c r="V1959">
        <v>1903</v>
      </c>
      <c r="W1959" s="2" t="s">
        <v>496</v>
      </c>
      <c r="X1959">
        <v>36000</v>
      </c>
      <c r="Y1959">
        <v>36000</v>
      </c>
      <c r="AF1959">
        <v>0</v>
      </c>
      <c r="AI1959">
        <v>12000</v>
      </c>
      <c r="AL1959" s="5">
        <v>48000</v>
      </c>
      <c r="AM1959">
        <v>0</v>
      </c>
      <c r="AN1959">
        <v>0</v>
      </c>
      <c r="AO1959">
        <v>36000</v>
      </c>
      <c r="AP1959">
        <v>36000</v>
      </c>
      <c r="AW1959">
        <v>12000</v>
      </c>
      <c r="AZ1959" s="5">
        <v>48000</v>
      </c>
      <c r="BA1959" s="5">
        <v>48000</v>
      </c>
      <c r="BB1959" s="5">
        <v>48000</v>
      </c>
      <c r="BC1959" s="5">
        <v>48000</v>
      </c>
      <c r="BD1959" s="5">
        <v>48000</v>
      </c>
      <c r="BE1959" s="5">
        <v>0</v>
      </c>
      <c r="BF1959" s="5">
        <v>48000</v>
      </c>
      <c r="BG1959">
        <v>20180201</v>
      </c>
      <c r="BH1959" s="9" t="str">
        <f t="shared" si="90"/>
        <v>2018</v>
      </c>
      <c r="BI1959" t="str">
        <f>MID(Merge1[[#This Row],[OC_DATA_INIZIO_PROGETTO]],5,2)</f>
        <v>02</v>
      </c>
      <c r="BJ1959">
        <v>20190131</v>
      </c>
      <c r="BK1959" t="str">
        <f t="shared" si="91"/>
        <v>2019</v>
      </c>
      <c r="BL1959" t="str">
        <f>MID(Merge1[[#This Row],[OC_DATA_FINE_PROGETTO_PREVISTA]],5,2)</f>
        <v>01</v>
      </c>
      <c r="BM1959" s="8">
        <f>(Merge1[[#This Row],[Colonna2]]-Merge1[[#This Row],[Colonna1]])*12+Merge1[[#This Row],[Colonna22]]-Merge1[[#This Row],[Colonna12]]</f>
        <v>11</v>
      </c>
      <c r="BN1959">
        <v>20190131</v>
      </c>
      <c r="BO1959" t="str">
        <f t="shared" si="92"/>
        <v>2019</v>
      </c>
      <c r="BP1959" s="2" t="s">
        <v>116</v>
      </c>
      <c r="BQ1959" s="2" t="s">
        <v>763</v>
      </c>
      <c r="BR1959" s="2" t="s">
        <v>440</v>
      </c>
      <c r="BS1959" s="2" t="s">
        <v>773</v>
      </c>
      <c r="BT1959" s="2" t="s">
        <v>774</v>
      </c>
    </row>
    <row r="1960" spans="1:72" x14ac:dyDescent="0.35">
      <c r="A1960" s="2" t="s">
        <v>30581</v>
      </c>
      <c r="B1960" s="2" t="s">
        <v>30582</v>
      </c>
      <c r="C1960" s="2" t="s">
        <v>30583</v>
      </c>
      <c r="D1960" s="2" t="s">
        <v>29590</v>
      </c>
      <c r="E1960" s="2" t="s">
        <v>30584</v>
      </c>
      <c r="F1960">
        <v>3</v>
      </c>
      <c r="G1960" s="2" t="s">
        <v>102</v>
      </c>
      <c r="H1960">
        <v>7</v>
      </c>
      <c r="I1960" s="2" t="s">
        <v>770</v>
      </c>
      <c r="J1960">
        <v>20</v>
      </c>
      <c r="K1960" s="2" t="s">
        <v>3054</v>
      </c>
      <c r="L1960">
        <v>8</v>
      </c>
      <c r="M1960" s="2" t="s">
        <v>112</v>
      </c>
      <c r="N1960">
        <v>62</v>
      </c>
      <c r="O1960" s="2" t="s">
        <v>2450</v>
      </c>
      <c r="P1960">
        <v>999</v>
      </c>
      <c r="Q1960" s="2" t="s">
        <v>3522</v>
      </c>
      <c r="R1960" t="s">
        <v>67</v>
      </c>
      <c r="S1960" t="s">
        <v>67</v>
      </c>
      <c r="T1960" s="2" t="s">
        <v>1331</v>
      </c>
      <c r="U1960" s="2" t="s">
        <v>1332</v>
      </c>
      <c r="V1960">
        <v>1954</v>
      </c>
      <c r="W1960" s="2" t="s">
        <v>541</v>
      </c>
      <c r="X1960">
        <v>38395.199999999997</v>
      </c>
      <c r="Y1960">
        <v>38395.199999999997</v>
      </c>
      <c r="AF1960">
        <v>0</v>
      </c>
      <c r="AI1960">
        <v>9604.7999999999993</v>
      </c>
      <c r="AL1960" s="5">
        <v>48000</v>
      </c>
      <c r="AM1960">
        <v>0</v>
      </c>
      <c r="AN1960">
        <v>0</v>
      </c>
      <c r="AO1960">
        <v>38395.199999999997</v>
      </c>
      <c r="AP1960">
        <v>38395.199999999997</v>
      </c>
      <c r="AW1960">
        <v>9604.7999999999993</v>
      </c>
      <c r="AZ1960" s="5">
        <v>48000</v>
      </c>
      <c r="BA1960" s="5">
        <v>48000</v>
      </c>
      <c r="BB1960" s="5">
        <v>48000</v>
      </c>
      <c r="BC1960" s="5">
        <v>48000</v>
      </c>
      <c r="BD1960" s="5">
        <v>48000</v>
      </c>
      <c r="BE1960" s="5">
        <v>0</v>
      </c>
      <c r="BF1960" s="5">
        <v>48000</v>
      </c>
      <c r="BG1960">
        <v>20180201</v>
      </c>
      <c r="BH1960" s="9" t="str">
        <f t="shared" si="90"/>
        <v>2018</v>
      </c>
      <c r="BI1960" t="str">
        <f>MID(Merge1[[#This Row],[OC_DATA_INIZIO_PROGETTO]],5,2)</f>
        <v>02</v>
      </c>
      <c r="BJ1960">
        <v>20190912</v>
      </c>
      <c r="BK1960" t="str">
        <f t="shared" si="91"/>
        <v>2019</v>
      </c>
      <c r="BL1960" t="str">
        <f>MID(Merge1[[#This Row],[OC_DATA_FINE_PROGETTO_PREVISTA]],5,2)</f>
        <v>09</v>
      </c>
      <c r="BM1960" s="8">
        <f>(Merge1[[#This Row],[Colonna2]]-Merge1[[#This Row],[Colonna1]])*12+Merge1[[#This Row],[Colonna22]]-Merge1[[#This Row],[Colonna12]]</f>
        <v>19</v>
      </c>
      <c r="BN1960">
        <v>20190912</v>
      </c>
      <c r="BO1960" t="str">
        <f t="shared" si="92"/>
        <v>2019</v>
      </c>
      <c r="BP1960" s="2" t="s">
        <v>116</v>
      </c>
      <c r="BQ1960" s="2" t="s">
        <v>763</v>
      </c>
      <c r="BR1960" s="2" t="s">
        <v>440</v>
      </c>
      <c r="BS1960" s="2" t="s">
        <v>773</v>
      </c>
      <c r="BT1960" s="2" t="s">
        <v>774</v>
      </c>
    </row>
    <row r="1961" spans="1:72" x14ac:dyDescent="0.35">
      <c r="A1961" s="2" t="s">
        <v>31917</v>
      </c>
      <c r="B1961" s="2" t="s">
        <v>31918</v>
      </c>
      <c r="C1961" s="2" t="s">
        <v>31919</v>
      </c>
      <c r="D1961" s="2" t="s">
        <v>31920</v>
      </c>
      <c r="E1961" s="2" t="s">
        <v>31921</v>
      </c>
      <c r="F1961">
        <v>3</v>
      </c>
      <c r="G1961" s="2" t="s">
        <v>102</v>
      </c>
      <c r="H1961">
        <v>7</v>
      </c>
      <c r="I1961" s="2" t="s">
        <v>770</v>
      </c>
      <c r="J1961">
        <v>99</v>
      </c>
      <c r="K1961" s="2" t="s">
        <v>81</v>
      </c>
      <c r="L1961">
        <v>8</v>
      </c>
      <c r="M1961" s="2" t="s">
        <v>112</v>
      </c>
      <c r="N1961">
        <v>62</v>
      </c>
      <c r="O1961" s="2" t="s">
        <v>2450</v>
      </c>
      <c r="P1961">
        <v>999</v>
      </c>
      <c r="Q1961" s="2" t="s">
        <v>3522</v>
      </c>
      <c r="R1961" t="s">
        <v>67</v>
      </c>
      <c r="S1961" t="s">
        <v>67</v>
      </c>
      <c r="T1961" s="2" t="s">
        <v>1331</v>
      </c>
      <c r="U1961" s="2" t="s">
        <v>1332</v>
      </c>
      <c r="V1961">
        <v>1956</v>
      </c>
      <c r="W1961" s="2" t="s">
        <v>499</v>
      </c>
      <c r="X1961">
        <v>38395.199999999997</v>
      </c>
      <c r="Y1961">
        <v>38395.199999999997</v>
      </c>
      <c r="AF1961">
        <v>0</v>
      </c>
      <c r="AI1961">
        <v>9604.7999999999993</v>
      </c>
      <c r="AL1961" s="5">
        <v>48000</v>
      </c>
      <c r="AM1961">
        <v>0</v>
      </c>
      <c r="AN1961">
        <v>0</v>
      </c>
      <c r="AO1961">
        <v>38395.199999999997</v>
      </c>
      <c r="AP1961">
        <v>38395.199999999997</v>
      </c>
      <c r="AW1961">
        <v>9604.7999999999993</v>
      </c>
      <c r="AZ1961" s="5">
        <v>48000</v>
      </c>
      <c r="BA1961" s="5">
        <v>48000</v>
      </c>
      <c r="BB1961" s="5">
        <v>48000</v>
      </c>
      <c r="BF1961" s="5">
        <v>48000</v>
      </c>
      <c r="BG1961">
        <v>20200402</v>
      </c>
      <c r="BH1961" s="9" t="str">
        <f t="shared" si="90"/>
        <v>2020</v>
      </c>
      <c r="BI1961" t="str">
        <f>MID(Merge1[[#This Row],[OC_DATA_INIZIO_PROGETTO]],5,2)</f>
        <v>04</v>
      </c>
      <c r="BJ1961">
        <v>20210520</v>
      </c>
      <c r="BK1961" t="str">
        <f t="shared" si="91"/>
        <v>2021</v>
      </c>
      <c r="BL1961" t="str">
        <f>MID(Merge1[[#This Row],[OC_DATA_FINE_PROGETTO_PREVISTA]],5,2)</f>
        <v>05</v>
      </c>
      <c r="BM1961" s="8">
        <f>(Merge1[[#This Row],[Colonna2]]-Merge1[[#This Row],[Colonna1]])*12+Merge1[[#This Row],[Colonna22]]-Merge1[[#This Row],[Colonna12]]</f>
        <v>13</v>
      </c>
      <c r="BN1961">
        <v>20200612</v>
      </c>
      <c r="BO1961" t="str">
        <f t="shared" si="92"/>
        <v>2020</v>
      </c>
      <c r="BP1961" s="2" t="s">
        <v>86</v>
      </c>
      <c r="BQ1961" s="2" t="s">
        <v>86</v>
      </c>
      <c r="BR1961" s="2" t="s">
        <v>440</v>
      </c>
      <c r="BS1961" s="2" t="s">
        <v>773</v>
      </c>
      <c r="BT1961" s="2" t="s">
        <v>774</v>
      </c>
    </row>
    <row r="1962" spans="1:72" x14ac:dyDescent="0.35">
      <c r="A1962" s="2" t="s">
        <v>14961</v>
      </c>
      <c r="B1962" s="2" t="s">
        <v>14962</v>
      </c>
      <c r="C1962" s="2" t="s">
        <v>14963</v>
      </c>
      <c r="D1962" s="2" t="s">
        <v>14964</v>
      </c>
      <c r="E1962" s="2" t="s">
        <v>14965</v>
      </c>
      <c r="F1962">
        <v>1</v>
      </c>
      <c r="G1962" s="2" t="s">
        <v>151</v>
      </c>
      <c r="H1962">
        <v>7</v>
      </c>
      <c r="I1962" s="2" t="s">
        <v>770</v>
      </c>
      <c r="J1962">
        <v>99</v>
      </c>
      <c r="K1962" s="2" t="s">
        <v>81</v>
      </c>
      <c r="L1962">
        <v>8</v>
      </c>
      <c r="M1962" s="2" t="s">
        <v>112</v>
      </c>
      <c r="N1962">
        <v>62</v>
      </c>
      <c r="O1962" s="2" t="s">
        <v>2450</v>
      </c>
      <c r="P1962">
        <v>999</v>
      </c>
      <c r="Q1962" s="2" t="s">
        <v>3522</v>
      </c>
      <c r="R1962" t="s">
        <v>67</v>
      </c>
      <c r="S1962" t="s">
        <v>67</v>
      </c>
      <c r="T1962" s="2" t="s">
        <v>1986</v>
      </c>
      <c r="U1962" s="2" t="s">
        <v>1987</v>
      </c>
      <c r="V1962">
        <v>933</v>
      </c>
      <c r="W1962" s="2" t="s">
        <v>6816</v>
      </c>
      <c r="X1962">
        <v>23972.77</v>
      </c>
      <c r="Y1962">
        <v>23972.77</v>
      </c>
      <c r="AD1962">
        <v>16780.939999999999</v>
      </c>
      <c r="AF1962">
        <v>0</v>
      </c>
      <c r="AG1962">
        <v>7191.83</v>
      </c>
      <c r="AK1962">
        <v>16614</v>
      </c>
      <c r="AL1962" s="5">
        <v>47945.54</v>
      </c>
      <c r="AM1962">
        <v>25.28</v>
      </c>
      <c r="AN1962">
        <v>8.77</v>
      </c>
      <c r="AO1962">
        <v>23966.02</v>
      </c>
      <c r="AP1962">
        <v>23972.77</v>
      </c>
      <c r="AS1962">
        <v>16780.939999999999</v>
      </c>
      <c r="AU1962">
        <v>7189.81</v>
      </c>
      <c r="AY1962">
        <v>16614</v>
      </c>
      <c r="AZ1962" s="5">
        <v>47936.77</v>
      </c>
      <c r="BA1962" s="5">
        <v>47932.05</v>
      </c>
      <c r="BB1962" s="5">
        <v>47932.05</v>
      </c>
      <c r="BC1962" s="5">
        <v>47932.05</v>
      </c>
      <c r="BD1962" s="5">
        <v>47932.05</v>
      </c>
      <c r="BE1962" s="5">
        <v>0</v>
      </c>
      <c r="BF1962" s="5">
        <v>64530</v>
      </c>
      <c r="BG1962">
        <v>20190213</v>
      </c>
      <c r="BH1962" s="9" t="str">
        <f t="shared" si="90"/>
        <v>2019</v>
      </c>
      <c r="BI1962" t="str">
        <f>MID(Merge1[[#This Row],[OC_DATA_INIZIO_PROGETTO]],5,2)</f>
        <v>02</v>
      </c>
      <c r="BJ1962">
        <v>20200210</v>
      </c>
      <c r="BK1962" t="str">
        <f t="shared" si="91"/>
        <v>2020</v>
      </c>
      <c r="BL1962" t="str">
        <f>MID(Merge1[[#This Row],[OC_DATA_FINE_PROGETTO_PREVISTA]],5,2)</f>
        <v>02</v>
      </c>
      <c r="BM1962" s="8">
        <f>(Merge1[[#This Row],[Colonna2]]-Merge1[[#This Row],[Colonna1]])*12+Merge1[[#This Row],[Colonna22]]-Merge1[[#This Row],[Colonna12]]</f>
        <v>12</v>
      </c>
      <c r="BN1962">
        <v>20200511</v>
      </c>
      <c r="BO1962" t="str">
        <f t="shared" si="92"/>
        <v>2020</v>
      </c>
      <c r="BP1962" s="2" t="s">
        <v>116</v>
      </c>
      <c r="BQ1962" s="2" t="s">
        <v>763</v>
      </c>
      <c r="BR1962" s="2" t="s">
        <v>440</v>
      </c>
      <c r="BS1962" s="2" t="s">
        <v>773</v>
      </c>
      <c r="BT1962" s="2" t="s">
        <v>774</v>
      </c>
    </row>
    <row r="1963" spans="1:72" x14ac:dyDescent="0.35">
      <c r="A1963" s="2" t="s">
        <v>13746</v>
      </c>
      <c r="B1963" s="2" t="s">
        <v>13747</v>
      </c>
      <c r="C1963" s="2" t="s">
        <v>13748</v>
      </c>
      <c r="D1963" s="2" t="s">
        <v>13749</v>
      </c>
      <c r="E1963" s="2" t="s">
        <v>13750</v>
      </c>
      <c r="F1963">
        <v>1</v>
      </c>
      <c r="G1963" s="2" t="s">
        <v>151</v>
      </c>
      <c r="H1963">
        <v>7</v>
      </c>
      <c r="I1963" s="2" t="s">
        <v>770</v>
      </c>
      <c r="J1963">
        <v>99</v>
      </c>
      <c r="K1963" s="2" t="s">
        <v>81</v>
      </c>
      <c r="L1963">
        <v>8</v>
      </c>
      <c r="M1963" s="2" t="s">
        <v>112</v>
      </c>
      <c r="N1963">
        <v>62</v>
      </c>
      <c r="O1963" s="2" t="s">
        <v>2450</v>
      </c>
      <c r="P1963">
        <v>999</v>
      </c>
      <c r="Q1963" s="2" t="s">
        <v>3522</v>
      </c>
      <c r="R1963" t="s">
        <v>67</v>
      </c>
      <c r="S1963" t="s">
        <v>67</v>
      </c>
      <c r="T1963" s="2" t="s">
        <v>1986</v>
      </c>
      <c r="U1963" s="2" t="s">
        <v>1987</v>
      </c>
      <c r="V1963">
        <v>915</v>
      </c>
      <c r="W1963" s="2" t="s">
        <v>632</v>
      </c>
      <c r="X1963">
        <v>23933.119999999999</v>
      </c>
      <c r="Y1963">
        <v>23933.119999999999</v>
      </c>
      <c r="AD1963">
        <v>16753.18</v>
      </c>
      <c r="AF1963">
        <v>0</v>
      </c>
      <c r="AG1963">
        <v>7179.94</v>
      </c>
      <c r="AK1963">
        <v>51895</v>
      </c>
      <c r="AL1963" s="5">
        <v>47866.239999999998</v>
      </c>
      <c r="AM1963">
        <v>0</v>
      </c>
      <c r="AN1963">
        <v>0</v>
      </c>
      <c r="AO1963">
        <v>23933.119999999999</v>
      </c>
      <c r="AP1963">
        <v>23933.119999999999</v>
      </c>
      <c r="AS1963">
        <v>16753.18</v>
      </c>
      <c r="AU1963">
        <v>7179.94</v>
      </c>
      <c r="AY1963">
        <v>51895</v>
      </c>
      <c r="AZ1963" s="5">
        <v>47866.239999999998</v>
      </c>
      <c r="BA1963" s="5">
        <v>47866.239999999998</v>
      </c>
      <c r="BB1963" s="5">
        <v>47866.239999999998</v>
      </c>
      <c r="BC1963" s="5">
        <v>47866.239999999998</v>
      </c>
      <c r="BD1963" s="5">
        <v>47866.239999999998</v>
      </c>
      <c r="BE1963" s="5">
        <v>0</v>
      </c>
      <c r="BF1963" s="5">
        <v>99761</v>
      </c>
      <c r="BG1963">
        <v>20181220</v>
      </c>
      <c r="BH1963" s="9" t="str">
        <f t="shared" si="90"/>
        <v>2018</v>
      </c>
      <c r="BI1963" t="str">
        <f>MID(Merge1[[#This Row],[OC_DATA_INIZIO_PROGETTO]],5,2)</f>
        <v>12</v>
      </c>
      <c r="BJ1963">
        <v>20200201</v>
      </c>
      <c r="BK1963" t="str">
        <f t="shared" si="91"/>
        <v>2020</v>
      </c>
      <c r="BL1963" t="str">
        <f>MID(Merge1[[#This Row],[OC_DATA_FINE_PROGETTO_PREVISTA]],5,2)</f>
        <v>02</v>
      </c>
      <c r="BM1963" s="8">
        <f>(Merge1[[#This Row],[Colonna2]]-Merge1[[#This Row],[Colonna1]])*12+Merge1[[#This Row],[Colonna22]]-Merge1[[#This Row],[Colonna12]]</f>
        <v>14</v>
      </c>
      <c r="BN1963">
        <v>20200401</v>
      </c>
      <c r="BO1963" t="str">
        <f t="shared" si="92"/>
        <v>2020</v>
      </c>
      <c r="BP1963" s="2" t="s">
        <v>116</v>
      </c>
      <c r="BQ1963" s="2" t="s">
        <v>763</v>
      </c>
      <c r="BR1963" s="2" t="s">
        <v>440</v>
      </c>
      <c r="BS1963" s="2" t="s">
        <v>773</v>
      </c>
      <c r="BT1963" s="2" t="s">
        <v>774</v>
      </c>
    </row>
    <row r="1964" spans="1:72" x14ac:dyDescent="0.35">
      <c r="A1964" s="2" t="s">
        <v>403</v>
      </c>
      <c r="B1964" s="2" t="s">
        <v>396</v>
      </c>
      <c r="C1964" s="2" t="s">
        <v>397</v>
      </c>
      <c r="D1964" s="2" t="s">
        <v>398</v>
      </c>
      <c r="E1964" s="2" t="s">
        <v>404</v>
      </c>
      <c r="F1964">
        <v>6</v>
      </c>
      <c r="G1964" s="2" t="s">
        <v>93</v>
      </c>
      <c r="H1964">
        <v>6</v>
      </c>
      <c r="I1964" s="2" t="s">
        <v>94</v>
      </c>
      <c r="J1964">
        <v>99</v>
      </c>
      <c r="K1964" s="2" t="s">
        <v>81</v>
      </c>
      <c r="L1964">
        <v>2</v>
      </c>
      <c r="M1964" s="2" t="s">
        <v>82</v>
      </c>
      <c r="N1964">
        <v>11</v>
      </c>
      <c r="O1964" s="2" t="s">
        <v>117</v>
      </c>
      <c r="P1964">
        <v>124</v>
      </c>
      <c r="Q1964" s="2" t="s">
        <v>400</v>
      </c>
      <c r="R1964" t="s">
        <v>67</v>
      </c>
      <c r="S1964" t="s">
        <v>67</v>
      </c>
      <c r="T1964" s="2" t="s">
        <v>73</v>
      </c>
      <c r="U1964" s="2" t="s">
        <v>74</v>
      </c>
      <c r="V1964">
        <v>0</v>
      </c>
      <c r="W1964" s="2" t="s">
        <v>97</v>
      </c>
      <c r="X1964">
        <v>107983.55</v>
      </c>
      <c r="AF1964">
        <v>0</v>
      </c>
      <c r="AL1964" s="5">
        <v>107983.55</v>
      </c>
      <c r="AM1964">
        <v>0</v>
      </c>
      <c r="AN1964">
        <v>0</v>
      </c>
      <c r="AO1964">
        <v>107983.55</v>
      </c>
      <c r="AZ1964" s="5">
        <v>107983.55</v>
      </c>
      <c r="BA1964" s="5">
        <v>47832.31</v>
      </c>
      <c r="BB1964" s="5">
        <v>47832.31</v>
      </c>
      <c r="BC1964" s="5">
        <v>47832.31</v>
      </c>
      <c r="BD1964" s="5">
        <v>47832.31</v>
      </c>
      <c r="BE1964" s="5">
        <v>0</v>
      </c>
      <c r="BF1964" s="5">
        <v>47832.31</v>
      </c>
      <c r="BG1964">
        <v>20180403</v>
      </c>
      <c r="BH1964" s="9" t="str">
        <f t="shared" si="90"/>
        <v>2018</v>
      </c>
      <c r="BI1964" t="str">
        <f>MID(Merge1[[#This Row],[OC_DATA_INIZIO_PROGETTO]],5,2)</f>
        <v>04</v>
      </c>
      <c r="BJ1964">
        <v>20210331</v>
      </c>
      <c r="BK1964" t="str">
        <f t="shared" si="91"/>
        <v>2021</v>
      </c>
      <c r="BL1964" t="str">
        <f>MID(Merge1[[#This Row],[OC_DATA_FINE_PROGETTO_PREVISTA]],5,2)</f>
        <v>03</v>
      </c>
      <c r="BM1964" s="8">
        <f>(Merge1[[#This Row],[Colonna2]]-Merge1[[#This Row],[Colonna1]])*12+Merge1[[#This Row],[Colonna22]]-Merge1[[#This Row],[Colonna12]]</f>
        <v>35</v>
      </c>
      <c r="BO1964" t="str">
        <f t="shared" si="92"/>
        <v/>
      </c>
      <c r="BP1964" s="2" t="s">
        <v>76</v>
      </c>
      <c r="BQ1964" s="2" t="s">
        <v>76</v>
      </c>
      <c r="BR1964" s="2" t="s">
        <v>86</v>
      </c>
      <c r="BS1964" s="2" t="s">
        <v>67</v>
      </c>
      <c r="BT1964" s="2" t="s">
        <v>67</v>
      </c>
    </row>
    <row r="1965" spans="1:72" x14ac:dyDescent="0.35">
      <c r="A1965" s="2" t="s">
        <v>27539</v>
      </c>
      <c r="B1965" s="2" t="s">
        <v>27540</v>
      </c>
      <c r="C1965" s="2" t="s">
        <v>27541</v>
      </c>
      <c r="D1965" s="2" t="s">
        <v>27542</v>
      </c>
      <c r="E1965" s="2" t="s">
        <v>27543</v>
      </c>
      <c r="F1965">
        <v>1</v>
      </c>
      <c r="G1965" s="2" t="s">
        <v>151</v>
      </c>
      <c r="H1965">
        <v>7</v>
      </c>
      <c r="I1965" s="2" t="s">
        <v>770</v>
      </c>
      <c r="J1965">
        <v>20</v>
      </c>
      <c r="K1965" s="2" t="s">
        <v>3054</v>
      </c>
      <c r="L1965">
        <v>9</v>
      </c>
      <c r="M1965" s="2" t="s">
        <v>98</v>
      </c>
      <c r="N1965">
        <v>25</v>
      </c>
      <c r="O1965" s="2" t="s">
        <v>683</v>
      </c>
      <c r="P1965">
        <v>239</v>
      </c>
      <c r="Q1965" s="2" t="s">
        <v>684</v>
      </c>
      <c r="R1965" t="s">
        <v>67</v>
      </c>
      <c r="S1965" t="s">
        <v>67</v>
      </c>
      <c r="T1965" s="2" t="s">
        <v>504</v>
      </c>
      <c r="U1965" s="2" t="s">
        <v>505</v>
      </c>
      <c r="V1965">
        <v>2016</v>
      </c>
      <c r="W1965" s="2" t="s">
        <v>18962</v>
      </c>
      <c r="X1965">
        <v>24578.37</v>
      </c>
      <c r="Y1965">
        <v>24578.37</v>
      </c>
      <c r="AD1965">
        <v>17204.87</v>
      </c>
      <c r="AF1965">
        <v>0</v>
      </c>
      <c r="AG1965">
        <v>7373.51</v>
      </c>
      <c r="AK1965">
        <v>20078</v>
      </c>
      <c r="AL1965" s="5">
        <v>49156.75</v>
      </c>
      <c r="AM1965">
        <v>1371.29</v>
      </c>
      <c r="AN1965">
        <v>869.18</v>
      </c>
      <c r="AO1965">
        <v>23909.77</v>
      </c>
      <c r="AP1965">
        <v>24578.37</v>
      </c>
      <c r="AS1965">
        <v>17204.87</v>
      </c>
      <c r="AU1965">
        <v>7172.93</v>
      </c>
      <c r="AY1965">
        <v>20078</v>
      </c>
      <c r="AZ1965" s="5">
        <v>48287.57</v>
      </c>
      <c r="BA1965" s="5">
        <v>47819.54</v>
      </c>
      <c r="BB1965" s="5">
        <v>47819.54</v>
      </c>
      <c r="BC1965" s="5">
        <v>47819.54</v>
      </c>
      <c r="BD1965" s="5">
        <v>47819.54</v>
      </c>
      <c r="BE1965" s="5">
        <v>0</v>
      </c>
      <c r="BF1965" s="5">
        <v>67395.539999999994</v>
      </c>
      <c r="BG1965">
        <v>20160518</v>
      </c>
      <c r="BH1965" s="9" t="str">
        <f t="shared" si="90"/>
        <v>2016</v>
      </c>
      <c r="BI1965" t="str">
        <f>MID(Merge1[[#This Row],[OC_DATA_INIZIO_PROGETTO]],5,2)</f>
        <v>05</v>
      </c>
      <c r="BJ1965">
        <v>20180214</v>
      </c>
      <c r="BK1965" t="str">
        <f t="shared" si="91"/>
        <v>2018</v>
      </c>
      <c r="BL1965" t="str">
        <f>MID(Merge1[[#This Row],[OC_DATA_FINE_PROGETTO_PREVISTA]],5,2)</f>
        <v>02</v>
      </c>
      <c r="BM1965" s="8">
        <f>(Merge1[[#This Row],[Colonna2]]-Merge1[[#This Row],[Colonna1]])*12+Merge1[[#This Row],[Colonna22]]-Merge1[[#This Row],[Colonna12]]</f>
        <v>21</v>
      </c>
      <c r="BN1965">
        <v>20180214</v>
      </c>
      <c r="BO1965" t="str">
        <f t="shared" si="92"/>
        <v>2018</v>
      </c>
      <c r="BP1965" s="2" t="s">
        <v>116</v>
      </c>
      <c r="BQ1965" s="2" t="s">
        <v>763</v>
      </c>
      <c r="BR1965" s="2" t="s">
        <v>440</v>
      </c>
      <c r="BS1965" s="2" t="s">
        <v>773</v>
      </c>
      <c r="BT1965" s="2" t="s">
        <v>774</v>
      </c>
    </row>
    <row r="1966" spans="1:72" x14ac:dyDescent="0.35">
      <c r="A1966" s="2" t="s">
        <v>26597</v>
      </c>
      <c r="B1966" s="2" t="s">
        <v>26598</v>
      </c>
      <c r="C1966" s="2" t="s">
        <v>26599</v>
      </c>
      <c r="D1966" s="2" t="s">
        <v>26600</v>
      </c>
      <c r="E1966" s="2" t="s">
        <v>26601</v>
      </c>
      <c r="F1966">
        <v>1</v>
      </c>
      <c r="G1966" s="2" t="s">
        <v>151</v>
      </c>
      <c r="H1966">
        <v>7</v>
      </c>
      <c r="I1966" s="2" t="s">
        <v>770</v>
      </c>
      <c r="J1966">
        <v>99</v>
      </c>
      <c r="K1966" s="2" t="s">
        <v>81</v>
      </c>
      <c r="L1966">
        <v>9</v>
      </c>
      <c r="M1966" s="2" t="s">
        <v>98</v>
      </c>
      <c r="N1966">
        <v>25</v>
      </c>
      <c r="O1966" s="2" t="s">
        <v>683</v>
      </c>
      <c r="P1966">
        <v>239</v>
      </c>
      <c r="Q1966" s="2" t="s">
        <v>684</v>
      </c>
      <c r="R1966" t="s">
        <v>67</v>
      </c>
      <c r="S1966" t="s">
        <v>67</v>
      </c>
      <c r="T1966" s="2" t="s">
        <v>1331</v>
      </c>
      <c r="U1966" s="2" t="s">
        <v>1332</v>
      </c>
      <c r="V1966">
        <v>2019</v>
      </c>
      <c r="W1966" s="2" t="s">
        <v>19724</v>
      </c>
      <c r="X1966">
        <v>23900</v>
      </c>
      <c r="Y1966">
        <v>23900</v>
      </c>
      <c r="AD1966">
        <v>16730</v>
      </c>
      <c r="AF1966">
        <v>0</v>
      </c>
      <c r="AG1966">
        <v>7170</v>
      </c>
      <c r="AK1966">
        <v>38200</v>
      </c>
      <c r="AL1966" s="5">
        <v>47800</v>
      </c>
      <c r="AM1966">
        <v>0</v>
      </c>
      <c r="AN1966">
        <v>0</v>
      </c>
      <c r="AO1966">
        <v>23900</v>
      </c>
      <c r="AP1966">
        <v>23900</v>
      </c>
      <c r="AS1966">
        <v>16730</v>
      </c>
      <c r="AU1966">
        <v>7170</v>
      </c>
      <c r="AY1966">
        <v>38200</v>
      </c>
      <c r="AZ1966" s="5">
        <v>47800</v>
      </c>
      <c r="BA1966" s="5">
        <v>47800</v>
      </c>
      <c r="BB1966" s="5">
        <v>47800</v>
      </c>
      <c r="BC1966" s="5">
        <v>47800</v>
      </c>
      <c r="BD1966" s="5">
        <v>47800</v>
      </c>
      <c r="BE1966" s="5">
        <v>0</v>
      </c>
      <c r="BF1966" s="5">
        <v>86000</v>
      </c>
      <c r="BG1966">
        <v>20181023</v>
      </c>
      <c r="BH1966" s="9" t="str">
        <f t="shared" si="90"/>
        <v>2018</v>
      </c>
      <c r="BI1966" t="str">
        <f>MID(Merge1[[#This Row],[OC_DATA_INIZIO_PROGETTO]],5,2)</f>
        <v>10</v>
      </c>
      <c r="BJ1966">
        <v>20200803</v>
      </c>
      <c r="BK1966" t="str">
        <f t="shared" si="91"/>
        <v>2020</v>
      </c>
      <c r="BL1966" t="str">
        <f>MID(Merge1[[#This Row],[OC_DATA_FINE_PROGETTO_PREVISTA]],5,2)</f>
        <v>08</v>
      </c>
      <c r="BM1966" s="8">
        <f>(Merge1[[#This Row],[Colonna2]]-Merge1[[#This Row],[Colonna1]])*12+Merge1[[#This Row],[Colonna22]]-Merge1[[#This Row],[Colonna12]]</f>
        <v>22</v>
      </c>
      <c r="BN1966">
        <v>20200803</v>
      </c>
      <c r="BO1966" t="str">
        <f t="shared" si="92"/>
        <v>2020</v>
      </c>
      <c r="BP1966" s="2" t="s">
        <v>116</v>
      </c>
      <c r="BQ1966" s="2" t="s">
        <v>763</v>
      </c>
      <c r="BR1966" s="2" t="s">
        <v>440</v>
      </c>
      <c r="BS1966" s="2" t="s">
        <v>773</v>
      </c>
      <c r="BT1966" s="2" t="s">
        <v>774</v>
      </c>
    </row>
    <row r="1967" spans="1:72" x14ac:dyDescent="0.35">
      <c r="A1967" s="2" t="s">
        <v>28454</v>
      </c>
      <c r="B1967" s="2" t="s">
        <v>28455</v>
      </c>
      <c r="C1967" s="2" t="s">
        <v>28456</v>
      </c>
      <c r="D1967" s="2" t="s">
        <v>27718</v>
      </c>
      <c r="E1967" s="2" t="s">
        <v>28457</v>
      </c>
      <c r="F1967">
        <v>4</v>
      </c>
      <c r="G1967" s="2" t="s">
        <v>174</v>
      </c>
      <c r="H1967">
        <v>3</v>
      </c>
      <c r="I1967" s="2" t="s">
        <v>68</v>
      </c>
      <c r="J1967">
        <v>1</v>
      </c>
      <c r="K1967" s="2" t="s">
        <v>69</v>
      </c>
      <c r="L1967">
        <v>3</v>
      </c>
      <c r="M1967" s="2" t="s">
        <v>3884</v>
      </c>
      <c r="N1967">
        <v>6</v>
      </c>
      <c r="O1967" s="2" t="s">
        <v>3885</v>
      </c>
      <c r="P1967">
        <v>998</v>
      </c>
      <c r="Q1967" s="2" t="s">
        <v>4142</v>
      </c>
      <c r="R1967" t="s">
        <v>67</v>
      </c>
      <c r="S1967" t="s">
        <v>67</v>
      </c>
      <c r="T1967" s="2" t="s">
        <v>73</v>
      </c>
      <c r="U1967" s="2" t="s">
        <v>74</v>
      </c>
      <c r="V1967">
        <v>2036</v>
      </c>
      <c r="W1967" s="2" t="s">
        <v>19716</v>
      </c>
      <c r="X1967">
        <v>32663.66</v>
      </c>
      <c r="Y1967">
        <v>32663.66</v>
      </c>
      <c r="AD1967">
        <v>22864.560000000001</v>
      </c>
      <c r="AF1967">
        <v>0</v>
      </c>
      <c r="AG1967">
        <v>9799.1</v>
      </c>
      <c r="AL1967" s="5">
        <v>65327.32</v>
      </c>
      <c r="AM1967">
        <v>11460.24</v>
      </c>
      <c r="AN1967">
        <v>11460.24</v>
      </c>
      <c r="AO1967">
        <v>23848.09</v>
      </c>
      <c r="AP1967">
        <v>32663.66</v>
      </c>
      <c r="AS1967">
        <v>22864.560000000001</v>
      </c>
      <c r="AU1967">
        <v>7154.43</v>
      </c>
      <c r="AZ1967" s="5">
        <v>53867.08</v>
      </c>
      <c r="BA1967" s="5">
        <v>47696.17</v>
      </c>
      <c r="BB1967" s="5">
        <v>47696.17</v>
      </c>
      <c r="BC1967" s="5">
        <v>47696.17</v>
      </c>
      <c r="BD1967" s="5">
        <v>47696.17</v>
      </c>
      <c r="BE1967" s="5">
        <v>0</v>
      </c>
      <c r="BF1967" s="5">
        <v>47696.17</v>
      </c>
      <c r="BG1967">
        <v>20180105</v>
      </c>
      <c r="BH1967" s="9" t="str">
        <f t="shared" si="90"/>
        <v>2018</v>
      </c>
      <c r="BI1967" t="str">
        <f>MID(Merge1[[#This Row],[OC_DATA_INIZIO_PROGETTO]],5,2)</f>
        <v>01</v>
      </c>
      <c r="BJ1967">
        <v>20181212</v>
      </c>
      <c r="BK1967" t="str">
        <f t="shared" si="91"/>
        <v>2018</v>
      </c>
      <c r="BL1967" t="str">
        <f>MID(Merge1[[#This Row],[OC_DATA_FINE_PROGETTO_PREVISTA]],5,2)</f>
        <v>12</v>
      </c>
      <c r="BM1967" s="8">
        <f>(Merge1[[#This Row],[Colonna2]]-Merge1[[#This Row],[Colonna1]])*12+Merge1[[#This Row],[Colonna22]]-Merge1[[#This Row],[Colonna12]]</f>
        <v>11</v>
      </c>
      <c r="BN1967">
        <v>20181217</v>
      </c>
      <c r="BO1967" t="str">
        <f t="shared" si="92"/>
        <v>2018</v>
      </c>
      <c r="BP1967" s="2" t="s">
        <v>76</v>
      </c>
      <c r="BQ1967" s="2" t="s">
        <v>76</v>
      </c>
      <c r="BR1967" s="2" t="s">
        <v>440</v>
      </c>
      <c r="BS1967" s="2" t="s">
        <v>3041</v>
      </c>
      <c r="BT1967" s="2" t="s">
        <v>3042</v>
      </c>
    </row>
    <row r="1968" spans="1:72" x14ac:dyDescent="0.35">
      <c r="A1968" s="2" t="s">
        <v>28346</v>
      </c>
      <c r="B1968" s="2" t="s">
        <v>28347</v>
      </c>
      <c r="C1968" s="2" t="s">
        <v>28348</v>
      </c>
      <c r="D1968" s="2" t="s">
        <v>27718</v>
      </c>
      <c r="E1968" s="2" t="s">
        <v>28349</v>
      </c>
      <c r="F1968">
        <v>4</v>
      </c>
      <c r="G1968" s="2" t="s">
        <v>174</v>
      </c>
      <c r="H1968">
        <v>3</v>
      </c>
      <c r="I1968" s="2" t="s">
        <v>68</v>
      </c>
      <c r="J1968">
        <v>1</v>
      </c>
      <c r="K1968" s="2" t="s">
        <v>69</v>
      </c>
      <c r="L1968">
        <v>3</v>
      </c>
      <c r="M1968" s="2" t="s">
        <v>3884</v>
      </c>
      <c r="N1968">
        <v>6</v>
      </c>
      <c r="O1968" s="2" t="s">
        <v>3885</v>
      </c>
      <c r="P1968">
        <v>998</v>
      </c>
      <c r="Q1968" s="2" t="s">
        <v>4142</v>
      </c>
      <c r="R1968" t="s">
        <v>67</v>
      </c>
      <c r="S1968" t="s">
        <v>67</v>
      </c>
      <c r="T1968" s="2" t="s">
        <v>73</v>
      </c>
      <c r="U1968" s="2" t="s">
        <v>74</v>
      </c>
      <c r="V1968">
        <v>2015</v>
      </c>
      <c r="W1968" s="2" t="s">
        <v>19738</v>
      </c>
      <c r="X1968">
        <v>31250</v>
      </c>
      <c r="Y1968">
        <v>31250</v>
      </c>
      <c r="AD1968">
        <v>21875</v>
      </c>
      <c r="AF1968">
        <v>0</v>
      </c>
      <c r="AG1968">
        <v>9375</v>
      </c>
      <c r="AL1968" s="5">
        <v>62500</v>
      </c>
      <c r="AM1968">
        <v>0</v>
      </c>
      <c r="AN1968">
        <v>0</v>
      </c>
      <c r="AO1968">
        <v>31250</v>
      </c>
      <c r="AP1968">
        <v>31250</v>
      </c>
      <c r="AS1968">
        <v>21875</v>
      </c>
      <c r="AU1968">
        <v>9375</v>
      </c>
      <c r="AZ1968" s="5">
        <v>62500</v>
      </c>
      <c r="BA1968" s="5">
        <v>47669.13</v>
      </c>
      <c r="BB1968" s="5">
        <v>47669.13</v>
      </c>
      <c r="BC1968" s="5">
        <v>46729.88</v>
      </c>
      <c r="BD1968" s="5">
        <v>46729.88</v>
      </c>
      <c r="BE1968" s="5">
        <v>0</v>
      </c>
      <c r="BF1968" s="5">
        <v>46729.88</v>
      </c>
      <c r="BG1968">
        <v>20180530</v>
      </c>
      <c r="BH1968" s="9" t="str">
        <f t="shared" si="90"/>
        <v>2018</v>
      </c>
      <c r="BI1968" t="str">
        <f>MID(Merge1[[#This Row],[OC_DATA_INIZIO_PROGETTO]],5,2)</f>
        <v>05</v>
      </c>
      <c r="BJ1968">
        <v>20190418</v>
      </c>
      <c r="BK1968" t="str">
        <f t="shared" si="91"/>
        <v>2019</v>
      </c>
      <c r="BL1968" t="str">
        <f>MID(Merge1[[#This Row],[OC_DATA_FINE_PROGETTO_PREVISTA]],5,2)</f>
        <v>04</v>
      </c>
      <c r="BM1968" s="8">
        <f>(Merge1[[#This Row],[Colonna2]]-Merge1[[#This Row],[Colonna1]])*12+Merge1[[#This Row],[Colonna22]]-Merge1[[#This Row],[Colonna12]]</f>
        <v>11</v>
      </c>
      <c r="BN1968">
        <v>20190418</v>
      </c>
      <c r="BO1968" t="str">
        <f t="shared" si="92"/>
        <v>2019</v>
      </c>
      <c r="BP1968" s="2" t="s">
        <v>76</v>
      </c>
      <c r="BQ1968" s="2" t="s">
        <v>76</v>
      </c>
      <c r="BR1968" s="2" t="s">
        <v>440</v>
      </c>
      <c r="BS1968" s="2" t="s">
        <v>3041</v>
      </c>
      <c r="BT1968" s="2" t="s">
        <v>3042</v>
      </c>
    </row>
    <row r="1969" spans="1:72" x14ac:dyDescent="0.35">
      <c r="A1969" s="2" t="s">
        <v>25165</v>
      </c>
      <c r="B1969" s="2" t="s">
        <v>25166</v>
      </c>
      <c r="C1969" s="2" t="s">
        <v>25167</v>
      </c>
      <c r="D1969" s="2" t="s">
        <v>25168</v>
      </c>
      <c r="E1969" s="2" t="s">
        <v>25169</v>
      </c>
      <c r="F1969">
        <v>3</v>
      </c>
      <c r="G1969" s="2" t="s">
        <v>102</v>
      </c>
      <c r="H1969">
        <v>7</v>
      </c>
      <c r="I1969" s="2" t="s">
        <v>770</v>
      </c>
      <c r="J1969">
        <v>1</v>
      </c>
      <c r="K1969" s="2" t="s">
        <v>69</v>
      </c>
      <c r="L1969">
        <v>6</v>
      </c>
      <c r="M1969" s="2" t="s">
        <v>1983</v>
      </c>
      <c r="N1969">
        <v>42</v>
      </c>
      <c r="O1969" s="2" t="s">
        <v>1984</v>
      </c>
      <c r="P1969">
        <v>170</v>
      </c>
      <c r="Q1969" s="2" t="s">
        <v>1985</v>
      </c>
      <c r="R1969" t="s">
        <v>67</v>
      </c>
      <c r="S1969" t="s">
        <v>67</v>
      </c>
      <c r="T1969" s="2" t="s">
        <v>504</v>
      </c>
      <c r="U1969" s="2" t="s">
        <v>505</v>
      </c>
      <c r="V1969">
        <v>1831</v>
      </c>
      <c r="W1969" s="2" t="s">
        <v>8030</v>
      </c>
      <c r="AE1969">
        <v>47655.01</v>
      </c>
      <c r="AF1969">
        <v>0</v>
      </c>
      <c r="AK1969">
        <v>41601</v>
      </c>
      <c r="AL1969" s="5">
        <v>47655.01</v>
      </c>
      <c r="AM1969">
        <v>0</v>
      </c>
      <c r="AN1969">
        <v>0</v>
      </c>
      <c r="AT1969">
        <v>47655.01</v>
      </c>
      <c r="AY1969">
        <v>41601</v>
      </c>
      <c r="AZ1969" s="5">
        <v>47655.01</v>
      </c>
      <c r="BA1969" s="5">
        <v>47655.01</v>
      </c>
      <c r="BB1969" s="5">
        <v>47655.01</v>
      </c>
      <c r="BC1969" s="5">
        <v>19716.63</v>
      </c>
      <c r="BD1969" s="5">
        <v>19716.63</v>
      </c>
      <c r="BE1969" s="5">
        <v>0</v>
      </c>
      <c r="BF1969" s="5">
        <v>19716.63</v>
      </c>
      <c r="BG1969">
        <v>20180825</v>
      </c>
      <c r="BH1969" s="9" t="str">
        <f t="shared" si="90"/>
        <v>2018</v>
      </c>
      <c r="BI1969" t="str">
        <f>MID(Merge1[[#This Row],[OC_DATA_INIZIO_PROGETTO]],5,2)</f>
        <v>08</v>
      </c>
      <c r="BJ1969">
        <v>20270112</v>
      </c>
      <c r="BK1969" t="str">
        <f t="shared" si="91"/>
        <v>2027</v>
      </c>
      <c r="BL1969" t="str">
        <f>MID(Merge1[[#This Row],[OC_DATA_FINE_PROGETTO_PREVISTA]],5,2)</f>
        <v>01</v>
      </c>
      <c r="BM1969" s="8">
        <f>(Merge1[[#This Row],[Colonna2]]-Merge1[[#This Row],[Colonna1]])*12+Merge1[[#This Row],[Colonna22]]-Merge1[[#This Row],[Colonna12]]</f>
        <v>101</v>
      </c>
      <c r="BO1969" t="str">
        <f t="shared" si="92"/>
        <v/>
      </c>
      <c r="BP1969" s="2" t="s">
        <v>76</v>
      </c>
      <c r="BQ1969" s="2" t="s">
        <v>76</v>
      </c>
      <c r="BR1969" s="2" t="s">
        <v>77</v>
      </c>
      <c r="BS1969" s="2" t="s">
        <v>773</v>
      </c>
      <c r="BT1969" s="2" t="s">
        <v>774</v>
      </c>
    </row>
    <row r="1970" spans="1:72" x14ac:dyDescent="0.35">
      <c r="A1970" s="2" t="s">
        <v>8342</v>
      </c>
      <c r="B1970" s="2" t="s">
        <v>8343</v>
      </c>
      <c r="C1970" s="2" t="s">
        <v>8330</v>
      </c>
      <c r="D1970" s="2" t="s">
        <v>8331</v>
      </c>
      <c r="E1970" s="2" t="s">
        <v>8344</v>
      </c>
      <c r="F1970">
        <v>1</v>
      </c>
      <c r="G1970" s="2" t="s">
        <v>151</v>
      </c>
      <c r="H1970">
        <v>2</v>
      </c>
      <c r="I1970" s="2" t="s">
        <v>430</v>
      </c>
      <c r="J1970">
        <v>13</v>
      </c>
      <c r="K1970" s="2" t="s">
        <v>431</v>
      </c>
      <c r="L1970">
        <v>8</v>
      </c>
      <c r="M1970" s="2" t="s">
        <v>112</v>
      </c>
      <c r="N1970">
        <v>61</v>
      </c>
      <c r="O1970" s="2" t="s">
        <v>113</v>
      </c>
      <c r="P1970">
        <v>614</v>
      </c>
      <c r="Q1970" s="2" t="s">
        <v>5494</v>
      </c>
      <c r="R1970" t="s">
        <v>67</v>
      </c>
      <c r="S1970" t="s">
        <v>67</v>
      </c>
      <c r="T1970" s="2" t="s">
        <v>73</v>
      </c>
      <c r="U1970" s="2" t="s">
        <v>74</v>
      </c>
      <c r="V1970">
        <v>0</v>
      </c>
      <c r="W1970" s="2" t="s">
        <v>97</v>
      </c>
      <c r="X1970">
        <v>187210.37</v>
      </c>
      <c r="Y1970">
        <v>187210.37</v>
      </c>
      <c r="AF1970">
        <v>0</v>
      </c>
      <c r="AJ1970">
        <v>33037.129999999997</v>
      </c>
      <c r="AL1970" s="5">
        <v>187210.37</v>
      </c>
      <c r="AM1970">
        <v>0</v>
      </c>
      <c r="AN1970">
        <v>0</v>
      </c>
      <c r="AO1970">
        <v>187210.37</v>
      </c>
      <c r="AP1970">
        <v>187210.37</v>
      </c>
      <c r="AX1970">
        <v>33037.129999999997</v>
      </c>
      <c r="AZ1970" s="5">
        <v>187210.37</v>
      </c>
      <c r="BA1970" s="5">
        <v>47651.71</v>
      </c>
      <c r="BB1970" s="5">
        <v>47651.71</v>
      </c>
      <c r="BC1970" s="5">
        <v>47651.71</v>
      </c>
      <c r="BD1970" s="5">
        <v>47651.71</v>
      </c>
      <c r="BE1970" s="5">
        <v>0</v>
      </c>
      <c r="BF1970" s="5">
        <v>47651.71</v>
      </c>
      <c r="BG1970">
        <v>20200101</v>
      </c>
      <c r="BH1970" s="9" t="str">
        <f t="shared" si="90"/>
        <v>2020</v>
      </c>
      <c r="BI1970" t="str">
        <f>MID(Merge1[[#This Row],[OC_DATA_INIZIO_PROGETTO]],5,2)</f>
        <v>01</v>
      </c>
      <c r="BJ1970">
        <v>20211231</v>
      </c>
      <c r="BK1970" t="str">
        <f t="shared" si="91"/>
        <v>2021</v>
      </c>
      <c r="BL1970" t="str">
        <f>MID(Merge1[[#This Row],[OC_DATA_FINE_PROGETTO_PREVISTA]],5,2)</f>
        <v>12</v>
      </c>
      <c r="BM1970" s="8">
        <f>(Merge1[[#This Row],[Colonna2]]-Merge1[[#This Row],[Colonna1]])*12+Merge1[[#This Row],[Colonna22]]-Merge1[[#This Row],[Colonna12]]</f>
        <v>23</v>
      </c>
      <c r="BO1970" t="str">
        <f t="shared" si="92"/>
        <v/>
      </c>
      <c r="BP1970" s="2" t="s">
        <v>76</v>
      </c>
      <c r="BQ1970" s="2" t="s">
        <v>76</v>
      </c>
      <c r="BR1970" s="2" t="s">
        <v>77</v>
      </c>
      <c r="BS1970" s="2" t="s">
        <v>434</v>
      </c>
      <c r="BT1970" s="2" t="s">
        <v>435</v>
      </c>
    </row>
    <row r="1971" spans="1:72" x14ac:dyDescent="0.35">
      <c r="A1971" s="2" t="s">
        <v>21297</v>
      </c>
      <c r="B1971" s="2" t="s">
        <v>19963</v>
      </c>
      <c r="C1971" s="2" t="s">
        <v>19964</v>
      </c>
      <c r="D1971" s="2" t="s">
        <v>19964</v>
      </c>
      <c r="E1971" s="2" t="s">
        <v>21298</v>
      </c>
      <c r="F1971">
        <v>11</v>
      </c>
      <c r="G1971" s="2" t="s">
        <v>436</v>
      </c>
      <c r="H1971">
        <v>1</v>
      </c>
      <c r="I1971" s="2" t="s">
        <v>625</v>
      </c>
      <c r="J1971">
        <v>99</v>
      </c>
      <c r="K1971" s="2" t="s">
        <v>81</v>
      </c>
      <c r="L1971">
        <v>5</v>
      </c>
      <c r="M1971" s="2" t="s">
        <v>226</v>
      </c>
      <c r="N1971">
        <v>8</v>
      </c>
      <c r="O1971" s="2" t="s">
        <v>483</v>
      </c>
      <c r="P1971">
        <v>87</v>
      </c>
      <c r="Q1971" s="2" t="s">
        <v>3048</v>
      </c>
      <c r="R1971" t="s">
        <v>67</v>
      </c>
      <c r="S1971" t="s">
        <v>67</v>
      </c>
      <c r="T1971" s="2" t="s">
        <v>73</v>
      </c>
      <c r="U1971" s="2" t="s">
        <v>74</v>
      </c>
      <c r="V1971">
        <v>1826</v>
      </c>
      <c r="W1971" s="2" t="s">
        <v>19699</v>
      </c>
      <c r="X1971">
        <v>37500</v>
      </c>
      <c r="Y1971">
        <v>37500</v>
      </c>
      <c r="AD1971">
        <v>3960</v>
      </c>
      <c r="AF1971">
        <v>0</v>
      </c>
      <c r="AG1971">
        <v>8540</v>
      </c>
      <c r="AL1971" s="5">
        <v>50000</v>
      </c>
      <c r="AM1971">
        <v>0</v>
      </c>
      <c r="AN1971">
        <v>0</v>
      </c>
      <c r="AO1971">
        <v>37500</v>
      </c>
      <c r="AP1971">
        <v>37500</v>
      </c>
      <c r="AS1971">
        <v>3960</v>
      </c>
      <c r="AU1971">
        <v>8540</v>
      </c>
      <c r="AZ1971" s="5">
        <v>50000</v>
      </c>
      <c r="BA1971" s="5">
        <v>47577.52</v>
      </c>
      <c r="BB1971" s="5">
        <v>47577.52</v>
      </c>
      <c r="BC1971" s="5">
        <v>47413.72</v>
      </c>
      <c r="BD1971" s="5">
        <v>47413.72</v>
      </c>
      <c r="BE1971" s="5">
        <v>0</v>
      </c>
      <c r="BF1971" s="5">
        <v>47413.72</v>
      </c>
      <c r="BG1971">
        <v>20180215</v>
      </c>
      <c r="BH1971" s="9" t="str">
        <f t="shared" si="90"/>
        <v>2018</v>
      </c>
      <c r="BI1971" t="str">
        <f>MID(Merge1[[#This Row],[OC_DATA_INIZIO_PROGETTO]],5,2)</f>
        <v>02</v>
      </c>
      <c r="BJ1971">
        <v>20190531</v>
      </c>
      <c r="BK1971" t="str">
        <f t="shared" si="91"/>
        <v>2019</v>
      </c>
      <c r="BL1971" t="str">
        <f>MID(Merge1[[#This Row],[OC_DATA_FINE_PROGETTO_PREVISTA]],5,2)</f>
        <v>05</v>
      </c>
      <c r="BM1971" s="8">
        <f>(Merge1[[#This Row],[Colonna2]]-Merge1[[#This Row],[Colonna1]])*12+Merge1[[#This Row],[Colonna22]]-Merge1[[#This Row],[Colonna12]]</f>
        <v>15</v>
      </c>
      <c r="BN1971">
        <v>20181012</v>
      </c>
      <c r="BO1971" t="str">
        <f t="shared" si="92"/>
        <v>2018</v>
      </c>
      <c r="BP1971" s="2" t="s">
        <v>76</v>
      </c>
      <c r="BQ1971" s="2" t="s">
        <v>76</v>
      </c>
      <c r="BR1971" s="2" t="s">
        <v>440</v>
      </c>
      <c r="BS1971" s="2" t="s">
        <v>626</v>
      </c>
      <c r="BT1971" s="2" t="s">
        <v>435</v>
      </c>
    </row>
    <row r="1972" spans="1:72" x14ac:dyDescent="0.35">
      <c r="A1972" s="2" t="s">
        <v>218</v>
      </c>
      <c r="B1972" s="2" t="s">
        <v>210</v>
      </c>
      <c r="C1972" s="2" t="s">
        <v>211</v>
      </c>
      <c r="D1972" s="2" t="s">
        <v>212</v>
      </c>
      <c r="E1972" s="2" t="s">
        <v>219</v>
      </c>
      <c r="F1972">
        <v>3</v>
      </c>
      <c r="G1972" s="2" t="s">
        <v>102</v>
      </c>
      <c r="H1972">
        <v>6</v>
      </c>
      <c r="I1972" s="2" t="s">
        <v>94</v>
      </c>
      <c r="J1972">
        <v>99</v>
      </c>
      <c r="K1972" s="2" t="s">
        <v>81</v>
      </c>
      <c r="L1972">
        <v>10</v>
      </c>
      <c r="M1972" s="2" t="s">
        <v>95</v>
      </c>
      <c r="N1972">
        <v>3</v>
      </c>
      <c r="O1972" s="2" t="s">
        <v>119</v>
      </c>
      <c r="P1972">
        <v>2</v>
      </c>
      <c r="Q1972" s="2" t="s">
        <v>120</v>
      </c>
      <c r="R1972" t="s">
        <v>67</v>
      </c>
      <c r="S1972" t="s">
        <v>67</v>
      </c>
      <c r="T1972" s="2" t="s">
        <v>73</v>
      </c>
      <c r="U1972" s="2" t="s">
        <v>74</v>
      </c>
      <c r="V1972">
        <v>0</v>
      </c>
      <c r="W1972" s="2" t="s">
        <v>97</v>
      </c>
      <c r="X1972">
        <v>157490</v>
      </c>
      <c r="AF1972">
        <v>0</v>
      </c>
      <c r="AL1972" s="5">
        <v>157490</v>
      </c>
      <c r="AM1972">
        <v>0</v>
      </c>
      <c r="AN1972">
        <v>0</v>
      </c>
      <c r="AO1972">
        <v>157490</v>
      </c>
      <c r="AZ1972" s="5">
        <v>157490</v>
      </c>
      <c r="BA1972" s="5">
        <v>47536.51</v>
      </c>
      <c r="BB1972" s="5">
        <v>47536.51</v>
      </c>
      <c r="BC1972" s="5">
        <v>47536.51</v>
      </c>
      <c r="BD1972" s="5">
        <v>47536.51</v>
      </c>
      <c r="BE1972" s="5">
        <v>0</v>
      </c>
      <c r="BF1972" s="5">
        <v>47536.51</v>
      </c>
      <c r="BG1972">
        <v>20180315</v>
      </c>
      <c r="BH1972" s="9" t="str">
        <f t="shared" si="90"/>
        <v>2018</v>
      </c>
      <c r="BI1972" t="str">
        <f>MID(Merge1[[#This Row],[OC_DATA_INIZIO_PROGETTO]],5,2)</f>
        <v>03</v>
      </c>
      <c r="BJ1972">
        <v>20201231</v>
      </c>
      <c r="BK1972" t="str">
        <f t="shared" si="91"/>
        <v>2020</v>
      </c>
      <c r="BL1972" t="str">
        <f>MID(Merge1[[#This Row],[OC_DATA_FINE_PROGETTO_PREVISTA]],5,2)</f>
        <v>12</v>
      </c>
      <c r="BM1972" s="8">
        <f>(Merge1[[#This Row],[Colonna2]]-Merge1[[#This Row],[Colonna1]])*12+Merge1[[#This Row],[Colonna22]]-Merge1[[#This Row],[Colonna12]]</f>
        <v>33</v>
      </c>
      <c r="BO1972" t="str">
        <f t="shared" si="92"/>
        <v/>
      </c>
      <c r="BP1972" s="2" t="s">
        <v>76</v>
      </c>
      <c r="BQ1972" s="2" t="s">
        <v>76</v>
      </c>
      <c r="BR1972" s="2" t="s">
        <v>86</v>
      </c>
      <c r="BS1972" s="2" t="s">
        <v>67</v>
      </c>
      <c r="BT1972" s="2" t="s">
        <v>67</v>
      </c>
    </row>
    <row r="1973" spans="1:72" x14ac:dyDescent="0.35">
      <c r="A1973" s="2" t="s">
        <v>18782</v>
      </c>
      <c r="B1973" s="2" t="s">
        <v>18783</v>
      </c>
      <c r="C1973" s="2" t="s">
        <v>18784</v>
      </c>
      <c r="D1973" s="2" t="s">
        <v>18785</v>
      </c>
      <c r="E1973" s="2" t="s">
        <v>18786</v>
      </c>
      <c r="F1973">
        <v>1</v>
      </c>
      <c r="G1973" s="2" t="s">
        <v>151</v>
      </c>
      <c r="H1973">
        <v>7</v>
      </c>
      <c r="I1973" s="2" t="s">
        <v>770</v>
      </c>
      <c r="J1973">
        <v>99</v>
      </c>
      <c r="K1973" s="2" t="s">
        <v>81</v>
      </c>
      <c r="L1973">
        <v>9</v>
      </c>
      <c r="M1973" s="2" t="s">
        <v>98</v>
      </c>
      <c r="N1973">
        <v>21</v>
      </c>
      <c r="O1973" s="2" t="s">
        <v>185</v>
      </c>
      <c r="P1973">
        <v>229</v>
      </c>
      <c r="Q1973" s="2" t="s">
        <v>186</v>
      </c>
      <c r="R1973" t="s">
        <v>67</v>
      </c>
      <c r="S1973" t="s">
        <v>67</v>
      </c>
      <c r="T1973" s="2" t="s">
        <v>1986</v>
      </c>
      <c r="U1973" s="2" t="s">
        <v>1987</v>
      </c>
      <c r="V1973">
        <v>940</v>
      </c>
      <c r="W1973" s="2" t="s">
        <v>6669</v>
      </c>
      <c r="X1973">
        <v>26050</v>
      </c>
      <c r="Y1973">
        <v>26050</v>
      </c>
      <c r="AD1973">
        <v>18235</v>
      </c>
      <c r="AF1973">
        <v>0</v>
      </c>
      <c r="AG1973">
        <v>7815</v>
      </c>
      <c r="AK1973">
        <v>52100</v>
      </c>
      <c r="AL1973" s="5">
        <v>52100</v>
      </c>
      <c r="AM1973">
        <v>7427.4</v>
      </c>
      <c r="AN1973">
        <v>2990</v>
      </c>
      <c r="AO1973">
        <v>23750</v>
      </c>
      <c r="AP1973">
        <v>26050</v>
      </c>
      <c r="AS1973">
        <v>18235</v>
      </c>
      <c r="AU1973">
        <v>7125</v>
      </c>
      <c r="AY1973">
        <v>52100</v>
      </c>
      <c r="AZ1973" s="5">
        <v>49110</v>
      </c>
      <c r="BA1973" s="5">
        <v>47500</v>
      </c>
      <c r="BB1973" s="5">
        <v>47500</v>
      </c>
      <c r="BC1973" s="5">
        <v>47500</v>
      </c>
      <c r="BD1973" s="5">
        <v>47500</v>
      </c>
      <c r="BE1973" s="5">
        <v>0</v>
      </c>
      <c r="BF1973" s="5">
        <v>95162.6</v>
      </c>
      <c r="BG1973">
        <v>20150423</v>
      </c>
      <c r="BH1973" s="9" t="str">
        <f t="shared" si="90"/>
        <v>2015</v>
      </c>
      <c r="BI1973" t="str">
        <f>MID(Merge1[[#This Row],[OC_DATA_INIZIO_PROGETTO]],5,2)</f>
        <v>04</v>
      </c>
      <c r="BJ1973">
        <v>20210117</v>
      </c>
      <c r="BK1973" t="str">
        <f t="shared" si="91"/>
        <v>2021</v>
      </c>
      <c r="BL1973" t="str">
        <f>MID(Merge1[[#This Row],[OC_DATA_FINE_PROGETTO_PREVISTA]],5,2)</f>
        <v>01</v>
      </c>
      <c r="BM1973" s="8">
        <f>(Merge1[[#This Row],[Colonna2]]-Merge1[[#This Row],[Colonna1]])*12+Merge1[[#This Row],[Colonna22]]-Merge1[[#This Row],[Colonna12]]</f>
        <v>69</v>
      </c>
      <c r="BN1973">
        <v>20181029</v>
      </c>
      <c r="BO1973" t="str">
        <f t="shared" si="92"/>
        <v>2018</v>
      </c>
      <c r="BP1973" s="2" t="s">
        <v>116</v>
      </c>
      <c r="BQ1973" s="2" t="s">
        <v>763</v>
      </c>
      <c r="BR1973" s="2" t="s">
        <v>440</v>
      </c>
      <c r="BS1973" s="2" t="s">
        <v>773</v>
      </c>
      <c r="BT1973" s="2" t="s">
        <v>774</v>
      </c>
    </row>
    <row r="1974" spans="1:72" x14ac:dyDescent="0.35">
      <c r="A1974" s="2" t="s">
        <v>9323</v>
      </c>
      <c r="B1974" s="2" t="s">
        <v>9324</v>
      </c>
      <c r="C1974" s="2" t="s">
        <v>9325</v>
      </c>
      <c r="D1974" s="2" t="s">
        <v>9326</v>
      </c>
      <c r="E1974" s="2" t="s">
        <v>9327</v>
      </c>
      <c r="F1974">
        <v>1</v>
      </c>
      <c r="G1974" s="2" t="s">
        <v>151</v>
      </c>
      <c r="H1974">
        <v>7</v>
      </c>
      <c r="I1974" s="2" t="s">
        <v>770</v>
      </c>
      <c r="J1974">
        <v>99</v>
      </c>
      <c r="K1974" s="2" t="s">
        <v>81</v>
      </c>
      <c r="L1974">
        <v>9</v>
      </c>
      <c r="M1974" s="2" t="s">
        <v>98</v>
      </c>
      <c r="N1974">
        <v>21</v>
      </c>
      <c r="O1974" s="2" t="s">
        <v>185</v>
      </c>
      <c r="P1974">
        <v>229</v>
      </c>
      <c r="Q1974" s="2" t="s">
        <v>186</v>
      </c>
      <c r="R1974" t="s">
        <v>67</v>
      </c>
      <c r="S1974" t="s">
        <v>67</v>
      </c>
      <c r="T1974" s="2" t="s">
        <v>1986</v>
      </c>
      <c r="U1974" s="2" t="s">
        <v>1987</v>
      </c>
      <c r="V1974">
        <v>915</v>
      </c>
      <c r="W1974" s="2" t="s">
        <v>632</v>
      </c>
      <c r="X1974">
        <v>23750</v>
      </c>
      <c r="Y1974">
        <v>23750</v>
      </c>
      <c r="AD1974">
        <v>16625</v>
      </c>
      <c r="AF1974">
        <v>0</v>
      </c>
      <c r="AG1974">
        <v>7125</v>
      </c>
      <c r="AK1974">
        <v>52500</v>
      </c>
      <c r="AL1974" s="5">
        <v>47500</v>
      </c>
      <c r="AM1974">
        <v>0</v>
      </c>
      <c r="AN1974">
        <v>0</v>
      </c>
      <c r="AO1974">
        <v>23750</v>
      </c>
      <c r="AP1974">
        <v>23750</v>
      </c>
      <c r="AS1974">
        <v>16625</v>
      </c>
      <c r="AU1974">
        <v>7125</v>
      </c>
      <c r="AY1974">
        <v>52500</v>
      </c>
      <c r="AZ1974" s="5">
        <v>47500</v>
      </c>
      <c r="BA1974" s="5">
        <v>47500</v>
      </c>
      <c r="BB1974" s="5">
        <v>47500</v>
      </c>
      <c r="BC1974" s="5">
        <v>47500</v>
      </c>
      <c r="BD1974" s="5">
        <v>47500</v>
      </c>
      <c r="BE1974" s="5">
        <v>0</v>
      </c>
      <c r="BF1974" s="5">
        <v>100000</v>
      </c>
      <c r="BG1974">
        <v>20171113</v>
      </c>
      <c r="BH1974" s="9" t="str">
        <f t="shared" si="90"/>
        <v>2017</v>
      </c>
      <c r="BI1974" t="str">
        <f>MID(Merge1[[#This Row],[OC_DATA_INIZIO_PROGETTO]],5,2)</f>
        <v>11</v>
      </c>
      <c r="BJ1974">
        <v>20210122</v>
      </c>
      <c r="BK1974" t="str">
        <f t="shared" si="91"/>
        <v>2021</v>
      </c>
      <c r="BL1974" t="str">
        <f>MID(Merge1[[#This Row],[OC_DATA_FINE_PROGETTO_PREVISTA]],5,2)</f>
        <v>01</v>
      </c>
      <c r="BM1974" s="8">
        <f>(Merge1[[#This Row],[Colonna2]]-Merge1[[#This Row],[Colonna1]])*12+Merge1[[#This Row],[Colonna22]]-Merge1[[#This Row],[Colonna12]]</f>
        <v>38</v>
      </c>
      <c r="BN1974">
        <v>20191112</v>
      </c>
      <c r="BO1974" t="str">
        <f t="shared" si="92"/>
        <v>2019</v>
      </c>
      <c r="BP1974" s="2" t="s">
        <v>116</v>
      </c>
      <c r="BQ1974" s="2" t="s">
        <v>763</v>
      </c>
      <c r="BR1974" s="2" t="s">
        <v>440</v>
      </c>
      <c r="BS1974" s="2" t="s">
        <v>773</v>
      </c>
      <c r="BT1974" s="2" t="s">
        <v>774</v>
      </c>
    </row>
    <row r="1975" spans="1:72" x14ac:dyDescent="0.35">
      <c r="A1975" s="2" t="s">
        <v>13833</v>
      </c>
      <c r="B1975" s="2" t="s">
        <v>13834</v>
      </c>
      <c r="C1975" s="2" t="s">
        <v>13835</v>
      </c>
      <c r="D1975" s="2" t="s">
        <v>13836</v>
      </c>
      <c r="E1975" s="2" t="s">
        <v>13837</v>
      </c>
      <c r="F1975">
        <v>1</v>
      </c>
      <c r="G1975" s="2" t="s">
        <v>151</v>
      </c>
      <c r="H1975">
        <v>7</v>
      </c>
      <c r="I1975" s="2" t="s">
        <v>770</v>
      </c>
      <c r="J1975">
        <v>99</v>
      </c>
      <c r="K1975" s="2" t="s">
        <v>81</v>
      </c>
      <c r="L1975">
        <v>8</v>
      </c>
      <c r="M1975" s="2" t="s">
        <v>112</v>
      </c>
      <c r="N1975">
        <v>62</v>
      </c>
      <c r="O1975" s="2" t="s">
        <v>2450</v>
      </c>
      <c r="P1975">
        <v>999</v>
      </c>
      <c r="Q1975" s="2" t="s">
        <v>3522</v>
      </c>
      <c r="R1975" t="s">
        <v>67</v>
      </c>
      <c r="S1975" t="s">
        <v>67</v>
      </c>
      <c r="T1975" s="2" t="s">
        <v>1986</v>
      </c>
      <c r="U1975" s="2" t="s">
        <v>1987</v>
      </c>
      <c r="V1975">
        <v>901</v>
      </c>
      <c r="W1975" s="2" t="s">
        <v>6717</v>
      </c>
      <c r="X1975">
        <v>23745</v>
      </c>
      <c r="Y1975">
        <v>23745</v>
      </c>
      <c r="AD1975">
        <v>16621.5</v>
      </c>
      <c r="AF1975">
        <v>0</v>
      </c>
      <c r="AG1975">
        <v>7123.5</v>
      </c>
      <c r="AK1975">
        <v>52510</v>
      </c>
      <c r="AL1975" s="5">
        <v>47490</v>
      </c>
      <c r="AM1975">
        <v>0</v>
      </c>
      <c r="AN1975">
        <v>0</v>
      </c>
      <c r="AO1975">
        <v>23745</v>
      </c>
      <c r="AP1975">
        <v>23745</v>
      </c>
      <c r="AS1975">
        <v>16621.5</v>
      </c>
      <c r="AU1975">
        <v>7123.5</v>
      </c>
      <c r="AY1975">
        <v>52510</v>
      </c>
      <c r="AZ1975" s="5">
        <v>47490</v>
      </c>
      <c r="BA1975" s="5">
        <v>47490</v>
      </c>
      <c r="BB1975" s="5">
        <v>47490</v>
      </c>
      <c r="BF1975" s="5">
        <v>0</v>
      </c>
      <c r="BG1975">
        <v>20190326</v>
      </c>
      <c r="BH1975" s="9" t="str">
        <f t="shared" si="90"/>
        <v>2019</v>
      </c>
      <c r="BI1975" t="str">
        <f>MID(Merge1[[#This Row],[OC_DATA_INIZIO_PROGETTO]],5,2)</f>
        <v>03</v>
      </c>
      <c r="BJ1975">
        <v>20200326</v>
      </c>
      <c r="BK1975" t="str">
        <f t="shared" si="91"/>
        <v>2020</v>
      </c>
      <c r="BL1975" t="str">
        <f>MID(Merge1[[#This Row],[OC_DATA_FINE_PROGETTO_PREVISTA]],5,2)</f>
        <v>03</v>
      </c>
      <c r="BM1975" s="8">
        <f>(Merge1[[#This Row],[Colonna2]]-Merge1[[#This Row],[Colonna1]])*12+Merge1[[#This Row],[Colonna22]]-Merge1[[#This Row],[Colonna12]]</f>
        <v>12</v>
      </c>
      <c r="BN1975">
        <v>20200326</v>
      </c>
      <c r="BO1975" t="str">
        <f t="shared" si="92"/>
        <v>2020</v>
      </c>
      <c r="BP1975" s="2" t="s">
        <v>86</v>
      </c>
      <c r="BQ1975" s="2" t="s">
        <v>76</v>
      </c>
      <c r="BR1975" s="2" t="s">
        <v>77</v>
      </c>
      <c r="BS1975" s="2" t="s">
        <v>2387</v>
      </c>
      <c r="BT1975" s="2" t="s">
        <v>510</v>
      </c>
    </row>
    <row r="1976" spans="1:72" x14ac:dyDescent="0.35">
      <c r="A1976" s="2" t="s">
        <v>14548</v>
      </c>
      <c r="B1976" s="2" t="s">
        <v>14549</v>
      </c>
      <c r="C1976" s="2" t="s">
        <v>14550</v>
      </c>
      <c r="D1976" s="2" t="s">
        <v>14551</v>
      </c>
      <c r="E1976" s="2" t="s">
        <v>14552</v>
      </c>
      <c r="F1976">
        <v>1</v>
      </c>
      <c r="G1976" s="2" t="s">
        <v>151</v>
      </c>
      <c r="H1976">
        <v>7</v>
      </c>
      <c r="I1976" s="2" t="s">
        <v>770</v>
      </c>
      <c r="J1976">
        <v>99</v>
      </c>
      <c r="K1976" s="2" t="s">
        <v>81</v>
      </c>
      <c r="L1976">
        <v>8</v>
      </c>
      <c r="M1976" s="2" t="s">
        <v>112</v>
      </c>
      <c r="N1976">
        <v>62</v>
      </c>
      <c r="O1976" s="2" t="s">
        <v>2450</v>
      </c>
      <c r="P1976">
        <v>999</v>
      </c>
      <c r="Q1976" s="2" t="s">
        <v>3522</v>
      </c>
      <c r="R1976" t="s">
        <v>67</v>
      </c>
      <c r="S1976" t="s">
        <v>67</v>
      </c>
      <c r="T1976" s="2" t="s">
        <v>1986</v>
      </c>
      <c r="U1976" s="2" t="s">
        <v>1987</v>
      </c>
      <c r="V1976">
        <v>915</v>
      </c>
      <c r="W1976" s="2" t="s">
        <v>632</v>
      </c>
      <c r="X1976">
        <v>23726.35</v>
      </c>
      <c r="Y1976">
        <v>23726.35</v>
      </c>
      <c r="AD1976">
        <v>16608.439999999999</v>
      </c>
      <c r="AF1976">
        <v>0</v>
      </c>
      <c r="AG1976">
        <v>7117.9</v>
      </c>
      <c r="AK1976">
        <v>38455</v>
      </c>
      <c r="AL1976" s="5">
        <v>47452.69</v>
      </c>
      <c r="AM1976">
        <v>0</v>
      </c>
      <c r="AN1976">
        <v>0</v>
      </c>
      <c r="AO1976">
        <v>23726.35</v>
      </c>
      <c r="AP1976">
        <v>23726.35</v>
      </c>
      <c r="AS1976">
        <v>16608.439999999999</v>
      </c>
      <c r="AU1976">
        <v>7117.9</v>
      </c>
      <c r="AY1976">
        <v>38455</v>
      </c>
      <c r="AZ1976" s="5">
        <v>47452.69</v>
      </c>
      <c r="BA1976" s="5">
        <v>47452.69</v>
      </c>
      <c r="BB1976" s="5">
        <v>47452.69</v>
      </c>
      <c r="BF1976" s="5">
        <v>0</v>
      </c>
      <c r="BG1976">
        <v>20200110</v>
      </c>
      <c r="BH1976" s="9" t="str">
        <f t="shared" si="90"/>
        <v>2020</v>
      </c>
      <c r="BI1976" t="str">
        <f>MID(Merge1[[#This Row],[OC_DATA_INIZIO_PROGETTO]],5,2)</f>
        <v>01</v>
      </c>
      <c r="BJ1976">
        <v>20210403</v>
      </c>
      <c r="BK1976" t="str">
        <f t="shared" si="91"/>
        <v>2021</v>
      </c>
      <c r="BL1976" t="str">
        <f>MID(Merge1[[#This Row],[OC_DATA_FINE_PROGETTO_PREVISTA]],5,2)</f>
        <v>04</v>
      </c>
      <c r="BM1976" s="8">
        <f>(Merge1[[#This Row],[Colonna2]]-Merge1[[#This Row],[Colonna1]])*12+Merge1[[#This Row],[Colonna22]]-Merge1[[#This Row],[Colonna12]]</f>
        <v>15</v>
      </c>
      <c r="BN1976">
        <v>20210110</v>
      </c>
      <c r="BO1976" t="str">
        <f t="shared" si="92"/>
        <v>2021</v>
      </c>
      <c r="BP1976" s="2" t="s">
        <v>86</v>
      </c>
      <c r="BQ1976" s="2" t="s">
        <v>76</v>
      </c>
      <c r="BR1976" s="2" t="s">
        <v>77</v>
      </c>
      <c r="BS1976" s="2" t="s">
        <v>2387</v>
      </c>
      <c r="BT1976" s="2" t="s">
        <v>510</v>
      </c>
    </row>
    <row r="1977" spans="1:72" x14ac:dyDescent="0.35">
      <c r="A1977" s="2" t="s">
        <v>14337</v>
      </c>
      <c r="B1977" s="2" t="s">
        <v>14338</v>
      </c>
      <c r="C1977" s="2" t="s">
        <v>14339</v>
      </c>
      <c r="D1977" s="2" t="s">
        <v>14340</v>
      </c>
      <c r="E1977" s="2" t="s">
        <v>14341</v>
      </c>
      <c r="F1977">
        <v>1</v>
      </c>
      <c r="G1977" s="2" t="s">
        <v>151</v>
      </c>
      <c r="H1977">
        <v>7</v>
      </c>
      <c r="I1977" s="2" t="s">
        <v>770</v>
      </c>
      <c r="J1977">
        <v>99</v>
      </c>
      <c r="K1977" s="2" t="s">
        <v>81</v>
      </c>
      <c r="L1977">
        <v>8</v>
      </c>
      <c r="M1977" s="2" t="s">
        <v>112</v>
      </c>
      <c r="N1977">
        <v>62</v>
      </c>
      <c r="O1977" s="2" t="s">
        <v>2450</v>
      </c>
      <c r="P1977">
        <v>999</v>
      </c>
      <c r="Q1977" s="2" t="s">
        <v>3522</v>
      </c>
      <c r="R1977" t="s">
        <v>67</v>
      </c>
      <c r="S1977" t="s">
        <v>67</v>
      </c>
      <c r="T1977" s="2" t="s">
        <v>1986</v>
      </c>
      <c r="U1977" s="2" t="s">
        <v>1987</v>
      </c>
      <c r="V1977">
        <v>915</v>
      </c>
      <c r="W1977" s="2" t="s">
        <v>632</v>
      </c>
      <c r="X1977">
        <v>23717.75</v>
      </c>
      <c r="Y1977">
        <v>23717.75</v>
      </c>
      <c r="AD1977">
        <v>16602.43</v>
      </c>
      <c r="AF1977">
        <v>0</v>
      </c>
      <c r="AG1977">
        <v>7115.32</v>
      </c>
      <c r="AK1977">
        <v>42064</v>
      </c>
      <c r="AL1977" s="5">
        <v>47435.5</v>
      </c>
      <c r="AM1977">
        <v>0</v>
      </c>
      <c r="AN1977">
        <v>0</v>
      </c>
      <c r="AO1977">
        <v>23717.75</v>
      </c>
      <c r="AP1977">
        <v>23717.75</v>
      </c>
      <c r="AS1977">
        <v>16602.43</v>
      </c>
      <c r="AU1977">
        <v>7115.32</v>
      </c>
      <c r="AY1977">
        <v>42064</v>
      </c>
      <c r="AZ1977" s="5">
        <v>47435.5</v>
      </c>
      <c r="BA1977" s="5">
        <v>47435.5</v>
      </c>
      <c r="BB1977" s="5">
        <v>47435.5</v>
      </c>
      <c r="BF1977" s="5">
        <v>0</v>
      </c>
      <c r="BG1977">
        <v>20200121</v>
      </c>
      <c r="BH1977" s="9" t="str">
        <f t="shared" si="90"/>
        <v>2020</v>
      </c>
      <c r="BI1977" t="str">
        <f>MID(Merge1[[#This Row],[OC_DATA_INIZIO_PROGETTO]],5,2)</f>
        <v>01</v>
      </c>
      <c r="BJ1977">
        <v>20210121</v>
      </c>
      <c r="BK1977" t="str">
        <f t="shared" si="91"/>
        <v>2021</v>
      </c>
      <c r="BL1977" t="str">
        <f>MID(Merge1[[#This Row],[OC_DATA_FINE_PROGETTO_PREVISTA]],5,2)</f>
        <v>01</v>
      </c>
      <c r="BM1977" s="8">
        <f>(Merge1[[#This Row],[Colonna2]]-Merge1[[#This Row],[Colonna1]])*12+Merge1[[#This Row],[Colonna22]]-Merge1[[#This Row],[Colonna12]]</f>
        <v>12</v>
      </c>
      <c r="BN1977">
        <v>20210121</v>
      </c>
      <c r="BO1977" t="str">
        <f t="shared" si="92"/>
        <v>2021</v>
      </c>
      <c r="BP1977" s="2" t="s">
        <v>86</v>
      </c>
      <c r="BQ1977" s="2" t="s">
        <v>76</v>
      </c>
      <c r="BR1977" s="2" t="s">
        <v>77</v>
      </c>
      <c r="BS1977" s="2" t="s">
        <v>2387</v>
      </c>
      <c r="BT1977" s="2" t="s">
        <v>510</v>
      </c>
    </row>
    <row r="1978" spans="1:72" x14ac:dyDescent="0.35">
      <c r="A1978" s="2" t="s">
        <v>21299</v>
      </c>
      <c r="B1978" s="2" t="s">
        <v>19965</v>
      </c>
      <c r="C1978" s="2" t="s">
        <v>21300</v>
      </c>
      <c r="D1978" s="2" t="s">
        <v>21300</v>
      </c>
      <c r="E1978" s="2" t="s">
        <v>21301</v>
      </c>
      <c r="F1978">
        <v>11</v>
      </c>
      <c r="G1978" s="2" t="s">
        <v>436</v>
      </c>
      <c r="H1978">
        <v>1</v>
      </c>
      <c r="I1978" s="2" t="s">
        <v>625</v>
      </c>
      <c r="J1978">
        <v>99</v>
      </c>
      <c r="K1978" s="2" t="s">
        <v>81</v>
      </c>
      <c r="L1978">
        <v>11</v>
      </c>
      <c r="M1978" s="2" t="s">
        <v>443</v>
      </c>
      <c r="N1978">
        <v>70</v>
      </c>
      <c r="O1978" s="2" t="s">
        <v>527</v>
      </c>
      <c r="P1978">
        <v>1</v>
      </c>
      <c r="Q1978" s="2" t="s">
        <v>528</v>
      </c>
      <c r="R1978" t="s">
        <v>67</v>
      </c>
      <c r="S1978" t="s">
        <v>67</v>
      </c>
      <c r="T1978" s="2" t="s">
        <v>73</v>
      </c>
      <c r="U1978" s="2" t="s">
        <v>74</v>
      </c>
      <c r="V1978">
        <v>1825</v>
      </c>
      <c r="W1978" s="2" t="s">
        <v>19059</v>
      </c>
      <c r="X1978">
        <v>37500</v>
      </c>
      <c r="Y1978">
        <v>37500</v>
      </c>
      <c r="AD1978">
        <v>3960</v>
      </c>
      <c r="AF1978">
        <v>0</v>
      </c>
      <c r="AG1978">
        <v>8540</v>
      </c>
      <c r="AL1978" s="5">
        <v>50000</v>
      </c>
      <c r="AM1978">
        <v>0</v>
      </c>
      <c r="AN1978">
        <v>0</v>
      </c>
      <c r="AO1978">
        <v>37500</v>
      </c>
      <c r="AP1978">
        <v>37500</v>
      </c>
      <c r="AS1978">
        <v>3960</v>
      </c>
      <c r="AU1978">
        <v>8540</v>
      </c>
      <c r="AZ1978" s="5">
        <v>50000</v>
      </c>
      <c r="BA1978" s="5">
        <v>47415.72</v>
      </c>
      <c r="BB1978" s="5">
        <v>47415.72</v>
      </c>
      <c r="BC1978" s="5">
        <v>45157.74</v>
      </c>
      <c r="BD1978" s="5">
        <v>45157.74</v>
      </c>
      <c r="BE1978" s="5">
        <v>0</v>
      </c>
      <c r="BF1978" s="5">
        <v>47415.72</v>
      </c>
      <c r="BG1978">
        <v>20180122</v>
      </c>
      <c r="BH1978" s="9" t="str">
        <f t="shared" si="90"/>
        <v>2018</v>
      </c>
      <c r="BI1978" t="str">
        <f>MID(Merge1[[#This Row],[OC_DATA_INIZIO_PROGETTO]],5,2)</f>
        <v>01</v>
      </c>
      <c r="BJ1978">
        <v>20190531</v>
      </c>
      <c r="BK1978" t="str">
        <f t="shared" si="91"/>
        <v>2019</v>
      </c>
      <c r="BL1978" t="str">
        <f>MID(Merge1[[#This Row],[OC_DATA_FINE_PROGETTO_PREVISTA]],5,2)</f>
        <v>05</v>
      </c>
      <c r="BM1978" s="8">
        <f>(Merge1[[#This Row],[Colonna2]]-Merge1[[#This Row],[Colonna1]])*12+Merge1[[#This Row],[Colonna22]]-Merge1[[#This Row],[Colonna12]]</f>
        <v>16</v>
      </c>
      <c r="BN1978">
        <v>20180611</v>
      </c>
      <c r="BO1978" t="str">
        <f t="shared" si="92"/>
        <v>2018</v>
      </c>
      <c r="BP1978" s="2" t="s">
        <v>76</v>
      </c>
      <c r="BQ1978" s="2" t="s">
        <v>76</v>
      </c>
      <c r="BR1978" s="2" t="s">
        <v>440</v>
      </c>
      <c r="BS1978" s="2" t="s">
        <v>626</v>
      </c>
      <c r="BT1978" s="2" t="s">
        <v>435</v>
      </c>
    </row>
    <row r="1979" spans="1:72" x14ac:dyDescent="0.35">
      <c r="A1979" s="2" t="s">
        <v>9318</v>
      </c>
      <c r="B1979" s="2" t="s">
        <v>9319</v>
      </c>
      <c r="C1979" s="2" t="s">
        <v>9320</v>
      </c>
      <c r="D1979" s="2" t="s">
        <v>9321</v>
      </c>
      <c r="E1979" s="2" t="s">
        <v>9322</v>
      </c>
      <c r="F1979">
        <v>1</v>
      </c>
      <c r="G1979" s="2" t="s">
        <v>151</v>
      </c>
      <c r="H1979">
        <v>7</v>
      </c>
      <c r="I1979" s="2" t="s">
        <v>770</v>
      </c>
      <c r="J1979">
        <v>99</v>
      </c>
      <c r="K1979" s="2" t="s">
        <v>81</v>
      </c>
      <c r="L1979">
        <v>8</v>
      </c>
      <c r="M1979" s="2" t="s">
        <v>112</v>
      </c>
      <c r="N1979">
        <v>62</v>
      </c>
      <c r="O1979" s="2" t="s">
        <v>2450</v>
      </c>
      <c r="P1979">
        <v>999</v>
      </c>
      <c r="Q1979" s="2" t="s">
        <v>3522</v>
      </c>
      <c r="R1979" t="s">
        <v>67</v>
      </c>
      <c r="S1979" t="s">
        <v>67</v>
      </c>
      <c r="T1979" s="2" t="s">
        <v>1986</v>
      </c>
      <c r="U1979" s="2" t="s">
        <v>1987</v>
      </c>
      <c r="V1979">
        <v>926</v>
      </c>
      <c r="W1979" s="2" t="s">
        <v>6666</v>
      </c>
      <c r="X1979">
        <v>23661.9</v>
      </c>
      <c r="Y1979">
        <v>23661.9</v>
      </c>
      <c r="AD1979">
        <v>16563.330000000002</v>
      </c>
      <c r="AF1979">
        <v>0</v>
      </c>
      <c r="AG1979">
        <v>7098.57</v>
      </c>
      <c r="AK1979">
        <v>38876</v>
      </c>
      <c r="AL1979" s="5">
        <v>47323.8</v>
      </c>
      <c r="AM1979">
        <v>25204.92</v>
      </c>
      <c r="AN1979">
        <v>11133.72</v>
      </c>
      <c r="AO1979">
        <v>15097.5</v>
      </c>
      <c r="AP1979">
        <v>23661.9</v>
      </c>
      <c r="AS1979">
        <v>16563.330000000002</v>
      </c>
      <c r="AU1979">
        <v>4529.25</v>
      </c>
      <c r="AY1979">
        <v>38876</v>
      </c>
      <c r="AZ1979" s="5">
        <v>36190.080000000002</v>
      </c>
      <c r="BA1979" s="5">
        <v>47323.8</v>
      </c>
      <c r="BB1979" s="5">
        <v>47323.8</v>
      </c>
      <c r="BC1979" s="5">
        <v>30195</v>
      </c>
      <c r="BD1979" s="5">
        <v>30195</v>
      </c>
      <c r="BE1979" s="5">
        <v>0</v>
      </c>
      <c r="BF1979" s="5">
        <v>55000</v>
      </c>
      <c r="BG1979">
        <v>20181004</v>
      </c>
      <c r="BH1979" s="9" t="str">
        <f t="shared" si="90"/>
        <v>2018</v>
      </c>
      <c r="BI1979" t="str">
        <f>MID(Merge1[[#This Row],[OC_DATA_INIZIO_PROGETTO]],5,2)</f>
        <v>10</v>
      </c>
      <c r="BJ1979">
        <v>20211004</v>
      </c>
      <c r="BK1979" t="str">
        <f t="shared" si="91"/>
        <v>2021</v>
      </c>
      <c r="BL1979" t="str">
        <f>MID(Merge1[[#This Row],[OC_DATA_FINE_PROGETTO_PREVISTA]],5,2)</f>
        <v>10</v>
      </c>
      <c r="BM1979" s="8">
        <f>(Merge1[[#This Row],[Colonna2]]-Merge1[[#This Row],[Colonna1]])*12+Merge1[[#This Row],[Colonna22]]-Merge1[[#This Row],[Colonna12]]</f>
        <v>36</v>
      </c>
      <c r="BN1979">
        <v>20200506</v>
      </c>
      <c r="BO1979" t="str">
        <f t="shared" si="92"/>
        <v>2020</v>
      </c>
      <c r="BP1979" s="2" t="s">
        <v>76</v>
      </c>
      <c r="BQ1979" s="2" t="s">
        <v>76</v>
      </c>
      <c r="BR1979" s="2" t="s">
        <v>440</v>
      </c>
      <c r="BS1979" s="2" t="s">
        <v>773</v>
      </c>
      <c r="BT1979" s="2" t="s">
        <v>774</v>
      </c>
    </row>
    <row r="1980" spans="1:72" x14ac:dyDescent="0.35">
      <c r="A1980" s="2" t="s">
        <v>18196</v>
      </c>
      <c r="B1980" s="2" t="s">
        <v>18197</v>
      </c>
      <c r="C1980" s="2" t="s">
        <v>18198</v>
      </c>
      <c r="D1980" s="2" t="s">
        <v>18199</v>
      </c>
      <c r="E1980" s="2" t="s">
        <v>18200</v>
      </c>
      <c r="F1980">
        <v>1</v>
      </c>
      <c r="G1980" s="2" t="s">
        <v>151</v>
      </c>
      <c r="H1980">
        <v>7</v>
      </c>
      <c r="I1980" s="2" t="s">
        <v>770</v>
      </c>
      <c r="J1980">
        <v>99</v>
      </c>
      <c r="K1980" s="2" t="s">
        <v>81</v>
      </c>
      <c r="L1980">
        <v>8</v>
      </c>
      <c r="M1980" s="2" t="s">
        <v>112</v>
      </c>
      <c r="N1980">
        <v>62</v>
      </c>
      <c r="O1980" s="2" t="s">
        <v>2450</v>
      </c>
      <c r="P1980">
        <v>999</v>
      </c>
      <c r="Q1980" s="2" t="s">
        <v>3522</v>
      </c>
      <c r="R1980" t="s">
        <v>67</v>
      </c>
      <c r="S1980" t="s">
        <v>67</v>
      </c>
      <c r="T1980" s="2" t="s">
        <v>1986</v>
      </c>
      <c r="U1980" s="2" t="s">
        <v>1987</v>
      </c>
      <c r="V1980">
        <v>924</v>
      </c>
      <c r="W1980" s="2" t="s">
        <v>634</v>
      </c>
      <c r="X1980">
        <v>27841.39</v>
      </c>
      <c r="Y1980">
        <v>27841.39</v>
      </c>
      <c r="AD1980">
        <v>19488.97</v>
      </c>
      <c r="AF1980">
        <v>0</v>
      </c>
      <c r="AG1980">
        <v>8352.41</v>
      </c>
      <c r="AK1980">
        <v>104631</v>
      </c>
      <c r="AL1980" s="5">
        <v>55682.77</v>
      </c>
      <c r="AM1980">
        <v>0</v>
      </c>
      <c r="AN1980">
        <v>0</v>
      </c>
      <c r="AO1980">
        <v>27841.39</v>
      </c>
      <c r="AP1980">
        <v>27841.39</v>
      </c>
      <c r="AS1980">
        <v>19488.97</v>
      </c>
      <c r="AU1980">
        <v>8352.41</v>
      </c>
      <c r="AY1980">
        <v>104631</v>
      </c>
      <c r="AZ1980" s="5">
        <v>55682.77</v>
      </c>
      <c r="BA1980" s="5">
        <v>47251.03</v>
      </c>
      <c r="BB1980" s="5">
        <v>47251.03</v>
      </c>
      <c r="BC1980" s="5">
        <v>47251.03</v>
      </c>
      <c r="BD1980" s="5">
        <v>47251.03</v>
      </c>
      <c r="BE1980" s="5">
        <v>0</v>
      </c>
      <c r="BF1980" s="5">
        <v>160314.01999999999</v>
      </c>
      <c r="BG1980">
        <v>20150608</v>
      </c>
      <c r="BH1980" s="9" t="str">
        <f t="shared" si="90"/>
        <v>2015</v>
      </c>
      <c r="BI1980" t="str">
        <f>MID(Merge1[[#This Row],[OC_DATA_INIZIO_PROGETTO]],5,2)</f>
        <v>06</v>
      </c>
      <c r="BJ1980">
        <v>20190930</v>
      </c>
      <c r="BK1980" t="str">
        <f t="shared" si="91"/>
        <v>2019</v>
      </c>
      <c r="BL1980" t="str">
        <f>MID(Merge1[[#This Row],[OC_DATA_FINE_PROGETTO_PREVISTA]],5,2)</f>
        <v>09</v>
      </c>
      <c r="BM1980" s="8">
        <f>(Merge1[[#This Row],[Colonna2]]-Merge1[[#This Row],[Colonna1]])*12+Merge1[[#This Row],[Colonna22]]-Merge1[[#This Row],[Colonna12]]</f>
        <v>51</v>
      </c>
      <c r="BN1980">
        <v>20181108</v>
      </c>
      <c r="BO1980" t="str">
        <f t="shared" si="92"/>
        <v>2018</v>
      </c>
      <c r="BP1980" s="2" t="s">
        <v>76</v>
      </c>
      <c r="BQ1980" s="2" t="s">
        <v>76</v>
      </c>
      <c r="BR1980" s="2" t="s">
        <v>440</v>
      </c>
      <c r="BS1980" s="2" t="s">
        <v>773</v>
      </c>
      <c r="BT1980" s="2" t="s">
        <v>774</v>
      </c>
    </row>
    <row r="1981" spans="1:72" x14ac:dyDescent="0.35">
      <c r="A1981" s="2" t="s">
        <v>6425</v>
      </c>
      <c r="B1981" s="2" t="s">
        <v>6426</v>
      </c>
      <c r="C1981" s="2" t="s">
        <v>6427</v>
      </c>
      <c r="D1981" s="2" t="s">
        <v>6428</v>
      </c>
      <c r="E1981" s="2" t="s">
        <v>6429</v>
      </c>
      <c r="F1981">
        <v>3</v>
      </c>
      <c r="G1981" s="2" t="s">
        <v>102</v>
      </c>
      <c r="H1981">
        <v>7</v>
      </c>
      <c r="I1981" s="2" t="s">
        <v>770</v>
      </c>
      <c r="J1981">
        <v>15</v>
      </c>
      <c r="K1981" s="2" t="s">
        <v>3707</v>
      </c>
      <c r="L1981">
        <v>7</v>
      </c>
      <c r="M1981" s="2" t="s">
        <v>1213</v>
      </c>
      <c r="N1981">
        <v>18</v>
      </c>
      <c r="O1981" s="2" t="s">
        <v>1214</v>
      </c>
      <c r="P1981">
        <v>999</v>
      </c>
      <c r="Q1981" s="2" t="s">
        <v>1215</v>
      </c>
      <c r="R1981" t="s">
        <v>67</v>
      </c>
      <c r="S1981" t="s">
        <v>67</v>
      </c>
      <c r="T1981" s="2" t="s">
        <v>504</v>
      </c>
      <c r="U1981" s="2" t="s">
        <v>505</v>
      </c>
      <c r="V1981">
        <v>611</v>
      </c>
      <c r="W1981" s="2" t="s">
        <v>2386</v>
      </c>
      <c r="X1981">
        <v>23605.84</v>
      </c>
      <c r="Y1981">
        <v>23605.84</v>
      </c>
      <c r="AD1981">
        <v>16524.09</v>
      </c>
      <c r="AF1981">
        <v>0</v>
      </c>
      <c r="AG1981">
        <v>7081.75</v>
      </c>
      <c r="AK1981">
        <v>47212</v>
      </c>
      <c r="AL1981" s="5">
        <v>47211.68</v>
      </c>
      <c r="AM1981">
        <v>0</v>
      </c>
      <c r="AN1981">
        <v>0</v>
      </c>
      <c r="AO1981">
        <v>23605.84</v>
      </c>
      <c r="AP1981">
        <v>23605.84</v>
      </c>
      <c r="AS1981">
        <v>16524.09</v>
      </c>
      <c r="AU1981">
        <v>7081.75</v>
      </c>
      <c r="AY1981">
        <v>47212</v>
      </c>
      <c r="AZ1981" s="5">
        <v>47211.68</v>
      </c>
      <c r="BA1981" s="5">
        <v>47211.68</v>
      </c>
      <c r="BB1981" s="5">
        <v>47211.68</v>
      </c>
      <c r="BF1981" s="5">
        <v>0</v>
      </c>
      <c r="BG1981">
        <v>20180516</v>
      </c>
      <c r="BH1981" s="9" t="str">
        <f t="shared" si="90"/>
        <v>2018</v>
      </c>
      <c r="BI1981" t="str">
        <f>MID(Merge1[[#This Row],[OC_DATA_INIZIO_PROGETTO]],5,2)</f>
        <v>05</v>
      </c>
      <c r="BJ1981">
        <v>20201231</v>
      </c>
      <c r="BK1981" t="str">
        <f t="shared" si="91"/>
        <v>2020</v>
      </c>
      <c r="BL1981" t="str">
        <f>MID(Merge1[[#This Row],[OC_DATA_FINE_PROGETTO_PREVISTA]],5,2)</f>
        <v>12</v>
      </c>
      <c r="BM1981" s="8">
        <f>(Merge1[[#This Row],[Colonna2]]-Merge1[[#This Row],[Colonna1]])*12+Merge1[[#This Row],[Colonna22]]-Merge1[[#This Row],[Colonna12]]</f>
        <v>31</v>
      </c>
      <c r="BO1981" t="str">
        <f t="shared" si="92"/>
        <v/>
      </c>
      <c r="BP1981" s="2" t="s">
        <v>86</v>
      </c>
      <c r="BQ1981" s="2" t="s">
        <v>76</v>
      </c>
      <c r="BR1981" s="2" t="s">
        <v>77</v>
      </c>
      <c r="BS1981" s="2" t="s">
        <v>2387</v>
      </c>
      <c r="BT1981" s="2" t="s">
        <v>510</v>
      </c>
    </row>
    <row r="1982" spans="1:72" x14ac:dyDescent="0.35">
      <c r="A1982" s="2" t="s">
        <v>28522</v>
      </c>
      <c r="B1982" s="2" t="s">
        <v>28523</v>
      </c>
      <c r="C1982" s="2" t="s">
        <v>28524</v>
      </c>
      <c r="D1982" s="2" t="s">
        <v>27718</v>
      </c>
      <c r="E1982" s="2" t="s">
        <v>28525</v>
      </c>
      <c r="F1982">
        <v>4</v>
      </c>
      <c r="G1982" s="2" t="s">
        <v>174</v>
      </c>
      <c r="H1982">
        <v>3</v>
      </c>
      <c r="I1982" s="2" t="s">
        <v>68</v>
      </c>
      <c r="J1982">
        <v>58</v>
      </c>
      <c r="K1982" s="2" t="s">
        <v>8070</v>
      </c>
      <c r="L1982">
        <v>3</v>
      </c>
      <c r="M1982" s="2" t="s">
        <v>3884</v>
      </c>
      <c r="N1982">
        <v>6</v>
      </c>
      <c r="O1982" s="2" t="s">
        <v>3885</v>
      </c>
      <c r="P1982">
        <v>998</v>
      </c>
      <c r="Q1982" s="2" t="s">
        <v>4142</v>
      </c>
      <c r="R1982" t="s">
        <v>67</v>
      </c>
      <c r="S1982" t="s">
        <v>67</v>
      </c>
      <c r="T1982" s="2" t="s">
        <v>73</v>
      </c>
      <c r="U1982" s="2" t="s">
        <v>74</v>
      </c>
      <c r="V1982">
        <v>2033</v>
      </c>
      <c r="W1982" s="2" t="s">
        <v>22329</v>
      </c>
      <c r="X1982">
        <v>34288.400000000001</v>
      </c>
      <c r="Y1982">
        <v>34288.400000000001</v>
      </c>
      <c r="AD1982">
        <v>24001.88</v>
      </c>
      <c r="AF1982">
        <v>0</v>
      </c>
      <c r="AG1982">
        <v>10286.52</v>
      </c>
      <c r="AL1982" s="5">
        <v>68576.800000000003</v>
      </c>
      <c r="AM1982">
        <v>13895.49</v>
      </c>
      <c r="AN1982">
        <v>13895.49</v>
      </c>
      <c r="AO1982">
        <v>23599.56</v>
      </c>
      <c r="AP1982">
        <v>34288.400000000001</v>
      </c>
      <c r="AS1982">
        <v>24001.88</v>
      </c>
      <c r="AU1982">
        <v>7079.87</v>
      </c>
      <c r="AZ1982" s="5">
        <v>54681.31</v>
      </c>
      <c r="BA1982" s="5">
        <v>47199.12</v>
      </c>
      <c r="BB1982" s="5">
        <v>47199.12</v>
      </c>
      <c r="BC1982" s="5">
        <v>47199.12</v>
      </c>
      <c r="BD1982" s="5">
        <v>47199.12</v>
      </c>
      <c r="BE1982" s="5">
        <v>0</v>
      </c>
      <c r="BF1982" s="5">
        <v>47199.12</v>
      </c>
      <c r="BG1982">
        <v>20170420</v>
      </c>
      <c r="BH1982" s="9" t="str">
        <f t="shared" si="90"/>
        <v>2017</v>
      </c>
      <c r="BI1982" t="str">
        <f>MID(Merge1[[#This Row],[OC_DATA_INIZIO_PROGETTO]],5,2)</f>
        <v>04</v>
      </c>
      <c r="BJ1982">
        <v>20181230</v>
      </c>
      <c r="BK1982" t="str">
        <f t="shared" si="91"/>
        <v>2018</v>
      </c>
      <c r="BL1982" t="str">
        <f>MID(Merge1[[#This Row],[OC_DATA_FINE_PROGETTO_PREVISTA]],5,2)</f>
        <v>12</v>
      </c>
      <c r="BM1982" s="8">
        <f>(Merge1[[#This Row],[Colonna2]]-Merge1[[#This Row],[Colonna1]])*12+Merge1[[#This Row],[Colonna22]]-Merge1[[#This Row],[Colonna12]]</f>
        <v>20</v>
      </c>
      <c r="BN1982">
        <v>20190628</v>
      </c>
      <c r="BO1982" t="str">
        <f t="shared" si="92"/>
        <v>2019</v>
      </c>
      <c r="BP1982" s="2" t="s">
        <v>76</v>
      </c>
      <c r="BQ1982" s="2" t="s">
        <v>76</v>
      </c>
      <c r="BR1982" s="2" t="s">
        <v>440</v>
      </c>
      <c r="BS1982" s="2" t="s">
        <v>3041</v>
      </c>
      <c r="BT1982" s="2" t="s">
        <v>3042</v>
      </c>
    </row>
    <row r="1983" spans="1:72" x14ac:dyDescent="0.35">
      <c r="A1983" s="2" t="s">
        <v>28996</v>
      </c>
      <c r="B1983" s="2" t="s">
        <v>28997</v>
      </c>
      <c r="C1983" s="2" t="s">
        <v>28998</v>
      </c>
      <c r="D1983" s="2" t="s">
        <v>28999</v>
      </c>
      <c r="E1983" s="2" t="s">
        <v>29000</v>
      </c>
      <c r="F1983">
        <v>3</v>
      </c>
      <c r="G1983" s="2" t="s">
        <v>102</v>
      </c>
      <c r="H1983">
        <v>6</v>
      </c>
      <c r="I1983" s="2" t="s">
        <v>94</v>
      </c>
      <c r="J1983">
        <v>1</v>
      </c>
      <c r="K1983" s="2" t="s">
        <v>442</v>
      </c>
      <c r="L1983">
        <v>9</v>
      </c>
      <c r="M1983" s="2" t="s">
        <v>98</v>
      </c>
      <c r="N1983">
        <v>22</v>
      </c>
      <c r="O1983" s="2" t="s">
        <v>252</v>
      </c>
      <c r="P1983">
        <v>220</v>
      </c>
      <c r="Q1983" s="2" t="s">
        <v>19744</v>
      </c>
      <c r="R1983" t="s">
        <v>67</v>
      </c>
      <c r="S1983" t="s">
        <v>67</v>
      </c>
      <c r="T1983" s="2" t="s">
        <v>1331</v>
      </c>
      <c r="U1983" s="2" t="s">
        <v>1332</v>
      </c>
      <c r="V1983">
        <v>2021</v>
      </c>
      <c r="W1983" s="2" t="s">
        <v>19727</v>
      </c>
      <c r="X1983">
        <v>23600</v>
      </c>
      <c r="Y1983">
        <v>23600</v>
      </c>
      <c r="AD1983">
        <v>16520</v>
      </c>
      <c r="AF1983">
        <v>0</v>
      </c>
      <c r="AG1983">
        <v>7080</v>
      </c>
      <c r="AK1983">
        <v>11800</v>
      </c>
      <c r="AL1983" s="5">
        <v>47200</v>
      </c>
      <c r="AM1983">
        <v>5.86</v>
      </c>
      <c r="AN1983">
        <v>4.2300000000000004</v>
      </c>
      <c r="AO1983">
        <v>23596.75</v>
      </c>
      <c r="AP1983">
        <v>23600</v>
      </c>
      <c r="AS1983">
        <v>16520</v>
      </c>
      <c r="AU1983">
        <v>7079.02</v>
      </c>
      <c r="AY1983">
        <v>11800</v>
      </c>
      <c r="AZ1983" s="5">
        <v>47195.77</v>
      </c>
      <c r="BA1983" s="5">
        <v>47193.49</v>
      </c>
      <c r="BB1983" s="5">
        <v>47193.49</v>
      </c>
      <c r="BC1983" s="5">
        <v>47193.49</v>
      </c>
      <c r="BD1983" s="5">
        <v>47193.49</v>
      </c>
      <c r="BE1983" s="5">
        <v>0</v>
      </c>
      <c r="BF1983" s="5">
        <v>58991.86</v>
      </c>
      <c r="BG1983">
        <v>20191223</v>
      </c>
      <c r="BH1983" s="9" t="str">
        <f t="shared" si="90"/>
        <v>2019</v>
      </c>
      <c r="BI1983" t="str">
        <f>MID(Merge1[[#This Row],[OC_DATA_INIZIO_PROGETTO]],5,2)</f>
        <v>12</v>
      </c>
      <c r="BJ1983">
        <v>20200630</v>
      </c>
      <c r="BK1983" t="str">
        <f t="shared" si="91"/>
        <v>2020</v>
      </c>
      <c r="BL1983" t="str">
        <f>MID(Merge1[[#This Row],[OC_DATA_FINE_PROGETTO_PREVISTA]],5,2)</f>
        <v>06</v>
      </c>
      <c r="BM1983" s="8">
        <f>(Merge1[[#This Row],[Colonna2]]-Merge1[[#This Row],[Colonna1]])*12+Merge1[[#This Row],[Colonna22]]-Merge1[[#This Row],[Colonna12]]</f>
        <v>6</v>
      </c>
      <c r="BN1983">
        <v>20200730</v>
      </c>
      <c r="BO1983" t="str">
        <f t="shared" si="92"/>
        <v>2020</v>
      </c>
      <c r="BP1983" s="2" t="s">
        <v>116</v>
      </c>
      <c r="BQ1983" s="2" t="s">
        <v>763</v>
      </c>
      <c r="BR1983" s="2" t="s">
        <v>440</v>
      </c>
      <c r="BS1983" s="2" t="s">
        <v>446</v>
      </c>
      <c r="BT1983" s="2" t="s">
        <v>447</v>
      </c>
    </row>
    <row r="1984" spans="1:72" x14ac:dyDescent="0.35">
      <c r="A1984" s="2" t="s">
        <v>28981</v>
      </c>
      <c r="B1984" s="2" t="s">
        <v>28982</v>
      </c>
      <c r="C1984" s="2" t="s">
        <v>28983</v>
      </c>
      <c r="D1984" s="2" t="s">
        <v>28984</v>
      </c>
      <c r="E1984" s="2" t="s">
        <v>28985</v>
      </c>
      <c r="F1984">
        <v>3</v>
      </c>
      <c r="G1984" s="2" t="s">
        <v>102</v>
      </c>
      <c r="H1984">
        <v>6</v>
      </c>
      <c r="I1984" s="2" t="s">
        <v>94</v>
      </c>
      <c r="J1984">
        <v>1</v>
      </c>
      <c r="K1984" s="2" t="s">
        <v>442</v>
      </c>
      <c r="L1984">
        <v>9</v>
      </c>
      <c r="M1984" s="2" t="s">
        <v>98</v>
      </c>
      <c r="N1984">
        <v>22</v>
      </c>
      <c r="O1984" s="2" t="s">
        <v>252</v>
      </c>
      <c r="P1984">
        <v>220</v>
      </c>
      <c r="Q1984" s="2" t="s">
        <v>19744</v>
      </c>
      <c r="R1984" t="s">
        <v>67</v>
      </c>
      <c r="S1984" t="s">
        <v>67</v>
      </c>
      <c r="T1984" s="2" t="s">
        <v>1331</v>
      </c>
      <c r="U1984" s="2" t="s">
        <v>1332</v>
      </c>
      <c r="V1984">
        <v>2021</v>
      </c>
      <c r="W1984" s="2" t="s">
        <v>19727</v>
      </c>
      <c r="X1984">
        <v>23600</v>
      </c>
      <c r="Y1984">
        <v>23600</v>
      </c>
      <c r="AD1984">
        <v>16520</v>
      </c>
      <c r="AF1984">
        <v>0</v>
      </c>
      <c r="AG1984">
        <v>7080</v>
      </c>
      <c r="AK1984">
        <v>11800</v>
      </c>
      <c r="AL1984" s="5">
        <v>47200</v>
      </c>
      <c r="AM1984">
        <v>22.18</v>
      </c>
      <c r="AN1984">
        <v>16.02</v>
      </c>
      <c r="AO1984">
        <v>23587.68</v>
      </c>
      <c r="AP1984">
        <v>23600</v>
      </c>
      <c r="AS1984">
        <v>16520</v>
      </c>
      <c r="AU1984">
        <v>7076.3</v>
      </c>
      <c r="AY1984">
        <v>11800</v>
      </c>
      <c r="AZ1984" s="5">
        <v>47183.98</v>
      </c>
      <c r="BA1984" s="5">
        <v>47175.360000000001</v>
      </c>
      <c r="BB1984" s="5">
        <v>47175.360000000001</v>
      </c>
      <c r="BC1984" s="5">
        <v>47175.360000000001</v>
      </c>
      <c r="BD1984" s="5">
        <v>47175.360000000001</v>
      </c>
      <c r="BE1984" s="5">
        <v>0</v>
      </c>
      <c r="BF1984" s="5">
        <v>58969.2</v>
      </c>
      <c r="BG1984">
        <v>20191024</v>
      </c>
      <c r="BH1984" s="9" t="str">
        <f t="shared" si="90"/>
        <v>2019</v>
      </c>
      <c r="BI1984" t="str">
        <f>MID(Merge1[[#This Row],[OC_DATA_INIZIO_PROGETTO]],5,2)</f>
        <v>10</v>
      </c>
      <c r="BJ1984">
        <v>20200630</v>
      </c>
      <c r="BK1984" t="str">
        <f t="shared" si="91"/>
        <v>2020</v>
      </c>
      <c r="BL1984" t="str">
        <f>MID(Merge1[[#This Row],[OC_DATA_FINE_PROGETTO_PREVISTA]],5,2)</f>
        <v>06</v>
      </c>
      <c r="BM1984" s="8">
        <f>(Merge1[[#This Row],[Colonna2]]-Merge1[[#This Row],[Colonna1]])*12+Merge1[[#This Row],[Colonna22]]-Merge1[[#This Row],[Colonna12]]</f>
        <v>8</v>
      </c>
      <c r="BN1984">
        <v>20200731</v>
      </c>
      <c r="BO1984" t="str">
        <f t="shared" si="92"/>
        <v>2020</v>
      </c>
      <c r="BP1984" s="2" t="s">
        <v>116</v>
      </c>
      <c r="BQ1984" s="2" t="s">
        <v>763</v>
      </c>
      <c r="BR1984" s="2" t="s">
        <v>440</v>
      </c>
      <c r="BS1984" s="2" t="s">
        <v>446</v>
      </c>
      <c r="BT1984" s="2" t="s">
        <v>447</v>
      </c>
    </row>
    <row r="1985" spans="1:72" x14ac:dyDescent="0.35">
      <c r="A1985" s="2" t="s">
        <v>4537</v>
      </c>
      <c r="B1985" s="2" t="s">
        <v>4538</v>
      </c>
      <c r="C1985" s="2" t="s">
        <v>4539</v>
      </c>
      <c r="D1985" s="2" t="s">
        <v>4540</v>
      </c>
      <c r="E1985" s="2" t="s">
        <v>4541</v>
      </c>
      <c r="F1985">
        <v>3</v>
      </c>
      <c r="G1985" s="2" t="s">
        <v>102</v>
      </c>
      <c r="H1985">
        <v>7</v>
      </c>
      <c r="I1985" s="2" t="s">
        <v>770</v>
      </c>
      <c r="J1985">
        <v>99</v>
      </c>
      <c r="K1985" s="2" t="s">
        <v>81</v>
      </c>
      <c r="L1985">
        <v>9</v>
      </c>
      <c r="M1985" s="2" t="s">
        <v>98</v>
      </c>
      <c r="N1985">
        <v>21</v>
      </c>
      <c r="O1985" s="2" t="s">
        <v>185</v>
      </c>
      <c r="P1985">
        <v>211</v>
      </c>
      <c r="Q1985" s="2" t="s">
        <v>2663</v>
      </c>
      <c r="R1985" t="s">
        <v>67</v>
      </c>
      <c r="S1985" t="s">
        <v>67</v>
      </c>
      <c r="T1985" s="2" t="s">
        <v>1331</v>
      </c>
      <c r="U1985" s="2" t="s">
        <v>1332</v>
      </c>
      <c r="V1985">
        <v>606</v>
      </c>
      <c r="W1985" s="2" t="s">
        <v>2389</v>
      </c>
      <c r="X1985">
        <v>23561.58</v>
      </c>
      <c r="Y1985">
        <v>23561.58</v>
      </c>
      <c r="AD1985">
        <v>16493.11</v>
      </c>
      <c r="AF1985">
        <v>0</v>
      </c>
      <c r="AG1985">
        <v>7068.47</v>
      </c>
      <c r="AK1985">
        <v>47123</v>
      </c>
      <c r="AL1985" s="5">
        <v>47123.16</v>
      </c>
      <c r="AM1985">
        <v>0</v>
      </c>
      <c r="AN1985">
        <v>0</v>
      </c>
      <c r="AO1985">
        <v>23561.58</v>
      </c>
      <c r="AP1985">
        <v>23561.58</v>
      </c>
      <c r="AS1985">
        <v>16493.11</v>
      </c>
      <c r="AU1985">
        <v>7068.47</v>
      </c>
      <c r="AY1985">
        <v>47123</v>
      </c>
      <c r="AZ1985" s="5">
        <v>47123.16</v>
      </c>
      <c r="BA1985" s="5">
        <v>47123.16</v>
      </c>
      <c r="BB1985" s="5">
        <v>47123.16</v>
      </c>
      <c r="BC1985" s="5">
        <v>47123.16</v>
      </c>
      <c r="BD1985" s="5">
        <v>47123.16</v>
      </c>
      <c r="BE1985" s="5">
        <v>0</v>
      </c>
      <c r="BF1985" s="5">
        <v>94246.31</v>
      </c>
      <c r="BG1985">
        <v>20170615</v>
      </c>
      <c r="BH1985" s="9" t="str">
        <f t="shared" si="90"/>
        <v>2017</v>
      </c>
      <c r="BI1985" t="str">
        <f>MID(Merge1[[#This Row],[OC_DATA_INIZIO_PROGETTO]],5,2)</f>
        <v>06</v>
      </c>
      <c r="BJ1985">
        <v>20180630</v>
      </c>
      <c r="BK1985" t="str">
        <f t="shared" si="91"/>
        <v>2018</v>
      </c>
      <c r="BL1985" t="str">
        <f>MID(Merge1[[#This Row],[OC_DATA_FINE_PROGETTO_PREVISTA]],5,2)</f>
        <v>06</v>
      </c>
      <c r="BM1985" s="8">
        <f>(Merge1[[#This Row],[Colonna2]]-Merge1[[#This Row],[Colonna1]])*12+Merge1[[#This Row],[Colonna22]]-Merge1[[#This Row],[Colonna12]]</f>
        <v>12</v>
      </c>
      <c r="BN1985">
        <v>20180710</v>
      </c>
      <c r="BO1985" t="str">
        <f t="shared" si="92"/>
        <v>2018</v>
      </c>
      <c r="BP1985" s="2" t="s">
        <v>116</v>
      </c>
      <c r="BQ1985" s="2" t="s">
        <v>763</v>
      </c>
      <c r="BR1985" s="2" t="s">
        <v>440</v>
      </c>
      <c r="BS1985" s="2" t="s">
        <v>773</v>
      </c>
      <c r="BT1985" s="2" t="s">
        <v>774</v>
      </c>
    </row>
    <row r="1986" spans="1:72" x14ac:dyDescent="0.35">
      <c r="A1986" s="2" t="s">
        <v>27554</v>
      </c>
      <c r="B1986" s="2" t="s">
        <v>27555</v>
      </c>
      <c r="C1986" s="2" t="s">
        <v>27556</v>
      </c>
      <c r="D1986" s="2" t="s">
        <v>27557</v>
      </c>
      <c r="E1986" s="2" t="s">
        <v>27558</v>
      </c>
      <c r="F1986">
        <v>1</v>
      </c>
      <c r="G1986" s="2" t="s">
        <v>151</v>
      </c>
      <c r="H1986">
        <v>7</v>
      </c>
      <c r="I1986" s="2" t="s">
        <v>770</v>
      </c>
      <c r="J1986">
        <v>20</v>
      </c>
      <c r="K1986" s="2" t="s">
        <v>3054</v>
      </c>
      <c r="L1986">
        <v>9</v>
      </c>
      <c r="M1986" s="2" t="s">
        <v>98</v>
      </c>
      <c r="N1986">
        <v>25</v>
      </c>
      <c r="O1986" s="2" t="s">
        <v>683</v>
      </c>
      <c r="P1986">
        <v>239</v>
      </c>
      <c r="Q1986" s="2" t="s">
        <v>684</v>
      </c>
      <c r="R1986" t="s">
        <v>67</v>
      </c>
      <c r="S1986" t="s">
        <v>67</v>
      </c>
      <c r="T1986" s="2" t="s">
        <v>504</v>
      </c>
      <c r="U1986" s="2" t="s">
        <v>505</v>
      </c>
      <c r="V1986">
        <v>2016</v>
      </c>
      <c r="W1986" s="2" t="s">
        <v>18962</v>
      </c>
      <c r="X1986">
        <v>24640</v>
      </c>
      <c r="Y1986">
        <v>24640</v>
      </c>
      <c r="AD1986">
        <v>17248</v>
      </c>
      <c r="AF1986">
        <v>0</v>
      </c>
      <c r="AG1986">
        <v>7392</v>
      </c>
      <c r="AK1986">
        <v>14720</v>
      </c>
      <c r="AL1986" s="5">
        <v>49280</v>
      </c>
      <c r="AM1986">
        <v>0</v>
      </c>
      <c r="AN1986">
        <v>0</v>
      </c>
      <c r="AO1986">
        <v>24640</v>
      </c>
      <c r="AP1986">
        <v>24640</v>
      </c>
      <c r="AS1986">
        <v>17248</v>
      </c>
      <c r="AU1986">
        <v>7392</v>
      </c>
      <c r="AY1986">
        <v>14720</v>
      </c>
      <c r="AZ1986" s="5">
        <v>49280</v>
      </c>
      <c r="BA1986" s="5">
        <v>47098.3</v>
      </c>
      <c r="BB1986" s="5">
        <v>47098.3</v>
      </c>
      <c r="BC1986" s="5">
        <v>47098.3</v>
      </c>
      <c r="BD1986" s="5">
        <v>47098.3</v>
      </c>
      <c r="BE1986" s="5">
        <v>0</v>
      </c>
      <c r="BF1986" s="5">
        <v>47098.3</v>
      </c>
      <c r="BG1986">
        <v>20151204</v>
      </c>
      <c r="BH1986" s="9" t="str">
        <f t="shared" ref="BH1986:BH2049" si="93">LEFT(BG:BG,4)</f>
        <v>2015</v>
      </c>
      <c r="BI1986" t="str">
        <f>MID(Merge1[[#This Row],[OC_DATA_INIZIO_PROGETTO]],5,2)</f>
        <v>12</v>
      </c>
      <c r="BJ1986">
        <v>20170929</v>
      </c>
      <c r="BK1986" t="str">
        <f t="shared" ref="BK1986:BK2049" si="94">LEFT(BJ:BJ,4)</f>
        <v>2017</v>
      </c>
      <c r="BL1986" t="str">
        <f>MID(Merge1[[#This Row],[OC_DATA_FINE_PROGETTO_PREVISTA]],5,2)</f>
        <v>09</v>
      </c>
      <c r="BM1986" s="8">
        <f>(Merge1[[#This Row],[Colonna2]]-Merge1[[#This Row],[Colonna1]])*12+Merge1[[#This Row],[Colonna22]]-Merge1[[#This Row],[Colonna12]]</f>
        <v>21</v>
      </c>
      <c r="BN1986">
        <v>20170929</v>
      </c>
      <c r="BO1986" t="str">
        <f t="shared" ref="BO1986:BO2049" si="95">LEFT(BN:BN,4)</f>
        <v>2017</v>
      </c>
      <c r="BP1986" s="2" t="s">
        <v>116</v>
      </c>
      <c r="BQ1986" s="2" t="s">
        <v>763</v>
      </c>
      <c r="BR1986" s="2" t="s">
        <v>440</v>
      </c>
      <c r="BS1986" s="2" t="s">
        <v>773</v>
      </c>
      <c r="BT1986" s="2" t="s">
        <v>774</v>
      </c>
    </row>
    <row r="1987" spans="1:72" x14ac:dyDescent="0.35">
      <c r="A1987" s="2" t="s">
        <v>14478</v>
      </c>
      <c r="B1987" s="2" t="s">
        <v>14479</v>
      </c>
      <c r="C1987" s="2" t="s">
        <v>14480</v>
      </c>
      <c r="D1987" s="2" t="s">
        <v>14481</v>
      </c>
      <c r="E1987" s="2" t="s">
        <v>14482</v>
      </c>
      <c r="F1987">
        <v>1</v>
      </c>
      <c r="G1987" s="2" t="s">
        <v>151</v>
      </c>
      <c r="H1987">
        <v>7</v>
      </c>
      <c r="I1987" s="2" t="s">
        <v>770</v>
      </c>
      <c r="J1987">
        <v>99</v>
      </c>
      <c r="K1987" s="2" t="s">
        <v>81</v>
      </c>
      <c r="L1987">
        <v>8</v>
      </c>
      <c r="M1987" s="2" t="s">
        <v>112</v>
      </c>
      <c r="N1987">
        <v>62</v>
      </c>
      <c r="O1987" s="2" t="s">
        <v>2450</v>
      </c>
      <c r="P1987">
        <v>999</v>
      </c>
      <c r="Q1987" s="2" t="s">
        <v>3522</v>
      </c>
      <c r="R1987" t="s">
        <v>67</v>
      </c>
      <c r="S1987" t="s">
        <v>67</v>
      </c>
      <c r="T1987" s="2" t="s">
        <v>1986</v>
      </c>
      <c r="U1987" s="2" t="s">
        <v>1987</v>
      </c>
      <c r="V1987">
        <v>909</v>
      </c>
      <c r="W1987" s="2" t="s">
        <v>6654</v>
      </c>
      <c r="X1987">
        <v>23535</v>
      </c>
      <c r="Y1987">
        <v>23535</v>
      </c>
      <c r="AD1987">
        <v>16474.5</v>
      </c>
      <c r="AF1987">
        <v>0</v>
      </c>
      <c r="AG1987">
        <v>7060.5</v>
      </c>
      <c r="AK1987">
        <v>15930</v>
      </c>
      <c r="AL1987" s="5">
        <v>47070</v>
      </c>
      <c r="AM1987">
        <v>0</v>
      </c>
      <c r="AN1987">
        <v>0</v>
      </c>
      <c r="AO1987">
        <v>23535</v>
      </c>
      <c r="AP1987">
        <v>23535</v>
      </c>
      <c r="AS1987">
        <v>16474.5</v>
      </c>
      <c r="AU1987">
        <v>7060.5</v>
      </c>
      <c r="AY1987">
        <v>15930</v>
      </c>
      <c r="AZ1987" s="5">
        <v>47070</v>
      </c>
      <c r="BA1987" s="5">
        <v>47070</v>
      </c>
      <c r="BB1987" s="5">
        <v>47070</v>
      </c>
      <c r="BC1987" s="5">
        <v>47070</v>
      </c>
      <c r="BD1987" s="5">
        <v>47070</v>
      </c>
      <c r="BE1987" s="5">
        <v>0</v>
      </c>
      <c r="BF1987" s="5">
        <v>63000</v>
      </c>
      <c r="BG1987">
        <v>20191008</v>
      </c>
      <c r="BH1987" s="9" t="str">
        <f t="shared" si="93"/>
        <v>2019</v>
      </c>
      <c r="BI1987" t="str">
        <f>MID(Merge1[[#This Row],[OC_DATA_INIZIO_PROGETTO]],5,2)</f>
        <v>10</v>
      </c>
      <c r="BJ1987">
        <v>20201125</v>
      </c>
      <c r="BK1987" t="str">
        <f t="shared" si="94"/>
        <v>2020</v>
      </c>
      <c r="BL1987" t="str">
        <f>MID(Merge1[[#This Row],[OC_DATA_FINE_PROGETTO_PREVISTA]],5,2)</f>
        <v>11</v>
      </c>
      <c r="BM1987" s="8">
        <f>(Merge1[[#This Row],[Colonna2]]-Merge1[[#This Row],[Colonna1]])*12+Merge1[[#This Row],[Colonna22]]-Merge1[[#This Row],[Colonna12]]</f>
        <v>13</v>
      </c>
      <c r="BN1987">
        <v>20200710</v>
      </c>
      <c r="BO1987" t="str">
        <f t="shared" si="95"/>
        <v>2020</v>
      </c>
      <c r="BP1987" s="2" t="s">
        <v>116</v>
      </c>
      <c r="BQ1987" s="2" t="s">
        <v>763</v>
      </c>
      <c r="BR1987" s="2" t="s">
        <v>440</v>
      </c>
      <c r="BS1987" s="2" t="s">
        <v>773</v>
      </c>
      <c r="BT1987" s="2" t="s">
        <v>774</v>
      </c>
    </row>
    <row r="1988" spans="1:72" x14ac:dyDescent="0.35">
      <c r="A1988" s="2" t="s">
        <v>10520</v>
      </c>
      <c r="B1988" s="2" t="s">
        <v>10521</v>
      </c>
      <c r="C1988" s="2" t="s">
        <v>10522</v>
      </c>
      <c r="D1988" s="2" t="s">
        <v>10523</v>
      </c>
      <c r="E1988" s="2" t="s">
        <v>10524</v>
      </c>
      <c r="F1988">
        <v>1</v>
      </c>
      <c r="G1988" s="2" t="s">
        <v>151</v>
      </c>
      <c r="H1988">
        <v>7</v>
      </c>
      <c r="I1988" s="2" t="s">
        <v>770</v>
      </c>
      <c r="J1988">
        <v>99</v>
      </c>
      <c r="K1988" s="2" t="s">
        <v>81</v>
      </c>
      <c r="L1988">
        <v>9</v>
      </c>
      <c r="M1988" s="2" t="s">
        <v>98</v>
      </c>
      <c r="N1988">
        <v>21</v>
      </c>
      <c r="O1988" s="2" t="s">
        <v>185</v>
      </c>
      <c r="P1988">
        <v>213</v>
      </c>
      <c r="Q1988" s="2" t="s">
        <v>9677</v>
      </c>
      <c r="R1988" t="s">
        <v>67</v>
      </c>
      <c r="S1988" t="s">
        <v>67</v>
      </c>
      <c r="T1988" s="2" t="s">
        <v>1986</v>
      </c>
      <c r="U1988" s="2" t="s">
        <v>1987</v>
      </c>
      <c r="V1988">
        <v>910</v>
      </c>
      <c r="W1988" s="2" t="s">
        <v>6662</v>
      </c>
      <c r="X1988">
        <v>23500</v>
      </c>
      <c r="Y1988">
        <v>23500</v>
      </c>
      <c r="AD1988">
        <v>16450</v>
      </c>
      <c r="AF1988">
        <v>0</v>
      </c>
      <c r="AG1988">
        <v>7050</v>
      </c>
      <c r="AK1988">
        <v>53000</v>
      </c>
      <c r="AL1988" s="5">
        <v>47000</v>
      </c>
      <c r="AM1988">
        <v>0</v>
      </c>
      <c r="AN1988">
        <v>0</v>
      </c>
      <c r="AO1988">
        <v>23500</v>
      </c>
      <c r="AP1988">
        <v>23500</v>
      </c>
      <c r="AS1988">
        <v>16450</v>
      </c>
      <c r="AU1988">
        <v>7050</v>
      </c>
      <c r="AY1988">
        <v>53000</v>
      </c>
      <c r="AZ1988" s="5">
        <v>47000</v>
      </c>
      <c r="BA1988" s="5">
        <v>47000</v>
      </c>
      <c r="BB1988" s="5">
        <v>47000</v>
      </c>
      <c r="BF1988" s="5">
        <v>0</v>
      </c>
      <c r="BG1988">
        <v>20200304</v>
      </c>
      <c r="BH1988" s="9" t="str">
        <f t="shared" si="93"/>
        <v>2020</v>
      </c>
      <c r="BI1988" t="str">
        <f>MID(Merge1[[#This Row],[OC_DATA_INIZIO_PROGETTO]],5,2)</f>
        <v>03</v>
      </c>
      <c r="BJ1988">
        <v>20201104</v>
      </c>
      <c r="BK1988" t="str">
        <f t="shared" si="94"/>
        <v>2020</v>
      </c>
      <c r="BL1988" t="str">
        <f>MID(Merge1[[#This Row],[OC_DATA_FINE_PROGETTO_PREVISTA]],5,2)</f>
        <v>11</v>
      </c>
      <c r="BM1988" s="8">
        <f>(Merge1[[#This Row],[Colonna2]]-Merge1[[#This Row],[Colonna1]])*12+Merge1[[#This Row],[Colonna22]]-Merge1[[#This Row],[Colonna12]]</f>
        <v>8</v>
      </c>
      <c r="BN1988">
        <v>20201104</v>
      </c>
      <c r="BO1988" t="str">
        <f t="shared" si="95"/>
        <v>2020</v>
      </c>
      <c r="BP1988" s="2" t="s">
        <v>86</v>
      </c>
      <c r="BQ1988" s="2" t="s">
        <v>76</v>
      </c>
      <c r="BR1988" s="2" t="s">
        <v>77</v>
      </c>
      <c r="BS1988" s="2" t="s">
        <v>2387</v>
      </c>
      <c r="BT1988" s="2" t="s">
        <v>510</v>
      </c>
    </row>
    <row r="1989" spans="1:72" x14ac:dyDescent="0.35">
      <c r="A1989" s="2" t="s">
        <v>16284</v>
      </c>
      <c r="B1989" s="2" t="s">
        <v>16285</v>
      </c>
      <c r="C1989" s="2" t="s">
        <v>16286</v>
      </c>
      <c r="D1989" s="2" t="s">
        <v>16287</v>
      </c>
      <c r="E1989" s="2" t="s">
        <v>16288</v>
      </c>
      <c r="F1989">
        <v>1</v>
      </c>
      <c r="G1989" s="2" t="s">
        <v>151</v>
      </c>
      <c r="H1989">
        <v>7</v>
      </c>
      <c r="I1989" s="2" t="s">
        <v>770</v>
      </c>
      <c r="J1989">
        <v>99</v>
      </c>
      <c r="K1989" s="2" t="s">
        <v>81</v>
      </c>
      <c r="L1989">
        <v>9</v>
      </c>
      <c r="M1989" s="2" t="s">
        <v>98</v>
      </c>
      <c r="N1989">
        <v>21</v>
      </c>
      <c r="O1989" s="2" t="s">
        <v>185</v>
      </c>
      <c r="P1989">
        <v>229</v>
      </c>
      <c r="Q1989" s="2" t="s">
        <v>186</v>
      </c>
      <c r="R1989" t="s">
        <v>67</v>
      </c>
      <c r="S1989" t="s">
        <v>67</v>
      </c>
      <c r="T1989" s="2" t="s">
        <v>1986</v>
      </c>
      <c r="U1989" s="2" t="s">
        <v>1987</v>
      </c>
      <c r="V1989">
        <v>906</v>
      </c>
      <c r="W1989" s="2" t="s">
        <v>6660</v>
      </c>
      <c r="X1989">
        <v>23500</v>
      </c>
      <c r="Y1989">
        <v>23500</v>
      </c>
      <c r="AD1989">
        <v>16450</v>
      </c>
      <c r="AF1989">
        <v>0</v>
      </c>
      <c r="AG1989">
        <v>7050</v>
      </c>
      <c r="AK1989">
        <v>69780</v>
      </c>
      <c r="AL1989" s="5">
        <v>47000</v>
      </c>
      <c r="AM1989">
        <v>0</v>
      </c>
      <c r="AN1989">
        <v>0</v>
      </c>
      <c r="AO1989">
        <v>23500</v>
      </c>
      <c r="AP1989">
        <v>23500</v>
      </c>
      <c r="AS1989">
        <v>16450</v>
      </c>
      <c r="AU1989">
        <v>7050</v>
      </c>
      <c r="AY1989">
        <v>69780</v>
      </c>
      <c r="AZ1989" s="5">
        <v>47000</v>
      </c>
      <c r="BA1989" s="5">
        <v>47000</v>
      </c>
      <c r="BB1989" s="5">
        <v>47000</v>
      </c>
      <c r="BC1989" s="5">
        <v>47000</v>
      </c>
      <c r="BD1989" s="5">
        <v>47000</v>
      </c>
      <c r="BE1989" s="5">
        <v>0</v>
      </c>
      <c r="BF1989" s="5">
        <v>116779.6</v>
      </c>
      <c r="BG1989">
        <v>20170809</v>
      </c>
      <c r="BH1989" s="9" t="str">
        <f t="shared" si="93"/>
        <v>2017</v>
      </c>
      <c r="BI1989" t="str">
        <f>MID(Merge1[[#This Row],[OC_DATA_INIZIO_PROGETTO]],5,2)</f>
        <v>08</v>
      </c>
      <c r="BJ1989">
        <v>20181204</v>
      </c>
      <c r="BK1989" t="str">
        <f t="shared" si="94"/>
        <v>2018</v>
      </c>
      <c r="BL1989" t="str">
        <f>MID(Merge1[[#This Row],[OC_DATA_FINE_PROGETTO_PREVISTA]],5,2)</f>
        <v>12</v>
      </c>
      <c r="BM1989" s="8">
        <f>(Merge1[[#This Row],[Colonna2]]-Merge1[[#This Row],[Colonna1]])*12+Merge1[[#This Row],[Colonna22]]-Merge1[[#This Row],[Colonna12]]</f>
        <v>16</v>
      </c>
      <c r="BN1989">
        <v>20181114</v>
      </c>
      <c r="BO1989" t="str">
        <f t="shared" si="95"/>
        <v>2018</v>
      </c>
      <c r="BP1989" s="2" t="s">
        <v>116</v>
      </c>
      <c r="BQ1989" s="2" t="s">
        <v>763</v>
      </c>
      <c r="BR1989" s="2" t="s">
        <v>440</v>
      </c>
      <c r="BS1989" s="2" t="s">
        <v>773</v>
      </c>
      <c r="BT1989" s="2" t="s">
        <v>774</v>
      </c>
    </row>
    <row r="1990" spans="1:72" x14ac:dyDescent="0.35">
      <c r="A1990" s="2" t="s">
        <v>24541</v>
      </c>
      <c r="B1990" s="2" t="s">
        <v>24542</v>
      </c>
      <c r="C1990" s="2" t="s">
        <v>24515</v>
      </c>
      <c r="D1990" s="2" t="s">
        <v>24515</v>
      </c>
      <c r="E1990" s="2" t="s">
        <v>24543</v>
      </c>
      <c r="F1990">
        <v>1</v>
      </c>
      <c r="G1990" s="2" t="s">
        <v>151</v>
      </c>
      <c r="H1990">
        <v>7</v>
      </c>
      <c r="I1990" s="2" t="s">
        <v>770</v>
      </c>
      <c r="J1990">
        <v>20</v>
      </c>
      <c r="K1990" s="2" t="s">
        <v>3054</v>
      </c>
      <c r="L1990">
        <v>8</v>
      </c>
      <c r="M1990" s="2" t="s">
        <v>112</v>
      </c>
      <c r="N1990">
        <v>62</v>
      </c>
      <c r="O1990" s="2" t="s">
        <v>2450</v>
      </c>
      <c r="P1990">
        <v>999</v>
      </c>
      <c r="Q1990" s="2" t="s">
        <v>3522</v>
      </c>
      <c r="R1990" t="s">
        <v>67</v>
      </c>
      <c r="S1990" t="s">
        <v>67</v>
      </c>
      <c r="T1990" s="2" t="s">
        <v>91</v>
      </c>
      <c r="U1990" s="2" t="s">
        <v>92</v>
      </c>
      <c r="V1990">
        <v>0</v>
      </c>
      <c r="W1990" s="2" t="s">
        <v>97</v>
      </c>
      <c r="X1990">
        <v>37600</v>
      </c>
      <c r="Y1990">
        <v>37600</v>
      </c>
      <c r="AD1990">
        <v>9400</v>
      </c>
      <c r="AF1990">
        <v>0</v>
      </c>
      <c r="AK1990">
        <v>28000</v>
      </c>
      <c r="AL1990" s="5">
        <v>47000</v>
      </c>
      <c r="AM1990">
        <v>0</v>
      </c>
      <c r="AN1990">
        <v>0</v>
      </c>
      <c r="AO1990">
        <v>37600</v>
      </c>
      <c r="AP1990">
        <v>37600</v>
      </c>
      <c r="AS1990">
        <v>9400</v>
      </c>
      <c r="AY1990">
        <v>28000</v>
      </c>
      <c r="AZ1990" s="5">
        <v>47000</v>
      </c>
      <c r="BA1990" s="5">
        <v>47000</v>
      </c>
      <c r="BB1990" s="5">
        <v>47000</v>
      </c>
      <c r="BF1990" s="5">
        <v>0</v>
      </c>
      <c r="BG1990">
        <v>20130901</v>
      </c>
      <c r="BH1990" s="9" t="str">
        <f t="shared" si="93"/>
        <v>2013</v>
      </c>
      <c r="BI1990" t="str">
        <f>MID(Merge1[[#This Row],[OC_DATA_INIZIO_PROGETTO]],5,2)</f>
        <v>09</v>
      </c>
      <c r="BJ1990">
        <v>20170301</v>
      </c>
      <c r="BK1990" t="str">
        <f t="shared" si="94"/>
        <v>2017</v>
      </c>
      <c r="BL1990" t="str">
        <f>MID(Merge1[[#This Row],[OC_DATA_FINE_PROGETTO_PREVISTA]],5,2)</f>
        <v>03</v>
      </c>
      <c r="BM1990" s="8">
        <f>(Merge1[[#This Row],[Colonna2]]-Merge1[[#This Row],[Colonna1]])*12+Merge1[[#This Row],[Colonna22]]-Merge1[[#This Row],[Colonna12]]</f>
        <v>42</v>
      </c>
      <c r="BO1990" t="str">
        <f t="shared" si="95"/>
        <v/>
      </c>
      <c r="BP1990" s="2" t="s">
        <v>86</v>
      </c>
      <c r="BQ1990" s="2" t="s">
        <v>76</v>
      </c>
      <c r="BR1990" s="2" t="s">
        <v>77</v>
      </c>
      <c r="BS1990" s="2" t="s">
        <v>773</v>
      </c>
      <c r="BT1990" s="2" t="s">
        <v>774</v>
      </c>
    </row>
    <row r="1991" spans="1:72" x14ac:dyDescent="0.35">
      <c r="A1991" s="2" t="s">
        <v>27470</v>
      </c>
      <c r="B1991" s="2" t="s">
        <v>27471</v>
      </c>
      <c r="C1991" s="2" t="s">
        <v>27472</v>
      </c>
      <c r="D1991" s="2" t="s">
        <v>27473</v>
      </c>
      <c r="E1991" s="2" t="s">
        <v>27474</v>
      </c>
      <c r="F1991">
        <v>1</v>
      </c>
      <c r="G1991" s="2" t="s">
        <v>151</v>
      </c>
      <c r="H1991">
        <v>7</v>
      </c>
      <c r="I1991" s="2" t="s">
        <v>770</v>
      </c>
      <c r="J1991">
        <v>11</v>
      </c>
      <c r="K1991" s="2" t="s">
        <v>681</v>
      </c>
      <c r="L1991">
        <v>8</v>
      </c>
      <c r="M1991" s="2" t="s">
        <v>112</v>
      </c>
      <c r="N1991">
        <v>62</v>
      </c>
      <c r="O1991" s="2" t="s">
        <v>2450</v>
      </c>
      <c r="P1991">
        <v>999</v>
      </c>
      <c r="Q1991" s="2" t="s">
        <v>3522</v>
      </c>
      <c r="R1991" t="s">
        <v>67</v>
      </c>
      <c r="S1991" t="s">
        <v>67</v>
      </c>
      <c r="T1991" s="2" t="s">
        <v>1331</v>
      </c>
      <c r="U1991" s="2" t="s">
        <v>1332</v>
      </c>
      <c r="V1991">
        <v>2001</v>
      </c>
      <c r="W1991" s="2" t="s">
        <v>18968</v>
      </c>
      <c r="X1991">
        <v>23480</v>
      </c>
      <c r="Y1991">
        <v>23480</v>
      </c>
      <c r="AD1991">
        <v>16436</v>
      </c>
      <c r="AF1991">
        <v>0</v>
      </c>
      <c r="AG1991">
        <v>7044</v>
      </c>
      <c r="AK1991">
        <v>11740</v>
      </c>
      <c r="AL1991" s="5">
        <v>46960</v>
      </c>
      <c r="AM1991">
        <v>0</v>
      </c>
      <c r="AN1991">
        <v>0</v>
      </c>
      <c r="AO1991">
        <v>23480</v>
      </c>
      <c r="AP1991">
        <v>23480</v>
      </c>
      <c r="AS1991">
        <v>16436</v>
      </c>
      <c r="AU1991">
        <v>7044</v>
      </c>
      <c r="AY1991">
        <v>11740</v>
      </c>
      <c r="AZ1991" s="5">
        <v>46960</v>
      </c>
      <c r="BA1991" s="5">
        <v>46960</v>
      </c>
      <c r="BB1991" s="5">
        <v>46960</v>
      </c>
      <c r="BC1991" s="5">
        <v>28059.55</v>
      </c>
      <c r="BD1991" s="5">
        <v>28059.55</v>
      </c>
      <c r="BE1991" s="5">
        <v>0</v>
      </c>
      <c r="BF1991" s="5">
        <v>39235.26</v>
      </c>
      <c r="BG1991">
        <v>20170828</v>
      </c>
      <c r="BH1991" s="9" t="str">
        <f t="shared" si="93"/>
        <v>2017</v>
      </c>
      <c r="BI1991" t="str">
        <f>MID(Merge1[[#This Row],[OC_DATA_INIZIO_PROGETTO]],5,2)</f>
        <v>08</v>
      </c>
      <c r="BJ1991">
        <v>20201231</v>
      </c>
      <c r="BK1991" t="str">
        <f t="shared" si="94"/>
        <v>2020</v>
      </c>
      <c r="BL1991" t="str">
        <f>MID(Merge1[[#This Row],[OC_DATA_FINE_PROGETTO_PREVISTA]],5,2)</f>
        <v>12</v>
      </c>
      <c r="BM1991" s="8">
        <f>(Merge1[[#This Row],[Colonna2]]-Merge1[[#This Row],[Colonna1]])*12+Merge1[[#This Row],[Colonna22]]-Merge1[[#This Row],[Colonna12]]</f>
        <v>40</v>
      </c>
      <c r="BO1991" t="str">
        <f t="shared" si="95"/>
        <v/>
      </c>
      <c r="BP1991" s="2" t="s">
        <v>76</v>
      </c>
      <c r="BQ1991" s="2" t="s">
        <v>76</v>
      </c>
      <c r="BR1991" s="2" t="s">
        <v>77</v>
      </c>
      <c r="BS1991" s="2" t="s">
        <v>773</v>
      </c>
      <c r="BT1991" s="2" t="s">
        <v>774</v>
      </c>
    </row>
    <row r="1992" spans="1:72" x14ac:dyDescent="0.35">
      <c r="A1992" s="2" t="s">
        <v>28534</v>
      </c>
      <c r="B1992" s="2" t="s">
        <v>28535</v>
      </c>
      <c r="C1992" s="2" t="s">
        <v>28536</v>
      </c>
      <c r="D1992" s="2" t="s">
        <v>27718</v>
      </c>
      <c r="E1992" s="2" t="s">
        <v>28537</v>
      </c>
      <c r="F1992">
        <v>4</v>
      </c>
      <c r="G1992" s="2" t="s">
        <v>174</v>
      </c>
      <c r="H1992">
        <v>3</v>
      </c>
      <c r="I1992" s="2" t="s">
        <v>68</v>
      </c>
      <c r="J1992">
        <v>9</v>
      </c>
      <c r="K1992" s="2" t="s">
        <v>4139</v>
      </c>
      <c r="L1992">
        <v>5</v>
      </c>
      <c r="M1992" s="2" t="s">
        <v>226</v>
      </c>
      <c r="N1992">
        <v>8</v>
      </c>
      <c r="O1992" s="2" t="s">
        <v>483</v>
      </c>
      <c r="P1992">
        <v>83</v>
      </c>
      <c r="Q1992" s="2" t="s">
        <v>3043</v>
      </c>
      <c r="R1992" t="s">
        <v>67</v>
      </c>
      <c r="S1992" t="s">
        <v>67</v>
      </c>
      <c r="T1992" s="2" t="s">
        <v>73</v>
      </c>
      <c r="U1992" s="2" t="s">
        <v>74</v>
      </c>
      <c r="V1992">
        <v>2030</v>
      </c>
      <c r="W1992" s="2" t="s">
        <v>19723</v>
      </c>
      <c r="X1992">
        <v>28771.200000000001</v>
      </c>
      <c r="Y1992">
        <v>28771.200000000001</v>
      </c>
      <c r="AD1992">
        <v>20139.84</v>
      </c>
      <c r="AF1992">
        <v>0</v>
      </c>
      <c r="AG1992">
        <v>8631.36</v>
      </c>
      <c r="AL1992" s="5">
        <v>58915.73</v>
      </c>
      <c r="AM1992">
        <v>7788.85</v>
      </c>
      <c r="AN1992">
        <v>7788.85</v>
      </c>
      <c r="AO1992">
        <v>22810.55</v>
      </c>
      <c r="AP1992">
        <v>28771.200000000001</v>
      </c>
      <c r="AS1992">
        <v>20139.84</v>
      </c>
      <c r="AU1992">
        <v>6843.16</v>
      </c>
      <c r="AZ1992" s="5">
        <v>51126.879999999997</v>
      </c>
      <c r="BA1992" s="5">
        <v>46954.42</v>
      </c>
      <c r="BB1992" s="5">
        <v>46954.42</v>
      </c>
      <c r="BC1992" s="5">
        <v>46954.42</v>
      </c>
      <c r="BD1992" s="5">
        <v>46954.42</v>
      </c>
      <c r="BE1992" s="5">
        <v>0</v>
      </c>
      <c r="BF1992" s="5">
        <v>46954.42</v>
      </c>
      <c r="BG1992">
        <v>20170420</v>
      </c>
      <c r="BH1992" s="9" t="str">
        <f t="shared" si="93"/>
        <v>2017</v>
      </c>
      <c r="BI1992" t="str">
        <f>MID(Merge1[[#This Row],[OC_DATA_INIZIO_PROGETTO]],5,2)</f>
        <v>04</v>
      </c>
      <c r="BJ1992">
        <v>20190329</v>
      </c>
      <c r="BK1992" t="str">
        <f t="shared" si="94"/>
        <v>2019</v>
      </c>
      <c r="BL1992" t="str">
        <f>MID(Merge1[[#This Row],[OC_DATA_FINE_PROGETTO_PREVISTA]],5,2)</f>
        <v>03</v>
      </c>
      <c r="BM1992" s="8">
        <f>(Merge1[[#This Row],[Colonna2]]-Merge1[[#This Row],[Colonna1]])*12+Merge1[[#This Row],[Colonna22]]-Merge1[[#This Row],[Colonna12]]</f>
        <v>23</v>
      </c>
      <c r="BN1992">
        <v>20200211</v>
      </c>
      <c r="BO1992" t="str">
        <f t="shared" si="95"/>
        <v>2020</v>
      </c>
      <c r="BP1992" s="2" t="s">
        <v>76</v>
      </c>
      <c r="BQ1992" s="2" t="s">
        <v>76</v>
      </c>
      <c r="BR1992" s="2" t="s">
        <v>440</v>
      </c>
      <c r="BS1992" s="2" t="s">
        <v>3041</v>
      </c>
      <c r="BT1992" s="2" t="s">
        <v>3042</v>
      </c>
    </row>
    <row r="1993" spans="1:72" x14ac:dyDescent="0.35">
      <c r="A1993" s="2" t="s">
        <v>3254</v>
      </c>
      <c r="B1993" s="2" t="s">
        <v>3255</v>
      </c>
      <c r="C1993" s="2" t="s">
        <v>3256</v>
      </c>
      <c r="D1993" s="2" t="s">
        <v>3257</v>
      </c>
      <c r="E1993" s="2" t="s">
        <v>3258</v>
      </c>
      <c r="F1993">
        <v>1</v>
      </c>
      <c r="G1993" s="2" t="s">
        <v>151</v>
      </c>
      <c r="H1993">
        <v>7</v>
      </c>
      <c r="I1993" s="2" t="s">
        <v>770</v>
      </c>
      <c r="J1993">
        <v>99</v>
      </c>
      <c r="K1993" s="2" t="s">
        <v>81</v>
      </c>
      <c r="L1993">
        <v>8</v>
      </c>
      <c r="M1993" s="2" t="s">
        <v>112</v>
      </c>
      <c r="N1993">
        <v>62</v>
      </c>
      <c r="O1993" s="2" t="s">
        <v>2450</v>
      </c>
      <c r="P1993">
        <v>634</v>
      </c>
      <c r="Q1993" s="2" t="s">
        <v>2770</v>
      </c>
      <c r="R1993" t="s">
        <v>67</v>
      </c>
      <c r="S1993" t="s">
        <v>67</v>
      </c>
      <c r="T1993" s="2" t="s">
        <v>1331</v>
      </c>
      <c r="U1993" s="2" t="s">
        <v>1332</v>
      </c>
      <c r="V1993">
        <v>606</v>
      </c>
      <c r="W1993" s="2" t="s">
        <v>2389</v>
      </c>
      <c r="X1993">
        <v>23476.22</v>
      </c>
      <c r="Y1993">
        <v>23476.22</v>
      </c>
      <c r="AD1993">
        <v>16433.349999999999</v>
      </c>
      <c r="AF1993">
        <v>0</v>
      </c>
      <c r="AG1993">
        <v>7042.87</v>
      </c>
      <c r="AK1993">
        <v>70429</v>
      </c>
      <c r="AL1993" s="5">
        <v>46952.44</v>
      </c>
      <c r="AM1993">
        <v>0</v>
      </c>
      <c r="AN1993">
        <v>0</v>
      </c>
      <c r="AO1993">
        <v>23476.22</v>
      </c>
      <c r="AP1993">
        <v>23476.22</v>
      </c>
      <c r="AS1993">
        <v>16433.349999999999</v>
      </c>
      <c r="AU1993">
        <v>7042.87</v>
      </c>
      <c r="AY1993">
        <v>70429</v>
      </c>
      <c r="AZ1993" s="5">
        <v>46952.44</v>
      </c>
      <c r="BA1993" s="5">
        <v>46952.44</v>
      </c>
      <c r="BB1993" s="5">
        <v>46952.44</v>
      </c>
      <c r="BC1993" s="5">
        <v>46952.44</v>
      </c>
      <c r="BD1993" s="5">
        <v>46952.44</v>
      </c>
      <c r="BE1993" s="5">
        <v>0</v>
      </c>
      <c r="BF1993" s="5">
        <v>117381.1</v>
      </c>
      <c r="BG1993">
        <v>20160629</v>
      </c>
      <c r="BH1993" s="9" t="str">
        <f t="shared" si="93"/>
        <v>2016</v>
      </c>
      <c r="BI1993" t="str">
        <f>MID(Merge1[[#This Row],[OC_DATA_INIZIO_PROGETTO]],5,2)</f>
        <v>06</v>
      </c>
      <c r="BJ1993">
        <v>20171228</v>
      </c>
      <c r="BK1993" t="str">
        <f t="shared" si="94"/>
        <v>2017</v>
      </c>
      <c r="BL1993" t="str">
        <f>MID(Merge1[[#This Row],[OC_DATA_FINE_PROGETTO_PREVISTA]],5,2)</f>
        <v>12</v>
      </c>
      <c r="BM1993" s="8">
        <f>(Merge1[[#This Row],[Colonna2]]-Merge1[[#This Row],[Colonna1]])*12+Merge1[[#This Row],[Colonna22]]-Merge1[[#This Row],[Colonna12]]</f>
        <v>18</v>
      </c>
      <c r="BN1993">
        <v>20171228</v>
      </c>
      <c r="BO1993" t="str">
        <f t="shared" si="95"/>
        <v>2017</v>
      </c>
      <c r="BP1993" s="2" t="s">
        <v>116</v>
      </c>
      <c r="BQ1993" s="2" t="s">
        <v>763</v>
      </c>
      <c r="BR1993" s="2" t="s">
        <v>440</v>
      </c>
      <c r="BS1993" s="2" t="s">
        <v>773</v>
      </c>
      <c r="BT1993" s="2" t="s">
        <v>774</v>
      </c>
    </row>
    <row r="1994" spans="1:72" x14ac:dyDescent="0.35">
      <c r="A1994" s="2" t="s">
        <v>17369</v>
      </c>
      <c r="B1994" s="2" t="s">
        <v>17361</v>
      </c>
      <c r="C1994" s="2" t="s">
        <v>17362</v>
      </c>
      <c r="D1994" s="2" t="s">
        <v>17363</v>
      </c>
      <c r="E1994" s="2" t="s">
        <v>17370</v>
      </c>
      <c r="F1994">
        <v>1</v>
      </c>
      <c r="G1994" s="2" t="s">
        <v>151</v>
      </c>
      <c r="H1994">
        <v>7</v>
      </c>
      <c r="I1994" s="2" t="s">
        <v>770</v>
      </c>
      <c r="J1994">
        <v>99</v>
      </c>
      <c r="K1994" s="2" t="s">
        <v>81</v>
      </c>
      <c r="L1994">
        <v>8</v>
      </c>
      <c r="M1994" s="2" t="s">
        <v>112</v>
      </c>
      <c r="N1994">
        <v>62</v>
      </c>
      <c r="O1994" s="2" t="s">
        <v>2450</v>
      </c>
      <c r="P1994">
        <v>999</v>
      </c>
      <c r="Q1994" s="2" t="s">
        <v>3522</v>
      </c>
      <c r="R1994" t="s">
        <v>67</v>
      </c>
      <c r="S1994" t="s">
        <v>67</v>
      </c>
      <c r="T1994" s="2" t="s">
        <v>1986</v>
      </c>
      <c r="U1994" s="2" t="s">
        <v>1987</v>
      </c>
      <c r="V1994">
        <v>902</v>
      </c>
      <c r="W1994" s="2" t="s">
        <v>6655</v>
      </c>
      <c r="X1994">
        <v>26366.51</v>
      </c>
      <c r="Y1994">
        <v>26366.51</v>
      </c>
      <c r="AD1994">
        <v>18456.55</v>
      </c>
      <c r="AF1994">
        <v>0</v>
      </c>
      <c r="AG1994">
        <v>7909.95</v>
      </c>
      <c r="AK1994">
        <v>106620</v>
      </c>
      <c r="AL1994" s="5">
        <v>52733.01</v>
      </c>
      <c r="AM1994">
        <v>0</v>
      </c>
      <c r="AN1994">
        <v>0</v>
      </c>
      <c r="AO1994">
        <v>26366.51</v>
      </c>
      <c r="AP1994">
        <v>26366.51</v>
      </c>
      <c r="AS1994">
        <v>18456.55</v>
      </c>
      <c r="AU1994">
        <v>7909.95</v>
      </c>
      <c r="AY1994">
        <v>106620</v>
      </c>
      <c r="AZ1994" s="5">
        <v>52733.01</v>
      </c>
      <c r="BA1994" s="5">
        <v>46948.02</v>
      </c>
      <c r="BB1994" s="5">
        <v>46948.02</v>
      </c>
      <c r="BC1994" s="5">
        <v>16052.9</v>
      </c>
      <c r="BD1994" s="5">
        <v>16052.9</v>
      </c>
      <c r="BE1994" s="5">
        <v>0</v>
      </c>
      <c r="BF1994" s="5">
        <v>95729.36</v>
      </c>
      <c r="BG1994">
        <v>20171012</v>
      </c>
      <c r="BH1994" s="9" t="str">
        <f t="shared" si="93"/>
        <v>2017</v>
      </c>
      <c r="BI1994" t="str">
        <f>MID(Merge1[[#This Row],[OC_DATA_INIZIO_PROGETTO]],5,2)</f>
        <v>10</v>
      </c>
      <c r="BJ1994">
        <v>20210410</v>
      </c>
      <c r="BK1994" t="str">
        <f t="shared" si="94"/>
        <v>2021</v>
      </c>
      <c r="BL1994" t="str">
        <f>MID(Merge1[[#This Row],[OC_DATA_FINE_PROGETTO_PREVISTA]],5,2)</f>
        <v>04</v>
      </c>
      <c r="BM1994" s="8">
        <f>(Merge1[[#This Row],[Colonna2]]-Merge1[[#This Row],[Colonna1]])*12+Merge1[[#This Row],[Colonna22]]-Merge1[[#This Row],[Colonna12]]</f>
        <v>42</v>
      </c>
      <c r="BN1994">
        <v>20210410</v>
      </c>
      <c r="BO1994" t="str">
        <f t="shared" si="95"/>
        <v>2021</v>
      </c>
      <c r="BP1994" s="2" t="s">
        <v>76</v>
      </c>
      <c r="BQ1994" s="2" t="s">
        <v>76</v>
      </c>
      <c r="BR1994" s="2" t="s">
        <v>440</v>
      </c>
      <c r="BS1994" s="2" t="s">
        <v>773</v>
      </c>
      <c r="BT1994" s="2" t="s">
        <v>774</v>
      </c>
    </row>
    <row r="1995" spans="1:72" x14ac:dyDescent="0.35">
      <c r="A1995" s="2" t="s">
        <v>14806</v>
      </c>
      <c r="B1995" s="2" t="s">
        <v>14807</v>
      </c>
      <c r="C1995" s="2" t="s">
        <v>14808</v>
      </c>
      <c r="D1995" s="2" t="s">
        <v>14809</v>
      </c>
      <c r="E1995" s="2" t="s">
        <v>14810</v>
      </c>
      <c r="F1995">
        <v>1</v>
      </c>
      <c r="G1995" s="2" t="s">
        <v>151</v>
      </c>
      <c r="H1995">
        <v>7</v>
      </c>
      <c r="I1995" s="2" t="s">
        <v>770</v>
      </c>
      <c r="J1995">
        <v>99</v>
      </c>
      <c r="K1995" s="2" t="s">
        <v>81</v>
      </c>
      <c r="L1995">
        <v>8</v>
      </c>
      <c r="M1995" s="2" t="s">
        <v>112</v>
      </c>
      <c r="N1995">
        <v>62</v>
      </c>
      <c r="O1995" s="2" t="s">
        <v>2450</v>
      </c>
      <c r="P1995">
        <v>999</v>
      </c>
      <c r="Q1995" s="2" t="s">
        <v>3522</v>
      </c>
      <c r="R1995" t="s">
        <v>67</v>
      </c>
      <c r="S1995" t="s">
        <v>67</v>
      </c>
      <c r="T1995" s="2" t="s">
        <v>1986</v>
      </c>
      <c r="U1995" s="2" t="s">
        <v>1987</v>
      </c>
      <c r="V1995">
        <v>929</v>
      </c>
      <c r="W1995" s="2" t="s">
        <v>6652</v>
      </c>
      <c r="X1995">
        <v>23470.25</v>
      </c>
      <c r="Y1995">
        <v>23470.25</v>
      </c>
      <c r="AD1995">
        <v>16429.18</v>
      </c>
      <c r="AF1995">
        <v>0</v>
      </c>
      <c r="AG1995">
        <v>7041.07</v>
      </c>
      <c r="AK1995">
        <v>37560</v>
      </c>
      <c r="AL1995" s="5">
        <v>46940.5</v>
      </c>
      <c r="AM1995">
        <v>0</v>
      </c>
      <c r="AN1995">
        <v>0</v>
      </c>
      <c r="AO1995">
        <v>23470.25</v>
      </c>
      <c r="AP1995">
        <v>23470.25</v>
      </c>
      <c r="AS1995">
        <v>16429.18</v>
      </c>
      <c r="AU1995">
        <v>7041.07</v>
      </c>
      <c r="AY1995">
        <v>37560</v>
      </c>
      <c r="AZ1995" s="5">
        <v>46940.5</v>
      </c>
      <c r="BA1995" s="5">
        <v>46940.5</v>
      </c>
      <c r="BB1995" s="5">
        <v>46940.5</v>
      </c>
      <c r="BF1995" s="5">
        <v>0</v>
      </c>
      <c r="BG1995">
        <v>20200205</v>
      </c>
      <c r="BH1995" s="9" t="str">
        <f t="shared" si="93"/>
        <v>2020</v>
      </c>
      <c r="BI1995" t="str">
        <f>MID(Merge1[[#This Row],[OC_DATA_INIZIO_PROGETTO]],5,2)</f>
        <v>02</v>
      </c>
      <c r="BJ1995">
        <v>20210205</v>
      </c>
      <c r="BK1995" t="str">
        <f t="shared" si="94"/>
        <v>2021</v>
      </c>
      <c r="BL1995" t="str">
        <f>MID(Merge1[[#This Row],[OC_DATA_FINE_PROGETTO_PREVISTA]],5,2)</f>
        <v>02</v>
      </c>
      <c r="BM1995" s="8">
        <f>(Merge1[[#This Row],[Colonna2]]-Merge1[[#This Row],[Colonna1]])*12+Merge1[[#This Row],[Colonna22]]-Merge1[[#This Row],[Colonna12]]</f>
        <v>12</v>
      </c>
      <c r="BN1995">
        <v>20210205</v>
      </c>
      <c r="BO1995" t="str">
        <f t="shared" si="95"/>
        <v>2021</v>
      </c>
      <c r="BP1995" s="2" t="s">
        <v>86</v>
      </c>
      <c r="BQ1995" s="2" t="s">
        <v>76</v>
      </c>
      <c r="BR1995" s="2" t="s">
        <v>77</v>
      </c>
      <c r="BS1995" s="2" t="s">
        <v>2387</v>
      </c>
      <c r="BT1995" s="2" t="s">
        <v>510</v>
      </c>
    </row>
    <row r="1996" spans="1:72" x14ac:dyDescent="0.35">
      <c r="A1996" s="2" t="s">
        <v>25283</v>
      </c>
      <c r="B1996" s="2" t="s">
        <v>25284</v>
      </c>
      <c r="C1996" s="2" t="s">
        <v>25285</v>
      </c>
      <c r="D1996" s="2" t="s">
        <v>25286</v>
      </c>
      <c r="E1996" s="2" t="s">
        <v>25287</v>
      </c>
      <c r="F1996">
        <v>3</v>
      </c>
      <c r="G1996" s="2" t="s">
        <v>102</v>
      </c>
      <c r="H1996">
        <v>7</v>
      </c>
      <c r="I1996" s="2" t="s">
        <v>770</v>
      </c>
      <c r="J1996">
        <v>1</v>
      </c>
      <c r="K1996" s="2" t="s">
        <v>69</v>
      </c>
      <c r="L1996">
        <v>6</v>
      </c>
      <c r="M1996" s="2" t="s">
        <v>1983</v>
      </c>
      <c r="N1996">
        <v>39</v>
      </c>
      <c r="O1996" s="2" t="s">
        <v>2384</v>
      </c>
      <c r="P1996">
        <v>150</v>
      </c>
      <c r="Q1996" s="2" t="s">
        <v>2385</v>
      </c>
      <c r="R1996" t="s">
        <v>67</v>
      </c>
      <c r="S1996" t="s">
        <v>67</v>
      </c>
      <c r="T1996" s="2" t="s">
        <v>504</v>
      </c>
      <c r="U1996" s="2" t="s">
        <v>505</v>
      </c>
      <c r="V1996">
        <v>1925</v>
      </c>
      <c r="W1996" s="2" t="s">
        <v>465</v>
      </c>
      <c r="AE1996">
        <v>46849.31</v>
      </c>
      <c r="AF1996">
        <v>0</v>
      </c>
      <c r="AK1996">
        <v>40389</v>
      </c>
      <c r="AL1996" s="5">
        <v>46849.31</v>
      </c>
      <c r="AM1996">
        <v>0</v>
      </c>
      <c r="AN1996">
        <v>0</v>
      </c>
      <c r="AT1996">
        <v>46849.31</v>
      </c>
      <c r="AY1996">
        <v>40389</v>
      </c>
      <c r="AZ1996" s="5">
        <v>46849.31</v>
      </c>
      <c r="BA1996" s="5">
        <v>46849.31</v>
      </c>
      <c r="BB1996" s="5">
        <v>46849.31</v>
      </c>
      <c r="BC1996" s="5">
        <v>383.7</v>
      </c>
      <c r="BD1996" s="5">
        <v>383.7</v>
      </c>
      <c r="BE1996" s="5">
        <v>0</v>
      </c>
      <c r="BF1996" s="5">
        <v>383.7</v>
      </c>
      <c r="BG1996">
        <v>20190913</v>
      </c>
      <c r="BH1996" s="9" t="str">
        <f t="shared" si="93"/>
        <v>2019</v>
      </c>
      <c r="BI1996" t="str">
        <f>MID(Merge1[[#This Row],[OC_DATA_INIZIO_PROGETTO]],5,2)</f>
        <v>09</v>
      </c>
      <c r="BJ1996">
        <v>20280318</v>
      </c>
      <c r="BK1996" t="str">
        <f t="shared" si="94"/>
        <v>2028</v>
      </c>
      <c r="BL1996" t="str">
        <f>MID(Merge1[[#This Row],[OC_DATA_FINE_PROGETTO_PREVISTA]],5,2)</f>
        <v>03</v>
      </c>
      <c r="BM1996" s="8">
        <f>(Merge1[[#This Row],[Colonna2]]-Merge1[[#This Row],[Colonna1]])*12+Merge1[[#This Row],[Colonna22]]-Merge1[[#This Row],[Colonna12]]</f>
        <v>102</v>
      </c>
      <c r="BO1996" t="str">
        <f t="shared" si="95"/>
        <v/>
      </c>
      <c r="BP1996" s="2" t="s">
        <v>76</v>
      </c>
      <c r="BQ1996" s="2" t="s">
        <v>76</v>
      </c>
      <c r="BR1996" s="2" t="s">
        <v>77</v>
      </c>
      <c r="BS1996" s="2" t="s">
        <v>773</v>
      </c>
      <c r="BT1996" s="2" t="s">
        <v>774</v>
      </c>
    </row>
    <row r="1997" spans="1:72" x14ac:dyDescent="0.35">
      <c r="A1997" s="2" t="s">
        <v>20445</v>
      </c>
      <c r="B1997" s="2" t="s">
        <v>20446</v>
      </c>
      <c r="C1997" s="2" t="s">
        <v>20447</v>
      </c>
      <c r="D1997" s="2" t="s">
        <v>20447</v>
      </c>
      <c r="E1997" s="2" t="s">
        <v>20448</v>
      </c>
      <c r="F1997">
        <v>11</v>
      </c>
      <c r="G1997" s="2" t="s">
        <v>436</v>
      </c>
      <c r="H1997">
        <v>1</v>
      </c>
      <c r="I1997" s="2" t="s">
        <v>625</v>
      </c>
      <c r="J1997">
        <v>99</v>
      </c>
      <c r="K1997" s="2" t="s">
        <v>81</v>
      </c>
      <c r="L1997">
        <v>5</v>
      </c>
      <c r="M1997" s="2" t="s">
        <v>226</v>
      </c>
      <c r="N1997">
        <v>8</v>
      </c>
      <c r="O1997" s="2" t="s">
        <v>483</v>
      </c>
      <c r="P1997">
        <v>87</v>
      </c>
      <c r="Q1997" s="2" t="s">
        <v>3048</v>
      </c>
      <c r="R1997" t="s">
        <v>67</v>
      </c>
      <c r="S1997" t="s">
        <v>67</v>
      </c>
      <c r="T1997" s="2" t="s">
        <v>73</v>
      </c>
      <c r="U1997" s="2" t="s">
        <v>74</v>
      </c>
      <c r="V1997">
        <v>1802</v>
      </c>
      <c r="W1997" s="2" t="s">
        <v>19733</v>
      </c>
      <c r="X1997">
        <v>37440</v>
      </c>
      <c r="Y1997">
        <v>37440</v>
      </c>
      <c r="AD1997">
        <v>3953.66</v>
      </c>
      <c r="AF1997">
        <v>0</v>
      </c>
      <c r="AG1997">
        <v>8526.34</v>
      </c>
      <c r="AL1997" s="5">
        <v>49920</v>
      </c>
      <c r="AM1997">
        <v>0</v>
      </c>
      <c r="AN1997">
        <v>0</v>
      </c>
      <c r="AO1997">
        <v>37440</v>
      </c>
      <c r="AP1997">
        <v>37440</v>
      </c>
      <c r="AS1997">
        <v>3953.66</v>
      </c>
      <c r="AU1997">
        <v>8526.34</v>
      </c>
      <c r="AZ1997" s="5">
        <v>49920</v>
      </c>
      <c r="BA1997" s="5">
        <v>46782.01</v>
      </c>
      <c r="BB1997" s="5">
        <v>46782.01</v>
      </c>
      <c r="BC1997" s="5">
        <v>46782.01</v>
      </c>
      <c r="BD1997" s="5">
        <v>46782.01</v>
      </c>
      <c r="BE1997" s="5">
        <v>0</v>
      </c>
      <c r="BF1997" s="5">
        <v>46782.01</v>
      </c>
      <c r="BG1997">
        <v>20180216</v>
      </c>
      <c r="BH1997" s="9" t="str">
        <f t="shared" si="93"/>
        <v>2018</v>
      </c>
      <c r="BI1997" t="str">
        <f>MID(Merge1[[#This Row],[OC_DATA_INIZIO_PROGETTO]],5,2)</f>
        <v>02</v>
      </c>
      <c r="BJ1997">
        <v>20180620</v>
      </c>
      <c r="BK1997" t="str">
        <f t="shared" si="94"/>
        <v>2018</v>
      </c>
      <c r="BL1997" t="str">
        <f>MID(Merge1[[#This Row],[OC_DATA_FINE_PROGETTO_PREVISTA]],5,2)</f>
        <v>06</v>
      </c>
      <c r="BM1997" s="8">
        <f>(Merge1[[#This Row],[Colonna2]]-Merge1[[#This Row],[Colonna1]])*12+Merge1[[#This Row],[Colonna22]]-Merge1[[#This Row],[Colonna12]]</f>
        <v>4</v>
      </c>
      <c r="BN1997">
        <v>20180420</v>
      </c>
      <c r="BO1997" t="str">
        <f t="shared" si="95"/>
        <v>2018</v>
      </c>
      <c r="BP1997" s="2" t="s">
        <v>76</v>
      </c>
      <c r="BQ1997" s="2" t="s">
        <v>76</v>
      </c>
      <c r="BR1997" s="2" t="s">
        <v>440</v>
      </c>
      <c r="BS1997" s="2" t="s">
        <v>626</v>
      </c>
      <c r="BT1997" s="2" t="s">
        <v>435</v>
      </c>
    </row>
    <row r="1998" spans="1:72" x14ac:dyDescent="0.35">
      <c r="A1998" s="2" t="s">
        <v>4600</v>
      </c>
      <c r="B1998" s="2" t="s">
        <v>4601</v>
      </c>
      <c r="C1998" s="2" t="s">
        <v>4602</v>
      </c>
      <c r="D1998" s="2" t="s">
        <v>4603</v>
      </c>
      <c r="E1998" s="2" t="s">
        <v>4604</v>
      </c>
      <c r="F1998">
        <v>3</v>
      </c>
      <c r="G1998" s="2" t="s">
        <v>102</v>
      </c>
      <c r="H1998">
        <v>7</v>
      </c>
      <c r="I1998" s="2" t="s">
        <v>770</v>
      </c>
      <c r="J1998">
        <v>15</v>
      </c>
      <c r="K1998" s="2" t="s">
        <v>3707</v>
      </c>
      <c r="L1998">
        <v>7</v>
      </c>
      <c r="M1998" s="2" t="s">
        <v>1213</v>
      </c>
      <c r="N1998">
        <v>18</v>
      </c>
      <c r="O1998" s="2" t="s">
        <v>1214</v>
      </c>
      <c r="P1998">
        <v>999</v>
      </c>
      <c r="Q1998" s="2" t="s">
        <v>1215</v>
      </c>
      <c r="R1998" t="s">
        <v>67</v>
      </c>
      <c r="S1998" t="s">
        <v>67</v>
      </c>
      <c r="T1998" s="2" t="s">
        <v>504</v>
      </c>
      <c r="U1998" s="2" t="s">
        <v>505</v>
      </c>
      <c r="V1998">
        <v>606</v>
      </c>
      <c r="W1998" s="2" t="s">
        <v>2389</v>
      </c>
      <c r="X1998">
        <v>23385.7</v>
      </c>
      <c r="Y1998">
        <v>23385.7</v>
      </c>
      <c r="AD1998">
        <v>16369.99</v>
      </c>
      <c r="AF1998">
        <v>0</v>
      </c>
      <c r="AG1998">
        <v>7015.72</v>
      </c>
      <c r="AK1998">
        <v>48552</v>
      </c>
      <c r="AL1998" s="5">
        <v>46771.41</v>
      </c>
      <c r="AM1998">
        <v>0</v>
      </c>
      <c r="AN1998">
        <v>0</v>
      </c>
      <c r="AO1998">
        <v>23385.7</v>
      </c>
      <c r="AP1998">
        <v>23385.7</v>
      </c>
      <c r="AS1998">
        <v>16369.99</v>
      </c>
      <c r="AU1998">
        <v>7015.72</v>
      </c>
      <c r="AY1998">
        <v>48552</v>
      </c>
      <c r="AZ1998" s="5">
        <v>46771.41</v>
      </c>
      <c r="BA1998" s="5">
        <v>46771.41</v>
      </c>
      <c r="BB1998" s="5">
        <v>46771.41</v>
      </c>
      <c r="BC1998" s="5">
        <v>46771.41</v>
      </c>
      <c r="BD1998" s="5">
        <v>46771.41</v>
      </c>
      <c r="BE1998" s="5">
        <v>0</v>
      </c>
      <c r="BF1998" s="5">
        <v>95323.43</v>
      </c>
      <c r="BG1998">
        <v>20161125</v>
      </c>
      <c r="BH1998" s="9" t="str">
        <f t="shared" si="93"/>
        <v>2016</v>
      </c>
      <c r="BI1998" t="str">
        <f>MID(Merge1[[#This Row],[OC_DATA_INIZIO_PROGETTO]],5,2)</f>
        <v>11</v>
      </c>
      <c r="BJ1998">
        <v>20181130</v>
      </c>
      <c r="BK1998" t="str">
        <f t="shared" si="94"/>
        <v>2018</v>
      </c>
      <c r="BL1998" t="str">
        <f>MID(Merge1[[#This Row],[OC_DATA_FINE_PROGETTO_PREVISTA]],5,2)</f>
        <v>11</v>
      </c>
      <c r="BM1998" s="8">
        <f>(Merge1[[#This Row],[Colonna2]]-Merge1[[#This Row],[Colonna1]])*12+Merge1[[#This Row],[Colonna22]]-Merge1[[#This Row],[Colonna12]]</f>
        <v>24</v>
      </c>
      <c r="BN1998">
        <v>20191120</v>
      </c>
      <c r="BO1998" t="str">
        <f t="shared" si="95"/>
        <v>2019</v>
      </c>
      <c r="BP1998" s="2" t="s">
        <v>116</v>
      </c>
      <c r="BQ1998" s="2" t="s">
        <v>763</v>
      </c>
      <c r="BR1998" s="2" t="s">
        <v>440</v>
      </c>
      <c r="BS1998" s="2" t="s">
        <v>773</v>
      </c>
      <c r="BT1998" s="2" t="s">
        <v>774</v>
      </c>
    </row>
    <row r="1999" spans="1:72" x14ac:dyDescent="0.35">
      <c r="A1999" s="2" t="s">
        <v>8960</v>
      </c>
      <c r="B1999" s="2" t="s">
        <v>8961</v>
      </c>
      <c r="C1999" s="2" t="s">
        <v>8962</v>
      </c>
      <c r="D1999" s="2" t="s">
        <v>8963</v>
      </c>
      <c r="E1999" s="2" t="s">
        <v>8964</v>
      </c>
      <c r="F1999">
        <v>1</v>
      </c>
      <c r="G1999" s="2" t="s">
        <v>151</v>
      </c>
      <c r="H1999">
        <v>7</v>
      </c>
      <c r="I1999" s="2" t="s">
        <v>770</v>
      </c>
      <c r="J1999">
        <v>99</v>
      </c>
      <c r="K1999" s="2" t="s">
        <v>81</v>
      </c>
      <c r="L1999">
        <v>9</v>
      </c>
      <c r="M1999" s="2" t="s">
        <v>98</v>
      </c>
      <c r="N1999">
        <v>21</v>
      </c>
      <c r="O1999" s="2" t="s">
        <v>185</v>
      </c>
      <c r="P1999">
        <v>229</v>
      </c>
      <c r="Q1999" s="2" t="s">
        <v>186</v>
      </c>
      <c r="R1999" t="s">
        <v>67</v>
      </c>
      <c r="S1999" t="s">
        <v>67</v>
      </c>
      <c r="T1999" s="2" t="s">
        <v>1986</v>
      </c>
      <c r="U1999" s="2" t="s">
        <v>1987</v>
      </c>
      <c r="V1999">
        <v>938</v>
      </c>
      <c r="W1999" s="2" t="s">
        <v>6650</v>
      </c>
      <c r="X1999">
        <v>23380.2</v>
      </c>
      <c r="Y1999">
        <v>23380.2</v>
      </c>
      <c r="AD1999">
        <v>16366.14</v>
      </c>
      <c r="AF1999">
        <v>0</v>
      </c>
      <c r="AG1999">
        <v>7014.06</v>
      </c>
      <c r="AK1999">
        <v>52840</v>
      </c>
      <c r="AL1999" s="5">
        <v>46760.4</v>
      </c>
      <c r="AM1999">
        <v>0</v>
      </c>
      <c r="AN1999">
        <v>0</v>
      </c>
      <c r="AO1999">
        <v>23380.2</v>
      </c>
      <c r="AP1999">
        <v>23380.2</v>
      </c>
      <c r="AS1999">
        <v>16366.14</v>
      </c>
      <c r="AU1999">
        <v>7014.06</v>
      </c>
      <c r="AY1999">
        <v>52840</v>
      </c>
      <c r="AZ1999" s="5">
        <v>46760.4</v>
      </c>
      <c r="BA1999" s="5">
        <v>46760.4</v>
      </c>
      <c r="BB1999" s="5">
        <v>46760.4</v>
      </c>
      <c r="BC1999" s="5">
        <v>46760.4</v>
      </c>
      <c r="BD1999" s="5">
        <v>46760.4</v>
      </c>
      <c r="BE1999" s="5">
        <v>0</v>
      </c>
      <c r="BF1999" s="5">
        <v>99600</v>
      </c>
      <c r="BG1999">
        <v>20170429</v>
      </c>
      <c r="BH1999" s="9" t="str">
        <f t="shared" si="93"/>
        <v>2017</v>
      </c>
      <c r="BI1999" t="str">
        <f>MID(Merge1[[#This Row],[OC_DATA_INIZIO_PROGETTO]],5,2)</f>
        <v>04</v>
      </c>
      <c r="BJ1999">
        <v>20200724</v>
      </c>
      <c r="BK1999" t="str">
        <f t="shared" si="94"/>
        <v>2020</v>
      </c>
      <c r="BL1999" t="str">
        <f>MID(Merge1[[#This Row],[OC_DATA_FINE_PROGETTO_PREVISTA]],5,2)</f>
        <v>07</v>
      </c>
      <c r="BM1999" s="8">
        <f>(Merge1[[#This Row],[Colonna2]]-Merge1[[#This Row],[Colonna1]])*12+Merge1[[#This Row],[Colonna22]]-Merge1[[#This Row],[Colonna12]]</f>
        <v>39</v>
      </c>
      <c r="BN1999">
        <v>20190620</v>
      </c>
      <c r="BO1999" t="str">
        <f t="shared" si="95"/>
        <v>2019</v>
      </c>
      <c r="BP1999" s="2" t="s">
        <v>116</v>
      </c>
      <c r="BQ1999" s="2" t="s">
        <v>763</v>
      </c>
      <c r="BR1999" s="2" t="s">
        <v>440</v>
      </c>
      <c r="BS1999" s="2" t="s">
        <v>773</v>
      </c>
      <c r="BT1999" s="2" t="s">
        <v>774</v>
      </c>
    </row>
    <row r="2000" spans="1:72" x14ac:dyDescent="0.35">
      <c r="A2000" s="2" t="s">
        <v>5061</v>
      </c>
      <c r="B2000" s="2" t="s">
        <v>5062</v>
      </c>
      <c r="C2000" s="2" t="s">
        <v>5063</v>
      </c>
      <c r="D2000" s="2" t="s">
        <v>5063</v>
      </c>
      <c r="E2000" s="2" t="s">
        <v>5064</v>
      </c>
      <c r="F2000">
        <v>2</v>
      </c>
      <c r="G2000" s="2" t="s">
        <v>4836</v>
      </c>
      <c r="H2000">
        <v>2</v>
      </c>
      <c r="I2000" s="2" t="s">
        <v>430</v>
      </c>
      <c r="J2000">
        <v>99</v>
      </c>
      <c r="K2000" s="2" t="s">
        <v>81</v>
      </c>
      <c r="L2000">
        <v>7</v>
      </c>
      <c r="M2000" s="2" t="s">
        <v>1213</v>
      </c>
      <c r="N2000">
        <v>17</v>
      </c>
      <c r="O2000" s="2" t="s">
        <v>3940</v>
      </c>
      <c r="P2000">
        <v>175</v>
      </c>
      <c r="Q2000" s="2" t="s">
        <v>5065</v>
      </c>
      <c r="R2000" t="s">
        <v>67</v>
      </c>
      <c r="S2000" t="s">
        <v>67</v>
      </c>
      <c r="T2000" s="2" t="s">
        <v>73</v>
      </c>
      <c r="U2000" s="2" t="s">
        <v>74</v>
      </c>
      <c r="V2000">
        <v>606</v>
      </c>
      <c r="W2000" s="2" t="s">
        <v>2389</v>
      </c>
      <c r="X2000">
        <v>24998.3</v>
      </c>
      <c r="Y2000">
        <v>24998.3</v>
      </c>
      <c r="AD2000">
        <v>17499.509999999998</v>
      </c>
      <c r="AF2000">
        <v>0</v>
      </c>
      <c r="AG2000">
        <v>7497.79</v>
      </c>
      <c r="AL2000" s="5">
        <v>49995.6</v>
      </c>
      <c r="AM2000">
        <v>0</v>
      </c>
      <c r="AN2000">
        <v>0</v>
      </c>
      <c r="AO2000">
        <v>24998.3</v>
      </c>
      <c r="AP2000">
        <v>24998.3</v>
      </c>
      <c r="AS2000">
        <v>17499.509999999998</v>
      </c>
      <c r="AU2000">
        <v>7497.79</v>
      </c>
      <c r="AZ2000" s="5">
        <v>49995.6</v>
      </c>
      <c r="BA2000" s="5">
        <v>46730.99</v>
      </c>
      <c r="BB2000" s="5">
        <v>46730.99</v>
      </c>
      <c r="BC2000" s="5">
        <v>26795.43</v>
      </c>
      <c r="BD2000" s="5">
        <v>26795.43</v>
      </c>
      <c r="BE2000" s="5">
        <v>0</v>
      </c>
      <c r="BF2000" s="5">
        <v>26795.43</v>
      </c>
      <c r="BG2000">
        <v>20181031</v>
      </c>
      <c r="BH2000" s="9" t="str">
        <f t="shared" si="93"/>
        <v>2018</v>
      </c>
      <c r="BI2000" t="str">
        <f>MID(Merge1[[#This Row],[OC_DATA_INIZIO_PROGETTO]],5,2)</f>
        <v>10</v>
      </c>
      <c r="BJ2000">
        <v>20191231</v>
      </c>
      <c r="BK2000" t="str">
        <f t="shared" si="94"/>
        <v>2019</v>
      </c>
      <c r="BL2000" t="str">
        <f>MID(Merge1[[#This Row],[OC_DATA_FINE_PROGETTO_PREVISTA]],5,2)</f>
        <v>12</v>
      </c>
      <c r="BM2000" s="8">
        <f>(Merge1[[#This Row],[Colonna2]]-Merge1[[#This Row],[Colonna1]])*12+Merge1[[#This Row],[Colonna22]]-Merge1[[#This Row],[Colonna12]]</f>
        <v>14</v>
      </c>
      <c r="BO2000" t="str">
        <f t="shared" si="95"/>
        <v/>
      </c>
      <c r="BP2000" s="2" t="s">
        <v>76</v>
      </c>
      <c r="BQ2000" s="2" t="s">
        <v>76</v>
      </c>
      <c r="BR2000" s="2" t="s">
        <v>77</v>
      </c>
      <c r="BS2000" s="2" t="s">
        <v>434</v>
      </c>
      <c r="BT2000" s="2" t="s">
        <v>435</v>
      </c>
    </row>
    <row r="2001" spans="1:72" x14ac:dyDescent="0.35">
      <c r="A2001" s="2" t="s">
        <v>10527</v>
      </c>
      <c r="B2001" s="2" t="s">
        <v>10528</v>
      </c>
      <c r="C2001" s="2" t="s">
        <v>10529</v>
      </c>
      <c r="D2001" s="2" t="s">
        <v>10530</v>
      </c>
      <c r="E2001" s="2" t="s">
        <v>10531</v>
      </c>
      <c r="F2001">
        <v>1</v>
      </c>
      <c r="G2001" s="2" t="s">
        <v>151</v>
      </c>
      <c r="H2001">
        <v>7</v>
      </c>
      <c r="I2001" s="2" t="s">
        <v>770</v>
      </c>
      <c r="J2001">
        <v>99</v>
      </c>
      <c r="K2001" s="2" t="s">
        <v>81</v>
      </c>
      <c r="L2001">
        <v>9</v>
      </c>
      <c r="M2001" s="2" t="s">
        <v>98</v>
      </c>
      <c r="N2001">
        <v>21</v>
      </c>
      <c r="O2001" s="2" t="s">
        <v>185</v>
      </c>
      <c r="P2001">
        <v>213</v>
      </c>
      <c r="Q2001" s="2" t="s">
        <v>9677</v>
      </c>
      <c r="R2001" t="s">
        <v>67</v>
      </c>
      <c r="S2001" t="s">
        <v>67</v>
      </c>
      <c r="T2001" s="2" t="s">
        <v>1986</v>
      </c>
      <c r="U2001" s="2" t="s">
        <v>1987</v>
      </c>
      <c r="V2001">
        <v>938</v>
      </c>
      <c r="W2001" s="2" t="s">
        <v>6650</v>
      </c>
      <c r="X2001">
        <v>23360</v>
      </c>
      <c r="Y2001">
        <v>23360</v>
      </c>
      <c r="AD2001">
        <v>16352</v>
      </c>
      <c r="AF2001">
        <v>0</v>
      </c>
      <c r="AG2001">
        <v>7008</v>
      </c>
      <c r="AK2001">
        <v>52580</v>
      </c>
      <c r="AL2001" s="5">
        <v>46720</v>
      </c>
      <c r="AM2001">
        <v>0</v>
      </c>
      <c r="AN2001">
        <v>0</v>
      </c>
      <c r="AO2001">
        <v>23360</v>
      </c>
      <c r="AP2001">
        <v>23360</v>
      </c>
      <c r="AS2001">
        <v>16352</v>
      </c>
      <c r="AU2001">
        <v>7008</v>
      </c>
      <c r="AY2001">
        <v>52580</v>
      </c>
      <c r="AZ2001" s="5">
        <v>46720</v>
      </c>
      <c r="BA2001" s="5">
        <v>46720</v>
      </c>
      <c r="BB2001" s="5">
        <v>46720</v>
      </c>
      <c r="BF2001" s="5">
        <v>0</v>
      </c>
      <c r="BG2001">
        <v>20200304</v>
      </c>
      <c r="BH2001" s="9" t="str">
        <f t="shared" si="93"/>
        <v>2020</v>
      </c>
      <c r="BI2001" t="str">
        <f>MID(Merge1[[#This Row],[OC_DATA_INIZIO_PROGETTO]],5,2)</f>
        <v>03</v>
      </c>
      <c r="BJ2001">
        <v>20201104</v>
      </c>
      <c r="BK2001" t="str">
        <f t="shared" si="94"/>
        <v>2020</v>
      </c>
      <c r="BL2001" t="str">
        <f>MID(Merge1[[#This Row],[OC_DATA_FINE_PROGETTO_PREVISTA]],5,2)</f>
        <v>11</v>
      </c>
      <c r="BM2001" s="8">
        <f>(Merge1[[#This Row],[Colonna2]]-Merge1[[#This Row],[Colonna1]])*12+Merge1[[#This Row],[Colonna22]]-Merge1[[#This Row],[Colonna12]]</f>
        <v>8</v>
      </c>
      <c r="BN2001">
        <v>20201104</v>
      </c>
      <c r="BO2001" t="str">
        <f t="shared" si="95"/>
        <v>2020</v>
      </c>
      <c r="BP2001" s="2" t="s">
        <v>86</v>
      </c>
      <c r="BQ2001" s="2" t="s">
        <v>76</v>
      </c>
      <c r="BR2001" s="2" t="s">
        <v>77</v>
      </c>
      <c r="BS2001" s="2" t="s">
        <v>2387</v>
      </c>
      <c r="BT2001" s="2" t="s">
        <v>510</v>
      </c>
    </row>
    <row r="2002" spans="1:72" x14ac:dyDescent="0.35">
      <c r="A2002" s="2" t="s">
        <v>8408</v>
      </c>
      <c r="B2002" s="2" t="s">
        <v>8409</v>
      </c>
      <c r="C2002" s="2" t="s">
        <v>8410</v>
      </c>
      <c r="D2002" s="2" t="s">
        <v>8411</v>
      </c>
      <c r="E2002" s="2" t="s">
        <v>8412</v>
      </c>
      <c r="F2002">
        <v>1</v>
      </c>
      <c r="G2002" s="2" t="s">
        <v>151</v>
      </c>
      <c r="H2002">
        <v>2</v>
      </c>
      <c r="I2002" s="2" t="s">
        <v>430</v>
      </c>
      <c r="J2002">
        <v>13</v>
      </c>
      <c r="K2002" s="2" t="s">
        <v>431</v>
      </c>
      <c r="L2002">
        <v>8</v>
      </c>
      <c r="M2002" s="2" t="s">
        <v>112</v>
      </c>
      <c r="N2002">
        <v>61</v>
      </c>
      <c r="O2002" s="2" t="s">
        <v>113</v>
      </c>
      <c r="P2002">
        <v>614</v>
      </c>
      <c r="Q2002" s="2" t="s">
        <v>5494</v>
      </c>
      <c r="R2002" t="s">
        <v>67</v>
      </c>
      <c r="S2002" t="s">
        <v>67</v>
      </c>
      <c r="T2002" s="2" t="s">
        <v>73</v>
      </c>
      <c r="U2002" s="2" t="s">
        <v>74</v>
      </c>
      <c r="V2002">
        <v>0</v>
      </c>
      <c r="W2002" s="2" t="s">
        <v>97</v>
      </c>
      <c r="X2002">
        <v>140054.5</v>
      </c>
      <c r="Y2002">
        <v>140054.5</v>
      </c>
      <c r="AF2002">
        <v>0</v>
      </c>
      <c r="AK2002">
        <v>24716</v>
      </c>
      <c r="AL2002" s="5">
        <v>140054.5</v>
      </c>
      <c r="AM2002">
        <v>0</v>
      </c>
      <c r="AN2002">
        <v>0</v>
      </c>
      <c r="AO2002">
        <v>140054.5</v>
      </c>
      <c r="AP2002">
        <v>140054.5</v>
      </c>
      <c r="AY2002">
        <v>24716</v>
      </c>
      <c r="AZ2002" s="5">
        <v>140054.5</v>
      </c>
      <c r="BA2002" s="5">
        <v>46600.55</v>
      </c>
      <c r="BB2002" s="5">
        <v>46600.55</v>
      </c>
      <c r="BC2002" s="5">
        <v>46600.55</v>
      </c>
      <c r="BD2002" s="5">
        <v>46600.55</v>
      </c>
      <c r="BE2002" s="5">
        <v>0</v>
      </c>
      <c r="BF2002" s="5">
        <v>46600.55</v>
      </c>
      <c r="BG2002">
        <v>20200101</v>
      </c>
      <c r="BH2002" s="9" t="str">
        <f t="shared" si="93"/>
        <v>2020</v>
      </c>
      <c r="BI2002" t="str">
        <f>MID(Merge1[[#This Row],[OC_DATA_INIZIO_PROGETTO]],5,2)</f>
        <v>01</v>
      </c>
      <c r="BJ2002">
        <v>20211231</v>
      </c>
      <c r="BK2002" t="str">
        <f t="shared" si="94"/>
        <v>2021</v>
      </c>
      <c r="BL2002" t="str">
        <f>MID(Merge1[[#This Row],[OC_DATA_FINE_PROGETTO_PREVISTA]],5,2)</f>
        <v>12</v>
      </c>
      <c r="BM2002" s="8">
        <f>(Merge1[[#This Row],[Colonna2]]-Merge1[[#This Row],[Colonna1]])*12+Merge1[[#This Row],[Colonna22]]-Merge1[[#This Row],[Colonna12]]</f>
        <v>23</v>
      </c>
      <c r="BO2002" t="str">
        <f t="shared" si="95"/>
        <v/>
      </c>
      <c r="BP2002" s="2" t="s">
        <v>76</v>
      </c>
      <c r="BQ2002" s="2" t="s">
        <v>76</v>
      </c>
      <c r="BR2002" s="2" t="s">
        <v>77</v>
      </c>
      <c r="BS2002" s="2" t="s">
        <v>434</v>
      </c>
      <c r="BT2002" s="2" t="s">
        <v>435</v>
      </c>
    </row>
    <row r="2003" spans="1:72" x14ac:dyDescent="0.35">
      <c r="A2003" s="2" t="s">
        <v>11413</v>
      </c>
      <c r="B2003" s="2" t="s">
        <v>11414</v>
      </c>
      <c r="C2003" s="2" t="s">
        <v>11415</v>
      </c>
      <c r="D2003" s="2" t="s">
        <v>11416</v>
      </c>
      <c r="E2003" s="2" t="s">
        <v>11417</v>
      </c>
      <c r="F2003">
        <v>1</v>
      </c>
      <c r="G2003" s="2" t="s">
        <v>151</v>
      </c>
      <c r="H2003">
        <v>7</v>
      </c>
      <c r="I2003" s="2" t="s">
        <v>770</v>
      </c>
      <c r="J2003">
        <v>99</v>
      </c>
      <c r="K2003" s="2" t="s">
        <v>81</v>
      </c>
      <c r="L2003">
        <v>8</v>
      </c>
      <c r="M2003" s="2" t="s">
        <v>112</v>
      </c>
      <c r="N2003">
        <v>62</v>
      </c>
      <c r="O2003" s="2" t="s">
        <v>2450</v>
      </c>
      <c r="P2003">
        <v>999</v>
      </c>
      <c r="Q2003" s="2" t="s">
        <v>3522</v>
      </c>
      <c r="R2003" t="s">
        <v>67</v>
      </c>
      <c r="S2003" t="s">
        <v>67</v>
      </c>
      <c r="T2003" s="2" t="s">
        <v>1986</v>
      </c>
      <c r="U2003" s="2" t="s">
        <v>1987</v>
      </c>
      <c r="V2003">
        <v>932</v>
      </c>
      <c r="W2003" s="2" t="s">
        <v>6667</v>
      </c>
      <c r="X2003">
        <v>23269.15</v>
      </c>
      <c r="Y2003">
        <v>23269.15</v>
      </c>
      <c r="AD2003">
        <v>16288.41</v>
      </c>
      <c r="AF2003">
        <v>0</v>
      </c>
      <c r="AG2003">
        <v>6980.74</v>
      </c>
      <c r="AK2003">
        <v>60551</v>
      </c>
      <c r="AL2003" s="5">
        <v>46538.3</v>
      </c>
      <c r="AM2003">
        <v>0</v>
      </c>
      <c r="AN2003">
        <v>0</v>
      </c>
      <c r="AO2003">
        <v>23269.15</v>
      </c>
      <c r="AP2003">
        <v>23269.15</v>
      </c>
      <c r="AS2003">
        <v>16288.41</v>
      </c>
      <c r="AU2003">
        <v>6980.74</v>
      </c>
      <c r="AY2003">
        <v>60551</v>
      </c>
      <c r="AZ2003" s="5">
        <v>46538.3</v>
      </c>
      <c r="BA2003" s="5">
        <v>46538.3</v>
      </c>
      <c r="BB2003" s="5">
        <v>46538.3</v>
      </c>
      <c r="BF2003" s="5">
        <v>0</v>
      </c>
      <c r="BG2003">
        <v>20201204</v>
      </c>
      <c r="BH2003" s="9" t="str">
        <f t="shared" si="93"/>
        <v>2020</v>
      </c>
      <c r="BI2003" t="str">
        <f>MID(Merge1[[#This Row],[OC_DATA_INIZIO_PROGETTO]],5,2)</f>
        <v>12</v>
      </c>
      <c r="BJ2003">
        <v>20211231</v>
      </c>
      <c r="BK2003" t="str">
        <f t="shared" si="94"/>
        <v>2021</v>
      </c>
      <c r="BL2003" t="str">
        <f>MID(Merge1[[#This Row],[OC_DATA_FINE_PROGETTO_PREVISTA]],5,2)</f>
        <v>12</v>
      </c>
      <c r="BM2003" s="8">
        <f>(Merge1[[#This Row],[Colonna2]]-Merge1[[#This Row],[Colonna1]])*12+Merge1[[#This Row],[Colonna22]]-Merge1[[#This Row],[Colonna12]]</f>
        <v>12</v>
      </c>
      <c r="BN2003">
        <v>20211204</v>
      </c>
      <c r="BO2003" t="str">
        <f t="shared" si="95"/>
        <v>2021</v>
      </c>
      <c r="BP2003" s="2" t="s">
        <v>86</v>
      </c>
      <c r="BQ2003" s="2" t="s">
        <v>76</v>
      </c>
      <c r="BR2003" s="2" t="s">
        <v>77</v>
      </c>
      <c r="BS2003" s="2" t="s">
        <v>2387</v>
      </c>
      <c r="BT2003" s="2" t="s">
        <v>510</v>
      </c>
    </row>
    <row r="2004" spans="1:72" x14ac:dyDescent="0.35">
      <c r="A2004" s="2" t="s">
        <v>4371</v>
      </c>
      <c r="B2004" s="2" t="s">
        <v>4372</v>
      </c>
      <c r="C2004" s="2" t="s">
        <v>4373</v>
      </c>
      <c r="D2004" s="2" t="s">
        <v>4374</v>
      </c>
      <c r="E2004" s="2" t="s">
        <v>4375</v>
      </c>
      <c r="F2004">
        <v>3</v>
      </c>
      <c r="G2004" s="2" t="s">
        <v>102</v>
      </c>
      <c r="H2004">
        <v>7</v>
      </c>
      <c r="I2004" s="2" t="s">
        <v>770</v>
      </c>
      <c r="J2004">
        <v>15</v>
      </c>
      <c r="K2004" s="2" t="s">
        <v>3707</v>
      </c>
      <c r="L2004">
        <v>7</v>
      </c>
      <c r="M2004" s="2" t="s">
        <v>1213</v>
      </c>
      <c r="N2004">
        <v>18</v>
      </c>
      <c r="O2004" s="2" t="s">
        <v>1214</v>
      </c>
      <c r="P2004">
        <v>999</v>
      </c>
      <c r="Q2004" s="2" t="s">
        <v>1215</v>
      </c>
      <c r="R2004" t="s">
        <v>67</v>
      </c>
      <c r="S2004" t="s">
        <v>67</v>
      </c>
      <c r="T2004" s="2" t="s">
        <v>504</v>
      </c>
      <c r="U2004" s="2" t="s">
        <v>505</v>
      </c>
      <c r="V2004">
        <v>611</v>
      </c>
      <c r="W2004" s="2" t="s">
        <v>2386</v>
      </c>
      <c r="X2004">
        <v>23261.8</v>
      </c>
      <c r="Y2004">
        <v>23261.8</v>
      </c>
      <c r="AD2004">
        <v>16283.26</v>
      </c>
      <c r="AF2004">
        <v>0</v>
      </c>
      <c r="AG2004">
        <v>6978.53</v>
      </c>
      <c r="AK2004">
        <v>46524</v>
      </c>
      <c r="AL2004" s="5">
        <v>46523.59</v>
      </c>
      <c r="AM2004">
        <v>0</v>
      </c>
      <c r="AN2004">
        <v>0</v>
      </c>
      <c r="AO2004">
        <v>23261.8</v>
      </c>
      <c r="AP2004">
        <v>23261.8</v>
      </c>
      <c r="AS2004">
        <v>16283.26</v>
      </c>
      <c r="AU2004">
        <v>6978.53</v>
      </c>
      <c r="AY2004">
        <v>46524</v>
      </c>
      <c r="AZ2004" s="5">
        <v>46523.59</v>
      </c>
      <c r="BA2004" s="5">
        <v>46523.59</v>
      </c>
      <c r="BB2004" s="5">
        <v>46523.59</v>
      </c>
      <c r="BC2004" s="5">
        <v>46523.59</v>
      </c>
      <c r="BD2004" s="5">
        <v>46523.59</v>
      </c>
      <c r="BE2004" s="5">
        <v>0</v>
      </c>
      <c r="BF2004" s="5">
        <v>93047.18</v>
      </c>
      <c r="BG2004">
        <v>20170204</v>
      </c>
      <c r="BH2004" s="9" t="str">
        <f t="shared" si="93"/>
        <v>2017</v>
      </c>
      <c r="BI2004" t="str">
        <f>MID(Merge1[[#This Row],[OC_DATA_INIZIO_PROGETTO]],5,2)</f>
        <v>02</v>
      </c>
      <c r="BJ2004">
        <v>20180930</v>
      </c>
      <c r="BK2004" t="str">
        <f t="shared" si="94"/>
        <v>2018</v>
      </c>
      <c r="BL2004" t="str">
        <f>MID(Merge1[[#This Row],[OC_DATA_FINE_PROGETTO_PREVISTA]],5,2)</f>
        <v>09</v>
      </c>
      <c r="BM2004" s="8">
        <f>(Merge1[[#This Row],[Colonna2]]-Merge1[[#This Row],[Colonna1]])*12+Merge1[[#This Row],[Colonna22]]-Merge1[[#This Row],[Colonna12]]</f>
        <v>19</v>
      </c>
      <c r="BN2004">
        <v>20190930</v>
      </c>
      <c r="BO2004" t="str">
        <f t="shared" si="95"/>
        <v>2019</v>
      </c>
      <c r="BP2004" s="2" t="s">
        <v>116</v>
      </c>
      <c r="BQ2004" s="2" t="s">
        <v>763</v>
      </c>
      <c r="BR2004" s="2" t="s">
        <v>440</v>
      </c>
      <c r="BS2004" s="2" t="s">
        <v>773</v>
      </c>
      <c r="BT2004" s="2" t="s">
        <v>774</v>
      </c>
    </row>
    <row r="2005" spans="1:72" x14ac:dyDescent="0.35">
      <c r="A2005" s="2" t="s">
        <v>12850</v>
      </c>
      <c r="B2005" s="2" t="s">
        <v>12851</v>
      </c>
      <c r="C2005" s="2" t="s">
        <v>12852</v>
      </c>
      <c r="D2005" s="2" t="s">
        <v>12853</v>
      </c>
      <c r="E2005" s="2" t="s">
        <v>12854</v>
      </c>
      <c r="F2005">
        <v>1</v>
      </c>
      <c r="G2005" s="2" t="s">
        <v>151</v>
      </c>
      <c r="H2005">
        <v>7</v>
      </c>
      <c r="I2005" s="2" t="s">
        <v>770</v>
      </c>
      <c r="J2005">
        <v>99</v>
      </c>
      <c r="K2005" s="2" t="s">
        <v>81</v>
      </c>
      <c r="L2005">
        <v>8</v>
      </c>
      <c r="M2005" s="2" t="s">
        <v>112</v>
      </c>
      <c r="N2005">
        <v>62</v>
      </c>
      <c r="O2005" s="2" t="s">
        <v>2450</v>
      </c>
      <c r="P2005">
        <v>999</v>
      </c>
      <c r="Q2005" s="2" t="s">
        <v>3522</v>
      </c>
      <c r="R2005" t="s">
        <v>67</v>
      </c>
      <c r="S2005" t="s">
        <v>67</v>
      </c>
      <c r="T2005" s="2" t="s">
        <v>1986</v>
      </c>
      <c r="U2005" s="2" t="s">
        <v>1987</v>
      </c>
      <c r="V2005">
        <v>929</v>
      </c>
      <c r="W2005" s="2" t="s">
        <v>6652</v>
      </c>
      <c r="X2005">
        <v>23250</v>
      </c>
      <c r="Y2005">
        <v>23250</v>
      </c>
      <c r="AD2005">
        <v>16275</v>
      </c>
      <c r="AF2005">
        <v>0</v>
      </c>
      <c r="AG2005">
        <v>6975</v>
      </c>
      <c r="AK2005">
        <v>36500</v>
      </c>
      <c r="AL2005" s="5">
        <v>46500</v>
      </c>
      <c r="AM2005">
        <v>0</v>
      </c>
      <c r="AN2005">
        <v>0</v>
      </c>
      <c r="AO2005">
        <v>23250</v>
      </c>
      <c r="AP2005">
        <v>23250</v>
      </c>
      <c r="AS2005">
        <v>16275</v>
      </c>
      <c r="AU2005">
        <v>6975</v>
      </c>
      <c r="AY2005">
        <v>36500</v>
      </c>
      <c r="AZ2005" s="5">
        <v>46500</v>
      </c>
      <c r="BA2005" s="5">
        <v>46500</v>
      </c>
      <c r="BB2005" s="5">
        <v>46500</v>
      </c>
      <c r="BF2005" s="5">
        <v>0</v>
      </c>
      <c r="BG2005">
        <v>20201204</v>
      </c>
      <c r="BH2005" s="9" t="str">
        <f t="shared" si="93"/>
        <v>2020</v>
      </c>
      <c r="BI2005" t="str">
        <f>MID(Merge1[[#This Row],[OC_DATA_INIZIO_PROGETTO]],5,2)</f>
        <v>12</v>
      </c>
      <c r="BJ2005">
        <v>20211231</v>
      </c>
      <c r="BK2005" t="str">
        <f t="shared" si="94"/>
        <v>2021</v>
      </c>
      <c r="BL2005" t="str">
        <f>MID(Merge1[[#This Row],[OC_DATA_FINE_PROGETTO_PREVISTA]],5,2)</f>
        <v>12</v>
      </c>
      <c r="BM2005" s="8">
        <f>(Merge1[[#This Row],[Colonna2]]-Merge1[[#This Row],[Colonna1]])*12+Merge1[[#This Row],[Colonna22]]-Merge1[[#This Row],[Colonna12]]</f>
        <v>12</v>
      </c>
      <c r="BN2005">
        <v>20211204</v>
      </c>
      <c r="BO2005" t="str">
        <f t="shared" si="95"/>
        <v>2021</v>
      </c>
      <c r="BP2005" s="2" t="s">
        <v>86</v>
      </c>
      <c r="BQ2005" s="2" t="s">
        <v>76</v>
      </c>
      <c r="BR2005" s="2" t="s">
        <v>77</v>
      </c>
      <c r="BS2005" s="2" t="s">
        <v>2387</v>
      </c>
      <c r="BT2005" s="2" t="s">
        <v>510</v>
      </c>
    </row>
    <row r="2006" spans="1:72" x14ac:dyDescent="0.35">
      <c r="A2006" s="2" t="s">
        <v>13817</v>
      </c>
      <c r="B2006" s="2" t="s">
        <v>13818</v>
      </c>
      <c r="C2006" s="2" t="s">
        <v>13819</v>
      </c>
      <c r="D2006" s="2" t="s">
        <v>13820</v>
      </c>
      <c r="E2006" s="2" t="s">
        <v>13821</v>
      </c>
      <c r="F2006">
        <v>1</v>
      </c>
      <c r="G2006" s="2" t="s">
        <v>151</v>
      </c>
      <c r="H2006">
        <v>7</v>
      </c>
      <c r="I2006" s="2" t="s">
        <v>770</v>
      </c>
      <c r="J2006">
        <v>99</v>
      </c>
      <c r="K2006" s="2" t="s">
        <v>81</v>
      </c>
      <c r="L2006">
        <v>8</v>
      </c>
      <c r="M2006" s="2" t="s">
        <v>112</v>
      </c>
      <c r="N2006">
        <v>62</v>
      </c>
      <c r="O2006" s="2" t="s">
        <v>2450</v>
      </c>
      <c r="P2006">
        <v>999</v>
      </c>
      <c r="Q2006" s="2" t="s">
        <v>3522</v>
      </c>
      <c r="R2006" t="s">
        <v>67</v>
      </c>
      <c r="S2006" t="s">
        <v>67</v>
      </c>
      <c r="T2006" s="2" t="s">
        <v>1986</v>
      </c>
      <c r="U2006" s="2" t="s">
        <v>1987</v>
      </c>
      <c r="V2006">
        <v>910</v>
      </c>
      <c r="W2006" s="2" t="s">
        <v>6662</v>
      </c>
      <c r="X2006">
        <v>26945.279999999999</v>
      </c>
      <c r="Y2006">
        <v>26945.279999999999</v>
      </c>
      <c r="AD2006">
        <v>18861.7</v>
      </c>
      <c r="AF2006">
        <v>0</v>
      </c>
      <c r="AG2006">
        <v>8083.58</v>
      </c>
      <c r="AK2006">
        <v>28493</v>
      </c>
      <c r="AL2006" s="5">
        <v>53890.559999999998</v>
      </c>
      <c r="AM2006">
        <v>6215.16</v>
      </c>
      <c r="AN2006">
        <v>4805.9799999999996</v>
      </c>
      <c r="AO2006">
        <v>23248.37</v>
      </c>
      <c r="AP2006">
        <v>26945.279999999999</v>
      </c>
      <c r="AS2006">
        <v>18861.7</v>
      </c>
      <c r="AU2006">
        <v>6974.51</v>
      </c>
      <c r="AY2006">
        <v>28493</v>
      </c>
      <c r="AZ2006" s="5">
        <v>49084.58</v>
      </c>
      <c r="BA2006" s="5">
        <v>46496.74</v>
      </c>
      <c r="BB2006" s="5">
        <v>46496.74</v>
      </c>
      <c r="BC2006" s="5">
        <v>46496.74</v>
      </c>
      <c r="BD2006" s="5">
        <v>46496.74</v>
      </c>
      <c r="BE2006" s="5">
        <v>0</v>
      </c>
      <c r="BF2006" s="5">
        <v>73581</v>
      </c>
      <c r="BG2006">
        <v>20190115</v>
      </c>
      <c r="BH2006" s="9" t="str">
        <f t="shared" si="93"/>
        <v>2019</v>
      </c>
      <c r="BI2006" t="str">
        <f>MID(Merge1[[#This Row],[OC_DATA_INIZIO_PROGETTO]],5,2)</f>
        <v>01</v>
      </c>
      <c r="BJ2006">
        <v>20200410</v>
      </c>
      <c r="BK2006" t="str">
        <f t="shared" si="94"/>
        <v>2020</v>
      </c>
      <c r="BL2006" t="str">
        <f>MID(Merge1[[#This Row],[OC_DATA_FINE_PROGETTO_PREVISTA]],5,2)</f>
        <v>04</v>
      </c>
      <c r="BM2006" s="8">
        <f>(Merge1[[#This Row],[Colonna2]]-Merge1[[#This Row],[Colonna1]])*12+Merge1[[#This Row],[Colonna22]]-Merge1[[#This Row],[Colonna12]]</f>
        <v>15</v>
      </c>
      <c r="BN2006">
        <v>20200204</v>
      </c>
      <c r="BO2006" t="str">
        <f t="shared" si="95"/>
        <v>2020</v>
      </c>
      <c r="BP2006" s="2" t="s">
        <v>76</v>
      </c>
      <c r="BQ2006" s="2" t="s">
        <v>76</v>
      </c>
      <c r="BR2006" s="2" t="s">
        <v>440</v>
      </c>
      <c r="BS2006" s="2" t="s">
        <v>773</v>
      </c>
      <c r="BT2006" s="2" t="s">
        <v>774</v>
      </c>
    </row>
    <row r="2007" spans="1:72" x14ac:dyDescent="0.35">
      <c r="A2007" s="2" t="s">
        <v>13951</v>
      </c>
      <c r="B2007" s="2" t="s">
        <v>13952</v>
      </c>
      <c r="C2007" s="2" t="s">
        <v>13953</v>
      </c>
      <c r="D2007" s="2" t="s">
        <v>13954</v>
      </c>
      <c r="E2007" s="2" t="s">
        <v>13955</v>
      </c>
      <c r="F2007">
        <v>1</v>
      </c>
      <c r="G2007" s="2" t="s">
        <v>151</v>
      </c>
      <c r="H2007">
        <v>7</v>
      </c>
      <c r="I2007" s="2" t="s">
        <v>770</v>
      </c>
      <c r="J2007">
        <v>99</v>
      </c>
      <c r="K2007" s="2" t="s">
        <v>81</v>
      </c>
      <c r="L2007">
        <v>8</v>
      </c>
      <c r="M2007" s="2" t="s">
        <v>112</v>
      </c>
      <c r="N2007">
        <v>62</v>
      </c>
      <c r="O2007" s="2" t="s">
        <v>2450</v>
      </c>
      <c r="P2007">
        <v>999</v>
      </c>
      <c r="Q2007" s="2" t="s">
        <v>3522</v>
      </c>
      <c r="R2007" t="s">
        <v>67</v>
      </c>
      <c r="S2007" t="s">
        <v>67</v>
      </c>
      <c r="T2007" s="2" t="s">
        <v>1986</v>
      </c>
      <c r="U2007" s="2" t="s">
        <v>1987</v>
      </c>
      <c r="V2007">
        <v>924</v>
      </c>
      <c r="W2007" s="2" t="s">
        <v>634</v>
      </c>
      <c r="X2007">
        <v>23228.6</v>
      </c>
      <c r="Y2007">
        <v>23228.6</v>
      </c>
      <c r="AD2007">
        <v>16260.02</v>
      </c>
      <c r="AF2007">
        <v>0</v>
      </c>
      <c r="AG2007">
        <v>6968.58</v>
      </c>
      <c r="AK2007">
        <v>36343</v>
      </c>
      <c r="AL2007" s="5">
        <v>46457.2</v>
      </c>
      <c r="AM2007">
        <v>0</v>
      </c>
      <c r="AN2007">
        <v>0</v>
      </c>
      <c r="AO2007">
        <v>23228.6</v>
      </c>
      <c r="AP2007">
        <v>23228.6</v>
      </c>
      <c r="AS2007">
        <v>16260.02</v>
      </c>
      <c r="AU2007">
        <v>6968.58</v>
      </c>
      <c r="AY2007">
        <v>36343</v>
      </c>
      <c r="AZ2007" s="5">
        <v>46457.2</v>
      </c>
      <c r="BA2007" s="5">
        <v>46457.2</v>
      </c>
      <c r="BB2007" s="5">
        <v>46457.2</v>
      </c>
      <c r="BC2007" s="5">
        <v>46457.2</v>
      </c>
      <c r="BD2007" s="5">
        <v>46457.2</v>
      </c>
      <c r="BE2007" s="5">
        <v>0</v>
      </c>
      <c r="BF2007" s="5">
        <v>82800</v>
      </c>
      <c r="BG2007">
        <v>20190329</v>
      </c>
      <c r="BH2007" s="9" t="str">
        <f t="shared" si="93"/>
        <v>2019</v>
      </c>
      <c r="BI2007" t="str">
        <f>MID(Merge1[[#This Row],[OC_DATA_INIZIO_PROGETTO]],5,2)</f>
        <v>03</v>
      </c>
      <c r="BJ2007">
        <v>20200412</v>
      </c>
      <c r="BK2007" t="str">
        <f t="shared" si="94"/>
        <v>2020</v>
      </c>
      <c r="BL2007" t="str">
        <f>MID(Merge1[[#This Row],[OC_DATA_FINE_PROGETTO_PREVISTA]],5,2)</f>
        <v>04</v>
      </c>
      <c r="BM2007" s="8">
        <f>(Merge1[[#This Row],[Colonna2]]-Merge1[[#This Row],[Colonna1]])*12+Merge1[[#This Row],[Colonna22]]-Merge1[[#This Row],[Colonna12]]</f>
        <v>13</v>
      </c>
      <c r="BN2007">
        <v>20200121</v>
      </c>
      <c r="BO2007" t="str">
        <f t="shared" si="95"/>
        <v>2020</v>
      </c>
      <c r="BP2007" s="2" t="s">
        <v>116</v>
      </c>
      <c r="BQ2007" s="2" t="s">
        <v>763</v>
      </c>
      <c r="BR2007" s="2" t="s">
        <v>440</v>
      </c>
      <c r="BS2007" s="2" t="s">
        <v>773</v>
      </c>
      <c r="BT2007" s="2" t="s">
        <v>774</v>
      </c>
    </row>
    <row r="2008" spans="1:72" x14ac:dyDescent="0.35">
      <c r="A2008" s="2" t="s">
        <v>28490</v>
      </c>
      <c r="B2008" s="2" t="s">
        <v>28491</v>
      </c>
      <c r="C2008" s="2" t="s">
        <v>28492</v>
      </c>
      <c r="D2008" s="2" t="s">
        <v>27718</v>
      </c>
      <c r="E2008" s="2" t="s">
        <v>28493</v>
      </c>
      <c r="F2008">
        <v>4</v>
      </c>
      <c r="G2008" s="2" t="s">
        <v>174</v>
      </c>
      <c r="H2008">
        <v>3</v>
      </c>
      <c r="I2008" s="2" t="s">
        <v>68</v>
      </c>
      <c r="J2008">
        <v>60</v>
      </c>
      <c r="K2008" s="2" t="s">
        <v>19128</v>
      </c>
      <c r="L2008">
        <v>3</v>
      </c>
      <c r="M2008" s="2" t="s">
        <v>3884</v>
      </c>
      <c r="N2008">
        <v>6</v>
      </c>
      <c r="O2008" s="2" t="s">
        <v>3885</v>
      </c>
      <c r="P2008">
        <v>998</v>
      </c>
      <c r="Q2008" s="2" t="s">
        <v>4142</v>
      </c>
      <c r="R2008" t="s">
        <v>67</v>
      </c>
      <c r="S2008" t="s">
        <v>67</v>
      </c>
      <c r="T2008" s="2" t="s">
        <v>73</v>
      </c>
      <c r="U2008" s="2" t="s">
        <v>74</v>
      </c>
      <c r="V2008">
        <v>2023</v>
      </c>
      <c r="W2008" s="2" t="s">
        <v>19719</v>
      </c>
      <c r="X2008">
        <v>24140.799999999999</v>
      </c>
      <c r="Y2008">
        <v>24140.799999999999</v>
      </c>
      <c r="AD2008">
        <v>16898.560000000001</v>
      </c>
      <c r="AF2008">
        <v>0</v>
      </c>
      <c r="AG2008">
        <v>7242.24</v>
      </c>
      <c r="AL2008" s="5">
        <v>48281.599999999999</v>
      </c>
      <c r="AM2008">
        <v>1188.2</v>
      </c>
      <c r="AN2008">
        <v>1188.2</v>
      </c>
      <c r="AO2008">
        <v>23226.799999999999</v>
      </c>
      <c r="AP2008">
        <v>24140.799999999999</v>
      </c>
      <c r="AS2008">
        <v>16898.560000000001</v>
      </c>
      <c r="AU2008">
        <v>6968.04</v>
      </c>
      <c r="AZ2008" s="5">
        <v>47093.4</v>
      </c>
      <c r="BA2008" s="5">
        <v>46453.59</v>
      </c>
      <c r="BB2008" s="5">
        <v>46453.59</v>
      </c>
      <c r="BC2008" s="5">
        <v>46453.59</v>
      </c>
      <c r="BD2008" s="5">
        <v>46453.59</v>
      </c>
      <c r="BE2008" s="5">
        <v>0</v>
      </c>
      <c r="BF2008" s="5">
        <v>46453.59</v>
      </c>
      <c r="BG2008">
        <v>20170420</v>
      </c>
      <c r="BH2008" s="9" t="str">
        <f t="shared" si="93"/>
        <v>2017</v>
      </c>
      <c r="BI2008" t="str">
        <f>MID(Merge1[[#This Row],[OC_DATA_INIZIO_PROGETTO]],5,2)</f>
        <v>04</v>
      </c>
      <c r="BJ2008">
        <v>20181230</v>
      </c>
      <c r="BK2008" t="str">
        <f t="shared" si="94"/>
        <v>2018</v>
      </c>
      <c r="BL2008" t="str">
        <f>MID(Merge1[[#This Row],[OC_DATA_FINE_PROGETTO_PREVISTA]],5,2)</f>
        <v>12</v>
      </c>
      <c r="BM2008" s="8">
        <f>(Merge1[[#This Row],[Colonna2]]-Merge1[[#This Row],[Colonna1]])*12+Merge1[[#This Row],[Colonna22]]-Merge1[[#This Row],[Colonna12]]</f>
        <v>20</v>
      </c>
      <c r="BN2008">
        <v>20190801</v>
      </c>
      <c r="BO2008" t="str">
        <f t="shared" si="95"/>
        <v>2019</v>
      </c>
      <c r="BP2008" s="2" t="s">
        <v>116</v>
      </c>
      <c r="BQ2008" s="2" t="s">
        <v>763</v>
      </c>
      <c r="BR2008" s="2" t="s">
        <v>440</v>
      </c>
      <c r="BS2008" s="2" t="s">
        <v>3041</v>
      </c>
      <c r="BT2008" s="2" t="s">
        <v>3042</v>
      </c>
    </row>
    <row r="2009" spans="1:72" x14ac:dyDescent="0.35">
      <c r="A2009" s="2" t="s">
        <v>18634</v>
      </c>
      <c r="B2009" s="2" t="s">
        <v>18612</v>
      </c>
      <c r="C2009" s="2" t="s">
        <v>18635</v>
      </c>
      <c r="D2009" s="2" t="s">
        <v>18614</v>
      </c>
      <c r="E2009" s="2" t="s">
        <v>18636</v>
      </c>
      <c r="F2009">
        <v>1</v>
      </c>
      <c r="G2009" s="2" t="s">
        <v>151</v>
      </c>
      <c r="H2009">
        <v>7</v>
      </c>
      <c r="I2009" s="2" t="s">
        <v>770</v>
      </c>
      <c r="J2009">
        <v>99</v>
      </c>
      <c r="K2009" s="2" t="s">
        <v>81</v>
      </c>
      <c r="L2009">
        <v>9</v>
      </c>
      <c r="M2009" s="2" t="s">
        <v>98</v>
      </c>
      <c r="N2009">
        <v>21</v>
      </c>
      <c r="O2009" s="2" t="s">
        <v>185</v>
      </c>
      <c r="P2009">
        <v>229</v>
      </c>
      <c r="Q2009" s="2" t="s">
        <v>186</v>
      </c>
      <c r="R2009" t="s">
        <v>67</v>
      </c>
      <c r="S2009" t="s">
        <v>67</v>
      </c>
      <c r="T2009" s="2" t="s">
        <v>1986</v>
      </c>
      <c r="U2009" s="2" t="s">
        <v>1987</v>
      </c>
      <c r="V2009">
        <v>938</v>
      </c>
      <c r="W2009" s="2" t="s">
        <v>6650</v>
      </c>
      <c r="X2009">
        <v>23569.25</v>
      </c>
      <c r="Y2009">
        <v>23569.25</v>
      </c>
      <c r="AD2009">
        <v>16498.48</v>
      </c>
      <c r="AF2009">
        <v>0</v>
      </c>
      <c r="AG2009">
        <v>7070.77</v>
      </c>
      <c r="AK2009">
        <v>53238</v>
      </c>
      <c r="AL2009" s="5">
        <v>47138.5</v>
      </c>
      <c r="AM2009">
        <v>0</v>
      </c>
      <c r="AN2009">
        <v>0</v>
      </c>
      <c r="AO2009">
        <v>23569.25</v>
      </c>
      <c r="AP2009">
        <v>23569.25</v>
      </c>
      <c r="AS2009">
        <v>16498.48</v>
      </c>
      <c r="AU2009">
        <v>7070.77</v>
      </c>
      <c r="AY2009">
        <v>53238</v>
      </c>
      <c r="AZ2009" s="5">
        <v>47138.5</v>
      </c>
      <c r="BA2009" s="5">
        <v>46300</v>
      </c>
      <c r="BB2009" s="5">
        <v>46300</v>
      </c>
      <c r="BC2009" s="5">
        <v>46300</v>
      </c>
      <c r="BD2009" s="5">
        <v>46300</v>
      </c>
      <c r="BE2009" s="5">
        <v>0</v>
      </c>
      <c r="BF2009" s="5">
        <v>100377</v>
      </c>
      <c r="BG2009">
        <v>20160930</v>
      </c>
      <c r="BH2009" s="9" t="str">
        <f t="shared" si="93"/>
        <v>2016</v>
      </c>
      <c r="BI2009" t="str">
        <f>MID(Merge1[[#This Row],[OC_DATA_INIZIO_PROGETTO]],5,2)</f>
        <v>09</v>
      </c>
      <c r="BJ2009">
        <v>20190930</v>
      </c>
      <c r="BK2009" t="str">
        <f t="shared" si="94"/>
        <v>2019</v>
      </c>
      <c r="BL2009" t="str">
        <f>MID(Merge1[[#This Row],[OC_DATA_FINE_PROGETTO_PREVISTA]],5,2)</f>
        <v>09</v>
      </c>
      <c r="BM2009" s="8">
        <f>(Merge1[[#This Row],[Colonna2]]-Merge1[[#This Row],[Colonna1]])*12+Merge1[[#This Row],[Colonna22]]-Merge1[[#This Row],[Colonna12]]</f>
        <v>36</v>
      </c>
      <c r="BN2009">
        <v>20180727</v>
      </c>
      <c r="BO2009" t="str">
        <f t="shared" si="95"/>
        <v>2018</v>
      </c>
      <c r="BP2009" s="2" t="s">
        <v>116</v>
      </c>
      <c r="BQ2009" s="2" t="s">
        <v>763</v>
      </c>
      <c r="BR2009" s="2" t="s">
        <v>440</v>
      </c>
      <c r="BS2009" s="2" t="s">
        <v>773</v>
      </c>
      <c r="BT2009" s="2" t="s">
        <v>774</v>
      </c>
    </row>
    <row r="2010" spans="1:72" x14ac:dyDescent="0.35">
      <c r="A2010" s="2" t="s">
        <v>9809</v>
      </c>
      <c r="B2010" s="2" t="s">
        <v>9810</v>
      </c>
      <c r="C2010" s="2" t="s">
        <v>9811</v>
      </c>
      <c r="D2010" s="2" t="s">
        <v>9812</v>
      </c>
      <c r="E2010" s="2" t="s">
        <v>9813</v>
      </c>
      <c r="F2010">
        <v>1</v>
      </c>
      <c r="G2010" s="2" t="s">
        <v>151</v>
      </c>
      <c r="H2010">
        <v>7</v>
      </c>
      <c r="I2010" s="2" t="s">
        <v>770</v>
      </c>
      <c r="J2010">
        <v>99</v>
      </c>
      <c r="K2010" s="2" t="s">
        <v>81</v>
      </c>
      <c r="L2010">
        <v>9</v>
      </c>
      <c r="M2010" s="2" t="s">
        <v>98</v>
      </c>
      <c r="N2010">
        <v>21</v>
      </c>
      <c r="O2010" s="2" t="s">
        <v>185</v>
      </c>
      <c r="P2010">
        <v>213</v>
      </c>
      <c r="Q2010" s="2" t="s">
        <v>9677</v>
      </c>
      <c r="R2010" t="s">
        <v>67</v>
      </c>
      <c r="S2010" t="s">
        <v>67</v>
      </c>
      <c r="T2010" s="2" t="s">
        <v>1986</v>
      </c>
      <c r="U2010" s="2" t="s">
        <v>1987</v>
      </c>
      <c r="V2010">
        <v>915</v>
      </c>
      <c r="W2010" s="2" t="s">
        <v>632</v>
      </c>
      <c r="X2010">
        <v>23148.58</v>
      </c>
      <c r="Y2010">
        <v>23148.58</v>
      </c>
      <c r="AD2010">
        <v>16204</v>
      </c>
      <c r="AF2010">
        <v>0</v>
      </c>
      <c r="AG2010">
        <v>6944.57</v>
      </c>
      <c r="AK2010">
        <v>46297</v>
      </c>
      <c r="AL2010" s="5">
        <v>46297.15</v>
      </c>
      <c r="AM2010">
        <v>0</v>
      </c>
      <c r="AN2010">
        <v>0</v>
      </c>
      <c r="AO2010">
        <v>23148.58</v>
      </c>
      <c r="AP2010">
        <v>23148.58</v>
      </c>
      <c r="AS2010">
        <v>16204</v>
      </c>
      <c r="AU2010">
        <v>6944.57</v>
      </c>
      <c r="AY2010">
        <v>46297</v>
      </c>
      <c r="AZ2010" s="5">
        <v>46297.15</v>
      </c>
      <c r="BA2010" s="5">
        <v>46297.15</v>
      </c>
      <c r="BB2010" s="5">
        <v>46297.15</v>
      </c>
      <c r="BC2010" s="5">
        <v>46297.15</v>
      </c>
      <c r="BD2010" s="5">
        <v>46297.15</v>
      </c>
      <c r="BE2010" s="5">
        <v>0</v>
      </c>
      <c r="BF2010" s="5">
        <v>92594.39</v>
      </c>
      <c r="BG2010">
        <v>20190110</v>
      </c>
      <c r="BH2010" s="9" t="str">
        <f t="shared" si="93"/>
        <v>2019</v>
      </c>
      <c r="BI2010" t="str">
        <f>MID(Merge1[[#This Row],[OC_DATA_INIZIO_PROGETTO]],5,2)</f>
        <v>01</v>
      </c>
      <c r="BJ2010">
        <v>20190910</v>
      </c>
      <c r="BK2010" t="str">
        <f t="shared" si="94"/>
        <v>2019</v>
      </c>
      <c r="BL2010" t="str">
        <f>MID(Merge1[[#This Row],[OC_DATA_FINE_PROGETTO_PREVISTA]],5,2)</f>
        <v>09</v>
      </c>
      <c r="BM2010" s="8">
        <f>(Merge1[[#This Row],[Colonna2]]-Merge1[[#This Row],[Colonna1]])*12+Merge1[[#This Row],[Colonna22]]-Merge1[[#This Row],[Colonna12]]</f>
        <v>8</v>
      </c>
      <c r="BN2010">
        <v>20200612</v>
      </c>
      <c r="BO2010" t="str">
        <f t="shared" si="95"/>
        <v>2020</v>
      </c>
      <c r="BP2010" s="2" t="s">
        <v>116</v>
      </c>
      <c r="BQ2010" s="2" t="s">
        <v>763</v>
      </c>
      <c r="BR2010" s="2" t="s">
        <v>440</v>
      </c>
      <c r="BS2010" s="2" t="s">
        <v>773</v>
      </c>
      <c r="BT2010" s="2" t="s">
        <v>774</v>
      </c>
    </row>
    <row r="2011" spans="1:72" x14ac:dyDescent="0.35">
      <c r="A2011" s="2" t="s">
        <v>25651</v>
      </c>
      <c r="B2011" s="2" t="s">
        <v>25652</v>
      </c>
      <c r="C2011" s="2" t="s">
        <v>25653</v>
      </c>
      <c r="D2011" s="2" t="s">
        <v>25654</v>
      </c>
      <c r="E2011" s="2" t="s">
        <v>25655</v>
      </c>
      <c r="F2011">
        <v>6</v>
      </c>
      <c r="G2011" s="2" t="s">
        <v>93</v>
      </c>
      <c r="H2011">
        <v>6</v>
      </c>
      <c r="I2011" s="2" t="s">
        <v>94</v>
      </c>
      <c r="J2011">
        <v>99</v>
      </c>
      <c r="K2011" s="2" t="s">
        <v>81</v>
      </c>
      <c r="L2011">
        <v>5</v>
      </c>
      <c r="M2011" s="2" t="s">
        <v>226</v>
      </c>
      <c r="N2011">
        <v>12</v>
      </c>
      <c r="O2011" s="2" t="s">
        <v>2380</v>
      </c>
      <c r="P2011">
        <v>999</v>
      </c>
      <c r="Q2011" s="2" t="s">
        <v>8063</v>
      </c>
      <c r="R2011" t="s">
        <v>67</v>
      </c>
      <c r="S2011" t="s">
        <v>67</v>
      </c>
      <c r="T2011" s="2" t="s">
        <v>73</v>
      </c>
      <c r="U2011" s="2" t="s">
        <v>74</v>
      </c>
      <c r="V2011">
        <v>1405</v>
      </c>
      <c r="W2011" s="2" t="s">
        <v>19056</v>
      </c>
      <c r="AE2011">
        <v>48000</v>
      </c>
      <c r="AF2011">
        <v>0</v>
      </c>
      <c r="AK2011">
        <v>14907</v>
      </c>
      <c r="AL2011" s="5">
        <v>48000</v>
      </c>
      <c r="AM2011">
        <v>1804.5</v>
      </c>
      <c r="AN2011">
        <v>1804.5</v>
      </c>
      <c r="AT2011">
        <v>46195.5</v>
      </c>
      <c r="AY2011">
        <v>14907</v>
      </c>
      <c r="AZ2011" s="5">
        <v>46195.5</v>
      </c>
      <c r="BA2011" s="5">
        <v>46195.5</v>
      </c>
      <c r="BB2011" s="5">
        <v>46195.5</v>
      </c>
      <c r="BC2011" s="5">
        <v>46195.5</v>
      </c>
      <c r="BD2011" s="5">
        <v>46195.5</v>
      </c>
      <c r="BE2011" s="5">
        <v>0</v>
      </c>
      <c r="BF2011" s="5">
        <v>60741.56</v>
      </c>
      <c r="BG2011">
        <v>20170802</v>
      </c>
      <c r="BH2011" s="9" t="str">
        <f t="shared" si="93"/>
        <v>2017</v>
      </c>
      <c r="BI2011" t="str">
        <f>MID(Merge1[[#This Row],[OC_DATA_INIZIO_PROGETTO]],5,2)</f>
        <v>08</v>
      </c>
      <c r="BJ2011">
        <v>20181231</v>
      </c>
      <c r="BK2011" t="str">
        <f t="shared" si="94"/>
        <v>2018</v>
      </c>
      <c r="BL2011" t="str">
        <f>MID(Merge1[[#This Row],[OC_DATA_FINE_PROGETTO_PREVISTA]],5,2)</f>
        <v>12</v>
      </c>
      <c r="BM2011" s="8">
        <f>(Merge1[[#This Row],[Colonna2]]-Merge1[[#This Row],[Colonna1]])*12+Merge1[[#This Row],[Colonna22]]-Merge1[[#This Row],[Colonna12]]</f>
        <v>16</v>
      </c>
      <c r="BN2011">
        <v>20190301</v>
      </c>
      <c r="BO2011" t="str">
        <f t="shared" si="95"/>
        <v>2019</v>
      </c>
      <c r="BP2011" s="2" t="s">
        <v>116</v>
      </c>
      <c r="BQ2011" s="2" t="s">
        <v>763</v>
      </c>
      <c r="BR2011" s="2" t="s">
        <v>440</v>
      </c>
      <c r="BS2011" s="2" t="s">
        <v>446</v>
      </c>
      <c r="BT2011" s="2" t="s">
        <v>447</v>
      </c>
    </row>
    <row r="2012" spans="1:72" x14ac:dyDescent="0.35">
      <c r="A2012" s="2" t="s">
        <v>15547</v>
      </c>
      <c r="B2012" s="2" t="s">
        <v>15548</v>
      </c>
      <c r="C2012" s="2" t="s">
        <v>15549</v>
      </c>
      <c r="D2012" s="2" t="s">
        <v>15550</v>
      </c>
      <c r="E2012" s="2" t="s">
        <v>15551</v>
      </c>
      <c r="F2012">
        <v>1</v>
      </c>
      <c r="G2012" s="2" t="s">
        <v>151</v>
      </c>
      <c r="H2012">
        <v>7</v>
      </c>
      <c r="I2012" s="2" t="s">
        <v>770</v>
      </c>
      <c r="J2012">
        <v>99</v>
      </c>
      <c r="K2012" s="2" t="s">
        <v>81</v>
      </c>
      <c r="L2012">
        <v>9</v>
      </c>
      <c r="M2012" s="2" t="s">
        <v>98</v>
      </c>
      <c r="N2012">
        <v>21</v>
      </c>
      <c r="O2012" s="2" t="s">
        <v>185</v>
      </c>
      <c r="P2012">
        <v>213</v>
      </c>
      <c r="Q2012" s="2" t="s">
        <v>9677</v>
      </c>
      <c r="R2012" t="s">
        <v>67</v>
      </c>
      <c r="S2012" t="s">
        <v>67</v>
      </c>
      <c r="T2012" s="2" t="s">
        <v>1986</v>
      </c>
      <c r="U2012" s="2" t="s">
        <v>1987</v>
      </c>
      <c r="V2012">
        <v>938</v>
      </c>
      <c r="W2012" s="2" t="s">
        <v>6650</v>
      </c>
      <c r="X2012">
        <v>23081</v>
      </c>
      <c r="Y2012">
        <v>23081</v>
      </c>
      <c r="AD2012">
        <v>16156.7</v>
      </c>
      <c r="AF2012">
        <v>0</v>
      </c>
      <c r="AG2012">
        <v>6924.3</v>
      </c>
      <c r="AK2012">
        <v>75450</v>
      </c>
      <c r="AL2012" s="5">
        <v>46162</v>
      </c>
      <c r="AM2012">
        <v>0</v>
      </c>
      <c r="AN2012">
        <v>0</v>
      </c>
      <c r="AO2012">
        <v>23081</v>
      </c>
      <c r="AP2012">
        <v>23081</v>
      </c>
      <c r="AS2012">
        <v>16156.7</v>
      </c>
      <c r="AU2012">
        <v>6924.3</v>
      </c>
      <c r="AY2012">
        <v>75450</v>
      </c>
      <c r="AZ2012" s="5">
        <v>46162</v>
      </c>
      <c r="BA2012" s="5">
        <v>46162</v>
      </c>
      <c r="BB2012" s="5">
        <v>46162</v>
      </c>
      <c r="BC2012" s="5">
        <v>46162</v>
      </c>
      <c r="BD2012" s="5">
        <v>46162</v>
      </c>
      <c r="BE2012" s="5">
        <v>0</v>
      </c>
      <c r="BF2012" s="5">
        <v>121612.5</v>
      </c>
      <c r="BG2012">
        <v>20170728</v>
      </c>
      <c r="BH2012" s="9" t="str">
        <f t="shared" si="93"/>
        <v>2017</v>
      </c>
      <c r="BI2012" t="str">
        <f>MID(Merge1[[#This Row],[OC_DATA_INIZIO_PROGETTO]],5,2)</f>
        <v>07</v>
      </c>
      <c r="BJ2012">
        <v>20190716</v>
      </c>
      <c r="BK2012" t="str">
        <f t="shared" si="94"/>
        <v>2019</v>
      </c>
      <c r="BL2012" t="str">
        <f>MID(Merge1[[#This Row],[OC_DATA_FINE_PROGETTO_PREVISTA]],5,2)</f>
        <v>07</v>
      </c>
      <c r="BM2012" s="8">
        <f>(Merge1[[#This Row],[Colonna2]]-Merge1[[#This Row],[Colonna1]])*12+Merge1[[#This Row],[Colonna22]]-Merge1[[#This Row],[Colonna12]]</f>
        <v>24</v>
      </c>
      <c r="BN2012">
        <v>20191223</v>
      </c>
      <c r="BO2012" t="str">
        <f t="shared" si="95"/>
        <v>2019</v>
      </c>
      <c r="BP2012" s="2" t="s">
        <v>116</v>
      </c>
      <c r="BQ2012" s="2" t="s">
        <v>763</v>
      </c>
      <c r="BR2012" s="2" t="s">
        <v>440</v>
      </c>
      <c r="BS2012" s="2" t="s">
        <v>773</v>
      </c>
      <c r="BT2012" s="2" t="s">
        <v>774</v>
      </c>
    </row>
    <row r="2013" spans="1:72" x14ac:dyDescent="0.35">
      <c r="A2013" s="2" t="s">
        <v>16259</v>
      </c>
      <c r="B2013" s="2" t="s">
        <v>16260</v>
      </c>
      <c r="C2013" s="2" t="s">
        <v>16261</v>
      </c>
      <c r="D2013" s="2" t="s">
        <v>16262</v>
      </c>
      <c r="E2013" s="2" t="s">
        <v>16263</v>
      </c>
      <c r="F2013">
        <v>1</v>
      </c>
      <c r="G2013" s="2" t="s">
        <v>151</v>
      </c>
      <c r="H2013">
        <v>7</v>
      </c>
      <c r="I2013" s="2" t="s">
        <v>770</v>
      </c>
      <c r="J2013">
        <v>99</v>
      </c>
      <c r="K2013" s="2" t="s">
        <v>81</v>
      </c>
      <c r="L2013">
        <v>9</v>
      </c>
      <c r="M2013" s="2" t="s">
        <v>98</v>
      </c>
      <c r="N2013">
        <v>21</v>
      </c>
      <c r="O2013" s="2" t="s">
        <v>185</v>
      </c>
      <c r="P2013">
        <v>229</v>
      </c>
      <c r="Q2013" s="2" t="s">
        <v>186</v>
      </c>
      <c r="R2013" t="s">
        <v>67</v>
      </c>
      <c r="S2013" t="s">
        <v>67</v>
      </c>
      <c r="T2013" s="2" t="s">
        <v>1986</v>
      </c>
      <c r="U2013" s="2" t="s">
        <v>1987</v>
      </c>
      <c r="V2013">
        <v>929</v>
      </c>
      <c r="W2013" s="2" t="s">
        <v>6652</v>
      </c>
      <c r="X2013">
        <v>23308.14</v>
      </c>
      <c r="Y2013">
        <v>23308.14</v>
      </c>
      <c r="AD2013">
        <v>16315.7</v>
      </c>
      <c r="AF2013">
        <v>0</v>
      </c>
      <c r="AG2013">
        <v>6992.44</v>
      </c>
      <c r="AK2013">
        <v>47616</v>
      </c>
      <c r="AL2013" s="5">
        <v>46616.28</v>
      </c>
      <c r="AM2013">
        <v>1394.38</v>
      </c>
      <c r="AN2013">
        <v>310.54000000000002</v>
      </c>
      <c r="AO2013">
        <v>23069.26</v>
      </c>
      <c r="AP2013">
        <v>23308.14</v>
      </c>
      <c r="AS2013">
        <v>16315.7</v>
      </c>
      <c r="AU2013">
        <v>6920.78</v>
      </c>
      <c r="AY2013">
        <v>47616</v>
      </c>
      <c r="AZ2013" s="5">
        <v>46305.74</v>
      </c>
      <c r="BA2013" s="5">
        <v>46138.52</v>
      </c>
      <c r="BB2013" s="5">
        <v>46138.52</v>
      </c>
      <c r="BC2013" s="5">
        <v>46138.52</v>
      </c>
      <c r="BD2013" s="5">
        <v>46138.52</v>
      </c>
      <c r="BE2013" s="5">
        <v>0</v>
      </c>
      <c r="BF2013" s="5">
        <v>92670.95</v>
      </c>
      <c r="BG2013">
        <v>20171204</v>
      </c>
      <c r="BH2013" s="9" t="str">
        <f t="shared" si="93"/>
        <v>2017</v>
      </c>
      <c r="BI2013" t="str">
        <f>MID(Merge1[[#This Row],[OC_DATA_INIZIO_PROGETTO]],5,2)</f>
        <v>12</v>
      </c>
      <c r="BJ2013">
        <v>20190220</v>
      </c>
      <c r="BK2013" t="str">
        <f t="shared" si="94"/>
        <v>2019</v>
      </c>
      <c r="BL2013" t="str">
        <f>MID(Merge1[[#This Row],[OC_DATA_FINE_PROGETTO_PREVISTA]],5,2)</f>
        <v>02</v>
      </c>
      <c r="BM2013" s="8">
        <f>(Merge1[[#This Row],[Colonna2]]-Merge1[[#This Row],[Colonna1]])*12+Merge1[[#This Row],[Colonna22]]-Merge1[[#This Row],[Colonna12]]</f>
        <v>14</v>
      </c>
      <c r="BN2013">
        <v>20191030</v>
      </c>
      <c r="BO2013" t="str">
        <f t="shared" si="95"/>
        <v>2019</v>
      </c>
      <c r="BP2013" s="2" t="s">
        <v>116</v>
      </c>
      <c r="BQ2013" s="2" t="s">
        <v>763</v>
      </c>
      <c r="BR2013" s="2" t="s">
        <v>440</v>
      </c>
      <c r="BS2013" s="2" t="s">
        <v>773</v>
      </c>
      <c r="BT2013" s="2" t="s">
        <v>774</v>
      </c>
    </row>
    <row r="2014" spans="1:72" x14ac:dyDescent="0.35">
      <c r="A2014" s="2" t="s">
        <v>16856</v>
      </c>
      <c r="B2014" s="2" t="s">
        <v>16850</v>
      </c>
      <c r="C2014" s="2" t="s">
        <v>16851</v>
      </c>
      <c r="D2014" s="2" t="s">
        <v>16852</v>
      </c>
      <c r="E2014" s="2" t="s">
        <v>16857</v>
      </c>
      <c r="F2014">
        <v>1</v>
      </c>
      <c r="G2014" s="2" t="s">
        <v>151</v>
      </c>
      <c r="H2014">
        <v>7</v>
      </c>
      <c r="I2014" s="2" t="s">
        <v>770</v>
      </c>
      <c r="J2014">
        <v>99</v>
      </c>
      <c r="K2014" s="2" t="s">
        <v>81</v>
      </c>
      <c r="L2014">
        <v>8</v>
      </c>
      <c r="M2014" s="2" t="s">
        <v>112</v>
      </c>
      <c r="N2014">
        <v>62</v>
      </c>
      <c r="O2014" s="2" t="s">
        <v>2450</v>
      </c>
      <c r="P2014">
        <v>999</v>
      </c>
      <c r="Q2014" s="2" t="s">
        <v>3522</v>
      </c>
      <c r="R2014" t="s">
        <v>67</v>
      </c>
      <c r="S2014" t="s">
        <v>67</v>
      </c>
      <c r="T2014" s="2" t="s">
        <v>1986</v>
      </c>
      <c r="U2014" s="2" t="s">
        <v>1987</v>
      </c>
      <c r="V2014">
        <v>915</v>
      </c>
      <c r="W2014" s="2" t="s">
        <v>632</v>
      </c>
      <c r="X2014">
        <v>23071.77</v>
      </c>
      <c r="Y2014">
        <v>23071.77</v>
      </c>
      <c r="AD2014">
        <v>16150.24</v>
      </c>
      <c r="AF2014">
        <v>0</v>
      </c>
      <c r="AG2014">
        <v>6921.53</v>
      </c>
      <c r="AK2014">
        <v>69913</v>
      </c>
      <c r="AL2014" s="5">
        <v>46143.54</v>
      </c>
      <c r="AM2014">
        <v>0</v>
      </c>
      <c r="AN2014">
        <v>0</v>
      </c>
      <c r="AO2014">
        <v>23071.77</v>
      </c>
      <c r="AP2014">
        <v>23071.77</v>
      </c>
      <c r="AS2014">
        <v>16150.24</v>
      </c>
      <c r="AU2014">
        <v>6921.53</v>
      </c>
      <c r="AY2014">
        <v>69913</v>
      </c>
      <c r="AZ2014" s="5">
        <v>46143.54</v>
      </c>
      <c r="BA2014" s="5">
        <v>45958.97</v>
      </c>
      <c r="BB2014" s="5">
        <v>45958.97</v>
      </c>
      <c r="BC2014" s="5">
        <v>45958.97</v>
      </c>
      <c r="BD2014" s="5">
        <v>45958.97</v>
      </c>
      <c r="BE2014" s="5">
        <v>0</v>
      </c>
      <c r="BF2014" s="5">
        <v>116056.06</v>
      </c>
      <c r="BG2014">
        <v>20171102</v>
      </c>
      <c r="BH2014" s="9" t="str">
        <f t="shared" si="93"/>
        <v>2017</v>
      </c>
      <c r="BI2014" t="str">
        <f>MID(Merge1[[#This Row],[OC_DATA_INIZIO_PROGETTO]],5,2)</f>
        <v>11</v>
      </c>
      <c r="BJ2014">
        <v>20191114</v>
      </c>
      <c r="BK2014" t="str">
        <f t="shared" si="94"/>
        <v>2019</v>
      </c>
      <c r="BL2014" t="str">
        <f>MID(Merge1[[#This Row],[OC_DATA_FINE_PROGETTO_PREVISTA]],5,2)</f>
        <v>11</v>
      </c>
      <c r="BM2014" s="8">
        <f>(Merge1[[#This Row],[Colonna2]]-Merge1[[#This Row],[Colonna1]])*12+Merge1[[#This Row],[Colonna22]]-Merge1[[#This Row],[Colonna12]]</f>
        <v>24</v>
      </c>
      <c r="BN2014">
        <v>20200626</v>
      </c>
      <c r="BO2014" t="str">
        <f t="shared" si="95"/>
        <v>2020</v>
      </c>
      <c r="BP2014" s="2" t="s">
        <v>116</v>
      </c>
      <c r="BQ2014" s="2" t="s">
        <v>763</v>
      </c>
      <c r="BR2014" s="2" t="s">
        <v>440</v>
      </c>
      <c r="BS2014" s="2" t="s">
        <v>773</v>
      </c>
      <c r="BT2014" s="2" t="s">
        <v>774</v>
      </c>
    </row>
    <row r="2015" spans="1:72" x14ac:dyDescent="0.35">
      <c r="A2015" s="2" t="s">
        <v>5227</v>
      </c>
      <c r="B2015" s="2" t="s">
        <v>5228</v>
      </c>
      <c r="C2015" s="2" t="s">
        <v>5229</v>
      </c>
      <c r="D2015" s="2" t="s">
        <v>5230</v>
      </c>
      <c r="E2015" s="2" t="s">
        <v>5231</v>
      </c>
      <c r="F2015">
        <v>1</v>
      </c>
      <c r="G2015" s="2" t="s">
        <v>151</v>
      </c>
      <c r="H2015">
        <v>7</v>
      </c>
      <c r="I2015" s="2" t="s">
        <v>770</v>
      </c>
      <c r="J2015">
        <v>99</v>
      </c>
      <c r="K2015" s="2" t="s">
        <v>81</v>
      </c>
      <c r="L2015">
        <v>8</v>
      </c>
      <c r="M2015" s="2" t="s">
        <v>112</v>
      </c>
      <c r="N2015">
        <v>62</v>
      </c>
      <c r="O2015" s="2" t="s">
        <v>2450</v>
      </c>
      <c r="P2015">
        <v>634</v>
      </c>
      <c r="Q2015" s="2" t="s">
        <v>2770</v>
      </c>
      <c r="R2015" t="s">
        <v>67</v>
      </c>
      <c r="S2015" t="s">
        <v>67</v>
      </c>
      <c r="T2015" s="2" t="s">
        <v>1331</v>
      </c>
      <c r="U2015" s="2" t="s">
        <v>1332</v>
      </c>
      <c r="V2015">
        <v>609</v>
      </c>
      <c r="W2015" s="2" t="s">
        <v>2413</v>
      </c>
      <c r="X2015">
        <v>22971.96</v>
      </c>
      <c r="Y2015">
        <v>22971.96</v>
      </c>
      <c r="AD2015">
        <v>16080.37</v>
      </c>
      <c r="AF2015">
        <v>0</v>
      </c>
      <c r="AG2015">
        <v>6891.58</v>
      </c>
      <c r="AK2015">
        <v>68916</v>
      </c>
      <c r="AL2015" s="5">
        <v>45943.91</v>
      </c>
      <c r="AM2015">
        <v>0</v>
      </c>
      <c r="AN2015">
        <v>0</v>
      </c>
      <c r="AO2015">
        <v>22971.96</v>
      </c>
      <c r="AP2015">
        <v>22971.96</v>
      </c>
      <c r="AS2015">
        <v>16080.37</v>
      </c>
      <c r="AU2015">
        <v>6891.58</v>
      </c>
      <c r="AY2015">
        <v>68916</v>
      </c>
      <c r="AZ2015" s="5">
        <v>45943.91</v>
      </c>
      <c r="BA2015" s="5">
        <v>45943.91</v>
      </c>
      <c r="BB2015" s="5">
        <v>45943.91</v>
      </c>
      <c r="BF2015" s="5">
        <v>0</v>
      </c>
      <c r="BG2015">
        <v>20171019</v>
      </c>
      <c r="BH2015" s="9" t="str">
        <f t="shared" si="93"/>
        <v>2017</v>
      </c>
      <c r="BI2015" t="str">
        <f>MID(Merge1[[#This Row],[OC_DATA_INIZIO_PROGETTO]],5,2)</f>
        <v>10</v>
      </c>
      <c r="BJ2015">
        <v>20200904</v>
      </c>
      <c r="BK2015" t="str">
        <f t="shared" si="94"/>
        <v>2020</v>
      </c>
      <c r="BL2015" t="str">
        <f>MID(Merge1[[#This Row],[OC_DATA_FINE_PROGETTO_PREVISTA]],5,2)</f>
        <v>09</v>
      </c>
      <c r="BM2015" s="8">
        <f>(Merge1[[#This Row],[Colonna2]]-Merge1[[#This Row],[Colonna1]])*12+Merge1[[#This Row],[Colonna22]]-Merge1[[#This Row],[Colonna12]]</f>
        <v>35</v>
      </c>
      <c r="BO2015" t="str">
        <f t="shared" si="95"/>
        <v/>
      </c>
      <c r="BP2015" s="2" t="s">
        <v>86</v>
      </c>
      <c r="BQ2015" s="2" t="s">
        <v>76</v>
      </c>
      <c r="BR2015" s="2" t="s">
        <v>77</v>
      </c>
      <c r="BS2015" s="2" t="s">
        <v>773</v>
      </c>
      <c r="BT2015" s="2" t="s">
        <v>774</v>
      </c>
    </row>
    <row r="2016" spans="1:72" x14ac:dyDescent="0.35">
      <c r="A2016" s="2" t="s">
        <v>13207</v>
      </c>
      <c r="B2016" s="2" t="s">
        <v>13208</v>
      </c>
      <c r="C2016" s="2" t="s">
        <v>13209</v>
      </c>
      <c r="D2016" s="2" t="s">
        <v>13210</v>
      </c>
      <c r="E2016" s="2" t="s">
        <v>13211</v>
      </c>
      <c r="F2016">
        <v>1</v>
      </c>
      <c r="G2016" s="2" t="s">
        <v>151</v>
      </c>
      <c r="H2016">
        <v>7</v>
      </c>
      <c r="I2016" s="2" t="s">
        <v>770</v>
      </c>
      <c r="J2016">
        <v>99</v>
      </c>
      <c r="K2016" s="2" t="s">
        <v>81</v>
      </c>
      <c r="L2016">
        <v>8</v>
      </c>
      <c r="M2016" s="2" t="s">
        <v>112</v>
      </c>
      <c r="N2016">
        <v>62</v>
      </c>
      <c r="O2016" s="2" t="s">
        <v>2450</v>
      </c>
      <c r="P2016">
        <v>999</v>
      </c>
      <c r="Q2016" s="2" t="s">
        <v>3522</v>
      </c>
      <c r="R2016" t="s">
        <v>67</v>
      </c>
      <c r="S2016" t="s">
        <v>67</v>
      </c>
      <c r="T2016" s="2" t="s">
        <v>1986</v>
      </c>
      <c r="U2016" s="2" t="s">
        <v>1987</v>
      </c>
      <c r="V2016">
        <v>939</v>
      </c>
      <c r="W2016" s="2" t="s">
        <v>6644</v>
      </c>
      <c r="X2016">
        <v>22937.5</v>
      </c>
      <c r="Y2016">
        <v>22937.5</v>
      </c>
      <c r="AD2016">
        <v>16056.25</v>
      </c>
      <c r="AF2016">
        <v>0</v>
      </c>
      <c r="AG2016">
        <v>6881.25</v>
      </c>
      <c r="AK2016">
        <v>31125</v>
      </c>
      <c r="AL2016" s="5">
        <v>45875</v>
      </c>
      <c r="AM2016">
        <v>0</v>
      </c>
      <c r="AN2016">
        <v>0</v>
      </c>
      <c r="AO2016">
        <v>22937.5</v>
      </c>
      <c r="AP2016">
        <v>22937.5</v>
      </c>
      <c r="AS2016">
        <v>16056.25</v>
      </c>
      <c r="AU2016">
        <v>6881.25</v>
      </c>
      <c r="AY2016">
        <v>31125</v>
      </c>
      <c r="AZ2016" s="5">
        <v>45875</v>
      </c>
      <c r="BA2016" s="5">
        <v>45875</v>
      </c>
      <c r="BB2016" s="5">
        <v>45875</v>
      </c>
      <c r="BF2016" s="5">
        <v>0</v>
      </c>
      <c r="BG2016">
        <v>20201204</v>
      </c>
      <c r="BH2016" s="9" t="str">
        <f t="shared" si="93"/>
        <v>2020</v>
      </c>
      <c r="BI2016" t="str">
        <f>MID(Merge1[[#This Row],[OC_DATA_INIZIO_PROGETTO]],5,2)</f>
        <v>12</v>
      </c>
      <c r="BJ2016">
        <v>20211209</v>
      </c>
      <c r="BK2016" t="str">
        <f t="shared" si="94"/>
        <v>2021</v>
      </c>
      <c r="BL2016" t="str">
        <f>MID(Merge1[[#This Row],[OC_DATA_FINE_PROGETTO_PREVISTA]],5,2)</f>
        <v>12</v>
      </c>
      <c r="BM2016" s="8">
        <f>(Merge1[[#This Row],[Colonna2]]-Merge1[[#This Row],[Colonna1]])*12+Merge1[[#This Row],[Colonna22]]-Merge1[[#This Row],[Colonna12]]</f>
        <v>12</v>
      </c>
      <c r="BN2016">
        <v>20211204</v>
      </c>
      <c r="BO2016" t="str">
        <f t="shared" si="95"/>
        <v>2021</v>
      </c>
      <c r="BP2016" s="2" t="s">
        <v>86</v>
      </c>
      <c r="BQ2016" s="2" t="s">
        <v>86</v>
      </c>
      <c r="BR2016" s="2" t="s">
        <v>86</v>
      </c>
      <c r="BS2016" s="2" t="s">
        <v>67</v>
      </c>
      <c r="BT2016" s="2" t="s">
        <v>67</v>
      </c>
    </row>
    <row r="2017" spans="1:72" x14ac:dyDescent="0.35">
      <c r="A2017" s="2" t="s">
        <v>11625</v>
      </c>
      <c r="B2017" s="2" t="s">
        <v>11626</v>
      </c>
      <c r="C2017" s="2" t="s">
        <v>11627</v>
      </c>
      <c r="D2017" s="2" t="s">
        <v>11628</v>
      </c>
      <c r="E2017" s="2" t="s">
        <v>11629</v>
      </c>
      <c r="F2017">
        <v>1</v>
      </c>
      <c r="G2017" s="2" t="s">
        <v>151</v>
      </c>
      <c r="H2017">
        <v>7</v>
      </c>
      <c r="I2017" s="2" t="s">
        <v>770</v>
      </c>
      <c r="J2017">
        <v>99</v>
      </c>
      <c r="K2017" s="2" t="s">
        <v>81</v>
      </c>
      <c r="L2017">
        <v>8</v>
      </c>
      <c r="M2017" s="2" t="s">
        <v>112</v>
      </c>
      <c r="N2017">
        <v>62</v>
      </c>
      <c r="O2017" s="2" t="s">
        <v>2450</v>
      </c>
      <c r="P2017">
        <v>999</v>
      </c>
      <c r="Q2017" s="2" t="s">
        <v>3522</v>
      </c>
      <c r="R2017" t="s">
        <v>67</v>
      </c>
      <c r="S2017" t="s">
        <v>67</v>
      </c>
      <c r="T2017" s="2" t="s">
        <v>1986</v>
      </c>
      <c r="U2017" s="2" t="s">
        <v>1987</v>
      </c>
      <c r="V2017">
        <v>939</v>
      </c>
      <c r="W2017" s="2" t="s">
        <v>6644</v>
      </c>
      <c r="X2017">
        <v>22910.2</v>
      </c>
      <c r="Y2017">
        <v>22910.2</v>
      </c>
      <c r="AD2017">
        <v>16037.14</v>
      </c>
      <c r="AF2017">
        <v>0</v>
      </c>
      <c r="AG2017">
        <v>6873.06</v>
      </c>
      <c r="AK2017">
        <v>65106</v>
      </c>
      <c r="AL2017" s="5">
        <v>45820.4</v>
      </c>
      <c r="AM2017">
        <v>0</v>
      </c>
      <c r="AN2017">
        <v>0</v>
      </c>
      <c r="AO2017">
        <v>22910.2</v>
      </c>
      <c r="AP2017">
        <v>22910.2</v>
      </c>
      <c r="AS2017">
        <v>16037.14</v>
      </c>
      <c r="AU2017">
        <v>6873.06</v>
      </c>
      <c r="AY2017">
        <v>65106</v>
      </c>
      <c r="AZ2017" s="5">
        <v>45820.4</v>
      </c>
      <c r="BA2017" s="5">
        <v>45820.4</v>
      </c>
      <c r="BB2017" s="5">
        <v>45820.4</v>
      </c>
      <c r="BF2017" s="5">
        <v>0</v>
      </c>
      <c r="BG2017">
        <v>20201204</v>
      </c>
      <c r="BH2017" s="9" t="str">
        <f t="shared" si="93"/>
        <v>2020</v>
      </c>
      <c r="BI2017" t="str">
        <f>MID(Merge1[[#This Row],[OC_DATA_INIZIO_PROGETTO]],5,2)</f>
        <v>12</v>
      </c>
      <c r="BJ2017">
        <v>20211231</v>
      </c>
      <c r="BK2017" t="str">
        <f t="shared" si="94"/>
        <v>2021</v>
      </c>
      <c r="BL2017" t="str">
        <f>MID(Merge1[[#This Row],[OC_DATA_FINE_PROGETTO_PREVISTA]],5,2)</f>
        <v>12</v>
      </c>
      <c r="BM2017" s="8">
        <f>(Merge1[[#This Row],[Colonna2]]-Merge1[[#This Row],[Colonna1]])*12+Merge1[[#This Row],[Colonna22]]-Merge1[[#This Row],[Colonna12]]</f>
        <v>12</v>
      </c>
      <c r="BN2017">
        <v>20211204</v>
      </c>
      <c r="BO2017" t="str">
        <f t="shared" si="95"/>
        <v>2021</v>
      </c>
      <c r="BP2017" s="2" t="s">
        <v>86</v>
      </c>
      <c r="BQ2017" s="2" t="s">
        <v>76</v>
      </c>
      <c r="BR2017" s="2" t="s">
        <v>77</v>
      </c>
      <c r="BS2017" s="2" t="s">
        <v>2387</v>
      </c>
      <c r="BT2017" s="2" t="s">
        <v>510</v>
      </c>
    </row>
    <row r="2018" spans="1:72" x14ac:dyDescent="0.35">
      <c r="A2018" s="2" t="s">
        <v>2423</v>
      </c>
      <c r="B2018" s="2" t="s">
        <v>2424</v>
      </c>
      <c r="C2018" s="2" t="s">
        <v>2425</v>
      </c>
      <c r="D2018" s="2" t="s">
        <v>2426</v>
      </c>
      <c r="E2018" s="2" t="s">
        <v>2427</v>
      </c>
      <c r="F2018">
        <v>1</v>
      </c>
      <c r="G2018" s="2" t="s">
        <v>151</v>
      </c>
      <c r="H2018">
        <v>7</v>
      </c>
      <c r="I2018" s="2" t="s">
        <v>770</v>
      </c>
      <c r="J2018">
        <v>1</v>
      </c>
      <c r="K2018" s="2" t="s">
        <v>69</v>
      </c>
      <c r="L2018">
        <v>6</v>
      </c>
      <c r="M2018" s="2" t="s">
        <v>1983</v>
      </c>
      <c r="N2018">
        <v>39</v>
      </c>
      <c r="O2018" s="2" t="s">
        <v>2384</v>
      </c>
      <c r="P2018">
        <v>150</v>
      </c>
      <c r="Q2018" s="2" t="s">
        <v>2385</v>
      </c>
      <c r="R2018" t="s">
        <v>67</v>
      </c>
      <c r="S2018" t="s">
        <v>67</v>
      </c>
      <c r="T2018" s="2" t="s">
        <v>504</v>
      </c>
      <c r="U2018" s="2" t="s">
        <v>505</v>
      </c>
      <c r="V2018">
        <v>611</v>
      </c>
      <c r="W2018" s="2" t="s">
        <v>2386</v>
      </c>
      <c r="X2018">
        <v>22876</v>
      </c>
      <c r="Y2018">
        <v>22876</v>
      </c>
      <c r="AD2018">
        <v>16013.2</v>
      </c>
      <c r="AF2018">
        <v>0</v>
      </c>
      <c r="AG2018">
        <v>6862.8</v>
      </c>
      <c r="AK2018">
        <v>84968</v>
      </c>
      <c r="AL2018" s="5">
        <v>45752</v>
      </c>
      <c r="AM2018">
        <v>0</v>
      </c>
      <c r="AN2018">
        <v>0</v>
      </c>
      <c r="AO2018">
        <v>22876</v>
      </c>
      <c r="AP2018">
        <v>22876</v>
      </c>
      <c r="AS2018">
        <v>16013.2</v>
      </c>
      <c r="AU2018">
        <v>6862.8</v>
      </c>
      <c r="AY2018">
        <v>84968</v>
      </c>
      <c r="AZ2018" s="5">
        <v>45752</v>
      </c>
      <c r="BA2018" s="5">
        <v>45752</v>
      </c>
      <c r="BB2018" s="5">
        <v>45752</v>
      </c>
      <c r="BF2018" s="5">
        <v>0</v>
      </c>
      <c r="BG2018">
        <v>20200630</v>
      </c>
      <c r="BH2018" s="9" t="str">
        <f t="shared" si="93"/>
        <v>2020</v>
      </c>
      <c r="BI2018" t="str">
        <f>MID(Merge1[[#This Row],[OC_DATA_INIZIO_PROGETTO]],5,2)</f>
        <v>06</v>
      </c>
      <c r="BJ2018">
        <v>20220527</v>
      </c>
      <c r="BK2018" t="str">
        <f t="shared" si="94"/>
        <v>2022</v>
      </c>
      <c r="BL2018" t="str">
        <f>MID(Merge1[[#This Row],[OC_DATA_FINE_PROGETTO_PREVISTA]],5,2)</f>
        <v>05</v>
      </c>
      <c r="BM2018" s="8">
        <f>(Merge1[[#This Row],[Colonna2]]-Merge1[[#This Row],[Colonna1]])*12+Merge1[[#This Row],[Colonna22]]-Merge1[[#This Row],[Colonna12]]</f>
        <v>23</v>
      </c>
      <c r="BO2018" t="str">
        <f t="shared" si="95"/>
        <v/>
      </c>
      <c r="BP2018" s="2" t="s">
        <v>86</v>
      </c>
      <c r="BQ2018" s="2" t="s">
        <v>76</v>
      </c>
      <c r="BR2018" s="2" t="s">
        <v>77</v>
      </c>
      <c r="BS2018" s="2" t="s">
        <v>2387</v>
      </c>
      <c r="BT2018" s="2" t="s">
        <v>510</v>
      </c>
    </row>
    <row r="2019" spans="1:72" x14ac:dyDescent="0.35">
      <c r="A2019" s="2" t="s">
        <v>10999</v>
      </c>
      <c r="B2019" s="2" t="s">
        <v>11000</v>
      </c>
      <c r="C2019" s="2" t="s">
        <v>11001</v>
      </c>
      <c r="D2019" s="2" t="s">
        <v>11002</v>
      </c>
      <c r="E2019" s="2" t="s">
        <v>11003</v>
      </c>
      <c r="F2019">
        <v>1</v>
      </c>
      <c r="G2019" s="2" t="s">
        <v>151</v>
      </c>
      <c r="H2019">
        <v>7</v>
      </c>
      <c r="I2019" s="2" t="s">
        <v>770</v>
      </c>
      <c r="J2019">
        <v>99</v>
      </c>
      <c r="K2019" s="2" t="s">
        <v>81</v>
      </c>
      <c r="L2019">
        <v>8</v>
      </c>
      <c r="M2019" s="2" t="s">
        <v>112</v>
      </c>
      <c r="N2019">
        <v>62</v>
      </c>
      <c r="O2019" s="2" t="s">
        <v>2450</v>
      </c>
      <c r="P2019">
        <v>999</v>
      </c>
      <c r="Q2019" s="2" t="s">
        <v>3522</v>
      </c>
      <c r="R2019" t="s">
        <v>67</v>
      </c>
      <c r="S2019" t="s">
        <v>67</v>
      </c>
      <c r="T2019" s="2" t="s">
        <v>1986</v>
      </c>
      <c r="U2019" s="2" t="s">
        <v>1987</v>
      </c>
      <c r="V2019">
        <v>926</v>
      </c>
      <c r="W2019" s="2" t="s">
        <v>6666</v>
      </c>
      <c r="X2019">
        <v>22875.8</v>
      </c>
      <c r="Y2019">
        <v>22875.8</v>
      </c>
      <c r="AD2019">
        <v>16013.06</v>
      </c>
      <c r="AF2019">
        <v>0</v>
      </c>
      <c r="AG2019">
        <v>6862.74</v>
      </c>
      <c r="AK2019">
        <v>61627</v>
      </c>
      <c r="AL2019" s="5">
        <v>45751.6</v>
      </c>
      <c r="AM2019">
        <v>0</v>
      </c>
      <c r="AN2019">
        <v>0</v>
      </c>
      <c r="AO2019">
        <v>22875.8</v>
      </c>
      <c r="AP2019">
        <v>22875.8</v>
      </c>
      <c r="AS2019">
        <v>16013.06</v>
      </c>
      <c r="AU2019">
        <v>6862.74</v>
      </c>
      <c r="AY2019">
        <v>61627</v>
      </c>
      <c r="AZ2019" s="5">
        <v>45751.6</v>
      </c>
      <c r="BA2019" s="5">
        <v>45751.6</v>
      </c>
      <c r="BB2019" s="5">
        <v>45751.6</v>
      </c>
      <c r="BF2019" s="5">
        <v>0</v>
      </c>
      <c r="BG2019">
        <v>20200618</v>
      </c>
      <c r="BH2019" s="9" t="str">
        <f t="shared" si="93"/>
        <v>2020</v>
      </c>
      <c r="BI2019" t="str">
        <f>MID(Merge1[[#This Row],[OC_DATA_INIZIO_PROGETTO]],5,2)</f>
        <v>06</v>
      </c>
      <c r="BJ2019">
        <v>20211110</v>
      </c>
      <c r="BK2019" t="str">
        <f t="shared" si="94"/>
        <v>2021</v>
      </c>
      <c r="BL2019" t="str">
        <f>MID(Merge1[[#This Row],[OC_DATA_FINE_PROGETTO_PREVISTA]],5,2)</f>
        <v>11</v>
      </c>
      <c r="BM2019" s="8">
        <f>(Merge1[[#This Row],[Colonna2]]-Merge1[[#This Row],[Colonna1]])*12+Merge1[[#This Row],[Colonna22]]-Merge1[[#This Row],[Colonna12]]</f>
        <v>17</v>
      </c>
      <c r="BN2019">
        <v>20210923</v>
      </c>
      <c r="BO2019" t="str">
        <f t="shared" si="95"/>
        <v>2021</v>
      </c>
      <c r="BP2019" s="2" t="s">
        <v>86</v>
      </c>
      <c r="BQ2019" s="2" t="s">
        <v>76</v>
      </c>
      <c r="BR2019" s="2" t="s">
        <v>77</v>
      </c>
      <c r="BS2019" s="2" t="s">
        <v>773</v>
      </c>
      <c r="BT2019" s="2" t="s">
        <v>774</v>
      </c>
    </row>
    <row r="2020" spans="1:72" x14ac:dyDescent="0.35">
      <c r="A2020" s="2" t="s">
        <v>4514</v>
      </c>
      <c r="B2020" s="2" t="s">
        <v>4515</v>
      </c>
      <c r="C2020" s="2" t="s">
        <v>4516</v>
      </c>
      <c r="D2020" s="2" t="s">
        <v>4517</v>
      </c>
      <c r="E2020" s="2" t="s">
        <v>4518</v>
      </c>
      <c r="F2020">
        <v>3</v>
      </c>
      <c r="G2020" s="2" t="s">
        <v>102</v>
      </c>
      <c r="H2020">
        <v>7</v>
      </c>
      <c r="I2020" s="2" t="s">
        <v>770</v>
      </c>
      <c r="J2020">
        <v>15</v>
      </c>
      <c r="K2020" s="2" t="s">
        <v>3707</v>
      </c>
      <c r="L2020">
        <v>7</v>
      </c>
      <c r="M2020" s="2" t="s">
        <v>1213</v>
      </c>
      <c r="N2020">
        <v>18</v>
      </c>
      <c r="O2020" s="2" t="s">
        <v>1214</v>
      </c>
      <c r="P2020">
        <v>999</v>
      </c>
      <c r="Q2020" s="2" t="s">
        <v>1215</v>
      </c>
      <c r="R2020" t="s">
        <v>67</v>
      </c>
      <c r="S2020" t="s">
        <v>67</v>
      </c>
      <c r="T2020" s="2" t="s">
        <v>504</v>
      </c>
      <c r="U2020" s="2" t="s">
        <v>505</v>
      </c>
      <c r="V2020">
        <v>608</v>
      </c>
      <c r="W2020" s="2" t="s">
        <v>2625</v>
      </c>
      <c r="X2020">
        <v>22848</v>
      </c>
      <c r="Y2020">
        <v>22848</v>
      </c>
      <c r="AD2020">
        <v>15993.6</v>
      </c>
      <c r="AF2020">
        <v>0</v>
      </c>
      <c r="AG2020">
        <v>6854.4</v>
      </c>
      <c r="AK2020">
        <v>56838</v>
      </c>
      <c r="AL2020" s="5">
        <v>45696</v>
      </c>
      <c r="AM2020">
        <v>0</v>
      </c>
      <c r="AN2020">
        <v>0</v>
      </c>
      <c r="AO2020">
        <v>22848</v>
      </c>
      <c r="AP2020">
        <v>22848</v>
      </c>
      <c r="AS2020">
        <v>15993.6</v>
      </c>
      <c r="AU2020">
        <v>6854.4</v>
      </c>
      <c r="AY2020">
        <v>56838</v>
      </c>
      <c r="AZ2020" s="5">
        <v>45696</v>
      </c>
      <c r="BA2020" s="5">
        <v>45696</v>
      </c>
      <c r="BB2020" s="5">
        <v>45696</v>
      </c>
      <c r="BC2020" s="5">
        <v>45696</v>
      </c>
      <c r="BD2020" s="5">
        <v>45696</v>
      </c>
      <c r="BE2020" s="5">
        <v>0</v>
      </c>
      <c r="BF2020" s="5">
        <v>102534</v>
      </c>
      <c r="BG2020">
        <v>20160413</v>
      </c>
      <c r="BH2020" s="9" t="str">
        <f t="shared" si="93"/>
        <v>2016</v>
      </c>
      <c r="BI2020" t="str">
        <f>MID(Merge1[[#This Row],[OC_DATA_INIZIO_PROGETTO]],5,2)</f>
        <v>04</v>
      </c>
      <c r="BJ2020">
        <v>20181012</v>
      </c>
      <c r="BK2020" t="str">
        <f t="shared" si="94"/>
        <v>2018</v>
      </c>
      <c r="BL2020" t="str">
        <f>MID(Merge1[[#This Row],[OC_DATA_FINE_PROGETTO_PREVISTA]],5,2)</f>
        <v>10</v>
      </c>
      <c r="BM2020" s="8">
        <f>(Merge1[[#This Row],[Colonna2]]-Merge1[[#This Row],[Colonna1]])*12+Merge1[[#This Row],[Colonna22]]-Merge1[[#This Row],[Colonna12]]</f>
        <v>30</v>
      </c>
      <c r="BN2020">
        <v>20191018</v>
      </c>
      <c r="BO2020" t="str">
        <f t="shared" si="95"/>
        <v>2019</v>
      </c>
      <c r="BP2020" s="2" t="s">
        <v>116</v>
      </c>
      <c r="BQ2020" s="2" t="s">
        <v>763</v>
      </c>
      <c r="BR2020" s="2" t="s">
        <v>440</v>
      </c>
      <c r="BS2020" s="2" t="s">
        <v>773</v>
      </c>
      <c r="BT2020" s="2" t="s">
        <v>774</v>
      </c>
    </row>
    <row r="2021" spans="1:72" x14ac:dyDescent="0.35">
      <c r="A2021" s="2" t="s">
        <v>9407</v>
      </c>
      <c r="B2021" s="2" t="s">
        <v>9408</v>
      </c>
      <c r="C2021" s="2" t="s">
        <v>9409</v>
      </c>
      <c r="D2021" s="2" t="s">
        <v>9410</v>
      </c>
      <c r="E2021" s="2" t="s">
        <v>9411</v>
      </c>
      <c r="F2021">
        <v>1</v>
      </c>
      <c r="G2021" s="2" t="s">
        <v>151</v>
      </c>
      <c r="H2021">
        <v>7</v>
      </c>
      <c r="I2021" s="2" t="s">
        <v>770</v>
      </c>
      <c r="J2021">
        <v>99</v>
      </c>
      <c r="K2021" s="2" t="s">
        <v>81</v>
      </c>
      <c r="L2021">
        <v>8</v>
      </c>
      <c r="M2021" s="2" t="s">
        <v>112</v>
      </c>
      <c r="N2021">
        <v>62</v>
      </c>
      <c r="O2021" s="2" t="s">
        <v>2450</v>
      </c>
      <c r="P2021">
        <v>999</v>
      </c>
      <c r="Q2021" s="2" t="s">
        <v>3522</v>
      </c>
      <c r="R2021" t="s">
        <v>67</v>
      </c>
      <c r="S2021" t="s">
        <v>67</v>
      </c>
      <c r="T2021" s="2" t="s">
        <v>1986</v>
      </c>
      <c r="U2021" s="2" t="s">
        <v>1987</v>
      </c>
      <c r="V2021">
        <v>924</v>
      </c>
      <c r="W2021" s="2" t="s">
        <v>634</v>
      </c>
      <c r="X2021">
        <v>22847.4</v>
      </c>
      <c r="Y2021">
        <v>22847.4</v>
      </c>
      <c r="AD2021">
        <v>15993.18</v>
      </c>
      <c r="AF2021">
        <v>0</v>
      </c>
      <c r="AG2021">
        <v>6854.22</v>
      </c>
      <c r="AK2021">
        <v>39505</v>
      </c>
      <c r="AL2021" s="5">
        <v>45694.8</v>
      </c>
      <c r="AM2021">
        <v>0</v>
      </c>
      <c r="AN2021">
        <v>0</v>
      </c>
      <c r="AO2021">
        <v>22847.4</v>
      </c>
      <c r="AP2021">
        <v>22847.4</v>
      </c>
      <c r="AS2021">
        <v>15993.18</v>
      </c>
      <c r="AU2021">
        <v>6854.22</v>
      </c>
      <c r="AY2021">
        <v>39505</v>
      </c>
      <c r="AZ2021" s="5">
        <v>45694.8</v>
      </c>
      <c r="BA2021" s="5">
        <v>45694.8</v>
      </c>
      <c r="BB2021" s="5">
        <v>45694.8</v>
      </c>
      <c r="BC2021" s="5">
        <v>45694.8</v>
      </c>
      <c r="BD2021" s="5">
        <v>45694.8</v>
      </c>
      <c r="BE2021" s="5">
        <v>0</v>
      </c>
      <c r="BF2021" s="5">
        <v>85200</v>
      </c>
      <c r="BG2021">
        <v>20171116</v>
      </c>
      <c r="BH2021" s="9" t="str">
        <f t="shared" si="93"/>
        <v>2017</v>
      </c>
      <c r="BI2021" t="str">
        <f>MID(Merge1[[#This Row],[OC_DATA_INIZIO_PROGETTO]],5,2)</f>
        <v>11</v>
      </c>
      <c r="BJ2021">
        <v>20211004</v>
      </c>
      <c r="BK2021" t="str">
        <f t="shared" si="94"/>
        <v>2021</v>
      </c>
      <c r="BL2021" t="str">
        <f>MID(Merge1[[#This Row],[OC_DATA_FINE_PROGETTO_PREVISTA]],5,2)</f>
        <v>10</v>
      </c>
      <c r="BM2021" s="8">
        <f>(Merge1[[#This Row],[Colonna2]]-Merge1[[#This Row],[Colonna1]])*12+Merge1[[#This Row],[Colonna22]]-Merge1[[#This Row],[Colonna12]]</f>
        <v>47</v>
      </c>
      <c r="BN2021">
        <v>20200218</v>
      </c>
      <c r="BO2021" t="str">
        <f t="shared" si="95"/>
        <v>2020</v>
      </c>
      <c r="BP2021" s="2" t="s">
        <v>116</v>
      </c>
      <c r="BQ2021" s="2" t="s">
        <v>763</v>
      </c>
      <c r="BR2021" s="2" t="s">
        <v>440</v>
      </c>
      <c r="BS2021" s="2" t="s">
        <v>773</v>
      </c>
      <c r="BT2021" s="2" t="s">
        <v>774</v>
      </c>
    </row>
    <row r="2022" spans="1:72" x14ac:dyDescent="0.35">
      <c r="A2022" s="2" t="s">
        <v>13945</v>
      </c>
      <c r="B2022" s="2" t="s">
        <v>13946</v>
      </c>
      <c r="C2022" s="2" t="s">
        <v>13947</v>
      </c>
      <c r="D2022" s="2" t="s">
        <v>13948</v>
      </c>
      <c r="E2022" s="2" t="s">
        <v>13949</v>
      </c>
      <c r="F2022">
        <v>1</v>
      </c>
      <c r="G2022" s="2" t="s">
        <v>151</v>
      </c>
      <c r="H2022">
        <v>7</v>
      </c>
      <c r="I2022" s="2" t="s">
        <v>770</v>
      </c>
      <c r="J2022">
        <v>99</v>
      </c>
      <c r="K2022" s="2" t="s">
        <v>81</v>
      </c>
      <c r="L2022">
        <v>8</v>
      </c>
      <c r="M2022" s="2" t="s">
        <v>112</v>
      </c>
      <c r="N2022">
        <v>62</v>
      </c>
      <c r="O2022" s="2" t="s">
        <v>2450</v>
      </c>
      <c r="P2022">
        <v>999</v>
      </c>
      <c r="Q2022" s="2" t="s">
        <v>3522</v>
      </c>
      <c r="R2022" t="s">
        <v>67</v>
      </c>
      <c r="S2022" t="s">
        <v>67</v>
      </c>
      <c r="T2022" s="2" t="s">
        <v>1986</v>
      </c>
      <c r="U2022" s="2" t="s">
        <v>1987</v>
      </c>
      <c r="V2022">
        <v>948</v>
      </c>
      <c r="W2022" s="2" t="s">
        <v>6658</v>
      </c>
      <c r="X2022">
        <v>22797</v>
      </c>
      <c r="Y2022">
        <v>22797</v>
      </c>
      <c r="AD2022">
        <v>15957.9</v>
      </c>
      <c r="AF2022">
        <v>0</v>
      </c>
      <c r="AG2022">
        <v>6839.1</v>
      </c>
      <c r="AK2022">
        <v>17006</v>
      </c>
      <c r="AL2022" s="5">
        <v>45594</v>
      </c>
      <c r="AM2022">
        <v>0</v>
      </c>
      <c r="AN2022">
        <v>0</v>
      </c>
      <c r="AO2022">
        <v>22797</v>
      </c>
      <c r="AP2022">
        <v>22797</v>
      </c>
      <c r="AS2022">
        <v>15957.9</v>
      </c>
      <c r="AU2022">
        <v>6839.1</v>
      </c>
      <c r="AY2022">
        <v>17006</v>
      </c>
      <c r="AZ2022" s="5">
        <v>45594</v>
      </c>
      <c r="BA2022" s="5">
        <v>45594</v>
      </c>
      <c r="BB2022" s="5">
        <v>45594</v>
      </c>
      <c r="BC2022" s="5">
        <v>45594</v>
      </c>
      <c r="BD2022" s="5">
        <v>45594</v>
      </c>
      <c r="BE2022" s="5">
        <v>0</v>
      </c>
      <c r="BF2022" s="5">
        <v>62600</v>
      </c>
      <c r="BG2022">
        <v>20190218</v>
      </c>
      <c r="BH2022" s="9" t="str">
        <f t="shared" si="93"/>
        <v>2019</v>
      </c>
      <c r="BI2022" t="str">
        <f>MID(Merge1[[#This Row],[OC_DATA_INIZIO_PROGETTO]],5,2)</f>
        <v>02</v>
      </c>
      <c r="BJ2022">
        <v>20200410</v>
      </c>
      <c r="BK2022" t="str">
        <f t="shared" si="94"/>
        <v>2020</v>
      </c>
      <c r="BL2022" t="str">
        <f>MID(Merge1[[#This Row],[OC_DATA_FINE_PROGETTO_PREVISTA]],5,2)</f>
        <v>04</v>
      </c>
      <c r="BM2022" s="8">
        <f>(Merge1[[#This Row],[Colonna2]]-Merge1[[#This Row],[Colonna1]])*12+Merge1[[#This Row],[Colonna22]]-Merge1[[#This Row],[Colonna12]]</f>
        <v>14</v>
      </c>
      <c r="BN2022">
        <v>20200217</v>
      </c>
      <c r="BO2022" t="str">
        <f t="shared" si="95"/>
        <v>2020</v>
      </c>
      <c r="BP2022" s="2" t="s">
        <v>116</v>
      </c>
      <c r="BQ2022" s="2" t="s">
        <v>763</v>
      </c>
      <c r="BR2022" s="2" t="s">
        <v>440</v>
      </c>
      <c r="BS2022" s="2" t="s">
        <v>773</v>
      </c>
      <c r="BT2022" s="2" t="s">
        <v>774</v>
      </c>
    </row>
    <row r="2023" spans="1:72" x14ac:dyDescent="0.35">
      <c r="A2023" s="2" t="s">
        <v>20481</v>
      </c>
      <c r="B2023" s="2" t="s">
        <v>20482</v>
      </c>
      <c r="C2023" s="2" t="s">
        <v>20483</v>
      </c>
      <c r="D2023" s="2" t="s">
        <v>20483</v>
      </c>
      <c r="E2023" s="2" t="s">
        <v>20484</v>
      </c>
      <c r="F2023">
        <v>11</v>
      </c>
      <c r="G2023" s="2" t="s">
        <v>436</v>
      </c>
      <c r="H2023">
        <v>1</v>
      </c>
      <c r="I2023" s="2" t="s">
        <v>625</v>
      </c>
      <c r="J2023">
        <v>99</v>
      </c>
      <c r="K2023" s="2" t="s">
        <v>81</v>
      </c>
      <c r="L2023">
        <v>11</v>
      </c>
      <c r="M2023" s="2" t="s">
        <v>443</v>
      </c>
      <c r="N2023">
        <v>70</v>
      </c>
      <c r="O2023" s="2" t="s">
        <v>527</v>
      </c>
      <c r="P2023">
        <v>1</v>
      </c>
      <c r="Q2023" s="2" t="s">
        <v>528</v>
      </c>
      <c r="R2023" t="s">
        <v>67</v>
      </c>
      <c r="S2023" t="s">
        <v>67</v>
      </c>
      <c r="T2023" s="2" t="s">
        <v>73</v>
      </c>
      <c r="U2023" s="2" t="s">
        <v>74</v>
      </c>
      <c r="V2023">
        <v>1838</v>
      </c>
      <c r="W2023" s="2" t="s">
        <v>7694</v>
      </c>
      <c r="X2023">
        <v>37500</v>
      </c>
      <c r="Y2023">
        <v>37500</v>
      </c>
      <c r="AD2023">
        <v>3960</v>
      </c>
      <c r="AF2023">
        <v>0</v>
      </c>
      <c r="AG2023">
        <v>8540</v>
      </c>
      <c r="AL2023" s="5">
        <v>50000</v>
      </c>
      <c r="AM2023">
        <v>0</v>
      </c>
      <c r="AN2023">
        <v>0</v>
      </c>
      <c r="AO2023">
        <v>37500</v>
      </c>
      <c r="AP2023">
        <v>37500</v>
      </c>
      <c r="AS2023">
        <v>3960</v>
      </c>
      <c r="AU2023">
        <v>8540</v>
      </c>
      <c r="AZ2023" s="5">
        <v>50000</v>
      </c>
      <c r="BA2023" s="5">
        <v>45570.26</v>
      </c>
      <c r="BB2023" s="5">
        <v>45570.26</v>
      </c>
      <c r="BC2023" s="5">
        <v>45570.26</v>
      </c>
      <c r="BD2023" s="5">
        <v>45570.26</v>
      </c>
      <c r="BE2023" s="5">
        <v>0</v>
      </c>
      <c r="BF2023" s="5">
        <v>45570.26</v>
      </c>
      <c r="BG2023">
        <v>20180216</v>
      </c>
      <c r="BH2023" s="9" t="str">
        <f t="shared" si="93"/>
        <v>2018</v>
      </c>
      <c r="BI2023" t="str">
        <f>MID(Merge1[[#This Row],[OC_DATA_INIZIO_PROGETTO]],5,2)</f>
        <v>02</v>
      </c>
      <c r="BJ2023">
        <v>20190121</v>
      </c>
      <c r="BK2023" t="str">
        <f t="shared" si="94"/>
        <v>2019</v>
      </c>
      <c r="BL2023" t="str">
        <f>MID(Merge1[[#This Row],[OC_DATA_FINE_PROGETTO_PREVISTA]],5,2)</f>
        <v>01</v>
      </c>
      <c r="BM2023" s="8">
        <f>(Merge1[[#This Row],[Colonna2]]-Merge1[[#This Row],[Colonna1]])*12+Merge1[[#This Row],[Colonna22]]-Merge1[[#This Row],[Colonna12]]</f>
        <v>11</v>
      </c>
      <c r="BN2023">
        <v>20190121</v>
      </c>
      <c r="BO2023" t="str">
        <f t="shared" si="95"/>
        <v>2019</v>
      </c>
      <c r="BP2023" s="2" t="s">
        <v>76</v>
      </c>
      <c r="BQ2023" s="2" t="s">
        <v>76</v>
      </c>
      <c r="BR2023" s="2" t="s">
        <v>440</v>
      </c>
      <c r="BS2023" s="2" t="s">
        <v>626</v>
      </c>
      <c r="BT2023" s="2" t="s">
        <v>435</v>
      </c>
    </row>
    <row r="2024" spans="1:72" x14ac:dyDescent="0.35">
      <c r="A2024" s="2" t="s">
        <v>11560</v>
      </c>
      <c r="B2024" s="2" t="s">
        <v>11561</v>
      </c>
      <c r="C2024" s="2" t="s">
        <v>11562</v>
      </c>
      <c r="D2024" s="2" t="s">
        <v>11563</v>
      </c>
      <c r="E2024" s="2" t="s">
        <v>11564</v>
      </c>
      <c r="F2024">
        <v>1</v>
      </c>
      <c r="G2024" s="2" t="s">
        <v>151</v>
      </c>
      <c r="H2024">
        <v>7</v>
      </c>
      <c r="I2024" s="2" t="s">
        <v>770</v>
      </c>
      <c r="J2024">
        <v>99</v>
      </c>
      <c r="K2024" s="2" t="s">
        <v>81</v>
      </c>
      <c r="L2024">
        <v>8</v>
      </c>
      <c r="M2024" s="2" t="s">
        <v>112</v>
      </c>
      <c r="N2024">
        <v>62</v>
      </c>
      <c r="O2024" s="2" t="s">
        <v>2450</v>
      </c>
      <c r="P2024">
        <v>999</v>
      </c>
      <c r="Q2024" s="2" t="s">
        <v>3522</v>
      </c>
      <c r="R2024" t="s">
        <v>67</v>
      </c>
      <c r="S2024" t="s">
        <v>67</v>
      </c>
      <c r="T2024" s="2" t="s">
        <v>1986</v>
      </c>
      <c r="U2024" s="2" t="s">
        <v>1987</v>
      </c>
      <c r="V2024">
        <v>915</v>
      </c>
      <c r="W2024" s="2" t="s">
        <v>632</v>
      </c>
      <c r="X2024">
        <v>22767.8</v>
      </c>
      <c r="Y2024">
        <v>22767.8</v>
      </c>
      <c r="AD2024">
        <v>15937.46</v>
      </c>
      <c r="AF2024">
        <v>0</v>
      </c>
      <c r="AG2024">
        <v>6830.34</v>
      </c>
      <c r="AK2024">
        <v>68303</v>
      </c>
      <c r="AL2024" s="5">
        <v>45535.6</v>
      </c>
      <c r="AM2024">
        <v>0</v>
      </c>
      <c r="AN2024">
        <v>0</v>
      </c>
      <c r="AO2024">
        <v>22767.8</v>
      </c>
      <c r="AP2024">
        <v>22767.8</v>
      </c>
      <c r="AS2024">
        <v>15937.46</v>
      </c>
      <c r="AU2024">
        <v>6830.34</v>
      </c>
      <c r="AY2024">
        <v>68303</v>
      </c>
      <c r="AZ2024" s="5">
        <v>45535.6</v>
      </c>
      <c r="BA2024" s="5">
        <v>45535.6</v>
      </c>
      <c r="BB2024" s="5">
        <v>45535.6</v>
      </c>
      <c r="BF2024" s="5">
        <v>0</v>
      </c>
      <c r="BG2024">
        <v>20201204</v>
      </c>
      <c r="BH2024" s="9" t="str">
        <f t="shared" si="93"/>
        <v>2020</v>
      </c>
      <c r="BI2024" t="str">
        <f>MID(Merge1[[#This Row],[OC_DATA_INIZIO_PROGETTO]],5,2)</f>
        <v>12</v>
      </c>
      <c r="BJ2024">
        <v>20211231</v>
      </c>
      <c r="BK2024" t="str">
        <f t="shared" si="94"/>
        <v>2021</v>
      </c>
      <c r="BL2024" t="str">
        <f>MID(Merge1[[#This Row],[OC_DATA_FINE_PROGETTO_PREVISTA]],5,2)</f>
        <v>12</v>
      </c>
      <c r="BM2024" s="8">
        <f>(Merge1[[#This Row],[Colonna2]]-Merge1[[#This Row],[Colonna1]])*12+Merge1[[#This Row],[Colonna22]]-Merge1[[#This Row],[Colonna12]]</f>
        <v>12</v>
      </c>
      <c r="BN2024">
        <v>20211204</v>
      </c>
      <c r="BO2024" t="str">
        <f t="shared" si="95"/>
        <v>2021</v>
      </c>
      <c r="BP2024" s="2" t="s">
        <v>86</v>
      </c>
      <c r="BQ2024" s="2" t="s">
        <v>76</v>
      </c>
      <c r="BR2024" s="2" t="s">
        <v>77</v>
      </c>
      <c r="BS2024" s="2" t="s">
        <v>2387</v>
      </c>
      <c r="BT2024" s="2" t="s">
        <v>510</v>
      </c>
    </row>
    <row r="2025" spans="1:72" x14ac:dyDescent="0.35">
      <c r="A2025" s="2" t="s">
        <v>26390</v>
      </c>
      <c r="B2025" s="2" t="s">
        <v>26391</v>
      </c>
      <c r="C2025" s="2" t="s">
        <v>26392</v>
      </c>
      <c r="D2025" s="2" t="s">
        <v>26393</v>
      </c>
      <c r="E2025" s="2" t="s">
        <v>26394</v>
      </c>
      <c r="F2025">
        <v>13</v>
      </c>
      <c r="G2025" s="2" t="s">
        <v>291</v>
      </c>
      <c r="H2025">
        <v>2</v>
      </c>
      <c r="I2025" s="2" t="s">
        <v>430</v>
      </c>
      <c r="J2025">
        <v>99</v>
      </c>
      <c r="K2025" s="2" t="s">
        <v>81</v>
      </c>
      <c r="L2025">
        <v>10</v>
      </c>
      <c r="M2025" s="2" t="s">
        <v>95</v>
      </c>
      <c r="N2025">
        <v>41</v>
      </c>
      <c r="O2025" s="2" t="s">
        <v>129</v>
      </c>
      <c r="P2025">
        <v>499</v>
      </c>
      <c r="Q2025" s="2" t="s">
        <v>432</v>
      </c>
      <c r="R2025" t="s">
        <v>67</v>
      </c>
      <c r="S2025" t="s">
        <v>67</v>
      </c>
      <c r="T2025" s="2" t="s">
        <v>73</v>
      </c>
      <c r="U2025" s="2" t="s">
        <v>74</v>
      </c>
      <c r="V2025">
        <v>2007</v>
      </c>
      <c r="W2025" s="2" t="s">
        <v>22259</v>
      </c>
      <c r="AE2025">
        <v>55599</v>
      </c>
      <c r="AF2025">
        <v>0</v>
      </c>
      <c r="AL2025" s="5">
        <v>55599</v>
      </c>
      <c r="AM2025">
        <v>10098.969999999999</v>
      </c>
      <c r="AN2025">
        <v>10098.969999999999</v>
      </c>
      <c r="AT2025">
        <v>45500.03</v>
      </c>
      <c r="AZ2025" s="5">
        <v>45500.03</v>
      </c>
      <c r="BA2025" s="5">
        <v>45500.03</v>
      </c>
      <c r="BB2025" s="5">
        <v>45500.03</v>
      </c>
      <c r="BC2025" s="5">
        <v>45500.03</v>
      </c>
      <c r="BD2025" s="5">
        <v>45500.03</v>
      </c>
      <c r="BE2025" s="5">
        <v>0</v>
      </c>
      <c r="BF2025" s="5">
        <v>45500.03</v>
      </c>
      <c r="BG2025">
        <v>20181001</v>
      </c>
      <c r="BH2025" s="9" t="str">
        <f t="shared" si="93"/>
        <v>2018</v>
      </c>
      <c r="BI2025" t="str">
        <f>MID(Merge1[[#This Row],[OC_DATA_INIZIO_PROGETTO]],5,2)</f>
        <v>10</v>
      </c>
      <c r="BJ2025">
        <v>20200430</v>
      </c>
      <c r="BK2025" t="str">
        <f t="shared" si="94"/>
        <v>2020</v>
      </c>
      <c r="BL2025" t="str">
        <f>MID(Merge1[[#This Row],[OC_DATA_FINE_PROGETTO_PREVISTA]],5,2)</f>
        <v>04</v>
      </c>
      <c r="BM2025" s="8">
        <f>(Merge1[[#This Row],[Colonna2]]-Merge1[[#This Row],[Colonna1]])*12+Merge1[[#This Row],[Colonna22]]-Merge1[[#This Row],[Colonna12]]</f>
        <v>18</v>
      </c>
      <c r="BN2025">
        <v>20200312</v>
      </c>
      <c r="BO2025" t="str">
        <f t="shared" si="95"/>
        <v>2020</v>
      </c>
      <c r="BP2025" s="2" t="s">
        <v>116</v>
      </c>
      <c r="BQ2025" s="2" t="s">
        <v>763</v>
      </c>
      <c r="BR2025" s="2" t="s">
        <v>440</v>
      </c>
      <c r="BS2025" s="2" t="s">
        <v>434</v>
      </c>
      <c r="BT2025" s="2" t="s">
        <v>435</v>
      </c>
    </row>
    <row r="2026" spans="1:72" x14ac:dyDescent="0.35">
      <c r="A2026" s="2" t="s">
        <v>28466</v>
      </c>
      <c r="B2026" s="2" t="s">
        <v>28467</v>
      </c>
      <c r="C2026" s="2" t="s">
        <v>28468</v>
      </c>
      <c r="D2026" s="2" t="s">
        <v>27718</v>
      </c>
      <c r="E2026" s="2" t="s">
        <v>28469</v>
      </c>
      <c r="F2026">
        <v>4</v>
      </c>
      <c r="G2026" s="2" t="s">
        <v>174</v>
      </c>
      <c r="H2026">
        <v>3</v>
      </c>
      <c r="I2026" s="2" t="s">
        <v>68</v>
      </c>
      <c r="J2026">
        <v>1</v>
      </c>
      <c r="K2026" s="2" t="s">
        <v>69</v>
      </c>
      <c r="L2026">
        <v>3</v>
      </c>
      <c r="M2026" s="2" t="s">
        <v>3884</v>
      </c>
      <c r="N2026">
        <v>6</v>
      </c>
      <c r="O2026" s="2" t="s">
        <v>3885</v>
      </c>
      <c r="P2026">
        <v>998</v>
      </c>
      <c r="Q2026" s="2" t="s">
        <v>4142</v>
      </c>
      <c r="R2026" t="s">
        <v>67</v>
      </c>
      <c r="S2026" t="s">
        <v>67</v>
      </c>
      <c r="T2026" s="2" t="s">
        <v>73</v>
      </c>
      <c r="U2026" s="2" t="s">
        <v>74</v>
      </c>
      <c r="V2026">
        <v>2007</v>
      </c>
      <c r="W2026" s="2" t="s">
        <v>22259</v>
      </c>
      <c r="X2026">
        <v>26640</v>
      </c>
      <c r="Y2026">
        <v>26640</v>
      </c>
      <c r="AD2026">
        <v>18648</v>
      </c>
      <c r="AF2026">
        <v>0</v>
      </c>
      <c r="AG2026">
        <v>7992</v>
      </c>
      <c r="AL2026" s="5">
        <v>53280</v>
      </c>
      <c r="AM2026">
        <v>5059.6000000000004</v>
      </c>
      <c r="AN2026">
        <v>5059.6000000000004</v>
      </c>
      <c r="AO2026">
        <v>22748</v>
      </c>
      <c r="AP2026">
        <v>26640</v>
      </c>
      <c r="AS2026">
        <v>18648</v>
      </c>
      <c r="AU2026">
        <v>6824.4</v>
      </c>
      <c r="AZ2026" s="5">
        <v>48220.4</v>
      </c>
      <c r="BA2026" s="5">
        <v>45495.99</v>
      </c>
      <c r="BB2026" s="5">
        <v>45495.99</v>
      </c>
      <c r="BC2026" s="5">
        <v>45495.99</v>
      </c>
      <c r="BD2026" s="5">
        <v>45495.99</v>
      </c>
      <c r="BE2026" s="5">
        <v>0</v>
      </c>
      <c r="BF2026" s="5">
        <v>45495.99</v>
      </c>
      <c r="BG2026">
        <v>20170721</v>
      </c>
      <c r="BH2026" s="9" t="str">
        <f t="shared" si="93"/>
        <v>2017</v>
      </c>
      <c r="BI2026" t="str">
        <f>MID(Merge1[[#This Row],[OC_DATA_INIZIO_PROGETTO]],5,2)</f>
        <v>07</v>
      </c>
      <c r="BJ2026">
        <v>20190131</v>
      </c>
      <c r="BK2026" t="str">
        <f t="shared" si="94"/>
        <v>2019</v>
      </c>
      <c r="BL2026" t="str">
        <f>MID(Merge1[[#This Row],[OC_DATA_FINE_PROGETTO_PREVISTA]],5,2)</f>
        <v>01</v>
      </c>
      <c r="BM2026" s="8">
        <f>(Merge1[[#This Row],[Colonna2]]-Merge1[[#This Row],[Colonna1]])*12+Merge1[[#This Row],[Colonna22]]-Merge1[[#This Row],[Colonna12]]</f>
        <v>18</v>
      </c>
      <c r="BN2026">
        <v>20190206</v>
      </c>
      <c r="BO2026" t="str">
        <f t="shared" si="95"/>
        <v>2019</v>
      </c>
      <c r="BP2026" s="2" t="s">
        <v>76</v>
      </c>
      <c r="BQ2026" s="2" t="s">
        <v>76</v>
      </c>
      <c r="BR2026" s="2" t="s">
        <v>440</v>
      </c>
      <c r="BS2026" s="2" t="s">
        <v>3041</v>
      </c>
      <c r="BT2026" s="2" t="s">
        <v>3042</v>
      </c>
    </row>
    <row r="2027" spans="1:72" x14ac:dyDescent="0.35">
      <c r="A2027" s="2" t="s">
        <v>9412</v>
      </c>
      <c r="B2027" s="2" t="s">
        <v>9413</v>
      </c>
      <c r="C2027" s="2" t="s">
        <v>9414</v>
      </c>
      <c r="D2027" s="2" t="s">
        <v>9415</v>
      </c>
      <c r="E2027" s="2" t="s">
        <v>9416</v>
      </c>
      <c r="F2027">
        <v>1</v>
      </c>
      <c r="G2027" s="2" t="s">
        <v>151</v>
      </c>
      <c r="H2027">
        <v>7</v>
      </c>
      <c r="I2027" s="2" t="s">
        <v>770</v>
      </c>
      <c r="J2027">
        <v>99</v>
      </c>
      <c r="K2027" s="2" t="s">
        <v>81</v>
      </c>
      <c r="L2027">
        <v>9</v>
      </c>
      <c r="M2027" s="2" t="s">
        <v>98</v>
      </c>
      <c r="N2027">
        <v>21</v>
      </c>
      <c r="O2027" s="2" t="s">
        <v>185</v>
      </c>
      <c r="P2027">
        <v>229</v>
      </c>
      <c r="Q2027" s="2" t="s">
        <v>186</v>
      </c>
      <c r="R2027" t="s">
        <v>67</v>
      </c>
      <c r="S2027" t="s">
        <v>67</v>
      </c>
      <c r="T2027" s="2" t="s">
        <v>1986</v>
      </c>
      <c r="U2027" s="2" t="s">
        <v>1987</v>
      </c>
      <c r="V2027">
        <v>926</v>
      </c>
      <c r="W2027" s="2" t="s">
        <v>6666</v>
      </c>
      <c r="X2027">
        <v>22687.5</v>
      </c>
      <c r="Y2027">
        <v>22687.5</v>
      </c>
      <c r="AD2027">
        <v>15881.25</v>
      </c>
      <c r="AF2027">
        <v>0</v>
      </c>
      <c r="AG2027">
        <v>6806.25</v>
      </c>
      <c r="AK2027">
        <v>29625</v>
      </c>
      <c r="AL2027" s="5">
        <v>45375</v>
      </c>
      <c r="AM2027">
        <v>0</v>
      </c>
      <c r="AN2027">
        <v>0</v>
      </c>
      <c r="AO2027">
        <v>22687.5</v>
      </c>
      <c r="AP2027">
        <v>22687.5</v>
      </c>
      <c r="AS2027">
        <v>15881.25</v>
      </c>
      <c r="AU2027">
        <v>6806.25</v>
      </c>
      <c r="AY2027">
        <v>29625</v>
      </c>
      <c r="AZ2027" s="5">
        <v>45375</v>
      </c>
      <c r="BA2027" s="5">
        <v>45375</v>
      </c>
      <c r="BB2027" s="5">
        <v>45375</v>
      </c>
      <c r="BC2027" s="5">
        <v>45375</v>
      </c>
      <c r="BD2027" s="5">
        <v>45375</v>
      </c>
      <c r="BE2027" s="5">
        <v>0</v>
      </c>
      <c r="BF2027" s="5">
        <v>75000</v>
      </c>
      <c r="BG2027">
        <v>20171102</v>
      </c>
      <c r="BH2027" s="9" t="str">
        <f t="shared" si="93"/>
        <v>2017</v>
      </c>
      <c r="BI2027" t="str">
        <f>MID(Merge1[[#This Row],[OC_DATA_INIZIO_PROGETTO]],5,2)</f>
        <v>11</v>
      </c>
      <c r="BJ2027">
        <v>20210319</v>
      </c>
      <c r="BK2027" t="str">
        <f t="shared" si="94"/>
        <v>2021</v>
      </c>
      <c r="BL2027" t="str">
        <f>MID(Merge1[[#This Row],[OC_DATA_FINE_PROGETTO_PREVISTA]],5,2)</f>
        <v>03</v>
      </c>
      <c r="BM2027" s="8">
        <f>(Merge1[[#This Row],[Colonna2]]-Merge1[[#This Row],[Colonna1]])*12+Merge1[[#This Row],[Colonna22]]-Merge1[[#This Row],[Colonna12]]</f>
        <v>40</v>
      </c>
      <c r="BN2027">
        <v>20191028</v>
      </c>
      <c r="BO2027" t="str">
        <f t="shared" si="95"/>
        <v>2019</v>
      </c>
      <c r="BP2027" s="2" t="s">
        <v>116</v>
      </c>
      <c r="BQ2027" s="2" t="s">
        <v>763</v>
      </c>
      <c r="BR2027" s="2" t="s">
        <v>440</v>
      </c>
      <c r="BS2027" s="2" t="s">
        <v>773</v>
      </c>
      <c r="BT2027" s="2" t="s">
        <v>774</v>
      </c>
    </row>
    <row r="2028" spans="1:72" x14ac:dyDescent="0.35">
      <c r="A2028" s="2" t="s">
        <v>28861</v>
      </c>
      <c r="B2028" s="2" t="s">
        <v>28862</v>
      </c>
      <c r="C2028" s="2" t="s">
        <v>28863</v>
      </c>
      <c r="D2028" s="2" t="s">
        <v>27718</v>
      </c>
      <c r="E2028" s="2" t="s">
        <v>28864</v>
      </c>
      <c r="F2028">
        <v>4</v>
      </c>
      <c r="G2028" s="2" t="s">
        <v>174</v>
      </c>
      <c r="H2028">
        <v>3</v>
      </c>
      <c r="I2028" s="2" t="s">
        <v>68</v>
      </c>
      <c r="J2028">
        <v>99</v>
      </c>
      <c r="K2028" s="2" t="s">
        <v>81</v>
      </c>
      <c r="L2028">
        <v>3</v>
      </c>
      <c r="M2028" s="2" t="s">
        <v>3884</v>
      </c>
      <c r="N2028">
        <v>6</v>
      </c>
      <c r="O2028" s="2" t="s">
        <v>3885</v>
      </c>
      <c r="P2028">
        <v>998</v>
      </c>
      <c r="Q2028" s="2" t="s">
        <v>4142</v>
      </c>
      <c r="R2028" t="s">
        <v>67</v>
      </c>
      <c r="S2028" t="s">
        <v>67</v>
      </c>
      <c r="T2028" s="2" t="s">
        <v>73</v>
      </c>
      <c r="U2028" s="2" t="s">
        <v>74</v>
      </c>
      <c r="V2028">
        <v>2019</v>
      </c>
      <c r="W2028" s="2" t="s">
        <v>19724</v>
      </c>
      <c r="X2028">
        <v>29970</v>
      </c>
      <c r="Y2028">
        <v>29970</v>
      </c>
      <c r="AD2028">
        <v>20979</v>
      </c>
      <c r="AF2028">
        <v>0</v>
      </c>
      <c r="AG2028">
        <v>8991</v>
      </c>
      <c r="AL2028" s="5">
        <v>59940</v>
      </c>
      <c r="AM2028">
        <v>0</v>
      </c>
      <c r="AN2028">
        <v>0</v>
      </c>
      <c r="AO2028">
        <v>29970</v>
      </c>
      <c r="AP2028">
        <v>29970</v>
      </c>
      <c r="AS2028">
        <v>20979</v>
      </c>
      <c r="AU2028">
        <v>8991</v>
      </c>
      <c r="AZ2028" s="5">
        <v>59940</v>
      </c>
      <c r="BA2028" s="5">
        <v>45300.04</v>
      </c>
      <c r="BB2028" s="5">
        <v>45300.04</v>
      </c>
      <c r="BC2028" s="5">
        <v>42439.08</v>
      </c>
      <c r="BD2028" s="5">
        <v>42439.08</v>
      </c>
      <c r="BE2028" s="5">
        <v>0</v>
      </c>
      <c r="BF2028" s="5">
        <v>42439.08</v>
      </c>
      <c r="BG2028">
        <v>20180925</v>
      </c>
      <c r="BH2028" s="9" t="str">
        <f t="shared" si="93"/>
        <v>2018</v>
      </c>
      <c r="BI2028" t="str">
        <f>MID(Merge1[[#This Row],[OC_DATA_INIZIO_PROGETTO]],5,2)</f>
        <v>09</v>
      </c>
      <c r="BJ2028">
        <v>20200730</v>
      </c>
      <c r="BK2028" t="str">
        <f t="shared" si="94"/>
        <v>2020</v>
      </c>
      <c r="BL2028" t="str">
        <f>MID(Merge1[[#This Row],[OC_DATA_FINE_PROGETTO_PREVISTA]],5,2)</f>
        <v>07</v>
      </c>
      <c r="BM2028" s="8">
        <f>(Merge1[[#This Row],[Colonna2]]-Merge1[[#This Row],[Colonna1]])*12+Merge1[[#This Row],[Colonna22]]-Merge1[[#This Row],[Colonna12]]</f>
        <v>22</v>
      </c>
      <c r="BO2028" t="str">
        <f t="shared" si="95"/>
        <v/>
      </c>
      <c r="BP2028" s="2" t="s">
        <v>76</v>
      </c>
      <c r="BQ2028" s="2" t="s">
        <v>76</v>
      </c>
      <c r="BR2028" s="2" t="s">
        <v>87</v>
      </c>
      <c r="BS2028" s="2" t="s">
        <v>88</v>
      </c>
      <c r="BT2028" s="2" t="s">
        <v>89</v>
      </c>
    </row>
    <row r="2029" spans="1:72" x14ac:dyDescent="0.35">
      <c r="A2029" s="2" t="s">
        <v>28378</v>
      </c>
      <c r="B2029" s="2" t="s">
        <v>28379</v>
      </c>
      <c r="C2029" s="2" t="s">
        <v>28380</v>
      </c>
      <c r="D2029" s="2" t="s">
        <v>27718</v>
      </c>
      <c r="E2029" s="2" t="s">
        <v>28381</v>
      </c>
      <c r="F2029">
        <v>4</v>
      </c>
      <c r="G2029" s="2" t="s">
        <v>174</v>
      </c>
      <c r="H2029">
        <v>3</v>
      </c>
      <c r="I2029" s="2" t="s">
        <v>68</v>
      </c>
      <c r="J2029">
        <v>8</v>
      </c>
      <c r="K2029" s="2" t="s">
        <v>4042</v>
      </c>
      <c r="L2029">
        <v>5</v>
      </c>
      <c r="M2029" s="2" t="s">
        <v>226</v>
      </c>
      <c r="N2029">
        <v>8</v>
      </c>
      <c r="O2029" s="2" t="s">
        <v>483</v>
      </c>
      <c r="P2029">
        <v>87</v>
      </c>
      <c r="Q2029" s="2" t="s">
        <v>3048</v>
      </c>
      <c r="R2029" t="s">
        <v>67</v>
      </c>
      <c r="S2029" t="s">
        <v>67</v>
      </c>
      <c r="T2029" s="2" t="s">
        <v>73</v>
      </c>
      <c r="U2029" s="2" t="s">
        <v>74</v>
      </c>
      <c r="V2029">
        <v>2006</v>
      </c>
      <c r="W2029" s="2" t="s">
        <v>7566</v>
      </c>
      <c r="X2029">
        <v>24153</v>
      </c>
      <c r="Y2029">
        <v>24153</v>
      </c>
      <c r="AD2029">
        <v>16907.099999999999</v>
      </c>
      <c r="AF2029">
        <v>0</v>
      </c>
      <c r="AG2029">
        <v>7245.9</v>
      </c>
      <c r="AL2029" s="5">
        <v>48306</v>
      </c>
      <c r="AM2029">
        <v>1969.54</v>
      </c>
      <c r="AN2029">
        <v>1969.54</v>
      </c>
      <c r="AO2029">
        <v>22637.97</v>
      </c>
      <c r="AP2029">
        <v>24153</v>
      </c>
      <c r="AS2029">
        <v>16907.099999999999</v>
      </c>
      <c r="AU2029">
        <v>6791.39</v>
      </c>
      <c r="AZ2029" s="5">
        <v>46336.46</v>
      </c>
      <c r="BA2029" s="5">
        <v>45275.94</v>
      </c>
      <c r="BB2029" s="5">
        <v>45275.94</v>
      </c>
      <c r="BC2029" s="5">
        <v>45275.94</v>
      </c>
      <c r="BD2029" s="5">
        <v>45275.94</v>
      </c>
      <c r="BE2029" s="5">
        <v>0</v>
      </c>
      <c r="BF2029" s="5">
        <v>45275.94</v>
      </c>
      <c r="BG2029">
        <v>20170421</v>
      </c>
      <c r="BH2029" s="9" t="str">
        <f t="shared" si="93"/>
        <v>2017</v>
      </c>
      <c r="BI2029" t="str">
        <f>MID(Merge1[[#This Row],[OC_DATA_INIZIO_PROGETTO]],5,2)</f>
        <v>04</v>
      </c>
      <c r="BJ2029">
        <v>20190205</v>
      </c>
      <c r="BK2029" t="str">
        <f t="shared" si="94"/>
        <v>2019</v>
      </c>
      <c r="BL2029" t="str">
        <f>MID(Merge1[[#This Row],[OC_DATA_FINE_PROGETTO_PREVISTA]],5,2)</f>
        <v>02</v>
      </c>
      <c r="BM2029" s="8">
        <f>(Merge1[[#This Row],[Colonna2]]-Merge1[[#This Row],[Colonna1]])*12+Merge1[[#This Row],[Colonna22]]-Merge1[[#This Row],[Colonna12]]</f>
        <v>22</v>
      </c>
      <c r="BN2029">
        <v>20190205</v>
      </c>
      <c r="BO2029" t="str">
        <f t="shared" si="95"/>
        <v>2019</v>
      </c>
      <c r="BP2029" s="2" t="s">
        <v>116</v>
      </c>
      <c r="BQ2029" s="2" t="s">
        <v>763</v>
      </c>
      <c r="BR2029" s="2" t="s">
        <v>440</v>
      </c>
      <c r="BS2029" s="2" t="s">
        <v>3041</v>
      </c>
      <c r="BT2029" s="2" t="s">
        <v>3042</v>
      </c>
    </row>
    <row r="2030" spans="1:72" x14ac:dyDescent="0.35">
      <c r="A2030" s="2" t="s">
        <v>8405</v>
      </c>
      <c r="B2030" s="2" t="s">
        <v>8406</v>
      </c>
      <c r="C2030" s="2" t="s">
        <v>8390</v>
      </c>
      <c r="D2030" s="2" t="s">
        <v>8391</v>
      </c>
      <c r="E2030" s="2" t="s">
        <v>8407</v>
      </c>
      <c r="F2030">
        <v>1</v>
      </c>
      <c r="G2030" s="2" t="s">
        <v>151</v>
      </c>
      <c r="H2030">
        <v>2</v>
      </c>
      <c r="I2030" s="2" t="s">
        <v>430</v>
      </c>
      <c r="J2030">
        <v>13</v>
      </c>
      <c r="K2030" s="2" t="s">
        <v>431</v>
      </c>
      <c r="L2030">
        <v>8</v>
      </c>
      <c r="M2030" s="2" t="s">
        <v>112</v>
      </c>
      <c r="N2030">
        <v>61</v>
      </c>
      <c r="O2030" s="2" t="s">
        <v>113</v>
      </c>
      <c r="P2030">
        <v>620</v>
      </c>
      <c r="Q2030" s="2" t="s">
        <v>114</v>
      </c>
      <c r="R2030" t="s">
        <v>67</v>
      </c>
      <c r="S2030" t="s">
        <v>67</v>
      </c>
      <c r="T2030" s="2" t="s">
        <v>73</v>
      </c>
      <c r="U2030" s="2" t="s">
        <v>74</v>
      </c>
      <c r="V2030">
        <v>0</v>
      </c>
      <c r="W2030" s="2" t="s">
        <v>97</v>
      </c>
      <c r="X2030">
        <v>150000.35</v>
      </c>
      <c r="Y2030">
        <v>150000.35</v>
      </c>
      <c r="AF2030">
        <v>0</v>
      </c>
      <c r="AK2030">
        <v>26471</v>
      </c>
      <c r="AL2030" s="5">
        <v>150000.35</v>
      </c>
      <c r="AM2030">
        <v>0</v>
      </c>
      <c r="AN2030">
        <v>0</v>
      </c>
      <c r="AO2030">
        <v>150000.35</v>
      </c>
      <c r="AP2030">
        <v>150000.35</v>
      </c>
      <c r="AY2030">
        <v>26471</v>
      </c>
      <c r="AZ2030" s="5">
        <v>150000.35</v>
      </c>
      <c r="BA2030" s="5">
        <v>45250.41</v>
      </c>
      <c r="BB2030" s="5">
        <v>45250.41</v>
      </c>
      <c r="BC2030" s="5">
        <v>45250.41</v>
      </c>
      <c r="BD2030" s="5">
        <v>45250.41</v>
      </c>
      <c r="BE2030" s="5">
        <v>0</v>
      </c>
      <c r="BF2030" s="5">
        <v>45250.41</v>
      </c>
      <c r="BG2030">
        <v>20200301</v>
      </c>
      <c r="BH2030" s="9" t="str">
        <f t="shared" si="93"/>
        <v>2020</v>
      </c>
      <c r="BI2030" t="str">
        <f>MID(Merge1[[#This Row],[OC_DATA_INIZIO_PROGETTO]],5,2)</f>
        <v>03</v>
      </c>
      <c r="BJ2030">
        <v>20220430</v>
      </c>
      <c r="BK2030" t="str">
        <f t="shared" si="94"/>
        <v>2022</v>
      </c>
      <c r="BL2030" t="str">
        <f>MID(Merge1[[#This Row],[OC_DATA_FINE_PROGETTO_PREVISTA]],5,2)</f>
        <v>04</v>
      </c>
      <c r="BM2030" s="8">
        <f>(Merge1[[#This Row],[Colonna2]]-Merge1[[#This Row],[Colonna1]])*12+Merge1[[#This Row],[Colonna22]]-Merge1[[#This Row],[Colonna12]]</f>
        <v>25</v>
      </c>
      <c r="BO2030" t="str">
        <f t="shared" si="95"/>
        <v/>
      </c>
      <c r="BP2030" s="2" t="s">
        <v>76</v>
      </c>
      <c r="BQ2030" s="2" t="s">
        <v>76</v>
      </c>
      <c r="BR2030" s="2" t="s">
        <v>77</v>
      </c>
      <c r="BS2030" s="2" t="s">
        <v>434</v>
      </c>
      <c r="BT2030" s="2" t="s">
        <v>435</v>
      </c>
    </row>
    <row r="2031" spans="1:72" x14ac:dyDescent="0.35">
      <c r="A2031" s="2" t="s">
        <v>12356</v>
      </c>
      <c r="B2031" s="2" t="s">
        <v>12357</v>
      </c>
      <c r="C2031" s="2" t="s">
        <v>12358</v>
      </c>
      <c r="D2031" s="2" t="s">
        <v>12359</v>
      </c>
      <c r="E2031" s="2" t="s">
        <v>12360</v>
      </c>
      <c r="F2031">
        <v>1</v>
      </c>
      <c r="G2031" s="2" t="s">
        <v>151</v>
      </c>
      <c r="H2031">
        <v>7</v>
      </c>
      <c r="I2031" s="2" t="s">
        <v>770</v>
      </c>
      <c r="J2031">
        <v>99</v>
      </c>
      <c r="K2031" s="2" t="s">
        <v>81</v>
      </c>
      <c r="L2031">
        <v>8</v>
      </c>
      <c r="M2031" s="2" t="s">
        <v>112</v>
      </c>
      <c r="N2031">
        <v>62</v>
      </c>
      <c r="O2031" s="2" t="s">
        <v>2450</v>
      </c>
      <c r="P2031">
        <v>999</v>
      </c>
      <c r="Q2031" s="2" t="s">
        <v>3522</v>
      </c>
      <c r="R2031" t="s">
        <v>67</v>
      </c>
      <c r="S2031" t="s">
        <v>67</v>
      </c>
      <c r="T2031" s="2" t="s">
        <v>1986</v>
      </c>
      <c r="U2031" s="2" t="s">
        <v>1987</v>
      </c>
      <c r="V2031">
        <v>929</v>
      </c>
      <c r="W2031" s="2" t="s">
        <v>6652</v>
      </c>
      <c r="X2031">
        <v>22610.38</v>
      </c>
      <c r="Y2031">
        <v>22610.38</v>
      </c>
      <c r="AD2031">
        <v>15827.26</v>
      </c>
      <c r="AF2031">
        <v>0</v>
      </c>
      <c r="AG2031">
        <v>6783.11</v>
      </c>
      <c r="AK2031">
        <v>36907</v>
      </c>
      <c r="AL2031" s="5">
        <v>45220.75</v>
      </c>
      <c r="AM2031">
        <v>0</v>
      </c>
      <c r="AN2031">
        <v>0</v>
      </c>
      <c r="AO2031">
        <v>22610.38</v>
      </c>
      <c r="AP2031">
        <v>22610.38</v>
      </c>
      <c r="AS2031">
        <v>15827.26</v>
      </c>
      <c r="AU2031">
        <v>6783.11</v>
      </c>
      <c r="AY2031">
        <v>36907</v>
      </c>
      <c r="AZ2031" s="5">
        <v>45220.75</v>
      </c>
      <c r="BA2031" s="5">
        <v>45220.75</v>
      </c>
      <c r="BB2031" s="5">
        <v>45220.75</v>
      </c>
      <c r="BF2031" s="5">
        <v>0</v>
      </c>
      <c r="BG2031">
        <v>20201204</v>
      </c>
      <c r="BH2031" s="9" t="str">
        <f t="shared" si="93"/>
        <v>2020</v>
      </c>
      <c r="BI2031" t="str">
        <f>MID(Merge1[[#This Row],[OC_DATA_INIZIO_PROGETTO]],5,2)</f>
        <v>12</v>
      </c>
      <c r="BJ2031">
        <v>20211231</v>
      </c>
      <c r="BK2031" t="str">
        <f t="shared" si="94"/>
        <v>2021</v>
      </c>
      <c r="BL2031" t="str">
        <f>MID(Merge1[[#This Row],[OC_DATA_FINE_PROGETTO_PREVISTA]],5,2)</f>
        <v>12</v>
      </c>
      <c r="BM2031" s="8">
        <f>(Merge1[[#This Row],[Colonna2]]-Merge1[[#This Row],[Colonna1]])*12+Merge1[[#This Row],[Colonna22]]-Merge1[[#This Row],[Colonna12]]</f>
        <v>12</v>
      </c>
      <c r="BN2031">
        <v>20211204</v>
      </c>
      <c r="BO2031" t="str">
        <f t="shared" si="95"/>
        <v>2021</v>
      </c>
      <c r="BP2031" s="2" t="s">
        <v>86</v>
      </c>
      <c r="BQ2031" s="2" t="s">
        <v>76</v>
      </c>
      <c r="BR2031" s="2" t="s">
        <v>77</v>
      </c>
      <c r="BS2031" s="2" t="s">
        <v>2387</v>
      </c>
      <c r="BT2031" s="2" t="s">
        <v>510</v>
      </c>
    </row>
    <row r="2032" spans="1:72" x14ac:dyDescent="0.35">
      <c r="A2032" s="2" t="s">
        <v>27720</v>
      </c>
      <c r="B2032" s="2" t="s">
        <v>27721</v>
      </c>
      <c r="C2032" s="2" t="s">
        <v>27722</v>
      </c>
      <c r="D2032" s="2" t="s">
        <v>27718</v>
      </c>
      <c r="E2032" s="2" t="s">
        <v>27723</v>
      </c>
      <c r="F2032">
        <v>4</v>
      </c>
      <c r="G2032" s="2" t="s">
        <v>174</v>
      </c>
      <c r="H2032">
        <v>3</v>
      </c>
      <c r="I2032" s="2" t="s">
        <v>68</v>
      </c>
      <c r="J2032">
        <v>9</v>
      </c>
      <c r="K2032" s="2" t="s">
        <v>4139</v>
      </c>
      <c r="L2032">
        <v>5</v>
      </c>
      <c r="M2032" s="2" t="s">
        <v>226</v>
      </c>
      <c r="N2032">
        <v>8</v>
      </c>
      <c r="O2032" s="2" t="s">
        <v>483</v>
      </c>
      <c r="P2032">
        <v>87</v>
      </c>
      <c r="Q2032" s="2" t="s">
        <v>3048</v>
      </c>
      <c r="R2032" t="s">
        <v>67</v>
      </c>
      <c r="S2032" t="s">
        <v>67</v>
      </c>
      <c r="T2032" s="2" t="s">
        <v>73</v>
      </c>
      <c r="U2032" s="2" t="s">
        <v>74</v>
      </c>
      <c r="V2032">
        <v>2017</v>
      </c>
      <c r="W2032" s="2" t="s">
        <v>19725</v>
      </c>
      <c r="X2032">
        <v>25811.68</v>
      </c>
      <c r="Y2032">
        <v>25811.68</v>
      </c>
      <c r="AD2032">
        <v>18068.18</v>
      </c>
      <c r="AF2032">
        <v>0</v>
      </c>
      <c r="AG2032">
        <v>7743.51</v>
      </c>
      <c r="AI2032">
        <v>13001.76</v>
      </c>
      <c r="AL2032" s="5">
        <v>64625.13</v>
      </c>
      <c r="AM2032">
        <v>14070.79</v>
      </c>
      <c r="AN2032">
        <v>14070.79</v>
      </c>
      <c r="AO2032">
        <v>18172.8</v>
      </c>
      <c r="AP2032">
        <v>25811.68</v>
      </c>
      <c r="AS2032">
        <v>18068.18</v>
      </c>
      <c r="AU2032">
        <v>5451.85</v>
      </c>
      <c r="AW2032">
        <v>8861.51</v>
      </c>
      <c r="AZ2032" s="5">
        <v>50554.34</v>
      </c>
      <c r="BA2032" s="5">
        <v>45207.12</v>
      </c>
      <c r="BB2032" s="5">
        <v>45207.12</v>
      </c>
      <c r="BC2032" s="5">
        <v>45207.12</v>
      </c>
      <c r="BD2032" s="5">
        <v>45207.12</v>
      </c>
      <c r="BE2032" s="5">
        <v>0</v>
      </c>
      <c r="BF2032" s="5">
        <v>45207.12</v>
      </c>
      <c r="BG2032">
        <v>20170712</v>
      </c>
      <c r="BH2032" s="9" t="str">
        <f t="shared" si="93"/>
        <v>2017</v>
      </c>
      <c r="BI2032" t="str">
        <f>MID(Merge1[[#This Row],[OC_DATA_INIZIO_PROGETTO]],5,2)</f>
        <v>07</v>
      </c>
      <c r="BJ2032">
        <v>20181220</v>
      </c>
      <c r="BK2032" t="str">
        <f t="shared" si="94"/>
        <v>2018</v>
      </c>
      <c r="BL2032" t="str">
        <f>MID(Merge1[[#This Row],[OC_DATA_FINE_PROGETTO_PREVISTA]],5,2)</f>
        <v>12</v>
      </c>
      <c r="BM2032" s="8">
        <f>(Merge1[[#This Row],[Colonna2]]-Merge1[[#This Row],[Colonna1]])*12+Merge1[[#This Row],[Colonna22]]-Merge1[[#This Row],[Colonna12]]</f>
        <v>17</v>
      </c>
      <c r="BN2032">
        <v>20190318</v>
      </c>
      <c r="BO2032" t="str">
        <f t="shared" si="95"/>
        <v>2019</v>
      </c>
      <c r="BP2032" s="2" t="s">
        <v>76</v>
      </c>
      <c r="BQ2032" s="2" t="s">
        <v>76</v>
      </c>
      <c r="BR2032" s="2" t="s">
        <v>440</v>
      </c>
      <c r="BS2032" s="2" t="s">
        <v>3041</v>
      </c>
      <c r="BT2032" s="2" t="s">
        <v>3042</v>
      </c>
    </row>
    <row r="2033" spans="1:72" x14ac:dyDescent="0.35">
      <c r="A2033" s="2" t="s">
        <v>14917</v>
      </c>
      <c r="B2033" s="2" t="s">
        <v>14918</v>
      </c>
      <c r="C2033" s="2" t="s">
        <v>14919</v>
      </c>
      <c r="D2033" s="2" t="s">
        <v>14920</v>
      </c>
      <c r="E2033" s="2" t="s">
        <v>14921</v>
      </c>
      <c r="F2033">
        <v>1</v>
      </c>
      <c r="G2033" s="2" t="s">
        <v>151</v>
      </c>
      <c r="H2033">
        <v>7</v>
      </c>
      <c r="I2033" s="2" t="s">
        <v>770</v>
      </c>
      <c r="J2033">
        <v>99</v>
      </c>
      <c r="K2033" s="2" t="s">
        <v>81</v>
      </c>
      <c r="L2033">
        <v>8</v>
      </c>
      <c r="M2033" s="2" t="s">
        <v>112</v>
      </c>
      <c r="N2033">
        <v>62</v>
      </c>
      <c r="O2033" s="2" t="s">
        <v>2450</v>
      </c>
      <c r="P2033">
        <v>999</v>
      </c>
      <c r="Q2033" s="2" t="s">
        <v>3522</v>
      </c>
      <c r="R2033" t="s">
        <v>67</v>
      </c>
      <c r="S2033" t="s">
        <v>67</v>
      </c>
      <c r="T2033" s="2" t="s">
        <v>1986</v>
      </c>
      <c r="U2033" s="2" t="s">
        <v>1987</v>
      </c>
      <c r="V2033">
        <v>908</v>
      </c>
      <c r="W2033" s="2" t="s">
        <v>6670</v>
      </c>
      <c r="X2033">
        <v>37412.550000000003</v>
      </c>
      <c r="Y2033">
        <v>37412.550000000003</v>
      </c>
      <c r="AD2033">
        <v>26188.79</v>
      </c>
      <c r="AF2033">
        <v>0</v>
      </c>
      <c r="AG2033">
        <v>11223.76</v>
      </c>
      <c r="AK2033">
        <v>25075</v>
      </c>
      <c r="AL2033" s="5">
        <v>74825.100000000006</v>
      </c>
      <c r="AM2033">
        <v>29366.43</v>
      </c>
      <c r="AN2033">
        <v>19376.63</v>
      </c>
      <c r="AO2033">
        <v>22507.45</v>
      </c>
      <c r="AP2033">
        <v>37412.550000000003</v>
      </c>
      <c r="AS2033">
        <v>26188.79</v>
      </c>
      <c r="AU2033">
        <v>6752.23</v>
      </c>
      <c r="AY2033">
        <v>25075</v>
      </c>
      <c r="AZ2033" s="5">
        <v>55448.47</v>
      </c>
      <c r="BA2033" s="5">
        <v>45014.9</v>
      </c>
      <c r="BB2033" s="5">
        <v>45014.9</v>
      </c>
      <c r="BC2033" s="5">
        <v>45014.9</v>
      </c>
      <c r="BD2033" s="5">
        <v>45014.9</v>
      </c>
      <c r="BE2033" s="5">
        <v>0</v>
      </c>
      <c r="BF2033" s="5">
        <v>60100</v>
      </c>
      <c r="BG2033">
        <v>20190401</v>
      </c>
      <c r="BH2033" s="9" t="str">
        <f t="shared" si="93"/>
        <v>2019</v>
      </c>
      <c r="BI2033" t="str">
        <f>MID(Merge1[[#This Row],[OC_DATA_INIZIO_PROGETTO]],5,2)</f>
        <v>04</v>
      </c>
      <c r="BJ2033">
        <v>20200104</v>
      </c>
      <c r="BK2033" t="str">
        <f t="shared" si="94"/>
        <v>2020</v>
      </c>
      <c r="BL2033" t="str">
        <f>MID(Merge1[[#This Row],[OC_DATA_FINE_PROGETTO_PREVISTA]],5,2)</f>
        <v>01</v>
      </c>
      <c r="BM2033" s="8">
        <f>(Merge1[[#This Row],[Colonna2]]-Merge1[[#This Row],[Colonna1]])*12+Merge1[[#This Row],[Colonna22]]-Merge1[[#This Row],[Colonna12]]</f>
        <v>9</v>
      </c>
      <c r="BN2033">
        <v>20200423</v>
      </c>
      <c r="BO2033" t="str">
        <f t="shared" si="95"/>
        <v>2020</v>
      </c>
      <c r="BP2033" s="2" t="s">
        <v>76</v>
      </c>
      <c r="BQ2033" s="2" t="s">
        <v>76</v>
      </c>
      <c r="BR2033" s="2" t="s">
        <v>440</v>
      </c>
      <c r="BS2033" s="2" t="s">
        <v>773</v>
      </c>
      <c r="BT2033" s="2" t="s">
        <v>774</v>
      </c>
    </row>
    <row r="2034" spans="1:72" x14ac:dyDescent="0.35">
      <c r="A2034" s="2" t="s">
        <v>20884</v>
      </c>
      <c r="B2034" s="2" t="s">
        <v>20885</v>
      </c>
      <c r="C2034" s="2" t="s">
        <v>20886</v>
      </c>
      <c r="D2034" s="2" t="s">
        <v>20887</v>
      </c>
      <c r="E2034" s="2" t="s">
        <v>20888</v>
      </c>
      <c r="F2034">
        <v>1</v>
      </c>
      <c r="G2034" s="2" t="s">
        <v>151</v>
      </c>
      <c r="H2034">
        <v>7</v>
      </c>
      <c r="I2034" s="2" t="s">
        <v>770</v>
      </c>
      <c r="J2034">
        <v>19</v>
      </c>
      <c r="K2034" s="2" t="s">
        <v>771</v>
      </c>
      <c r="L2034">
        <v>9</v>
      </c>
      <c r="M2034" s="2" t="s">
        <v>98</v>
      </c>
      <c r="N2034">
        <v>21</v>
      </c>
      <c r="O2034" s="2" t="s">
        <v>185</v>
      </c>
      <c r="P2034">
        <v>229</v>
      </c>
      <c r="Q2034" s="2" t="s">
        <v>186</v>
      </c>
      <c r="R2034" t="s">
        <v>67</v>
      </c>
      <c r="S2034" t="s">
        <v>67</v>
      </c>
      <c r="T2034" s="2" t="s">
        <v>1331</v>
      </c>
      <c r="U2034" s="2" t="s">
        <v>1332</v>
      </c>
      <c r="V2034">
        <v>0</v>
      </c>
      <c r="W2034" s="2" t="s">
        <v>97</v>
      </c>
      <c r="X2034">
        <v>33750</v>
      </c>
      <c r="Y2034">
        <v>33750</v>
      </c>
      <c r="AD2034">
        <v>11250</v>
      </c>
      <c r="AF2034">
        <v>0</v>
      </c>
      <c r="AI2034">
        <v>15000</v>
      </c>
      <c r="AL2034" s="5">
        <v>60000</v>
      </c>
      <c r="AM2034">
        <v>0</v>
      </c>
      <c r="AN2034">
        <v>0</v>
      </c>
      <c r="AO2034">
        <v>33750</v>
      </c>
      <c r="AP2034">
        <v>33750</v>
      </c>
      <c r="AS2034">
        <v>11250</v>
      </c>
      <c r="AW2034">
        <v>15000</v>
      </c>
      <c r="AZ2034" s="5">
        <v>60000</v>
      </c>
      <c r="BA2034" s="5">
        <v>45000</v>
      </c>
      <c r="BB2034" s="5">
        <v>45000</v>
      </c>
      <c r="BC2034" s="5">
        <v>45000</v>
      </c>
      <c r="BD2034" s="5">
        <v>45000</v>
      </c>
      <c r="BE2034" s="5">
        <v>0</v>
      </c>
      <c r="BF2034" s="5">
        <v>54000</v>
      </c>
      <c r="BG2034">
        <v>20170628</v>
      </c>
      <c r="BH2034" s="9" t="str">
        <f t="shared" si="93"/>
        <v>2017</v>
      </c>
      <c r="BI2034" t="str">
        <f>MID(Merge1[[#This Row],[OC_DATA_INIZIO_PROGETTO]],5,2)</f>
        <v>06</v>
      </c>
      <c r="BJ2034">
        <v>20180822</v>
      </c>
      <c r="BK2034" t="str">
        <f t="shared" si="94"/>
        <v>2018</v>
      </c>
      <c r="BL2034" t="str">
        <f>MID(Merge1[[#This Row],[OC_DATA_FINE_PROGETTO_PREVISTA]],5,2)</f>
        <v>08</v>
      </c>
      <c r="BM2034" s="8">
        <f>(Merge1[[#This Row],[Colonna2]]-Merge1[[#This Row],[Colonna1]])*12+Merge1[[#This Row],[Colonna22]]-Merge1[[#This Row],[Colonna12]]</f>
        <v>14</v>
      </c>
      <c r="BN2034">
        <v>20180822</v>
      </c>
      <c r="BO2034" t="str">
        <f t="shared" si="95"/>
        <v>2018</v>
      </c>
      <c r="BP2034" s="2" t="s">
        <v>76</v>
      </c>
      <c r="BQ2034" s="2" t="s">
        <v>76</v>
      </c>
      <c r="BR2034" s="2" t="s">
        <v>440</v>
      </c>
      <c r="BS2034" s="2" t="s">
        <v>773</v>
      </c>
      <c r="BT2034" s="2" t="s">
        <v>774</v>
      </c>
    </row>
    <row r="2035" spans="1:72" x14ac:dyDescent="0.35">
      <c r="A2035" s="2" t="s">
        <v>10514</v>
      </c>
      <c r="B2035" s="2" t="s">
        <v>10515</v>
      </c>
      <c r="C2035" s="2" t="s">
        <v>10516</v>
      </c>
      <c r="D2035" s="2" t="s">
        <v>10517</v>
      </c>
      <c r="E2035" s="2" t="s">
        <v>10518</v>
      </c>
      <c r="F2035">
        <v>1</v>
      </c>
      <c r="G2035" s="2" t="s">
        <v>151</v>
      </c>
      <c r="H2035">
        <v>7</v>
      </c>
      <c r="I2035" s="2" t="s">
        <v>770</v>
      </c>
      <c r="J2035">
        <v>99</v>
      </c>
      <c r="K2035" s="2" t="s">
        <v>81</v>
      </c>
      <c r="L2035">
        <v>9</v>
      </c>
      <c r="M2035" s="2" t="s">
        <v>98</v>
      </c>
      <c r="N2035">
        <v>21</v>
      </c>
      <c r="O2035" s="2" t="s">
        <v>185</v>
      </c>
      <c r="P2035">
        <v>213</v>
      </c>
      <c r="Q2035" s="2" t="s">
        <v>9677</v>
      </c>
      <c r="R2035" t="s">
        <v>67</v>
      </c>
      <c r="S2035" t="s">
        <v>67</v>
      </c>
      <c r="T2035" s="2" t="s">
        <v>1986</v>
      </c>
      <c r="U2035" s="2" t="s">
        <v>1987</v>
      </c>
      <c r="V2035">
        <v>915</v>
      </c>
      <c r="W2035" s="2" t="s">
        <v>632</v>
      </c>
      <c r="X2035">
        <v>22500</v>
      </c>
      <c r="Y2035">
        <v>22500</v>
      </c>
      <c r="AD2035">
        <v>15750</v>
      </c>
      <c r="AF2035">
        <v>0</v>
      </c>
      <c r="AG2035">
        <v>6750</v>
      </c>
      <c r="AK2035">
        <v>45000</v>
      </c>
      <c r="AL2035" s="5">
        <v>45000</v>
      </c>
      <c r="AM2035">
        <v>0</v>
      </c>
      <c r="AN2035">
        <v>0</v>
      </c>
      <c r="AO2035">
        <v>22500</v>
      </c>
      <c r="AP2035">
        <v>22500</v>
      </c>
      <c r="AS2035">
        <v>15750</v>
      </c>
      <c r="AU2035">
        <v>6750</v>
      </c>
      <c r="AY2035">
        <v>45000</v>
      </c>
      <c r="AZ2035" s="5">
        <v>45000</v>
      </c>
      <c r="BA2035" s="5">
        <v>45000</v>
      </c>
      <c r="BB2035" s="5">
        <v>45000</v>
      </c>
      <c r="BF2035" s="5">
        <v>0</v>
      </c>
      <c r="BG2035">
        <v>20200220</v>
      </c>
      <c r="BH2035" s="9" t="str">
        <f t="shared" si="93"/>
        <v>2020</v>
      </c>
      <c r="BI2035" t="str">
        <f>MID(Merge1[[#This Row],[OC_DATA_INIZIO_PROGETTO]],5,2)</f>
        <v>02</v>
      </c>
      <c r="BJ2035">
        <v>20201020</v>
      </c>
      <c r="BK2035" t="str">
        <f t="shared" si="94"/>
        <v>2020</v>
      </c>
      <c r="BL2035" t="str">
        <f>MID(Merge1[[#This Row],[OC_DATA_FINE_PROGETTO_PREVISTA]],5,2)</f>
        <v>10</v>
      </c>
      <c r="BM2035" s="8">
        <f>(Merge1[[#This Row],[Colonna2]]-Merge1[[#This Row],[Colonna1]])*12+Merge1[[#This Row],[Colonna22]]-Merge1[[#This Row],[Colonna12]]</f>
        <v>8</v>
      </c>
      <c r="BN2035">
        <v>20201020</v>
      </c>
      <c r="BO2035" t="str">
        <f t="shared" si="95"/>
        <v>2020</v>
      </c>
      <c r="BP2035" s="2" t="s">
        <v>86</v>
      </c>
      <c r="BQ2035" s="2" t="s">
        <v>76</v>
      </c>
      <c r="BR2035" s="2" t="s">
        <v>77</v>
      </c>
      <c r="BS2035" s="2" t="s">
        <v>2387</v>
      </c>
      <c r="BT2035" s="2" t="s">
        <v>510</v>
      </c>
    </row>
    <row r="2036" spans="1:72" x14ac:dyDescent="0.35">
      <c r="A2036" s="2" t="s">
        <v>18241</v>
      </c>
      <c r="B2036" s="2" t="s">
        <v>18242</v>
      </c>
      <c r="C2036" s="2" t="s">
        <v>18243</v>
      </c>
      <c r="D2036" s="2" t="s">
        <v>18244</v>
      </c>
      <c r="E2036" s="2" t="s">
        <v>18245</v>
      </c>
      <c r="F2036">
        <v>1</v>
      </c>
      <c r="G2036" s="2" t="s">
        <v>151</v>
      </c>
      <c r="H2036">
        <v>7</v>
      </c>
      <c r="I2036" s="2" t="s">
        <v>770</v>
      </c>
      <c r="J2036">
        <v>99</v>
      </c>
      <c r="K2036" s="2" t="s">
        <v>81</v>
      </c>
      <c r="L2036">
        <v>8</v>
      </c>
      <c r="M2036" s="2" t="s">
        <v>112</v>
      </c>
      <c r="N2036">
        <v>62</v>
      </c>
      <c r="O2036" s="2" t="s">
        <v>2450</v>
      </c>
      <c r="P2036">
        <v>999</v>
      </c>
      <c r="Q2036" s="2" t="s">
        <v>3522</v>
      </c>
      <c r="R2036" t="s">
        <v>67</v>
      </c>
      <c r="S2036" t="s">
        <v>67</v>
      </c>
      <c r="T2036" s="2" t="s">
        <v>1986</v>
      </c>
      <c r="U2036" s="2" t="s">
        <v>1987</v>
      </c>
      <c r="V2036">
        <v>929</v>
      </c>
      <c r="W2036" s="2" t="s">
        <v>6652</v>
      </c>
      <c r="X2036">
        <v>22500</v>
      </c>
      <c r="Y2036">
        <v>22500</v>
      </c>
      <c r="AD2036">
        <v>15750</v>
      </c>
      <c r="AF2036">
        <v>0</v>
      </c>
      <c r="AG2036">
        <v>6750</v>
      </c>
      <c r="AK2036">
        <v>105000</v>
      </c>
      <c r="AL2036" s="5">
        <v>45000</v>
      </c>
      <c r="AM2036">
        <v>0</v>
      </c>
      <c r="AN2036">
        <v>0</v>
      </c>
      <c r="AO2036">
        <v>22500</v>
      </c>
      <c r="AP2036">
        <v>22500</v>
      </c>
      <c r="AS2036">
        <v>15750</v>
      </c>
      <c r="AU2036">
        <v>6750</v>
      </c>
      <c r="AY2036">
        <v>105000</v>
      </c>
      <c r="AZ2036" s="5">
        <v>45000</v>
      </c>
      <c r="BA2036" s="5">
        <v>45000</v>
      </c>
      <c r="BB2036" s="5">
        <v>45000</v>
      </c>
      <c r="BC2036" s="5">
        <v>45000</v>
      </c>
      <c r="BD2036" s="5">
        <v>45000</v>
      </c>
      <c r="BE2036" s="5">
        <v>0</v>
      </c>
      <c r="BF2036" s="5">
        <v>150000</v>
      </c>
      <c r="BG2036">
        <v>20151120</v>
      </c>
      <c r="BH2036" s="9" t="str">
        <f t="shared" si="93"/>
        <v>2015</v>
      </c>
      <c r="BI2036" t="str">
        <f>MID(Merge1[[#This Row],[OC_DATA_INIZIO_PROGETTO]],5,2)</f>
        <v>11</v>
      </c>
      <c r="BJ2036">
        <v>20181120</v>
      </c>
      <c r="BK2036" t="str">
        <f t="shared" si="94"/>
        <v>2018</v>
      </c>
      <c r="BL2036" t="str">
        <f>MID(Merge1[[#This Row],[OC_DATA_FINE_PROGETTO_PREVISTA]],5,2)</f>
        <v>11</v>
      </c>
      <c r="BM2036" s="8">
        <f>(Merge1[[#This Row],[Colonna2]]-Merge1[[#This Row],[Colonna1]])*12+Merge1[[#This Row],[Colonna22]]-Merge1[[#This Row],[Colonna12]]</f>
        <v>36</v>
      </c>
      <c r="BN2036">
        <v>20180416</v>
      </c>
      <c r="BO2036" t="str">
        <f t="shared" si="95"/>
        <v>2018</v>
      </c>
      <c r="BP2036" s="2" t="s">
        <v>116</v>
      </c>
      <c r="BQ2036" s="2" t="s">
        <v>763</v>
      </c>
      <c r="BR2036" s="2" t="s">
        <v>440</v>
      </c>
      <c r="BS2036" s="2" t="s">
        <v>773</v>
      </c>
      <c r="BT2036" s="2" t="s">
        <v>774</v>
      </c>
    </row>
    <row r="2037" spans="1:72" x14ac:dyDescent="0.35">
      <c r="A2037" s="2" t="s">
        <v>29620</v>
      </c>
      <c r="B2037" s="2" t="s">
        <v>29621</v>
      </c>
      <c r="C2037" s="2" t="s">
        <v>29622</v>
      </c>
      <c r="D2037" s="2" t="s">
        <v>29590</v>
      </c>
      <c r="E2037" s="2" t="s">
        <v>29623</v>
      </c>
      <c r="F2037">
        <v>3</v>
      </c>
      <c r="G2037" s="2" t="s">
        <v>102</v>
      </c>
      <c r="H2037">
        <v>7</v>
      </c>
      <c r="I2037" s="2" t="s">
        <v>770</v>
      </c>
      <c r="J2037">
        <v>20</v>
      </c>
      <c r="K2037" s="2" t="s">
        <v>3054</v>
      </c>
      <c r="L2037">
        <v>8</v>
      </c>
      <c r="M2037" s="2" t="s">
        <v>112</v>
      </c>
      <c r="N2037">
        <v>62</v>
      </c>
      <c r="O2037" s="2" t="s">
        <v>2450</v>
      </c>
      <c r="P2037">
        <v>999</v>
      </c>
      <c r="Q2037" s="2" t="s">
        <v>3522</v>
      </c>
      <c r="R2037" t="s">
        <v>67</v>
      </c>
      <c r="S2037" t="s">
        <v>67</v>
      </c>
      <c r="T2037" s="2" t="s">
        <v>1986</v>
      </c>
      <c r="U2037" s="2" t="s">
        <v>1987</v>
      </c>
      <c r="V2037">
        <v>1923</v>
      </c>
      <c r="W2037" s="2" t="s">
        <v>671</v>
      </c>
      <c r="X2037">
        <v>33750</v>
      </c>
      <c r="Y2037">
        <v>33750</v>
      </c>
      <c r="AF2037">
        <v>0</v>
      </c>
      <c r="AI2037">
        <v>11250</v>
      </c>
      <c r="AL2037" s="5">
        <v>45000</v>
      </c>
      <c r="AM2037">
        <v>0</v>
      </c>
      <c r="AN2037">
        <v>0</v>
      </c>
      <c r="AO2037">
        <v>33750</v>
      </c>
      <c r="AP2037">
        <v>33750</v>
      </c>
      <c r="AW2037">
        <v>11250</v>
      </c>
      <c r="AZ2037" s="5">
        <v>45000</v>
      </c>
      <c r="BA2037" s="5">
        <v>45000</v>
      </c>
      <c r="BB2037" s="5">
        <v>45000</v>
      </c>
      <c r="BF2037" s="5">
        <v>0</v>
      </c>
      <c r="BG2037">
        <v>20180101</v>
      </c>
      <c r="BH2037" s="9" t="str">
        <f t="shared" si="93"/>
        <v>2018</v>
      </c>
      <c r="BI2037" t="str">
        <f>MID(Merge1[[#This Row],[OC_DATA_INIZIO_PROGETTO]],5,2)</f>
        <v>01</v>
      </c>
      <c r="BJ2037">
        <v>20210827</v>
      </c>
      <c r="BK2037" t="str">
        <f t="shared" si="94"/>
        <v>2021</v>
      </c>
      <c r="BL2037" t="str">
        <f>MID(Merge1[[#This Row],[OC_DATA_FINE_PROGETTO_PREVISTA]],5,2)</f>
        <v>08</v>
      </c>
      <c r="BM2037" s="8">
        <f>(Merge1[[#This Row],[Colonna2]]-Merge1[[#This Row],[Colonna1]])*12+Merge1[[#This Row],[Colonna22]]-Merge1[[#This Row],[Colonna12]]</f>
        <v>43</v>
      </c>
      <c r="BO2037" t="str">
        <f t="shared" si="95"/>
        <v/>
      </c>
      <c r="BP2037" s="2" t="s">
        <v>86</v>
      </c>
      <c r="BQ2037" s="2" t="s">
        <v>76</v>
      </c>
      <c r="BR2037" s="2" t="s">
        <v>77</v>
      </c>
      <c r="BS2037" s="2" t="s">
        <v>2387</v>
      </c>
      <c r="BT2037" s="2" t="s">
        <v>510</v>
      </c>
    </row>
    <row r="2038" spans="1:72" x14ac:dyDescent="0.35">
      <c r="A2038" s="2" t="s">
        <v>8589</v>
      </c>
      <c r="B2038" s="2" t="s">
        <v>8590</v>
      </c>
      <c r="C2038" s="2" t="s">
        <v>8591</v>
      </c>
      <c r="D2038" s="2" t="s">
        <v>8592</v>
      </c>
      <c r="E2038" s="2" t="s">
        <v>8593</v>
      </c>
      <c r="F2038">
        <v>1</v>
      </c>
      <c r="G2038" s="2" t="s">
        <v>151</v>
      </c>
      <c r="H2038">
        <v>7</v>
      </c>
      <c r="I2038" s="2" t="s">
        <v>770</v>
      </c>
      <c r="J2038">
        <v>99</v>
      </c>
      <c r="K2038" s="2" t="s">
        <v>81</v>
      </c>
      <c r="L2038">
        <v>9</v>
      </c>
      <c r="M2038" s="2" t="s">
        <v>98</v>
      </c>
      <c r="N2038">
        <v>21</v>
      </c>
      <c r="O2038" s="2" t="s">
        <v>185</v>
      </c>
      <c r="P2038">
        <v>229</v>
      </c>
      <c r="Q2038" s="2" t="s">
        <v>186</v>
      </c>
      <c r="R2038" t="s">
        <v>67</v>
      </c>
      <c r="S2038" t="s">
        <v>67</v>
      </c>
      <c r="T2038" s="2" t="s">
        <v>1986</v>
      </c>
      <c r="U2038" s="2" t="s">
        <v>1987</v>
      </c>
      <c r="V2038">
        <v>948</v>
      </c>
      <c r="W2038" s="2" t="s">
        <v>6658</v>
      </c>
      <c r="X2038">
        <v>22495</v>
      </c>
      <c r="Y2038">
        <v>22495</v>
      </c>
      <c r="AD2038">
        <v>15746.5</v>
      </c>
      <c r="AF2038">
        <v>0</v>
      </c>
      <c r="AG2038">
        <v>6748.5</v>
      </c>
      <c r="AK2038">
        <v>55010</v>
      </c>
      <c r="AL2038" s="5">
        <v>44990</v>
      </c>
      <c r="AM2038">
        <v>0</v>
      </c>
      <c r="AN2038">
        <v>0</v>
      </c>
      <c r="AO2038">
        <v>22495</v>
      </c>
      <c r="AP2038">
        <v>22495</v>
      </c>
      <c r="AS2038">
        <v>15746.5</v>
      </c>
      <c r="AU2038">
        <v>6748.5</v>
      </c>
      <c r="AY2038">
        <v>55010</v>
      </c>
      <c r="AZ2038" s="5">
        <v>44990</v>
      </c>
      <c r="BA2038" s="5">
        <v>44990</v>
      </c>
      <c r="BB2038" s="5">
        <v>44990</v>
      </c>
      <c r="BC2038" s="5">
        <v>44990</v>
      </c>
      <c r="BD2038" s="5">
        <v>44990</v>
      </c>
      <c r="BE2038" s="5">
        <v>0</v>
      </c>
      <c r="BF2038" s="5">
        <v>100000</v>
      </c>
      <c r="BG2038">
        <v>20170110</v>
      </c>
      <c r="BH2038" s="9" t="str">
        <f t="shared" si="93"/>
        <v>2017</v>
      </c>
      <c r="BI2038" t="str">
        <f>MID(Merge1[[#This Row],[OC_DATA_INIZIO_PROGETTO]],5,2)</f>
        <v>01</v>
      </c>
      <c r="BJ2038">
        <v>20200407</v>
      </c>
      <c r="BK2038" t="str">
        <f t="shared" si="94"/>
        <v>2020</v>
      </c>
      <c r="BL2038" t="str">
        <f>MID(Merge1[[#This Row],[OC_DATA_FINE_PROGETTO_PREVISTA]],5,2)</f>
        <v>04</v>
      </c>
      <c r="BM2038" s="8">
        <f>(Merge1[[#This Row],[Colonna2]]-Merge1[[#This Row],[Colonna1]])*12+Merge1[[#This Row],[Colonna22]]-Merge1[[#This Row],[Colonna12]]</f>
        <v>39</v>
      </c>
      <c r="BN2038">
        <v>20190308</v>
      </c>
      <c r="BO2038" t="str">
        <f t="shared" si="95"/>
        <v>2019</v>
      </c>
      <c r="BP2038" s="2" t="s">
        <v>116</v>
      </c>
      <c r="BQ2038" s="2" t="s">
        <v>763</v>
      </c>
      <c r="BR2038" s="2" t="s">
        <v>440</v>
      </c>
      <c r="BS2038" s="2" t="s">
        <v>773</v>
      </c>
      <c r="BT2038" s="2" t="s">
        <v>774</v>
      </c>
    </row>
    <row r="2039" spans="1:72" x14ac:dyDescent="0.35">
      <c r="A2039" s="2" t="s">
        <v>14911</v>
      </c>
      <c r="B2039" s="2" t="s">
        <v>14912</v>
      </c>
      <c r="C2039" s="2" t="s">
        <v>14913</v>
      </c>
      <c r="D2039" s="2" t="s">
        <v>14914</v>
      </c>
      <c r="E2039" s="2" t="s">
        <v>14915</v>
      </c>
      <c r="F2039">
        <v>1</v>
      </c>
      <c r="G2039" s="2" t="s">
        <v>151</v>
      </c>
      <c r="H2039">
        <v>7</v>
      </c>
      <c r="I2039" s="2" t="s">
        <v>770</v>
      </c>
      <c r="J2039">
        <v>99</v>
      </c>
      <c r="K2039" s="2" t="s">
        <v>81</v>
      </c>
      <c r="L2039">
        <v>8</v>
      </c>
      <c r="M2039" s="2" t="s">
        <v>112</v>
      </c>
      <c r="N2039">
        <v>62</v>
      </c>
      <c r="O2039" s="2" t="s">
        <v>2450</v>
      </c>
      <c r="P2039">
        <v>999</v>
      </c>
      <c r="Q2039" s="2" t="s">
        <v>3522</v>
      </c>
      <c r="R2039" t="s">
        <v>67</v>
      </c>
      <c r="S2039" t="s">
        <v>67</v>
      </c>
      <c r="T2039" s="2" t="s">
        <v>1986</v>
      </c>
      <c r="U2039" s="2" t="s">
        <v>1987</v>
      </c>
      <c r="V2039">
        <v>924</v>
      </c>
      <c r="W2039" s="2" t="s">
        <v>634</v>
      </c>
      <c r="X2039">
        <v>30000</v>
      </c>
      <c r="Y2039">
        <v>30000</v>
      </c>
      <c r="AD2039">
        <v>21000</v>
      </c>
      <c r="AF2039">
        <v>0</v>
      </c>
      <c r="AG2039">
        <v>9000</v>
      </c>
      <c r="AL2039" s="5">
        <v>60000</v>
      </c>
      <c r="AM2039">
        <v>0</v>
      </c>
      <c r="AN2039">
        <v>0</v>
      </c>
      <c r="AO2039">
        <v>30000</v>
      </c>
      <c r="AP2039">
        <v>30000</v>
      </c>
      <c r="AS2039">
        <v>21000</v>
      </c>
      <c r="AU2039">
        <v>9000</v>
      </c>
      <c r="AZ2039" s="5">
        <v>60000</v>
      </c>
      <c r="BA2039" s="5">
        <v>44940</v>
      </c>
      <c r="BB2039" s="5">
        <v>44940</v>
      </c>
      <c r="BF2039" s="5">
        <v>0</v>
      </c>
      <c r="BG2039">
        <v>20200131</v>
      </c>
      <c r="BH2039" s="9" t="str">
        <f t="shared" si="93"/>
        <v>2020</v>
      </c>
      <c r="BI2039" t="str">
        <f>MID(Merge1[[#This Row],[OC_DATA_INIZIO_PROGETTO]],5,2)</f>
        <v>01</v>
      </c>
      <c r="BJ2039">
        <v>20210806</v>
      </c>
      <c r="BK2039" t="str">
        <f t="shared" si="94"/>
        <v>2021</v>
      </c>
      <c r="BL2039" t="str">
        <f>MID(Merge1[[#This Row],[OC_DATA_FINE_PROGETTO_PREVISTA]],5,2)</f>
        <v>08</v>
      </c>
      <c r="BM2039" s="8">
        <f>(Merge1[[#This Row],[Colonna2]]-Merge1[[#This Row],[Colonna1]])*12+Merge1[[#This Row],[Colonna22]]-Merge1[[#This Row],[Colonna12]]</f>
        <v>19</v>
      </c>
      <c r="BN2039">
        <v>20210131</v>
      </c>
      <c r="BO2039" t="str">
        <f t="shared" si="95"/>
        <v>2021</v>
      </c>
      <c r="BP2039" s="2" t="s">
        <v>86</v>
      </c>
      <c r="BQ2039" s="2" t="s">
        <v>76</v>
      </c>
      <c r="BR2039" s="2" t="s">
        <v>77</v>
      </c>
      <c r="BS2039" s="2" t="s">
        <v>773</v>
      </c>
      <c r="BT2039" s="2" t="s">
        <v>774</v>
      </c>
    </row>
    <row r="2040" spans="1:72" x14ac:dyDescent="0.35">
      <c r="A2040" s="2" t="s">
        <v>9587</v>
      </c>
      <c r="B2040" s="2" t="s">
        <v>9583</v>
      </c>
      <c r="C2040" s="2" t="s">
        <v>9584</v>
      </c>
      <c r="D2040" s="2" t="s">
        <v>9585</v>
      </c>
      <c r="E2040" s="2" t="s">
        <v>9588</v>
      </c>
      <c r="F2040">
        <v>1</v>
      </c>
      <c r="G2040" s="2" t="s">
        <v>151</v>
      </c>
      <c r="H2040">
        <v>7</v>
      </c>
      <c r="I2040" s="2" t="s">
        <v>770</v>
      </c>
      <c r="J2040">
        <v>99</v>
      </c>
      <c r="K2040" s="2" t="s">
        <v>81</v>
      </c>
      <c r="L2040">
        <v>8</v>
      </c>
      <c r="M2040" s="2" t="s">
        <v>112</v>
      </c>
      <c r="N2040">
        <v>62</v>
      </c>
      <c r="O2040" s="2" t="s">
        <v>2450</v>
      </c>
      <c r="P2040">
        <v>999</v>
      </c>
      <c r="Q2040" s="2" t="s">
        <v>3522</v>
      </c>
      <c r="R2040" t="s">
        <v>67</v>
      </c>
      <c r="S2040" t="s">
        <v>67</v>
      </c>
      <c r="T2040" s="2" t="s">
        <v>1986</v>
      </c>
      <c r="U2040" s="2" t="s">
        <v>1987</v>
      </c>
      <c r="V2040">
        <v>919</v>
      </c>
      <c r="W2040" s="2" t="s">
        <v>6665</v>
      </c>
      <c r="X2040">
        <v>22470</v>
      </c>
      <c r="Y2040">
        <v>22470</v>
      </c>
      <c r="AD2040">
        <v>15729</v>
      </c>
      <c r="AF2040">
        <v>0</v>
      </c>
      <c r="AG2040">
        <v>6741</v>
      </c>
      <c r="AK2040">
        <v>15060</v>
      </c>
      <c r="AL2040" s="5">
        <v>44940</v>
      </c>
      <c r="AM2040">
        <v>0</v>
      </c>
      <c r="AN2040">
        <v>0</v>
      </c>
      <c r="AO2040">
        <v>22470</v>
      </c>
      <c r="AP2040">
        <v>22470</v>
      </c>
      <c r="AS2040">
        <v>15729</v>
      </c>
      <c r="AU2040">
        <v>6741</v>
      </c>
      <c r="AY2040">
        <v>15060</v>
      </c>
      <c r="AZ2040" s="5">
        <v>44940</v>
      </c>
      <c r="BA2040" s="5">
        <v>44940</v>
      </c>
      <c r="BB2040" s="5">
        <v>44940</v>
      </c>
      <c r="BC2040" s="5">
        <v>44940</v>
      </c>
      <c r="BD2040" s="5">
        <v>44940</v>
      </c>
      <c r="BE2040" s="5">
        <v>0</v>
      </c>
      <c r="BF2040" s="5">
        <v>60000</v>
      </c>
      <c r="BG2040">
        <v>20180408</v>
      </c>
      <c r="BH2040" s="9" t="str">
        <f t="shared" si="93"/>
        <v>2018</v>
      </c>
      <c r="BI2040" t="str">
        <f>MID(Merge1[[#This Row],[OC_DATA_INIZIO_PROGETTO]],5,2)</f>
        <v>04</v>
      </c>
      <c r="BJ2040">
        <v>20200208</v>
      </c>
      <c r="BK2040" t="str">
        <f t="shared" si="94"/>
        <v>2020</v>
      </c>
      <c r="BL2040" t="str">
        <f>MID(Merge1[[#This Row],[OC_DATA_FINE_PROGETTO_PREVISTA]],5,2)</f>
        <v>02</v>
      </c>
      <c r="BM2040" s="8">
        <f>(Merge1[[#This Row],[Colonna2]]-Merge1[[#This Row],[Colonna1]])*12+Merge1[[#This Row],[Colonna22]]-Merge1[[#This Row],[Colonna12]]</f>
        <v>22</v>
      </c>
      <c r="BN2040">
        <v>20200401</v>
      </c>
      <c r="BO2040" t="str">
        <f t="shared" si="95"/>
        <v>2020</v>
      </c>
      <c r="BP2040" s="2" t="s">
        <v>116</v>
      </c>
      <c r="BQ2040" s="2" t="s">
        <v>763</v>
      </c>
      <c r="BR2040" s="2" t="s">
        <v>440</v>
      </c>
      <c r="BS2040" s="2" t="s">
        <v>773</v>
      </c>
      <c r="BT2040" s="2" t="s">
        <v>774</v>
      </c>
    </row>
    <row r="2041" spans="1:72" x14ac:dyDescent="0.35">
      <c r="A2041" s="2" t="s">
        <v>14817</v>
      </c>
      <c r="B2041" s="2" t="s">
        <v>14818</v>
      </c>
      <c r="C2041" s="2" t="s">
        <v>14819</v>
      </c>
      <c r="D2041" s="2" t="s">
        <v>14820</v>
      </c>
      <c r="E2041" s="2" t="s">
        <v>14821</v>
      </c>
      <c r="F2041">
        <v>1</v>
      </c>
      <c r="G2041" s="2" t="s">
        <v>151</v>
      </c>
      <c r="H2041">
        <v>7</v>
      </c>
      <c r="I2041" s="2" t="s">
        <v>770</v>
      </c>
      <c r="J2041">
        <v>99</v>
      </c>
      <c r="K2041" s="2" t="s">
        <v>81</v>
      </c>
      <c r="L2041">
        <v>8</v>
      </c>
      <c r="M2041" s="2" t="s">
        <v>112</v>
      </c>
      <c r="N2041">
        <v>62</v>
      </c>
      <c r="O2041" s="2" t="s">
        <v>2450</v>
      </c>
      <c r="P2041">
        <v>999</v>
      </c>
      <c r="Q2041" s="2" t="s">
        <v>3522</v>
      </c>
      <c r="R2041" t="s">
        <v>67</v>
      </c>
      <c r="S2041" t="s">
        <v>67</v>
      </c>
      <c r="T2041" s="2" t="s">
        <v>1986</v>
      </c>
      <c r="U2041" s="2" t="s">
        <v>1987</v>
      </c>
      <c r="V2041">
        <v>926</v>
      </c>
      <c r="W2041" s="2" t="s">
        <v>6666</v>
      </c>
      <c r="X2041">
        <v>22420.32</v>
      </c>
      <c r="Y2041">
        <v>22420.32</v>
      </c>
      <c r="AD2041">
        <v>15694.22</v>
      </c>
      <c r="AF2041">
        <v>0</v>
      </c>
      <c r="AG2041">
        <v>6726.09</v>
      </c>
      <c r="AK2041">
        <v>55027</v>
      </c>
      <c r="AL2041" s="5">
        <v>44840.63</v>
      </c>
      <c r="AM2041">
        <v>0</v>
      </c>
      <c r="AN2041">
        <v>0</v>
      </c>
      <c r="AO2041">
        <v>22420.32</v>
      </c>
      <c r="AP2041">
        <v>22420.32</v>
      </c>
      <c r="AS2041">
        <v>15694.22</v>
      </c>
      <c r="AU2041">
        <v>6726.09</v>
      </c>
      <c r="AY2041">
        <v>55027</v>
      </c>
      <c r="AZ2041" s="5">
        <v>44840.63</v>
      </c>
      <c r="BA2041" s="5">
        <v>44840.63</v>
      </c>
      <c r="BB2041" s="5">
        <v>44840.63</v>
      </c>
      <c r="BF2041" s="5">
        <v>0</v>
      </c>
      <c r="BG2041">
        <v>20200205</v>
      </c>
      <c r="BH2041" s="9" t="str">
        <f t="shared" si="93"/>
        <v>2020</v>
      </c>
      <c r="BI2041" t="str">
        <f>MID(Merge1[[#This Row],[OC_DATA_INIZIO_PROGETTO]],5,2)</f>
        <v>02</v>
      </c>
      <c r="BJ2041">
        <v>20210205</v>
      </c>
      <c r="BK2041" t="str">
        <f t="shared" si="94"/>
        <v>2021</v>
      </c>
      <c r="BL2041" t="str">
        <f>MID(Merge1[[#This Row],[OC_DATA_FINE_PROGETTO_PREVISTA]],5,2)</f>
        <v>02</v>
      </c>
      <c r="BM2041" s="8">
        <f>(Merge1[[#This Row],[Colonna2]]-Merge1[[#This Row],[Colonna1]])*12+Merge1[[#This Row],[Colonna22]]-Merge1[[#This Row],[Colonna12]]</f>
        <v>12</v>
      </c>
      <c r="BN2041">
        <v>20210205</v>
      </c>
      <c r="BO2041" t="str">
        <f t="shared" si="95"/>
        <v>2021</v>
      </c>
      <c r="BP2041" s="2" t="s">
        <v>86</v>
      </c>
      <c r="BQ2041" s="2" t="s">
        <v>76</v>
      </c>
      <c r="BR2041" s="2" t="s">
        <v>77</v>
      </c>
      <c r="BS2041" s="2" t="s">
        <v>2387</v>
      </c>
      <c r="BT2041" s="2" t="s">
        <v>510</v>
      </c>
    </row>
    <row r="2042" spans="1:72" x14ac:dyDescent="0.35">
      <c r="A2042" s="2" t="s">
        <v>14318</v>
      </c>
      <c r="B2042" s="2" t="s">
        <v>14319</v>
      </c>
      <c r="C2042" s="2" t="s">
        <v>14320</v>
      </c>
      <c r="D2042" s="2" t="s">
        <v>14321</v>
      </c>
      <c r="E2042" s="2" t="s">
        <v>14322</v>
      </c>
      <c r="F2042">
        <v>1</v>
      </c>
      <c r="G2042" s="2" t="s">
        <v>151</v>
      </c>
      <c r="H2042">
        <v>7</v>
      </c>
      <c r="I2042" s="2" t="s">
        <v>770</v>
      </c>
      <c r="J2042">
        <v>99</v>
      </c>
      <c r="K2042" s="2" t="s">
        <v>81</v>
      </c>
      <c r="L2042">
        <v>8</v>
      </c>
      <c r="M2042" s="2" t="s">
        <v>112</v>
      </c>
      <c r="N2042">
        <v>62</v>
      </c>
      <c r="O2042" s="2" t="s">
        <v>2450</v>
      </c>
      <c r="P2042">
        <v>999</v>
      </c>
      <c r="Q2042" s="2" t="s">
        <v>3522</v>
      </c>
      <c r="R2042" t="s">
        <v>67</v>
      </c>
      <c r="S2042" t="s">
        <v>67</v>
      </c>
      <c r="T2042" s="2" t="s">
        <v>1986</v>
      </c>
      <c r="U2042" s="2" t="s">
        <v>1987</v>
      </c>
      <c r="V2042">
        <v>915</v>
      </c>
      <c r="W2042" s="2" t="s">
        <v>632</v>
      </c>
      <c r="X2042">
        <v>22389.5</v>
      </c>
      <c r="Y2042">
        <v>22389.5</v>
      </c>
      <c r="AD2042">
        <v>15672.65</v>
      </c>
      <c r="AF2042">
        <v>0</v>
      </c>
      <c r="AG2042">
        <v>6716.85</v>
      </c>
      <c r="AK2042">
        <v>26221</v>
      </c>
      <c r="AL2042" s="5">
        <v>44779</v>
      </c>
      <c r="AM2042">
        <v>0</v>
      </c>
      <c r="AN2042">
        <v>0</v>
      </c>
      <c r="AO2042">
        <v>22389.5</v>
      </c>
      <c r="AP2042">
        <v>22389.5</v>
      </c>
      <c r="AS2042">
        <v>15672.65</v>
      </c>
      <c r="AU2042">
        <v>6716.85</v>
      </c>
      <c r="AY2042">
        <v>26221</v>
      </c>
      <c r="AZ2042" s="5">
        <v>44779</v>
      </c>
      <c r="BA2042" s="5">
        <v>44779</v>
      </c>
      <c r="BB2042" s="5">
        <v>44779</v>
      </c>
      <c r="BF2042" s="5">
        <v>0</v>
      </c>
      <c r="BG2042">
        <v>20190821</v>
      </c>
      <c r="BH2042" s="9" t="str">
        <f t="shared" si="93"/>
        <v>2019</v>
      </c>
      <c r="BI2042" t="str">
        <f>MID(Merge1[[#This Row],[OC_DATA_INIZIO_PROGETTO]],5,2)</f>
        <v>08</v>
      </c>
      <c r="BJ2042">
        <v>20200821</v>
      </c>
      <c r="BK2042" t="str">
        <f t="shared" si="94"/>
        <v>2020</v>
      </c>
      <c r="BL2042" t="str">
        <f>MID(Merge1[[#This Row],[OC_DATA_FINE_PROGETTO_PREVISTA]],5,2)</f>
        <v>08</v>
      </c>
      <c r="BM2042" s="8">
        <f>(Merge1[[#This Row],[Colonna2]]-Merge1[[#This Row],[Colonna1]])*12+Merge1[[#This Row],[Colonna22]]-Merge1[[#This Row],[Colonna12]]</f>
        <v>12</v>
      </c>
      <c r="BN2042">
        <v>20200821</v>
      </c>
      <c r="BO2042" t="str">
        <f t="shared" si="95"/>
        <v>2020</v>
      </c>
      <c r="BP2042" s="2" t="s">
        <v>86</v>
      </c>
      <c r="BQ2042" s="2" t="s">
        <v>76</v>
      </c>
      <c r="BR2042" s="2" t="s">
        <v>77</v>
      </c>
      <c r="BS2042" s="2" t="s">
        <v>2387</v>
      </c>
      <c r="BT2042" s="2" t="s">
        <v>510</v>
      </c>
    </row>
    <row r="2043" spans="1:72" x14ac:dyDescent="0.35">
      <c r="A2043" s="2" t="s">
        <v>15077</v>
      </c>
      <c r="B2043" s="2" t="s">
        <v>15071</v>
      </c>
      <c r="C2043" s="2" t="s">
        <v>15072</v>
      </c>
      <c r="D2043" s="2" t="s">
        <v>15073</v>
      </c>
      <c r="E2043" s="2" t="s">
        <v>15078</v>
      </c>
      <c r="F2043">
        <v>1</v>
      </c>
      <c r="G2043" s="2" t="s">
        <v>151</v>
      </c>
      <c r="H2043">
        <v>7</v>
      </c>
      <c r="I2043" s="2" t="s">
        <v>770</v>
      </c>
      <c r="J2043">
        <v>99</v>
      </c>
      <c r="K2043" s="2" t="s">
        <v>81</v>
      </c>
      <c r="L2043">
        <v>8</v>
      </c>
      <c r="M2043" s="2" t="s">
        <v>112</v>
      </c>
      <c r="N2043">
        <v>62</v>
      </c>
      <c r="O2043" s="2" t="s">
        <v>2450</v>
      </c>
      <c r="P2043">
        <v>999</v>
      </c>
      <c r="Q2043" s="2" t="s">
        <v>3522</v>
      </c>
      <c r="R2043" t="s">
        <v>67</v>
      </c>
      <c r="S2043" t="s">
        <v>67</v>
      </c>
      <c r="T2043" s="2" t="s">
        <v>1986</v>
      </c>
      <c r="U2043" s="2" t="s">
        <v>1987</v>
      </c>
      <c r="V2043">
        <v>906</v>
      </c>
      <c r="W2043" s="2" t="s">
        <v>6660</v>
      </c>
      <c r="X2043">
        <v>28250</v>
      </c>
      <c r="Y2043">
        <v>28250</v>
      </c>
      <c r="AD2043">
        <v>19775</v>
      </c>
      <c r="AF2043">
        <v>0</v>
      </c>
      <c r="AG2043">
        <v>8475</v>
      </c>
      <c r="AL2043" s="5">
        <v>56500</v>
      </c>
      <c r="AM2043">
        <v>0</v>
      </c>
      <c r="AN2043">
        <v>0</v>
      </c>
      <c r="AO2043">
        <v>28250</v>
      </c>
      <c r="AP2043">
        <v>28250</v>
      </c>
      <c r="AS2043">
        <v>19775</v>
      </c>
      <c r="AU2043">
        <v>8475</v>
      </c>
      <c r="AZ2043" s="5">
        <v>56500</v>
      </c>
      <c r="BA2043" s="5">
        <v>44750</v>
      </c>
      <c r="BB2043" s="5">
        <v>44750</v>
      </c>
      <c r="BF2043" s="5">
        <v>0</v>
      </c>
      <c r="BG2043">
        <v>20200401</v>
      </c>
      <c r="BH2043" s="9" t="str">
        <f t="shared" si="93"/>
        <v>2020</v>
      </c>
      <c r="BI2043" t="str">
        <f>MID(Merge1[[#This Row],[OC_DATA_INIZIO_PROGETTO]],5,2)</f>
        <v>04</v>
      </c>
      <c r="BJ2043">
        <v>20210101</v>
      </c>
      <c r="BK2043" t="str">
        <f t="shared" si="94"/>
        <v>2021</v>
      </c>
      <c r="BL2043" t="str">
        <f>MID(Merge1[[#This Row],[OC_DATA_FINE_PROGETTO_PREVISTA]],5,2)</f>
        <v>01</v>
      </c>
      <c r="BM2043" s="8">
        <f>(Merge1[[#This Row],[Colonna2]]-Merge1[[#This Row],[Colonna1]])*12+Merge1[[#This Row],[Colonna22]]-Merge1[[#This Row],[Colonna12]]</f>
        <v>9</v>
      </c>
      <c r="BN2043">
        <v>20210101</v>
      </c>
      <c r="BO2043" t="str">
        <f t="shared" si="95"/>
        <v>2021</v>
      </c>
      <c r="BP2043" s="2" t="s">
        <v>86</v>
      </c>
      <c r="BQ2043" s="2" t="s">
        <v>76</v>
      </c>
      <c r="BR2043" s="2" t="s">
        <v>77</v>
      </c>
      <c r="BS2043" s="2" t="s">
        <v>2387</v>
      </c>
      <c r="BT2043" s="2" t="s">
        <v>510</v>
      </c>
    </row>
    <row r="2044" spans="1:72" x14ac:dyDescent="0.35">
      <c r="A2044" s="2" t="s">
        <v>12584</v>
      </c>
      <c r="B2044" s="2" t="s">
        <v>12585</v>
      </c>
      <c r="C2044" s="2" t="s">
        <v>12586</v>
      </c>
      <c r="D2044" s="2" t="s">
        <v>12587</v>
      </c>
      <c r="E2044" s="2" t="s">
        <v>12588</v>
      </c>
      <c r="F2044">
        <v>1</v>
      </c>
      <c r="G2044" s="2" t="s">
        <v>151</v>
      </c>
      <c r="H2044">
        <v>7</v>
      </c>
      <c r="I2044" s="2" t="s">
        <v>770</v>
      </c>
      <c r="J2044">
        <v>99</v>
      </c>
      <c r="K2044" s="2" t="s">
        <v>81</v>
      </c>
      <c r="L2044">
        <v>8</v>
      </c>
      <c r="M2044" s="2" t="s">
        <v>112</v>
      </c>
      <c r="N2044">
        <v>62</v>
      </c>
      <c r="O2044" s="2" t="s">
        <v>2450</v>
      </c>
      <c r="P2044">
        <v>999</v>
      </c>
      <c r="Q2044" s="2" t="s">
        <v>3522</v>
      </c>
      <c r="R2044" t="s">
        <v>67</v>
      </c>
      <c r="S2044" t="s">
        <v>67</v>
      </c>
      <c r="T2044" s="2" t="s">
        <v>1986</v>
      </c>
      <c r="U2044" s="2" t="s">
        <v>1987</v>
      </c>
      <c r="V2044">
        <v>927</v>
      </c>
      <c r="W2044" s="2" t="s">
        <v>6657</v>
      </c>
      <c r="X2044">
        <v>22370</v>
      </c>
      <c r="Y2044">
        <v>22370</v>
      </c>
      <c r="AD2044">
        <v>15659</v>
      </c>
      <c r="AF2044">
        <v>0</v>
      </c>
      <c r="AG2044">
        <v>6711</v>
      </c>
      <c r="AK2044">
        <v>57560</v>
      </c>
      <c r="AL2044" s="5">
        <v>44740</v>
      </c>
      <c r="AM2044">
        <v>0</v>
      </c>
      <c r="AN2044">
        <v>0</v>
      </c>
      <c r="AO2044">
        <v>22370</v>
      </c>
      <c r="AP2044">
        <v>22370</v>
      </c>
      <c r="AS2044">
        <v>15659</v>
      </c>
      <c r="AU2044">
        <v>6711</v>
      </c>
      <c r="AY2044">
        <v>57560</v>
      </c>
      <c r="AZ2044" s="5">
        <v>44740</v>
      </c>
      <c r="BA2044" s="5">
        <v>44740</v>
      </c>
      <c r="BB2044" s="5">
        <v>44740</v>
      </c>
      <c r="BF2044" s="5">
        <v>0</v>
      </c>
      <c r="BG2044">
        <v>20201204</v>
      </c>
      <c r="BH2044" s="9" t="str">
        <f t="shared" si="93"/>
        <v>2020</v>
      </c>
      <c r="BI2044" t="str">
        <f>MID(Merge1[[#This Row],[OC_DATA_INIZIO_PROGETTO]],5,2)</f>
        <v>12</v>
      </c>
      <c r="BJ2044">
        <v>20211231</v>
      </c>
      <c r="BK2044" t="str">
        <f t="shared" si="94"/>
        <v>2021</v>
      </c>
      <c r="BL2044" t="str">
        <f>MID(Merge1[[#This Row],[OC_DATA_FINE_PROGETTO_PREVISTA]],5,2)</f>
        <v>12</v>
      </c>
      <c r="BM2044" s="8">
        <f>(Merge1[[#This Row],[Colonna2]]-Merge1[[#This Row],[Colonna1]])*12+Merge1[[#This Row],[Colonna22]]-Merge1[[#This Row],[Colonna12]]</f>
        <v>12</v>
      </c>
      <c r="BN2044">
        <v>20211204</v>
      </c>
      <c r="BO2044" t="str">
        <f t="shared" si="95"/>
        <v>2021</v>
      </c>
      <c r="BP2044" s="2" t="s">
        <v>86</v>
      </c>
      <c r="BQ2044" s="2" t="s">
        <v>76</v>
      </c>
      <c r="BR2044" s="2" t="s">
        <v>77</v>
      </c>
      <c r="BS2044" s="2" t="s">
        <v>2387</v>
      </c>
      <c r="BT2044" s="2" t="s">
        <v>510</v>
      </c>
    </row>
    <row r="2045" spans="1:72" x14ac:dyDescent="0.35">
      <c r="A2045" s="2" t="s">
        <v>14360</v>
      </c>
      <c r="B2045" s="2" t="s">
        <v>14361</v>
      </c>
      <c r="C2045" s="2" t="s">
        <v>14362</v>
      </c>
      <c r="D2045" s="2" t="s">
        <v>14363</v>
      </c>
      <c r="E2045" s="2" t="s">
        <v>14364</v>
      </c>
      <c r="F2045">
        <v>1</v>
      </c>
      <c r="G2045" s="2" t="s">
        <v>151</v>
      </c>
      <c r="H2045">
        <v>7</v>
      </c>
      <c r="I2045" s="2" t="s">
        <v>770</v>
      </c>
      <c r="J2045">
        <v>99</v>
      </c>
      <c r="K2045" s="2" t="s">
        <v>81</v>
      </c>
      <c r="L2045">
        <v>8</v>
      </c>
      <c r="M2045" s="2" t="s">
        <v>112</v>
      </c>
      <c r="N2045">
        <v>62</v>
      </c>
      <c r="O2045" s="2" t="s">
        <v>2450</v>
      </c>
      <c r="P2045">
        <v>999</v>
      </c>
      <c r="Q2045" s="2" t="s">
        <v>3522</v>
      </c>
      <c r="R2045" t="s">
        <v>67</v>
      </c>
      <c r="S2045" t="s">
        <v>67</v>
      </c>
      <c r="T2045" s="2" t="s">
        <v>1986</v>
      </c>
      <c r="U2045" s="2" t="s">
        <v>1987</v>
      </c>
      <c r="V2045">
        <v>915</v>
      </c>
      <c r="W2045" s="2" t="s">
        <v>632</v>
      </c>
      <c r="X2045">
        <v>22323.83</v>
      </c>
      <c r="Y2045">
        <v>22323.83</v>
      </c>
      <c r="AD2045">
        <v>15626.68</v>
      </c>
      <c r="AF2045">
        <v>0</v>
      </c>
      <c r="AG2045">
        <v>6697.14</v>
      </c>
      <c r="AK2045">
        <v>40702</v>
      </c>
      <c r="AL2045" s="5">
        <v>44647.65</v>
      </c>
      <c r="AM2045">
        <v>0</v>
      </c>
      <c r="AN2045">
        <v>0</v>
      </c>
      <c r="AO2045">
        <v>22323.83</v>
      </c>
      <c r="AP2045">
        <v>22323.83</v>
      </c>
      <c r="AS2045">
        <v>15626.68</v>
      </c>
      <c r="AU2045">
        <v>6697.14</v>
      </c>
      <c r="AY2045">
        <v>40702</v>
      </c>
      <c r="AZ2045" s="5">
        <v>44647.65</v>
      </c>
      <c r="BA2045" s="5">
        <v>44647.65</v>
      </c>
      <c r="BB2045" s="5">
        <v>44647.65</v>
      </c>
      <c r="BC2045" s="5">
        <v>44647.65</v>
      </c>
      <c r="BD2045" s="5">
        <v>44647.65</v>
      </c>
      <c r="BE2045" s="5">
        <v>0</v>
      </c>
      <c r="BF2045" s="5">
        <v>85350</v>
      </c>
      <c r="BG2045">
        <v>20190805</v>
      </c>
      <c r="BH2045" s="9" t="str">
        <f t="shared" si="93"/>
        <v>2019</v>
      </c>
      <c r="BI2045" t="str">
        <f>MID(Merge1[[#This Row],[OC_DATA_INIZIO_PROGETTO]],5,2)</f>
        <v>08</v>
      </c>
      <c r="BJ2045">
        <v>20200910</v>
      </c>
      <c r="BK2045" t="str">
        <f t="shared" si="94"/>
        <v>2020</v>
      </c>
      <c r="BL2045" t="str">
        <f>MID(Merge1[[#This Row],[OC_DATA_FINE_PROGETTO_PREVISTA]],5,2)</f>
        <v>09</v>
      </c>
      <c r="BM2045" s="8">
        <f>(Merge1[[#This Row],[Colonna2]]-Merge1[[#This Row],[Colonna1]])*12+Merge1[[#This Row],[Colonna22]]-Merge1[[#This Row],[Colonna12]]</f>
        <v>13</v>
      </c>
      <c r="BN2045">
        <v>20200703</v>
      </c>
      <c r="BO2045" t="str">
        <f t="shared" si="95"/>
        <v>2020</v>
      </c>
      <c r="BP2045" s="2" t="s">
        <v>116</v>
      </c>
      <c r="BQ2045" s="2" t="s">
        <v>763</v>
      </c>
      <c r="BR2045" s="2" t="s">
        <v>440</v>
      </c>
      <c r="BS2045" s="2" t="s">
        <v>773</v>
      </c>
      <c r="BT2045" s="2" t="s">
        <v>774</v>
      </c>
    </row>
    <row r="2046" spans="1:72" x14ac:dyDescent="0.35">
      <c r="A2046" s="2" t="s">
        <v>8759</v>
      </c>
      <c r="B2046" s="2" t="s">
        <v>8760</v>
      </c>
      <c r="C2046" s="2" t="s">
        <v>8761</v>
      </c>
      <c r="D2046" s="2" t="s">
        <v>8762</v>
      </c>
      <c r="E2046" s="2" t="s">
        <v>8763</v>
      </c>
      <c r="F2046">
        <v>1</v>
      </c>
      <c r="G2046" s="2" t="s">
        <v>151</v>
      </c>
      <c r="H2046">
        <v>7</v>
      </c>
      <c r="I2046" s="2" t="s">
        <v>770</v>
      </c>
      <c r="J2046">
        <v>99</v>
      </c>
      <c r="K2046" s="2" t="s">
        <v>81</v>
      </c>
      <c r="L2046">
        <v>9</v>
      </c>
      <c r="M2046" s="2" t="s">
        <v>98</v>
      </c>
      <c r="N2046">
        <v>21</v>
      </c>
      <c r="O2046" s="2" t="s">
        <v>185</v>
      </c>
      <c r="P2046">
        <v>229</v>
      </c>
      <c r="Q2046" s="2" t="s">
        <v>186</v>
      </c>
      <c r="R2046" t="s">
        <v>67</v>
      </c>
      <c r="S2046" t="s">
        <v>67</v>
      </c>
      <c r="T2046" s="2" t="s">
        <v>1986</v>
      </c>
      <c r="U2046" s="2" t="s">
        <v>1987</v>
      </c>
      <c r="V2046">
        <v>915</v>
      </c>
      <c r="W2046" s="2" t="s">
        <v>632</v>
      </c>
      <c r="X2046">
        <v>22405</v>
      </c>
      <c r="Y2046">
        <v>22405</v>
      </c>
      <c r="AD2046">
        <v>15683.5</v>
      </c>
      <c r="AF2046">
        <v>0</v>
      </c>
      <c r="AG2046">
        <v>6721.5</v>
      </c>
      <c r="AK2046">
        <v>54990</v>
      </c>
      <c r="AL2046" s="5">
        <v>44810</v>
      </c>
      <c r="AM2046">
        <v>0</v>
      </c>
      <c r="AN2046">
        <v>0</v>
      </c>
      <c r="AO2046">
        <v>22405</v>
      </c>
      <c r="AP2046">
        <v>22405</v>
      </c>
      <c r="AS2046">
        <v>15683.5</v>
      </c>
      <c r="AU2046">
        <v>6721.5</v>
      </c>
      <c r="AY2046">
        <v>54990</v>
      </c>
      <c r="AZ2046" s="5">
        <v>44810</v>
      </c>
      <c r="BA2046" s="5">
        <v>44624</v>
      </c>
      <c r="BB2046" s="5">
        <v>44624</v>
      </c>
      <c r="BC2046" s="5">
        <v>44624</v>
      </c>
      <c r="BD2046" s="5">
        <v>44624</v>
      </c>
      <c r="BE2046" s="5">
        <v>0</v>
      </c>
      <c r="BF2046" s="5">
        <v>99800</v>
      </c>
      <c r="BG2046">
        <v>20170131</v>
      </c>
      <c r="BH2046" s="9" t="str">
        <f t="shared" si="93"/>
        <v>2017</v>
      </c>
      <c r="BI2046" t="str">
        <f>MID(Merge1[[#This Row],[OC_DATA_INIZIO_PROGETTO]],5,2)</f>
        <v>01</v>
      </c>
      <c r="BJ2046">
        <v>20200504</v>
      </c>
      <c r="BK2046" t="str">
        <f t="shared" si="94"/>
        <v>2020</v>
      </c>
      <c r="BL2046" t="str">
        <f>MID(Merge1[[#This Row],[OC_DATA_FINE_PROGETTO_PREVISTA]],5,2)</f>
        <v>05</v>
      </c>
      <c r="BM2046" s="8">
        <f>(Merge1[[#This Row],[Colonna2]]-Merge1[[#This Row],[Colonna1]])*12+Merge1[[#This Row],[Colonna22]]-Merge1[[#This Row],[Colonna12]]</f>
        <v>40</v>
      </c>
      <c r="BN2046">
        <v>20181206</v>
      </c>
      <c r="BO2046" t="str">
        <f t="shared" si="95"/>
        <v>2018</v>
      </c>
      <c r="BP2046" s="2" t="s">
        <v>116</v>
      </c>
      <c r="BQ2046" s="2" t="s">
        <v>763</v>
      </c>
      <c r="BR2046" s="2" t="s">
        <v>440</v>
      </c>
      <c r="BS2046" s="2" t="s">
        <v>773</v>
      </c>
      <c r="BT2046" s="2" t="s">
        <v>774</v>
      </c>
    </row>
    <row r="2047" spans="1:72" x14ac:dyDescent="0.35">
      <c r="A2047" s="2" t="s">
        <v>28845</v>
      </c>
      <c r="B2047" s="2" t="s">
        <v>28846</v>
      </c>
      <c r="C2047" s="2" t="s">
        <v>28847</v>
      </c>
      <c r="D2047" s="2" t="s">
        <v>27718</v>
      </c>
      <c r="E2047" s="2" t="s">
        <v>28848</v>
      </c>
      <c r="F2047">
        <v>4</v>
      </c>
      <c r="G2047" s="2" t="s">
        <v>174</v>
      </c>
      <c r="H2047">
        <v>3</v>
      </c>
      <c r="I2047" s="2" t="s">
        <v>68</v>
      </c>
      <c r="J2047">
        <v>58</v>
      </c>
      <c r="K2047" s="2" t="s">
        <v>8070</v>
      </c>
      <c r="L2047">
        <v>3</v>
      </c>
      <c r="M2047" s="2" t="s">
        <v>3884</v>
      </c>
      <c r="N2047">
        <v>6</v>
      </c>
      <c r="O2047" s="2" t="s">
        <v>3885</v>
      </c>
      <c r="P2047">
        <v>998</v>
      </c>
      <c r="Q2047" s="2" t="s">
        <v>4142</v>
      </c>
      <c r="R2047" t="s">
        <v>67</v>
      </c>
      <c r="S2047" t="s">
        <v>67</v>
      </c>
      <c r="T2047" s="2" t="s">
        <v>73</v>
      </c>
      <c r="U2047" s="2" t="s">
        <v>74</v>
      </c>
      <c r="V2047">
        <v>2006</v>
      </c>
      <c r="W2047" s="2" t="s">
        <v>7566</v>
      </c>
      <c r="X2047">
        <v>23976</v>
      </c>
      <c r="Y2047">
        <v>23976</v>
      </c>
      <c r="AD2047">
        <v>16783.2</v>
      </c>
      <c r="AF2047">
        <v>0</v>
      </c>
      <c r="AG2047">
        <v>7192.8</v>
      </c>
      <c r="AL2047" s="5">
        <v>47952</v>
      </c>
      <c r="AM2047">
        <v>2178.6799999999998</v>
      </c>
      <c r="AN2047">
        <v>2178.6799999999998</v>
      </c>
      <c r="AO2047">
        <v>22300.09</v>
      </c>
      <c r="AP2047">
        <v>23976</v>
      </c>
      <c r="AS2047">
        <v>16783.2</v>
      </c>
      <c r="AU2047">
        <v>6690.03</v>
      </c>
      <c r="AZ2047" s="5">
        <v>45773.32</v>
      </c>
      <c r="BA2047" s="5">
        <v>44600.17</v>
      </c>
      <c r="BB2047" s="5">
        <v>44600.17</v>
      </c>
      <c r="BC2047" s="5">
        <v>44600.17</v>
      </c>
      <c r="BD2047" s="5">
        <v>44600.17</v>
      </c>
      <c r="BE2047" s="5">
        <v>0</v>
      </c>
      <c r="BF2047" s="5">
        <v>44600.17</v>
      </c>
      <c r="BG2047">
        <v>20170420</v>
      </c>
      <c r="BH2047" s="9" t="str">
        <f t="shared" si="93"/>
        <v>2017</v>
      </c>
      <c r="BI2047" t="str">
        <f>MID(Merge1[[#This Row],[OC_DATA_INIZIO_PROGETTO]],5,2)</f>
        <v>04</v>
      </c>
      <c r="BJ2047">
        <v>20181230</v>
      </c>
      <c r="BK2047" t="str">
        <f t="shared" si="94"/>
        <v>2018</v>
      </c>
      <c r="BL2047" t="str">
        <f>MID(Merge1[[#This Row],[OC_DATA_FINE_PROGETTO_PREVISTA]],5,2)</f>
        <v>12</v>
      </c>
      <c r="BM2047" s="8">
        <f>(Merge1[[#This Row],[Colonna2]]-Merge1[[#This Row],[Colonna1]])*12+Merge1[[#This Row],[Colonna22]]-Merge1[[#This Row],[Colonna12]]</f>
        <v>20</v>
      </c>
      <c r="BN2047">
        <v>20181031</v>
      </c>
      <c r="BO2047" t="str">
        <f t="shared" si="95"/>
        <v>2018</v>
      </c>
      <c r="BP2047" s="2" t="s">
        <v>116</v>
      </c>
      <c r="BQ2047" s="2" t="s">
        <v>763</v>
      </c>
      <c r="BR2047" s="2" t="s">
        <v>440</v>
      </c>
      <c r="BS2047" s="2" t="s">
        <v>3041</v>
      </c>
      <c r="BT2047" s="2" t="s">
        <v>3042</v>
      </c>
    </row>
    <row r="2048" spans="1:72" x14ac:dyDescent="0.35">
      <c r="A2048" s="2" t="s">
        <v>28205</v>
      </c>
      <c r="B2048" s="2" t="s">
        <v>27947</v>
      </c>
      <c r="C2048" s="2" t="s">
        <v>28206</v>
      </c>
      <c r="D2048" s="2" t="s">
        <v>28207</v>
      </c>
      <c r="E2048" s="2" t="s">
        <v>28208</v>
      </c>
      <c r="F2048">
        <v>4</v>
      </c>
      <c r="G2048" s="2" t="s">
        <v>174</v>
      </c>
      <c r="H2048">
        <v>3</v>
      </c>
      <c r="I2048" s="2" t="s">
        <v>68</v>
      </c>
      <c r="J2048">
        <v>9</v>
      </c>
      <c r="K2048" s="2" t="s">
        <v>4139</v>
      </c>
      <c r="L2048">
        <v>3</v>
      </c>
      <c r="M2048" s="2" t="s">
        <v>3884</v>
      </c>
      <c r="N2048">
        <v>6</v>
      </c>
      <c r="O2048" s="2" t="s">
        <v>3885</v>
      </c>
      <c r="P2048">
        <v>998</v>
      </c>
      <c r="Q2048" s="2" t="s">
        <v>4142</v>
      </c>
      <c r="R2048" t="s">
        <v>67</v>
      </c>
      <c r="S2048" t="s">
        <v>67</v>
      </c>
      <c r="T2048" s="2" t="s">
        <v>73</v>
      </c>
      <c r="U2048" s="2" t="s">
        <v>74</v>
      </c>
      <c r="V2048">
        <v>2021</v>
      </c>
      <c r="W2048" s="2" t="s">
        <v>19727</v>
      </c>
      <c r="X2048">
        <v>33406.230000000003</v>
      </c>
      <c r="Y2048">
        <v>33406.230000000003</v>
      </c>
      <c r="AD2048">
        <v>23384.36</v>
      </c>
      <c r="AF2048">
        <v>0</v>
      </c>
      <c r="AG2048">
        <v>10021.870000000001</v>
      </c>
      <c r="AL2048" s="5">
        <v>66812.460000000006</v>
      </c>
      <c r="AM2048">
        <v>0</v>
      </c>
      <c r="AN2048">
        <v>0</v>
      </c>
      <c r="AO2048">
        <v>33406.230000000003</v>
      </c>
      <c r="AP2048">
        <v>33406.230000000003</v>
      </c>
      <c r="AS2048">
        <v>23384.36</v>
      </c>
      <c r="AU2048">
        <v>10021.870000000001</v>
      </c>
      <c r="AZ2048" s="5">
        <v>66812.460000000006</v>
      </c>
      <c r="BA2048" s="5">
        <v>44587.44</v>
      </c>
      <c r="BB2048" s="5">
        <v>44587.44</v>
      </c>
      <c r="BC2048" s="5">
        <v>22350.42</v>
      </c>
      <c r="BD2048" s="5">
        <v>22350.42</v>
      </c>
      <c r="BE2048" s="5">
        <v>0</v>
      </c>
      <c r="BF2048" s="5">
        <v>22350.42</v>
      </c>
      <c r="BG2048">
        <v>20190202</v>
      </c>
      <c r="BH2048" s="9" t="str">
        <f t="shared" si="93"/>
        <v>2019</v>
      </c>
      <c r="BI2048" t="str">
        <f>MID(Merge1[[#This Row],[OC_DATA_INIZIO_PROGETTO]],5,2)</f>
        <v>02</v>
      </c>
      <c r="BJ2048">
        <v>20201231</v>
      </c>
      <c r="BK2048" t="str">
        <f t="shared" si="94"/>
        <v>2020</v>
      </c>
      <c r="BL2048" t="str">
        <f>MID(Merge1[[#This Row],[OC_DATA_FINE_PROGETTO_PREVISTA]],5,2)</f>
        <v>12</v>
      </c>
      <c r="BM2048" s="8">
        <f>(Merge1[[#This Row],[Colonna2]]-Merge1[[#This Row],[Colonna1]])*12+Merge1[[#This Row],[Colonna22]]-Merge1[[#This Row],[Colonna12]]</f>
        <v>22</v>
      </c>
      <c r="BO2048" t="str">
        <f t="shared" si="95"/>
        <v/>
      </c>
      <c r="BP2048" s="2" t="s">
        <v>76</v>
      </c>
      <c r="BQ2048" s="2" t="s">
        <v>76</v>
      </c>
      <c r="BR2048" s="2" t="s">
        <v>77</v>
      </c>
      <c r="BS2048" s="2" t="s">
        <v>78</v>
      </c>
      <c r="BT2048" s="2" t="s">
        <v>79</v>
      </c>
    </row>
    <row r="2049" spans="1:72" x14ac:dyDescent="0.35">
      <c r="A2049" s="2" t="s">
        <v>4415</v>
      </c>
      <c r="B2049" s="2" t="s">
        <v>4416</v>
      </c>
      <c r="C2049" s="2" t="s">
        <v>4417</v>
      </c>
      <c r="D2049" s="2" t="s">
        <v>4418</v>
      </c>
      <c r="E2049" s="2" t="s">
        <v>4419</v>
      </c>
      <c r="F2049">
        <v>3</v>
      </c>
      <c r="G2049" s="2" t="s">
        <v>102</v>
      </c>
      <c r="H2049">
        <v>7</v>
      </c>
      <c r="I2049" s="2" t="s">
        <v>770</v>
      </c>
      <c r="J2049">
        <v>15</v>
      </c>
      <c r="K2049" s="2" t="s">
        <v>3707</v>
      </c>
      <c r="L2049">
        <v>7</v>
      </c>
      <c r="M2049" s="2" t="s">
        <v>1213</v>
      </c>
      <c r="N2049">
        <v>18</v>
      </c>
      <c r="O2049" s="2" t="s">
        <v>1214</v>
      </c>
      <c r="P2049">
        <v>999</v>
      </c>
      <c r="Q2049" s="2" t="s">
        <v>1215</v>
      </c>
      <c r="R2049" t="s">
        <v>67</v>
      </c>
      <c r="S2049" t="s">
        <v>67</v>
      </c>
      <c r="T2049" s="2" t="s">
        <v>504</v>
      </c>
      <c r="U2049" s="2" t="s">
        <v>505</v>
      </c>
      <c r="V2049">
        <v>611</v>
      </c>
      <c r="W2049" s="2" t="s">
        <v>2386</v>
      </c>
      <c r="X2049">
        <v>22279.45</v>
      </c>
      <c r="Y2049">
        <v>22279.45</v>
      </c>
      <c r="AD2049">
        <v>15595.62</v>
      </c>
      <c r="AF2049">
        <v>0</v>
      </c>
      <c r="AG2049">
        <v>6683.83</v>
      </c>
      <c r="AK2049">
        <v>47349</v>
      </c>
      <c r="AL2049" s="5">
        <v>44558.9</v>
      </c>
      <c r="AM2049">
        <v>0</v>
      </c>
      <c r="AN2049">
        <v>0</v>
      </c>
      <c r="AO2049">
        <v>22279.45</v>
      </c>
      <c r="AP2049">
        <v>22279.45</v>
      </c>
      <c r="AS2049">
        <v>15595.62</v>
      </c>
      <c r="AU2049">
        <v>6683.83</v>
      </c>
      <c r="AY2049">
        <v>47349</v>
      </c>
      <c r="AZ2049" s="5">
        <v>44558.9</v>
      </c>
      <c r="BA2049" s="5">
        <v>44558.9</v>
      </c>
      <c r="BB2049" s="5">
        <v>44558.9</v>
      </c>
      <c r="BC2049" s="5">
        <v>44558.9</v>
      </c>
      <c r="BD2049" s="5">
        <v>44558.9</v>
      </c>
      <c r="BE2049" s="5">
        <v>0</v>
      </c>
      <c r="BF2049" s="5">
        <v>91907.8</v>
      </c>
      <c r="BG2049">
        <v>20160831</v>
      </c>
      <c r="BH2049" s="9" t="str">
        <f t="shared" si="93"/>
        <v>2016</v>
      </c>
      <c r="BI2049" t="str">
        <f>MID(Merge1[[#This Row],[OC_DATA_INIZIO_PROGETTO]],5,2)</f>
        <v>08</v>
      </c>
      <c r="BJ2049">
        <v>20190228</v>
      </c>
      <c r="BK2049" t="str">
        <f t="shared" si="94"/>
        <v>2019</v>
      </c>
      <c r="BL2049" t="str">
        <f>MID(Merge1[[#This Row],[OC_DATA_FINE_PROGETTO_PREVISTA]],5,2)</f>
        <v>02</v>
      </c>
      <c r="BM2049" s="8">
        <f>(Merge1[[#This Row],[Colonna2]]-Merge1[[#This Row],[Colonna1]])*12+Merge1[[#This Row],[Colonna22]]-Merge1[[#This Row],[Colonna12]]</f>
        <v>30</v>
      </c>
      <c r="BN2049">
        <v>20190226</v>
      </c>
      <c r="BO2049" t="str">
        <f t="shared" si="95"/>
        <v>2019</v>
      </c>
      <c r="BP2049" s="2" t="s">
        <v>116</v>
      </c>
      <c r="BQ2049" s="2" t="s">
        <v>763</v>
      </c>
      <c r="BR2049" s="2" t="s">
        <v>440</v>
      </c>
      <c r="BS2049" s="2" t="s">
        <v>773</v>
      </c>
      <c r="BT2049" s="2" t="s">
        <v>774</v>
      </c>
    </row>
    <row r="2050" spans="1:72" x14ac:dyDescent="0.35">
      <c r="A2050" s="2" t="s">
        <v>25498</v>
      </c>
      <c r="B2050" s="2" t="s">
        <v>25499</v>
      </c>
      <c r="C2050" s="2" t="s">
        <v>25500</v>
      </c>
      <c r="D2050" s="2" t="s">
        <v>25501</v>
      </c>
      <c r="E2050" s="2" t="s">
        <v>25502</v>
      </c>
      <c r="F2050">
        <v>3</v>
      </c>
      <c r="G2050" s="2" t="s">
        <v>102</v>
      </c>
      <c r="H2050">
        <v>7</v>
      </c>
      <c r="I2050" s="2" t="s">
        <v>770</v>
      </c>
      <c r="J2050">
        <v>1</v>
      </c>
      <c r="K2050" s="2" t="s">
        <v>69</v>
      </c>
      <c r="L2050">
        <v>6</v>
      </c>
      <c r="M2050" s="2" t="s">
        <v>1983</v>
      </c>
      <c r="N2050">
        <v>39</v>
      </c>
      <c r="O2050" s="2" t="s">
        <v>2384</v>
      </c>
      <c r="P2050">
        <v>150</v>
      </c>
      <c r="Q2050" s="2" t="s">
        <v>2385</v>
      </c>
      <c r="R2050" t="s">
        <v>67</v>
      </c>
      <c r="S2050" t="s">
        <v>67</v>
      </c>
      <c r="T2050" s="2" t="s">
        <v>504</v>
      </c>
      <c r="U2050" s="2" t="s">
        <v>505</v>
      </c>
      <c r="V2050">
        <v>1517</v>
      </c>
      <c r="W2050" s="2" t="s">
        <v>75</v>
      </c>
      <c r="AE2050">
        <v>44418.96</v>
      </c>
      <c r="AF2050">
        <v>0</v>
      </c>
      <c r="AK2050">
        <v>26120</v>
      </c>
      <c r="AL2050" s="5">
        <v>44418.96</v>
      </c>
      <c r="AM2050">
        <v>0</v>
      </c>
      <c r="AN2050">
        <v>0</v>
      </c>
      <c r="AT2050">
        <v>44418.96</v>
      </c>
      <c r="AY2050">
        <v>26120</v>
      </c>
      <c r="AZ2050" s="5">
        <v>44418.96</v>
      </c>
      <c r="BA2050" s="5">
        <v>44418.96</v>
      </c>
      <c r="BB2050" s="5">
        <v>44418.96</v>
      </c>
      <c r="BF2050" s="5">
        <v>0</v>
      </c>
      <c r="BG2050">
        <v>20200908</v>
      </c>
      <c r="BH2050" s="9" t="str">
        <f t="shared" ref="BH2050:BH2113" si="96">LEFT(BG:BG,4)</f>
        <v>2020</v>
      </c>
      <c r="BI2050" t="str">
        <f>MID(Merge1[[#This Row],[OC_DATA_INIZIO_PROGETTO]],5,2)</f>
        <v>09</v>
      </c>
      <c r="BJ2050">
        <v>20281202</v>
      </c>
      <c r="BK2050" t="str">
        <f t="shared" ref="BK2050:BK2113" si="97">LEFT(BJ:BJ,4)</f>
        <v>2028</v>
      </c>
      <c r="BL2050" t="str">
        <f>MID(Merge1[[#This Row],[OC_DATA_FINE_PROGETTO_PREVISTA]],5,2)</f>
        <v>12</v>
      </c>
      <c r="BM2050" s="8">
        <f>(Merge1[[#This Row],[Colonna2]]-Merge1[[#This Row],[Colonna1]])*12+Merge1[[#This Row],[Colonna22]]-Merge1[[#This Row],[Colonna12]]</f>
        <v>99</v>
      </c>
      <c r="BO2050" t="str">
        <f t="shared" ref="BO2050:BO2113" si="98">LEFT(BN:BN,4)</f>
        <v/>
      </c>
      <c r="BP2050" s="2" t="s">
        <v>86</v>
      </c>
      <c r="BQ2050" s="2" t="s">
        <v>76</v>
      </c>
      <c r="BR2050" s="2" t="s">
        <v>77</v>
      </c>
      <c r="BS2050" s="2" t="s">
        <v>773</v>
      </c>
      <c r="BT2050" s="2" t="s">
        <v>774</v>
      </c>
    </row>
    <row r="2051" spans="1:72" x14ac:dyDescent="0.35">
      <c r="A2051" s="2" t="s">
        <v>28434</v>
      </c>
      <c r="B2051" s="2" t="s">
        <v>28435</v>
      </c>
      <c r="C2051" s="2" t="s">
        <v>28436</v>
      </c>
      <c r="D2051" s="2" t="s">
        <v>27718</v>
      </c>
      <c r="E2051" s="2" t="s">
        <v>28437</v>
      </c>
      <c r="F2051">
        <v>4</v>
      </c>
      <c r="G2051" s="2" t="s">
        <v>174</v>
      </c>
      <c r="H2051">
        <v>3</v>
      </c>
      <c r="I2051" s="2" t="s">
        <v>68</v>
      </c>
      <c r="J2051">
        <v>1</v>
      </c>
      <c r="K2051" s="2" t="s">
        <v>69</v>
      </c>
      <c r="L2051">
        <v>3</v>
      </c>
      <c r="M2051" s="2" t="s">
        <v>3884</v>
      </c>
      <c r="N2051">
        <v>6</v>
      </c>
      <c r="O2051" s="2" t="s">
        <v>3885</v>
      </c>
      <c r="P2051">
        <v>998</v>
      </c>
      <c r="Q2051" s="2" t="s">
        <v>4142</v>
      </c>
      <c r="R2051" t="s">
        <v>67</v>
      </c>
      <c r="S2051" t="s">
        <v>67</v>
      </c>
      <c r="T2051" s="2" t="s">
        <v>73</v>
      </c>
      <c r="U2051" s="2" t="s">
        <v>74</v>
      </c>
      <c r="V2051">
        <v>2031</v>
      </c>
      <c r="W2051" s="2" t="s">
        <v>19720</v>
      </c>
      <c r="X2051">
        <v>22176</v>
      </c>
      <c r="Y2051">
        <v>22176</v>
      </c>
      <c r="AD2051">
        <v>15523.2</v>
      </c>
      <c r="AF2051">
        <v>0</v>
      </c>
      <c r="AG2051">
        <v>6652.8</v>
      </c>
      <c r="AL2051" s="5">
        <v>44352</v>
      </c>
      <c r="AM2051">
        <v>0</v>
      </c>
      <c r="AN2051">
        <v>0</v>
      </c>
      <c r="AO2051">
        <v>22176</v>
      </c>
      <c r="AP2051">
        <v>22176</v>
      </c>
      <c r="AS2051">
        <v>15523.2</v>
      </c>
      <c r="AU2051">
        <v>6652.8</v>
      </c>
      <c r="AZ2051" s="5">
        <v>44352</v>
      </c>
      <c r="BA2051" s="5">
        <v>44352</v>
      </c>
      <c r="BB2051" s="5">
        <v>44352</v>
      </c>
      <c r="BC2051" s="5">
        <v>44352</v>
      </c>
      <c r="BD2051" s="5">
        <v>44352</v>
      </c>
      <c r="BE2051" s="5">
        <v>0</v>
      </c>
      <c r="BF2051" s="5">
        <v>44352</v>
      </c>
      <c r="BG2051">
        <v>20170420</v>
      </c>
      <c r="BH2051" s="9" t="str">
        <f t="shared" si="96"/>
        <v>2017</v>
      </c>
      <c r="BI2051" t="str">
        <f>MID(Merge1[[#This Row],[OC_DATA_INIZIO_PROGETTO]],5,2)</f>
        <v>04</v>
      </c>
      <c r="BJ2051">
        <v>20181230</v>
      </c>
      <c r="BK2051" t="str">
        <f t="shared" si="97"/>
        <v>2018</v>
      </c>
      <c r="BL2051" t="str">
        <f>MID(Merge1[[#This Row],[OC_DATA_FINE_PROGETTO_PREVISTA]],5,2)</f>
        <v>12</v>
      </c>
      <c r="BM2051" s="8">
        <f>(Merge1[[#This Row],[Colonna2]]-Merge1[[#This Row],[Colonna1]])*12+Merge1[[#This Row],[Colonna22]]-Merge1[[#This Row],[Colonna12]]</f>
        <v>20</v>
      </c>
      <c r="BN2051">
        <v>20181228</v>
      </c>
      <c r="BO2051" t="str">
        <f t="shared" si="98"/>
        <v>2018</v>
      </c>
      <c r="BP2051" s="2" t="s">
        <v>116</v>
      </c>
      <c r="BQ2051" s="2" t="s">
        <v>763</v>
      </c>
      <c r="BR2051" s="2" t="s">
        <v>440</v>
      </c>
      <c r="BS2051" s="2" t="s">
        <v>3041</v>
      </c>
      <c r="BT2051" s="2" t="s">
        <v>3042</v>
      </c>
    </row>
    <row r="2052" spans="1:72" x14ac:dyDescent="0.35">
      <c r="A2052" s="2" t="s">
        <v>28092</v>
      </c>
      <c r="B2052" s="2" t="s">
        <v>28093</v>
      </c>
      <c r="C2052" s="2" t="s">
        <v>28094</v>
      </c>
      <c r="D2052" s="2" t="s">
        <v>28095</v>
      </c>
      <c r="E2052" s="2" t="s">
        <v>28096</v>
      </c>
      <c r="F2052">
        <v>4</v>
      </c>
      <c r="G2052" s="2" t="s">
        <v>174</v>
      </c>
      <c r="H2052">
        <v>3</v>
      </c>
      <c r="I2052" s="2" t="s">
        <v>68</v>
      </c>
      <c r="J2052">
        <v>9</v>
      </c>
      <c r="K2052" s="2" t="s">
        <v>4139</v>
      </c>
      <c r="L2052">
        <v>3</v>
      </c>
      <c r="M2052" s="2" t="s">
        <v>3884</v>
      </c>
      <c r="N2052">
        <v>6</v>
      </c>
      <c r="O2052" s="2" t="s">
        <v>3885</v>
      </c>
      <c r="P2052">
        <v>998</v>
      </c>
      <c r="Q2052" s="2" t="s">
        <v>4142</v>
      </c>
      <c r="R2052" t="s">
        <v>67</v>
      </c>
      <c r="S2052" t="s">
        <v>67</v>
      </c>
      <c r="T2052" s="2" t="s">
        <v>73</v>
      </c>
      <c r="U2052" s="2" t="s">
        <v>74</v>
      </c>
      <c r="V2052">
        <v>2035</v>
      </c>
      <c r="W2052" s="2" t="s">
        <v>19737</v>
      </c>
      <c r="X2052">
        <v>33361.089999999997</v>
      </c>
      <c r="Y2052">
        <v>33361.089999999997</v>
      </c>
      <c r="AD2052">
        <v>23352.76</v>
      </c>
      <c r="AF2052">
        <v>0</v>
      </c>
      <c r="AG2052">
        <v>10008.33</v>
      </c>
      <c r="AL2052" s="5">
        <v>66722.179999999993</v>
      </c>
      <c r="AM2052">
        <v>0</v>
      </c>
      <c r="AN2052">
        <v>0</v>
      </c>
      <c r="AO2052">
        <v>33361.089999999997</v>
      </c>
      <c r="AP2052">
        <v>33361.089999999997</v>
      </c>
      <c r="AS2052">
        <v>23352.76</v>
      </c>
      <c r="AU2052">
        <v>10008.33</v>
      </c>
      <c r="AZ2052" s="5">
        <v>66722.179999999993</v>
      </c>
      <c r="BA2052" s="5">
        <v>44288.21</v>
      </c>
      <c r="BB2052" s="5">
        <v>44288.21</v>
      </c>
      <c r="BC2052" s="5">
        <v>2721.52</v>
      </c>
      <c r="BD2052" s="5">
        <v>2721.52</v>
      </c>
      <c r="BE2052" s="5">
        <v>0</v>
      </c>
      <c r="BF2052" s="5">
        <v>2721.52</v>
      </c>
      <c r="BG2052">
        <v>20171101</v>
      </c>
      <c r="BH2052" s="9" t="str">
        <f t="shared" si="96"/>
        <v>2017</v>
      </c>
      <c r="BI2052" t="str">
        <f>MID(Merge1[[#This Row],[OC_DATA_INIZIO_PROGETTO]],5,2)</f>
        <v>11</v>
      </c>
      <c r="BJ2052">
        <v>20210717</v>
      </c>
      <c r="BK2052" t="str">
        <f t="shared" si="97"/>
        <v>2021</v>
      </c>
      <c r="BL2052" t="str">
        <f>MID(Merge1[[#This Row],[OC_DATA_FINE_PROGETTO_PREVISTA]],5,2)</f>
        <v>07</v>
      </c>
      <c r="BM2052" s="8">
        <f>(Merge1[[#This Row],[Colonna2]]-Merge1[[#This Row],[Colonna1]])*12+Merge1[[#This Row],[Colonna22]]-Merge1[[#This Row],[Colonna12]]</f>
        <v>44</v>
      </c>
      <c r="BO2052" t="str">
        <f t="shared" si="98"/>
        <v/>
      </c>
      <c r="BP2052" s="2" t="s">
        <v>76</v>
      </c>
      <c r="BQ2052" s="2" t="s">
        <v>76</v>
      </c>
      <c r="BR2052" s="2" t="s">
        <v>77</v>
      </c>
      <c r="BS2052" s="2" t="s">
        <v>78</v>
      </c>
      <c r="BT2052" s="2" t="s">
        <v>79</v>
      </c>
    </row>
    <row r="2053" spans="1:72" x14ac:dyDescent="0.35">
      <c r="A2053" s="2" t="s">
        <v>17186</v>
      </c>
      <c r="B2053" s="2" t="s">
        <v>17180</v>
      </c>
      <c r="C2053" s="2" t="s">
        <v>17181</v>
      </c>
      <c r="D2053" s="2" t="s">
        <v>17182</v>
      </c>
      <c r="E2053" s="2" t="s">
        <v>17187</v>
      </c>
      <c r="F2053">
        <v>1</v>
      </c>
      <c r="G2053" s="2" t="s">
        <v>151</v>
      </c>
      <c r="H2053">
        <v>7</v>
      </c>
      <c r="I2053" s="2" t="s">
        <v>770</v>
      </c>
      <c r="J2053">
        <v>99</v>
      </c>
      <c r="K2053" s="2" t="s">
        <v>81</v>
      </c>
      <c r="L2053">
        <v>8</v>
      </c>
      <c r="M2053" s="2" t="s">
        <v>112</v>
      </c>
      <c r="N2053">
        <v>62</v>
      </c>
      <c r="O2053" s="2" t="s">
        <v>2450</v>
      </c>
      <c r="P2053">
        <v>999</v>
      </c>
      <c r="Q2053" s="2" t="s">
        <v>3522</v>
      </c>
      <c r="R2053" t="s">
        <v>67</v>
      </c>
      <c r="S2053" t="s">
        <v>67</v>
      </c>
      <c r="T2053" s="2" t="s">
        <v>1986</v>
      </c>
      <c r="U2053" s="2" t="s">
        <v>1987</v>
      </c>
      <c r="V2053">
        <v>906</v>
      </c>
      <c r="W2053" s="2" t="s">
        <v>6660</v>
      </c>
      <c r="X2053">
        <v>22022.5</v>
      </c>
      <c r="Y2053">
        <v>22022.5</v>
      </c>
      <c r="AD2053">
        <v>15415.75</v>
      </c>
      <c r="AF2053">
        <v>0</v>
      </c>
      <c r="AG2053">
        <v>6606.75</v>
      </c>
      <c r="AK2053">
        <v>46570</v>
      </c>
      <c r="AL2053" s="5">
        <v>44045</v>
      </c>
      <c r="AM2053">
        <v>0</v>
      </c>
      <c r="AN2053">
        <v>0</v>
      </c>
      <c r="AO2053">
        <v>22022.5</v>
      </c>
      <c r="AP2053">
        <v>22022.5</v>
      </c>
      <c r="AS2053">
        <v>15415.75</v>
      </c>
      <c r="AU2053">
        <v>6606.75</v>
      </c>
      <c r="AY2053">
        <v>46570</v>
      </c>
      <c r="AZ2053" s="5">
        <v>44045</v>
      </c>
      <c r="BA2053" s="5">
        <v>44045</v>
      </c>
      <c r="BB2053" s="5">
        <v>44045</v>
      </c>
      <c r="BC2053" s="5">
        <v>30916.31</v>
      </c>
      <c r="BD2053" s="5">
        <v>30916.31</v>
      </c>
      <c r="BE2053" s="5">
        <v>0</v>
      </c>
      <c r="BF2053" s="5">
        <v>61904.84</v>
      </c>
      <c r="BG2053">
        <v>20180102</v>
      </c>
      <c r="BH2053" s="9" t="str">
        <f t="shared" si="96"/>
        <v>2018</v>
      </c>
      <c r="BI2053" t="str">
        <f>MID(Merge1[[#This Row],[OC_DATA_INIZIO_PROGETTO]],5,2)</f>
        <v>01</v>
      </c>
      <c r="BJ2053">
        <v>20200314</v>
      </c>
      <c r="BK2053" t="str">
        <f t="shared" si="97"/>
        <v>2020</v>
      </c>
      <c r="BL2053" t="str">
        <f>MID(Merge1[[#This Row],[OC_DATA_FINE_PROGETTO_PREVISTA]],5,2)</f>
        <v>03</v>
      </c>
      <c r="BM2053" s="8">
        <f>(Merge1[[#This Row],[Colonna2]]-Merge1[[#This Row],[Colonna1]])*12+Merge1[[#This Row],[Colonna22]]-Merge1[[#This Row],[Colonna12]]</f>
        <v>26</v>
      </c>
      <c r="BN2053">
        <v>20200314</v>
      </c>
      <c r="BO2053" t="str">
        <f t="shared" si="98"/>
        <v>2020</v>
      </c>
      <c r="BP2053" s="2" t="s">
        <v>76</v>
      </c>
      <c r="BQ2053" s="2" t="s">
        <v>76</v>
      </c>
      <c r="BR2053" s="2" t="s">
        <v>440</v>
      </c>
      <c r="BS2053" s="2" t="s">
        <v>773</v>
      </c>
      <c r="BT2053" s="2" t="s">
        <v>774</v>
      </c>
    </row>
    <row r="2054" spans="1:72" x14ac:dyDescent="0.35">
      <c r="A2054" s="2" t="s">
        <v>14266</v>
      </c>
      <c r="B2054" s="2" t="s">
        <v>14267</v>
      </c>
      <c r="C2054" s="2" t="s">
        <v>14268</v>
      </c>
      <c r="D2054" s="2" t="s">
        <v>14269</v>
      </c>
      <c r="E2054" s="2" t="s">
        <v>14270</v>
      </c>
      <c r="F2054">
        <v>1</v>
      </c>
      <c r="G2054" s="2" t="s">
        <v>151</v>
      </c>
      <c r="H2054">
        <v>7</v>
      </c>
      <c r="I2054" s="2" t="s">
        <v>770</v>
      </c>
      <c r="J2054">
        <v>99</v>
      </c>
      <c r="K2054" s="2" t="s">
        <v>81</v>
      </c>
      <c r="L2054">
        <v>8</v>
      </c>
      <c r="M2054" s="2" t="s">
        <v>112</v>
      </c>
      <c r="N2054">
        <v>62</v>
      </c>
      <c r="O2054" s="2" t="s">
        <v>2450</v>
      </c>
      <c r="P2054">
        <v>999</v>
      </c>
      <c r="Q2054" s="2" t="s">
        <v>3522</v>
      </c>
      <c r="R2054" t="s">
        <v>67</v>
      </c>
      <c r="S2054" t="s">
        <v>67</v>
      </c>
      <c r="T2054" s="2" t="s">
        <v>1986</v>
      </c>
      <c r="U2054" s="2" t="s">
        <v>1987</v>
      </c>
      <c r="V2054">
        <v>915</v>
      </c>
      <c r="W2054" s="2" t="s">
        <v>632</v>
      </c>
      <c r="X2054">
        <v>22004.06</v>
      </c>
      <c r="Y2054">
        <v>22004.06</v>
      </c>
      <c r="AD2054">
        <v>15402.84</v>
      </c>
      <c r="AF2054">
        <v>0</v>
      </c>
      <c r="AG2054">
        <v>6601.21</v>
      </c>
      <c r="AK2054">
        <v>29792</v>
      </c>
      <c r="AL2054" s="5">
        <v>44008.11</v>
      </c>
      <c r="AM2054">
        <v>0</v>
      </c>
      <c r="AN2054">
        <v>0</v>
      </c>
      <c r="AO2054">
        <v>22004.06</v>
      </c>
      <c r="AP2054">
        <v>22004.06</v>
      </c>
      <c r="AS2054">
        <v>15402.84</v>
      </c>
      <c r="AU2054">
        <v>6601.21</v>
      </c>
      <c r="AY2054">
        <v>29792</v>
      </c>
      <c r="AZ2054" s="5">
        <v>44008.11</v>
      </c>
      <c r="BA2054" s="5">
        <v>44008.11</v>
      </c>
      <c r="BB2054" s="5">
        <v>44008.11</v>
      </c>
      <c r="BC2054" s="5">
        <v>44008.11</v>
      </c>
      <c r="BD2054" s="5">
        <v>44008.11</v>
      </c>
      <c r="BE2054" s="5">
        <v>0</v>
      </c>
      <c r="BF2054" s="5">
        <v>73799.839999999997</v>
      </c>
      <c r="BG2054">
        <v>20190718</v>
      </c>
      <c r="BH2054" s="9" t="str">
        <f t="shared" si="96"/>
        <v>2019</v>
      </c>
      <c r="BI2054" t="str">
        <f>MID(Merge1[[#This Row],[OC_DATA_INIZIO_PROGETTO]],5,2)</f>
        <v>07</v>
      </c>
      <c r="BJ2054">
        <v>20200821</v>
      </c>
      <c r="BK2054" t="str">
        <f t="shared" si="97"/>
        <v>2020</v>
      </c>
      <c r="BL2054" t="str">
        <f>MID(Merge1[[#This Row],[OC_DATA_FINE_PROGETTO_PREVISTA]],5,2)</f>
        <v>08</v>
      </c>
      <c r="BM2054" s="8">
        <f>(Merge1[[#This Row],[Colonna2]]-Merge1[[#This Row],[Colonna1]])*12+Merge1[[#This Row],[Colonna22]]-Merge1[[#This Row],[Colonna12]]</f>
        <v>13</v>
      </c>
      <c r="BN2054">
        <v>20200522</v>
      </c>
      <c r="BO2054" t="str">
        <f t="shared" si="98"/>
        <v>2020</v>
      </c>
      <c r="BP2054" s="2" t="s">
        <v>116</v>
      </c>
      <c r="BQ2054" s="2" t="s">
        <v>763</v>
      </c>
      <c r="BR2054" s="2" t="s">
        <v>440</v>
      </c>
      <c r="BS2054" s="2" t="s">
        <v>773</v>
      </c>
      <c r="BT2054" s="2" t="s">
        <v>774</v>
      </c>
    </row>
    <row r="2055" spans="1:72" x14ac:dyDescent="0.35">
      <c r="A2055" s="2" t="s">
        <v>31924</v>
      </c>
      <c r="B2055" s="2" t="s">
        <v>31925</v>
      </c>
      <c r="C2055" s="2" t="s">
        <v>31926</v>
      </c>
      <c r="D2055" s="2" t="s">
        <v>31926</v>
      </c>
      <c r="E2055" s="2" t="s">
        <v>31927</v>
      </c>
      <c r="F2055">
        <v>3</v>
      </c>
      <c r="G2055" s="2" t="s">
        <v>102</v>
      </c>
      <c r="H2055">
        <v>7</v>
      </c>
      <c r="I2055" s="2" t="s">
        <v>770</v>
      </c>
      <c r="J2055">
        <v>19</v>
      </c>
      <c r="K2055" s="2" t="s">
        <v>771</v>
      </c>
      <c r="L2055">
        <v>9</v>
      </c>
      <c r="M2055" s="2" t="s">
        <v>98</v>
      </c>
      <c r="N2055">
        <v>25</v>
      </c>
      <c r="O2055" s="2" t="s">
        <v>683</v>
      </c>
      <c r="P2055">
        <v>239</v>
      </c>
      <c r="Q2055" s="2" t="s">
        <v>684</v>
      </c>
      <c r="R2055" t="s">
        <v>67</v>
      </c>
      <c r="S2055" t="s">
        <v>67</v>
      </c>
      <c r="T2055" s="2" t="s">
        <v>504</v>
      </c>
      <c r="U2055" s="2" t="s">
        <v>505</v>
      </c>
      <c r="V2055">
        <v>1955</v>
      </c>
      <c r="W2055" s="2" t="s">
        <v>555</v>
      </c>
      <c r="X2055">
        <v>35195.599999999999</v>
      </c>
      <c r="Y2055">
        <v>35195.599999999999</v>
      </c>
      <c r="AF2055">
        <v>0</v>
      </c>
      <c r="AI2055">
        <v>19804.400000000001</v>
      </c>
      <c r="AL2055" s="5">
        <v>55000</v>
      </c>
      <c r="AM2055">
        <v>0</v>
      </c>
      <c r="AN2055">
        <v>0</v>
      </c>
      <c r="AO2055">
        <v>35195.599999999999</v>
      </c>
      <c r="AP2055">
        <v>35195.599999999999</v>
      </c>
      <c r="AW2055">
        <v>19804.400000000001</v>
      </c>
      <c r="AZ2055" s="5">
        <v>55000</v>
      </c>
      <c r="BA2055" s="5">
        <v>44000</v>
      </c>
      <c r="BB2055" s="5">
        <v>44000</v>
      </c>
      <c r="BF2055" s="5">
        <v>50500</v>
      </c>
      <c r="BG2055">
        <v>20180222</v>
      </c>
      <c r="BH2055" s="9" t="str">
        <f t="shared" si="96"/>
        <v>2018</v>
      </c>
      <c r="BI2055" t="str">
        <f>MID(Merge1[[#This Row],[OC_DATA_INIZIO_PROGETTO]],5,2)</f>
        <v>02</v>
      </c>
      <c r="BJ2055">
        <v>20211231</v>
      </c>
      <c r="BK2055" t="str">
        <f t="shared" si="97"/>
        <v>2021</v>
      </c>
      <c r="BL2055" t="str">
        <f>MID(Merge1[[#This Row],[OC_DATA_FINE_PROGETTO_PREVISTA]],5,2)</f>
        <v>12</v>
      </c>
      <c r="BM2055" s="8">
        <f>(Merge1[[#This Row],[Colonna2]]-Merge1[[#This Row],[Colonna1]])*12+Merge1[[#This Row],[Colonna22]]-Merge1[[#This Row],[Colonna12]]</f>
        <v>46</v>
      </c>
      <c r="BO2055" t="str">
        <f t="shared" si="98"/>
        <v/>
      </c>
      <c r="BP2055" s="2" t="s">
        <v>86</v>
      </c>
      <c r="BQ2055" s="2" t="s">
        <v>76</v>
      </c>
      <c r="BR2055" s="2" t="s">
        <v>77</v>
      </c>
      <c r="BS2055" s="2" t="s">
        <v>773</v>
      </c>
      <c r="BT2055" s="2" t="s">
        <v>774</v>
      </c>
    </row>
    <row r="2056" spans="1:72" x14ac:dyDescent="0.35">
      <c r="A2056" s="2" t="s">
        <v>11408</v>
      </c>
      <c r="B2056" s="2" t="s">
        <v>11409</v>
      </c>
      <c r="C2056" s="2" t="s">
        <v>11410</v>
      </c>
      <c r="D2056" s="2" t="s">
        <v>11187</v>
      </c>
      <c r="E2056" s="2" t="s">
        <v>11411</v>
      </c>
      <c r="F2056">
        <v>1</v>
      </c>
      <c r="G2056" s="2" t="s">
        <v>151</v>
      </c>
      <c r="H2056">
        <v>7</v>
      </c>
      <c r="I2056" s="2" t="s">
        <v>770</v>
      </c>
      <c r="J2056">
        <v>99</v>
      </c>
      <c r="K2056" s="2" t="s">
        <v>81</v>
      </c>
      <c r="L2056">
        <v>8</v>
      </c>
      <c r="M2056" s="2" t="s">
        <v>112</v>
      </c>
      <c r="N2056">
        <v>62</v>
      </c>
      <c r="O2056" s="2" t="s">
        <v>2450</v>
      </c>
      <c r="P2056">
        <v>999</v>
      </c>
      <c r="Q2056" s="2" t="s">
        <v>3522</v>
      </c>
      <c r="R2056" t="s">
        <v>67</v>
      </c>
      <c r="S2056" t="s">
        <v>67</v>
      </c>
      <c r="T2056" s="2" t="s">
        <v>1986</v>
      </c>
      <c r="U2056" s="2" t="s">
        <v>1987</v>
      </c>
      <c r="V2056">
        <v>906</v>
      </c>
      <c r="W2056" s="2" t="s">
        <v>6660</v>
      </c>
      <c r="X2056">
        <v>22000</v>
      </c>
      <c r="Y2056">
        <v>22000</v>
      </c>
      <c r="AD2056">
        <v>15400</v>
      </c>
      <c r="AF2056">
        <v>0</v>
      </c>
      <c r="AG2056">
        <v>6600</v>
      </c>
      <c r="AK2056">
        <v>36000</v>
      </c>
      <c r="AL2056" s="5">
        <v>44000</v>
      </c>
      <c r="AM2056">
        <v>0</v>
      </c>
      <c r="AN2056">
        <v>0</v>
      </c>
      <c r="AO2056">
        <v>22000</v>
      </c>
      <c r="AP2056">
        <v>22000</v>
      </c>
      <c r="AS2056">
        <v>15400</v>
      </c>
      <c r="AU2056">
        <v>6600</v>
      </c>
      <c r="AY2056">
        <v>36000</v>
      </c>
      <c r="AZ2056" s="5">
        <v>44000</v>
      </c>
      <c r="BA2056" s="5">
        <v>44000</v>
      </c>
      <c r="BB2056" s="5">
        <v>44000</v>
      </c>
      <c r="BF2056" s="5">
        <v>0</v>
      </c>
      <c r="BG2056">
        <v>20201204</v>
      </c>
      <c r="BH2056" s="9" t="str">
        <f t="shared" si="96"/>
        <v>2020</v>
      </c>
      <c r="BI2056" t="str">
        <f>MID(Merge1[[#This Row],[OC_DATA_INIZIO_PROGETTO]],5,2)</f>
        <v>12</v>
      </c>
      <c r="BJ2056">
        <v>20211231</v>
      </c>
      <c r="BK2056" t="str">
        <f t="shared" si="97"/>
        <v>2021</v>
      </c>
      <c r="BL2056" t="str">
        <f>MID(Merge1[[#This Row],[OC_DATA_FINE_PROGETTO_PREVISTA]],5,2)</f>
        <v>12</v>
      </c>
      <c r="BM2056" s="8">
        <f>(Merge1[[#This Row],[Colonna2]]-Merge1[[#This Row],[Colonna1]])*12+Merge1[[#This Row],[Colonna22]]-Merge1[[#This Row],[Colonna12]]</f>
        <v>12</v>
      </c>
      <c r="BN2056">
        <v>20211204</v>
      </c>
      <c r="BO2056" t="str">
        <f t="shared" si="98"/>
        <v>2021</v>
      </c>
      <c r="BP2056" s="2" t="s">
        <v>86</v>
      </c>
      <c r="BQ2056" s="2" t="s">
        <v>76</v>
      </c>
      <c r="BR2056" s="2" t="s">
        <v>77</v>
      </c>
      <c r="BS2056" s="2" t="s">
        <v>2387</v>
      </c>
      <c r="BT2056" s="2" t="s">
        <v>510</v>
      </c>
    </row>
    <row r="2057" spans="1:72" x14ac:dyDescent="0.35">
      <c r="A2057" s="2" t="s">
        <v>15440</v>
      </c>
      <c r="B2057" s="2" t="s">
        <v>15441</v>
      </c>
      <c r="C2057" s="2" t="s">
        <v>15442</v>
      </c>
      <c r="D2057" s="2" t="s">
        <v>15443</v>
      </c>
      <c r="E2057" s="2" t="s">
        <v>15444</v>
      </c>
      <c r="F2057">
        <v>1</v>
      </c>
      <c r="G2057" s="2" t="s">
        <v>151</v>
      </c>
      <c r="H2057">
        <v>7</v>
      </c>
      <c r="I2057" s="2" t="s">
        <v>770</v>
      </c>
      <c r="J2057">
        <v>99</v>
      </c>
      <c r="K2057" s="2" t="s">
        <v>81</v>
      </c>
      <c r="L2057">
        <v>9</v>
      </c>
      <c r="M2057" s="2" t="s">
        <v>98</v>
      </c>
      <c r="N2057">
        <v>21</v>
      </c>
      <c r="O2057" s="2" t="s">
        <v>185</v>
      </c>
      <c r="P2057">
        <v>213</v>
      </c>
      <c r="Q2057" s="2" t="s">
        <v>9677</v>
      </c>
      <c r="R2057" t="s">
        <v>67</v>
      </c>
      <c r="S2057" t="s">
        <v>67</v>
      </c>
      <c r="T2057" s="2" t="s">
        <v>1986</v>
      </c>
      <c r="U2057" s="2" t="s">
        <v>1987</v>
      </c>
      <c r="V2057">
        <v>929</v>
      </c>
      <c r="W2057" s="2" t="s">
        <v>6652</v>
      </c>
      <c r="X2057">
        <v>22000</v>
      </c>
      <c r="Y2057">
        <v>22000</v>
      </c>
      <c r="AD2057">
        <v>15400</v>
      </c>
      <c r="AF2057">
        <v>0</v>
      </c>
      <c r="AG2057">
        <v>6600</v>
      </c>
      <c r="AK2057">
        <v>56000</v>
      </c>
      <c r="AL2057" s="5">
        <v>44000</v>
      </c>
      <c r="AM2057">
        <v>0</v>
      </c>
      <c r="AN2057">
        <v>0</v>
      </c>
      <c r="AO2057">
        <v>22000</v>
      </c>
      <c r="AP2057">
        <v>22000</v>
      </c>
      <c r="AS2057">
        <v>15400</v>
      </c>
      <c r="AU2057">
        <v>6600</v>
      </c>
      <c r="AY2057">
        <v>56000</v>
      </c>
      <c r="AZ2057" s="5">
        <v>44000</v>
      </c>
      <c r="BA2057" s="5">
        <v>44000</v>
      </c>
      <c r="BB2057" s="5">
        <v>44000</v>
      </c>
      <c r="BC2057" s="5">
        <v>44000</v>
      </c>
      <c r="BD2057" s="5">
        <v>44000</v>
      </c>
      <c r="BE2057" s="5">
        <v>0</v>
      </c>
      <c r="BF2057" s="5">
        <v>100000</v>
      </c>
      <c r="BG2057">
        <v>20180807</v>
      </c>
      <c r="BH2057" s="9" t="str">
        <f t="shared" si="96"/>
        <v>2018</v>
      </c>
      <c r="BI2057" t="str">
        <f>MID(Merge1[[#This Row],[OC_DATA_INIZIO_PROGETTO]],5,2)</f>
        <v>08</v>
      </c>
      <c r="BJ2057">
        <v>20190407</v>
      </c>
      <c r="BK2057" t="str">
        <f t="shared" si="97"/>
        <v>2019</v>
      </c>
      <c r="BL2057" t="str">
        <f>MID(Merge1[[#This Row],[OC_DATA_FINE_PROGETTO_PREVISTA]],5,2)</f>
        <v>04</v>
      </c>
      <c r="BM2057" s="8">
        <f>(Merge1[[#This Row],[Colonna2]]-Merge1[[#This Row],[Colonna1]])*12+Merge1[[#This Row],[Colonna22]]-Merge1[[#This Row],[Colonna12]]</f>
        <v>8</v>
      </c>
      <c r="BN2057">
        <v>20191016</v>
      </c>
      <c r="BO2057" t="str">
        <f t="shared" si="98"/>
        <v>2019</v>
      </c>
      <c r="BP2057" s="2" t="s">
        <v>116</v>
      </c>
      <c r="BQ2057" s="2" t="s">
        <v>763</v>
      </c>
      <c r="BR2057" s="2" t="s">
        <v>440</v>
      </c>
      <c r="BS2057" s="2" t="s">
        <v>773</v>
      </c>
      <c r="BT2057" s="2" t="s">
        <v>774</v>
      </c>
    </row>
    <row r="2058" spans="1:72" x14ac:dyDescent="0.35">
      <c r="A2058" s="2" t="s">
        <v>17066</v>
      </c>
      <c r="B2058" s="2" t="s">
        <v>17050</v>
      </c>
      <c r="C2058" s="2" t="s">
        <v>17051</v>
      </c>
      <c r="D2058" s="2" t="s">
        <v>17052</v>
      </c>
      <c r="E2058" s="2" t="s">
        <v>17067</v>
      </c>
      <c r="F2058">
        <v>1</v>
      </c>
      <c r="G2058" s="2" t="s">
        <v>151</v>
      </c>
      <c r="H2058">
        <v>7</v>
      </c>
      <c r="I2058" s="2" t="s">
        <v>770</v>
      </c>
      <c r="J2058">
        <v>99</v>
      </c>
      <c r="K2058" s="2" t="s">
        <v>81</v>
      </c>
      <c r="L2058">
        <v>8</v>
      </c>
      <c r="M2058" s="2" t="s">
        <v>112</v>
      </c>
      <c r="N2058">
        <v>62</v>
      </c>
      <c r="O2058" s="2" t="s">
        <v>2450</v>
      </c>
      <c r="P2058">
        <v>999</v>
      </c>
      <c r="Q2058" s="2" t="s">
        <v>3522</v>
      </c>
      <c r="R2058" t="s">
        <v>67</v>
      </c>
      <c r="S2058" t="s">
        <v>67</v>
      </c>
      <c r="T2058" s="2" t="s">
        <v>1986</v>
      </c>
      <c r="U2058" s="2" t="s">
        <v>1987</v>
      </c>
      <c r="V2058">
        <v>921</v>
      </c>
      <c r="W2058" s="2" t="s">
        <v>6674</v>
      </c>
      <c r="X2058">
        <v>22000</v>
      </c>
      <c r="Y2058">
        <v>22000</v>
      </c>
      <c r="AD2058">
        <v>15400</v>
      </c>
      <c r="AF2058">
        <v>0</v>
      </c>
      <c r="AG2058">
        <v>6600</v>
      </c>
      <c r="AK2058">
        <v>44000</v>
      </c>
      <c r="AL2058" s="5">
        <v>44000</v>
      </c>
      <c r="AM2058">
        <v>0</v>
      </c>
      <c r="AN2058">
        <v>0</v>
      </c>
      <c r="AO2058">
        <v>22000</v>
      </c>
      <c r="AP2058">
        <v>22000</v>
      </c>
      <c r="AS2058">
        <v>15400</v>
      </c>
      <c r="AU2058">
        <v>6600</v>
      </c>
      <c r="AY2058">
        <v>44000</v>
      </c>
      <c r="AZ2058" s="5">
        <v>44000</v>
      </c>
      <c r="BA2058" s="5">
        <v>44000</v>
      </c>
      <c r="BB2058" s="5">
        <v>44000</v>
      </c>
      <c r="BC2058" s="5">
        <v>23942.02</v>
      </c>
      <c r="BD2058" s="5">
        <v>23942.02</v>
      </c>
      <c r="BE2058" s="5">
        <v>0</v>
      </c>
      <c r="BF2058" s="5">
        <v>88000</v>
      </c>
      <c r="BG2058">
        <v>20171002</v>
      </c>
      <c r="BH2058" s="9" t="str">
        <f t="shared" si="96"/>
        <v>2017</v>
      </c>
      <c r="BI2058" t="str">
        <f>MID(Merge1[[#This Row],[OC_DATA_INIZIO_PROGETTO]],5,2)</f>
        <v>10</v>
      </c>
      <c r="BJ2058">
        <v>20191229</v>
      </c>
      <c r="BK2058" t="str">
        <f t="shared" si="97"/>
        <v>2019</v>
      </c>
      <c r="BL2058" t="str">
        <f>MID(Merge1[[#This Row],[OC_DATA_FINE_PROGETTO_PREVISTA]],5,2)</f>
        <v>12</v>
      </c>
      <c r="BM2058" s="8">
        <f>(Merge1[[#This Row],[Colonna2]]-Merge1[[#This Row],[Colonna1]])*12+Merge1[[#This Row],[Colonna22]]-Merge1[[#This Row],[Colonna12]]</f>
        <v>26</v>
      </c>
      <c r="BN2058">
        <v>20200605</v>
      </c>
      <c r="BO2058" t="str">
        <f t="shared" si="98"/>
        <v>2020</v>
      </c>
      <c r="BP2058" s="2" t="s">
        <v>76</v>
      </c>
      <c r="BQ2058" s="2" t="s">
        <v>76</v>
      </c>
      <c r="BR2058" s="2" t="s">
        <v>440</v>
      </c>
      <c r="BS2058" s="2" t="s">
        <v>773</v>
      </c>
      <c r="BT2058" s="2" t="s">
        <v>774</v>
      </c>
    </row>
    <row r="2059" spans="1:72" x14ac:dyDescent="0.35">
      <c r="A2059" s="2" t="s">
        <v>29040</v>
      </c>
      <c r="B2059" s="2" t="s">
        <v>29041</v>
      </c>
      <c r="C2059" s="2" t="s">
        <v>29042</v>
      </c>
      <c r="D2059" s="2" t="s">
        <v>29043</v>
      </c>
      <c r="E2059" s="2" t="s">
        <v>29044</v>
      </c>
      <c r="F2059">
        <v>3</v>
      </c>
      <c r="G2059" s="2" t="s">
        <v>102</v>
      </c>
      <c r="H2059">
        <v>7</v>
      </c>
      <c r="I2059" s="2" t="s">
        <v>770</v>
      </c>
      <c r="J2059">
        <v>19</v>
      </c>
      <c r="K2059" s="2" t="s">
        <v>771</v>
      </c>
      <c r="L2059">
        <v>9</v>
      </c>
      <c r="M2059" s="2" t="s">
        <v>98</v>
      </c>
      <c r="N2059">
        <v>26</v>
      </c>
      <c r="O2059" s="2" t="s">
        <v>1770</v>
      </c>
      <c r="P2059">
        <v>102</v>
      </c>
      <c r="Q2059" s="2" t="s">
        <v>5448</v>
      </c>
      <c r="R2059" t="s">
        <v>67</v>
      </c>
      <c r="S2059" t="s">
        <v>67</v>
      </c>
      <c r="T2059" s="2" t="s">
        <v>1331</v>
      </c>
      <c r="U2059" s="2" t="s">
        <v>1332</v>
      </c>
      <c r="V2059">
        <v>2016</v>
      </c>
      <c r="W2059" s="2" t="s">
        <v>18962</v>
      </c>
      <c r="X2059">
        <v>22000</v>
      </c>
      <c r="Y2059">
        <v>22000</v>
      </c>
      <c r="AD2059">
        <v>15400</v>
      </c>
      <c r="AF2059">
        <v>0</v>
      </c>
      <c r="AG2059">
        <v>6600</v>
      </c>
      <c r="AK2059">
        <v>11000</v>
      </c>
      <c r="AL2059" s="5">
        <v>44000</v>
      </c>
      <c r="AM2059">
        <v>0</v>
      </c>
      <c r="AN2059">
        <v>0</v>
      </c>
      <c r="AO2059">
        <v>22000</v>
      </c>
      <c r="AP2059">
        <v>22000</v>
      </c>
      <c r="AS2059">
        <v>15400</v>
      </c>
      <c r="AU2059">
        <v>6600</v>
      </c>
      <c r="AY2059">
        <v>11000</v>
      </c>
      <c r="AZ2059" s="5">
        <v>44000</v>
      </c>
      <c r="BA2059" s="5">
        <v>44000</v>
      </c>
      <c r="BB2059" s="5">
        <v>44000</v>
      </c>
      <c r="BC2059" s="5">
        <v>17600</v>
      </c>
      <c r="BD2059" s="5">
        <v>17600</v>
      </c>
      <c r="BE2059" s="5">
        <v>0</v>
      </c>
      <c r="BF2059" s="5">
        <v>17600</v>
      </c>
      <c r="BG2059">
        <v>20170515</v>
      </c>
      <c r="BH2059" s="9" t="str">
        <f t="shared" si="96"/>
        <v>2017</v>
      </c>
      <c r="BI2059" t="str">
        <f>MID(Merge1[[#This Row],[OC_DATA_INIZIO_PROGETTO]],5,2)</f>
        <v>05</v>
      </c>
      <c r="BJ2059">
        <v>20191231</v>
      </c>
      <c r="BK2059" t="str">
        <f t="shared" si="97"/>
        <v>2019</v>
      </c>
      <c r="BL2059" t="str">
        <f>MID(Merge1[[#This Row],[OC_DATA_FINE_PROGETTO_PREVISTA]],5,2)</f>
        <v>12</v>
      </c>
      <c r="BM2059" s="8">
        <f>(Merge1[[#This Row],[Colonna2]]-Merge1[[#This Row],[Colonna1]])*12+Merge1[[#This Row],[Colonna22]]-Merge1[[#This Row],[Colonna12]]</f>
        <v>31</v>
      </c>
      <c r="BO2059" t="str">
        <f t="shared" si="98"/>
        <v/>
      </c>
      <c r="BP2059" s="2" t="s">
        <v>76</v>
      </c>
      <c r="BQ2059" s="2" t="s">
        <v>76</v>
      </c>
      <c r="BR2059" s="2" t="s">
        <v>77</v>
      </c>
      <c r="BS2059" s="2" t="s">
        <v>773</v>
      </c>
      <c r="BT2059" s="2" t="s">
        <v>774</v>
      </c>
    </row>
    <row r="2060" spans="1:72" x14ac:dyDescent="0.35">
      <c r="A2060" s="2" t="s">
        <v>5098</v>
      </c>
      <c r="B2060" s="2" t="s">
        <v>5099</v>
      </c>
      <c r="C2060" s="2" t="s">
        <v>5100</v>
      </c>
      <c r="D2060" s="2" t="s">
        <v>5101</v>
      </c>
      <c r="E2060" s="2" t="s">
        <v>5102</v>
      </c>
      <c r="F2060">
        <v>1</v>
      </c>
      <c r="G2060" s="2" t="s">
        <v>151</v>
      </c>
      <c r="H2060">
        <v>7</v>
      </c>
      <c r="I2060" s="2" t="s">
        <v>770</v>
      </c>
      <c r="J2060">
        <v>99</v>
      </c>
      <c r="K2060" s="2" t="s">
        <v>81</v>
      </c>
      <c r="L2060">
        <v>8</v>
      </c>
      <c r="M2060" s="2" t="s">
        <v>112</v>
      </c>
      <c r="N2060">
        <v>62</v>
      </c>
      <c r="O2060" s="2" t="s">
        <v>2450</v>
      </c>
      <c r="P2060">
        <v>634</v>
      </c>
      <c r="Q2060" s="2" t="s">
        <v>2770</v>
      </c>
      <c r="R2060" t="s">
        <v>67</v>
      </c>
      <c r="S2060" t="s">
        <v>67</v>
      </c>
      <c r="T2060" s="2" t="s">
        <v>1331</v>
      </c>
      <c r="U2060" s="2" t="s">
        <v>1332</v>
      </c>
      <c r="V2060">
        <v>608</v>
      </c>
      <c r="W2060" s="2" t="s">
        <v>2625</v>
      </c>
      <c r="X2060">
        <v>21978.3</v>
      </c>
      <c r="Y2060">
        <v>21978.3</v>
      </c>
      <c r="AD2060">
        <v>15384.81</v>
      </c>
      <c r="AF2060">
        <v>0</v>
      </c>
      <c r="AG2060">
        <v>6593.49</v>
      </c>
      <c r="AK2060">
        <v>78764</v>
      </c>
      <c r="AL2060" s="5">
        <v>43956.6</v>
      </c>
      <c r="AM2060">
        <v>0</v>
      </c>
      <c r="AN2060">
        <v>0</v>
      </c>
      <c r="AO2060">
        <v>21978.3</v>
      </c>
      <c r="AP2060">
        <v>21978.3</v>
      </c>
      <c r="AS2060">
        <v>15384.81</v>
      </c>
      <c r="AU2060">
        <v>6593.49</v>
      </c>
      <c r="AY2060">
        <v>78764</v>
      </c>
      <c r="AZ2060" s="5">
        <v>43956.6</v>
      </c>
      <c r="BA2060" s="5">
        <v>43956.6</v>
      </c>
      <c r="BB2060" s="5">
        <v>43956.6</v>
      </c>
      <c r="BC2060" s="5">
        <v>43956.6</v>
      </c>
      <c r="BD2060" s="5">
        <v>43956.6</v>
      </c>
      <c r="BE2060" s="5">
        <v>0</v>
      </c>
      <c r="BF2060" s="5">
        <v>122720.24</v>
      </c>
      <c r="BG2060">
        <v>20171019</v>
      </c>
      <c r="BH2060" s="9" t="str">
        <f t="shared" si="96"/>
        <v>2017</v>
      </c>
      <c r="BI2060" t="str">
        <f>MID(Merge1[[#This Row],[OC_DATA_INIZIO_PROGETTO]],5,2)</f>
        <v>10</v>
      </c>
      <c r="BJ2060">
        <v>20200206</v>
      </c>
      <c r="BK2060" t="str">
        <f t="shared" si="97"/>
        <v>2020</v>
      </c>
      <c r="BL2060" t="str">
        <f>MID(Merge1[[#This Row],[OC_DATA_FINE_PROGETTO_PREVISTA]],5,2)</f>
        <v>02</v>
      </c>
      <c r="BM2060" s="8">
        <f>(Merge1[[#This Row],[Colonna2]]-Merge1[[#This Row],[Colonna1]])*12+Merge1[[#This Row],[Colonna22]]-Merge1[[#This Row],[Colonna12]]</f>
        <v>28</v>
      </c>
      <c r="BN2060">
        <v>20200206</v>
      </c>
      <c r="BO2060" t="str">
        <f t="shared" si="98"/>
        <v>2020</v>
      </c>
      <c r="BP2060" s="2" t="s">
        <v>116</v>
      </c>
      <c r="BQ2060" s="2" t="s">
        <v>116</v>
      </c>
      <c r="BR2060" s="2" t="s">
        <v>77</v>
      </c>
      <c r="BS2060" s="2" t="s">
        <v>773</v>
      </c>
      <c r="BT2060" s="2" t="s">
        <v>774</v>
      </c>
    </row>
    <row r="2061" spans="1:72" x14ac:dyDescent="0.35">
      <c r="A2061" s="2" t="s">
        <v>2895</v>
      </c>
      <c r="B2061" s="2" t="s">
        <v>2896</v>
      </c>
      <c r="C2061" s="2" t="s">
        <v>2897</v>
      </c>
      <c r="D2061" s="2" t="s">
        <v>2898</v>
      </c>
      <c r="E2061" s="2" t="s">
        <v>2899</v>
      </c>
      <c r="F2061">
        <v>1</v>
      </c>
      <c r="G2061" s="2" t="s">
        <v>151</v>
      </c>
      <c r="H2061">
        <v>7</v>
      </c>
      <c r="I2061" s="2" t="s">
        <v>770</v>
      </c>
      <c r="J2061">
        <v>99</v>
      </c>
      <c r="K2061" s="2" t="s">
        <v>81</v>
      </c>
      <c r="L2061">
        <v>8</v>
      </c>
      <c r="M2061" s="2" t="s">
        <v>112</v>
      </c>
      <c r="N2061">
        <v>62</v>
      </c>
      <c r="O2061" s="2" t="s">
        <v>2450</v>
      </c>
      <c r="P2061">
        <v>634</v>
      </c>
      <c r="Q2061" s="2" t="s">
        <v>2770</v>
      </c>
      <c r="R2061" t="s">
        <v>67</v>
      </c>
      <c r="S2061" t="s">
        <v>67</v>
      </c>
      <c r="T2061" s="2" t="s">
        <v>1986</v>
      </c>
      <c r="U2061" s="2" t="s">
        <v>1987</v>
      </c>
      <c r="V2061">
        <v>607</v>
      </c>
      <c r="W2061" s="2" t="s">
        <v>2454</v>
      </c>
      <c r="X2061">
        <v>21971.98</v>
      </c>
      <c r="Y2061">
        <v>21971.98</v>
      </c>
      <c r="AD2061">
        <v>15380.38</v>
      </c>
      <c r="AF2061">
        <v>0</v>
      </c>
      <c r="AG2061">
        <v>6591.6</v>
      </c>
      <c r="AK2061">
        <v>29296</v>
      </c>
      <c r="AL2061" s="5">
        <v>43943.96</v>
      </c>
      <c r="AM2061">
        <v>0</v>
      </c>
      <c r="AN2061">
        <v>0</v>
      </c>
      <c r="AO2061">
        <v>21971.98</v>
      </c>
      <c r="AP2061">
        <v>21971.98</v>
      </c>
      <c r="AS2061">
        <v>15380.38</v>
      </c>
      <c r="AU2061">
        <v>6591.6</v>
      </c>
      <c r="AY2061">
        <v>29296</v>
      </c>
      <c r="AZ2061" s="5">
        <v>43943.96</v>
      </c>
      <c r="BA2061" s="5">
        <v>43943.96</v>
      </c>
      <c r="BB2061" s="5">
        <v>43943.96</v>
      </c>
      <c r="BF2061" s="5">
        <v>0</v>
      </c>
      <c r="BG2061">
        <v>20200722</v>
      </c>
      <c r="BH2061" s="9" t="str">
        <f t="shared" si="96"/>
        <v>2020</v>
      </c>
      <c r="BI2061" t="str">
        <f>MID(Merge1[[#This Row],[OC_DATA_INIZIO_PROGETTO]],5,2)</f>
        <v>07</v>
      </c>
      <c r="BJ2061">
        <v>20220406</v>
      </c>
      <c r="BK2061" t="str">
        <f t="shared" si="97"/>
        <v>2022</v>
      </c>
      <c r="BL2061" t="str">
        <f>MID(Merge1[[#This Row],[OC_DATA_FINE_PROGETTO_PREVISTA]],5,2)</f>
        <v>04</v>
      </c>
      <c r="BM2061" s="8">
        <f>(Merge1[[#This Row],[Colonna2]]-Merge1[[#This Row],[Colonna1]])*12+Merge1[[#This Row],[Colonna22]]-Merge1[[#This Row],[Colonna12]]</f>
        <v>21</v>
      </c>
      <c r="BO2061" t="str">
        <f t="shared" si="98"/>
        <v/>
      </c>
      <c r="BP2061" s="2" t="s">
        <v>86</v>
      </c>
      <c r="BQ2061" s="2" t="s">
        <v>76</v>
      </c>
      <c r="BR2061" s="2" t="s">
        <v>77</v>
      </c>
      <c r="BS2061" s="2" t="s">
        <v>773</v>
      </c>
      <c r="BT2061" s="2" t="s">
        <v>774</v>
      </c>
    </row>
    <row r="2062" spans="1:72" x14ac:dyDescent="0.35">
      <c r="A2062" s="2" t="s">
        <v>18567</v>
      </c>
      <c r="B2062" s="2" t="s">
        <v>18568</v>
      </c>
      <c r="C2062" s="2" t="s">
        <v>18569</v>
      </c>
      <c r="D2062" s="2" t="s">
        <v>18570</v>
      </c>
      <c r="E2062" s="2" t="s">
        <v>18571</v>
      </c>
      <c r="F2062">
        <v>1</v>
      </c>
      <c r="G2062" s="2" t="s">
        <v>151</v>
      </c>
      <c r="H2062">
        <v>7</v>
      </c>
      <c r="I2062" s="2" t="s">
        <v>770</v>
      </c>
      <c r="J2062">
        <v>99</v>
      </c>
      <c r="K2062" s="2" t="s">
        <v>81</v>
      </c>
      <c r="L2062">
        <v>9</v>
      </c>
      <c r="M2062" s="2" t="s">
        <v>98</v>
      </c>
      <c r="N2062">
        <v>21</v>
      </c>
      <c r="O2062" s="2" t="s">
        <v>185</v>
      </c>
      <c r="P2062">
        <v>229</v>
      </c>
      <c r="Q2062" s="2" t="s">
        <v>186</v>
      </c>
      <c r="R2062" t="s">
        <v>67</v>
      </c>
      <c r="S2062" t="s">
        <v>67</v>
      </c>
      <c r="T2062" s="2" t="s">
        <v>1986</v>
      </c>
      <c r="U2062" s="2" t="s">
        <v>1987</v>
      </c>
      <c r="V2062">
        <v>915</v>
      </c>
      <c r="W2062" s="2" t="s">
        <v>632</v>
      </c>
      <c r="X2062">
        <v>21969.37</v>
      </c>
      <c r="Y2062">
        <v>21969.37</v>
      </c>
      <c r="AD2062">
        <v>15378.56</v>
      </c>
      <c r="AF2062">
        <v>0</v>
      </c>
      <c r="AG2062">
        <v>6590.81</v>
      </c>
      <c r="AK2062">
        <v>96438</v>
      </c>
      <c r="AL2062" s="5">
        <v>43938.74</v>
      </c>
      <c r="AM2062">
        <v>0</v>
      </c>
      <c r="AN2062">
        <v>0</v>
      </c>
      <c r="AO2062">
        <v>21969.37</v>
      </c>
      <c r="AP2062">
        <v>21969.37</v>
      </c>
      <c r="AS2062">
        <v>15378.56</v>
      </c>
      <c r="AU2062">
        <v>6590.81</v>
      </c>
      <c r="AY2062">
        <v>96438</v>
      </c>
      <c r="AZ2062" s="5">
        <v>43938.74</v>
      </c>
      <c r="BA2062" s="5">
        <v>43938.74</v>
      </c>
      <c r="BB2062" s="5">
        <v>43938.74</v>
      </c>
      <c r="BC2062" s="5">
        <v>43938.74</v>
      </c>
      <c r="BD2062" s="5">
        <v>43938.74</v>
      </c>
      <c r="BE2062" s="5">
        <v>0</v>
      </c>
      <c r="BF2062" s="5">
        <v>140377.03</v>
      </c>
      <c r="BG2062">
        <v>20150413</v>
      </c>
      <c r="BH2062" s="9" t="str">
        <f t="shared" si="96"/>
        <v>2015</v>
      </c>
      <c r="BI2062" t="str">
        <f>MID(Merge1[[#This Row],[OC_DATA_INIZIO_PROGETTO]],5,2)</f>
        <v>04</v>
      </c>
      <c r="BJ2062">
        <v>20210117</v>
      </c>
      <c r="BK2062" t="str">
        <f t="shared" si="97"/>
        <v>2021</v>
      </c>
      <c r="BL2062" t="str">
        <f>MID(Merge1[[#This Row],[OC_DATA_FINE_PROGETTO_PREVISTA]],5,2)</f>
        <v>01</v>
      </c>
      <c r="BM2062" s="8">
        <f>(Merge1[[#This Row],[Colonna2]]-Merge1[[#This Row],[Colonna1]])*12+Merge1[[#This Row],[Colonna22]]-Merge1[[#This Row],[Colonna12]]</f>
        <v>69</v>
      </c>
      <c r="BN2062">
        <v>20181008</v>
      </c>
      <c r="BO2062" t="str">
        <f t="shared" si="98"/>
        <v>2018</v>
      </c>
      <c r="BP2062" s="2" t="s">
        <v>116</v>
      </c>
      <c r="BQ2062" s="2" t="s">
        <v>763</v>
      </c>
      <c r="BR2062" s="2" t="s">
        <v>440</v>
      </c>
      <c r="BS2062" s="2" t="s">
        <v>773</v>
      </c>
      <c r="BT2062" s="2" t="s">
        <v>774</v>
      </c>
    </row>
    <row r="2063" spans="1:72" x14ac:dyDescent="0.35">
      <c r="A2063" s="2" t="s">
        <v>14395</v>
      </c>
      <c r="B2063" s="2" t="s">
        <v>14396</v>
      </c>
      <c r="C2063" s="2" t="s">
        <v>14397</v>
      </c>
      <c r="D2063" s="2" t="s">
        <v>14398</v>
      </c>
      <c r="E2063" s="2" t="s">
        <v>14399</v>
      </c>
      <c r="F2063">
        <v>1</v>
      </c>
      <c r="G2063" s="2" t="s">
        <v>151</v>
      </c>
      <c r="H2063">
        <v>7</v>
      </c>
      <c r="I2063" s="2" t="s">
        <v>770</v>
      </c>
      <c r="J2063">
        <v>99</v>
      </c>
      <c r="K2063" s="2" t="s">
        <v>81</v>
      </c>
      <c r="L2063">
        <v>8</v>
      </c>
      <c r="M2063" s="2" t="s">
        <v>112</v>
      </c>
      <c r="N2063">
        <v>62</v>
      </c>
      <c r="O2063" s="2" t="s">
        <v>2450</v>
      </c>
      <c r="P2063">
        <v>999</v>
      </c>
      <c r="Q2063" s="2" t="s">
        <v>3522</v>
      </c>
      <c r="R2063" t="s">
        <v>67</v>
      </c>
      <c r="S2063" t="s">
        <v>67</v>
      </c>
      <c r="T2063" s="2" t="s">
        <v>1986</v>
      </c>
      <c r="U2063" s="2" t="s">
        <v>1987</v>
      </c>
      <c r="V2063">
        <v>915</v>
      </c>
      <c r="W2063" s="2" t="s">
        <v>632</v>
      </c>
      <c r="X2063">
        <v>21900</v>
      </c>
      <c r="Y2063">
        <v>21900</v>
      </c>
      <c r="AD2063">
        <v>15330</v>
      </c>
      <c r="AF2063">
        <v>0</v>
      </c>
      <c r="AG2063">
        <v>6570</v>
      </c>
      <c r="AK2063">
        <v>18800</v>
      </c>
      <c r="AL2063" s="5">
        <v>43800</v>
      </c>
      <c r="AM2063">
        <v>0</v>
      </c>
      <c r="AN2063">
        <v>0</v>
      </c>
      <c r="AO2063">
        <v>21900</v>
      </c>
      <c r="AP2063">
        <v>21900</v>
      </c>
      <c r="AS2063">
        <v>15330</v>
      </c>
      <c r="AU2063">
        <v>6570</v>
      </c>
      <c r="AY2063">
        <v>18800</v>
      </c>
      <c r="AZ2063" s="5">
        <v>43800</v>
      </c>
      <c r="BA2063" s="5">
        <v>43800</v>
      </c>
      <c r="BB2063" s="5">
        <v>43800</v>
      </c>
      <c r="BC2063" s="5">
        <v>43800</v>
      </c>
      <c r="BD2063" s="5">
        <v>43800</v>
      </c>
      <c r="BE2063" s="5">
        <v>0</v>
      </c>
      <c r="BF2063" s="5">
        <v>62600</v>
      </c>
      <c r="BG2063">
        <v>20191012</v>
      </c>
      <c r="BH2063" s="9" t="str">
        <f t="shared" si="96"/>
        <v>2019</v>
      </c>
      <c r="BI2063" t="str">
        <f>MID(Merge1[[#This Row],[OC_DATA_INIZIO_PROGETTO]],5,2)</f>
        <v>10</v>
      </c>
      <c r="BJ2063">
        <v>20201012</v>
      </c>
      <c r="BK2063" t="str">
        <f t="shared" si="97"/>
        <v>2020</v>
      </c>
      <c r="BL2063" t="str">
        <f>MID(Merge1[[#This Row],[OC_DATA_FINE_PROGETTO_PREVISTA]],5,2)</f>
        <v>10</v>
      </c>
      <c r="BM2063" s="8">
        <f>(Merge1[[#This Row],[Colonna2]]-Merge1[[#This Row],[Colonna1]])*12+Merge1[[#This Row],[Colonna22]]-Merge1[[#This Row],[Colonna12]]</f>
        <v>12</v>
      </c>
      <c r="BN2063">
        <v>20200608</v>
      </c>
      <c r="BO2063" t="str">
        <f t="shared" si="98"/>
        <v>2020</v>
      </c>
      <c r="BP2063" s="2" t="s">
        <v>116</v>
      </c>
      <c r="BQ2063" s="2" t="s">
        <v>763</v>
      </c>
      <c r="BR2063" s="2" t="s">
        <v>440</v>
      </c>
      <c r="BS2063" s="2" t="s">
        <v>773</v>
      </c>
      <c r="BT2063" s="2" t="s">
        <v>774</v>
      </c>
    </row>
    <row r="2064" spans="1:72" x14ac:dyDescent="0.35">
      <c r="A2064" s="2" t="s">
        <v>4272</v>
      </c>
      <c r="B2064" s="2" t="s">
        <v>4273</v>
      </c>
      <c r="C2064" s="2" t="s">
        <v>4274</v>
      </c>
      <c r="D2064" s="2" t="s">
        <v>4275</v>
      </c>
      <c r="E2064" s="2" t="s">
        <v>4276</v>
      </c>
      <c r="F2064">
        <v>3</v>
      </c>
      <c r="G2064" s="2" t="s">
        <v>102</v>
      </c>
      <c r="H2064">
        <v>7</v>
      </c>
      <c r="I2064" s="2" t="s">
        <v>770</v>
      </c>
      <c r="J2064">
        <v>15</v>
      </c>
      <c r="K2064" s="2" t="s">
        <v>3707</v>
      </c>
      <c r="L2064">
        <v>7</v>
      </c>
      <c r="M2064" s="2" t="s">
        <v>1213</v>
      </c>
      <c r="N2064">
        <v>18</v>
      </c>
      <c r="O2064" s="2" t="s">
        <v>1214</v>
      </c>
      <c r="P2064">
        <v>999</v>
      </c>
      <c r="Q2064" s="2" t="s">
        <v>1215</v>
      </c>
      <c r="R2064" t="s">
        <v>67</v>
      </c>
      <c r="S2064" t="s">
        <v>67</v>
      </c>
      <c r="T2064" s="2" t="s">
        <v>504</v>
      </c>
      <c r="U2064" s="2" t="s">
        <v>505</v>
      </c>
      <c r="V2064">
        <v>606</v>
      </c>
      <c r="W2064" s="2" t="s">
        <v>2389</v>
      </c>
      <c r="X2064">
        <v>21852.89</v>
      </c>
      <c r="Y2064">
        <v>21852.89</v>
      </c>
      <c r="AD2064">
        <v>15297.02</v>
      </c>
      <c r="AF2064">
        <v>0</v>
      </c>
      <c r="AG2064">
        <v>6555.88</v>
      </c>
      <c r="AK2064">
        <v>44800</v>
      </c>
      <c r="AL2064" s="5">
        <v>43705.79</v>
      </c>
      <c r="AM2064">
        <v>0</v>
      </c>
      <c r="AN2064">
        <v>0</v>
      </c>
      <c r="AO2064">
        <v>21852.89</v>
      </c>
      <c r="AP2064">
        <v>21852.89</v>
      </c>
      <c r="AS2064">
        <v>15297.02</v>
      </c>
      <c r="AU2064">
        <v>6555.88</v>
      </c>
      <c r="AY2064">
        <v>44800</v>
      </c>
      <c r="AZ2064" s="5">
        <v>43705.79</v>
      </c>
      <c r="BA2064" s="5">
        <v>43705.79</v>
      </c>
      <c r="BB2064" s="5">
        <v>43705.79</v>
      </c>
      <c r="BC2064" s="5">
        <v>43705.79</v>
      </c>
      <c r="BD2064" s="5">
        <v>43705.79</v>
      </c>
      <c r="BE2064" s="5">
        <v>0</v>
      </c>
      <c r="BF2064" s="5">
        <v>88506.11</v>
      </c>
      <c r="BG2064">
        <v>20151222</v>
      </c>
      <c r="BH2064" s="9" t="str">
        <f t="shared" si="96"/>
        <v>2015</v>
      </c>
      <c r="BI2064" t="str">
        <f>MID(Merge1[[#This Row],[OC_DATA_INIZIO_PROGETTO]],5,2)</f>
        <v>12</v>
      </c>
      <c r="BJ2064">
        <v>20181231</v>
      </c>
      <c r="BK2064" t="str">
        <f t="shared" si="97"/>
        <v>2018</v>
      </c>
      <c r="BL2064" t="str">
        <f>MID(Merge1[[#This Row],[OC_DATA_FINE_PROGETTO_PREVISTA]],5,2)</f>
        <v>12</v>
      </c>
      <c r="BM2064" s="8">
        <f>(Merge1[[#This Row],[Colonna2]]-Merge1[[#This Row],[Colonna1]])*12+Merge1[[#This Row],[Colonna22]]-Merge1[[#This Row],[Colonna12]]</f>
        <v>36</v>
      </c>
      <c r="BN2064">
        <v>20181227</v>
      </c>
      <c r="BO2064" t="str">
        <f t="shared" si="98"/>
        <v>2018</v>
      </c>
      <c r="BP2064" s="2" t="s">
        <v>116</v>
      </c>
      <c r="BQ2064" s="2" t="s">
        <v>763</v>
      </c>
      <c r="BR2064" s="2" t="s">
        <v>440</v>
      </c>
      <c r="BS2064" s="2" t="s">
        <v>773</v>
      </c>
      <c r="BT2064" s="2" t="s">
        <v>774</v>
      </c>
    </row>
    <row r="2065" spans="1:72" x14ac:dyDescent="0.35">
      <c r="A2065" s="2" t="s">
        <v>27752</v>
      </c>
      <c r="B2065" s="2" t="s">
        <v>27753</v>
      </c>
      <c r="C2065" s="2" t="s">
        <v>27754</v>
      </c>
      <c r="D2065" s="2" t="s">
        <v>27718</v>
      </c>
      <c r="E2065" s="2" t="s">
        <v>27755</v>
      </c>
      <c r="F2065">
        <v>4</v>
      </c>
      <c r="G2065" s="2" t="s">
        <v>174</v>
      </c>
      <c r="H2065">
        <v>3</v>
      </c>
      <c r="I2065" s="2" t="s">
        <v>68</v>
      </c>
      <c r="J2065">
        <v>60</v>
      </c>
      <c r="K2065" s="2" t="s">
        <v>19128</v>
      </c>
      <c r="L2065">
        <v>5</v>
      </c>
      <c r="M2065" s="2" t="s">
        <v>226</v>
      </c>
      <c r="N2065">
        <v>8</v>
      </c>
      <c r="O2065" s="2" t="s">
        <v>483</v>
      </c>
      <c r="P2065">
        <v>86</v>
      </c>
      <c r="Q2065" s="2" t="s">
        <v>3039</v>
      </c>
      <c r="R2065" t="s">
        <v>67</v>
      </c>
      <c r="S2065" t="s">
        <v>67</v>
      </c>
      <c r="T2065" s="2" t="s">
        <v>73</v>
      </c>
      <c r="U2065" s="2" t="s">
        <v>74</v>
      </c>
      <c r="V2065">
        <v>2006</v>
      </c>
      <c r="W2065" s="2" t="s">
        <v>7566</v>
      </c>
      <c r="X2065">
        <v>23214.720000000001</v>
      </c>
      <c r="Y2065">
        <v>23214.720000000001</v>
      </c>
      <c r="AD2065">
        <v>16250.3</v>
      </c>
      <c r="AF2065">
        <v>0</v>
      </c>
      <c r="AG2065">
        <v>6964.42</v>
      </c>
      <c r="AL2065" s="5">
        <v>46429.440000000002</v>
      </c>
      <c r="AM2065">
        <v>1813.87</v>
      </c>
      <c r="AN2065">
        <v>1813.87</v>
      </c>
      <c r="AO2065">
        <v>21819.439999999999</v>
      </c>
      <c r="AP2065">
        <v>23214.720000000001</v>
      </c>
      <c r="AS2065">
        <v>16250.3</v>
      </c>
      <c r="AU2065">
        <v>6545.83</v>
      </c>
      <c r="AZ2065" s="5">
        <v>44615.57</v>
      </c>
      <c r="BA2065" s="5">
        <v>43638.87</v>
      </c>
      <c r="BB2065" s="5">
        <v>43638.87</v>
      </c>
      <c r="BC2065" s="5">
        <v>43638.87</v>
      </c>
      <c r="BD2065" s="5">
        <v>43638.87</v>
      </c>
      <c r="BE2065" s="5">
        <v>0</v>
      </c>
      <c r="BF2065" s="5">
        <v>43638.87</v>
      </c>
      <c r="BG2065">
        <v>20170420</v>
      </c>
      <c r="BH2065" s="9" t="str">
        <f t="shared" si="96"/>
        <v>2017</v>
      </c>
      <c r="BI2065" t="str">
        <f>MID(Merge1[[#This Row],[OC_DATA_INIZIO_PROGETTO]],5,2)</f>
        <v>04</v>
      </c>
      <c r="BJ2065">
        <v>20190329</v>
      </c>
      <c r="BK2065" t="str">
        <f t="shared" si="97"/>
        <v>2019</v>
      </c>
      <c r="BL2065" t="str">
        <f>MID(Merge1[[#This Row],[OC_DATA_FINE_PROGETTO_PREVISTA]],5,2)</f>
        <v>03</v>
      </c>
      <c r="BM2065" s="8">
        <f>(Merge1[[#This Row],[Colonna2]]-Merge1[[#This Row],[Colonna1]])*12+Merge1[[#This Row],[Colonna22]]-Merge1[[#This Row],[Colonna12]]</f>
        <v>23</v>
      </c>
      <c r="BN2065">
        <v>20190313</v>
      </c>
      <c r="BO2065" t="str">
        <f t="shared" si="98"/>
        <v>2019</v>
      </c>
      <c r="BP2065" s="2" t="s">
        <v>116</v>
      </c>
      <c r="BQ2065" s="2" t="s">
        <v>763</v>
      </c>
      <c r="BR2065" s="2" t="s">
        <v>440</v>
      </c>
      <c r="BS2065" s="2" t="s">
        <v>3041</v>
      </c>
      <c r="BT2065" s="2" t="s">
        <v>3042</v>
      </c>
    </row>
    <row r="2066" spans="1:72" x14ac:dyDescent="0.35">
      <c r="A2066" s="2" t="s">
        <v>2499</v>
      </c>
      <c r="B2066" s="2" t="s">
        <v>2500</v>
      </c>
      <c r="C2066" s="2" t="s">
        <v>2501</v>
      </c>
      <c r="D2066" s="2" t="s">
        <v>2502</v>
      </c>
      <c r="E2066" s="2" t="s">
        <v>2503</v>
      </c>
      <c r="F2066">
        <v>1</v>
      </c>
      <c r="G2066" s="2" t="s">
        <v>151</v>
      </c>
      <c r="H2066">
        <v>7</v>
      </c>
      <c r="I2066" s="2" t="s">
        <v>770</v>
      </c>
      <c r="J2066">
        <v>99</v>
      </c>
      <c r="K2066" s="2" t="s">
        <v>81</v>
      </c>
      <c r="L2066">
        <v>6</v>
      </c>
      <c r="M2066" s="2" t="s">
        <v>1983</v>
      </c>
      <c r="N2066">
        <v>39</v>
      </c>
      <c r="O2066" s="2" t="s">
        <v>2384</v>
      </c>
      <c r="P2066">
        <v>999</v>
      </c>
      <c r="Q2066" s="2" t="s">
        <v>2456</v>
      </c>
      <c r="R2066" t="s">
        <v>67</v>
      </c>
      <c r="S2066" t="s">
        <v>67</v>
      </c>
      <c r="T2066" s="2" t="s">
        <v>1986</v>
      </c>
      <c r="U2066" s="2" t="s">
        <v>1987</v>
      </c>
      <c r="V2066">
        <v>606</v>
      </c>
      <c r="W2066" s="2" t="s">
        <v>2389</v>
      </c>
      <c r="X2066">
        <v>21805</v>
      </c>
      <c r="Y2066">
        <v>21805</v>
      </c>
      <c r="AD2066">
        <v>15263.5</v>
      </c>
      <c r="AF2066">
        <v>0</v>
      </c>
      <c r="AG2066">
        <v>6541.5</v>
      </c>
      <c r="AK2066">
        <v>43610</v>
      </c>
      <c r="AL2066" s="5">
        <v>43610</v>
      </c>
      <c r="AM2066">
        <v>0</v>
      </c>
      <c r="AN2066">
        <v>0</v>
      </c>
      <c r="AO2066">
        <v>21805</v>
      </c>
      <c r="AP2066">
        <v>21805</v>
      </c>
      <c r="AS2066">
        <v>15263.5</v>
      </c>
      <c r="AU2066">
        <v>6541.5</v>
      </c>
      <c r="AY2066">
        <v>43610</v>
      </c>
      <c r="AZ2066" s="5">
        <v>43610</v>
      </c>
      <c r="BA2066" s="5">
        <v>43610</v>
      </c>
      <c r="BB2066" s="5">
        <v>43610</v>
      </c>
      <c r="BF2066" s="5">
        <v>0</v>
      </c>
      <c r="BG2066">
        <v>20200223</v>
      </c>
      <c r="BH2066" s="9" t="str">
        <f t="shared" si="96"/>
        <v>2020</v>
      </c>
      <c r="BI2066" t="str">
        <f>MID(Merge1[[#This Row],[OC_DATA_INIZIO_PROGETTO]],5,2)</f>
        <v>02</v>
      </c>
      <c r="BJ2066">
        <v>20211013</v>
      </c>
      <c r="BK2066" t="str">
        <f t="shared" si="97"/>
        <v>2021</v>
      </c>
      <c r="BL2066" t="str">
        <f>MID(Merge1[[#This Row],[OC_DATA_FINE_PROGETTO_PREVISTA]],5,2)</f>
        <v>10</v>
      </c>
      <c r="BM2066" s="8">
        <f>(Merge1[[#This Row],[Colonna2]]-Merge1[[#This Row],[Colonna1]])*12+Merge1[[#This Row],[Colonna22]]-Merge1[[#This Row],[Colonna12]]</f>
        <v>20</v>
      </c>
      <c r="BO2066" t="str">
        <f t="shared" si="98"/>
        <v/>
      </c>
      <c r="BP2066" s="2" t="s">
        <v>86</v>
      </c>
      <c r="BQ2066" s="2" t="s">
        <v>76</v>
      </c>
      <c r="BR2066" s="2" t="s">
        <v>77</v>
      </c>
      <c r="BS2066" s="2" t="s">
        <v>2387</v>
      </c>
      <c r="BT2066" s="2" t="s">
        <v>510</v>
      </c>
    </row>
    <row r="2067" spans="1:72" x14ac:dyDescent="0.35">
      <c r="A2067" s="2" t="s">
        <v>4267</v>
      </c>
      <c r="B2067" s="2" t="s">
        <v>4268</v>
      </c>
      <c r="C2067" s="2" t="s">
        <v>4269</v>
      </c>
      <c r="D2067" s="2" t="s">
        <v>4270</v>
      </c>
      <c r="E2067" s="2" t="s">
        <v>4271</v>
      </c>
      <c r="F2067">
        <v>3</v>
      </c>
      <c r="G2067" s="2" t="s">
        <v>102</v>
      </c>
      <c r="H2067">
        <v>7</v>
      </c>
      <c r="I2067" s="2" t="s">
        <v>770</v>
      </c>
      <c r="J2067">
        <v>15</v>
      </c>
      <c r="K2067" s="2" t="s">
        <v>3707</v>
      </c>
      <c r="L2067">
        <v>7</v>
      </c>
      <c r="M2067" s="2" t="s">
        <v>1213</v>
      </c>
      <c r="N2067">
        <v>18</v>
      </c>
      <c r="O2067" s="2" t="s">
        <v>1214</v>
      </c>
      <c r="P2067">
        <v>999</v>
      </c>
      <c r="Q2067" s="2" t="s">
        <v>1215</v>
      </c>
      <c r="R2067" t="s">
        <v>67</v>
      </c>
      <c r="S2067" t="s">
        <v>67</v>
      </c>
      <c r="T2067" s="2" t="s">
        <v>504</v>
      </c>
      <c r="U2067" s="2" t="s">
        <v>505</v>
      </c>
      <c r="V2067">
        <v>607</v>
      </c>
      <c r="W2067" s="2" t="s">
        <v>2454</v>
      </c>
      <c r="X2067">
        <v>21805</v>
      </c>
      <c r="Y2067">
        <v>21805</v>
      </c>
      <c r="AD2067">
        <v>15263.5</v>
      </c>
      <c r="AF2067">
        <v>0</v>
      </c>
      <c r="AG2067">
        <v>6541.5</v>
      </c>
      <c r="AK2067">
        <v>43610</v>
      </c>
      <c r="AL2067" s="5">
        <v>43610</v>
      </c>
      <c r="AM2067">
        <v>0</v>
      </c>
      <c r="AN2067">
        <v>0</v>
      </c>
      <c r="AO2067">
        <v>21805</v>
      </c>
      <c r="AP2067">
        <v>21805</v>
      </c>
      <c r="AS2067">
        <v>15263.5</v>
      </c>
      <c r="AU2067">
        <v>6541.5</v>
      </c>
      <c r="AY2067">
        <v>43610</v>
      </c>
      <c r="AZ2067" s="5">
        <v>43610</v>
      </c>
      <c r="BA2067" s="5">
        <v>43610</v>
      </c>
      <c r="BB2067" s="5">
        <v>43610</v>
      </c>
      <c r="BC2067" s="5">
        <v>43610</v>
      </c>
      <c r="BD2067" s="5">
        <v>43610</v>
      </c>
      <c r="BE2067" s="5">
        <v>0</v>
      </c>
      <c r="BF2067" s="5">
        <v>87220</v>
      </c>
      <c r="BG2067">
        <v>20170331</v>
      </c>
      <c r="BH2067" s="9" t="str">
        <f t="shared" si="96"/>
        <v>2017</v>
      </c>
      <c r="BI2067" t="str">
        <f>MID(Merge1[[#This Row],[OC_DATA_INIZIO_PROGETTO]],5,2)</f>
        <v>03</v>
      </c>
      <c r="BJ2067">
        <v>20180630</v>
      </c>
      <c r="BK2067" t="str">
        <f t="shared" si="97"/>
        <v>2018</v>
      </c>
      <c r="BL2067" t="str">
        <f>MID(Merge1[[#This Row],[OC_DATA_FINE_PROGETTO_PREVISTA]],5,2)</f>
        <v>06</v>
      </c>
      <c r="BM2067" s="8">
        <f>(Merge1[[#This Row],[Colonna2]]-Merge1[[#This Row],[Colonna1]])*12+Merge1[[#This Row],[Colonna22]]-Merge1[[#This Row],[Colonna12]]</f>
        <v>15</v>
      </c>
      <c r="BN2067">
        <v>20180228</v>
      </c>
      <c r="BO2067" t="str">
        <f t="shared" si="98"/>
        <v>2018</v>
      </c>
      <c r="BP2067" s="2" t="s">
        <v>116</v>
      </c>
      <c r="BQ2067" s="2" t="s">
        <v>763</v>
      </c>
      <c r="BR2067" s="2" t="s">
        <v>440</v>
      </c>
      <c r="BS2067" s="2" t="s">
        <v>773</v>
      </c>
      <c r="BT2067" s="2" t="s">
        <v>774</v>
      </c>
    </row>
    <row r="2068" spans="1:72" x14ac:dyDescent="0.35">
      <c r="A2068" s="2" t="s">
        <v>18470</v>
      </c>
      <c r="B2068" s="2" t="s">
        <v>18471</v>
      </c>
      <c r="C2068" s="2" t="s">
        <v>18472</v>
      </c>
      <c r="D2068" s="2" t="s">
        <v>18473</v>
      </c>
      <c r="E2068" s="2" t="s">
        <v>18474</v>
      </c>
      <c r="F2068">
        <v>1</v>
      </c>
      <c r="G2068" s="2" t="s">
        <v>151</v>
      </c>
      <c r="H2068">
        <v>7</v>
      </c>
      <c r="I2068" s="2" t="s">
        <v>770</v>
      </c>
      <c r="J2068">
        <v>99</v>
      </c>
      <c r="K2068" s="2" t="s">
        <v>81</v>
      </c>
      <c r="L2068">
        <v>9</v>
      </c>
      <c r="M2068" s="2" t="s">
        <v>98</v>
      </c>
      <c r="N2068">
        <v>21</v>
      </c>
      <c r="O2068" s="2" t="s">
        <v>185</v>
      </c>
      <c r="P2068">
        <v>229</v>
      </c>
      <c r="Q2068" s="2" t="s">
        <v>186</v>
      </c>
      <c r="R2068" t="s">
        <v>67</v>
      </c>
      <c r="S2068" t="s">
        <v>67</v>
      </c>
      <c r="T2068" s="2" t="s">
        <v>1986</v>
      </c>
      <c r="U2068" s="2" t="s">
        <v>1987</v>
      </c>
      <c r="V2068">
        <v>908</v>
      </c>
      <c r="W2068" s="2" t="s">
        <v>6670</v>
      </c>
      <c r="X2068">
        <v>21797</v>
      </c>
      <c r="Y2068">
        <v>21797</v>
      </c>
      <c r="AD2068">
        <v>15257.9</v>
      </c>
      <c r="AF2068">
        <v>0</v>
      </c>
      <c r="AG2068">
        <v>6539.1</v>
      </c>
      <c r="AK2068">
        <v>44373</v>
      </c>
      <c r="AL2068" s="5">
        <v>43594</v>
      </c>
      <c r="AM2068">
        <v>0</v>
      </c>
      <c r="AN2068">
        <v>0</v>
      </c>
      <c r="AO2068">
        <v>21797</v>
      </c>
      <c r="AP2068">
        <v>21797</v>
      </c>
      <c r="AS2068">
        <v>15257.9</v>
      </c>
      <c r="AU2068">
        <v>6539.1</v>
      </c>
      <c r="AY2068">
        <v>44373</v>
      </c>
      <c r="AZ2068" s="5">
        <v>43594</v>
      </c>
      <c r="BA2068" s="5">
        <v>43594</v>
      </c>
      <c r="BB2068" s="5">
        <v>43594</v>
      </c>
      <c r="BC2068" s="5">
        <v>43594</v>
      </c>
      <c r="BD2068" s="5">
        <v>43594</v>
      </c>
      <c r="BE2068" s="5">
        <v>0</v>
      </c>
      <c r="BF2068" s="5">
        <v>87967.42</v>
      </c>
      <c r="BG2068">
        <v>20151111</v>
      </c>
      <c r="BH2068" s="9" t="str">
        <f t="shared" si="96"/>
        <v>2015</v>
      </c>
      <c r="BI2068" t="str">
        <f>MID(Merge1[[#This Row],[OC_DATA_INIZIO_PROGETTO]],5,2)</f>
        <v>11</v>
      </c>
      <c r="BJ2068">
        <v>20181111</v>
      </c>
      <c r="BK2068" t="str">
        <f t="shared" si="97"/>
        <v>2018</v>
      </c>
      <c r="BL2068" t="str">
        <f>MID(Merge1[[#This Row],[OC_DATA_FINE_PROGETTO_PREVISTA]],5,2)</f>
        <v>11</v>
      </c>
      <c r="BM2068" s="8">
        <f>(Merge1[[#This Row],[Colonna2]]-Merge1[[#This Row],[Colonna1]])*12+Merge1[[#This Row],[Colonna22]]-Merge1[[#This Row],[Colonna12]]</f>
        <v>36</v>
      </c>
      <c r="BN2068">
        <v>20180522</v>
      </c>
      <c r="BO2068" t="str">
        <f t="shared" si="98"/>
        <v>2018</v>
      </c>
      <c r="BP2068" s="2" t="s">
        <v>116</v>
      </c>
      <c r="BQ2068" s="2" t="s">
        <v>763</v>
      </c>
      <c r="BR2068" s="2" t="s">
        <v>440</v>
      </c>
      <c r="BS2068" s="2" t="s">
        <v>773</v>
      </c>
      <c r="BT2068" s="2" t="s">
        <v>774</v>
      </c>
    </row>
    <row r="2069" spans="1:72" x14ac:dyDescent="0.35">
      <c r="A2069" s="2" t="s">
        <v>28631</v>
      </c>
      <c r="B2069" s="2" t="s">
        <v>28632</v>
      </c>
      <c r="C2069" s="2" t="s">
        <v>28633</v>
      </c>
      <c r="D2069" s="2" t="s">
        <v>28634</v>
      </c>
      <c r="E2069" s="2" t="s">
        <v>28635</v>
      </c>
      <c r="F2069">
        <v>1</v>
      </c>
      <c r="G2069" s="2" t="s">
        <v>151</v>
      </c>
      <c r="H2069">
        <v>7</v>
      </c>
      <c r="I2069" s="2" t="s">
        <v>770</v>
      </c>
      <c r="J2069">
        <v>15</v>
      </c>
      <c r="K2069" s="2" t="s">
        <v>3707</v>
      </c>
      <c r="L2069">
        <v>6</v>
      </c>
      <c r="M2069" s="2" t="s">
        <v>1983</v>
      </c>
      <c r="N2069">
        <v>41</v>
      </c>
      <c r="O2069" s="2" t="s">
        <v>3944</v>
      </c>
      <c r="P2069">
        <v>155</v>
      </c>
      <c r="Q2069" s="2" t="s">
        <v>19034</v>
      </c>
      <c r="R2069" t="s">
        <v>67</v>
      </c>
      <c r="S2069" t="s">
        <v>67</v>
      </c>
      <c r="T2069" s="2" t="s">
        <v>504</v>
      </c>
      <c r="U2069" s="2" t="s">
        <v>505</v>
      </c>
      <c r="V2069">
        <v>2017</v>
      </c>
      <c r="W2069" s="2" t="s">
        <v>19725</v>
      </c>
      <c r="X2069">
        <v>25009.71</v>
      </c>
      <c r="Y2069">
        <v>25009.71</v>
      </c>
      <c r="AD2069">
        <v>17506.8</v>
      </c>
      <c r="AF2069">
        <v>0</v>
      </c>
      <c r="AG2069">
        <v>7502.91</v>
      </c>
      <c r="AK2069">
        <v>70379</v>
      </c>
      <c r="AL2069" s="5">
        <v>50019.42</v>
      </c>
      <c r="AM2069">
        <v>14040.95</v>
      </c>
      <c r="AN2069">
        <v>4244.93</v>
      </c>
      <c r="AO2069">
        <v>21744.38</v>
      </c>
      <c r="AP2069">
        <v>25009.71</v>
      </c>
      <c r="AS2069">
        <v>17506.8</v>
      </c>
      <c r="AU2069">
        <v>6523.31</v>
      </c>
      <c r="AY2069">
        <v>70379</v>
      </c>
      <c r="AZ2069" s="5">
        <v>45774.49</v>
      </c>
      <c r="BA2069" s="5">
        <v>43488.75</v>
      </c>
      <c r="BB2069" s="5">
        <v>43488.75</v>
      </c>
      <c r="BC2069" s="5">
        <v>43488.75</v>
      </c>
      <c r="BD2069" s="5">
        <v>43488.75</v>
      </c>
      <c r="BE2069" s="5">
        <v>0</v>
      </c>
      <c r="BF2069" s="5">
        <v>104071.87</v>
      </c>
      <c r="BG2069">
        <v>20161130</v>
      </c>
      <c r="BH2069" s="9" t="str">
        <f t="shared" si="96"/>
        <v>2016</v>
      </c>
      <c r="BI2069" t="str">
        <f>MID(Merge1[[#This Row],[OC_DATA_INIZIO_PROGETTO]],5,2)</f>
        <v>11</v>
      </c>
      <c r="BJ2069">
        <v>20180531</v>
      </c>
      <c r="BK2069" t="str">
        <f t="shared" si="97"/>
        <v>2018</v>
      </c>
      <c r="BL2069" t="str">
        <f>MID(Merge1[[#This Row],[OC_DATA_FINE_PROGETTO_PREVISTA]],5,2)</f>
        <v>05</v>
      </c>
      <c r="BM2069" s="8">
        <f>(Merge1[[#This Row],[Colonna2]]-Merge1[[#This Row],[Colonna1]])*12+Merge1[[#This Row],[Colonna22]]-Merge1[[#This Row],[Colonna12]]</f>
        <v>18</v>
      </c>
      <c r="BN2069">
        <v>20190625</v>
      </c>
      <c r="BO2069" t="str">
        <f t="shared" si="98"/>
        <v>2019</v>
      </c>
      <c r="BP2069" s="2" t="s">
        <v>116</v>
      </c>
      <c r="BQ2069" s="2" t="s">
        <v>763</v>
      </c>
      <c r="BR2069" s="2" t="s">
        <v>440</v>
      </c>
      <c r="BS2069" s="2" t="s">
        <v>773</v>
      </c>
      <c r="BT2069" s="2" t="s">
        <v>774</v>
      </c>
    </row>
    <row r="2070" spans="1:72" x14ac:dyDescent="0.35">
      <c r="A2070" s="2" t="s">
        <v>12884</v>
      </c>
      <c r="B2070" s="2" t="s">
        <v>12885</v>
      </c>
      <c r="C2070" s="2" t="s">
        <v>12886</v>
      </c>
      <c r="D2070" s="2" t="s">
        <v>12887</v>
      </c>
      <c r="E2070" s="2" t="s">
        <v>12888</v>
      </c>
      <c r="F2070">
        <v>1</v>
      </c>
      <c r="G2070" s="2" t="s">
        <v>151</v>
      </c>
      <c r="H2070">
        <v>7</v>
      </c>
      <c r="I2070" s="2" t="s">
        <v>770</v>
      </c>
      <c r="J2070">
        <v>99</v>
      </c>
      <c r="K2070" s="2" t="s">
        <v>81</v>
      </c>
      <c r="L2070">
        <v>8</v>
      </c>
      <c r="M2070" s="2" t="s">
        <v>112</v>
      </c>
      <c r="N2070">
        <v>62</v>
      </c>
      <c r="O2070" s="2" t="s">
        <v>2450</v>
      </c>
      <c r="P2070">
        <v>999</v>
      </c>
      <c r="Q2070" s="2" t="s">
        <v>3522</v>
      </c>
      <c r="R2070" t="s">
        <v>67</v>
      </c>
      <c r="S2070" t="s">
        <v>67</v>
      </c>
      <c r="T2070" s="2" t="s">
        <v>1986</v>
      </c>
      <c r="U2070" s="2" t="s">
        <v>1987</v>
      </c>
      <c r="V2070">
        <v>915</v>
      </c>
      <c r="W2070" s="2" t="s">
        <v>632</v>
      </c>
      <c r="X2070">
        <v>21681.52</v>
      </c>
      <c r="Y2070">
        <v>21681.52</v>
      </c>
      <c r="AD2070">
        <v>15177.06</v>
      </c>
      <c r="AF2070">
        <v>0</v>
      </c>
      <c r="AG2070">
        <v>6504.46</v>
      </c>
      <c r="AK2070">
        <v>64513</v>
      </c>
      <c r="AL2070" s="5">
        <v>43363.040000000001</v>
      </c>
      <c r="AM2070">
        <v>0</v>
      </c>
      <c r="AN2070">
        <v>0</v>
      </c>
      <c r="AO2070">
        <v>21681.52</v>
      </c>
      <c r="AP2070">
        <v>21681.52</v>
      </c>
      <c r="AS2070">
        <v>15177.06</v>
      </c>
      <c r="AU2070">
        <v>6504.46</v>
      </c>
      <c r="AY2070">
        <v>64513</v>
      </c>
      <c r="AZ2070" s="5">
        <v>43363.040000000001</v>
      </c>
      <c r="BA2070" s="5">
        <v>43363.040000000001</v>
      </c>
      <c r="BB2070" s="5">
        <v>43363.040000000001</v>
      </c>
      <c r="BF2070" s="5">
        <v>0</v>
      </c>
      <c r="BG2070">
        <v>20201204</v>
      </c>
      <c r="BH2070" s="9" t="str">
        <f t="shared" si="96"/>
        <v>2020</v>
      </c>
      <c r="BI2070" t="str">
        <f>MID(Merge1[[#This Row],[OC_DATA_INIZIO_PROGETTO]],5,2)</f>
        <v>12</v>
      </c>
      <c r="BJ2070">
        <v>20211231</v>
      </c>
      <c r="BK2070" t="str">
        <f t="shared" si="97"/>
        <v>2021</v>
      </c>
      <c r="BL2070" t="str">
        <f>MID(Merge1[[#This Row],[OC_DATA_FINE_PROGETTO_PREVISTA]],5,2)</f>
        <v>12</v>
      </c>
      <c r="BM2070" s="8">
        <f>(Merge1[[#This Row],[Colonna2]]-Merge1[[#This Row],[Colonna1]])*12+Merge1[[#This Row],[Colonna22]]-Merge1[[#This Row],[Colonna12]]</f>
        <v>12</v>
      </c>
      <c r="BN2070">
        <v>20211204</v>
      </c>
      <c r="BO2070" t="str">
        <f t="shared" si="98"/>
        <v>2021</v>
      </c>
      <c r="BP2070" s="2" t="s">
        <v>86</v>
      </c>
      <c r="BQ2070" s="2" t="s">
        <v>76</v>
      </c>
      <c r="BR2070" s="2" t="s">
        <v>77</v>
      </c>
      <c r="BS2070" s="2" t="s">
        <v>2387</v>
      </c>
      <c r="BT2070" s="2" t="s">
        <v>510</v>
      </c>
    </row>
    <row r="2071" spans="1:72" x14ac:dyDescent="0.35">
      <c r="A2071" s="2" t="s">
        <v>28857</v>
      </c>
      <c r="B2071" s="2" t="s">
        <v>28858</v>
      </c>
      <c r="C2071" s="2" t="s">
        <v>28859</v>
      </c>
      <c r="D2071" s="2" t="s">
        <v>27718</v>
      </c>
      <c r="E2071" s="2" t="s">
        <v>28860</v>
      </c>
      <c r="F2071">
        <v>4</v>
      </c>
      <c r="G2071" s="2" t="s">
        <v>174</v>
      </c>
      <c r="H2071">
        <v>3</v>
      </c>
      <c r="I2071" s="2" t="s">
        <v>68</v>
      </c>
      <c r="J2071">
        <v>58</v>
      </c>
      <c r="K2071" s="2" t="s">
        <v>8070</v>
      </c>
      <c r="L2071">
        <v>3</v>
      </c>
      <c r="M2071" s="2" t="s">
        <v>3884</v>
      </c>
      <c r="N2071">
        <v>6</v>
      </c>
      <c r="O2071" s="2" t="s">
        <v>3885</v>
      </c>
      <c r="P2071">
        <v>999</v>
      </c>
      <c r="Q2071" s="2" t="s">
        <v>3886</v>
      </c>
      <c r="R2071" t="s">
        <v>67</v>
      </c>
      <c r="S2071" t="s">
        <v>67</v>
      </c>
      <c r="T2071" s="2" t="s">
        <v>73</v>
      </c>
      <c r="U2071" s="2" t="s">
        <v>74</v>
      </c>
      <c r="V2071">
        <v>2017</v>
      </c>
      <c r="W2071" s="2" t="s">
        <v>19725</v>
      </c>
      <c r="X2071">
        <v>25227.11</v>
      </c>
      <c r="Y2071">
        <v>25227.11</v>
      </c>
      <c r="AD2071">
        <v>17658.98</v>
      </c>
      <c r="AF2071">
        <v>0</v>
      </c>
      <c r="AG2071">
        <v>7568.13</v>
      </c>
      <c r="AL2071" s="5">
        <v>50454.22</v>
      </c>
      <c r="AM2071">
        <v>0</v>
      </c>
      <c r="AN2071">
        <v>0</v>
      </c>
      <c r="AO2071">
        <v>25227.11</v>
      </c>
      <c r="AP2071">
        <v>25227.11</v>
      </c>
      <c r="AS2071">
        <v>17658.98</v>
      </c>
      <c r="AU2071">
        <v>7568.13</v>
      </c>
      <c r="AZ2071" s="5">
        <v>50454.22</v>
      </c>
      <c r="BA2071" s="5">
        <v>43342.58</v>
      </c>
      <c r="BB2071" s="5">
        <v>43342.58</v>
      </c>
      <c r="BC2071" s="5">
        <v>37808.660000000003</v>
      </c>
      <c r="BD2071" s="5">
        <v>37808.660000000003</v>
      </c>
      <c r="BE2071" s="5">
        <v>0</v>
      </c>
      <c r="BF2071" s="5">
        <v>37808.660000000003</v>
      </c>
      <c r="BG2071">
        <v>20180925</v>
      </c>
      <c r="BH2071" s="9" t="str">
        <f t="shared" si="96"/>
        <v>2018</v>
      </c>
      <c r="BI2071" t="str">
        <f>MID(Merge1[[#This Row],[OC_DATA_INIZIO_PROGETTO]],5,2)</f>
        <v>09</v>
      </c>
      <c r="BJ2071">
        <v>20201022</v>
      </c>
      <c r="BK2071" t="str">
        <f t="shared" si="97"/>
        <v>2020</v>
      </c>
      <c r="BL2071" t="str">
        <f>MID(Merge1[[#This Row],[OC_DATA_FINE_PROGETTO_PREVISTA]],5,2)</f>
        <v>10</v>
      </c>
      <c r="BM2071" s="8">
        <f>(Merge1[[#This Row],[Colonna2]]-Merge1[[#This Row],[Colonna1]])*12+Merge1[[#This Row],[Colonna22]]-Merge1[[#This Row],[Colonna12]]</f>
        <v>25</v>
      </c>
      <c r="BO2071" t="str">
        <f t="shared" si="98"/>
        <v/>
      </c>
      <c r="BP2071" s="2" t="s">
        <v>76</v>
      </c>
      <c r="BQ2071" s="2" t="s">
        <v>76</v>
      </c>
      <c r="BR2071" s="2" t="s">
        <v>77</v>
      </c>
      <c r="BS2071" s="2" t="s">
        <v>78</v>
      </c>
      <c r="BT2071" s="2" t="s">
        <v>79</v>
      </c>
    </row>
    <row r="2072" spans="1:72" x14ac:dyDescent="0.35">
      <c r="A2072" s="2" t="s">
        <v>13991</v>
      </c>
      <c r="B2072" s="2" t="s">
        <v>13992</v>
      </c>
      <c r="C2072" s="2" t="s">
        <v>13993</v>
      </c>
      <c r="D2072" s="2" t="s">
        <v>13994</v>
      </c>
      <c r="E2072" s="2" t="s">
        <v>13995</v>
      </c>
      <c r="F2072">
        <v>1</v>
      </c>
      <c r="G2072" s="2" t="s">
        <v>151</v>
      </c>
      <c r="H2072">
        <v>7</v>
      </c>
      <c r="I2072" s="2" t="s">
        <v>770</v>
      </c>
      <c r="J2072">
        <v>99</v>
      </c>
      <c r="K2072" s="2" t="s">
        <v>81</v>
      </c>
      <c r="L2072">
        <v>8</v>
      </c>
      <c r="M2072" s="2" t="s">
        <v>112</v>
      </c>
      <c r="N2072">
        <v>62</v>
      </c>
      <c r="O2072" s="2" t="s">
        <v>2450</v>
      </c>
      <c r="P2072">
        <v>999</v>
      </c>
      <c r="Q2072" s="2" t="s">
        <v>3522</v>
      </c>
      <c r="R2072" t="s">
        <v>67</v>
      </c>
      <c r="S2072" t="s">
        <v>67</v>
      </c>
      <c r="T2072" s="2" t="s">
        <v>1986</v>
      </c>
      <c r="U2072" s="2" t="s">
        <v>1987</v>
      </c>
      <c r="V2072">
        <v>914</v>
      </c>
      <c r="W2072" s="2" t="s">
        <v>6661</v>
      </c>
      <c r="X2072">
        <v>21670</v>
      </c>
      <c r="Y2072">
        <v>21670</v>
      </c>
      <c r="AD2072">
        <v>15169</v>
      </c>
      <c r="AF2072">
        <v>0</v>
      </c>
      <c r="AG2072">
        <v>6501</v>
      </c>
      <c r="AK2072">
        <v>30160</v>
      </c>
      <c r="AL2072" s="5">
        <v>43340</v>
      </c>
      <c r="AM2072">
        <v>0</v>
      </c>
      <c r="AN2072">
        <v>0</v>
      </c>
      <c r="AO2072">
        <v>21670</v>
      </c>
      <c r="AP2072">
        <v>21670</v>
      </c>
      <c r="AS2072">
        <v>15169</v>
      </c>
      <c r="AU2072">
        <v>6501</v>
      </c>
      <c r="AY2072">
        <v>30160</v>
      </c>
      <c r="AZ2072" s="5">
        <v>43340</v>
      </c>
      <c r="BA2072" s="5">
        <v>43340</v>
      </c>
      <c r="BB2072" s="5">
        <v>43340</v>
      </c>
      <c r="BC2072" s="5">
        <v>43340</v>
      </c>
      <c r="BD2072" s="5">
        <v>43340</v>
      </c>
      <c r="BE2072" s="5">
        <v>0</v>
      </c>
      <c r="BF2072" s="5">
        <v>73500</v>
      </c>
      <c r="BG2072">
        <v>20190321</v>
      </c>
      <c r="BH2072" s="9" t="str">
        <f t="shared" si="96"/>
        <v>2019</v>
      </c>
      <c r="BI2072" t="str">
        <f>MID(Merge1[[#This Row],[OC_DATA_INIZIO_PROGETTO]],5,2)</f>
        <v>03</v>
      </c>
      <c r="BJ2072">
        <v>20200412</v>
      </c>
      <c r="BK2072" t="str">
        <f t="shared" si="97"/>
        <v>2020</v>
      </c>
      <c r="BL2072" t="str">
        <f>MID(Merge1[[#This Row],[OC_DATA_FINE_PROGETTO_PREVISTA]],5,2)</f>
        <v>04</v>
      </c>
      <c r="BM2072" s="8">
        <f>(Merge1[[#This Row],[Colonna2]]-Merge1[[#This Row],[Colonna1]])*12+Merge1[[#This Row],[Colonna22]]-Merge1[[#This Row],[Colonna12]]</f>
        <v>13</v>
      </c>
      <c r="BN2072">
        <v>20200129</v>
      </c>
      <c r="BO2072" t="str">
        <f t="shared" si="98"/>
        <v>2020</v>
      </c>
      <c r="BP2072" s="2" t="s">
        <v>116</v>
      </c>
      <c r="BQ2072" s="2" t="s">
        <v>763</v>
      </c>
      <c r="BR2072" s="2" t="s">
        <v>440</v>
      </c>
      <c r="BS2072" s="2" t="s">
        <v>773</v>
      </c>
      <c r="BT2072" s="2" t="s">
        <v>774</v>
      </c>
    </row>
    <row r="2073" spans="1:72" x14ac:dyDescent="0.35">
      <c r="A2073" s="2" t="s">
        <v>9582</v>
      </c>
      <c r="B2073" s="2" t="s">
        <v>9583</v>
      </c>
      <c r="C2073" s="2" t="s">
        <v>9584</v>
      </c>
      <c r="D2073" s="2" t="s">
        <v>9585</v>
      </c>
      <c r="E2073" s="2" t="s">
        <v>9586</v>
      </c>
      <c r="F2073">
        <v>1</v>
      </c>
      <c r="G2073" s="2" t="s">
        <v>151</v>
      </c>
      <c r="H2073">
        <v>7</v>
      </c>
      <c r="I2073" s="2" t="s">
        <v>770</v>
      </c>
      <c r="J2073">
        <v>99</v>
      </c>
      <c r="K2073" s="2" t="s">
        <v>81</v>
      </c>
      <c r="L2073">
        <v>8</v>
      </c>
      <c r="M2073" s="2" t="s">
        <v>112</v>
      </c>
      <c r="N2073">
        <v>62</v>
      </c>
      <c r="O2073" s="2" t="s">
        <v>2450</v>
      </c>
      <c r="P2073">
        <v>999</v>
      </c>
      <c r="Q2073" s="2" t="s">
        <v>3522</v>
      </c>
      <c r="R2073" t="s">
        <v>67</v>
      </c>
      <c r="S2073" t="s">
        <v>67</v>
      </c>
      <c r="T2073" s="2" t="s">
        <v>1986</v>
      </c>
      <c r="U2073" s="2" t="s">
        <v>1987</v>
      </c>
      <c r="V2073">
        <v>919</v>
      </c>
      <c r="W2073" s="2" t="s">
        <v>6665</v>
      </c>
      <c r="X2073">
        <v>21656.25</v>
      </c>
      <c r="Y2073">
        <v>21656.25</v>
      </c>
      <c r="AD2073">
        <v>15159.38</v>
      </c>
      <c r="AF2073">
        <v>0</v>
      </c>
      <c r="AG2073">
        <v>6496.87</v>
      </c>
      <c r="AK2073">
        <v>46688</v>
      </c>
      <c r="AL2073" s="5">
        <v>43312.5</v>
      </c>
      <c r="AM2073">
        <v>0</v>
      </c>
      <c r="AN2073">
        <v>0</v>
      </c>
      <c r="AO2073">
        <v>21656.25</v>
      </c>
      <c r="AP2073">
        <v>21656.25</v>
      </c>
      <c r="AS2073">
        <v>15159.38</v>
      </c>
      <c r="AU2073">
        <v>6496.87</v>
      </c>
      <c r="AY2073">
        <v>46688</v>
      </c>
      <c r="AZ2073" s="5">
        <v>43312.5</v>
      </c>
      <c r="BA2073" s="5">
        <v>43312.5</v>
      </c>
      <c r="BB2073" s="5">
        <v>43312.5</v>
      </c>
      <c r="BC2073" s="5">
        <v>43312.5</v>
      </c>
      <c r="BD2073" s="5">
        <v>43312.5</v>
      </c>
      <c r="BE2073" s="5">
        <v>0</v>
      </c>
      <c r="BF2073" s="5">
        <v>90000</v>
      </c>
      <c r="BG2073">
        <v>20180601</v>
      </c>
      <c r="BH2073" s="9" t="str">
        <f t="shared" si="96"/>
        <v>2018</v>
      </c>
      <c r="BI2073" t="str">
        <f>MID(Merge1[[#This Row],[OC_DATA_INIZIO_PROGETTO]],5,2)</f>
        <v>06</v>
      </c>
      <c r="BJ2073">
        <v>20200117</v>
      </c>
      <c r="BK2073" t="str">
        <f t="shared" si="97"/>
        <v>2020</v>
      </c>
      <c r="BL2073" t="str">
        <f>MID(Merge1[[#This Row],[OC_DATA_FINE_PROGETTO_PREVISTA]],5,2)</f>
        <v>01</v>
      </c>
      <c r="BM2073" s="8">
        <f>(Merge1[[#This Row],[Colonna2]]-Merge1[[#This Row],[Colonna1]])*12+Merge1[[#This Row],[Colonna22]]-Merge1[[#This Row],[Colonna12]]</f>
        <v>19</v>
      </c>
      <c r="BN2073">
        <v>20200407</v>
      </c>
      <c r="BO2073" t="str">
        <f t="shared" si="98"/>
        <v>2020</v>
      </c>
      <c r="BP2073" s="2" t="s">
        <v>116</v>
      </c>
      <c r="BQ2073" s="2" t="s">
        <v>763</v>
      </c>
      <c r="BR2073" s="2" t="s">
        <v>440</v>
      </c>
      <c r="BS2073" s="2" t="s">
        <v>773</v>
      </c>
      <c r="BT2073" s="2" t="s">
        <v>774</v>
      </c>
    </row>
    <row r="2074" spans="1:72" x14ac:dyDescent="0.35">
      <c r="A2074" s="2" t="s">
        <v>27768</v>
      </c>
      <c r="B2074" s="2" t="s">
        <v>27769</v>
      </c>
      <c r="C2074" s="2" t="s">
        <v>27770</v>
      </c>
      <c r="D2074" s="2" t="s">
        <v>27718</v>
      </c>
      <c r="E2074" s="2" t="s">
        <v>27771</v>
      </c>
      <c r="F2074">
        <v>4</v>
      </c>
      <c r="G2074" s="2" t="s">
        <v>174</v>
      </c>
      <c r="H2074">
        <v>3</v>
      </c>
      <c r="I2074" s="2" t="s">
        <v>68</v>
      </c>
      <c r="J2074">
        <v>8</v>
      </c>
      <c r="K2074" s="2" t="s">
        <v>4042</v>
      </c>
      <c r="L2074">
        <v>5</v>
      </c>
      <c r="M2074" s="2" t="s">
        <v>226</v>
      </c>
      <c r="N2074">
        <v>8</v>
      </c>
      <c r="O2074" s="2" t="s">
        <v>483</v>
      </c>
      <c r="P2074">
        <v>87</v>
      </c>
      <c r="Q2074" s="2" t="s">
        <v>3048</v>
      </c>
      <c r="R2074" t="s">
        <v>67</v>
      </c>
      <c r="S2074" t="s">
        <v>67</v>
      </c>
      <c r="T2074" s="2" t="s">
        <v>73</v>
      </c>
      <c r="U2074" s="2" t="s">
        <v>74</v>
      </c>
      <c r="V2074">
        <v>2033</v>
      </c>
      <c r="W2074" s="2" t="s">
        <v>22329</v>
      </c>
      <c r="X2074">
        <v>23976</v>
      </c>
      <c r="Y2074">
        <v>23976</v>
      </c>
      <c r="AD2074">
        <v>16783.2</v>
      </c>
      <c r="AF2074">
        <v>0</v>
      </c>
      <c r="AG2074">
        <v>7192.8</v>
      </c>
      <c r="AL2074" s="5">
        <v>47952</v>
      </c>
      <c r="AM2074">
        <v>3029.88</v>
      </c>
      <c r="AN2074">
        <v>3029.88</v>
      </c>
      <c r="AO2074">
        <v>21645.32</v>
      </c>
      <c r="AP2074">
        <v>23976</v>
      </c>
      <c r="AS2074">
        <v>16783.2</v>
      </c>
      <c r="AU2074">
        <v>6493.6</v>
      </c>
      <c r="AZ2074" s="5">
        <v>44922.12</v>
      </c>
      <c r="BA2074" s="5">
        <v>43290.64</v>
      </c>
      <c r="BB2074" s="5">
        <v>43290.64</v>
      </c>
      <c r="BC2074" s="5">
        <v>41764.449999999997</v>
      </c>
      <c r="BD2074" s="5">
        <v>41764.449999999997</v>
      </c>
      <c r="BE2074" s="5">
        <v>0</v>
      </c>
      <c r="BF2074" s="5">
        <v>41764.449999999997</v>
      </c>
      <c r="BG2074">
        <v>20170420</v>
      </c>
      <c r="BH2074" s="9" t="str">
        <f t="shared" si="96"/>
        <v>2017</v>
      </c>
      <c r="BI2074" t="str">
        <f>MID(Merge1[[#This Row],[OC_DATA_INIZIO_PROGETTO]],5,2)</f>
        <v>04</v>
      </c>
      <c r="BJ2074">
        <v>20181230</v>
      </c>
      <c r="BK2074" t="str">
        <f t="shared" si="97"/>
        <v>2018</v>
      </c>
      <c r="BL2074" t="str">
        <f>MID(Merge1[[#This Row],[OC_DATA_FINE_PROGETTO_PREVISTA]],5,2)</f>
        <v>12</v>
      </c>
      <c r="BM2074" s="8">
        <f>(Merge1[[#This Row],[Colonna2]]-Merge1[[#This Row],[Colonna1]])*12+Merge1[[#This Row],[Colonna22]]-Merge1[[#This Row],[Colonna12]]</f>
        <v>20</v>
      </c>
      <c r="BN2074">
        <v>20190225</v>
      </c>
      <c r="BO2074" t="str">
        <f t="shared" si="98"/>
        <v>2019</v>
      </c>
      <c r="BP2074" s="2" t="s">
        <v>76</v>
      </c>
      <c r="BQ2074" s="2" t="s">
        <v>76</v>
      </c>
      <c r="BR2074" s="2" t="s">
        <v>440</v>
      </c>
      <c r="BS2074" s="2" t="s">
        <v>3041</v>
      </c>
      <c r="BT2074" s="2" t="s">
        <v>3042</v>
      </c>
    </row>
    <row r="2075" spans="1:72" x14ac:dyDescent="0.35">
      <c r="A2075" s="2" t="s">
        <v>4399</v>
      </c>
      <c r="B2075" s="2" t="s">
        <v>4400</v>
      </c>
      <c r="C2075" s="2" t="s">
        <v>4401</v>
      </c>
      <c r="D2075" s="2" t="s">
        <v>4402</v>
      </c>
      <c r="E2075" s="2" t="s">
        <v>4403</v>
      </c>
      <c r="F2075">
        <v>3</v>
      </c>
      <c r="G2075" s="2" t="s">
        <v>102</v>
      </c>
      <c r="H2075">
        <v>7</v>
      </c>
      <c r="I2075" s="2" t="s">
        <v>770</v>
      </c>
      <c r="J2075">
        <v>15</v>
      </c>
      <c r="K2075" s="2" t="s">
        <v>3707</v>
      </c>
      <c r="L2075">
        <v>7</v>
      </c>
      <c r="M2075" s="2" t="s">
        <v>1213</v>
      </c>
      <c r="N2075">
        <v>18</v>
      </c>
      <c r="O2075" s="2" t="s">
        <v>1214</v>
      </c>
      <c r="P2075">
        <v>999</v>
      </c>
      <c r="Q2075" s="2" t="s">
        <v>1215</v>
      </c>
      <c r="R2075" t="s">
        <v>67</v>
      </c>
      <c r="S2075" t="s">
        <v>67</v>
      </c>
      <c r="T2075" s="2" t="s">
        <v>504</v>
      </c>
      <c r="U2075" s="2" t="s">
        <v>505</v>
      </c>
      <c r="V2075">
        <v>601</v>
      </c>
      <c r="W2075" s="2" t="s">
        <v>2407</v>
      </c>
      <c r="X2075">
        <v>21608.28</v>
      </c>
      <c r="Y2075">
        <v>21608.28</v>
      </c>
      <c r="AD2075">
        <v>15125.8</v>
      </c>
      <c r="AF2075">
        <v>0</v>
      </c>
      <c r="AG2075">
        <v>6482.48</v>
      </c>
      <c r="AK2075">
        <v>43217</v>
      </c>
      <c r="AL2075" s="5">
        <v>43216.56</v>
      </c>
      <c r="AM2075">
        <v>0</v>
      </c>
      <c r="AN2075">
        <v>0</v>
      </c>
      <c r="AO2075">
        <v>21608.28</v>
      </c>
      <c r="AP2075">
        <v>21608.28</v>
      </c>
      <c r="AS2075">
        <v>15125.8</v>
      </c>
      <c r="AU2075">
        <v>6482.48</v>
      </c>
      <c r="AY2075">
        <v>43217</v>
      </c>
      <c r="AZ2075" s="5">
        <v>43216.56</v>
      </c>
      <c r="BA2075" s="5">
        <v>43216.56</v>
      </c>
      <c r="BB2075" s="5">
        <v>43216.56</v>
      </c>
      <c r="BC2075" s="5">
        <v>43216.56</v>
      </c>
      <c r="BD2075" s="5">
        <v>43216.56</v>
      </c>
      <c r="BE2075" s="5">
        <v>0</v>
      </c>
      <c r="BF2075" s="5">
        <v>86433.12</v>
      </c>
      <c r="BG2075">
        <v>20170615</v>
      </c>
      <c r="BH2075" s="9" t="str">
        <f t="shared" si="96"/>
        <v>2017</v>
      </c>
      <c r="BI2075" t="str">
        <f>MID(Merge1[[#This Row],[OC_DATA_INIZIO_PROGETTO]],5,2)</f>
        <v>06</v>
      </c>
      <c r="BJ2075">
        <v>20180316</v>
      </c>
      <c r="BK2075" t="str">
        <f t="shared" si="97"/>
        <v>2018</v>
      </c>
      <c r="BL2075" t="str">
        <f>MID(Merge1[[#This Row],[OC_DATA_FINE_PROGETTO_PREVISTA]],5,2)</f>
        <v>03</v>
      </c>
      <c r="BM2075" s="8">
        <f>(Merge1[[#This Row],[Colonna2]]-Merge1[[#This Row],[Colonna1]])*12+Merge1[[#This Row],[Colonna22]]-Merge1[[#This Row],[Colonna12]]</f>
        <v>9</v>
      </c>
      <c r="BN2075">
        <v>20191120</v>
      </c>
      <c r="BO2075" t="str">
        <f t="shared" si="98"/>
        <v>2019</v>
      </c>
      <c r="BP2075" s="2" t="s">
        <v>116</v>
      </c>
      <c r="BQ2075" s="2" t="s">
        <v>763</v>
      </c>
      <c r="BR2075" s="2" t="s">
        <v>440</v>
      </c>
      <c r="BS2075" s="2" t="s">
        <v>773</v>
      </c>
      <c r="BT2075" s="2" t="s">
        <v>774</v>
      </c>
    </row>
    <row r="2076" spans="1:72" x14ac:dyDescent="0.35">
      <c r="A2076" s="2" t="s">
        <v>25160</v>
      </c>
      <c r="B2076" s="2" t="s">
        <v>25161</v>
      </c>
      <c r="C2076" s="2" t="s">
        <v>25162</v>
      </c>
      <c r="D2076" s="2" t="s">
        <v>25163</v>
      </c>
      <c r="E2076" s="2" t="s">
        <v>25164</v>
      </c>
      <c r="F2076">
        <v>3</v>
      </c>
      <c r="G2076" s="2" t="s">
        <v>102</v>
      </c>
      <c r="H2076">
        <v>7</v>
      </c>
      <c r="I2076" s="2" t="s">
        <v>770</v>
      </c>
      <c r="J2076">
        <v>1</v>
      </c>
      <c r="K2076" s="2" t="s">
        <v>69</v>
      </c>
      <c r="L2076">
        <v>6</v>
      </c>
      <c r="M2076" s="2" t="s">
        <v>1983</v>
      </c>
      <c r="N2076">
        <v>42</v>
      </c>
      <c r="O2076" s="2" t="s">
        <v>1984</v>
      </c>
      <c r="P2076">
        <v>170</v>
      </c>
      <c r="Q2076" s="2" t="s">
        <v>1985</v>
      </c>
      <c r="R2076" t="s">
        <v>67</v>
      </c>
      <c r="S2076" t="s">
        <v>67</v>
      </c>
      <c r="T2076" s="2" t="s">
        <v>504</v>
      </c>
      <c r="U2076" s="2" t="s">
        <v>505</v>
      </c>
      <c r="V2076">
        <v>1404</v>
      </c>
      <c r="W2076" s="2" t="s">
        <v>19666</v>
      </c>
      <c r="AE2076">
        <v>43209.5</v>
      </c>
      <c r="AF2076">
        <v>0</v>
      </c>
      <c r="AK2076">
        <v>65000</v>
      </c>
      <c r="AL2076" s="5">
        <v>43209.5</v>
      </c>
      <c r="AM2076">
        <v>0</v>
      </c>
      <c r="AN2076">
        <v>0</v>
      </c>
      <c r="AT2076">
        <v>43209.5</v>
      </c>
      <c r="AY2076">
        <v>65000</v>
      </c>
      <c r="AZ2076" s="5">
        <v>43209.5</v>
      </c>
      <c r="BA2076" s="5">
        <v>43209.5</v>
      </c>
      <c r="BB2076" s="5">
        <v>43209.5</v>
      </c>
      <c r="BC2076" s="5">
        <v>36437.040000000001</v>
      </c>
      <c r="BD2076" s="5">
        <v>36437.040000000001</v>
      </c>
      <c r="BE2076" s="5">
        <v>0</v>
      </c>
      <c r="BF2076" s="5">
        <v>36437.040000000001</v>
      </c>
      <c r="BG2076">
        <v>20180813</v>
      </c>
      <c r="BH2076" s="9" t="str">
        <f t="shared" si="96"/>
        <v>2018</v>
      </c>
      <c r="BI2076" t="str">
        <f>MID(Merge1[[#This Row],[OC_DATA_INIZIO_PROGETTO]],5,2)</f>
        <v>08</v>
      </c>
      <c r="BJ2076">
        <v>20270401</v>
      </c>
      <c r="BK2076" t="str">
        <f t="shared" si="97"/>
        <v>2027</v>
      </c>
      <c r="BL2076" t="str">
        <f>MID(Merge1[[#This Row],[OC_DATA_FINE_PROGETTO_PREVISTA]],5,2)</f>
        <v>04</v>
      </c>
      <c r="BM2076" s="8">
        <f>(Merge1[[#This Row],[Colonna2]]-Merge1[[#This Row],[Colonna1]])*12+Merge1[[#This Row],[Colonna22]]-Merge1[[#This Row],[Colonna12]]</f>
        <v>104</v>
      </c>
      <c r="BN2076">
        <v>20191021</v>
      </c>
      <c r="BO2076" t="str">
        <f t="shared" si="98"/>
        <v>2019</v>
      </c>
      <c r="BP2076" s="2" t="s">
        <v>76</v>
      </c>
      <c r="BQ2076" s="2" t="s">
        <v>76</v>
      </c>
      <c r="BR2076" s="2" t="s">
        <v>440</v>
      </c>
      <c r="BS2076" s="2" t="s">
        <v>773</v>
      </c>
      <c r="BT2076" s="2" t="s">
        <v>774</v>
      </c>
    </row>
    <row r="2077" spans="1:72" x14ac:dyDescent="0.35">
      <c r="A2077" s="2" t="s">
        <v>31071</v>
      </c>
      <c r="B2077" s="2" t="s">
        <v>31072</v>
      </c>
      <c r="C2077" s="2" t="s">
        <v>31073</v>
      </c>
      <c r="D2077" s="2" t="s">
        <v>31074</v>
      </c>
      <c r="E2077" s="2" t="s">
        <v>31075</v>
      </c>
      <c r="F2077">
        <v>1</v>
      </c>
      <c r="G2077" s="2" t="s">
        <v>151</v>
      </c>
      <c r="H2077">
        <v>7</v>
      </c>
      <c r="I2077" s="2" t="s">
        <v>770</v>
      </c>
      <c r="J2077">
        <v>9</v>
      </c>
      <c r="K2077" s="2" t="s">
        <v>3705</v>
      </c>
      <c r="L2077">
        <v>6</v>
      </c>
      <c r="M2077" s="2" t="s">
        <v>1983</v>
      </c>
      <c r="N2077">
        <v>43</v>
      </c>
      <c r="O2077" s="2" t="s">
        <v>21043</v>
      </c>
      <c r="P2077">
        <v>1</v>
      </c>
      <c r="Q2077" s="2" t="s">
        <v>21044</v>
      </c>
      <c r="R2077" t="s">
        <v>67</v>
      </c>
      <c r="S2077" t="s">
        <v>67</v>
      </c>
      <c r="T2077" s="2" t="s">
        <v>1331</v>
      </c>
      <c r="U2077" s="2" t="s">
        <v>1332</v>
      </c>
      <c r="V2077">
        <v>1905</v>
      </c>
      <c r="W2077" s="2" t="s">
        <v>495</v>
      </c>
      <c r="AF2077">
        <v>0</v>
      </c>
      <c r="AI2077">
        <v>240000</v>
      </c>
      <c r="AL2077" s="5">
        <v>240000</v>
      </c>
      <c r="AM2077">
        <v>0</v>
      </c>
      <c r="AN2077">
        <v>0</v>
      </c>
      <c r="AW2077">
        <v>240000</v>
      </c>
      <c r="AZ2077" s="5">
        <v>240000</v>
      </c>
      <c r="BA2077" s="5">
        <v>43200</v>
      </c>
      <c r="BB2077" s="5">
        <v>43200</v>
      </c>
      <c r="BC2077" s="5">
        <v>43200</v>
      </c>
      <c r="BD2077" s="5">
        <v>43200</v>
      </c>
      <c r="BE2077" s="5">
        <v>0</v>
      </c>
      <c r="BF2077" s="5">
        <v>240000</v>
      </c>
      <c r="BG2077">
        <v>20180401</v>
      </c>
      <c r="BH2077" s="9" t="str">
        <f t="shared" si="96"/>
        <v>2018</v>
      </c>
      <c r="BI2077" t="str">
        <f>MID(Merge1[[#This Row],[OC_DATA_INIZIO_PROGETTO]],5,2)</f>
        <v>04</v>
      </c>
      <c r="BJ2077">
        <v>20201231</v>
      </c>
      <c r="BK2077" t="str">
        <f t="shared" si="97"/>
        <v>2020</v>
      </c>
      <c r="BL2077" t="str">
        <f>MID(Merge1[[#This Row],[OC_DATA_FINE_PROGETTO_PREVISTA]],5,2)</f>
        <v>12</v>
      </c>
      <c r="BM2077" s="8">
        <f>(Merge1[[#This Row],[Colonna2]]-Merge1[[#This Row],[Colonna1]])*12+Merge1[[#This Row],[Colonna22]]-Merge1[[#This Row],[Colonna12]]</f>
        <v>32</v>
      </c>
      <c r="BO2077" t="str">
        <f t="shared" si="98"/>
        <v/>
      </c>
      <c r="BP2077" s="2" t="s">
        <v>76</v>
      </c>
      <c r="BQ2077" s="2" t="s">
        <v>76</v>
      </c>
      <c r="BR2077" s="2" t="s">
        <v>77</v>
      </c>
      <c r="BS2077" s="2" t="s">
        <v>773</v>
      </c>
      <c r="BT2077" s="2" t="s">
        <v>774</v>
      </c>
    </row>
    <row r="2078" spans="1:72" x14ac:dyDescent="0.35">
      <c r="A2078" s="2" t="s">
        <v>31431</v>
      </c>
      <c r="B2078" s="2" t="s">
        <v>31432</v>
      </c>
      <c r="C2078" s="2" t="s">
        <v>31433</v>
      </c>
      <c r="D2078" s="2" t="s">
        <v>31434</v>
      </c>
      <c r="E2078" s="2" t="s">
        <v>31435</v>
      </c>
      <c r="F2078">
        <v>1</v>
      </c>
      <c r="G2078" s="2" t="s">
        <v>151</v>
      </c>
      <c r="H2078">
        <v>7</v>
      </c>
      <c r="I2078" s="2" t="s">
        <v>770</v>
      </c>
      <c r="J2078">
        <v>9</v>
      </c>
      <c r="K2078" s="2" t="s">
        <v>3705</v>
      </c>
      <c r="L2078">
        <v>6</v>
      </c>
      <c r="M2078" s="2" t="s">
        <v>1983</v>
      </c>
      <c r="N2078">
        <v>42</v>
      </c>
      <c r="O2078" s="2" t="s">
        <v>1984</v>
      </c>
      <c r="P2078">
        <v>170</v>
      </c>
      <c r="Q2078" s="2" t="s">
        <v>1985</v>
      </c>
      <c r="R2078" t="s">
        <v>67</v>
      </c>
      <c r="S2078" t="s">
        <v>67</v>
      </c>
      <c r="T2078" s="2" t="s">
        <v>1331</v>
      </c>
      <c r="U2078" s="2" t="s">
        <v>1332</v>
      </c>
      <c r="V2078">
        <v>1914</v>
      </c>
      <c r="W2078" s="2" t="s">
        <v>452</v>
      </c>
      <c r="AF2078">
        <v>0</v>
      </c>
      <c r="AI2078">
        <v>240000</v>
      </c>
      <c r="AL2078" s="5">
        <v>240000</v>
      </c>
      <c r="AM2078">
        <v>0</v>
      </c>
      <c r="AN2078">
        <v>0</v>
      </c>
      <c r="AW2078">
        <v>240000</v>
      </c>
      <c r="AZ2078" s="5">
        <v>240000</v>
      </c>
      <c r="BA2078" s="5">
        <v>43200</v>
      </c>
      <c r="BB2078" s="5">
        <v>43200</v>
      </c>
      <c r="BC2078" s="5">
        <v>43200</v>
      </c>
      <c r="BD2078" s="5">
        <v>43200</v>
      </c>
      <c r="BE2078" s="5">
        <v>0</v>
      </c>
      <c r="BF2078" s="5">
        <v>240000</v>
      </c>
      <c r="BG2078">
        <v>20180401</v>
      </c>
      <c r="BH2078" s="9" t="str">
        <f t="shared" si="96"/>
        <v>2018</v>
      </c>
      <c r="BI2078" t="str">
        <f>MID(Merge1[[#This Row],[OC_DATA_INIZIO_PROGETTO]],5,2)</f>
        <v>04</v>
      </c>
      <c r="BJ2078">
        <v>20201231</v>
      </c>
      <c r="BK2078" t="str">
        <f t="shared" si="97"/>
        <v>2020</v>
      </c>
      <c r="BL2078" t="str">
        <f>MID(Merge1[[#This Row],[OC_DATA_FINE_PROGETTO_PREVISTA]],5,2)</f>
        <v>12</v>
      </c>
      <c r="BM2078" s="8">
        <f>(Merge1[[#This Row],[Colonna2]]-Merge1[[#This Row],[Colonna1]])*12+Merge1[[#This Row],[Colonna22]]-Merge1[[#This Row],[Colonna12]]</f>
        <v>32</v>
      </c>
      <c r="BO2078" t="str">
        <f t="shared" si="98"/>
        <v/>
      </c>
      <c r="BP2078" s="2" t="s">
        <v>76</v>
      </c>
      <c r="BQ2078" s="2" t="s">
        <v>76</v>
      </c>
      <c r="BR2078" s="2" t="s">
        <v>77</v>
      </c>
      <c r="BS2078" s="2" t="s">
        <v>773</v>
      </c>
      <c r="BT2078" s="2" t="s">
        <v>774</v>
      </c>
    </row>
    <row r="2079" spans="1:72" x14ac:dyDescent="0.35">
      <c r="A2079" s="2" t="s">
        <v>27796</v>
      </c>
      <c r="B2079" s="2" t="s">
        <v>27797</v>
      </c>
      <c r="C2079" s="2" t="s">
        <v>27798</v>
      </c>
      <c r="D2079" s="2" t="s">
        <v>27718</v>
      </c>
      <c r="E2079" s="2" t="s">
        <v>27799</v>
      </c>
      <c r="F2079">
        <v>4</v>
      </c>
      <c r="G2079" s="2" t="s">
        <v>174</v>
      </c>
      <c r="H2079">
        <v>3</v>
      </c>
      <c r="I2079" s="2" t="s">
        <v>68</v>
      </c>
      <c r="J2079">
        <v>1</v>
      </c>
      <c r="K2079" s="2" t="s">
        <v>69</v>
      </c>
      <c r="L2079">
        <v>3</v>
      </c>
      <c r="M2079" s="2" t="s">
        <v>3884</v>
      </c>
      <c r="N2079">
        <v>6</v>
      </c>
      <c r="O2079" s="2" t="s">
        <v>3885</v>
      </c>
      <c r="P2079">
        <v>998</v>
      </c>
      <c r="Q2079" s="2" t="s">
        <v>4142</v>
      </c>
      <c r="R2079" t="s">
        <v>67</v>
      </c>
      <c r="S2079" t="s">
        <v>67</v>
      </c>
      <c r="T2079" s="2" t="s">
        <v>73</v>
      </c>
      <c r="U2079" s="2" t="s">
        <v>74</v>
      </c>
      <c r="V2079">
        <v>2022</v>
      </c>
      <c r="W2079" s="2" t="s">
        <v>19005</v>
      </c>
      <c r="X2079">
        <v>28424</v>
      </c>
      <c r="Y2079">
        <v>28424</v>
      </c>
      <c r="AD2079">
        <v>19896.8</v>
      </c>
      <c r="AF2079">
        <v>0</v>
      </c>
      <c r="AG2079">
        <v>8527.2000000000007</v>
      </c>
      <c r="AL2079" s="5">
        <v>56848</v>
      </c>
      <c r="AM2079">
        <v>8872.9</v>
      </c>
      <c r="AN2079">
        <v>8872.9</v>
      </c>
      <c r="AO2079">
        <v>21598.69</v>
      </c>
      <c r="AP2079">
        <v>28424</v>
      </c>
      <c r="AS2079">
        <v>19896.8</v>
      </c>
      <c r="AU2079">
        <v>6479.61</v>
      </c>
      <c r="AZ2079" s="5">
        <v>47975.1</v>
      </c>
      <c r="BA2079" s="5">
        <v>43197.37</v>
      </c>
      <c r="BB2079" s="5">
        <v>43197.37</v>
      </c>
      <c r="BC2079" s="5">
        <v>43197.37</v>
      </c>
      <c r="BD2079" s="5">
        <v>43197.37</v>
      </c>
      <c r="BE2079" s="5">
        <v>0</v>
      </c>
      <c r="BF2079" s="5">
        <v>43197.37</v>
      </c>
      <c r="BG2079">
        <v>20170420</v>
      </c>
      <c r="BH2079" s="9" t="str">
        <f t="shared" si="96"/>
        <v>2017</v>
      </c>
      <c r="BI2079" t="str">
        <f>MID(Merge1[[#This Row],[OC_DATA_INIZIO_PROGETTO]],5,2)</f>
        <v>04</v>
      </c>
      <c r="BJ2079">
        <v>20181230</v>
      </c>
      <c r="BK2079" t="str">
        <f t="shared" si="97"/>
        <v>2018</v>
      </c>
      <c r="BL2079" t="str">
        <f>MID(Merge1[[#This Row],[OC_DATA_FINE_PROGETTO_PREVISTA]],5,2)</f>
        <v>12</v>
      </c>
      <c r="BM2079" s="8">
        <f>(Merge1[[#This Row],[Colonna2]]-Merge1[[#This Row],[Colonna1]])*12+Merge1[[#This Row],[Colonna22]]-Merge1[[#This Row],[Colonna12]]</f>
        <v>20</v>
      </c>
      <c r="BN2079">
        <v>20180723</v>
      </c>
      <c r="BO2079" t="str">
        <f t="shared" si="98"/>
        <v>2018</v>
      </c>
      <c r="BP2079" s="2" t="s">
        <v>76</v>
      </c>
      <c r="BQ2079" s="2" t="s">
        <v>76</v>
      </c>
      <c r="BR2079" s="2" t="s">
        <v>440</v>
      </c>
      <c r="BS2079" s="2" t="s">
        <v>3041</v>
      </c>
      <c r="BT2079" s="2" t="s">
        <v>3042</v>
      </c>
    </row>
    <row r="2080" spans="1:72" x14ac:dyDescent="0.35">
      <c r="A2080" s="2" t="s">
        <v>209</v>
      </c>
      <c r="B2080" s="2" t="s">
        <v>210</v>
      </c>
      <c r="C2080" s="2" t="s">
        <v>211</v>
      </c>
      <c r="D2080" s="2" t="s">
        <v>212</v>
      </c>
      <c r="E2080" s="2" t="s">
        <v>213</v>
      </c>
      <c r="F2080">
        <v>3</v>
      </c>
      <c r="G2080" s="2" t="s">
        <v>102</v>
      </c>
      <c r="H2080">
        <v>6</v>
      </c>
      <c r="I2080" s="2" t="s">
        <v>94</v>
      </c>
      <c r="J2080">
        <v>99</v>
      </c>
      <c r="K2080" s="2" t="s">
        <v>81</v>
      </c>
      <c r="L2080">
        <v>10</v>
      </c>
      <c r="M2080" s="2" t="s">
        <v>95</v>
      </c>
      <c r="N2080">
        <v>3</v>
      </c>
      <c r="O2080" s="2" t="s">
        <v>119</v>
      </c>
      <c r="P2080">
        <v>2</v>
      </c>
      <c r="Q2080" s="2" t="s">
        <v>120</v>
      </c>
      <c r="R2080" t="s">
        <v>67</v>
      </c>
      <c r="S2080" t="s">
        <v>67</v>
      </c>
      <c r="T2080" s="2" t="s">
        <v>73</v>
      </c>
      <c r="U2080" s="2" t="s">
        <v>74</v>
      </c>
      <c r="V2080">
        <v>0</v>
      </c>
      <c r="W2080" s="2" t="s">
        <v>97</v>
      </c>
      <c r="X2080">
        <v>126665</v>
      </c>
      <c r="AF2080">
        <v>0</v>
      </c>
      <c r="AL2080" s="5">
        <v>126665</v>
      </c>
      <c r="AM2080">
        <v>0</v>
      </c>
      <c r="AN2080">
        <v>0</v>
      </c>
      <c r="AO2080">
        <v>126665</v>
      </c>
      <c r="AZ2080" s="5">
        <v>126665</v>
      </c>
      <c r="BA2080" s="5">
        <v>43189.120000000003</v>
      </c>
      <c r="BB2080" s="5">
        <v>43189.120000000003</v>
      </c>
      <c r="BC2080" s="5">
        <v>43189.120000000003</v>
      </c>
      <c r="BD2080" s="5">
        <v>43189.120000000003</v>
      </c>
      <c r="BE2080" s="5">
        <v>0</v>
      </c>
      <c r="BF2080" s="5">
        <v>43189.120000000003</v>
      </c>
      <c r="BG2080">
        <v>20180315</v>
      </c>
      <c r="BH2080" s="9" t="str">
        <f t="shared" si="96"/>
        <v>2018</v>
      </c>
      <c r="BI2080" t="str">
        <f>MID(Merge1[[#This Row],[OC_DATA_INIZIO_PROGETTO]],5,2)</f>
        <v>03</v>
      </c>
      <c r="BJ2080">
        <v>20201231</v>
      </c>
      <c r="BK2080" t="str">
        <f t="shared" si="97"/>
        <v>2020</v>
      </c>
      <c r="BL2080" t="str">
        <f>MID(Merge1[[#This Row],[OC_DATA_FINE_PROGETTO_PREVISTA]],5,2)</f>
        <v>12</v>
      </c>
      <c r="BM2080" s="8">
        <f>(Merge1[[#This Row],[Colonna2]]-Merge1[[#This Row],[Colonna1]])*12+Merge1[[#This Row],[Colonna22]]-Merge1[[#This Row],[Colonna12]]</f>
        <v>33</v>
      </c>
      <c r="BO2080" t="str">
        <f t="shared" si="98"/>
        <v/>
      </c>
      <c r="BP2080" s="2" t="s">
        <v>76</v>
      </c>
      <c r="BQ2080" s="2" t="s">
        <v>76</v>
      </c>
      <c r="BR2080" s="2" t="s">
        <v>86</v>
      </c>
      <c r="BS2080" s="2" t="s">
        <v>67</v>
      </c>
      <c r="BT2080" s="2" t="s">
        <v>67</v>
      </c>
    </row>
    <row r="2081" spans="1:72" x14ac:dyDescent="0.35">
      <c r="A2081" s="2" t="s">
        <v>27548</v>
      </c>
      <c r="B2081" s="2" t="s">
        <v>27549</v>
      </c>
      <c r="C2081" s="2" t="s">
        <v>27550</v>
      </c>
      <c r="D2081" s="2" t="s">
        <v>27551</v>
      </c>
      <c r="E2081" s="2" t="s">
        <v>27552</v>
      </c>
      <c r="F2081">
        <v>1</v>
      </c>
      <c r="G2081" s="2" t="s">
        <v>151</v>
      </c>
      <c r="H2081">
        <v>7</v>
      </c>
      <c r="I2081" s="2" t="s">
        <v>770</v>
      </c>
      <c r="J2081">
        <v>20</v>
      </c>
      <c r="K2081" s="2" t="s">
        <v>3054</v>
      </c>
      <c r="L2081">
        <v>9</v>
      </c>
      <c r="M2081" s="2" t="s">
        <v>98</v>
      </c>
      <c r="N2081">
        <v>25</v>
      </c>
      <c r="O2081" s="2" t="s">
        <v>683</v>
      </c>
      <c r="P2081">
        <v>239</v>
      </c>
      <c r="Q2081" s="2" t="s">
        <v>684</v>
      </c>
      <c r="R2081" t="s">
        <v>67</v>
      </c>
      <c r="S2081" t="s">
        <v>67</v>
      </c>
      <c r="T2081" s="2" t="s">
        <v>504</v>
      </c>
      <c r="U2081" s="2" t="s">
        <v>505</v>
      </c>
      <c r="V2081">
        <v>2016</v>
      </c>
      <c r="W2081" s="2" t="s">
        <v>18962</v>
      </c>
      <c r="X2081">
        <v>24408</v>
      </c>
      <c r="Y2081">
        <v>24408</v>
      </c>
      <c r="AD2081">
        <v>17085.599999999999</v>
      </c>
      <c r="AF2081">
        <v>0</v>
      </c>
      <c r="AG2081">
        <v>7322.4</v>
      </c>
      <c r="AK2081">
        <v>20234</v>
      </c>
      <c r="AL2081" s="5">
        <v>48816</v>
      </c>
      <c r="AM2081">
        <v>6267.21</v>
      </c>
      <c r="AN2081">
        <v>3667.52</v>
      </c>
      <c r="AO2081">
        <v>21586.83</v>
      </c>
      <c r="AP2081">
        <v>24408</v>
      </c>
      <c r="AS2081">
        <v>17085.599999999999</v>
      </c>
      <c r="AU2081">
        <v>6476.05</v>
      </c>
      <c r="AY2081">
        <v>20234</v>
      </c>
      <c r="AZ2081" s="5">
        <v>45148.480000000003</v>
      </c>
      <c r="BA2081" s="5">
        <v>43173.66</v>
      </c>
      <c r="BB2081" s="5">
        <v>43173.66</v>
      </c>
      <c r="BC2081" s="5">
        <v>43173.66</v>
      </c>
      <c r="BD2081" s="5">
        <v>43173.66</v>
      </c>
      <c r="BE2081" s="5">
        <v>0</v>
      </c>
      <c r="BF2081" s="5">
        <v>60807.97</v>
      </c>
      <c r="BG2081">
        <v>20160304</v>
      </c>
      <c r="BH2081" s="9" t="str">
        <f t="shared" si="96"/>
        <v>2016</v>
      </c>
      <c r="BI2081" t="str">
        <f>MID(Merge1[[#This Row],[OC_DATA_INIZIO_PROGETTO]],5,2)</f>
        <v>03</v>
      </c>
      <c r="BJ2081">
        <v>20180503</v>
      </c>
      <c r="BK2081" t="str">
        <f t="shared" si="97"/>
        <v>2018</v>
      </c>
      <c r="BL2081" t="str">
        <f>MID(Merge1[[#This Row],[OC_DATA_FINE_PROGETTO_PREVISTA]],5,2)</f>
        <v>05</v>
      </c>
      <c r="BM2081" s="8">
        <f>(Merge1[[#This Row],[Colonna2]]-Merge1[[#This Row],[Colonna1]])*12+Merge1[[#This Row],[Colonna22]]-Merge1[[#This Row],[Colonna12]]</f>
        <v>26</v>
      </c>
      <c r="BN2081">
        <v>20180503</v>
      </c>
      <c r="BO2081" t="str">
        <f t="shared" si="98"/>
        <v>2018</v>
      </c>
      <c r="BP2081" s="2" t="s">
        <v>116</v>
      </c>
      <c r="BQ2081" s="2" t="s">
        <v>763</v>
      </c>
      <c r="BR2081" s="2" t="s">
        <v>440</v>
      </c>
      <c r="BS2081" s="2" t="s">
        <v>773</v>
      </c>
      <c r="BT2081" s="2" t="s">
        <v>774</v>
      </c>
    </row>
    <row r="2082" spans="1:72" x14ac:dyDescent="0.35">
      <c r="A2082" s="2" t="s">
        <v>4525</v>
      </c>
      <c r="B2082" s="2" t="s">
        <v>4526</v>
      </c>
      <c r="C2082" s="2" t="s">
        <v>4527</v>
      </c>
      <c r="D2082" s="2" t="s">
        <v>4528</v>
      </c>
      <c r="E2082" s="2" t="s">
        <v>4529</v>
      </c>
      <c r="F2082">
        <v>3</v>
      </c>
      <c r="G2082" s="2" t="s">
        <v>102</v>
      </c>
      <c r="H2082">
        <v>7</v>
      </c>
      <c r="I2082" s="2" t="s">
        <v>770</v>
      </c>
      <c r="J2082">
        <v>15</v>
      </c>
      <c r="K2082" s="2" t="s">
        <v>3707</v>
      </c>
      <c r="L2082">
        <v>7</v>
      </c>
      <c r="M2082" s="2" t="s">
        <v>1213</v>
      </c>
      <c r="N2082">
        <v>18</v>
      </c>
      <c r="O2082" s="2" t="s">
        <v>1214</v>
      </c>
      <c r="P2082">
        <v>999</v>
      </c>
      <c r="Q2082" s="2" t="s">
        <v>1215</v>
      </c>
      <c r="R2082" t="s">
        <v>67</v>
      </c>
      <c r="S2082" t="s">
        <v>67</v>
      </c>
      <c r="T2082" s="2" t="s">
        <v>504</v>
      </c>
      <c r="U2082" s="2" t="s">
        <v>505</v>
      </c>
      <c r="V2082">
        <v>606</v>
      </c>
      <c r="W2082" s="2" t="s">
        <v>2389</v>
      </c>
      <c r="X2082">
        <v>21553.98</v>
      </c>
      <c r="Y2082">
        <v>21553.98</v>
      </c>
      <c r="AD2082">
        <v>15087.79</v>
      </c>
      <c r="AF2082">
        <v>0</v>
      </c>
      <c r="AG2082">
        <v>6466.19</v>
      </c>
      <c r="AK2082">
        <v>43108</v>
      </c>
      <c r="AL2082" s="5">
        <v>43107.96</v>
      </c>
      <c r="AM2082">
        <v>0</v>
      </c>
      <c r="AN2082">
        <v>0</v>
      </c>
      <c r="AO2082">
        <v>21553.98</v>
      </c>
      <c r="AP2082">
        <v>21553.98</v>
      </c>
      <c r="AS2082">
        <v>15087.79</v>
      </c>
      <c r="AU2082">
        <v>6466.19</v>
      </c>
      <c r="AY2082">
        <v>43108</v>
      </c>
      <c r="AZ2082" s="5">
        <v>43107.96</v>
      </c>
      <c r="BA2082" s="5">
        <v>43107.96</v>
      </c>
      <c r="BB2082" s="5">
        <v>43107.96</v>
      </c>
      <c r="BF2082" s="5">
        <v>0</v>
      </c>
      <c r="BG2082">
        <v>20160302</v>
      </c>
      <c r="BH2082" s="9" t="str">
        <f t="shared" si="96"/>
        <v>2016</v>
      </c>
      <c r="BI2082" t="str">
        <f>MID(Merge1[[#This Row],[OC_DATA_INIZIO_PROGETTO]],5,2)</f>
        <v>03</v>
      </c>
      <c r="BJ2082">
        <v>20190330</v>
      </c>
      <c r="BK2082" t="str">
        <f t="shared" si="97"/>
        <v>2019</v>
      </c>
      <c r="BL2082" t="str">
        <f>MID(Merge1[[#This Row],[OC_DATA_FINE_PROGETTO_PREVISTA]],5,2)</f>
        <v>03</v>
      </c>
      <c r="BM2082" s="8">
        <f>(Merge1[[#This Row],[Colonna2]]-Merge1[[#This Row],[Colonna1]])*12+Merge1[[#This Row],[Colonna22]]-Merge1[[#This Row],[Colonna12]]</f>
        <v>36</v>
      </c>
      <c r="BO2082" t="str">
        <f t="shared" si="98"/>
        <v/>
      </c>
      <c r="BP2082" s="2" t="s">
        <v>86</v>
      </c>
      <c r="BQ2082" s="2" t="s">
        <v>76</v>
      </c>
      <c r="BR2082" s="2" t="s">
        <v>77</v>
      </c>
      <c r="BS2082" s="2" t="s">
        <v>773</v>
      </c>
      <c r="BT2082" s="2" t="s">
        <v>774</v>
      </c>
    </row>
    <row r="2083" spans="1:72" x14ac:dyDescent="0.35">
      <c r="A2083" s="2" t="s">
        <v>29352</v>
      </c>
      <c r="B2083" s="2" t="s">
        <v>29353</v>
      </c>
      <c r="C2083" s="2" t="s">
        <v>29354</v>
      </c>
      <c r="D2083" s="2" t="s">
        <v>29355</v>
      </c>
      <c r="E2083" s="2" t="s">
        <v>29356</v>
      </c>
      <c r="F2083">
        <v>1</v>
      </c>
      <c r="G2083" s="2" t="s">
        <v>151</v>
      </c>
      <c r="H2083">
        <v>7</v>
      </c>
      <c r="I2083" s="2" t="s">
        <v>770</v>
      </c>
      <c r="J2083">
        <v>1</v>
      </c>
      <c r="K2083" s="2" t="s">
        <v>69</v>
      </c>
      <c r="L2083">
        <v>6</v>
      </c>
      <c r="M2083" s="2" t="s">
        <v>1983</v>
      </c>
      <c r="N2083">
        <v>41</v>
      </c>
      <c r="O2083" s="2" t="s">
        <v>3944</v>
      </c>
      <c r="P2083">
        <v>999</v>
      </c>
      <c r="Q2083" s="2" t="s">
        <v>6643</v>
      </c>
      <c r="R2083" t="s">
        <v>67</v>
      </c>
      <c r="S2083" t="s">
        <v>67</v>
      </c>
      <c r="T2083" s="2" t="s">
        <v>504</v>
      </c>
      <c r="U2083" s="2" t="s">
        <v>505</v>
      </c>
      <c r="V2083">
        <v>2010</v>
      </c>
      <c r="W2083" s="2" t="s">
        <v>22315</v>
      </c>
      <c r="X2083">
        <v>21549.43</v>
      </c>
      <c r="Y2083">
        <v>21549.43</v>
      </c>
      <c r="AD2083">
        <v>15084.6</v>
      </c>
      <c r="AF2083">
        <v>0</v>
      </c>
      <c r="AG2083">
        <v>6464.82</v>
      </c>
      <c r="AK2083">
        <v>37838</v>
      </c>
      <c r="AL2083" s="5">
        <v>43098.85</v>
      </c>
      <c r="AM2083">
        <v>0</v>
      </c>
      <c r="AN2083">
        <v>0</v>
      </c>
      <c r="AO2083">
        <v>21549.43</v>
      </c>
      <c r="AP2083">
        <v>21549.43</v>
      </c>
      <c r="AS2083">
        <v>15084.6</v>
      </c>
      <c r="AU2083">
        <v>6464.82</v>
      </c>
      <c r="AY2083">
        <v>37838</v>
      </c>
      <c r="AZ2083" s="5">
        <v>43098.85</v>
      </c>
      <c r="BA2083" s="5">
        <v>43098.85</v>
      </c>
      <c r="BB2083" s="5">
        <v>43098.85</v>
      </c>
      <c r="BC2083" s="5">
        <v>34003.800000000003</v>
      </c>
      <c r="BD2083" s="5">
        <v>34003.800000000003</v>
      </c>
      <c r="BE2083" s="5">
        <v>0</v>
      </c>
      <c r="BF2083" s="5">
        <v>34003.800000000003</v>
      </c>
      <c r="BG2083">
        <v>20151005</v>
      </c>
      <c r="BH2083" s="9" t="str">
        <f t="shared" si="96"/>
        <v>2015</v>
      </c>
      <c r="BI2083" t="str">
        <f>MID(Merge1[[#This Row],[OC_DATA_INIZIO_PROGETTO]],5,2)</f>
        <v>10</v>
      </c>
      <c r="BJ2083">
        <v>20181005</v>
      </c>
      <c r="BK2083" t="str">
        <f t="shared" si="97"/>
        <v>2018</v>
      </c>
      <c r="BL2083" t="str">
        <f>MID(Merge1[[#This Row],[OC_DATA_FINE_PROGETTO_PREVISTA]],5,2)</f>
        <v>10</v>
      </c>
      <c r="BM2083" s="8">
        <f>(Merge1[[#This Row],[Colonna2]]-Merge1[[#This Row],[Colonna1]])*12+Merge1[[#This Row],[Colonna22]]-Merge1[[#This Row],[Colonna12]]</f>
        <v>36</v>
      </c>
      <c r="BO2083" t="str">
        <f t="shared" si="98"/>
        <v/>
      </c>
      <c r="BP2083" s="2" t="s">
        <v>76</v>
      </c>
      <c r="BQ2083" s="2" t="s">
        <v>76</v>
      </c>
      <c r="BR2083" s="2" t="s">
        <v>77</v>
      </c>
      <c r="BS2083" s="2" t="s">
        <v>773</v>
      </c>
      <c r="BT2083" s="2" t="s">
        <v>774</v>
      </c>
    </row>
    <row r="2084" spans="1:72" x14ac:dyDescent="0.35">
      <c r="A2084" s="2" t="s">
        <v>2785</v>
      </c>
      <c r="B2084" s="2" t="s">
        <v>2786</v>
      </c>
      <c r="C2084" s="2" t="s">
        <v>2787</v>
      </c>
      <c r="D2084" s="2" t="s">
        <v>2788</v>
      </c>
      <c r="E2084" s="2" t="s">
        <v>2789</v>
      </c>
      <c r="F2084">
        <v>1</v>
      </c>
      <c r="G2084" s="2" t="s">
        <v>151</v>
      </c>
      <c r="H2084">
        <v>7</v>
      </c>
      <c r="I2084" s="2" t="s">
        <v>770</v>
      </c>
      <c r="J2084">
        <v>99</v>
      </c>
      <c r="K2084" s="2" t="s">
        <v>81</v>
      </c>
      <c r="L2084">
        <v>8</v>
      </c>
      <c r="M2084" s="2" t="s">
        <v>112</v>
      </c>
      <c r="N2084">
        <v>62</v>
      </c>
      <c r="O2084" s="2" t="s">
        <v>2450</v>
      </c>
      <c r="P2084">
        <v>634</v>
      </c>
      <c r="Q2084" s="2" t="s">
        <v>2770</v>
      </c>
      <c r="R2084" t="s">
        <v>67</v>
      </c>
      <c r="S2084" t="s">
        <v>67</v>
      </c>
      <c r="T2084" s="2" t="s">
        <v>1986</v>
      </c>
      <c r="U2084" s="2" t="s">
        <v>1987</v>
      </c>
      <c r="V2084">
        <v>608</v>
      </c>
      <c r="W2084" s="2" t="s">
        <v>2625</v>
      </c>
      <c r="X2084">
        <v>21538.63</v>
      </c>
      <c r="Y2084">
        <v>21538.63</v>
      </c>
      <c r="AD2084">
        <v>15077.04</v>
      </c>
      <c r="AF2084">
        <v>0</v>
      </c>
      <c r="AG2084">
        <v>6461.6</v>
      </c>
      <c r="AK2084">
        <v>28718</v>
      </c>
      <c r="AL2084" s="5">
        <v>43077.27</v>
      </c>
      <c r="AM2084">
        <v>0</v>
      </c>
      <c r="AN2084">
        <v>0</v>
      </c>
      <c r="AO2084">
        <v>21538.63</v>
      </c>
      <c r="AP2084">
        <v>21538.63</v>
      </c>
      <c r="AS2084">
        <v>15077.04</v>
      </c>
      <c r="AU2084">
        <v>6461.6</v>
      </c>
      <c r="AY2084">
        <v>28718</v>
      </c>
      <c r="AZ2084" s="5">
        <v>43077.27</v>
      </c>
      <c r="BA2084" s="5">
        <v>43077.27</v>
      </c>
      <c r="BB2084" s="5">
        <v>43077.27</v>
      </c>
      <c r="BF2084" s="5">
        <v>0</v>
      </c>
      <c r="BG2084">
        <v>20200722</v>
      </c>
      <c r="BH2084" s="9" t="str">
        <f t="shared" si="96"/>
        <v>2020</v>
      </c>
      <c r="BI2084" t="str">
        <f>MID(Merge1[[#This Row],[OC_DATA_INIZIO_PROGETTO]],5,2)</f>
        <v>07</v>
      </c>
      <c r="BJ2084">
        <v>20220115</v>
      </c>
      <c r="BK2084" t="str">
        <f t="shared" si="97"/>
        <v>2022</v>
      </c>
      <c r="BL2084" t="str">
        <f>MID(Merge1[[#This Row],[OC_DATA_FINE_PROGETTO_PREVISTA]],5,2)</f>
        <v>01</v>
      </c>
      <c r="BM2084" s="8">
        <f>(Merge1[[#This Row],[Colonna2]]-Merge1[[#This Row],[Colonna1]])*12+Merge1[[#This Row],[Colonna22]]-Merge1[[#This Row],[Colonna12]]</f>
        <v>18</v>
      </c>
      <c r="BO2084" t="str">
        <f t="shared" si="98"/>
        <v/>
      </c>
      <c r="BP2084" s="2" t="s">
        <v>86</v>
      </c>
      <c r="BQ2084" s="2" t="s">
        <v>76</v>
      </c>
      <c r="BR2084" s="2" t="s">
        <v>77</v>
      </c>
      <c r="BS2084" s="2" t="s">
        <v>773</v>
      </c>
      <c r="BT2084" s="2" t="s">
        <v>774</v>
      </c>
    </row>
    <row r="2085" spans="1:72" x14ac:dyDescent="0.35">
      <c r="A2085" s="2" t="s">
        <v>4134</v>
      </c>
      <c r="B2085" s="2" t="s">
        <v>4135</v>
      </c>
      <c r="C2085" s="2" t="s">
        <v>4136</v>
      </c>
      <c r="D2085" s="2" t="s">
        <v>4137</v>
      </c>
      <c r="E2085" s="2" t="s">
        <v>4138</v>
      </c>
      <c r="F2085">
        <v>3</v>
      </c>
      <c r="G2085" s="2" t="s">
        <v>102</v>
      </c>
      <c r="H2085">
        <v>7</v>
      </c>
      <c r="I2085" s="2" t="s">
        <v>770</v>
      </c>
      <c r="J2085">
        <v>15</v>
      </c>
      <c r="K2085" s="2" t="s">
        <v>3707</v>
      </c>
      <c r="L2085">
        <v>7</v>
      </c>
      <c r="M2085" s="2" t="s">
        <v>1213</v>
      </c>
      <c r="N2085">
        <v>18</v>
      </c>
      <c r="O2085" s="2" t="s">
        <v>1214</v>
      </c>
      <c r="P2085">
        <v>999</v>
      </c>
      <c r="Q2085" s="2" t="s">
        <v>1215</v>
      </c>
      <c r="R2085" t="s">
        <v>67</v>
      </c>
      <c r="S2085" t="s">
        <v>67</v>
      </c>
      <c r="T2085" s="2" t="s">
        <v>504</v>
      </c>
      <c r="U2085" s="2" t="s">
        <v>505</v>
      </c>
      <c r="V2085">
        <v>606</v>
      </c>
      <c r="W2085" s="2" t="s">
        <v>2389</v>
      </c>
      <c r="X2085">
        <v>21525</v>
      </c>
      <c r="Y2085">
        <v>21525</v>
      </c>
      <c r="AD2085">
        <v>15067.5</v>
      </c>
      <c r="AF2085">
        <v>0</v>
      </c>
      <c r="AG2085">
        <v>6457.5</v>
      </c>
      <c r="AK2085">
        <v>43391</v>
      </c>
      <c r="AL2085" s="5">
        <v>43050</v>
      </c>
      <c r="AM2085">
        <v>0</v>
      </c>
      <c r="AN2085">
        <v>0</v>
      </c>
      <c r="AO2085">
        <v>21525</v>
      </c>
      <c r="AP2085">
        <v>21525</v>
      </c>
      <c r="AS2085">
        <v>15067.5</v>
      </c>
      <c r="AU2085">
        <v>6457.5</v>
      </c>
      <c r="AY2085">
        <v>43391</v>
      </c>
      <c r="AZ2085" s="5">
        <v>43050</v>
      </c>
      <c r="BA2085" s="5">
        <v>43050</v>
      </c>
      <c r="BB2085" s="5">
        <v>43050</v>
      </c>
      <c r="BC2085" s="5">
        <v>43050</v>
      </c>
      <c r="BD2085" s="5">
        <v>43050</v>
      </c>
      <c r="BE2085" s="5">
        <v>0</v>
      </c>
      <c r="BF2085" s="5">
        <v>86441.04</v>
      </c>
      <c r="BG2085">
        <v>20170615</v>
      </c>
      <c r="BH2085" s="9" t="str">
        <f t="shared" si="96"/>
        <v>2017</v>
      </c>
      <c r="BI2085" t="str">
        <f>MID(Merge1[[#This Row],[OC_DATA_INIZIO_PROGETTO]],5,2)</f>
        <v>06</v>
      </c>
      <c r="BJ2085">
        <v>20181231</v>
      </c>
      <c r="BK2085" t="str">
        <f t="shared" si="97"/>
        <v>2018</v>
      </c>
      <c r="BL2085" t="str">
        <f>MID(Merge1[[#This Row],[OC_DATA_FINE_PROGETTO_PREVISTA]],5,2)</f>
        <v>12</v>
      </c>
      <c r="BM2085" s="8">
        <f>(Merge1[[#This Row],[Colonna2]]-Merge1[[#This Row],[Colonna1]])*12+Merge1[[#This Row],[Colonna22]]-Merge1[[#This Row],[Colonna12]]</f>
        <v>18</v>
      </c>
      <c r="BN2085">
        <v>20190807</v>
      </c>
      <c r="BO2085" t="str">
        <f t="shared" si="98"/>
        <v>2019</v>
      </c>
      <c r="BP2085" s="2" t="s">
        <v>116</v>
      </c>
      <c r="BQ2085" s="2" t="s">
        <v>763</v>
      </c>
      <c r="BR2085" s="2" t="s">
        <v>440</v>
      </c>
      <c r="BS2085" s="2" t="s">
        <v>773</v>
      </c>
      <c r="BT2085" s="2" t="s">
        <v>774</v>
      </c>
    </row>
    <row r="2086" spans="1:72" x14ac:dyDescent="0.35">
      <c r="A2086" s="2" t="s">
        <v>4173</v>
      </c>
      <c r="B2086" s="2" t="s">
        <v>4174</v>
      </c>
      <c r="C2086" s="2" t="s">
        <v>4175</v>
      </c>
      <c r="D2086" s="2" t="s">
        <v>4176</v>
      </c>
      <c r="E2086" s="2" t="s">
        <v>4177</v>
      </c>
      <c r="F2086">
        <v>3</v>
      </c>
      <c r="G2086" s="2" t="s">
        <v>102</v>
      </c>
      <c r="H2086">
        <v>7</v>
      </c>
      <c r="I2086" s="2" t="s">
        <v>770</v>
      </c>
      <c r="J2086">
        <v>99</v>
      </c>
      <c r="K2086" s="2" t="s">
        <v>81</v>
      </c>
      <c r="L2086">
        <v>9</v>
      </c>
      <c r="M2086" s="2" t="s">
        <v>98</v>
      </c>
      <c r="N2086">
        <v>21</v>
      </c>
      <c r="O2086" s="2" t="s">
        <v>185</v>
      </c>
      <c r="P2086">
        <v>211</v>
      </c>
      <c r="Q2086" s="2" t="s">
        <v>2663</v>
      </c>
      <c r="R2086" t="s">
        <v>67</v>
      </c>
      <c r="S2086" t="s">
        <v>67</v>
      </c>
      <c r="T2086" s="2" t="s">
        <v>1331</v>
      </c>
      <c r="U2086" s="2" t="s">
        <v>1332</v>
      </c>
      <c r="V2086">
        <v>611</v>
      </c>
      <c r="W2086" s="2" t="s">
        <v>2386</v>
      </c>
      <c r="X2086">
        <v>21512.5</v>
      </c>
      <c r="Y2086">
        <v>21512.5</v>
      </c>
      <c r="AD2086">
        <v>15058.75</v>
      </c>
      <c r="AF2086">
        <v>0</v>
      </c>
      <c r="AG2086">
        <v>6453.75</v>
      </c>
      <c r="AK2086">
        <v>43025</v>
      </c>
      <c r="AL2086" s="5">
        <v>43025</v>
      </c>
      <c r="AM2086">
        <v>0</v>
      </c>
      <c r="AN2086">
        <v>0</v>
      </c>
      <c r="AO2086">
        <v>21512.5</v>
      </c>
      <c r="AP2086">
        <v>21512.5</v>
      </c>
      <c r="AS2086">
        <v>15058.75</v>
      </c>
      <c r="AU2086">
        <v>6453.75</v>
      </c>
      <c r="AY2086">
        <v>43025</v>
      </c>
      <c r="AZ2086" s="5">
        <v>43025</v>
      </c>
      <c r="BA2086" s="5">
        <v>43025</v>
      </c>
      <c r="BB2086" s="5">
        <v>43025</v>
      </c>
      <c r="BF2086" s="5">
        <v>0</v>
      </c>
      <c r="BG2086">
        <v>20170615</v>
      </c>
      <c r="BH2086" s="9" t="str">
        <f t="shared" si="96"/>
        <v>2017</v>
      </c>
      <c r="BI2086" t="str">
        <f>MID(Merge1[[#This Row],[OC_DATA_INIZIO_PROGETTO]],5,2)</f>
        <v>06</v>
      </c>
      <c r="BJ2086">
        <v>20190410</v>
      </c>
      <c r="BK2086" t="str">
        <f t="shared" si="97"/>
        <v>2019</v>
      </c>
      <c r="BL2086" t="str">
        <f>MID(Merge1[[#This Row],[OC_DATA_FINE_PROGETTO_PREVISTA]],5,2)</f>
        <v>04</v>
      </c>
      <c r="BM2086" s="8">
        <f>(Merge1[[#This Row],[Colonna2]]-Merge1[[#This Row],[Colonna1]])*12+Merge1[[#This Row],[Colonna22]]-Merge1[[#This Row],[Colonna12]]</f>
        <v>22</v>
      </c>
      <c r="BO2086" t="str">
        <f t="shared" si="98"/>
        <v/>
      </c>
      <c r="BP2086" s="2" t="s">
        <v>86</v>
      </c>
      <c r="BQ2086" s="2" t="s">
        <v>76</v>
      </c>
      <c r="BR2086" s="2" t="s">
        <v>77</v>
      </c>
      <c r="BS2086" s="2" t="s">
        <v>773</v>
      </c>
      <c r="BT2086" s="2" t="s">
        <v>774</v>
      </c>
    </row>
    <row r="2087" spans="1:72" x14ac:dyDescent="0.35">
      <c r="A2087" s="2" t="s">
        <v>21738</v>
      </c>
      <c r="B2087" s="2" t="s">
        <v>21739</v>
      </c>
      <c r="C2087" s="2" t="s">
        <v>21740</v>
      </c>
      <c r="D2087" s="2" t="s">
        <v>2291</v>
      </c>
      <c r="E2087" s="2" t="s">
        <v>21741</v>
      </c>
      <c r="F2087">
        <v>11</v>
      </c>
      <c r="G2087" s="2" t="s">
        <v>436</v>
      </c>
      <c r="H2087">
        <v>7</v>
      </c>
      <c r="I2087" s="2" t="s">
        <v>770</v>
      </c>
      <c r="J2087">
        <v>19</v>
      </c>
      <c r="K2087" s="2" t="s">
        <v>771</v>
      </c>
      <c r="L2087">
        <v>11</v>
      </c>
      <c r="M2087" s="2" t="s">
        <v>443</v>
      </c>
      <c r="N2087">
        <v>71</v>
      </c>
      <c r="O2087" s="2" t="s">
        <v>507</v>
      </c>
      <c r="P2087">
        <v>10</v>
      </c>
      <c r="Q2087" s="2" t="s">
        <v>1815</v>
      </c>
      <c r="R2087" t="s">
        <v>67</v>
      </c>
      <c r="S2087" t="s">
        <v>67</v>
      </c>
      <c r="T2087" s="2" t="s">
        <v>504</v>
      </c>
      <c r="U2087" s="2" t="s">
        <v>505</v>
      </c>
      <c r="V2087">
        <v>710</v>
      </c>
      <c r="W2087" s="2" t="s">
        <v>7185</v>
      </c>
      <c r="X2087">
        <v>21477.599999999999</v>
      </c>
      <c r="Z2087">
        <v>21477.599999999999</v>
      </c>
      <c r="AD2087">
        <v>15034.32</v>
      </c>
      <c r="AF2087">
        <v>0</v>
      </c>
      <c r="AG2087">
        <v>6443.28</v>
      </c>
      <c r="AL2087" s="5">
        <v>42955.199999999997</v>
      </c>
      <c r="AM2087">
        <v>0</v>
      </c>
      <c r="AN2087">
        <v>0</v>
      </c>
      <c r="AO2087">
        <v>21477.599999999999</v>
      </c>
      <c r="AQ2087">
        <v>21477.599999999999</v>
      </c>
      <c r="AS2087">
        <v>15034.32</v>
      </c>
      <c r="AU2087">
        <v>6443.28</v>
      </c>
      <c r="AZ2087" s="5">
        <v>42955.199999999997</v>
      </c>
      <c r="BA2087" s="5">
        <v>42955.199999999997</v>
      </c>
      <c r="BB2087" s="5">
        <v>42955.199999999997</v>
      </c>
      <c r="BF2087" s="5">
        <v>0</v>
      </c>
      <c r="BG2087">
        <v>20170512</v>
      </c>
      <c r="BH2087" s="9" t="str">
        <f t="shared" si="96"/>
        <v>2017</v>
      </c>
      <c r="BI2087" t="str">
        <f>MID(Merge1[[#This Row],[OC_DATA_INIZIO_PROGETTO]],5,2)</f>
        <v>05</v>
      </c>
      <c r="BJ2087">
        <v>20190531</v>
      </c>
      <c r="BK2087" t="str">
        <f t="shared" si="97"/>
        <v>2019</v>
      </c>
      <c r="BL2087" t="str">
        <f>MID(Merge1[[#This Row],[OC_DATA_FINE_PROGETTO_PREVISTA]],5,2)</f>
        <v>05</v>
      </c>
      <c r="BM2087" s="8">
        <f>(Merge1[[#This Row],[Colonna2]]-Merge1[[#This Row],[Colonna1]])*12+Merge1[[#This Row],[Colonna22]]-Merge1[[#This Row],[Colonna12]]</f>
        <v>24</v>
      </c>
      <c r="BN2087">
        <v>20190611</v>
      </c>
      <c r="BO2087" t="str">
        <f t="shared" si="98"/>
        <v>2019</v>
      </c>
      <c r="BP2087" s="2" t="s">
        <v>86</v>
      </c>
      <c r="BQ2087" s="2" t="s">
        <v>86</v>
      </c>
      <c r="BR2087" s="2" t="s">
        <v>440</v>
      </c>
      <c r="BS2087" s="2" t="s">
        <v>773</v>
      </c>
      <c r="BT2087" s="2" t="s">
        <v>774</v>
      </c>
    </row>
    <row r="2088" spans="1:72" x14ac:dyDescent="0.35">
      <c r="A2088" s="2" t="s">
        <v>28514</v>
      </c>
      <c r="B2088" s="2" t="s">
        <v>28515</v>
      </c>
      <c r="C2088" s="2" t="s">
        <v>28516</v>
      </c>
      <c r="D2088" s="2" t="s">
        <v>27718</v>
      </c>
      <c r="E2088" s="2" t="s">
        <v>28517</v>
      </c>
      <c r="F2088">
        <v>4</v>
      </c>
      <c r="G2088" s="2" t="s">
        <v>174</v>
      </c>
      <c r="H2088">
        <v>3</v>
      </c>
      <c r="I2088" s="2" t="s">
        <v>68</v>
      </c>
      <c r="J2088">
        <v>8</v>
      </c>
      <c r="K2088" s="2" t="s">
        <v>4042</v>
      </c>
      <c r="L2088">
        <v>3</v>
      </c>
      <c r="M2088" s="2" t="s">
        <v>3884</v>
      </c>
      <c r="N2088">
        <v>6</v>
      </c>
      <c r="O2088" s="2" t="s">
        <v>3885</v>
      </c>
      <c r="P2088">
        <v>998</v>
      </c>
      <c r="Q2088" s="2" t="s">
        <v>4142</v>
      </c>
      <c r="R2088" t="s">
        <v>67</v>
      </c>
      <c r="S2088" t="s">
        <v>67</v>
      </c>
      <c r="T2088" s="2" t="s">
        <v>73</v>
      </c>
      <c r="U2088" s="2" t="s">
        <v>74</v>
      </c>
      <c r="V2088">
        <v>2004</v>
      </c>
      <c r="W2088" s="2" t="s">
        <v>19736</v>
      </c>
      <c r="X2088">
        <v>25699.3</v>
      </c>
      <c r="Y2088">
        <v>25699.3</v>
      </c>
      <c r="AD2088">
        <v>17989.509999999998</v>
      </c>
      <c r="AF2088">
        <v>0</v>
      </c>
      <c r="AG2088">
        <v>7709.79</v>
      </c>
      <c r="AL2088" s="5">
        <v>51398.6</v>
      </c>
      <c r="AM2088">
        <v>5500.59</v>
      </c>
      <c r="AN2088">
        <v>5500.59</v>
      </c>
      <c r="AO2088">
        <v>21468.080000000002</v>
      </c>
      <c r="AP2088">
        <v>25699.3</v>
      </c>
      <c r="AS2088">
        <v>17989.509999999998</v>
      </c>
      <c r="AU2088">
        <v>6440.42</v>
      </c>
      <c r="AZ2088" s="5">
        <v>45898.01</v>
      </c>
      <c r="BA2088" s="5">
        <v>42936.15</v>
      </c>
      <c r="BB2088" s="5">
        <v>42936.15</v>
      </c>
      <c r="BC2088" s="5">
        <v>42936.15</v>
      </c>
      <c r="BD2088" s="5">
        <v>42936.15</v>
      </c>
      <c r="BE2088" s="5">
        <v>0</v>
      </c>
      <c r="BF2088" s="5">
        <v>42936.15</v>
      </c>
      <c r="BG2088">
        <v>20170420</v>
      </c>
      <c r="BH2088" s="9" t="str">
        <f t="shared" si="96"/>
        <v>2017</v>
      </c>
      <c r="BI2088" t="str">
        <f>MID(Merge1[[#This Row],[OC_DATA_INIZIO_PROGETTO]],5,2)</f>
        <v>04</v>
      </c>
      <c r="BJ2088">
        <v>20181230</v>
      </c>
      <c r="BK2088" t="str">
        <f t="shared" si="97"/>
        <v>2018</v>
      </c>
      <c r="BL2088" t="str">
        <f>MID(Merge1[[#This Row],[OC_DATA_FINE_PROGETTO_PREVISTA]],5,2)</f>
        <v>12</v>
      </c>
      <c r="BM2088" s="8">
        <f>(Merge1[[#This Row],[Colonna2]]-Merge1[[#This Row],[Colonna1]])*12+Merge1[[#This Row],[Colonna22]]-Merge1[[#This Row],[Colonna12]]</f>
        <v>20</v>
      </c>
      <c r="BN2088">
        <v>20180903</v>
      </c>
      <c r="BO2088" t="str">
        <f t="shared" si="98"/>
        <v>2018</v>
      </c>
      <c r="BP2088" s="2" t="s">
        <v>76</v>
      </c>
      <c r="BQ2088" s="2" t="s">
        <v>76</v>
      </c>
      <c r="BR2088" s="2" t="s">
        <v>440</v>
      </c>
      <c r="BS2088" s="2" t="s">
        <v>3041</v>
      </c>
      <c r="BT2088" s="2" t="s">
        <v>3042</v>
      </c>
    </row>
    <row r="2089" spans="1:72" x14ac:dyDescent="0.35">
      <c r="A2089" s="2" t="s">
        <v>18410</v>
      </c>
      <c r="B2089" s="2" t="s">
        <v>18411</v>
      </c>
      <c r="C2089" s="2" t="s">
        <v>18412</v>
      </c>
      <c r="D2089" s="2" t="s">
        <v>18413</v>
      </c>
      <c r="E2089" s="2" t="s">
        <v>18414</v>
      </c>
      <c r="F2089">
        <v>1</v>
      </c>
      <c r="G2089" s="2" t="s">
        <v>151</v>
      </c>
      <c r="H2089">
        <v>7</v>
      </c>
      <c r="I2089" s="2" t="s">
        <v>770</v>
      </c>
      <c r="J2089">
        <v>99</v>
      </c>
      <c r="K2089" s="2" t="s">
        <v>81</v>
      </c>
      <c r="L2089">
        <v>9</v>
      </c>
      <c r="M2089" s="2" t="s">
        <v>98</v>
      </c>
      <c r="N2089">
        <v>21</v>
      </c>
      <c r="O2089" s="2" t="s">
        <v>185</v>
      </c>
      <c r="P2089">
        <v>229</v>
      </c>
      <c r="Q2089" s="2" t="s">
        <v>186</v>
      </c>
      <c r="R2089" t="s">
        <v>67</v>
      </c>
      <c r="S2089" t="s">
        <v>67</v>
      </c>
      <c r="T2089" s="2" t="s">
        <v>1986</v>
      </c>
      <c r="U2089" s="2" t="s">
        <v>1987</v>
      </c>
      <c r="V2089">
        <v>938</v>
      </c>
      <c r="W2089" s="2" t="s">
        <v>6650</v>
      </c>
      <c r="X2089">
        <v>26502.7</v>
      </c>
      <c r="Y2089">
        <v>26502.7</v>
      </c>
      <c r="AD2089">
        <v>18551.89</v>
      </c>
      <c r="AF2089">
        <v>0</v>
      </c>
      <c r="AG2089">
        <v>7950.8</v>
      </c>
      <c r="AK2089">
        <v>58848</v>
      </c>
      <c r="AL2089" s="5">
        <v>53005.39</v>
      </c>
      <c r="AM2089">
        <v>0</v>
      </c>
      <c r="AN2089">
        <v>0</v>
      </c>
      <c r="AO2089">
        <v>26502.7</v>
      </c>
      <c r="AP2089">
        <v>26502.7</v>
      </c>
      <c r="AS2089">
        <v>18551.89</v>
      </c>
      <c r="AU2089">
        <v>7950.8</v>
      </c>
      <c r="AY2089">
        <v>58848</v>
      </c>
      <c r="AZ2089" s="5">
        <v>53005.39</v>
      </c>
      <c r="BA2089" s="5">
        <v>42929.38</v>
      </c>
      <c r="BB2089" s="5">
        <v>42929.38</v>
      </c>
      <c r="BC2089" s="5">
        <v>42929.38</v>
      </c>
      <c r="BD2089" s="5">
        <v>42929.38</v>
      </c>
      <c r="BE2089" s="5">
        <v>0</v>
      </c>
      <c r="BF2089" s="5">
        <v>111853.07</v>
      </c>
      <c r="BG2089">
        <v>20150531</v>
      </c>
      <c r="BH2089" s="9" t="str">
        <f t="shared" si="96"/>
        <v>2015</v>
      </c>
      <c r="BI2089" t="str">
        <f>MID(Merge1[[#This Row],[OC_DATA_INIZIO_PROGETTO]],5,2)</f>
        <v>05</v>
      </c>
      <c r="BJ2089">
        <v>20201206</v>
      </c>
      <c r="BK2089" t="str">
        <f t="shared" si="97"/>
        <v>2020</v>
      </c>
      <c r="BL2089" t="str">
        <f>MID(Merge1[[#This Row],[OC_DATA_FINE_PROGETTO_PREVISTA]],5,2)</f>
        <v>12</v>
      </c>
      <c r="BM2089" s="8">
        <f>(Merge1[[#This Row],[Colonna2]]-Merge1[[#This Row],[Colonna1]])*12+Merge1[[#This Row],[Colonna22]]-Merge1[[#This Row],[Colonna12]]</f>
        <v>67</v>
      </c>
      <c r="BN2089">
        <v>20180322</v>
      </c>
      <c r="BO2089" t="str">
        <f t="shared" si="98"/>
        <v>2018</v>
      </c>
      <c r="BP2089" s="2" t="s">
        <v>76</v>
      </c>
      <c r="BQ2089" s="2" t="s">
        <v>76</v>
      </c>
      <c r="BR2089" s="2" t="s">
        <v>440</v>
      </c>
      <c r="BS2089" s="2" t="s">
        <v>773</v>
      </c>
      <c r="BT2089" s="2" t="s">
        <v>774</v>
      </c>
    </row>
    <row r="2090" spans="1:72" x14ac:dyDescent="0.35">
      <c r="A2090" s="2" t="s">
        <v>14812</v>
      </c>
      <c r="B2090" s="2" t="s">
        <v>14813</v>
      </c>
      <c r="C2090" s="2" t="s">
        <v>14814</v>
      </c>
      <c r="D2090" s="2" t="s">
        <v>14815</v>
      </c>
      <c r="E2090" s="2" t="s">
        <v>14816</v>
      </c>
      <c r="F2090">
        <v>1</v>
      </c>
      <c r="G2090" s="2" t="s">
        <v>151</v>
      </c>
      <c r="H2090">
        <v>7</v>
      </c>
      <c r="I2090" s="2" t="s">
        <v>770</v>
      </c>
      <c r="J2090">
        <v>99</v>
      </c>
      <c r="K2090" s="2" t="s">
        <v>81</v>
      </c>
      <c r="L2090">
        <v>8</v>
      </c>
      <c r="M2090" s="2" t="s">
        <v>112</v>
      </c>
      <c r="N2090">
        <v>62</v>
      </c>
      <c r="O2090" s="2" t="s">
        <v>2450</v>
      </c>
      <c r="P2090">
        <v>999</v>
      </c>
      <c r="Q2090" s="2" t="s">
        <v>3522</v>
      </c>
      <c r="R2090" t="s">
        <v>67</v>
      </c>
      <c r="S2090" t="s">
        <v>67</v>
      </c>
      <c r="T2090" s="2" t="s">
        <v>1986</v>
      </c>
      <c r="U2090" s="2" t="s">
        <v>1987</v>
      </c>
      <c r="V2090">
        <v>933</v>
      </c>
      <c r="W2090" s="2" t="s">
        <v>6816</v>
      </c>
      <c r="X2090">
        <v>21451</v>
      </c>
      <c r="Y2090">
        <v>21451</v>
      </c>
      <c r="AD2090">
        <v>15015.7</v>
      </c>
      <c r="AF2090">
        <v>0</v>
      </c>
      <c r="AG2090">
        <v>6435.3</v>
      </c>
      <c r="AK2090">
        <v>55098</v>
      </c>
      <c r="AL2090" s="5">
        <v>42902</v>
      </c>
      <c r="AM2090">
        <v>0</v>
      </c>
      <c r="AN2090">
        <v>0</v>
      </c>
      <c r="AO2090">
        <v>21451</v>
      </c>
      <c r="AP2090">
        <v>21451</v>
      </c>
      <c r="AS2090">
        <v>15015.7</v>
      </c>
      <c r="AU2090">
        <v>6435.3</v>
      </c>
      <c r="AY2090">
        <v>55098</v>
      </c>
      <c r="AZ2090" s="5">
        <v>42902</v>
      </c>
      <c r="BA2090" s="5">
        <v>42902</v>
      </c>
      <c r="BB2090" s="5">
        <v>42902</v>
      </c>
      <c r="BF2090" s="5">
        <v>0</v>
      </c>
      <c r="BG2090">
        <v>20200205</v>
      </c>
      <c r="BH2090" s="9" t="str">
        <f t="shared" si="96"/>
        <v>2020</v>
      </c>
      <c r="BI2090" t="str">
        <f>MID(Merge1[[#This Row],[OC_DATA_INIZIO_PROGETTO]],5,2)</f>
        <v>02</v>
      </c>
      <c r="BJ2090">
        <v>20210205</v>
      </c>
      <c r="BK2090" t="str">
        <f t="shared" si="97"/>
        <v>2021</v>
      </c>
      <c r="BL2090" t="str">
        <f>MID(Merge1[[#This Row],[OC_DATA_FINE_PROGETTO_PREVISTA]],5,2)</f>
        <v>02</v>
      </c>
      <c r="BM2090" s="8">
        <f>(Merge1[[#This Row],[Colonna2]]-Merge1[[#This Row],[Colonna1]])*12+Merge1[[#This Row],[Colonna22]]-Merge1[[#This Row],[Colonna12]]</f>
        <v>12</v>
      </c>
      <c r="BN2090">
        <v>20210205</v>
      </c>
      <c r="BO2090" t="str">
        <f t="shared" si="98"/>
        <v>2021</v>
      </c>
      <c r="BP2090" s="2" t="s">
        <v>86</v>
      </c>
      <c r="BQ2090" s="2" t="s">
        <v>86</v>
      </c>
      <c r="BR2090" s="2" t="s">
        <v>440</v>
      </c>
      <c r="BS2090" s="2" t="s">
        <v>773</v>
      </c>
      <c r="BT2090" s="2" t="s">
        <v>774</v>
      </c>
    </row>
    <row r="2091" spans="1:72" x14ac:dyDescent="0.35">
      <c r="A2091" s="2" t="s">
        <v>4334</v>
      </c>
      <c r="B2091" s="2" t="s">
        <v>4335</v>
      </c>
      <c r="C2091" s="2" t="s">
        <v>4336</v>
      </c>
      <c r="D2091" s="2" t="s">
        <v>4337</v>
      </c>
      <c r="E2091" s="2" t="s">
        <v>4338</v>
      </c>
      <c r="F2091">
        <v>3</v>
      </c>
      <c r="G2091" s="2" t="s">
        <v>102</v>
      </c>
      <c r="H2091">
        <v>7</v>
      </c>
      <c r="I2091" s="2" t="s">
        <v>770</v>
      </c>
      <c r="J2091">
        <v>15</v>
      </c>
      <c r="K2091" s="2" t="s">
        <v>3707</v>
      </c>
      <c r="L2091">
        <v>7</v>
      </c>
      <c r="M2091" s="2" t="s">
        <v>1213</v>
      </c>
      <c r="N2091">
        <v>18</v>
      </c>
      <c r="O2091" s="2" t="s">
        <v>1214</v>
      </c>
      <c r="P2091">
        <v>999</v>
      </c>
      <c r="Q2091" s="2" t="s">
        <v>1215</v>
      </c>
      <c r="R2091" t="s">
        <v>67</v>
      </c>
      <c r="S2091" t="s">
        <v>67</v>
      </c>
      <c r="T2091" s="2" t="s">
        <v>504</v>
      </c>
      <c r="U2091" s="2" t="s">
        <v>505</v>
      </c>
      <c r="V2091">
        <v>611</v>
      </c>
      <c r="W2091" s="2" t="s">
        <v>2386</v>
      </c>
      <c r="X2091">
        <v>21420</v>
      </c>
      <c r="Y2091">
        <v>21420</v>
      </c>
      <c r="AD2091">
        <v>14994</v>
      </c>
      <c r="AF2091">
        <v>0</v>
      </c>
      <c r="AG2091">
        <v>6426</v>
      </c>
      <c r="AK2091">
        <v>58106</v>
      </c>
      <c r="AL2091" s="5">
        <v>42840</v>
      </c>
      <c r="AM2091">
        <v>0</v>
      </c>
      <c r="AN2091">
        <v>0</v>
      </c>
      <c r="AO2091">
        <v>21420</v>
      </c>
      <c r="AP2091">
        <v>21420</v>
      </c>
      <c r="AS2091">
        <v>14994</v>
      </c>
      <c r="AU2091">
        <v>6426</v>
      </c>
      <c r="AY2091">
        <v>58106</v>
      </c>
      <c r="AZ2091" s="5">
        <v>42840</v>
      </c>
      <c r="BA2091" s="5">
        <v>42840</v>
      </c>
      <c r="BB2091" s="5">
        <v>42840</v>
      </c>
      <c r="BC2091" s="5">
        <v>42840</v>
      </c>
      <c r="BD2091" s="5">
        <v>42840</v>
      </c>
      <c r="BE2091" s="5">
        <v>0</v>
      </c>
      <c r="BF2091" s="5">
        <v>100946.45</v>
      </c>
      <c r="BG2091">
        <v>20170615</v>
      </c>
      <c r="BH2091" s="9" t="str">
        <f t="shared" si="96"/>
        <v>2017</v>
      </c>
      <c r="BI2091" t="str">
        <f>MID(Merge1[[#This Row],[OC_DATA_INIZIO_PROGETTO]],5,2)</f>
        <v>06</v>
      </c>
      <c r="BJ2091">
        <v>20180619</v>
      </c>
      <c r="BK2091" t="str">
        <f t="shared" si="97"/>
        <v>2018</v>
      </c>
      <c r="BL2091" t="str">
        <f>MID(Merge1[[#This Row],[OC_DATA_FINE_PROGETTO_PREVISTA]],5,2)</f>
        <v>06</v>
      </c>
      <c r="BM2091" s="8">
        <f>(Merge1[[#This Row],[Colonna2]]-Merge1[[#This Row],[Colonna1]])*12+Merge1[[#This Row],[Colonna22]]-Merge1[[#This Row],[Colonna12]]</f>
        <v>12</v>
      </c>
      <c r="BN2091">
        <v>20190919</v>
      </c>
      <c r="BO2091" t="str">
        <f t="shared" si="98"/>
        <v>2019</v>
      </c>
      <c r="BP2091" s="2" t="s">
        <v>116</v>
      </c>
      <c r="BQ2091" s="2" t="s">
        <v>763</v>
      </c>
      <c r="BR2091" s="2" t="s">
        <v>440</v>
      </c>
      <c r="BS2091" s="2" t="s">
        <v>773</v>
      </c>
      <c r="BT2091" s="2" t="s">
        <v>774</v>
      </c>
    </row>
    <row r="2092" spans="1:72" x14ac:dyDescent="0.35">
      <c r="A2092" s="2" t="s">
        <v>4123</v>
      </c>
      <c r="B2092" s="2" t="s">
        <v>4124</v>
      </c>
      <c r="C2092" s="2" t="s">
        <v>4125</v>
      </c>
      <c r="D2092" s="2" t="s">
        <v>4126</v>
      </c>
      <c r="E2092" s="2" t="s">
        <v>4127</v>
      </c>
      <c r="F2092">
        <v>3</v>
      </c>
      <c r="G2092" s="2" t="s">
        <v>102</v>
      </c>
      <c r="H2092">
        <v>7</v>
      </c>
      <c r="I2092" s="2" t="s">
        <v>770</v>
      </c>
      <c r="J2092">
        <v>15</v>
      </c>
      <c r="K2092" s="2" t="s">
        <v>3707</v>
      </c>
      <c r="L2092">
        <v>7</v>
      </c>
      <c r="M2092" s="2" t="s">
        <v>1213</v>
      </c>
      <c r="N2092">
        <v>18</v>
      </c>
      <c r="O2092" s="2" t="s">
        <v>1214</v>
      </c>
      <c r="P2092">
        <v>999</v>
      </c>
      <c r="Q2092" s="2" t="s">
        <v>1215</v>
      </c>
      <c r="R2092" t="s">
        <v>67</v>
      </c>
      <c r="S2092" t="s">
        <v>67</v>
      </c>
      <c r="T2092" s="2" t="s">
        <v>504</v>
      </c>
      <c r="U2092" s="2" t="s">
        <v>505</v>
      </c>
      <c r="V2092">
        <v>605</v>
      </c>
      <c r="W2092" s="2" t="s">
        <v>2440</v>
      </c>
      <c r="X2092">
        <v>21414</v>
      </c>
      <c r="Y2092">
        <v>21414</v>
      </c>
      <c r="AD2092">
        <v>14989.8</v>
      </c>
      <c r="AF2092">
        <v>0</v>
      </c>
      <c r="AG2092">
        <v>6424.2</v>
      </c>
      <c r="AK2092">
        <v>42828</v>
      </c>
      <c r="AL2092" s="5">
        <v>42828</v>
      </c>
      <c r="AM2092">
        <v>0</v>
      </c>
      <c r="AN2092">
        <v>0</v>
      </c>
      <c r="AO2092">
        <v>21414</v>
      </c>
      <c r="AP2092">
        <v>21414</v>
      </c>
      <c r="AS2092">
        <v>14989.8</v>
      </c>
      <c r="AU2092">
        <v>6424.2</v>
      </c>
      <c r="AY2092">
        <v>42828</v>
      </c>
      <c r="AZ2092" s="5">
        <v>42828</v>
      </c>
      <c r="BA2092" s="5">
        <v>42828</v>
      </c>
      <c r="BB2092" s="5">
        <v>42828</v>
      </c>
      <c r="BC2092" s="5">
        <v>42828</v>
      </c>
      <c r="BD2092" s="5">
        <v>42828</v>
      </c>
      <c r="BE2092" s="5">
        <v>0</v>
      </c>
      <c r="BF2092" s="5">
        <v>85656</v>
      </c>
      <c r="BG2092">
        <v>20170615</v>
      </c>
      <c r="BH2092" s="9" t="str">
        <f t="shared" si="96"/>
        <v>2017</v>
      </c>
      <c r="BI2092" t="str">
        <f>MID(Merge1[[#This Row],[OC_DATA_INIZIO_PROGETTO]],5,2)</f>
        <v>06</v>
      </c>
      <c r="BJ2092">
        <v>20181129</v>
      </c>
      <c r="BK2092" t="str">
        <f t="shared" si="97"/>
        <v>2018</v>
      </c>
      <c r="BL2092" t="str">
        <f>MID(Merge1[[#This Row],[OC_DATA_FINE_PROGETTO_PREVISTA]],5,2)</f>
        <v>11</v>
      </c>
      <c r="BM2092" s="8">
        <f>(Merge1[[#This Row],[Colonna2]]-Merge1[[#This Row],[Colonna1]])*12+Merge1[[#This Row],[Colonna22]]-Merge1[[#This Row],[Colonna12]]</f>
        <v>17</v>
      </c>
      <c r="BN2092">
        <v>20190724</v>
      </c>
      <c r="BO2092" t="str">
        <f t="shared" si="98"/>
        <v>2019</v>
      </c>
      <c r="BP2092" s="2" t="s">
        <v>116</v>
      </c>
      <c r="BQ2092" s="2" t="s">
        <v>763</v>
      </c>
      <c r="BR2092" s="2" t="s">
        <v>440</v>
      </c>
      <c r="BS2092" s="2" t="s">
        <v>773</v>
      </c>
      <c r="BT2092" s="2" t="s">
        <v>774</v>
      </c>
    </row>
    <row r="2093" spans="1:72" x14ac:dyDescent="0.35">
      <c r="A2093" s="2" t="s">
        <v>28596</v>
      </c>
      <c r="B2093" s="2" t="s">
        <v>28597</v>
      </c>
      <c r="C2093" s="2" t="s">
        <v>28598</v>
      </c>
      <c r="D2093" s="2" t="s">
        <v>28599</v>
      </c>
      <c r="E2093" s="2" t="s">
        <v>28600</v>
      </c>
      <c r="F2093">
        <v>6</v>
      </c>
      <c r="G2093" s="2" t="s">
        <v>93</v>
      </c>
      <c r="H2093">
        <v>3</v>
      </c>
      <c r="I2093" s="2" t="s">
        <v>68</v>
      </c>
      <c r="J2093">
        <v>4</v>
      </c>
      <c r="K2093" s="2" t="s">
        <v>3040</v>
      </c>
      <c r="L2093">
        <v>6</v>
      </c>
      <c r="M2093" s="2" t="s">
        <v>1983</v>
      </c>
      <c r="N2093">
        <v>41</v>
      </c>
      <c r="O2093" s="2" t="s">
        <v>3944</v>
      </c>
      <c r="P2093">
        <v>999</v>
      </c>
      <c r="Q2093" s="2" t="s">
        <v>6643</v>
      </c>
      <c r="R2093" t="s">
        <v>67</v>
      </c>
      <c r="S2093" t="s">
        <v>67</v>
      </c>
      <c r="T2093" s="2" t="s">
        <v>73</v>
      </c>
      <c r="U2093" s="2" t="s">
        <v>74</v>
      </c>
      <c r="V2093">
        <v>2012</v>
      </c>
      <c r="W2093" s="2" t="s">
        <v>19026</v>
      </c>
      <c r="X2093">
        <v>131250</v>
      </c>
      <c r="Y2093">
        <v>131250</v>
      </c>
      <c r="AD2093">
        <v>91875</v>
      </c>
      <c r="AF2093">
        <v>0</v>
      </c>
      <c r="AG2093">
        <v>39375</v>
      </c>
      <c r="AL2093" s="5">
        <v>262500</v>
      </c>
      <c r="AM2093">
        <v>0</v>
      </c>
      <c r="AN2093">
        <v>0</v>
      </c>
      <c r="AO2093">
        <v>131250</v>
      </c>
      <c r="AP2093">
        <v>131250</v>
      </c>
      <c r="AS2093">
        <v>91875</v>
      </c>
      <c r="AU2093">
        <v>39375</v>
      </c>
      <c r="AZ2093" s="5">
        <v>262500</v>
      </c>
      <c r="BA2093" s="5">
        <v>42769.52</v>
      </c>
      <c r="BB2093" s="5">
        <v>42769.52</v>
      </c>
      <c r="BC2093" s="5">
        <v>4119.17</v>
      </c>
      <c r="BD2093" s="5">
        <v>4119.17</v>
      </c>
      <c r="BE2093" s="5">
        <v>0</v>
      </c>
      <c r="BF2093" s="5">
        <v>4119.17</v>
      </c>
      <c r="BG2093">
        <v>20200610</v>
      </c>
      <c r="BH2093" s="9" t="str">
        <f t="shared" si="96"/>
        <v>2020</v>
      </c>
      <c r="BI2093" t="str">
        <f>MID(Merge1[[#This Row],[OC_DATA_INIZIO_PROGETTO]],5,2)</f>
        <v>06</v>
      </c>
      <c r="BJ2093">
        <v>20210430</v>
      </c>
      <c r="BK2093" t="str">
        <f t="shared" si="97"/>
        <v>2021</v>
      </c>
      <c r="BL2093" t="str">
        <f>MID(Merge1[[#This Row],[OC_DATA_FINE_PROGETTO_PREVISTA]],5,2)</f>
        <v>04</v>
      </c>
      <c r="BM2093" s="8">
        <f>(Merge1[[#This Row],[Colonna2]]-Merge1[[#This Row],[Colonna1]])*12+Merge1[[#This Row],[Colonna22]]-Merge1[[#This Row],[Colonna12]]</f>
        <v>10</v>
      </c>
      <c r="BO2093" t="str">
        <f t="shared" si="98"/>
        <v/>
      </c>
      <c r="BP2093" s="2" t="s">
        <v>76</v>
      </c>
      <c r="BQ2093" s="2" t="s">
        <v>76</v>
      </c>
      <c r="BR2093" s="2" t="s">
        <v>3044</v>
      </c>
      <c r="BS2093" s="2" t="s">
        <v>3045</v>
      </c>
      <c r="BT2093" s="2" t="s">
        <v>3046</v>
      </c>
    </row>
    <row r="2094" spans="1:72" x14ac:dyDescent="0.35">
      <c r="A2094" s="2" t="s">
        <v>25487</v>
      </c>
      <c r="B2094" s="2" t="s">
        <v>25488</v>
      </c>
      <c r="C2094" s="2" t="s">
        <v>25489</v>
      </c>
      <c r="D2094" s="2" t="s">
        <v>25490</v>
      </c>
      <c r="E2094" s="2" t="s">
        <v>25491</v>
      </c>
      <c r="F2094">
        <v>3</v>
      </c>
      <c r="G2094" s="2" t="s">
        <v>102</v>
      </c>
      <c r="H2094">
        <v>7</v>
      </c>
      <c r="I2094" s="2" t="s">
        <v>770</v>
      </c>
      <c r="J2094">
        <v>1</v>
      </c>
      <c r="K2094" s="2" t="s">
        <v>69</v>
      </c>
      <c r="L2094">
        <v>6</v>
      </c>
      <c r="M2094" s="2" t="s">
        <v>1983</v>
      </c>
      <c r="N2094">
        <v>39</v>
      </c>
      <c r="O2094" s="2" t="s">
        <v>2384</v>
      </c>
      <c r="P2094">
        <v>150</v>
      </c>
      <c r="Q2094" s="2" t="s">
        <v>2385</v>
      </c>
      <c r="R2094" t="s">
        <v>67</v>
      </c>
      <c r="S2094" t="s">
        <v>67</v>
      </c>
      <c r="T2094" s="2" t="s">
        <v>504</v>
      </c>
      <c r="U2094" s="2" t="s">
        <v>505</v>
      </c>
      <c r="V2094">
        <v>1919</v>
      </c>
      <c r="W2094" s="2" t="s">
        <v>533</v>
      </c>
      <c r="AE2094">
        <v>42734.86</v>
      </c>
      <c r="AF2094">
        <v>0</v>
      </c>
      <c r="AK2094">
        <v>24625</v>
      </c>
      <c r="AL2094" s="5">
        <v>42734.86</v>
      </c>
      <c r="AM2094">
        <v>0</v>
      </c>
      <c r="AN2094">
        <v>0</v>
      </c>
      <c r="AT2094">
        <v>42734.86</v>
      </c>
      <c r="AY2094">
        <v>24625</v>
      </c>
      <c r="AZ2094" s="5">
        <v>42734.86</v>
      </c>
      <c r="BA2094" s="5">
        <v>42734.86</v>
      </c>
      <c r="BB2094" s="5">
        <v>42734.86</v>
      </c>
      <c r="BF2094" s="5">
        <v>0</v>
      </c>
      <c r="BG2094">
        <v>20200729</v>
      </c>
      <c r="BH2094" s="9" t="str">
        <f t="shared" si="96"/>
        <v>2020</v>
      </c>
      <c r="BI2094" t="str">
        <f>MID(Merge1[[#This Row],[OC_DATA_INIZIO_PROGETTO]],5,2)</f>
        <v>07</v>
      </c>
      <c r="BJ2094">
        <v>20281202</v>
      </c>
      <c r="BK2094" t="str">
        <f t="shared" si="97"/>
        <v>2028</v>
      </c>
      <c r="BL2094" t="str">
        <f>MID(Merge1[[#This Row],[OC_DATA_FINE_PROGETTO_PREVISTA]],5,2)</f>
        <v>12</v>
      </c>
      <c r="BM2094" s="8">
        <f>(Merge1[[#This Row],[Colonna2]]-Merge1[[#This Row],[Colonna1]])*12+Merge1[[#This Row],[Colonna22]]-Merge1[[#This Row],[Colonna12]]</f>
        <v>101</v>
      </c>
      <c r="BO2094" t="str">
        <f t="shared" si="98"/>
        <v/>
      </c>
      <c r="BP2094" s="2" t="s">
        <v>86</v>
      </c>
      <c r="BQ2094" s="2" t="s">
        <v>76</v>
      </c>
      <c r="BR2094" s="2" t="s">
        <v>77</v>
      </c>
      <c r="BS2094" s="2" t="s">
        <v>773</v>
      </c>
      <c r="BT2094" s="2" t="s">
        <v>774</v>
      </c>
    </row>
    <row r="2095" spans="1:72" x14ac:dyDescent="0.35">
      <c r="A2095" s="2" t="s">
        <v>21253</v>
      </c>
      <c r="B2095" s="2" t="s">
        <v>21254</v>
      </c>
      <c r="C2095" s="2" t="s">
        <v>21255</v>
      </c>
      <c r="D2095" s="2" t="s">
        <v>21255</v>
      </c>
      <c r="E2095" s="2" t="s">
        <v>21256</v>
      </c>
      <c r="F2095">
        <v>6</v>
      </c>
      <c r="G2095" s="2" t="s">
        <v>93</v>
      </c>
      <c r="H2095">
        <v>2</v>
      </c>
      <c r="I2095" s="2" t="s">
        <v>430</v>
      </c>
      <c r="J2095">
        <v>99</v>
      </c>
      <c r="K2095" s="2" t="s">
        <v>81</v>
      </c>
      <c r="L2095">
        <v>10</v>
      </c>
      <c r="M2095" s="2" t="s">
        <v>95</v>
      </c>
      <c r="N2095">
        <v>99</v>
      </c>
      <c r="O2095" s="2" t="s">
        <v>96</v>
      </c>
      <c r="P2095">
        <v>999</v>
      </c>
      <c r="Q2095" s="2" t="s">
        <v>96</v>
      </c>
      <c r="R2095" t="s">
        <v>67</v>
      </c>
      <c r="S2095" t="s">
        <v>67</v>
      </c>
      <c r="T2095" s="2" t="s">
        <v>73</v>
      </c>
      <c r="U2095" s="2" t="s">
        <v>74</v>
      </c>
      <c r="V2095">
        <v>0</v>
      </c>
      <c r="W2095" s="2" t="s">
        <v>97</v>
      </c>
      <c r="X2095">
        <v>32025</v>
      </c>
      <c r="Y2095">
        <v>32025</v>
      </c>
      <c r="AD2095">
        <v>10675</v>
      </c>
      <c r="AF2095">
        <v>0</v>
      </c>
      <c r="AL2095" s="5">
        <v>42700</v>
      </c>
      <c r="AM2095">
        <v>0</v>
      </c>
      <c r="AN2095">
        <v>0</v>
      </c>
      <c r="AO2095">
        <v>32025</v>
      </c>
      <c r="AP2095">
        <v>32025</v>
      </c>
      <c r="AS2095">
        <v>10675</v>
      </c>
      <c r="AZ2095" s="5">
        <v>42700</v>
      </c>
      <c r="BA2095" s="5">
        <v>42700</v>
      </c>
      <c r="BB2095" s="5">
        <v>42700</v>
      </c>
      <c r="BC2095" s="5">
        <v>38430</v>
      </c>
      <c r="BD2095" s="5">
        <v>38430</v>
      </c>
      <c r="BE2095" s="5">
        <v>0</v>
      </c>
      <c r="BF2095" s="5">
        <v>38430</v>
      </c>
      <c r="BG2095">
        <v>20170628</v>
      </c>
      <c r="BH2095" s="9" t="str">
        <f t="shared" si="96"/>
        <v>2017</v>
      </c>
      <c r="BI2095" t="str">
        <f>MID(Merge1[[#This Row],[OC_DATA_INIZIO_PROGETTO]],5,2)</f>
        <v>06</v>
      </c>
      <c r="BJ2095">
        <v>20190731</v>
      </c>
      <c r="BK2095" t="str">
        <f t="shared" si="97"/>
        <v>2019</v>
      </c>
      <c r="BL2095" t="str">
        <f>MID(Merge1[[#This Row],[OC_DATA_FINE_PROGETTO_PREVISTA]],5,2)</f>
        <v>07</v>
      </c>
      <c r="BM2095" s="8">
        <f>(Merge1[[#This Row],[Colonna2]]-Merge1[[#This Row],[Colonna1]])*12+Merge1[[#This Row],[Colonna22]]-Merge1[[#This Row],[Colonna12]]</f>
        <v>25</v>
      </c>
      <c r="BO2095" t="str">
        <f t="shared" si="98"/>
        <v/>
      </c>
      <c r="BP2095" s="2" t="s">
        <v>76</v>
      </c>
      <c r="BQ2095" s="2" t="s">
        <v>76</v>
      </c>
      <c r="BR2095" s="2" t="s">
        <v>77</v>
      </c>
      <c r="BS2095" s="2" t="s">
        <v>434</v>
      </c>
      <c r="BT2095" s="2" t="s">
        <v>435</v>
      </c>
    </row>
    <row r="2096" spans="1:72" x14ac:dyDescent="0.35">
      <c r="A2096" s="2" t="s">
        <v>5370</v>
      </c>
      <c r="B2096" s="2" t="s">
        <v>5371</v>
      </c>
      <c r="C2096" s="2" t="s">
        <v>5372</v>
      </c>
      <c r="D2096" s="2" t="s">
        <v>5373</v>
      </c>
      <c r="E2096" s="2" t="s">
        <v>5374</v>
      </c>
      <c r="F2096">
        <v>1</v>
      </c>
      <c r="G2096" s="2" t="s">
        <v>151</v>
      </c>
      <c r="H2096">
        <v>7</v>
      </c>
      <c r="I2096" s="2" t="s">
        <v>770</v>
      </c>
      <c r="J2096">
        <v>99</v>
      </c>
      <c r="K2096" s="2" t="s">
        <v>81</v>
      </c>
      <c r="L2096">
        <v>8</v>
      </c>
      <c r="M2096" s="2" t="s">
        <v>112</v>
      </c>
      <c r="N2096">
        <v>62</v>
      </c>
      <c r="O2096" s="2" t="s">
        <v>2450</v>
      </c>
      <c r="P2096">
        <v>634</v>
      </c>
      <c r="Q2096" s="2" t="s">
        <v>2770</v>
      </c>
      <c r="R2096" t="s">
        <v>67</v>
      </c>
      <c r="S2096" t="s">
        <v>67</v>
      </c>
      <c r="T2096" s="2" t="s">
        <v>1331</v>
      </c>
      <c r="U2096" s="2" t="s">
        <v>1332</v>
      </c>
      <c r="V2096">
        <v>601</v>
      </c>
      <c r="W2096" s="2" t="s">
        <v>2407</v>
      </c>
      <c r="X2096">
        <v>21329.15</v>
      </c>
      <c r="Y2096">
        <v>21329.15</v>
      </c>
      <c r="AD2096">
        <v>14930.41</v>
      </c>
      <c r="AF2096">
        <v>0</v>
      </c>
      <c r="AG2096">
        <v>6398.74</v>
      </c>
      <c r="AK2096">
        <v>64053</v>
      </c>
      <c r="AL2096" s="5">
        <v>42658.3</v>
      </c>
      <c r="AM2096">
        <v>0</v>
      </c>
      <c r="AN2096">
        <v>0</v>
      </c>
      <c r="AO2096">
        <v>21329.15</v>
      </c>
      <c r="AP2096">
        <v>21329.15</v>
      </c>
      <c r="AS2096">
        <v>14930.41</v>
      </c>
      <c r="AU2096">
        <v>6398.74</v>
      </c>
      <c r="AY2096">
        <v>64053</v>
      </c>
      <c r="AZ2096" s="5">
        <v>42658.3</v>
      </c>
      <c r="BA2096" s="5">
        <v>42658.3</v>
      </c>
      <c r="BB2096" s="5">
        <v>42658.3</v>
      </c>
      <c r="BC2096" s="5">
        <v>42658.3</v>
      </c>
      <c r="BD2096" s="5">
        <v>42658.3</v>
      </c>
      <c r="BE2096" s="5">
        <v>0</v>
      </c>
      <c r="BF2096" s="5">
        <v>106711.66</v>
      </c>
      <c r="BG2096">
        <v>20171019</v>
      </c>
      <c r="BH2096" s="9" t="str">
        <f t="shared" si="96"/>
        <v>2017</v>
      </c>
      <c r="BI2096" t="str">
        <f>MID(Merge1[[#This Row],[OC_DATA_INIZIO_PROGETTO]],5,2)</f>
        <v>10</v>
      </c>
      <c r="BJ2096">
        <v>20181231</v>
      </c>
      <c r="BK2096" t="str">
        <f t="shared" si="97"/>
        <v>2018</v>
      </c>
      <c r="BL2096" t="str">
        <f>MID(Merge1[[#This Row],[OC_DATA_FINE_PROGETTO_PREVISTA]],5,2)</f>
        <v>12</v>
      </c>
      <c r="BM2096" s="8">
        <f>(Merge1[[#This Row],[Colonna2]]-Merge1[[#This Row],[Colonna1]])*12+Merge1[[#This Row],[Colonna22]]-Merge1[[#This Row],[Colonna12]]</f>
        <v>14</v>
      </c>
      <c r="BN2096">
        <v>20181231</v>
      </c>
      <c r="BO2096" t="str">
        <f t="shared" si="98"/>
        <v>2018</v>
      </c>
      <c r="BP2096" s="2" t="s">
        <v>116</v>
      </c>
      <c r="BQ2096" s="2" t="s">
        <v>763</v>
      </c>
      <c r="BR2096" s="2" t="s">
        <v>440</v>
      </c>
      <c r="BS2096" s="2" t="s">
        <v>773</v>
      </c>
      <c r="BT2096" s="2" t="s">
        <v>774</v>
      </c>
    </row>
    <row r="2097" spans="1:72" x14ac:dyDescent="0.35">
      <c r="A2097" s="2" t="s">
        <v>14791</v>
      </c>
      <c r="B2097" s="2" t="s">
        <v>14792</v>
      </c>
      <c r="C2097" s="2" t="s">
        <v>14793</v>
      </c>
      <c r="D2097" s="2" t="s">
        <v>14794</v>
      </c>
      <c r="E2097" s="2" t="s">
        <v>14795</v>
      </c>
      <c r="F2097">
        <v>1</v>
      </c>
      <c r="G2097" s="2" t="s">
        <v>151</v>
      </c>
      <c r="H2097">
        <v>7</v>
      </c>
      <c r="I2097" s="2" t="s">
        <v>770</v>
      </c>
      <c r="J2097">
        <v>99</v>
      </c>
      <c r="K2097" s="2" t="s">
        <v>81</v>
      </c>
      <c r="L2097">
        <v>8</v>
      </c>
      <c r="M2097" s="2" t="s">
        <v>112</v>
      </c>
      <c r="N2097">
        <v>62</v>
      </c>
      <c r="O2097" s="2" t="s">
        <v>2450</v>
      </c>
      <c r="P2097">
        <v>999</v>
      </c>
      <c r="Q2097" s="2" t="s">
        <v>3522</v>
      </c>
      <c r="R2097" t="s">
        <v>67</v>
      </c>
      <c r="S2097" t="s">
        <v>67</v>
      </c>
      <c r="T2097" s="2" t="s">
        <v>1986</v>
      </c>
      <c r="U2097" s="2" t="s">
        <v>1987</v>
      </c>
      <c r="V2097">
        <v>910</v>
      </c>
      <c r="W2097" s="2" t="s">
        <v>6662</v>
      </c>
      <c r="X2097">
        <v>21321.15</v>
      </c>
      <c r="Y2097">
        <v>21321.15</v>
      </c>
      <c r="AD2097">
        <v>14924.81</v>
      </c>
      <c r="AF2097">
        <v>0</v>
      </c>
      <c r="AG2097">
        <v>6396.34</v>
      </c>
      <c r="AK2097">
        <v>34358</v>
      </c>
      <c r="AL2097" s="5">
        <v>42642.3</v>
      </c>
      <c r="AM2097">
        <v>0</v>
      </c>
      <c r="AN2097">
        <v>0</v>
      </c>
      <c r="AO2097">
        <v>21321.15</v>
      </c>
      <c r="AP2097">
        <v>21321.15</v>
      </c>
      <c r="AS2097">
        <v>14924.81</v>
      </c>
      <c r="AU2097">
        <v>6396.34</v>
      </c>
      <c r="AY2097">
        <v>34358</v>
      </c>
      <c r="AZ2097" s="5">
        <v>42642.3</v>
      </c>
      <c r="BA2097" s="5">
        <v>42642.3</v>
      </c>
      <c r="BB2097" s="5">
        <v>42642.3</v>
      </c>
      <c r="BF2097" s="5">
        <v>77000</v>
      </c>
      <c r="BG2097">
        <v>20200107</v>
      </c>
      <c r="BH2097" s="9" t="str">
        <f t="shared" si="96"/>
        <v>2020</v>
      </c>
      <c r="BI2097" t="str">
        <f>MID(Merge1[[#This Row],[OC_DATA_INIZIO_PROGETTO]],5,2)</f>
        <v>01</v>
      </c>
      <c r="BJ2097">
        <v>20210129</v>
      </c>
      <c r="BK2097" t="str">
        <f t="shared" si="97"/>
        <v>2021</v>
      </c>
      <c r="BL2097" t="str">
        <f>MID(Merge1[[#This Row],[OC_DATA_FINE_PROGETTO_PREVISTA]],5,2)</f>
        <v>01</v>
      </c>
      <c r="BM2097" s="8">
        <f>(Merge1[[#This Row],[Colonna2]]-Merge1[[#This Row],[Colonna1]])*12+Merge1[[#This Row],[Colonna22]]-Merge1[[#This Row],[Colonna12]]</f>
        <v>12</v>
      </c>
      <c r="BN2097">
        <v>20210129</v>
      </c>
      <c r="BO2097" t="str">
        <f t="shared" si="98"/>
        <v>2021</v>
      </c>
      <c r="BP2097" s="2" t="s">
        <v>86</v>
      </c>
      <c r="BQ2097" s="2" t="s">
        <v>86</v>
      </c>
      <c r="BR2097" s="2" t="s">
        <v>440</v>
      </c>
      <c r="BS2097" s="2" t="s">
        <v>773</v>
      </c>
      <c r="BT2097" s="2" t="s">
        <v>774</v>
      </c>
    </row>
    <row r="2098" spans="1:72" x14ac:dyDescent="0.35">
      <c r="A2098" s="2" t="s">
        <v>14121</v>
      </c>
      <c r="B2098" s="2" t="s">
        <v>14122</v>
      </c>
      <c r="C2098" s="2" t="s">
        <v>14123</v>
      </c>
      <c r="D2098" s="2" t="s">
        <v>14124</v>
      </c>
      <c r="E2098" s="2" t="s">
        <v>14125</v>
      </c>
      <c r="F2098">
        <v>1</v>
      </c>
      <c r="G2098" s="2" t="s">
        <v>151</v>
      </c>
      <c r="H2098">
        <v>7</v>
      </c>
      <c r="I2098" s="2" t="s">
        <v>770</v>
      </c>
      <c r="J2098">
        <v>99</v>
      </c>
      <c r="K2098" s="2" t="s">
        <v>81</v>
      </c>
      <c r="L2098">
        <v>8</v>
      </c>
      <c r="M2098" s="2" t="s">
        <v>112</v>
      </c>
      <c r="N2098">
        <v>62</v>
      </c>
      <c r="O2098" s="2" t="s">
        <v>2450</v>
      </c>
      <c r="P2098">
        <v>999</v>
      </c>
      <c r="Q2098" s="2" t="s">
        <v>3522</v>
      </c>
      <c r="R2098" t="s">
        <v>67</v>
      </c>
      <c r="S2098" t="s">
        <v>67</v>
      </c>
      <c r="T2098" s="2" t="s">
        <v>1986</v>
      </c>
      <c r="U2098" s="2" t="s">
        <v>1987</v>
      </c>
      <c r="V2098">
        <v>932</v>
      </c>
      <c r="W2098" s="2" t="s">
        <v>6667</v>
      </c>
      <c r="X2098">
        <v>21311.25</v>
      </c>
      <c r="Y2098">
        <v>21311.25</v>
      </c>
      <c r="AD2098">
        <v>14917.88</v>
      </c>
      <c r="AF2098">
        <v>0</v>
      </c>
      <c r="AG2098">
        <v>6393.37</v>
      </c>
      <c r="AK2098">
        <v>20878</v>
      </c>
      <c r="AL2098" s="5">
        <v>42622.5</v>
      </c>
      <c r="AM2098">
        <v>0</v>
      </c>
      <c r="AN2098">
        <v>0</v>
      </c>
      <c r="AO2098">
        <v>21311.25</v>
      </c>
      <c r="AP2098">
        <v>21311.25</v>
      </c>
      <c r="AS2098">
        <v>14917.88</v>
      </c>
      <c r="AU2098">
        <v>6393.37</v>
      </c>
      <c r="AY2098">
        <v>20878</v>
      </c>
      <c r="AZ2098" s="5">
        <v>42622.5</v>
      </c>
      <c r="BA2098" s="5">
        <v>42622.5</v>
      </c>
      <c r="BB2098" s="5">
        <v>42622.5</v>
      </c>
      <c r="BC2098" s="5">
        <v>42622.5</v>
      </c>
      <c r="BD2098" s="5">
        <v>42622.5</v>
      </c>
      <c r="BE2098" s="5">
        <v>0</v>
      </c>
      <c r="BF2098" s="5">
        <v>63500</v>
      </c>
      <c r="BG2098">
        <v>20190529</v>
      </c>
      <c r="BH2098" s="9" t="str">
        <f t="shared" si="96"/>
        <v>2019</v>
      </c>
      <c r="BI2098" t="str">
        <f>MID(Merge1[[#This Row],[OC_DATA_INIZIO_PROGETTO]],5,2)</f>
        <v>05</v>
      </c>
      <c r="BJ2098">
        <v>20200529</v>
      </c>
      <c r="BK2098" t="str">
        <f t="shared" si="97"/>
        <v>2020</v>
      </c>
      <c r="BL2098" t="str">
        <f>MID(Merge1[[#This Row],[OC_DATA_FINE_PROGETTO_PREVISTA]],5,2)</f>
        <v>05</v>
      </c>
      <c r="BM2098" s="8">
        <f>(Merge1[[#This Row],[Colonna2]]-Merge1[[#This Row],[Colonna1]])*12+Merge1[[#This Row],[Colonna22]]-Merge1[[#This Row],[Colonna12]]</f>
        <v>12</v>
      </c>
      <c r="BN2098">
        <v>20200326</v>
      </c>
      <c r="BO2098" t="str">
        <f t="shared" si="98"/>
        <v>2020</v>
      </c>
      <c r="BP2098" s="2" t="s">
        <v>116</v>
      </c>
      <c r="BQ2098" s="2" t="s">
        <v>763</v>
      </c>
      <c r="BR2098" s="2" t="s">
        <v>440</v>
      </c>
      <c r="BS2098" s="2" t="s">
        <v>773</v>
      </c>
      <c r="BT2098" s="2" t="s">
        <v>774</v>
      </c>
    </row>
    <row r="2099" spans="1:72" x14ac:dyDescent="0.35">
      <c r="A2099" s="2" t="s">
        <v>27792</v>
      </c>
      <c r="B2099" s="2" t="s">
        <v>27793</v>
      </c>
      <c r="C2099" s="2" t="s">
        <v>27794</v>
      </c>
      <c r="D2099" s="2" t="s">
        <v>27718</v>
      </c>
      <c r="E2099" s="2" t="s">
        <v>27795</v>
      </c>
      <c r="F2099">
        <v>4</v>
      </c>
      <c r="G2099" s="2" t="s">
        <v>174</v>
      </c>
      <c r="H2099">
        <v>3</v>
      </c>
      <c r="I2099" s="2" t="s">
        <v>68</v>
      </c>
      <c r="J2099">
        <v>60</v>
      </c>
      <c r="K2099" s="2" t="s">
        <v>19128</v>
      </c>
      <c r="L2099">
        <v>3</v>
      </c>
      <c r="M2099" s="2" t="s">
        <v>3884</v>
      </c>
      <c r="N2099">
        <v>16</v>
      </c>
      <c r="O2099" s="2" t="s">
        <v>8160</v>
      </c>
      <c r="P2099">
        <v>4</v>
      </c>
      <c r="Q2099" s="2" t="s">
        <v>8161</v>
      </c>
      <c r="R2099" t="s">
        <v>67</v>
      </c>
      <c r="S2099" t="s">
        <v>67</v>
      </c>
      <c r="T2099" s="2" t="s">
        <v>73</v>
      </c>
      <c r="U2099" s="2" t="s">
        <v>74</v>
      </c>
      <c r="V2099">
        <v>2004</v>
      </c>
      <c r="W2099" s="2" t="s">
        <v>19736</v>
      </c>
      <c r="X2099">
        <v>21312</v>
      </c>
      <c r="Y2099">
        <v>21312</v>
      </c>
      <c r="AD2099">
        <v>14918.4</v>
      </c>
      <c r="AF2099">
        <v>0</v>
      </c>
      <c r="AG2099">
        <v>6393.6</v>
      </c>
      <c r="AL2099" s="5">
        <v>42624</v>
      </c>
      <c r="AM2099">
        <v>19.55</v>
      </c>
      <c r="AN2099">
        <v>19.55</v>
      </c>
      <c r="AO2099">
        <v>21296.959999999999</v>
      </c>
      <c r="AP2099">
        <v>21312</v>
      </c>
      <c r="AS2099">
        <v>14918.4</v>
      </c>
      <c r="AU2099">
        <v>6389.09</v>
      </c>
      <c r="AZ2099" s="5">
        <v>42604.45</v>
      </c>
      <c r="BA2099" s="5">
        <v>42593.919999999998</v>
      </c>
      <c r="BB2099" s="5">
        <v>42593.919999999998</v>
      </c>
      <c r="BC2099" s="5">
        <v>42593.919999999998</v>
      </c>
      <c r="BD2099" s="5">
        <v>42593.919999999998</v>
      </c>
      <c r="BE2099" s="5">
        <v>0</v>
      </c>
      <c r="BF2099" s="5">
        <v>42593.919999999998</v>
      </c>
      <c r="BG2099">
        <v>20170420</v>
      </c>
      <c r="BH2099" s="9" t="str">
        <f t="shared" si="96"/>
        <v>2017</v>
      </c>
      <c r="BI2099" t="str">
        <f>MID(Merge1[[#This Row],[OC_DATA_INIZIO_PROGETTO]],5,2)</f>
        <v>04</v>
      </c>
      <c r="BJ2099">
        <v>20181230</v>
      </c>
      <c r="BK2099" t="str">
        <f t="shared" si="97"/>
        <v>2018</v>
      </c>
      <c r="BL2099" t="str">
        <f>MID(Merge1[[#This Row],[OC_DATA_FINE_PROGETTO_PREVISTA]],5,2)</f>
        <v>12</v>
      </c>
      <c r="BM2099" s="8">
        <f>(Merge1[[#This Row],[Colonna2]]-Merge1[[#This Row],[Colonna1]])*12+Merge1[[#This Row],[Colonna22]]-Merge1[[#This Row],[Colonna12]]</f>
        <v>20</v>
      </c>
      <c r="BN2099">
        <v>20180413</v>
      </c>
      <c r="BO2099" t="str">
        <f t="shared" si="98"/>
        <v>2018</v>
      </c>
      <c r="BP2099" s="2" t="s">
        <v>116</v>
      </c>
      <c r="BQ2099" s="2" t="s">
        <v>763</v>
      </c>
      <c r="BR2099" s="2" t="s">
        <v>440</v>
      </c>
      <c r="BS2099" s="2" t="s">
        <v>3041</v>
      </c>
      <c r="BT2099" s="2" t="s">
        <v>3042</v>
      </c>
    </row>
    <row r="2100" spans="1:72" x14ac:dyDescent="0.35">
      <c r="A2100" s="2" t="s">
        <v>11708</v>
      </c>
      <c r="B2100" s="2" t="s">
        <v>11709</v>
      </c>
      <c r="C2100" s="2" t="s">
        <v>11710</v>
      </c>
      <c r="D2100" s="2" t="s">
        <v>11711</v>
      </c>
      <c r="E2100" s="2" t="s">
        <v>11712</v>
      </c>
      <c r="F2100">
        <v>1</v>
      </c>
      <c r="G2100" s="2" t="s">
        <v>151</v>
      </c>
      <c r="H2100">
        <v>7</v>
      </c>
      <c r="I2100" s="2" t="s">
        <v>770</v>
      </c>
      <c r="J2100">
        <v>99</v>
      </c>
      <c r="K2100" s="2" t="s">
        <v>81</v>
      </c>
      <c r="L2100">
        <v>8</v>
      </c>
      <c r="M2100" s="2" t="s">
        <v>112</v>
      </c>
      <c r="N2100">
        <v>62</v>
      </c>
      <c r="O2100" s="2" t="s">
        <v>2450</v>
      </c>
      <c r="P2100">
        <v>999</v>
      </c>
      <c r="Q2100" s="2" t="s">
        <v>3522</v>
      </c>
      <c r="R2100" t="s">
        <v>67</v>
      </c>
      <c r="S2100" t="s">
        <v>67</v>
      </c>
      <c r="T2100" s="2" t="s">
        <v>1986</v>
      </c>
      <c r="U2100" s="2" t="s">
        <v>1987</v>
      </c>
      <c r="V2100">
        <v>948</v>
      </c>
      <c r="W2100" s="2" t="s">
        <v>6658</v>
      </c>
      <c r="X2100">
        <v>21284</v>
      </c>
      <c r="Y2100">
        <v>21284</v>
      </c>
      <c r="AD2100">
        <v>14898.8</v>
      </c>
      <c r="AF2100">
        <v>0</v>
      </c>
      <c r="AG2100">
        <v>6385.2</v>
      </c>
      <c r="AK2100">
        <v>63852</v>
      </c>
      <c r="AL2100" s="5">
        <v>42568</v>
      </c>
      <c r="AM2100">
        <v>0</v>
      </c>
      <c r="AN2100">
        <v>0</v>
      </c>
      <c r="AO2100">
        <v>21284</v>
      </c>
      <c r="AP2100">
        <v>21284</v>
      </c>
      <c r="AS2100">
        <v>14898.8</v>
      </c>
      <c r="AU2100">
        <v>6385.2</v>
      </c>
      <c r="AY2100">
        <v>63852</v>
      </c>
      <c r="AZ2100" s="5">
        <v>42568</v>
      </c>
      <c r="BA2100" s="5">
        <v>42568</v>
      </c>
      <c r="BB2100" s="5">
        <v>42568</v>
      </c>
      <c r="BF2100" s="5">
        <v>0</v>
      </c>
      <c r="BG2100">
        <v>20201204</v>
      </c>
      <c r="BH2100" s="9" t="str">
        <f t="shared" si="96"/>
        <v>2020</v>
      </c>
      <c r="BI2100" t="str">
        <f>MID(Merge1[[#This Row],[OC_DATA_INIZIO_PROGETTO]],5,2)</f>
        <v>12</v>
      </c>
      <c r="BJ2100">
        <v>20211204</v>
      </c>
      <c r="BK2100" t="str">
        <f t="shared" si="97"/>
        <v>2021</v>
      </c>
      <c r="BL2100" t="str">
        <f>MID(Merge1[[#This Row],[OC_DATA_FINE_PROGETTO_PREVISTA]],5,2)</f>
        <v>12</v>
      </c>
      <c r="BM2100" s="8">
        <f>(Merge1[[#This Row],[Colonna2]]-Merge1[[#This Row],[Colonna1]])*12+Merge1[[#This Row],[Colonna22]]-Merge1[[#This Row],[Colonna12]]</f>
        <v>12</v>
      </c>
      <c r="BN2100">
        <v>20211204</v>
      </c>
      <c r="BO2100" t="str">
        <f t="shared" si="98"/>
        <v>2021</v>
      </c>
      <c r="BP2100" s="2" t="s">
        <v>86</v>
      </c>
      <c r="BQ2100" s="2" t="s">
        <v>86</v>
      </c>
      <c r="BR2100" s="2" t="s">
        <v>86</v>
      </c>
      <c r="BS2100" s="2" t="s">
        <v>67</v>
      </c>
      <c r="BT2100" s="2" t="s">
        <v>67</v>
      </c>
    </row>
    <row r="2101" spans="1:72" x14ac:dyDescent="0.35">
      <c r="A2101" s="2" t="s">
        <v>14383</v>
      </c>
      <c r="B2101" s="2" t="s">
        <v>14384</v>
      </c>
      <c r="C2101" s="2" t="s">
        <v>14385</v>
      </c>
      <c r="D2101" s="2" t="s">
        <v>14386</v>
      </c>
      <c r="E2101" s="2" t="s">
        <v>14387</v>
      </c>
      <c r="F2101">
        <v>1</v>
      </c>
      <c r="G2101" s="2" t="s">
        <v>151</v>
      </c>
      <c r="H2101">
        <v>7</v>
      </c>
      <c r="I2101" s="2" t="s">
        <v>770</v>
      </c>
      <c r="J2101">
        <v>99</v>
      </c>
      <c r="K2101" s="2" t="s">
        <v>81</v>
      </c>
      <c r="L2101">
        <v>8</v>
      </c>
      <c r="M2101" s="2" t="s">
        <v>112</v>
      </c>
      <c r="N2101">
        <v>62</v>
      </c>
      <c r="O2101" s="2" t="s">
        <v>2450</v>
      </c>
      <c r="P2101">
        <v>999</v>
      </c>
      <c r="Q2101" s="2" t="s">
        <v>3522</v>
      </c>
      <c r="R2101" t="s">
        <v>67</v>
      </c>
      <c r="S2101" t="s">
        <v>67</v>
      </c>
      <c r="T2101" s="2" t="s">
        <v>1986</v>
      </c>
      <c r="U2101" s="2" t="s">
        <v>1987</v>
      </c>
      <c r="V2101">
        <v>915</v>
      </c>
      <c r="W2101" s="2" t="s">
        <v>632</v>
      </c>
      <c r="X2101">
        <v>21265.1</v>
      </c>
      <c r="Y2101">
        <v>21265.1</v>
      </c>
      <c r="AD2101">
        <v>14885.57</v>
      </c>
      <c r="AF2101">
        <v>0</v>
      </c>
      <c r="AG2101">
        <v>6379.53</v>
      </c>
      <c r="AK2101">
        <v>55470</v>
      </c>
      <c r="AL2101" s="5">
        <v>42530.2</v>
      </c>
      <c r="AM2101">
        <v>0</v>
      </c>
      <c r="AN2101">
        <v>0</v>
      </c>
      <c r="AO2101">
        <v>21265.1</v>
      </c>
      <c r="AP2101">
        <v>21265.1</v>
      </c>
      <c r="AS2101">
        <v>14885.57</v>
      </c>
      <c r="AU2101">
        <v>6379.53</v>
      </c>
      <c r="AY2101">
        <v>55470</v>
      </c>
      <c r="AZ2101" s="5">
        <v>42530.2</v>
      </c>
      <c r="BA2101" s="5">
        <v>42530.2</v>
      </c>
      <c r="BB2101" s="5">
        <v>42530.2</v>
      </c>
      <c r="BF2101" s="5">
        <v>0</v>
      </c>
      <c r="BG2101">
        <v>20191007</v>
      </c>
      <c r="BH2101" s="9" t="str">
        <f t="shared" si="96"/>
        <v>2019</v>
      </c>
      <c r="BI2101" t="str">
        <f>MID(Merge1[[#This Row],[OC_DATA_INIZIO_PROGETTO]],5,2)</f>
        <v>10</v>
      </c>
      <c r="BJ2101">
        <v>20201104</v>
      </c>
      <c r="BK2101" t="str">
        <f t="shared" si="97"/>
        <v>2020</v>
      </c>
      <c r="BL2101" t="str">
        <f>MID(Merge1[[#This Row],[OC_DATA_FINE_PROGETTO_PREVISTA]],5,2)</f>
        <v>11</v>
      </c>
      <c r="BM2101" s="8">
        <f>(Merge1[[#This Row],[Colonna2]]-Merge1[[#This Row],[Colonna1]])*12+Merge1[[#This Row],[Colonna22]]-Merge1[[#This Row],[Colonna12]]</f>
        <v>13</v>
      </c>
      <c r="BN2101">
        <v>20201104</v>
      </c>
      <c r="BO2101" t="str">
        <f t="shared" si="98"/>
        <v>2020</v>
      </c>
      <c r="BP2101" s="2" t="s">
        <v>86</v>
      </c>
      <c r="BQ2101" s="2" t="s">
        <v>86</v>
      </c>
      <c r="BR2101" s="2" t="s">
        <v>440</v>
      </c>
      <c r="BS2101" s="2" t="s">
        <v>773</v>
      </c>
      <c r="BT2101" s="2" t="s">
        <v>774</v>
      </c>
    </row>
    <row r="2102" spans="1:72" x14ac:dyDescent="0.35">
      <c r="A2102" s="2" t="s">
        <v>25252</v>
      </c>
      <c r="B2102" s="2" t="s">
        <v>25253</v>
      </c>
      <c r="C2102" s="2" t="s">
        <v>25254</v>
      </c>
      <c r="D2102" s="2" t="s">
        <v>25255</v>
      </c>
      <c r="E2102" s="2" t="s">
        <v>25256</v>
      </c>
      <c r="F2102">
        <v>3</v>
      </c>
      <c r="G2102" s="2" t="s">
        <v>102</v>
      </c>
      <c r="H2102">
        <v>7</v>
      </c>
      <c r="I2102" s="2" t="s">
        <v>770</v>
      </c>
      <c r="J2102">
        <v>1</v>
      </c>
      <c r="K2102" s="2" t="s">
        <v>69</v>
      </c>
      <c r="L2102">
        <v>6</v>
      </c>
      <c r="M2102" s="2" t="s">
        <v>1983</v>
      </c>
      <c r="N2102">
        <v>39</v>
      </c>
      <c r="O2102" s="2" t="s">
        <v>2384</v>
      </c>
      <c r="P2102">
        <v>150</v>
      </c>
      <c r="Q2102" s="2" t="s">
        <v>2385</v>
      </c>
      <c r="R2102" t="s">
        <v>67</v>
      </c>
      <c r="S2102" t="s">
        <v>67</v>
      </c>
      <c r="T2102" s="2" t="s">
        <v>504</v>
      </c>
      <c r="U2102" s="2" t="s">
        <v>505</v>
      </c>
      <c r="V2102">
        <v>1630</v>
      </c>
      <c r="W2102" s="2" t="s">
        <v>19144</v>
      </c>
      <c r="AE2102">
        <v>42523.82</v>
      </c>
      <c r="AF2102">
        <v>0</v>
      </c>
      <c r="AK2102">
        <v>33883</v>
      </c>
      <c r="AL2102" s="5">
        <v>42523.82</v>
      </c>
      <c r="AM2102">
        <v>0</v>
      </c>
      <c r="AN2102">
        <v>0</v>
      </c>
      <c r="AT2102">
        <v>42523.82</v>
      </c>
      <c r="AY2102">
        <v>33883</v>
      </c>
      <c r="AZ2102" s="5">
        <v>42523.82</v>
      </c>
      <c r="BA2102" s="5">
        <v>42523.82</v>
      </c>
      <c r="BB2102" s="5">
        <v>42523.82</v>
      </c>
      <c r="BC2102" s="5">
        <v>562.19000000000005</v>
      </c>
      <c r="BD2102" s="5">
        <v>562.19000000000005</v>
      </c>
      <c r="BE2102" s="5">
        <v>0</v>
      </c>
      <c r="BF2102" s="5">
        <v>562.19000000000005</v>
      </c>
      <c r="BG2102">
        <v>20190625</v>
      </c>
      <c r="BH2102" s="9" t="str">
        <f t="shared" si="96"/>
        <v>2019</v>
      </c>
      <c r="BI2102" t="str">
        <f>MID(Merge1[[#This Row],[OC_DATA_INIZIO_PROGETTO]],5,2)</f>
        <v>06</v>
      </c>
      <c r="BJ2102">
        <v>20280322</v>
      </c>
      <c r="BK2102" t="str">
        <f t="shared" si="97"/>
        <v>2028</v>
      </c>
      <c r="BL2102" t="str">
        <f>MID(Merge1[[#This Row],[OC_DATA_FINE_PROGETTO_PREVISTA]],5,2)</f>
        <v>03</v>
      </c>
      <c r="BM2102" s="8">
        <f>(Merge1[[#This Row],[Colonna2]]-Merge1[[#This Row],[Colonna1]])*12+Merge1[[#This Row],[Colonna22]]-Merge1[[#This Row],[Colonna12]]</f>
        <v>105</v>
      </c>
      <c r="BO2102" t="str">
        <f t="shared" si="98"/>
        <v/>
      </c>
      <c r="BP2102" s="2" t="s">
        <v>76</v>
      </c>
      <c r="BQ2102" s="2" t="s">
        <v>76</v>
      </c>
      <c r="BR2102" s="2" t="s">
        <v>77</v>
      </c>
      <c r="BS2102" s="2" t="s">
        <v>773</v>
      </c>
      <c r="BT2102" s="2" t="s">
        <v>774</v>
      </c>
    </row>
    <row r="2103" spans="1:72" x14ac:dyDescent="0.35">
      <c r="A2103" s="2" t="s">
        <v>14786</v>
      </c>
      <c r="B2103" s="2" t="s">
        <v>14787</v>
      </c>
      <c r="C2103" s="2" t="s">
        <v>14788</v>
      </c>
      <c r="D2103" s="2" t="s">
        <v>14789</v>
      </c>
      <c r="E2103" s="2" t="s">
        <v>14790</v>
      </c>
      <c r="F2103">
        <v>1</v>
      </c>
      <c r="G2103" s="2" t="s">
        <v>151</v>
      </c>
      <c r="H2103">
        <v>7</v>
      </c>
      <c r="I2103" s="2" t="s">
        <v>770</v>
      </c>
      <c r="J2103">
        <v>99</v>
      </c>
      <c r="K2103" s="2" t="s">
        <v>81</v>
      </c>
      <c r="L2103">
        <v>8</v>
      </c>
      <c r="M2103" s="2" t="s">
        <v>112</v>
      </c>
      <c r="N2103">
        <v>62</v>
      </c>
      <c r="O2103" s="2" t="s">
        <v>2450</v>
      </c>
      <c r="P2103">
        <v>999</v>
      </c>
      <c r="Q2103" s="2" t="s">
        <v>3522</v>
      </c>
      <c r="R2103" t="s">
        <v>67</v>
      </c>
      <c r="S2103" t="s">
        <v>67</v>
      </c>
      <c r="T2103" s="2" t="s">
        <v>1986</v>
      </c>
      <c r="U2103" s="2" t="s">
        <v>1987</v>
      </c>
      <c r="V2103">
        <v>929</v>
      </c>
      <c r="W2103" s="2" t="s">
        <v>6652</v>
      </c>
      <c r="X2103">
        <v>21250</v>
      </c>
      <c r="Y2103">
        <v>21250</v>
      </c>
      <c r="AD2103">
        <v>14875</v>
      </c>
      <c r="AF2103">
        <v>0</v>
      </c>
      <c r="AG2103">
        <v>6375</v>
      </c>
      <c r="AK2103">
        <v>34500</v>
      </c>
      <c r="AL2103" s="5">
        <v>42500</v>
      </c>
      <c r="AM2103">
        <v>0</v>
      </c>
      <c r="AN2103">
        <v>0</v>
      </c>
      <c r="AO2103">
        <v>21250</v>
      </c>
      <c r="AP2103">
        <v>21250</v>
      </c>
      <c r="AS2103">
        <v>14875</v>
      </c>
      <c r="AU2103">
        <v>6375</v>
      </c>
      <c r="AY2103">
        <v>34500</v>
      </c>
      <c r="AZ2103" s="5">
        <v>42500</v>
      </c>
      <c r="BA2103" s="5">
        <v>42500</v>
      </c>
      <c r="BB2103" s="5">
        <v>42500</v>
      </c>
      <c r="BF2103" s="5">
        <v>0</v>
      </c>
      <c r="BG2103">
        <v>20200205</v>
      </c>
      <c r="BH2103" s="9" t="str">
        <f t="shared" si="96"/>
        <v>2020</v>
      </c>
      <c r="BI2103" t="str">
        <f>MID(Merge1[[#This Row],[OC_DATA_INIZIO_PROGETTO]],5,2)</f>
        <v>02</v>
      </c>
      <c r="BJ2103">
        <v>20210205</v>
      </c>
      <c r="BK2103" t="str">
        <f t="shared" si="97"/>
        <v>2021</v>
      </c>
      <c r="BL2103" t="str">
        <f>MID(Merge1[[#This Row],[OC_DATA_FINE_PROGETTO_PREVISTA]],5,2)</f>
        <v>02</v>
      </c>
      <c r="BM2103" s="8">
        <f>(Merge1[[#This Row],[Colonna2]]-Merge1[[#This Row],[Colonna1]])*12+Merge1[[#This Row],[Colonna22]]-Merge1[[#This Row],[Colonna12]]</f>
        <v>12</v>
      </c>
      <c r="BN2103">
        <v>20210205</v>
      </c>
      <c r="BO2103" t="str">
        <f t="shared" si="98"/>
        <v>2021</v>
      </c>
      <c r="BP2103" s="2" t="s">
        <v>86</v>
      </c>
      <c r="BQ2103" s="2" t="s">
        <v>76</v>
      </c>
      <c r="BR2103" s="2" t="s">
        <v>77</v>
      </c>
      <c r="BS2103" s="2" t="s">
        <v>2387</v>
      </c>
      <c r="BT2103" s="2" t="s">
        <v>510</v>
      </c>
    </row>
    <row r="2104" spans="1:72" x14ac:dyDescent="0.35">
      <c r="A2104" s="2" t="s">
        <v>7092</v>
      </c>
      <c r="B2104" s="2" t="s">
        <v>7093</v>
      </c>
      <c r="C2104" s="2" t="s">
        <v>7094</v>
      </c>
      <c r="D2104" s="2" t="s">
        <v>7095</v>
      </c>
      <c r="E2104" s="2" t="s">
        <v>7096</v>
      </c>
      <c r="F2104">
        <v>8</v>
      </c>
      <c r="G2104" s="2" t="s">
        <v>441</v>
      </c>
      <c r="H2104">
        <v>2</v>
      </c>
      <c r="I2104" s="2" t="s">
        <v>430</v>
      </c>
      <c r="J2104">
        <v>12</v>
      </c>
      <c r="K2104" s="2" t="s">
        <v>437</v>
      </c>
      <c r="L2104">
        <v>11</v>
      </c>
      <c r="M2104" s="2" t="s">
        <v>443</v>
      </c>
      <c r="N2104">
        <v>71</v>
      </c>
      <c r="O2104" s="2" t="s">
        <v>507</v>
      </c>
      <c r="P2104">
        <v>9</v>
      </c>
      <c r="Q2104" s="2" t="s">
        <v>6870</v>
      </c>
      <c r="R2104" t="s">
        <v>67</v>
      </c>
      <c r="S2104" t="s">
        <v>67</v>
      </c>
      <c r="T2104" s="2" t="s">
        <v>73</v>
      </c>
      <c r="U2104" s="2" t="s">
        <v>74</v>
      </c>
      <c r="V2104">
        <v>919</v>
      </c>
      <c r="W2104" s="2" t="s">
        <v>6665</v>
      </c>
      <c r="X2104">
        <v>42469.2</v>
      </c>
      <c r="Z2104">
        <v>42469.2</v>
      </c>
      <c r="AF2104">
        <v>0</v>
      </c>
      <c r="AL2104" s="5">
        <v>42469.2</v>
      </c>
      <c r="AM2104">
        <v>0</v>
      </c>
      <c r="AN2104">
        <v>0</v>
      </c>
      <c r="AO2104">
        <v>42469.2</v>
      </c>
      <c r="AQ2104">
        <v>42469.2</v>
      </c>
      <c r="AZ2104" s="5">
        <v>42469.2</v>
      </c>
      <c r="BA2104" s="5">
        <v>42469.2</v>
      </c>
      <c r="BB2104" s="5">
        <v>42469.2</v>
      </c>
      <c r="BC2104" s="5">
        <v>19195.990000000002</v>
      </c>
      <c r="BD2104" s="5">
        <v>19195.990000000002</v>
      </c>
      <c r="BE2104" s="5">
        <v>0</v>
      </c>
      <c r="BF2104" s="5">
        <v>19195.990000000002</v>
      </c>
      <c r="BG2104">
        <v>20170531</v>
      </c>
      <c r="BH2104" s="9" t="str">
        <f t="shared" si="96"/>
        <v>2017</v>
      </c>
      <c r="BI2104" t="str">
        <f>MID(Merge1[[#This Row],[OC_DATA_INIZIO_PROGETTO]],5,2)</f>
        <v>05</v>
      </c>
      <c r="BJ2104">
        <v>20190717</v>
      </c>
      <c r="BK2104" t="str">
        <f t="shared" si="97"/>
        <v>2019</v>
      </c>
      <c r="BL2104" t="str">
        <f>MID(Merge1[[#This Row],[OC_DATA_FINE_PROGETTO_PREVISTA]],5,2)</f>
        <v>07</v>
      </c>
      <c r="BM2104" s="8">
        <f>(Merge1[[#This Row],[Colonna2]]-Merge1[[#This Row],[Colonna1]])*12+Merge1[[#This Row],[Colonna22]]-Merge1[[#This Row],[Colonna12]]</f>
        <v>26</v>
      </c>
      <c r="BN2104">
        <v>20190917</v>
      </c>
      <c r="BO2104" t="str">
        <f t="shared" si="98"/>
        <v>2019</v>
      </c>
      <c r="BP2104" s="2" t="s">
        <v>76</v>
      </c>
      <c r="BQ2104" s="2" t="s">
        <v>76</v>
      </c>
      <c r="BR2104" s="2" t="s">
        <v>440</v>
      </c>
      <c r="BS2104" s="2" t="s">
        <v>434</v>
      </c>
      <c r="BT2104" s="2" t="s">
        <v>435</v>
      </c>
    </row>
    <row r="2105" spans="1:72" x14ac:dyDescent="0.35">
      <c r="A2105" s="2" t="s">
        <v>7097</v>
      </c>
      <c r="B2105" s="2" t="s">
        <v>7098</v>
      </c>
      <c r="C2105" s="2" t="s">
        <v>7099</v>
      </c>
      <c r="D2105" s="2" t="s">
        <v>7100</v>
      </c>
      <c r="E2105" s="2" t="s">
        <v>7101</v>
      </c>
      <c r="F2105">
        <v>8</v>
      </c>
      <c r="G2105" s="2" t="s">
        <v>441</v>
      </c>
      <c r="H2105">
        <v>2</v>
      </c>
      <c r="I2105" s="2" t="s">
        <v>430</v>
      </c>
      <c r="J2105">
        <v>12</v>
      </c>
      <c r="K2105" s="2" t="s">
        <v>437</v>
      </c>
      <c r="L2105">
        <v>11</v>
      </c>
      <c r="M2105" s="2" t="s">
        <v>443</v>
      </c>
      <c r="N2105">
        <v>71</v>
      </c>
      <c r="O2105" s="2" t="s">
        <v>507</v>
      </c>
      <c r="P2105">
        <v>9</v>
      </c>
      <c r="Q2105" s="2" t="s">
        <v>6870</v>
      </c>
      <c r="R2105" t="s">
        <v>67</v>
      </c>
      <c r="S2105" t="s">
        <v>67</v>
      </c>
      <c r="T2105" s="2" t="s">
        <v>73</v>
      </c>
      <c r="U2105" s="2" t="s">
        <v>74</v>
      </c>
      <c r="V2105">
        <v>919</v>
      </c>
      <c r="W2105" s="2" t="s">
        <v>6665</v>
      </c>
      <c r="X2105">
        <v>42469.2</v>
      </c>
      <c r="Z2105">
        <v>42469.2</v>
      </c>
      <c r="AF2105">
        <v>0</v>
      </c>
      <c r="AL2105" s="5">
        <v>42469.2</v>
      </c>
      <c r="AM2105">
        <v>0</v>
      </c>
      <c r="AN2105">
        <v>0</v>
      </c>
      <c r="AO2105">
        <v>42469.2</v>
      </c>
      <c r="AQ2105">
        <v>42469.2</v>
      </c>
      <c r="AZ2105" s="5">
        <v>42469.2</v>
      </c>
      <c r="BA2105" s="5">
        <v>42469.2</v>
      </c>
      <c r="BB2105" s="5">
        <v>42469.2</v>
      </c>
      <c r="BC2105" s="5">
        <v>33106.6</v>
      </c>
      <c r="BD2105" s="5">
        <v>33106.6</v>
      </c>
      <c r="BE2105" s="5">
        <v>0</v>
      </c>
      <c r="BF2105" s="5">
        <v>33106.6</v>
      </c>
      <c r="BG2105">
        <v>20170531</v>
      </c>
      <c r="BH2105" s="9" t="str">
        <f t="shared" si="96"/>
        <v>2017</v>
      </c>
      <c r="BI2105" t="str">
        <f>MID(Merge1[[#This Row],[OC_DATA_INIZIO_PROGETTO]],5,2)</f>
        <v>05</v>
      </c>
      <c r="BJ2105">
        <v>20190923</v>
      </c>
      <c r="BK2105" t="str">
        <f t="shared" si="97"/>
        <v>2019</v>
      </c>
      <c r="BL2105" t="str">
        <f>MID(Merge1[[#This Row],[OC_DATA_FINE_PROGETTO_PREVISTA]],5,2)</f>
        <v>09</v>
      </c>
      <c r="BM2105" s="8">
        <f>(Merge1[[#This Row],[Colonna2]]-Merge1[[#This Row],[Colonna1]])*12+Merge1[[#This Row],[Colonna22]]-Merge1[[#This Row],[Colonna12]]</f>
        <v>28</v>
      </c>
      <c r="BN2105">
        <v>20190923</v>
      </c>
      <c r="BO2105" t="str">
        <f t="shared" si="98"/>
        <v>2019</v>
      </c>
      <c r="BP2105" s="2" t="s">
        <v>76</v>
      </c>
      <c r="BQ2105" s="2" t="s">
        <v>76</v>
      </c>
      <c r="BR2105" s="2" t="s">
        <v>440</v>
      </c>
      <c r="BS2105" s="2" t="s">
        <v>434</v>
      </c>
      <c r="BT2105" s="2" t="s">
        <v>435</v>
      </c>
    </row>
    <row r="2106" spans="1:72" x14ac:dyDescent="0.35">
      <c r="A2106" s="2" t="s">
        <v>7281</v>
      </c>
      <c r="B2106" s="2" t="s">
        <v>7282</v>
      </c>
      <c r="C2106" s="2" t="s">
        <v>7283</v>
      </c>
      <c r="D2106" s="2" t="s">
        <v>7284</v>
      </c>
      <c r="E2106" s="2" t="s">
        <v>7285</v>
      </c>
      <c r="F2106">
        <v>8</v>
      </c>
      <c r="G2106" s="2" t="s">
        <v>441</v>
      </c>
      <c r="H2106">
        <v>2</v>
      </c>
      <c r="I2106" s="2" t="s">
        <v>430</v>
      </c>
      <c r="J2106">
        <v>12</v>
      </c>
      <c r="K2106" s="2" t="s">
        <v>437</v>
      </c>
      <c r="L2106">
        <v>11</v>
      </c>
      <c r="M2106" s="2" t="s">
        <v>443</v>
      </c>
      <c r="N2106">
        <v>71</v>
      </c>
      <c r="O2106" s="2" t="s">
        <v>507</v>
      </c>
      <c r="P2106">
        <v>9</v>
      </c>
      <c r="Q2106" s="2" t="s">
        <v>6870</v>
      </c>
      <c r="R2106" t="s">
        <v>67</v>
      </c>
      <c r="S2106" t="s">
        <v>67</v>
      </c>
      <c r="T2106" s="2" t="s">
        <v>73</v>
      </c>
      <c r="U2106" s="2" t="s">
        <v>74</v>
      </c>
      <c r="V2106">
        <v>915</v>
      </c>
      <c r="W2106" s="2" t="s">
        <v>632</v>
      </c>
      <c r="X2106">
        <v>42469.2</v>
      </c>
      <c r="Z2106">
        <v>42469.2</v>
      </c>
      <c r="AF2106">
        <v>0</v>
      </c>
      <c r="AL2106" s="5">
        <v>42469.2</v>
      </c>
      <c r="AM2106">
        <v>0</v>
      </c>
      <c r="AN2106">
        <v>0</v>
      </c>
      <c r="AO2106">
        <v>42469.2</v>
      </c>
      <c r="AQ2106">
        <v>42469.2</v>
      </c>
      <c r="AZ2106" s="5">
        <v>42469.2</v>
      </c>
      <c r="BA2106" s="5">
        <v>42469.2</v>
      </c>
      <c r="BB2106" s="5">
        <v>42469.2</v>
      </c>
      <c r="BF2106" s="5">
        <v>0</v>
      </c>
      <c r="BG2106">
        <v>20170929</v>
      </c>
      <c r="BH2106" s="9" t="str">
        <f t="shared" si="96"/>
        <v>2017</v>
      </c>
      <c r="BI2106" t="str">
        <f>MID(Merge1[[#This Row],[OC_DATA_INIZIO_PROGETTO]],5,2)</f>
        <v>09</v>
      </c>
      <c r="BJ2106">
        <v>20201231</v>
      </c>
      <c r="BK2106" t="str">
        <f t="shared" si="97"/>
        <v>2020</v>
      </c>
      <c r="BL2106" t="str">
        <f>MID(Merge1[[#This Row],[OC_DATA_FINE_PROGETTO_PREVISTA]],5,2)</f>
        <v>12</v>
      </c>
      <c r="BM2106" s="8">
        <f>(Merge1[[#This Row],[Colonna2]]-Merge1[[#This Row],[Colonna1]])*12+Merge1[[#This Row],[Colonna22]]-Merge1[[#This Row],[Colonna12]]</f>
        <v>39</v>
      </c>
      <c r="BO2106" t="str">
        <f t="shared" si="98"/>
        <v/>
      </c>
      <c r="BP2106" s="2" t="s">
        <v>86</v>
      </c>
      <c r="BQ2106" s="2" t="s">
        <v>76</v>
      </c>
      <c r="BR2106" s="2" t="s">
        <v>77</v>
      </c>
      <c r="BS2106" s="2" t="s">
        <v>434</v>
      </c>
      <c r="BT2106" s="2" t="s">
        <v>435</v>
      </c>
    </row>
    <row r="2107" spans="1:72" x14ac:dyDescent="0.35">
      <c r="A2107" s="2" t="s">
        <v>7286</v>
      </c>
      <c r="B2107" s="2" t="s">
        <v>7287</v>
      </c>
      <c r="C2107" s="2" t="s">
        <v>7288</v>
      </c>
      <c r="D2107" s="2" t="s">
        <v>7289</v>
      </c>
      <c r="E2107" s="2" t="s">
        <v>7290</v>
      </c>
      <c r="F2107">
        <v>8</v>
      </c>
      <c r="G2107" s="2" t="s">
        <v>441</v>
      </c>
      <c r="H2107">
        <v>2</v>
      </c>
      <c r="I2107" s="2" t="s">
        <v>430</v>
      </c>
      <c r="J2107">
        <v>12</v>
      </c>
      <c r="K2107" s="2" t="s">
        <v>437</v>
      </c>
      <c r="L2107">
        <v>11</v>
      </c>
      <c r="M2107" s="2" t="s">
        <v>443</v>
      </c>
      <c r="N2107">
        <v>71</v>
      </c>
      <c r="O2107" s="2" t="s">
        <v>507</v>
      </c>
      <c r="P2107">
        <v>9</v>
      </c>
      <c r="Q2107" s="2" t="s">
        <v>6870</v>
      </c>
      <c r="R2107" t="s">
        <v>67</v>
      </c>
      <c r="S2107" t="s">
        <v>67</v>
      </c>
      <c r="T2107" s="2" t="s">
        <v>73</v>
      </c>
      <c r="U2107" s="2" t="s">
        <v>74</v>
      </c>
      <c r="V2107">
        <v>915</v>
      </c>
      <c r="W2107" s="2" t="s">
        <v>632</v>
      </c>
      <c r="X2107">
        <v>42469.2</v>
      </c>
      <c r="Z2107">
        <v>42469.2</v>
      </c>
      <c r="AF2107">
        <v>0</v>
      </c>
      <c r="AL2107" s="5">
        <v>42469.2</v>
      </c>
      <c r="AM2107">
        <v>0</v>
      </c>
      <c r="AN2107">
        <v>0</v>
      </c>
      <c r="AO2107">
        <v>42469.2</v>
      </c>
      <c r="AQ2107">
        <v>42469.2</v>
      </c>
      <c r="AZ2107" s="5">
        <v>42469.2</v>
      </c>
      <c r="BA2107" s="5">
        <v>42469.2</v>
      </c>
      <c r="BB2107" s="5">
        <v>42469.2</v>
      </c>
      <c r="BF2107" s="5">
        <v>0</v>
      </c>
      <c r="BG2107">
        <v>20170929</v>
      </c>
      <c r="BH2107" s="9" t="str">
        <f t="shared" si="96"/>
        <v>2017</v>
      </c>
      <c r="BI2107" t="str">
        <f>MID(Merge1[[#This Row],[OC_DATA_INIZIO_PROGETTO]],5,2)</f>
        <v>09</v>
      </c>
      <c r="BJ2107">
        <v>20201231</v>
      </c>
      <c r="BK2107" t="str">
        <f t="shared" si="97"/>
        <v>2020</v>
      </c>
      <c r="BL2107" t="str">
        <f>MID(Merge1[[#This Row],[OC_DATA_FINE_PROGETTO_PREVISTA]],5,2)</f>
        <v>12</v>
      </c>
      <c r="BM2107" s="8">
        <f>(Merge1[[#This Row],[Colonna2]]-Merge1[[#This Row],[Colonna1]])*12+Merge1[[#This Row],[Colonna22]]-Merge1[[#This Row],[Colonna12]]</f>
        <v>39</v>
      </c>
      <c r="BO2107" t="str">
        <f t="shared" si="98"/>
        <v/>
      </c>
      <c r="BP2107" s="2" t="s">
        <v>86</v>
      </c>
      <c r="BQ2107" s="2" t="s">
        <v>76</v>
      </c>
      <c r="BR2107" s="2" t="s">
        <v>77</v>
      </c>
      <c r="BS2107" s="2" t="s">
        <v>434</v>
      </c>
      <c r="BT2107" s="2" t="s">
        <v>435</v>
      </c>
    </row>
    <row r="2108" spans="1:72" x14ac:dyDescent="0.35">
      <c r="A2108" s="2" t="s">
        <v>4384</v>
      </c>
      <c r="B2108" s="2" t="s">
        <v>4385</v>
      </c>
      <c r="C2108" s="2" t="s">
        <v>4386</v>
      </c>
      <c r="D2108" s="2" t="s">
        <v>4387</v>
      </c>
      <c r="E2108" s="2" t="s">
        <v>4388</v>
      </c>
      <c r="F2108">
        <v>3</v>
      </c>
      <c r="G2108" s="2" t="s">
        <v>102</v>
      </c>
      <c r="H2108">
        <v>7</v>
      </c>
      <c r="I2108" s="2" t="s">
        <v>770</v>
      </c>
      <c r="J2108">
        <v>99</v>
      </c>
      <c r="K2108" s="2" t="s">
        <v>81</v>
      </c>
      <c r="L2108">
        <v>9</v>
      </c>
      <c r="M2108" s="2" t="s">
        <v>98</v>
      </c>
      <c r="N2108">
        <v>21</v>
      </c>
      <c r="O2108" s="2" t="s">
        <v>185</v>
      </c>
      <c r="P2108">
        <v>211</v>
      </c>
      <c r="Q2108" s="2" t="s">
        <v>2663</v>
      </c>
      <c r="R2108" t="s">
        <v>67</v>
      </c>
      <c r="S2108" t="s">
        <v>67</v>
      </c>
      <c r="T2108" s="2" t="s">
        <v>1331</v>
      </c>
      <c r="U2108" s="2" t="s">
        <v>1332</v>
      </c>
      <c r="V2108">
        <v>611</v>
      </c>
      <c r="W2108" s="2" t="s">
        <v>2386</v>
      </c>
      <c r="X2108">
        <v>21161.7</v>
      </c>
      <c r="Y2108">
        <v>21161.7</v>
      </c>
      <c r="AD2108">
        <v>14813.19</v>
      </c>
      <c r="AF2108">
        <v>0</v>
      </c>
      <c r="AG2108">
        <v>6348.51</v>
      </c>
      <c r="AK2108">
        <v>63485</v>
      </c>
      <c r="AL2108" s="5">
        <v>42323.4</v>
      </c>
      <c r="AM2108">
        <v>0</v>
      </c>
      <c r="AN2108">
        <v>0</v>
      </c>
      <c r="AO2108">
        <v>21161.7</v>
      </c>
      <c r="AP2108">
        <v>21161.7</v>
      </c>
      <c r="AS2108">
        <v>14813.19</v>
      </c>
      <c r="AU2108">
        <v>6348.51</v>
      </c>
      <c r="AY2108">
        <v>63485</v>
      </c>
      <c r="AZ2108" s="5">
        <v>42323.4</v>
      </c>
      <c r="BA2108" s="5">
        <v>42323.4</v>
      </c>
      <c r="BB2108" s="5">
        <v>42323.4</v>
      </c>
      <c r="BC2108" s="5">
        <v>42323.4</v>
      </c>
      <c r="BD2108" s="5">
        <v>42323.4</v>
      </c>
      <c r="BE2108" s="5">
        <v>0</v>
      </c>
      <c r="BF2108" s="5">
        <v>105808.5</v>
      </c>
      <c r="BG2108">
        <v>20170615</v>
      </c>
      <c r="BH2108" s="9" t="str">
        <f t="shared" si="96"/>
        <v>2017</v>
      </c>
      <c r="BI2108" t="str">
        <f>MID(Merge1[[#This Row],[OC_DATA_INIZIO_PROGETTO]],5,2)</f>
        <v>06</v>
      </c>
      <c r="BJ2108">
        <v>20180921</v>
      </c>
      <c r="BK2108" t="str">
        <f t="shared" si="97"/>
        <v>2018</v>
      </c>
      <c r="BL2108" t="str">
        <f>MID(Merge1[[#This Row],[OC_DATA_FINE_PROGETTO_PREVISTA]],5,2)</f>
        <v>09</v>
      </c>
      <c r="BM2108" s="8">
        <f>(Merge1[[#This Row],[Colonna2]]-Merge1[[#This Row],[Colonna1]])*12+Merge1[[#This Row],[Colonna22]]-Merge1[[#This Row],[Colonna12]]</f>
        <v>15</v>
      </c>
      <c r="BN2108">
        <v>20180921</v>
      </c>
      <c r="BO2108" t="str">
        <f t="shared" si="98"/>
        <v>2018</v>
      </c>
      <c r="BP2108" s="2" t="s">
        <v>116</v>
      </c>
      <c r="BQ2108" s="2" t="s">
        <v>763</v>
      </c>
      <c r="BR2108" s="2" t="s">
        <v>440</v>
      </c>
      <c r="BS2108" s="2" t="s">
        <v>773</v>
      </c>
      <c r="BT2108" s="2" t="s">
        <v>774</v>
      </c>
    </row>
    <row r="2109" spans="1:72" x14ac:dyDescent="0.35">
      <c r="A2109" s="2" t="s">
        <v>2857</v>
      </c>
      <c r="B2109" s="2" t="s">
        <v>2858</v>
      </c>
      <c r="C2109" s="2" t="s">
        <v>2859</v>
      </c>
      <c r="D2109" s="2" t="s">
        <v>2860</v>
      </c>
      <c r="E2109" s="2" t="s">
        <v>2861</v>
      </c>
      <c r="F2109">
        <v>1</v>
      </c>
      <c r="G2109" s="2" t="s">
        <v>151</v>
      </c>
      <c r="H2109">
        <v>7</v>
      </c>
      <c r="I2109" s="2" t="s">
        <v>770</v>
      </c>
      <c r="J2109">
        <v>99</v>
      </c>
      <c r="K2109" s="2" t="s">
        <v>81</v>
      </c>
      <c r="L2109">
        <v>8</v>
      </c>
      <c r="M2109" s="2" t="s">
        <v>112</v>
      </c>
      <c r="N2109">
        <v>62</v>
      </c>
      <c r="O2109" s="2" t="s">
        <v>2450</v>
      </c>
      <c r="P2109">
        <v>634</v>
      </c>
      <c r="Q2109" s="2" t="s">
        <v>2770</v>
      </c>
      <c r="R2109" t="s">
        <v>67</v>
      </c>
      <c r="S2109" t="s">
        <v>67</v>
      </c>
      <c r="T2109" s="2" t="s">
        <v>1986</v>
      </c>
      <c r="U2109" s="2" t="s">
        <v>1987</v>
      </c>
      <c r="V2109">
        <v>609</v>
      </c>
      <c r="W2109" s="2" t="s">
        <v>2413</v>
      </c>
      <c r="X2109">
        <v>21107.279999999999</v>
      </c>
      <c r="Y2109">
        <v>21107.279999999999</v>
      </c>
      <c r="AD2109">
        <v>14775.09</v>
      </c>
      <c r="AF2109">
        <v>0</v>
      </c>
      <c r="AG2109">
        <v>6332.19</v>
      </c>
      <c r="AK2109">
        <v>28143</v>
      </c>
      <c r="AL2109" s="5">
        <v>42214.559999999998</v>
      </c>
      <c r="AM2109">
        <v>0</v>
      </c>
      <c r="AN2109">
        <v>0</v>
      </c>
      <c r="AO2109">
        <v>21107.279999999999</v>
      </c>
      <c r="AP2109">
        <v>21107.279999999999</v>
      </c>
      <c r="AS2109">
        <v>14775.09</v>
      </c>
      <c r="AU2109">
        <v>6332.19</v>
      </c>
      <c r="AY2109">
        <v>28143</v>
      </c>
      <c r="AZ2109" s="5">
        <v>42214.559999999998</v>
      </c>
      <c r="BA2109" s="5">
        <v>42214.559999999998</v>
      </c>
      <c r="BB2109" s="5">
        <v>42214.559999999998</v>
      </c>
      <c r="BF2109" s="5">
        <v>0</v>
      </c>
      <c r="BG2109">
        <v>20200722</v>
      </c>
      <c r="BH2109" s="9" t="str">
        <f t="shared" si="96"/>
        <v>2020</v>
      </c>
      <c r="BI2109" t="str">
        <f>MID(Merge1[[#This Row],[OC_DATA_INIZIO_PROGETTO]],5,2)</f>
        <v>07</v>
      </c>
      <c r="BJ2109">
        <v>20220129</v>
      </c>
      <c r="BK2109" t="str">
        <f t="shared" si="97"/>
        <v>2022</v>
      </c>
      <c r="BL2109" t="str">
        <f>MID(Merge1[[#This Row],[OC_DATA_FINE_PROGETTO_PREVISTA]],5,2)</f>
        <v>01</v>
      </c>
      <c r="BM2109" s="8">
        <f>(Merge1[[#This Row],[Colonna2]]-Merge1[[#This Row],[Colonna1]])*12+Merge1[[#This Row],[Colonna22]]-Merge1[[#This Row],[Colonna12]]</f>
        <v>18</v>
      </c>
      <c r="BO2109" t="str">
        <f t="shared" si="98"/>
        <v/>
      </c>
      <c r="BP2109" s="2" t="s">
        <v>86</v>
      </c>
      <c r="BQ2109" s="2" t="s">
        <v>76</v>
      </c>
      <c r="BR2109" s="2" t="s">
        <v>77</v>
      </c>
      <c r="BS2109" s="2" t="s">
        <v>773</v>
      </c>
      <c r="BT2109" s="2" t="s">
        <v>774</v>
      </c>
    </row>
    <row r="2110" spans="1:72" x14ac:dyDescent="0.35">
      <c r="A2110" s="2" t="s">
        <v>28933</v>
      </c>
      <c r="B2110" s="2" t="s">
        <v>28934</v>
      </c>
      <c r="C2110" s="2" t="s">
        <v>28935</v>
      </c>
      <c r="D2110" s="2" t="s">
        <v>27718</v>
      </c>
      <c r="E2110" s="2" t="s">
        <v>28936</v>
      </c>
      <c r="F2110">
        <v>4</v>
      </c>
      <c r="G2110" s="2" t="s">
        <v>174</v>
      </c>
      <c r="H2110">
        <v>3</v>
      </c>
      <c r="I2110" s="2" t="s">
        <v>68</v>
      </c>
      <c r="J2110">
        <v>1</v>
      </c>
      <c r="K2110" s="2" t="s">
        <v>69</v>
      </c>
      <c r="L2110">
        <v>3</v>
      </c>
      <c r="M2110" s="2" t="s">
        <v>3884</v>
      </c>
      <c r="N2110">
        <v>16</v>
      </c>
      <c r="O2110" s="2" t="s">
        <v>8160</v>
      </c>
      <c r="P2110">
        <v>4</v>
      </c>
      <c r="Q2110" s="2" t="s">
        <v>8161</v>
      </c>
      <c r="R2110" t="s">
        <v>67</v>
      </c>
      <c r="S2110" t="s">
        <v>67</v>
      </c>
      <c r="T2110" s="2" t="s">
        <v>73</v>
      </c>
      <c r="U2110" s="2" t="s">
        <v>74</v>
      </c>
      <c r="V2110">
        <v>2036</v>
      </c>
      <c r="W2110" s="2" t="s">
        <v>19716</v>
      </c>
      <c r="X2110">
        <v>22677</v>
      </c>
      <c r="Y2110">
        <v>22677</v>
      </c>
      <c r="AD2110">
        <v>15873.9</v>
      </c>
      <c r="AF2110">
        <v>0</v>
      </c>
      <c r="AG2110">
        <v>6803.1</v>
      </c>
      <c r="AL2110" s="5">
        <v>45354</v>
      </c>
      <c r="AM2110">
        <v>2058.37</v>
      </c>
      <c r="AN2110">
        <v>2058.37</v>
      </c>
      <c r="AO2110">
        <v>21093.64</v>
      </c>
      <c r="AP2110">
        <v>22677</v>
      </c>
      <c r="AS2110">
        <v>15873.9</v>
      </c>
      <c r="AU2110">
        <v>6328.09</v>
      </c>
      <c r="AZ2110" s="5">
        <v>43295.63</v>
      </c>
      <c r="BA2110" s="5">
        <v>42187.27</v>
      </c>
      <c r="BB2110" s="5">
        <v>42187.27</v>
      </c>
      <c r="BC2110" s="5">
        <v>42187.27</v>
      </c>
      <c r="BD2110" s="5">
        <v>42187.27</v>
      </c>
      <c r="BE2110" s="5">
        <v>0</v>
      </c>
      <c r="BF2110" s="5">
        <v>42187.27</v>
      </c>
      <c r="BG2110">
        <v>20170424</v>
      </c>
      <c r="BH2110" s="9" t="str">
        <f t="shared" si="96"/>
        <v>2017</v>
      </c>
      <c r="BI2110" t="str">
        <f>MID(Merge1[[#This Row],[OC_DATA_INIZIO_PROGETTO]],5,2)</f>
        <v>04</v>
      </c>
      <c r="BJ2110">
        <v>20181230</v>
      </c>
      <c r="BK2110" t="str">
        <f t="shared" si="97"/>
        <v>2018</v>
      </c>
      <c r="BL2110" t="str">
        <f>MID(Merge1[[#This Row],[OC_DATA_FINE_PROGETTO_PREVISTA]],5,2)</f>
        <v>12</v>
      </c>
      <c r="BM2110" s="8">
        <f>(Merge1[[#This Row],[Colonna2]]-Merge1[[#This Row],[Colonna1]])*12+Merge1[[#This Row],[Colonna22]]-Merge1[[#This Row],[Colonna12]]</f>
        <v>20</v>
      </c>
      <c r="BN2110">
        <v>20190715</v>
      </c>
      <c r="BO2110" t="str">
        <f t="shared" si="98"/>
        <v>2019</v>
      </c>
      <c r="BP2110" s="2" t="s">
        <v>116</v>
      </c>
      <c r="BQ2110" s="2" t="s">
        <v>763</v>
      </c>
      <c r="BR2110" s="2" t="s">
        <v>440</v>
      </c>
      <c r="BS2110" s="2" t="s">
        <v>3041</v>
      </c>
      <c r="BT2110" s="2" t="s">
        <v>3042</v>
      </c>
    </row>
    <row r="2111" spans="1:72" x14ac:dyDescent="0.35">
      <c r="A2111" s="2" t="s">
        <v>14676</v>
      </c>
      <c r="B2111" s="2" t="s">
        <v>14677</v>
      </c>
      <c r="C2111" s="2" t="s">
        <v>14678</v>
      </c>
      <c r="D2111" s="2" t="s">
        <v>14679</v>
      </c>
      <c r="E2111" s="2" t="s">
        <v>14680</v>
      </c>
      <c r="F2111">
        <v>1</v>
      </c>
      <c r="G2111" s="2" t="s">
        <v>151</v>
      </c>
      <c r="H2111">
        <v>7</v>
      </c>
      <c r="I2111" s="2" t="s">
        <v>770</v>
      </c>
      <c r="J2111">
        <v>99</v>
      </c>
      <c r="K2111" s="2" t="s">
        <v>81</v>
      </c>
      <c r="L2111">
        <v>8</v>
      </c>
      <c r="M2111" s="2" t="s">
        <v>112</v>
      </c>
      <c r="N2111">
        <v>62</v>
      </c>
      <c r="O2111" s="2" t="s">
        <v>2450</v>
      </c>
      <c r="P2111">
        <v>999</v>
      </c>
      <c r="Q2111" s="2" t="s">
        <v>3522</v>
      </c>
      <c r="R2111" t="s">
        <v>67</v>
      </c>
      <c r="S2111" t="s">
        <v>67</v>
      </c>
      <c r="T2111" s="2" t="s">
        <v>1986</v>
      </c>
      <c r="U2111" s="2" t="s">
        <v>1987</v>
      </c>
      <c r="V2111">
        <v>908</v>
      </c>
      <c r="W2111" s="2" t="s">
        <v>6670</v>
      </c>
      <c r="X2111">
        <v>21073.71</v>
      </c>
      <c r="Y2111">
        <v>21073.71</v>
      </c>
      <c r="AD2111">
        <v>14751.6</v>
      </c>
      <c r="AF2111">
        <v>0</v>
      </c>
      <c r="AG2111">
        <v>6322.11</v>
      </c>
      <c r="AK2111">
        <v>9367</v>
      </c>
      <c r="AL2111" s="5">
        <v>42147.42</v>
      </c>
      <c r="AM2111">
        <v>0</v>
      </c>
      <c r="AN2111">
        <v>0</v>
      </c>
      <c r="AO2111">
        <v>21073.71</v>
      </c>
      <c r="AP2111">
        <v>21073.71</v>
      </c>
      <c r="AS2111">
        <v>14751.6</v>
      </c>
      <c r="AU2111">
        <v>6322.11</v>
      </c>
      <c r="AY2111">
        <v>9367</v>
      </c>
      <c r="AZ2111" s="5">
        <v>42147.42</v>
      </c>
      <c r="BA2111" s="5">
        <v>42147.42</v>
      </c>
      <c r="BB2111" s="5">
        <v>42147.42</v>
      </c>
      <c r="BC2111" s="5">
        <v>42147.42</v>
      </c>
      <c r="BD2111" s="5">
        <v>42147.42</v>
      </c>
      <c r="BE2111" s="5">
        <v>0</v>
      </c>
      <c r="BF2111" s="5">
        <v>51514.239999999998</v>
      </c>
      <c r="BG2111">
        <v>20191209</v>
      </c>
      <c r="BH2111" s="9" t="str">
        <f t="shared" si="96"/>
        <v>2019</v>
      </c>
      <c r="BI2111" t="str">
        <f>MID(Merge1[[#This Row],[OC_DATA_INIZIO_PROGETTO]],5,2)</f>
        <v>12</v>
      </c>
      <c r="BJ2111">
        <v>20210121</v>
      </c>
      <c r="BK2111" t="str">
        <f t="shared" si="97"/>
        <v>2021</v>
      </c>
      <c r="BL2111" t="str">
        <f>MID(Merge1[[#This Row],[OC_DATA_FINE_PROGETTO_PREVISTA]],5,2)</f>
        <v>01</v>
      </c>
      <c r="BM2111" s="8">
        <f>(Merge1[[#This Row],[Colonna2]]-Merge1[[#This Row],[Colonna1]])*12+Merge1[[#This Row],[Colonna22]]-Merge1[[#This Row],[Colonna12]]</f>
        <v>13</v>
      </c>
      <c r="BN2111">
        <v>20201026</v>
      </c>
      <c r="BO2111" t="str">
        <f t="shared" si="98"/>
        <v>2020</v>
      </c>
      <c r="BP2111" s="2" t="s">
        <v>116</v>
      </c>
      <c r="BQ2111" s="2" t="s">
        <v>763</v>
      </c>
      <c r="BR2111" s="2" t="s">
        <v>440</v>
      </c>
      <c r="BS2111" s="2" t="s">
        <v>773</v>
      </c>
      <c r="BT2111" s="2" t="s">
        <v>774</v>
      </c>
    </row>
    <row r="2112" spans="1:72" x14ac:dyDescent="0.35">
      <c r="A2112" s="2" t="s">
        <v>17279</v>
      </c>
      <c r="B2112" s="2" t="s">
        <v>17273</v>
      </c>
      <c r="C2112" s="2" t="s">
        <v>17274</v>
      </c>
      <c r="D2112" s="2" t="s">
        <v>17275</v>
      </c>
      <c r="E2112" s="2" t="s">
        <v>17280</v>
      </c>
      <c r="F2112">
        <v>1</v>
      </c>
      <c r="G2112" s="2" t="s">
        <v>151</v>
      </c>
      <c r="H2112">
        <v>7</v>
      </c>
      <c r="I2112" s="2" t="s">
        <v>770</v>
      </c>
      <c r="J2112">
        <v>99</v>
      </c>
      <c r="K2112" s="2" t="s">
        <v>81</v>
      </c>
      <c r="L2112">
        <v>8</v>
      </c>
      <c r="M2112" s="2" t="s">
        <v>112</v>
      </c>
      <c r="N2112">
        <v>62</v>
      </c>
      <c r="O2112" s="2" t="s">
        <v>2450</v>
      </c>
      <c r="P2112">
        <v>999</v>
      </c>
      <c r="Q2112" s="2" t="s">
        <v>3522</v>
      </c>
      <c r="R2112" t="s">
        <v>67</v>
      </c>
      <c r="S2112" t="s">
        <v>67</v>
      </c>
      <c r="T2112" s="2" t="s">
        <v>1986</v>
      </c>
      <c r="U2112" s="2" t="s">
        <v>1987</v>
      </c>
      <c r="V2112">
        <v>924</v>
      </c>
      <c r="W2112" s="2" t="s">
        <v>634</v>
      </c>
      <c r="X2112">
        <v>22957.05</v>
      </c>
      <c r="Y2112">
        <v>22957.05</v>
      </c>
      <c r="AD2112">
        <v>16069.93</v>
      </c>
      <c r="AF2112">
        <v>0</v>
      </c>
      <c r="AG2112">
        <v>6887.11</v>
      </c>
      <c r="AK2112">
        <v>56117</v>
      </c>
      <c r="AL2112" s="5">
        <v>45914.09</v>
      </c>
      <c r="AM2112">
        <v>7181.03</v>
      </c>
      <c r="AN2112">
        <v>2493.11</v>
      </c>
      <c r="AO2112">
        <v>21039.27</v>
      </c>
      <c r="AP2112">
        <v>22957.05</v>
      </c>
      <c r="AS2112">
        <v>16069.93</v>
      </c>
      <c r="AU2112">
        <v>6311.78</v>
      </c>
      <c r="AY2112">
        <v>56117</v>
      </c>
      <c r="AZ2112" s="5">
        <v>43420.98</v>
      </c>
      <c r="BA2112" s="5">
        <v>42078.52</v>
      </c>
      <c r="BB2112" s="5">
        <v>42078.52</v>
      </c>
      <c r="BC2112" s="5">
        <v>30788.41</v>
      </c>
      <c r="BD2112" s="5">
        <v>30788.41</v>
      </c>
      <c r="BE2112" s="5">
        <v>0</v>
      </c>
      <c r="BF2112" s="5">
        <v>93507.83</v>
      </c>
      <c r="BG2112">
        <v>20180221</v>
      </c>
      <c r="BH2112" s="9" t="str">
        <f t="shared" si="96"/>
        <v>2018</v>
      </c>
      <c r="BI2112" t="str">
        <f>MID(Merge1[[#This Row],[OC_DATA_INIZIO_PROGETTO]],5,2)</f>
        <v>02</v>
      </c>
      <c r="BJ2112">
        <v>20190914</v>
      </c>
      <c r="BK2112" t="str">
        <f t="shared" si="97"/>
        <v>2019</v>
      </c>
      <c r="BL2112" t="str">
        <f>MID(Merge1[[#This Row],[OC_DATA_FINE_PROGETTO_PREVISTA]],5,2)</f>
        <v>09</v>
      </c>
      <c r="BM2112" s="8">
        <f>(Merge1[[#This Row],[Colonna2]]-Merge1[[#This Row],[Colonna1]])*12+Merge1[[#This Row],[Colonna22]]-Merge1[[#This Row],[Colonna12]]</f>
        <v>19</v>
      </c>
      <c r="BN2112">
        <v>20200909</v>
      </c>
      <c r="BO2112" t="str">
        <f t="shared" si="98"/>
        <v>2020</v>
      </c>
      <c r="BP2112" s="2" t="s">
        <v>76</v>
      </c>
      <c r="BQ2112" s="2" t="s">
        <v>76</v>
      </c>
      <c r="BR2112" s="2" t="s">
        <v>440</v>
      </c>
      <c r="BS2112" s="2" t="s">
        <v>773</v>
      </c>
      <c r="BT2112" s="2" t="s">
        <v>774</v>
      </c>
    </row>
    <row r="2113" spans="1:72" x14ac:dyDescent="0.35">
      <c r="A2113" s="2" t="s">
        <v>4977</v>
      </c>
      <c r="B2113" s="2" t="s">
        <v>4978</v>
      </c>
      <c r="C2113" s="2" t="s">
        <v>4979</v>
      </c>
      <c r="D2113" s="2" t="s">
        <v>4980</v>
      </c>
      <c r="E2113" s="2" t="s">
        <v>4981</v>
      </c>
      <c r="F2113">
        <v>3</v>
      </c>
      <c r="G2113" s="2" t="s">
        <v>102</v>
      </c>
      <c r="H2113">
        <v>7</v>
      </c>
      <c r="I2113" s="2" t="s">
        <v>770</v>
      </c>
      <c r="J2113">
        <v>1</v>
      </c>
      <c r="K2113" s="2" t="s">
        <v>69</v>
      </c>
      <c r="L2113">
        <v>8</v>
      </c>
      <c r="M2113" s="2" t="s">
        <v>112</v>
      </c>
      <c r="N2113">
        <v>62</v>
      </c>
      <c r="O2113" s="2" t="s">
        <v>2450</v>
      </c>
      <c r="P2113">
        <v>623</v>
      </c>
      <c r="Q2113" s="2" t="s">
        <v>4953</v>
      </c>
      <c r="R2113" t="s">
        <v>67</v>
      </c>
      <c r="S2113" t="s">
        <v>67</v>
      </c>
      <c r="T2113" s="2" t="s">
        <v>504</v>
      </c>
      <c r="U2113" s="2" t="s">
        <v>505</v>
      </c>
      <c r="V2113">
        <v>605</v>
      </c>
      <c r="W2113" s="2" t="s">
        <v>2440</v>
      </c>
      <c r="X2113">
        <v>21035.07</v>
      </c>
      <c r="Y2113">
        <v>21035.07</v>
      </c>
      <c r="AD2113">
        <v>14724.55</v>
      </c>
      <c r="AF2113">
        <v>0</v>
      </c>
      <c r="AG2113">
        <v>6310.51</v>
      </c>
      <c r="AK2113">
        <v>20960</v>
      </c>
      <c r="AL2113" s="5">
        <v>42070.13</v>
      </c>
      <c r="AM2113">
        <v>0</v>
      </c>
      <c r="AN2113">
        <v>0</v>
      </c>
      <c r="AO2113">
        <v>21035.07</v>
      </c>
      <c r="AP2113">
        <v>21035.07</v>
      </c>
      <c r="AS2113">
        <v>14724.55</v>
      </c>
      <c r="AU2113">
        <v>6310.51</v>
      </c>
      <c r="AY2113">
        <v>20960</v>
      </c>
      <c r="AZ2113" s="5">
        <v>42070.13</v>
      </c>
      <c r="BA2113" s="5">
        <v>42070.13</v>
      </c>
      <c r="BB2113" s="5">
        <v>42070.13</v>
      </c>
      <c r="BC2113" s="5">
        <v>42070.13</v>
      </c>
      <c r="BD2113" s="5">
        <v>42070.13</v>
      </c>
      <c r="BE2113" s="5">
        <v>0</v>
      </c>
      <c r="BF2113" s="5">
        <v>63030.19</v>
      </c>
      <c r="BG2113">
        <v>20171116</v>
      </c>
      <c r="BH2113" s="9" t="str">
        <f t="shared" si="96"/>
        <v>2017</v>
      </c>
      <c r="BI2113" t="str">
        <f>MID(Merge1[[#This Row],[OC_DATA_INIZIO_PROGETTO]],5,2)</f>
        <v>11</v>
      </c>
      <c r="BJ2113">
        <v>20181031</v>
      </c>
      <c r="BK2113" t="str">
        <f t="shared" si="97"/>
        <v>2018</v>
      </c>
      <c r="BL2113" t="str">
        <f>MID(Merge1[[#This Row],[OC_DATA_FINE_PROGETTO_PREVISTA]],5,2)</f>
        <v>10</v>
      </c>
      <c r="BM2113" s="8">
        <f>(Merge1[[#This Row],[Colonna2]]-Merge1[[#This Row],[Colonna1]])*12+Merge1[[#This Row],[Colonna22]]-Merge1[[#This Row],[Colonna12]]</f>
        <v>11</v>
      </c>
      <c r="BN2113">
        <v>20191009</v>
      </c>
      <c r="BO2113" t="str">
        <f t="shared" si="98"/>
        <v>2019</v>
      </c>
      <c r="BP2113" s="2" t="s">
        <v>116</v>
      </c>
      <c r="BQ2113" s="2" t="s">
        <v>763</v>
      </c>
      <c r="BR2113" s="2" t="s">
        <v>440</v>
      </c>
      <c r="BS2113" s="2" t="s">
        <v>773</v>
      </c>
      <c r="BT2113" s="2" t="s">
        <v>774</v>
      </c>
    </row>
    <row r="2114" spans="1:72" x14ac:dyDescent="0.35">
      <c r="A2114" s="2" t="s">
        <v>25008</v>
      </c>
      <c r="B2114" s="2" t="s">
        <v>25009</v>
      </c>
      <c r="C2114" s="2" t="s">
        <v>25010</v>
      </c>
      <c r="D2114" s="2" t="s">
        <v>25011</v>
      </c>
      <c r="E2114" s="2" t="s">
        <v>25012</v>
      </c>
      <c r="F2114">
        <v>3</v>
      </c>
      <c r="G2114" s="2" t="s">
        <v>102</v>
      </c>
      <c r="H2114">
        <v>7</v>
      </c>
      <c r="I2114" s="2" t="s">
        <v>770</v>
      </c>
      <c r="J2114">
        <v>1</v>
      </c>
      <c r="K2114" s="2" t="s">
        <v>69</v>
      </c>
      <c r="L2114">
        <v>6</v>
      </c>
      <c r="M2114" s="2" t="s">
        <v>1983</v>
      </c>
      <c r="N2114">
        <v>42</v>
      </c>
      <c r="O2114" s="2" t="s">
        <v>1984</v>
      </c>
      <c r="P2114">
        <v>170</v>
      </c>
      <c r="Q2114" s="2" t="s">
        <v>1985</v>
      </c>
      <c r="R2114" t="s">
        <v>67</v>
      </c>
      <c r="S2114" t="s">
        <v>67</v>
      </c>
      <c r="T2114" s="2" t="s">
        <v>504</v>
      </c>
      <c r="U2114" s="2" t="s">
        <v>505</v>
      </c>
      <c r="V2114">
        <v>1957</v>
      </c>
      <c r="W2114" s="2" t="s">
        <v>557</v>
      </c>
      <c r="AE2114">
        <v>42036.85</v>
      </c>
      <c r="AF2114">
        <v>0</v>
      </c>
      <c r="AK2114">
        <v>33150</v>
      </c>
      <c r="AL2114" s="5">
        <v>42036.85</v>
      </c>
      <c r="AM2114">
        <v>0</v>
      </c>
      <c r="AN2114">
        <v>0</v>
      </c>
      <c r="AT2114">
        <v>42036.85</v>
      </c>
      <c r="AY2114">
        <v>33150</v>
      </c>
      <c r="AZ2114" s="5">
        <v>42036.85</v>
      </c>
      <c r="BA2114" s="5">
        <v>42036.85</v>
      </c>
      <c r="BB2114" s="5">
        <v>42036.85</v>
      </c>
      <c r="BC2114" s="5">
        <v>18456.66</v>
      </c>
      <c r="BD2114" s="5">
        <v>18456.66</v>
      </c>
      <c r="BE2114" s="5">
        <v>0</v>
      </c>
      <c r="BF2114" s="5">
        <v>10259.09</v>
      </c>
      <c r="BG2114">
        <v>20180115</v>
      </c>
      <c r="BH2114" s="9" t="str">
        <f t="shared" ref="BH2114:BH2177" si="99">LEFT(BG:BG,4)</f>
        <v>2018</v>
      </c>
      <c r="BI2114" t="str">
        <f>MID(Merge1[[#This Row],[OC_DATA_INIZIO_PROGETTO]],5,2)</f>
        <v>01</v>
      </c>
      <c r="BJ2114">
        <v>20260731</v>
      </c>
      <c r="BK2114" t="str">
        <f t="shared" ref="BK2114:BK2177" si="100">LEFT(BJ:BJ,4)</f>
        <v>2026</v>
      </c>
      <c r="BL2114" t="str">
        <f>MID(Merge1[[#This Row],[OC_DATA_FINE_PROGETTO_PREVISTA]],5,2)</f>
        <v>07</v>
      </c>
      <c r="BM2114" s="8">
        <f>(Merge1[[#This Row],[Colonna2]]-Merge1[[#This Row],[Colonna1]])*12+Merge1[[#This Row],[Colonna22]]-Merge1[[#This Row],[Colonna12]]</f>
        <v>102</v>
      </c>
      <c r="BO2114" t="str">
        <f t="shared" ref="BO2114:BO2177" si="101">LEFT(BN:BN,4)</f>
        <v/>
      </c>
      <c r="BP2114" s="2" t="s">
        <v>76</v>
      </c>
      <c r="BQ2114" s="2" t="s">
        <v>76</v>
      </c>
      <c r="BR2114" s="2" t="s">
        <v>77</v>
      </c>
      <c r="BS2114" s="2" t="s">
        <v>773</v>
      </c>
      <c r="BT2114" s="2" t="s">
        <v>774</v>
      </c>
    </row>
    <row r="2115" spans="1:72" x14ac:dyDescent="0.35">
      <c r="A2115" s="2" t="s">
        <v>16084</v>
      </c>
      <c r="B2115" s="2" t="s">
        <v>16085</v>
      </c>
      <c r="C2115" s="2" t="s">
        <v>16086</v>
      </c>
      <c r="D2115" s="2" t="s">
        <v>16087</v>
      </c>
      <c r="E2115" s="2" t="s">
        <v>16088</v>
      </c>
      <c r="F2115">
        <v>3</v>
      </c>
      <c r="G2115" s="2" t="s">
        <v>102</v>
      </c>
      <c r="H2115">
        <v>7</v>
      </c>
      <c r="I2115" s="2" t="s">
        <v>770</v>
      </c>
      <c r="J2115">
        <v>16</v>
      </c>
      <c r="K2115" s="2" t="s">
        <v>3703</v>
      </c>
      <c r="L2115">
        <v>9</v>
      </c>
      <c r="M2115" s="2" t="s">
        <v>98</v>
      </c>
      <c r="N2115">
        <v>21</v>
      </c>
      <c r="O2115" s="2" t="s">
        <v>185</v>
      </c>
      <c r="P2115">
        <v>229</v>
      </c>
      <c r="Q2115" s="2" t="s">
        <v>186</v>
      </c>
      <c r="R2115" t="s">
        <v>67</v>
      </c>
      <c r="S2115" t="s">
        <v>67</v>
      </c>
      <c r="T2115" s="2" t="s">
        <v>1986</v>
      </c>
      <c r="U2115" s="2" t="s">
        <v>1987</v>
      </c>
      <c r="V2115">
        <v>912</v>
      </c>
      <c r="W2115" s="2" t="s">
        <v>6811</v>
      </c>
      <c r="X2115">
        <v>20983.919999999998</v>
      </c>
      <c r="Y2115">
        <v>20983.919999999998</v>
      </c>
      <c r="AD2115">
        <v>14688.74</v>
      </c>
      <c r="AF2115">
        <v>0</v>
      </c>
      <c r="AG2115">
        <v>6295.17</v>
      </c>
      <c r="AK2115">
        <v>62952</v>
      </c>
      <c r="AL2115" s="5">
        <v>41967.83</v>
      </c>
      <c r="AM2115">
        <v>0.01</v>
      </c>
      <c r="AN2115">
        <v>0</v>
      </c>
      <c r="AO2115">
        <v>20983.919999999998</v>
      </c>
      <c r="AP2115">
        <v>20983.919999999998</v>
      </c>
      <c r="AS2115">
        <v>14688.74</v>
      </c>
      <c r="AU2115">
        <v>6295.17</v>
      </c>
      <c r="AY2115">
        <v>62952</v>
      </c>
      <c r="AZ2115" s="5">
        <v>41967.83</v>
      </c>
      <c r="BA2115" s="5">
        <v>41967.83</v>
      </c>
      <c r="BB2115" s="5">
        <v>41967.83</v>
      </c>
      <c r="BC2115" s="5">
        <v>41967.83</v>
      </c>
      <c r="BD2115" s="5">
        <v>41967.83</v>
      </c>
      <c r="BE2115" s="5">
        <v>0</v>
      </c>
      <c r="BF2115" s="5">
        <v>104919.57</v>
      </c>
      <c r="BG2115">
        <v>20171201</v>
      </c>
      <c r="BH2115" s="9" t="str">
        <f t="shared" si="99"/>
        <v>2017</v>
      </c>
      <c r="BI2115" t="str">
        <f>MID(Merge1[[#This Row],[OC_DATA_INIZIO_PROGETTO]],5,2)</f>
        <v>12</v>
      </c>
      <c r="BJ2115">
        <v>20191201</v>
      </c>
      <c r="BK2115" t="str">
        <f t="shared" si="100"/>
        <v>2019</v>
      </c>
      <c r="BL2115" t="str">
        <f>MID(Merge1[[#This Row],[OC_DATA_FINE_PROGETTO_PREVISTA]],5,2)</f>
        <v>12</v>
      </c>
      <c r="BM2115" s="8">
        <f>(Merge1[[#This Row],[Colonna2]]-Merge1[[#This Row],[Colonna1]])*12+Merge1[[#This Row],[Colonna22]]-Merge1[[#This Row],[Colonna12]]</f>
        <v>24</v>
      </c>
      <c r="BN2115">
        <v>20191122</v>
      </c>
      <c r="BO2115" t="str">
        <f t="shared" si="101"/>
        <v>2019</v>
      </c>
      <c r="BP2115" s="2" t="s">
        <v>116</v>
      </c>
      <c r="BQ2115" s="2" t="s">
        <v>763</v>
      </c>
      <c r="BR2115" s="2" t="s">
        <v>440</v>
      </c>
      <c r="BS2115" s="2" t="s">
        <v>773</v>
      </c>
      <c r="BT2115" s="2" t="s">
        <v>774</v>
      </c>
    </row>
    <row r="2116" spans="1:72" x14ac:dyDescent="0.35">
      <c r="A2116" s="2" t="s">
        <v>9177</v>
      </c>
      <c r="B2116" s="2" t="s">
        <v>9178</v>
      </c>
      <c r="C2116" s="2" t="s">
        <v>9179</v>
      </c>
      <c r="D2116" s="2" t="s">
        <v>9180</v>
      </c>
      <c r="E2116" s="2" t="s">
        <v>9181</v>
      </c>
      <c r="F2116">
        <v>1</v>
      </c>
      <c r="G2116" s="2" t="s">
        <v>151</v>
      </c>
      <c r="H2116">
        <v>7</v>
      </c>
      <c r="I2116" s="2" t="s">
        <v>770</v>
      </c>
      <c r="J2116">
        <v>99</v>
      </c>
      <c r="K2116" s="2" t="s">
        <v>81</v>
      </c>
      <c r="L2116">
        <v>9</v>
      </c>
      <c r="M2116" s="2" t="s">
        <v>98</v>
      </c>
      <c r="N2116">
        <v>21</v>
      </c>
      <c r="O2116" s="2" t="s">
        <v>185</v>
      </c>
      <c r="P2116">
        <v>229</v>
      </c>
      <c r="Q2116" s="2" t="s">
        <v>186</v>
      </c>
      <c r="R2116" t="s">
        <v>67</v>
      </c>
      <c r="S2116" t="s">
        <v>67</v>
      </c>
      <c r="T2116" s="2" t="s">
        <v>1986</v>
      </c>
      <c r="U2116" s="2" t="s">
        <v>1987</v>
      </c>
      <c r="V2116">
        <v>948</v>
      </c>
      <c r="W2116" s="2" t="s">
        <v>6658</v>
      </c>
      <c r="X2116">
        <v>20970</v>
      </c>
      <c r="Y2116">
        <v>20970</v>
      </c>
      <c r="AD2116">
        <v>14679</v>
      </c>
      <c r="AF2116">
        <v>0</v>
      </c>
      <c r="AG2116">
        <v>6291</v>
      </c>
      <c r="AK2116">
        <v>18060</v>
      </c>
      <c r="AL2116" s="5">
        <v>41940</v>
      </c>
      <c r="AM2116">
        <v>0</v>
      </c>
      <c r="AN2116">
        <v>0</v>
      </c>
      <c r="AO2116">
        <v>20970</v>
      </c>
      <c r="AP2116">
        <v>20970</v>
      </c>
      <c r="AS2116">
        <v>14679</v>
      </c>
      <c r="AU2116">
        <v>6291</v>
      </c>
      <c r="AY2116">
        <v>18060</v>
      </c>
      <c r="AZ2116" s="5">
        <v>41940</v>
      </c>
      <c r="BA2116" s="5">
        <v>41940</v>
      </c>
      <c r="BB2116" s="5">
        <v>41940</v>
      </c>
      <c r="BC2116" s="5">
        <v>41940</v>
      </c>
      <c r="BD2116" s="5">
        <v>41940</v>
      </c>
      <c r="BE2116" s="5">
        <v>0</v>
      </c>
      <c r="BF2116" s="5">
        <v>60000</v>
      </c>
      <c r="BG2116">
        <v>20170802</v>
      </c>
      <c r="BH2116" s="9" t="str">
        <f t="shared" si="99"/>
        <v>2017</v>
      </c>
      <c r="BI2116" t="str">
        <f>MID(Merge1[[#This Row],[OC_DATA_INIZIO_PROGETTO]],5,2)</f>
        <v>08</v>
      </c>
      <c r="BJ2116">
        <v>20201127</v>
      </c>
      <c r="BK2116" t="str">
        <f t="shared" si="100"/>
        <v>2020</v>
      </c>
      <c r="BL2116" t="str">
        <f>MID(Merge1[[#This Row],[OC_DATA_FINE_PROGETTO_PREVISTA]],5,2)</f>
        <v>11</v>
      </c>
      <c r="BM2116" s="8">
        <f>(Merge1[[#This Row],[Colonna2]]-Merge1[[#This Row],[Colonna1]])*12+Merge1[[#This Row],[Colonna22]]-Merge1[[#This Row],[Colonna12]]</f>
        <v>39</v>
      </c>
      <c r="BN2116">
        <v>20190528</v>
      </c>
      <c r="BO2116" t="str">
        <f t="shared" si="101"/>
        <v>2019</v>
      </c>
      <c r="BP2116" s="2" t="s">
        <v>116</v>
      </c>
      <c r="BQ2116" s="2" t="s">
        <v>763</v>
      </c>
      <c r="BR2116" s="2" t="s">
        <v>440</v>
      </c>
      <c r="BS2116" s="2" t="s">
        <v>773</v>
      </c>
      <c r="BT2116" s="2" t="s">
        <v>774</v>
      </c>
    </row>
    <row r="2117" spans="1:72" x14ac:dyDescent="0.35">
      <c r="A2117" s="2" t="s">
        <v>9358</v>
      </c>
      <c r="B2117" s="2" t="s">
        <v>9359</v>
      </c>
      <c r="C2117" s="2" t="s">
        <v>9360</v>
      </c>
      <c r="D2117" s="2" t="s">
        <v>9361</v>
      </c>
      <c r="E2117" s="2" t="s">
        <v>9362</v>
      </c>
      <c r="F2117">
        <v>1</v>
      </c>
      <c r="G2117" s="2" t="s">
        <v>151</v>
      </c>
      <c r="H2117">
        <v>7</v>
      </c>
      <c r="I2117" s="2" t="s">
        <v>770</v>
      </c>
      <c r="J2117">
        <v>99</v>
      </c>
      <c r="K2117" s="2" t="s">
        <v>81</v>
      </c>
      <c r="L2117">
        <v>8</v>
      </c>
      <c r="M2117" s="2" t="s">
        <v>112</v>
      </c>
      <c r="N2117">
        <v>62</v>
      </c>
      <c r="O2117" s="2" t="s">
        <v>2450</v>
      </c>
      <c r="P2117">
        <v>999</v>
      </c>
      <c r="Q2117" s="2" t="s">
        <v>3522</v>
      </c>
      <c r="R2117" t="s">
        <v>67</v>
      </c>
      <c r="S2117" t="s">
        <v>67</v>
      </c>
      <c r="T2117" s="2" t="s">
        <v>1986</v>
      </c>
      <c r="U2117" s="2" t="s">
        <v>1987</v>
      </c>
      <c r="V2117">
        <v>948</v>
      </c>
      <c r="W2117" s="2" t="s">
        <v>6658</v>
      </c>
      <c r="X2117">
        <v>20970</v>
      </c>
      <c r="Y2117">
        <v>20970</v>
      </c>
      <c r="AD2117">
        <v>14679</v>
      </c>
      <c r="AF2117">
        <v>0</v>
      </c>
      <c r="AG2117">
        <v>6291</v>
      </c>
      <c r="AK2117">
        <v>18060</v>
      </c>
      <c r="AL2117" s="5">
        <v>41940</v>
      </c>
      <c r="AM2117">
        <v>0</v>
      </c>
      <c r="AN2117">
        <v>0</v>
      </c>
      <c r="AO2117">
        <v>20970</v>
      </c>
      <c r="AP2117">
        <v>20970</v>
      </c>
      <c r="AS2117">
        <v>14679</v>
      </c>
      <c r="AU2117">
        <v>6291</v>
      </c>
      <c r="AY2117">
        <v>18060</v>
      </c>
      <c r="AZ2117" s="5">
        <v>41940</v>
      </c>
      <c r="BA2117" s="5">
        <v>41940</v>
      </c>
      <c r="BB2117" s="5">
        <v>41940</v>
      </c>
      <c r="BC2117" s="5">
        <v>41940</v>
      </c>
      <c r="BD2117" s="5">
        <v>41940</v>
      </c>
      <c r="BE2117" s="5">
        <v>0</v>
      </c>
      <c r="BF2117" s="5">
        <v>60000</v>
      </c>
      <c r="BG2117">
        <v>20171204</v>
      </c>
      <c r="BH2117" s="9" t="str">
        <f t="shared" si="99"/>
        <v>2017</v>
      </c>
      <c r="BI2117" t="str">
        <f>MID(Merge1[[#This Row],[OC_DATA_INIZIO_PROGETTO]],5,2)</f>
        <v>12</v>
      </c>
      <c r="BJ2117">
        <v>20211004</v>
      </c>
      <c r="BK2117" t="str">
        <f t="shared" si="100"/>
        <v>2021</v>
      </c>
      <c r="BL2117" t="str">
        <f>MID(Merge1[[#This Row],[OC_DATA_FINE_PROGETTO_PREVISTA]],5,2)</f>
        <v>10</v>
      </c>
      <c r="BM2117" s="8">
        <f>(Merge1[[#This Row],[Colonna2]]-Merge1[[#This Row],[Colonna1]])*12+Merge1[[#This Row],[Colonna22]]-Merge1[[#This Row],[Colonna12]]</f>
        <v>46</v>
      </c>
      <c r="BN2117">
        <v>20191108</v>
      </c>
      <c r="BO2117" t="str">
        <f t="shared" si="101"/>
        <v>2019</v>
      </c>
      <c r="BP2117" s="2" t="s">
        <v>116</v>
      </c>
      <c r="BQ2117" s="2" t="s">
        <v>763</v>
      </c>
      <c r="BR2117" s="2" t="s">
        <v>440</v>
      </c>
      <c r="BS2117" s="2" t="s">
        <v>773</v>
      </c>
      <c r="BT2117" s="2" t="s">
        <v>774</v>
      </c>
    </row>
    <row r="2118" spans="1:72" x14ac:dyDescent="0.35">
      <c r="A2118" s="2" t="s">
        <v>8940</v>
      </c>
      <c r="B2118" s="2" t="s">
        <v>8941</v>
      </c>
      <c r="C2118" s="2" t="s">
        <v>8942</v>
      </c>
      <c r="D2118" s="2" t="s">
        <v>8943</v>
      </c>
      <c r="E2118" s="2" t="s">
        <v>8944</v>
      </c>
      <c r="F2118">
        <v>1</v>
      </c>
      <c r="G2118" s="2" t="s">
        <v>151</v>
      </c>
      <c r="H2118">
        <v>7</v>
      </c>
      <c r="I2118" s="2" t="s">
        <v>770</v>
      </c>
      <c r="J2118">
        <v>99</v>
      </c>
      <c r="K2118" s="2" t="s">
        <v>81</v>
      </c>
      <c r="L2118">
        <v>9</v>
      </c>
      <c r="M2118" s="2" t="s">
        <v>98</v>
      </c>
      <c r="N2118">
        <v>21</v>
      </c>
      <c r="O2118" s="2" t="s">
        <v>185</v>
      </c>
      <c r="P2118">
        <v>229</v>
      </c>
      <c r="Q2118" s="2" t="s">
        <v>186</v>
      </c>
      <c r="R2118" t="s">
        <v>67</v>
      </c>
      <c r="S2118" t="s">
        <v>67</v>
      </c>
      <c r="T2118" s="2" t="s">
        <v>1986</v>
      </c>
      <c r="U2118" s="2" t="s">
        <v>1987</v>
      </c>
      <c r="V2118">
        <v>929</v>
      </c>
      <c r="W2118" s="2" t="s">
        <v>6652</v>
      </c>
      <c r="X2118">
        <v>20960</v>
      </c>
      <c r="Y2118">
        <v>20960</v>
      </c>
      <c r="AD2118">
        <v>14672</v>
      </c>
      <c r="AF2118">
        <v>0</v>
      </c>
      <c r="AG2118">
        <v>6288</v>
      </c>
      <c r="AK2118">
        <v>38080</v>
      </c>
      <c r="AL2118" s="5">
        <v>41920</v>
      </c>
      <c r="AM2118">
        <v>0</v>
      </c>
      <c r="AN2118">
        <v>0</v>
      </c>
      <c r="AO2118">
        <v>20960</v>
      </c>
      <c r="AP2118">
        <v>20960</v>
      </c>
      <c r="AS2118">
        <v>14672</v>
      </c>
      <c r="AU2118">
        <v>6288</v>
      </c>
      <c r="AY2118">
        <v>38080</v>
      </c>
      <c r="AZ2118" s="5">
        <v>41920</v>
      </c>
      <c r="BA2118" s="5">
        <v>41920</v>
      </c>
      <c r="BB2118" s="5">
        <v>41920</v>
      </c>
      <c r="BC2118" s="5">
        <v>41920</v>
      </c>
      <c r="BD2118" s="5">
        <v>41920</v>
      </c>
      <c r="BE2118" s="5">
        <v>0</v>
      </c>
      <c r="BF2118" s="5">
        <v>80000</v>
      </c>
      <c r="BG2118">
        <v>20170824</v>
      </c>
      <c r="BH2118" s="9" t="str">
        <f t="shared" si="99"/>
        <v>2017</v>
      </c>
      <c r="BI2118" t="str">
        <f>MID(Merge1[[#This Row],[OC_DATA_INIZIO_PROGETTO]],5,2)</f>
        <v>08</v>
      </c>
      <c r="BJ2118">
        <v>20200824</v>
      </c>
      <c r="BK2118" t="str">
        <f t="shared" si="100"/>
        <v>2020</v>
      </c>
      <c r="BL2118" t="str">
        <f>MID(Merge1[[#This Row],[OC_DATA_FINE_PROGETTO_PREVISTA]],5,2)</f>
        <v>08</v>
      </c>
      <c r="BM2118" s="8">
        <f>(Merge1[[#This Row],[Colonna2]]-Merge1[[#This Row],[Colonna1]])*12+Merge1[[#This Row],[Colonna22]]-Merge1[[#This Row],[Colonna12]]</f>
        <v>36</v>
      </c>
      <c r="BN2118">
        <v>20190412</v>
      </c>
      <c r="BO2118" t="str">
        <f t="shared" si="101"/>
        <v>2019</v>
      </c>
      <c r="BP2118" s="2" t="s">
        <v>116</v>
      </c>
      <c r="BQ2118" s="2" t="s">
        <v>763</v>
      </c>
      <c r="BR2118" s="2" t="s">
        <v>440</v>
      </c>
      <c r="BS2118" s="2" t="s">
        <v>773</v>
      </c>
      <c r="BT2118" s="2" t="s">
        <v>774</v>
      </c>
    </row>
    <row r="2119" spans="1:72" x14ac:dyDescent="0.35">
      <c r="A2119" s="2" t="s">
        <v>4563</v>
      </c>
      <c r="B2119" s="2" t="s">
        <v>4564</v>
      </c>
      <c r="C2119" s="2" t="s">
        <v>4565</v>
      </c>
      <c r="D2119" s="2" t="s">
        <v>4566</v>
      </c>
      <c r="E2119" s="2" t="s">
        <v>4567</v>
      </c>
      <c r="F2119">
        <v>3</v>
      </c>
      <c r="G2119" s="2" t="s">
        <v>102</v>
      </c>
      <c r="H2119">
        <v>7</v>
      </c>
      <c r="I2119" s="2" t="s">
        <v>770</v>
      </c>
      <c r="J2119">
        <v>15</v>
      </c>
      <c r="K2119" s="2" t="s">
        <v>3707</v>
      </c>
      <c r="L2119">
        <v>7</v>
      </c>
      <c r="M2119" s="2" t="s">
        <v>1213</v>
      </c>
      <c r="N2119">
        <v>18</v>
      </c>
      <c r="O2119" s="2" t="s">
        <v>1214</v>
      </c>
      <c r="P2119">
        <v>999</v>
      </c>
      <c r="Q2119" s="2" t="s">
        <v>1215</v>
      </c>
      <c r="R2119" t="s">
        <v>67</v>
      </c>
      <c r="S2119" t="s">
        <v>67</v>
      </c>
      <c r="T2119" s="2" t="s">
        <v>504</v>
      </c>
      <c r="U2119" s="2" t="s">
        <v>505</v>
      </c>
      <c r="V2119">
        <v>606</v>
      </c>
      <c r="W2119" s="2" t="s">
        <v>2389</v>
      </c>
      <c r="X2119">
        <v>20930.05</v>
      </c>
      <c r="Y2119">
        <v>20930.05</v>
      </c>
      <c r="AD2119">
        <v>14650.13</v>
      </c>
      <c r="AF2119">
        <v>0</v>
      </c>
      <c r="AG2119">
        <v>6280.82</v>
      </c>
      <c r="AK2119">
        <v>41861</v>
      </c>
      <c r="AL2119" s="5">
        <v>41861</v>
      </c>
      <c r="AM2119">
        <v>0</v>
      </c>
      <c r="AN2119">
        <v>0</v>
      </c>
      <c r="AO2119">
        <v>20930.05</v>
      </c>
      <c r="AP2119">
        <v>20930.05</v>
      </c>
      <c r="AS2119">
        <v>14650.13</v>
      </c>
      <c r="AU2119">
        <v>6280.82</v>
      </c>
      <c r="AY2119">
        <v>41861</v>
      </c>
      <c r="AZ2119" s="5">
        <v>41861</v>
      </c>
      <c r="BA2119" s="5">
        <v>41861</v>
      </c>
      <c r="BB2119" s="5">
        <v>41861</v>
      </c>
      <c r="BF2119" s="5">
        <v>0</v>
      </c>
      <c r="BG2119">
        <v>20170615</v>
      </c>
      <c r="BH2119" s="9" t="str">
        <f t="shared" si="99"/>
        <v>2017</v>
      </c>
      <c r="BI2119" t="str">
        <f>MID(Merge1[[#This Row],[OC_DATA_INIZIO_PROGETTO]],5,2)</f>
        <v>06</v>
      </c>
      <c r="BJ2119">
        <v>20190101</v>
      </c>
      <c r="BK2119" t="str">
        <f t="shared" si="100"/>
        <v>2019</v>
      </c>
      <c r="BL2119" t="str">
        <f>MID(Merge1[[#This Row],[OC_DATA_FINE_PROGETTO_PREVISTA]],5,2)</f>
        <v>01</v>
      </c>
      <c r="BM2119" s="8">
        <f>(Merge1[[#This Row],[Colonna2]]-Merge1[[#This Row],[Colonna1]])*12+Merge1[[#This Row],[Colonna22]]-Merge1[[#This Row],[Colonna12]]</f>
        <v>19</v>
      </c>
      <c r="BO2119" t="str">
        <f t="shared" si="101"/>
        <v/>
      </c>
      <c r="BP2119" s="2" t="s">
        <v>86</v>
      </c>
      <c r="BQ2119" s="2" t="s">
        <v>76</v>
      </c>
      <c r="BR2119" s="2" t="s">
        <v>77</v>
      </c>
      <c r="BS2119" s="2" t="s">
        <v>773</v>
      </c>
      <c r="BT2119" s="2" t="s">
        <v>774</v>
      </c>
    </row>
    <row r="2120" spans="1:72" x14ac:dyDescent="0.35">
      <c r="A2120" s="2" t="s">
        <v>10689</v>
      </c>
      <c r="B2120" s="2" t="s">
        <v>10690</v>
      </c>
      <c r="C2120" s="2" t="s">
        <v>10691</v>
      </c>
      <c r="D2120" s="2" t="s">
        <v>10692</v>
      </c>
      <c r="E2120" s="2" t="s">
        <v>10693</v>
      </c>
      <c r="F2120">
        <v>1</v>
      </c>
      <c r="G2120" s="2" t="s">
        <v>151</v>
      </c>
      <c r="H2120">
        <v>7</v>
      </c>
      <c r="I2120" s="2" t="s">
        <v>770</v>
      </c>
      <c r="J2120">
        <v>11</v>
      </c>
      <c r="K2120" s="2" t="s">
        <v>681</v>
      </c>
      <c r="L2120">
        <v>9</v>
      </c>
      <c r="M2120" s="2" t="s">
        <v>98</v>
      </c>
      <c r="N2120">
        <v>21</v>
      </c>
      <c r="O2120" s="2" t="s">
        <v>185</v>
      </c>
      <c r="P2120">
        <v>213</v>
      </c>
      <c r="Q2120" s="2" t="s">
        <v>9677</v>
      </c>
      <c r="R2120" t="s">
        <v>67</v>
      </c>
      <c r="S2120" t="s">
        <v>67</v>
      </c>
      <c r="T2120" s="2" t="s">
        <v>1986</v>
      </c>
      <c r="U2120" s="2" t="s">
        <v>1987</v>
      </c>
      <c r="V2120">
        <v>948</v>
      </c>
      <c r="W2120" s="2" t="s">
        <v>6658</v>
      </c>
      <c r="X2120">
        <v>20930</v>
      </c>
      <c r="Y2120">
        <v>20930</v>
      </c>
      <c r="AD2120">
        <v>14651</v>
      </c>
      <c r="AF2120">
        <v>0</v>
      </c>
      <c r="AG2120">
        <v>6279</v>
      </c>
      <c r="AK2120">
        <v>49040</v>
      </c>
      <c r="AL2120" s="5">
        <v>41860</v>
      </c>
      <c r="AM2120">
        <v>0</v>
      </c>
      <c r="AN2120">
        <v>0</v>
      </c>
      <c r="AO2120">
        <v>20930</v>
      </c>
      <c r="AP2120">
        <v>20930</v>
      </c>
      <c r="AS2120">
        <v>14651</v>
      </c>
      <c r="AU2120">
        <v>6279</v>
      </c>
      <c r="AY2120">
        <v>49040</v>
      </c>
      <c r="AZ2120" s="5">
        <v>41860</v>
      </c>
      <c r="BA2120" s="5">
        <v>41860</v>
      </c>
      <c r="BB2120" s="5">
        <v>41860</v>
      </c>
      <c r="BF2120" s="5">
        <v>0</v>
      </c>
      <c r="BG2120">
        <v>20200722</v>
      </c>
      <c r="BH2120" s="9" t="str">
        <f t="shared" si="99"/>
        <v>2020</v>
      </c>
      <c r="BI2120" t="str">
        <f>MID(Merge1[[#This Row],[OC_DATA_INIZIO_PROGETTO]],5,2)</f>
        <v>07</v>
      </c>
      <c r="BJ2120">
        <v>20210322</v>
      </c>
      <c r="BK2120" t="str">
        <f t="shared" si="100"/>
        <v>2021</v>
      </c>
      <c r="BL2120" t="str">
        <f>MID(Merge1[[#This Row],[OC_DATA_FINE_PROGETTO_PREVISTA]],5,2)</f>
        <v>03</v>
      </c>
      <c r="BM2120" s="8">
        <f>(Merge1[[#This Row],[Colonna2]]-Merge1[[#This Row],[Colonna1]])*12+Merge1[[#This Row],[Colonna22]]-Merge1[[#This Row],[Colonna12]]</f>
        <v>8</v>
      </c>
      <c r="BN2120">
        <v>20210322</v>
      </c>
      <c r="BO2120" t="str">
        <f t="shared" si="101"/>
        <v>2021</v>
      </c>
      <c r="BP2120" s="2" t="s">
        <v>86</v>
      </c>
      <c r="BQ2120" s="2" t="s">
        <v>76</v>
      </c>
      <c r="BR2120" s="2" t="s">
        <v>77</v>
      </c>
      <c r="BS2120" s="2" t="s">
        <v>2387</v>
      </c>
      <c r="BT2120" s="2" t="s">
        <v>510</v>
      </c>
    </row>
    <row r="2121" spans="1:72" x14ac:dyDescent="0.35">
      <c r="A2121" s="2" t="s">
        <v>9296</v>
      </c>
      <c r="B2121" s="2" t="s">
        <v>9297</v>
      </c>
      <c r="C2121" s="2" t="s">
        <v>9298</v>
      </c>
      <c r="D2121" s="2" t="s">
        <v>9299</v>
      </c>
      <c r="E2121" s="2" t="s">
        <v>9300</v>
      </c>
      <c r="F2121">
        <v>1</v>
      </c>
      <c r="G2121" s="2" t="s">
        <v>151</v>
      </c>
      <c r="H2121">
        <v>7</v>
      </c>
      <c r="I2121" s="2" t="s">
        <v>770</v>
      </c>
      <c r="J2121">
        <v>99</v>
      </c>
      <c r="K2121" s="2" t="s">
        <v>81</v>
      </c>
      <c r="L2121">
        <v>9</v>
      </c>
      <c r="M2121" s="2" t="s">
        <v>98</v>
      </c>
      <c r="N2121">
        <v>21</v>
      </c>
      <c r="O2121" s="2" t="s">
        <v>185</v>
      </c>
      <c r="P2121">
        <v>229</v>
      </c>
      <c r="Q2121" s="2" t="s">
        <v>186</v>
      </c>
      <c r="R2121" t="s">
        <v>67</v>
      </c>
      <c r="S2121" t="s">
        <v>67</v>
      </c>
      <c r="T2121" s="2" t="s">
        <v>1986</v>
      </c>
      <c r="U2121" s="2" t="s">
        <v>1987</v>
      </c>
      <c r="V2121">
        <v>948</v>
      </c>
      <c r="W2121" s="2" t="s">
        <v>6658</v>
      </c>
      <c r="X2121">
        <v>20970</v>
      </c>
      <c r="Y2121">
        <v>20970</v>
      </c>
      <c r="AD2121">
        <v>14679</v>
      </c>
      <c r="AF2121">
        <v>0</v>
      </c>
      <c r="AG2121">
        <v>6291</v>
      </c>
      <c r="AK2121">
        <v>18060</v>
      </c>
      <c r="AL2121" s="5">
        <v>41940</v>
      </c>
      <c r="AM2121">
        <v>0</v>
      </c>
      <c r="AN2121">
        <v>0</v>
      </c>
      <c r="AO2121">
        <v>20970</v>
      </c>
      <c r="AP2121">
        <v>20970</v>
      </c>
      <c r="AS2121">
        <v>14679</v>
      </c>
      <c r="AU2121">
        <v>6291</v>
      </c>
      <c r="AY2121">
        <v>18060</v>
      </c>
      <c r="AZ2121" s="5">
        <v>41940</v>
      </c>
      <c r="BA2121" s="5">
        <v>41850</v>
      </c>
      <c r="BB2121" s="5">
        <v>41850</v>
      </c>
      <c r="BC2121" s="5">
        <v>41850</v>
      </c>
      <c r="BD2121" s="5">
        <v>41850</v>
      </c>
      <c r="BE2121" s="5">
        <v>0</v>
      </c>
      <c r="BF2121" s="5">
        <v>60000</v>
      </c>
      <c r="BG2121">
        <v>20171002</v>
      </c>
      <c r="BH2121" s="9" t="str">
        <f t="shared" si="99"/>
        <v>2017</v>
      </c>
      <c r="BI2121" t="str">
        <f>MID(Merge1[[#This Row],[OC_DATA_INIZIO_PROGETTO]],5,2)</f>
        <v>10</v>
      </c>
      <c r="BJ2121">
        <v>20210122</v>
      </c>
      <c r="BK2121" t="str">
        <f t="shared" si="100"/>
        <v>2021</v>
      </c>
      <c r="BL2121" t="str">
        <f>MID(Merge1[[#This Row],[OC_DATA_FINE_PROGETTO_PREVISTA]],5,2)</f>
        <v>01</v>
      </c>
      <c r="BM2121" s="8">
        <f>(Merge1[[#This Row],[Colonna2]]-Merge1[[#This Row],[Colonna1]])*12+Merge1[[#This Row],[Colonna22]]-Merge1[[#This Row],[Colonna12]]</f>
        <v>39</v>
      </c>
      <c r="BN2121">
        <v>20190612</v>
      </c>
      <c r="BO2121" t="str">
        <f t="shared" si="101"/>
        <v>2019</v>
      </c>
      <c r="BP2121" s="2" t="s">
        <v>116</v>
      </c>
      <c r="BQ2121" s="2" t="s">
        <v>763</v>
      </c>
      <c r="BR2121" s="2" t="s">
        <v>440</v>
      </c>
      <c r="BS2121" s="2" t="s">
        <v>773</v>
      </c>
      <c r="BT2121" s="2" t="s">
        <v>774</v>
      </c>
    </row>
    <row r="2122" spans="1:72" x14ac:dyDescent="0.35">
      <c r="A2122" s="2" t="s">
        <v>6697</v>
      </c>
      <c r="B2122" s="2" t="s">
        <v>6698</v>
      </c>
      <c r="C2122" s="2" t="s">
        <v>6699</v>
      </c>
      <c r="D2122" s="2" t="s">
        <v>6700</v>
      </c>
      <c r="E2122" s="2" t="s">
        <v>6701</v>
      </c>
      <c r="F2122">
        <v>8</v>
      </c>
      <c r="G2122" s="2" t="s">
        <v>441</v>
      </c>
      <c r="H2122">
        <v>2</v>
      </c>
      <c r="I2122" s="2" t="s">
        <v>430</v>
      </c>
      <c r="J2122">
        <v>99</v>
      </c>
      <c r="K2122" s="2" t="s">
        <v>81</v>
      </c>
      <c r="L2122">
        <v>11</v>
      </c>
      <c r="M2122" s="2" t="s">
        <v>443</v>
      </c>
      <c r="N2122">
        <v>80</v>
      </c>
      <c r="O2122" s="2" t="s">
        <v>676</v>
      </c>
      <c r="P2122">
        <v>899</v>
      </c>
      <c r="Q2122" s="2" t="s">
        <v>676</v>
      </c>
      <c r="R2122" t="s">
        <v>67</v>
      </c>
      <c r="S2122" t="s">
        <v>67</v>
      </c>
      <c r="T2122" s="2" t="s">
        <v>73</v>
      </c>
      <c r="U2122" s="2" t="s">
        <v>74</v>
      </c>
      <c r="V2122">
        <v>915</v>
      </c>
      <c r="W2122" s="2" t="s">
        <v>632</v>
      </c>
      <c r="X2122">
        <v>41804.39</v>
      </c>
      <c r="Z2122">
        <v>41804.39</v>
      </c>
      <c r="AF2122">
        <v>0</v>
      </c>
      <c r="AL2122" s="5">
        <v>41804.39</v>
      </c>
      <c r="AM2122">
        <v>0</v>
      </c>
      <c r="AN2122">
        <v>0</v>
      </c>
      <c r="AO2122">
        <v>41804.39</v>
      </c>
      <c r="AQ2122">
        <v>41804.39</v>
      </c>
      <c r="AZ2122" s="5">
        <v>41804.39</v>
      </c>
      <c r="BA2122" s="5">
        <v>41804.39</v>
      </c>
      <c r="BB2122" s="5">
        <v>41804.39</v>
      </c>
      <c r="BC2122" s="5">
        <v>41804.39</v>
      </c>
      <c r="BD2122" s="5">
        <v>41804.39</v>
      </c>
      <c r="BE2122" s="5">
        <v>0</v>
      </c>
      <c r="BF2122" s="5">
        <v>41804.39</v>
      </c>
      <c r="BG2122">
        <v>20141212</v>
      </c>
      <c r="BH2122" s="9" t="str">
        <f t="shared" si="99"/>
        <v>2014</v>
      </c>
      <c r="BI2122" t="str">
        <f>MID(Merge1[[#This Row],[OC_DATA_INIZIO_PROGETTO]],5,2)</f>
        <v>12</v>
      </c>
      <c r="BJ2122">
        <v>20150630</v>
      </c>
      <c r="BK2122" t="str">
        <f t="shared" si="100"/>
        <v>2015</v>
      </c>
      <c r="BL2122" t="str">
        <f>MID(Merge1[[#This Row],[OC_DATA_FINE_PROGETTO_PREVISTA]],5,2)</f>
        <v>06</v>
      </c>
      <c r="BM2122" s="8">
        <f>(Merge1[[#This Row],[Colonna2]]-Merge1[[#This Row],[Colonna1]])*12+Merge1[[#This Row],[Colonna22]]-Merge1[[#This Row],[Colonna12]]</f>
        <v>6</v>
      </c>
      <c r="BN2122">
        <v>20150630</v>
      </c>
      <c r="BO2122" t="str">
        <f t="shared" si="101"/>
        <v>2015</v>
      </c>
      <c r="BP2122" s="2" t="s">
        <v>116</v>
      </c>
      <c r="BQ2122" s="2" t="s">
        <v>763</v>
      </c>
      <c r="BR2122" s="2" t="s">
        <v>440</v>
      </c>
      <c r="BS2122" s="2" t="s">
        <v>434</v>
      </c>
      <c r="BT2122" s="2" t="s">
        <v>435</v>
      </c>
    </row>
    <row r="2123" spans="1:72" x14ac:dyDescent="0.35">
      <c r="A2123" s="2" t="s">
        <v>13139</v>
      </c>
      <c r="B2123" s="2" t="s">
        <v>13140</v>
      </c>
      <c r="C2123" s="2" t="s">
        <v>13141</v>
      </c>
      <c r="D2123" s="2" t="s">
        <v>13142</v>
      </c>
      <c r="E2123" s="2" t="s">
        <v>13143</v>
      </c>
      <c r="F2123">
        <v>1</v>
      </c>
      <c r="G2123" s="2" t="s">
        <v>151</v>
      </c>
      <c r="H2123">
        <v>7</v>
      </c>
      <c r="I2123" s="2" t="s">
        <v>770</v>
      </c>
      <c r="J2123">
        <v>99</v>
      </c>
      <c r="K2123" s="2" t="s">
        <v>81</v>
      </c>
      <c r="L2123">
        <v>8</v>
      </c>
      <c r="M2123" s="2" t="s">
        <v>112</v>
      </c>
      <c r="N2123">
        <v>62</v>
      </c>
      <c r="O2123" s="2" t="s">
        <v>2450</v>
      </c>
      <c r="P2123">
        <v>999</v>
      </c>
      <c r="Q2123" s="2" t="s">
        <v>3522</v>
      </c>
      <c r="R2123" t="s">
        <v>67</v>
      </c>
      <c r="S2123" t="s">
        <v>67</v>
      </c>
      <c r="T2123" s="2" t="s">
        <v>1986</v>
      </c>
      <c r="U2123" s="2" t="s">
        <v>1987</v>
      </c>
      <c r="V2123">
        <v>915</v>
      </c>
      <c r="W2123" s="2" t="s">
        <v>632</v>
      </c>
      <c r="X2123">
        <v>20892</v>
      </c>
      <c r="Y2123">
        <v>20892</v>
      </c>
      <c r="AD2123">
        <v>14624.4</v>
      </c>
      <c r="AF2123">
        <v>0</v>
      </c>
      <c r="AG2123">
        <v>6267.6</v>
      </c>
      <c r="AK2123">
        <v>62676</v>
      </c>
      <c r="AL2123" s="5">
        <v>41784</v>
      </c>
      <c r="AM2123">
        <v>0</v>
      </c>
      <c r="AN2123">
        <v>0</v>
      </c>
      <c r="AO2123">
        <v>20892</v>
      </c>
      <c r="AP2123">
        <v>20892</v>
      </c>
      <c r="AS2123">
        <v>14624.4</v>
      </c>
      <c r="AU2123">
        <v>6267.6</v>
      </c>
      <c r="AY2123">
        <v>62676</v>
      </c>
      <c r="AZ2123" s="5">
        <v>41784</v>
      </c>
      <c r="BA2123" s="5">
        <v>41784</v>
      </c>
      <c r="BB2123" s="5">
        <v>41784</v>
      </c>
      <c r="BF2123" s="5">
        <v>0</v>
      </c>
      <c r="BG2123">
        <v>20201204</v>
      </c>
      <c r="BH2123" s="9" t="str">
        <f t="shared" si="99"/>
        <v>2020</v>
      </c>
      <c r="BI2123" t="str">
        <f>MID(Merge1[[#This Row],[OC_DATA_INIZIO_PROGETTO]],5,2)</f>
        <v>12</v>
      </c>
      <c r="BJ2123">
        <v>20211231</v>
      </c>
      <c r="BK2123" t="str">
        <f t="shared" si="100"/>
        <v>2021</v>
      </c>
      <c r="BL2123" t="str">
        <f>MID(Merge1[[#This Row],[OC_DATA_FINE_PROGETTO_PREVISTA]],5,2)</f>
        <v>12</v>
      </c>
      <c r="BM2123" s="8">
        <f>(Merge1[[#This Row],[Colonna2]]-Merge1[[#This Row],[Colonna1]])*12+Merge1[[#This Row],[Colonna22]]-Merge1[[#This Row],[Colonna12]]</f>
        <v>12</v>
      </c>
      <c r="BN2123">
        <v>20211204</v>
      </c>
      <c r="BO2123" t="str">
        <f t="shared" si="101"/>
        <v>2021</v>
      </c>
      <c r="BP2123" s="2" t="s">
        <v>86</v>
      </c>
      <c r="BQ2123" s="2" t="s">
        <v>76</v>
      </c>
      <c r="BR2123" s="2" t="s">
        <v>77</v>
      </c>
      <c r="BS2123" s="2" t="s">
        <v>2387</v>
      </c>
      <c r="BT2123" s="2" t="s">
        <v>510</v>
      </c>
    </row>
    <row r="2124" spans="1:72" x14ac:dyDescent="0.35">
      <c r="A2124" s="2" t="s">
        <v>28386</v>
      </c>
      <c r="B2124" s="2" t="s">
        <v>28387</v>
      </c>
      <c r="C2124" s="2" t="s">
        <v>28388</v>
      </c>
      <c r="D2124" s="2" t="s">
        <v>27718</v>
      </c>
      <c r="E2124" s="2" t="s">
        <v>28389</v>
      </c>
      <c r="F2124">
        <v>4</v>
      </c>
      <c r="G2124" s="2" t="s">
        <v>174</v>
      </c>
      <c r="H2124">
        <v>3</v>
      </c>
      <c r="I2124" s="2" t="s">
        <v>68</v>
      </c>
      <c r="J2124">
        <v>1</v>
      </c>
      <c r="K2124" s="2" t="s">
        <v>69</v>
      </c>
      <c r="L2124">
        <v>3</v>
      </c>
      <c r="M2124" s="2" t="s">
        <v>3884</v>
      </c>
      <c r="N2124">
        <v>6</v>
      </c>
      <c r="O2124" s="2" t="s">
        <v>3885</v>
      </c>
      <c r="P2124">
        <v>998</v>
      </c>
      <c r="Q2124" s="2" t="s">
        <v>4142</v>
      </c>
      <c r="R2124" t="s">
        <v>67</v>
      </c>
      <c r="S2124" t="s">
        <v>67</v>
      </c>
      <c r="T2124" s="2" t="s">
        <v>73</v>
      </c>
      <c r="U2124" s="2" t="s">
        <v>74</v>
      </c>
      <c r="V2124">
        <v>2004</v>
      </c>
      <c r="W2124" s="2" t="s">
        <v>19736</v>
      </c>
      <c r="X2124">
        <v>22058</v>
      </c>
      <c r="Y2124">
        <v>22058</v>
      </c>
      <c r="AD2124">
        <v>15440.6</v>
      </c>
      <c r="AF2124">
        <v>0</v>
      </c>
      <c r="AG2124">
        <v>6617.4</v>
      </c>
      <c r="AL2124" s="5">
        <v>44116</v>
      </c>
      <c r="AM2124">
        <v>0</v>
      </c>
      <c r="AN2124">
        <v>0</v>
      </c>
      <c r="AO2124">
        <v>22058</v>
      </c>
      <c r="AP2124">
        <v>22058</v>
      </c>
      <c r="AS2124">
        <v>15440.6</v>
      </c>
      <c r="AU2124">
        <v>6617.4</v>
      </c>
      <c r="AZ2124" s="5">
        <v>44116</v>
      </c>
      <c r="BA2124" s="5">
        <v>41782.730000000003</v>
      </c>
      <c r="BB2124" s="5">
        <v>41782.730000000003</v>
      </c>
      <c r="BC2124" s="5">
        <v>41782.730000000003</v>
      </c>
      <c r="BD2124" s="5">
        <v>41782.730000000003</v>
      </c>
      <c r="BE2124" s="5">
        <v>0</v>
      </c>
      <c r="BF2124" s="5">
        <v>41782.730000000003</v>
      </c>
      <c r="BG2124">
        <v>20170517</v>
      </c>
      <c r="BH2124" s="9" t="str">
        <f t="shared" si="99"/>
        <v>2017</v>
      </c>
      <c r="BI2124" t="str">
        <f>MID(Merge1[[#This Row],[OC_DATA_INIZIO_PROGETTO]],5,2)</f>
        <v>05</v>
      </c>
      <c r="BJ2124">
        <v>20181231</v>
      </c>
      <c r="BK2124" t="str">
        <f t="shared" si="100"/>
        <v>2018</v>
      </c>
      <c r="BL2124" t="str">
        <f>MID(Merge1[[#This Row],[OC_DATA_FINE_PROGETTO_PREVISTA]],5,2)</f>
        <v>12</v>
      </c>
      <c r="BM2124" s="8">
        <f>(Merge1[[#This Row],[Colonna2]]-Merge1[[#This Row],[Colonna1]])*12+Merge1[[#This Row],[Colonna22]]-Merge1[[#This Row],[Colonna12]]</f>
        <v>19</v>
      </c>
      <c r="BN2124">
        <v>20181205</v>
      </c>
      <c r="BO2124" t="str">
        <f t="shared" si="101"/>
        <v>2018</v>
      </c>
      <c r="BP2124" s="2" t="s">
        <v>76</v>
      </c>
      <c r="BQ2124" s="2" t="s">
        <v>76</v>
      </c>
      <c r="BR2124" s="2" t="s">
        <v>440</v>
      </c>
      <c r="BS2124" s="2" t="s">
        <v>3041</v>
      </c>
      <c r="BT2124" s="2" t="s">
        <v>3042</v>
      </c>
    </row>
    <row r="2125" spans="1:72" x14ac:dyDescent="0.35">
      <c r="A2125" s="2" t="s">
        <v>28474</v>
      </c>
      <c r="B2125" s="2" t="s">
        <v>28475</v>
      </c>
      <c r="C2125" s="2" t="s">
        <v>28476</v>
      </c>
      <c r="D2125" s="2" t="s">
        <v>27718</v>
      </c>
      <c r="E2125" s="2" t="s">
        <v>28477</v>
      </c>
      <c r="F2125">
        <v>4</v>
      </c>
      <c r="G2125" s="2" t="s">
        <v>174</v>
      </c>
      <c r="H2125">
        <v>3</v>
      </c>
      <c r="I2125" s="2" t="s">
        <v>68</v>
      </c>
      <c r="J2125">
        <v>1</v>
      </c>
      <c r="K2125" s="2" t="s">
        <v>69</v>
      </c>
      <c r="L2125">
        <v>3</v>
      </c>
      <c r="M2125" s="2" t="s">
        <v>3884</v>
      </c>
      <c r="N2125">
        <v>6</v>
      </c>
      <c r="O2125" s="2" t="s">
        <v>3885</v>
      </c>
      <c r="P2125">
        <v>998</v>
      </c>
      <c r="Q2125" s="2" t="s">
        <v>4142</v>
      </c>
      <c r="R2125" t="s">
        <v>67</v>
      </c>
      <c r="S2125" t="s">
        <v>67</v>
      </c>
      <c r="T2125" s="2" t="s">
        <v>73</v>
      </c>
      <c r="U2125" s="2" t="s">
        <v>74</v>
      </c>
      <c r="V2125">
        <v>2005</v>
      </c>
      <c r="W2125" s="2" t="s">
        <v>19722</v>
      </c>
      <c r="X2125">
        <v>22308</v>
      </c>
      <c r="Y2125">
        <v>22308</v>
      </c>
      <c r="AD2125">
        <v>15615.6</v>
      </c>
      <c r="AF2125">
        <v>0</v>
      </c>
      <c r="AG2125">
        <v>6692.4</v>
      </c>
      <c r="AL2125" s="5">
        <v>44616</v>
      </c>
      <c r="AM2125">
        <v>1844.89</v>
      </c>
      <c r="AN2125">
        <v>1844.89</v>
      </c>
      <c r="AO2125">
        <v>20888.849999999999</v>
      </c>
      <c r="AP2125">
        <v>22308</v>
      </c>
      <c r="AS2125">
        <v>15615.6</v>
      </c>
      <c r="AU2125">
        <v>6266.66</v>
      </c>
      <c r="AZ2125" s="5">
        <v>42771.11</v>
      </c>
      <c r="BA2125" s="5">
        <v>41777.699999999997</v>
      </c>
      <c r="BB2125" s="5">
        <v>41777.699999999997</v>
      </c>
      <c r="BC2125" s="5">
        <v>41777.699999999997</v>
      </c>
      <c r="BD2125" s="5">
        <v>41777.699999999997</v>
      </c>
      <c r="BE2125" s="5">
        <v>0</v>
      </c>
      <c r="BF2125" s="5">
        <v>41777.699999999997</v>
      </c>
      <c r="BG2125">
        <v>20170421</v>
      </c>
      <c r="BH2125" s="9" t="str">
        <f t="shared" si="99"/>
        <v>2017</v>
      </c>
      <c r="BI2125" t="str">
        <f>MID(Merge1[[#This Row],[OC_DATA_INIZIO_PROGETTO]],5,2)</f>
        <v>04</v>
      </c>
      <c r="BJ2125">
        <v>20190311</v>
      </c>
      <c r="BK2125" t="str">
        <f t="shared" si="100"/>
        <v>2019</v>
      </c>
      <c r="BL2125" t="str">
        <f>MID(Merge1[[#This Row],[OC_DATA_FINE_PROGETTO_PREVISTA]],5,2)</f>
        <v>03</v>
      </c>
      <c r="BM2125" s="8">
        <f>(Merge1[[#This Row],[Colonna2]]-Merge1[[#This Row],[Colonna1]])*12+Merge1[[#This Row],[Colonna22]]-Merge1[[#This Row],[Colonna12]]</f>
        <v>23</v>
      </c>
      <c r="BN2125">
        <v>20190311</v>
      </c>
      <c r="BO2125" t="str">
        <f t="shared" si="101"/>
        <v>2019</v>
      </c>
      <c r="BP2125" s="2" t="s">
        <v>116</v>
      </c>
      <c r="BQ2125" s="2" t="s">
        <v>763</v>
      </c>
      <c r="BR2125" s="2" t="s">
        <v>440</v>
      </c>
      <c r="BS2125" s="2" t="s">
        <v>3041</v>
      </c>
      <c r="BT2125" s="2" t="s">
        <v>3042</v>
      </c>
    </row>
    <row r="2126" spans="1:72" x14ac:dyDescent="0.35">
      <c r="A2126" s="2" t="s">
        <v>12024</v>
      </c>
      <c r="B2126" s="2" t="s">
        <v>12025</v>
      </c>
      <c r="C2126" s="2" t="s">
        <v>12026</v>
      </c>
      <c r="D2126" s="2" t="s">
        <v>12027</v>
      </c>
      <c r="E2126" s="2" t="s">
        <v>12028</v>
      </c>
      <c r="F2126">
        <v>1</v>
      </c>
      <c r="G2126" s="2" t="s">
        <v>151</v>
      </c>
      <c r="H2126">
        <v>7</v>
      </c>
      <c r="I2126" s="2" t="s">
        <v>770</v>
      </c>
      <c r="J2126">
        <v>99</v>
      </c>
      <c r="K2126" s="2" t="s">
        <v>81</v>
      </c>
      <c r="L2126">
        <v>8</v>
      </c>
      <c r="M2126" s="2" t="s">
        <v>112</v>
      </c>
      <c r="N2126">
        <v>62</v>
      </c>
      <c r="O2126" s="2" t="s">
        <v>2450</v>
      </c>
      <c r="P2126">
        <v>999</v>
      </c>
      <c r="Q2126" s="2" t="s">
        <v>3522</v>
      </c>
      <c r="R2126" t="s">
        <v>67</v>
      </c>
      <c r="S2126" t="s">
        <v>67</v>
      </c>
      <c r="T2126" s="2" t="s">
        <v>1986</v>
      </c>
      <c r="U2126" s="2" t="s">
        <v>1987</v>
      </c>
      <c r="V2126">
        <v>927</v>
      </c>
      <c r="W2126" s="2" t="s">
        <v>6657</v>
      </c>
      <c r="X2126">
        <v>20845.400000000001</v>
      </c>
      <c r="Y2126">
        <v>20845.400000000001</v>
      </c>
      <c r="AD2126">
        <v>14591.78</v>
      </c>
      <c r="AF2126">
        <v>0</v>
      </c>
      <c r="AG2126">
        <v>6253.62</v>
      </c>
      <c r="AK2126">
        <v>62536</v>
      </c>
      <c r="AL2126" s="5">
        <v>41690.800000000003</v>
      </c>
      <c r="AM2126">
        <v>0</v>
      </c>
      <c r="AN2126">
        <v>0</v>
      </c>
      <c r="AO2126">
        <v>20845.400000000001</v>
      </c>
      <c r="AP2126">
        <v>20845.400000000001</v>
      </c>
      <c r="AS2126">
        <v>14591.78</v>
      </c>
      <c r="AU2126">
        <v>6253.62</v>
      </c>
      <c r="AY2126">
        <v>62536</v>
      </c>
      <c r="AZ2126" s="5">
        <v>41690.800000000003</v>
      </c>
      <c r="BA2126" s="5">
        <v>41690.800000000003</v>
      </c>
      <c r="BB2126" s="5">
        <v>41690.800000000003</v>
      </c>
      <c r="BF2126" s="5">
        <v>0</v>
      </c>
      <c r="BG2126">
        <v>20201204</v>
      </c>
      <c r="BH2126" s="9" t="str">
        <f t="shared" si="99"/>
        <v>2020</v>
      </c>
      <c r="BI2126" t="str">
        <f>MID(Merge1[[#This Row],[OC_DATA_INIZIO_PROGETTO]],5,2)</f>
        <v>12</v>
      </c>
      <c r="BJ2126">
        <v>20211231</v>
      </c>
      <c r="BK2126" t="str">
        <f t="shared" si="100"/>
        <v>2021</v>
      </c>
      <c r="BL2126" t="str">
        <f>MID(Merge1[[#This Row],[OC_DATA_FINE_PROGETTO_PREVISTA]],5,2)</f>
        <v>12</v>
      </c>
      <c r="BM2126" s="8">
        <f>(Merge1[[#This Row],[Colonna2]]-Merge1[[#This Row],[Colonna1]])*12+Merge1[[#This Row],[Colonna22]]-Merge1[[#This Row],[Colonna12]]</f>
        <v>12</v>
      </c>
      <c r="BN2126">
        <v>20211204</v>
      </c>
      <c r="BO2126" t="str">
        <f t="shared" si="101"/>
        <v>2021</v>
      </c>
      <c r="BP2126" s="2" t="s">
        <v>86</v>
      </c>
      <c r="BQ2126" s="2" t="s">
        <v>76</v>
      </c>
      <c r="BR2126" s="2" t="s">
        <v>77</v>
      </c>
      <c r="BS2126" s="2" t="s">
        <v>2387</v>
      </c>
      <c r="BT2126" s="2" t="s">
        <v>510</v>
      </c>
    </row>
    <row r="2127" spans="1:72" x14ac:dyDescent="0.35">
      <c r="A2127" s="2" t="s">
        <v>14302</v>
      </c>
      <c r="B2127" s="2" t="s">
        <v>14303</v>
      </c>
      <c r="C2127" s="2" t="s">
        <v>14304</v>
      </c>
      <c r="D2127" s="2" t="s">
        <v>14305</v>
      </c>
      <c r="E2127" s="2" t="s">
        <v>14306</v>
      </c>
      <c r="F2127">
        <v>1</v>
      </c>
      <c r="G2127" s="2" t="s">
        <v>151</v>
      </c>
      <c r="H2127">
        <v>7</v>
      </c>
      <c r="I2127" s="2" t="s">
        <v>770</v>
      </c>
      <c r="J2127">
        <v>99</v>
      </c>
      <c r="K2127" s="2" t="s">
        <v>81</v>
      </c>
      <c r="L2127">
        <v>8</v>
      </c>
      <c r="M2127" s="2" t="s">
        <v>112</v>
      </c>
      <c r="N2127">
        <v>62</v>
      </c>
      <c r="O2127" s="2" t="s">
        <v>2450</v>
      </c>
      <c r="P2127">
        <v>999</v>
      </c>
      <c r="Q2127" s="2" t="s">
        <v>3522</v>
      </c>
      <c r="R2127" t="s">
        <v>67</v>
      </c>
      <c r="S2127" t="s">
        <v>67</v>
      </c>
      <c r="T2127" s="2" t="s">
        <v>1986</v>
      </c>
      <c r="U2127" s="2" t="s">
        <v>1987</v>
      </c>
      <c r="V2127">
        <v>915</v>
      </c>
      <c r="W2127" s="2" t="s">
        <v>632</v>
      </c>
      <c r="X2127">
        <v>20842.5</v>
      </c>
      <c r="Y2127">
        <v>20842.5</v>
      </c>
      <c r="AD2127">
        <v>14589.75</v>
      </c>
      <c r="AF2127">
        <v>0</v>
      </c>
      <c r="AG2127">
        <v>6252.75</v>
      </c>
      <c r="AK2127">
        <v>23315</v>
      </c>
      <c r="AL2127" s="5">
        <v>41685</v>
      </c>
      <c r="AM2127">
        <v>0</v>
      </c>
      <c r="AN2127">
        <v>0</v>
      </c>
      <c r="AO2127">
        <v>20842.5</v>
      </c>
      <c r="AP2127">
        <v>20842.5</v>
      </c>
      <c r="AS2127">
        <v>14589.75</v>
      </c>
      <c r="AU2127">
        <v>6252.75</v>
      </c>
      <c r="AY2127">
        <v>23315</v>
      </c>
      <c r="AZ2127" s="5">
        <v>41685</v>
      </c>
      <c r="BA2127" s="5">
        <v>41685</v>
      </c>
      <c r="BB2127" s="5">
        <v>41685</v>
      </c>
      <c r="BF2127" s="5">
        <v>0</v>
      </c>
      <c r="BG2127">
        <v>20191104</v>
      </c>
      <c r="BH2127" s="9" t="str">
        <f t="shared" si="99"/>
        <v>2019</v>
      </c>
      <c r="BI2127" t="str">
        <f>MID(Merge1[[#This Row],[OC_DATA_INIZIO_PROGETTO]],5,2)</f>
        <v>11</v>
      </c>
      <c r="BJ2127">
        <v>20201104</v>
      </c>
      <c r="BK2127" t="str">
        <f t="shared" si="100"/>
        <v>2020</v>
      </c>
      <c r="BL2127" t="str">
        <f>MID(Merge1[[#This Row],[OC_DATA_FINE_PROGETTO_PREVISTA]],5,2)</f>
        <v>11</v>
      </c>
      <c r="BM2127" s="8">
        <f>(Merge1[[#This Row],[Colonna2]]-Merge1[[#This Row],[Colonna1]])*12+Merge1[[#This Row],[Colonna22]]-Merge1[[#This Row],[Colonna12]]</f>
        <v>12</v>
      </c>
      <c r="BN2127">
        <v>20201104</v>
      </c>
      <c r="BO2127" t="str">
        <f t="shared" si="101"/>
        <v>2020</v>
      </c>
      <c r="BP2127" s="2" t="s">
        <v>86</v>
      </c>
      <c r="BQ2127" s="2" t="s">
        <v>76</v>
      </c>
      <c r="BR2127" s="2" t="s">
        <v>77</v>
      </c>
      <c r="BS2127" s="2" t="s">
        <v>2387</v>
      </c>
      <c r="BT2127" s="2" t="s">
        <v>510</v>
      </c>
    </row>
    <row r="2128" spans="1:72" x14ac:dyDescent="0.35">
      <c r="A2128" s="2" t="s">
        <v>18641</v>
      </c>
      <c r="B2128" s="2" t="s">
        <v>18642</v>
      </c>
      <c r="C2128" s="2" t="s">
        <v>18643</v>
      </c>
      <c r="D2128" s="2" t="s">
        <v>18644</v>
      </c>
      <c r="E2128" s="2" t="s">
        <v>18645</v>
      </c>
      <c r="F2128">
        <v>1</v>
      </c>
      <c r="G2128" s="2" t="s">
        <v>151</v>
      </c>
      <c r="H2128">
        <v>7</v>
      </c>
      <c r="I2128" s="2" t="s">
        <v>770</v>
      </c>
      <c r="J2128">
        <v>99</v>
      </c>
      <c r="K2128" s="2" t="s">
        <v>81</v>
      </c>
      <c r="L2128">
        <v>9</v>
      </c>
      <c r="M2128" s="2" t="s">
        <v>98</v>
      </c>
      <c r="N2128">
        <v>21</v>
      </c>
      <c r="O2128" s="2" t="s">
        <v>185</v>
      </c>
      <c r="P2128">
        <v>229</v>
      </c>
      <c r="Q2128" s="2" t="s">
        <v>186</v>
      </c>
      <c r="R2128" t="s">
        <v>67</v>
      </c>
      <c r="S2128" t="s">
        <v>67</v>
      </c>
      <c r="T2128" s="2" t="s">
        <v>1986</v>
      </c>
      <c r="U2128" s="2" t="s">
        <v>1987</v>
      </c>
      <c r="V2128">
        <v>909</v>
      </c>
      <c r="W2128" s="2" t="s">
        <v>6654</v>
      </c>
      <c r="X2128">
        <v>20861.810000000001</v>
      </c>
      <c r="Y2128">
        <v>20861.810000000001</v>
      </c>
      <c r="AD2128">
        <v>14603.26</v>
      </c>
      <c r="AF2128">
        <v>0</v>
      </c>
      <c r="AG2128">
        <v>6258.54</v>
      </c>
      <c r="AK2128">
        <v>64089</v>
      </c>
      <c r="AL2128" s="5">
        <v>41723.61</v>
      </c>
      <c r="AM2128">
        <v>0</v>
      </c>
      <c r="AN2128">
        <v>0</v>
      </c>
      <c r="AO2128">
        <v>20861.810000000001</v>
      </c>
      <c r="AP2128">
        <v>20861.810000000001</v>
      </c>
      <c r="AS2128">
        <v>14603.26</v>
      </c>
      <c r="AU2128">
        <v>6258.54</v>
      </c>
      <c r="AY2128">
        <v>64089</v>
      </c>
      <c r="AZ2128" s="5">
        <v>41723.61</v>
      </c>
      <c r="BA2128" s="5">
        <v>41625.4</v>
      </c>
      <c r="BB2128" s="5">
        <v>41625.4</v>
      </c>
      <c r="BC2128" s="5">
        <v>41625.4</v>
      </c>
      <c r="BD2128" s="5">
        <v>41625.4</v>
      </c>
      <c r="BE2128" s="5">
        <v>0</v>
      </c>
      <c r="BF2128" s="5">
        <v>105812.54</v>
      </c>
      <c r="BG2128">
        <v>20160610</v>
      </c>
      <c r="BH2128" s="9" t="str">
        <f t="shared" si="99"/>
        <v>2016</v>
      </c>
      <c r="BI2128" t="str">
        <f>MID(Merge1[[#This Row],[OC_DATA_INIZIO_PROGETTO]],5,2)</f>
        <v>06</v>
      </c>
      <c r="BJ2128">
        <v>20210619</v>
      </c>
      <c r="BK2128" t="str">
        <f t="shared" si="100"/>
        <v>2021</v>
      </c>
      <c r="BL2128" t="str">
        <f>MID(Merge1[[#This Row],[OC_DATA_FINE_PROGETTO_PREVISTA]],5,2)</f>
        <v>06</v>
      </c>
      <c r="BM2128" s="8">
        <f>(Merge1[[#This Row],[Colonna2]]-Merge1[[#This Row],[Colonna1]])*12+Merge1[[#This Row],[Colonna22]]-Merge1[[#This Row],[Colonna12]]</f>
        <v>60</v>
      </c>
      <c r="BN2128">
        <v>20180710</v>
      </c>
      <c r="BO2128" t="str">
        <f t="shared" si="101"/>
        <v>2018</v>
      </c>
      <c r="BP2128" s="2" t="s">
        <v>116</v>
      </c>
      <c r="BQ2128" s="2" t="s">
        <v>763</v>
      </c>
      <c r="BR2128" s="2" t="s">
        <v>440</v>
      </c>
      <c r="BS2128" s="2" t="s">
        <v>773</v>
      </c>
      <c r="BT2128" s="2" t="s">
        <v>774</v>
      </c>
    </row>
    <row r="2129" spans="1:72" x14ac:dyDescent="0.35">
      <c r="A2129" s="2" t="s">
        <v>4255</v>
      </c>
      <c r="B2129" s="2" t="s">
        <v>4256</v>
      </c>
      <c r="C2129" s="2" t="s">
        <v>4257</v>
      </c>
      <c r="D2129" s="2" t="s">
        <v>4258</v>
      </c>
      <c r="E2129" s="2" t="s">
        <v>4259</v>
      </c>
      <c r="F2129">
        <v>3</v>
      </c>
      <c r="G2129" s="2" t="s">
        <v>102</v>
      </c>
      <c r="H2129">
        <v>7</v>
      </c>
      <c r="I2129" s="2" t="s">
        <v>770</v>
      </c>
      <c r="J2129">
        <v>15</v>
      </c>
      <c r="K2129" s="2" t="s">
        <v>3707</v>
      </c>
      <c r="L2129">
        <v>7</v>
      </c>
      <c r="M2129" s="2" t="s">
        <v>1213</v>
      </c>
      <c r="N2129">
        <v>18</v>
      </c>
      <c r="O2129" s="2" t="s">
        <v>1214</v>
      </c>
      <c r="P2129">
        <v>999</v>
      </c>
      <c r="Q2129" s="2" t="s">
        <v>1215</v>
      </c>
      <c r="R2129" t="s">
        <v>67</v>
      </c>
      <c r="S2129" t="s">
        <v>67</v>
      </c>
      <c r="T2129" s="2" t="s">
        <v>1331</v>
      </c>
      <c r="U2129" s="2" t="s">
        <v>1332</v>
      </c>
      <c r="V2129">
        <v>611</v>
      </c>
      <c r="W2129" s="2" t="s">
        <v>2386</v>
      </c>
      <c r="X2129">
        <v>20792.650000000001</v>
      </c>
      <c r="Y2129">
        <v>20792.650000000001</v>
      </c>
      <c r="AD2129">
        <v>14554.86</v>
      </c>
      <c r="AF2129">
        <v>0</v>
      </c>
      <c r="AG2129">
        <v>6237.79</v>
      </c>
      <c r="AK2129">
        <v>60890</v>
      </c>
      <c r="AL2129" s="5">
        <v>41585.300000000003</v>
      </c>
      <c r="AM2129">
        <v>0</v>
      </c>
      <c r="AN2129">
        <v>0</v>
      </c>
      <c r="AO2129">
        <v>20792.650000000001</v>
      </c>
      <c r="AP2129">
        <v>20792.650000000001</v>
      </c>
      <c r="AS2129">
        <v>14554.86</v>
      </c>
      <c r="AU2129">
        <v>6237.79</v>
      </c>
      <c r="AY2129">
        <v>60890</v>
      </c>
      <c r="AZ2129" s="5">
        <v>41585.300000000003</v>
      </c>
      <c r="BA2129" s="5">
        <v>41585.300000000003</v>
      </c>
      <c r="BB2129" s="5">
        <v>41585.300000000003</v>
      </c>
      <c r="BC2129" s="5">
        <v>41585.300000000003</v>
      </c>
      <c r="BD2129" s="5">
        <v>41585.300000000003</v>
      </c>
      <c r="BE2129" s="5">
        <v>0</v>
      </c>
      <c r="BF2129" s="5">
        <v>102475.3</v>
      </c>
      <c r="BG2129">
        <v>20170615</v>
      </c>
      <c r="BH2129" s="9" t="str">
        <f t="shared" si="99"/>
        <v>2017</v>
      </c>
      <c r="BI2129" t="str">
        <f>MID(Merge1[[#This Row],[OC_DATA_INIZIO_PROGETTO]],5,2)</f>
        <v>06</v>
      </c>
      <c r="BJ2129">
        <v>20190220</v>
      </c>
      <c r="BK2129" t="str">
        <f t="shared" si="100"/>
        <v>2019</v>
      </c>
      <c r="BL2129" t="str">
        <f>MID(Merge1[[#This Row],[OC_DATA_FINE_PROGETTO_PREVISTA]],5,2)</f>
        <v>02</v>
      </c>
      <c r="BM2129" s="8">
        <f>(Merge1[[#This Row],[Colonna2]]-Merge1[[#This Row],[Colonna1]])*12+Merge1[[#This Row],[Colonna22]]-Merge1[[#This Row],[Colonna12]]</f>
        <v>20</v>
      </c>
      <c r="BN2129">
        <v>20181224</v>
      </c>
      <c r="BO2129" t="str">
        <f t="shared" si="101"/>
        <v>2018</v>
      </c>
      <c r="BP2129" s="2" t="s">
        <v>116</v>
      </c>
      <c r="BQ2129" s="2" t="s">
        <v>763</v>
      </c>
      <c r="BR2129" s="2" t="s">
        <v>440</v>
      </c>
      <c r="BS2129" s="2" t="s">
        <v>773</v>
      </c>
      <c r="BT2129" s="2" t="s">
        <v>774</v>
      </c>
    </row>
    <row r="2130" spans="1:72" x14ac:dyDescent="0.35">
      <c r="A2130" s="2" t="s">
        <v>17883</v>
      </c>
      <c r="B2130" s="2" t="s">
        <v>17876</v>
      </c>
      <c r="C2130" s="2" t="s">
        <v>17884</v>
      </c>
      <c r="D2130" s="2" t="s">
        <v>17878</v>
      </c>
      <c r="E2130" s="2" t="s">
        <v>17885</v>
      </c>
      <c r="F2130">
        <v>1</v>
      </c>
      <c r="G2130" s="2" t="s">
        <v>151</v>
      </c>
      <c r="H2130">
        <v>7</v>
      </c>
      <c r="I2130" s="2" t="s">
        <v>770</v>
      </c>
      <c r="J2130">
        <v>99</v>
      </c>
      <c r="K2130" s="2" t="s">
        <v>81</v>
      </c>
      <c r="L2130">
        <v>8</v>
      </c>
      <c r="M2130" s="2" t="s">
        <v>112</v>
      </c>
      <c r="N2130">
        <v>62</v>
      </c>
      <c r="O2130" s="2" t="s">
        <v>2450</v>
      </c>
      <c r="P2130">
        <v>999</v>
      </c>
      <c r="Q2130" s="2" t="s">
        <v>3522</v>
      </c>
      <c r="R2130" t="s">
        <v>67</v>
      </c>
      <c r="S2130" t="s">
        <v>67</v>
      </c>
      <c r="T2130" s="2" t="s">
        <v>1986</v>
      </c>
      <c r="U2130" s="2" t="s">
        <v>1987</v>
      </c>
      <c r="V2130">
        <v>919</v>
      </c>
      <c r="W2130" s="2" t="s">
        <v>6665</v>
      </c>
      <c r="X2130">
        <v>20757.18</v>
      </c>
      <c r="Y2130">
        <v>20757.18</v>
      </c>
      <c r="AD2130">
        <v>14530.02</v>
      </c>
      <c r="AF2130">
        <v>0</v>
      </c>
      <c r="AG2130">
        <v>6227.15</v>
      </c>
      <c r="AK2130">
        <v>53033</v>
      </c>
      <c r="AL2130" s="5">
        <v>41514.35</v>
      </c>
      <c r="AM2130">
        <v>0</v>
      </c>
      <c r="AN2130">
        <v>0</v>
      </c>
      <c r="AO2130">
        <v>20757.18</v>
      </c>
      <c r="AP2130">
        <v>20757.18</v>
      </c>
      <c r="AS2130">
        <v>14530.02</v>
      </c>
      <c r="AU2130">
        <v>6227.15</v>
      </c>
      <c r="AY2130">
        <v>53033</v>
      </c>
      <c r="AZ2130" s="5">
        <v>41514.35</v>
      </c>
      <c r="BA2130" s="5">
        <v>41514.35</v>
      </c>
      <c r="BB2130" s="5">
        <v>41514.35</v>
      </c>
      <c r="BC2130" s="5">
        <v>41514.35</v>
      </c>
      <c r="BD2130" s="5">
        <v>41514.35</v>
      </c>
      <c r="BE2130" s="5">
        <v>0</v>
      </c>
      <c r="BF2130" s="5">
        <v>94547.05</v>
      </c>
      <c r="BG2130">
        <v>20160104</v>
      </c>
      <c r="BH2130" s="9" t="str">
        <f t="shared" si="99"/>
        <v>2016</v>
      </c>
      <c r="BI2130" t="str">
        <f>MID(Merge1[[#This Row],[OC_DATA_INIZIO_PROGETTO]],5,2)</f>
        <v>01</v>
      </c>
      <c r="BJ2130">
        <v>20210213</v>
      </c>
      <c r="BK2130" t="str">
        <f t="shared" si="100"/>
        <v>2021</v>
      </c>
      <c r="BL2130" t="str">
        <f>MID(Merge1[[#This Row],[OC_DATA_FINE_PROGETTO_PREVISTA]],5,2)</f>
        <v>02</v>
      </c>
      <c r="BM2130" s="8">
        <f>(Merge1[[#This Row],[Colonna2]]-Merge1[[#This Row],[Colonna1]])*12+Merge1[[#This Row],[Colonna22]]-Merge1[[#This Row],[Colonna12]]</f>
        <v>61</v>
      </c>
      <c r="BN2130">
        <v>20190514</v>
      </c>
      <c r="BO2130" t="str">
        <f t="shared" si="101"/>
        <v>2019</v>
      </c>
      <c r="BP2130" s="2" t="s">
        <v>116</v>
      </c>
      <c r="BQ2130" s="2" t="s">
        <v>763</v>
      </c>
      <c r="BR2130" s="2" t="s">
        <v>440</v>
      </c>
      <c r="BS2130" s="2" t="s">
        <v>773</v>
      </c>
      <c r="BT2130" s="2" t="s">
        <v>774</v>
      </c>
    </row>
    <row r="2131" spans="1:72" x14ac:dyDescent="0.35">
      <c r="A2131" s="2" t="s">
        <v>6555</v>
      </c>
      <c r="B2131" s="2" t="s">
        <v>6556</v>
      </c>
      <c r="C2131" s="2" t="s">
        <v>6557</v>
      </c>
      <c r="D2131" s="2" t="s">
        <v>6558</v>
      </c>
      <c r="E2131" s="2" t="s">
        <v>6559</v>
      </c>
      <c r="F2131">
        <v>3</v>
      </c>
      <c r="G2131" s="2" t="s">
        <v>102</v>
      </c>
      <c r="H2131">
        <v>7</v>
      </c>
      <c r="I2131" s="2" t="s">
        <v>770</v>
      </c>
      <c r="J2131">
        <v>1</v>
      </c>
      <c r="K2131" s="2" t="s">
        <v>69</v>
      </c>
      <c r="L2131">
        <v>8</v>
      </c>
      <c r="M2131" s="2" t="s">
        <v>112</v>
      </c>
      <c r="N2131">
        <v>62</v>
      </c>
      <c r="O2131" s="2" t="s">
        <v>2450</v>
      </c>
      <c r="P2131">
        <v>623</v>
      </c>
      <c r="Q2131" s="2" t="s">
        <v>4953</v>
      </c>
      <c r="R2131" t="s">
        <v>67</v>
      </c>
      <c r="S2131" t="s">
        <v>67</v>
      </c>
      <c r="T2131" s="2" t="s">
        <v>504</v>
      </c>
      <c r="U2131" s="2" t="s">
        <v>505</v>
      </c>
      <c r="V2131">
        <v>523</v>
      </c>
      <c r="W2131" s="2" t="s">
        <v>3772</v>
      </c>
      <c r="X2131">
        <v>20734.02</v>
      </c>
      <c r="Y2131">
        <v>20734.02</v>
      </c>
      <c r="AD2131">
        <v>14513.81</v>
      </c>
      <c r="AF2131">
        <v>0</v>
      </c>
      <c r="AG2131">
        <v>6220.21</v>
      </c>
      <c r="AK2131">
        <v>10367</v>
      </c>
      <c r="AL2131" s="5">
        <v>41468.04</v>
      </c>
      <c r="AM2131">
        <v>0</v>
      </c>
      <c r="AN2131">
        <v>0</v>
      </c>
      <c r="AO2131">
        <v>20734.02</v>
      </c>
      <c r="AP2131">
        <v>20734.02</v>
      </c>
      <c r="AS2131">
        <v>14513.81</v>
      </c>
      <c r="AU2131">
        <v>6220.21</v>
      </c>
      <c r="AY2131">
        <v>10367</v>
      </c>
      <c r="AZ2131" s="5">
        <v>41468.04</v>
      </c>
      <c r="BA2131" s="5">
        <v>41468.04</v>
      </c>
      <c r="BB2131" s="5">
        <v>41468.04</v>
      </c>
      <c r="BC2131" s="5">
        <v>28726.04</v>
      </c>
      <c r="BD2131" s="5">
        <v>28726.04</v>
      </c>
      <c r="BE2131" s="5">
        <v>0</v>
      </c>
      <c r="BF2131" s="5">
        <v>0</v>
      </c>
      <c r="BG2131">
        <v>20180621</v>
      </c>
      <c r="BH2131" s="9" t="str">
        <f t="shared" si="99"/>
        <v>2018</v>
      </c>
      <c r="BI2131" t="str">
        <f>MID(Merge1[[#This Row],[OC_DATA_INIZIO_PROGETTO]],5,2)</f>
        <v>06</v>
      </c>
      <c r="BJ2131">
        <v>20190715</v>
      </c>
      <c r="BK2131" t="str">
        <f t="shared" si="100"/>
        <v>2019</v>
      </c>
      <c r="BL2131" t="str">
        <f>MID(Merge1[[#This Row],[OC_DATA_FINE_PROGETTO_PREVISTA]],5,2)</f>
        <v>07</v>
      </c>
      <c r="BM2131" s="8">
        <f>(Merge1[[#This Row],[Colonna2]]-Merge1[[#This Row],[Colonna1]])*12+Merge1[[#This Row],[Colonna22]]-Merge1[[#This Row],[Colonna12]]</f>
        <v>13</v>
      </c>
      <c r="BO2131" t="str">
        <f t="shared" si="101"/>
        <v/>
      </c>
      <c r="BP2131" s="2" t="s">
        <v>76</v>
      </c>
      <c r="BQ2131" s="2" t="s">
        <v>76</v>
      </c>
      <c r="BR2131" s="2" t="s">
        <v>77</v>
      </c>
      <c r="BS2131" s="2" t="s">
        <v>773</v>
      </c>
      <c r="BT2131" s="2" t="s">
        <v>774</v>
      </c>
    </row>
    <row r="2132" spans="1:72" x14ac:dyDescent="0.35">
      <c r="A2132" s="2" t="s">
        <v>24996</v>
      </c>
      <c r="B2132" s="2" t="s">
        <v>24997</v>
      </c>
      <c r="C2132" s="2" t="s">
        <v>24998</v>
      </c>
      <c r="D2132" s="2" t="s">
        <v>24999</v>
      </c>
      <c r="E2132" s="2" t="s">
        <v>25000</v>
      </c>
      <c r="F2132">
        <v>2</v>
      </c>
      <c r="G2132" s="2" t="s">
        <v>4836</v>
      </c>
      <c r="H2132">
        <v>3</v>
      </c>
      <c r="I2132" s="2" t="s">
        <v>68</v>
      </c>
      <c r="J2132">
        <v>58</v>
      </c>
      <c r="K2132" s="2" t="s">
        <v>8070</v>
      </c>
      <c r="L2132">
        <v>7</v>
      </c>
      <c r="M2132" s="2" t="s">
        <v>1213</v>
      </c>
      <c r="N2132">
        <v>17</v>
      </c>
      <c r="O2132" s="2" t="s">
        <v>3940</v>
      </c>
      <c r="P2132">
        <v>176</v>
      </c>
      <c r="Q2132" s="2" t="s">
        <v>19158</v>
      </c>
      <c r="R2132" t="s">
        <v>67</v>
      </c>
      <c r="S2132" t="s">
        <v>67</v>
      </c>
      <c r="T2132" s="2" t="s">
        <v>73</v>
      </c>
      <c r="U2132" s="2" t="s">
        <v>74</v>
      </c>
      <c r="V2132">
        <v>1614</v>
      </c>
      <c r="W2132" s="2" t="s">
        <v>19731</v>
      </c>
      <c r="AE2132">
        <v>600000</v>
      </c>
      <c r="AF2132">
        <v>0</v>
      </c>
      <c r="AL2132" s="5">
        <v>600000</v>
      </c>
      <c r="AM2132">
        <v>0</v>
      </c>
      <c r="AN2132">
        <v>0</v>
      </c>
      <c r="AT2132">
        <v>600000</v>
      </c>
      <c r="AZ2132" s="5">
        <v>600000</v>
      </c>
      <c r="BA2132" s="5">
        <v>41458.04</v>
      </c>
      <c r="BB2132" s="5">
        <v>41458.04</v>
      </c>
      <c r="BC2132" s="5">
        <v>17763.2</v>
      </c>
      <c r="BD2132" s="5">
        <v>17763.2</v>
      </c>
      <c r="BE2132" s="5">
        <v>0</v>
      </c>
      <c r="BF2132" s="5">
        <v>41458.04</v>
      </c>
      <c r="BG2132">
        <v>20180401</v>
      </c>
      <c r="BH2132" s="9" t="str">
        <f t="shared" si="99"/>
        <v>2018</v>
      </c>
      <c r="BI2132" t="str">
        <f>MID(Merge1[[#This Row],[OC_DATA_INIZIO_PROGETTO]],5,2)</f>
        <v>04</v>
      </c>
      <c r="BJ2132">
        <v>20231231</v>
      </c>
      <c r="BK2132" t="str">
        <f t="shared" si="100"/>
        <v>2023</v>
      </c>
      <c r="BL2132" t="str">
        <f>MID(Merge1[[#This Row],[OC_DATA_FINE_PROGETTO_PREVISTA]],5,2)</f>
        <v>12</v>
      </c>
      <c r="BM2132" s="8">
        <f>(Merge1[[#This Row],[Colonna2]]-Merge1[[#This Row],[Colonna1]])*12+Merge1[[#This Row],[Colonna22]]-Merge1[[#This Row],[Colonna12]]</f>
        <v>68</v>
      </c>
      <c r="BO2132" t="str">
        <f t="shared" si="101"/>
        <v/>
      </c>
      <c r="BP2132" s="2" t="s">
        <v>76</v>
      </c>
      <c r="BQ2132" s="2" t="s">
        <v>76</v>
      </c>
      <c r="BR2132" s="2" t="s">
        <v>3044</v>
      </c>
      <c r="BS2132" s="2" t="s">
        <v>3045</v>
      </c>
      <c r="BT2132" s="2" t="s">
        <v>3046</v>
      </c>
    </row>
    <row r="2133" spans="1:72" x14ac:dyDescent="0.35">
      <c r="A2133" s="2" t="s">
        <v>5657</v>
      </c>
      <c r="B2133" s="2" t="s">
        <v>5658</v>
      </c>
      <c r="C2133" s="2" t="s">
        <v>5654</v>
      </c>
      <c r="D2133" s="2" t="s">
        <v>5655</v>
      </c>
      <c r="E2133" s="2" t="s">
        <v>5659</v>
      </c>
      <c r="F2133">
        <v>1</v>
      </c>
      <c r="G2133" s="2" t="s">
        <v>151</v>
      </c>
      <c r="H2133">
        <v>7</v>
      </c>
      <c r="I2133" s="2" t="s">
        <v>770</v>
      </c>
      <c r="J2133">
        <v>20</v>
      </c>
      <c r="K2133" s="2" t="s">
        <v>3054</v>
      </c>
      <c r="L2133">
        <v>8</v>
      </c>
      <c r="M2133" s="2" t="s">
        <v>112</v>
      </c>
      <c r="N2133">
        <v>62</v>
      </c>
      <c r="O2133" s="2" t="s">
        <v>2450</v>
      </c>
      <c r="P2133">
        <v>999</v>
      </c>
      <c r="Q2133" s="2" t="s">
        <v>3522</v>
      </c>
      <c r="R2133" t="s">
        <v>67</v>
      </c>
      <c r="S2133" t="s">
        <v>67</v>
      </c>
      <c r="T2133" s="2" t="s">
        <v>1331</v>
      </c>
      <c r="U2133" s="2" t="s">
        <v>1332</v>
      </c>
      <c r="V2133">
        <v>610</v>
      </c>
      <c r="W2133" s="2" t="s">
        <v>2444</v>
      </c>
      <c r="X2133">
        <v>20683.77</v>
      </c>
      <c r="Y2133">
        <v>20683.77</v>
      </c>
      <c r="AD2133">
        <v>14478.63</v>
      </c>
      <c r="AF2133">
        <v>0</v>
      </c>
      <c r="AG2133">
        <v>6205.12</v>
      </c>
      <c r="AK2133">
        <v>97610</v>
      </c>
      <c r="AL2133" s="5">
        <v>41367.519999999997</v>
      </c>
      <c r="AM2133">
        <v>0</v>
      </c>
      <c r="AN2133">
        <v>0</v>
      </c>
      <c r="AO2133">
        <v>20683.77</v>
      </c>
      <c r="AP2133">
        <v>20683.77</v>
      </c>
      <c r="AS2133">
        <v>14478.63</v>
      </c>
      <c r="AU2133">
        <v>6205.12</v>
      </c>
      <c r="AY2133">
        <v>97610</v>
      </c>
      <c r="AZ2133" s="5">
        <v>41367.519999999997</v>
      </c>
      <c r="BA2133" s="5">
        <v>41367.519999999997</v>
      </c>
      <c r="BB2133" s="5">
        <v>41367.519999999997</v>
      </c>
      <c r="BF2133" s="5">
        <v>0</v>
      </c>
      <c r="BG2133">
        <v>20171110</v>
      </c>
      <c r="BH2133" s="9" t="str">
        <f t="shared" si="99"/>
        <v>2017</v>
      </c>
      <c r="BI2133" t="str">
        <f>MID(Merge1[[#This Row],[OC_DATA_INIZIO_PROGETTO]],5,2)</f>
        <v>11</v>
      </c>
      <c r="BJ2133">
        <v>20191130</v>
      </c>
      <c r="BK2133" t="str">
        <f t="shared" si="100"/>
        <v>2019</v>
      </c>
      <c r="BL2133" t="str">
        <f>MID(Merge1[[#This Row],[OC_DATA_FINE_PROGETTO_PREVISTA]],5,2)</f>
        <v>11</v>
      </c>
      <c r="BM2133" s="8">
        <f>(Merge1[[#This Row],[Colonna2]]-Merge1[[#This Row],[Colonna1]])*12+Merge1[[#This Row],[Colonna22]]-Merge1[[#This Row],[Colonna12]]</f>
        <v>24</v>
      </c>
      <c r="BN2133">
        <v>20191130</v>
      </c>
      <c r="BO2133" t="str">
        <f t="shared" si="101"/>
        <v>2019</v>
      </c>
      <c r="BP2133" s="2" t="s">
        <v>86</v>
      </c>
      <c r="BQ2133" s="2" t="s">
        <v>76</v>
      </c>
      <c r="BR2133" s="2" t="s">
        <v>77</v>
      </c>
      <c r="BS2133" s="2" t="s">
        <v>773</v>
      </c>
      <c r="BT2133" s="2" t="s">
        <v>774</v>
      </c>
    </row>
    <row r="2134" spans="1:72" x14ac:dyDescent="0.35">
      <c r="A2134" s="2" t="s">
        <v>26969</v>
      </c>
      <c r="B2134" s="2" t="s">
        <v>26970</v>
      </c>
      <c r="C2134" s="2" t="s">
        <v>26971</v>
      </c>
      <c r="D2134" s="2" t="s">
        <v>26972</v>
      </c>
      <c r="E2134" s="2" t="s">
        <v>26973</v>
      </c>
      <c r="F2134">
        <v>1</v>
      </c>
      <c r="G2134" s="2" t="s">
        <v>151</v>
      </c>
      <c r="H2134">
        <v>7</v>
      </c>
      <c r="I2134" s="2" t="s">
        <v>770</v>
      </c>
      <c r="J2134">
        <v>99</v>
      </c>
      <c r="K2134" s="2" t="s">
        <v>81</v>
      </c>
      <c r="L2134">
        <v>9</v>
      </c>
      <c r="M2134" s="2" t="s">
        <v>98</v>
      </c>
      <c r="N2134">
        <v>25</v>
      </c>
      <c r="O2134" s="2" t="s">
        <v>683</v>
      </c>
      <c r="P2134">
        <v>239</v>
      </c>
      <c r="Q2134" s="2" t="s">
        <v>684</v>
      </c>
      <c r="R2134" t="s">
        <v>67</v>
      </c>
      <c r="S2134" t="s">
        <v>67</v>
      </c>
      <c r="T2134" s="2" t="s">
        <v>504</v>
      </c>
      <c r="U2134" s="2" t="s">
        <v>505</v>
      </c>
      <c r="V2134">
        <v>2006</v>
      </c>
      <c r="W2134" s="2" t="s">
        <v>7566</v>
      </c>
      <c r="X2134">
        <v>22176</v>
      </c>
      <c r="Y2134">
        <v>22176</v>
      </c>
      <c r="AD2134">
        <v>15523.2</v>
      </c>
      <c r="AF2134">
        <v>0</v>
      </c>
      <c r="AG2134">
        <v>6652.8</v>
      </c>
      <c r="AK2134">
        <v>13248</v>
      </c>
      <c r="AL2134" s="5">
        <v>44352</v>
      </c>
      <c r="AM2134">
        <v>2841.11</v>
      </c>
      <c r="AN2134">
        <v>1946.58</v>
      </c>
      <c r="AO2134">
        <v>20678.63</v>
      </c>
      <c r="AP2134">
        <v>22176</v>
      </c>
      <c r="AS2134">
        <v>15523.2</v>
      </c>
      <c r="AU2134">
        <v>6203.59</v>
      </c>
      <c r="AY2134">
        <v>13248</v>
      </c>
      <c r="AZ2134" s="5">
        <v>42405.42</v>
      </c>
      <c r="BA2134" s="5">
        <v>41357.26</v>
      </c>
      <c r="BB2134" s="5">
        <v>41357.26</v>
      </c>
      <c r="BC2134" s="5">
        <v>41357.26</v>
      </c>
      <c r="BD2134" s="5">
        <v>41357.26</v>
      </c>
      <c r="BE2134" s="5">
        <v>0</v>
      </c>
      <c r="BF2134" s="5">
        <v>53710.73</v>
      </c>
      <c r="BG2134">
        <v>20151103</v>
      </c>
      <c r="BH2134" s="9" t="str">
        <f t="shared" si="99"/>
        <v>2015</v>
      </c>
      <c r="BI2134" t="str">
        <f>MID(Merge1[[#This Row],[OC_DATA_INIZIO_PROGETTO]],5,2)</f>
        <v>11</v>
      </c>
      <c r="BJ2134">
        <v>20170929</v>
      </c>
      <c r="BK2134" t="str">
        <f t="shared" si="100"/>
        <v>2017</v>
      </c>
      <c r="BL2134" t="str">
        <f>MID(Merge1[[#This Row],[OC_DATA_FINE_PROGETTO_PREVISTA]],5,2)</f>
        <v>09</v>
      </c>
      <c r="BM2134" s="8">
        <f>(Merge1[[#This Row],[Colonna2]]-Merge1[[#This Row],[Colonna1]])*12+Merge1[[#This Row],[Colonna22]]-Merge1[[#This Row],[Colonna12]]</f>
        <v>22</v>
      </c>
      <c r="BN2134">
        <v>20170929</v>
      </c>
      <c r="BO2134" t="str">
        <f t="shared" si="101"/>
        <v>2017</v>
      </c>
      <c r="BP2134" s="2" t="s">
        <v>116</v>
      </c>
      <c r="BQ2134" s="2" t="s">
        <v>763</v>
      </c>
      <c r="BR2134" s="2" t="s">
        <v>440</v>
      </c>
      <c r="BS2134" s="2" t="s">
        <v>773</v>
      </c>
      <c r="BT2134" s="2" t="s">
        <v>774</v>
      </c>
    </row>
    <row r="2135" spans="1:72" x14ac:dyDescent="0.35">
      <c r="A2135" s="2" t="s">
        <v>28889</v>
      </c>
      <c r="B2135" s="2" t="s">
        <v>28890</v>
      </c>
      <c r="C2135" s="2" t="s">
        <v>28891</v>
      </c>
      <c r="D2135" s="2" t="s">
        <v>27718</v>
      </c>
      <c r="E2135" s="2" t="s">
        <v>28892</v>
      </c>
      <c r="F2135">
        <v>4</v>
      </c>
      <c r="G2135" s="2" t="s">
        <v>174</v>
      </c>
      <c r="H2135">
        <v>3</v>
      </c>
      <c r="I2135" s="2" t="s">
        <v>68</v>
      </c>
      <c r="J2135">
        <v>8</v>
      </c>
      <c r="K2135" s="2" t="s">
        <v>4042</v>
      </c>
      <c r="L2135">
        <v>3</v>
      </c>
      <c r="M2135" s="2" t="s">
        <v>3884</v>
      </c>
      <c r="N2135">
        <v>16</v>
      </c>
      <c r="O2135" s="2" t="s">
        <v>8160</v>
      </c>
      <c r="P2135">
        <v>4</v>
      </c>
      <c r="Q2135" s="2" t="s">
        <v>8161</v>
      </c>
      <c r="R2135" t="s">
        <v>67</v>
      </c>
      <c r="S2135" t="s">
        <v>67</v>
      </c>
      <c r="T2135" s="2" t="s">
        <v>73</v>
      </c>
      <c r="U2135" s="2" t="s">
        <v>74</v>
      </c>
      <c r="V2135">
        <v>2011</v>
      </c>
      <c r="W2135" s="2" t="s">
        <v>19726</v>
      </c>
      <c r="X2135">
        <v>20647.5</v>
      </c>
      <c r="Y2135">
        <v>20647.5</v>
      </c>
      <c r="AD2135">
        <v>14453.25</v>
      </c>
      <c r="AF2135">
        <v>0</v>
      </c>
      <c r="AG2135">
        <v>6194.25</v>
      </c>
      <c r="AL2135" s="5">
        <v>41295</v>
      </c>
      <c r="AM2135">
        <v>0</v>
      </c>
      <c r="AN2135">
        <v>0</v>
      </c>
      <c r="AO2135">
        <v>20647.5</v>
      </c>
      <c r="AP2135">
        <v>20647.5</v>
      </c>
      <c r="AS2135">
        <v>14453.25</v>
      </c>
      <c r="AU2135">
        <v>6194.25</v>
      </c>
      <c r="AZ2135" s="5">
        <v>41295</v>
      </c>
      <c r="BA2135" s="5">
        <v>41295</v>
      </c>
      <c r="BB2135" s="5">
        <v>41295</v>
      </c>
      <c r="BC2135" s="5">
        <v>41295</v>
      </c>
      <c r="BD2135" s="5">
        <v>41295</v>
      </c>
      <c r="BE2135" s="5">
        <v>0</v>
      </c>
      <c r="BF2135" s="5">
        <v>41295</v>
      </c>
      <c r="BG2135">
        <v>20170420</v>
      </c>
      <c r="BH2135" s="9" t="str">
        <f t="shared" si="99"/>
        <v>2017</v>
      </c>
      <c r="BI2135" t="str">
        <f>MID(Merge1[[#This Row],[OC_DATA_INIZIO_PROGETTO]],5,2)</f>
        <v>04</v>
      </c>
      <c r="BJ2135">
        <v>20190123</v>
      </c>
      <c r="BK2135" t="str">
        <f t="shared" si="100"/>
        <v>2019</v>
      </c>
      <c r="BL2135" t="str">
        <f>MID(Merge1[[#This Row],[OC_DATA_FINE_PROGETTO_PREVISTA]],5,2)</f>
        <v>01</v>
      </c>
      <c r="BM2135" s="8">
        <f>(Merge1[[#This Row],[Colonna2]]-Merge1[[#This Row],[Colonna1]])*12+Merge1[[#This Row],[Colonna22]]-Merge1[[#This Row],[Colonna12]]</f>
        <v>21</v>
      </c>
      <c r="BN2135">
        <v>20190123</v>
      </c>
      <c r="BO2135" t="str">
        <f t="shared" si="101"/>
        <v>2019</v>
      </c>
      <c r="BP2135" s="2" t="s">
        <v>116</v>
      </c>
      <c r="BQ2135" s="2" t="s">
        <v>763</v>
      </c>
      <c r="BR2135" s="2" t="s">
        <v>440</v>
      </c>
      <c r="BS2135" s="2" t="s">
        <v>3041</v>
      </c>
      <c r="BT2135" s="2" t="s">
        <v>3042</v>
      </c>
    </row>
    <row r="2136" spans="1:72" x14ac:dyDescent="0.35">
      <c r="A2136" s="2" t="s">
        <v>4244</v>
      </c>
      <c r="B2136" s="2" t="s">
        <v>4245</v>
      </c>
      <c r="C2136" s="2" t="s">
        <v>4246</v>
      </c>
      <c r="D2136" s="2" t="s">
        <v>4247</v>
      </c>
      <c r="E2136" s="2" t="s">
        <v>4248</v>
      </c>
      <c r="F2136">
        <v>3</v>
      </c>
      <c r="G2136" s="2" t="s">
        <v>102</v>
      </c>
      <c r="H2136">
        <v>7</v>
      </c>
      <c r="I2136" s="2" t="s">
        <v>770</v>
      </c>
      <c r="J2136">
        <v>15</v>
      </c>
      <c r="K2136" s="2" t="s">
        <v>3707</v>
      </c>
      <c r="L2136">
        <v>7</v>
      </c>
      <c r="M2136" s="2" t="s">
        <v>1213</v>
      </c>
      <c r="N2136">
        <v>18</v>
      </c>
      <c r="O2136" s="2" t="s">
        <v>1214</v>
      </c>
      <c r="P2136">
        <v>999</v>
      </c>
      <c r="Q2136" s="2" t="s">
        <v>1215</v>
      </c>
      <c r="R2136" t="s">
        <v>67</v>
      </c>
      <c r="S2136" t="s">
        <v>67</v>
      </c>
      <c r="T2136" s="2" t="s">
        <v>504</v>
      </c>
      <c r="U2136" s="2" t="s">
        <v>505</v>
      </c>
      <c r="V2136">
        <v>610</v>
      </c>
      <c r="W2136" s="2" t="s">
        <v>2444</v>
      </c>
      <c r="X2136">
        <v>20641.25</v>
      </c>
      <c r="Y2136">
        <v>20641.25</v>
      </c>
      <c r="AD2136">
        <v>14448.88</v>
      </c>
      <c r="AF2136">
        <v>0</v>
      </c>
      <c r="AG2136">
        <v>6192.37</v>
      </c>
      <c r="AK2136">
        <v>63270</v>
      </c>
      <c r="AL2136" s="5">
        <v>41282.5</v>
      </c>
      <c r="AM2136">
        <v>0</v>
      </c>
      <c r="AN2136">
        <v>0</v>
      </c>
      <c r="AO2136">
        <v>20641.25</v>
      </c>
      <c r="AP2136">
        <v>20641.25</v>
      </c>
      <c r="AS2136">
        <v>14448.88</v>
      </c>
      <c r="AU2136">
        <v>6192.37</v>
      </c>
      <c r="AY2136">
        <v>63270</v>
      </c>
      <c r="AZ2136" s="5">
        <v>41282.5</v>
      </c>
      <c r="BA2136" s="5">
        <v>41282.5</v>
      </c>
      <c r="BB2136" s="5">
        <v>41282.5</v>
      </c>
      <c r="BC2136" s="5">
        <v>41282.5</v>
      </c>
      <c r="BD2136" s="5">
        <v>41282.5</v>
      </c>
      <c r="BE2136" s="5">
        <v>0</v>
      </c>
      <c r="BF2136" s="5">
        <v>104552</v>
      </c>
      <c r="BG2136">
        <v>20170615</v>
      </c>
      <c r="BH2136" s="9" t="str">
        <f t="shared" si="99"/>
        <v>2017</v>
      </c>
      <c r="BI2136" t="str">
        <f>MID(Merge1[[#This Row],[OC_DATA_INIZIO_PROGETTO]],5,2)</f>
        <v>06</v>
      </c>
      <c r="BJ2136">
        <v>20180430</v>
      </c>
      <c r="BK2136" t="str">
        <f t="shared" si="100"/>
        <v>2018</v>
      </c>
      <c r="BL2136" t="str">
        <f>MID(Merge1[[#This Row],[OC_DATA_FINE_PROGETTO_PREVISTA]],5,2)</f>
        <v>04</v>
      </c>
      <c r="BM2136" s="8">
        <f>(Merge1[[#This Row],[Colonna2]]-Merge1[[#This Row],[Colonna1]])*12+Merge1[[#This Row],[Colonna22]]-Merge1[[#This Row],[Colonna12]]</f>
        <v>10</v>
      </c>
      <c r="BN2136">
        <v>20190701</v>
      </c>
      <c r="BO2136" t="str">
        <f t="shared" si="101"/>
        <v>2019</v>
      </c>
      <c r="BP2136" s="2" t="s">
        <v>116</v>
      </c>
      <c r="BQ2136" s="2" t="s">
        <v>763</v>
      </c>
      <c r="BR2136" s="2" t="s">
        <v>440</v>
      </c>
      <c r="BS2136" s="2" t="s">
        <v>773</v>
      </c>
      <c r="BT2136" s="2" t="s">
        <v>774</v>
      </c>
    </row>
    <row r="2137" spans="1:72" x14ac:dyDescent="0.35">
      <c r="A2137" s="2" t="s">
        <v>14030</v>
      </c>
      <c r="B2137" s="2" t="s">
        <v>14031</v>
      </c>
      <c r="C2137" s="2" t="s">
        <v>14032</v>
      </c>
      <c r="D2137" s="2" t="s">
        <v>14033</v>
      </c>
      <c r="E2137" s="2" t="s">
        <v>14034</v>
      </c>
      <c r="F2137">
        <v>1</v>
      </c>
      <c r="G2137" s="2" t="s">
        <v>151</v>
      </c>
      <c r="H2137">
        <v>7</v>
      </c>
      <c r="I2137" s="2" t="s">
        <v>770</v>
      </c>
      <c r="J2137">
        <v>99</v>
      </c>
      <c r="K2137" s="2" t="s">
        <v>81</v>
      </c>
      <c r="L2137">
        <v>8</v>
      </c>
      <c r="M2137" s="2" t="s">
        <v>112</v>
      </c>
      <c r="N2137">
        <v>62</v>
      </c>
      <c r="O2137" s="2" t="s">
        <v>2450</v>
      </c>
      <c r="P2137">
        <v>999</v>
      </c>
      <c r="Q2137" s="2" t="s">
        <v>3522</v>
      </c>
      <c r="R2137" t="s">
        <v>67</v>
      </c>
      <c r="S2137" t="s">
        <v>67</v>
      </c>
      <c r="T2137" s="2" t="s">
        <v>1986</v>
      </c>
      <c r="U2137" s="2" t="s">
        <v>1987</v>
      </c>
      <c r="V2137">
        <v>948</v>
      </c>
      <c r="W2137" s="2" t="s">
        <v>6658</v>
      </c>
      <c r="X2137">
        <v>20633.79</v>
      </c>
      <c r="Y2137">
        <v>20633.79</v>
      </c>
      <c r="AD2137">
        <v>14443.65</v>
      </c>
      <c r="AF2137">
        <v>0</v>
      </c>
      <c r="AG2137">
        <v>6190.14</v>
      </c>
      <c r="AK2137">
        <v>50642</v>
      </c>
      <c r="AL2137" s="5">
        <v>41267.58</v>
      </c>
      <c r="AM2137">
        <v>0</v>
      </c>
      <c r="AN2137">
        <v>0</v>
      </c>
      <c r="AO2137">
        <v>20633.79</v>
      </c>
      <c r="AP2137">
        <v>20633.79</v>
      </c>
      <c r="AS2137">
        <v>14443.65</v>
      </c>
      <c r="AU2137">
        <v>6190.14</v>
      </c>
      <c r="AY2137">
        <v>50642</v>
      </c>
      <c r="AZ2137" s="5">
        <v>41267.58</v>
      </c>
      <c r="BA2137" s="5">
        <v>41267.58</v>
      </c>
      <c r="BB2137" s="5">
        <v>41267.58</v>
      </c>
      <c r="BC2137" s="5">
        <v>41267.58</v>
      </c>
      <c r="BD2137" s="5">
        <v>41267.58</v>
      </c>
      <c r="BE2137" s="5">
        <v>0</v>
      </c>
      <c r="BF2137" s="5">
        <v>91910</v>
      </c>
      <c r="BG2137">
        <v>20190502</v>
      </c>
      <c r="BH2137" s="9" t="str">
        <f t="shared" si="99"/>
        <v>2019</v>
      </c>
      <c r="BI2137" t="str">
        <f>MID(Merge1[[#This Row],[OC_DATA_INIZIO_PROGETTO]],5,2)</f>
        <v>05</v>
      </c>
      <c r="BJ2137">
        <v>20200522</v>
      </c>
      <c r="BK2137" t="str">
        <f t="shared" si="100"/>
        <v>2020</v>
      </c>
      <c r="BL2137" t="str">
        <f>MID(Merge1[[#This Row],[OC_DATA_FINE_PROGETTO_PREVISTA]],5,2)</f>
        <v>05</v>
      </c>
      <c r="BM2137" s="8">
        <f>(Merge1[[#This Row],[Colonna2]]-Merge1[[#This Row],[Colonna1]])*12+Merge1[[#This Row],[Colonna22]]-Merge1[[#This Row],[Colonna12]]</f>
        <v>12</v>
      </c>
      <c r="BN2137">
        <v>20200320</v>
      </c>
      <c r="BO2137" t="str">
        <f t="shared" si="101"/>
        <v>2020</v>
      </c>
      <c r="BP2137" s="2" t="s">
        <v>116</v>
      </c>
      <c r="BQ2137" s="2" t="s">
        <v>763</v>
      </c>
      <c r="BR2137" s="2" t="s">
        <v>440</v>
      </c>
      <c r="BS2137" s="2" t="s">
        <v>773</v>
      </c>
      <c r="BT2137" s="2" t="s">
        <v>774</v>
      </c>
    </row>
    <row r="2138" spans="1:72" x14ac:dyDescent="0.35">
      <c r="A2138" s="2" t="s">
        <v>180</v>
      </c>
      <c r="B2138" s="2" t="s">
        <v>181</v>
      </c>
      <c r="C2138" s="2" t="s">
        <v>182</v>
      </c>
      <c r="D2138" s="2" t="s">
        <v>183</v>
      </c>
      <c r="E2138" s="2" t="s">
        <v>184</v>
      </c>
      <c r="F2138">
        <v>1</v>
      </c>
      <c r="G2138" s="2" t="s">
        <v>151</v>
      </c>
      <c r="H2138">
        <v>6</v>
      </c>
      <c r="I2138" s="2" t="s">
        <v>94</v>
      </c>
      <c r="J2138">
        <v>99</v>
      </c>
      <c r="K2138" s="2" t="s">
        <v>81</v>
      </c>
      <c r="L2138">
        <v>9</v>
      </c>
      <c r="M2138" s="2" t="s">
        <v>98</v>
      </c>
      <c r="N2138">
        <v>21</v>
      </c>
      <c r="O2138" s="2" t="s">
        <v>185</v>
      </c>
      <c r="P2138">
        <v>229</v>
      </c>
      <c r="Q2138" s="2" t="s">
        <v>186</v>
      </c>
      <c r="R2138" t="s">
        <v>67</v>
      </c>
      <c r="S2138" t="s">
        <v>67</v>
      </c>
      <c r="T2138" s="2" t="s">
        <v>73</v>
      </c>
      <c r="U2138" s="2" t="s">
        <v>74</v>
      </c>
      <c r="V2138">
        <v>0</v>
      </c>
      <c r="W2138" s="2" t="s">
        <v>97</v>
      </c>
      <c r="X2138">
        <v>201800</v>
      </c>
      <c r="AF2138">
        <v>0</v>
      </c>
      <c r="AL2138" s="5">
        <v>201800</v>
      </c>
      <c r="AM2138">
        <v>0</v>
      </c>
      <c r="AN2138">
        <v>0</v>
      </c>
      <c r="AO2138">
        <v>201800</v>
      </c>
      <c r="AZ2138" s="5">
        <v>201800</v>
      </c>
      <c r="BA2138" s="5">
        <v>41247.57</v>
      </c>
      <c r="BB2138" s="5">
        <v>41247.57</v>
      </c>
      <c r="BC2138" s="5">
        <v>41247.57</v>
      </c>
      <c r="BD2138" s="5">
        <v>41247.57</v>
      </c>
      <c r="BE2138" s="5">
        <v>0</v>
      </c>
      <c r="BF2138" s="5">
        <v>41247.57</v>
      </c>
      <c r="BG2138">
        <v>20180315</v>
      </c>
      <c r="BH2138" s="9" t="str">
        <f t="shared" si="99"/>
        <v>2018</v>
      </c>
      <c r="BI2138" t="str">
        <f>MID(Merge1[[#This Row],[OC_DATA_INIZIO_PROGETTO]],5,2)</f>
        <v>03</v>
      </c>
      <c r="BJ2138">
        <v>20201214</v>
      </c>
      <c r="BK2138" t="str">
        <f t="shared" si="100"/>
        <v>2020</v>
      </c>
      <c r="BL2138" t="str">
        <f>MID(Merge1[[#This Row],[OC_DATA_FINE_PROGETTO_PREVISTA]],5,2)</f>
        <v>12</v>
      </c>
      <c r="BM2138" s="8">
        <f>(Merge1[[#This Row],[Colonna2]]-Merge1[[#This Row],[Colonna1]])*12+Merge1[[#This Row],[Colonna22]]-Merge1[[#This Row],[Colonna12]]</f>
        <v>33</v>
      </c>
      <c r="BO2138" t="str">
        <f t="shared" si="101"/>
        <v/>
      </c>
      <c r="BP2138" s="2" t="s">
        <v>76</v>
      </c>
      <c r="BQ2138" s="2" t="s">
        <v>76</v>
      </c>
      <c r="BR2138" s="2" t="s">
        <v>86</v>
      </c>
      <c r="BS2138" s="2" t="s">
        <v>67</v>
      </c>
      <c r="BT2138" s="2" t="s">
        <v>67</v>
      </c>
    </row>
    <row r="2139" spans="1:72" x14ac:dyDescent="0.35">
      <c r="A2139" s="2" t="s">
        <v>11333</v>
      </c>
      <c r="B2139" s="2" t="s">
        <v>11334</v>
      </c>
      <c r="C2139" s="2" t="s">
        <v>11335</v>
      </c>
      <c r="D2139" s="2" t="s">
        <v>11336</v>
      </c>
      <c r="E2139" s="2" t="s">
        <v>11337</v>
      </c>
      <c r="F2139">
        <v>1</v>
      </c>
      <c r="G2139" s="2" t="s">
        <v>151</v>
      </c>
      <c r="H2139">
        <v>7</v>
      </c>
      <c r="I2139" s="2" t="s">
        <v>770</v>
      </c>
      <c r="J2139">
        <v>99</v>
      </c>
      <c r="K2139" s="2" t="s">
        <v>81</v>
      </c>
      <c r="L2139">
        <v>8</v>
      </c>
      <c r="M2139" s="2" t="s">
        <v>112</v>
      </c>
      <c r="N2139">
        <v>62</v>
      </c>
      <c r="O2139" s="2" t="s">
        <v>2450</v>
      </c>
      <c r="P2139">
        <v>999</v>
      </c>
      <c r="Q2139" s="2" t="s">
        <v>3522</v>
      </c>
      <c r="R2139" t="s">
        <v>67</v>
      </c>
      <c r="S2139" t="s">
        <v>67</v>
      </c>
      <c r="T2139" s="2" t="s">
        <v>1986</v>
      </c>
      <c r="U2139" s="2" t="s">
        <v>1987</v>
      </c>
      <c r="V2139">
        <v>915</v>
      </c>
      <c r="W2139" s="2" t="s">
        <v>632</v>
      </c>
      <c r="X2139">
        <v>20588.87</v>
      </c>
      <c r="Y2139">
        <v>20588.87</v>
      </c>
      <c r="AD2139">
        <v>14412.21</v>
      </c>
      <c r="AF2139">
        <v>0</v>
      </c>
      <c r="AG2139">
        <v>6176.65</v>
      </c>
      <c r="AK2139">
        <v>32338</v>
      </c>
      <c r="AL2139" s="5">
        <v>41177.730000000003</v>
      </c>
      <c r="AM2139">
        <v>0</v>
      </c>
      <c r="AN2139">
        <v>0</v>
      </c>
      <c r="AO2139">
        <v>20588.87</v>
      </c>
      <c r="AP2139">
        <v>20588.87</v>
      </c>
      <c r="AS2139">
        <v>14412.21</v>
      </c>
      <c r="AU2139">
        <v>6176.65</v>
      </c>
      <c r="AY2139">
        <v>32338</v>
      </c>
      <c r="AZ2139" s="5">
        <v>41177.730000000003</v>
      </c>
      <c r="BA2139" s="5">
        <v>41177.730000000003</v>
      </c>
      <c r="BB2139" s="5">
        <v>41177.730000000003</v>
      </c>
      <c r="BF2139" s="5">
        <v>0</v>
      </c>
      <c r="BG2139">
        <v>20201204</v>
      </c>
      <c r="BH2139" s="9" t="str">
        <f t="shared" si="99"/>
        <v>2020</v>
      </c>
      <c r="BI2139" t="str">
        <f>MID(Merge1[[#This Row],[OC_DATA_INIZIO_PROGETTO]],5,2)</f>
        <v>12</v>
      </c>
      <c r="BJ2139">
        <v>20211231</v>
      </c>
      <c r="BK2139" t="str">
        <f t="shared" si="100"/>
        <v>2021</v>
      </c>
      <c r="BL2139" t="str">
        <f>MID(Merge1[[#This Row],[OC_DATA_FINE_PROGETTO_PREVISTA]],5,2)</f>
        <v>12</v>
      </c>
      <c r="BM2139" s="8">
        <f>(Merge1[[#This Row],[Colonna2]]-Merge1[[#This Row],[Colonna1]])*12+Merge1[[#This Row],[Colonna22]]-Merge1[[#This Row],[Colonna12]]</f>
        <v>12</v>
      </c>
      <c r="BN2139">
        <v>20211204</v>
      </c>
      <c r="BO2139" t="str">
        <f t="shared" si="101"/>
        <v>2021</v>
      </c>
      <c r="BP2139" s="2" t="s">
        <v>86</v>
      </c>
      <c r="BQ2139" s="2" t="s">
        <v>76</v>
      </c>
      <c r="BR2139" s="2" t="s">
        <v>77</v>
      </c>
      <c r="BS2139" s="2" t="s">
        <v>2387</v>
      </c>
      <c r="BT2139" s="2" t="s">
        <v>510</v>
      </c>
    </row>
    <row r="2140" spans="1:72" x14ac:dyDescent="0.35">
      <c r="A2140" s="2" t="s">
        <v>18210</v>
      </c>
      <c r="B2140" s="2" t="s">
        <v>18203</v>
      </c>
      <c r="C2140" s="2" t="s">
        <v>18211</v>
      </c>
      <c r="D2140" s="2" t="s">
        <v>18205</v>
      </c>
      <c r="E2140" s="2" t="s">
        <v>18212</v>
      </c>
      <c r="F2140">
        <v>1</v>
      </c>
      <c r="G2140" s="2" t="s">
        <v>151</v>
      </c>
      <c r="H2140">
        <v>7</v>
      </c>
      <c r="I2140" s="2" t="s">
        <v>770</v>
      </c>
      <c r="J2140">
        <v>99</v>
      </c>
      <c r="K2140" s="2" t="s">
        <v>81</v>
      </c>
      <c r="L2140">
        <v>8</v>
      </c>
      <c r="M2140" s="2" t="s">
        <v>112</v>
      </c>
      <c r="N2140">
        <v>62</v>
      </c>
      <c r="O2140" s="2" t="s">
        <v>2450</v>
      </c>
      <c r="P2140">
        <v>999</v>
      </c>
      <c r="Q2140" s="2" t="s">
        <v>3522</v>
      </c>
      <c r="R2140" t="s">
        <v>67</v>
      </c>
      <c r="S2140" t="s">
        <v>67</v>
      </c>
      <c r="T2140" s="2" t="s">
        <v>1986</v>
      </c>
      <c r="U2140" s="2" t="s">
        <v>1987</v>
      </c>
      <c r="V2140">
        <v>929</v>
      </c>
      <c r="W2140" s="2" t="s">
        <v>6652</v>
      </c>
      <c r="X2140">
        <v>30213.97</v>
      </c>
      <c r="Y2140">
        <v>30213.97</v>
      </c>
      <c r="AD2140">
        <v>21149.78</v>
      </c>
      <c r="AF2140">
        <v>0</v>
      </c>
      <c r="AG2140">
        <v>9064.19</v>
      </c>
      <c r="AK2140">
        <v>73856</v>
      </c>
      <c r="AL2140" s="5">
        <v>60427.94</v>
      </c>
      <c r="AM2140">
        <v>19327.7</v>
      </c>
      <c r="AN2140">
        <v>12595.75</v>
      </c>
      <c r="AO2140">
        <v>20524.93</v>
      </c>
      <c r="AP2140">
        <v>30213.97</v>
      </c>
      <c r="AS2140">
        <v>21149.78</v>
      </c>
      <c r="AU2140">
        <v>6157.48</v>
      </c>
      <c r="AY2140">
        <v>73856</v>
      </c>
      <c r="AZ2140" s="5">
        <v>47832.19</v>
      </c>
      <c r="BA2140" s="5">
        <v>41049.86</v>
      </c>
      <c r="BB2140" s="5">
        <v>41049.86</v>
      </c>
      <c r="BC2140" s="5">
        <v>41049.86</v>
      </c>
      <c r="BD2140" s="5">
        <v>41049.86</v>
      </c>
      <c r="BE2140" s="5">
        <v>0</v>
      </c>
      <c r="BF2140" s="5">
        <v>108174.29</v>
      </c>
      <c r="BG2140">
        <v>20180213</v>
      </c>
      <c r="BH2140" s="9" t="str">
        <f t="shared" si="99"/>
        <v>2018</v>
      </c>
      <c r="BI2140" t="str">
        <f>MID(Merge1[[#This Row],[OC_DATA_INIZIO_PROGETTO]],5,2)</f>
        <v>02</v>
      </c>
      <c r="BJ2140">
        <v>20210213</v>
      </c>
      <c r="BK2140" t="str">
        <f t="shared" si="100"/>
        <v>2021</v>
      </c>
      <c r="BL2140" t="str">
        <f>MID(Merge1[[#This Row],[OC_DATA_FINE_PROGETTO_PREVISTA]],5,2)</f>
        <v>02</v>
      </c>
      <c r="BM2140" s="8">
        <f>(Merge1[[#This Row],[Colonna2]]-Merge1[[#This Row],[Colonna1]])*12+Merge1[[#This Row],[Colonna22]]-Merge1[[#This Row],[Colonna12]]</f>
        <v>36</v>
      </c>
      <c r="BN2140">
        <v>20200624</v>
      </c>
      <c r="BO2140" t="str">
        <f t="shared" si="101"/>
        <v>2020</v>
      </c>
      <c r="BP2140" s="2" t="s">
        <v>76</v>
      </c>
      <c r="BQ2140" s="2" t="s">
        <v>76</v>
      </c>
      <c r="BR2140" s="2" t="s">
        <v>440</v>
      </c>
      <c r="BS2140" s="2" t="s">
        <v>773</v>
      </c>
      <c r="BT2140" s="2" t="s">
        <v>774</v>
      </c>
    </row>
    <row r="2141" spans="1:72" x14ac:dyDescent="0.35">
      <c r="A2141" s="2" t="s">
        <v>3481</v>
      </c>
      <c r="B2141" s="2" t="s">
        <v>3482</v>
      </c>
      <c r="C2141" s="2" t="s">
        <v>3483</v>
      </c>
      <c r="D2141" s="2" t="s">
        <v>3484</v>
      </c>
      <c r="E2141" s="2" t="s">
        <v>3485</v>
      </c>
      <c r="F2141">
        <v>1</v>
      </c>
      <c r="G2141" s="2" t="s">
        <v>151</v>
      </c>
      <c r="H2141">
        <v>7</v>
      </c>
      <c r="I2141" s="2" t="s">
        <v>770</v>
      </c>
      <c r="J2141">
        <v>20</v>
      </c>
      <c r="K2141" s="2" t="s">
        <v>3054</v>
      </c>
      <c r="L2141">
        <v>8</v>
      </c>
      <c r="M2141" s="2" t="s">
        <v>112</v>
      </c>
      <c r="N2141">
        <v>62</v>
      </c>
      <c r="O2141" s="2" t="s">
        <v>2450</v>
      </c>
      <c r="P2141">
        <v>634</v>
      </c>
      <c r="Q2141" s="2" t="s">
        <v>2770</v>
      </c>
      <c r="R2141" t="s">
        <v>67</v>
      </c>
      <c r="S2141" t="s">
        <v>67</v>
      </c>
      <c r="T2141" s="2" t="s">
        <v>1331</v>
      </c>
      <c r="U2141" s="2" t="s">
        <v>1332</v>
      </c>
      <c r="V2141">
        <v>607</v>
      </c>
      <c r="W2141" s="2" t="s">
        <v>2454</v>
      </c>
      <c r="X2141">
        <v>20462.919999999998</v>
      </c>
      <c r="Y2141">
        <v>20462.919999999998</v>
      </c>
      <c r="AD2141">
        <v>14324.05</v>
      </c>
      <c r="AF2141">
        <v>0</v>
      </c>
      <c r="AG2141">
        <v>6138.88</v>
      </c>
      <c r="AK2141">
        <v>54758</v>
      </c>
      <c r="AL2141" s="5">
        <v>40925.85</v>
      </c>
      <c r="AM2141">
        <v>0</v>
      </c>
      <c r="AN2141">
        <v>0</v>
      </c>
      <c r="AO2141">
        <v>20462.919999999998</v>
      </c>
      <c r="AP2141">
        <v>20462.919999999998</v>
      </c>
      <c r="AS2141">
        <v>14324.05</v>
      </c>
      <c r="AU2141">
        <v>6138.88</v>
      </c>
      <c r="AY2141">
        <v>54758</v>
      </c>
      <c r="AZ2141" s="5">
        <v>40925.85</v>
      </c>
      <c r="BA2141" s="5">
        <v>40925.85</v>
      </c>
      <c r="BB2141" s="5">
        <v>40925.85</v>
      </c>
      <c r="BC2141" s="5">
        <v>40925.85</v>
      </c>
      <c r="BD2141" s="5">
        <v>40925.85</v>
      </c>
      <c r="BE2141" s="5">
        <v>0</v>
      </c>
      <c r="BF2141" s="5">
        <v>95684.17</v>
      </c>
      <c r="BG2141">
        <v>20160722</v>
      </c>
      <c r="BH2141" s="9" t="str">
        <f t="shared" si="99"/>
        <v>2016</v>
      </c>
      <c r="BI2141" t="str">
        <f>MID(Merge1[[#This Row],[OC_DATA_INIZIO_PROGETTO]],5,2)</f>
        <v>07</v>
      </c>
      <c r="BJ2141">
        <v>20180531</v>
      </c>
      <c r="BK2141" t="str">
        <f t="shared" si="100"/>
        <v>2018</v>
      </c>
      <c r="BL2141" t="str">
        <f>MID(Merge1[[#This Row],[OC_DATA_FINE_PROGETTO_PREVISTA]],5,2)</f>
        <v>05</v>
      </c>
      <c r="BM2141" s="8">
        <f>(Merge1[[#This Row],[Colonna2]]-Merge1[[#This Row],[Colonna1]])*12+Merge1[[#This Row],[Colonna22]]-Merge1[[#This Row],[Colonna12]]</f>
        <v>22</v>
      </c>
      <c r="BN2141">
        <v>20180731</v>
      </c>
      <c r="BO2141" t="str">
        <f t="shared" si="101"/>
        <v>2018</v>
      </c>
      <c r="BP2141" s="2" t="s">
        <v>116</v>
      </c>
      <c r="BQ2141" s="2" t="s">
        <v>763</v>
      </c>
      <c r="BR2141" s="2" t="s">
        <v>440</v>
      </c>
      <c r="BS2141" s="2" t="s">
        <v>773</v>
      </c>
      <c r="BT2141" s="2" t="s">
        <v>774</v>
      </c>
    </row>
    <row r="2142" spans="1:72" x14ac:dyDescent="0.35">
      <c r="A2142" s="2" t="s">
        <v>27411</v>
      </c>
      <c r="B2142" s="2" t="s">
        <v>27412</v>
      </c>
      <c r="C2142" s="2" t="s">
        <v>27413</v>
      </c>
      <c r="D2142" s="2" t="s">
        <v>27414</v>
      </c>
      <c r="E2142" s="2" t="s">
        <v>27415</v>
      </c>
      <c r="F2142">
        <v>1</v>
      </c>
      <c r="G2142" s="2" t="s">
        <v>151</v>
      </c>
      <c r="H2142">
        <v>7</v>
      </c>
      <c r="I2142" s="2" t="s">
        <v>770</v>
      </c>
      <c r="J2142">
        <v>20</v>
      </c>
      <c r="K2142" s="2" t="s">
        <v>3054</v>
      </c>
      <c r="L2142">
        <v>9</v>
      </c>
      <c r="M2142" s="2" t="s">
        <v>98</v>
      </c>
      <c r="N2142">
        <v>25</v>
      </c>
      <c r="O2142" s="2" t="s">
        <v>683</v>
      </c>
      <c r="P2142">
        <v>239</v>
      </c>
      <c r="Q2142" s="2" t="s">
        <v>684</v>
      </c>
      <c r="R2142" t="s">
        <v>67</v>
      </c>
      <c r="S2142" t="s">
        <v>67</v>
      </c>
      <c r="T2142" s="2" t="s">
        <v>1331</v>
      </c>
      <c r="U2142" s="2" t="s">
        <v>1332</v>
      </c>
      <c r="V2142">
        <v>2016</v>
      </c>
      <c r="W2142" s="2" t="s">
        <v>18962</v>
      </c>
      <c r="X2142">
        <v>20415</v>
      </c>
      <c r="Y2142">
        <v>20415</v>
      </c>
      <c r="AD2142">
        <v>14290.5</v>
      </c>
      <c r="AF2142">
        <v>0</v>
      </c>
      <c r="AG2142">
        <v>6124.5</v>
      </c>
      <c r="AK2142">
        <v>40830</v>
      </c>
      <c r="AL2142" s="5">
        <v>40830</v>
      </c>
      <c r="AM2142">
        <v>0</v>
      </c>
      <c r="AN2142">
        <v>0</v>
      </c>
      <c r="AO2142">
        <v>20415</v>
      </c>
      <c r="AP2142">
        <v>20415</v>
      </c>
      <c r="AS2142">
        <v>14290.5</v>
      </c>
      <c r="AU2142">
        <v>6124.5</v>
      </c>
      <c r="AY2142">
        <v>40830</v>
      </c>
      <c r="AZ2142" s="5">
        <v>40830</v>
      </c>
      <c r="BA2142" s="5">
        <v>40830</v>
      </c>
      <c r="BB2142" s="5">
        <v>40830</v>
      </c>
      <c r="BC2142" s="5">
        <v>40830</v>
      </c>
      <c r="BD2142" s="5">
        <v>40830</v>
      </c>
      <c r="BE2142" s="5">
        <v>0</v>
      </c>
      <c r="BF2142" s="5">
        <v>81660</v>
      </c>
      <c r="BG2142">
        <v>20160122</v>
      </c>
      <c r="BH2142" s="9" t="str">
        <f t="shared" si="99"/>
        <v>2016</v>
      </c>
      <c r="BI2142" t="str">
        <f>MID(Merge1[[#This Row],[OC_DATA_INIZIO_PROGETTO]],5,2)</f>
        <v>01</v>
      </c>
      <c r="BJ2142">
        <v>20171231</v>
      </c>
      <c r="BK2142" t="str">
        <f t="shared" si="100"/>
        <v>2017</v>
      </c>
      <c r="BL2142" t="str">
        <f>MID(Merge1[[#This Row],[OC_DATA_FINE_PROGETTO_PREVISTA]],5,2)</f>
        <v>12</v>
      </c>
      <c r="BM2142" s="8">
        <f>(Merge1[[#This Row],[Colonna2]]-Merge1[[#This Row],[Colonna1]])*12+Merge1[[#This Row],[Colonna22]]-Merge1[[#This Row],[Colonna12]]</f>
        <v>23</v>
      </c>
      <c r="BN2142">
        <v>20180209</v>
      </c>
      <c r="BO2142" t="str">
        <f t="shared" si="101"/>
        <v>2018</v>
      </c>
      <c r="BP2142" s="2" t="s">
        <v>116</v>
      </c>
      <c r="BQ2142" s="2" t="s">
        <v>763</v>
      </c>
      <c r="BR2142" s="2" t="s">
        <v>440</v>
      </c>
      <c r="BS2142" s="2" t="s">
        <v>773</v>
      </c>
      <c r="BT2142" s="2" t="s">
        <v>774</v>
      </c>
    </row>
    <row r="2143" spans="1:72" x14ac:dyDescent="0.35">
      <c r="A2143" s="2" t="s">
        <v>4031</v>
      </c>
      <c r="B2143" s="2" t="s">
        <v>4032</v>
      </c>
      <c r="C2143" s="2" t="s">
        <v>4033</v>
      </c>
      <c r="D2143" s="2" t="s">
        <v>4034</v>
      </c>
      <c r="E2143" s="2" t="s">
        <v>4035</v>
      </c>
      <c r="F2143">
        <v>1</v>
      </c>
      <c r="G2143" s="2" t="s">
        <v>151</v>
      </c>
      <c r="H2143">
        <v>7</v>
      </c>
      <c r="I2143" s="2" t="s">
        <v>770</v>
      </c>
      <c r="J2143">
        <v>9</v>
      </c>
      <c r="K2143" s="2" t="s">
        <v>3705</v>
      </c>
      <c r="L2143">
        <v>6</v>
      </c>
      <c r="M2143" s="2" t="s">
        <v>1983</v>
      </c>
      <c r="N2143">
        <v>39</v>
      </c>
      <c r="O2143" s="2" t="s">
        <v>2384</v>
      </c>
      <c r="P2143">
        <v>999</v>
      </c>
      <c r="Q2143" s="2" t="s">
        <v>2456</v>
      </c>
      <c r="R2143" t="s">
        <v>67</v>
      </c>
      <c r="S2143" t="s">
        <v>67</v>
      </c>
      <c r="T2143" s="2" t="s">
        <v>504</v>
      </c>
      <c r="U2143" s="2" t="s">
        <v>505</v>
      </c>
      <c r="V2143">
        <v>606</v>
      </c>
      <c r="W2143" s="2" t="s">
        <v>2389</v>
      </c>
      <c r="X2143">
        <v>20401.900000000001</v>
      </c>
      <c r="Y2143">
        <v>20401.900000000001</v>
      </c>
      <c r="AD2143">
        <v>14281.33</v>
      </c>
      <c r="AF2143">
        <v>0</v>
      </c>
      <c r="AG2143">
        <v>6120.56</v>
      </c>
      <c r="AK2143">
        <v>61206</v>
      </c>
      <c r="AL2143" s="5">
        <v>40803.79</v>
      </c>
      <c r="AM2143">
        <v>0</v>
      </c>
      <c r="AN2143">
        <v>0</v>
      </c>
      <c r="AO2143">
        <v>20401.900000000001</v>
      </c>
      <c r="AP2143">
        <v>20401.900000000001</v>
      </c>
      <c r="AS2143">
        <v>14281.33</v>
      </c>
      <c r="AU2143">
        <v>6120.56</v>
      </c>
      <c r="AY2143">
        <v>61206</v>
      </c>
      <c r="AZ2143" s="5">
        <v>40803.79</v>
      </c>
      <c r="BA2143" s="5">
        <v>40803.79</v>
      </c>
      <c r="BB2143" s="5">
        <v>40803.79</v>
      </c>
      <c r="BC2143" s="5">
        <v>40803.79</v>
      </c>
      <c r="BD2143" s="5">
        <v>40803.79</v>
      </c>
      <c r="BE2143" s="5">
        <v>0</v>
      </c>
      <c r="BF2143" s="5">
        <v>102009.47</v>
      </c>
      <c r="BG2143">
        <v>20160513</v>
      </c>
      <c r="BH2143" s="9" t="str">
        <f t="shared" si="99"/>
        <v>2016</v>
      </c>
      <c r="BI2143" t="str">
        <f>MID(Merge1[[#This Row],[OC_DATA_INIZIO_PROGETTO]],5,2)</f>
        <v>05</v>
      </c>
      <c r="BJ2143">
        <v>20171231</v>
      </c>
      <c r="BK2143" t="str">
        <f t="shared" si="100"/>
        <v>2017</v>
      </c>
      <c r="BL2143" t="str">
        <f>MID(Merge1[[#This Row],[OC_DATA_FINE_PROGETTO_PREVISTA]],5,2)</f>
        <v>12</v>
      </c>
      <c r="BM2143" s="8">
        <f>(Merge1[[#This Row],[Colonna2]]-Merge1[[#This Row],[Colonna1]])*12+Merge1[[#This Row],[Colonna22]]-Merge1[[#This Row],[Colonna12]]</f>
        <v>19</v>
      </c>
      <c r="BN2143">
        <v>20180321</v>
      </c>
      <c r="BO2143" t="str">
        <f t="shared" si="101"/>
        <v>2018</v>
      </c>
      <c r="BP2143" s="2" t="s">
        <v>116</v>
      </c>
      <c r="BQ2143" s="2" t="s">
        <v>763</v>
      </c>
      <c r="BR2143" s="2" t="s">
        <v>440</v>
      </c>
      <c r="BS2143" s="2" t="s">
        <v>773</v>
      </c>
      <c r="BT2143" s="2" t="s">
        <v>774</v>
      </c>
    </row>
    <row r="2144" spans="1:72" x14ac:dyDescent="0.35">
      <c r="A2144" s="2" t="s">
        <v>13286</v>
      </c>
      <c r="B2144" s="2" t="s">
        <v>13287</v>
      </c>
      <c r="C2144" s="2" t="s">
        <v>13288</v>
      </c>
      <c r="D2144" s="2" t="s">
        <v>13289</v>
      </c>
      <c r="E2144" s="2" t="s">
        <v>13290</v>
      </c>
      <c r="F2144">
        <v>1</v>
      </c>
      <c r="G2144" s="2" t="s">
        <v>151</v>
      </c>
      <c r="H2144">
        <v>7</v>
      </c>
      <c r="I2144" s="2" t="s">
        <v>770</v>
      </c>
      <c r="J2144">
        <v>99</v>
      </c>
      <c r="K2144" s="2" t="s">
        <v>81</v>
      </c>
      <c r="L2144">
        <v>8</v>
      </c>
      <c r="M2144" s="2" t="s">
        <v>112</v>
      </c>
      <c r="N2144">
        <v>62</v>
      </c>
      <c r="O2144" s="2" t="s">
        <v>2450</v>
      </c>
      <c r="P2144">
        <v>999</v>
      </c>
      <c r="Q2144" s="2" t="s">
        <v>3522</v>
      </c>
      <c r="R2144" t="s">
        <v>67</v>
      </c>
      <c r="S2144" t="s">
        <v>67</v>
      </c>
      <c r="T2144" s="2" t="s">
        <v>1986</v>
      </c>
      <c r="U2144" s="2" t="s">
        <v>1987</v>
      </c>
      <c r="V2144">
        <v>939</v>
      </c>
      <c r="W2144" s="2" t="s">
        <v>6644</v>
      </c>
      <c r="X2144">
        <v>20395</v>
      </c>
      <c r="Y2144">
        <v>20395</v>
      </c>
      <c r="AD2144">
        <v>14276.5</v>
      </c>
      <c r="AF2144">
        <v>0</v>
      </c>
      <c r="AG2144">
        <v>6118.5</v>
      </c>
      <c r="AK2144">
        <v>39380</v>
      </c>
      <c r="AL2144" s="5">
        <v>40790</v>
      </c>
      <c r="AM2144">
        <v>0</v>
      </c>
      <c r="AN2144">
        <v>0</v>
      </c>
      <c r="AO2144">
        <v>20395</v>
      </c>
      <c r="AP2144">
        <v>20395</v>
      </c>
      <c r="AS2144">
        <v>14276.5</v>
      </c>
      <c r="AU2144">
        <v>6118.5</v>
      </c>
      <c r="AY2144">
        <v>39380</v>
      </c>
      <c r="AZ2144" s="5">
        <v>40790</v>
      </c>
      <c r="BA2144" s="5">
        <v>40790</v>
      </c>
      <c r="BB2144" s="5">
        <v>40790</v>
      </c>
      <c r="BF2144" s="5">
        <v>0</v>
      </c>
      <c r="BG2144">
        <v>20201204</v>
      </c>
      <c r="BH2144" s="9" t="str">
        <f t="shared" si="99"/>
        <v>2020</v>
      </c>
      <c r="BI2144" t="str">
        <f>MID(Merge1[[#This Row],[OC_DATA_INIZIO_PROGETTO]],5,2)</f>
        <v>12</v>
      </c>
      <c r="BJ2144">
        <v>20211231</v>
      </c>
      <c r="BK2144" t="str">
        <f t="shared" si="100"/>
        <v>2021</v>
      </c>
      <c r="BL2144" t="str">
        <f>MID(Merge1[[#This Row],[OC_DATA_FINE_PROGETTO_PREVISTA]],5,2)</f>
        <v>12</v>
      </c>
      <c r="BM2144" s="8">
        <f>(Merge1[[#This Row],[Colonna2]]-Merge1[[#This Row],[Colonna1]])*12+Merge1[[#This Row],[Colonna22]]-Merge1[[#This Row],[Colonna12]]</f>
        <v>12</v>
      </c>
      <c r="BN2144">
        <v>20211204</v>
      </c>
      <c r="BO2144" t="str">
        <f t="shared" si="101"/>
        <v>2021</v>
      </c>
      <c r="BP2144" s="2" t="s">
        <v>86</v>
      </c>
      <c r="BQ2144" s="2" t="s">
        <v>76</v>
      </c>
      <c r="BR2144" s="2" t="s">
        <v>77</v>
      </c>
      <c r="BS2144" s="2" t="s">
        <v>2387</v>
      </c>
      <c r="BT2144" s="2" t="s">
        <v>510</v>
      </c>
    </row>
    <row r="2145" spans="1:72" x14ac:dyDescent="0.35">
      <c r="A2145" s="2" t="s">
        <v>8252</v>
      </c>
      <c r="B2145" s="2" t="s">
        <v>8253</v>
      </c>
      <c r="C2145" s="2" t="s">
        <v>8240</v>
      </c>
      <c r="D2145" s="2" t="s">
        <v>8241</v>
      </c>
      <c r="E2145" s="2" t="s">
        <v>8254</v>
      </c>
      <c r="F2145">
        <v>1</v>
      </c>
      <c r="G2145" s="2" t="s">
        <v>151</v>
      </c>
      <c r="H2145">
        <v>2</v>
      </c>
      <c r="I2145" s="2" t="s">
        <v>430</v>
      </c>
      <c r="J2145">
        <v>99</v>
      </c>
      <c r="K2145" s="2" t="s">
        <v>81</v>
      </c>
      <c r="L2145">
        <v>10</v>
      </c>
      <c r="M2145" s="2" t="s">
        <v>95</v>
      </c>
      <c r="N2145">
        <v>99</v>
      </c>
      <c r="O2145" s="2" t="s">
        <v>96</v>
      </c>
      <c r="P2145">
        <v>999</v>
      </c>
      <c r="Q2145" s="2" t="s">
        <v>96</v>
      </c>
      <c r="R2145" t="s">
        <v>67</v>
      </c>
      <c r="S2145" t="s">
        <v>67</v>
      </c>
      <c r="T2145" s="2" t="s">
        <v>73</v>
      </c>
      <c r="U2145" s="2" t="s">
        <v>74</v>
      </c>
      <c r="V2145">
        <v>609</v>
      </c>
      <c r="W2145" s="2" t="s">
        <v>2413</v>
      </c>
      <c r="X2145">
        <v>111350</v>
      </c>
      <c r="Y2145">
        <v>111350</v>
      </c>
      <c r="AD2145">
        <v>19650</v>
      </c>
      <c r="AF2145">
        <v>0</v>
      </c>
      <c r="AL2145" s="5">
        <v>131000</v>
      </c>
      <c r="AM2145">
        <v>0</v>
      </c>
      <c r="AN2145">
        <v>0</v>
      </c>
      <c r="AO2145">
        <v>111350</v>
      </c>
      <c r="AP2145">
        <v>111350</v>
      </c>
      <c r="AS2145">
        <v>19650</v>
      </c>
      <c r="AZ2145" s="5">
        <v>131000</v>
      </c>
      <c r="BA2145" s="5">
        <v>40785.97</v>
      </c>
      <c r="BB2145" s="5">
        <v>40785.97</v>
      </c>
      <c r="BC2145" s="5">
        <v>40785.97</v>
      </c>
      <c r="BD2145" s="5">
        <v>40785.97</v>
      </c>
      <c r="BE2145" s="5">
        <v>0</v>
      </c>
      <c r="BF2145" s="5">
        <v>40785.97</v>
      </c>
      <c r="BG2145">
        <v>20190301</v>
      </c>
      <c r="BH2145" s="9" t="str">
        <f t="shared" si="99"/>
        <v>2019</v>
      </c>
      <c r="BI2145" t="str">
        <f>MID(Merge1[[#This Row],[OC_DATA_INIZIO_PROGETTO]],5,2)</f>
        <v>03</v>
      </c>
      <c r="BJ2145">
        <v>20220228</v>
      </c>
      <c r="BK2145" t="str">
        <f t="shared" si="100"/>
        <v>2022</v>
      </c>
      <c r="BL2145" t="str">
        <f>MID(Merge1[[#This Row],[OC_DATA_FINE_PROGETTO_PREVISTA]],5,2)</f>
        <v>02</v>
      </c>
      <c r="BM2145" s="8">
        <f>(Merge1[[#This Row],[Colonna2]]-Merge1[[#This Row],[Colonna1]])*12+Merge1[[#This Row],[Colonna22]]-Merge1[[#This Row],[Colonna12]]</f>
        <v>35</v>
      </c>
      <c r="BO2145" t="str">
        <f t="shared" si="101"/>
        <v/>
      </c>
      <c r="BP2145" s="2" t="s">
        <v>76</v>
      </c>
      <c r="BQ2145" s="2" t="s">
        <v>76</v>
      </c>
      <c r="BR2145" s="2" t="s">
        <v>77</v>
      </c>
      <c r="BS2145" s="2" t="s">
        <v>580</v>
      </c>
      <c r="BT2145" s="2" t="s">
        <v>581</v>
      </c>
    </row>
    <row r="2146" spans="1:72" x14ac:dyDescent="0.35">
      <c r="A2146" s="2" t="s">
        <v>27732</v>
      </c>
      <c r="B2146" s="2" t="s">
        <v>27733</v>
      </c>
      <c r="C2146" s="2" t="s">
        <v>27734</v>
      </c>
      <c r="D2146" s="2" t="s">
        <v>27718</v>
      </c>
      <c r="E2146" s="2" t="s">
        <v>27735</v>
      </c>
      <c r="F2146">
        <v>4</v>
      </c>
      <c r="G2146" s="2" t="s">
        <v>174</v>
      </c>
      <c r="H2146">
        <v>3</v>
      </c>
      <c r="I2146" s="2" t="s">
        <v>68</v>
      </c>
      <c r="J2146">
        <v>58</v>
      </c>
      <c r="K2146" s="2" t="s">
        <v>8070</v>
      </c>
      <c r="L2146">
        <v>3</v>
      </c>
      <c r="M2146" s="2" t="s">
        <v>3884</v>
      </c>
      <c r="N2146">
        <v>6</v>
      </c>
      <c r="O2146" s="2" t="s">
        <v>3885</v>
      </c>
      <c r="P2146">
        <v>998</v>
      </c>
      <c r="Q2146" s="2" t="s">
        <v>4142</v>
      </c>
      <c r="R2146" t="s">
        <v>67</v>
      </c>
      <c r="S2146" t="s">
        <v>67</v>
      </c>
      <c r="T2146" s="2" t="s">
        <v>73</v>
      </c>
      <c r="U2146" s="2" t="s">
        <v>74</v>
      </c>
      <c r="V2146">
        <v>2006</v>
      </c>
      <c r="W2146" s="2" t="s">
        <v>7566</v>
      </c>
      <c r="X2146">
        <v>27500</v>
      </c>
      <c r="Y2146">
        <v>27500</v>
      </c>
      <c r="AD2146">
        <v>19250</v>
      </c>
      <c r="AF2146">
        <v>0</v>
      </c>
      <c r="AG2146">
        <v>8250</v>
      </c>
      <c r="AL2146" s="5">
        <v>55000</v>
      </c>
      <c r="AM2146">
        <v>9243.59</v>
      </c>
      <c r="AN2146">
        <v>9243.59</v>
      </c>
      <c r="AO2146">
        <v>20389.55</v>
      </c>
      <c r="AP2146">
        <v>27500</v>
      </c>
      <c r="AS2146">
        <v>19250</v>
      </c>
      <c r="AU2146">
        <v>6116.86</v>
      </c>
      <c r="AZ2146" s="5">
        <v>45756.41</v>
      </c>
      <c r="BA2146" s="5">
        <v>40779.089999999997</v>
      </c>
      <c r="BB2146" s="5">
        <v>40779.089999999997</v>
      </c>
      <c r="BC2146" s="5">
        <v>40779.089999999997</v>
      </c>
      <c r="BD2146" s="5">
        <v>40779.089999999997</v>
      </c>
      <c r="BE2146" s="5">
        <v>0</v>
      </c>
      <c r="BF2146" s="5">
        <v>40779.089999999997</v>
      </c>
      <c r="BG2146">
        <v>20170420</v>
      </c>
      <c r="BH2146" s="9" t="str">
        <f t="shared" si="99"/>
        <v>2017</v>
      </c>
      <c r="BI2146" t="str">
        <f>MID(Merge1[[#This Row],[OC_DATA_INIZIO_PROGETTO]],5,2)</f>
        <v>04</v>
      </c>
      <c r="BJ2146">
        <v>20190410</v>
      </c>
      <c r="BK2146" t="str">
        <f t="shared" si="100"/>
        <v>2019</v>
      </c>
      <c r="BL2146" t="str">
        <f>MID(Merge1[[#This Row],[OC_DATA_FINE_PROGETTO_PREVISTA]],5,2)</f>
        <v>04</v>
      </c>
      <c r="BM2146" s="8">
        <f>(Merge1[[#This Row],[Colonna2]]-Merge1[[#This Row],[Colonna1]])*12+Merge1[[#This Row],[Colonna22]]-Merge1[[#This Row],[Colonna12]]</f>
        <v>24</v>
      </c>
      <c r="BN2146">
        <v>20190408</v>
      </c>
      <c r="BO2146" t="str">
        <f t="shared" si="101"/>
        <v>2019</v>
      </c>
      <c r="BP2146" s="2" t="s">
        <v>76</v>
      </c>
      <c r="BQ2146" s="2" t="s">
        <v>76</v>
      </c>
      <c r="BR2146" s="2" t="s">
        <v>440</v>
      </c>
      <c r="BS2146" s="2" t="s">
        <v>3041</v>
      </c>
      <c r="BT2146" s="2" t="s">
        <v>3042</v>
      </c>
    </row>
    <row r="2147" spans="1:72" x14ac:dyDescent="0.35">
      <c r="A2147" s="2" t="s">
        <v>4366</v>
      </c>
      <c r="B2147" s="2" t="s">
        <v>4367</v>
      </c>
      <c r="C2147" s="2" t="s">
        <v>4368</v>
      </c>
      <c r="D2147" s="2" t="s">
        <v>4369</v>
      </c>
      <c r="E2147" s="2" t="s">
        <v>4370</v>
      </c>
      <c r="F2147">
        <v>3</v>
      </c>
      <c r="G2147" s="2" t="s">
        <v>102</v>
      </c>
      <c r="H2147">
        <v>7</v>
      </c>
      <c r="I2147" s="2" t="s">
        <v>770</v>
      </c>
      <c r="J2147">
        <v>15</v>
      </c>
      <c r="K2147" s="2" t="s">
        <v>3707</v>
      </c>
      <c r="L2147">
        <v>7</v>
      </c>
      <c r="M2147" s="2" t="s">
        <v>1213</v>
      </c>
      <c r="N2147">
        <v>18</v>
      </c>
      <c r="O2147" s="2" t="s">
        <v>1214</v>
      </c>
      <c r="P2147">
        <v>999</v>
      </c>
      <c r="Q2147" s="2" t="s">
        <v>1215</v>
      </c>
      <c r="R2147" t="s">
        <v>67</v>
      </c>
      <c r="S2147" t="s">
        <v>67</v>
      </c>
      <c r="T2147" s="2" t="s">
        <v>504</v>
      </c>
      <c r="U2147" s="2" t="s">
        <v>505</v>
      </c>
      <c r="V2147">
        <v>611</v>
      </c>
      <c r="W2147" s="2" t="s">
        <v>2386</v>
      </c>
      <c r="X2147">
        <v>20389.55</v>
      </c>
      <c r="Y2147">
        <v>20389.55</v>
      </c>
      <c r="AD2147">
        <v>14272.68</v>
      </c>
      <c r="AF2147">
        <v>0</v>
      </c>
      <c r="AG2147">
        <v>6116.86</v>
      </c>
      <c r="AK2147">
        <v>43780</v>
      </c>
      <c r="AL2147" s="5">
        <v>40779.089999999997</v>
      </c>
      <c r="AM2147">
        <v>0</v>
      </c>
      <c r="AN2147">
        <v>0</v>
      </c>
      <c r="AO2147">
        <v>20389.55</v>
      </c>
      <c r="AP2147">
        <v>20389.55</v>
      </c>
      <c r="AS2147">
        <v>14272.68</v>
      </c>
      <c r="AU2147">
        <v>6116.86</v>
      </c>
      <c r="AY2147">
        <v>43780</v>
      </c>
      <c r="AZ2147" s="5">
        <v>40779.089999999997</v>
      </c>
      <c r="BA2147" s="5">
        <v>40779.089999999997</v>
      </c>
      <c r="BB2147" s="5">
        <v>40779.089999999997</v>
      </c>
      <c r="BC2147" s="5">
        <v>40779.089999999997</v>
      </c>
      <c r="BD2147" s="5">
        <v>40779.089999999997</v>
      </c>
      <c r="BE2147" s="5">
        <v>0</v>
      </c>
      <c r="BF2147" s="5">
        <v>84559.24</v>
      </c>
      <c r="BG2147">
        <v>20170526</v>
      </c>
      <c r="BH2147" s="9" t="str">
        <f t="shared" si="99"/>
        <v>2017</v>
      </c>
      <c r="BI2147" t="str">
        <f>MID(Merge1[[#This Row],[OC_DATA_INIZIO_PROGETTO]],5,2)</f>
        <v>05</v>
      </c>
      <c r="BJ2147">
        <v>20190531</v>
      </c>
      <c r="BK2147" t="str">
        <f t="shared" si="100"/>
        <v>2019</v>
      </c>
      <c r="BL2147" t="str">
        <f>MID(Merge1[[#This Row],[OC_DATA_FINE_PROGETTO_PREVISTA]],5,2)</f>
        <v>05</v>
      </c>
      <c r="BM2147" s="8">
        <f>(Merge1[[#This Row],[Colonna2]]-Merge1[[#This Row],[Colonna1]])*12+Merge1[[#This Row],[Colonna22]]-Merge1[[#This Row],[Colonna12]]</f>
        <v>24</v>
      </c>
      <c r="BN2147">
        <v>20190531</v>
      </c>
      <c r="BO2147" t="str">
        <f t="shared" si="101"/>
        <v>2019</v>
      </c>
      <c r="BP2147" s="2" t="s">
        <v>116</v>
      </c>
      <c r="BQ2147" s="2" t="s">
        <v>763</v>
      </c>
      <c r="BR2147" s="2" t="s">
        <v>440</v>
      </c>
      <c r="BS2147" s="2" t="s">
        <v>773</v>
      </c>
      <c r="BT2147" s="2" t="s">
        <v>774</v>
      </c>
    </row>
    <row r="2148" spans="1:72" x14ac:dyDescent="0.35">
      <c r="A2148" s="2" t="s">
        <v>14184</v>
      </c>
      <c r="B2148" s="2" t="s">
        <v>14185</v>
      </c>
      <c r="C2148" s="2" t="s">
        <v>14186</v>
      </c>
      <c r="D2148" s="2" t="s">
        <v>14187</v>
      </c>
      <c r="E2148" s="2" t="s">
        <v>14188</v>
      </c>
      <c r="F2148">
        <v>1</v>
      </c>
      <c r="G2148" s="2" t="s">
        <v>151</v>
      </c>
      <c r="H2148">
        <v>7</v>
      </c>
      <c r="I2148" s="2" t="s">
        <v>770</v>
      </c>
      <c r="J2148">
        <v>99</v>
      </c>
      <c r="K2148" s="2" t="s">
        <v>81</v>
      </c>
      <c r="L2148">
        <v>8</v>
      </c>
      <c r="M2148" s="2" t="s">
        <v>112</v>
      </c>
      <c r="N2148">
        <v>62</v>
      </c>
      <c r="O2148" s="2" t="s">
        <v>2450</v>
      </c>
      <c r="P2148">
        <v>999</v>
      </c>
      <c r="Q2148" s="2" t="s">
        <v>3522</v>
      </c>
      <c r="R2148" t="s">
        <v>67</v>
      </c>
      <c r="S2148" t="s">
        <v>67</v>
      </c>
      <c r="T2148" s="2" t="s">
        <v>1986</v>
      </c>
      <c r="U2148" s="2" t="s">
        <v>1987</v>
      </c>
      <c r="V2148">
        <v>915</v>
      </c>
      <c r="W2148" s="2" t="s">
        <v>632</v>
      </c>
      <c r="X2148">
        <v>20520.46</v>
      </c>
      <c r="Y2148">
        <v>20520.46</v>
      </c>
      <c r="AD2148">
        <v>14364.32</v>
      </c>
      <c r="AF2148">
        <v>0</v>
      </c>
      <c r="AG2148">
        <v>6156.14</v>
      </c>
      <c r="AK2148">
        <v>29809</v>
      </c>
      <c r="AL2148" s="5">
        <v>41040.92</v>
      </c>
      <c r="AM2148">
        <v>582.41999999999996</v>
      </c>
      <c r="AN2148">
        <v>218.36</v>
      </c>
      <c r="AO2148">
        <v>20352.490000000002</v>
      </c>
      <c r="AP2148">
        <v>20520.46</v>
      </c>
      <c r="AS2148">
        <v>14364.32</v>
      </c>
      <c r="AU2148">
        <v>6105.75</v>
      </c>
      <c r="AY2148">
        <v>29809</v>
      </c>
      <c r="AZ2148" s="5">
        <v>40822.559999999998</v>
      </c>
      <c r="BA2148" s="5">
        <v>40704.980000000003</v>
      </c>
      <c r="BB2148" s="5">
        <v>40704.980000000003</v>
      </c>
      <c r="BC2148" s="5">
        <v>40704.980000000003</v>
      </c>
      <c r="BD2148" s="5">
        <v>40704.980000000003</v>
      </c>
      <c r="BE2148" s="5">
        <v>0</v>
      </c>
      <c r="BF2148" s="5">
        <v>70150</v>
      </c>
      <c r="BG2148">
        <v>20190610</v>
      </c>
      <c r="BH2148" s="9" t="str">
        <f t="shared" si="99"/>
        <v>2019</v>
      </c>
      <c r="BI2148" t="str">
        <f>MID(Merge1[[#This Row],[OC_DATA_INIZIO_PROGETTO]],5,2)</f>
        <v>06</v>
      </c>
      <c r="BJ2148">
        <v>20200729</v>
      </c>
      <c r="BK2148" t="str">
        <f t="shared" si="100"/>
        <v>2020</v>
      </c>
      <c r="BL2148" t="str">
        <f>MID(Merge1[[#This Row],[OC_DATA_FINE_PROGETTO_PREVISTA]],5,2)</f>
        <v>07</v>
      </c>
      <c r="BM2148" s="8">
        <f>(Merge1[[#This Row],[Colonna2]]-Merge1[[#This Row],[Colonna1]])*12+Merge1[[#This Row],[Colonna22]]-Merge1[[#This Row],[Colonna12]]</f>
        <v>13</v>
      </c>
      <c r="BN2148">
        <v>20201019</v>
      </c>
      <c r="BO2148" t="str">
        <f t="shared" si="101"/>
        <v>2020</v>
      </c>
      <c r="BP2148" s="2" t="s">
        <v>116</v>
      </c>
      <c r="BQ2148" s="2" t="s">
        <v>763</v>
      </c>
      <c r="BR2148" s="2" t="s">
        <v>440</v>
      </c>
      <c r="BS2148" s="2" t="s">
        <v>773</v>
      </c>
      <c r="BT2148" s="2" t="s">
        <v>774</v>
      </c>
    </row>
    <row r="2149" spans="1:72" x14ac:dyDescent="0.35">
      <c r="A2149" s="2" t="s">
        <v>10022</v>
      </c>
      <c r="B2149" s="2" t="s">
        <v>10023</v>
      </c>
      <c r="C2149" s="2" t="s">
        <v>10024</v>
      </c>
      <c r="D2149" s="2" t="s">
        <v>10025</v>
      </c>
      <c r="E2149" s="2" t="s">
        <v>10026</v>
      </c>
      <c r="F2149">
        <v>1</v>
      </c>
      <c r="G2149" s="2" t="s">
        <v>151</v>
      </c>
      <c r="H2149">
        <v>7</v>
      </c>
      <c r="I2149" s="2" t="s">
        <v>770</v>
      </c>
      <c r="J2149">
        <v>99</v>
      </c>
      <c r="K2149" s="2" t="s">
        <v>81</v>
      </c>
      <c r="L2149">
        <v>9</v>
      </c>
      <c r="M2149" s="2" t="s">
        <v>98</v>
      </c>
      <c r="N2149">
        <v>21</v>
      </c>
      <c r="O2149" s="2" t="s">
        <v>185</v>
      </c>
      <c r="P2149">
        <v>213</v>
      </c>
      <c r="Q2149" s="2" t="s">
        <v>9677</v>
      </c>
      <c r="R2149" t="s">
        <v>67</v>
      </c>
      <c r="S2149" t="s">
        <v>67</v>
      </c>
      <c r="T2149" s="2" t="s">
        <v>1986</v>
      </c>
      <c r="U2149" s="2" t="s">
        <v>1987</v>
      </c>
      <c r="V2149">
        <v>938</v>
      </c>
      <c r="W2149" s="2" t="s">
        <v>6650</v>
      </c>
      <c r="X2149">
        <v>20350</v>
      </c>
      <c r="Y2149">
        <v>20350</v>
      </c>
      <c r="AD2149">
        <v>14245</v>
      </c>
      <c r="AF2149">
        <v>0</v>
      </c>
      <c r="AG2149">
        <v>6105</v>
      </c>
      <c r="AK2149">
        <v>48633</v>
      </c>
      <c r="AL2149" s="5">
        <v>40700</v>
      </c>
      <c r="AM2149">
        <v>0</v>
      </c>
      <c r="AN2149">
        <v>0</v>
      </c>
      <c r="AO2149">
        <v>20350</v>
      </c>
      <c r="AP2149">
        <v>20350</v>
      </c>
      <c r="AS2149">
        <v>14245</v>
      </c>
      <c r="AU2149">
        <v>6105</v>
      </c>
      <c r="AY2149">
        <v>48633</v>
      </c>
      <c r="AZ2149" s="5">
        <v>40700</v>
      </c>
      <c r="BA2149" s="5">
        <v>40700</v>
      </c>
      <c r="BB2149" s="5">
        <v>40700</v>
      </c>
      <c r="BC2149" s="5">
        <v>35922</v>
      </c>
      <c r="BD2149" s="5">
        <v>35922</v>
      </c>
      <c r="BE2149" s="5">
        <v>0</v>
      </c>
      <c r="BF2149" s="5">
        <v>89333.25</v>
      </c>
      <c r="BG2149">
        <v>20180917</v>
      </c>
      <c r="BH2149" s="9" t="str">
        <f t="shared" si="99"/>
        <v>2018</v>
      </c>
      <c r="BI2149" t="str">
        <f>MID(Merge1[[#This Row],[OC_DATA_INIZIO_PROGETTO]],5,2)</f>
        <v>09</v>
      </c>
      <c r="BJ2149">
        <v>20200726</v>
      </c>
      <c r="BK2149" t="str">
        <f t="shared" si="100"/>
        <v>2020</v>
      </c>
      <c r="BL2149" t="str">
        <f>MID(Merge1[[#This Row],[OC_DATA_FINE_PROGETTO_PREVISTA]],5,2)</f>
        <v>07</v>
      </c>
      <c r="BM2149" s="8">
        <f>(Merge1[[#This Row],[Colonna2]]-Merge1[[#This Row],[Colonna1]])*12+Merge1[[#This Row],[Colonna22]]-Merge1[[#This Row],[Colonna12]]</f>
        <v>22</v>
      </c>
      <c r="BN2149">
        <v>20200918</v>
      </c>
      <c r="BO2149" t="str">
        <f t="shared" si="101"/>
        <v>2020</v>
      </c>
      <c r="BP2149" s="2" t="s">
        <v>76</v>
      </c>
      <c r="BQ2149" s="2" t="s">
        <v>76</v>
      </c>
      <c r="BR2149" s="2" t="s">
        <v>440</v>
      </c>
      <c r="BS2149" s="2" t="s">
        <v>773</v>
      </c>
      <c r="BT2149" s="2" t="s">
        <v>774</v>
      </c>
    </row>
    <row r="2150" spans="1:72" x14ac:dyDescent="0.35">
      <c r="A2150" s="2" t="s">
        <v>8246</v>
      </c>
      <c r="B2150" s="2" t="s">
        <v>8247</v>
      </c>
      <c r="C2150" s="2" t="s">
        <v>8240</v>
      </c>
      <c r="D2150" s="2" t="s">
        <v>8241</v>
      </c>
      <c r="E2150" s="2" t="s">
        <v>8248</v>
      </c>
      <c r="F2150">
        <v>1</v>
      </c>
      <c r="G2150" s="2" t="s">
        <v>151</v>
      </c>
      <c r="H2150">
        <v>2</v>
      </c>
      <c r="I2150" s="2" t="s">
        <v>430</v>
      </c>
      <c r="J2150">
        <v>14</v>
      </c>
      <c r="K2150" s="2" t="s">
        <v>8055</v>
      </c>
      <c r="L2150">
        <v>8</v>
      </c>
      <c r="M2150" s="2" t="s">
        <v>112</v>
      </c>
      <c r="N2150">
        <v>61</v>
      </c>
      <c r="O2150" s="2" t="s">
        <v>113</v>
      </c>
      <c r="P2150">
        <v>620</v>
      </c>
      <c r="Q2150" s="2" t="s">
        <v>114</v>
      </c>
      <c r="R2150" t="s">
        <v>67</v>
      </c>
      <c r="S2150" t="s">
        <v>67</v>
      </c>
      <c r="T2150" s="2" t="s">
        <v>73</v>
      </c>
      <c r="U2150" s="2" t="s">
        <v>74</v>
      </c>
      <c r="V2150">
        <v>536</v>
      </c>
      <c r="W2150" s="2" t="s">
        <v>1174</v>
      </c>
      <c r="X2150">
        <v>175100</v>
      </c>
      <c r="Y2150">
        <v>175100</v>
      </c>
      <c r="AD2150">
        <v>30900</v>
      </c>
      <c r="AF2150">
        <v>0</v>
      </c>
      <c r="AL2150" s="5">
        <v>206000</v>
      </c>
      <c r="AM2150">
        <v>0</v>
      </c>
      <c r="AN2150">
        <v>0</v>
      </c>
      <c r="AO2150">
        <v>175100</v>
      </c>
      <c r="AP2150">
        <v>175100</v>
      </c>
      <c r="AS2150">
        <v>30900</v>
      </c>
      <c r="AZ2150" s="5">
        <v>206000</v>
      </c>
      <c r="BA2150" s="5">
        <v>40678.959999999999</v>
      </c>
      <c r="BB2150" s="5">
        <v>40678.959999999999</v>
      </c>
      <c r="BC2150" s="5">
        <v>40678.959999999999</v>
      </c>
      <c r="BD2150" s="5">
        <v>40678.959999999999</v>
      </c>
      <c r="BE2150" s="5">
        <v>0</v>
      </c>
      <c r="BF2150" s="5">
        <v>40678.959999999999</v>
      </c>
      <c r="BG2150">
        <v>20190301</v>
      </c>
      <c r="BH2150" s="9" t="str">
        <f t="shared" si="99"/>
        <v>2019</v>
      </c>
      <c r="BI2150" t="str">
        <f>MID(Merge1[[#This Row],[OC_DATA_INIZIO_PROGETTO]],5,2)</f>
        <v>03</v>
      </c>
      <c r="BJ2150">
        <v>20220228</v>
      </c>
      <c r="BK2150" t="str">
        <f t="shared" si="100"/>
        <v>2022</v>
      </c>
      <c r="BL2150" t="str">
        <f>MID(Merge1[[#This Row],[OC_DATA_FINE_PROGETTO_PREVISTA]],5,2)</f>
        <v>02</v>
      </c>
      <c r="BM2150" s="8">
        <f>(Merge1[[#This Row],[Colonna2]]-Merge1[[#This Row],[Colonna1]])*12+Merge1[[#This Row],[Colonna22]]-Merge1[[#This Row],[Colonna12]]</f>
        <v>35</v>
      </c>
      <c r="BO2150" t="str">
        <f t="shared" si="101"/>
        <v/>
      </c>
      <c r="BP2150" s="2" t="s">
        <v>76</v>
      </c>
      <c r="BQ2150" s="2" t="s">
        <v>76</v>
      </c>
      <c r="BR2150" s="2" t="s">
        <v>77</v>
      </c>
      <c r="BS2150" s="2" t="s">
        <v>580</v>
      </c>
      <c r="BT2150" s="2" t="s">
        <v>581</v>
      </c>
    </row>
    <row r="2151" spans="1:72" x14ac:dyDescent="0.35">
      <c r="A2151" s="2" t="s">
        <v>5151</v>
      </c>
      <c r="B2151" s="2" t="s">
        <v>5152</v>
      </c>
      <c r="C2151" s="2" t="s">
        <v>5153</v>
      </c>
      <c r="D2151" s="2" t="s">
        <v>5154</v>
      </c>
      <c r="E2151" s="2" t="s">
        <v>5155</v>
      </c>
      <c r="F2151">
        <v>1</v>
      </c>
      <c r="G2151" s="2" t="s">
        <v>151</v>
      </c>
      <c r="H2151">
        <v>7</v>
      </c>
      <c r="I2151" s="2" t="s">
        <v>770</v>
      </c>
      <c r="J2151">
        <v>99</v>
      </c>
      <c r="K2151" s="2" t="s">
        <v>81</v>
      </c>
      <c r="L2151">
        <v>8</v>
      </c>
      <c r="M2151" s="2" t="s">
        <v>112</v>
      </c>
      <c r="N2151">
        <v>62</v>
      </c>
      <c r="O2151" s="2" t="s">
        <v>2450</v>
      </c>
      <c r="P2151">
        <v>634</v>
      </c>
      <c r="Q2151" s="2" t="s">
        <v>2770</v>
      </c>
      <c r="R2151" t="s">
        <v>67</v>
      </c>
      <c r="S2151" t="s">
        <v>67</v>
      </c>
      <c r="T2151" s="2" t="s">
        <v>1331</v>
      </c>
      <c r="U2151" s="2" t="s">
        <v>1332</v>
      </c>
      <c r="V2151">
        <v>606</v>
      </c>
      <c r="W2151" s="2" t="s">
        <v>2389</v>
      </c>
      <c r="X2151">
        <v>20338.29</v>
      </c>
      <c r="Y2151">
        <v>20338.29</v>
      </c>
      <c r="AD2151">
        <v>14236.8</v>
      </c>
      <c r="AF2151">
        <v>0</v>
      </c>
      <c r="AG2151">
        <v>6101.47</v>
      </c>
      <c r="AK2151">
        <v>61015</v>
      </c>
      <c r="AL2151" s="5">
        <v>40676.559999999998</v>
      </c>
      <c r="AM2151">
        <v>0</v>
      </c>
      <c r="AN2151">
        <v>0</v>
      </c>
      <c r="AO2151">
        <v>20338.29</v>
      </c>
      <c r="AP2151">
        <v>20338.29</v>
      </c>
      <c r="AS2151">
        <v>14236.8</v>
      </c>
      <c r="AU2151">
        <v>6101.47</v>
      </c>
      <c r="AY2151">
        <v>61015</v>
      </c>
      <c r="AZ2151" s="5">
        <v>40676.559999999998</v>
      </c>
      <c r="BA2151" s="5">
        <v>40676.559999999998</v>
      </c>
      <c r="BB2151" s="5">
        <v>40676.559999999998</v>
      </c>
      <c r="BC2151" s="5">
        <v>40676.559999999998</v>
      </c>
      <c r="BD2151" s="5">
        <v>40676.559999999998</v>
      </c>
      <c r="BE2151" s="5">
        <v>0</v>
      </c>
      <c r="BF2151" s="5">
        <v>101691.4</v>
      </c>
      <c r="BG2151">
        <v>20171019</v>
      </c>
      <c r="BH2151" s="9" t="str">
        <f t="shared" si="99"/>
        <v>2017</v>
      </c>
      <c r="BI2151" t="str">
        <f>MID(Merge1[[#This Row],[OC_DATA_INIZIO_PROGETTO]],5,2)</f>
        <v>10</v>
      </c>
      <c r="BJ2151">
        <v>20190831</v>
      </c>
      <c r="BK2151" t="str">
        <f t="shared" si="100"/>
        <v>2019</v>
      </c>
      <c r="BL2151" t="str">
        <f>MID(Merge1[[#This Row],[OC_DATA_FINE_PROGETTO_PREVISTA]],5,2)</f>
        <v>08</v>
      </c>
      <c r="BM2151" s="8">
        <f>(Merge1[[#This Row],[Colonna2]]-Merge1[[#This Row],[Colonna1]])*12+Merge1[[#This Row],[Colonna22]]-Merge1[[#This Row],[Colonna12]]</f>
        <v>22</v>
      </c>
      <c r="BN2151">
        <v>20190831</v>
      </c>
      <c r="BO2151" t="str">
        <f t="shared" si="101"/>
        <v>2019</v>
      </c>
      <c r="BP2151" s="2" t="s">
        <v>116</v>
      </c>
      <c r="BQ2151" s="2" t="s">
        <v>763</v>
      </c>
      <c r="BR2151" s="2" t="s">
        <v>440</v>
      </c>
      <c r="BS2151" s="2" t="s">
        <v>773</v>
      </c>
      <c r="BT2151" s="2" t="s">
        <v>774</v>
      </c>
    </row>
    <row r="2152" spans="1:72" x14ac:dyDescent="0.35">
      <c r="A2152" s="2" t="s">
        <v>6137</v>
      </c>
      <c r="B2152" s="2" t="s">
        <v>6138</v>
      </c>
      <c r="C2152" s="2" t="s">
        <v>6139</v>
      </c>
      <c r="D2152" s="2" t="s">
        <v>6140</v>
      </c>
      <c r="E2152" s="2" t="s">
        <v>6141</v>
      </c>
      <c r="F2152">
        <v>3</v>
      </c>
      <c r="G2152" s="2" t="s">
        <v>102</v>
      </c>
      <c r="H2152">
        <v>7</v>
      </c>
      <c r="I2152" s="2" t="s">
        <v>770</v>
      </c>
      <c r="J2152">
        <v>15</v>
      </c>
      <c r="K2152" s="2" t="s">
        <v>3707</v>
      </c>
      <c r="L2152">
        <v>7</v>
      </c>
      <c r="M2152" s="2" t="s">
        <v>1213</v>
      </c>
      <c r="N2152">
        <v>18</v>
      </c>
      <c r="O2152" s="2" t="s">
        <v>1214</v>
      </c>
      <c r="P2152">
        <v>999</v>
      </c>
      <c r="Q2152" s="2" t="s">
        <v>1215</v>
      </c>
      <c r="R2152" t="s">
        <v>67</v>
      </c>
      <c r="S2152" t="s">
        <v>67</v>
      </c>
      <c r="T2152" s="2" t="s">
        <v>504</v>
      </c>
      <c r="U2152" s="2" t="s">
        <v>505</v>
      </c>
      <c r="V2152">
        <v>606</v>
      </c>
      <c r="W2152" s="2" t="s">
        <v>2389</v>
      </c>
      <c r="X2152">
        <v>20301.88</v>
      </c>
      <c r="Y2152">
        <v>20301.88</v>
      </c>
      <c r="AD2152">
        <v>14211.31</v>
      </c>
      <c r="AF2152">
        <v>0</v>
      </c>
      <c r="AG2152">
        <v>6090.56</v>
      </c>
      <c r="AK2152">
        <v>40604</v>
      </c>
      <c r="AL2152" s="5">
        <v>40603.75</v>
      </c>
      <c r="AM2152">
        <v>0</v>
      </c>
      <c r="AN2152">
        <v>0</v>
      </c>
      <c r="AO2152">
        <v>20301.88</v>
      </c>
      <c r="AP2152">
        <v>20301.88</v>
      </c>
      <c r="AS2152">
        <v>14211.31</v>
      </c>
      <c r="AU2152">
        <v>6090.56</v>
      </c>
      <c r="AY2152">
        <v>40604</v>
      </c>
      <c r="AZ2152" s="5">
        <v>40603.75</v>
      </c>
      <c r="BA2152" s="5">
        <v>40603.75</v>
      </c>
      <c r="BB2152" s="5">
        <v>40603.75</v>
      </c>
      <c r="BF2152" s="5">
        <v>0</v>
      </c>
      <c r="BG2152">
        <v>20170926</v>
      </c>
      <c r="BH2152" s="9" t="str">
        <f t="shared" si="99"/>
        <v>2017</v>
      </c>
      <c r="BI2152" t="str">
        <f>MID(Merge1[[#This Row],[OC_DATA_INIZIO_PROGETTO]],5,2)</f>
        <v>09</v>
      </c>
      <c r="BJ2152">
        <v>20200630</v>
      </c>
      <c r="BK2152" t="str">
        <f t="shared" si="100"/>
        <v>2020</v>
      </c>
      <c r="BL2152" t="str">
        <f>MID(Merge1[[#This Row],[OC_DATA_FINE_PROGETTO_PREVISTA]],5,2)</f>
        <v>06</v>
      </c>
      <c r="BM2152" s="8">
        <f>(Merge1[[#This Row],[Colonna2]]-Merge1[[#This Row],[Colonna1]])*12+Merge1[[#This Row],[Colonna22]]-Merge1[[#This Row],[Colonna12]]</f>
        <v>33</v>
      </c>
      <c r="BO2152" t="str">
        <f t="shared" si="101"/>
        <v/>
      </c>
      <c r="BP2152" s="2" t="s">
        <v>86</v>
      </c>
      <c r="BQ2152" s="2" t="s">
        <v>76</v>
      </c>
      <c r="BR2152" s="2" t="s">
        <v>77</v>
      </c>
      <c r="BS2152" s="2" t="s">
        <v>773</v>
      </c>
      <c r="BT2152" s="2" t="s">
        <v>774</v>
      </c>
    </row>
    <row r="2153" spans="1:72" x14ac:dyDescent="0.35">
      <c r="A2153" s="2" t="s">
        <v>14990</v>
      </c>
      <c r="B2153" s="2" t="s">
        <v>14991</v>
      </c>
      <c r="C2153" s="2" t="s">
        <v>14992</v>
      </c>
      <c r="D2153" s="2" t="s">
        <v>14993</v>
      </c>
      <c r="E2153" s="2" t="s">
        <v>14994</v>
      </c>
      <c r="F2153">
        <v>1</v>
      </c>
      <c r="G2153" s="2" t="s">
        <v>151</v>
      </c>
      <c r="H2153">
        <v>7</v>
      </c>
      <c r="I2153" s="2" t="s">
        <v>770</v>
      </c>
      <c r="J2153">
        <v>99</v>
      </c>
      <c r="K2153" s="2" t="s">
        <v>81</v>
      </c>
      <c r="L2153">
        <v>8</v>
      </c>
      <c r="M2153" s="2" t="s">
        <v>112</v>
      </c>
      <c r="N2153">
        <v>62</v>
      </c>
      <c r="O2153" s="2" t="s">
        <v>2450</v>
      </c>
      <c r="P2153">
        <v>999</v>
      </c>
      <c r="Q2153" s="2" t="s">
        <v>3522</v>
      </c>
      <c r="R2153" t="s">
        <v>67</v>
      </c>
      <c r="S2153" t="s">
        <v>67</v>
      </c>
      <c r="T2153" s="2" t="s">
        <v>1986</v>
      </c>
      <c r="U2153" s="2" t="s">
        <v>1987</v>
      </c>
      <c r="V2153">
        <v>919</v>
      </c>
      <c r="W2153" s="2" t="s">
        <v>6665</v>
      </c>
      <c r="X2153">
        <v>20284.73</v>
      </c>
      <c r="Y2153">
        <v>20284.73</v>
      </c>
      <c r="AD2153">
        <v>14199.31</v>
      </c>
      <c r="AF2153">
        <v>0</v>
      </c>
      <c r="AG2153">
        <v>6085.41</v>
      </c>
      <c r="AK2153">
        <v>14931</v>
      </c>
      <c r="AL2153" s="5">
        <v>40569.449999999997</v>
      </c>
      <c r="AM2153">
        <v>223.26</v>
      </c>
      <c r="AN2153">
        <v>142.56</v>
      </c>
      <c r="AO2153">
        <v>20175.05</v>
      </c>
      <c r="AP2153">
        <v>20284.73</v>
      </c>
      <c r="AS2153">
        <v>14199.31</v>
      </c>
      <c r="AU2153">
        <v>6052.53</v>
      </c>
      <c r="AY2153">
        <v>14931</v>
      </c>
      <c r="AZ2153" s="5">
        <v>40426.89</v>
      </c>
      <c r="BA2153" s="5">
        <v>40569.449999999997</v>
      </c>
      <c r="BB2153" s="5">
        <v>40569.449999999997</v>
      </c>
      <c r="BF2153" s="5">
        <v>55200</v>
      </c>
      <c r="BG2153">
        <v>20190919</v>
      </c>
      <c r="BH2153" s="9" t="str">
        <f t="shared" si="99"/>
        <v>2019</v>
      </c>
      <c r="BI2153" t="str">
        <f>MID(Merge1[[#This Row],[OC_DATA_INIZIO_PROGETTO]],5,2)</f>
        <v>09</v>
      </c>
      <c r="BJ2153">
        <v>20201019</v>
      </c>
      <c r="BK2153" t="str">
        <f t="shared" si="100"/>
        <v>2020</v>
      </c>
      <c r="BL2153" t="str">
        <f>MID(Merge1[[#This Row],[OC_DATA_FINE_PROGETTO_PREVISTA]],5,2)</f>
        <v>10</v>
      </c>
      <c r="BM2153" s="8">
        <f>(Merge1[[#This Row],[Colonna2]]-Merge1[[#This Row],[Colonna1]])*12+Merge1[[#This Row],[Colonna22]]-Merge1[[#This Row],[Colonna12]]</f>
        <v>13</v>
      </c>
      <c r="BN2153">
        <v>20201012</v>
      </c>
      <c r="BO2153" t="str">
        <f t="shared" si="101"/>
        <v>2020</v>
      </c>
      <c r="BP2153" s="2" t="s">
        <v>86</v>
      </c>
      <c r="BQ2153" s="2" t="s">
        <v>86</v>
      </c>
      <c r="BR2153" s="2" t="s">
        <v>440</v>
      </c>
      <c r="BS2153" s="2" t="s">
        <v>773</v>
      </c>
      <c r="BT2153" s="2" t="s">
        <v>774</v>
      </c>
    </row>
    <row r="2154" spans="1:72" x14ac:dyDescent="0.35">
      <c r="A2154" s="2" t="s">
        <v>3413</v>
      </c>
      <c r="B2154" s="2" t="s">
        <v>3414</v>
      </c>
      <c r="C2154" s="2" t="s">
        <v>3408</v>
      </c>
      <c r="D2154" s="2" t="s">
        <v>3415</v>
      </c>
      <c r="E2154" s="2" t="s">
        <v>3416</v>
      </c>
      <c r="F2154">
        <v>1</v>
      </c>
      <c r="G2154" s="2" t="s">
        <v>151</v>
      </c>
      <c r="H2154">
        <v>7</v>
      </c>
      <c r="I2154" s="2" t="s">
        <v>770</v>
      </c>
      <c r="J2154">
        <v>20</v>
      </c>
      <c r="K2154" s="2" t="s">
        <v>3054</v>
      </c>
      <c r="L2154">
        <v>8</v>
      </c>
      <c r="M2154" s="2" t="s">
        <v>112</v>
      </c>
      <c r="N2154">
        <v>62</v>
      </c>
      <c r="O2154" s="2" t="s">
        <v>2450</v>
      </c>
      <c r="P2154">
        <v>634</v>
      </c>
      <c r="Q2154" s="2" t="s">
        <v>2770</v>
      </c>
      <c r="R2154" t="s">
        <v>67</v>
      </c>
      <c r="S2154" t="s">
        <v>67</v>
      </c>
      <c r="T2154" s="2" t="s">
        <v>73</v>
      </c>
      <c r="U2154" s="2" t="s">
        <v>74</v>
      </c>
      <c r="V2154">
        <v>609</v>
      </c>
      <c r="W2154" s="2" t="s">
        <v>2413</v>
      </c>
      <c r="X2154">
        <v>20284.07</v>
      </c>
      <c r="Y2154">
        <v>20284.07</v>
      </c>
      <c r="AD2154">
        <v>14198.85</v>
      </c>
      <c r="AF2154">
        <v>0</v>
      </c>
      <c r="AG2154">
        <v>6085.22</v>
      </c>
      <c r="AK2154">
        <v>10142</v>
      </c>
      <c r="AL2154" s="5">
        <v>40568.14</v>
      </c>
      <c r="AM2154">
        <v>0</v>
      </c>
      <c r="AN2154">
        <v>0</v>
      </c>
      <c r="AO2154">
        <v>20284.07</v>
      </c>
      <c r="AP2154">
        <v>20284.07</v>
      </c>
      <c r="AS2154">
        <v>14198.85</v>
      </c>
      <c r="AU2154">
        <v>6085.22</v>
      </c>
      <c r="AY2154">
        <v>10142</v>
      </c>
      <c r="AZ2154" s="5">
        <v>40568.14</v>
      </c>
      <c r="BA2154" s="5">
        <v>40568.14</v>
      </c>
      <c r="BB2154" s="5">
        <v>40568.14</v>
      </c>
      <c r="BC2154" s="5">
        <v>40568.129999999997</v>
      </c>
      <c r="BD2154" s="5">
        <v>40568.129999999997</v>
      </c>
      <c r="BE2154" s="5">
        <v>0</v>
      </c>
      <c r="BF2154" s="5">
        <v>50710.18</v>
      </c>
      <c r="BG2154">
        <v>20160722</v>
      </c>
      <c r="BH2154" s="9" t="str">
        <f t="shared" si="99"/>
        <v>2016</v>
      </c>
      <c r="BI2154" t="str">
        <f>MID(Merge1[[#This Row],[OC_DATA_INIZIO_PROGETTO]],5,2)</f>
        <v>07</v>
      </c>
      <c r="BJ2154">
        <v>20180630</v>
      </c>
      <c r="BK2154" t="str">
        <f t="shared" si="100"/>
        <v>2018</v>
      </c>
      <c r="BL2154" t="str">
        <f>MID(Merge1[[#This Row],[OC_DATA_FINE_PROGETTO_PREVISTA]],5,2)</f>
        <v>06</v>
      </c>
      <c r="BM2154" s="8">
        <f>(Merge1[[#This Row],[Colonna2]]-Merge1[[#This Row],[Colonna1]])*12+Merge1[[#This Row],[Colonna22]]-Merge1[[#This Row],[Colonna12]]</f>
        <v>23</v>
      </c>
      <c r="BN2154">
        <v>20180629</v>
      </c>
      <c r="BO2154" t="str">
        <f t="shared" si="101"/>
        <v>2018</v>
      </c>
      <c r="BP2154" s="2" t="s">
        <v>116</v>
      </c>
      <c r="BQ2154" s="2" t="s">
        <v>763</v>
      </c>
      <c r="BR2154" s="2" t="s">
        <v>440</v>
      </c>
      <c r="BS2154" s="2" t="s">
        <v>773</v>
      </c>
      <c r="BT2154" s="2" t="s">
        <v>774</v>
      </c>
    </row>
    <row r="2155" spans="1:72" x14ac:dyDescent="0.35">
      <c r="A2155" s="2" t="s">
        <v>26385</v>
      </c>
      <c r="B2155" s="2" t="s">
        <v>26386</v>
      </c>
      <c r="C2155" s="2" t="s">
        <v>26387</v>
      </c>
      <c r="D2155" s="2" t="s">
        <v>26388</v>
      </c>
      <c r="E2155" s="2" t="s">
        <v>26389</v>
      </c>
      <c r="F2155">
        <v>8</v>
      </c>
      <c r="G2155" s="2" t="s">
        <v>441</v>
      </c>
      <c r="H2155">
        <v>2</v>
      </c>
      <c r="I2155" s="2" t="s">
        <v>430</v>
      </c>
      <c r="J2155">
        <v>99</v>
      </c>
      <c r="K2155" s="2" t="s">
        <v>81</v>
      </c>
      <c r="L2155">
        <v>11</v>
      </c>
      <c r="M2155" s="2" t="s">
        <v>443</v>
      </c>
      <c r="N2155">
        <v>75</v>
      </c>
      <c r="O2155" s="2" t="s">
        <v>502</v>
      </c>
      <c r="P2155">
        <v>999</v>
      </c>
      <c r="Q2155" s="2" t="s">
        <v>529</v>
      </c>
      <c r="R2155" t="s">
        <v>67</v>
      </c>
      <c r="S2155" t="s">
        <v>67</v>
      </c>
      <c r="T2155" s="2" t="s">
        <v>73</v>
      </c>
      <c r="U2155" s="2" t="s">
        <v>74</v>
      </c>
      <c r="V2155">
        <v>2015</v>
      </c>
      <c r="W2155" s="2" t="s">
        <v>19738</v>
      </c>
      <c r="AE2155">
        <v>43729</v>
      </c>
      <c r="AF2155">
        <v>0</v>
      </c>
      <c r="AL2155" s="5">
        <v>43729</v>
      </c>
      <c r="AM2155">
        <v>3195.98</v>
      </c>
      <c r="AN2155">
        <v>3195.98</v>
      </c>
      <c r="AT2155">
        <v>40533.019999999997</v>
      </c>
      <c r="AZ2155" s="5">
        <v>40533.019999999997</v>
      </c>
      <c r="BA2155" s="5">
        <v>40533.019999999997</v>
      </c>
      <c r="BB2155" s="5">
        <v>40533.019999999997</v>
      </c>
      <c r="BC2155" s="5">
        <v>40533.019999999997</v>
      </c>
      <c r="BD2155" s="5">
        <v>40533.019999999997</v>
      </c>
      <c r="BE2155" s="5">
        <v>0</v>
      </c>
      <c r="BF2155" s="5">
        <v>40533.019999999997</v>
      </c>
      <c r="BG2155">
        <v>20180809</v>
      </c>
      <c r="BH2155" s="9" t="str">
        <f t="shared" si="99"/>
        <v>2018</v>
      </c>
      <c r="BI2155" t="str">
        <f>MID(Merge1[[#This Row],[OC_DATA_INIZIO_PROGETTO]],5,2)</f>
        <v>08</v>
      </c>
      <c r="BJ2155">
        <v>20191208</v>
      </c>
      <c r="BK2155" t="str">
        <f t="shared" si="100"/>
        <v>2019</v>
      </c>
      <c r="BL2155" t="str">
        <f>MID(Merge1[[#This Row],[OC_DATA_FINE_PROGETTO_PREVISTA]],5,2)</f>
        <v>12</v>
      </c>
      <c r="BM2155" s="8">
        <f>(Merge1[[#This Row],[Colonna2]]-Merge1[[#This Row],[Colonna1]])*12+Merge1[[#This Row],[Colonna22]]-Merge1[[#This Row],[Colonna12]]</f>
        <v>16</v>
      </c>
      <c r="BN2155">
        <v>20200306</v>
      </c>
      <c r="BO2155" t="str">
        <f t="shared" si="101"/>
        <v>2020</v>
      </c>
      <c r="BP2155" s="2" t="s">
        <v>116</v>
      </c>
      <c r="BQ2155" s="2" t="s">
        <v>763</v>
      </c>
      <c r="BR2155" s="2" t="s">
        <v>440</v>
      </c>
      <c r="BS2155" s="2" t="s">
        <v>434</v>
      </c>
      <c r="BT2155" s="2" t="s">
        <v>435</v>
      </c>
    </row>
    <row r="2156" spans="1:72" x14ac:dyDescent="0.35">
      <c r="A2156" s="2" t="s">
        <v>17991</v>
      </c>
      <c r="B2156" s="2" t="s">
        <v>17981</v>
      </c>
      <c r="C2156" s="2" t="s">
        <v>17992</v>
      </c>
      <c r="D2156" s="2" t="s">
        <v>17983</v>
      </c>
      <c r="E2156" s="2" t="s">
        <v>17993</v>
      </c>
      <c r="F2156">
        <v>1</v>
      </c>
      <c r="G2156" s="2" t="s">
        <v>151</v>
      </c>
      <c r="H2156">
        <v>7</v>
      </c>
      <c r="I2156" s="2" t="s">
        <v>770</v>
      </c>
      <c r="J2156">
        <v>99</v>
      </c>
      <c r="K2156" s="2" t="s">
        <v>81</v>
      </c>
      <c r="L2156">
        <v>8</v>
      </c>
      <c r="M2156" s="2" t="s">
        <v>112</v>
      </c>
      <c r="N2156">
        <v>62</v>
      </c>
      <c r="O2156" s="2" t="s">
        <v>2450</v>
      </c>
      <c r="P2156">
        <v>999</v>
      </c>
      <c r="Q2156" s="2" t="s">
        <v>3522</v>
      </c>
      <c r="R2156" t="s">
        <v>67</v>
      </c>
      <c r="S2156" t="s">
        <v>67</v>
      </c>
      <c r="T2156" s="2" t="s">
        <v>1986</v>
      </c>
      <c r="U2156" s="2" t="s">
        <v>1987</v>
      </c>
      <c r="V2156">
        <v>915</v>
      </c>
      <c r="W2156" s="2" t="s">
        <v>632</v>
      </c>
      <c r="X2156">
        <v>20250.009999999998</v>
      </c>
      <c r="Y2156">
        <v>20250.009999999998</v>
      </c>
      <c r="AD2156">
        <v>14175</v>
      </c>
      <c r="AF2156">
        <v>0</v>
      </c>
      <c r="AG2156">
        <v>6075</v>
      </c>
      <c r="AK2156">
        <v>53084</v>
      </c>
      <c r="AL2156" s="5">
        <v>40500.01</v>
      </c>
      <c r="AM2156">
        <v>0</v>
      </c>
      <c r="AN2156">
        <v>0</v>
      </c>
      <c r="AO2156">
        <v>20250.009999999998</v>
      </c>
      <c r="AP2156">
        <v>20250.009999999998</v>
      </c>
      <c r="AS2156">
        <v>14175</v>
      </c>
      <c r="AU2156">
        <v>6075</v>
      </c>
      <c r="AY2156">
        <v>53084</v>
      </c>
      <c r="AZ2156" s="5">
        <v>40500.01</v>
      </c>
      <c r="BA2156" s="5">
        <v>40500</v>
      </c>
      <c r="BB2156" s="5">
        <v>40500</v>
      </c>
      <c r="BC2156" s="5">
        <v>40500</v>
      </c>
      <c r="BD2156" s="5">
        <v>40500</v>
      </c>
      <c r="BE2156" s="5">
        <v>0</v>
      </c>
      <c r="BF2156" s="5">
        <v>93584.38</v>
      </c>
      <c r="BG2156">
        <v>20160104</v>
      </c>
      <c r="BH2156" s="9" t="str">
        <f t="shared" si="99"/>
        <v>2016</v>
      </c>
      <c r="BI2156" t="str">
        <f>MID(Merge1[[#This Row],[OC_DATA_INIZIO_PROGETTO]],5,2)</f>
        <v>01</v>
      </c>
      <c r="BJ2156">
        <v>20191114</v>
      </c>
      <c r="BK2156" t="str">
        <f t="shared" si="100"/>
        <v>2019</v>
      </c>
      <c r="BL2156" t="str">
        <f>MID(Merge1[[#This Row],[OC_DATA_FINE_PROGETTO_PREVISTA]],5,2)</f>
        <v>11</v>
      </c>
      <c r="BM2156" s="8">
        <f>(Merge1[[#This Row],[Colonna2]]-Merge1[[#This Row],[Colonna1]])*12+Merge1[[#This Row],[Colonna22]]-Merge1[[#This Row],[Colonna12]]</f>
        <v>46</v>
      </c>
      <c r="BN2156">
        <v>20190307</v>
      </c>
      <c r="BO2156" t="str">
        <f t="shared" si="101"/>
        <v>2019</v>
      </c>
      <c r="BP2156" s="2" t="s">
        <v>116</v>
      </c>
      <c r="BQ2156" s="2" t="s">
        <v>763</v>
      </c>
      <c r="BR2156" s="2" t="s">
        <v>440</v>
      </c>
      <c r="BS2156" s="2" t="s">
        <v>773</v>
      </c>
      <c r="BT2156" s="2" t="s">
        <v>774</v>
      </c>
    </row>
    <row r="2157" spans="1:72" x14ac:dyDescent="0.35">
      <c r="A2157" s="2" t="s">
        <v>19890</v>
      </c>
      <c r="B2157" s="2" t="s">
        <v>19891</v>
      </c>
      <c r="C2157" s="2" t="s">
        <v>19892</v>
      </c>
      <c r="D2157" s="2" t="s">
        <v>19893</v>
      </c>
      <c r="E2157" s="2" t="s">
        <v>19894</v>
      </c>
      <c r="F2157">
        <v>1</v>
      </c>
      <c r="G2157" s="2" t="s">
        <v>151</v>
      </c>
      <c r="H2157">
        <v>7</v>
      </c>
      <c r="I2157" s="2" t="s">
        <v>770</v>
      </c>
      <c r="J2157">
        <v>19</v>
      </c>
      <c r="K2157" s="2" t="s">
        <v>771</v>
      </c>
      <c r="L2157">
        <v>9</v>
      </c>
      <c r="M2157" s="2" t="s">
        <v>98</v>
      </c>
      <c r="N2157">
        <v>21</v>
      </c>
      <c r="O2157" s="2" t="s">
        <v>185</v>
      </c>
      <c r="P2157">
        <v>229</v>
      </c>
      <c r="Q2157" s="2" t="s">
        <v>186</v>
      </c>
      <c r="R2157" t="s">
        <v>67</v>
      </c>
      <c r="S2157" t="s">
        <v>67</v>
      </c>
      <c r="T2157" s="2" t="s">
        <v>1331</v>
      </c>
      <c r="U2157" s="2" t="s">
        <v>1332</v>
      </c>
      <c r="V2157">
        <v>0</v>
      </c>
      <c r="W2157" s="2" t="s">
        <v>97</v>
      </c>
      <c r="X2157">
        <v>30318.75</v>
      </c>
      <c r="Y2157">
        <v>30318.75</v>
      </c>
      <c r="AD2157">
        <v>10106.25</v>
      </c>
      <c r="AF2157">
        <v>0</v>
      </c>
      <c r="AI2157">
        <v>13475</v>
      </c>
      <c r="AL2157" s="5">
        <v>53900</v>
      </c>
      <c r="AM2157">
        <v>0</v>
      </c>
      <c r="AN2157">
        <v>0</v>
      </c>
      <c r="AO2157">
        <v>30318.75</v>
      </c>
      <c r="AP2157">
        <v>30318.75</v>
      </c>
      <c r="AS2157">
        <v>10106.25</v>
      </c>
      <c r="AW2157">
        <v>13475</v>
      </c>
      <c r="AZ2157" s="5">
        <v>53900</v>
      </c>
      <c r="BA2157" s="5">
        <v>40425</v>
      </c>
      <c r="BB2157" s="5">
        <v>40425</v>
      </c>
      <c r="BC2157" s="5">
        <v>16170</v>
      </c>
      <c r="BD2157" s="5">
        <v>16170</v>
      </c>
      <c r="BE2157" s="5">
        <v>0</v>
      </c>
      <c r="BF2157" s="5">
        <v>16170</v>
      </c>
      <c r="BG2157">
        <v>20170628</v>
      </c>
      <c r="BH2157" s="9" t="str">
        <f t="shared" si="99"/>
        <v>2017</v>
      </c>
      <c r="BI2157" t="str">
        <f>MID(Merge1[[#This Row],[OC_DATA_INIZIO_PROGETTO]],5,2)</f>
        <v>06</v>
      </c>
      <c r="BJ2157">
        <v>20180825</v>
      </c>
      <c r="BK2157" t="str">
        <f t="shared" si="100"/>
        <v>2018</v>
      </c>
      <c r="BL2157" t="str">
        <f>MID(Merge1[[#This Row],[OC_DATA_FINE_PROGETTO_PREVISTA]],5,2)</f>
        <v>08</v>
      </c>
      <c r="BM2157" s="8">
        <f>(Merge1[[#This Row],[Colonna2]]-Merge1[[#This Row],[Colonna1]])*12+Merge1[[#This Row],[Colonna22]]-Merge1[[#This Row],[Colonna12]]</f>
        <v>14</v>
      </c>
      <c r="BN2157">
        <v>20181125</v>
      </c>
      <c r="BO2157" t="str">
        <f t="shared" si="101"/>
        <v>2018</v>
      </c>
      <c r="BP2157" s="2" t="s">
        <v>76</v>
      </c>
      <c r="BQ2157" s="2" t="s">
        <v>76</v>
      </c>
      <c r="BR2157" s="2" t="s">
        <v>440</v>
      </c>
      <c r="BS2157" s="2" t="s">
        <v>773</v>
      </c>
      <c r="BT2157" s="2" t="s">
        <v>774</v>
      </c>
    </row>
    <row r="2158" spans="1:72" x14ac:dyDescent="0.35">
      <c r="A2158" s="2" t="s">
        <v>11118</v>
      </c>
      <c r="B2158" s="2" t="s">
        <v>11119</v>
      </c>
      <c r="C2158" s="2" t="s">
        <v>11120</v>
      </c>
      <c r="D2158" s="2" t="s">
        <v>11121</v>
      </c>
      <c r="E2158" s="2" t="s">
        <v>11122</v>
      </c>
      <c r="F2158">
        <v>1</v>
      </c>
      <c r="G2158" s="2" t="s">
        <v>151</v>
      </c>
      <c r="H2158">
        <v>7</v>
      </c>
      <c r="I2158" s="2" t="s">
        <v>770</v>
      </c>
      <c r="J2158">
        <v>99</v>
      </c>
      <c r="K2158" s="2" t="s">
        <v>81</v>
      </c>
      <c r="L2158">
        <v>8</v>
      </c>
      <c r="M2158" s="2" t="s">
        <v>112</v>
      </c>
      <c r="N2158">
        <v>62</v>
      </c>
      <c r="O2158" s="2" t="s">
        <v>2450</v>
      </c>
      <c r="P2158">
        <v>999</v>
      </c>
      <c r="Q2158" s="2" t="s">
        <v>3522</v>
      </c>
      <c r="R2158" t="s">
        <v>67</v>
      </c>
      <c r="S2158" t="s">
        <v>67</v>
      </c>
      <c r="T2158" s="2" t="s">
        <v>1986</v>
      </c>
      <c r="U2158" s="2" t="s">
        <v>1987</v>
      </c>
      <c r="V2158">
        <v>909</v>
      </c>
      <c r="W2158" s="2" t="s">
        <v>6654</v>
      </c>
      <c r="X2158">
        <v>20163.38</v>
      </c>
      <c r="Y2158">
        <v>20163.38</v>
      </c>
      <c r="AD2158">
        <v>14114.37</v>
      </c>
      <c r="AF2158">
        <v>0</v>
      </c>
      <c r="AG2158">
        <v>6049.01</v>
      </c>
      <c r="AK2158">
        <v>60490</v>
      </c>
      <c r="AL2158" s="5">
        <v>40326.76</v>
      </c>
      <c r="AM2158">
        <v>0</v>
      </c>
      <c r="AN2158">
        <v>0</v>
      </c>
      <c r="AO2158">
        <v>20163.38</v>
      </c>
      <c r="AP2158">
        <v>20163.38</v>
      </c>
      <c r="AS2158">
        <v>14114.37</v>
      </c>
      <c r="AU2158">
        <v>6049.01</v>
      </c>
      <c r="AY2158">
        <v>60490</v>
      </c>
      <c r="AZ2158" s="5">
        <v>40326.76</v>
      </c>
      <c r="BA2158" s="5">
        <v>40326.76</v>
      </c>
      <c r="BB2158" s="5">
        <v>40326.76</v>
      </c>
      <c r="BF2158" s="5">
        <v>0</v>
      </c>
      <c r="BG2158">
        <v>20201204</v>
      </c>
      <c r="BH2158" s="9" t="str">
        <f t="shared" si="99"/>
        <v>2020</v>
      </c>
      <c r="BI2158" t="str">
        <f>MID(Merge1[[#This Row],[OC_DATA_INIZIO_PROGETTO]],5,2)</f>
        <v>12</v>
      </c>
      <c r="BJ2158">
        <v>20211204</v>
      </c>
      <c r="BK2158" t="str">
        <f t="shared" si="100"/>
        <v>2021</v>
      </c>
      <c r="BL2158" t="str">
        <f>MID(Merge1[[#This Row],[OC_DATA_FINE_PROGETTO_PREVISTA]],5,2)</f>
        <v>12</v>
      </c>
      <c r="BM2158" s="8">
        <f>(Merge1[[#This Row],[Colonna2]]-Merge1[[#This Row],[Colonna1]])*12+Merge1[[#This Row],[Colonna22]]-Merge1[[#This Row],[Colonna12]]</f>
        <v>12</v>
      </c>
      <c r="BN2158">
        <v>20211204</v>
      </c>
      <c r="BO2158" t="str">
        <f t="shared" si="101"/>
        <v>2021</v>
      </c>
      <c r="BP2158" s="2" t="s">
        <v>86</v>
      </c>
      <c r="BQ2158" s="2" t="s">
        <v>86</v>
      </c>
      <c r="BR2158" s="2" t="s">
        <v>86</v>
      </c>
      <c r="BS2158" s="2" t="s">
        <v>67</v>
      </c>
      <c r="BT2158" s="2" t="s">
        <v>67</v>
      </c>
    </row>
    <row r="2159" spans="1:72" x14ac:dyDescent="0.35">
      <c r="A2159" s="2" t="s">
        <v>14587</v>
      </c>
      <c r="B2159" s="2" t="s">
        <v>14588</v>
      </c>
      <c r="C2159" s="2" t="s">
        <v>14589</v>
      </c>
      <c r="D2159" s="2" t="s">
        <v>14590</v>
      </c>
      <c r="E2159" s="2" t="s">
        <v>14591</v>
      </c>
      <c r="F2159">
        <v>1</v>
      </c>
      <c r="G2159" s="2" t="s">
        <v>151</v>
      </c>
      <c r="H2159">
        <v>7</v>
      </c>
      <c r="I2159" s="2" t="s">
        <v>770</v>
      </c>
      <c r="J2159">
        <v>99</v>
      </c>
      <c r="K2159" s="2" t="s">
        <v>81</v>
      </c>
      <c r="L2159">
        <v>8</v>
      </c>
      <c r="M2159" s="2" t="s">
        <v>112</v>
      </c>
      <c r="N2159">
        <v>62</v>
      </c>
      <c r="O2159" s="2" t="s">
        <v>2450</v>
      </c>
      <c r="P2159">
        <v>999</v>
      </c>
      <c r="Q2159" s="2" t="s">
        <v>3522</v>
      </c>
      <c r="R2159" t="s">
        <v>67</v>
      </c>
      <c r="S2159" t="s">
        <v>67</v>
      </c>
      <c r="T2159" s="2" t="s">
        <v>1986</v>
      </c>
      <c r="U2159" s="2" t="s">
        <v>1987</v>
      </c>
      <c r="V2159">
        <v>915</v>
      </c>
      <c r="W2159" s="2" t="s">
        <v>632</v>
      </c>
      <c r="X2159">
        <v>20159.080000000002</v>
      </c>
      <c r="Y2159">
        <v>20159.080000000002</v>
      </c>
      <c r="AD2159">
        <v>14111.35</v>
      </c>
      <c r="AF2159">
        <v>0</v>
      </c>
      <c r="AG2159">
        <v>6047.72</v>
      </c>
      <c r="AK2159">
        <v>28182</v>
      </c>
      <c r="AL2159" s="5">
        <v>40318.15</v>
      </c>
      <c r="AM2159">
        <v>0</v>
      </c>
      <c r="AN2159">
        <v>0</v>
      </c>
      <c r="AO2159">
        <v>20159.080000000002</v>
      </c>
      <c r="AP2159">
        <v>20159.080000000002</v>
      </c>
      <c r="AS2159">
        <v>14111.35</v>
      </c>
      <c r="AU2159">
        <v>6047.72</v>
      </c>
      <c r="AY2159">
        <v>28182</v>
      </c>
      <c r="AZ2159" s="5">
        <v>40318.15</v>
      </c>
      <c r="BA2159" s="5">
        <v>40318.15</v>
      </c>
      <c r="BB2159" s="5">
        <v>40318.15</v>
      </c>
      <c r="BF2159" s="5">
        <v>0</v>
      </c>
      <c r="BG2159">
        <v>20191104</v>
      </c>
      <c r="BH2159" s="9" t="str">
        <f t="shared" si="99"/>
        <v>2019</v>
      </c>
      <c r="BI2159" t="str">
        <f>MID(Merge1[[#This Row],[OC_DATA_INIZIO_PROGETTO]],5,2)</f>
        <v>11</v>
      </c>
      <c r="BJ2159">
        <v>20201216</v>
      </c>
      <c r="BK2159" t="str">
        <f t="shared" si="100"/>
        <v>2020</v>
      </c>
      <c r="BL2159" t="str">
        <f>MID(Merge1[[#This Row],[OC_DATA_FINE_PROGETTO_PREVISTA]],5,2)</f>
        <v>12</v>
      </c>
      <c r="BM2159" s="8">
        <f>(Merge1[[#This Row],[Colonna2]]-Merge1[[#This Row],[Colonna1]])*12+Merge1[[#This Row],[Colonna22]]-Merge1[[#This Row],[Colonna12]]</f>
        <v>13</v>
      </c>
      <c r="BN2159">
        <v>20201216</v>
      </c>
      <c r="BO2159" t="str">
        <f t="shared" si="101"/>
        <v>2020</v>
      </c>
      <c r="BP2159" s="2" t="s">
        <v>86</v>
      </c>
      <c r="BQ2159" s="2" t="s">
        <v>86</v>
      </c>
      <c r="BR2159" s="2" t="s">
        <v>440</v>
      </c>
      <c r="BS2159" s="2" t="s">
        <v>773</v>
      </c>
      <c r="BT2159" s="2" t="s">
        <v>774</v>
      </c>
    </row>
    <row r="2160" spans="1:72" x14ac:dyDescent="0.35">
      <c r="A2160" s="2" t="s">
        <v>21797</v>
      </c>
      <c r="B2160" s="2" t="s">
        <v>21791</v>
      </c>
      <c r="C2160" s="2" t="s">
        <v>21798</v>
      </c>
      <c r="D2160" s="2" t="s">
        <v>21659</v>
      </c>
      <c r="E2160" s="2" t="s">
        <v>21799</v>
      </c>
      <c r="F2160">
        <v>8</v>
      </c>
      <c r="G2160" s="2" t="s">
        <v>441</v>
      </c>
      <c r="H2160">
        <v>2</v>
      </c>
      <c r="I2160" s="2" t="s">
        <v>430</v>
      </c>
      <c r="J2160">
        <v>12</v>
      </c>
      <c r="K2160" s="2" t="s">
        <v>437</v>
      </c>
      <c r="L2160">
        <v>11</v>
      </c>
      <c r="M2160" s="2" t="s">
        <v>443</v>
      </c>
      <c r="N2160">
        <v>72</v>
      </c>
      <c r="O2160" s="2" t="s">
        <v>444</v>
      </c>
      <c r="P2160">
        <v>11</v>
      </c>
      <c r="Q2160" s="2" t="s">
        <v>1212</v>
      </c>
      <c r="R2160" t="s">
        <v>67</v>
      </c>
      <c r="S2160" t="s">
        <v>67</v>
      </c>
      <c r="T2160" s="2" t="s">
        <v>73</v>
      </c>
      <c r="U2160" s="2" t="s">
        <v>74</v>
      </c>
      <c r="V2160">
        <v>708</v>
      </c>
      <c r="W2160" s="2" t="s">
        <v>7893</v>
      </c>
      <c r="X2160">
        <v>20150.82</v>
      </c>
      <c r="Z2160">
        <v>20150.82</v>
      </c>
      <c r="AD2160">
        <v>14105.57</v>
      </c>
      <c r="AF2160">
        <v>0</v>
      </c>
      <c r="AG2160">
        <v>6045.24</v>
      </c>
      <c r="AL2160" s="5">
        <v>40301.629999999997</v>
      </c>
      <c r="AM2160">
        <v>0</v>
      </c>
      <c r="AN2160">
        <v>0</v>
      </c>
      <c r="AO2160">
        <v>20150.82</v>
      </c>
      <c r="AQ2160">
        <v>20150.82</v>
      </c>
      <c r="AS2160">
        <v>14105.57</v>
      </c>
      <c r="AU2160">
        <v>6045.24</v>
      </c>
      <c r="AZ2160" s="5">
        <v>40301.629999999997</v>
      </c>
      <c r="BA2160" s="5">
        <v>40301.629999999997</v>
      </c>
      <c r="BB2160" s="5">
        <v>40301.629999999997</v>
      </c>
      <c r="BC2160" s="5">
        <v>40301.629999999997</v>
      </c>
      <c r="BD2160" s="5">
        <v>40301.629999999997</v>
      </c>
      <c r="BE2160" s="5">
        <v>0</v>
      </c>
      <c r="BF2160" s="5">
        <v>40301.629999999997</v>
      </c>
      <c r="BG2160">
        <v>20150807</v>
      </c>
      <c r="BH2160" s="9" t="str">
        <f t="shared" si="99"/>
        <v>2015</v>
      </c>
      <c r="BI2160" t="str">
        <f>MID(Merge1[[#This Row],[OC_DATA_INIZIO_PROGETTO]],5,2)</f>
        <v>08</v>
      </c>
      <c r="BJ2160">
        <v>20161103</v>
      </c>
      <c r="BK2160" t="str">
        <f t="shared" si="100"/>
        <v>2016</v>
      </c>
      <c r="BL2160" t="str">
        <f>MID(Merge1[[#This Row],[OC_DATA_FINE_PROGETTO_PREVISTA]],5,2)</f>
        <v>11</v>
      </c>
      <c r="BM2160" s="8">
        <f>(Merge1[[#This Row],[Colonna2]]-Merge1[[#This Row],[Colonna1]])*12+Merge1[[#This Row],[Colonna22]]-Merge1[[#This Row],[Colonna12]]</f>
        <v>15</v>
      </c>
      <c r="BN2160">
        <v>20180911</v>
      </c>
      <c r="BO2160" t="str">
        <f t="shared" si="101"/>
        <v>2018</v>
      </c>
      <c r="BP2160" s="2" t="s">
        <v>116</v>
      </c>
      <c r="BQ2160" s="2" t="s">
        <v>763</v>
      </c>
      <c r="BR2160" s="2" t="s">
        <v>440</v>
      </c>
      <c r="BS2160" s="2" t="s">
        <v>434</v>
      </c>
      <c r="BT2160" s="2" t="s">
        <v>435</v>
      </c>
    </row>
    <row r="2161" spans="1:72" x14ac:dyDescent="0.35">
      <c r="A2161" s="2" t="s">
        <v>13649</v>
      </c>
      <c r="B2161" s="2" t="s">
        <v>13650</v>
      </c>
      <c r="C2161" s="2" t="s">
        <v>13651</v>
      </c>
      <c r="D2161" s="2" t="s">
        <v>13652</v>
      </c>
      <c r="E2161" s="2" t="s">
        <v>13653</v>
      </c>
      <c r="F2161">
        <v>1</v>
      </c>
      <c r="G2161" s="2" t="s">
        <v>151</v>
      </c>
      <c r="H2161">
        <v>7</v>
      </c>
      <c r="I2161" s="2" t="s">
        <v>770</v>
      </c>
      <c r="J2161">
        <v>99</v>
      </c>
      <c r="K2161" s="2" t="s">
        <v>81</v>
      </c>
      <c r="L2161">
        <v>8</v>
      </c>
      <c r="M2161" s="2" t="s">
        <v>112</v>
      </c>
      <c r="N2161">
        <v>62</v>
      </c>
      <c r="O2161" s="2" t="s">
        <v>2450</v>
      </c>
      <c r="P2161">
        <v>999</v>
      </c>
      <c r="Q2161" s="2" t="s">
        <v>3522</v>
      </c>
      <c r="R2161" t="s">
        <v>67</v>
      </c>
      <c r="S2161" t="s">
        <v>67</v>
      </c>
      <c r="T2161" s="2" t="s">
        <v>1986</v>
      </c>
      <c r="U2161" s="2" t="s">
        <v>1987</v>
      </c>
      <c r="V2161">
        <v>915</v>
      </c>
      <c r="W2161" s="2" t="s">
        <v>632</v>
      </c>
      <c r="X2161">
        <v>20124.099999999999</v>
      </c>
      <c r="Y2161">
        <v>20124.099999999999</v>
      </c>
      <c r="AD2161">
        <v>14086.87</v>
      </c>
      <c r="AF2161">
        <v>0</v>
      </c>
      <c r="AG2161">
        <v>6037.23</v>
      </c>
      <c r="AK2161">
        <v>21552</v>
      </c>
      <c r="AL2161" s="5">
        <v>40248.199999999997</v>
      </c>
      <c r="AM2161">
        <v>0</v>
      </c>
      <c r="AN2161">
        <v>0</v>
      </c>
      <c r="AO2161">
        <v>20124.099999999999</v>
      </c>
      <c r="AP2161">
        <v>20124.099999999999</v>
      </c>
      <c r="AS2161">
        <v>14086.87</v>
      </c>
      <c r="AU2161">
        <v>6037.23</v>
      </c>
      <c r="AY2161">
        <v>21552</v>
      </c>
      <c r="AZ2161" s="5">
        <v>40248.199999999997</v>
      </c>
      <c r="BA2161" s="5">
        <v>40248.199999999997</v>
      </c>
      <c r="BB2161" s="5">
        <v>40248.199999999997</v>
      </c>
      <c r="BC2161" s="5">
        <v>40248.199999999997</v>
      </c>
      <c r="BD2161" s="5">
        <v>40248.199999999997</v>
      </c>
      <c r="BE2161" s="5">
        <v>0</v>
      </c>
      <c r="BF2161" s="5">
        <v>61800</v>
      </c>
      <c r="BG2161">
        <v>20181218</v>
      </c>
      <c r="BH2161" s="9" t="str">
        <f t="shared" si="99"/>
        <v>2018</v>
      </c>
      <c r="BI2161" t="str">
        <f>MID(Merge1[[#This Row],[OC_DATA_INIZIO_PROGETTO]],5,2)</f>
        <v>12</v>
      </c>
      <c r="BJ2161">
        <v>20200201</v>
      </c>
      <c r="BK2161" t="str">
        <f t="shared" si="100"/>
        <v>2020</v>
      </c>
      <c r="BL2161" t="str">
        <f>MID(Merge1[[#This Row],[OC_DATA_FINE_PROGETTO_PREVISTA]],5,2)</f>
        <v>02</v>
      </c>
      <c r="BM2161" s="8">
        <f>(Merge1[[#This Row],[Colonna2]]-Merge1[[#This Row],[Colonna1]])*12+Merge1[[#This Row],[Colonna22]]-Merge1[[#This Row],[Colonna12]]</f>
        <v>14</v>
      </c>
      <c r="BN2161">
        <v>20191108</v>
      </c>
      <c r="BO2161" t="str">
        <f t="shared" si="101"/>
        <v>2019</v>
      </c>
      <c r="BP2161" s="2" t="s">
        <v>116</v>
      </c>
      <c r="BQ2161" s="2" t="s">
        <v>763</v>
      </c>
      <c r="BR2161" s="2" t="s">
        <v>440</v>
      </c>
      <c r="BS2161" s="2" t="s">
        <v>773</v>
      </c>
      <c r="BT2161" s="2" t="s">
        <v>774</v>
      </c>
    </row>
    <row r="2162" spans="1:72" x14ac:dyDescent="0.35">
      <c r="A2162" s="2" t="s">
        <v>6094</v>
      </c>
      <c r="B2162" s="2" t="s">
        <v>6095</v>
      </c>
      <c r="C2162" s="2" t="s">
        <v>6096</v>
      </c>
      <c r="D2162" s="2" t="s">
        <v>6097</v>
      </c>
      <c r="E2162" s="2" t="s">
        <v>6098</v>
      </c>
      <c r="F2162">
        <v>3</v>
      </c>
      <c r="G2162" s="2" t="s">
        <v>102</v>
      </c>
      <c r="H2162">
        <v>7</v>
      </c>
      <c r="I2162" s="2" t="s">
        <v>770</v>
      </c>
      <c r="J2162">
        <v>15</v>
      </c>
      <c r="K2162" s="2" t="s">
        <v>3707</v>
      </c>
      <c r="L2162">
        <v>7</v>
      </c>
      <c r="M2162" s="2" t="s">
        <v>1213</v>
      </c>
      <c r="N2162">
        <v>18</v>
      </c>
      <c r="O2162" s="2" t="s">
        <v>1214</v>
      </c>
      <c r="P2162">
        <v>999</v>
      </c>
      <c r="Q2162" s="2" t="s">
        <v>1215</v>
      </c>
      <c r="R2162" t="s">
        <v>67</v>
      </c>
      <c r="S2162" t="s">
        <v>67</v>
      </c>
      <c r="T2162" s="2" t="s">
        <v>504</v>
      </c>
      <c r="U2162" s="2" t="s">
        <v>505</v>
      </c>
      <c r="V2162">
        <v>609</v>
      </c>
      <c r="W2162" s="2" t="s">
        <v>2413</v>
      </c>
      <c r="X2162">
        <v>20115.16</v>
      </c>
      <c r="Y2162">
        <v>20115.16</v>
      </c>
      <c r="AD2162">
        <v>14080.61</v>
      </c>
      <c r="AF2162">
        <v>0</v>
      </c>
      <c r="AG2162">
        <v>6034.55</v>
      </c>
      <c r="AK2162">
        <v>40230</v>
      </c>
      <c r="AL2162" s="5">
        <v>40230.32</v>
      </c>
      <c r="AM2162">
        <v>0</v>
      </c>
      <c r="AN2162">
        <v>0</v>
      </c>
      <c r="AO2162">
        <v>20115.16</v>
      </c>
      <c r="AP2162">
        <v>20115.16</v>
      </c>
      <c r="AS2162">
        <v>14080.61</v>
      </c>
      <c r="AU2162">
        <v>6034.55</v>
      </c>
      <c r="AY2162">
        <v>40230</v>
      </c>
      <c r="AZ2162" s="5">
        <v>40230.32</v>
      </c>
      <c r="BA2162" s="5">
        <v>40230.32</v>
      </c>
      <c r="BB2162" s="5">
        <v>40230.32</v>
      </c>
      <c r="BF2162" s="5">
        <v>0</v>
      </c>
      <c r="BG2162">
        <v>20170627</v>
      </c>
      <c r="BH2162" s="9" t="str">
        <f t="shared" si="99"/>
        <v>2017</v>
      </c>
      <c r="BI2162" t="str">
        <f>MID(Merge1[[#This Row],[OC_DATA_INIZIO_PROGETTO]],5,2)</f>
        <v>06</v>
      </c>
      <c r="BJ2162">
        <v>20191130</v>
      </c>
      <c r="BK2162" t="str">
        <f t="shared" si="100"/>
        <v>2019</v>
      </c>
      <c r="BL2162" t="str">
        <f>MID(Merge1[[#This Row],[OC_DATA_FINE_PROGETTO_PREVISTA]],5,2)</f>
        <v>11</v>
      </c>
      <c r="BM2162" s="8">
        <f>(Merge1[[#This Row],[Colonna2]]-Merge1[[#This Row],[Colonna1]])*12+Merge1[[#This Row],[Colonna22]]-Merge1[[#This Row],[Colonna12]]</f>
        <v>29</v>
      </c>
      <c r="BO2162" t="str">
        <f t="shared" si="101"/>
        <v/>
      </c>
      <c r="BP2162" s="2" t="s">
        <v>86</v>
      </c>
      <c r="BQ2162" s="2" t="s">
        <v>76</v>
      </c>
      <c r="BR2162" s="2" t="s">
        <v>77</v>
      </c>
      <c r="BS2162" s="2" t="s">
        <v>2387</v>
      </c>
      <c r="BT2162" s="2" t="s">
        <v>510</v>
      </c>
    </row>
    <row r="2163" spans="1:72" x14ac:dyDescent="0.35">
      <c r="A2163" s="2" t="s">
        <v>6104</v>
      </c>
      <c r="B2163" s="2" t="s">
        <v>6105</v>
      </c>
      <c r="C2163" s="2" t="s">
        <v>6106</v>
      </c>
      <c r="D2163" s="2" t="s">
        <v>6107</v>
      </c>
      <c r="E2163" s="2" t="s">
        <v>6108</v>
      </c>
      <c r="F2163">
        <v>3</v>
      </c>
      <c r="G2163" s="2" t="s">
        <v>102</v>
      </c>
      <c r="H2163">
        <v>7</v>
      </c>
      <c r="I2163" s="2" t="s">
        <v>770</v>
      </c>
      <c r="J2163">
        <v>15</v>
      </c>
      <c r="K2163" s="2" t="s">
        <v>3707</v>
      </c>
      <c r="L2163">
        <v>7</v>
      </c>
      <c r="M2163" s="2" t="s">
        <v>1213</v>
      </c>
      <c r="N2163">
        <v>18</v>
      </c>
      <c r="O2163" s="2" t="s">
        <v>1214</v>
      </c>
      <c r="P2163">
        <v>999</v>
      </c>
      <c r="Q2163" s="2" t="s">
        <v>1215</v>
      </c>
      <c r="R2163" t="s">
        <v>67</v>
      </c>
      <c r="S2163" t="s">
        <v>67</v>
      </c>
      <c r="T2163" s="2" t="s">
        <v>1331</v>
      </c>
      <c r="U2163" s="2" t="s">
        <v>1332</v>
      </c>
      <c r="V2163">
        <v>607</v>
      </c>
      <c r="W2163" s="2" t="s">
        <v>2454</v>
      </c>
      <c r="X2163">
        <v>20075</v>
      </c>
      <c r="Y2163">
        <v>20075</v>
      </c>
      <c r="AD2163">
        <v>14052.5</v>
      </c>
      <c r="AF2163">
        <v>0</v>
      </c>
      <c r="AG2163">
        <v>6022.5</v>
      </c>
      <c r="AK2163">
        <v>40150</v>
      </c>
      <c r="AL2163" s="5">
        <v>40150</v>
      </c>
      <c r="AM2163">
        <v>0</v>
      </c>
      <c r="AN2163">
        <v>0</v>
      </c>
      <c r="AO2163">
        <v>20075</v>
      </c>
      <c r="AP2163">
        <v>20075</v>
      </c>
      <c r="AS2163">
        <v>14052.5</v>
      </c>
      <c r="AU2163">
        <v>6022.5</v>
      </c>
      <c r="AY2163">
        <v>40150</v>
      </c>
      <c r="AZ2163" s="5">
        <v>40150</v>
      </c>
      <c r="BA2163" s="5">
        <v>40150</v>
      </c>
      <c r="BB2163" s="5">
        <v>40150</v>
      </c>
      <c r="BF2163" s="5">
        <v>0</v>
      </c>
      <c r="BG2163">
        <v>20180516</v>
      </c>
      <c r="BH2163" s="9" t="str">
        <f t="shared" si="99"/>
        <v>2018</v>
      </c>
      <c r="BI2163" t="str">
        <f>MID(Merge1[[#This Row],[OC_DATA_INIZIO_PROGETTO]],5,2)</f>
        <v>05</v>
      </c>
      <c r="BJ2163">
        <v>20190531</v>
      </c>
      <c r="BK2163" t="str">
        <f t="shared" si="100"/>
        <v>2019</v>
      </c>
      <c r="BL2163" t="str">
        <f>MID(Merge1[[#This Row],[OC_DATA_FINE_PROGETTO_PREVISTA]],5,2)</f>
        <v>05</v>
      </c>
      <c r="BM2163" s="8">
        <f>(Merge1[[#This Row],[Colonna2]]-Merge1[[#This Row],[Colonna1]])*12+Merge1[[#This Row],[Colonna22]]-Merge1[[#This Row],[Colonna12]]</f>
        <v>12</v>
      </c>
      <c r="BO2163" t="str">
        <f t="shared" si="101"/>
        <v/>
      </c>
      <c r="BP2163" s="2" t="s">
        <v>86</v>
      </c>
      <c r="BQ2163" s="2" t="s">
        <v>76</v>
      </c>
      <c r="BR2163" s="2" t="s">
        <v>77</v>
      </c>
      <c r="BS2163" s="2" t="s">
        <v>2387</v>
      </c>
      <c r="BT2163" s="2" t="s">
        <v>510</v>
      </c>
    </row>
    <row r="2164" spans="1:72" x14ac:dyDescent="0.35">
      <c r="A2164" s="2" t="s">
        <v>9594</v>
      </c>
      <c r="B2164" s="2" t="s">
        <v>9595</v>
      </c>
      <c r="C2164" s="2" t="s">
        <v>9596</v>
      </c>
      <c r="D2164" s="2" t="s">
        <v>9597</v>
      </c>
      <c r="E2164" s="2" t="s">
        <v>9598</v>
      </c>
      <c r="F2164">
        <v>1</v>
      </c>
      <c r="G2164" s="2" t="s">
        <v>151</v>
      </c>
      <c r="H2164">
        <v>7</v>
      </c>
      <c r="I2164" s="2" t="s">
        <v>770</v>
      </c>
      <c r="J2164">
        <v>99</v>
      </c>
      <c r="K2164" s="2" t="s">
        <v>81</v>
      </c>
      <c r="L2164">
        <v>8</v>
      </c>
      <c r="M2164" s="2" t="s">
        <v>112</v>
      </c>
      <c r="N2164">
        <v>62</v>
      </c>
      <c r="O2164" s="2" t="s">
        <v>2450</v>
      </c>
      <c r="P2164">
        <v>999</v>
      </c>
      <c r="Q2164" s="2" t="s">
        <v>3522</v>
      </c>
      <c r="R2164" t="s">
        <v>67</v>
      </c>
      <c r="S2164" t="s">
        <v>67</v>
      </c>
      <c r="T2164" s="2" t="s">
        <v>1986</v>
      </c>
      <c r="U2164" s="2" t="s">
        <v>1987</v>
      </c>
      <c r="V2164">
        <v>912</v>
      </c>
      <c r="W2164" s="2" t="s">
        <v>6811</v>
      </c>
      <c r="X2164">
        <v>20021.650000000001</v>
      </c>
      <c r="Y2164">
        <v>20021.650000000001</v>
      </c>
      <c r="AD2164">
        <v>14015.16</v>
      </c>
      <c r="AF2164">
        <v>0</v>
      </c>
      <c r="AG2164">
        <v>6006.49</v>
      </c>
      <c r="AK2164">
        <v>21657</v>
      </c>
      <c r="AL2164" s="5">
        <v>40043.300000000003</v>
      </c>
      <c r="AM2164">
        <v>0</v>
      </c>
      <c r="AN2164">
        <v>0</v>
      </c>
      <c r="AO2164">
        <v>20021.650000000001</v>
      </c>
      <c r="AP2164">
        <v>20021.650000000001</v>
      </c>
      <c r="AS2164">
        <v>14015.16</v>
      </c>
      <c r="AU2164">
        <v>6006.49</v>
      </c>
      <c r="AY2164">
        <v>21657</v>
      </c>
      <c r="AZ2164" s="5">
        <v>40043.300000000003</v>
      </c>
      <c r="BA2164" s="5">
        <v>40043.300000000003</v>
      </c>
      <c r="BB2164" s="5">
        <v>40043.300000000003</v>
      </c>
      <c r="BC2164" s="5">
        <v>25100</v>
      </c>
      <c r="BD2164" s="5">
        <v>25100</v>
      </c>
      <c r="BE2164" s="5">
        <v>0</v>
      </c>
      <c r="BF2164" s="5">
        <v>0</v>
      </c>
      <c r="BG2164">
        <v>20180717</v>
      </c>
      <c r="BH2164" s="9" t="str">
        <f t="shared" si="99"/>
        <v>2018</v>
      </c>
      <c r="BI2164" t="str">
        <f>MID(Merge1[[#This Row],[OC_DATA_INIZIO_PROGETTO]],5,2)</f>
        <v>07</v>
      </c>
      <c r="BJ2164">
        <v>20200117</v>
      </c>
      <c r="BK2164" t="str">
        <f t="shared" si="100"/>
        <v>2020</v>
      </c>
      <c r="BL2164" t="str">
        <f>MID(Merge1[[#This Row],[OC_DATA_FINE_PROGETTO_PREVISTA]],5,2)</f>
        <v>01</v>
      </c>
      <c r="BM2164" s="8">
        <f>(Merge1[[#This Row],[Colonna2]]-Merge1[[#This Row],[Colonna1]])*12+Merge1[[#This Row],[Colonna22]]-Merge1[[#This Row],[Colonna12]]</f>
        <v>18</v>
      </c>
      <c r="BN2164">
        <v>20201029</v>
      </c>
      <c r="BO2164" t="str">
        <f t="shared" si="101"/>
        <v>2020</v>
      </c>
      <c r="BP2164" s="2" t="s">
        <v>76</v>
      </c>
      <c r="BQ2164" s="2" t="s">
        <v>76</v>
      </c>
      <c r="BR2164" s="2" t="s">
        <v>440</v>
      </c>
      <c r="BS2164" s="2" t="s">
        <v>773</v>
      </c>
      <c r="BT2164" s="2" t="s">
        <v>774</v>
      </c>
    </row>
    <row r="2165" spans="1:72" x14ac:dyDescent="0.35">
      <c r="A2165" s="2" t="s">
        <v>4025</v>
      </c>
      <c r="B2165" s="2" t="s">
        <v>4026</v>
      </c>
      <c r="C2165" s="2" t="s">
        <v>4027</v>
      </c>
      <c r="D2165" s="2" t="s">
        <v>4028</v>
      </c>
      <c r="E2165" s="2" t="s">
        <v>4029</v>
      </c>
      <c r="F2165">
        <v>1</v>
      </c>
      <c r="G2165" s="2" t="s">
        <v>151</v>
      </c>
      <c r="H2165">
        <v>7</v>
      </c>
      <c r="I2165" s="2" t="s">
        <v>770</v>
      </c>
      <c r="J2165">
        <v>9</v>
      </c>
      <c r="K2165" s="2" t="s">
        <v>3705</v>
      </c>
      <c r="L2165">
        <v>6</v>
      </c>
      <c r="M2165" s="2" t="s">
        <v>1983</v>
      </c>
      <c r="N2165">
        <v>39</v>
      </c>
      <c r="O2165" s="2" t="s">
        <v>2384</v>
      </c>
      <c r="P2165">
        <v>999</v>
      </c>
      <c r="Q2165" s="2" t="s">
        <v>2456</v>
      </c>
      <c r="R2165" t="s">
        <v>67</v>
      </c>
      <c r="S2165" t="s">
        <v>67</v>
      </c>
      <c r="T2165" s="2" t="s">
        <v>504</v>
      </c>
      <c r="U2165" s="2" t="s">
        <v>505</v>
      </c>
      <c r="V2165">
        <v>606</v>
      </c>
      <c r="W2165" s="2" t="s">
        <v>2389</v>
      </c>
      <c r="X2165">
        <v>20000</v>
      </c>
      <c r="Y2165">
        <v>20000</v>
      </c>
      <c r="AD2165">
        <v>14000</v>
      </c>
      <c r="AF2165">
        <v>0</v>
      </c>
      <c r="AG2165">
        <v>6000</v>
      </c>
      <c r="AK2165">
        <v>61145</v>
      </c>
      <c r="AL2165" s="5">
        <v>40000</v>
      </c>
      <c r="AM2165">
        <v>0</v>
      </c>
      <c r="AN2165">
        <v>0</v>
      </c>
      <c r="AO2165">
        <v>20000</v>
      </c>
      <c r="AP2165">
        <v>20000</v>
      </c>
      <c r="AS2165">
        <v>14000</v>
      </c>
      <c r="AU2165">
        <v>6000</v>
      </c>
      <c r="AY2165">
        <v>61145</v>
      </c>
      <c r="AZ2165" s="5">
        <v>40000</v>
      </c>
      <c r="BA2165" s="5">
        <v>40000</v>
      </c>
      <c r="BB2165" s="5">
        <v>40000</v>
      </c>
      <c r="BC2165" s="5">
        <v>40000</v>
      </c>
      <c r="BD2165" s="5">
        <v>40000</v>
      </c>
      <c r="BE2165" s="5">
        <v>0</v>
      </c>
      <c r="BF2165" s="5">
        <v>101145</v>
      </c>
      <c r="BG2165">
        <v>20161102</v>
      </c>
      <c r="BH2165" s="9" t="str">
        <f t="shared" si="99"/>
        <v>2016</v>
      </c>
      <c r="BI2165" t="str">
        <f>MID(Merge1[[#This Row],[OC_DATA_INIZIO_PROGETTO]],5,2)</f>
        <v>11</v>
      </c>
      <c r="BJ2165">
        <v>20170731</v>
      </c>
      <c r="BK2165" t="str">
        <f t="shared" si="100"/>
        <v>2017</v>
      </c>
      <c r="BL2165" t="str">
        <f>MID(Merge1[[#This Row],[OC_DATA_FINE_PROGETTO_PREVISTA]],5,2)</f>
        <v>07</v>
      </c>
      <c r="BM2165" s="8">
        <f>(Merge1[[#This Row],[Colonna2]]-Merge1[[#This Row],[Colonna1]])*12+Merge1[[#This Row],[Colonna22]]-Merge1[[#This Row],[Colonna12]]</f>
        <v>8</v>
      </c>
      <c r="BN2165">
        <v>20170428</v>
      </c>
      <c r="BO2165" t="str">
        <f t="shared" si="101"/>
        <v>2017</v>
      </c>
      <c r="BP2165" s="2" t="s">
        <v>116</v>
      </c>
      <c r="BQ2165" s="2" t="s">
        <v>763</v>
      </c>
      <c r="BR2165" s="2" t="s">
        <v>440</v>
      </c>
      <c r="BS2165" s="2" t="s">
        <v>773</v>
      </c>
      <c r="BT2165" s="2" t="s">
        <v>774</v>
      </c>
    </row>
    <row r="2166" spans="1:72" x14ac:dyDescent="0.35">
      <c r="A2166" s="2" t="s">
        <v>12258</v>
      </c>
      <c r="B2166" s="2" t="s">
        <v>12259</v>
      </c>
      <c r="C2166" s="2" t="s">
        <v>12260</v>
      </c>
      <c r="D2166" s="2" t="s">
        <v>12261</v>
      </c>
      <c r="E2166" s="2" t="s">
        <v>12262</v>
      </c>
      <c r="F2166">
        <v>1</v>
      </c>
      <c r="G2166" s="2" t="s">
        <v>151</v>
      </c>
      <c r="H2166">
        <v>7</v>
      </c>
      <c r="I2166" s="2" t="s">
        <v>770</v>
      </c>
      <c r="J2166">
        <v>99</v>
      </c>
      <c r="K2166" s="2" t="s">
        <v>81</v>
      </c>
      <c r="L2166">
        <v>8</v>
      </c>
      <c r="M2166" s="2" t="s">
        <v>112</v>
      </c>
      <c r="N2166">
        <v>62</v>
      </c>
      <c r="O2166" s="2" t="s">
        <v>2450</v>
      </c>
      <c r="P2166">
        <v>999</v>
      </c>
      <c r="Q2166" s="2" t="s">
        <v>3522</v>
      </c>
      <c r="R2166" t="s">
        <v>67</v>
      </c>
      <c r="S2166" t="s">
        <v>67</v>
      </c>
      <c r="T2166" s="2" t="s">
        <v>1986</v>
      </c>
      <c r="U2166" s="2" t="s">
        <v>1987</v>
      </c>
      <c r="V2166">
        <v>929</v>
      </c>
      <c r="W2166" s="2" t="s">
        <v>6652</v>
      </c>
      <c r="X2166">
        <v>20000</v>
      </c>
      <c r="Y2166">
        <v>20000</v>
      </c>
      <c r="AD2166">
        <v>14000</v>
      </c>
      <c r="AF2166">
        <v>0</v>
      </c>
      <c r="AG2166">
        <v>6000</v>
      </c>
      <c r="AK2166">
        <v>60000</v>
      </c>
      <c r="AL2166" s="5">
        <v>40000</v>
      </c>
      <c r="AM2166">
        <v>0</v>
      </c>
      <c r="AN2166">
        <v>0</v>
      </c>
      <c r="AO2166">
        <v>20000</v>
      </c>
      <c r="AP2166">
        <v>20000</v>
      </c>
      <c r="AS2166">
        <v>14000</v>
      </c>
      <c r="AU2166">
        <v>6000</v>
      </c>
      <c r="AY2166">
        <v>60000</v>
      </c>
      <c r="AZ2166" s="5">
        <v>40000</v>
      </c>
      <c r="BA2166" s="5">
        <v>40000</v>
      </c>
      <c r="BB2166" s="5">
        <v>40000</v>
      </c>
      <c r="BF2166" s="5">
        <v>0</v>
      </c>
      <c r="BG2166">
        <v>20201204</v>
      </c>
      <c r="BH2166" s="9" t="str">
        <f t="shared" si="99"/>
        <v>2020</v>
      </c>
      <c r="BI2166" t="str">
        <f>MID(Merge1[[#This Row],[OC_DATA_INIZIO_PROGETTO]],5,2)</f>
        <v>12</v>
      </c>
      <c r="BJ2166">
        <v>20211231</v>
      </c>
      <c r="BK2166" t="str">
        <f t="shared" si="100"/>
        <v>2021</v>
      </c>
      <c r="BL2166" t="str">
        <f>MID(Merge1[[#This Row],[OC_DATA_FINE_PROGETTO_PREVISTA]],5,2)</f>
        <v>12</v>
      </c>
      <c r="BM2166" s="8">
        <f>(Merge1[[#This Row],[Colonna2]]-Merge1[[#This Row],[Colonna1]])*12+Merge1[[#This Row],[Colonna22]]-Merge1[[#This Row],[Colonna12]]</f>
        <v>12</v>
      </c>
      <c r="BN2166">
        <v>20211204</v>
      </c>
      <c r="BO2166" t="str">
        <f t="shared" si="101"/>
        <v>2021</v>
      </c>
      <c r="BP2166" s="2" t="s">
        <v>86</v>
      </c>
      <c r="BQ2166" s="2" t="s">
        <v>76</v>
      </c>
      <c r="BR2166" s="2" t="s">
        <v>77</v>
      </c>
      <c r="BS2166" s="2" t="s">
        <v>2387</v>
      </c>
      <c r="BT2166" s="2" t="s">
        <v>510</v>
      </c>
    </row>
    <row r="2167" spans="1:72" x14ac:dyDescent="0.35">
      <c r="A2167" s="2" t="s">
        <v>25666</v>
      </c>
      <c r="B2167" s="2" t="s">
        <v>25667</v>
      </c>
      <c r="C2167" s="2" t="s">
        <v>25668</v>
      </c>
      <c r="D2167" s="2" t="s">
        <v>25669</v>
      </c>
      <c r="E2167" s="2" t="s">
        <v>25670</v>
      </c>
      <c r="F2167">
        <v>9</v>
      </c>
      <c r="G2167" s="2" t="s">
        <v>478</v>
      </c>
      <c r="H2167">
        <v>2</v>
      </c>
      <c r="I2167" s="2" t="s">
        <v>430</v>
      </c>
      <c r="J2167">
        <v>99</v>
      </c>
      <c r="K2167" s="2" t="s">
        <v>81</v>
      </c>
      <c r="L2167">
        <v>10</v>
      </c>
      <c r="M2167" s="2" t="s">
        <v>95</v>
      </c>
      <c r="N2167">
        <v>99</v>
      </c>
      <c r="O2167" s="2" t="s">
        <v>96</v>
      </c>
      <c r="P2167">
        <v>999</v>
      </c>
      <c r="Q2167" s="2" t="s">
        <v>96</v>
      </c>
      <c r="R2167" t="s">
        <v>67</v>
      </c>
      <c r="S2167" t="s">
        <v>67</v>
      </c>
      <c r="T2167" s="2" t="s">
        <v>73</v>
      </c>
      <c r="U2167" s="2" t="s">
        <v>74</v>
      </c>
      <c r="V2167">
        <v>1914</v>
      </c>
      <c r="W2167" s="2" t="s">
        <v>452</v>
      </c>
      <c r="AF2167">
        <v>0</v>
      </c>
      <c r="AL2167" s="5">
        <v>40000</v>
      </c>
      <c r="AM2167">
        <v>0</v>
      </c>
      <c r="AN2167">
        <v>0</v>
      </c>
      <c r="AZ2167" s="5">
        <v>40000</v>
      </c>
      <c r="BA2167" s="5">
        <v>40000</v>
      </c>
      <c r="BB2167" s="5">
        <v>40000</v>
      </c>
      <c r="BC2167" s="5">
        <v>40000</v>
      </c>
      <c r="BD2167" s="5">
        <v>40000</v>
      </c>
      <c r="BE2167" s="5">
        <v>0</v>
      </c>
      <c r="BF2167" s="5">
        <v>40000</v>
      </c>
      <c r="BG2167">
        <v>20170828</v>
      </c>
      <c r="BH2167" s="9" t="str">
        <f t="shared" si="99"/>
        <v>2017</v>
      </c>
      <c r="BI2167" t="str">
        <f>MID(Merge1[[#This Row],[OC_DATA_INIZIO_PROGETTO]],5,2)</f>
        <v>08</v>
      </c>
      <c r="BJ2167">
        <v>20171231</v>
      </c>
      <c r="BK2167" t="str">
        <f t="shared" si="100"/>
        <v>2017</v>
      </c>
      <c r="BL2167" t="str">
        <f>MID(Merge1[[#This Row],[OC_DATA_FINE_PROGETTO_PREVISTA]],5,2)</f>
        <v>12</v>
      </c>
      <c r="BM2167" s="8">
        <f>(Merge1[[#This Row],[Colonna2]]-Merge1[[#This Row],[Colonna1]])*12+Merge1[[#This Row],[Colonna22]]-Merge1[[#This Row],[Colonna12]]</f>
        <v>4</v>
      </c>
      <c r="BN2167">
        <v>20171231</v>
      </c>
      <c r="BO2167" t="str">
        <f t="shared" si="101"/>
        <v>2017</v>
      </c>
      <c r="BP2167" s="2" t="s">
        <v>116</v>
      </c>
      <c r="BQ2167" s="2" t="s">
        <v>763</v>
      </c>
      <c r="BR2167" s="2" t="s">
        <v>440</v>
      </c>
      <c r="BS2167" s="2" t="s">
        <v>434</v>
      </c>
      <c r="BT2167" s="2" t="s">
        <v>435</v>
      </c>
    </row>
    <row r="2168" spans="1:72" x14ac:dyDescent="0.35">
      <c r="A2168" s="2" t="s">
        <v>29747</v>
      </c>
      <c r="B2168" s="2" t="s">
        <v>29748</v>
      </c>
      <c r="C2168" s="2" t="s">
        <v>29749</v>
      </c>
      <c r="D2168" s="2" t="s">
        <v>29590</v>
      </c>
      <c r="E2168" s="2" t="s">
        <v>29750</v>
      </c>
      <c r="F2168">
        <v>3</v>
      </c>
      <c r="G2168" s="2" t="s">
        <v>102</v>
      </c>
      <c r="H2168">
        <v>7</v>
      </c>
      <c r="I2168" s="2" t="s">
        <v>770</v>
      </c>
      <c r="J2168">
        <v>99</v>
      </c>
      <c r="K2168" s="2" t="s">
        <v>81</v>
      </c>
      <c r="L2168">
        <v>8</v>
      </c>
      <c r="M2168" s="2" t="s">
        <v>112</v>
      </c>
      <c r="N2168">
        <v>62</v>
      </c>
      <c r="O2168" s="2" t="s">
        <v>2450</v>
      </c>
      <c r="P2168">
        <v>999</v>
      </c>
      <c r="Q2168" s="2" t="s">
        <v>3522</v>
      </c>
      <c r="R2168" t="s">
        <v>67</v>
      </c>
      <c r="S2168" t="s">
        <v>67</v>
      </c>
      <c r="T2168" s="2" t="s">
        <v>1986</v>
      </c>
      <c r="U2168" s="2" t="s">
        <v>1987</v>
      </c>
      <c r="V2168">
        <v>1971</v>
      </c>
      <c r="W2168" s="2" t="s">
        <v>493</v>
      </c>
      <c r="X2168">
        <v>30000</v>
      </c>
      <c r="Y2168">
        <v>30000</v>
      </c>
      <c r="AF2168">
        <v>0</v>
      </c>
      <c r="AI2168">
        <v>10000</v>
      </c>
      <c r="AL2168" s="5">
        <v>40000</v>
      </c>
      <c r="AM2168">
        <v>0</v>
      </c>
      <c r="AN2168">
        <v>0</v>
      </c>
      <c r="AO2168">
        <v>30000</v>
      </c>
      <c r="AP2168">
        <v>30000</v>
      </c>
      <c r="AW2168">
        <v>10000</v>
      </c>
      <c r="AZ2168" s="5">
        <v>40000</v>
      </c>
      <c r="BA2168" s="5">
        <v>40000</v>
      </c>
      <c r="BB2168" s="5">
        <v>40000</v>
      </c>
      <c r="BC2168" s="5">
        <v>40000</v>
      </c>
      <c r="BD2168" s="5">
        <v>40000</v>
      </c>
      <c r="BE2168" s="5">
        <v>0</v>
      </c>
      <c r="BF2168" s="5">
        <v>40000</v>
      </c>
      <c r="BG2168">
        <v>20171115</v>
      </c>
      <c r="BH2168" s="9" t="str">
        <f t="shared" si="99"/>
        <v>2017</v>
      </c>
      <c r="BI2168" t="str">
        <f>MID(Merge1[[#This Row],[OC_DATA_INIZIO_PROGETTO]],5,2)</f>
        <v>11</v>
      </c>
      <c r="BJ2168">
        <v>20190131</v>
      </c>
      <c r="BK2168" t="str">
        <f t="shared" si="100"/>
        <v>2019</v>
      </c>
      <c r="BL2168" t="str">
        <f>MID(Merge1[[#This Row],[OC_DATA_FINE_PROGETTO_PREVISTA]],5,2)</f>
        <v>01</v>
      </c>
      <c r="BM2168" s="8">
        <f>(Merge1[[#This Row],[Colonna2]]-Merge1[[#This Row],[Colonna1]])*12+Merge1[[#This Row],[Colonna22]]-Merge1[[#This Row],[Colonna12]]</f>
        <v>14</v>
      </c>
      <c r="BN2168">
        <v>20190131</v>
      </c>
      <c r="BO2168" t="str">
        <f t="shared" si="101"/>
        <v>2019</v>
      </c>
      <c r="BP2168" s="2" t="s">
        <v>116</v>
      </c>
      <c r="BQ2168" s="2" t="s">
        <v>763</v>
      </c>
      <c r="BR2168" s="2" t="s">
        <v>440</v>
      </c>
      <c r="BS2168" s="2" t="s">
        <v>773</v>
      </c>
      <c r="BT2168" s="2" t="s">
        <v>774</v>
      </c>
    </row>
    <row r="2169" spans="1:72" x14ac:dyDescent="0.35">
      <c r="A2169" s="2" t="s">
        <v>29763</v>
      </c>
      <c r="B2169" s="2" t="s">
        <v>29764</v>
      </c>
      <c r="C2169" s="2" t="s">
        <v>29765</v>
      </c>
      <c r="D2169" s="2" t="s">
        <v>29590</v>
      </c>
      <c r="E2169" s="2" t="s">
        <v>29766</v>
      </c>
      <c r="F2169">
        <v>3</v>
      </c>
      <c r="G2169" s="2" t="s">
        <v>102</v>
      </c>
      <c r="H2169">
        <v>7</v>
      </c>
      <c r="I2169" s="2" t="s">
        <v>770</v>
      </c>
      <c r="J2169">
        <v>99</v>
      </c>
      <c r="K2169" s="2" t="s">
        <v>81</v>
      </c>
      <c r="L2169">
        <v>8</v>
      </c>
      <c r="M2169" s="2" t="s">
        <v>112</v>
      </c>
      <c r="N2169">
        <v>62</v>
      </c>
      <c r="O2169" s="2" t="s">
        <v>2450</v>
      </c>
      <c r="P2169">
        <v>999</v>
      </c>
      <c r="Q2169" s="2" t="s">
        <v>3522</v>
      </c>
      <c r="R2169" t="s">
        <v>67</v>
      </c>
      <c r="S2169" t="s">
        <v>67</v>
      </c>
      <c r="T2169" s="2" t="s">
        <v>1986</v>
      </c>
      <c r="U2169" s="2" t="s">
        <v>1987</v>
      </c>
      <c r="V2169">
        <v>1956</v>
      </c>
      <c r="W2169" s="2" t="s">
        <v>499</v>
      </c>
      <c r="X2169">
        <v>30000</v>
      </c>
      <c r="Y2169">
        <v>30000</v>
      </c>
      <c r="AF2169">
        <v>0</v>
      </c>
      <c r="AI2169">
        <v>10000</v>
      </c>
      <c r="AL2169" s="5">
        <v>40000</v>
      </c>
      <c r="AM2169">
        <v>0</v>
      </c>
      <c r="AN2169">
        <v>0</v>
      </c>
      <c r="AO2169">
        <v>30000</v>
      </c>
      <c r="AP2169">
        <v>30000</v>
      </c>
      <c r="AW2169">
        <v>10000</v>
      </c>
      <c r="AZ2169" s="5">
        <v>40000</v>
      </c>
      <c r="BA2169" s="5">
        <v>40000</v>
      </c>
      <c r="BB2169" s="5">
        <v>40000</v>
      </c>
      <c r="BF2169" s="5">
        <v>0</v>
      </c>
      <c r="BG2169">
        <v>20171201</v>
      </c>
      <c r="BH2169" s="9" t="str">
        <f t="shared" si="99"/>
        <v>2017</v>
      </c>
      <c r="BI2169" t="str">
        <f>MID(Merge1[[#This Row],[OC_DATA_INIZIO_PROGETTO]],5,2)</f>
        <v>12</v>
      </c>
      <c r="BJ2169">
        <v>20220429</v>
      </c>
      <c r="BK2169" t="str">
        <f t="shared" si="100"/>
        <v>2022</v>
      </c>
      <c r="BL2169" t="str">
        <f>MID(Merge1[[#This Row],[OC_DATA_FINE_PROGETTO_PREVISTA]],5,2)</f>
        <v>04</v>
      </c>
      <c r="BM2169" s="8">
        <f>(Merge1[[#This Row],[Colonna2]]-Merge1[[#This Row],[Colonna1]])*12+Merge1[[#This Row],[Colonna22]]-Merge1[[#This Row],[Colonna12]]</f>
        <v>52</v>
      </c>
      <c r="BO2169" t="str">
        <f t="shared" si="101"/>
        <v/>
      </c>
      <c r="BP2169" s="2" t="s">
        <v>86</v>
      </c>
      <c r="BQ2169" s="2" t="s">
        <v>76</v>
      </c>
      <c r="BR2169" s="2" t="s">
        <v>77</v>
      </c>
      <c r="BS2169" s="2" t="s">
        <v>2387</v>
      </c>
      <c r="BT2169" s="2" t="s">
        <v>510</v>
      </c>
    </row>
    <row r="2170" spans="1:72" x14ac:dyDescent="0.35">
      <c r="A2170" s="2" t="s">
        <v>29991</v>
      </c>
      <c r="B2170" s="2" t="s">
        <v>29992</v>
      </c>
      <c r="C2170" s="2" t="s">
        <v>29993</v>
      </c>
      <c r="D2170" s="2" t="s">
        <v>29590</v>
      </c>
      <c r="E2170" s="2" t="s">
        <v>29994</v>
      </c>
      <c r="F2170">
        <v>3</v>
      </c>
      <c r="G2170" s="2" t="s">
        <v>102</v>
      </c>
      <c r="H2170">
        <v>7</v>
      </c>
      <c r="I2170" s="2" t="s">
        <v>770</v>
      </c>
      <c r="J2170">
        <v>20</v>
      </c>
      <c r="K2170" s="2" t="s">
        <v>3054</v>
      </c>
      <c r="L2170">
        <v>8</v>
      </c>
      <c r="M2170" s="2" t="s">
        <v>112</v>
      </c>
      <c r="N2170">
        <v>62</v>
      </c>
      <c r="O2170" s="2" t="s">
        <v>2450</v>
      </c>
      <c r="P2170">
        <v>999</v>
      </c>
      <c r="Q2170" s="2" t="s">
        <v>3522</v>
      </c>
      <c r="R2170" t="s">
        <v>67</v>
      </c>
      <c r="S2170" t="s">
        <v>67</v>
      </c>
      <c r="T2170" s="2" t="s">
        <v>1986</v>
      </c>
      <c r="U2170" s="2" t="s">
        <v>1987</v>
      </c>
      <c r="V2170">
        <v>1956</v>
      </c>
      <c r="W2170" s="2" t="s">
        <v>499</v>
      </c>
      <c r="X2170">
        <v>30000</v>
      </c>
      <c r="Y2170">
        <v>30000</v>
      </c>
      <c r="AF2170">
        <v>0</v>
      </c>
      <c r="AI2170">
        <v>10000</v>
      </c>
      <c r="AL2170" s="5">
        <v>40000</v>
      </c>
      <c r="AM2170">
        <v>0</v>
      </c>
      <c r="AN2170">
        <v>0</v>
      </c>
      <c r="AO2170">
        <v>30000</v>
      </c>
      <c r="AP2170">
        <v>30000</v>
      </c>
      <c r="AW2170">
        <v>10000</v>
      </c>
      <c r="AZ2170" s="5">
        <v>40000</v>
      </c>
      <c r="BA2170" s="5">
        <v>40000</v>
      </c>
      <c r="BB2170" s="5">
        <v>40000</v>
      </c>
      <c r="BC2170" s="5">
        <v>40000</v>
      </c>
      <c r="BD2170" s="5">
        <v>40000</v>
      </c>
      <c r="BE2170" s="5">
        <v>0</v>
      </c>
      <c r="BF2170" s="5">
        <v>40000</v>
      </c>
      <c r="BG2170">
        <v>20171101</v>
      </c>
      <c r="BH2170" s="9" t="str">
        <f t="shared" si="99"/>
        <v>2017</v>
      </c>
      <c r="BI2170" t="str">
        <f>MID(Merge1[[#This Row],[OC_DATA_INIZIO_PROGETTO]],5,2)</f>
        <v>11</v>
      </c>
      <c r="BJ2170">
        <v>20181223</v>
      </c>
      <c r="BK2170" t="str">
        <f t="shared" si="100"/>
        <v>2018</v>
      </c>
      <c r="BL2170" t="str">
        <f>MID(Merge1[[#This Row],[OC_DATA_FINE_PROGETTO_PREVISTA]],5,2)</f>
        <v>12</v>
      </c>
      <c r="BM2170" s="8">
        <f>(Merge1[[#This Row],[Colonna2]]-Merge1[[#This Row],[Colonna1]])*12+Merge1[[#This Row],[Colonna22]]-Merge1[[#This Row],[Colonna12]]</f>
        <v>13</v>
      </c>
      <c r="BN2170">
        <v>20181204</v>
      </c>
      <c r="BO2170" t="str">
        <f t="shared" si="101"/>
        <v>2018</v>
      </c>
      <c r="BP2170" s="2" t="s">
        <v>116</v>
      </c>
      <c r="BQ2170" s="2" t="s">
        <v>763</v>
      </c>
      <c r="BR2170" s="2" t="s">
        <v>440</v>
      </c>
      <c r="BS2170" s="2" t="s">
        <v>773</v>
      </c>
      <c r="BT2170" s="2" t="s">
        <v>774</v>
      </c>
    </row>
    <row r="2171" spans="1:72" x14ac:dyDescent="0.35">
      <c r="A2171" s="2" t="s">
        <v>30465</v>
      </c>
      <c r="B2171" s="2" t="s">
        <v>30466</v>
      </c>
      <c r="C2171" s="2" t="s">
        <v>30467</v>
      </c>
      <c r="D2171" s="2" t="s">
        <v>29590</v>
      </c>
      <c r="E2171" s="2" t="s">
        <v>30468</v>
      </c>
      <c r="F2171">
        <v>3</v>
      </c>
      <c r="G2171" s="2" t="s">
        <v>102</v>
      </c>
      <c r="H2171">
        <v>7</v>
      </c>
      <c r="I2171" s="2" t="s">
        <v>770</v>
      </c>
      <c r="J2171">
        <v>20</v>
      </c>
      <c r="K2171" s="2" t="s">
        <v>3054</v>
      </c>
      <c r="L2171">
        <v>8</v>
      </c>
      <c r="M2171" s="2" t="s">
        <v>112</v>
      </c>
      <c r="N2171">
        <v>62</v>
      </c>
      <c r="O2171" s="2" t="s">
        <v>2450</v>
      </c>
      <c r="P2171">
        <v>999</v>
      </c>
      <c r="Q2171" s="2" t="s">
        <v>3522</v>
      </c>
      <c r="R2171" t="s">
        <v>67</v>
      </c>
      <c r="S2171" t="s">
        <v>67</v>
      </c>
      <c r="T2171" s="2" t="s">
        <v>1331</v>
      </c>
      <c r="U2171" s="2" t="s">
        <v>1332</v>
      </c>
      <c r="V2171">
        <v>1919</v>
      </c>
      <c r="W2171" s="2" t="s">
        <v>533</v>
      </c>
      <c r="X2171">
        <v>31996</v>
      </c>
      <c r="Y2171">
        <v>31996</v>
      </c>
      <c r="AF2171">
        <v>0</v>
      </c>
      <c r="AI2171">
        <v>8004</v>
      </c>
      <c r="AL2171" s="5">
        <v>40000</v>
      </c>
      <c r="AM2171">
        <v>0</v>
      </c>
      <c r="AN2171">
        <v>0</v>
      </c>
      <c r="AO2171">
        <v>31996</v>
      </c>
      <c r="AP2171">
        <v>31996</v>
      </c>
      <c r="AW2171">
        <v>8004</v>
      </c>
      <c r="AZ2171" s="5">
        <v>40000</v>
      </c>
      <c r="BA2171" s="5">
        <v>40000</v>
      </c>
      <c r="BB2171" s="5">
        <v>40000</v>
      </c>
      <c r="BF2171" s="5">
        <v>40000</v>
      </c>
      <c r="BG2171">
        <v>20180101</v>
      </c>
      <c r="BH2171" s="9" t="str">
        <f t="shared" si="99"/>
        <v>2018</v>
      </c>
      <c r="BI2171" t="str">
        <f>MID(Merge1[[#This Row],[OC_DATA_INIZIO_PROGETTO]],5,2)</f>
        <v>01</v>
      </c>
      <c r="BJ2171">
        <v>20190731</v>
      </c>
      <c r="BK2171" t="str">
        <f t="shared" si="100"/>
        <v>2019</v>
      </c>
      <c r="BL2171" t="str">
        <f>MID(Merge1[[#This Row],[OC_DATA_FINE_PROGETTO_PREVISTA]],5,2)</f>
        <v>07</v>
      </c>
      <c r="BM2171" s="8">
        <f>(Merge1[[#This Row],[Colonna2]]-Merge1[[#This Row],[Colonna1]])*12+Merge1[[#This Row],[Colonna22]]-Merge1[[#This Row],[Colonna12]]</f>
        <v>18</v>
      </c>
      <c r="BN2171">
        <v>20190405</v>
      </c>
      <c r="BO2171" t="str">
        <f t="shared" si="101"/>
        <v>2019</v>
      </c>
      <c r="BP2171" s="2" t="s">
        <v>86</v>
      </c>
      <c r="BQ2171" s="2" t="s">
        <v>86</v>
      </c>
      <c r="BR2171" s="2" t="s">
        <v>440</v>
      </c>
      <c r="BS2171" s="2" t="s">
        <v>773</v>
      </c>
      <c r="BT2171" s="2" t="s">
        <v>774</v>
      </c>
    </row>
    <row r="2172" spans="1:72" x14ac:dyDescent="0.35">
      <c r="A2172" s="2" t="s">
        <v>31818</v>
      </c>
      <c r="B2172" s="2" t="s">
        <v>31819</v>
      </c>
      <c r="C2172" s="2" t="s">
        <v>31820</v>
      </c>
      <c r="D2172" s="2" t="s">
        <v>31821</v>
      </c>
      <c r="E2172" s="2" t="s">
        <v>31822</v>
      </c>
      <c r="F2172">
        <v>3</v>
      </c>
      <c r="G2172" s="2" t="s">
        <v>102</v>
      </c>
      <c r="H2172">
        <v>7</v>
      </c>
      <c r="I2172" s="2" t="s">
        <v>770</v>
      </c>
      <c r="J2172">
        <v>99</v>
      </c>
      <c r="K2172" s="2" t="s">
        <v>81</v>
      </c>
      <c r="L2172">
        <v>8</v>
      </c>
      <c r="M2172" s="2" t="s">
        <v>112</v>
      </c>
      <c r="N2172">
        <v>62</v>
      </c>
      <c r="O2172" s="2" t="s">
        <v>2450</v>
      </c>
      <c r="P2172">
        <v>999</v>
      </c>
      <c r="Q2172" s="2" t="s">
        <v>3522</v>
      </c>
      <c r="R2172" t="s">
        <v>67</v>
      </c>
      <c r="S2172" t="s">
        <v>67</v>
      </c>
      <c r="T2172" s="2" t="s">
        <v>1331</v>
      </c>
      <c r="U2172" s="2" t="s">
        <v>1332</v>
      </c>
      <c r="V2172">
        <v>1956</v>
      </c>
      <c r="W2172" s="2" t="s">
        <v>499</v>
      </c>
      <c r="X2172">
        <v>31996</v>
      </c>
      <c r="Y2172">
        <v>31996</v>
      </c>
      <c r="AF2172">
        <v>0</v>
      </c>
      <c r="AI2172">
        <v>8004</v>
      </c>
      <c r="AL2172" s="5">
        <v>40000</v>
      </c>
      <c r="AM2172">
        <v>0</v>
      </c>
      <c r="AN2172">
        <v>0</v>
      </c>
      <c r="AO2172">
        <v>31996</v>
      </c>
      <c r="AP2172">
        <v>31996</v>
      </c>
      <c r="AW2172">
        <v>8004</v>
      </c>
      <c r="AZ2172" s="5">
        <v>40000</v>
      </c>
      <c r="BA2172" s="5">
        <v>40000</v>
      </c>
      <c r="BB2172" s="5">
        <v>40000</v>
      </c>
      <c r="BF2172" s="5">
        <v>0</v>
      </c>
      <c r="BG2172">
        <v>20200408</v>
      </c>
      <c r="BH2172" s="9" t="str">
        <f t="shared" si="99"/>
        <v>2020</v>
      </c>
      <c r="BI2172" t="str">
        <f>MID(Merge1[[#This Row],[OC_DATA_INIZIO_PROGETTO]],5,2)</f>
        <v>04</v>
      </c>
      <c r="BJ2172">
        <v>20210423</v>
      </c>
      <c r="BK2172" t="str">
        <f t="shared" si="100"/>
        <v>2021</v>
      </c>
      <c r="BL2172" t="str">
        <f>MID(Merge1[[#This Row],[OC_DATA_FINE_PROGETTO_PREVISTA]],5,2)</f>
        <v>04</v>
      </c>
      <c r="BM2172" s="8">
        <f>(Merge1[[#This Row],[Colonna2]]-Merge1[[#This Row],[Colonna1]])*12+Merge1[[#This Row],[Colonna22]]-Merge1[[#This Row],[Colonna12]]</f>
        <v>12</v>
      </c>
      <c r="BO2172" t="str">
        <f t="shared" si="101"/>
        <v/>
      </c>
      <c r="BP2172" s="2" t="s">
        <v>86</v>
      </c>
      <c r="BQ2172" s="2" t="s">
        <v>76</v>
      </c>
      <c r="BR2172" s="2" t="s">
        <v>77</v>
      </c>
      <c r="BS2172" s="2" t="s">
        <v>773</v>
      </c>
      <c r="BT2172" s="2" t="s">
        <v>774</v>
      </c>
    </row>
    <row r="2173" spans="1:72" x14ac:dyDescent="0.35">
      <c r="A2173" s="2" t="s">
        <v>5463</v>
      </c>
      <c r="B2173" s="2" t="s">
        <v>5464</v>
      </c>
      <c r="C2173" s="2" t="s">
        <v>5465</v>
      </c>
      <c r="D2173" s="2" t="s">
        <v>5466</v>
      </c>
      <c r="E2173" s="2" t="s">
        <v>5467</v>
      </c>
      <c r="F2173">
        <v>3</v>
      </c>
      <c r="G2173" s="2" t="s">
        <v>102</v>
      </c>
      <c r="H2173">
        <v>7</v>
      </c>
      <c r="I2173" s="2" t="s">
        <v>770</v>
      </c>
      <c r="J2173">
        <v>99</v>
      </c>
      <c r="K2173" s="2" t="s">
        <v>81</v>
      </c>
      <c r="L2173">
        <v>6</v>
      </c>
      <c r="M2173" s="2" t="s">
        <v>1983</v>
      </c>
      <c r="N2173">
        <v>40</v>
      </c>
      <c r="O2173" s="2" t="s">
        <v>5460</v>
      </c>
      <c r="P2173">
        <v>999</v>
      </c>
      <c r="Q2173" s="2" t="s">
        <v>5461</v>
      </c>
      <c r="R2173" t="s">
        <v>67</v>
      </c>
      <c r="S2173" t="s">
        <v>67</v>
      </c>
      <c r="T2173" s="2" t="s">
        <v>504</v>
      </c>
      <c r="U2173" s="2" t="s">
        <v>505</v>
      </c>
      <c r="V2173">
        <v>606</v>
      </c>
      <c r="W2173" s="2" t="s">
        <v>2389</v>
      </c>
      <c r="X2173">
        <v>19993.669999999998</v>
      </c>
      <c r="Y2173">
        <v>19993.669999999998</v>
      </c>
      <c r="AD2173">
        <v>13995.57</v>
      </c>
      <c r="AF2173">
        <v>0</v>
      </c>
      <c r="AG2173">
        <v>5998.1</v>
      </c>
      <c r="AK2173">
        <v>51037</v>
      </c>
      <c r="AL2173" s="5">
        <v>39987.339999999997</v>
      </c>
      <c r="AM2173">
        <v>0</v>
      </c>
      <c r="AN2173">
        <v>0</v>
      </c>
      <c r="AO2173">
        <v>19993.669999999998</v>
      </c>
      <c r="AP2173">
        <v>19993.669999999998</v>
      </c>
      <c r="AS2173">
        <v>13995.57</v>
      </c>
      <c r="AU2173">
        <v>5998.1</v>
      </c>
      <c r="AY2173">
        <v>51037</v>
      </c>
      <c r="AZ2173" s="5">
        <v>39987.339999999997</v>
      </c>
      <c r="BA2173" s="5">
        <v>39987.339999999997</v>
      </c>
      <c r="BB2173" s="5">
        <v>39987.339999999997</v>
      </c>
      <c r="BC2173" s="5">
        <v>39987.339999999997</v>
      </c>
      <c r="BD2173" s="5">
        <v>39987.339999999997</v>
      </c>
      <c r="BE2173" s="5">
        <v>0</v>
      </c>
      <c r="BF2173" s="5">
        <v>91024.05</v>
      </c>
      <c r="BG2173">
        <v>20180206</v>
      </c>
      <c r="BH2173" s="9" t="str">
        <f t="shared" si="99"/>
        <v>2018</v>
      </c>
      <c r="BI2173" t="str">
        <f>MID(Merge1[[#This Row],[OC_DATA_INIZIO_PROGETTO]],5,2)</f>
        <v>02</v>
      </c>
      <c r="BJ2173">
        <v>20190610</v>
      </c>
      <c r="BK2173" t="str">
        <f t="shared" si="100"/>
        <v>2019</v>
      </c>
      <c r="BL2173" t="str">
        <f>MID(Merge1[[#This Row],[OC_DATA_FINE_PROGETTO_PREVISTA]],5,2)</f>
        <v>06</v>
      </c>
      <c r="BM2173" s="8">
        <f>(Merge1[[#This Row],[Colonna2]]-Merge1[[#This Row],[Colonna1]])*12+Merge1[[#This Row],[Colonna22]]-Merge1[[#This Row],[Colonna12]]</f>
        <v>16</v>
      </c>
      <c r="BN2173">
        <v>20190610</v>
      </c>
      <c r="BO2173" t="str">
        <f t="shared" si="101"/>
        <v>2019</v>
      </c>
      <c r="BP2173" s="2" t="s">
        <v>116</v>
      </c>
      <c r="BQ2173" s="2" t="s">
        <v>763</v>
      </c>
      <c r="BR2173" s="2" t="s">
        <v>440</v>
      </c>
      <c r="BS2173" s="2" t="s">
        <v>773</v>
      </c>
      <c r="BT2173" s="2" t="s">
        <v>774</v>
      </c>
    </row>
    <row r="2174" spans="1:72" x14ac:dyDescent="0.35">
      <c r="A2174" s="2" t="s">
        <v>10017</v>
      </c>
      <c r="B2174" s="2" t="s">
        <v>10018</v>
      </c>
      <c r="C2174" s="2" t="s">
        <v>10019</v>
      </c>
      <c r="D2174" s="2" t="s">
        <v>10020</v>
      </c>
      <c r="E2174" s="2" t="s">
        <v>10021</v>
      </c>
      <c r="F2174">
        <v>1</v>
      </c>
      <c r="G2174" s="2" t="s">
        <v>151</v>
      </c>
      <c r="H2174">
        <v>7</v>
      </c>
      <c r="I2174" s="2" t="s">
        <v>770</v>
      </c>
      <c r="J2174">
        <v>99</v>
      </c>
      <c r="K2174" s="2" t="s">
        <v>81</v>
      </c>
      <c r="L2174">
        <v>9</v>
      </c>
      <c r="M2174" s="2" t="s">
        <v>98</v>
      </c>
      <c r="N2174">
        <v>21</v>
      </c>
      <c r="O2174" s="2" t="s">
        <v>185</v>
      </c>
      <c r="P2174">
        <v>213</v>
      </c>
      <c r="Q2174" s="2" t="s">
        <v>9677</v>
      </c>
      <c r="R2174" t="s">
        <v>67</v>
      </c>
      <c r="S2174" t="s">
        <v>67</v>
      </c>
      <c r="T2174" s="2" t="s">
        <v>1986</v>
      </c>
      <c r="U2174" s="2" t="s">
        <v>1987</v>
      </c>
      <c r="V2174">
        <v>938</v>
      </c>
      <c r="W2174" s="2" t="s">
        <v>6650</v>
      </c>
      <c r="X2174">
        <v>19983.22</v>
      </c>
      <c r="Y2174">
        <v>19983.22</v>
      </c>
      <c r="AD2174">
        <v>13988.25</v>
      </c>
      <c r="AF2174">
        <v>0</v>
      </c>
      <c r="AG2174">
        <v>5994.97</v>
      </c>
      <c r="AK2174">
        <v>47077</v>
      </c>
      <c r="AL2174" s="5">
        <v>39966.44</v>
      </c>
      <c r="AM2174">
        <v>9290</v>
      </c>
      <c r="AN2174">
        <v>2990</v>
      </c>
      <c r="AO2174">
        <v>17683.22</v>
      </c>
      <c r="AP2174">
        <v>19983.22</v>
      </c>
      <c r="AS2174">
        <v>13988.25</v>
      </c>
      <c r="AU2174">
        <v>5304.97</v>
      </c>
      <c r="AY2174">
        <v>47077</v>
      </c>
      <c r="AZ2174" s="5">
        <v>36976.44</v>
      </c>
      <c r="BA2174" s="5">
        <v>39966.44</v>
      </c>
      <c r="BB2174" s="5">
        <v>39966.44</v>
      </c>
      <c r="BC2174" s="5">
        <v>35366.44</v>
      </c>
      <c r="BD2174" s="5">
        <v>35366.44</v>
      </c>
      <c r="BE2174" s="5">
        <v>0</v>
      </c>
      <c r="BF2174" s="5">
        <v>76142.960000000006</v>
      </c>
      <c r="BG2174">
        <v>20180910</v>
      </c>
      <c r="BH2174" s="9" t="str">
        <f t="shared" si="99"/>
        <v>2018</v>
      </c>
      <c r="BI2174" t="str">
        <f>MID(Merge1[[#This Row],[OC_DATA_INIZIO_PROGETTO]],5,2)</f>
        <v>09</v>
      </c>
      <c r="BJ2174">
        <v>20200725</v>
      </c>
      <c r="BK2174" t="str">
        <f t="shared" si="100"/>
        <v>2020</v>
      </c>
      <c r="BL2174" t="str">
        <f>MID(Merge1[[#This Row],[OC_DATA_FINE_PROGETTO_PREVISTA]],5,2)</f>
        <v>07</v>
      </c>
      <c r="BM2174" s="8">
        <f>(Merge1[[#This Row],[Colonna2]]-Merge1[[#This Row],[Colonna1]])*12+Merge1[[#This Row],[Colonna22]]-Merge1[[#This Row],[Colonna12]]</f>
        <v>22</v>
      </c>
      <c r="BN2174">
        <v>20200924</v>
      </c>
      <c r="BO2174" t="str">
        <f t="shared" si="101"/>
        <v>2020</v>
      </c>
      <c r="BP2174" s="2" t="s">
        <v>116</v>
      </c>
      <c r="BQ2174" s="2" t="s">
        <v>763</v>
      </c>
      <c r="BR2174" s="2" t="s">
        <v>440</v>
      </c>
      <c r="BS2174" s="2" t="s">
        <v>773</v>
      </c>
      <c r="BT2174" s="2" t="s">
        <v>774</v>
      </c>
    </row>
    <row r="2175" spans="1:72" x14ac:dyDescent="0.35">
      <c r="A2175" s="2" t="s">
        <v>15075</v>
      </c>
      <c r="B2175" s="2" t="s">
        <v>15071</v>
      </c>
      <c r="C2175" s="2" t="s">
        <v>15072</v>
      </c>
      <c r="D2175" s="2" t="s">
        <v>15073</v>
      </c>
      <c r="E2175" s="2" t="s">
        <v>15076</v>
      </c>
      <c r="F2175">
        <v>1</v>
      </c>
      <c r="G2175" s="2" t="s">
        <v>151</v>
      </c>
      <c r="H2175">
        <v>7</v>
      </c>
      <c r="I2175" s="2" t="s">
        <v>770</v>
      </c>
      <c r="J2175">
        <v>99</v>
      </c>
      <c r="K2175" s="2" t="s">
        <v>81</v>
      </c>
      <c r="L2175">
        <v>8</v>
      </c>
      <c r="M2175" s="2" t="s">
        <v>112</v>
      </c>
      <c r="N2175">
        <v>62</v>
      </c>
      <c r="O2175" s="2" t="s">
        <v>2450</v>
      </c>
      <c r="P2175">
        <v>999</v>
      </c>
      <c r="Q2175" s="2" t="s">
        <v>3522</v>
      </c>
      <c r="R2175" t="s">
        <v>67</v>
      </c>
      <c r="S2175" t="s">
        <v>67</v>
      </c>
      <c r="T2175" s="2" t="s">
        <v>1986</v>
      </c>
      <c r="U2175" s="2" t="s">
        <v>1987</v>
      </c>
      <c r="V2175">
        <v>908</v>
      </c>
      <c r="W2175" s="2" t="s">
        <v>6670</v>
      </c>
      <c r="X2175">
        <v>25250</v>
      </c>
      <c r="Y2175">
        <v>25250</v>
      </c>
      <c r="AD2175">
        <v>17675</v>
      </c>
      <c r="AF2175">
        <v>0</v>
      </c>
      <c r="AG2175">
        <v>7575</v>
      </c>
      <c r="AL2175" s="5">
        <v>50500</v>
      </c>
      <c r="AM2175">
        <v>0</v>
      </c>
      <c r="AN2175">
        <v>0</v>
      </c>
      <c r="AO2175">
        <v>25250</v>
      </c>
      <c r="AP2175">
        <v>25250</v>
      </c>
      <c r="AS2175">
        <v>17675</v>
      </c>
      <c r="AU2175">
        <v>7575</v>
      </c>
      <c r="AZ2175" s="5">
        <v>50500</v>
      </c>
      <c r="BA2175" s="5">
        <v>39950</v>
      </c>
      <c r="BB2175" s="5">
        <v>39950</v>
      </c>
      <c r="BF2175" s="5">
        <v>0</v>
      </c>
      <c r="BG2175">
        <v>20200401</v>
      </c>
      <c r="BH2175" s="9" t="str">
        <f t="shared" si="99"/>
        <v>2020</v>
      </c>
      <c r="BI2175" t="str">
        <f>MID(Merge1[[#This Row],[OC_DATA_INIZIO_PROGETTO]],5,2)</f>
        <v>04</v>
      </c>
      <c r="BJ2175">
        <v>20210101</v>
      </c>
      <c r="BK2175" t="str">
        <f t="shared" si="100"/>
        <v>2021</v>
      </c>
      <c r="BL2175" t="str">
        <f>MID(Merge1[[#This Row],[OC_DATA_FINE_PROGETTO_PREVISTA]],5,2)</f>
        <v>01</v>
      </c>
      <c r="BM2175" s="8">
        <f>(Merge1[[#This Row],[Colonna2]]-Merge1[[#This Row],[Colonna1]])*12+Merge1[[#This Row],[Colonna22]]-Merge1[[#This Row],[Colonna12]]</f>
        <v>9</v>
      </c>
      <c r="BN2175">
        <v>20210101</v>
      </c>
      <c r="BO2175" t="str">
        <f t="shared" si="101"/>
        <v>2021</v>
      </c>
      <c r="BP2175" s="2" t="s">
        <v>86</v>
      </c>
      <c r="BQ2175" s="2" t="s">
        <v>76</v>
      </c>
      <c r="BR2175" s="2" t="s">
        <v>77</v>
      </c>
      <c r="BS2175" s="2" t="s">
        <v>2387</v>
      </c>
      <c r="BT2175" s="2" t="s">
        <v>510</v>
      </c>
    </row>
    <row r="2176" spans="1:72" x14ac:dyDescent="0.35">
      <c r="A2176" s="2" t="s">
        <v>2849</v>
      </c>
      <c r="B2176" s="2" t="s">
        <v>2850</v>
      </c>
      <c r="C2176" s="2" t="s">
        <v>2851</v>
      </c>
      <c r="D2176" s="2" t="s">
        <v>2852</v>
      </c>
      <c r="E2176" s="2" t="s">
        <v>2853</v>
      </c>
      <c r="F2176">
        <v>1</v>
      </c>
      <c r="G2176" s="2" t="s">
        <v>151</v>
      </c>
      <c r="H2176">
        <v>7</v>
      </c>
      <c r="I2176" s="2" t="s">
        <v>770</v>
      </c>
      <c r="J2176">
        <v>99</v>
      </c>
      <c r="K2176" s="2" t="s">
        <v>81</v>
      </c>
      <c r="L2176">
        <v>8</v>
      </c>
      <c r="M2176" s="2" t="s">
        <v>112</v>
      </c>
      <c r="N2176">
        <v>62</v>
      </c>
      <c r="O2176" s="2" t="s">
        <v>2450</v>
      </c>
      <c r="P2176">
        <v>634</v>
      </c>
      <c r="Q2176" s="2" t="s">
        <v>2770</v>
      </c>
      <c r="R2176" t="s">
        <v>67</v>
      </c>
      <c r="S2176" t="s">
        <v>67</v>
      </c>
      <c r="T2176" s="2" t="s">
        <v>1986</v>
      </c>
      <c r="U2176" s="2" t="s">
        <v>1987</v>
      </c>
      <c r="V2176">
        <v>611</v>
      </c>
      <c r="W2176" s="2" t="s">
        <v>2386</v>
      </c>
      <c r="X2176">
        <v>19970.439999999999</v>
      </c>
      <c r="Y2176">
        <v>19970.439999999999</v>
      </c>
      <c r="AD2176">
        <v>13979.3</v>
      </c>
      <c r="AF2176">
        <v>0</v>
      </c>
      <c r="AG2176">
        <v>5991.14</v>
      </c>
      <c r="AK2176">
        <v>48817</v>
      </c>
      <c r="AL2176" s="5">
        <v>39940.879999999997</v>
      </c>
      <c r="AM2176">
        <v>0</v>
      </c>
      <c r="AN2176">
        <v>0</v>
      </c>
      <c r="AO2176">
        <v>19970.439999999999</v>
      </c>
      <c r="AP2176">
        <v>19970.439999999999</v>
      </c>
      <c r="AS2176">
        <v>13979.3</v>
      </c>
      <c r="AU2176">
        <v>5991.14</v>
      </c>
      <c r="AY2176">
        <v>48817</v>
      </c>
      <c r="AZ2176" s="5">
        <v>39940.879999999997</v>
      </c>
      <c r="BA2176" s="5">
        <v>39940.879999999997</v>
      </c>
      <c r="BB2176" s="5">
        <v>39940.879999999997</v>
      </c>
      <c r="BF2176" s="5">
        <v>0</v>
      </c>
      <c r="BG2176">
        <v>20200722</v>
      </c>
      <c r="BH2176" s="9" t="str">
        <f t="shared" si="99"/>
        <v>2020</v>
      </c>
      <c r="BI2176" t="str">
        <f>MID(Merge1[[#This Row],[OC_DATA_INIZIO_PROGETTO]],5,2)</f>
        <v>07</v>
      </c>
      <c r="BJ2176">
        <v>20211024</v>
      </c>
      <c r="BK2176" t="str">
        <f t="shared" si="100"/>
        <v>2021</v>
      </c>
      <c r="BL2176" t="str">
        <f>MID(Merge1[[#This Row],[OC_DATA_FINE_PROGETTO_PREVISTA]],5,2)</f>
        <v>10</v>
      </c>
      <c r="BM2176" s="8">
        <f>(Merge1[[#This Row],[Colonna2]]-Merge1[[#This Row],[Colonna1]])*12+Merge1[[#This Row],[Colonna22]]-Merge1[[#This Row],[Colonna12]]</f>
        <v>15</v>
      </c>
      <c r="BO2176" t="str">
        <f t="shared" si="101"/>
        <v/>
      </c>
      <c r="BP2176" s="2" t="s">
        <v>86</v>
      </c>
      <c r="BQ2176" s="2" t="s">
        <v>76</v>
      </c>
      <c r="BR2176" s="2" t="s">
        <v>77</v>
      </c>
      <c r="BS2176" s="2" t="s">
        <v>773</v>
      </c>
      <c r="BT2176" s="2" t="s">
        <v>774</v>
      </c>
    </row>
    <row r="2177" spans="1:72" x14ac:dyDescent="0.35">
      <c r="A2177" s="2" t="s">
        <v>11088</v>
      </c>
      <c r="B2177" s="2" t="s">
        <v>11089</v>
      </c>
      <c r="C2177" s="2" t="s">
        <v>11090</v>
      </c>
      <c r="D2177" s="2" t="s">
        <v>11091</v>
      </c>
      <c r="E2177" s="2" t="s">
        <v>11092</v>
      </c>
      <c r="F2177">
        <v>1</v>
      </c>
      <c r="G2177" s="2" t="s">
        <v>151</v>
      </c>
      <c r="H2177">
        <v>7</v>
      </c>
      <c r="I2177" s="2" t="s">
        <v>770</v>
      </c>
      <c r="J2177">
        <v>99</v>
      </c>
      <c r="K2177" s="2" t="s">
        <v>81</v>
      </c>
      <c r="L2177">
        <v>8</v>
      </c>
      <c r="M2177" s="2" t="s">
        <v>112</v>
      </c>
      <c r="N2177">
        <v>62</v>
      </c>
      <c r="O2177" s="2" t="s">
        <v>2450</v>
      </c>
      <c r="P2177">
        <v>999</v>
      </c>
      <c r="Q2177" s="2" t="s">
        <v>3522</v>
      </c>
      <c r="R2177" t="s">
        <v>67</v>
      </c>
      <c r="S2177" t="s">
        <v>67</v>
      </c>
      <c r="T2177" s="2" t="s">
        <v>1986</v>
      </c>
      <c r="U2177" s="2" t="s">
        <v>1987</v>
      </c>
      <c r="V2177">
        <v>936</v>
      </c>
      <c r="W2177" s="2" t="s">
        <v>6672</v>
      </c>
      <c r="X2177">
        <v>19900</v>
      </c>
      <c r="Y2177">
        <v>19900</v>
      </c>
      <c r="AD2177">
        <v>13930</v>
      </c>
      <c r="AF2177">
        <v>0</v>
      </c>
      <c r="AG2177">
        <v>5970</v>
      </c>
      <c r="AK2177">
        <v>32500</v>
      </c>
      <c r="AL2177" s="5">
        <v>39800</v>
      </c>
      <c r="AM2177">
        <v>0</v>
      </c>
      <c r="AN2177">
        <v>0</v>
      </c>
      <c r="AO2177">
        <v>19900</v>
      </c>
      <c r="AP2177">
        <v>19900</v>
      </c>
      <c r="AS2177">
        <v>13930</v>
      </c>
      <c r="AU2177">
        <v>5970</v>
      </c>
      <c r="AY2177">
        <v>32500</v>
      </c>
      <c r="AZ2177" s="5">
        <v>39800</v>
      </c>
      <c r="BA2177" s="5">
        <v>39800</v>
      </c>
      <c r="BB2177" s="5">
        <v>39800</v>
      </c>
      <c r="BF2177" s="5">
        <v>0</v>
      </c>
      <c r="BG2177">
        <v>20200414</v>
      </c>
      <c r="BH2177" s="9" t="str">
        <f t="shared" si="99"/>
        <v>2020</v>
      </c>
      <c r="BI2177" t="str">
        <f>MID(Merge1[[#This Row],[OC_DATA_INIZIO_PROGETTO]],5,2)</f>
        <v>04</v>
      </c>
      <c r="BJ2177">
        <v>20211210</v>
      </c>
      <c r="BK2177" t="str">
        <f t="shared" si="100"/>
        <v>2021</v>
      </c>
      <c r="BL2177" t="str">
        <f>MID(Merge1[[#This Row],[OC_DATA_FINE_PROGETTO_PREVISTA]],5,2)</f>
        <v>12</v>
      </c>
      <c r="BM2177" s="8">
        <f>(Merge1[[#This Row],[Colonna2]]-Merge1[[#This Row],[Colonna1]])*12+Merge1[[#This Row],[Colonna22]]-Merge1[[#This Row],[Colonna12]]</f>
        <v>20</v>
      </c>
      <c r="BN2177">
        <v>20211204</v>
      </c>
      <c r="BO2177" t="str">
        <f t="shared" si="101"/>
        <v>2021</v>
      </c>
      <c r="BP2177" s="2" t="s">
        <v>86</v>
      </c>
      <c r="BQ2177" s="2" t="s">
        <v>76</v>
      </c>
      <c r="BR2177" s="2" t="s">
        <v>77</v>
      </c>
      <c r="BS2177" s="2" t="s">
        <v>773</v>
      </c>
      <c r="BT2177" s="2" t="s">
        <v>774</v>
      </c>
    </row>
    <row r="2178" spans="1:72" x14ac:dyDescent="0.35">
      <c r="A2178" s="2" t="s">
        <v>16158</v>
      </c>
      <c r="B2178" s="2" t="s">
        <v>16159</v>
      </c>
      <c r="C2178" s="2" t="s">
        <v>16160</v>
      </c>
      <c r="D2178" s="2" t="s">
        <v>16161</v>
      </c>
      <c r="E2178" s="2" t="s">
        <v>16162</v>
      </c>
      <c r="F2178">
        <v>1</v>
      </c>
      <c r="G2178" s="2" t="s">
        <v>151</v>
      </c>
      <c r="H2178">
        <v>7</v>
      </c>
      <c r="I2178" s="2" t="s">
        <v>770</v>
      </c>
      <c r="J2178">
        <v>99</v>
      </c>
      <c r="K2178" s="2" t="s">
        <v>81</v>
      </c>
      <c r="L2178">
        <v>9</v>
      </c>
      <c r="M2178" s="2" t="s">
        <v>98</v>
      </c>
      <c r="N2178">
        <v>21</v>
      </c>
      <c r="O2178" s="2" t="s">
        <v>185</v>
      </c>
      <c r="P2178">
        <v>229</v>
      </c>
      <c r="Q2178" s="2" t="s">
        <v>186</v>
      </c>
      <c r="R2178" t="s">
        <v>67</v>
      </c>
      <c r="S2178" t="s">
        <v>67</v>
      </c>
      <c r="T2178" s="2" t="s">
        <v>1986</v>
      </c>
      <c r="U2178" s="2" t="s">
        <v>1987</v>
      </c>
      <c r="V2178">
        <v>948</v>
      </c>
      <c r="W2178" s="2" t="s">
        <v>6658</v>
      </c>
      <c r="X2178">
        <v>20085</v>
      </c>
      <c r="Y2178">
        <v>20085</v>
      </c>
      <c r="AD2178">
        <v>14059.5</v>
      </c>
      <c r="AF2178">
        <v>0</v>
      </c>
      <c r="AG2178">
        <v>6025.5</v>
      </c>
      <c r="AK2178">
        <v>40170</v>
      </c>
      <c r="AL2178" s="5">
        <v>40170</v>
      </c>
      <c r="AM2178">
        <v>843.48</v>
      </c>
      <c r="AN2178">
        <v>332.28</v>
      </c>
      <c r="AO2178">
        <v>19829.400000000001</v>
      </c>
      <c r="AP2178">
        <v>20085</v>
      </c>
      <c r="AS2178">
        <v>14059.5</v>
      </c>
      <c r="AU2178">
        <v>5948.82</v>
      </c>
      <c r="AY2178">
        <v>40170</v>
      </c>
      <c r="AZ2178" s="5">
        <v>39837.72</v>
      </c>
      <c r="BA2178" s="5">
        <v>39658.800000000003</v>
      </c>
      <c r="BB2178" s="5">
        <v>39658.800000000003</v>
      </c>
      <c r="BC2178" s="5">
        <v>39658.800000000003</v>
      </c>
      <c r="BD2178" s="5">
        <v>39658.800000000003</v>
      </c>
      <c r="BE2178" s="5">
        <v>0</v>
      </c>
      <c r="BF2178" s="5">
        <v>79317.600000000006</v>
      </c>
      <c r="BG2178">
        <v>20161209</v>
      </c>
      <c r="BH2178" s="9" t="str">
        <f t="shared" ref="BH2178:BH2241" si="102">LEFT(BG:BG,4)</f>
        <v>2016</v>
      </c>
      <c r="BI2178" t="str">
        <f>MID(Merge1[[#This Row],[OC_DATA_INIZIO_PROGETTO]],5,2)</f>
        <v>12</v>
      </c>
      <c r="BJ2178">
        <v>20181204</v>
      </c>
      <c r="BK2178" t="str">
        <f t="shared" ref="BK2178:BK2241" si="103">LEFT(BJ:BJ,4)</f>
        <v>2018</v>
      </c>
      <c r="BL2178" t="str">
        <f>MID(Merge1[[#This Row],[OC_DATA_FINE_PROGETTO_PREVISTA]],5,2)</f>
        <v>12</v>
      </c>
      <c r="BM2178" s="8">
        <f>(Merge1[[#This Row],[Colonna2]]-Merge1[[#This Row],[Colonna1]])*12+Merge1[[#This Row],[Colonna22]]-Merge1[[#This Row],[Colonna12]]</f>
        <v>24</v>
      </c>
      <c r="BN2178">
        <v>20191010</v>
      </c>
      <c r="BO2178" t="str">
        <f t="shared" ref="BO2178:BO2241" si="104">LEFT(BN:BN,4)</f>
        <v>2019</v>
      </c>
      <c r="BP2178" s="2" t="s">
        <v>116</v>
      </c>
      <c r="BQ2178" s="2" t="s">
        <v>763</v>
      </c>
      <c r="BR2178" s="2" t="s">
        <v>440</v>
      </c>
      <c r="BS2178" s="2" t="s">
        <v>773</v>
      </c>
      <c r="BT2178" s="2" t="s">
        <v>774</v>
      </c>
    </row>
    <row r="2179" spans="1:72" x14ac:dyDescent="0.35">
      <c r="A2179" s="2" t="s">
        <v>20037</v>
      </c>
      <c r="B2179" s="2" t="s">
        <v>20038</v>
      </c>
      <c r="C2179" s="2" t="s">
        <v>20039</v>
      </c>
      <c r="D2179" s="2" t="s">
        <v>20040</v>
      </c>
      <c r="E2179" s="2" t="s">
        <v>20041</v>
      </c>
      <c r="F2179">
        <v>1</v>
      </c>
      <c r="G2179" s="2" t="s">
        <v>151</v>
      </c>
      <c r="H2179">
        <v>7</v>
      </c>
      <c r="I2179" s="2" t="s">
        <v>770</v>
      </c>
      <c r="J2179">
        <v>19</v>
      </c>
      <c r="K2179" s="2" t="s">
        <v>771</v>
      </c>
      <c r="L2179">
        <v>9</v>
      </c>
      <c r="M2179" s="2" t="s">
        <v>98</v>
      </c>
      <c r="N2179">
        <v>21</v>
      </c>
      <c r="O2179" s="2" t="s">
        <v>185</v>
      </c>
      <c r="P2179">
        <v>229</v>
      </c>
      <c r="Q2179" s="2" t="s">
        <v>186</v>
      </c>
      <c r="R2179" t="s">
        <v>67</v>
      </c>
      <c r="S2179" t="s">
        <v>67</v>
      </c>
      <c r="T2179" s="2" t="s">
        <v>1331</v>
      </c>
      <c r="U2179" s="2" t="s">
        <v>1332</v>
      </c>
      <c r="V2179">
        <v>0</v>
      </c>
      <c r="W2179" s="2" t="s">
        <v>97</v>
      </c>
      <c r="X2179">
        <v>29737.5</v>
      </c>
      <c r="Y2179">
        <v>29737.5</v>
      </c>
      <c r="AD2179">
        <v>9912.5</v>
      </c>
      <c r="AF2179">
        <v>0</v>
      </c>
      <c r="AI2179">
        <v>21350</v>
      </c>
      <c r="AL2179" s="5">
        <v>61000</v>
      </c>
      <c r="AM2179">
        <v>0</v>
      </c>
      <c r="AN2179">
        <v>0</v>
      </c>
      <c r="AO2179">
        <v>29737.5</v>
      </c>
      <c r="AP2179">
        <v>29737.5</v>
      </c>
      <c r="AS2179">
        <v>9912.5</v>
      </c>
      <c r="AW2179">
        <v>21350</v>
      </c>
      <c r="AZ2179" s="5">
        <v>61000</v>
      </c>
      <c r="BA2179" s="5">
        <v>39650</v>
      </c>
      <c r="BB2179" s="5">
        <v>39650</v>
      </c>
      <c r="BC2179" s="5">
        <v>39650</v>
      </c>
      <c r="BD2179" s="5">
        <v>39650</v>
      </c>
      <c r="BE2179" s="5">
        <v>0</v>
      </c>
      <c r="BF2179" s="5">
        <v>52460</v>
      </c>
      <c r="BG2179">
        <v>20170628</v>
      </c>
      <c r="BH2179" s="9" t="str">
        <f t="shared" si="102"/>
        <v>2017</v>
      </c>
      <c r="BI2179" t="str">
        <f>MID(Merge1[[#This Row],[OC_DATA_INIZIO_PROGETTO]],5,2)</f>
        <v>06</v>
      </c>
      <c r="BJ2179">
        <v>20180822</v>
      </c>
      <c r="BK2179" t="str">
        <f t="shared" si="103"/>
        <v>2018</v>
      </c>
      <c r="BL2179" t="str">
        <f>MID(Merge1[[#This Row],[OC_DATA_FINE_PROGETTO_PREVISTA]],5,2)</f>
        <v>08</v>
      </c>
      <c r="BM2179" s="8">
        <f>(Merge1[[#This Row],[Colonna2]]-Merge1[[#This Row],[Colonna1]])*12+Merge1[[#This Row],[Colonna22]]-Merge1[[#This Row],[Colonna12]]</f>
        <v>14</v>
      </c>
      <c r="BN2179">
        <v>20180822</v>
      </c>
      <c r="BO2179" t="str">
        <f t="shared" si="104"/>
        <v>2018</v>
      </c>
      <c r="BP2179" s="2" t="s">
        <v>76</v>
      </c>
      <c r="BQ2179" s="2" t="s">
        <v>76</v>
      </c>
      <c r="BR2179" s="2" t="s">
        <v>440</v>
      </c>
      <c r="BS2179" s="2" t="s">
        <v>773</v>
      </c>
      <c r="BT2179" s="2" t="s">
        <v>774</v>
      </c>
    </row>
    <row r="2180" spans="1:72" x14ac:dyDescent="0.35">
      <c r="A2180" s="2" t="s">
        <v>13182</v>
      </c>
      <c r="B2180" s="2" t="s">
        <v>13183</v>
      </c>
      <c r="C2180" s="2" t="s">
        <v>13184</v>
      </c>
      <c r="D2180" s="2" t="s">
        <v>13185</v>
      </c>
      <c r="E2180" s="2" t="s">
        <v>13186</v>
      </c>
      <c r="F2180">
        <v>1</v>
      </c>
      <c r="G2180" s="2" t="s">
        <v>151</v>
      </c>
      <c r="H2180">
        <v>7</v>
      </c>
      <c r="I2180" s="2" t="s">
        <v>770</v>
      </c>
      <c r="J2180">
        <v>99</v>
      </c>
      <c r="K2180" s="2" t="s">
        <v>81</v>
      </c>
      <c r="L2180">
        <v>8</v>
      </c>
      <c r="M2180" s="2" t="s">
        <v>112</v>
      </c>
      <c r="N2180">
        <v>62</v>
      </c>
      <c r="O2180" s="2" t="s">
        <v>2450</v>
      </c>
      <c r="P2180">
        <v>999</v>
      </c>
      <c r="Q2180" s="2" t="s">
        <v>3522</v>
      </c>
      <c r="R2180" t="s">
        <v>67</v>
      </c>
      <c r="S2180" t="s">
        <v>67</v>
      </c>
      <c r="T2180" s="2" t="s">
        <v>1986</v>
      </c>
      <c r="U2180" s="2" t="s">
        <v>1987</v>
      </c>
      <c r="V2180">
        <v>915</v>
      </c>
      <c r="W2180" s="2" t="s">
        <v>632</v>
      </c>
      <c r="X2180">
        <v>19800</v>
      </c>
      <c r="Y2180">
        <v>19800</v>
      </c>
      <c r="AD2180">
        <v>13860</v>
      </c>
      <c r="AF2180">
        <v>0</v>
      </c>
      <c r="AG2180">
        <v>5940</v>
      </c>
      <c r="AK2180">
        <v>59400</v>
      </c>
      <c r="AL2180" s="5">
        <v>39600</v>
      </c>
      <c r="AM2180">
        <v>0</v>
      </c>
      <c r="AN2180">
        <v>0</v>
      </c>
      <c r="AO2180">
        <v>19800</v>
      </c>
      <c r="AP2180">
        <v>19800</v>
      </c>
      <c r="AS2180">
        <v>13860</v>
      </c>
      <c r="AU2180">
        <v>5940</v>
      </c>
      <c r="AY2180">
        <v>59400</v>
      </c>
      <c r="AZ2180" s="5">
        <v>39600</v>
      </c>
      <c r="BA2180" s="5">
        <v>39600</v>
      </c>
      <c r="BB2180" s="5">
        <v>39600</v>
      </c>
      <c r="BF2180" s="5">
        <v>0</v>
      </c>
      <c r="BG2180">
        <v>20201204</v>
      </c>
      <c r="BH2180" s="9" t="str">
        <f t="shared" si="102"/>
        <v>2020</v>
      </c>
      <c r="BI2180" t="str">
        <f>MID(Merge1[[#This Row],[OC_DATA_INIZIO_PROGETTO]],5,2)</f>
        <v>12</v>
      </c>
      <c r="BJ2180">
        <v>20211231</v>
      </c>
      <c r="BK2180" t="str">
        <f t="shared" si="103"/>
        <v>2021</v>
      </c>
      <c r="BL2180" t="str">
        <f>MID(Merge1[[#This Row],[OC_DATA_FINE_PROGETTO_PREVISTA]],5,2)</f>
        <v>12</v>
      </c>
      <c r="BM2180" s="8">
        <f>(Merge1[[#This Row],[Colonna2]]-Merge1[[#This Row],[Colonna1]])*12+Merge1[[#This Row],[Colonna22]]-Merge1[[#This Row],[Colonna12]]</f>
        <v>12</v>
      </c>
      <c r="BN2180">
        <v>20211204</v>
      </c>
      <c r="BO2180" t="str">
        <f t="shared" si="104"/>
        <v>2021</v>
      </c>
      <c r="BP2180" s="2" t="s">
        <v>86</v>
      </c>
      <c r="BQ2180" s="2" t="s">
        <v>76</v>
      </c>
      <c r="BR2180" s="2" t="s">
        <v>77</v>
      </c>
      <c r="BS2180" s="2" t="s">
        <v>2387</v>
      </c>
      <c r="BT2180" s="2" t="s">
        <v>510</v>
      </c>
    </row>
    <row r="2181" spans="1:72" x14ac:dyDescent="0.35">
      <c r="A2181" s="2" t="s">
        <v>13252</v>
      </c>
      <c r="B2181" s="2" t="s">
        <v>13253</v>
      </c>
      <c r="C2181" s="2" t="s">
        <v>13254</v>
      </c>
      <c r="D2181" s="2" t="s">
        <v>13255</v>
      </c>
      <c r="E2181" s="2" t="s">
        <v>13256</v>
      </c>
      <c r="F2181">
        <v>1</v>
      </c>
      <c r="G2181" s="2" t="s">
        <v>151</v>
      </c>
      <c r="H2181">
        <v>7</v>
      </c>
      <c r="I2181" s="2" t="s">
        <v>770</v>
      </c>
      <c r="J2181">
        <v>99</v>
      </c>
      <c r="K2181" s="2" t="s">
        <v>81</v>
      </c>
      <c r="L2181">
        <v>8</v>
      </c>
      <c r="M2181" s="2" t="s">
        <v>112</v>
      </c>
      <c r="N2181">
        <v>62</v>
      </c>
      <c r="O2181" s="2" t="s">
        <v>2450</v>
      </c>
      <c r="P2181">
        <v>999</v>
      </c>
      <c r="Q2181" s="2" t="s">
        <v>3522</v>
      </c>
      <c r="R2181" t="s">
        <v>67</v>
      </c>
      <c r="S2181" t="s">
        <v>67</v>
      </c>
      <c r="T2181" s="2" t="s">
        <v>1986</v>
      </c>
      <c r="U2181" s="2" t="s">
        <v>1987</v>
      </c>
      <c r="V2181">
        <v>915</v>
      </c>
      <c r="W2181" s="2" t="s">
        <v>632</v>
      </c>
      <c r="X2181">
        <v>19800</v>
      </c>
      <c r="Y2181">
        <v>19800</v>
      </c>
      <c r="AD2181">
        <v>13860</v>
      </c>
      <c r="AF2181">
        <v>0</v>
      </c>
      <c r="AG2181">
        <v>5940</v>
      </c>
      <c r="AK2181">
        <v>59400</v>
      </c>
      <c r="AL2181" s="5">
        <v>39600</v>
      </c>
      <c r="AM2181">
        <v>0</v>
      </c>
      <c r="AN2181">
        <v>0</v>
      </c>
      <c r="AO2181">
        <v>19800</v>
      </c>
      <c r="AP2181">
        <v>19800</v>
      </c>
      <c r="AS2181">
        <v>13860</v>
      </c>
      <c r="AU2181">
        <v>5940</v>
      </c>
      <c r="AY2181">
        <v>59400</v>
      </c>
      <c r="AZ2181" s="5">
        <v>39600</v>
      </c>
      <c r="BA2181" s="5">
        <v>39600</v>
      </c>
      <c r="BB2181" s="5">
        <v>39600</v>
      </c>
      <c r="BF2181" s="5">
        <v>0</v>
      </c>
      <c r="BG2181">
        <v>20201204</v>
      </c>
      <c r="BH2181" s="9" t="str">
        <f t="shared" si="102"/>
        <v>2020</v>
      </c>
      <c r="BI2181" t="str">
        <f>MID(Merge1[[#This Row],[OC_DATA_INIZIO_PROGETTO]],5,2)</f>
        <v>12</v>
      </c>
      <c r="BJ2181">
        <v>20211231</v>
      </c>
      <c r="BK2181" t="str">
        <f t="shared" si="103"/>
        <v>2021</v>
      </c>
      <c r="BL2181" t="str">
        <f>MID(Merge1[[#This Row],[OC_DATA_FINE_PROGETTO_PREVISTA]],5,2)</f>
        <v>12</v>
      </c>
      <c r="BM2181" s="8">
        <f>(Merge1[[#This Row],[Colonna2]]-Merge1[[#This Row],[Colonna1]])*12+Merge1[[#This Row],[Colonna22]]-Merge1[[#This Row],[Colonna12]]</f>
        <v>12</v>
      </c>
      <c r="BN2181">
        <v>20211204</v>
      </c>
      <c r="BO2181" t="str">
        <f t="shared" si="104"/>
        <v>2021</v>
      </c>
      <c r="BP2181" s="2" t="s">
        <v>86</v>
      </c>
      <c r="BQ2181" s="2" t="s">
        <v>76</v>
      </c>
      <c r="BR2181" s="2" t="s">
        <v>77</v>
      </c>
      <c r="BS2181" s="2" t="s">
        <v>2387</v>
      </c>
      <c r="BT2181" s="2" t="s">
        <v>510</v>
      </c>
    </row>
    <row r="2182" spans="1:72" x14ac:dyDescent="0.35">
      <c r="A2182" s="2" t="s">
        <v>12343</v>
      </c>
      <c r="B2182" s="2" t="s">
        <v>12344</v>
      </c>
      <c r="C2182" s="2" t="s">
        <v>12345</v>
      </c>
      <c r="D2182" s="2" t="s">
        <v>12346</v>
      </c>
      <c r="E2182" s="2" t="s">
        <v>12347</v>
      </c>
      <c r="F2182">
        <v>1</v>
      </c>
      <c r="G2182" s="2" t="s">
        <v>151</v>
      </c>
      <c r="H2182">
        <v>7</v>
      </c>
      <c r="I2182" s="2" t="s">
        <v>770</v>
      </c>
      <c r="J2182">
        <v>99</v>
      </c>
      <c r="K2182" s="2" t="s">
        <v>81</v>
      </c>
      <c r="L2182">
        <v>8</v>
      </c>
      <c r="M2182" s="2" t="s">
        <v>112</v>
      </c>
      <c r="N2182">
        <v>62</v>
      </c>
      <c r="O2182" s="2" t="s">
        <v>2450</v>
      </c>
      <c r="P2182">
        <v>999</v>
      </c>
      <c r="Q2182" s="2" t="s">
        <v>3522</v>
      </c>
      <c r="R2182" t="s">
        <v>67</v>
      </c>
      <c r="S2182" t="s">
        <v>67</v>
      </c>
      <c r="T2182" s="2" t="s">
        <v>1986</v>
      </c>
      <c r="U2182" s="2" t="s">
        <v>1987</v>
      </c>
      <c r="V2182">
        <v>915</v>
      </c>
      <c r="W2182" s="2" t="s">
        <v>632</v>
      </c>
      <c r="X2182">
        <v>19775</v>
      </c>
      <c r="Y2182">
        <v>19775</v>
      </c>
      <c r="AD2182">
        <v>13842.5</v>
      </c>
      <c r="AF2182">
        <v>0</v>
      </c>
      <c r="AG2182">
        <v>5932.5</v>
      </c>
      <c r="AK2182">
        <v>53950</v>
      </c>
      <c r="AL2182" s="5">
        <v>39550</v>
      </c>
      <c r="AM2182">
        <v>0</v>
      </c>
      <c r="AN2182">
        <v>0</v>
      </c>
      <c r="AO2182">
        <v>19775</v>
      </c>
      <c r="AP2182">
        <v>19775</v>
      </c>
      <c r="AS2182">
        <v>13842.5</v>
      </c>
      <c r="AU2182">
        <v>5932.5</v>
      </c>
      <c r="AY2182">
        <v>53950</v>
      </c>
      <c r="AZ2182" s="5">
        <v>39550</v>
      </c>
      <c r="BA2182" s="5">
        <v>39550</v>
      </c>
      <c r="BB2182" s="5">
        <v>39550</v>
      </c>
      <c r="BF2182" s="5">
        <v>0</v>
      </c>
      <c r="BG2182">
        <v>20201204</v>
      </c>
      <c r="BH2182" s="9" t="str">
        <f t="shared" si="102"/>
        <v>2020</v>
      </c>
      <c r="BI2182" t="str">
        <f>MID(Merge1[[#This Row],[OC_DATA_INIZIO_PROGETTO]],5,2)</f>
        <v>12</v>
      </c>
      <c r="BJ2182">
        <v>20211231</v>
      </c>
      <c r="BK2182" t="str">
        <f t="shared" si="103"/>
        <v>2021</v>
      </c>
      <c r="BL2182" t="str">
        <f>MID(Merge1[[#This Row],[OC_DATA_FINE_PROGETTO_PREVISTA]],5,2)</f>
        <v>12</v>
      </c>
      <c r="BM2182" s="8">
        <f>(Merge1[[#This Row],[Colonna2]]-Merge1[[#This Row],[Colonna1]])*12+Merge1[[#This Row],[Colonna22]]-Merge1[[#This Row],[Colonna12]]</f>
        <v>12</v>
      </c>
      <c r="BN2182">
        <v>20211204</v>
      </c>
      <c r="BO2182" t="str">
        <f t="shared" si="104"/>
        <v>2021</v>
      </c>
      <c r="BP2182" s="2" t="s">
        <v>86</v>
      </c>
      <c r="BQ2182" s="2" t="s">
        <v>76</v>
      </c>
      <c r="BR2182" s="2" t="s">
        <v>77</v>
      </c>
      <c r="BS2182" s="2" t="s">
        <v>2387</v>
      </c>
      <c r="BT2182" s="2" t="s">
        <v>510</v>
      </c>
    </row>
    <row r="2183" spans="1:72" x14ac:dyDescent="0.35">
      <c r="A2183" s="2" t="s">
        <v>13782</v>
      </c>
      <c r="B2183" s="2" t="s">
        <v>13783</v>
      </c>
      <c r="C2183" s="2" t="s">
        <v>13784</v>
      </c>
      <c r="D2183" s="2" t="s">
        <v>13785</v>
      </c>
      <c r="E2183" s="2" t="s">
        <v>13786</v>
      </c>
      <c r="F2183">
        <v>1</v>
      </c>
      <c r="G2183" s="2" t="s">
        <v>151</v>
      </c>
      <c r="H2183">
        <v>7</v>
      </c>
      <c r="I2183" s="2" t="s">
        <v>770</v>
      </c>
      <c r="J2183">
        <v>99</v>
      </c>
      <c r="K2183" s="2" t="s">
        <v>81</v>
      </c>
      <c r="L2183">
        <v>8</v>
      </c>
      <c r="M2183" s="2" t="s">
        <v>112</v>
      </c>
      <c r="N2183">
        <v>62</v>
      </c>
      <c r="O2183" s="2" t="s">
        <v>2450</v>
      </c>
      <c r="P2183">
        <v>999</v>
      </c>
      <c r="Q2183" s="2" t="s">
        <v>3522</v>
      </c>
      <c r="R2183" t="s">
        <v>67</v>
      </c>
      <c r="S2183" t="s">
        <v>67</v>
      </c>
      <c r="T2183" s="2" t="s">
        <v>1986</v>
      </c>
      <c r="U2183" s="2" t="s">
        <v>1987</v>
      </c>
      <c r="V2183">
        <v>915</v>
      </c>
      <c r="W2183" s="2" t="s">
        <v>632</v>
      </c>
      <c r="X2183">
        <v>19764</v>
      </c>
      <c r="Y2183">
        <v>19764</v>
      </c>
      <c r="AD2183">
        <v>13834.8</v>
      </c>
      <c r="AF2183">
        <v>0</v>
      </c>
      <c r="AG2183">
        <v>5929.2</v>
      </c>
      <c r="AK2183">
        <v>32472</v>
      </c>
      <c r="AL2183" s="5">
        <v>39528</v>
      </c>
      <c r="AM2183">
        <v>0</v>
      </c>
      <c r="AN2183">
        <v>0</v>
      </c>
      <c r="AO2183">
        <v>19764</v>
      </c>
      <c r="AP2183">
        <v>19764</v>
      </c>
      <c r="AS2183">
        <v>13834.8</v>
      </c>
      <c r="AU2183">
        <v>5929.2</v>
      </c>
      <c r="AY2183">
        <v>32472</v>
      </c>
      <c r="AZ2183" s="5">
        <v>39528</v>
      </c>
      <c r="BA2183" s="5">
        <v>39528</v>
      </c>
      <c r="BB2183" s="5">
        <v>39528</v>
      </c>
      <c r="BC2183" s="5">
        <v>39528</v>
      </c>
      <c r="BD2183" s="5">
        <v>39528</v>
      </c>
      <c r="BE2183" s="5">
        <v>0</v>
      </c>
      <c r="BF2183" s="5">
        <v>72000</v>
      </c>
      <c r="BG2183">
        <v>20190304</v>
      </c>
      <c r="BH2183" s="9" t="str">
        <f t="shared" si="102"/>
        <v>2019</v>
      </c>
      <c r="BI2183" t="str">
        <f>MID(Merge1[[#This Row],[OC_DATA_INIZIO_PROGETTO]],5,2)</f>
        <v>03</v>
      </c>
      <c r="BJ2183">
        <v>20200412</v>
      </c>
      <c r="BK2183" t="str">
        <f t="shared" si="103"/>
        <v>2020</v>
      </c>
      <c r="BL2183" t="str">
        <f>MID(Merge1[[#This Row],[OC_DATA_FINE_PROGETTO_PREVISTA]],5,2)</f>
        <v>04</v>
      </c>
      <c r="BM2183" s="8">
        <f>(Merge1[[#This Row],[Colonna2]]-Merge1[[#This Row],[Colonna1]])*12+Merge1[[#This Row],[Colonna22]]-Merge1[[#This Row],[Colonna12]]</f>
        <v>13</v>
      </c>
      <c r="BN2183">
        <v>20200124</v>
      </c>
      <c r="BO2183" t="str">
        <f t="shared" si="104"/>
        <v>2020</v>
      </c>
      <c r="BP2183" s="2" t="s">
        <v>116</v>
      </c>
      <c r="BQ2183" s="2" t="s">
        <v>763</v>
      </c>
      <c r="BR2183" s="2" t="s">
        <v>440</v>
      </c>
      <c r="BS2183" s="2" t="s">
        <v>773</v>
      </c>
      <c r="BT2183" s="2" t="s">
        <v>774</v>
      </c>
    </row>
    <row r="2184" spans="1:72" x14ac:dyDescent="0.35">
      <c r="A2184" s="2" t="s">
        <v>10537</v>
      </c>
      <c r="B2184" s="2" t="s">
        <v>10538</v>
      </c>
      <c r="C2184" s="2" t="s">
        <v>10539</v>
      </c>
      <c r="D2184" s="2" t="s">
        <v>10540</v>
      </c>
      <c r="E2184" s="2" t="s">
        <v>10541</v>
      </c>
      <c r="F2184">
        <v>1</v>
      </c>
      <c r="G2184" s="2" t="s">
        <v>151</v>
      </c>
      <c r="H2184">
        <v>7</v>
      </c>
      <c r="I2184" s="2" t="s">
        <v>770</v>
      </c>
      <c r="J2184">
        <v>99</v>
      </c>
      <c r="K2184" s="2" t="s">
        <v>81</v>
      </c>
      <c r="L2184">
        <v>9</v>
      </c>
      <c r="M2184" s="2" t="s">
        <v>98</v>
      </c>
      <c r="N2184">
        <v>21</v>
      </c>
      <c r="O2184" s="2" t="s">
        <v>185</v>
      </c>
      <c r="P2184">
        <v>213</v>
      </c>
      <c r="Q2184" s="2" t="s">
        <v>9677</v>
      </c>
      <c r="R2184" t="s">
        <v>67</v>
      </c>
      <c r="S2184" t="s">
        <v>67</v>
      </c>
      <c r="T2184" s="2" t="s">
        <v>1986</v>
      </c>
      <c r="U2184" s="2" t="s">
        <v>1987</v>
      </c>
      <c r="V2184">
        <v>938</v>
      </c>
      <c r="W2184" s="2" t="s">
        <v>6650</v>
      </c>
      <c r="X2184">
        <v>19750</v>
      </c>
      <c r="Y2184">
        <v>19750</v>
      </c>
      <c r="AD2184">
        <v>13825</v>
      </c>
      <c r="AF2184">
        <v>0</v>
      </c>
      <c r="AG2184">
        <v>5925</v>
      </c>
      <c r="AK2184">
        <v>45500</v>
      </c>
      <c r="AL2184" s="5">
        <v>39500</v>
      </c>
      <c r="AM2184">
        <v>0</v>
      </c>
      <c r="AN2184">
        <v>0</v>
      </c>
      <c r="AO2184">
        <v>19750</v>
      </c>
      <c r="AP2184">
        <v>19750</v>
      </c>
      <c r="AS2184">
        <v>13825</v>
      </c>
      <c r="AU2184">
        <v>5925</v>
      </c>
      <c r="AY2184">
        <v>45500</v>
      </c>
      <c r="AZ2184" s="5">
        <v>39500</v>
      </c>
      <c r="BA2184" s="5">
        <v>39500</v>
      </c>
      <c r="BB2184" s="5">
        <v>39500</v>
      </c>
      <c r="BF2184" s="5">
        <v>0</v>
      </c>
      <c r="BG2184">
        <v>20190114</v>
      </c>
      <c r="BH2184" s="9" t="str">
        <f t="shared" si="102"/>
        <v>2019</v>
      </c>
      <c r="BI2184" t="str">
        <f>MID(Merge1[[#This Row],[OC_DATA_INIZIO_PROGETTO]],5,2)</f>
        <v>01</v>
      </c>
      <c r="BJ2184">
        <v>20201013</v>
      </c>
      <c r="BK2184" t="str">
        <f t="shared" si="103"/>
        <v>2020</v>
      </c>
      <c r="BL2184" t="str">
        <f>MID(Merge1[[#This Row],[OC_DATA_FINE_PROGETTO_PREVISTA]],5,2)</f>
        <v>10</v>
      </c>
      <c r="BM2184" s="8">
        <f>(Merge1[[#This Row],[Colonna2]]-Merge1[[#This Row],[Colonna1]])*12+Merge1[[#This Row],[Colonna22]]-Merge1[[#This Row],[Colonna12]]</f>
        <v>21</v>
      </c>
      <c r="BN2184">
        <v>20201013</v>
      </c>
      <c r="BO2184" t="str">
        <f t="shared" si="104"/>
        <v>2020</v>
      </c>
      <c r="BP2184" s="2" t="s">
        <v>86</v>
      </c>
      <c r="BQ2184" s="2" t="s">
        <v>86</v>
      </c>
      <c r="BR2184" s="2" t="s">
        <v>440</v>
      </c>
      <c r="BS2184" s="2" t="s">
        <v>773</v>
      </c>
      <c r="BT2184" s="2" t="s">
        <v>774</v>
      </c>
    </row>
    <row r="2185" spans="1:72" x14ac:dyDescent="0.35">
      <c r="A2185" s="2" t="s">
        <v>4478</v>
      </c>
      <c r="B2185" s="2" t="s">
        <v>4479</v>
      </c>
      <c r="C2185" s="2" t="s">
        <v>4480</v>
      </c>
      <c r="D2185" s="2" t="s">
        <v>4481</v>
      </c>
      <c r="E2185" s="2" t="s">
        <v>4482</v>
      </c>
      <c r="F2185">
        <v>3</v>
      </c>
      <c r="G2185" s="2" t="s">
        <v>102</v>
      </c>
      <c r="H2185">
        <v>7</v>
      </c>
      <c r="I2185" s="2" t="s">
        <v>770</v>
      </c>
      <c r="J2185">
        <v>15</v>
      </c>
      <c r="K2185" s="2" t="s">
        <v>3707</v>
      </c>
      <c r="L2185">
        <v>7</v>
      </c>
      <c r="M2185" s="2" t="s">
        <v>1213</v>
      </c>
      <c r="N2185">
        <v>18</v>
      </c>
      <c r="O2185" s="2" t="s">
        <v>1214</v>
      </c>
      <c r="P2185">
        <v>999</v>
      </c>
      <c r="Q2185" s="2" t="s">
        <v>1215</v>
      </c>
      <c r="R2185" t="s">
        <v>67</v>
      </c>
      <c r="S2185" t="s">
        <v>67</v>
      </c>
      <c r="T2185" s="2" t="s">
        <v>504</v>
      </c>
      <c r="U2185" s="2" t="s">
        <v>505</v>
      </c>
      <c r="V2185">
        <v>606</v>
      </c>
      <c r="W2185" s="2" t="s">
        <v>2389</v>
      </c>
      <c r="X2185">
        <v>19746.75</v>
      </c>
      <c r="Y2185">
        <v>19746.75</v>
      </c>
      <c r="AD2185">
        <v>13822.73</v>
      </c>
      <c r="AF2185">
        <v>0</v>
      </c>
      <c r="AG2185">
        <v>5924.02</v>
      </c>
      <c r="AK2185">
        <v>39494</v>
      </c>
      <c r="AL2185" s="5">
        <v>39493.5</v>
      </c>
      <c r="AM2185">
        <v>0</v>
      </c>
      <c r="AN2185">
        <v>0</v>
      </c>
      <c r="AO2185">
        <v>19746.75</v>
      </c>
      <c r="AP2185">
        <v>19746.75</v>
      </c>
      <c r="AS2185">
        <v>13822.73</v>
      </c>
      <c r="AU2185">
        <v>5924.02</v>
      </c>
      <c r="AY2185">
        <v>39494</v>
      </c>
      <c r="AZ2185" s="5">
        <v>39493.5</v>
      </c>
      <c r="BA2185" s="5">
        <v>39493.5</v>
      </c>
      <c r="BB2185" s="5">
        <v>39493.5</v>
      </c>
      <c r="BF2185" s="5">
        <v>0</v>
      </c>
      <c r="BG2185">
        <v>20170615</v>
      </c>
      <c r="BH2185" s="9" t="str">
        <f t="shared" si="102"/>
        <v>2017</v>
      </c>
      <c r="BI2185" t="str">
        <f>MID(Merge1[[#This Row],[OC_DATA_INIZIO_PROGETTO]],5,2)</f>
        <v>06</v>
      </c>
      <c r="BJ2185">
        <v>20190208</v>
      </c>
      <c r="BK2185" t="str">
        <f t="shared" si="103"/>
        <v>2019</v>
      </c>
      <c r="BL2185" t="str">
        <f>MID(Merge1[[#This Row],[OC_DATA_FINE_PROGETTO_PREVISTA]],5,2)</f>
        <v>02</v>
      </c>
      <c r="BM2185" s="8">
        <f>(Merge1[[#This Row],[Colonna2]]-Merge1[[#This Row],[Colonna1]])*12+Merge1[[#This Row],[Colonna22]]-Merge1[[#This Row],[Colonna12]]</f>
        <v>20</v>
      </c>
      <c r="BO2185" t="str">
        <f t="shared" si="104"/>
        <v/>
      </c>
      <c r="BP2185" s="2" t="s">
        <v>86</v>
      </c>
      <c r="BQ2185" s="2" t="s">
        <v>76</v>
      </c>
      <c r="BR2185" s="2" t="s">
        <v>77</v>
      </c>
      <c r="BS2185" s="2" t="s">
        <v>2387</v>
      </c>
      <c r="BT2185" s="2" t="s">
        <v>510</v>
      </c>
    </row>
    <row r="2186" spans="1:72" x14ac:dyDescent="0.35">
      <c r="A2186" s="2" t="s">
        <v>28478</v>
      </c>
      <c r="B2186" s="2" t="s">
        <v>28479</v>
      </c>
      <c r="C2186" s="2" t="s">
        <v>28480</v>
      </c>
      <c r="D2186" s="2" t="s">
        <v>27718</v>
      </c>
      <c r="E2186" s="2" t="s">
        <v>28481</v>
      </c>
      <c r="F2186">
        <v>4</v>
      </c>
      <c r="G2186" s="2" t="s">
        <v>174</v>
      </c>
      <c r="H2186">
        <v>3</v>
      </c>
      <c r="I2186" s="2" t="s">
        <v>68</v>
      </c>
      <c r="J2186">
        <v>9</v>
      </c>
      <c r="K2186" s="2" t="s">
        <v>4139</v>
      </c>
      <c r="L2186">
        <v>3</v>
      </c>
      <c r="M2186" s="2" t="s">
        <v>3884</v>
      </c>
      <c r="N2186">
        <v>6</v>
      </c>
      <c r="O2186" s="2" t="s">
        <v>3885</v>
      </c>
      <c r="P2186">
        <v>998</v>
      </c>
      <c r="Q2186" s="2" t="s">
        <v>4142</v>
      </c>
      <c r="R2186" t="s">
        <v>67</v>
      </c>
      <c r="S2186" t="s">
        <v>67</v>
      </c>
      <c r="T2186" s="2" t="s">
        <v>73</v>
      </c>
      <c r="U2186" s="2" t="s">
        <v>74</v>
      </c>
      <c r="V2186">
        <v>2007</v>
      </c>
      <c r="W2186" s="2" t="s">
        <v>22259</v>
      </c>
      <c r="X2186">
        <v>26640</v>
      </c>
      <c r="Y2186">
        <v>26640</v>
      </c>
      <c r="AD2186">
        <v>18648</v>
      </c>
      <c r="AF2186">
        <v>0</v>
      </c>
      <c r="AG2186">
        <v>7992</v>
      </c>
      <c r="AL2186" s="5">
        <v>53280</v>
      </c>
      <c r="AM2186">
        <v>8986.73</v>
      </c>
      <c r="AN2186">
        <v>8986.73</v>
      </c>
      <c r="AO2186">
        <v>19727.13</v>
      </c>
      <c r="AP2186">
        <v>26640</v>
      </c>
      <c r="AS2186">
        <v>18648</v>
      </c>
      <c r="AU2186">
        <v>5918.14</v>
      </c>
      <c r="AZ2186" s="5">
        <v>44293.27</v>
      </c>
      <c r="BA2186" s="5">
        <v>39454.25</v>
      </c>
      <c r="BB2186" s="5">
        <v>39454.25</v>
      </c>
      <c r="BC2186" s="5">
        <v>39454.25</v>
      </c>
      <c r="BD2186" s="5">
        <v>39454.25</v>
      </c>
      <c r="BE2186" s="5">
        <v>0</v>
      </c>
      <c r="BF2186" s="5">
        <v>39454.25</v>
      </c>
      <c r="BG2186">
        <v>20170420</v>
      </c>
      <c r="BH2186" s="9" t="str">
        <f t="shared" si="102"/>
        <v>2017</v>
      </c>
      <c r="BI2186" t="str">
        <f>MID(Merge1[[#This Row],[OC_DATA_INIZIO_PROGETTO]],5,2)</f>
        <v>04</v>
      </c>
      <c r="BJ2186">
        <v>20181230</v>
      </c>
      <c r="BK2186" t="str">
        <f t="shared" si="103"/>
        <v>2018</v>
      </c>
      <c r="BL2186" t="str">
        <f>MID(Merge1[[#This Row],[OC_DATA_FINE_PROGETTO_PREVISTA]],5,2)</f>
        <v>12</v>
      </c>
      <c r="BM2186" s="8">
        <f>(Merge1[[#This Row],[Colonna2]]-Merge1[[#This Row],[Colonna1]])*12+Merge1[[#This Row],[Colonna22]]-Merge1[[#This Row],[Colonna12]]</f>
        <v>20</v>
      </c>
      <c r="BN2186">
        <v>20181029</v>
      </c>
      <c r="BO2186" t="str">
        <f t="shared" si="104"/>
        <v>2018</v>
      </c>
      <c r="BP2186" s="2" t="s">
        <v>76</v>
      </c>
      <c r="BQ2186" s="2" t="s">
        <v>76</v>
      </c>
      <c r="BR2186" s="2" t="s">
        <v>440</v>
      </c>
      <c r="BS2186" s="2" t="s">
        <v>3041</v>
      </c>
      <c r="BT2186" s="2" t="s">
        <v>3042</v>
      </c>
    </row>
    <row r="2187" spans="1:72" x14ac:dyDescent="0.35">
      <c r="A2187" s="2" t="s">
        <v>8143</v>
      </c>
      <c r="B2187" s="2" t="s">
        <v>8144</v>
      </c>
      <c r="C2187" s="2" t="s">
        <v>8134</v>
      </c>
      <c r="D2187" s="2" t="s">
        <v>8135</v>
      </c>
      <c r="E2187" s="2" t="s">
        <v>8145</v>
      </c>
      <c r="F2187">
        <v>1</v>
      </c>
      <c r="G2187" s="2" t="s">
        <v>151</v>
      </c>
      <c r="H2187">
        <v>2</v>
      </c>
      <c r="I2187" s="2" t="s">
        <v>430</v>
      </c>
      <c r="J2187">
        <v>14</v>
      </c>
      <c r="K2187" s="2" t="s">
        <v>8055</v>
      </c>
      <c r="L2187">
        <v>10</v>
      </c>
      <c r="M2187" s="2" t="s">
        <v>95</v>
      </c>
      <c r="N2187">
        <v>99</v>
      </c>
      <c r="O2187" s="2" t="s">
        <v>96</v>
      </c>
      <c r="P2187">
        <v>999</v>
      </c>
      <c r="Q2187" s="2" t="s">
        <v>96</v>
      </c>
      <c r="R2187" t="s">
        <v>67</v>
      </c>
      <c r="S2187" t="s">
        <v>67</v>
      </c>
      <c r="T2187" s="2" t="s">
        <v>73</v>
      </c>
      <c r="U2187" s="2" t="s">
        <v>74</v>
      </c>
      <c r="V2187">
        <v>0</v>
      </c>
      <c r="W2187" s="2" t="s">
        <v>97</v>
      </c>
      <c r="X2187">
        <v>98514.6</v>
      </c>
      <c r="Y2187">
        <v>98514.6</v>
      </c>
      <c r="AF2187">
        <v>0</v>
      </c>
      <c r="AK2187">
        <v>17385</v>
      </c>
      <c r="AL2187" s="5">
        <v>98514.6</v>
      </c>
      <c r="AM2187">
        <v>0</v>
      </c>
      <c r="AN2187">
        <v>0</v>
      </c>
      <c r="AO2187">
        <v>98514.6</v>
      </c>
      <c r="AP2187">
        <v>98514.6</v>
      </c>
      <c r="AY2187">
        <v>17385</v>
      </c>
      <c r="AZ2187" s="5">
        <v>98514.6</v>
      </c>
      <c r="BA2187" s="5">
        <v>39438.43</v>
      </c>
      <c r="BB2187" s="5">
        <v>39438.43</v>
      </c>
      <c r="BC2187" s="5">
        <v>39438.43</v>
      </c>
      <c r="BD2187" s="5">
        <v>39438.43</v>
      </c>
      <c r="BE2187" s="5">
        <v>0</v>
      </c>
      <c r="BF2187" s="5">
        <v>39438.43</v>
      </c>
      <c r="BG2187">
        <v>20170925</v>
      </c>
      <c r="BH2187" s="9" t="str">
        <f t="shared" si="102"/>
        <v>2017</v>
      </c>
      <c r="BI2187" t="str">
        <f>MID(Merge1[[#This Row],[OC_DATA_INIZIO_PROGETTO]],5,2)</f>
        <v>09</v>
      </c>
      <c r="BJ2187">
        <v>20200324</v>
      </c>
      <c r="BK2187" t="str">
        <f t="shared" si="103"/>
        <v>2020</v>
      </c>
      <c r="BL2187" t="str">
        <f>MID(Merge1[[#This Row],[OC_DATA_FINE_PROGETTO_PREVISTA]],5,2)</f>
        <v>03</v>
      </c>
      <c r="BM2187" s="8">
        <f>(Merge1[[#This Row],[Colonna2]]-Merge1[[#This Row],[Colonna1]])*12+Merge1[[#This Row],[Colonna22]]-Merge1[[#This Row],[Colonna12]]</f>
        <v>30</v>
      </c>
      <c r="BO2187" t="str">
        <f t="shared" si="104"/>
        <v/>
      </c>
      <c r="BP2187" s="2" t="s">
        <v>76</v>
      </c>
      <c r="BQ2187" s="2" t="s">
        <v>76</v>
      </c>
      <c r="BR2187" s="2" t="s">
        <v>77</v>
      </c>
      <c r="BS2187" s="2" t="s">
        <v>434</v>
      </c>
      <c r="BT2187" s="2" t="s">
        <v>435</v>
      </c>
    </row>
    <row r="2188" spans="1:72" x14ac:dyDescent="0.35">
      <c r="A2188" s="2" t="s">
        <v>27941</v>
      </c>
      <c r="B2188" s="2" t="s">
        <v>27942</v>
      </c>
      <c r="C2188" s="2" t="s">
        <v>27943</v>
      </c>
      <c r="D2188" s="2" t="s">
        <v>27944</v>
      </c>
      <c r="E2188" s="2" t="s">
        <v>27945</v>
      </c>
      <c r="F2188">
        <v>4</v>
      </c>
      <c r="G2188" s="2" t="s">
        <v>174</v>
      </c>
      <c r="H2188">
        <v>3</v>
      </c>
      <c r="I2188" s="2" t="s">
        <v>68</v>
      </c>
      <c r="J2188">
        <v>9</v>
      </c>
      <c r="K2188" s="2" t="s">
        <v>4139</v>
      </c>
      <c r="L2188">
        <v>5</v>
      </c>
      <c r="M2188" s="2" t="s">
        <v>226</v>
      </c>
      <c r="N2188">
        <v>8</v>
      </c>
      <c r="O2188" s="2" t="s">
        <v>483</v>
      </c>
      <c r="P2188">
        <v>999</v>
      </c>
      <c r="Q2188" s="2" t="s">
        <v>484</v>
      </c>
      <c r="R2188" t="s">
        <v>67</v>
      </c>
      <c r="S2188" t="s">
        <v>67</v>
      </c>
      <c r="T2188" s="2" t="s">
        <v>73</v>
      </c>
      <c r="U2188" s="2" t="s">
        <v>74</v>
      </c>
      <c r="V2188">
        <v>2006</v>
      </c>
      <c r="W2188" s="2" t="s">
        <v>7566</v>
      </c>
      <c r="X2188">
        <v>179069</v>
      </c>
      <c r="Y2188">
        <v>179069</v>
      </c>
      <c r="AD2188">
        <v>125348.3</v>
      </c>
      <c r="AF2188">
        <v>0</v>
      </c>
      <c r="AG2188">
        <v>53720.7</v>
      </c>
      <c r="AL2188" s="5">
        <v>358138</v>
      </c>
      <c r="AM2188">
        <v>0</v>
      </c>
      <c r="AN2188">
        <v>0</v>
      </c>
      <c r="AO2188">
        <v>179069</v>
      </c>
      <c r="AP2188">
        <v>179069</v>
      </c>
      <c r="AS2188">
        <v>125348.3</v>
      </c>
      <c r="AU2188">
        <v>53720.7</v>
      </c>
      <c r="AZ2188" s="5">
        <v>358138</v>
      </c>
      <c r="BA2188" s="5">
        <v>39329.18</v>
      </c>
      <c r="BB2188" s="5">
        <v>39329.18</v>
      </c>
      <c r="BC2188" s="5">
        <v>29835.41</v>
      </c>
      <c r="BD2188" s="5">
        <v>29835.41</v>
      </c>
      <c r="BE2188" s="5">
        <v>0</v>
      </c>
      <c r="BF2188" s="5">
        <v>29835.41</v>
      </c>
      <c r="BG2188">
        <v>20180326</v>
      </c>
      <c r="BH2188" s="9" t="str">
        <f t="shared" si="102"/>
        <v>2018</v>
      </c>
      <c r="BI2188" t="str">
        <f>MID(Merge1[[#This Row],[OC_DATA_INIZIO_PROGETTO]],5,2)</f>
        <v>03</v>
      </c>
      <c r="BJ2188">
        <v>20210630</v>
      </c>
      <c r="BK2188" t="str">
        <f t="shared" si="103"/>
        <v>2021</v>
      </c>
      <c r="BL2188" t="str">
        <f>MID(Merge1[[#This Row],[OC_DATA_FINE_PROGETTO_PREVISTA]],5,2)</f>
        <v>06</v>
      </c>
      <c r="BM2188" s="8">
        <f>(Merge1[[#This Row],[Colonna2]]-Merge1[[#This Row],[Colonna1]])*12+Merge1[[#This Row],[Colonna22]]-Merge1[[#This Row],[Colonna12]]</f>
        <v>39</v>
      </c>
      <c r="BO2188" t="str">
        <f t="shared" si="104"/>
        <v/>
      </c>
      <c r="BP2188" s="2" t="s">
        <v>76</v>
      </c>
      <c r="BQ2188" s="2" t="s">
        <v>76</v>
      </c>
      <c r="BR2188" s="2" t="s">
        <v>3044</v>
      </c>
      <c r="BS2188" s="2" t="s">
        <v>3045</v>
      </c>
      <c r="BT2188" s="2" t="s">
        <v>3046</v>
      </c>
    </row>
    <row r="2189" spans="1:72" x14ac:dyDescent="0.35">
      <c r="A2189" s="2" t="s">
        <v>14722</v>
      </c>
      <c r="B2189" s="2" t="s">
        <v>14723</v>
      </c>
      <c r="C2189" s="2" t="s">
        <v>14724</v>
      </c>
      <c r="D2189" s="2" t="s">
        <v>14725</v>
      </c>
      <c r="E2189" s="2" t="s">
        <v>14726</v>
      </c>
      <c r="F2189">
        <v>1</v>
      </c>
      <c r="G2189" s="2" t="s">
        <v>151</v>
      </c>
      <c r="H2189">
        <v>7</v>
      </c>
      <c r="I2189" s="2" t="s">
        <v>770</v>
      </c>
      <c r="J2189">
        <v>99</v>
      </c>
      <c r="K2189" s="2" t="s">
        <v>81</v>
      </c>
      <c r="L2189">
        <v>8</v>
      </c>
      <c r="M2189" s="2" t="s">
        <v>112</v>
      </c>
      <c r="N2189">
        <v>62</v>
      </c>
      <c r="O2189" s="2" t="s">
        <v>2450</v>
      </c>
      <c r="P2189">
        <v>999</v>
      </c>
      <c r="Q2189" s="2" t="s">
        <v>3522</v>
      </c>
      <c r="R2189" t="s">
        <v>67</v>
      </c>
      <c r="S2189" t="s">
        <v>67</v>
      </c>
      <c r="T2189" s="2" t="s">
        <v>1986</v>
      </c>
      <c r="U2189" s="2" t="s">
        <v>1987</v>
      </c>
      <c r="V2189">
        <v>942</v>
      </c>
      <c r="W2189" s="2" t="s">
        <v>6668</v>
      </c>
      <c r="X2189">
        <v>19659.259999999998</v>
      </c>
      <c r="Y2189">
        <v>19659.259999999998</v>
      </c>
      <c r="AD2189">
        <v>13761.48</v>
      </c>
      <c r="AF2189">
        <v>0</v>
      </c>
      <c r="AG2189">
        <v>5897.77</v>
      </c>
      <c r="AK2189">
        <v>25581</v>
      </c>
      <c r="AL2189" s="5">
        <v>39318.51</v>
      </c>
      <c r="AM2189">
        <v>0</v>
      </c>
      <c r="AN2189">
        <v>0</v>
      </c>
      <c r="AO2189">
        <v>19659.259999999998</v>
      </c>
      <c r="AP2189">
        <v>19659.259999999998</v>
      </c>
      <c r="AS2189">
        <v>13761.48</v>
      </c>
      <c r="AU2189">
        <v>5897.77</v>
      </c>
      <c r="AY2189">
        <v>25581</v>
      </c>
      <c r="AZ2189" s="5">
        <v>39318.51</v>
      </c>
      <c r="BA2189" s="5">
        <v>39318.51</v>
      </c>
      <c r="BB2189" s="5">
        <v>39318.51</v>
      </c>
      <c r="BF2189" s="5">
        <v>0</v>
      </c>
      <c r="BG2189">
        <v>20200121</v>
      </c>
      <c r="BH2189" s="9" t="str">
        <f t="shared" si="102"/>
        <v>2020</v>
      </c>
      <c r="BI2189" t="str">
        <f>MID(Merge1[[#This Row],[OC_DATA_INIZIO_PROGETTO]],5,2)</f>
        <v>01</v>
      </c>
      <c r="BJ2189">
        <v>20210122</v>
      </c>
      <c r="BK2189" t="str">
        <f t="shared" si="103"/>
        <v>2021</v>
      </c>
      <c r="BL2189" t="str">
        <f>MID(Merge1[[#This Row],[OC_DATA_FINE_PROGETTO_PREVISTA]],5,2)</f>
        <v>01</v>
      </c>
      <c r="BM2189" s="8">
        <f>(Merge1[[#This Row],[Colonna2]]-Merge1[[#This Row],[Colonna1]])*12+Merge1[[#This Row],[Colonna22]]-Merge1[[#This Row],[Colonna12]]</f>
        <v>12</v>
      </c>
      <c r="BN2189">
        <v>20210121</v>
      </c>
      <c r="BO2189" t="str">
        <f t="shared" si="104"/>
        <v>2021</v>
      </c>
      <c r="BP2189" s="2" t="s">
        <v>86</v>
      </c>
      <c r="BQ2189" s="2" t="s">
        <v>76</v>
      </c>
      <c r="BR2189" s="2" t="s">
        <v>77</v>
      </c>
      <c r="BS2189" s="2" t="s">
        <v>2387</v>
      </c>
      <c r="BT2189" s="2" t="s">
        <v>510</v>
      </c>
    </row>
    <row r="2190" spans="1:72" x14ac:dyDescent="0.35">
      <c r="A2190" s="2" t="s">
        <v>28249</v>
      </c>
      <c r="B2190" s="2" t="s">
        <v>27958</v>
      </c>
      <c r="C2190" s="2" t="s">
        <v>28250</v>
      </c>
      <c r="D2190" s="2" t="s">
        <v>28251</v>
      </c>
      <c r="E2190" s="2" t="s">
        <v>28252</v>
      </c>
      <c r="F2190">
        <v>4</v>
      </c>
      <c r="G2190" s="2" t="s">
        <v>174</v>
      </c>
      <c r="H2190">
        <v>3</v>
      </c>
      <c r="I2190" s="2" t="s">
        <v>68</v>
      </c>
      <c r="J2190">
        <v>9</v>
      </c>
      <c r="K2190" s="2" t="s">
        <v>4139</v>
      </c>
      <c r="L2190">
        <v>3</v>
      </c>
      <c r="M2190" s="2" t="s">
        <v>3884</v>
      </c>
      <c r="N2190">
        <v>6</v>
      </c>
      <c r="O2190" s="2" t="s">
        <v>3885</v>
      </c>
      <c r="P2190">
        <v>998</v>
      </c>
      <c r="Q2190" s="2" t="s">
        <v>4142</v>
      </c>
      <c r="R2190" t="s">
        <v>67</v>
      </c>
      <c r="S2190" t="s">
        <v>67</v>
      </c>
      <c r="T2190" s="2" t="s">
        <v>73</v>
      </c>
      <c r="U2190" s="2" t="s">
        <v>74</v>
      </c>
      <c r="V2190">
        <v>2004</v>
      </c>
      <c r="W2190" s="2" t="s">
        <v>19736</v>
      </c>
      <c r="X2190">
        <v>157511.4</v>
      </c>
      <c r="Y2190">
        <v>157511.4</v>
      </c>
      <c r="AD2190">
        <v>110257.99</v>
      </c>
      <c r="AF2190">
        <v>0</v>
      </c>
      <c r="AG2190">
        <v>47253.42</v>
      </c>
      <c r="AL2190" s="5">
        <v>315022.81</v>
      </c>
      <c r="AM2190">
        <v>0</v>
      </c>
      <c r="AN2190">
        <v>0</v>
      </c>
      <c r="AO2190">
        <v>157511.4</v>
      </c>
      <c r="AP2190">
        <v>157511.4</v>
      </c>
      <c r="AS2190">
        <v>110257.99</v>
      </c>
      <c r="AU2190">
        <v>47253.42</v>
      </c>
      <c r="AZ2190" s="5">
        <v>315022.81</v>
      </c>
      <c r="BA2190" s="5">
        <v>39314.629999999997</v>
      </c>
      <c r="BB2190" s="5">
        <v>39314.629999999997</v>
      </c>
      <c r="BC2190" s="5">
        <v>19133.87</v>
      </c>
      <c r="BD2190" s="5">
        <v>19133.87</v>
      </c>
      <c r="BE2190" s="5">
        <v>0</v>
      </c>
      <c r="BF2190" s="5">
        <v>19133.87</v>
      </c>
      <c r="BG2190">
        <v>20171001</v>
      </c>
      <c r="BH2190" s="9" t="str">
        <f t="shared" si="102"/>
        <v>2017</v>
      </c>
      <c r="BI2190" t="str">
        <f>MID(Merge1[[#This Row],[OC_DATA_INIZIO_PROGETTO]],5,2)</f>
        <v>10</v>
      </c>
      <c r="BJ2190">
        <v>20210630</v>
      </c>
      <c r="BK2190" t="str">
        <f t="shared" si="103"/>
        <v>2021</v>
      </c>
      <c r="BL2190" t="str">
        <f>MID(Merge1[[#This Row],[OC_DATA_FINE_PROGETTO_PREVISTA]],5,2)</f>
        <v>06</v>
      </c>
      <c r="BM2190" s="8">
        <f>(Merge1[[#This Row],[Colonna2]]-Merge1[[#This Row],[Colonna1]])*12+Merge1[[#This Row],[Colonna22]]-Merge1[[#This Row],[Colonna12]]</f>
        <v>44</v>
      </c>
      <c r="BO2190" t="str">
        <f t="shared" si="104"/>
        <v/>
      </c>
      <c r="BP2190" s="2" t="s">
        <v>76</v>
      </c>
      <c r="BQ2190" s="2" t="s">
        <v>76</v>
      </c>
      <c r="BR2190" s="2" t="s">
        <v>3044</v>
      </c>
      <c r="BS2190" s="2" t="s">
        <v>4140</v>
      </c>
      <c r="BT2190" s="2" t="s">
        <v>4141</v>
      </c>
    </row>
    <row r="2191" spans="1:72" x14ac:dyDescent="0.35">
      <c r="A2191" s="2" t="s">
        <v>25941</v>
      </c>
      <c r="B2191" s="2" t="s">
        <v>25940</v>
      </c>
      <c r="C2191" s="2" t="s">
        <v>25934</v>
      </c>
      <c r="D2191" s="2" t="s">
        <v>25934</v>
      </c>
      <c r="E2191" s="2" t="s">
        <v>25942</v>
      </c>
      <c r="F2191">
        <v>1</v>
      </c>
      <c r="G2191" s="2" t="s">
        <v>151</v>
      </c>
      <c r="H2191">
        <v>7</v>
      </c>
      <c r="I2191" s="2" t="s">
        <v>770</v>
      </c>
      <c r="J2191">
        <v>20</v>
      </c>
      <c r="K2191" s="2" t="s">
        <v>3054</v>
      </c>
      <c r="L2191">
        <v>8</v>
      </c>
      <c r="M2191" s="2" t="s">
        <v>112</v>
      </c>
      <c r="N2191">
        <v>62</v>
      </c>
      <c r="O2191" s="2" t="s">
        <v>2450</v>
      </c>
      <c r="P2191">
        <v>999</v>
      </c>
      <c r="Q2191" s="2" t="s">
        <v>3522</v>
      </c>
      <c r="R2191" t="s">
        <v>67</v>
      </c>
      <c r="S2191" t="s">
        <v>67</v>
      </c>
      <c r="T2191" s="2" t="s">
        <v>91</v>
      </c>
      <c r="U2191" s="2" t="s">
        <v>92</v>
      </c>
      <c r="V2191">
        <v>0</v>
      </c>
      <c r="W2191" s="2" t="s">
        <v>97</v>
      </c>
      <c r="AE2191">
        <v>39297.5</v>
      </c>
      <c r="AF2191">
        <v>0</v>
      </c>
      <c r="AK2191">
        <v>23352</v>
      </c>
      <c r="AL2191" s="5">
        <v>39297.5</v>
      </c>
      <c r="AM2191">
        <v>0</v>
      </c>
      <c r="AN2191">
        <v>0</v>
      </c>
      <c r="AT2191">
        <v>39297.5</v>
      </c>
      <c r="AY2191">
        <v>23352</v>
      </c>
      <c r="AZ2191" s="5">
        <v>39297.5</v>
      </c>
      <c r="BA2191" s="5">
        <v>39297.5</v>
      </c>
      <c r="BB2191" s="5">
        <v>39297.5</v>
      </c>
      <c r="BF2191" s="5">
        <v>0</v>
      </c>
      <c r="BG2191">
        <v>20140409</v>
      </c>
      <c r="BH2191" s="9" t="str">
        <f t="shared" si="102"/>
        <v>2014</v>
      </c>
      <c r="BI2191" t="str">
        <f>MID(Merge1[[#This Row],[OC_DATA_INIZIO_PROGETTO]],5,2)</f>
        <v>04</v>
      </c>
      <c r="BJ2191">
        <v>20160701</v>
      </c>
      <c r="BK2191" t="str">
        <f t="shared" si="103"/>
        <v>2016</v>
      </c>
      <c r="BL2191" t="str">
        <f>MID(Merge1[[#This Row],[OC_DATA_FINE_PROGETTO_PREVISTA]],5,2)</f>
        <v>07</v>
      </c>
      <c r="BM2191" s="8">
        <f>(Merge1[[#This Row],[Colonna2]]-Merge1[[#This Row],[Colonna1]])*12+Merge1[[#This Row],[Colonna22]]-Merge1[[#This Row],[Colonna12]]</f>
        <v>27</v>
      </c>
      <c r="BO2191" t="str">
        <f t="shared" si="104"/>
        <v/>
      </c>
      <c r="BP2191" s="2" t="s">
        <v>86</v>
      </c>
      <c r="BQ2191" s="2" t="s">
        <v>76</v>
      </c>
      <c r="BR2191" s="2" t="s">
        <v>77</v>
      </c>
      <c r="BS2191" s="2" t="s">
        <v>773</v>
      </c>
      <c r="BT2191" s="2" t="s">
        <v>774</v>
      </c>
    </row>
    <row r="2192" spans="1:72" x14ac:dyDescent="0.35">
      <c r="A2192" s="2" t="s">
        <v>16380</v>
      </c>
      <c r="B2192" s="2" t="s">
        <v>16381</v>
      </c>
      <c r="C2192" s="2" t="s">
        <v>16382</v>
      </c>
      <c r="D2192" s="2" t="s">
        <v>16383</v>
      </c>
      <c r="E2192" s="2" t="s">
        <v>16384</v>
      </c>
      <c r="F2192">
        <v>1</v>
      </c>
      <c r="G2192" s="2" t="s">
        <v>151</v>
      </c>
      <c r="H2192">
        <v>7</v>
      </c>
      <c r="I2192" s="2" t="s">
        <v>770</v>
      </c>
      <c r="J2192">
        <v>99</v>
      </c>
      <c r="K2192" s="2" t="s">
        <v>81</v>
      </c>
      <c r="L2192">
        <v>9</v>
      </c>
      <c r="M2192" s="2" t="s">
        <v>98</v>
      </c>
      <c r="N2192">
        <v>21</v>
      </c>
      <c r="O2192" s="2" t="s">
        <v>185</v>
      </c>
      <c r="P2192">
        <v>229</v>
      </c>
      <c r="Q2192" s="2" t="s">
        <v>186</v>
      </c>
      <c r="R2192" t="s">
        <v>67</v>
      </c>
      <c r="S2192" t="s">
        <v>67</v>
      </c>
      <c r="T2192" s="2" t="s">
        <v>1986</v>
      </c>
      <c r="U2192" s="2" t="s">
        <v>1987</v>
      </c>
      <c r="V2192">
        <v>932</v>
      </c>
      <c r="W2192" s="2" t="s">
        <v>6667</v>
      </c>
      <c r="X2192">
        <v>19658.75</v>
      </c>
      <c r="Y2192">
        <v>19658.75</v>
      </c>
      <c r="AD2192">
        <v>13761.13</v>
      </c>
      <c r="AF2192">
        <v>0</v>
      </c>
      <c r="AG2192">
        <v>5897.62</v>
      </c>
      <c r="AK2192">
        <v>39318</v>
      </c>
      <c r="AL2192" s="5">
        <v>39317.5</v>
      </c>
      <c r="AM2192">
        <v>61.87</v>
      </c>
      <c r="AN2192">
        <v>24.37</v>
      </c>
      <c r="AO2192">
        <v>19640</v>
      </c>
      <c r="AP2192">
        <v>19658.75</v>
      </c>
      <c r="AS2192">
        <v>13761.13</v>
      </c>
      <c r="AU2192">
        <v>5892</v>
      </c>
      <c r="AY2192">
        <v>39318</v>
      </c>
      <c r="AZ2192" s="5">
        <v>39293.129999999997</v>
      </c>
      <c r="BA2192" s="5">
        <v>39280</v>
      </c>
      <c r="BB2192" s="5">
        <v>39280</v>
      </c>
      <c r="BC2192" s="5">
        <v>39280</v>
      </c>
      <c r="BD2192" s="5">
        <v>39280</v>
      </c>
      <c r="BE2192" s="5">
        <v>0</v>
      </c>
      <c r="BF2192" s="5">
        <v>78560</v>
      </c>
      <c r="BG2192">
        <v>20171204</v>
      </c>
      <c r="BH2192" s="9" t="str">
        <f t="shared" si="102"/>
        <v>2017</v>
      </c>
      <c r="BI2192" t="str">
        <f>MID(Merge1[[#This Row],[OC_DATA_INIZIO_PROGETTO]],5,2)</f>
        <v>12</v>
      </c>
      <c r="BJ2192">
        <v>20181204</v>
      </c>
      <c r="BK2192" t="str">
        <f t="shared" si="103"/>
        <v>2018</v>
      </c>
      <c r="BL2192" t="str">
        <f>MID(Merge1[[#This Row],[OC_DATA_FINE_PROGETTO_PREVISTA]],5,2)</f>
        <v>12</v>
      </c>
      <c r="BM2192" s="8">
        <f>(Merge1[[#This Row],[Colonna2]]-Merge1[[#This Row],[Colonna1]])*12+Merge1[[#This Row],[Colonna22]]-Merge1[[#This Row],[Colonna12]]</f>
        <v>12</v>
      </c>
      <c r="BN2192">
        <v>20191031</v>
      </c>
      <c r="BO2192" t="str">
        <f t="shared" si="104"/>
        <v>2019</v>
      </c>
      <c r="BP2192" s="2" t="s">
        <v>116</v>
      </c>
      <c r="BQ2192" s="2" t="s">
        <v>763</v>
      </c>
      <c r="BR2192" s="2" t="s">
        <v>440</v>
      </c>
      <c r="BS2192" s="2" t="s">
        <v>773</v>
      </c>
      <c r="BT2192" s="2" t="s">
        <v>774</v>
      </c>
    </row>
    <row r="2193" spans="1:72" x14ac:dyDescent="0.35">
      <c r="A2193" s="2" t="s">
        <v>21132</v>
      </c>
      <c r="B2193" s="2" t="s">
        <v>21133</v>
      </c>
      <c r="C2193" s="2" t="s">
        <v>21134</v>
      </c>
      <c r="D2193" s="2" t="s">
        <v>21135</v>
      </c>
      <c r="E2193" s="2" t="s">
        <v>21136</v>
      </c>
      <c r="F2193">
        <v>4</v>
      </c>
      <c r="G2193" s="2" t="s">
        <v>174</v>
      </c>
      <c r="H2193">
        <v>3</v>
      </c>
      <c r="I2193" s="2" t="s">
        <v>68</v>
      </c>
      <c r="J2193">
        <v>9</v>
      </c>
      <c r="K2193" s="2" t="s">
        <v>4139</v>
      </c>
      <c r="L2193">
        <v>3</v>
      </c>
      <c r="M2193" s="2" t="s">
        <v>3884</v>
      </c>
      <c r="N2193">
        <v>16</v>
      </c>
      <c r="O2193" s="2" t="s">
        <v>8160</v>
      </c>
      <c r="P2193">
        <v>4</v>
      </c>
      <c r="Q2193" s="2" t="s">
        <v>8161</v>
      </c>
      <c r="R2193" t="s">
        <v>67</v>
      </c>
      <c r="S2193" t="s">
        <v>67</v>
      </c>
      <c r="T2193" s="2" t="s">
        <v>73</v>
      </c>
      <c r="U2193" s="2" t="s">
        <v>74</v>
      </c>
      <c r="V2193">
        <v>0</v>
      </c>
      <c r="W2193" s="2" t="s">
        <v>97</v>
      </c>
      <c r="X2193">
        <v>112500</v>
      </c>
      <c r="Y2193">
        <v>112500</v>
      </c>
      <c r="AD2193">
        <v>37500</v>
      </c>
      <c r="AF2193">
        <v>0</v>
      </c>
      <c r="AI2193">
        <v>16666.669999999998</v>
      </c>
      <c r="AL2193" s="5">
        <v>166666.67000000001</v>
      </c>
      <c r="AM2193">
        <v>0</v>
      </c>
      <c r="AN2193">
        <v>0</v>
      </c>
      <c r="AO2193">
        <v>112500</v>
      </c>
      <c r="AP2193">
        <v>112500</v>
      </c>
      <c r="AS2193">
        <v>37500</v>
      </c>
      <c r="AW2193">
        <v>16666.669999999998</v>
      </c>
      <c r="AZ2193" s="5">
        <v>166666.67000000001</v>
      </c>
      <c r="BA2193" s="5">
        <v>39257.11</v>
      </c>
      <c r="BB2193" s="5">
        <v>39257.11</v>
      </c>
      <c r="BC2193" s="5">
        <v>39257.11</v>
      </c>
      <c r="BD2193" s="5">
        <v>39257.11</v>
      </c>
      <c r="BE2193" s="5">
        <v>0</v>
      </c>
      <c r="BF2193" s="5">
        <v>39257.11</v>
      </c>
      <c r="BG2193">
        <v>20170627</v>
      </c>
      <c r="BH2193" s="9" t="str">
        <f t="shared" si="102"/>
        <v>2017</v>
      </c>
      <c r="BI2193" t="str">
        <f>MID(Merge1[[#This Row],[OC_DATA_INIZIO_PROGETTO]],5,2)</f>
        <v>06</v>
      </c>
      <c r="BJ2193">
        <v>20201231</v>
      </c>
      <c r="BK2193" t="str">
        <f t="shared" si="103"/>
        <v>2020</v>
      </c>
      <c r="BL2193" t="str">
        <f>MID(Merge1[[#This Row],[OC_DATA_FINE_PROGETTO_PREVISTA]],5,2)</f>
        <v>12</v>
      </c>
      <c r="BM2193" s="8">
        <f>(Merge1[[#This Row],[Colonna2]]-Merge1[[#This Row],[Colonna1]])*12+Merge1[[#This Row],[Colonna22]]-Merge1[[#This Row],[Colonna12]]</f>
        <v>42</v>
      </c>
      <c r="BO2193" t="str">
        <f t="shared" si="104"/>
        <v/>
      </c>
      <c r="BP2193" s="2" t="s">
        <v>76</v>
      </c>
      <c r="BQ2193" s="2" t="s">
        <v>76</v>
      </c>
      <c r="BR2193" s="2" t="s">
        <v>77</v>
      </c>
      <c r="BS2193" s="2" t="s">
        <v>78</v>
      </c>
      <c r="BT2193" s="2" t="s">
        <v>79</v>
      </c>
    </row>
    <row r="2194" spans="1:72" x14ac:dyDescent="0.35">
      <c r="A2194" s="2" t="s">
        <v>28506</v>
      </c>
      <c r="B2194" s="2" t="s">
        <v>28507</v>
      </c>
      <c r="C2194" s="2" t="s">
        <v>28508</v>
      </c>
      <c r="D2194" s="2" t="s">
        <v>27718</v>
      </c>
      <c r="E2194" s="2" t="s">
        <v>28509</v>
      </c>
      <c r="F2194">
        <v>4</v>
      </c>
      <c r="G2194" s="2" t="s">
        <v>174</v>
      </c>
      <c r="H2194">
        <v>3</v>
      </c>
      <c r="I2194" s="2" t="s">
        <v>68</v>
      </c>
      <c r="J2194">
        <v>9</v>
      </c>
      <c r="K2194" s="2" t="s">
        <v>4139</v>
      </c>
      <c r="L2194">
        <v>5</v>
      </c>
      <c r="M2194" s="2" t="s">
        <v>226</v>
      </c>
      <c r="N2194">
        <v>8</v>
      </c>
      <c r="O2194" s="2" t="s">
        <v>483</v>
      </c>
      <c r="P2194">
        <v>81</v>
      </c>
      <c r="Q2194" s="2" t="s">
        <v>623</v>
      </c>
      <c r="R2194" t="s">
        <v>67</v>
      </c>
      <c r="S2194" t="s">
        <v>67</v>
      </c>
      <c r="T2194" s="2" t="s">
        <v>73</v>
      </c>
      <c r="U2194" s="2" t="s">
        <v>74</v>
      </c>
      <c r="V2194">
        <v>2007</v>
      </c>
      <c r="W2194" s="2" t="s">
        <v>22259</v>
      </c>
      <c r="X2194">
        <v>30751.8</v>
      </c>
      <c r="Y2194">
        <v>30751.8</v>
      </c>
      <c r="AD2194">
        <v>21526.26</v>
      </c>
      <c r="AF2194">
        <v>0</v>
      </c>
      <c r="AG2194">
        <v>9225.5400000000009</v>
      </c>
      <c r="AL2194" s="5">
        <v>61503.6</v>
      </c>
      <c r="AM2194">
        <v>14468.42</v>
      </c>
      <c r="AN2194">
        <v>14468.42</v>
      </c>
      <c r="AO2194">
        <v>19622.25</v>
      </c>
      <c r="AP2194">
        <v>30751.8</v>
      </c>
      <c r="AS2194">
        <v>21526.26</v>
      </c>
      <c r="AU2194">
        <v>5886.67</v>
      </c>
      <c r="AZ2194" s="5">
        <v>47035.18</v>
      </c>
      <c r="BA2194" s="5">
        <v>39244.49</v>
      </c>
      <c r="BB2194" s="5">
        <v>39244.49</v>
      </c>
      <c r="BC2194" s="5">
        <v>39244.49</v>
      </c>
      <c r="BD2194" s="5">
        <v>39244.49</v>
      </c>
      <c r="BE2194" s="5">
        <v>0</v>
      </c>
      <c r="BF2194" s="5">
        <v>39244.49</v>
      </c>
      <c r="BG2194">
        <v>20170421</v>
      </c>
      <c r="BH2194" s="9" t="str">
        <f t="shared" si="102"/>
        <v>2017</v>
      </c>
      <c r="BI2194" t="str">
        <f>MID(Merge1[[#This Row],[OC_DATA_INIZIO_PROGETTO]],5,2)</f>
        <v>04</v>
      </c>
      <c r="BJ2194">
        <v>20181230</v>
      </c>
      <c r="BK2194" t="str">
        <f t="shared" si="103"/>
        <v>2018</v>
      </c>
      <c r="BL2194" t="str">
        <f>MID(Merge1[[#This Row],[OC_DATA_FINE_PROGETTO_PREVISTA]],5,2)</f>
        <v>12</v>
      </c>
      <c r="BM2194" s="8">
        <f>(Merge1[[#This Row],[Colonna2]]-Merge1[[#This Row],[Colonna1]])*12+Merge1[[#This Row],[Colonna22]]-Merge1[[#This Row],[Colonna12]]</f>
        <v>20</v>
      </c>
      <c r="BN2194">
        <v>20190711</v>
      </c>
      <c r="BO2194" t="str">
        <f t="shared" si="104"/>
        <v>2019</v>
      </c>
      <c r="BP2194" s="2" t="s">
        <v>76</v>
      </c>
      <c r="BQ2194" s="2" t="s">
        <v>76</v>
      </c>
      <c r="BR2194" s="2" t="s">
        <v>440</v>
      </c>
      <c r="BS2194" s="2" t="s">
        <v>3041</v>
      </c>
      <c r="BT2194" s="2" t="s">
        <v>3042</v>
      </c>
    </row>
    <row r="2195" spans="1:72" x14ac:dyDescent="0.35">
      <c r="A2195" s="2" t="s">
        <v>30242</v>
      </c>
      <c r="B2195" s="2" t="s">
        <v>30243</v>
      </c>
      <c r="C2195" s="2" t="s">
        <v>30244</v>
      </c>
      <c r="D2195" s="2" t="s">
        <v>30245</v>
      </c>
      <c r="E2195" s="2" t="s">
        <v>30246</v>
      </c>
      <c r="F2195">
        <v>3</v>
      </c>
      <c r="G2195" s="2" t="s">
        <v>102</v>
      </c>
      <c r="H2195">
        <v>6</v>
      </c>
      <c r="I2195" s="2" t="s">
        <v>94</v>
      </c>
      <c r="J2195">
        <v>4</v>
      </c>
      <c r="K2195" s="2" t="s">
        <v>3040</v>
      </c>
      <c r="L2195">
        <v>9</v>
      </c>
      <c r="M2195" s="2" t="s">
        <v>98</v>
      </c>
      <c r="N2195">
        <v>26</v>
      </c>
      <c r="O2195" s="2" t="s">
        <v>1770</v>
      </c>
      <c r="P2195">
        <v>102</v>
      </c>
      <c r="Q2195" s="2" t="s">
        <v>5448</v>
      </c>
      <c r="R2195" t="s">
        <v>67</v>
      </c>
      <c r="S2195" t="s">
        <v>67</v>
      </c>
      <c r="T2195" s="2" t="s">
        <v>504</v>
      </c>
      <c r="U2195" s="2" t="s">
        <v>505</v>
      </c>
      <c r="V2195">
        <v>1929</v>
      </c>
      <c r="W2195" s="2" t="s">
        <v>522</v>
      </c>
      <c r="X2195">
        <v>31379.72</v>
      </c>
      <c r="Y2195">
        <v>31379.72</v>
      </c>
      <c r="AF2195">
        <v>0</v>
      </c>
      <c r="AI2195">
        <v>20926.349999999999</v>
      </c>
      <c r="AL2195" s="5">
        <v>52306.07</v>
      </c>
      <c r="AM2195">
        <v>0</v>
      </c>
      <c r="AN2195">
        <v>0</v>
      </c>
      <c r="AO2195">
        <v>31379.72</v>
      </c>
      <c r="AP2195">
        <v>31379.72</v>
      </c>
      <c r="AW2195">
        <v>20926.349999999999</v>
      </c>
      <c r="AZ2195" s="5">
        <v>52306.07</v>
      </c>
      <c r="BA2195" s="5">
        <v>39229.550000000003</v>
      </c>
      <c r="BB2195" s="5">
        <v>39229.550000000003</v>
      </c>
      <c r="BF2195" s="5">
        <v>3590</v>
      </c>
      <c r="BG2195">
        <v>20180101</v>
      </c>
      <c r="BH2195" s="9" t="str">
        <f t="shared" si="102"/>
        <v>2018</v>
      </c>
      <c r="BI2195" t="str">
        <f>MID(Merge1[[#This Row],[OC_DATA_INIZIO_PROGETTO]],5,2)</f>
        <v>01</v>
      </c>
      <c r="BJ2195">
        <v>20210131</v>
      </c>
      <c r="BK2195" t="str">
        <f t="shared" si="103"/>
        <v>2021</v>
      </c>
      <c r="BL2195" t="str">
        <f>MID(Merge1[[#This Row],[OC_DATA_FINE_PROGETTO_PREVISTA]],5,2)</f>
        <v>01</v>
      </c>
      <c r="BM2195" s="8">
        <f>(Merge1[[#This Row],[Colonna2]]-Merge1[[#This Row],[Colonna1]])*12+Merge1[[#This Row],[Colonna22]]-Merge1[[#This Row],[Colonna12]]</f>
        <v>36</v>
      </c>
      <c r="BO2195" t="str">
        <f t="shared" si="104"/>
        <v/>
      </c>
      <c r="BP2195" s="2" t="s">
        <v>86</v>
      </c>
      <c r="BQ2195" s="2" t="s">
        <v>76</v>
      </c>
      <c r="BR2195" s="2" t="s">
        <v>77</v>
      </c>
      <c r="BS2195" s="2" t="s">
        <v>446</v>
      </c>
      <c r="BT2195" s="2" t="s">
        <v>447</v>
      </c>
    </row>
    <row r="2196" spans="1:72" x14ac:dyDescent="0.35">
      <c r="A2196" s="2" t="s">
        <v>25003</v>
      </c>
      <c r="B2196" s="2" t="s">
        <v>25004</v>
      </c>
      <c r="C2196" s="2" t="s">
        <v>25005</v>
      </c>
      <c r="D2196" s="2" t="s">
        <v>25006</v>
      </c>
      <c r="E2196" s="2" t="s">
        <v>25007</v>
      </c>
      <c r="F2196">
        <v>3</v>
      </c>
      <c r="G2196" s="2" t="s">
        <v>102</v>
      </c>
      <c r="H2196">
        <v>7</v>
      </c>
      <c r="I2196" s="2" t="s">
        <v>770</v>
      </c>
      <c r="J2196">
        <v>1</v>
      </c>
      <c r="K2196" s="2" t="s">
        <v>69</v>
      </c>
      <c r="L2196">
        <v>6</v>
      </c>
      <c r="M2196" s="2" t="s">
        <v>1983</v>
      </c>
      <c r="N2196">
        <v>42</v>
      </c>
      <c r="O2196" s="2" t="s">
        <v>1984</v>
      </c>
      <c r="P2196">
        <v>170</v>
      </c>
      <c r="Q2196" s="2" t="s">
        <v>1985</v>
      </c>
      <c r="R2196" t="s">
        <v>67</v>
      </c>
      <c r="S2196" t="s">
        <v>67</v>
      </c>
      <c r="T2196" s="2" t="s">
        <v>504</v>
      </c>
      <c r="U2196" s="2" t="s">
        <v>505</v>
      </c>
      <c r="V2196">
        <v>1925</v>
      </c>
      <c r="W2196" s="2" t="s">
        <v>465</v>
      </c>
      <c r="AE2196">
        <v>39228.230000000003</v>
      </c>
      <c r="AF2196">
        <v>0</v>
      </c>
      <c r="AK2196">
        <v>28925</v>
      </c>
      <c r="AL2196" s="5">
        <v>39228.230000000003</v>
      </c>
      <c r="AM2196">
        <v>0</v>
      </c>
      <c r="AN2196">
        <v>0</v>
      </c>
      <c r="AT2196">
        <v>39228.230000000003</v>
      </c>
      <c r="AY2196">
        <v>28925</v>
      </c>
      <c r="AZ2196" s="5">
        <v>39228.230000000003</v>
      </c>
      <c r="BA2196" s="5">
        <v>39228.230000000003</v>
      </c>
      <c r="BB2196" s="5">
        <v>39228.230000000003</v>
      </c>
      <c r="BC2196" s="5">
        <v>16767.919999999998</v>
      </c>
      <c r="BD2196" s="5">
        <v>16767.919999999998</v>
      </c>
      <c r="BE2196" s="5">
        <v>0</v>
      </c>
      <c r="BF2196" s="5">
        <v>9164.94</v>
      </c>
      <c r="BG2196">
        <v>20180115</v>
      </c>
      <c r="BH2196" s="9" t="str">
        <f t="shared" si="102"/>
        <v>2018</v>
      </c>
      <c r="BI2196" t="str">
        <f>MID(Merge1[[#This Row],[OC_DATA_INIZIO_PROGETTO]],5,2)</f>
        <v>01</v>
      </c>
      <c r="BJ2196">
        <v>20261003</v>
      </c>
      <c r="BK2196" t="str">
        <f t="shared" si="103"/>
        <v>2026</v>
      </c>
      <c r="BL2196" t="str">
        <f>MID(Merge1[[#This Row],[OC_DATA_FINE_PROGETTO_PREVISTA]],5,2)</f>
        <v>10</v>
      </c>
      <c r="BM2196" s="8">
        <f>(Merge1[[#This Row],[Colonna2]]-Merge1[[#This Row],[Colonna1]])*12+Merge1[[#This Row],[Colonna22]]-Merge1[[#This Row],[Colonna12]]</f>
        <v>105</v>
      </c>
      <c r="BO2196" t="str">
        <f t="shared" si="104"/>
        <v/>
      </c>
      <c r="BP2196" s="2" t="s">
        <v>76</v>
      </c>
      <c r="BQ2196" s="2" t="s">
        <v>76</v>
      </c>
      <c r="BR2196" s="2" t="s">
        <v>77</v>
      </c>
      <c r="BS2196" s="2" t="s">
        <v>773</v>
      </c>
      <c r="BT2196" s="2" t="s">
        <v>774</v>
      </c>
    </row>
    <row r="2197" spans="1:72" x14ac:dyDescent="0.35">
      <c r="A2197" s="2" t="s">
        <v>18333</v>
      </c>
      <c r="B2197" s="2" t="s">
        <v>18334</v>
      </c>
      <c r="C2197" s="2" t="s">
        <v>18335</v>
      </c>
      <c r="D2197" s="2" t="s">
        <v>18336</v>
      </c>
      <c r="E2197" s="2" t="s">
        <v>18337</v>
      </c>
      <c r="F2197">
        <v>1</v>
      </c>
      <c r="G2197" s="2" t="s">
        <v>151</v>
      </c>
      <c r="H2197">
        <v>7</v>
      </c>
      <c r="I2197" s="2" t="s">
        <v>770</v>
      </c>
      <c r="J2197">
        <v>99</v>
      </c>
      <c r="K2197" s="2" t="s">
        <v>81</v>
      </c>
      <c r="L2197">
        <v>8</v>
      </c>
      <c r="M2197" s="2" t="s">
        <v>112</v>
      </c>
      <c r="N2197">
        <v>62</v>
      </c>
      <c r="O2197" s="2" t="s">
        <v>2450</v>
      </c>
      <c r="P2197">
        <v>999</v>
      </c>
      <c r="Q2197" s="2" t="s">
        <v>3522</v>
      </c>
      <c r="R2197" t="s">
        <v>67</v>
      </c>
      <c r="S2197" t="s">
        <v>67</v>
      </c>
      <c r="T2197" s="2" t="s">
        <v>1986</v>
      </c>
      <c r="U2197" s="2" t="s">
        <v>1987</v>
      </c>
      <c r="V2197">
        <v>915</v>
      </c>
      <c r="W2197" s="2" t="s">
        <v>632</v>
      </c>
      <c r="X2197">
        <v>37500</v>
      </c>
      <c r="Y2197">
        <v>37500</v>
      </c>
      <c r="AD2197">
        <v>26250</v>
      </c>
      <c r="AF2197">
        <v>0</v>
      </c>
      <c r="AG2197">
        <v>11250</v>
      </c>
      <c r="AK2197">
        <v>175000</v>
      </c>
      <c r="AL2197" s="5">
        <v>75000</v>
      </c>
      <c r="AM2197">
        <v>92458.12</v>
      </c>
      <c r="AN2197">
        <v>23303.59</v>
      </c>
      <c r="AO2197">
        <v>19574.16</v>
      </c>
      <c r="AP2197">
        <v>37500</v>
      </c>
      <c r="AS2197">
        <v>26250</v>
      </c>
      <c r="AU2197">
        <v>5872.25</v>
      </c>
      <c r="AY2197">
        <v>175000</v>
      </c>
      <c r="AZ2197" s="5">
        <v>51696.41</v>
      </c>
      <c r="BA2197" s="5">
        <v>39148.33</v>
      </c>
      <c r="BB2197" s="5">
        <v>39148.33</v>
      </c>
      <c r="BC2197" s="5">
        <v>39148.33</v>
      </c>
      <c r="BD2197" s="5">
        <v>39148.33</v>
      </c>
      <c r="BE2197" s="5">
        <v>0</v>
      </c>
      <c r="BF2197" s="5">
        <v>144993.79999999999</v>
      </c>
      <c r="BG2197">
        <v>20150605</v>
      </c>
      <c r="BH2197" s="9" t="str">
        <f t="shared" si="102"/>
        <v>2015</v>
      </c>
      <c r="BI2197" t="str">
        <f>MID(Merge1[[#This Row],[OC_DATA_INIZIO_PROGETTO]],5,2)</f>
        <v>06</v>
      </c>
      <c r="BJ2197">
        <v>20180605</v>
      </c>
      <c r="BK2197" t="str">
        <f t="shared" si="103"/>
        <v>2018</v>
      </c>
      <c r="BL2197" t="str">
        <f>MID(Merge1[[#This Row],[OC_DATA_FINE_PROGETTO_PREVISTA]],5,2)</f>
        <v>06</v>
      </c>
      <c r="BM2197" s="8">
        <f>(Merge1[[#This Row],[Colonna2]]-Merge1[[#This Row],[Colonna1]])*12+Merge1[[#This Row],[Colonna22]]-Merge1[[#This Row],[Colonna12]]</f>
        <v>36</v>
      </c>
      <c r="BN2197">
        <v>20180614</v>
      </c>
      <c r="BO2197" t="str">
        <f t="shared" si="104"/>
        <v>2018</v>
      </c>
      <c r="BP2197" s="2" t="s">
        <v>76</v>
      </c>
      <c r="BQ2197" s="2" t="s">
        <v>76</v>
      </c>
      <c r="BR2197" s="2" t="s">
        <v>440</v>
      </c>
      <c r="BS2197" s="2" t="s">
        <v>773</v>
      </c>
      <c r="BT2197" s="2" t="s">
        <v>774</v>
      </c>
    </row>
    <row r="2198" spans="1:72" x14ac:dyDescent="0.35">
      <c r="A2198" s="2" t="s">
        <v>10264</v>
      </c>
      <c r="B2198" s="2" t="s">
        <v>10265</v>
      </c>
      <c r="C2198" s="2" t="s">
        <v>10266</v>
      </c>
      <c r="D2198" s="2" t="s">
        <v>10267</v>
      </c>
      <c r="E2198" s="2" t="s">
        <v>10268</v>
      </c>
      <c r="F2198">
        <v>1</v>
      </c>
      <c r="G2198" s="2" t="s">
        <v>151</v>
      </c>
      <c r="H2198">
        <v>7</v>
      </c>
      <c r="I2198" s="2" t="s">
        <v>770</v>
      </c>
      <c r="J2198">
        <v>99</v>
      </c>
      <c r="K2198" s="2" t="s">
        <v>81</v>
      </c>
      <c r="L2198">
        <v>9</v>
      </c>
      <c r="M2198" s="2" t="s">
        <v>98</v>
      </c>
      <c r="N2198">
        <v>21</v>
      </c>
      <c r="O2198" s="2" t="s">
        <v>185</v>
      </c>
      <c r="P2198">
        <v>213</v>
      </c>
      <c r="Q2198" s="2" t="s">
        <v>9677</v>
      </c>
      <c r="R2198" t="s">
        <v>67</v>
      </c>
      <c r="S2198" t="s">
        <v>67</v>
      </c>
      <c r="T2198" s="2" t="s">
        <v>1986</v>
      </c>
      <c r="U2198" s="2" t="s">
        <v>1987</v>
      </c>
      <c r="V2198">
        <v>939</v>
      </c>
      <c r="W2198" s="2" t="s">
        <v>6644</v>
      </c>
      <c r="X2198">
        <v>19500</v>
      </c>
      <c r="Y2198">
        <v>19500</v>
      </c>
      <c r="AD2198">
        <v>13650</v>
      </c>
      <c r="AF2198">
        <v>0</v>
      </c>
      <c r="AG2198">
        <v>5850</v>
      </c>
      <c r="AK2198">
        <v>51000</v>
      </c>
      <c r="AL2198" s="5">
        <v>39000</v>
      </c>
      <c r="AM2198">
        <v>258</v>
      </c>
      <c r="AN2198">
        <v>78</v>
      </c>
      <c r="AO2198">
        <v>19440</v>
      </c>
      <c r="AP2198">
        <v>19500</v>
      </c>
      <c r="AS2198">
        <v>13650</v>
      </c>
      <c r="AU2198">
        <v>5832</v>
      </c>
      <c r="AY2198">
        <v>51000</v>
      </c>
      <c r="AZ2198" s="5">
        <v>38922</v>
      </c>
      <c r="BA2198" s="5">
        <v>39000</v>
      </c>
      <c r="BB2198" s="5">
        <v>39000</v>
      </c>
      <c r="BC2198" s="5">
        <v>38880</v>
      </c>
      <c r="BD2198" s="5">
        <v>38880</v>
      </c>
      <c r="BE2198" s="5">
        <v>0</v>
      </c>
      <c r="BF2198" s="5">
        <v>89700</v>
      </c>
      <c r="BG2198">
        <v>20191010</v>
      </c>
      <c r="BH2198" s="9" t="str">
        <f t="shared" si="102"/>
        <v>2019</v>
      </c>
      <c r="BI2198" t="str">
        <f>MID(Merge1[[#This Row],[OC_DATA_INIZIO_PROGETTO]],5,2)</f>
        <v>10</v>
      </c>
      <c r="BJ2198">
        <v>20200730</v>
      </c>
      <c r="BK2198" t="str">
        <f t="shared" si="103"/>
        <v>2020</v>
      </c>
      <c r="BL2198" t="str">
        <f>MID(Merge1[[#This Row],[OC_DATA_FINE_PROGETTO_PREVISTA]],5,2)</f>
        <v>07</v>
      </c>
      <c r="BM2198" s="8">
        <f>(Merge1[[#This Row],[Colonna2]]-Merge1[[#This Row],[Colonna1]])*12+Merge1[[#This Row],[Colonna22]]-Merge1[[#This Row],[Colonna12]]</f>
        <v>9</v>
      </c>
      <c r="BN2198">
        <v>20200922</v>
      </c>
      <c r="BO2198" t="str">
        <f t="shared" si="104"/>
        <v>2020</v>
      </c>
      <c r="BP2198" s="2" t="s">
        <v>116</v>
      </c>
      <c r="BQ2198" s="2" t="s">
        <v>763</v>
      </c>
      <c r="BR2198" s="2" t="s">
        <v>440</v>
      </c>
      <c r="BS2198" s="2" t="s">
        <v>773</v>
      </c>
      <c r="BT2198" s="2" t="s">
        <v>774</v>
      </c>
    </row>
    <row r="2199" spans="1:72" x14ac:dyDescent="0.35">
      <c r="A2199" s="2" t="s">
        <v>4223</v>
      </c>
      <c r="B2199" s="2" t="s">
        <v>4224</v>
      </c>
      <c r="C2199" s="2" t="s">
        <v>4225</v>
      </c>
      <c r="D2199" s="2" t="s">
        <v>4226</v>
      </c>
      <c r="E2199" s="2" t="s">
        <v>4227</v>
      </c>
      <c r="F2199">
        <v>3</v>
      </c>
      <c r="G2199" s="2" t="s">
        <v>102</v>
      </c>
      <c r="H2199">
        <v>7</v>
      </c>
      <c r="I2199" s="2" t="s">
        <v>770</v>
      </c>
      <c r="J2199">
        <v>99</v>
      </c>
      <c r="K2199" s="2" t="s">
        <v>81</v>
      </c>
      <c r="L2199">
        <v>9</v>
      </c>
      <c r="M2199" s="2" t="s">
        <v>98</v>
      </c>
      <c r="N2199">
        <v>21</v>
      </c>
      <c r="O2199" s="2" t="s">
        <v>185</v>
      </c>
      <c r="P2199">
        <v>211</v>
      </c>
      <c r="Q2199" s="2" t="s">
        <v>2663</v>
      </c>
      <c r="R2199" t="s">
        <v>67</v>
      </c>
      <c r="S2199" t="s">
        <v>67</v>
      </c>
      <c r="T2199" s="2" t="s">
        <v>504</v>
      </c>
      <c r="U2199" s="2" t="s">
        <v>505</v>
      </c>
      <c r="V2199">
        <v>611</v>
      </c>
      <c r="W2199" s="2" t="s">
        <v>2386</v>
      </c>
      <c r="X2199">
        <v>19475</v>
      </c>
      <c r="Y2199">
        <v>19475</v>
      </c>
      <c r="AD2199">
        <v>13632.5</v>
      </c>
      <c r="AF2199">
        <v>0</v>
      </c>
      <c r="AG2199">
        <v>5842.5</v>
      </c>
      <c r="AK2199">
        <v>40042</v>
      </c>
      <c r="AL2199" s="5">
        <v>38950</v>
      </c>
      <c r="AM2199">
        <v>0</v>
      </c>
      <c r="AN2199">
        <v>0</v>
      </c>
      <c r="AO2199">
        <v>19475</v>
      </c>
      <c r="AP2199">
        <v>19475</v>
      </c>
      <c r="AS2199">
        <v>13632.5</v>
      </c>
      <c r="AU2199">
        <v>5842.5</v>
      </c>
      <c r="AY2199">
        <v>40042</v>
      </c>
      <c r="AZ2199" s="5">
        <v>38950</v>
      </c>
      <c r="BA2199" s="5">
        <v>38950</v>
      </c>
      <c r="BB2199" s="5">
        <v>38950</v>
      </c>
      <c r="BC2199" s="5">
        <v>38950</v>
      </c>
      <c r="BD2199" s="5">
        <v>38950</v>
      </c>
      <c r="BE2199" s="5">
        <v>0</v>
      </c>
      <c r="BF2199" s="5">
        <v>78992</v>
      </c>
      <c r="BG2199">
        <v>20170615</v>
      </c>
      <c r="BH2199" s="9" t="str">
        <f t="shared" si="102"/>
        <v>2017</v>
      </c>
      <c r="BI2199" t="str">
        <f>MID(Merge1[[#This Row],[OC_DATA_INIZIO_PROGETTO]],5,2)</f>
        <v>06</v>
      </c>
      <c r="BJ2199">
        <v>20190402</v>
      </c>
      <c r="BK2199" t="str">
        <f t="shared" si="103"/>
        <v>2019</v>
      </c>
      <c r="BL2199" t="str">
        <f>MID(Merge1[[#This Row],[OC_DATA_FINE_PROGETTO_PREVISTA]],5,2)</f>
        <v>04</v>
      </c>
      <c r="BM2199" s="8">
        <f>(Merge1[[#This Row],[Colonna2]]-Merge1[[#This Row],[Colonna1]])*12+Merge1[[#This Row],[Colonna22]]-Merge1[[#This Row],[Colonna12]]</f>
        <v>22</v>
      </c>
      <c r="BN2199">
        <v>20190402</v>
      </c>
      <c r="BO2199" t="str">
        <f t="shared" si="104"/>
        <v>2019</v>
      </c>
      <c r="BP2199" s="2" t="s">
        <v>116</v>
      </c>
      <c r="BQ2199" s="2" t="s">
        <v>763</v>
      </c>
      <c r="BR2199" s="2" t="s">
        <v>440</v>
      </c>
      <c r="BS2199" s="2" t="s">
        <v>773</v>
      </c>
      <c r="BT2199" s="2" t="s">
        <v>774</v>
      </c>
    </row>
    <row r="2200" spans="1:72" x14ac:dyDescent="0.35">
      <c r="A2200" s="2" t="s">
        <v>9662</v>
      </c>
      <c r="B2200" s="2" t="s">
        <v>9658</v>
      </c>
      <c r="C2200" s="2" t="s">
        <v>9659</v>
      </c>
      <c r="D2200" s="2" t="s">
        <v>9660</v>
      </c>
      <c r="E2200" s="2" t="s">
        <v>9663</v>
      </c>
      <c r="F2200">
        <v>1</v>
      </c>
      <c r="G2200" s="2" t="s">
        <v>151</v>
      </c>
      <c r="H2200">
        <v>7</v>
      </c>
      <c r="I2200" s="2" t="s">
        <v>770</v>
      </c>
      <c r="J2200">
        <v>99</v>
      </c>
      <c r="K2200" s="2" t="s">
        <v>81</v>
      </c>
      <c r="L2200">
        <v>8</v>
      </c>
      <c r="M2200" s="2" t="s">
        <v>112</v>
      </c>
      <c r="N2200">
        <v>62</v>
      </c>
      <c r="O2200" s="2" t="s">
        <v>2450</v>
      </c>
      <c r="P2200">
        <v>999</v>
      </c>
      <c r="Q2200" s="2" t="s">
        <v>3522</v>
      </c>
      <c r="R2200" t="s">
        <v>67</v>
      </c>
      <c r="S2200" t="s">
        <v>67</v>
      </c>
      <c r="T2200" s="2" t="s">
        <v>1986</v>
      </c>
      <c r="U2200" s="2" t="s">
        <v>1987</v>
      </c>
      <c r="V2200">
        <v>915</v>
      </c>
      <c r="W2200" s="2" t="s">
        <v>632</v>
      </c>
      <c r="X2200">
        <v>19470</v>
      </c>
      <c r="Y2200">
        <v>19470</v>
      </c>
      <c r="AD2200">
        <v>13629</v>
      </c>
      <c r="AF2200">
        <v>0</v>
      </c>
      <c r="AG2200">
        <v>5841</v>
      </c>
      <c r="AK2200">
        <v>21060</v>
      </c>
      <c r="AL2200" s="5">
        <v>38940</v>
      </c>
      <c r="AM2200">
        <v>0</v>
      </c>
      <c r="AN2200">
        <v>0</v>
      </c>
      <c r="AO2200">
        <v>19470</v>
      </c>
      <c r="AP2200">
        <v>19470</v>
      </c>
      <c r="AS2200">
        <v>13629</v>
      </c>
      <c r="AU2200">
        <v>5841</v>
      </c>
      <c r="AY2200">
        <v>21060</v>
      </c>
      <c r="AZ2200" s="5">
        <v>38940</v>
      </c>
      <c r="BA2200" s="5">
        <v>38940</v>
      </c>
      <c r="BB2200" s="5">
        <v>38940</v>
      </c>
      <c r="BF2200" s="5">
        <v>0</v>
      </c>
      <c r="BG2200">
        <v>20180401</v>
      </c>
      <c r="BH2200" s="9" t="str">
        <f t="shared" si="102"/>
        <v>2018</v>
      </c>
      <c r="BI2200" t="str">
        <f>MID(Merge1[[#This Row],[OC_DATA_INIZIO_PROGETTO]],5,2)</f>
        <v>04</v>
      </c>
      <c r="BJ2200">
        <v>20200814</v>
      </c>
      <c r="BK2200" t="str">
        <f t="shared" si="103"/>
        <v>2020</v>
      </c>
      <c r="BL2200" t="str">
        <f>MID(Merge1[[#This Row],[OC_DATA_FINE_PROGETTO_PREVISTA]],5,2)</f>
        <v>08</v>
      </c>
      <c r="BM2200" s="8">
        <f>(Merge1[[#This Row],[Colonna2]]-Merge1[[#This Row],[Colonna1]])*12+Merge1[[#This Row],[Colonna22]]-Merge1[[#This Row],[Colonna12]]</f>
        <v>28</v>
      </c>
      <c r="BN2200">
        <v>20200814</v>
      </c>
      <c r="BO2200" t="str">
        <f t="shared" si="104"/>
        <v>2020</v>
      </c>
      <c r="BP2200" s="2" t="s">
        <v>86</v>
      </c>
      <c r="BQ2200" s="2" t="s">
        <v>86</v>
      </c>
      <c r="BR2200" s="2" t="s">
        <v>440</v>
      </c>
      <c r="BS2200" s="2" t="s">
        <v>773</v>
      </c>
      <c r="BT2200" s="2" t="s">
        <v>774</v>
      </c>
    </row>
    <row r="2201" spans="1:72" x14ac:dyDescent="0.35">
      <c r="A2201" s="2" t="s">
        <v>14922</v>
      </c>
      <c r="B2201" s="2" t="s">
        <v>14918</v>
      </c>
      <c r="C2201" s="2" t="s">
        <v>14919</v>
      </c>
      <c r="D2201" s="2" t="s">
        <v>14920</v>
      </c>
      <c r="E2201" s="2" t="s">
        <v>14923</v>
      </c>
      <c r="F2201">
        <v>1</v>
      </c>
      <c r="G2201" s="2" t="s">
        <v>151</v>
      </c>
      <c r="H2201">
        <v>7</v>
      </c>
      <c r="I2201" s="2" t="s">
        <v>770</v>
      </c>
      <c r="J2201">
        <v>99</v>
      </c>
      <c r="K2201" s="2" t="s">
        <v>81</v>
      </c>
      <c r="L2201">
        <v>8</v>
      </c>
      <c r="M2201" s="2" t="s">
        <v>112</v>
      </c>
      <c r="N2201">
        <v>62</v>
      </c>
      <c r="O2201" s="2" t="s">
        <v>2450</v>
      </c>
      <c r="P2201">
        <v>999</v>
      </c>
      <c r="Q2201" s="2" t="s">
        <v>3522</v>
      </c>
      <c r="R2201" t="s">
        <v>67</v>
      </c>
      <c r="S2201" t="s">
        <v>67</v>
      </c>
      <c r="T2201" s="2" t="s">
        <v>1986</v>
      </c>
      <c r="U2201" s="2" t="s">
        <v>1987</v>
      </c>
      <c r="V2201">
        <v>908</v>
      </c>
      <c r="W2201" s="2" t="s">
        <v>6670</v>
      </c>
      <c r="X2201">
        <v>32417.55</v>
      </c>
      <c r="Y2201">
        <v>32417.55</v>
      </c>
      <c r="AD2201">
        <v>22692.29</v>
      </c>
      <c r="AF2201">
        <v>0</v>
      </c>
      <c r="AG2201">
        <v>9725.26</v>
      </c>
      <c r="AK2201">
        <v>35065</v>
      </c>
      <c r="AL2201" s="5">
        <v>64835.1</v>
      </c>
      <c r="AM2201">
        <v>30875.360000000001</v>
      </c>
      <c r="AN2201">
        <v>16852.91</v>
      </c>
      <c r="AO2201">
        <v>19453.77</v>
      </c>
      <c r="AP2201">
        <v>32417.55</v>
      </c>
      <c r="AS2201">
        <v>22692.29</v>
      </c>
      <c r="AU2201">
        <v>5836.13</v>
      </c>
      <c r="AY2201">
        <v>35065</v>
      </c>
      <c r="AZ2201" s="5">
        <v>47982.19</v>
      </c>
      <c r="BA2201" s="5">
        <v>38907.550000000003</v>
      </c>
      <c r="BB2201" s="5">
        <v>38907.550000000003</v>
      </c>
      <c r="BC2201" s="5">
        <v>38907.550000000003</v>
      </c>
      <c r="BD2201" s="5">
        <v>38907.550000000003</v>
      </c>
      <c r="BE2201" s="5">
        <v>0</v>
      </c>
      <c r="BF2201" s="5">
        <v>59950</v>
      </c>
      <c r="BG2201">
        <v>20190401</v>
      </c>
      <c r="BH2201" s="9" t="str">
        <f t="shared" si="102"/>
        <v>2019</v>
      </c>
      <c r="BI2201" t="str">
        <f>MID(Merge1[[#This Row],[OC_DATA_INIZIO_PROGETTO]],5,2)</f>
        <v>04</v>
      </c>
      <c r="BJ2201">
        <v>20200104</v>
      </c>
      <c r="BK2201" t="str">
        <f t="shared" si="103"/>
        <v>2020</v>
      </c>
      <c r="BL2201" t="str">
        <f>MID(Merge1[[#This Row],[OC_DATA_FINE_PROGETTO_PREVISTA]],5,2)</f>
        <v>01</v>
      </c>
      <c r="BM2201" s="8">
        <f>(Merge1[[#This Row],[Colonna2]]-Merge1[[#This Row],[Colonna1]])*12+Merge1[[#This Row],[Colonna22]]-Merge1[[#This Row],[Colonna12]]</f>
        <v>9</v>
      </c>
      <c r="BN2201">
        <v>20200423</v>
      </c>
      <c r="BO2201" t="str">
        <f t="shared" si="104"/>
        <v>2020</v>
      </c>
      <c r="BP2201" s="2" t="s">
        <v>76</v>
      </c>
      <c r="BQ2201" s="2" t="s">
        <v>76</v>
      </c>
      <c r="BR2201" s="2" t="s">
        <v>440</v>
      </c>
      <c r="BS2201" s="2" t="s">
        <v>773</v>
      </c>
      <c r="BT2201" s="2" t="s">
        <v>774</v>
      </c>
    </row>
    <row r="2202" spans="1:72" x14ac:dyDescent="0.35">
      <c r="A2202" s="2" t="s">
        <v>8278</v>
      </c>
      <c r="B2202" s="2" t="s">
        <v>8279</v>
      </c>
      <c r="C2202" s="2" t="s">
        <v>8240</v>
      </c>
      <c r="D2202" s="2" t="s">
        <v>8241</v>
      </c>
      <c r="E2202" s="2" t="s">
        <v>8280</v>
      </c>
      <c r="F2202">
        <v>1</v>
      </c>
      <c r="G2202" s="2" t="s">
        <v>151</v>
      </c>
      <c r="H2202">
        <v>2</v>
      </c>
      <c r="I2202" s="2" t="s">
        <v>430</v>
      </c>
      <c r="J2202">
        <v>14</v>
      </c>
      <c r="K2202" s="2" t="s">
        <v>8055</v>
      </c>
      <c r="L2202">
        <v>8</v>
      </c>
      <c r="M2202" s="2" t="s">
        <v>112</v>
      </c>
      <c r="N2202">
        <v>61</v>
      </c>
      <c r="O2202" s="2" t="s">
        <v>113</v>
      </c>
      <c r="P2202">
        <v>620</v>
      </c>
      <c r="Q2202" s="2" t="s">
        <v>114</v>
      </c>
      <c r="R2202" t="s">
        <v>67</v>
      </c>
      <c r="S2202" t="s">
        <v>67</v>
      </c>
      <c r="T2202" s="2" t="s">
        <v>73</v>
      </c>
      <c r="U2202" s="2" t="s">
        <v>74</v>
      </c>
      <c r="V2202">
        <v>0</v>
      </c>
      <c r="W2202" s="2" t="s">
        <v>97</v>
      </c>
      <c r="X2202">
        <v>162885.5</v>
      </c>
      <c r="Y2202">
        <v>162885.5</v>
      </c>
      <c r="AF2202">
        <v>0</v>
      </c>
      <c r="AK2202">
        <v>28744</v>
      </c>
      <c r="AL2202" s="5">
        <v>162885.5</v>
      </c>
      <c r="AM2202">
        <v>0</v>
      </c>
      <c r="AN2202">
        <v>0</v>
      </c>
      <c r="AO2202">
        <v>162885.5</v>
      </c>
      <c r="AP2202">
        <v>162885.5</v>
      </c>
      <c r="AY2202">
        <v>28744</v>
      </c>
      <c r="AZ2202" s="5">
        <v>162885.5</v>
      </c>
      <c r="BA2202" s="5">
        <v>38886.370000000003</v>
      </c>
      <c r="BB2202" s="5">
        <v>38886.370000000003</v>
      </c>
      <c r="BC2202" s="5">
        <v>38886.370000000003</v>
      </c>
      <c r="BD2202" s="5">
        <v>38886.370000000003</v>
      </c>
      <c r="BE2202" s="5">
        <v>0</v>
      </c>
      <c r="BF2202" s="5">
        <v>38886.370000000003</v>
      </c>
      <c r="BG2202">
        <v>20190301</v>
      </c>
      <c r="BH2202" s="9" t="str">
        <f t="shared" si="102"/>
        <v>2019</v>
      </c>
      <c r="BI2202" t="str">
        <f>MID(Merge1[[#This Row],[OC_DATA_INIZIO_PROGETTO]],5,2)</f>
        <v>03</v>
      </c>
      <c r="BJ2202">
        <v>20220228</v>
      </c>
      <c r="BK2202" t="str">
        <f t="shared" si="103"/>
        <v>2022</v>
      </c>
      <c r="BL2202" t="str">
        <f>MID(Merge1[[#This Row],[OC_DATA_FINE_PROGETTO_PREVISTA]],5,2)</f>
        <v>02</v>
      </c>
      <c r="BM2202" s="8">
        <f>(Merge1[[#This Row],[Colonna2]]-Merge1[[#This Row],[Colonna1]])*12+Merge1[[#This Row],[Colonna22]]-Merge1[[#This Row],[Colonna12]]</f>
        <v>35</v>
      </c>
      <c r="BO2202" t="str">
        <f t="shared" si="104"/>
        <v/>
      </c>
      <c r="BP2202" s="2" t="s">
        <v>76</v>
      </c>
      <c r="BQ2202" s="2" t="s">
        <v>76</v>
      </c>
      <c r="BR2202" s="2" t="s">
        <v>77</v>
      </c>
      <c r="BS2202" s="2" t="s">
        <v>580</v>
      </c>
      <c r="BT2202" s="2" t="s">
        <v>581</v>
      </c>
    </row>
    <row r="2203" spans="1:72" x14ac:dyDescent="0.35">
      <c r="A2203" s="2" t="s">
        <v>28869</v>
      </c>
      <c r="B2203" s="2" t="s">
        <v>28870</v>
      </c>
      <c r="C2203" s="2" t="s">
        <v>28871</v>
      </c>
      <c r="D2203" s="2" t="s">
        <v>27718</v>
      </c>
      <c r="E2203" s="2" t="s">
        <v>28872</v>
      </c>
      <c r="F2203">
        <v>4</v>
      </c>
      <c r="G2203" s="2" t="s">
        <v>174</v>
      </c>
      <c r="H2203">
        <v>3</v>
      </c>
      <c r="I2203" s="2" t="s">
        <v>68</v>
      </c>
      <c r="J2203">
        <v>1</v>
      </c>
      <c r="K2203" s="2" t="s">
        <v>69</v>
      </c>
      <c r="L2203">
        <v>3</v>
      </c>
      <c r="M2203" s="2" t="s">
        <v>3884</v>
      </c>
      <c r="N2203">
        <v>6</v>
      </c>
      <c r="O2203" s="2" t="s">
        <v>3885</v>
      </c>
      <c r="P2203">
        <v>1</v>
      </c>
      <c r="Q2203" s="2" t="s">
        <v>8462</v>
      </c>
      <c r="R2203" t="s">
        <v>67</v>
      </c>
      <c r="S2203" t="s">
        <v>67</v>
      </c>
      <c r="T2203" s="2" t="s">
        <v>73</v>
      </c>
      <c r="U2203" s="2" t="s">
        <v>74</v>
      </c>
      <c r="V2203">
        <v>2039</v>
      </c>
      <c r="W2203" s="2" t="s">
        <v>19721</v>
      </c>
      <c r="X2203">
        <v>25174.799999999999</v>
      </c>
      <c r="Y2203">
        <v>25174.799999999999</v>
      </c>
      <c r="AD2203">
        <v>17622.36</v>
      </c>
      <c r="AF2203">
        <v>0</v>
      </c>
      <c r="AG2203">
        <v>7552.44</v>
      </c>
      <c r="AL2203" s="5">
        <v>50349.599999999999</v>
      </c>
      <c r="AM2203">
        <v>0</v>
      </c>
      <c r="AN2203">
        <v>0</v>
      </c>
      <c r="AO2203">
        <v>25174.799999999999</v>
      </c>
      <c r="AP2203">
        <v>25174.799999999999</v>
      </c>
      <c r="AS2203">
        <v>17622.36</v>
      </c>
      <c r="AU2203">
        <v>7552.44</v>
      </c>
      <c r="AZ2203" s="5">
        <v>50349.599999999999</v>
      </c>
      <c r="BA2203" s="5">
        <v>38805</v>
      </c>
      <c r="BB2203" s="5">
        <v>38805</v>
      </c>
      <c r="BC2203" s="5">
        <v>35581.269999999997</v>
      </c>
      <c r="BD2203" s="5">
        <v>35581.269999999997</v>
      </c>
      <c r="BE2203" s="5">
        <v>0</v>
      </c>
      <c r="BF2203" s="5">
        <v>35581.269999999997</v>
      </c>
      <c r="BG2203">
        <v>20181008</v>
      </c>
      <c r="BH2203" s="9" t="str">
        <f t="shared" si="102"/>
        <v>2018</v>
      </c>
      <c r="BI2203" t="str">
        <f>MID(Merge1[[#This Row],[OC_DATA_INIZIO_PROGETTO]],5,2)</f>
        <v>10</v>
      </c>
      <c r="BJ2203">
        <v>20200730</v>
      </c>
      <c r="BK2203" t="str">
        <f t="shared" si="103"/>
        <v>2020</v>
      </c>
      <c r="BL2203" t="str">
        <f>MID(Merge1[[#This Row],[OC_DATA_FINE_PROGETTO_PREVISTA]],5,2)</f>
        <v>07</v>
      </c>
      <c r="BM2203" s="8">
        <f>(Merge1[[#This Row],[Colonna2]]-Merge1[[#This Row],[Colonna1]])*12+Merge1[[#This Row],[Colonna22]]-Merge1[[#This Row],[Colonna12]]</f>
        <v>21</v>
      </c>
      <c r="BN2203">
        <v>20200924</v>
      </c>
      <c r="BO2203" t="str">
        <f t="shared" si="104"/>
        <v>2020</v>
      </c>
      <c r="BP2203" s="2" t="s">
        <v>76</v>
      </c>
      <c r="BQ2203" s="2" t="s">
        <v>76</v>
      </c>
      <c r="BR2203" s="2" t="s">
        <v>440</v>
      </c>
      <c r="BS2203" s="2" t="s">
        <v>3041</v>
      </c>
      <c r="BT2203" s="2" t="s">
        <v>3042</v>
      </c>
    </row>
    <row r="2204" spans="1:72" x14ac:dyDescent="0.35">
      <c r="A2204" s="2" t="s">
        <v>14215</v>
      </c>
      <c r="B2204" s="2" t="s">
        <v>14216</v>
      </c>
      <c r="C2204" s="2" t="s">
        <v>14217</v>
      </c>
      <c r="D2204" s="2" t="s">
        <v>14218</v>
      </c>
      <c r="E2204" s="2" t="s">
        <v>14219</v>
      </c>
      <c r="F2204">
        <v>1</v>
      </c>
      <c r="G2204" s="2" t="s">
        <v>151</v>
      </c>
      <c r="H2204">
        <v>7</v>
      </c>
      <c r="I2204" s="2" t="s">
        <v>770</v>
      </c>
      <c r="J2204">
        <v>99</v>
      </c>
      <c r="K2204" s="2" t="s">
        <v>81</v>
      </c>
      <c r="L2204">
        <v>8</v>
      </c>
      <c r="M2204" s="2" t="s">
        <v>112</v>
      </c>
      <c r="N2204">
        <v>62</v>
      </c>
      <c r="O2204" s="2" t="s">
        <v>2450</v>
      </c>
      <c r="P2204">
        <v>999</v>
      </c>
      <c r="Q2204" s="2" t="s">
        <v>3522</v>
      </c>
      <c r="R2204" t="s">
        <v>67</v>
      </c>
      <c r="S2204" t="s">
        <v>67</v>
      </c>
      <c r="T2204" s="2" t="s">
        <v>1986</v>
      </c>
      <c r="U2204" s="2" t="s">
        <v>1987</v>
      </c>
      <c r="V2204">
        <v>915</v>
      </c>
      <c r="W2204" s="2" t="s">
        <v>632</v>
      </c>
      <c r="X2204">
        <v>19312</v>
      </c>
      <c r="Y2204">
        <v>19312</v>
      </c>
      <c r="AD2204">
        <v>13518.4</v>
      </c>
      <c r="AF2204">
        <v>0</v>
      </c>
      <c r="AG2204">
        <v>5793.6</v>
      </c>
      <c r="AK2204">
        <v>22096</v>
      </c>
      <c r="AL2204" s="5">
        <v>38624</v>
      </c>
      <c r="AM2204">
        <v>0</v>
      </c>
      <c r="AN2204">
        <v>0</v>
      </c>
      <c r="AO2204">
        <v>19312</v>
      </c>
      <c r="AP2204">
        <v>19312</v>
      </c>
      <c r="AS2204">
        <v>13518.4</v>
      </c>
      <c r="AU2204">
        <v>5793.6</v>
      </c>
      <c r="AY2204">
        <v>22096</v>
      </c>
      <c r="AZ2204" s="5">
        <v>38624</v>
      </c>
      <c r="BA2204" s="5">
        <v>38624</v>
      </c>
      <c r="BB2204" s="5">
        <v>38624</v>
      </c>
      <c r="BC2204" s="5">
        <v>38624</v>
      </c>
      <c r="BD2204" s="5">
        <v>38624</v>
      </c>
      <c r="BE2204" s="5">
        <v>0</v>
      </c>
      <c r="BF2204" s="5">
        <v>60720</v>
      </c>
      <c r="BG2204">
        <v>20190703</v>
      </c>
      <c r="BH2204" s="9" t="str">
        <f t="shared" si="102"/>
        <v>2019</v>
      </c>
      <c r="BI2204" t="str">
        <f>MID(Merge1[[#This Row],[OC_DATA_INIZIO_PROGETTO]],5,2)</f>
        <v>07</v>
      </c>
      <c r="BJ2204">
        <v>20200715</v>
      </c>
      <c r="BK2204" t="str">
        <f t="shared" si="103"/>
        <v>2020</v>
      </c>
      <c r="BL2204" t="str">
        <f>MID(Merge1[[#This Row],[OC_DATA_FINE_PROGETTO_PREVISTA]],5,2)</f>
        <v>07</v>
      </c>
      <c r="BM2204" s="8">
        <f>(Merge1[[#This Row],[Colonna2]]-Merge1[[#This Row],[Colonna1]])*12+Merge1[[#This Row],[Colonna22]]-Merge1[[#This Row],[Colonna12]]</f>
        <v>12</v>
      </c>
      <c r="BN2204">
        <v>20200513</v>
      </c>
      <c r="BO2204" t="str">
        <f t="shared" si="104"/>
        <v>2020</v>
      </c>
      <c r="BP2204" s="2" t="s">
        <v>116</v>
      </c>
      <c r="BQ2204" s="2" t="s">
        <v>763</v>
      </c>
      <c r="BR2204" s="2" t="s">
        <v>440</v>
      </c>
      <c r="BS2204" s="2" t="s">
        <v>773</v>
      </c>
      <c r="BT2204" s="2" t="s">
        <v>774</v>
      </c>
    </row>
    <row r="2205" spans="1:72" x14ac:dyDescent="0.35">
      <c r="A2205" s="2" t="s">
        <v>15501</v>
      </c>
      <c r="B2205" s="2" t="s">
        <v>15502</v>
      </c>
      <c r="C2205" s="2" t="s">
        <v>15503</v>
      </c>
      <c r="D2205" s="2" t="s">
        <v>15504</v>
      </c>
      <c r="E2205" s="2" t="s">
        <v>15505</v>
      </c>
      <c r="F2205">
        <v>1</v>
      </c>
      <c r="G2205" s="2" t="s">
        <v>151</v>
      </c>
      <c r="H2205">
        <v>7</v>
      </c>
      <c r="I2205" s="2" t="s">
        <v>770</v>
      </c>
      <c r="J2205">
        <v>99</v>
      </c>
      <c r="K2205" s="2" t="s">
        <v>81</v>
      </c>
      <c r="L2205">
        <v>9</v>
      </c>
      <c r="M2205" s="2" t="s">
        <v>98</v>
      </c>
      <c r="N2205">
        <v>21</v>
      </c>
      <c r="O2205" s="2" t="s">
        <v>185</v>
      </c>
      <c r="P2205">
        <v>213</v>
      </c>
      <c r="Q2205" s="2" t="s">
        <v>9677</v>
      </c>
      <c r="R2205" t="s">
        <v>67</v>
      </c>
      <c r="S2205" t="s">
        <v>67</v>
      </c>
      <c r="T2205" s="2" t="s">
        <v>1986</v>
      </c>
      <c r="U2205" s="2" t="s">
        <v>1987</v>
      </c>
      <c r="V2205">
        <v>902</v>
      </c>
      <c r="W2205" s="2" t="s">
        <v>6655</v>
      </c>
      <c r="X2205">
        <v>19885</v>
      </c>
      <c r="Y2205">
        <v>19885</v>
      </c>
      <c r="AD2205">
        <v>13919.5</v>
      </c>
      <c r="AF2205">
        <v>0</v>
      </c>
      <c r="AG2205">
        <v>5965.5</v>
      </c>
      <c r="AK2205">
        <v>44780</v>
      </c>
      <c r="AL2205" s="5">
        <v>39770</v>
      </c>
      <c r="AM2205">
        <v>1909.87</v>
      </c>
      <c r="AN2205">
        <v>752.37</v>
      </c>
      <c r="AO2205">
        <v>19306.25</v>
      </c>
      <c r="AP2205">
        <v>19885</v>
      </c>
      <c r="AS2205">
        <v>13919.5</v>
      </c>
      <c r="AU2205">
        <v>5791.88</v>
      </c>
      <c r="AY2205">
        <v>44780</v>
      </c>
      <c r="AZ2205" s="5">
        <v>39017.629999999997</v>
      </c>
      <c r="BA2205" s="5">
        <v>38612.5</v>
      </c>
      <c r="BB2205" s="5">
        <v>38612.5</v>
      </c>
      <c r="BC2205" s="5">
        <v>38612.5</v>
      </c>
      <c r="BD2205" s="5">
        <v>38612.5</v>
      </c>
      <c r="BE2205" s="5">
        <v>0</v>
      </c>
      <c r="BF2205" s="5">
        <v>82235</v>
      </c>
      <c r="BG2205">
        <v>20180801</v>
      </c>
      <c r="BH2205" s="9" t="str">
        <f t="shared" si="102"/>
        <v>2018</v>
      </c>
      <c r="BI2205" t="str">
        <f>MID(Merge1[[#This Row],[OC_DATA_INIZIO_PROGETTO]],5,2)</f>
        <v>08</v>
      </c>
      <c r="BJ2205">
        <v>20190725</v>
      </c>
      <c r="BK2205" t="str">
        <f t="shared" si="103"/>
        <v>2019</v>
      </c>
      <c r="BL2205" t="str">
        <f>MID(Merge1[[#This Row],[OC_DATA_FINE_PROGETTO_PREVISTA]],5,2)</f>
        <v>07</v>
      </c>
      <c r="BM2205" s="8">
        <f>(Merge1[[#This Row],[Colonna2]]-Merge1[[#This Row],[Colonna1]])*12+Merge1[[#This Row],[Colonna22]]-Merge1[[#This Row],[Colonna12]]</f>
        <v>11</v>
      </c>
      <c r="BN2205">
        <v>20191018</v>
      </c>
      <c r="BO2205" t="str">
        <f t="shared" si="104"/>
        <v>2019</v>
      </c>
      <c r="BP2205" s="2" t="s">
        <v>116</v>
      </c>
      <c r="BQ2205" s="2" t="s">
        <v>763</v>
      </c>
      <c r="BR2205" s="2" t="s">
        <v>440</v>
      </c>
      <c r="BS2205" s="2" t="s">
        <v>773</v>
      </c>
      <c r="BT2205" s="2" t="s">
        <v>774</v>
      </c>
    </row>
    <row r="2206" spans="1:72" x14ac:dyDescent="0.35">
      <c r="A2206" s="2" t="s">
        <v>28009</v>
      </c>
      <c r="B2206" s="2" t="s">
        <v>27907</v>
      </c>
      <c r="C2206" s="2" t="s">
        <v>28010</v>
      </c>
      <c r="D2206" s="2" t="s">
        <v>28011</v>
      </c>
      <c r="E2206" s="2" t="s">
        <v>28012</v>
      </c>
      <c r="F2206">
        <v>4</v>
      </c>
      <c r="G2206" s="2" t="s">
        <v>174</v>
      </c>
      <c r="H2206">
        <v>3</v>
      </c>
      <c r="I2206" s="2" t="s">
        <v>68</v>
      </c>
      <c r="J2206">
        <v>9</v>
      </c>
      <c r="K2206" s="2" t="s">
        <v>4139</v>
      </c>
      <c r="L2206">
        <v>5</v>
      </c>
      <c r="M2206" s="2" t="s">
        <v>226</v>
      </c>
      <c r="N2206">
        <v>33</v>
      </c>
      <c r="O2206" s="2" t="s">
        <v>8463</v>
      </c>
      <c r="P2206">
        <v>3</v>
      </c>
      <c r="Q2206" s="2" t="s">
        <v>8465</v>
      </c>
      <c r="R2206" t="s">
        <v>67</v>
      </c>
      <c r="S2206" t="s">
        <v>67</v>
      </c>
      <c r="T2206" s="2" t="s">
        <v>73</v>
      </c>
      <c r="U2206" s="2" t="s">
        <v>74</v>
      </c>
      <c r="V2206">
        <v>2021</v>
      </c>
      <c r="W2206" s="2" t="s">
        <v>19727</v>
      </c>
      <c r="X2206">
        <v>25338.82</v>
      </c>
      <c r="Y2206">
        <v>25338.82</v>
      </c>
      <c r="AD2206">
        <v>17737.169999999998</v>
      </c>
      <c r="AF2206">
        <v>0</v>
      </c>
      <c r="AG2206">
        <v>7601.65</v>
      </c>
      <c r="AL2206" s="5">
        <v>50677.64</v>
      </c>
      <c r="AM2206">
        <v>0</v>
      </c>
      <c r="AN2206">
        <v>0</v>
      </c>
      <c r="AO2206">
        <v>25338.82</v>
      </c>
      <c r="AP2206">
        <v>25338.82</v>
      </c>
      <c r="AS2206">
        <v>17737.169999999998</v>
      </c>
      <c r="AU2206">
        <v>7601.65</v>
      </c>
      <c r="AZ2206" s="5">
        <v>50677.64</v>
      </c>
      <c r="BA2206" s="5">
        <v>38567.949999999997</v>
      </c>
      <c r="BB2206" s="5">
        <v>38567.949999999997</v>
      </c>
      <c r="BC2206" s="5">
        <v>13309.92</v>
      </c>
      <c r="BD2206" s="5">
        <v>13309.92</v>
      </c>
      <c r="BE2206" s="5">
        <v>0</v>
      </c>
      <c r="BF2206" s="5">
        <v>13309.92</v>
      </c>
      <c r="BG2206">
        <v>20180731</v>
      </c>
      <c r="BH2206" s="9" t="str">
        <f t="shared" si="102"/>
        <v>2018</v>
      </c>
      <c r="BI2206" t="str">
        <f>MID(Merge1[[#This Row],[OC_DATA_INIZIO_PROGETTO]],5,2)</f>
        <v>07</v>
      </c>
      <c r="BJ2206">
        <v>20201231</v>
      </c>
      <c r="BK2206" t="str">
        <f t="shared" si="103"/>
        <v>2020</v>
      </c>
      <c r="BL2206" t="str">
        <f>MID(Merge1[[#This Row],[OC_DATA_FINE_PROGETTO_PREVISTA]],5,2)</f>
        <v>12</v>
      </c>
      <c r="BM2206" s="8">
        <f>(Merge1[[#This Row],[Colonna2]]-Merge1[[#This Row],[Colonna1]])*12+Merge1[[#This Row],[Colonna22]]-Merge1[[#This Row],[Colonna12]]</f>
        <v>29</v>
      </c>
      <c r="BO2206" t="str">
        <f t="shared" si="104"/>
        <v/>
      </c>
      <c r="BP2206" s="2" t="s">
        <v>76</v>
      </c>
      <c r="BQ2206" s="2" t="s">
        <v>76</v>
      </c>
      <c r="BR2206" s="2" t="s">
        <v>77</v>
      </c>
      <c r="BS2206" s="2" t="s">
        <v>78</v>
      </c>
      <c r="BT2206" s="2" t="s">
        <v>79</v>
      </c>
    </row>
    <row r="2207" spans="1:72" x14ac:dyDescent="0.35">
      <c r="A2207" s="2" t="s">
        <v>4686</v>
      </c>
      <c r="B2207" s="2" t="s">
        <v>4687</v>
      </c>
      <c r="C2207" s="2" t="s">
        <v>4688</v>
      </c>
      <c r="D2207" s="2" t="s">
        <v>4689</v>
      </c>
      <c r="E2207" s="2" t="s">
        <v>4690</v>
      </c>
      <c r="F2207">
        <v>3</v>
      </c>
      <c r="G2207" s="2" t="s">
        <v>102</v>
      </c>
      <c r="H2207">
        <v>7</v>
      </c>
      <c r="I2207" s="2" t="s">
        <v>770</v>
      </c>
      <c r="J2207">
        <v>15</v>
      </c>
      <c r="K2207" s="2" t="s">
        <v>3707</v>
      </c>
      <c r="L2207">
        <v>7</v>
      </c>
      <c r="M2207" s="2" t="s">
        <v>1213</v>
      </c>
      <c r="N2207">
        <v>18</v>
      </c>
      <c r="O2207" s="2" t="s">
        <v>1214</v>
      </c>
      <c r="P2207">
        <v>999</v>
      </c>
      <c r="Q2207" s="2" t="s">
        <v>1215</v>
      </c>
      <c r="R2207" t="s">
        <v>67</v>
      </c>
      <c r="S2207" t="s">
        <v>67</v>
      </c>
      <c r="T2207" s="2" t="s">
        <v>504</v>
      </c>
      <c r="U2207" s="2" t="s">
        <v>505</v>
      </c>
      <c r="V2207">
        <v>606</v>
      </c>
      <c r="W2207" s="2" t="s">
        <v>2389</v>
      </c>
      <c r="X2207">
        <v>19272.5</v>
      </c>
      <c r="Y2207">
        <v>19272.5</v>
      </c>
      <c r="AD2207">
        <v>13490.75</v>
      </c>
      <c r="AF2207">
        <v>0</v>
      </c>
      <c r="AG2207">
        <v>5781.75</v>
      </c>
      <c r="AK2207">
        <v>38545</v>
      </c>
      <c r="AL2207" s="5">
        <v>38545</v>
      </c>
      <c r="AM2207">
        <v>0</v>
      </c>
      <c r="AN2207">
        <v>0</v>
      </c>
      <c r="AO2207">
        <v>19272.5</v>
      </c>
      <c r="AP2207">
        <v>19272.5</v>
      </c>
      <c r="AS2207">
        <v>13490.75</v>
      </c>
      <c r="AU2207">
        <v>5781.75</v>
      </c>
      <c r="AY2207">
        <v>38545</v>
      </c>
      <c r="AZ2207" s="5">
        <v>38545</v>
      </c>
      <c r="BA2207" s="5">
        <v>38545</v>
      </c>
      <c r="BB2207" s="5">
        <v>38545</v>
      </c>
      <c r="BC2207" s="5">
        <v>38545</v>
      </c>
      <c r="BD2207" s="5">
        <v>38545</v>
      </c>
      <c r="BE2207" s="5">
        <v>0</v>
      </c>
      <c r="BF2207" s="5">
        <v>77090</v>
      </c>
      <c r="BG2207">
        <v>20170615</v>
      </c>
      <c r="BH2207" s="9" t="str">
        <f t="shared" si="102"/>
        <v>2017</v>
      </c>
      <c r="BI2207" t="str">
        <f>MID(Merge1[[#This Row],[OC_DATA_INIZIO_PROGETTO]],5,2)</f>
        <v>06</v>
      </c>
      <c r="BJ2207">
        <v>20181031</v>
      </c>
      <c r="BK2207" t="str">
        <f t="shared" si="103"/>
        <v>2018</v>
      </c>
      <c r="BL2207" t="str">
        <f>MID(Merge1[[#This Row],[OC_DATA_FINE_PROGETTO_PREVISTA]],5,2)</f>
        <v>10</v>
      </c>
      <c r="BM2207" s="8">
        <f>(Merge1[[#This Row],[Colonna2]]-Merge1[[#This Row],[Colonna1]])*12+Merge1[[#This Row],[Colonna22]]-Merge1[[#This Row],[Colonna12]]</f>
        <v>16</v>
      </c>
      <c r="BN2207">
        <v>20190405</v>
      </c>
      <c r="BO2207" t="str">
        <f t="shared" si="104"/>
        <v>2019</v>
      </c>
      <c r="BP2207" s="2" t="s">
        <v>116</v>
      </c>
      <c r="BQ2207" s="2" t="s">
        <v>763</v>
      </c>
      <c r="BR2207" s="2" t="s">
        <v>440</v>
      </c>
      <c r="BS2207" s="2" t="s">
        <v>773</v>
      </c>
      <c r="BT2207" s="2" t="s">
        <v>774</v>
      </c>
    </row>
    <row r="2208" spans="1:72" x14ac:dyDescent="0.35">
      <c r="A2208" s="2" t="s">
        <v>29006</v>
      </c>
      <c r="B2208" s="2" t="s">
        <v>29007</v>
      </c>
      <c r="C2208" s="2" t="s">
        <v>29008</v>
      </c>
      <c r="D2208" s="2" t="s">
        <v>29009</v>
      </c>
      <c r="E2208" s="2" t="s">
        <v>29010</v>
      </c>
      <c r="F2208">
        <v>3</v>
      </c>
      <c r="G2208" s="2" t="s">
        <v>102</v>
      </c>
      <c r="H2208">
        <v>7</v>
      </c>
      <c r="I2208" s="2" t="s">
        <v>770</v>
      </c>
      <c r="J2208">
        <v>99</v>
      </c>
      <c r="K2208" s="2" t="s">
        <v>81</v>
      </c>
      <c r="L2208">
        <v>9</v>
      </c>
      <c r="M2208" s="2" t="s">
        <v>98</v>
      </c>
      <c r="N2208">
        <v>26</v>
      </c>
      <c r="O2208" s="2" t="s">
        <v>1770</v>
      </c>
      <c r="P2208">
        <v>102</v>
      </c>
      <c r="Q2208" s="2" t="s">
        <v>5448</v>
      </c>
      <c r="R2208" t="s">
        <v>67</v>
      </c>
      <c r="S2208" t="s">
        <v>67</v>
      </c>
      <c r="T2208" s="2" t="s">
        <v>1331</v>
      </c>
      <c r="U2208" s="2" t="s">
        <v>1332</v>
      </c>
      <c r="V2208">
        <v>2039</v>
      </c>
      <c r="W2208" s="2" t="s">
        <v>19721</v>
      </c>
      <c r="X2208">
        <v>19280</v>
      </c>
      <c r="Y2208">
        <v>19280</v>
      </c>
      <c r="AD2208">
        <v>13496</v>
      </c>
      <c r="AF2208">
        <v>0</v>
      </c>
      <c r="AG2208">
        <v>5784</v>
      </c>
      <c r="AK2208">
        <v>9640</v>
      </c>
      <c r="AL2208" s="5">
        <v>38560</v>
      </c>
      <c r="AM2208">
        <v>20.05</v>
      </c>
      <c r="AN2208">
        <v>14.48</v>
      </c>
      <c r="AO2208">
        <v>19268.86</v>
      </c>
      <c r="AP2208">
        <v>19280</v>
      </c>
      <c r="AS2208">
        <v>13496</v>
      </c>
      <c r="AU2208">
        <v>5780.66</v>
      </c>
      <c r="AY2208">
        <v>9640</v>
      </c>
      <c r="AZ2208" s="5">
        <v>38545.519999999997</v>
      </c>
      <c r="BA2208" s="5">
        <v>38537.71</v>
      </c>
      <c r="BB2208" s="5">
        <v>38537.71</v>
      </c>
      <c r="BC2208" s="5">
        <v>38537.71</v>
      </c>
      <c r="BD2208" s="5">
        <v>38537.71</v>
      </c>
      <c r="BE2208" s="5">
        <v>0</v>
      </c>
      <c r="BF2208" s="5">
        <v>48172.14</v>
      </c>
      <c r="BG2208">
        <v>20170506</v>
      </c>
      <c r="BH2208" s="9" t="str">
        <f t="shared" si="102"/>
        <v>2017</v>
      </c>
      <c r="BI2208" t="str">
        <f>MID(Merge1[[#This Row],[OC_DATA_INIZIO_PROGETTO]],5,2)</f>
        <v>05</v>
      </c>
      <c r="BJ2208">
        <v>20191231</v>
      </c>
      <c r="BK2208" t="str">
        <f t="shared" si="103"/>
        <v>2019</v>
      </c>
      <c r="BL2208" t="str">
        <f>MID(Merge1[[#This Row],[OC_DATA_FINE_PROGETTO_PREVISTA]],5,2)</f>
        <v>12</v>
      </c>
      <c r="BM2208" s="8">
        <f>(Merge1[[#This Row],[Colonna2]]-Merge1[[#This Row],[Colonna1]])*12+Merge1[[#This Row],[Colonna22]]-Merge1[[#This Row],[Colonna12]]</f>
        <v>31</v>
      </c>
      <c r="BN2208">
        <v>20191110</v>
      </c>
      <c r="BO2208" t="str">
        <f t="shared" si="104"/>
        <v>2019</v>
      </c>
      <c r="BP2208" s="2" t="s">
        <v>116</v>
      </c>
      <c r="BQ2208" s="2" t="s">
        <v>763</v>
      </c>
      <c r="BR2208" s="2" t="s">
        <v>440</v>
      </c>
      <c r="BS2208" s="2" t="s">
        <v>773</v>
      </c>
      <c r="BT2208" s="2" t="s">
        <v>774</v>
      </c>
    </row>
    <row r="2209" spans="1:72" x14ac:dyDescent="0.35">
      <c r="A2209" s="2" t="s">
        <v>10763</v>
      </c>
      <c r="B2209" s="2" t="s">
        <v>10764</v>
      </c>
      <c r="C2209" s="2" t="s">
        <v>10765</v>
      </c>
      <c r="D2209" s="2" t="s">
        <v>10766</v>
      </c>
      <c r="E2209" s="2" t="s">
        <v>10767</v>
      </c>
      <c r="F2209">
        <v>1</v>
      </c>
      <c r="G2209" s="2" t="s">
        <v>151</v>
      </c>
      <c r="H2209">
        <v>7</v>
      </c>
      <c r="I2209" s="2" t="s">
        <v>770</v>
      </c>
      <c r="J2209">
        <v>11</v>
      </c>
      <c r="K2209" s="2" t="s">
        <v>681</v>
      </c>
      <c r="L2209">
        <v>8</v>
      </c>
      <c r="M2209" s="2" t="s">
        <v>112</v>
      </c>
      <c r="N2209">
        <v>62</v>
      </c>
      <c r="O2209" s="2" t="s">
        <v>2450</v>
      </c>
      <c r="P2209">
        <v>999</v>
      </c>
      <c r="Q2209" s="2" t="s">
        <v>3522</v>
      </c>
      <c r="R2209" t="s">
        <v>67</v>
      </c>
      <c r="S2209" t="s">
        <v>67</v>
      </c>
      <c r="T2209" s="2" t="s">
        <v>1986</v>
      </c>
      <c r="U2209" s="2" t="s">
        <v>1987</v>
      </c>
      <c r="V2209">
        <v>915</v>
      </c>
      <c r="W2209" s="2" t="s">
        <v>632</v>
      </c>
      <c r="X2209">
        <v>19250</v>
      </c>
      <c r="Y2209">
        <v>19250</v>
      </c>
      <c r="AD2209">
        <v>13475</v>
      </c>
      <c r="AF2209">
        <v>0</v>
      </c>
      <c r="AG2209">
        <v>5775</v>
      </c>
      <c r="AK2209">
        <v>16500</v>
      </c>
      <c r="AL2209" s="5">
        <v>38500</v>
      </c>
      <c r="AM2209">
        <v>0</v>
      </c>
      <c r="AN2209">
        <v>0</v>
      </c>
      <c r="AO2209">
        <v>19250</v>
      </c>
      <c r="AP2209">
        <v>19250</v>
      </c>
      <c r="AS2209">
        <v>13475</v>
      </c>
      <c r="AU2209">
        <v>5775</v>
      </c>
      <c r="AY2209">
        <v>16500</v>
      </c>
      <c r="AZ2209" s="5">
        <v>38500</v>
      </c>
      <c r="BA2209" s="5">
        <v>38500</v>
      </c>
      <c r="BB2209" s="5">
        <v>38500</v>
      </c>
      <c r="BF2209" s="5">
        <v>0</v>
      </c>
      <c r="BG2209">
        <v>20201016</v>
      </c>
      <c r="BH2209" s="9" t="str">
        <f t="shared" si="102"/>
        <v>2020</v>
      </c>
      <c r="BI2209" t="str">
        <f>MID(Merge1[[#This Row],[OC_DATA_INIZIO_PROGETTO]],5,2)</f>
        <v>10</v>
      </c>
      <c r="BJ2209">
        <v>20211231</v>
      </c>
      <c r="BK2209" t="str">
        <f t="shared" si="103"/>
        <v>2021</v>
      </c>
      <c r="BL2209" t="str">
        <f>MID(Merge1[[#This Row],[OC_DATA_FINE_PROGETTO_PREVISTA]],5,2)</f>
        <v>12</v>
      </c>
      <c r="BM2209" s="8">
        <f>(Merge1[[#This Row],[Colonna2]]-Merge1[[#This Row],[Colonna1]])*12+Merge1[[#This Row],[Colonna22]]-Merge1[[#This Row],[Colonna12]]</f>
        <v>14</v>
      </c>
      <c r="BN2209">
        <v>20211016</v>
      </c>
      <c r="BO2209" t="str">
        <f t="shared" si="104"/>
        <v>2021</v>
      </c>
      <c r="BP2209" s="2" t="s">
        <v>86</v>
      </c>
      <c r="BQ2209" s="2" t="s">
        <v>76</v>
      </c>
      <c r="BR2209" s="2" t="s">
        <v>77</v>
      </c>
      <c r="BS2209" s="2" t="s">
        <v>2387</v>
      </c>
      <c r="BT2209" s="2" t="s">
        <v>510</v>
      </c>
    </row>
    <row r="2210" spans="1:72" x14ac:dyDescent="0.35">
      <c r="A2210" s="2" t="s">
        <v>9774</v>
      </c>
      <c r="B2210" s="2" t="s">
        <v>9775</v>
      </c>
      <c r="C2210" s="2" t="s">
        <v>9776</v>
      </c>
      <c r="D2210" s="2" t="s">
        <v>9777</v>
      </c>
      <c r="E2210" s="2" t="s">
        <v>9778</v>
      </c>
      <c r="F2210">
        <v>1</v>
      </c>
      <c r="G2210" s="2" t="s">
        <v>151</v>
      </c>
      <c r="H2210">
        <v>7</v>
      </c>
      <c r="I2210" s="2" t="s">
        <v>770</v>
      </c>
      <c r="J2210">
        <v>99</v>
      </c>
      <c r="K2210" s="2" t="s">
        <v>81</v>
      </c>
      <c r="L2210">
        <v>9</v>
      </c>
      <c r="M2210" s="2" t="s">
        <v>98</v>
      </c>
      <c r="N2210">
        <v>21</v>
      </c>
      <c r="O2210" s="2" t="s">
        <v>185</v>
      </c>
      <c r="P2210">
        <v>213</v>
      </c>
      <c r="Q2210" s="2" t="s">
        <v>9677</v>
      </c>
      <c r="R2210" t="s">
        <v>67</v>
      </c>
      <c r="S2210" t="s">
        <v>67</v>
      </c>
      <c r="T2210" s="2" t="s">
        <v>1986</v>
      </c>
      <c r="U2210" s="2" t="s">
        <v>1987</v>
      </c>
      <c r="V2210">
        <v>927</v>
      </c>
      <c r="W2210" s="2" t="s">
        <v>6657</v>
      </c>
      <c r="X2210">
        <v>19220</v>
      </c>
      <c r="Y2210">
        <v>19220</v>
      </c>
      <c r="AD2210">
        <v>13454</v>
      </c>
      <c r="AF2210">
        <v>0</v>
      </c>
      <c r="AG2210">
        <v>5766</v>
      </c>
      <c r="AK2210">
        <v>50160</v>
      </c>
      <c r="AL2210" s="5">
        <v>38440</v>
      </c>
      <c r="AM2210">
        <v>0</v>
      </c>
      <c r="AN2210">
        <v>0</v>
      </c>
      <c r="AO2210">
        <v>19220</v>
      </c>
      <c r="AP2210">
        <v>19220</v>
      </c>
      <c r="AS2210">
        <v>13454</v>
      </c>
      <c r="AU2210">
        <v>5766</v>
      </c>
      <c r="AY2210">
        <v>50160</v>
      </c>
      <c r="AZ2210" s="5">
        <v>38440</v>
      </c>
      <c r="BA2210" s="5">
        <v>38440</v>
      </c>
      <c r="BB2210" s="5">
        <v>38440</v>
      </c>
      <c r="BC2210" s="5">
        <v>38440</v>
      </c>
      <c r="BD2210" s="5">
        <v>38440</v>
      </c>
      <c r="BE2210" s="5">
        <v>0</v>
      </c>
      <c r="BF2210" s="5">
        <v>88600</v>
      </c>
      <c r="BG2210">
        <v>20181015</v>
      </c>
      <c r="BH2210" s="9" t="str">
        <f t="shared" si="102"/>
        <v>2018</v>
      </c>
      <c r="BI2210" t="str">
        <f>MID(Merge1[[#This Row],[OC_DATA_INIZIO_PROGETTO]],5,2)</f>
        <v>10</v>
      </c>
      <c r="BJ2210">
        <v>20191127</v>
      </c>
      <c r="BK2210" t="str">
        <f t="shared" si="103"/>
        <v>2019</v>
      </c>
      <c r="BL2210" t="str">
        <f>MID(Merge1[[#This Row],[OC_DATA_FINE_PROGETTO_PREVISTA]],5,2)</f>
        <v>11</v>
      </c>
      <c r="BM2210" s="8">
        <f>(Merge1[[#This Row],[Colonna2]]-Merge1[[#This Row],[Colonna1]])*12+Merge1[[#This Row],[Colonna22]]-Merge1[[#This Row],[Colonna12]]</f>
        <v>13</v>
      </c>
      <c r="BN2210">
        <v>20200124</v>
      </c>
      <c r="BO2210" t="str">
        <f t="shared" si="104"/>
        <v>2020</v>
      </c>
      <c r="BP2210" s="2" t="s">
        <v>116</v>
      </c>
      <c r="BQ2210" s="2" t="s">
        <v>763</v>
      </c>
      <c r="BR2210" s="2" t="s">
        <v>440</v>
      </c>
      <c r="BS2210" s="2" t="s">
        <v>773</v>
      </c>
      <c r="BT2210" s="2" t="s">
        <v>774</v>
      </c>
    </row>
    <row r="2211" spans="1:72" x14ac:dyDescent="0.35">
      <c r="A2211" s="2" t="s">
        <v>29421</v>
      </c>
      <c r="B2211" s="2" t="s">
        <v>29422</v>
      </c>
      <c r="C2211" s="2" t="s">
        <v>29423</v>
      </c>
      <c r="D2211" s="2" t="s">
        <v>29423</v>
      </c>
      <c r="E2211" s="2" t="s">
        <v>29424</v>
      </c>
      <c r="F2211">
        <v>13</v>
      </c>
      <c r="G2211" s="2" t="s">
        <v>291</v>
      </c>
      <c r="H2211">
        <v>2</v>
      </c>
      <c r="I2211" s="2" t="s">
        <v>430</v>
      </c>
      <c r="J2211">
        <v>10</v>
      </c>
      <c r="K2211" s="2" t="s">
        <v>479</v>
      </c>
      <c r="L2211">
        <v>10</v>
      </c>
      <c r="M2211" s="2" t="s">
        <v>95</v>
      </c>
      <c r="N2211">
        <v>2</v>
      </c>
      <c r="O2211" s="2" t="s">
        <v>321</v>
      </c>
      <c r="P2211">
        <v>1</v>
      </c>
      <c r="Q2211" s="2" t="s">
        <v>420</v>
      </c>
      <c r="R2211" t="s">
        <v>67</v>
      </c>
      <c r="S2211" t="s">
        <v>67</v>
      </c>
      <c r="T2211" s="2" t="s">
        <v>73</v>
      </c>
      <c r="U2211" s="2" t="s">
        <v>74</v>
      </c>
      <c r="V2211">
        <v>0</v>
      </c>
      <c r="W2211" s="2" t="s">
        <v>97</v>
      </c>
      <c r="X2211">
        <v>58584</v>
      </c>
      <c r="Y2211">
        <v>58584</v>
      </c>
      <c r="AF2211">
        <v>0</v>
      </c>
      <c r="AI2211">
        <v>14646</v>
      </c>
      <c r="AL2211" s="5">
        <v>73230</v>
      </c>
      <c r="AM2211">
        <v>34777.32</v>
      </c>
      <c r="AN2211">
        <v>34777.32</v>
      </c>
      <c r="AO2211">
        <v>30762.15</v>
      </c>
      <c r="AP2211">
        <v>58584</v>
      </c>
      <c r="AW2211">
        <v>7690.53</v>
      </c>
      <c r="AZ2211" s="5">
        <v>38452.68</v>
      </c>
      <c r="BA2211" s="5">
        <v>38425</v>
      </c>
      <c r="BB2211" s="5">
        <v>38425</v>
      </c>
      <c r="BC2211" s="5">
        <v>28817.01</v>
      </c>
      <c r="BD2211" s="5">
        <v>28817.01</v>
      </c>
      <c r="BE2211" s="5">
        <v>0</v>
      </c>
      <c r="BF2211" s="5">
        <v>23053.61</v>
      </c>
      <c r="BG2211">
        <v>20161017</v>
      </c>
      <c r="BH2211" s="9" t="str">
        <f t="shared" si="102"/>
        <v>2016</v>
      </c>
      <c r="BI2211" t="str">
        <f>MID(Merge1[[#This Row],[OC_DATA_INIZIO_PROGETTO]],5,2)</f>
        <v>10</v>
      </c>
      <c r="BJ2211">
        <v>20200331</v>
      </c>
      <c r="BK2211" t="str">
        <f t="shared" si="103"/>
        <v>2020</v>
      </c>
      <c r="BL2211" t="str">
        <f>MID(Merge1[[#This Row],[OC_DATA_FINE_PROGETTO_PREVISTA]],5,2)</f>
        <v>03</v>
      </c>
      <c r="BM2211" s="8">
        <f>(Merge1[[#This Row],[Colonna2]]-Merge1[[#This Row],[Colonna1]])*12+Merge1[[#This Row],[Colonna22]]-Merge1[[#This Row],[Colonna12]]</f>
        <v>41</v>
      </c>
      <c r="BN2211">
        <v>20200326</v>
      </c>
      <c r="BO2211" t="str">
        <f t="shared" si="104"/>
        <v>2020</v>
      </c>
      <c r="BP2211" s="2" t="s">
        <v>76</v>
      </c>
      <c r="BQ2211" s="2" t="s">
        <v>76</v>
      </c>
      <c r="BR2211" s="2" t="s">
        <v>440</v>
      </c>
      <c r="BS2211" s="2" t="s">
        <v>434</v>
      </c>
      <c r="BT2211" s="2" t="s">
        <v>435</v>
      </c>
    </row>
    <row r="2212" spans="1:72" x14ac:dyDescent="0.35">
      <c r="A2212" s="2" t="s">
        <v>4702</v>
      </c>
      <c r="B2212" s="2" t="s">
        <v>4703</v>
      </c>
      <c r="C2212" s="2" t="s">
        <v>4704</v>
      </c>
      <c r="D2212" s="2" t="s">
        <v>4705</v>
      </c>
      <c r="E2212" s="2" t="s">
        <v>4706</v>
      </c>
      <c r="F2212">
        <v>3</v>
      </c>
      <c r="G2212" s="2" t="s">
        <v>102</v>
      </c>
      <c r="H2212">
        <v>7</v>
      </c>
      <c r="I2212" s="2" t="s">
        <v>770</v>
      </c>
      <c r="J2212">
        <v>15</v>
      </c>
      <c r="K2212" s="2" t="s">
        <v>3707</v>
      </c>
      <c r="L2212">
        <v>7</v>
      </c>
      <c r="M2212" s="2" t="s">
        <v>1213</v>
      </c>
      <c r="N2212">
        <v>18</v>
      </c>
      <c r="O2212" s="2" t="s">
        <v>1214</v>
      </c>
      <c r="P2212">
        <v>999</v>
      </c>
      <c r="Q2212" s="2" t="s">
        <v>1215</v>
      </c>
      <c r="R2212" t="s">
        <v>67</v>
      </c>
      <c r="S2212" t="s">
        <v>67</v>
      </c>
      <c r="T2212" s="2" t="s">
        <v>504</v>
      </c>
      <c r="U2212" s="2" t="s">
        <v>505</v>
      </c>
      <c r="V2212">
        <v>606</v>
      </c>
      <c r="W2212" s="2" t="s">
        <v>2389</v>
      </c>
      <c r="X2212">
        <v>19194.830000000002</v>
      </c>
      <c r="Y2212">
        <v>19194.830000000002</v>
      </c>
      <c r="AD2212">
        <v>13436.38</v>
      </c>
      <c r="AF2212">
        <v>0</v>
      </c>
      <c r="AG2212">
        <v>5758.44</v>
      </c>
      <c r="AK2212">
        <v>38390</v>
      </c>
      <c r="AL2212" s="5">
        <v>38389.65</v>
      </c>
      <c r="AM2212">
        <v>0</v>
      </c>
      <c r="AN2212">
        <v>0</v>
      </c>
      <c r="AO2212">
        <v>19194.830000000002</v>
      </c>
      <c r="AP2212">
        <v>19194.830000000002</v>
      </c>
      <c r="AS2212">
        <v>13436.38</v>
      </c>
      <c r="AU2212">
        <v>5758.44</v>
      </c>
      <c r="AY2212">
        <v>38390</v>
      </c>
      <c r="AZ2212" s="5">
        <v>38389.65</v>
      </c>
      <c r="BA2212" s="5">
        <v>38389.65</v>
      </c>
      <c r="BB2212" s="5">
        <v>38389.65</v>
      </c>
      <c r="BC2212" s="5">
        <v>38389.65</v>
      </c>
      <c r="BD2212" s="5">
        <v>38389.65</v>
      </c>
      <c r="BE2212" s="5">
        <v>0</v>
      </c>
      <c r="BF2212" s="5">
        <v>76779.3</v>
      </c>
      <c r="BG2212">
        <v>20160318</v>
      </c>
      <c r="BH2212" s="9" t="str">
        <f t="shared" si="102"/>
        <v>2016</v>
      </c>
      <c r="BI2212" t="str">
        <f>MID(Merge1[[#This Row],[OC_DATA_INIZIO_PROGETTO]],5,2)</f>
        <v>03</v>
      </c>
      <c r="BJ2212">
        <v>20181231</v>
      </c>
      <c r="BK2212" t="str">
        <f t="shared" si="103"/>
        <v>2018</v>
      </c>
      <c r="BL2212" t="str">
        <f>MID(Merge1[[#This Row],[OC_DATA_FINE_PROGETTO_PREVISTA]],5,2)</f>
        <v>12</v>
      </c>
      <c r="BM2212" s="8">
        <f>(Merge1[[#This Row],[Colonna2]]-Merge1[[#This Row],[Colonna1]])*12+Merge1[[#This Row],[Colonna22]]-Merge1[[#This Row],[Colonna12]]</f>
        <v>33</v>
      </c>
      <c r="BN2212">
        <v>20181201</v>
      </c>
      <c r="BO2212" t="str">
        <f t="shared" si="104"/>
        <v>2018</v>
      </c>
      <c r="BP2212" s="2" t="s">
        <v>116</v>
      </c>
      <c r="BQ2212" s="2" t="s">
        <v>763</v>
      </c>
      <c r="BR2212" s="2" t="s">
        <v>440</v>
      </c>
      <c r="BS2212" s="2" t="s">
        <v>773</v>
      </c>
      <c r="BT2212" s="2" t="s">
        <v>774</v>
      </c>
    </row>
    <row r="2213" spans="1:72" x14ac:dyDescent="0.35">
      <c r="A2213" s="2" t="s">
        <v>27760</v>
      </c>
      <c r="B2213" s="2" t="s">
        <v>27761</v>
      </c>
      <c r="C2213" s="2" t="s">
        <v>27762</v>
      </c>
      <c r="D2213" s="2" t="s">
        <v>27718</v>
      </c>
      <c r="E2213" s="2" t="s">
        <v>27763</v>
      </c>
      <c r="F2213">
        <v>4</v>
      </c>
      <c r="G2213" s="2" t="s">
        <v>174</v>
      </c>
      <c r="H2213">
        <v>3</v>
      </c>
      <c r="I2213" s="2" t="s">
        <v>68</v>
      </c>
      <c r="J2213">
        <v>58</v>
      </c>
      <c r="K2213" s="2" t="s">
        <v>8070</v>
      </c>
      <c r="L2213">
        <v>3</v>
      </c>
      <c r="M2213" s="2" t="s">
        <v>3884</v>
      </c>
      <c r="N2213">
        <v>6</v>
      </c>
      <c r="O2213" s="2" t="s">
        <v>3885</v>
      </c>
      <c r="P2213">
        <v>998</v>
      </c>
      <c r="Q2213" s="2" t="s">
        <v>4142</v>
      </c>
      <c r="R2213" t="s">
        <v>67</v>
      </c>
      <c r="S2213" t="s">
        <v>67</v>
      </c>
      <c r="T2213" s="2" t="s">
        <v>73</v>
      </c>
      <c r="U2213" s="2" t="s">
        <v>74</v>
      </c>
      <c r="V2213">
        <v>2022</v>
      </c>
      <c r="W2213" s="2" t="s">
        <v>19005</v>
      </c>
      <c r="X2213">
        <v>25974</v>
      </c>
      <c r="Y2213">
        <v>25974</v>
      </c>
      <c r="AD2213">
        <v>18181.8</v>
      </c>
      <c r="AF2213">
        <v>0</v>
      </c>
      <c r="AG2213">
        <v>7792.2</v>
      </c>
      <c r="AL2213" s="5">
        <v>51948</v>
      </c>
      <c r="AM2213">
        <v>8814.81</v>
      </c>
      <c r="AN2213">
        <v>8814.81</v>
      </c>
      <c r="AO2213">
        <v>19193.38</v>
      </c>
      <c r="AP2213">
        <v>25974</v>
      </c>
      <c r="AS2213">
        <v>18181.8</v>
      </c>
      <c r="AU2213">
        <v>5758.01</v>
      </c>
      <c r="AZ2213" s="5">
        <v>43133.19</v>
      </c>
      <c r="BA2213" s="5">
        <v>38386.76</v>
      </c>
      <c r="BB2213" s="5">
        <v>38386.76</v>
      </c>
      <c r="BC2213" s="5">
        <v>38386.76</v>
      </c>
      <c r="BD2213" s="5">
        <v>38386.76</v>
      </c>
      <c r="BE2213" s="5">
        <v>0</v>
      </c>
      <c r="BF2213" s="5">
        <v>38386.76</v>
      </c>
      <c r="BG2213">
        <v>20170419</v>
      </c>
      <c r="BH2213" s="9" t="str">
        <f t="shared" si="102"/>
        <v>2017</v>
      </c>
      <c r="BI2213" t="str">
        <f>MID(Merge1[[#This Row],[OC_DATA_INIZIO_PROGETTO]],5,2)</f>
        <v>04</v>
      </c>
      <c r="BJ2213">
        <v>20181231</v>
      </c>
      <c r="BK2213" t="str">
        <f t="shared" si="103"/>
        <v>2018</v>
      </c>
      <c r="BL2213" t="str">
        <f>MID(Merge1[[#This Row],[OC_DATA_FINE_PROGETTO_PREVISTA]],5,2)</f>
        <v>12</v>
      </c>
      <c r="BM2213" s="8">
        <f>(Merge1[[#This Row],[Colonna2]]-Merge1[[#This Row],[Colonna1]])*12+Merge1[[#This Row],[Colonna22]]-Merge1[[#This Row],[Colonna12]]</f>
        <v>20</v>
      </c>
      <c r="BN2213">
        <v>20180831</v>
      </c>
      <c r="BO2213" t="str">
        <f t="shared" si="104"/>
        <v>2018</v>
      </c>
      <c r="BP2213" s="2" t="s">
        <v>76</v>
      </c>
      <c r="BQ2213" s="2" t="s">
        <v>76</v>
      </c>
      <c r="BR2213" s="2" t="s">
        <v>440</v>
      </c>
      <c r="BS2213" s="2" t="s">
        <v>3041</v>
      </c>
      <c r="BT2213" s="2" t="s">
        <v>3042</v>
      </c>
    </row>
    <row r="2214" spans="1:72" x14ac:dyDescent="0.35">
      <c r="A2214" s="2" t="s">
        <v>10773</v>
      </c>
      <c r="B2214" s="2" t="s">
        <v>10774</v>
      </c>
      <c r="C2214" s="2" t="s">
        <v>10775</v>
      </c>
      <c r="D2214" s="2" t="s">
        <v>10776</v>
      </c>
      <c r="E2214" s="2" t="s">
        <v>10777</v>
      </c>
      <c r="F2214">
        <v>1</v>
      </c>
      <c r="G2214" s="2" t="s">
        <v>151</v>
      </c>
      <c r="H2214">
        <v>7</v>
      </c>
      <c r="I2214" s="2" t="s">
        <v>770</v>
      </c>
      <c r="J2214">
        <v>11</v>
      </c>
      <c r="K2214" s="2" t="s">
        <v>681</v>
      </c>
      <c r="L2214">
        <v>8</v>
      </c>
      <c r="M2214" s="2" t="s">
        <v>112</v>
      </c>
      <c r="N2214">
        <v>62</v>
      </c>
      <c r="O2214" s="2" t="s">
        <v>2450</v>
      </c>
      <c r="P2214">
        <v>999</v>
      </c>
      <c r="Q2214" s="2" t="s">
        <v>3522</v>
      </c>
      <c r="R2214" t="s">
        <v>67</v>
      </c>
      <c r="S2214" t="s">
        <v>67</v>
      </c>
      <c r="T2214" s="2" t="s">
        <v>1986</v>
      </c>
      <c r="U2214" s="2" t="s">
        <v>1987</v>
      </c>
      <c r="V2214">
        <v>927</v>
      </c>
      <c r="W2214" s="2" t="s">
        <v>6657</v>
      </c>
      <c r="X2214">
        <v>19175</v>
      </c>
      <c r="Y2214">
        <v>19175</v>
      </c>
      <c r="AD2214">
        <v>13422.5</v>
      </c>
      <c r="AF2214">
        <v>0</v>
      </c>
      <c r="AG2214">
        <v>5752.5</v>
      </c>
      <c r="AK2214">
        <v>19350</v>
      </c>
      <c r="AL2214" s="5">
        <v>38350</v>
      </c>
      <c r="AM2214">
        <v>0</v>
      </c>
      <c r="AN2214">
        <v>0</v>
      </c>
      <c r="AO2214">
        <v>19175</v>
      </c>
      <c r="AP2214">
        <v>19175</v>
      </c>
      <c r="AS2214">
        <v>13422.5</v>
      </c>
      <c r="AU2214">
        <v>5752.5</v>
      </c>
      <c r="AY2214">
        <v>19350</v>
      </c>
      <c r="AZ2214" s="5">
        <v>38350</v>
      </c>
      <c r="BA2214" s="5">
        <v>38350</v>
      </c>
      <c r="BB2214" s="5">
        <v>38350</v>
      </c>
      <c r="BF2214" s="5">
        <v>0</v>
      </c>
      <c r="BG2214">
        <v>20201016</v>
      </c>
      <c r="BH2214" s="9" t="str">
        <f t="shared" si="102"/>
        <v>2020</v>
      </c>
      <c r="BI2214" t="str">
        <f>MID(Merge1[[#This Row],[OC_DATA_INIZIO_PROGETTO]],5,2)</f>
        <v>10</v>
      </c>
      <c r="BJ2214">
        <v>20211231</v>
      </c>
      <c r="BK2214" t="str">
        <f t="shared" si="103"/>
        <v>2021</v>
      </c>
      <c r="BL2214" t="str">
        <f>MID(Merge1[[#This Row],[OC_DATA_FINE_PROGETTO_PREVISTA]],5,2)</f>
        <v>12</v>
      </c>
      <c r="BM2214" s="8">
        <f>(Merge1[[#This Row],[Colonna2]]-Merge1[[#This Row],[Colonna1]])*12+Merge1[[#This Row],[Colonna22]]-Merge1[[#This Row],[Colonna12]]</f>
        <v>14</v>
      </c>
      <c r="BN2214">
        <v>20211016</v>
      </c>
      <c r="BO2214" t="str">
        <f t="shared" si="104"/>
        <v>2021</v>
      </c>
      <c r="BP2214" s="2" t="s">
        <v>86</v>
      </c>
      <c r="BQ2214" s="2" t="s">
        <v>76</v>
      </c>
      <c r="BR2214" s="2" t="s">
        <v>77</v>
      </c>
      <c r="BS2214" s="2" t="s">
        <v>2387</v>
      </c>
      <c r="BT2214" s="2" t="s">
        <v>510</v>
      </c>
    </row>
    <row r="2215" spans="1:72" x14ac:dyDescent="0.35">
      <c r="A2215" s="2" t="s">
        <v>8149</v>
      </c>
      <c r="B2215" s="2" t="s">
        <v>8150</v>
      </c>
      <c r="C2215" s="2" t="s">
        <v>8134</v>
      </c>
      <c r="D2215" s="2" t="s">
        <v>8135</v>
      </c>
      <c r="E2215" s="2" t="s">
        <v>8151</v>
      </c>
      <c r="F2215">
        <v>1</v>
      </c>
      <c r="G2215" s="2" t="s">
        <v>151</v>
      </c>
      <c r="H2215">
        <v>2</v>
      </c>
      <c r="I2215" s="2" t="s">
        <v>430</v>
      </c>
      <c r="J2215">
        <v>14</v>
      </c>
      <c r="K2215" s="2" t="s">
        <v>8055</v>
      </c>
      <c r="L2215">
        <v>8</v>
      </c>
      <c r="M2215" s="2" t="s">
        <v>112</v>
      </c>
      <c r="N2215">
        <v>61</v>
      </c>
      <c r="O2215" s="2" t="s">
        <v>113</v>
      </c>
      <c r="P2215">
        <v>620</v>
      </c>
      <c r="Q2215" s="2" t="s">
        <v>114</v>
      </c>
      <c r="R2215" t="s">
        <v>67</v>
      </c>
      <c r="S2215" t="s">
        <v>67</v>
      </c>
      <c r="T2215" s="2" t="s">
        <v>73</v>
      </c>
      <c r="U2215" s="2" t="s">
        <v>74</v>
      </c>
      <c r="V2215">
        <v>609</v>
      </c>
      <c r="W2215" s="2" t="s">
        <v>2413</v>
      </c>
      <c r="X2215">
        <v>81833.75</v>
      </c>
      <c r="Y2215">
        <v>81833.75</v>
      </c>
      <c r="AF2215">
        <v>0</v>
      </c>
      <c r="AK2215">
        <v>14441</v>
      </c>
      <c r="AL2215" s="5">
        <v>81833.75</v>
      </c>
      <c r="AM2215">
        <v>0</v>
      </c>
      <c r="AN2215">
        <v>0</v>
      </c>
      <c r="AO2215">
        <v>81833.75</v>
      </c>
      <c r="AP2215">
        <v>81833.75</v>
      </c>
      <c r="AY2215">
        <v>14441</v>
      </c>
      <c r="AZ2215" s="5">
        <v>81833.75</v>
      </c>
      <c r="BA2215" s="5">
        <v>38321.58</v>
      </c>
      <c r="BB2215" s="5">
        <v>38321.58</v>
      </c>
      <c r="BC2215" s="5">
        <v>36103.870000000003</v>
      </c>
      <c r="BD2215" s="5">
        <v>36103.870000000003</v>
      </c>
      <c r="BE2215" s="5">
        <v>0</v>
      </c>
      <c r="BF2215" s="5">
        <v>36103.870000000003</v>
      </c>
      <c r="BG2215">
        <v>20170925</v>
      </c>
      <c r="BH2215" s="9" t="str">
        <f t="shared" si="102"/>
        <v>2017</v>
      </c>
      <c r="BI2215" t="str">
        <f>MID(Merge1[[#This Row],[OC_DATA_INIZIO_PROGETTO]],5,2)</f>
        <v>09</v>
      </c>
      <c r="BJ2215">
        <v>20200324</v>
      </c>
      <c r="BK2215" t="str">
        <f t="shared" si="103"/>
        <v>2020</v>
      </c>
      <c r="BL2215" t="str">
        <f>MID(Merge1[[#This Row],[OC_DATA_FINE_PROGETTO_PREVISTA]],5,2)</f>
        <v>03</v>
      </c>
      <c r="BM2215" s="8">
        <f>(Merge1[[#This Row],[Colonna2]]-Merge1[[#This Row],[Colonna1]])*12+Merge1[[#This Row],[Colonna22]]-Merge1[[#This Row],[Colonna12]]</f>
        <v>30</v>
      </c>
      <c r="BO2215" t="str">
        <f t="shared" si="104"/>
        <v/>
      </c>
      <c r="BP2215" s="2" t="s">
        <v>76</v>
      </c>
      <c r="BQ2215" s="2" t="s">
        <v>76</v>
      </c>
      <c r="BR2215" s="2" t="s">
        <v>77</v>
      </c>
      <c r="BS2215" s="2" t="s">
        <v>434</v>
      </c>
      <c r="BT2215" s="2" t="s">
        <v>435</v>
      </c>
    </row>
    <row r="2216" spans="1:72" x14ac:dyDescent="0.35">
      <c r="A2216" s="2" t="s">
        <v>18287</v>
      </c>
      <c r="B2216" s="2" t="s">
        <v>18288</v>
      </c>
      <c r="C2216" s="2" t="s">
        <v>18289</v>
      </c>
      <c r="D2216" s="2" t="s">
        <v>18290</v>
      </c>
      <c r="E2216" s="2" t="s">
        <v>18291</v>
      </c>
      <c r="F2216">
        <v>1</v>
      </c>
      <c r="G2216" s="2" t="s">
        <v>151</v>
      </c>
      <c r="H2216">
        <v>7</v>
      </c>
      <c r="I2216" s="2" t="s">
        <v>770</v>
      </c>
      <c r="J2216">
        <v>99</v>
      </c>
      <c r="K2216" s="2" t="s">
        <v>81</v>
      </c>
      <c r="L2216">
        <v>8</v>
      </c>
      <c r="M2216" s="2" t="s">
        <v>112</v>
      </c>
      <c r="N2216">
        <v>62</v>
      </c>
      <c r="O2216" s="2" t="s">
        <v>2450</v>
      </c>
      <c r="P2216">
        <v>999</v>
      </c>
      <c r="Q2216" s="2" t="s">
        <v>3522</v>
      </c>
      <c r="R2216" t="s">
        <v>67</v>
      </c>
      <c r="S2216" t="s">
        <v>67</v>
      </c>
      <c r="T2216" s="2" t="s">
        <v>1986</v>
      </c>
      <c r="U2216" s="2" t="s">
        <v>1987</v>
      </c>
      <c r="V2216">
        <v>919</v>
      </c>
      <c r="W2216" s="2" t="s">
        <v>6665</v>
      </c>
      <c r="X2216">
        <v>19398.599999999999</v>
      </c>
      <c r="Y2216">
        <v>19398.599999999999</v>
      </c>
      <c r="AD2216">
        <v>13579.02</v>
      </c>
      <c r="AF2216">
        <v>0</v>
      </c>
      <c r="AG2216">
        <v>5819.58</v>
      </c>
      <c r="AK2216">
        <v>90527</v>
      </c>
      <c r="AL2216" s="5">
        <v>38797.199999999997</v>
      </c>
      <c r="AM2216">
        <v>880.33</v>
      </c>
      <c r="AN2216">
        <v>346.2</v>
      </c>
      <c r="AO2216">
        <v>19132.29</v>
      </c>
      <c r="AP2216">
        <v>19398.599999999999</v>
      </c>
      <c r="AS2216">
        <v>13579.02</v>
      </c>
      <c r="AU2216">
        <v>5739.69</v>
      </c>
      <c r="AY2216">
        <v>90527</v>
      </c>
      <c r="AZ2216" s="5">
        <v>38451</v>
      </c>
      <c r="BA2216" s="5">
        <v>38264.589999999997</v>
      </c>
      <c r="BB2216" s="5">
        <v>38264.589999999997</v>
      </c>
      <c r="BC2216" s="5">
        <v>38264.589999999997</v>
      </c>
      <c r="BD2216" s="5">
        <v>38264.589999999997</v>
      </c>
      <c r="BE2216" s="5">
        <v>0</v>
      </c>
      <c r="BF2216" s="5">
        <v>128257.26</v>
      </c>
      <c r="BG2216">
        <v>20150608</v>
      </c>
      <c r="BH2216" s="9" t="str">
        <f t="shared" si="102"/>
        <v>2015</v>
      </c>
      <c r="BI2216" t="str">
        <f>MID(Merge1[[#This Row],[OC_DATA_INIZIO_PROGETTO]],5,2)</f>
        <v>06</v>
      </c>
      <c r="BJ2216">
        <v>20181120</v>
      </c>
      <c r="BK2216" t="str">
        <f t="shared" si="103"/>
        <v>2018</v>
      </c>
      <c r="BL2216" t="str">
        <f>MID(Merge1[[#This Row],[OC_DATA_FINE_PROGETTO_PREVISTA]],5,2)</f>
        <v>11</v>
      </c>
      <c r="BM2216" s="8">
        <f>(Merge1[[#This Row],[Colonna2]]-Merge1[[#This Row],[Colonna1]])*12+Merge1[[#This Row],[Colonna22]]-Merge1[[#This Row],[Colonna12]]</f>
        <v>41</v>
      </c>
      <c r="BN2216">
        <v>20181119</v>
      </c>
      <c r="BO2216" t="str">
        <f t="shared" si="104"/>
        <v>2018</v>
      </c>
      <c r="BP2216" s="2" t="s">
        <v>116</v>
      </c>
      <c r="BQ2216" s="2" t="s">
        <v>763</v>
      </c>
      <c r="BR2216" s="2" t="s">
        <v>440</v>
      </c>
      <c r="BS2216" s="2" t="s">
        <v>773</v>
      </c>
      <c r="BT2216" s="2" t="s">
        <v>774</v>
      </c>
    </row>
    <row r="2217" spans="1:72" x14ac:dyDescent="0.35">
      <c r="A2217" s="2" t="s">
        <v>16290</v>
      </c>
      <c r="B2217" s="2" t="s">
        <v>16291</v>
      </c>
      <c r="C2217" s="2" t="s">
        <v>16292</v>
      </c>
      <c r="D2217" s="2" t="s">
        <v>16293</v>
      </c>
      <c r="E2217" s="2" t="s">
        <v>16294</v>
      </c>
      <c r="F2217">
        <v>1</v>
      </c>
      <c r="G2217" s="2" t="s">
        <v>151</v>
      </c>
      <c r="H2217">
        <v>7</v>
      </c>
      <c r="I2217" s="2" t="s">
        <v>770</v>
      </c>
      <c r="J2217">
        <v>99</v>
      </c>
      <c r="K2217" s="2" t="s">
        <v>81</v>
      </c>
      <c r="L2217">
        <v>9</v>
      </c>
      <c r="M2217" s="2" t="s">
        <v>98</v>
      </c>
      <c r="N2217">
        <v>21</v>
      </c>
      <c r="O2217" s="2" t="s">
        <v>185</v>
      </c>
      <c r="P2217">
        <v>229</v>
      </c>
      <c r="Q2217" s="2" t="s">
        <v>186</v>
      </c>
      <c r="R2217" t="s">
        <v>67</v>
      </c>
      <c r="S2217" t="s">
        <v>67</v>
      </c>
      <c r="T2217" s="2" t="s">
        <v>1986</v>
      </c>
      <c r="U2217" s="2" t="s">
        <v>1987</v>
      </c>
      <c r="V2217">
        <v>915</v>
      </c>
      <c r="W2217" s="2" t="s">
        <v>632</v>
      </c>
      <c r="X2217">
        <v>24485</v>
      </c>
      <c r="Y2217">
        <v>24485</v>
      </c>
      <c r="AD2217">
        <v>17139.5</v>
      </c>
      <c r="AF2217">
        <v>0</v>
      </c>
      <c r="AG2217">
        <v>7345.5</v>
      </c>
      <c r="AK2217">
        <v>52970</v>
      </c>
      <c r="AL2217" s="5">
        <v>48970</v>
      </c>
      <c r="AM2217">
        <v>17692.86</v>
      </c>
      <c r="AN2217">
        <v>6969.91</v>
      </c>
      <c r="AO2217">
        <v>19123.53</v>
      </c>
      <c r="AP2217">
        <v>24485</v>
      </c>
      <c r="AS2217">
        <v>17139.5</v>
      </c>
      <c r="AU2217">
        <v>5737.06</v>
      </c>
      <c r="AY2217">
        <v>52970</v>
      </c>
      <c r="AZ2217" s="5">
        <v>42000.09</v>
      </c>
      <c r="BA2217" s="5">
        <v>38247.06</v>
      </c>
      <c r="BB2217" s="5">
        <v>38247.06</v>
      </c>
      <c r="BC2217" s="5">
        <v>38247.06</v>
      </c>
      <c r="BD2217" s="5">
        <v>38247.06</v>
      </c>
      <c r="BE2217" s="5">
        <v>0</v>
      </c>
      <c r="BF2217" s="5">
        <v>80494.11</v>
      </c>
      <c r="BG2217">
        <v>20171128</v>
      </c>
      <c r="BH2217" s="9" t="str">
        <f t="shared" si="102"/>
        <v>2017</v>
      </c>
      <c r="BI2217" t="str">
        <f>MID(Merge1[[#This Row],[OC_DATA_INIZIO_PROGETTO]],5,2)</f>
        <v>11</v>
      </c>
      <c r="BJ2217">
        <v>20181219</v>
      </c>
      <c r="BK2217" t="str">
        <f t="shared" si="103"/>
        <v>2018</v>
      </c>
      <c r="BL2217" t="str">
        <f>MID(Merge1[[#This Row],[OC_DATA_FINE_PROGETTO_PREVISTA]],5,2)</f>
        <v>12</v>
      </c>
      <c r="BM2217" s="8">
        <f>(Merge1[[#This Row],[Colonna2]]-Merge1[[#This Row],[Colonna1]])*12+Merge1[[#This Row],[Colonna22]]-Merge1[[#This Row],[Colonna12]]</f>
        <v>13</v>
      </c>
      <c r="BN2217">
        <v>20190927</v>
      </c>
      <c r="BO2217" t="str">
        <f t="shared" si="104"/>
        <v>2019</v>
      </c>
      <c r="BP2217" s="2" t="s">
        <v>76</v>
      </c>
      <c r="BQ2217" s="2" t="s">
        <v>76</v>
      </c>
      <c r="BR2217" s="2" t="s">
        <v>440</v>
      </c>
      <c r="BS2217" s="2" t="s">
        <v>773</v>
      </c>
      <c r="BT2217" s="2" t="s">
        <v>774</v>
      </c>
    </row>
    <row r="2218" spans="1:72" x14ac:dyDescent="0.35">
      <c r="A2218" s="2" t="s">
        <v>28358</v>
      </c>
      <c r="B2218" s="2" t="s">
        <v>28359</v>
      </c>
      <c r="C2218" s="2" t="s">
        <v>28360</v>
      </c>
      <c r="D2218" s="2" t="s">
        <v>27718</v>
      </c>
      <c r="E2218" s="2" t="s">
        <v>28361</v>
      </c>
      <c r="F2218">
        <v>4</v>
      </c>
      <c r="G2218" s="2" t="s">
        <v>174</v>
      </c>
      <c r="H2218">
        <v>3</v>
      </c>
      <c r="I2218" s="2" t="s">
        <v>68</v>
      </c>
      <c r="J2218">
        <v>9</v>
      </c>
      <c r="K2218" s="2" t="s">
        <v>4139</v>
      </c>
      <c r="L2218">
        <v>3</v>
      </c>
      <c r="M2218" s="2" t="s">
        <v>3884</v>
      </c>
      <c r="N2218">
        <v>6</v>
      </c>
      <c r="O2218" s="2" t="s">
        <v>3885</v>
      </c>
      <c r="P2218">
        <v>998</v>
      </c>
      <c r="Q2218" s="2" t="s">
        <v>4142</v>
      </c>
      <c r="R2218" t="s">
        <v>67</v>
      </c>
      <c r="S2218" t="s">
        <v>67</v>
      </c>
      <c r="T2218" s="2" t="s">
        <v>73</v>
      </c>
      <c r="U2218" s="2" t="s">
        <v>74</v>
      </c>
      <c r="V2218">
        <v>2012</v>
      </c>
      <c r="W2218" s="2" t="s">
        <v>19026</v>
      </c>
      <c r="X2218">
        <v>26657</v>
      </c>
      <c r="Y2218">
        <v>26657</v>
      </c>
      <c r="AD2218">
        <v>18659.900000000001</v>
      </c>
      <c r="AF2218">
        <v>0</v>
      </c>
      <c r="AG2218">
        <v>7997.1</v>
      </c>
      <c r="AL2218" s="5">
        <v>53314</v>
      </c>
      <c r="AM2218">
        <v>9796.7800000000007</v>
      </c>
      <c r="AN2218">
        <v>9796.7800000000007</v>
      </c>
      <c r="AO2218">
        <v>19121.02</v>
      </c>
      <c r="AP2218">
        <v>26657</v>
      </c>
      <c r="AS2218">
        <v>18659.900000000001</v>
      </c>
      <c r="AU2218">
        <v>5736.3</v>
      </c>
      <c r="AZ2218" s="5">
        <v>43517.22</v>
      </c>
      <c r="BA2218" s="5">
        <v>38242.03</v>
      </c>
      <c r="BB2218" s="5">
        <v>38242.03</v>
      </c>
      <c r="BC2218" s="5">
        <v>38242.03</v>
      </c>
      <c r="BD2218" s="5">
        <v>38242.03</v>
      </c>
      <c r="BE2218" s="5">
        <v>0</v>
      </c>
      <c r="BF2218" s="5">
        <v>38242.03</v>
      </c>
      <c r="BG2218">
        <v>20170720</v>
      </c>
      <c r="BH2218" s="9" t="str">
        <f t="shared" si="102"/>
        <v>2017</v>
      </c>
      <c r="BI2218" t="str">
        <f>MID(Merge1[[#This Row],[OC_DATA_INIZIO_PROGETTO]],5,2)</f>
        <v>07</v>
      </c>
      <c r="BJ2218">
        <v>20190630</v>
      </c>
      <c r="BK2218" t="str">
        <f t="shared" si="103"/>
        <v>2019</v>
      </c>
      <c r="BL2218" t="str">
        <f>MID(Merge1[[#This Row],[OC_DATA_FINE_PROGETTO_PREVISTA]],5,2)</f>
        <v>06</v>
      </c>
      <c r="BM2218" s="8">
        <f>(Merge1[[#This Row],[Colonna2]]-Merge1[[#This Row],[Colonna1]])*12+Merge1[[#This Row],[Colonna22]]-Merge1[[#This Row],[Colonna12]]</f>
        <v>23</v>
      </c>
      <c r="BN2218">
        <v>20190507</v>
      </c>
      <c r="BO2218" t="str">
        <f t="shared" si="104"/>
        <v>2019</v>
      </c>
      <c r="BP2218" s="2" t="s">
        <v>76</v>
      </c>
      <c r="BQ2218" s="2" t="s">
        <v>76</v>
      </c>
      <c r="BR2218" s="2" t="s">
        <v>440</v>
      </c>
      <c r="BS2218" s="2" t="s">
        <v>3041</v>
      </c>
      <c r="BT2218" s="2" t="s">
        <v>3042</v>
      </c>
    </row>
    <row r="2219" spans="1:72" x14ac:dyDescent="0.35">
      <c r="A2219" s="2" t="s">
        <v>10608</v>
      </c>
      <c r="B2219" s="2" t="s">
        <v>10609</v>
      </c>
      <c r="C2219" s="2" t="s">
        <v>10610</v>
      </c>
      <c r="D2219" s="2" t="s">
        <v>10611</v>
      </c>
      <c r="E2219" s="2" t="s">
        <v>10612</v>
      </c>
      <c r="F2219">
        <v>1</v>
      </c>
      <c r="G2219" s="2" t="s">
        <v>151</v>
      </c>
      <c r="H2219">
        <v>7</v>
      </c>
      <c r="I2219" s="2" t="s">
        <v>770</v>
      </c>
      <c r="J2219">
        <v>11</v>
      </c>
      <c r="K2219" s="2" t="s">
        <v>681</v>
      </c>
      <c r="L2219">
        <v>9</v>
      </c>
      <c r="M2219" s="2" t="s">
        <v>98</v>
      </c>
      <c r="N2219">
        <v>21</v>
      </c>
      <c r="O2219" s="2" t="s">
        <v>185</v>
      </c>
      <c r="P2219">
        <v>213</v>
      </c>
      <c r="Q2219" s="2" t="s">
        <v>9677</v>
      </c>
      <c r="R2219" t="s">
        <v>67</v>
      </c>
      <c r="S2219" t="s">
        <v>67</v>
      </c>
      <c r="T2219" s="2" t="s">
        <v>1986</v>
      </c>
      <c r="U2219" s="2" t="s">
        <v>1987</v>
      </c>
      <c r="V2219">
        <v>948</v>
      </c>
      <c r="W2219" s="2" t="s">
        <v>6658</v>
      </c>
      <c r="X2219">
        <v>19114</v>
      </c>
      <c r="Y2219">
        <v>19114</v>
      </c>
      <c r="AD2219">
        <v>13379.8</v>
      </c>
      <c r="AF2219">
        <v>0</v>
      </c>
      <c r="AG2219">
        <v>5734.2</v>
      </c>
      <c r="AK2219">
        <v>38592</v>
      </c>
      <c r="AL2219" s="5">
        <v>38228</v>
      </c>
      <c r="AM2219">
        <v>0</v>
      </c>
      <c r="AN2219">
        <v>0</v>
      </c>
      <c r="AO2219">
        <v>19114</v>
      </c>
      <c r="AP2219">
        <v>19114</v>
      </c>
      <c r="AS2219">
        <v>13379.8</v>
      </c>
      <c r="AU2219">
        <v>5734.2</v>
      </c>
      <c r="AY2219">
        <v>38592</v>
      </c>
      <c r="AZ2219" s="5">
        <v>38228</v>
      </c>
      <c r="BA2219" s="5">
        <v>38228</v>
      </c>
      <c r="BB2219" s="5">
        <v>38228</v>
      </c>
      <c r="BF2219" s="5">
        <v>0</v>
      </c>
      <c r="BG2219">
        <v>20200722</v>
      </c>
      <c r="BH2219" s="9" t="str">
        <f t="shared" si="102"/>
        <v>2020</v>
      </c>
      <c r="BI2219" t="str">
        <f>MID(Merge1[[#This Row],[OC_DATA_INIZIO_PROGETTO]],5,2)</f>
        <v>07</v>
      </c>
      <c r="BJ2219">
        <v>20210322</v>
      </c>
      <c r="BK2219" t="str">
        <f t="shared" si="103"/>
        <v>2021</v>
      </c>
      <c r="BL2219" t="str">
        <f>MID(Merge1[[#This Row],[OC_DATA_FINE_PROGETTO_PREVISTA]],5,2)</f>
        <v>03</v>
      </c>
      <c r="BM2219" s="8">
        <f>(Merge1[[#This Row],[Colonna2]]-Merge1[[#This Row],[Colonna1]])*12+Merge1[[#This Row],[Colonna22]]-Merge1[[#This Row],[Colonna12]]</f>
        <v>8</v>
      </c>
      <c r="BN2219">
        <v>20210322</v>
      </c>
      <c r="BO2219" t="str">
        <f t="shared" si="104"/>
        <v>2021</v>
      </c>
      <c r="BP2219" s="2" t="s">
        <v>86</v>
      </c>
      <c r="BQ2219" s="2" t="s">
        <v>76</v>
      </c>
      <c r="BR2219" s="2" t="s">
        <v>77</v>
      </c>
      <c r="BS2219" s="2" t="s">
        <v>2387</v>
      </c>
      <c r="BT2219" s="2" t="s">
        <v>510</v>
      </c>
    </row>
    <row r="2220" spans="1:72" x14ac:dyDescent="0.35">
      <c r="A2220" s="2" t="s">
        <v>18808</v>
      </c>
      <c r="B2220" s="2" t="s">
        <v>18804</v>
      </c>
      <c r="C2220" s="2" t="s">
        <v>18809</v>
      </c>
      <c r="D2220" s="2" t="s">
        <v>18806</v>
      </c>
      <c r="E2220" s="2" t="s">
        <v>18810</v>
      </c>
      <c r="F2220">
        <v>1</v>
      </c>
      <c r="G2220" s="2" t="s">
        <v>151</v>
      </c>
      <c r="H2220">
        <v>7</v>
      </c>
      <c r="I2220" s="2" t="s">
        <v>770</v>
      </c>
      <c r="J2220">
        <v>99</v>
      </c>
      <c r="K2220" s="2" t="s">
        <v>81</v>
      </c>
      <c r="L2220">
        <v>9</v>
      </c>
      <c r="M2220" s="2" t="s">
        <v>98</v>
      </c>
      <c r="N2220">
        <v>21</v>
      </c>
      <c r="O2220" s="2" t="s">
        <v>185</v>
      </c>
      <c r="P2220">
        <v>229</v>
      </c>
      <c r="Q2220" s="2" t="s">
        <v>186</v>
      </c>
      <c r="R2220" t="s">
        <v>67</v>
      </c>
      <c r="S2220" t="s">
        <v>67</v>
      </c>
      <c r="T2220" s="2" t="s">
        <v>1986</v>
      </c>
      <c r="U2220" s="2" t="s">
        <v>1987</v>
      </c>
      <c r="V2220">
        <v>915</v>
      </c>
      <c r="W2220" s="2" t="s">
        <v>632</v>
      </c>
      <c r="X2220">
        <v>25702.75</v>
      </c>
      <c r="Y2220">
        <v>25702.75</v>
      </c>
      <c r="AD2220">
        <v>17991.93</v>
      </c>
      <c r="AF2220">
        <v>0</v>
      </c>
      <c r="AG2220">
        <v>7710.82</v>
      </c>
      <c r="AK2220">
        <v>51406</v>
      </c>
      <c r="AL2220" s="5">
        <v>51405.5</v>
      </c>
      <c r="AM2220">
        <v>7887.75</v>
      </c>
      <c r="AN2220">
        <v>7887.75</v>
      </c>
      <c r="AO2220">
        <v>19635.25</v>
      </c>
      <c r="AP2220">
        <v>25702.75</v>
      </c>
      <c r="AS2220">
        <v>17991.93</v>
      </c>
      <c r="AU2220">
        <v>5890.57</v>
      </c>
      <c r="AY2220">
        <v>51406</v>
      </c>
      <c r="AZ2220" s="5">
        <v>43517.75</v>
      </c>
      <c r="BA2220" s="5">
        <v>38153.550000000003</v>
      </c>
      <c r="BB2220" s="5">
        <v>38153.550000000003</v>
      </c>
      <c r="BC2220" s="5">
        <v>38153.550000000003</v>
      </c>
      <c r="BD2220" s="5">
        <v>38153.550000000003</v>
      </c>
      <c r="BE2220" s="5">
        <v>0</v>
      </c>
      <c r="BF2220" s="5">
        <v>90676</v>
      </c>
      <c r="BG2220">
        <v>20161201</v>
      </c>
      <c r="BH2220" s="9" t="str">
        <f t="shared" si="102"/>
        <v>2016</v>
      </c>
      <c r="BI2220" t="str">
        <f>MID(Merge1[[#This Row],[OC_DATA_INIZIO_PROGETTO]],5,2)</f>
        <v>12</v>
      </c>
      <c r="BJ2220">
        <v>20210206</v>
      </c>
      <c r="BK2220" t="str">
        <f t="shared" si="103"/>
        <v>2021</v>
      </c>
      <c r="BL2220" t="str">
        <f>MID(Merge1[[#This Row],[OC_DATA_FINE_PROGETTO_PREVISTA]],5,2)</f>
        <v>02</v>
      </c>
      <c r="BM2220" s="8">
        <f>(Merge1[[#This Row],[Colonna2]]-Merge1[[#This Row],[Colonna1]])*12+Merge1[[#This Row],[Colonna22]]-Merge1[[#This Row],[Colonna12]]</f>
        <v>50</v>
      </c>
      <c r="BN2220">
        <v>20181029</v>
      </c>
      <c r="BO2220" t="str">
        <f t="shared" si="104"/>
        <v>2018</v>
      </c>
      <c r="BP2220" s="2" t="s">
        <v>76</v>
      </c>
      <c r="BQ2220" s="2" t="s">
        <v>76</v>
      </c>
      <c r="BR2220" s="2" t="s">
        <v>440</v>
      </c>
      <c r="BS2220" s="2" t="s">
        <v>773</v>
      </c>
      <c r="BT2220" s="2" t="s">
        <v>774</v>
      </c>
    </row>
    <row r="2221" spans="1:72" x14ac:dyDescent="0.35">
      <c r="A2221" s="2" t="s">
        <v>4067</v>
      </c>
      <c r="B2221" s="2" t="s">
        <v>4068</v>
      </c>
      <c r="C2221" s="2" t="s">
        <v>4069</v>
      </c>
      <c r="D2221" s="2" t="s">
        <v>4070</v>
      </c>
      <c r="E2221" s="2" t="s">
        <v>4071</v>
      </c>
      <c r="F2221">
        <v>3</v>
      </c>
      <c r="G2221" s="2" t="s">
        <v>102</v>
      </c>
      <c r="H2221">
        <v>7</v>
      </c>
      <c r="I2221" s="2" t="s">
        <v>770</v>
      </c>
      <c r="J2221">
        <v>15</v>
      </c>
      <c r="K2221" s="2" t="s">
        <v>3707</v>
      </c>
      <c r="L2221">
        <v>7</v>
      </c>
      <c r="M2221" s="2" t="s">
        <v>1213</v>
      </c>
      <c r="N2221">
        <v>18</v>
      </c>
      <c r="O2221" s="2" t="s">
        <v>1214</v>
      </c>
      <c r="P2221">
        <v>999</v>
      </c>
      <c r="Q2221" s="2" t="s">
        <v>1215</v>
      </c>
      <c r="R2221" t="s">
        <v>67</v>
      </c>
      <c r="S2221" t="s">
        <v>67</v>
      </c>
      <c r="T2221" s="2" t="s">
        <v>504</v>
      </c>
      <c r="U2221" s="2" t="s">
        <v>505</v>
      </c>
      <c r="V2221">
        <v>611</v>
      </c>
      <c r="W2221" s="2" t="s">
        <v>2386</v>
      </c>
      <c r="X2221">
        <v>19063.25</v>
      </c>
      <c r="Y2221">
        <v>19063.25</v>
      </c>
      <c r="AD2221">
        <v>13344.28</v>
      </c>
      <c r="AF2221">
        <v>0</v>
      </c>
      <c r="AG2221">
        <v>5718.97</v>
      </c>
      <c r="AK2221">
        <v>38126</v>
      </c>
      <c r="AL2221" s="5">
        <v>38126.5</v>
      </c>
      <c r="AM2221">
        <v>0</v>
      </c>
      <c r="AN2221">
        <v>0</v>
      </c>
      <c r="AO2221">
        <v>19063.25</v>
      </c>
      <c r="AP2221">
        <v>19063.25</v>
      </c>
      <c r="AS2221">
        <v>13344.28</v>
      </c>
      <c r="AU2221">
        <v>5718.97</v>
      </c>
      <c r="AY2221">
        <v>38126</v>
      </c>
      <c r="AZ2221" s="5">
        <v>38126.5</v>
      </c>
      <c r="BA2221" s="5">
        <v>38126.5</v>
      </c>
      <c r="BB2221" s="5">
        <v>38126.5</v>
      </c>
      <c r="BC2221" s="5">
        <v>38126.5</v>
      </c>
      <c r="BD2221" s="5">
        <v>38126.5</v>
      </c>
      <c r="BE2221" s="5">
        <v>0</v>
      </c>
      <c r="BF2221" s="5">
        <v>76253</v>
      </c>
      <c r="BG2221">
        <v>20170529</v>
      </c>
      <c r="BH2221" s="9" t="str">
        <f t="shared" si="102"/>
        <v>2017</v>
      </c>
      <c r="BI2221" t="str">
        <f>MID(Merge1[[#This Row],[OC_DATA_INIZIO_PROGETTO]],5,2)</f>
        <v>05</v>
      </c>
      <c r="BJ2221">
        <v>20180717</v>
      </c>
      <c r="BK2221" t="str">
        <f t="shared" si="103"/>
        <v>2018</v>
      </c>
      <c r="BL2221" t="str">
        <f>MID(Merge1[[#This Row],[OC_DATA_FINE_PROGETTO_PREVISTA]],5,2)</f>
        <v>07</v>
      </c>
      <c r="BM2221" s="8">
        <f>(Merge1[[#This Row],[Colonna2]]-Merge1[[#This Row],[Colonna1]])*12+Merge1[[#This Row],[Colonna22]]-Merge1[[#This Row],[Colonna12]]</f>
        <v>14</v>
      </c>
      <c r="BN2221">
        <v>20180717</v>
      </c>
      <c r="BO2221" t="str">
        <f t="shared" si="104"/>
        <v>2018</v>
      </c>
      <c r="BP2221" s="2" t="s">
        <v>116</v>
      </c>
      <c r="BQ2221" s="2" t="s">
        <v>763</v>
      </c>
      <c r="BR2221" s="2" t="s">
        <v>440</v>
      </c>
      <c r="BS2221" s="2" t="s">
        <v>773</v>
      </c>
      <c r="BT2221" s="2" t="s">
        <v>774</v>
      </c>
    </row>
    <row r="2222" spans="1:72" x14ac:dyDescent="0.35">
      <c r="A2222" s="2" t="s">
        <v>4107</v>
      </c>
      <c r="B2222" s="2" t="s">
        <v>4108</v>
      </c>
      <c r="C2222" s="2" t="s">
        <v>4109</v>
      </c>
      <c r="D2222" s="2" t="s">
        <v>4110</v>
      </c>
      <c r="E2222" s="2" t="s">
        <v>4111</v>
      </c>
      <c r="F2222">
        <v>3</v>
      </c>
      <c r="G2222" s="2" t="s">
        <v>102</v>
      </c>
      <c r="H2222">
        <v>7</v>
      </c>
      <c r="I2222" s="2" t="s">
        <v>770</v>
      </c>
      <c r="J2222">
        <v>15</v>
      </c>
      <c r="K2222" s="2" t="s">
        <v>3707</v>
      </c>
      <c r="L2222">
        <v>7</v>
      </c>
      <c r="M2222" s="2" t="s">
        <v>1213</v>
      </c>
      <c r="N2222">
        <v>18</v>
      </c>
      <c r="O2222" s="2" t="s">
        <v>1214</v>
      </c>
      <c r="P2222">
        <v>999</v>
      </c>
      <c r="Q2222" s="2" t="s">
        <v>1215</v>
      </c>
      <c r="R2222" t="s">
        <v>67</v>
      </c>
      <c r="S2222" t="s">
        <v>67</v>
      </c>
      <c r="T2222" s="2" t="s">
        <v>504</v>
      </c>
      <c r="U2222" s="2" t="s">
        <v>505</v>
      </c>
      <c r="V2222">
        <v>606</v>
      </c>
      <c r="W2222" s="2" t="s">
        <v>2389</v>
      </c>
      <c r="X2222">
        <v>19039.03</v>
      </c>
      <c r="Y2222">
        <v>19039.03</v>
      </c>
      <c r="AD2222">
        <v>13327.32</v>
      </c>
      <c r="AF2222">
        <v>0</v>
      </c>
      <c r="AG2222">
        <v>5711.71</v>
      </c>
      <c r="AK2222">
        <v>38078</v>
      </c>
      <c r="AL2222" s="5">
        <v>38078.06</v>
      </c>
      <c r="AM2222">
        <v>0</v>
      </c>
      <c r="AN2222">
        <v>0</v>
      </c>
      <c r="AO2222">
        <v>19039.03</v>
      </c>
      <c r="AP2222">
        <v>19039.03</v>
      </c>
      <c r="AS2222">
        <v>13327.32</v>
      </c>
      <c r="AU2222">
        <v>5711.71</v>
      </c>
      <c r="AY2222">
        <v>38078</v>
      </c>
      <c r="AZ2222" s="5">
        <v>38078.06</v>
      </c>
      <c r="BA2222" s="5">
        <v>38078.06</v>
      </c>
      <c r="BB2222" s="5">
        <v>38078.06</v>
      </c>
      <c r="BC2222" s="5">
        <v>38078.06</v>
      </c>
      <c r="BD2222" s="5">
        <v>38078.06</v>
      </c>
      <c r="BE2222" s="5">
        <v>0</v>
      </c>
      <c r="BF2222" s="5">
        <v>76156.11</v>
      </c>
      <c r="BG2222">
        <v>20170427</v>
      </c>
      <c r="BH2222" s="9" t="str">
        <f t="shared" si="102"/>
        <v>2017</v>
      </c>
      <c r="BI2222" t="str">
        <f>MID(Merge1[[#This Row],[OC_DATA_INIZIO_PROGETTO]],5,2)</f>
        <v>04</v>
      </c>
      <c r="BJ2222">
        <v>20181231</v>
      </c>
      <c r="BK2222" t="str">
        <f t="shared" si="103"/>
        <v>2018</v>
      </c>
      <c r="BL2222" t="str">
        <f>MID(Merge1[[#This Row],[OC_DATA_FINE_PROGETTO_PREVISTA]],5,2)</f>
        <v>12</v>
      </c>
      <c r="BM2222" s="8">
        <f>(Merge1[[#This Row],[Colonna2]]-Merge1[[#This Row],[Colonna1]])*12+Merge1[[#This Row],[Colonna22]]-Merge1[[#This Row],[Colonna12]]</f>
        <v>20</v>
      </c>
      <c r="BN2222">
        <v>20191125</v>
      </c>
      <c r="BO2222" t="str">
        <f t="shared" si="104"/>
        <v>2019</v>
      </c>
      <c r="BP2222" s="2" t="s">
        <v>116</v>
      </c>
      <c r="BQ2222" s="2" t="s">
        <v>763</v>
      </c>
      <c r="BR2222" s="2" t="s">
        <v>440</v>
      </c>
      <c r="BS2222" s="2" t="s">
        <v>773</v>
      </c>
      <c r="BT2222" s="2" t="s">
        <v>774</v>
      </c>
    </row>
    <row r="2223" spans="1:72" x14ac:dyDescent="0.35">
      <c r="A2223" s="2" t="s">
        <v>28833</v>
      </c>
      <c r="B2223" s="2" t="s">
        <v>28834</v>
      </c>
      <c r="C2223" s="2" t="s">
        <v>28835</v>
      </c>
      <c r="D2223" s="2" t="s">
        <v>27718</v>
      </c>
      <c r="E2223" s="2" t="s">
        <v>28836</v>
      </c>
      <c r="F2223">
        <v>4</v>
      </c>
      <c r="G2223" s="2" t="s">
        <v>174</v>
      </c>
      <c r="H2223">
        <v>3</v>
      </c>
      <c r="I2223" s="2" t="s">
        <v>68</v>
      </c>
      <c r="J2223">
        <v>60</v>
      </c>
      <c r="K2223" s="2" t="s">
        <v>19128</v>
      </c>
      <c r="L2223">
        <v>3</v>
      </c>
      <c r="M2223" s="2" t="s">
        <v>3884</v>
      </c>
      <c r="N2223">
        <v>16</v>
      </c>
      <c r="O2223" s="2" t="s">
        <v>8160</v>
      </c>
      <c r="P2223">
        <v>999</v>
      </c>
      <c r="Q2223" s="2" t="s">
        <v>19038</v>
      </c>
      <c r="R2223" t="s">
        <v>67</v>
      </c>
      <c r="S2223" t="s">
        <v>67</v>
      </c>
      <c r="T2223" s="2" t="s">
        <v>73</v>
      </c>
      <c r="U2223" s="2" t="s">
        <v>74</v>
      </c>
      <c r="V2223">
        <v>2002</v>
      </c>
      <c r="W2223" s="2" t="s">
        <v>19739</v>
      </c>
      <c r="X2223">
        <v>19921</v>
      </c>
      <c r="Y2223">
        <v>19921</v>
      </c>
      <c r="AD2223">
        <v>13944.7</v>
      </c>
      <c r="AF2223">
        <v>0</v>
      </c>
      <c r="AG2223">
        <v>5976.3</v>
      </c>
      <c r="AL2223" s="5">
        <v>39842</v>
      </c>
      <c r="AM2223">
        <v>0</v>
      </c>
      <c r="AN2223">
        <v>0</v>
      </c>
      <c r="AO2223">
        <v>19921</v>
      </c>
      <c r="AP2223">
        <v>19921</v>
      </c>
      <c r="AS2223">
        <v>13944.7</v>
      </c>
      <c r="AU2223">
        <v>5976.3</v>
      </c>
      <c r="AZ2223" s="5">
        <v>39842</v>
      </c>
      <c r="BA2223" s="5">
        <v>38077.120000000003</v>
      </c>
      <c r="BB2223" s="5">
        <v>38077.120000000003</v>
      </c>
      <c r="BC2223" s="5">
        <v>1571.7</v>
      </c>
      <c r="BD2223" s="5">
        <v>1571.7</v>
      </c>
      <c r="BE2223" s="5">
        <v>0</v>
      </c>
      <c r="BF2223" s="5">
        <v>1571.7</v>
      </c>
      <c r="BG2223">
        <v>20180925</v>
      </c>
      <c r="BH2223" s="9" t="str">
        <f t="shared" si="102"/>
        <v>2018</v>
      </c>
      <c r="BI2223" t="str">
        <f>MID(Merge1[[#This Row],[OC_DATA_INIZIO_PROGETTO]],5,2)</f>
        <v>09</v>
      </c>
      <c r="BJ2223">
        <v>20201231</v>
      </c>
      <c r="BK2223" t="str">
        <f t="shared" si="103"/>
        <v>2020</v>
      </c>
      <c r="BL2223" t="str">
        <f>MID(Merge1[[#This Row],[OC_DATA_FINE_PROGETTO_PREVISTA]],5,2)</f>
        <v>12</v>
      </c>
      <c r="BM2223" s="8">
        <f>(Merge1[[#This Row],[Colonna2]]-Merge1[[#This Row],[Colonna1]])*12+Merge1[[#This Row],[Colonna22]]-Merge1[[#This Row],[Colonna12]]</f>
        <v>27</v>
      </c>
      <c r="BO2223" t="str">
        <f t="shared" si="104"/>
        <v/>
      </c>
      <c r="BP2223" s="2" t="s">
        <v>76</v>
      </c>
      <c r="BQ2223" s="2" t="s">
        <v>76</v>
      </c>
      <c r="BR2223" s="2" t="s">
        <v>77</v>
      </c>
      <c r="BS2223" s="2" t="s">
        <v>78</v>
      </c>
      <c r="BT2223" s="2" t="s">
        <v>79</v>
      </c>
    </row>
    <row r="2224" spans="1:72" x14ac:dyDescent="0.35">
      <c r="A2224" s="2" t="s">
        <v>29967</v>
      </c>
      <c r="B2224" s="2" t="s">
        <v>29968</v>
      </c>
      <c r="C2224" s="2" t="s">
        <v>29969</v>
      </c>
      <c r="D2224" s="2" t="s">
        <v>29590</v>
      </c>
      <c r="E2224" s="2" t="s">
        <v>29970</v>
      </c>
      <c r="F2224">
        <v>3</v>
      </c>
      <c r="G2224" s="2" t="s">
        <v>102</v>
      </c>
      <c r="H2224">
        <v>7</v>
      </c>
      <c r="I2224" s="2" t="s">
        <v>770</v>
      </c>
      <c r="J2224">
        <v>99</v>
      </c>
      <c r="K2224" s="2" t="s">
        <v>81</v>
      </c>
      <c r="L2224">
        <v>8</v>
      </c>
      <c r="M2224" s="2" t="s">
        <v>112</v>
      </c>
      <c r="N2224">
        <v>62</v>
      </c>
      <c r="O2224" s="2" t="s">
        <v>2450</v>
      </c>
      <c r="P2224">
        <v>999</v>
      </c>
      <c r="Q2224" s="2" t="s">
        <v>3522</v>
      </c>
      <c r="R2224" t="s">
        <v>67</v>
      </c>
      <c r="S2224" t="s">
        <v>67</v>
      </c>
      <c r="T2224" s="2" t="s">
        <v>1986</v>
      </c>
      <c r="U2224" s="2" t="s">
        <v>1987</v>
      </c>
      <c r="V2224">
        <v>1902</v>
      </c>
      <c r="W2224" s="2" t="s">
        <v>497</v>
      </c>
      <c r="X2224">
        <v>28500</v>
      </c>
      <c r="Y2224">
        <v>28500</v>
      </c>
      <c r="AF2224">
        <v>0</v>
      </c>
      <c r="AI2224">
        <v>9500</v>
      </c>
      <c r="AL2224" s="5">
        <v>38000</v>
      </c>
      <c r="AM2224">
        <v>0</v>
      </c>
      <c r="AN2224">
        <v>0</v>
      </c>
      <c r="AO2224">
        <v>28500</v>
      </c>
      <c r="AP2224">
        <v>28500</v>
      </c>
      <c r="AW2224">
        <v>9500</v>
      </c>
      <c r="AZ2224" s="5">
        <v>38000</v>
      </c>
      <c r="BA2224" s="5">
        <v>38000</v>
      </c>
      <c r="BB2224" s="5">
        <v>38000</v>
      </c>
      <c r="BF2224" s="5">
        <v>38000</v>
      </c>
      <c r="BG2224">
        <v>20180108</v>
      </c>
      <c r="BH2224" s="9" t="str">
        <f t="shared" si="102"/>
        <v>2018</v>
      </c>
      <c r="BI2224" t="str">
        <f>MID(Merge1[[#This Row],[OC_DATA_INIZIO_PROGETTO]],5,2)</f>
        <v>01</v>
      </c>
      <c r="BJ2224">
        <v>20181219</v>
      </c>
      <c r="BK2224" t="str">
        <f t="shared" si="103"/>
        <v>2018</v>
      </c>
      <c r="BL2224" t="str">
        <f>MID(Merge1[[#This Row],[OC_DATA_FINE_PROGETTO_PREVISTA]],5,2)</f>
        <v>12</v>
      </c>
      <c r="BM2224" s="8">
        <f>(Merge1[[#This Row],[Colonna2]]-Merge1[[#This Row],[Colonna1]])*12+Merge1[[#This Row],[Colonna22]]-Merge1[[#This Row],[Colonna12]]</f>
        <v>11</v>
      </c>
      <c r="BN2224">
        <v>20181217</v>
      </c>
      <c r="BO2224" t="str">
        <f t="shared" si="104"/>
        <v>2018</v>
      </c>
      <c r="BP2224" s="2" t="s">
        <v>86</v>
      </c>
      <c r="BQ2224" s="2" t="s">
        <v>86</v>
      </c>
      <c r="BR2224" s="2" t="s">
        <v>440</v>
      </c>
      <c r="BS2224" s="2" t="s">
        <v>773</v>
      </c>
      <c r="BT2224" s="2" t="s">
        <v>774</v>
      </c>
    </row>
    <row r="2225" spans="1:72" x14ac:dyDescent="0.35">
      <c r="A2225" s="2" t="s">
        <v>31912</v>
      </c>
      <c r="B2225" s="2" t="s">
        <v>31913</v>
      </c>
      <c r="C2225" s="2" t="s">
        <v>31914</v>
      </c>
      <c r="D2225" s="2" t="s">
        <v>31915</v>
      </c>
      <c r="E2225" s="2" t="s">
        <v>31916</v>
      </c>
      <c r="F2225">
        <v>3</v>
      </c>
      <c r="G2225" s="2" t="s">
        <v>102</v>
      </c>
      <c r="H2225">
        <v>7</v>
      </c>
      <c r="I2225" s="2" t="s">
        <v>770</v>
      </c>
      <c r="J2225">
        <v>99</v>
      </c>
      <c r="K2225" s="2" t="s">
        <v>81</v>
      </c>
      <c r="L2225">
        <v>8</v>
      </c>
      <c r="M2225" s="2" t="s">
        <v>112</v>
      </c>
      <c r="N2225">
        <v>62</v>
      </c>
      <c r="O2225" s="2" t="s">
        <v>2450</v>
      </c>
      <c r="P2225">
        <v>999</v>
      </c>
      <c r="Q2225" s="2" t="s">
        <v>3522</v>
      </c>
      <c r="R2225" t="s">
        <v>67</v>
      </c>
      <c r="S2225" t="s">
        <v>67</v>
      </c>
      <c r="T2225" s="2" t="s">
        <v>1331</v>
      </c>
      <c r="U2225" s="2" t="s">
        <v>1332</v>
      </c>
      <c r="V2225">
        <v>1926</v>
      </c>
      <c r="W2225" s="2" t="s">
        <v>535</v>
      </c>
      <c r="X2225">
        <v>30396.2</v>
      </c>
      <c r="Y2225">
        <v>30396.2</v>
      </c>
      <c r="AF2225">
        <v>0</v>
      </c>
      <c r="AI2225">
        <v>7603.8</v>
      </c>
      <c r="AL2225" s="5">
        <v>38000</v>
      </c>
      <c r="AM2225">
        <v>0</v>
      </c>
      <c r="AN2225">
        <v>0</v>
      </c>
      <c r="AO2225">
        <v>30396.2</v>
      </c>
      <c r="AP2225">
        <v>30396.2</v>
      </c>
      <c r="AW2225">
        <v>7603.8</v>
      </c>
      <c r="AZ2225" s="5">
        <v>38000</v>
      </c>
      <c r="BA2225" s="5">
        <v>38000</v>
      </c>
      <c r="BB2225" s="5">
        <v>38000</v>
      </c>
      <c r="BF2225" s="5">
        <v>38000</v>
      </c>
      <c r="BG2225">
        <v>20200410</v>
      </c>
      <c r="BH2225" s="9" t="str">
        <f t="shared" si="102"/>
        <v>2020</v>
      </c>
      <c r="BI2225" t="str">
        <f>MID(Merge1[[#This Row],[OC_DATA_INIZIO_PROGETTO]],5,2)</f>
        <v>04</v>
      </c>
      <c r="BJ2225">
        <v>20210204</v>
      </c>
      <c r="BK2225" t="str">
        <f t="shared" si="103"/>
        <v>2021</v>
      </c>
      <c r="BL2225" t="str">
        <f>MID(Merge1[[#This Row],[OC_DATA_FINE_PROGETTO_PREVISTA]],5,2)</f>
        <v>02</v>
      </c>
      <c r="BM2225" s="8">
        <f>(Merge1[[#This Row],[Colonna2]]-Merge1[[#This Row],[Colonna1]])*12+Merge1[[#This Row],[Colonna22]]-Merge1[[#This Row],[Colonna12]]</f>
        <v>10</v>
      </c>
      <c r="BN2225">
        <v>20201102</v>
      </c>
      <c r="BO2225" t="str">
        <f t="shared" si="104"/>
        <v>2020</v>
      </c>
      <c r="BP2225" s="2" t="s">
        <v>86</v>
      </c>
      <c r="BQ2225" s="2" t="s">
        <v>86</v>
      </c>
      <c r="BR2225" s="2" t="s">
        <v>440</v>
      </c>
      <c r="BS2225" s="2" t="s">
        <v>773</v>
      </c>
      <c r="BT2225" s="2" t="s">
        <v>774</v>
      </c>
    </row>
    <row r="2226" spans="1:72" x14ac:dyDescent="0.35">
      <c r="A2226" s="2" t="s">
        <v>15400</v>
      </c>
      <c r="B2226" s="2" t="s">
        <v>15401</v>
      </c>
      <c r="C2226" s="2" t="s">
        <v>15402</v>
      </c>
      <c r="D2226" s="2" t="s">
        <v>15403</v>
      </c>
      <c r="E2226" s="2" t="s">
        <v>15404</v>
      </c>
      <c r="F2226">
        <v>1</v>
      </c>
      <c r="G2226" s="2" t="s">
        <v>151</v>
      </c>
      <c r="H2226">
        <v>7</v>
      </c>
      <c r="I2226" s="2" t="s">
        <v>770</v>
      </c>
      <c r="J2226">
        <v>99</v>
      </c>
      <c r="K2226" s="2" t="s">
        <v>81</v>
      </c>
      <c r="L2226">
        <v>9</v>
      </c>
      <c r="M2226" s="2" t="s">
        <v>98</v>
      </c>
      <c r="N2226">
        <v>21</v>
      </c>
      <c r="O2226" s="2" t="s">
        <v>185</v>
      </c>
      <c r="P2226">
        <v>213</v>
      </c>
      <c r="Q2226" s="2" t="s">
        <v>9677</v>
      </c>
      <c r="R2226" t="s">
        <v>67</v>
      </c>
      <c r="S2226" t="s">
        <v>67</v>
      </c>
      <c r="T2226" s="2" t="s">
        <v>1986</v>
      </c>
      <c r="U2226" s="2" t="s">
        <v>1987</v>
      </c>
      <c r="V2226">
        <v>915</v>
      </c>
      <c r="W2226" s="2" t="s">
        <v>632</v>
      </c>
      <c r="X2226">
        <v>18997.5</v>
      </c>
      <c r="Y2226">
        <v>18997.5</v>
      </c>
      <c r="AD2226">
        <v>13298.25</v>
      </c>
      <c r="AF2226">
        <v>0</v>
      </c>
      <c r="AG2226">
        <v>5699.25</v>
      </c>
      <c r="AK2226">
        <v>49755</v>
      </c>
      <c r="AL2226" s="5">
        <v>37995</v>
      </c>
      <c r="AM2226">
        <v>920.54</v>
      </c>
      <c r="AN2226">
        <v>920.54</v>
      </c>
      <c r="AO2226">
        <v>18289.39</v>
      </c>
      <c r="AP2226">
        <v>18997.5</v>
      </c>
      <c r="AS2226">
        <v>13298.25</v>
      </c>
      <c r="AU2226">
        <v>5486.82</v>
      </c>
      <c r="AY2226">
        <v>49755</v>
      </c>
      <c r="AZ2226" s="5">
        <v>37074.46</v>
      </c>
      <c r="BA2226" s="5">
        <v>37995</v>
      </c>
      <c r="BB2226" s="5">
        <v>37995</v>
      </c>
      <c r="BC2226" s="5">
        <v>36120</v>
      </c>
      <c r="BD2226" s="5">
        <v>36120</v>
      </c>
      <c r="BE2226" s="5">
        <v>0</v>
      </c>
      <c r="BF2226" s="5">
        <v>86333.78</v>
      </c>
      <c r="BG2226">
        <v>20180807</v>
      </c>
      <c r="BH2226" s="9" t="str">
        <f t="shared" si="102"/>
        <v>2018</v>
      </c>
      <c r="BI2226" t="str">
        <f>MID(Merge1[[#This Row],[OC_DATA_INIZIO_PROGETTO]],5,2)</f>
        <v>08</v>
      </c>
      <c r="BJ2226">
        <v>20190407</v>
      </c>
      <c r="BK2226" t="str">
        <f t="shared" si="103"/>
        <v>2019</v>
      </c>
      <c r="BL2226" t="str">
        <f>MID(Merge1[[#This Row],[OC_DATA_FINE_PROGETTO_PREVISTA]],5,2)</f>
        <v>04</v>
      </c>
      <c r="BM2226" s="8">
        <f>(Merge1[[#This Row],[Colonna2]]-Merge1[[#This Row],[Colonna1]])*12+Merge1[[#This Row],[Colonna22]]-Merge1[[#This Row],[Colonna12]]</f>
        <v>8</v>
      </c>
      <c r="BN2226">
        <v>20191023</v>
      </c>
      <c r="BO2226" t="str">
        <f t="shared" si="104"/>
        <v>2019</v>
      </c>
      <c r="BP2226" s="2" t="s">
        <v>116</v>
      </c>
      <c r="BQ2226" s="2" t="s">
        <v>763</v>
      </c>
      <c r="BR2226" s="2" t="s">
        <v>440</v>
      </c>
      <c r="BS2226" s="2" t="s">
        <v>773</v>
      </c>
      <c r="BT2226" s="2" t="s">
        <v>774</v>
      </c>
    </row>
    <row r="2227" spans="1:72" x14ac:dyDescent="0.35">
      <c r="A2227" s="2" t="s">
        <v>14985</v>
      </c>
      <c r="B2227" s="2" t="s">
        <v>14986</v>
      </c>
      <c r="C2227" s="2" t="s">
        <v>14987</v>
      </c>
      <c r="D2227" s="2" t="s">
        <v>14988</v>
      </c>
      <c r="E2227" s="2" t="s">
        <v>14989</v>
      </c>
      <c r="F2227">
        <v>1</v>
      </c>
      <c r="G2227" s="2" t="s">
        <v>151</v>
      </c>
      <c r="H2227">
        <v>7</v>
      </c>
      <c r="I2227" s="2" t="s">
        <v>770</v>
      </c>
      <c r="J2227">
        <v>99</v>
      </c>
      <c r="K2227" s="2" t="s">
        <v>81</v>
      </c>
      <c r="L2227">
        <v>8</v>
      </c>
      <c r="M2227" s="2" t="s">
        <v>112</v>
      </c>
      <c r="N2227">
        <v>62</v>
      </c>
      <c r="O2227" s="2" t="s">
        <v>2450</v>
      </c>
      <c r="P2227">
        <v>999</v>
      </c>
      <c r="Q2227" s="2" t="s">
        <v>3522</v>
      </c>
      <c r="R2227" t="s">
        <v>67</v>
      </c>
      <c r="S2227" t="s">
        <v>67</v>
      </c>
      <c r="T2227" s="2" t="s">
        <v>1986</v>
      </c>
      <c r="U2227" s="2" t="s">
        <v>1987</v>
      </c>
      <c r="V2227">
        <v>906</v>
      </c>
      <c r="W2227" s="2" t="s">
        <v>6660</v>
      </c>
      <c r="X2227">
        <v>18984.53</v>
      </c>
      <c r="Y2227">
        <v>18984.53</v>
      </c>
      <c r="AD2227">
        <v>13289.17</v>
      </c>
      <c r="AF2227">
        <v>0</v>
      </c>
      <c r="AG2227">
        <v>5695.35</v>
      </c>
      <c r="AK2227">
        <v>21531</v>
      </c>
      <c r="AL2227" s="5">
        <v>37969.050000000003</v>
      </c>
      <c r="AM2227">
        <v>567.37</v>
      </c>
      <c r="AN2227">
        <v>253.72</v>
      </c>
      <c r="AO2227">
        <v>18789.36</v>
      </c>
      <c r="AP2227">
        <v>18984.53</v>
      </c>
      <c r="AS2227">
        <v>13289.17</v>
      </c>
      <c r="AU2227">
        <v>5636.8</v>
      </c>
      <c r="AY2227">
        <v>21531</v>
      </c>
      <c r="AZ2227" s="5">
        <v>37715.33</v>
      </c>
      <c r="BA2227" s="5">
        <v>37969.050000000003</v>
      </c>
      <c r="BB2227" s="5">
        <v>37969.050000000003</v>
      </c>
      <c r="BC2227" s="5">
        <v>37578.71</v>
      </c>
      <c r="BD2227" s="5">
        <v>37578.71</v>
      </c>
      <c r="BE2227" s="5">
        <v>0</v>
      </c>
      <c r="BF2227" s="5">
        <v>58796.01</v>
      </c>
      <c r="BG2227">
        <v>20190725</v>
      </c>
      <c r="BH2227" s="9" t="str">
        <f t="shared" si="102"/>
        <v>2019</v>
      </c>
      <c r="BI2227" t="str">
        <f>MID(Merge1[[#This Row],[OC_DATA_INIZIO_PROGETTO]],5,2)</f>
        <v>07</v>
      </c>
      <c r="BJ2227">
        <v>20200816</v>
      </c>
      <c r="BK2227" t="str">
        <f t="shared" si="103"/>
        <v>2020</v>
      </c>
      <c r="BL2227" t="str">
        <f>MID(Merge1[[#This Row],[OC_DATA_FINE_PROGETTO_PREVISTA]],5,2)</f>
        <v>08</v>
      </c>
      <c r="BM2227" s="8">
        <f>(Merge1[[#This Row],[Colonna2]]-Merge1[[#This Row],[Colonna1]])*12+Merge1[[#This Row],[Colonna22]]-Merge1[[#This Row],[Colonna12]]</f>
        <v>13</v>
      </c>
      <c r="BN2227">
        <v>20201026</v>
      </c>
      <c r="BO2227" t="str">
        <f t="shared" si="104"/>
        <v>2020</v>
      </c>
      <c r="BP2227" s="2" t="s">
        <v>116</v>
      </c>
      <c r="BQ2227" s="2" t="s">
        <v>763</v>
      </c>
      <c r="BR2227" s="2" t="s">
        <v>440</v>
      </c>
      <c r="BS2227" s="2" t="s">
        <v>773</v>
      </c>
      <c r="BT2227" s="2" t="s">
        <v>774</v>
      </c>
    </row>
    <row r="2228" spans="1:72" x14ac:dyDescent="0.35">
      <c r="A2228" s="2" t="s">
        <v>16367</v>
      </c>
      <c r="B2228" s="2" t="s">
        <v>16368</v>
      </c>
      <c r="C2228" s="2" t="s">
        <v>16369</v>
      </c>
      <c r="D2228" s="2" t="s">
        <v>16370</v>
      </c>
      <c r="E2228" s="2" t="s">
        <v>16371</v>
      </c>
      <c r="F2228">
        <v>1</v>
      </c>
      <c r="G2228" s="2" t="s">
        <v>151</v>
      </c>
      <c r="H2228">
        <v>7</v>
      </c>
      <c r="I2228" s="2" t="s">
        <v>770</v>
      </c>
      <c r="J2228">
        <v>99</v>
      </c>
      <c r="K2228" s="2" t="s">
        <v>81</v>
      </c>
      <c r="L2228">
        <v>9</v>
      </c>
      <c r="M2228" s="2" t="s">
        <v>98</v>
      </c>
      <c r="N2228">
        <v>21</v>
      </c>
      <c r="O2228" s="2" t="s">
        <v>185</v>
      </c>
      <c r="P2228">
        <v>229</v>
      </c>
      <c r="Q2228" s="2" t="s">
        <v>186</v>
      </c>
      <c r="R2228" t="s">
        <v>67</v>
      </c>
      <c r="S2228" t="s">
        <v>67</v>
      </c>
      <c r="T2228" s="2" t="s">
        <v>1986</v>
      </c>
      <c r="U2228" s="2" t="s">
        <v>1987</v>
      </c>
      <c r="V2228">
        <v>927</v>
      </c>
      <c r="W2228" s="2" t="s">
        <v>6657</v>
      </c>
      <c r="X2228">
        <v>18977.830000000002</v>
      </c>
      <c r="Y2228">
        <v>18977.830000000002</v>
      </c>
      <c r="AD2228">
        <v>13284.48</v>
      </c>
      <c r="AF2228">
        <v>0</v>
      </c>
      <c r="AG2228">
        <v>5693.35</v>
      </c>
      <c r="AK2228">
        <v>46125</v>
      </c>
      <c r="AL2228" s="5">
        <v>37955.660000000003</v>
      </c>
      <c r="AM2228">
        <v>0</v>
      </c>
      <c r="AN2228">
        <v>0</v>
      </c>
      <c r="AO2228">
        <v>18977.830000000002</v>
      </c>
      <c r="AP2228">
        <v>18977.830000000002</v>
      </c>
      <c r="AS2228">
        <v>13284.48</v>
      </c>
      <c r="AU2228">
        <v>5693.35</v>
      </c>
      <c r="AY2228">
        <v>46125</v>
      </c>
      <c r="AZ2228" s="5">
        <v>37955.660000000003</v>
      </c>
      <c r="BA2228" s="5">
        <v>37955.660000000003</v>
      </c>
      <c r="BB2228" s="5">
        <v>37955.660000000003</v>
      </c>
      <c r="BC2228" s="5">
        <v>37955.660000000003</v>
      </c>
      <c r="BD2228" s="5">
        <v>37955.660000000003</v>
      </c>
      <c r="BE2228" s="5">
        <v>0</v>
      </c>
      <c r="BF2228" s="5">
        <v>84081</v>
      </c>
      <c r="BG2228">
        <v>20170421</v>
      </c>
      <c r="BH2228" s="9" t="str">
        <f t="shared" si="102"/>
        <v>2017</v>
      </c>
      <c r="BI2228" t="str">
        <f>MID(Merge1[[#This Row],[OC_DATA_INIZIO_PROGETTO]],5,2)</f>
        <v>04</v>
      </c>
      <c r="BJ2228">
        <v>20181220</v>
      </c>
      <c r="BK2228" t="str">
        <f t="shared" si="103"/>
        <v>2018</v>
      </c>
      <c r="BL2228" t="str">
        <f>MID(Merge1[[#This Row],[OC_DATA_FINE_PROGETTO_PREVISTA]],5,2)</f>
        <v>12</v>
      </c>
      <c r="BM2228" s="8">
        <f>(Merge1[[#This Row],[Colonna2]]-Merge1[[#This Row],[Colonna1]])*12+Merge1[[#This Row],[Colonna22]]-Merge1[[#This Row],[Colonna12]]</f>
        <v>20</v>
      </c>
      <c r="BN2228">
        <v>20191216</v>
      </c>
      <c r="BO2228" t="str">
        <f t="shared" si="104"/>
        <v>2019</v>
      </c>
      <c r="BP2228" s="2" t="s">
        <v>116</v>
      </c>
      <c r="BQ2228" s="2" t="s">
        <v>763</v>
      </c>
      <c r="BR2228" s="2" t="s">
        <v>440</v>
      </c>
      <c r="BS2228" s="2" t="s">
        <v>773</v>
      </c>
      <c r="BT2228" s="2" t="s">
        <v>774</v>
      </c>
    </row>
    <row r="2229" spans="1:72" x14ac:dyDescent="0.35">
      <c r="A2229" s="2" t="s">
        <v>13865</v>
      </c>
      <c r="B2229" s="2" t="s">
        <v>13866</v>
      </c>
      <c r="C2229" s="2" t="s">
        <v>13867</v>
      </c>
      <c r="D2229" s="2" t="s">
        <v>13868</v>
      </c>
      <c r="E2229" s="2" t="s">
        <v>13869</v>
      </c>
      <c r="F2229">
        <v>1</v>
      </c>
      <c r="G2229" s="2" t="s">
        <v>151</v>
      </c>
      <c r="H2229">
        <v>7</v>
      </c>
      <c r="I2229" s="2" t="s">
        <v>770</v>
      </c>
      <c r="J2229">
        <v>99</v>
      </c>
      <c r="K2229" s="2" t="s">
        <v>81</v>
      </c>
      <c r="L2229">
        <v>8</v>
      </c>
      <c r="M2229" s="2" t="s">
        <v>112</v>
      </c>
      <c r="N2229">
        <v>62</v>
      </c>
      <c r="O2229" s="2" t="s">
        <v>2450</v>
      </c>
      <c r="P2229">
        <v>999</v>
      </c>
      <c r="Q2229" s="2" t="s">
        <v>3522</v>
      </c>
      <c r="R2229" t="s">
        <v>67</v>
      </c>
      <c r="S2229" t="s">
        <v>67</v>
      </c>
      <c r="T2229" s="2" t="s">
        <v>1986</v>
      </c>
      <c r="U2229" s="2" t="s">
        <v>1987</v>
      </c>
      <c r="V2229">
        <v>926</v>
      </c>
      <c r="W2229" s="2" t="s">
        <v>6666</v>
      </c>
      <c r="X2229">
        <v>18995</v>
      </c>
      <c r="Y2229">
        <v>18995</v>
      </c>
      <c r="AD2229">
        <v>13296.5</v>
      </c>
      <c r="AF2229">
        <v>0</v>
      </c>
      <c r="AG2229">
        <v>5698.5</v>
      </c>
      <c r="AK2229">
        <v>62010</v>
      </c>
      <c r="AL2229" s="5">
        <v>37990</v>
      </c>
      <c r="AM2229">
        <v>70.95</v>
      </c>
      <c r="AN2229">
        <v>27.94</v>
      </c>
      <c r="AO2229">
        <v>18973.5</v>
      </c>
      <c r="AP2229">
        <v>18995</v>
      </c>
      <c r="AS2229">
        <v>13296.5</v>
      </c>
      <c r="AU2229">
        <v>5692.06</v>
      </c>
      <c r="AY2229">
        <v>62010</v>
      </c>
      <c r="AZ2229" s="5">
        <v>37962.06</v>
      </c>
      <c r="BA2229" s="5">
        <v>37947.01</v>
      </c>
      <c r="BB2229" s="5">
        <v>37947.01</v>
      </c>
      <c r="BC2229" s="5">
        <v>37947.01</v>
      </c>
      <c r="BD2229" s="5">
        <v>37947.01</v>
      </c>
      <c r="BE2229" s="5">
        <v>0</v>
      </c>
      <c r="BF2229" s="5">
        <v>99914</v>
      </c>
      <c r="BG2229">
        <v>20190301</v>
      </c>
      <c r="BH2229" s="9" t="str">
        <f t="shared" si="102"/>
        <v>2019</v>
      </c>
      <c r="BI2229" t="str">
        <f>MID(Merge1[[#This Row],[OC_DATA_INIZIO_PROGETTO]],5,2)</f>
        <v>03</v>
      </c>
      <c r="BJ2229">
        <v>20200412</v>
      </c>
      <c r="BK2229" t="str">
        <f t="shared" si="103"/>
        <v>2020</v>
      </c>
      <c r="BL2229" t="str">
        <f>MID(Merge1[[#This Row],[OC_DATA_FINE_PROGETTO_PREVISTA]],5,2)</f>
        <v>04</v>
      </c>
      <c r="BM2229" s="8">
        <f>(Merge1[[#This Row],[Colonna2]]-Merge1[[#This Row],[Colonna1]])*12+Merge1[[#This Row],[Colonna22]]-Merge1[[#This Row],[Colonna12]]</f>
        <v>13</v>
      </c>
      <c r="BN2229">
        <v>20200219</v>
      </c>
      <c r="BO2229" t="str">
        <f t="shared" si="104"/>
        <v>2020</v>
      </c>
      <c r="BP2229" s="2" t="s">
        <v>116</v>
      </c>
      <c r="BQ2229" s="2" t="s">
        <v>763</v>
      </c>
      <c r="BR2229" s="2" t="s">
        <v>440</v>
      </c>
      <c r="BS2229" s="2" t="s">
        <v>773</v>
      </c>
      <c r="BT2229" s="2" t="s">
        <v>774</v>
      </c>
    </row>
    <row r="2230" spans="1:72" x14ac:dyDescent="0.35">
      <c r="A2230" s="2" t="s">
        <v>4749</v>
      </c>
      <c r="B2230" s="2" t="s">
        <v>4750</v>
      </c>
      <c r="C2230" s="2" t="s">
        <v>4751</v>
      </c>
      <c r="D2230" s="2" t="s">
        <v>4752</v>
      </c>
      <c r="E2230" s="2" t="s">
        <v>4753</v>
      </c>
      <c r="F2230">
        <v>3</v>
      </c>
      <c r="G2230" s="2" t="s">
        <v>102</v>
      </c>
      <c r="H2230">
        <v>7</v>
      </c>
      <c r="I2230" s="2" t="s">
        <v>770</v>
      </c>
      <c r="J2230">
        <v>15</v>
      </c>
      <c r="K2230" s="2" t="s">
        <v>3707</v>
      </c>
      <c r="L2230">
        <v>7</v>
      </c>
      <c r="M2230" s="2" t="s">
        <v>1213</v>
      </c>
      <c r="N2230">
        <v>18</v>
      </c>
      <c r="O2230" s="2" t="s">
        <v>1214</v>
      </c>
      <c r="P2230">
        <v>999</v>
      </c>
      <c r="Q2230" s="2" t="s">
        <v>1215</v>
      </c>
      <c r="R2230" t="s">
        <v>67</v>
      </c>
      <c r="S2230" t="s">
        <v>67</v>
      </c>
      <c r="T2230" s="2" t="s">
        <v>504</v>
      </c>
      <c r="U2230" s="2" t="s">
        <v>505</v>
      </c>
      <c r="V2230">
        <v>606</v>
      </c>
      <c r="W2230" s="2" t="s">
        <v>2389</v>
      </c>
      <c r="X2230">
        <v>18968.330000000002</v>
      </c>
      <c r="Y2230">
        <v>18968.330000000002</v>
      </c>
      <c r="AD2230">
        <v>13277.83</v>
      </c>
      <c r="AF2230">
        <v>0</v>
      </c>
      <c r="AG2230">
        <v>5690.5</v>
      </c>
      <c r="AK2230">
        <v>38465</v>
      </c>
      <c r="AL2230" s="5">
        <v>37936.660000000003</v>
      </c>
      <c r="AM2230">
        <v>0</v>
      </c>
      <c r="AN2230">
        <v>0</v>
      </c>
      <c r="AO2230">
        <v>18968.330000000002</v>
      </c>
      <c r="AP2230">
        <v>18968.330000000002</v>
      </c>
      <c r="AS2230">
        <v>13277.83</v>
      </c>
      <c r="AU2230">
        <v>5690.5</v>
      </c>
      <c r="AY2230">
        <v>38465</v>
      </c>
      <c r="AZ2230" s="5">
        <v>37936.660000000003</v>
      </c>
      <c r="BA2230" s="5">
        <v>37936.660000000003</v>
      </c>
      <c r="BB2230" s="5">
        <v>37936.660000000003</v>
      </c>
      <c r="BC2230" s="5">
        <v>37936.660000000003</v>
      </c>
      <c r="BD2230" s="5">
        <v>37936.660000000003</v>
      </c>
      <c r="BE2230" s="5">
        <v>0</v>
      </c>
      <c r="BF2230" s="5">
        <v>76402.039999999994</v>
      </c>
      <c r="BG2230">
        <v>20160304</v>
      </c>
      <c r="BH2230" s="9" t="str">
        <f t="shared" si="102"/>
        <v>2016</v>
      </c>
      <c r="BI2230" t="str">
        <f>MID(Merge1[[#This Row],[OC_DATA_INIZIO_PROGETTO]],5,2)</f>
        <v>03</v>
      </c>
      <c r="BJ2230">
        <v>20190311</v>
      </c>
      <c r="BK2230" t="str">
        <f t="shared" si="103"/>
        <v>2019</v>
      </c>
      <c r="BL2230" t="str">
        <f>MID(Merge1[[#This Row],[OC_DATA_FINE_PROGETTO_PREVISTA]],5,2)</f>
        <v>03</v>
      </c>
      <c r="BM2230" s="8">
        <f>(Merge1[[#This Row],[Colonna2]]-Merge1[[#This Row],[Colonna1]])*12+Merge1[[#This Row],[Colonna22]]-Merge1[[#This Row],[Colonna12]]</f>
        <v>36</v>
      </c>
      <c r="BN2230">
        <v>20190920</v>
      </c>
      <c r="BO2230" t="str">
        <f t="shared" si="104"/>
        <v>2019</v>
      </c>
      <c r="BP2230" s="2" t="s">
        <v>116</v>
      </c>
      <c r="BQ2230" s="2" t="s">
        <v>763</v>
      </c>
      <c r="BR2230" s="2" t="s">
        <v>440</v>
      </c>
      <c r="BS2230" s="2" t="s">
        <v>773</v>
      </c>
      <c r="BT2230" s="2" t="s">
        <v>774</v>
      </c>
    </row>
    <row r="2231" spans="1:72" x14ac:dyDescent="0.35">
      <c r="A2231" s="2" t="s">
        <v>2722</v>
      </c>
      <c r="B2231" s="2" t="s">
        <v>2723</v>
      </c>
      <c r="C2231" s="2" t="s">
        <v>2724</v>
      </c>
      <c r="D2231" s="2" t="s">
        <v>2725</v>
      </c>
      <c r="E2231" s="2" t="s">
        <v>2726</v>
      </c>
      <c r="F2231">
        <v>1</v>
      </c>
      <c r="G2231" s="2" t="s">
        <v>151</v>
      </c>
      <c r="H2231">
        <v>7</v>
      </c>
      <c r="I2231" s="2" t="s">
        <v>770</v>
      </c>
      <c r="J2231">
        <v>99</v>
      </c>
      <c r="K2231" s="2" t="s">
        <v>81</v>
      </c>
      <c r="L2231">
        <v>6</v>
      </c>
      <c r="M2231" s="2" t="s">
        <v>1983</v>
      </c>
      <c r="N2231">
        <v>39</v>
      </c>
      <c r="O2231" s="2" t="s">
        <v>2384</v>
      </c>
      <c r="P2231">
        <v>999</v>
      </c>
      <c r="Q2231" s="2" t="s">
        <v>2456</v>
      </c>
      <c r="R2231" t="s">
        <v>67</v>
      </c>
      <c r="S2231" t="s">
        <v>67</v>
      </c>
      <c r="T2231" s="2" t="s">
        <v>1986</v>
      </c>
      <c r="U2231" s="2" t="s">
        <v>1987</v>
      </c>
      <c r="V2231">
        <v>606</v>
      </c>
      <c r="W2231" s="2" t="s">
        <v>2389</v>
      </c>
      <c r="X2231">
        <v>18957.5</v>
      </c>
      <c r="Y2231">
        <v>18957.5</v>
      </c>
      <c r="AD2231">
        <v>13270.25</v>
      </c>
      <c r="AF2231">
        <v>0</v>
      </c>
      <c r="AG2231">
        <v>5687.25</v>
      </c>
      <c r="AK2231">
        <v>37915</v>
      </c>
      <c r="AL2231" s="5">
        <v>37915</v>
      </c>
      <c r="AM2231">
        <v>0</v>
      </c>
      <c r="AN2231">
        <v>0</v>
      </c>
      <c r="AO2231">
        <v>18957.5</v>
      </c>
      <c r="AP2231">
        <v>18957.5</v>
      </c>
      <c r="AS2231">
        <v>13270.25</v>
      </c>
      <c r="AU2231">
        <v>5687.25</v>
      </c>
      <c r="AY2231">
        <v>37915</v>
      </c>
      <c r="AZ2231" s="5">
        <v>37915</v>
      </c>
      <c r="BA2231" s="5">
        <v>37915</v>
      </c>
      <c r="BB2231" s="5">
        <v>37915</v>
      </c>
      <c r="BF2231" s="5">
        <v>0</v>
      </c>
      <c r="BG2231">
        <v>20200223</v>
      </c>
      <c r="BH2231" s="9" t="str">
        <f t="shared" si="102"/>
        <v>2020</v>
      </c>
      <c r="BI2231" t="str">
        <f>MID(Merge1[[#This Row],[OC_DATA_INIZIO_PROGETTO]],5,2)</f>
        <v>02</v>
      </c>
      <c r="BJ2231">
        <v>20211115</v>
      </c>
      <c r="BK2231" t="str">
        <f t="shared" si="103"/>
        <v>2021</v>
      </c>
      <c r="BL2231" t="str">
        <f>MID(Merge1[[#This Row],[OC_DATA_FINE_PROGETTO_PREVISTA]],5,2)</f>
        <v>11</v>
      </c>
      <c r="BM2231" s="8">
        <f>(Merge1[[#This Row],[Colonna2]]-Merge1[[#This Row],[Colonna1]])*12+Merge1[[#This Row],[Colonna22]]-Merge1[[#This Row],[Colonna12]]</f>
        <v>21</v>
      </c>
      <c r="BO2231" t="str">
        <f t="shared" si="104"/>
        <v/>
      </c>
      <c r="BP2231" s="2" t="s">
        <v>86</v>
      </c>
      <c r="BQ2231" s="2" t="s">
        <v>76</v>
      </c>
      <c r="BR2231" s="2" t="s">
        <v>77</v>
      </c>
      <c r="BS2231" s="2" t="s">
        <v>2387</v>
      </c>
      <c r="BT2231" s="2" t="s">
        <v>510</v>
      </c>
    </row>
    <row r="2232" spans="1:72" x14ac:dyDescent="0.35">
      <c r="A2232" s="2" t="s">
        <v>6436</v>
      </c>
      <c r="B2232" s="2" t="s">
        <v>6261</v>
      </c>
      <c r="C2232" s="2" t="s">
        <v>6437</v>
      </c>
      <c r="D2232" s="2" t="s">
        <v>6438</v>
      </c>
      <c r="E2232" s="2" t="s">
        <v>6439</v>
      </c>
      <c r="F2232">
        <v>3</v>
      </c>
      <c r="G2232" s="2" t="s">
        <v>102</v>
      </c>
      <c r="H2232">
        <v>7</v>
      </c>
      <c r="I2232" s="2" t="s">
        <v>770</v>
      </c>
      <c r="J2232">
        <v>15</v>
      </c>
      <c r="K2232" s="2" t="s">
        <v>3707</v>
      </c>
      <c r="L2232">
        <v>7</v>
      </c>
      <c r="M2232" s="2" t="s">
        <v>1213</v>
      </c>
      <c r="N2232">
        <v>18</v>
      </c>
      <c r="O2232" s="2" t="s">
        <v>1214</v>
      </c>
      <c r="P2232">
        <v>999</v>
      </c>
      <c r="Q2232" s="2" t="s">
        <v>1215</v>
      </c>
      <c r="R2232" t="s">
        <v>67</v>
      </c>
      <c r="S2232" t="s">
        <v>67</v>
      </c>
      <c r="T2232" s="2" t="s">
        <v>504</v>
      </c>
      <c r="U2232" s="2" t="s">
        <v>505</v>
      </c>
      <c r="V2232">
        <v>611</v>
      </c>
      <c r="W2232" s="2" t="s">
        <v>2386</v>
      </c>
      <c r="X2232">
        <v>18925.5</v>
      </c>
      <c r="Y2232">
        <v>18925.5</v>
      </c>
      <c r="AD2232">
        <v>13247.85</v>
      </c>
      <c r="AF2232">
        <v>0</v>
      </c>
      <c r="AG2232">
        <v>5677.65</v>
      </c>
      <c r="AK2232">
        <v>37851</v>
      </c>
      <c r="AL2232" s="5">
        <v>37851</v>
      </c>
      <c r="AM2232">
        <v>0</v>
      </c>
      <c r="AN2232">
        <v>0</v>
      </c>
      <c r="AO2232">
        <v>18925.5</v>
      </c>
      <c r="AP2232">
        <v>18925.5</v>
      </c>
      <c r="AS2232">
        <v>13247.85</v>
      </c>
      <c r="AU2232">
        <v>5677.65</v>
      </c>
      <c r="AY2232">
        <v>37851</v>
      </c>
      <c r="AZ2232" s="5">
        <v>37851</v>
      </c>
      <c r="BA2232" s="5">
        <v>37851</v>
      </c>
      <c r="BB2232" s="5">
        <v>37851</v>
      </c>
      <c r="BC2232" s="5">
        <v>26495.7</v>
      </c>
      <c r="BD2232" s="5">
        <v>26495.7</v>
      </c>
      <c r="BE2232" s="5">
        <v>0</v>
      </c>
      <c r="BF2232" s="5">
        <v>0</v>
      </c>
      <c r="BG2232">
        <v>20180516</v>
      </c>
      <c r="BH2232" s="9" t="str">
        <f t="shared" si="102"/>
        <v>2018</v>
      </c>
      <c r="BI2232" t="str">
        <f>MID(Merge1[[#This Row],[OC_DATA_INIZIO_PROGETTO]],5,2)</f>
        <v>05</v>
      </c>
      <c r="BJ2232">
        <v>20201231</v>
      </c>
      <c r="BK2232" t="str">
        <f t="shared" si="103"/>
        <v>2020</v>
      </c>
      <c r="BL2232" t="str">
        <f>MID(Merge1[[#This Row],[OC_DATA_FINE_PROGETTO_PREVISTA]],5,2)</f>
        <v>12</v>
      </c>
      <c r="BM2232" s="8">
        <f>(Merge1[[#This Row],[Colonna2]]-Merge1[[#This Row],[Colonna1]])*12+Merge1[[#This Row],[Colonna22]]-Merge1[[#This Row],[Colonna12]]</f>
        <v>31</v>
      </c>
      <c r="BO2232" t="str">
        <f t="shared" si="104"/>
        <v/>
      </c>
      <c r="BP2232" s="2" t="s">
        <v>76</v>
      </c>
      <c r="BQ2232" s="2" t="s">
        <v>76</v>
      </c>
      <c r="BR2232" s="2" t="s">
        <v>77</v>
      </c>
      <c r="BS2232" s="2" t="s">
        <v>2387</v>
      </c>
      <c r="BT2232" s="2" t="s">
        <v>510</v>
      </c>
    </row>
    <row r="2233" spans="1:72" x14ac:dyDescent="0.35">
      <c r="A2233" s="2" t="s">
        <v>13759</v>
      </c>
      <c r="B2233" s="2" t="s">
        <v>13760</v>
      </c>
      <c r="C2233" s="2" t="s">
        <v>13761</v>
      </c>
      <c r="D2233" s="2" t="s">
        <v>13762</v>
      </c>
      <c r="E2233" s="2" t="s">
        <v>13763</v>
      </c>
      <c r="F2233">
        <v>1</v>
      </c>
      <c r="G2233" s="2" t="s">
        <v>151</v>
      </c>
      <c r="H2233">
        <v>7</v>
      </c>
      <c r="I2233" s="2" t="s">
        <v>770</v>
      </c>
      <c r="J2233">
        <v>99</v>
      </c>
      <c r="K2233" s="2" t="s">
        <v>81</v>
      </c>
      <c r="L2233">
        <v>8</v>
      </c>
      <c r="M2233" s="2" t="s">
        <v>112</v>
      </c>
      <c r="N2233">
        <v>62</v>
      </c>
      <c r="O2233" s="2" t="s">
        <v>2450</v>
      </c>
      <c r="P2233">
        <v>999</v>
      </c>
      <c r="Q2233" s="2" t="s">
        <v>3522</v>
      </c>
      <c r="R2233" t="s">
        <v>67</v>
      </c>
      <c r="S2233" t="s">
        <v>67</v>
      </c>
      <c r="T2233" s="2" t="s">
        <v>1986</v>
      </c>
      <c r="U2233" s="2" t="s">
        <v>1987</v>
      </c>
      <c r="V2233">
        <v>932</v>
      </c>
      <c r="W2233" s="2" t="s">
        <v>6667</v>
      </c>
      <c r="X2233">
        <v>18960</v>
      </c>
      <c r="Y2233">
        <v>18960</v>
      </c>
      <c r="AD2233">
        <v>13272</v>
      </c>
      <c r="AF2233">
        <v>0</v>
      </c>
      <c r="AG2233">
        <v>5688</v>
      </c>
      <c r="AK2233">
        <v>26180</v>
      </c>
      <c r="AL2233" s="5">
        <v>37920</v>
      </c>
      <c r="AM2233">
        <v>247.5</v>
      </c>
      <c r="AN2233">
        <v>97.5</v>
      </c>
      <c r="AO2233">
        <v>18885</v>
      </c>
      <c r="AP2233">
        <v>18960</v>
      </c>
      <c r="AS2233">
        <v>13272</v>
      </c>
      <c r="AU2233">
        <v>5665.5</v>
      </c>
      <c r="AY2233">
        <v>26180</v>
      </c>
      <c r="AZ2233" s="5">
        <v>37822.5</v>
      </c>
      <c r="BA2233" s="5">
        <v>37770</v>
      </c>
      <c r="BB2233" s="5">
        <v>37770</v>
      </c>
      <c r="BC2233" s="5">
        <v>37770</v>
      </c>
      <c r="BD2233" s="5">
        <v>37770</v>
      </c>
      <c r="BE2233" s="5">
        <v>0</v>
      </c>
      <c r="BF2233" s="5">
        <v>63800</v>
      </c>
      <c r="BG2233">
        <v>20190110</v>
      </c>
      <c r="BH2233" s="9" t="str">
        <f t="shared" si="102"/>
        <v>2019</v>
      </c>
      <c r="BI2233" t="str">
        <f>MID(Merge1[[#This Row],[OC_DATA_INIZIO_PROGETTO]],5,2)</f>
        <v>01</v>
      </c>
      <c r="BJ2233">
        <v>20200201</v>
      </c>
      <c r="BK2233" t="str">
        <f t="shared" si="103"/>
        <v>2020</v>
      </c>
      <c r="BL2233" t="str">
        <f>MID(Merge1[[#This Row],[OC_DATA_FINE_PROGETTO_PREVISTA]],5,2)</f>
        <v>02</v>
      </c>
      <c r="BM2233" s="8">
        <f>(Merge1[[#This Row],[Colonna2]]-Merge1[[#This Row],[Colonna1]])*12+Merge1[[#This Row],[Colonna22]]-Merge1[[#This Row],[Colonna12]]</f>
        <v>13</v>
      </c>
      <c r="BN2233">
        <v>20200315</v>
      </c>
      <c r="BO2233" t="str">
        <f t="shared" si="104"/>
        <v>2020</v>
      </c>
      <c r="BP2233" s="2" t="s">
        <v>116</v>
      </c>
      <c r="BQ2233" s="2" t="s">
        <v>763</v>
      </c>
      <c r="BR2233" s="2" t="s">
        <v>440</v>
      </c>
      <c r="BS2233" s="2" t="s">
        <v>773</v>
      </c>
      <c r="BT2233" s="2" t="s">
        <v>774</v>
      </c>
    </row>
    <row r="2234" spans="1:72" x14ac:dyDescent="0.35">
      <c r="A2234" s="2" t="s">
        <v>15552</v>
      </c>
      <c r="B2234" s="2" t="s">
        <v>15548</v>
      </c>
      <c r="C2234" s="2" t="s">
        <v>15549</v>
      </c>
      <c r="D2234" s="2" t="s">
        <v>15550</v>
      </c>
      <c r="E2234" s="2" t="s">
        <v>15553</v>
      </c>
      <c r="F2234">
        <v>1</v>
      </c>
      <c r="G2234" s="2" t="s">
        <v>151</v>
      </c>
      <c r="H2234">
        <v>7</v>
      </c>
      <c r="I2234" s="2" t="s">
        <v>770</v>
      </c>
      <c r="J2234">
        <v>99</v>
      </c>
      <c r="K2234" s="2" t="s">
        <v>81</v>
      </c>
      <c r="L2234">
        <v>9</v>
      </c>
      <c r="M2234" s="2" t="s">
        <v>98</v>
      </c>
      <c r="N2234">
        <v>21</v>
      </c>
      <c r="O2234" s="2" t="s">
        <v>185</v>
      </c>
      <c r="P2234">
        <v>213</v>
      </c>
      <c r="Q2234" s="2" t="s">
        <v>9677</v>
      </c>
      <c r="R2234" t="s">
        <v>67</v>
      </c>
      <c r="S2234" t="s">
        <v>67</v>
      </c>
      <c r="T2234" s="2" t="s">
        <v>1986</v>
      </c>
      <c r="U2234" s="2" t="s">
        <v>1987</v>
      </c>
      <c r="V2234">
        <v>910</v>
      </c>
      <c r="W2234" s="2" t="s">
        <v>6662</v>
      </c>
      <c r="X2234">
        <v>18878.400000000001</v>
      </c>
      <c r="Y2234">
        <v>18878.400000000001</v>
      </c>
      <c r="AD2234">
        <v>13214.88</v>
      </c>
      <c r="AF2234">
        <v>0</v>
      </c>
      <c r="AG2234">
        <v>5663.52</v>
      </c>
      <c r="AK2234">
        <v>48331</v>
      </c>
      <c r="AL2234" s="5">
        <v>37756.800000000003</v>
      </c>
      <c r="AM2234">
        <v>0</v>
      </c>
      <c r="AN2234">
        <v>0</v>
      </c>
      <c r="AO2234">
        <v>18878.400000000001</v>
      </c>
      <c r="AP2234">
        <v>18878.400000000001</v>
      </c>
      <c r="AS2234">
        <v>13214.88</v>
      </c>
      <c r="AU2234">
        <v>5663.52</v>
      </c>
      <c r="AY2234">
        <v>48331</v>
      </c>
      <c r="AZ2234" s="5">
        <v>37756.800000000003</v>
      </c>
      <c r="BA2234" s="5">
        <v>37756.800000000003</v>
      </c>
      <c r="BB2234" s="5">
        <v>37756.800000000003</v>
      </c>
      <c r="BC2234" s="5">
        <v>37756.800000000003</v>
      </c>
      <c r="BD2234" s="5">
        <v>37756.800000000003</v>
      </c>
      <c r="BE2234" s="5">
        <v>0</v>
      </c>
      <c r="BF2234" s="5">
        <v>86088</v>
      </c>
      <c r="BG2234">
        <v>20170728</v>
      </c>
      <c r="BH2234" s="9" t="str">
        <f t="shared" si="102"/>
        <v>2017</v>
      </c>
      <c r="BI2234" t="str">
        <f>MID(Merge1[[#This Row],[OC_DATA_INIZIO_PROGETTO]],5,2)</f>
        <v>07</v>
      </c>
      <c r="BJ2234">
        <v>20190716</v>
      </c>
      <c r="BK2234" t="str">
        <f t="shared" si="103"/>
        <v>2019</v>
      </c>
      <c r="BL2234" t="str">
        <f>MID(Merge1[[#This Row],[OC_DATA_FINE_PROGETTO_PREVISTA]],5,2)</f>
        <v>07</v>
      </c>
      <c r="BM2234" s="8">
        <f>(Merge1[[#This Row],[Colonna2]]-Merge1[[#This Row],[Colonna1]])*12+Merge1[[#This Row],[Colonna22]]-Merge1[[#This Row],[Colonna12]]</f>
        <v>24</v>
      </c>
      <c r="BN2234">
        <v>20191223</v>
      </c>
      <c r="BO2234" t="str">
        <f t="shared" si="104"/>
        <v>2019</v>
      </c>
      <c r="BP2234" s="2" t="s">
        <v>116</v>
      </c>
      <c r="BQ2234" s="2" t="s">
        <v>763</v>
      </c>
      <c r="BR2234" s="2" t="s">
        <v>440</v>
      </c>
      <c r="BS2234" s="2" t="s">
        <v>773</v>
      </c>
      <c r="BT2234" s="2" t="s">
        <v>774</v>
      </c>
    </row>
    <row r="2235" spans="1:72" x14ac:dyDescent="0.35">
      <c r="A2235" s="2" t="s">
        <v>29582</v>
      </c>
      <c r="B2235" s="2" t="s">
        <v>29583</v>
      </c>
      <c r="C2235" s="2" t="s">
        <v>29584</v>
      </c>
      <c r="D2235" s="2" t="s">
        <v>29585</v>
      </c>
      <c r="E2235" s="2" t="s">
        <v>29586</v>
      </c>
      <c r="F2235">
        <v>4</v>
      </c>
      <c r="G2235" s="2" t="s">
        <v>174</v>
      </c>
      <c r="H2235">
        <v>3</v>
      </c>
      <c r="I2235" s="2" t="s">
        <v>68</v>
      </c>
      <c r="J2235">
        <v>7</v>
      </c>
      <c r="K2235" s="2" t="s">
        <v>2379</v>
      </c>
      <c r="L2235">
        <v>5</v>
      </c>
      <c r="M2235" s="2" t="s">
        <v>226</v>
      </c>
      <c r="N2235">
        <v>33</v>
      </c>
      <c r="O2235" s="2" t="s">
        <v>8463</v>
      </c>
      <c r="P2235">
        <v>3</v>
      </c>
      <c r="Q2235" s="2" t="s">
        <v>8465</v>
      </c>
      <c r="R2235" t="s">
        <v>67</v>
      </c>
      <c r="S2235" t="s">
        <v>67</v>
      </c>
      <c r="T2235" s="2" t="s">
        <v>73</v>
      </c>
      <c r="U2235" s="2" t="s">
        <v>74</v>
      </c>
      <c r="V2235">
        <v>1961</v>
      </c>
      <c r="W2235" s="2" t="s">
        <v>643</v>
      </c>
      <c r="X2235">
        <v>232500</v>
      </c>
      <c r="Y2235">
        <v>232500</v>
      </c>
      <c r="AF2235">
        <v>0</v>
      </c>
      <c r="AI2235">
        <v>77500</v>
      </c>
      <c r="AL2235" s="5">
        <v>310000</v>
      </c>
      <c r="AM2235">
        <v>0</v>
      </c>
      <c r="AN2235">
        <v>0</v>
      </c>
      <c r="AO2235">
        <v>232500</v>
      </c>
      <c r="AP2235">
        <v>232500</v>
      </c>
      <c r="AW2235">
        <v>77500</v>
      </c>
      <c r="AZ2235" s="5">
        <v>310000</v>
      </c>
      <c r="BA2235" s="5">
        <v>37661.11</v>
      </c>
      <c r="BB2235" s="5">
        <v>37661.11</v>
      </c>
      <c r="BC2235" s="5">
        <v>15500</v>
      </c>
      <c r="BD2235" s="5">
        <v>15500</v>
      </c>
      <c r="BE2235" s="5">
        <v>0</v>
      </c>
      <c r="BF2235" s="5">
        <v>0</v>
      </c>
      <c r="BG2235">
        <v>20170930</v>
      </c>
      <c r="BH2235" s="9" t="str">
        <f t="shared" si="102"/>
        <v>2017</v>
      </c>
      <c r="BI2235" t="str">
        <f>MID(Merge1[[#This Row],[OC_DATA_INIZIO_PROGETTO]],5,2)</f>
        <v>09</v>
      </c>
      <c r="BJ2235">
        <v>20210330</v>
      </c>
      <c r="BK2235" t="str">
        <f t="shared" si="103"/>
        <v>2021</v>
      </c>
      <c r="BL2235" t="str">
        <f>MID(Merge1[[#This Row],[OC_DATA_FINE_PROGETTO_PREVISTA]],5,2)</f>
        <v>03</v>
      </c>
      <c r="BM2235" s="8">
        <f>(Merge1[[#This Row],[Colonna2]]-Merge1[[#This Row],[Colonna1]])*12+Merge1[[#This Row],[Colonna22]]-Merge1[[#This Row],[Colonna12]]</f>
        <v>42</v>
      </c>
      <c r="BO2235" t="str">
        <f t="shared" si="104"/>
        <v/>
      </c>
      <c r="BP2235" s="2" t="s">
        <v>76</v>
      </c>
      <c r="BQ2235" s="2" t="s">
        <v>76</v>
      </c>
      <c r="BR2235" s="2" t="s">
        <v>87</v>
      </c>
      <c r="BS2235" s="2" t="s">
        <v>4140</v>
      </c>
      <c r="BT2235" s="2" t="s">
        <v>4141</v>
      </c>
    </row>
    <row r="2236" spans="1:72" x14ac:dyDescent="0.35">
      <c r="A2236" s="2" t="s">
        <v>17064</v>
      </c>
      <c r="B2236" s="2" t="s">
        <v>17050</v>
      </c>
      <c r="C2236" s="2" t="s">
        <v>17051</v>
      </c>
      <c r="D2236" s="2" t="s">
        <v>17052</v>
      </c>
      <c r="E2236" s="2" t="s">
        <v>17065</v>
      </c>
      <c r="F2236">
        <v>1</v>
      </c>
      <c r="G2236" s="2" t="s">
        <v>151</v>
      </c>
      <c r="H2236">
        <v>7</v>
      </c>
      <c r="I2236" s="2" t="s">
        <v>770</v>
      </c>
      <c r="J2236">
        <v>99</v>
      </c>
      <c r="K2236" s="2" t="s">
        <v>81</v>
      </c>
      <c r="L2236">
        <v>8</v>
      </c>
      <c r="M2236" s="2" t="s">
        <v>112</v>
      </c>
      <c r="N2236">
        <v>62</v>
      </c>
      <c r="O2236" s="2" t="s">
        <v>2450</v>
      </c>
      <c r="P2236">
        <v>999</v>
      </c>
      <c r="Q2236" s="2" t="s">
        <v>3522</v>
      </c>
      <c r="R2236" t="s">
        <v>67</v>
      </c>
      <c r="S2236" t="s">
        <v>67</v>
      </c>
      <c r="T2236" s="2" t="s">
        <v>1986</v>
      </c>
      <c r="U2236" s="2" t="s">
        <v>1987</v>
      </c>
      <c r="V2236">
        <v>921</v>
      </c>
      <c r="W2236" s="2" t="s">
        <v>6674</v>
      </c>
      <c r="X2236">
        <v>22800</v>
      </c>
      <c r="Y2236">
        <v>22800</v>
      </c>
      <c r="AD2236">
        <v>15960</v>
      </c>
      <c r="AF2236">
        <v>0</v>
      </c>
      <c r="AG2236">
        <v>6840</v>
      </c>
      <c r="AK2236">
        <v>45600</v>
      </c>
      <c r="AL2236" s="5">
        <v>45600</v>
      </c>
      <c r="AM2236">
        <v>13128.08</v>
      </c>
      <c r="AN2236">
        <v>5171.67</v>
      </c>
      <c r="AO2236">
        <v>18821.79</v>
      </c>
      <c r="AP2236">
        <v>22800</v>
      </c>
      <c r="AS2236">
        <v>15960</v>
      </c>
      <c r="AU2236">
        <v>5646.54</v>
      </c>
      <c r="AY2236">
        <v>45600</v>
      </c>
      <c r="AZ2236" s="5">
        <v>40428.33</v>
      </c>
      <c r="BA2236" s="5">
        <v>37643.58</v>
      </c>
      <c r="BB2236" s="5">
        <v>37643.58</v>
      </c>
      <c r="BC2236" s="5">
        <v>32065.02</v>
      </c>
      <c r="BD2236" s="5">
        <v>32065.02</v>
      </c>
      <c r="BE2236" s="5">
        <v>0</v>
      </c>
      <c r="BF2236" s="5">
        <v>75287.179999999993</v>
      </c>
      <c r="BG2236">
        <v>20171002</v>
      </c>
      <c r="BH2236" s="9" t="str">
        <f t="shared" si="102"/>
        <v>2017</v>
      </c>
      <c r="BI2236" t="str">
        <f>MID(Merge1[[#This Row],[OC_DATA_INIZIO_PROGETTO]],5,2)</f>
        <v>10</v>
      </c>
      <c r="BJ2236">
        <v>20191229</v>
      </c>
      <c r="BK2236" t="str">
        <f t="shared" si="103"/>
        <v>2019</v>
      </c>
      <c r="BL2236" t="str">
        <f>MID(Merge1[[#This Row],[OC_DATA_FINE_PROGETTO_PREVISTA]],5,2)</f>
        <v>12</v>
      </c>
      <c r="BM2236" s="8">
        <f>(Merge1[[#This Row],[Colonna2]]-Merge1[[#This Row],[Colonna1]])*12+Merge1[[#This Row],[Colonna22]]-Merge1[[#This Row],[Colonna12]]</f>
        <v>26</v>
      </c>
      <c r="BN2236">
        <v>20200605</v>
      </c>
      <c r="BO2236" t="str">
        <f t="shared" si="104"/>
        <v>2020</v>
      </c>
      <c r="BP2236" s="2" t="s">
        <v>76</v>
      </c>
      <c r="BQ2236" s="2" t="s">
        <v>76</v>
      </c>
      <c r="BR2236" s="2" t="s">
        <v>440</v>
      </c>
      <c r="BS2236" s="2" t="s">
        <v>773</v>
      </c>
      <c r="BT2236" s="2" t="s">
        <v>774</v>
      </c>
    </row>
    <row r="2237" spans="1:72" x14ac:dyDescent="0.35">
      <c r="A2237" s="2" t="s">
        <v>6702</v>
      </c>
      <c r="B2237" s="2" t="s">
        <v>6703</v>
      </c>
      <c r="C2237" s="2" t="s">
        <v>6704</v>
      </c>
      <c r="D2237" s="2" t="s">
        <v>6705</v>
      </c>
      <c r="E2237" s="2" t="s">
        <v>6706</v>
      </c>
      <c r="F2237">
        <v>8</v>
      </c>
      <c r="G2237" s="2" t="s">
        <v>441</v>
      </c>
      <c r="H2237">
        <v>2</v>
      </c>
      <c r="I2237" s="2" t="s">
        <v>430</v>
      </c>
      <c r="J2237">
        <v>99</v>
      </c>
      <c r="K2237" s="2" t="s">
        <v>81</v>
      </c>
      <c r="L2237">
        <v>11</v>
      </c>
      <c r="M2237" s="2" t="s">
        <v>443</v>
      </c>
      <c r="N2237">
        <v>80</v>
      </c>
      <c r="O2237" s="2" t="s">
        <v>676</v>
      </c>
      <c r="P2237">
        <v>899</v>
      </c>
      <c r="Q2237" s="2" t="s">
        <v>676</v>
      </c>
      <c r="R2237" t="s">
        <v>67</v>
      </c>
      <c r="S2237" t="s">
        <v>67</v>
      </c>
      <c r="T2237" s="2" t="s">
        <v>73</v>
      </c>
      <c r="U2237" s="2" t="s">
        <v>74</v>
      </c>
      <c r="V2237">
        <v>915</v>
      </c>
      <c r="W2237" s="2" t="s">
        <v>632</v>
      </c>
      <c r="X2237">
        <v>37628.46</v>
      </c>
      <c r="Z2237">
        <v>37628.46</v>
      </c>
      <c r="AF2237">
        <v>0</v>
      </c>
      <c r="AL2237" s="5">
        <v>37628.46</v>
      </c>
      <c r="AM2237">
        <v>0</v>
      </c>
      <c r="AN2237">
        <v>0</v>
      </c>
      <c r="AO2237">
        <v>37628.46</v>
      </c>
      <c r="AQ2237">
        <v>37628.46</v>
      </c>
      <c r="AZ2237" s="5">
        <v>37628.46</v>
      </c>
      <c r="BA2237" s="5">
        <v>37628.46</v>
      </c>
      <c r="BB2237" s="5">
        <v>37628.46</v>
      </c>
      <c r="BC2237" s="5">
        <v>37628.46</v>
      </c>
      <c r="BD2237" s="5">
        <v>37628.46</v>
      </c>
      <c r="BE2237" s="5">
        <v>0</v>
      </c>
      <c r="BF2237" s="5">
        <v>37628.46</v>
      </c>
      <c r="BG2237">
        <v>20150713</v>
      </c>
      <c r="BH2237" s="9" t="str">
        <f t="shared" si="102"/>
        <v>2015</v>
      </c>
      <c r="BI2237" t="str">
        <f>MID(Merge1[[#This Row],[OC_DATA_INIZIO_PROGETTO]],5,2)</f>
        <v>07</v>
      </c>
      <c r="BJ2237">
        <v>20151231</v>
      </c>
      <c r="BK2237" t="str">
        <f t="shared" si="103"/>
        <v>2015</v>
      </c>
      <c r="BL2237" t="str">
        <f>MID(Merge1[[#This Row],[OC_DATA_FINE_PROGETTO_PREVISTA]],5,2)</f>
        <v>12</v>
      </c>
      <c r="BM2237" s="8">
        <f>(Merge1[[#This Row],[Colonna2]]-Merge1[[#This Row],[Colonna1]])*12+Merge1[[#This Row],[Colonna22]]-Merge1[[#This Row],[Colonna12]]</f>
        <v>5</v>
      </c>
      <c r="BN2237">
        <v>20151231</v>
      </c>
      <c r="BO2237" t="str">
        <f t="shared" si="104"/>
        <v>2015</v>
      </c>
      <c r="BP2237" s="2" t="s">
        <v>116</v>
      </c>
      <c r="BQ2237" s="2" t="s">
        <v>763</v>
      </c>
      <c r="BR2237" s="2" t="s">
        <v>440</v>
      </c>
      <c r="BS2237" s="2" t="s">
        <v>434</v>
      </c>
      <c r="BT2237" s="2" t="s">
        <v>435</v>
      </c>
    </row>
    <row r="2238" spans="1:72" x14ac:dyDescent="0.35">
      <c r="A2238" s="2" t="s">
        <v>14694</v>
      </c>
      <c r="B2238" s="2" t="s">
        <v>14695</v>
      </c>
      <c r="C2238" s="2" t="s">
        <v>14696</v>
      </c>
      <c r="D2238" s="2" t="s">
        <v>14697</v>
      </c>
      <c r="E2238" s="2" t="s">
        <v>14698</v>
      </c>
      <c r="F2238">
        <v>1</v>
      </c>
      <c r="G2238" s="2" t="s">
        <v>151</v>
      </c>
      <c r="H2238">
        <v>7</v>
      </c>
      <c r="I2238" s="2" t="s">
        <v>770</v>
      </c>
      <c r="J2238">
        <v>99</v>
      </c>
      <c r="K2238" s="2" t="s">
        <v>81</v>
      </c>
      <c r="L2238">
        <v>8</v>
      </c>
      <c r="M2238" s="2" t="s">
        <v>112</v>
      </c>
      <c r="N2238">
        <v>62</v>
      </c>
      <c r="O2238" s="2" t="s">
        <v>2450</v>
      </c>
      <c r="P2238">
        <v>999</v>
      </c>
      <c r="Q2238" s="2" t="s">
        <v>3522</v>
      </c>
      <c r="R2238" t="s">
        <v>67</v>
      </c>
      <c r="S2238" t="s">
        <v>67</v>
      </c>
      <c r="T2238" s="2" t="s">
        <v>1986</v>
      </c>
      <c r="U2238" s="2" t="s">
        <v>1987</v>
      </c>
      <c r="V2238">
        <v>908</v>
      </c>
      <c r="W2238" s="2" t="s">
        <v>6670</v>
      </c>
      <c r="X2238">
        <v>18802.490000000002</v>
      </c>
      <c r="Y2238">
        <v>18802.490000000002</v>
      </c>
      <c r="AD2238">
        <v>13161.74</v>
      </c>
      <c r="AF2238">
        <v>0</v>
      </c>
      <c r="AG2238">
        <v>5640.75</v>
      </c>
      <c r="AK2238">
        <v>12635</v>
      </c>
      <c r="AL2238" s="5">
        <v>37604.980000000003</v>
      </c>
      <c r="AM2238">
        <v>0</v>
      </c>
      <c r="AN2238">
        <v>0</v>
      </c>
      <c r="AO2238">
        <v>18802.490000000002</v>
      </c>
      <c r="AP2238">
        <v>18802.490000000002</v>
      </c>
      <c r="AS2238">
        <v>13161.74</v>
      </c>
      <c r="AU2238">
        <v>5640.75</v>
      </c>
      <c r="AY2238">
        <v>12635</v>
      </c>
      <c r="AZ2238" s="5">
        <v>37604.980000000003</v>
      </c>
      <c r="BA2238" s="5">
        <v>37604.980000000003</v>
      </c>
      <c r="BB2238" s="5">
        <v>37604.980000000003</v>
      </c>
      <c r="BC2238" s="5">
        <v>37604.980000000003</v>
      </c>
      <c r="BD2238" s="5">
        <v>37604.980000000003</v>
      </c>
      <c r="BE2238" s="5">
        <v>0</v>
      </c>
      <c r="BF2238" s="5">
        <v>50240</v>
      </c>
      <c r="BG2238">
        <v>20191202</v>
      </c>
      <c r="BH2238" s="9" t="str">
        <f t="shared" si="102"/>
        <v>2019</v>
      </c>
      <c r="BI2238" t="str">
        <f>MID(Merge1[[#This Row],[OC_DATA_INIZIO_PROGETTO]],5,2)</f>
        <v>12</v>
      </c>
      <c r="BJ2238">
        <v>20210110</v>
      </c>
      <c r="BK2238" t="str">
        <f t="shared" si="103"/>
        <v>2021</v>
      </c>
      <c r="BL2238" t="str">
        <f>MID(Merge1[[#This Row],[OC_DATA_FINE_PROGETTO_PREVISTA]],5,2)</f>
        <v>01</v>
      </c>
      <c r="BM2238" s="8">
        <f>(Merge1[[#This Row],[Colonna2]]-Merge1[[#This Row],[Colonna1]])*12+Merge1[[#This Row],[Colonna22]]-Merge1[[#This Row],[Colonna12]]</f>
        <v>13</v>
      </c>
      <c r="BN2238">
        <v>20201029</v>
      </c>
      <c r="BO2238" t="str">
        <f t="shared" si="104"/>
        <v>2020</v>
      </c>
      <c r="BP2238" s="2" t="s">
        <v>116</v>
      </c>
      <c r="BQ2238" s="2" t="s">
        <v>763</v>
      </c>
      <c r="BR2238" s="2" t="s">
        <v>440</v>
      </c>
      <c r="BS2238" s="2" t="s">
        <v>773</v>
      </c>
      <c r="BT2238" s="2" t="s">
        <v>774</v>
      </c>
    </row>
    <row r="2239" spans="1:72" x14ac:dyDescent="0.35">
      <c r="A2239" s="2" t="s">
        <v>18465</v>
      </c>
      <c r="B2239" s="2" t="s">
        <v>18466</v>
      </c>
      <c r="C2239" s="2" t="s">
        <v>18467</v>
      </c>
      <c r="D2239" s="2" t="s">
        <v>18468</v>
      </c>
      <c r="E2239" s="2" t="s">
        <v>18469</v>
      </c>
      <c r="F2239">
        <v>1</v>
      </c>
      <c r="G2239" s="2" t="s">
        <v>151</v>
      </c>
      <c r="H2239">
        <v>7</v>
      </c>
      <c r="I2239" s="2" t="s">
        <v>770</v>
      </c>
      <c r="J2239">
        <v>99</v>
      </c>
      <c r="K2239" s="2" t="s">
        <v>81</v>
      </c>
      <c r="L2239">
        <v>9</v>
      </c>
      <c r="M2239" s="2" t="s">
        <v>98</v>
      </c>
      <c r="N2239">
        <v>21</v>
      </c>
      <c r="O2239" s="2" t="s">
        <v>185</v>
      </c>
      <c r="P2239">
        <v>229</v>
      </c>
      <c r="Q2239" s="2" t="s">
        <v>186</v>
      </c>
      <c r="R2239" t="s">
        <v>67</v>
      </c>
      <c r="S2239" t="s">
        <v>67</v>
      </c>
      <c r="T2239" s="2" t="s">
        <v>1986</v>
      </c>
      <c r="U2239" s="2" t="s">
        <v>1987</v>
      </c>
      <c r="V2239">
        <v>927</v>
      </c>
      <c r="W2239" s="2" t="s">
        <v>6657</v>
      </c>
      <c r="X2239">
        <v>18800.14</v>
      </c>
      <c r="Y2239">
        <v>18800.14</v>
      </c>
      <c r="AD2239">
        <v>13160.1</v>
      </c>
      <c r="AF2239">
        <v>0</v>
      </c>
      <c r="AG2239">
        <v>5640.04</v>
      </c>
      <c r="AK2239">
        <v>42298</v>
      </c>
      <c r="AL2239" s="5">
        <v>37600.28</v>
      </c>
      <c r="AM2239">
        <v>0</v>
      </c>
      <c r="AN2239">
        <v>0</v>
      </c>
      <c r="AO2239">
        <v>18800.14</v>
      </c>
      <c r="AP2239">
        <v>18800.14</v>
      </c>
      <c r="AS2239">
        <v>13160.1</v>
      </c>
      <c r="AU2239">
        <v>5640.04</v>
      </c>
      <c r="AY2239">
        <v>42298</v>
      </c>
      <c r="AZ2239" s="5">
        <v>37600.28</v>
      </c>
      <c r="BA2239" s="5">
        <v>37600.28</v>
      </c>
      <c r="BB2239" s="5">
        <v>37600.28</v>
      </c>
      <c r="BC2239" s="5">
        <v>37600.28</v>
      </c>
      <c r="BD2239" s="5">
        <v>37600.28</v>
      </c>
      <c r="BE2239" s="5">
        <v>0</v>
      </c>
      <c r="BF2239" s="5">
        <v>79898.679999999993</v>
      </c>
      <c r="BG2239">
        <v>20151111</v>
      </c>
      <c r="BH2239" s="9" t="str">
        <f t="shared" si="102"/>
        <v>2015</v>
      </c>
      <c r="BI2239" t="str">
        <f>MID(Merge1[[#This Row],[OC_DATA_INIZIO_PROGETTO]],5,2)</f>
        <v>11</v>
      </c>
      <c r="BJ2239">
        <v>20181111</v>
      </c>
      <c r="BK2239" t="str">
        <f t="shared" si="103"/>
        <v>2018</v>
      </c>
      <c r="BL2239" t="str">
        <f>MID(Merge1[[#This Row],[OC_DATA_FINE_PROGETTO_PREVISTA]],5,2)</f>
        <v>11</v>
      </c>
      <c r="BM2239" s="8">
        <f>(Merge1[[#This Row],[Colonna2]]-Merge1[[#This Row],[Colonna1]])*12+Merge1[[#This Row],[Colonna22]]-Merge1[[#This Row],[Colonna12]]</f>
        <v>36</v>
      </c>
      <c r="BN2239">
        <v>20170613</v>
      </c>
      <c r="BO2239" t="str">
        <f t="shared" si="104"/>
        <v>2017</v>
      </c>
      <c r="BP2239" s="2" t="s">
        <v>116</v>
      </c>
      <c r="BQ2239" s="2" t="s">
        <v>763</v>
      </c>
      <c r="BR2239" s="2" t="s">
        <v>440</v>
      </c>
      <c r="BS2239" s="2" t="s">
        <v>773</v>
      </c>
      <c r="BT2239" s="2" t="s">
        <v>774</v>
      </c>
    </row>
    <row r="2240" spans="1:72" x14ac:dyDescent="0.35">
      <c r="A2240" s="2" t="s">
        <v>18766</v>
      </c>
      <c r="B2240" s="2" t="s">
        <v>18759</v>
      </c>
      <c r="C2240" s="2" t="s">
        <v>18767</v>
      </c>
      <c r="D2240" s="2" t="s">
        <v>18761</v>
      </c>
      <c r="E2240" s="2" t="s">
        <v>18768</v>
      </c>
      <c r="F2240">
        <v>1</v>
      </c>
      <c r="G2240" s="2" t="s">
        <v>151</v>
      </c>
      <c r="H2240">
        <v>7</v>
      </c>
      <c r="I2240" s="2" t="s">
        <v>770</v>
      </c>
      <c r="J2240">
        <v>99</v>
      </c>
      <c r="K2240" s="2" t="s">
        <v>81</v>
      </c>
      <c r="L2240">
        <v>9</v>
      </c>
      <c r="M2240" s="2" t="s">
        <v>98</v>
      </c>
      <c r="N2240">
        <v>21</v>
      </c>
      <c r="O2240" s="2" t="s">
        <v>185</v>
      </c>
      <c r="P2240">
        <v>229</v>
      </c>
      <c r="Q2240" s="2" t="s">
        <v>186</v>
      </c>
      <c r="R2240" t="s">
        <v>67</v>
      </c>
      <c r="S2240" t="s">
        <v>67</v>
      </c>
      <c r="T2240" s="2" t="s">
        <v>1986</v>
      </c>
      <c r="U2240" s="2" t="s">
        <v>1987</v>
      </c>
      <c r="V2240">
        <v>926</v>
      </c>
      <c r="W2240" s="2" t="s">
        <v>6666</v>
      </c>
      <c r="X2240">
        <v>18900</v>
      </c>
      <c r="Y2240">
        <v>18900</v>
      </c>
      <c r="AD2240">
        <v>13230</v>
      </c>
      <c r="AF2240">
        <v>0</v>
      </c>
      <c r="AG2240">
        <v>5670</v>
      </c>
      <c r="AK2240">
        <v>45592</v>
      </c>
      <c r="AL2240" s="5">
        <v>37800</v>
      </c>
      <c r="AM2240">
        <v>0</v>
      </c>
      <c r="AN2240">
        <v>0</v>
      </c>
      <c r="AO2240">
        <v>18900</v>
      </c>
      <c r="AP2240">
        <v>18900</v>
      </c>
      <c r="AS2240">
        <v>13230</v>
      </c>
      <c r="AU2240">
        <v>5670</v>
      </c>
      <c r="AY2240">
        <v>45592</v>
      </c>
      <c r="AZ2240" s="5">
        <v>37800</v>
      </c>
      <c r="BA2240" s="5">
        <v>37598.54</v>
      </c>
      <c r="BB2240" s="5">
        <v>37598.54</v>
      </c>
      <c r="BC2240" s="5">
        <v>37598.54</v>
      </c>
      <c r="BD2240" s="5">
        <v>37598.54</v>
      </c>
      <c r="BE2240" s="5">
        <v>0</v>
      </c>
      <c r="BF2240" s="5">
        <v>83392.28</v>
      </c>
      <c r="BG2240">
        <v>20160601</v>
      </c>
      <c r="BH2240" s="9" t="str">
        <f t="shared" si="102"/>
        <v>2016</v>
      </c>
      <c r="BI2240" t="str">
        <f>MID(Merge1[[#This Row],[OC_DATA_INIZIO_PROGETTO]],5,2)</f>
        <v>06</v>
      </c>
      <c r="BJ2240">
        <v>20190930</v>
      </c>
      <c r="BK2240" t="str">
        <f t="shared" si="103"/>
        <v>2019</v>
      </c>
      <c r="BL2240" t="str">
        <f>MID(Merge1[[#This Row],[OC_DATA_FINE_PROGETTO_PREVISTA]],5,2)</f>
        <v>09</v>
      </c>
      <c r="BM2240" s="8">
        <f>(Merge1[[#This Row],[Colonna2]]-Merge1[[#This Row],[Colonna1]])*12+Merge1[[#This Row],[Colonna22]]-Merge1[[#This Row],[Colonna12]]</f>
        <v>39</v>
      </c>
      <c r="BN2240">
        <v>20180710</v>
      </c>
      <c r="BO2240" t="str">
        <f t="shared" si="104"/>
        <v>2018</v>
      </c>
      <c r="BP2240" s="2" t="s">
        <v>116</v>
      </c>
      <c r="BQ2240" s="2" t="s">
        <v>763</v>
      </c>
      <c r="BR2240" s="2" t="s">
        <v>440</v>
      </c>
      <c r="BS2240" s="2" t="s">
        <v>773</v>
      </c>
      <c r="BT2240" s="2" t="s">
        <v>774</v>
      </c>
    </row>
    <row r="2241" spans="1:72" x14ac:dyDescent="0.35">
      <c r="A2241" s="2" t="s">
        <v>8284</v>
      </c>
      <c r="B2241" s="2" t="s">
        <v>8285</v>
      </c>
      <c r="C2241" s="2" t="s">
        <v>8240</v>
      </c>
      <c r="D2241" s="2" t="s">
        <v>8241</v>
      </c>
      <c r="E2241" s="2" t="s">
        <v>8286</v>
      </c>
      <c r="F2241">
        <v>1</v>
      </c>
      <c r="G2241" s="2" t="s">
        <v>151</v>
      </c>
      <c r="H2241">
        <v>2</v>
      </c>
      <c r="I2241" s="2" t="s">
        <v>430</v>
      </c>
      <c r="J2241">
        <v>14</v>
      </c>
      <c r="K2241" s="2" t="s">
        <v>8055</v>
      </c>
      <c r="L2241">
        <v>8</v>
      </c>
      <c r="M2241" s="2" t="s">
        <v>112</v>
      </c>
      <c r="N2241">
        <v>61</v>
      </c>
      <c r="O2241" s="2" t="s">
        <v>113</v>
      </c>
      <c r="P2241">
        <v>620</v>
      </c>
      <c r="Q2241" s="2" t="s">
        <v>114</v>
      </c>
      <c r="R2241" t="s">
        <v>67</v>
      </c>
      <c r="S2241" t="s">
        <v>67</v>
      </c>
      <c r="T2241" s="2" t="s">
        <v>73</v>
      </c>
      <c r="U2241" s="2" t="s">
        <v>74</v>
      </c>
      <c r="V2241">
        <v>0</v>
      </c>
      <c r="W2241" s="2" t="s">
        <v>97</v>
      </c>
      <c r="X2241">
        <v>100200.97</v>
      </c>
      <c r="Y2241">
        <v>100200.97</v>
      </c>
      <c r="AF2241">
        <v>0</v>
      </c>
      <c r="AJ2241">
        <v>17682.53</v>
      </c>
      <c r="AL2241" s="5">
        <v>100200.97</v>
      </c>
      <c r="AM2241">
        <v>0</v>
      </c>
      <c r="AN2241">
        <v>0</v>
      </c>
      <c r="AO2241">
        <v>100200.97</v>
      </c>
      <c r="AP2241">
        <v>100200.97</v>
      </c>
      <c r="AX2241">
        <v>17682.53</v>
      </c>
      <c r="AZ2241" s="5">
        <v>100200.97</v>
      </c>
      <c r="BA2241" s="5">
        <v>37597.03</v>
      </c>
      <c r="BB2241" s="5">
        <v>37597.03</v>
      </c>
      <c r="BC2241" s="5">
        <v>37597.03</v>
      </c>
      <c r="BD2241" s="5">
        <v>37597.03</v>
      </c>
      <c r="BE2241" s="5">
        <v>0</v>
      </c>
      <c r="BF2241" s="5">
        <v>42968.17</v>
      </c>
      <c r="BG2241">
        <v>20190301</v>
      </c>
      <c r="BH2241" s="9" t="str">
        <f t="shared" si="102"/>
        <v>2019</v>
      </c>
      <c r="BI2241" t="str">
        <f>MID(Merge1[[#This Row],[OC_DATA_INIZIO_PROGETTO]],5,2)</f>
        <v>03</v>
      </c>
      <c r="BJ2241">
        <v>20220228</v>
      </c>
      <c r="BK2241" t="str">
        <f t="shared" si="103"/>
        <v>2022</v>
      </c>
      <c r="BL2241" t="str">
        <f>MID(Merge1[[#This Row],[OC_DATA_FINE_PROGETTO_PREVISTA]],5,2)</f>
        <v>02</v>
      </c>
      <c r="BM2241" s="8">
        <f>(Merge1[[#This Row],[Colonna2]]-Merge1[[#This Row],[Colonna1]])*12+Merge1[[#This Row],[Colonna22]]-Merge1[[#This Row],[Colonna12]]</f>
        <v>35</v>
      </c>
      <c r="BO2241" t="str">
        <f t="shared" si="104"/>
        <v/>
      </c>
      <c r="BP2241" s="2" t="s">
        <v>76</v>
      </c>
      <c r="BQ2241" s="2" t="s">
        <v>76</v>
      </c>
      <c r="BR2241" s="2" t="s">
        <v>77</v>
      </c>
      <c r="BS2241" s="2" t="s">
        <v>580</v>
      </c>
      <c r="BT2241" s="2" t="s">
        <v>581</v>
      </c>
    </row>
    <row r="2242" spans="1:72" x14ac:dyDescent="0.35">
      <c r="A2242" s="2" t="s">
        <v>4410</v>
      </c>
      <c r="B2242" s="2" t="s">
        <v>4411</v>
      </c>
      <c r="C2242" s="2" t="s">
        <v>4412</v>
      </c>
      <c r="D2242" s="2" t="s">
        <v>4413</v>
      </c>
      <c r="E2242" s="2" t="s">
        <v>4414</v>
      </c>
      <c r="F2242">
        <v>3</v>
      </c>
      <c r="G2242" s="2" t="s">
        <v>102</v>
      </c>
      <c r="H2242">
        <v>7</v>
      </c>
      <c r="I2242" s="2" t="s">
        <v>770</v>
      </c>
      <c r="J2242">
        <v>15</v>
      </c>
      <c r="K2242" s="2" t="s">
        <v>3707</v>
      </c>
      <c r="L2242">
        <v>7</v>
      </c>
      <c r="M2242" s="2" t="s">
        <v>1213</v>
      </c>
      <c r="N2242">
        <v>18</v>
      </c>
      <c r="O2242" s="2" t="s">
        <v>1214</v>
      </c>
      <c r="P2242">
        <v>999</v>
      </c>
      <c r="Q2242" s="2" t="s">
        <v>1215</v>
      </c>
      <c r="R2242" t="s">
        <v>67</v>
      </c>
      <c r="S2242" t="s">
        <v>67</v>
      </c>
      <c r="T2242" s="2" t="s">
        <v>504</v>
      </c>
      <c r="U2242" s="2" t="s">
        <v>505</v>
      </c>
      <c r="V2242">
        <v>606</v>
      </c>
      <c r="W2242" s="2" t="s">
        <v>2389</v>
      </c>
      <c r="X2242">
        <v>18797.5</v>
      </c>
      <c r="Y2242">
        <v>18797.5</v>
      </c>
      <c r="AD2242">
        <v>13158.25</v>
      </c>
      <c r="AF2242">
        <v>0</v>
      </c>
      <c r="AG2242">
        <v>5639.25</v>
      </c>
      <c r="AK2242">
        <v>37595</v>
      </c>
      <c r="AL2242" s="5">
        <v>37595</v>
      </c>
      <c r="AM2242">
        <v>0</v>
      </c>
      <c r="AN2242">
        <v>0</v>
      </c>
      <c r="AO2242">
        <v>18797.5</v>
      </c>
      <c r="AP2242">
        <v>18797.5</v>
      </c>
      <c r="AS2242">
        <v>13158.25</v>
      </c>
      <c r="AU2242">
        <v>5639.25</v>
      </c>
      <c r="AY2242">
        <v>37595</v>
      </c>
      <c r="AZ2242" s="5">
        <v>37595</v>
      </c>
      <c r="BA2242" s="5">
        <v>37595</v>
      </c>
      <c r="BB2242" s="5">
        <v>37595</v>
      </c>
      <c r="BF2242" s="5">
        <v>0</v>
      </c>
      <c r="BG2242">
        <v>20170615</v>
      </c>
      <c r="BH2242" s="9" t="str">
        <f t="shared" ref="BH2242:BH2305" si="105">LEFT(BG:BG,4)</f>
        <v>2017</v>
      </c>
      <c r="BI2242" t="str">
        <f>MID(Merge1[[#This Row],[OC_DATA_INIZIO_PROGETTO]],5,2)</f>
        <v>06</v>
      </c>
      <c r="BJ2242">
        <v>20181231</v>
      </c>
      <c r="BK2242" t="str">
        <f t="shared" ref="BK2242:BK2305" si="106">LEFT(BJ:BJ,4)</f>
        <v>2018</v>
      </c>
      <c r="BL2242" t="str">
        <f>MID(Merge1[[#This Row],[OC_DATA_FINE_PROGETTO_PREVISTA]],5,2)</f>
        <v>12</v>
      </c>
      <c r="BM2242" s="8">
        <f>(Merge1[[#This Row],[Colonna2]]-Merge1[[#This Row],[Colonna1]])*12+Merge1[[#This Row],[Colonna22]]-Merge1[[#This Row],[Colonna12]]</f>
        <v>18</v>
      </c>
      <c r="BO2242" t="str">
        <f t="shared" ref="BO2242:BO2305" si="107">LEFT(BN:BN,4)</f>
        <v/>
      </c>
      <c r="BP2242" s="2" t="s">
        <v>86</v>
      </c>
      <c r="BQ2242" s="2" t="s">
        <v>76</v>
      </c>
      <c r="BR2242" s="2" t="s">
        <v>77</v>
      </c>
      <c r="BS2242" s="2" t="s">
        <v>773</v>
      </c>
      <c r="BT2242" s="2" t="s">
        <v>774</v>
      </c>
    </row>
    <row r="2243" spans="1:72" x14ac:dyDescent="0.35">
      <c r="A2243" s="2" t="s">
        <v>29895</v>
      </c>
      <c r="B2243" s="2" t="s">
        <v>29896</v>
      </c>
      <c r="C2243" s="2" t="s">
        <v>29897</v>
      </c>
      <c r="D2243" s="2" t="s">
        <v>29590</v>
      </c>
      <c r="E2243" s="2" t="s">
        <v>29898</v>
      </c>
      <c r="F2243">
        <v>3</v>
      </c>
      <c r="G2243" s="2" t="s">
        <v>102</v>
      </c>
      <c r="H2243">
        <v>7</v>
      </c>
      <c r="I2243" s="2" t="s">
        <v>770</v>
      </c>
      <c r="J2243">
        <v>20</v>
      </c>
      <c r="K2243" s="2" t="s">
        <v>3054</v>
      </c>
      <c r="L2243">
        <v>8</v>
      </c>
      <c r="M2243" s="2" t="s">
        <v>112</v>
      </c>
      <c r="N2243">
        <v>62</v>
      </c>
      <c r="O2243" s="2" t="s">
        <v>2450</v>
      </c>
      <c r="P2243">
        <v>999</v>
      </c>
      <c r="Q2243" s="2" t="s">
        <v>3522</v>
      </c>
      <c r="R2243" t="s">
        <v>67</v>
      </c>
      <c r="S2243" t="s">
        <v>67</v>
      </c>
      <c r="T2243" s="2" t="s">
        <v>1986</v>
      </c>
      <c r="U2243" s="2" t="s">
        <v>1987</v>
      </c>
      <c r="V2243">
        <v>1921</v>
      </c>
      <c r="W2243" s="2" t="s">
        <v>554</v>
      </c>
      <c r="X2243">
        <v>28176</v>
      </c>
      <c r="Y2243">
        <v>28176</v>
      </c>
      <c r="AF2243">
        <v>0</v>
      </c>
      <c r="AI2243">
        <v>9392</v>
      </c>
      <c r="AL2243" s="5">
        <v>37568</v>
      </c>
      <c r="AM2243">
        <v>0</v>
      </c>
      <c r="AN2243">
        <v>0</v>
      </c>
      <c r="AO2243">
        <v>28176</v>
      </c>
      <c r="AP2243">
        <v>28176</v>
      </c>
      <c r="AW2243">
        <v>9392</v>
      </c>
      <c r="AZ2243" s="5">
        <v>37568</v>
      </c>
      <c r="BA2243" s="5">
        <v>37568</v>
      </c>
      <c r="BB2243" s="5">
        <v>37568</v>
      </c>
      <c r="BC2243" s="5">
        <v>37568</v>
      </c>
      <c r="BD2243" s="5">
        <v>37568</v>
      </c>
      <c r="BE2243" s="5">
        <v>0</v>
      </c>
      <c r="BF2243" s="5">
        <v>37568</v>
      </c>
      <c r="BG2243">
        <v>20180301</v>
      </c>
      <c r="BH2243" s="9" t="str">
        <f t="shared" si="105"/>
        <v>2018</v>
      </c>
      <c r="BI2243" t="str">
        <f>MID(Merge1[[#This Row],[OC_DATA_INIZIO_PROGETTO]],5,2)</f>
        <v>03</v>
      </c>
      <c r="BJ2243">
        <v>20180914</v>
      </c>
      <c r="BK2243" t="str">
        <f t="shared" si="106"/>
        <v>2018</v>
      </c>
      <c r="BL2243" t="str">
        <f>MID(Merge1[[#This Row],[OC_DATA_FINE_PROGETTO_PREVISTA]],5,2)</f>
        <v>09</v>
      </c>
      <c r="BM2243" s="8">
        <f>(Merge1[[#This Row],[Colonna2]]-Merge1[[#This Row],[Colonna1]])*12+Merge1[[#This Row],[Colonna22]]-Merge1[[#This Row],[Colonna12]]</f>
        <v>6</v>
      </c>
      <c r="BN2243">
        <v>20180914</v>
      </c>
      <c r="BO2243" t="str">
        <f t="shared" si="107"/>
        <v>2018</v>
      </c>
      <c r="BP2243" s="2" t="s">
        <v>116</v>
      </c>
      <c r="BQ2243" s="2" t="s">
        <v>763</v>
      </c>
      <c r="BR2243" s="2" t="s">
        <v>440</v>
      </c>
      <c r="BS2243" s="2" t="s">
        <v>773</v>
      </c>
      <c r="BT2243" s="2" t="s">
        <v>774</v>
      </c>
    </row>
    <row r="2244" spans="1:72" x14ac:dyDescent="0.35">
      <c r="A2244" s="2" t="s">
        <v>30384</v>
      </c>
      <c r="B2244" s="2" t="s">
        <v>30385</v>
      </c>
      <c r="C2244" s="2" t="s">
        <v>30386</v>
      </c>
      <c r="D2244" s="2" t="s">
        <v>30387</v>
      </c>
      <c r="E2244" s="2" t="s">
        <v>30388</v>
      </c>
      <c r="F2244">
        <v>3</v>
      </c>
      <c r="G2244" s="2" t="s">
        <v>102</v>
      </c>
      <c r="H2244">
        <v>6</v>
      </c>
      <c r="I2244" s="2" t="s">
        <v>94</v>
      </c>
      <c r="J2244">
        <v>4</v>
      </c>
      <c r="K2244" s="2" t="s">
        <v>3040</v>
      </c>
      <c r="L2244">
        <v>9</v>
      </c>
      <c r="M2244" s="2" t="s">
        <v>98</v>
      </c>
      <c r="N2244">
        <v>26</v>
      </c>
      <c r="O2244" s="2" t="s">
        <v>1770</v>
      </c>
      <c r="P2244">
        <v>102</v>
      </c>
      <c r="Q2244" s="2" t="s">
        <v>5448</v>
      </c>
      <c r="R2244" t="s">
        <v>67</v>
      </c>
      <c r="S2244" t="s">
        <v>67</v>
      </c>
      <c r="T2244" s="2" t="s">
        <v>504</v>
      </c>
      <c r="U2244" s="2" t="s">
        <v>505</v>
      </c>
      <c r="V2244">
        <v>1914</v>
      </c>
      <c r="W2244" s="2" t="s">
        <v>452</v>
      </c>
      <c r="X2244">
        <v>30049.64</v>
      </c>
      <c r="Y2244">
        <v>30049.64</v>
      </c>
      <c r="AF2244">
        <v>0</v>
      </c>
      <c r="AI2244">
        <v>20039.36</v>
      </c>
      <c r="AL2244" s="5">
        <v>50089</v>
      </c>
      <c r="AM2244">
        <v>0</v>
      </c>
      <c r="AN2244">
        <v>0</v>
      </c>
      <c r="AO2244">
        <v>30049.64</v>
      </c>
      <c r="AP2244">
        <v>30049.64</v>
      </c>
      <c r="AW2244">
        <v>20039.36</v>
      </c>
      <c r="AZ2244" s="5">
        <v>50089</v>
      </c>
      <c r="BA2244" s="5">
        <v>37566.75</v>
      </c>
      <c r="BB2244" s="5">
        <v>37566.75</v>
      </c>
      <c r="BF2244" s="5">
        <v>0</v>
      </c>
      <c r="BG2244">
        <v>20180604</v>
      </c>
      <c r="BH2244" s="9" t="str">
        <f t="shared" si="105"/>
        <v>2018</v>
      </c>
      <c r="BI2244" t="str">
        <f>MID(Merge1[[#This Row],[OC_DATA_INIZIO_PROGETTO]],5,2)</f>
        <v>06</v>
      </c>
      <c r="BJ2244">
        <v>20210131</v>
      </c>
      <c r="BK2244" t="str">
        <f t="shared" si="106"/>
        <v>2021</v>
      </c>
      <c r="BL2244" t="str">
        <f>MID(Merge1[[#This Row],[OC_DATA_FINE_PROGETTO_PREVISTA]],5,2)</f>
        <v>01</v>
      </c>
      <c r="BM2244" s="8">
        <f>(Merge1[[#This Row],[Colonna2]]-Merge1[[#This Row],[Colonna1]])*12+Merge1[[#This Row],[Colonna22]]-Merge1[[#This Row],[Colonna12]]</f>
        <v>31</v>
      </c>
      <c r="BO2244" t="str">
        <f t="shared" si="107"/>
        <v/>
      </c>
      <c r="BP2244" s="2" t="s">
        <v>86</v>
      </c>
      <c r="BQ2244" s="2" t="s">
        <v>76</v>
      </c>
      <c r="BR2244" s="2" t="s">
        <v>77</v>
      </c>
      <c r="BS2244" s="2" t="s">
        <v>446</v>
      </c>
      <c r="BT2244" s="2" t="s">
        <v>447</v>
      </c>
    </row>
    <row r="2245" spans="1:72" x14ac:dyDescent="0.35">
      <c r="A2245" s="2" t="s">
        <v>2754</v>
      </c>
      <c r="B2245" s="2" t="s">
        <v>2755</v>
      </c>
      <c r="C2245" s="2" t="s">
        <v>2756</v>
      </c>
      <c r="D2245" s="2" t="s">
        <v>2757</v>
      </c>
      <c r="E2245" s="2" t="s">
        <v>2758</v>
      </c>
      <c r="F2245">
        <v>1</v>
      </c>
      <c r="G2245" s="2" t="s">
        <v>151</v>
      </c>
      <c r="H2245">
        <v>7</v>
      </c>
      <c r="I2245" s="2" t="s">
        <v>770</v>
      </c>
      <c r="J2245">
        <v>99</v>
      </c>
      <c r="K2245" s="2" t="s">
        <v>81</v>
      </c>
      <c r="L2245">
        <v>6</v>
      </c>
      <c r="M2245" s="2" t="s">
        <v>1983</v>
      </c>
      <c r="N2245">
        <v>39</v>
      </c>
      <c r="O2245" s="2" t="s">
        <v>2384</v>
      </c>
      <c r="P2245">
        <v>999</v>
      </c>
      <c r="Q2245" s="2" t="s">
        <v>2456</v>
      </c>
      <c r="R2245" t="s">
        <v>67</v>
      </c>
      <c r="S2245" t="s">
        <v>67</v>
      </c>
      <c r="T2245" s="2" t="s">
        <v>1986</v>
      </c>
      <c r="U2245" s="2" t="s">
        <v>1987</v>
      </c>
      <c r="V2245">
        <v>609</v>
      </c>
      <c r="W2245" s="2" t="s">
        <v>2413</v>
      </c>
      <c r="X2245">
        <v>18776.25</v>
      </c>
      <c r="Y2245">
        <v>18776.25</v>
      </c>
      <c r="AD2245">
        <v>13143.38</v>
      </c>
      <c r="AF2245">
        <v>0</v>
      </c>
      <c r="AG2245">
        <v>5632.87</v>
      </c>
      <c r="AK2245">
        <v>37552</v>
      </c>
      <c r="AL2245" s="5">
        <v>37552.5</v>
      </c>
      <c r="AM2245">
        <v>0</v>
      </c>
      <c r="AN2245">
        <v>0</v>
      </c>
      <c r="AO2245">
        <v>18776.25</v>
      </c>
      <c r="AP2245">
        <v>18776.25</v>
      </c>
      <c r="AS2245">
        <v>13143.38</v>
      </c>
      <c r="AU2245">
        <v>5632.87</v>
      </c>
      <c r="AY2245">
        <v>37552</v>
      </c>
      <c r="AZ2245" s="5">
        <v>37552.5</v>
      </c>
      <c r="BA2245" s="5">
        <v>37552.5</v>
      </c>
      <c r="BB2245" s="5">
        <v>37552.5</v>
      </c>
      <c r="BF2245" s="5">
        <v>0</v>
      </c>
      <c r="BG2245">
        <v>20200223</v>
      </c>
      <c r="BH2245" s="9" t="str">
        <f t="shared" si="105"/>
        <v>2020</v>
      </c>
      <c r="BI2245" t="str">
        <f>MID(Merge1[[#This Row],[OC_DATA_INIZIO_PROGETTO]],5,2)</f>
        <v>02</v>
      </c>
      <c r="BJ2245">
        <v>20211129</v>
      </c>
      <c r="BK2245" t="str">
        <f t="shared" si="106"/>
        <v>2021</v>
      </c>
      <c r="BL2245" t="str">
        <f>MID(Merge1[[#This Row],[OC_DATA_FINE_PROGETTO_PREVISTA]],5,2)</f>
        <v>11</v>
      </c>
      <c r="BM2245" s="8">
        <f>(Merge1[[#This Row],[Colonna2]]-Merge1[[#This Row],[Colonna1]])*12+Merge1[[#This Row],[Colonna22]]-Merge1[[#This Row],[Colonna12]]</f>
        <v>21</v>
      </c>
      <c r="BO2245" t="str">
        <f t="shared" si="107"/>
        <v/>
      </c>
      <c r="BP2245" s="2" t="s">
        <v>86</v>
      </c>
      <c r="BQ2245" s="2" t="s">
        <v>76</v>
      </c>
      <c r="BR2245" s="2" t="s">
        <v>77</v>
      </c>
      <c r="BS2245" s="2" t="s">
        <v>2387</v>
      </c>
      <c r="BT2245" s="2" t="s">
        <v>510</v>
      </c>
    </row>
    <row r="2246" spans="1:72" x14ac:dyDescent="0.35">
      <c r="A2246" s="2" t="s">
        <v>30210</v>
      </c>
      <c r="B2246" s="2" t="s">
        <v>30211</v>
      </c>
      <c r="C2246" s="2" t="s">
        <v>30212</v>
      </c>
      <c r="D2246" s="2" t="s">
        <v>30213</v>
      </c>
      <c r="E2246" s="2" t="s">
        <v>30214</v>
      </c>
      <c r="F2246">
        <v>3</v>
      </c>
      <c r="G2246" s="2" t="s">
        <v>102</v>
      </c>
      <c r="H2246">
        <v>6</v>
      </c>
      <c r="I2246" s="2" t="s">
        <v>94</v>
      </c>
      <c r="J2246">
        <v>2</v>
      </c>
      <c r="K2246" s="2" t="s">
        <v>69</v>
      </c>
      <c r="L2246">
        <v>9</v>
      </c>
      <c r="M2246" s="2" t="s">
        <v>98</v>
      </c>
      <c r="N2246">
        <v>26</v>
      </c>
      <c r="O2246" s="2" t="s">
        <v>1770</v>
      </c>
      <c r="P2246">
        <v>102</v>
      </c>
      <c r="Q2246" s="2" t="s">
        <v>5448</v>
      </c>
      <c r="R2246" t="s">
        <v>67</v>
      </c>
      <c r="S2246" t="s">
        <v>67</v>
      </c>
      <c r="T2246" s="2" t="s">
        <v>504</v>
      </c>
      <c r="U2246" s="2" t="s">
        <v>505</v>
      </c>
      <c r="V2246">
        <v>1914</v>
      </c>
      <c r="W2246" s="2" t="s">
        <v>452</v>
      </c>
      <c r="X2246">
        <v>29996.25</v>
      </c>
      <c r="Y2246">
        <v>29996.25</v>
      </c>
      <c r="AF2246">
        <v>0</v>
      </c>
      <c r="AI2246">
        <v>20003.75</v>
      </c>
      <c r="AL2246" s="5">
        <v>50000</v>
      </c>
      <c r="AM2246">
        <v>0</v>
      </c>
      <c r="AN2246">
        <v>0</v>
      </c>
      <c r="AO2246">
        <v>29996.25</v>
      </c>
      <c r="AP2246">
        <v>29996.25</v>
      </c>
      <c r="AW2246">
        <v>20003.75</v>
      </c>
      <c r="AZ2246" s="5">
        <v>50000</v>
      </c>
      <c r="BA2246" s="5">
        <v>37500</v>
      </c>
      <c r="BB2246" s="5">
        <v>37500</v>
      </c>
      <c r="BC2246" s="5">
        <v>15000</v>
      </c>
      <c r="BD2246" s="5">
        <v>15000</v>
      </c>
      <c r="BE2246" s="5">
        <v>0</v>
      </c>
      <c r="BF2246" s="5">
        <v>50000</v>
      </c>
      <c r="BG2246">
        <v>20171101</v>
      </c>
      <c r="BH2246" s="9" t="str">
        <f t="shared" si="105"/>
        <v>2017</v>
      </c>
      <c r="BI2246" t="str">
        <f>MID(Merge1[[#This Row],[OC_DATA_INIZIO_PROGETTO]],5,2)</f>
        <v>11</v>
      </c>
      <c r="BJ2246">
        <v>20210131</v>
      </c>
      <c r="BK2246" t="str">
        <f t="shared" si="106"/>
        <v>2021</v>
      </c>
      <c r="BL2246" t="str">
        <f>MID(Merge1[[#This Row],[OC_DATA_FINE_PROGETTO_PREVISTA]],5,2)</f>
        <v>01</v>
      </c>
      <c r="BM2246" s="8">
        <f>(Merge1[[#This Row],[Colonna2]]-Merge1[[#This Row],[Colonna1]])*12+Merge1[[#This Row],[Colonna22]]-Merge1[[#This Row],[Colonna12]]</f>
        <v>38</v>
      </c>
      <c r="BO2246" t="str">
        <f t="shared" si="107"/>
        <v/>
      </c>
      <c r="BP2246" s="2" t="s">
        <v>76</v>
      </c>
      <c r="BQ2246" s="2" t="s">
        <v>76</v>
      </c>
      <c r="BR2246" s="2" t="s">
        <v>77</v>
      </c>
      <c r="BS2246" s="2" t="s">
        <v>446</v>
      </c>
      <c r="BT2246" s="2" t="s">
        <v>447</v>
      </c>
    </row>
    <row r="2247" spans="1:72" x14ac:dyDescent="0.35">
      <c r="A2247" s="2" t="s">
        <v>4234</v>
      </c>
      <c r="B2247" s="2" t="s">
        <v>4235</v>
      </c>
      <c r="C2247" s="2" t="s">
        <v>4236</v>
      </c>
      <c r="D2247" s="2" t="s">
        <v>4237</v>
      </c>
      <c r="E2247" s="2" t="s">
        <v>4238</v>
      </c>
      <c r="F2247">
        <v>3</v>
      </c>
      <c r="G2247" s="2" t="s">
        <v>102</v>
      </c>
      <c r="H2247">
        <v>7</v>
      </c>
      <c r="I2247" s="2" t="s">
        <v>770</v>
      </c>
      <c r="J2247">
        <v>15</v>
      </c>
      <c r="K2247" s="2" t="s">
        <v>3707</v>
      </c>
      <c r="L2247">
        <v>7</v>
      </c>
      <c r="M2247" s="2" t="s">
        <v>1213</v>
      </c>
      <c r="N2247">
        <v>18</v>
      </c>
      <c r="O2247" s="2" t="s">
        <v>1214</v>
      </c>
      <c r="P2247">
        <v>999</v>
      </c>
      <c r="Q2247" s="2" t="s">
        <v>1215</v>
      </c>
      <c r="R2247" t="s">
        <v>67</v>
      </c>
      <c r="S2247" t="s">
        <v>67</v>
      </c>
      <c r="T2247" s="2" t="s">
        <v>504</v>
      </c>
      <c r="U2247" s="2" t="s">
        <v>505</v>
      </c>
      <c r="V2247">
        <v>606</v>
      </c>
      <c r="W2247" s="2" t="s">
        <v>2389</v>
      </c>
      <c r="X2247">
        <v>18750</v>
      </c>
      <c r="Y2247">
        <v>18750</v>
      </c>
      <c r="AD2247">
        <v>13125</v>
      </c>
      <c r="AF2247">
        <v>0</v>
      </c>
      <c r="AG2247">
        <v>5625</v>
      </c>
      <c r="AK2247">
        <v>38436</v>
      </c>
      <c r="AL2247" s="5">
        <v>37500</v>
      </c>
      <c r="AM2247">
        <v>0</v>
      </c>
      <c r="AN2247">
        <v>0</v>
      </c>
      <c r="AO2247">
        <v>18750</v>
      </c>
      <c r="AP2247">
        <v>18750</v>
      </c>
      <c r="AS2247">
        <v>13125</v>
      </c>
      <c r="AU2247">
        <v>5625</v>
      </c>
      <c r="AY2247">
        <v>38436</v>
      </c>
      <c r="AZ2247" s="5">
        <v>37500</v>
      </c>
      <c r="BA2247" s="5">
        <v>37500</v>
      </c>
      <c r="BB2247" s="5">
        <v>37500</v>
      </c>
      <c r="BC2247" s="5">
        <v>37500</v>
      </c>
      <c r="BD2247" s="5">
        <v>37500</v>
      </c>
      <c r="BE2247" s="5">
        <v>0</v>
      </c>
      <c r="BF2247" s="5">
        <v>75936.3</v>
      </c>
      <c r="BG2247">
        <v>20160523</v>
      </c>
      <c r="BH2247" s="9" t="str">
        <f t="shared" si="105"/>
        <v>2016</v>
      </c>
      <c r="BI2247" t="str">
        <f>MID(Merge1[[#This Row],[OC_DATA_INIZIO_PROGETTO]],5,2)</f>
        <v>05</v>
      </c>
      <c r="BJ2247">
        <v>20190228</v>
      </c>
      <c r="BK2247" t="str">
        <f t="shared" si="106"/>
        <v>2019</v>
      </c>
      <c r="BL2247" t="str">
        <f>MID(Merge1[[#This Row],[OC_DATA_FINE_PROGETTO_PREVISTA]],5,2)</f>
        <v>02</v>
      </c>
      <c r="BM2247" s="8">
        <f>(Merge1[[#This Row],[Colonna2]]-Merge1[[#This Row],[Colonna1]])*12+Merge1[[#This Row],[Colonna22]]-Merge1[[#This Row],[Colonna12]]</f>
        <v>33</v>
      </c>
      <c r="BN2247">
        <v>20191118</v>
      </c>
      <c r="BO2247" t="str">
        <f t="shared" si="107"/>
        <v>2019</v>
      </c>
      <c r="BP2247" s="2" t="s">
        <v>116</v>
      </c>
      <c r="BQ2247" s="2" t="s">
        <v>763</v>
      </c>
      <c r="BR2247" s="2" t="s">
        <v>440</v>
      </c>
      <c r="BS2247" s="2" t="s">
        <v>773</v>
      </c>
      <c r="BT2247" s="2" t="s">
        <v>774</v>
      </c>
    </row>
    <row r="2248" spans="1:72" x14ac:dyDescent="0.35">
      <c r="A2248" s="2" t="s">
        <v>8799</v>
      </c>
      <c r="B2248" s="2" t="s">
        <v>8800</v>
      </c>
      <c r="C2248" s="2" t="s">
        <v>8801</v>
      </c>
      <c r="D2248" s="2" t="s">
        <v>8802</v>
      </c>
      <c r="E2248" s="2" t="s">
        <v>8803</v>
      </c>
      <c r="F2248">
        <v>1</v>
      </c>
      <c r="G2248" s="2" t="s">
        <v>151</v>
      </c>
      <c r="H2248">
        <v>7</v>
      </c>
      <c r="I2248" s="2" t="s">
        <v>770</v>
      </c>
      <c r="J2248">
        <v>99</v>
      </c>
      <c r="K2248" s="2" t="s">
        <v>81</v>
      </c>
      <c r="L2248">
        <v>9</v>
      </c>
      <c r="M2248" s="2" t="s">
        <v>98</v>
      </c>
      <c r="N2248">
        <v>21</v>
      </c>
      <c r="O2248" s="2" t="s">
        <v>185</v>
      </c>
      <c r="P2248">
        <v>229</v>
      </c>
      <c r="Q2248" s="2" t="s">
        <v>186</v>
      </c>
      <c r="R2248" t="s">
        <v>67</v>
      </c>
      <c r="S2248" t="s">
        <v>67</v>
      </c>
      <c r="T2248" s="2" t="s">
        <v>1986</v>
      </c>
      <c r="U2248" s="2" t="s">
        <v>1987</v>
      </c>
      <c r="V2248">
        <v>910</v>
      </c>
      <c r="W2248" s="2" t="s">
        <v>6662</v>
      </c>
      <c r="X2248">
        <v>18750</v>
      </c>
      <c r="Y2248">
        <v>18750</v>
      </c>
      <c r="AD2248">
        <v>13125</v>
      </c>
      <c r="AF2248">
        <v>0</v>
      </c>
      <c r="AG2248">
        <v>5625</v>
      </c>
      <c r="AK2248">
        <v>37500</v>
      </c>
      <c r="AL2248" s="5">
        <v>37500</v>
      </c>
      <c r="AM2248">
        <v>0</v>
      </c>
      <c r="AN2248">
        <v>0</v>
      </c>
      <c r="AO2248">
        <v>18750</v>
      </c>
      <c r="AP2248">
        <v>18750</v>
      </c>
      <c r="AS2248">
        <v>13125</v>
      </c>
      <c r="AU2248">
        <v>5625</v>
      </c>
      <c r="AY2248">
        <v>37500</v>
      </c>
      <c r="AZ2248" s="5">
        <v>37500</v>
      </c>
      <c r="BA2248" s="5">
        <v>37500</v>
      </c>
      <c r="BB2248" s="5">
        <v>37500</v>
      </c>
      <c r="BC2248" s="5">
        <v>37500</v>
      </c>
      <c r="BD2248" s="5">
        <v>37500</v>
      </c>
      <c r="BE2248" s="5">
        <v>0</v>
      </c>
      <c r="BF2248" s="5">
        <v>75000</v>
      </c>
      <c r="BG2248">
        <v>20170206</v>
      </c>
      <c r="BH2248" s="9" t="str">
        <f t="shared" si="105"/>
        <v>2017</v>
      </c>
      <c r="BI2248" t="str">
        <f>MID(Merge1[[#This Row],[OC_DATA_INIZIO_PROGETTO]],5,2)</f>
        <v>02</v>
      </c>
      <c r="BJ2248">
        <v>20200504</v>
      </c>
      <c r="BK2248" t="str">
        <f t="shared" si="106"/>
        <v>2020</v>
      </c>
      <c r="BL2248" t="str">
        <f>MID(Merge1[[#This Row],[OC_DATA_FINE_PROGETTO_PREVISTA]],5,2)</f>
        <v>05</v>
      </c>
      <c r="BM2248" s="8">
        <f>(Merge1[[#This Row],[Colonna2]]-Merge1[[#This Row],[Colonna1]])*12+Merge1[[#This Row],[Colonna22]]-Merge1[[#This Row],[Colonna12]]</f>
        <v>39</v>
      </c>
      <c r="BN2248">
        <v>20190219</v>
      </c>
      <c r="BO2248" t="str">
        <f t="shared" si="107"/>
        <v>2019</v>
      </c>
      <c r="BP2248" s="2" t="s">
        <v>116</v>
      </c>
      <c r="BQ2248" s="2" t="s">
        <v>763</v>
      </c>
      <c r="BR2248" s="2" t="s">
        <v>440</v>
      </c>
      <c r="BS2248" s="2" t="s">
        <v>773</v>
      </c>
      <c r="BT2248" s="2" t="s">
        <v>774</v>
      </c>
    </row>
    <row r="2249" spans="1:72" x14ac:dyDescent="0.35">
      <c r="A2249" s="2" t="s">
        <v>8306</v>
      </c>
      <c r="B2249" s="2" t="s">
        <v>8307</v>
      </c>
      <c r="C2249" s="2" t="s">
        <v>8308</v>
      </c>
      <c r="D2249" s="2" t="s">
        <v>8309</v>
      </c>
      <c r="E2249" s="2" t="s">
        <v>8310</v>
      </c>
      <c r="F2249">
        <v>5</v>
      </c>
      <c r="G2249" s="2" t="s">
        <v>80</v>
      </c>
      <c r="H2249">
        <v>2</v>
      </c>
      <c r="I2249" s="2" t="s">
        <v>430</v>
      </c>
      <c r="J2249">
        <v>13</v>
      </c>
      <c r="K2249" s="2" t="s">
        <v>431</v>
      </c>
      <c r="L2249">
        <v>2</v>
      </c>
      <c r="M2249" s="2" t="s">
        <v>82</v>
      </c>
      <c r="N2249">
        <v>11</v>
      </c>
      <c r="O2249" s="2" t="s">
        <v>117</v>
      </c>
      <c r="P2249">
        <v>119</v>
      </c>
      <c r="Q2249" s="2" t="s">
        <v>8211</v>
      </c>
      <c r="R2249" t="s">
        <v>67</v>
      </c>
      <c r="S2249" t="s">
        <v>67</v>
      </c>
      <c r="T2249" s="2" t="s">
        <v>73</v>
      </c>
      <c r="U2249" s="2" t="s">
        <v>74</v>
      </c>
      <c r="V2249">
        <v>0</v>
      </c>
      <c r="W2249" s="2" t="s">
        <v>97</v>
      </c>
      <c r="X2249">
        <v>274669</v>
      </c>
      <c r="Y2249">
        <v>274669</v>
      </c>
      <c r="AF2249">
        <v>0</v>
      </c>
      <c r="AJ2249">
        <v>48471</v>
      </c>
      <c r="AL2249" s="5">
        <v>274669</v>
      </c>
      <c r="AM2249">
        <v>0</v>
      </c>
      <c r="AN2249">
        <v>0</v>
      </c>
      <c r="AO2249">
        <v>274669</v>
      </c>
      <c r="AP2249">
        <v>274669</v>
      </c>
      <c r="AX2249">
        <v>48471</v>
      </c>
      <c r="AZ2249" s="5">
        <v>274669</v>
      </c>
      <c r="BA2249" s="5">
        <v>37477.31</v>
      </c>
      <c r="BB2249" s="5">
        <v>37477.31</v>
      </c>
      <c r="BC2249" s="5">
        <v>37477.31</v>
      </c>
      <c r="BD2249" s="5">
        <v>37477.31</v>
      </c>
      <c r="BE2249" s="5">
        <v>0</v>
      </c>
      <c r="BF2249" s="5">
        <v>37570.6</v>
      </c>
      <c r="BG2249">
        <v>20200401</v>
      </c>
      <c r="BH2249" s="9" t="str">
        <f t="shared" si="105"/>
        <v>2020</v>
      </c>
      <c r="BI2249" t="str">
        <f>MID(Merge1[[#This Row],[OC_DATA_INIZIO_PROGETTO]],5,2)</f>
        <v>04</v>
      </c>
      <c r="BJ2249">
        <v>20220331</v>
      </c>
      <c r="BK2249" t="str">
        <f t="shared" si="106"/>
        <v>2022</v>
      </c>
      <c r="BL2249" t="str">
        <f>MID(Merge1[[#This Row],[OC_DATA_FINE_PROGETTO_PREVISTA]],5,2)</f>
        <v>03</v>
      </c>
      <c r="BM2249" s="8">
        <f>(Merge1[[#This Row],[Colonna2]]-Merge1[[#This Row],[Colonna1]])*12+Merge1[[#This Row],[Colonna22]]-Merge1[[#This Row],[Colonna12]]</f>
        <v>23</v>
      </c>
      <c r="BO2249" t="str">
        <f t="shared" si="107"/>
        <v/>
      </c>
      <c r="BP2249" s="2" t="s">
        <v>76</v>
      </c>
      <c r="BQ2249" s="2" t="s">
        <v>76</v>
      </c>
      <c r="BR2249" s="2" t="s">
        <v>77</v>
      </c>
      <c r="BS2249" s="2" t="s">
        <v>434</v>
      </c>
      <c r="BT2249" s="2" t="s">
        <v>435</v>
      </c>
    </row>
    <row r="2250" spans="1:72" x14ac:dyDescent="0.35">
      <c r="A2250" s="2" t="s">
        <v>15334</v>
      </c>
      <c r="B2250" s="2" t="s">
        <v>15335</v>
      </c>
      <c r="C2250" s="2" t="s">
        <v>15336</v>
      </c>
      <c r="D2250" s="2" t="s">
        <v>15337</v>
      </c>
      <c r="E2250" s="2" t="s">
        <v>15338</v>
      </c>
      <c r="F2250">
        <v>1</v>
      </c>
      <c r="G2250" s="2" t="s">
        <v>151</v>
      </c>
      <c r="H2250">
        <v>7</v>
      </c>
      <c r="I2250" s="2" t="s">
        <v>770</v>
      </c>
      <c r="J2250">
        <v>99</v>
      </c>
      <c r="K2250" s="2" t="s">
        <v>81</v>
      </c>
      <c r="L2250">
        <v>9</v>
      </c>
      <c r="M2250" s="2" t="s">
        <v>98</v>
      </c>
      <c r="N2250">
        <v>21</v>
      </c>
      <c r="O2250" s="2" t="s">
        <v>185</v>
      </c>
      <c r="P2250">
        <v>213</v>
      </c>
      <c r="Q2250" s="2" t="s">
        <v>9677</v>
      </c>
      <c r="R2250" t="s">
        <v>67</v>
      </c>
      <c r="S2250" t="s">
        <v>67</v>
      </c>
      <c r="T2250" s="2" t="s">
        <v>1986</v>
      </c>
      <c r="U2250" s="2" t="s">
        <v>1987</v>
      </c>
      <c r="V2250">
        <v>915</v>
      </c>
      <c r="W2250" s="2" t="s">
        <v>632</v>
      </c>
      <c r="X2250">
        <v>20059.86</v>
      </c>
      <c r="Y2250">
        <v>20059.86</v>
      </c>
      <c r="AD2250">
        <v>14041.9</v>
      </c>
      <c r="AF2250">
        <v>0</v>
      </c>
      <c r="AG2250">
        <v>6017.95</v>
      </c>
      <c r="AK2250">
        <v>40120</v>
      </c>
      <c r="AL2250" s="5">
        <v>40119.71</v>
      </c>
      <c r="AM2250">
        <v>200.26</v>
      </c>
      <c r="AN2250">
        <v>200.26</v>
      </c>
      <c r="AO2250">
        <v>19905.810000000001</v>
      </c>
      <c r="AP2250">
        <v>20059.86</v>
      </c>
      <c r="AS2250">
        <v>14041.9</v>
      </c>
      <c r="AU2250">
        <v>5971.74</v>
      </c>
      <c r="AY2250">
        <v>40120</v>
      </c>
      <c r="AZ2250" s="5">
        <v>39919.449999999997</v>
      </c>
      <c r="BA2250" s="5">
        <v>37467.78</v>
      </c>
      <c r="BB2250" s="5">
        <v>37467.78</v>
      </c>
      <c r="BC2250" s="5">
        <v>37467.78</v>
      </c>
      <c r="BD2250" s="5">
        <v>37467.78</v>
      </c>
      <c r="BE2250" s="5">
        <v>0</v>
      </c>
      <c r="BF2250" s="5">
        <v>79931.31</v>
      </c>
      <c r="BG2250">
        <v>20180724</v>
      </c>
      <c r="BH2250" s="9" t="str">
        <f t="shared" si="105"/>
        <v>2018</v>
      </c>
      <c r="BI2250" t="str">
        <f>MID(Merge1[[#This Row],[OC_DATA_INIZIO_PROGETTO]],5,2)</f>
        <v>07</v>
      </c>
      <c r="BJ2250">
        <v>20190331</v>
      </c>
      <c r="BK2250" t="str">
        <f t="shared" si="106"/>
        <v>2019</v>
      </c>
      <c r="BL2250" t="str">
        <f>MID(Merge1[[#This Row],[OC_DATA_FINE_PROGETTO_PREVISTA]],5,2)</f>
        <v>03</v>
      </c>
      <c r="BM2250" s="8">
        <f>(Merge1[[#This Row],[Colonna2]]-Merge1[[#This Row],[Colonna1]])*12+Merge1[[#This Row],[Colonna22]]-Merge1[[#This Row],[Colonna12]]</f>
        <v>8</v>
      </c>
      <c r="BN2250">
        <v>20191105</v>
      </c>
      <c r="BO2250" t="str">
        <f t="shared" si="107"/>
        <v>2019</v>
      </c>
      <c r="BP2250" s="2" t="s">
        <v>76</v>
      </c>
      <c r="BQ2250" s="2" t="s">
        <v>76</v>
      </c>
      <c r="BR2250" s="2" t="s">
        <v>440</v>
      </c>
      <c r="BS2250" s="2" t="s">
        <v>773</v>
      </c>
      <c r="BT2250" s="2" t="s">
        <v>774</v>
      </c>
    </row>
    <row r="2251" spans="1:72" x14ac:dyDescent="0.35">
      <c r="A2251" s="2" t="s">
        <v>27715</v>
      </c>
      <c r="B2251" s="2" t="s">
        <v>27716</v>
      </c>
      <c r="C2251" s="2" t="s">
        <v>27717</v>
      </c>
      <c r="D2251" s="2" t="s">
        <v>27718</v>
      </c>
      <c r="E2251" s="2" t="s">
        <v>27719</v>
      </c>
      <c r="F2251">
        <v>4</v>
      </c>
      <c r="G2251" s="2" t="s">
        <v>174</v>
      </c>
      <c r="H2251">
        <v>3</v>
      </c>
      <c r="I2251" s="2" t="s">
        <v>68</v>
      </c>
      <c r="J2251">
        <v>99</v>
      </c>
      <c r="K2251" s="2" t="s">
        <v>81</v>
      </c>
      <c r="L2251">
        <v>3</v>
      </c>
      <c r="M2251" s="2" t="s">
        <v>3884</v>
      </c>
      <c r="N2251">
        <v>16</v>
      </c>
      <c r="O2251" s="2" t="s">
        <v>8160</v>
      </c>
      <c r="P2251">
        <v>999</v>
      </c>
      <c r="Q2251" s="2" t="s">
        <v>19038</v>
      </c>
      <c r="R2251" t="s">
        <v>67</v>
      </c>
      <c r="S2251" t="s">
        <v>67</v>
      </c>
      <c r="T2251" s="2" t="s">
        <v>73</v>
      </c>
      <c r="U2251" s="2" t="s">
        <v>74</v>
      </c>
      <c r="V2251">
        <v>2004</v>
      </c>
      <c r="W2251" s="2" t="s">
        <v>19736</v>
      </c>
      <c r="X2251">
        <v>23214.720000000001</v>
      </c>
      <c r="Y2251">
        <v>23214.720000000001</v>
      </c>
      <c r="AD2251">
        <v>16250.3</v>
      </c>
      <c r="AF2251">
        <v>0</v>
      </c>
      <c r="AG2251">
        <v>6964.42</v>
      </c>
      <c r="AL2251" s="5">
        <v>46429.440000000002</v>
      </c>
      <c r="AM2251">
        <v>5837.33</v>
      </c>
      <c r="AN2251">
        <v>5837.33</v>
      </c>
      <c r="AO2251">
        <v>18724.47</v>
      </c>
      <c r="AP2251">
        <v>23214.720000000001</v>
      </c>
      <c r="AS2251">
        <v>16250.3</v>
      </c>
      <c r="AU2251">
        <v>5617.34</v>
      </c>
      <c r="AZ2251" s="5">
        <v>40592.11</v>
      </c>
      <c r="BA2251" s="5">
        <v>37448.93</v>
      </c>
      <c r="BB2251" s="5">
        <v>37448.93</v>
      </c>
      <c r="BC2251" s="5">
        <v>37448.93</v>
      </c>
      <c r="BD2251" s="5">
        <v>37448.93</v>
      </c>
      <c r="BE2251" s="5">
        <v>0</v>
      </c>
      <c r="BF2251" s="5">
        <v>37448.93</v>
      </c>
      <c r="BG2251">
        <v>20170630</v>
      </c>
      <c r="BH2251" s="9" t="str">
        <f t="shared" si="105"/>
        <v>2017</v>
      </c>
      <c r="BI2251" t="str">
        <f>MID(Merge1[[#This Row],[OC_DATA_INIZIO_PROGETTO]],5,2)</f>
        <v>06</v>
      </c>
      <c r="BJ2251">
        <v>20181231</v>
      </c>
      <c r="BK2251" t="str">
        <f t="shared" si="106"/>
        <v>2018</v>
      </c>
      <c r="BL2251" t="str">
        <f>MID(Merge1[[#This Row],[OC_DATA_FINE_PROGETTO_PREVISTA]],5,2)</f>
        <v>12</v>
      </c>
      <c r="BM2251" s="8">
        <f>(Merge1[[#This Row],[Colonna2]]-Merge1[[#This Row],[Colonna1]])*12+Merge1[[#This Row],[Colonna22]]-Merge1[[#This Row],[Colonna12]]</f>
        <v>18</v>
      </c>
      <c r="BN2251">
        <v>20180925</v>
      </c>
      <c r="BO2251" t="str">
        <f t="shared" si="107"/>
        <v>2018</v>
      </c>
      <c r="BP2251" s="2" t="s">
        <v>76</v>
      </c>
      <c r="BQ2251" s="2" t="s">
        <v>76</v>
      </c>
      <c r="BR2251" s="2" t="s">
        <v>440</v>
      </c>
      <c r="BS2251" s="2" t="s">
        <v>3041</v>
      </c>
      <c r="BT2251" s="2" t="s">
        <v>3042</v>
      </c>
    </row>
    <row r="2252" spans="1:72" x14ac:dyDescent="0.35">
      <c r="A2252" s="2" t="s">
        <v>6163</v>
      </c>
      <c r="B2252" s="2" t="s">
        <v>6164</v>
      </c>
      <c r="C2252" s="2" t="s">
        <v>6165</v>
      </c>
      <c r="D2252" s="2" t="s">
        <v>6166</v>
      </c>
      <c r="E2252" s="2" t="s">
        <v>6167</v>
      </c>
      <c r="F2252">
        <v>3</v>
      </c>
      <c r="G2252" s="2" t="s">
        <v>102</v>
      </c>
      <c r="H2252">
        <v>7</v>
      </c>
      <c r="I2252" s="2" t="s">
        <v>770</v>
      </c>
      <c r="J2252">
        <v>15</v>
      </c>
      <c r="K2252" s="2" t="s">
        <v>3707</v>
      </c>
      <c r="L2252">
        <v>7</v>
      </c>
      <c r="M2252" s="2" t="s">
        <v>1213</v>
      </c>
      <c r="N2252">
        <v>18</v>
      </c>
      <c r="O2252" s="2" t="s">
        <v>1214</v>
      </c>
      <c r="P2252">
        <v>999</v>
      </c>
      <c r="Q2252" s="2" t="s">
        <v>1215</v>
      </c>
      <c r="R2252" t="s">
        <v>67</v>
      </c>
      <c r="S2252" t="s">
        <v>67</v>
      </c>
      <c r="T2252" s="2" t="s">
        <v>504</v>
      </c>
      <c r="U2252" s="2" t="s">
        <v>505</v>
      </c>
      <c r="V2252">
        <v>606</v>
      </c>
      <c r="W2252" s="2" t="s">
        <v>2389</v>
      </c>
      <c r="X2252">
        <v>18698.25</v>
      </c>
      <c r="Y2252">
        <v>18698.25</v>
      </c>
      <c r="AD2252">
        <v>13088.78</v>
      </c>
      <c r="AF2252">
        <v>0</v>
      </c>
      <c r="AG2252">
        <v>5609.47</v>
      </c>
      <c r="AK2252">
        <v>37396</v>
      </c>
      <c r="AL2252" s="5">
        <v>37396.5</v>
      </c>
      <c r="AM2252">
        <v>0</v>
      </c>
      <c r="AN2252">
        <v>0</v>
      </c>
      <c r="AO2252">
        <v>18698.25</v>
      </c>
      <c r="AP2252">
        <v>18698.25</v>
      </c>
      <c r="AS2252">
        <v>13088.78</v>
      </c>
      <c r="AU2252">
        <v>5609.47</v>
      </c>
      <c r="AY2252">
        <v>37396</v>
      </c>
      <c r="AZ2252" s="5">
        <v>37396.5</v>
      </c>
      <c r="BA2252" s="5">
        <v>37396.5</v>
      </c>
      <c r="BB2252" s="5">
        <v>37396.5</v>
      </c>
      <c r="BF2252" s="5">
        <v>0</v>
      </c>
      <c r="BG2252">
        <v>20171207</v>
      </c>
      <c r="BH2252" s="9" t="str">
        <f t="shared" si="105"/>
        <v>2017</v>
      </c>
      <c r="BI2252" t="str">
        <f>MID(Merge1[[#This Row],[OC_DATA_INIZIO_PROGETTO]],5,2)</f>
        <v>12</v>
      </c>
      <c r="BJ2252">
        <v>20200430</v>
      </c>
      <c r="BK2252" t="str">
        <f t="shared" si="106"/>
        <v>2020</v>
      </c>
      <c r="BL2252" t="str">
        <f>MID(Merge1[[#This Row],[OC_DATA_FINE_PROGETTO_PREVISTA]],5,2)</f>
        <v>04</v>
      </c>
      <c r="BM2252" s="8">
        <f>(Merge1[[#This Row],[Colonna2]]-Merge1[[#This Row],[Colonna1]])*12+Merge1[[#This Row],[Colonna22]]-Merge1[[#This Row],[Colonna12]]</f>
        <v>28</v>
      </c>
      <c r="BO2252" t="str">
        <f t="shared" si="107"/>
        <v/>
      </c>
      <c r="BP2252" s="2" t="s">
        <v>86</v>
      </c>
      <c r="BQ2252" s="2" t="s">
        <v>76</v>
      </c>
      <c r="BR2252" s="2" t="s">
        <v>77</v>
      </c>
      <c r="BS2252" s="2" t="s">
        <v>773</v>
      </c>
      <c r="BT2252" s="2" t="s">
        <v>774</v>
      </c>
    </row>
    <row r="2253" spans="1:72" x14ac:dyDescent="0.35">
      <c r="A2253" s="2" t="s">
        <v>17257</v>
      </c>
      <c r="B2253" s="2" t="s">
        <v>17253</v>
      </c>
      <c r="C2253" s="2" t="s">
        <v>17254</v>
      </c>
      <c r="D2253" s="2" t="s">
        <v>17255</v>
      </c>
      <c r="E2253" s="2" t="s">
        <v>17258</v>
      </c>
      <c r="F2253">
        <v>1</v>
      </c>
      <c r="G2253" s="2" t="s">
        <v>151</v>
      </c>
      <c r="H2253">
        <v>7</v>
      </c>
      <c r="I2253" s="2" t="s">
        <v>770</v>
      </c>
      <c r="J2253">
        <v>99</v>
      </c>
      <c r="K2253" s="2" t="s">
        <v>81</v>
      </c>
      <c r="L2253">
        <v>8</v>
      </c>
      <c r="M2253" s="2" t="s">
        <v>112</v>
      </c>
      <c r="N2253">
        <v>62</v>
      </c>
      <c r="O2253" s="2" t="s">
        <v>2450</v>
      </c>
      <c r="P2253">
        <v>999</v>
      </c>
      <c r="Q2253" s="2" t="s">
        <v>3522</v>
      </c>
      <c r="R2253" t="s">
        <v>67</v>
      </c>
      <c r="S2253" t="s">
        <v>67</v>
      </c>
      <c r="T2253" s="2" t="s">
        <v>1986</v>
      </c>
      <c r="U2253" s="2" t="s">
        <v>1987</v>
      </c>
      <c r="V2253">
        <v>948</v>
      </c>
      <c r="W2253" s="2" t="s">
        <v>6658</v>
      </c>
      <c r="X2253">
        <v>18687.5</v>
      </c>
      <c r="Y2253">
        <v>18687.5</v>
      </c>
      <c r="AD2253">
        <v>13081.25</v>
      </c>
      <c r="AF2253">
        <v>0</v>
      </c>
      <c r="AG2253">
        <v>5606.25</v>
      </c>
      <c r="AK2253">
        <v>54490</v>
      </c>
      <c r="AL2253" s="5">
        <v>37375</v>
      </c>
      <c r="AM2253">
        <v>0</v>
      </c>
      <c r="AN2253">
        <v>0</v>
      </c>
      <c r="AO2253">
        <v>18687.5</v>
      </c>
      <c r="AP2253">
        <v>18687.5</v>
      </c>
      <c r="AS2253">
        <v>13081.25</v>
      </c>
      <c r="AU2253">
        <v>5606.25</v>
      </c>
      <c r="AY2253">
        <v>54490</v>
      </c>
      <c r="AZ2253" s="5">
        <v>37375</v>
      </c>
      <c r="BA2253" s="5">
        <v>37375</v>
      </c>
      <c r="BB2253" s="5">
        <v>37375</v>
      </c>
      <c r="BC2253" s="5">
        <v>37375</v>
      </c>
      <c r="BD2253" s="5">
        <v>37375</v>
      </c>
      <c r="BE2253" s="5">
        <v>0</v>
      </c>
      <c r="BF2253" s="5">
        <v>91864.84</v>
      </c>
      <c r="BG2253">
        <v>20171001</v>
      </c>
      <c r="BH2253" s="9" t="str">
        <f t="shared" si="105"/>
        <v>2017</v>
      </c>
      <c r="BI2253" t="str">
        <f>MID(Merge1[[#This Row],[OC_DATA_INIZIO_PROGETTO]],5,2)</f>
        <v>10</v>
      </c>
      <c r="BJ2253">
        <v>20200118</v>
      </c>
      <c r="BK2253" t="str">
        <f t="shared" si="106"/>
        <v>2020</v>
      </c>
      <c r="BL2253" t="str">
        <f>MID(Merge1[[#This Row],[OC_DATA_FINE_PROGETTO_PREVISTA]],5,2)</f>
        <v>01</v>
      </c>
      <c r="BM2253" s="8">
        <f>(Merge1[[#This Row],[Colonna2]]-Merge1[[#This Row],[Colonna1]])*12+Merge1[[#This Row],[Colonna22]]-Merge1[[#This Row],[Colonna12]]</f>
        <v>27</v>
      </c>
      <c r="BN2253">
        <v>20191229</v>
      </c>
      <c r="BO2253" t="str">
        <f t="shared" si="107"/>
        <v>2019</v>
      </c>
      <c r="BP2253" s="2" t="s">
        <v>116</v>
      </c>
      <c r="BQ2253" s="2" t="s">
        <v>763</v>
      </c>
      <c r="BR2253" s="2" t="s">
        <v>440</v>
      </c>
      <c r="BS2253" s="2" t="s">
        <v>773</v>
      </c>
      <c r="BT2253" s="2" t="s">
        <v>774</v>
      </c>
    </row>
    <row r="2254" spans="1:72" x14ac:dyDescent="0.35">
      <c r="A2254" s="2" t="s">
        <v>15433</v>
      </c>
      <c r="B2254" s="2" t="s">
        <v>15434</v>
      </c>
      <c r="C2254" s="2" t="s">
        <v>15435</v>
      </c>
      <c r="D2254" s="2" t="s">
        <v>15436</v>
      </c>
      <c r="E2254" s="2" t="s">
        <v>15437</v>
      </c>
      <c r="F2254">
        <v>1</v>
      </c>
      <c r="G2254" s="2" t="s">
        <v>151</v>
      </c>
      <c r="H2254">
        <v>7</v>
      </c>
      <c r="I2254" s="2" t="s">
        <v>770</v>
      </c>
      <c r="J2254">
        <v>99</v>
      </c>
      <c r="K2254" s="2" t="s">
        <v>81</v>
      </c>
      <c r="L2254">
        <v>9</v>
      </c>
      <c r="M2254" s="2" t="s">
        <v>98</v>
      </c>
      <c r="N2254">
        <v>21</v>
      </c>
      <c r="O2254" s="2" t="s">
        <v>185</v>
      </c>
      <c r="P2254">
        <v>213</v>
      </c>
      <c r="Q2254" s="2" t="s">
        <v>9677</v>
      </c>
      <c r="R2254" t="s">
        <v>67</v>
      </c>
      <c r="S2254" t="s">
        <v>67</v>
      </c>
      <c r="T2254" s="2" t="s">
        <v>1986</v>
      </c>
      <c r="U2254" s="2" t="s">
        <v>1987</v>
      </c>
      <c r="V2254">
        <v>915</v>
      </c>
      <c r="W2254" s="2" t="s">
        <v>632</v>
      </c>
      <c r="X2254">
        <v>24040</v>
      </c>
      <c r="Y2254">
        <v>24040</v>
      </c>
      <c r="AD2254">
        <v>16828</v>
      </c>
      <c r="AF2254">
        <v>0</v>
      </c>
      <c r="AG2254">
        <v>7212</v>
      </c>
      <c r="AK2254">
        <v>54620</v>
      </c>
      <c r="AL2254" s="5">
        <v>48080</v>
      </c>
      <c r="AM2254">
        <v>0</v>
      </c>
      <c r="AN2254">
        <v>0</v>
      </c>
      <c r="AO2254">
        <v>24040</v>
      </c>
      <c r="AP2254">
        <v>24040</v>
      </c>
      <c r="AS2254">
        <v>16828</v>
      </c>
      <c r="AU2254">
        <v>7212</v>
      </c>
      <c r="AY2254">
        <v>54620</v>
      </c>
      <c r="AZ2254" s="5">
        <v>48080</v>
      </c>
      <c r="BA2254" s="5">
        <v>37363.15</v>
      </c>
      <c r="BB2254" s="5">
        <v>37363.15</v>
      </c>
      <c r="BC2254" s="5">
        <v>37363.15</v>
      </c>
      <c r="BD2254" s="5">
        <v>37363.15</v>
      </c>
      <c r="BE2254" s="5">
        <v>0</v>
      </c>
      <c r="BF2254" s="5">
        <v>102700</v>
      </c>
      <c r="BG2254">
        <v>20170523</v>
      </c>
      <c r="BH2254" s="9" t="str">
        <f t="shared" si="105"/>
        <v>2017</v>
      </c>
      <c r="BI2254" t="str">
        <f>MID(Merge1[[#This Row],[OC_DATA_INIZIO_PROGETTO]],5,2)</f>
        <v>05</v>
      </c>
      <c r="BJ2254">
        <v>20190619</v>
      </c>
      <c r="BK2254" t="str">
        <f t="shared" si="106"/>
        <v>2019</v>
      </c>
      <c r="BL2254" t="str">
        <f>MID(Merge1[[#This Row],[OC_DATA_FINE_PROGETTO_PREVISTA]],5,2)</f>
        <v>06</v>
      </c>
      <c r="BM2254" s="8">
        <f>(Merge1[[#This Row],[Colonna2]]-Merge1[[#This Row],[Colonna1]])*12+Merge1[[#This Row],[Colonna22]]-Merge1[[#This Row],[Colonna12]]</f>
        <v>25</v>
      </c>
      <c r="BN2254">
        <v>20191122</v>
      </c>
      <c r="BO2254" t="str">
        <f t="shared" si="107"/>
        <v>2019</v>
      </c>
      <c r="BP2254" s="2" t="s">
        <v>76</v>
      </c>
      <c r="BQ2254" s="2" t="s">
        <v>76</v>
      </c>
      <c r="BR2254" s="2" t="s">
        <v>440</v>
      </c>
      <c r="BS2254" s="2" t="s">
        <v>773</v>
      </c>
      <c r="BT2254" s="2" t="s">
        <v>774</v>
      </c>
    </row>
    <row r="2255" spans="1:72" x14ac:dyDescent="0.35">
      <c r="A2255" s="2" t="s">
        <v>15224</v>
      </c>
      <c r="B2255" s="2" t="s">
        <v>15225</v>
      </c>
      <c r="C2255" s="2" t="s">
        <v>15226</v>
      </c>
      <c r="D2255" s="2" t="s">
        <v>15227</v>
      </c>
      <c r="E2255" s="2" t="s">
        <v>15228</v>
      </c>
      <c r="F2255">
        <v>1</v>
      </c>
      <c r="G2255" s="2" t="s">
        <v>151</v>
      </c>
      <c r="H2255">
        <v>7</v>
      </c>
      <c r="I2255" s="2" t="s">
        <v>770</v>
      </c>
      <c r="J2255">
        <v>99</v>
      </c>
      <c r="K2255" s="2" t="s">
        <v>81</v>
      </c>
      <c r="L2255">
        <v>9</v>
      </c>
      <c r="M2255" s="2" t="s">
        <v>98</v>
      </c>
      <c r="N2255">
        <v>21</v>
      </c>
      <c r="O2255" s="2" t="s">
        <v>185</v>
      </c>
      <c r="P2255">
        <v>213</v>
      </c>
      <c r="Q2255" s="2" t="s">
        <v>9677</v>
      </c>
      <c r="R2255" t="s">
        <v>67</v>
      </c>
      <c r="S2255" t="s">
        <v>67</v>
      </c>
      <c r="T2255" s="2" t="s">
        <v>1986</v>
      </c>
      <c r="U2255" s="2" t="s">
        <v>1987</v>
      </c>
      <c r="V2255">
        <v>948</v>
      </c>
      <c r="W2255" s="2" t="s">
        <v>6658</v>
      </c>
      <c r="X2255">
        <v>18750</v>
      </c>
      <c r="Y2255">
        <v>18750</v>
      </c>
      <c r="AD2255">
        <v>13125</v>
      </c>
      <c r="AF2255">
        <v>0</v>
      </c>
      <c r="AG2255">
        <v>5625</v>
      </c>
      <c r="AK2255">
        <v>62084</v>
      </c>
      <c r="AL2255" s="5">
        <v>37500</v>
      </c>
      <c r="AM2255">
        <v>0</v>
      </c>
      <c r="AN2255">
        <v>0</v>
      </c>
      <c r="AO2255">
        <v>18750</v>
      </c>
      <c r="AP2255">
        <v>18750</v>
      </c>
      <c r="AS2255">
        <v>13125</v>
      </c>
      <c r="AU2255">
        <v>5625</v>
      </c>
      <c r="AY2255">
        <v>62084</v>
      </c>
      <c r="AZ2255" s="5">
        <v>37500</v>
      </c>
      <c r="BA2255" s="5">
        <v>37300</v>
      </c>
      <c r="BB2255" s="5">
        <v>37300</v>
      </c>
      <c r="BC2255" s="5">
        <v>37300</v>
      </c>
      <c r="BD2255" s="5">
        <v>37300</v>
      </c>
      <c r="BE2255" s="5">
        <v>0</v>
      </c>
      <c r="BF2255" s="5">
        <v>99584.3</v>
      </c>
      <c r="BG2255">
        <v>20180424</v>
      </c>
      <c r="BH2255" s="9" t="str">
        <f t="shared" si="105"/>
        <v>2018</v>
      </c>
      <c r="BI2255" t="str">
        <f>MID(Merge1[[#This Row],[OC_DATA_INIZIO_PROGETTO]],5,2)</f>
        <v>04</v>
      </c>
      <c r="BJ2255">
        <v>20190222</v>
      </c>
      <c r="BK2255" t="str">
        <f t="shared" si="106"/>
        <v>2019</v>
      </c>
      <c r="BL2255" t="str">
        <f>MID(Merge1[[#This Row],[OC_DATA_FINE_PROGETTO_PREVISTA]],5,2)</f>
        <v>02</v>
      </c>
      <c r="BM2255" s="8">
        <f>(Merge1[[#This Row],[Colonna2]]-Merge1[[#This Row],[Colonna1]])*12+Merge1[[#This Row],[Colonna22]]-Merge1[[#This Row],[Colonna12]]</f>
        <v>10</v>
      </c>
      <c r="BN2255">
        <v>20191016</v>
      </c>
      <c r="BO2255" t="str">
        <f t="shared" si="107"/>
        <v>2019</v>
      </c>
      <c r="BP2255" s="2" t="s">
        <v>116</v>
      </c>
      <c r="BQ2255" s="2" t="s">
        <v>763</v>
      </c>
      <c r="BR2255" s="2" t="s">
        <v>440</v>
      </c>
      <c r="BS2255" s="2" t="s">
        <v>773</v>
      </c>
      <c r="BT2255" s="2" t="s">
        <v>774</v>
      </c>
    </row>
    <row r="2256" spans="1:72" x14ac:dyDescent="0.35">
      <c r="A2256" s="2" t="s">
        <v>16814</v>
      </c>
      <c r="B2256" s="2" t="s">
        <v>16810</v>
      </c>
      <c r="C2256" s="2" t="s">
        <v>16811</v>
      </c>
      <c r="D2256" s="2" t="s">
        <v>16812</v>
      </c>
      <c r="E2256" s="2" t="s">
        <v>16815</v>
      </c>
      <c r="F2256">
        <v>1</v>
      </c>
      <c r="G2256" s="2" t="s">
        <v>151</v>
      </c>
      <c r="H2256">
        <v>7</v>
      </c>
      <c r="I2256" s="2" t="s">
        <v>770</v>
      </c>
      <c r="J2256">
        <v>99</v>
      </c>
      <c r="K2256" s="2" t="s">
        <v>81</v>
      </c>
      <c r="L2256">
        <v>8</v>
      </c>
      <c r="M2256" s="2" t="s">
        <v>112</v>
      </c>
      <c r="N2256">
        <v>62</v>
      </c>
      <c r="O2256" s="2" t="s">
        <v>2450</v>
      </c>
      <c r="P2256">
        <v>999</v>
      </c>
      <c r="Q2256" s="2" t="s">
        <v>3522</v>
      </c>
      <c r="R2256" t="s">
        <v>67</v>
      </c>
      <c r="S2256" t="s">
        <v>67</v>
      </c>
      <c r="T2256" s="2" t="s">
        <v>1986</v>
      </c>
      <c r="U2256" s="2" t="s">
        <v>1987</v>
      </c>
      <c r="V2256">
        <v>948</v>
      </c>
      <c r="W2256" s="2" t="s">
        <v>6658</v>
      </c>
      <c r="X2256">
        <v>18811.900000000001</v>
      </c>
      <c r="Y2256">
        <v>18811.900000000001</v>
      </c>
      <c r="AD2256">
        <v>13168.33</v>
      </c>
      <c r="AF2256">
        <v>0</v>
      </c>
      <c r="AG2256">
        <v>5643.56</v>
      </c>
      <c r="AK2256">
        <v>37624</v>
      </c>
      <c r="AL2256" s="5">
        <v>37623.79</v>
      </c>
      <c r="AM2256">
        <v>0.78</v>
      </c>
      <c r="AN2256">
        <v>0.78</v>
      </c>
      <c r="AO2256">
        <v>18811.3</v>
      </c>
      <c r="AP2256">
        <v>18811.900000000001</v>
      </c>
      <c r="AS2256">
        <v>13168.33</v>
      </c>
      <c r="AU2256">
        <v>5643.38</v>
      </c>
      <c r="AY2256">
        <v>37624</v>
      </c>
      <c r="AZ2256" s="5">
        <v>37623.01</v>
      </c>
      <c r="BA2256" s="5">
        <v>37256.47</v>
      </c>
      <c r="BB2256" s="5">
        <v>37256.47</v>
      </c>
      <c r="BC2256" s="5">
        <v>37256.47</v>
      </c>
      <c r="BD2256" s="5">
        <v>37256.47</v>
      </c>
      <c r="BE2256" s="5">
        <v>0</v>
      </c>
      <c r="BF2256" s="5">
        <v>75246.37</v>
      </c>
      <c r="BG2256">
        <v>20171102</v>
      </c>
      <c r="BH2256" s="9" t="str">
        <f t="shared" si="105"/>
        <v>2017</v>
      </c>
      <c r="BI2256" t="str">
        <f>MID(Merge1[[#This Row],[OC_DATA_INIZIO_PROGETTO]],5,2)</f>
        <v>11</v>
      </c>
      <c r="BJ2256">
        <v>20191114</v>
      </c>
      <c r="BK2256" t="str">
        <f t="shared" si="106"/>
        <v>2019</v>
      </c>
      <c r="BL2256" t="str">
        <f>MID(Merge1[[#This Row],[OC_DATA_FINE_PROGETTO_PREVISTA]],5,2)</f>
        <v>11</v>
      </c>
      <c r="BM2256" s="8">
        <f>(Merge1[[#This Row],[Colonna2]]-Merge1[[#This Row],[Colonna1]])*12+Merge1[[#This Row],[Colonna22]]-Merge1[[#This Row],[Colonna12]]</f>
        <v>24</v>
      </c>
      <c r="BN2256">
        <v>20200612</v>
      </c>
      <c r="BO2256" t="str">
        <f t="shared" si="107"/>
        <v>2020</v>
      </c>
      <c r="BP2256" s="2" t="s">
        <v>116</v>
      </c>
      <c r="BQ2256" s="2" t="s">
        <v>763</v>
      </c>
      <c r="BR2256" s="2" t="s">
        <v>440</v>
      </c>
      <c r="BS2256" s="2" t="s">
        <v>773</v>
      </c>
      <c r="BT2256" s="2" t="s">
        <v>774</v>
      </c>
    </row>
    <row r="2257" spans="1:72" x14ac:dyDescent="0.35">
      <c r="A2257" s="2" t="s">
        <v>18747</v>
      </c>
      <c r="B2257" s="2" t="s">
        <v>18748</v>
      </c>
      <c r="C2257" s="2" t="s">
        <v>18749</v>
      </c>
      <c r="D2257" s="2" t="s">
        <v>18750</v>
      </c>
      <c r="E2257" s="2" t="s">
        <v>18751</v>
      </c>
      <c r="F2257">
        <v>1</v>
      </c>
      <c r="G2257" s="2" t="s">
        <v>151</v>
      </c>
      <c r="H2257">
        <v>7</v>
      </c>
      <c r="I2257" s="2" t="s">
        <v>770</v>
      </c>
      <c r="J2257">
        <v>99</v>
      </c>
      <c r="K2257" s="2" t="s">
        <v>81</v>
      </c>
      <c r="L2257">
        <v>9</v>
      </c>
      <c r="M2257" s="2" t="s">
        <v>98</v>
      </c>
      <c r="N2257">
        <v>21</v>
      </c>
      <c r="O2257" s="2" t="s">
        <v>185</v>
      </c>
      <c r="P2257">
        <v>229</v>
      </c>
      <c r="Q2257" s="2" t="s">
        <v>186</v>
      </c>
      <c r="R2257" t="s">
        <v>67</v>
      </c>
      <c r="S2257" t="s">
        <v>67</v>
      </c>
      <c r="T2257" s="2" t="s">
        <v>1986</v>
      </c>
      <c r="U2257" s="2" t="s">
        <v>1987</v>
      </c>
      <c r="V2257">
        <v>924</v>
      </c>
      <c r="W2257" s="2" t="s">
        <v>634</v>
      </c>
      <c r="X2257">
        <v>18617</v>
      </c>
      <c r="Y2257">
        <v>18617</v>
      </c>
      <c r="AD2257">
        <v>13031.9</v>
      </c>
      <c r="AF2257">
        <v>0</v>
      </c>
      <c r="AG2257">
        <v>5585.1</v>
      </c>
      <c r="AK2257">
        <v>37234</v>
      </c>
      <c r="AL2257" s="5">
        <v>37234</v>
      </c>
      <c r="AM2257">
        <v>0</v>
      </c>
      <c r="AN2257">
        <v>0</v>
      </c>
      <c r="AO2257">
        <v>18617</v>
      </c>
      <c r="AP2257">
        <v>18617</v>
      </c>
      <c r="AS2257">
        <v>13031.9</v>
      </c>
      <c r="AU2257">
        <v>5585.1</v>
      </c>
      <c r="AY2257">
        <v>37234</v>
      </c>
      <c r="AZ2257" s="5">
        <v>37234</v>
      </c>
      <c r="BA2257" s="5">
        <v>37234</v>
      </c>
      <c r="BB2257" s="5">
        <v>37234</v>
      </c>
      <c r="BC2257" s="5">
        <v>37234</v>
      </c>
      <c r="BD2257" s="5">
        <v>37234</v>
      </c>
      <c r="BE2257" s="5">
        <v>0</v>
      </c>
      <c r="BF2257" s="5">
        <v>74468</v>
      </c>
      <c r="BG2257">
        <v>20160601</v>
      </c>
      <c r="BH2257" s="9" t="str">
        <f t="shared" si="105"/>
        <v>2016</v>
      </c>
      <c r="BI2257" t="str">
        <f>MID(Merge1[[#This Row],[OC_DATA_INIZIO_PROGETTO]],5,2)</f>
        <v>06</v>
      </c>
      <c r="BJ2257">
        <v>20190930</v>
      </c>
      <c r="BK2257" t="str">
        <f t="shared" si="106"/>
        <v>2019</v>
      </c>
      <c r="BL2257" t="str">
        <f>MID(Merge1[[#This Row],[OC_DATA_FINE_PROGETTO_PREVISTA]],5,2)</f>
        <v>09</v>
      </c>
      <c r="BM2257" s="8">
        <f>(Merge1[[#This Row],[Colonna2]]-Merge1[[#This Row],[Colonna1]])*12+Merge1[[#This Row],[Colonna22]]-Merge1[[#This Row],[Colonna12]]</f>
        <v>39</v>
      </c>
      <c r="BN2257">
        <v>20181112</v>
      </c>
      <c r="BO2257" t="str">
        <f t="shared" si="107"/>
        <v>2018</v>
      </c>
      <c r="BP2257" s="2" t="s">
        <v>116</v>
      </c>
      <c r="BQ2257" s="2" t="s">
        <v>763</v>
      </c>
      <c r="BR2257" s="2" t="s">
        <v>440</v>
      </c>
      <c r="BS2257" s="2" t="s">
        <v>773</v>
      </c>
      <c r="BT2257" s="2" t="s">
        <v>774</v>
      </c>
    </row>
    <row r="2258" spans="1:72" x14ac:dyDescent="0.35">
      <c r="A2258" s="2" t="s">
        <v>21107</v>
      </c>
      <c r="B2258" s="2" t="s">
        <v>21108</v>
      </c>
      <c r="C2258" s="2" t="s">
        <v>21109</v>
      </c>
      <c r="D2258" s="2" t="s">
        <v>21110</v>
      </c>
      <c r="E2258" s="2" t="s">
        <v>21111</v>
      </c>
      <c r="F2258">
        <v>4</v>
      </c>
      <c r="G2258" s="2" t="s">
        <v>174</v>
      </c>
      <c r="H2258">
        <v>3</v>
      </c>
      <c r="I2258" s="2" t="s">
        <v>68</v>
      </c>
      <c r="J2258">
        <v>9</v>
      </c>
      <c r="K2258" s="2" t="s">
        <v>4139</v>
      </c>
      <c r="L2258">
        <v>3</v>
      </c>
      <c r="M2258" s="2" t="s">
        <v>3884</v>
      </c>
      <c r="N2258">
        <v>16</v>
      </c>
      <c r="O2258" s="2" t="s">
        <v>8160</v>
      </c>
      <c r="P2258">
        <v>4</v>
      </c>
      <c r="Q2258" s="2" t="s">
        <v>8161</v>
      </c>
      <c r="R2258" t="s">
        <v>67</v>
      </c>
      <c r="S2258" t="s">
        <v>67</v>
      </c>
      <c r="T2258" s="2" t="s">
        <v>73</v>
      </c>
      <c r="U2258" s="2" t="s">
        <v>74</v>
      </c>
      <c r="V2258">
        <v>0</v>
      </c>
      <c r="W2258" s="2" t="s">
        <v>97</v>
      </c>
      <c r="X2258">
        <v>112500</v>
      </c>
      <c r="Y2258">
        <v>112500</v>
      </c>
      <c r="AD2258">
        <v>37500</v>
      </c>
      <c r="AF2258">
        <v>0</v>
      </c>
      <c r="AI2258">
        <v>19943.669999999998</v>
      </c>
      <c r="AL2258" s="5">
        <v>169943.67</v>
      </c>
      <c r="AM2258">
        <v>0</v>
      </c>
      <c r="AN2258">
        <v>0</v>
      </c>
      <c r="AO2258">
        <v>112500</v>
      </c>
      <c r="AP2258">
        <v>112500</v>
      </c>
      <c r="AS2258">
        <v>37500</v>
      </c>
      <c r="AW2258">
        <v>19943.669999999998</v>
      </c>
      <c r="AZ2258" s="5">
        <v>169943.67</v>
      </c>
      <c r="BA2258" s="5">
        <v>37233.07</v>
      </c>
      <c r="BB2258" s="5">
        <v>37233.07</v>
      </c>
      <c r="BC2258" s="5">
        <v>37233.07</v>
      </c>
      <c r="BD2258" s="5">
        <v>37233.07</v>
      </c>
      <c r="BE2258" s="5">
        <v>0</v>
      </c>
      <c r="BF2258" s="5">
        <v>37233.07</v>
      </c>
      <c r="BG2258">
        <v>20170627</v>
      </c>
      <c r="BH2258" s="9" t="str">
        <f t="shared" si="105"/>
        <v>2017</v>
      </c>
      <c r="BI2258" t="str">
        <f>MID(Merge1[[#This Row],[OC_DATA_INIZIO_PROGETTO]],5,2)</f>
        <v>06</v>
      </c>
      <c r="BJ2258">
        <v>20201231</v>
      </c>
      <c r="BK2258" t="str">
        <f t="shared" si="106"/>
        <v>2020</v>
      </c>
      <c r="BL2258" t="str">
        <f>MID(Merge1[[#This Row],[OC_DATA_FINE_PROGETTO_PREVISTA]],5,2)</f>
        <v>12</v>
      </c>
      <c r="BM2258" s="8">
        <f>(Merge1[[#This Row],[Colonna2]]-Merge1[[#This Row],[Colonna1]])*12+Merge1[[#This Row],[Colonna22]]-Merge1[[#This Row],[Colonna12]]</f>
        <v>42</v>
      </c>
      <c r="BO2258" t="str">
        <f t="shared" si="107"/>
        <v/>
      </c>
      <c r="BP2258" s="2" t="s">
        <v>76</v>
      </c>
      <c r="BQ2258" s="2" t="s">
        <v>76</v>
      </c>
      <c r="BR2258" s="2" t="s">
        <v>77</v>
      </c>
      <c r="BS2258" s="2" t="s">
        <v>78</v>
      </c>
      <c r="BT2258" s="2" t="s">
        <v>79</v>
      </c>
    </row>
    <row r="2259" spans="1:72" x14ac:dyDescent="0.35">
      <c r="A2259" s="2" t="s">
        <v>5066</v>
      </c>
      <c r="B2259" s="2" t="s">
        <v>5067</v>
      </c>
      <c r="C2259" s="2" t="s">
        <v>5068</v>
      </c>
      <c r="D2259" s="2" t="s">
        <v>5069</v>
      </c>
      <c r="E2259" s="2" t="s">
        <v>5070</v>
      </c>
      <c r="F2259">
        <v>3</v>
      </c>
      <c r="G2259" s="2" t="s">
        <v>102</v>
      </c>
      <c r="H2259">
        <v>7</v>
      </c>
      <c r="I2259" s="2" t="s">
        <v>770</v>
      </c>
      <c r="J2259">
        <v>1</v>
      </c>
      <c r="K2259" s="2" t="s">
        <v>69</v>
      </c>
      <c r="L2259">
        <v>11</v>
      </c>
      <c r="M2259" s="2" t="s">
        <v>443</v>
      </c>
      <c r="N2259">
        <v>75</v>
      </c>
      <c r="O2259" s="2" t="s">
        <v>502</v>
      </c>
      <c r="P2259">
        <v>804</v>
      </c>
      <c r="Q2259" s="2" t="s">
        <v>4764</v>
      </c>
      <c r="R2259" t="s">
        <v>67</v>
      </c>
      <c r="S2259" t="s">
        <v>67</v>
      </c>
      <c r="T2259" s="2" t="s">
        <v>504</v>
      </c>
      <c r="U2259" s="2" t="s">
        <v>505</v>
      </c>
      <c r="V2259">
        <v>606</v>
      </c>
      <c r="W2259" s="2" t="s">
        <v>2389</v>
      </c>
      <c r="X2259">
        <v>18600.09</v>
      </c>
      <c r="Y2259">
        <v>18600.09</v>
      </c>
      <c r="AD2259">
        <v>13020.06</v>
      </c>
      <c r="AF2259">
        <v>0</v>
      </c>
      <c r="AG2259">
        <v>5580.02</v>
      </c>
      <c r="AK2259">
        <v>12400</v>
      </c>
      <c r="AL2259" s="5">
        <v>37200.17</v>
      </c>
      <c r="AM2259">
        <v>0</v>
      </c>
      <c r="AN2259">
        <v>0</v>
      </c>
      <c r="AO2259">
        <v>18600.09</v>
      </c>
      <c r="AP2259">
        <v>18600.09</v>
      </c>
      <c r="AS2259">
        <v>13020.06</v>
      </c>
      <c r="AU2259">
        <v>5580.02</v>
      </c>
      <c r="AY2259">
        <v>12400</v>
      </c>
      <c r="AZ2259" s="5">
        <v>37200.17</v>
      </c>
      <c r="BA2259" s="5">
        <v>37200.17</v>
      </c>
      <c r="BB2259" s="5">
        <v>37200.17</v>
      </c>
      <c r="BC2259" s="5">
        <v>37200.17</v>
      </c>
      <c r="BD2259" s="5">
        <v>37200.17</v>
      </c>
      <c r="BE2259" s="5">
        <v>0</v>
      </c>
      <c r="BF2259" s="5">
        <v>49600.22</v>
      </c>
      <c r="BG2259">
        <v>20171222</v>
      </c>
      <c r="BH2259" s="9" t="str">
        <f t="shared" si="105"/>
        <v>2017</v>
      </c>
      <c r="BI2259" t="str">
        <f>MID(Merge1[[#This Row],[OC_DATA_INIZIO_PROGETTO]],5,2)</f>
        <v>12</v>
      </c>
      <c r="BJ2259">
        <v>20190506</v>
      </c>
      <c r="BK2259" t="str">
        <f t="shared" si="106"/>
        <v>2019</v>
      </c>
      <c r="BL2259" t="str">
        <f>MID(Merge1[[#This Row],[OC_DATA_FINE_PROGETTO_PREVISTA]],5,2)</f>
        <v>05</v>
      </c>
      <c r="BM2259" s="8">
        <f>(Merge1[[#This Row],[Colonna2]]-Merge1[[#This Row],[Colonna1]])*12+Merge1[[#This Row],[Colonna22]]-Merge1[[#This Row],[Colonna12]]</f>
        <v>17</v>
      </c>
      <c r="BN2259">
        <v>20190102</v>
      </c>
      <c r="BO2259" t="str">
        <f t="shared" si="107"/>
        <v>2019</v>
      </c>
      <c r="BP2259" s="2" t="s">
        <v>116</v>
      </c>
      <c r="BQ2259" s="2" t="s">
        <v>763</v>
      </c>
      <c r="BR2259" s="2" t="s">
        <v>440</v>
      </c>
      <c r="BS2259" s="2" t="s">
        <v>773</v>
      </c>
      <c r="BT2259" s="2" t="s">
        <v>774</v>
      </c>
    </row>
    <row r="2260" spans="1:72" x14ac:dyDescent="0.35">
      <c r="A2260" s="2" t="s">
        <v>21207</v>
      </c>
      <c r="B2260" s="2" t="s">
        <v>21208</v>
      </c>
      <c r="C2260" s="2" t="s">
        <v>21209</v>
      </c>
      <c r="D2260" s="2" t="s">
        <v>21210</v>
      </c>
      <c r="E2260" s="2" t="s">
        <v>21211</v>
      </c>
      <c r="F2260">
        <v>1</v>
      </c>
      <c r="G2260" s="2" t="s">
        <v>151</v>
      </c>
      <c r="H2260">
        <v>7</v>
      </c>
      <c r="I2260" s="2" t="s">
        <v>770</v>
      </c>
      <c r="J2260">
        <v>99</v>
      </c>
      <c r="K2260" s="2" t="s">
        <v>81</v>
      </c>
      <c r="L2260">
        <v>6</v>
      </c>
      <c r="M2260" s="2" t="s">
        <v>1983</v>
      </c>
      <c r="N2260">
        <v>39</v>
      </c>
      <c r="O2260" s="2" t="s">
        <v>2384</v>
      </c>
      <c r="P2260">
        <v>150</v>
      </c>
      <c r="Q2260" s="2" t="s">
        <v>2385</v>
      </c>
      <c r="R2260" t="s">
        <v>67</v>
      </c>
      <c r="S2260" t="s">
        <v>67</v>
      </c>
      <c r="T2260" s="2" t="s">
        <v>504</v>
      </c>
      <c r="U2260" s="2" t="s">
        <v>505</v>
      </c>
      <c r="V2260">
        <v>1809</v>
      </c>
      <c r="W2260" s="2" t="s">
        <v>19147</v>
      </c>
      <c r="X2260">
        <v>27877.5</v>
      </c>
      <c r="Y2260">
        <v>27877.5</v>
      </c>
      <c r="AD2260">
        <v>9292.5</v>
      </c>
      <c r="AF2260">
        <v>0</v>
      </c>
      <c r="AK2260">
        <v>15930</v>
      </c>
      <c r="AL2260" s="5">
        <v>37170</v>
      </c>
      <c r="AM2260">
        <v>0</v>
      </c>
      <c r="AN2260">
        <v>0</v>
      </c>
      <c r="AO2260">
        <v>27877.5</v>
      </c>
      <c r="AP2260">
        <v>27877.5</v>
      </c>
      <c r="AS2260">
        <v>9292.5</v>
      </c>
      <c r="AY2260">
        <v>15930</v>
      </c>
      <c r="AZ2260" s="5">
        <v>37170</v>
      </c>
      <c r="BA2260" s="5">
        <v>37170</v>
      </c>
      <c r="BB2260" s="5">
        <v>37170</v>
      </c>
      <c r="BC2260" s="5">
        <v>36427.910000000003</v>
      </c>
      <c r="BD2260" s="5">
        <v>36427.910000000003</v>
      </c>
      <c r="BE2260" s="5">
        <v>0</v>
      </c>
      <c r="BF2260" s="5">
        <v>52039.87</v>
      </c>
      <c r="BG2260">
        <v>20180613</v>
      </c>
      <c r="BH2260" s="9" t="str">
        <f t="shared" si="105"/>
        <v>2018</v>
      </c>
      <c r="BI2260" t="str">
        <f>MID(Merge1[[#This Row],[OC_DATA_INIZIO_PROGETTO]],5,2)</f>
        <v>06</v>
      </c>
      <c r="BJ2260">
        <v>20201231</v>
      </c>
      <c r="BK2260" t="str">
        <f t="shared" si="106"/>
        <v>2020</v>
      </c>
      <c r="BL2260" t="str">
        <f>MID(Merge1[[#This Row],[OC_DATA_FINE_PROGETTO_PREVISTA]],5,2)</f>
        <v>12</v>
      </c>
      <c r="BM2260" s="8">
        <f>(Merge1[[#This Row],[Colonna2]]-Merge1[[#This Row],[Colonna1]])*12+Merge1[[#This Row],[Colonna22]]-Merge1[[#This Row],[Colonna12]]</f>
        <v>30</v>
      </c>
      <c r="BN2260">
        <v>20200323</v>
      </c>
      <c r="BO2260" t="str">
        <f t="shared" si="107"/>
        <v>2020</v>
      </c>
      <c r="BP2260" s="2" t="s">
        <v>116</v>
      </c>
      <c r="BQ2260" s="2" t="s">
        <v>763</v>
      </c>
      <c r="BR2260" s="2" t="s">
        <v>440</v>
      </c>
      <c r="BS2260" s="2" t="s">
        <v>773</v>
      </c>
      <c r="BT2260" s="2" t="s">
        <v>774</v>
      </c>
    </row>
    <row r="2261" spans="1:72" x14ac:dyDescent="0.35">
      <c r="A2261" s="2" t="s">
        <v>29169</v>
      </c>
      <c r="B2261" s="2" t="s">
        <v>29170</v>
      </c>
      <c r="C2261" s="2" t="s">
        <v>29171</v>
      </c>
      <c r="D2261" s="2" t="s">
        <v>29172</v>
      </c>
      <c r="E2261" s="2" t="s">
        <v>29173</v>
      </c>
      <c r="F2261">
        <v>9</v>
      </c>
      <c r="G2261" s="2" t="s">
        <v>478</v>
      </c>
      <c r="H2261">
        <v>3</v>
      </c>
      <c r="I2261" s="2" t="s">
        <v>68</v>
      </c>
      <c r="J2261">
        <v>1</v>
      </c>
      <c r="K2261" s="2" t="s">
        <v>69</v>
      </c>
      <c r="L2261">
        <v>5</v>
      </c>
      <c r="M2261" s="2" t="s">
        <v>226</v>
      </c>
      <c r="N2261">
        <v>8</v>
      </c>
      <c r="O2261" s="2" t="s">
        <v>483</v>
      </c>
      <c r="P2261">
        <v>86</v>
      </c>
      <c r="Q2261" s="2" t="s">
        <v>3039</v>
      </c>
      <c r="R2261" t="s">
        <v>67</v>
      </c>
      <c r="S2261" t="s">
        <v>67</v>
      </c>
      <c r="T2261" s="2" t="s">
        <v>73</v>
      </c>
      <c r="U2261" s="2" t="s">
        <v>74</v>
      </c>
      <c r="V2261">
        <v>2016</v>
      </c>
      <c r="W2261" s="2" t="s">
        <v>18962</v>
      </c>
      <c r="AE2261">
        <v>900000</v>
      </c>
      <c r="AF2261">
        <v>0</v>
      </c>
      <c r="AL2261" s="5">
        <v>1300000</v>
      </c>
      <c r="AM2261">
        <v>0</v>
      </c>
      <c r="AN2261">
        <v>0</v>
      </c>
      <c r="AT2261">
        <v>900000</v>
      </c>
      <c r="AZ2261" s="5">
        <v>1300000</v>
      </c>
      <c r="BA2261" s="5">
        <v>37168.47</v>
      </c>
      <c r="BB2261" s="5">
        <v>37168.47</v>
      </c>
      <c r="BC2261" s="5">
        <v>1100.72</v>
      </c>
      <c r="BD2261" s="5">
        <v>1100.72</v>
      </c>
      <c r="BE2261" s="5">
        <v>0</v>
      </c>
      <c r="BF2261" s="5">
        <v>1100.72</v>
      </c>
      <c r="BG2261">
        <v>20180315</v>
      </c>
      <c r="BH2261" s="9" t="str">
        <f t="shared" si="105"/>
        <v>2018</v>
      </c>
      <c r="BI2261" t="str">
        <f>MID(Merge1[[#This Row],[OC_DATA_INIZIO_PROGETTO]],5,2)</f>
        <v>03</v>
      </c>
      <c r="BJ2261">
        <v>20220901</v>
      </c>
      <c r="BK2261" t="str">
        <f t="shared" si="106"/>
        <v>2022</v>
      </c>
      <c r="BL2261" t="str">
        <f>MID(Merge1[[#This Row],[OC_DATA_FINE_PROGETTO_PREVISTA]],5,2)</f>
        <v>09</v>
      </c>
      <c r="BM2261" s="8">
        <f>(Merge1[[#This Row],[Colonna2]]-Merge1[[#This Row],[Colonna1]])*12+Merge1[[#This Row],[Colonna22]]-Merge1[[#This Row],[Colonna12]]</f>
        <v>54</v>
      </c>
      <c r="BO2261" t="str">
        <f t="shared" si="107"/>
        <v/>
      </c>
      <c r="BP2261" s="2" t="s">
        <v>76</v>
      </c>
      <c r="BQ2261" s="2" t="s">
        <v>76</v>
      </c>
      <c r="BR2261" s="2" t="s">
        <v>3044</v>
      </c>
      <c r="BS2261" s="2" t="s">
        <v>3045</v>
      </c>
      <c r="BT2261" s="2" t="s">
        <v>3046</v>
      </c>
    </row>
    <row r="2262" spans="1:72" x14ac:dyDescent="0.35">
      <c r="A2262" s="2" t="s">
        <v>8275</v>
      </c>
      <c r="B2262" s="2" t="s">
        <v>8276</v>
      </c>
      <c r="C2262" s="2" t="s">
        <v>8240</v>
      </c>
      <c r="D2262" s="2" t="s">
        <v>8241</v>
      </c>
      <c r="E2262" s="2" t="s">
        <v>8277</v>
      </c>
      <c r="F2262">
        <v>1</v>
      </c>
      <c r="G2262" s="2" t="s">
        <v>151</v>
      </c>
      <c r="H2262">
        <v>2</v>
      </c>
      <c r="I2262" s="2" t="s">
        <v>430</v>
      </c>
      <c r="J2262">
        <v>14</v>
      </c>
      <c r="K2262" s="2" t="s">
        <v>8055</v>
      </c>
      <c r="L2262">
        <v>8</v>
      </c>
      <c r="M2262" s="2" t="s">
        <v>112</v>
      </c>
      <c r="N2262">
        <v>61</v>
      </c>
      <c r="O2262" s="2" t="s">
        <v>113</v>
      </c>
      <c r="P2262">
        <v>620</v>
      </c>
      <c r="Q2262" s="2" t="s">
        <v>114</v>
      </c>
      <c r="R2262" t="s">
        <v>67</v>
      </c>
      <c r="S2262" t="s">
        <v>67</v>
      </c>
      <c r="T2262" s="2" t="s">
        <v>73</v>
      </c>
      <c r="U2262" s="2" t="s">
        <v>74</v>
      </c>
      <c r="V2262">
        <v>0</v>
      </c>
      <c r="W2262" s="2" t="s">
        <v>97</v>
      </c>
      <c r="X2262">
        <v>101565.65</v>
      </c>
      <c r="Y2262">
        <v>101565.65</v>
      </c>
      <c r="AF2262">
        <v>0</v>
      </c>
      <c r="AJ2262">
        <v>17923.349999999999</v>
      </c>
      <c r="AL2262" s="5">
        <v>101565.65</v>
      </c>
      <c r="AM2262">
        <v>0</v>
      </c>
      <c r="AN2262">
        <v>0</v>
      </c>
      <c r="AO2262">
        <v>101565.65</v>
      </c>
      <c r="AP2262">
        <v>101565.65</v>
      </c>
      <c r="AX2262">
        <v>17923.349999999999</v>
      </c>
      <c r="AZ2262" s="5">
        <v>101565.65</v>
      </c>
      <c r="BA2262" s="5">
        <v>37081.71</v>
      </c>
      <c r="BB2262" s="5">
        <v>37081.71</v>
      </c>
      <c r="BC2262" s="5">
        <v>37081.71</v>
      </c>
      <c r="BD2262" s="5">
        <v>37081.71</v>
      </c>
      <c r="BE2262" s="5">
        <v>0</v>
      </c>
      <c r="BF2262" s="5">
        <v>41674.129999999997</v>
      </c>
      <c r="BG2262">
        <v>20190301</v>
      </c>
      <c r="BH2262" s="9" t="str">
        <f t="shared" si="105"/>
        <v>2019</v>
      </c>
      <c r="BI2262" t="str">
        <f>MID(Merge1[[#This Row],[OC_DATA_INIZIO_PROGETTO]],5,2)</f>
        <v>03</v>
      </c>
      <c r="BJ2262">
        <v>20220228</v>
      </c>
      <c r="BK2262" t="str">
        <f t="shared" si="106"/>
        <v>2022</v>
      </c>
      <c r="BL2262" t="str">
        <f>MID(Merge1[[#This Row],[OC_DATA_FINE_PROGETTO_PREVISTA]],5,2)</f>
        <v>02</v>
      </c>
      <c r="BM2262" s="8">
        <f>(Merge1[[#This Row],[Colonna2]]-Merge1[[#This Row],[Colonna1]])*12+Merge1[[#This Row],[Colonna22]]-Merge1[[#This Row],[Colonna12]]</f>
        <v>35</v>
      </c>
      <c r="BO2262" t="str">
        <f t="shared" si="107"/>
        <v/>
      </c>
      <c r="BP2262" s="2" t="s">
        <v>76</v>
      </c>
      <c r="BQ2262" s="2" t="s">
        <v>76</v>
      </c>
      <c r="BR2262" s="2" t="s">
        <v>77</v>
      </c>
      <c r="BS2262" s="2" t="s">
        <v>580</v>
      </c>
      <c r="BT2262" s="2" t="s">
        <v>581</v>
      </c>
    </row>
    <row r="2263" spans="1:72" x14ac:dyDescent="0.35">
      <c r="A2263" s="2" t="s">
        <v>13914</v>
      </c>
      <c r="B2263" s="2" t="s">
        <v>13915</v>
      </c>
      <c r="C2263" s="2" t="s">
        <v>13916</v>
      </c>
      <c r="D2263" s="2" t="s">
        <v>13917</v>
      </c>
      <c r="E2263" s="2" t="s">
        <v>13918</v>
      </c>
      <c r="F2263">
        <v>1</v>
      </c>
      <c r="G2263" s="2" t="s">
        <v>151</v>
      </c>
      <c r="H2263">
        <v>7</v>
      </c>
      <c r="I2263" s="2" t="s">
        <v>770</v>
      </c>
      <c r="J2263">
        <v>99</v>
      </c>
      <c r="K2263" s="2" t="s">
        <v>81</v>
      </c>
      <c r="L2263">
        <v>8</v>
      </c>
      <c r="M2263" s="2" t="s">
        <v>112</v>
      </c>
      <c r="N2263">
        <v>62</v>
      </c>
      <c r="O2263" s="2" t="s">
        <v>2450</v>
      </c>
      <c r="P2263">
        <v>999</v>
      </c>
      <c r="Q2263" s="2" t="s">
        <v>3522</v>
      </c>
      <c r="R2263" t="s">
        <v>67</v>
      </c>
      <c r="S2263" t="s">
        <v>67</v>
      </c>
      <c r="T2263" s="2" t="s">
        <v>1986</v>
      </c>
      <c r="U2263" s="2" t="s">
        <v>1987</v>
      </c>
      <c r="V2263">
        <v>927</v>
      </c>
      <c r="W2263" s="2" t="s">
        <v>6657</v>
      </c>
      <c r="X2263">
        <v>18536.16</v>
      </c>
      <c r="Y2263">
        <v>18536.16</v>
      </c>
      <c r="AD2263">
        <v>12975.31</v>
      </c>
      <c r="AF2263">
        <v>0</v>
      </c>
      <c r="AG2263">
        <v>5560.85</v>
      </c>
      <c r="AK2263">
        <v>37928</v>
      </c>
      <c r="AL2263" s="5">
        <v>37072.32</v>
      </c>
      <c r="AM2263">
        <v>0</v>
      </c>
      <c r="AN2263">
        <v>0</v>
      </c>
      <c r="AO2263">
        <v>18536.16</v>
      </c>
      <c r="AP2263">
        <v>18536.16</v>
      </c>
      <c r="AS2263">
        <v>12975.31</v>
      </c>
      <c r="AU2263">
        <v>5560.85</v>
      </c>
      <c r="AY2263">
        <v>37928</v>
      </c>
      <c r="AZ2263" s="5">
        <v>37072.32</v>
      </c>
      <c r="BA2263" s="5">
        <v>37072.32</v>
      </c>
      <c r="BB2263" s="5">
        <v>37072.32</v>
      </c>
      <c r="BC2263" s="5">
        <v>37072.32</v>
      </c>
      <c r="BD2263" s="5">
        <v>37072.32</v>
      </c>
      <c r="BE2263" s="5">
        <v>0</v>
      </c>
      <c r="BF2263" s="5">
        <v>75000</v>
      </c>
      <c r="BG2263">
        <v>20190125</v>
      </c>
      <c r="BH2263" s="9" t="str">
        <f t="shared" si="105"/>
        <v>2019</v>
      </c>
      <c r="BI2263" t="str">
        <f>MID(Merge1[[#This Row],[OC_DATA_INIZIO_PROGETTO]],5,2)</f>
        <v>01</v>
      </c>
      <c r="BJ2263">
        <v>20200410</v>
      </c>
      <c r="BK2263" t="str">
        <f t="shared" si="106"/>
        <v>2020</v>
      </c>
      <c r="BL2263" t="str">
        <f>MID(Merge1[[#This Row],[OC_DATA_FINE_PROGETTO_PREVISTA]],5,2)</f>
        <v>04</v>
      </c>
      <c r="BM2263" s="8">
        <f>(Merge1[[#This Row],[Colonna2]]-Merge1[[#This Row],[Colonna1]])*12+Merge1[[#This Row],[Colonna22]]-Merge1[[#This Row],[Colonna12]]</f>
        <v>15</v>
      </c>
      <c r="BN2263">
        <v>20200228</v>
      </c>
      <c r="BO2263" t="str">
        <f t="shared" si="107"/>
        <v>2020</v>
      </c>
      <c r="BP2263" s="2" t="s">
        <v>116</v>
      </c>
      <c r="BQ2263" s="2" t="s">
        <v>763</v>
      </c>
      <c r="BR2263" s="2" t="s">
        <v>440</v>
      </c>
      <c r="BS2263" s="2" t="s">
        <v>773</v>
      </c>
      <c r="BT2263" s="2" t="s">
        <v>774</v>
      </c>
    </row>
    <row r="2264" spans="1:72" x14ac:dyDescent="0.35">
      <c r="A2264" s="2" t="s">
        <v>4229</v>
      </c>
      <c r="B2264" s="2" t="s">
        <v>4230</v>
      </c>
      <c r="C2264" s="2" t="s">
        <v>4231</v>
      </c>
      <c r="D2264" s="2" t="s">
        <v>4232</v>
      </c>
      <c r="E2264" s="2" t="s">
        <v>4233</v>
      </c>
      <c r="F2264">
        <v>3</v>
      </c>
      <c r="G2264" s="2" t="s">
        <v>102</v>
      </c>
      <c r="H2264">
        <v>7</v>
      </c>
      <c r="I2264" s="2" t="s">
        <v>770</v>
      </c>
      <c r="J2264">
        <v>15</v>
      </c>
      <c r="K2264" s="2" t="s">
        <v>3707</v>
      </c>
      <c r="L2264">
        <v>7</v>
      </c>
      <c r="M2264" s="2" t="s">
        <v>1213</v>
      </c>
      <c r="N2264">
        <v>18</v>
      </c>
      <c r="O2264" s="2" t="s">
        <v>1214</v>
      </c>
      <c r="P2264">
        <v>999</v>
      </c>
      <c r="Q2264" s="2" t="s">
        <v>1215</v>
      </c>
      <c r="R2264" t="s">
        <v>67</v>
      </c>
      <c r="S2264" t="s">
        <v>67</v>
      </c>
      <c r="T2264" s="2" t="s">
        <v>504</v>
      </c>
      <c r="U2264" s="2" t="s">
        <v>505</v>
      </c>
      <c r="V2264">
        <v>606</v>
      </c>
      <c r="W2264" s="2" t="s">
        <v>2389</v>
      </c>
      <c r="X2264">
        <v>18521.3</v>
      </c>
      <c r="Y2264">
        <v>18521.3</v>
      </c>
      <c r="AD2264">
        <v>12964.91</v>
      </c>
      <c r="AF2264">
        <v>0</v>
      </c>
      <c r="AG2264">
        <v>5556.39</v>
      </c>
      <c r="AK2264">
        <v>62081</v>
      </c>
      <c r="AL2264" s="5">
        <v>37042.6</v>
      </c>
      <c r="AM2264">
        <v>0</v>
      </c>
      <c r="AN2264">
        <v>0</v>
      </c>
      <c r="AO2264">
        <v>18521.3</v>
      </c>
      <c r="AP2264">
        <v>18521.3</v>
      </c>
      <c r="AS2264">
        <v>12964.91</v>
      </c>
      <c r="AU2264">
        <v>5556.39</v>
      </c>
      <c r="AY2264">
        <v>62081</v>
      </c>
      <c r="AZ2264" s="5">
        <v>37042.6</v>
      </c>
      <c r="BA2264" s="5">
        <v>37042.6</v>
      </c>
      <c r="BB2264" s="5">
        <v>37042.6</v>
      </c>
      <c r="BC2264" s="5">
        <v>37042.6</v>
      </c>
      <c r="BD2264" s="5">
        <v>37042.6</v>
      </c>
      <c r="BE2264" s="5">
        <v>0</v>
      </c>
      <c r="BF2264" s="5">
        <v>99123.15</v>
      </c>
      <c r="BG2264">
        <v>20160302</v>
      </c>
      <c r="BH2264" s="9" t="str">
        <f t="shared" si="105"/>
        <v>2016</v>
      </c>
      <c r="BI2264" t="str">
        <f>MID(Merge1[[#This Row],[OC_DATA_INIZIO_PROGETTO]],5,2)</f>
        <v>03</v>
      </c>
      <c r="BJ2264">
        <v>20181231</v>
      </c>
      <c r="BK2264" t="str">
        <f t="shared" si="106"/>
        <v>2018</v>
      </c>
      <c r="BL2264" t="str">
        <f>MID(Merge1[[#This Row],[OC_DATA_FINE_PROGETTO_PREVISTA]],5,2)</f>
        <v>12</v>
      </c>
      <c r="BM2264" s="8">
        <f>(Merge1[[#This Row],[Colonna2]]-Merge1[[#This Row],[Colonna1]])*12+Merge1[[#This Row],[Colonna22]]-Merge1[[#This Row],[Colonna12]]</f>
        <v>33</v>
      </c>
      <c r="BO2264" t="str">
        <f t="shared" si="107"/>
        <v/>
      </c>
      <c r="BP2264" s="2" t="s">
        <v>116</v>
      </c>
      <c r="BQ2264" s="2" t="s">
        <v>116</v>
      </c>
      <c r="BR2264" s="2" t="s">
        <v>77</v>
      </c>
      <c r="BS2264" s="2" t="s">
        <v>773</v>
      </c>
      <c r="BT2264" s="2" t="s">
        <v>774</v>
      </c>
    </row>
    <row r="2265" spans="1:72" x14ac:dyDescent="0.35">
      <c r="A2265" s="2" t="s">
        <v>5689</v>
      </c>
      <c r="B2265" s="2" t="s">
        <v>5690</v>
      </c>
      <c r="C2265" s="2" t="s">
        <v>5691</v>
      </c>
      <c r="D2265" s="2" t="s">
        <v>5692</v>
      </c>
      <c r="E2265" s="2" t="s">
        <v>5693</v>
      </c>
      <c r="F2265">
        <v>1</v>
      </c>
      <c r="G2265" s="2" t="s">
        <v>151</v>
      </c>
      <c r="H2265">
        <v>7</v>
      </c>
      <c r="I2265" s="2" t="s">
        <v>770</v>
      </c>
      <c r="J2265">
        <v>9</v>
      </c>
      <c r="K2265" s="2" t="s">
        <v>3705</v>
      </c>
      <c r="L2265">
        <v>6</v>
      </c>
      <c r="M2265" s="2" t="s">
        <v>1983</v>
      </c>
      <c r="N2265">
        <v>39</v>
      </c>
      <c r="O2265" s="2" t="s">
        <v>2384</v>
      </c>
      <c r="P2265">
        <v>150</v>
      </c>
      <c r="Q2265" s="2" t="s">
        <v>2385</v>
      </c>
      <c r="R2265" t="s">
        <v>67</v>
      </c>
      <c r="S2265" t="s">
        <v>67</v>
      </c>
      <c r="T2265" s="2" t="s">
        <v>504</v>
      </c>
      <c r="U2265" s="2" t="s">
        <v>505</v>
      </c>
      <c r="V2265">
        <v>606</v>
      </c>
      <c r="W2265" s="2" t="s">
        <v>2389</v>
      </c>
      <c r="X2265">
        <v>18520.8</v>
      </c>
      <c r="Y2265">
        <v>18520.8</v>
      </c>
      <c r="AD2265">
        <v>12964.56</v>
      </c>
      <c r="AF2265">
        <v>0</v>
      </c>
      <c r="AG2265">
        <v>5556.24</v>
      </c>
      <c r="AK2265">
        <v>55562</v>
      </c>
      <c r="AL2265" s="5">
        <v>37041.599999999999</v>
      </c>
      <c r="AM2265">
        <v>0</v>
      </c>
      <c r="AN2265">
        <v>0</v>
      </c>
      <c r="AO2265">
        <v>18520.8</v>
      </c>
      <c r="AP2265">
        <v>18520.8</v>
      </c>
      <c r="AS2265">
        <v>12964.56</v>
      </c>
      <c r="AU2265">
        <v>5556.24</v>
      </c>
      <c r="AY2265">
        <v>55562</v>
      </c>
      <c r="AZ2265" s="5">
        <v>37041.599999999999</v>
      </c>
      <c r="BA2265" s="5">
        <v>37041.599999999999</v>
      </c>
      <c r="BB2265" s="5">
        <v>37041.599999999999</v>
      </c>
      <c r="BF2265" s="5">
        <v>0</v>
      </c>
      <c r="BG2265">
        <v>20170228</v>
      </c>
      <c r="BH2265" s="9" t="str">
        <f t="shared" si="105"/>
        <v>2017</v>
      </c>
      <c r="BI2265" t="str">
        <f>MID(Merge1[[#This Row],[OC_DATA_INIZIO_PROGETTO]],5,2)</f>
        <v>02</v>
      </c>
      <c r="BJ2265">
        <v>20190331</v>
      </c>
      <c r="BK2265" t="str">
        <f t="shared" si="106"/>
        <v>2019</v>
      </c>
      <c r="BL2265" t="str">
        <f>MID(Merge1[[#This Row],[OC_DATA_FINE_PROGETTO_PREVISTA]],5,2)</f>
        <v>03</v>
      </c>
      <c r="BM2265" s="8">
        <f>(Merge1[[#This Row],[Colonna2]]-Merge1[[#This Row],[Colonna1]])*12+Merge1[[#This Row],[Colonna22]]-Merge1[[#This Row],[Colonna12]]</f>
        <v>25</v>
      </c>
      <c r="BO2265" t="str">
        <f t="shared" si="107"/>
        <v/>
      </c>
      <c r="BP2265" s="2" t="s">
        <v>86</v>
      </c>
      <c r="BQ2265" s="2" t="s">
        <v>76</v>
      </c>
      <c r="BR2265" s="2" t="s">
        <v>77</v>
      </c>
      <c r="BS2265" s="2" t="s">
        <v>773</v>
      </c>
      <c r="BT2265" s="2" t="s">
        <v>774</v>
      </c>
    </row>
    <row r="2266" spans="1:72" x14ac:dyDescent="0.35">
      <c r="A2266" s="2" t="s">
        <v>6077</v>
      </c>
      <c r="B2266" s="2" t="s">
        <v>6078</v>
      </c>
      <c r="C2266" s="2" t="s">
        <v>6079</v>
      </c>
      <c r="D2266" s="2" t="s">
        <v>6080</v>
      </c>
      <c r="E2266" s="2" t="s">
        <v>6081</v>
      </c>
      <c r="F2266">
        <v>3</v>
      </c>
      <c r="G2266" s="2" t="s">
        <v>102</v>
      </c>
      <c r="H2266">
        <v>7</v>
      </c>
      <c r="I2266" s="2" t="s">
        <v>770</v>
      </c>
      <c r="J2266">
        <v>1</v>
      </c>
      <c r="K2266" s="2" t="s">
        <v>69</v>
      </c>
      <c r="L2266">
        <v>11</v>
      </c>
      <c r="M2266" s="2" t="s">
        <v>443</v>
      </c>
      <c r="N2266">
        <v>75</v>
      </c>
      <c r="O2266" s="2" t="s">
        <v>502</v>
      </c>
      <c r="P2266">
        <v>804</v>
      </c>
      <c r="Q2266" s="2" t="s">
        <v>4764</v>
      </c>
      <c r="R2266" t="s">
        <v>67</v>
      </c>
      <c r="S2266" t="s">
        <v>67</v>
      </c>
      <c r="T2266" s="2" t="s">
        <v>504</v>
      </c>
      <c r="U2266" s="2" t="s">
        <v>505</v>
      </c>
      <c r="V2266">
        <v>603</v>
      </c>
      <c r="W2266" s="2" t="s">
        <v>2396</v>
      </c>
      <c r="X2266">
        <v>18517.5</v>
      </c>
      <c r="Y2266">
        <v>18517.5</v>
      </c>
      <c r="AD2266">
        <v>12962.25</v>
      </c>
      <c r="AF2266">
        <v>0</v>
      </c>
      <c r="AG2266">
        <v>5555.25</v>
      </c>
      <c r="AK2266">
        <v>24698</v>
      </c>
      <c r="AL2266" s="5">
        <v>37035</v>
      </c>
      <c r="AM2266">
        <v>0</v>
      </c>
      <c r="AN2266">
        <v>0</v>
      </c>
      <c r="AO2266">
        <v>18517.5</v>
      </c>
      <c r="AP2266">
        <v>18517.5</v>
      </c>
      <c r="AS2266">
        <v>12962.25</v>
      </c>
      <c r="AU2266">
        <v>5555.25</v>
      </c>
      <c r="AY2266">
        <v>24698</v>
      </c>
      <c r="AZ2266" s="5">
        <v>37035</v>
      </c>
      <c r="BA2266" s="5">
        <v>37035</v>
      </c>
      <c r="BB2266" s="5">
        <v>37035</v>
      </c>
      <c r="BF2266" s="5">
        <v>0</v>
      </c>
      <c r="BG2266">
        <v>20180929</v>
      </c>
      <c r="BH2266" s="9" t="str">
        <f t="shared" si="105"/>
        <v>2018</v>
      </c>
      <c r="BI2266" t="str">
        <f>MID(Merge1[[#This Row],[OC_DATA_INIZIO_PROGETTO]],5,2)</f>
        <v>09</v>
      </c>
      <c r="BJ2266">
        <v>20211231</v>
      </c>
      <c r="BK2266" t="str">
        <f t="shared" si="106"/>
        <v>2021</v>
      </c>
      <c r="BL2266" t="str">
        <f>MID(Merge1[[#This Row],[OC_DATA_FINE_PROGETTO_PREVISTA]],5,2)</f>
        <v>12</v>
      </c>
      <c r="BM2266" s="8">
        <f>(Merge1[[#This Row],[Colonna2]]-Merge1[[#This Row],[Colonna1]])*12+Merge1[[#This Row],[Colonna22]]-Merge1[[#This Row],[Colonna12]]</f>
        <v>39</v>
      </c>
      <c r="BO2266" t="str">
        <f t="shared" si="107"/>
        <v/>
      </c>
      <c r="BP2266" s="2" t="s">
        <v>86</v>
      </c>
      <c r="BQ2266" s="2" t="s">
        <v>76</v>
      </c>
      <c r="BR2266" s="2" t="s">
        <v>77</v>
      </c>
      <c r="BS2266" s="2" t="s">
        <v>773</v>
      </c>
      <c r="BT2266" s="2" t="s">
        <v>774</v>
      </c>
    </row>
    <row r="2267" spans="1:72" x14ac:dyDescent="0.35">
      <c r="A2267" s="2" t="s">
        <v>14874</v>
      </c>
      <c r="B2267" s="2" t="s">
        <v>14875</v>
      </c>
      <c r="C2267" s="2" t="s">
        <v>14876</v>
      </c>
      <c r="D2267" s="2" t="s">
        <v>14877</v>
      </c>
      <c r="E2267" s="2" t="s">
        <v>14878</v>
      </c>
      <c r="F2267">
        <v>1</v>
      </c>
      <c r="G2267" s="2" t="s">
        <v>151</v>
      </c>
      <c r="H2267">
        <v>7</v>
      </c>
      <c r="I2267" s="2" t="s">
        <v>770</v>
      </c>
      <c r="J2267">
        <v>99</v>
      </c>
      <c r="K2267" s="2" t="s">
        <v>81</v>
      </c>
      <c r="L2267">
        <v>8</v>
      </c>
      <c r="M2267" s="2" t="s">
        <v>112</v>
      </c>
      <c r="N2267">
        <v>62</v>
      </c>
      <c r="O2267" s="2" t="s">
        <v>2450</v>
      </c>
      <c r="P2267">
        <v>999</v>
      </c>
      <c r="Q2267" s="2" t="s">
        <v>3522</v>
      </c>
      <c r="R2267" t="s">
        <v>67</v>
      </c>
      <c r="S2267" t="s">
        <v>67</v>
      </c>
      <c r="T2267" s="2" t="s">
        <v>1986</v>
      </c>
      <c r="U2267" s="2" t="s">
        <v>1987</v>
      </c>
      <c r="V2267">
        <v>926</v>
      </c>
      <c r="W2267" s="2" t="s">
        <v>6666</v>
      </c>
      <c r="X2267">
        <v>37050</v>
      </c>
      <c r="Y2267">
        <v>37050</v>
      </c>
      <c r="AD2267">
        <v>25935</v>
      </c>
      <c r="AF2267">
        <v>0</v>
      </c>
      <c r="AG2267">
        <v>11115</v>
      </c>
      <c r="AL2267" s="5">
        <v>74100</v>
      </c>
      <c r="AM2267">
        <v>0</v>
      </c>
      <c r="AN2267">
        <v>0</v>
      </c>
      <c r="AO2267">
        <v>37050</v>
      </c>
      <c r="AP2267">
        <v>37050</v>
      </c>
      <c r="AS2267">
        <v>25935</v>
      </c>
      <c r="AU2267">
        <v>11115</v>
      </c>
      <c r="AZ2267" s="5">
        <v>74100</v>
      </c>
      <c r="BA2267" s="5">
        <v>36970.9</v>
      </c>
      <c r="BB2267" s="5">
        <v>36970.9</v>
      </c>
      <c r="BF2267" s="5">
        <v>0</v>
      </c>
      <c r="BG2267">
        <v>20200129</v>
      </c>
      <c r="BH2267" s="9" t="str">
        <f t="shared" si="105"/>
        <v>2020</v>
      </c>
      <c r="BI2267" t="str">
        <f>MID(Merge1[[#This Row],[OC_DATA_INIZIO_PROGETTO]],5,2)</f>
        <v>01</v>
      </c>
      <c r="BJ2267">
        <v>20210806</v>
      </c>
      <c r="BK2267" t="str">
        <f t="shared" si="106"/>
        <v>2021</v>
      </c>
      <c r="BL2267" t="str">
        <f>MID(Merge1[[#This Row],[OC_DATA_FINE_PROGETTO_PREVISTA]],5,2)</f>
        <v>08</v>
      </c>
      <c r="BM2267" s="8">
        <f>(Merge1[[#This Row],[Colonna2]]-Merge1[[#This Row],[Colonna1]])*12+Merge1[[#This Row],[Colonna22]]-Merge1[[#This Row],[Colonna12]]</f>
        <v>19</v>
      </c>
      <c r="BN2267">
        <v>20210129</v>
      </c>
      <c r="BO2267" t="str">
        <f t="shared" si="107"/>
        <v>2021</v>
      </c>
      <c r="BP2267" s="2" t="s">
        <v>86</v>
      </c>
      <c r="BQ2267" s="2" t="s">
        <v>76</v>
      </c>
      <c r="BR2267" s="2" t="s">
        <v>77</v>
      </c>
      <c r="BS2267" s="2" t="s">
        <v>2387</v>
      </c>
      <c r="BT2267" s="2" t="s">
        <v>510</v>
      </c>
    </row>
    <row r="2268" spans="1:72" x14ac:dyDescent="0.35">
      <c r="A2268" s="2" t="s">
        <v>25959</v>
      </c>
      <c r="B2268" s="2" t="s">
        <v>25958</v>
      </c>
      <c r="C2268" s="2" t="s">
        <v>25934</v>
      </c>
      <c r="D2268" s="2" t="s">
        <v>25934</v>
      </c>
      <c r="E2268" s="2" t="s">
        <v>25960</v>
      </c>
      <c r="F2268">
        <v>1</v>
      </c>
      <c r="G2268" s="2" t="s">
        <v>151</v>
      </c>
      <c r="H2268">
        <v>7</v>
      </c>
      <c r="I2268" s="2" t="s">
        <v>770</v>
      </c>
      <c r="J2268">
        <v>20</v>
      </c>
      <c r="K2268" s="2" t="s">
        <v>3054</v>
      </c>
      <c r="L2268">
        <v>8</v>
      </c>
      <c r="M2268" s="2" t="s">
        <v>112</v>
      </c>
      <c r="N2268">
        <v>62</v>
      </c>
      <c r="O2268" s="2" t="s">
        <v>2450</v>
      </c>
      <c r="P2268">
        <v>999</v>
      </c>
      <c r="Q2268" s="2" t="s">
        <v>3522</v>
      </c>
      <c r="R2268" t="s">
        <v>67</v>
      </c>
      <c r="S2268" t="s">
        <v>67</v>
      </c>
      <c r="T2268" s="2" t="s">
        <v>91</v>
      </c>
      <c r="U2268" s="2" t="s">
        <v>92</v>
      </c>
      <c r="V2268">
        <v>0</v>
      </c>
      <c r="W2268" s="2" t="s">
        <v>97</v>
      </c>
      <c r="AE2268">
        <v>36932.5</v>
      </c>
      <c r="AF2268">
        <v>0</v>
      </c>
      <c r="AK2268">
        <v>27668</v>
      </c>
      <c r="AL2268" s="5">
        <v>36932.5</v>
      </c>
      <c r="AM2268">
        <v>0</v>
      </c>
      <c r="AN2268">
        <v>0</v>
      </c>
      <c r="AT2268">
        <v>36932.5</v>
      </c>
      <c r="AY2268">
        <v>27668</v>
      </c>
      <c r="AZ2268" s="5">
        <v>36932.5</v>
      </c>
      <c r="BA2268" s="5">
        <v>36932.5</v>
      </c>
      <c r="BB2268" s="5">
        <v>36932.5</v>
      </c>
      <c r="BC2268" s="5">
        <v>16324.59</v>
      </c>
      <c r="BD2268" s="5">
        <v>16324.59</v>
      </c>
      <c r="BE2268" s="5">
        <v>0</v>
      </c>
      <c r="BF2268" s="5">
        <v>12563.56</v>
      </c>
      <c r="BG2268">
        <v>20140409</v>
      </c>
      <c r="BH2268" s="9" t="str">
        <f t="shared" si="105"/>
        <v>2014</v>
      </c>
      <c r="BI2268" t="str">
        <f>MID(Merge1[[#This Row],[OC_DATA_INIZIO_PROGETTO]],5,2)</f>
        <v>04</v>
      </c>
      <c r="BJ2268">
        <v>20160701</v>
      </c>
      <c r="BK2268" t="str">
        <f t="shared" si="106"/>
        <v>2016</v>
      </c>
      <c r="BL2268" t="str">
        <f>MID(Merge1[[#This Row],[OC_DATA_FINE_PROGETTO_PREVISTA]],5,2)</f>
        <v>07</v>
      </c>
      <c r="BM2268" s="8">
        <f>(Merge1[[#This Row],[Colonna2]]-Merge1[[#This Row],[Colonna1]])*12+Merge1[[#This Row],[Colonna22]]-Merge1[[#This Row],[Colonna12]]</f>
        <v>27</v>
      </c>
      <c r="BO2268" t="str">
        <f t="shared" si="107"/>
        <v/>
      </c>
      <c r="BP2268" s="2" t="s">
        <v>76</v>
      </c>
      <c r="BQ2268" s="2" t="s">
        <v>76</v>
      </c>
      <c r="BR2268" s="2" t="s">
        <v>77</v>
      </c>
      <c r="BS2268" s="2" t="s">
        <v>773</v>
      </c>
      <c r="BT2268" s="2" t="s">
        <v>774</v>
      </c>
    </row>
    <row r="2269" spans="1:72" x14ac:dyDescent="0.35">
      <c r="A2269" s="2" t="s">
        <v>10292</v>
      </c>
      <c r="B2269" s="2" t="s">
        <v>10293</v>
      </c>
      <c r="C2269" s="2" t="s">
        <v>10294</v>
      </c>
      <c r="D2269" s="2" t="s">
        <v>10295</v>
      </c>
      <c r="E2269" s="2" t="s">
        <v>10296</v>
      </c>
      <c r="F2269">
        <v>1</v>
      </c>
      <c r="G2269" s="2" t="s">
        <v>151</v>
      </c>
      <c r="H2269">
        <v>7</v>
      </c>
      <c r="I2269" s="2" t="s">
        <v>770</v>
      </c>
      <c r="J2269">
        <v>99</v>
      </c>
      <c r="K2269" s="2" t="s">
        <v>81</v>
      </c>
      <c r="L2269">
        <v>9</v>
      </c>
      <c r="M2269" s="2" t="s">
        <v>98</v>
      </c>
      <c r="N2269">
        <v>21</v>
      </c>
      <c r="O2269" s="2" t="s">
        <v>185</v>
      </c>
      <c r="P2269">
        <v>213</v>
      </c>
      <c r="Q2269" s="2" t="s">
        <v>9677</v>
      </c>
      <c r="R2269" t="s">
        <v>67</v>
      </c>
      <c r="S2269" t="s">
        <v>67</v>
      </c>
      <c r="T2269" s="2" t="s">
        <v>1986</v>
      </c>
      <c r="U2269" s="2" t="s">
        <v>1987</v>
      </c>
      <c r="V2269">
        <v>932</v>
      </c>
      <c r="W2269" s="2" t="s">
        <v>6667</v>
      </c>
      <c r="X2269">
        <v>18450</v>
      </c>
      <c r="Y2269">
        <v>18450</v>
      </c>
      <c r="AD2269">
        <v>12915</v>
      </c>
      <c r="AF2269">
        <v>0</v>
      </c>
      <c r="AG2269">
        <v>5535</v>
      </c>
      <c r="AK2269">
        <v>72900</v>
      </c>
      <c r="AL2269" s="5">
        <v>36900</v>
      </c>
      <c r="AM2269">
        <v>0</v>
      </c>
      <c r="AN2269">
        <v>0</v>
      </c>
      <c r="AO2269">
        <v>18450</v>
      </c>
      <c r="AP2269">
        <v>18450</v>
      </c>
      <c r="AS2269">
        <v>12915</v>
      </c>
      <c r="AU2269">
        <v>5535</v>
      </c>
      <c r="AY2269">
        <v>72900</v>
      </c>
      <c r="AZ2269" s="5">
        <v>36900</v>
      </c>
      <c r="BA2269" s="5">
        <v>36900</v>
      </c>
      <c r="BB2269" s="5">
        <v>36900</v>
      </c>
      <c r="BF2269" s="5">
        <v>0</v>
      </c>
      <c r="BG2269">
        <v>20200129</v>
      </c>
      <c r="BH2269" s="9" t="str">
        <f t="shared" si="105"/>
        <v>2020</v>
      </c>
      <c r="BI2269" t="str">
        <f>MID(Merge1[[#This Row],[OC_DATA_INIZIO_PROGETTO]],5,2)</f>
        <v>01</v>
      </c>
      <c r="BJ2269">
        <v>20201216</v>
      </c>
      <c r="BK2269" t="str">
        <f t="shared" si="106"/>
        <v>2020</v>
      </c>
      <c r="BL2269" t="str">
        <f>MID(Merge1[[#This Row],[OC_DATA_FINE_PROGETTO_PREVISTA]],5,2)</f>
        <v>12</v>
      </c>
      <c r="BM2269" s="8">
        <f>(Merge1[[#This Row],[Colonna2]]-Merge1[[#This Row],[Colonna1]])*12+Merge1[[#This Row],[Colonna22]]-Merge1[[#This Row],[Colonna12]]</f>
        <v>11</v>
      </c>
      <c r="BN2269">
        <v>20200929</v>
      </c>
      <c r="BO2269" t="str">
        <f t="shared" si="107"/>
        <v>2020</v>
      </c>
      <c r="BP2269" s="2" t="s">
        <v>86</v>
      </c>
      <c r="BQ2269" s="2" t="s">
        <v>86</v>
      </c>
      <c r="BR2269" s="2" t="s">
        <v>86</v>
      </c>
      <c r="BS2269" s="2" t="s">
        <v>67</v>
      </c>
      <c r="BT2269" s="2" t="s">
        <v>67</v>
      </c>
    </row>
    <row r="2270" spans="1:72" x14ac:dyDescent="0.35">
      <c r="A2270" s="2" t="s">
        <v>13029</v>
      </c>
      <c r="B2270" s="2" t="s">
        <v>13030</v>
      </c>
      <c r="C2270" s="2" t="s">
        <v>13031</v>
      </c>
      <c r="D2270" s="2" t="s">
        <v>12943</v>
      </c>
      <c r="E2270" s="2" t="s">
        <v>13032</v>
      </c>
      <c r="F2270">
        <v>1</v>
      </c>
      <c r="G2270" s="2" t="s">
        <v>151</v>
      </c>
      <c r="H2270">
        <v>7</v>
      </c>
      <c r="I2270" s="2" t="s">
        <v>770</v>
      </c>
      <c r="J2270">
        <v>99</v>
      </c>
      <c r="K2270" s="2" t="s">
        <v>81</v>
      </c>
      <c r="L2270">
        <v>8</v>
      </c>
      <c r="M2270" s="2" t="s">
        <v>112</v>
      </c>
      <c r="N2270">
        <v>62</v>
      </c>
      <c r="O2270" s="2" t="s">
        <v>2450</v>
      </c>
      <c r="P2270">
        <v>999</v>
      </c>
      <c r="Q2270" s="2" t="s">
        <v>3522</v>
      </c>
      <c r="R2270" t="s">
        <v>67</v>
      </c>
      <c r="S2270" t="s">
        <v>67</v>
      </c>
      <c r="T2270" s="2" t="s">
        <v>1986</v>
      </c>
      <c r="U2270" s="2" t="s">
        <v>1987</v>
      </c>
      <c r="V2270">
        <v>924</v>
      </c>
      <c r="W2270" s="2" t="s">
        <v>634</v>
      </c>
      <c r="X2270">
        <v>18450</v>
      </c>
      <c r="Y2270">
        <v>18450</v>
      </c>
      <c r="AD2270">
        <v>12915</v>
      </c>
      <c r="AF2270">
        <v>0</v>
      </c>
      <c r="AG2270">
        <v>5535</v>
      </c>
      <c r="AK2270">
        <v>50850</v>
      </c>
      <c r="AL2270" s="5">
        <v>36900</v>
      </c>
      <c r="AM2270">
        <v>0</v>
      </c>
      <c r="AN2270">
        <v>0</v>
      </c>
      <c r="AO2270">
        <v>18450</v>
      </c>
      <c r="AP2270">
        <v>18450</v>
      </c>
      <c r="AS2270">
        <v>12915</v>
      </c>
      <c r="AU2270">
        <v>5535</v>
      </c>
      <c r="AY2270">
        <v>50850</v>
      </c>
      <c r="AZ2270" s="5">
        <v>36900</v>
      </c>
      <c r="BA2270" s="5">
        <v>36900</v>
      </c>
      <c r="BB2270" s="5">
        <v>36900</v>
      </c>
      <c r="BF2270" s="5">
        <v>0</v>
      </c>
      <c r="BG2270">
        <v>20201204</v>
      </c>
      <c r="BH2270" s="9" t="str">
        <f t="shared" si="105"/>
        <v>2020</v>
      </c>
      <c r="BI2270" t="str">
        <f>MID(Merge1[[#This Row],[OC_DATA_INIZIO_PROGETTO]],5,2)</f>
        <v>12</v>
      </c>
      <c r="BJ2270">
        <v>20211231</v>
      </c>
      <c r="BK2270" t="str">
        <f t="shared" si="106"/>
        <v>2021</v>
      </c>
      <c r="BL2270" t="str">
        <f>MID(Merge1[[#This Row],[OC_DATA_FINE_PROGETTO_PREVISTA]],5,2)</f>
        <v>12</v>
      </c>
      <c r="BM2270" s="8">
        <f>(Merge1[[#This Row],[Colonna2]]-Merge1[[#This Row],[Colonna1]])*12+Merge1[[#This Row],[Colonna22]]-Merge1[[#This Row],[Colonna12]]</f>
        <v>12</v>
      </c>
      <c r="BN2270">
        <v>20211204</v>
      </c>
      <c r="BO2270" t="str">
        <f t="shared" si="107"/>
        <v>2021</v>
      </c>
      <c r="BP2270" s="2" t="s">
        <v>86</v>
      </c>
      <c r="BQ2270" s="2" t="s">
        <v>76</v>
      </c>
      <c r="BR2270" s="2" t="s">
        <v>77</v>
      </c>
      <c r="BS2270" s="2" t="s">
        <v>2387</v>
      </c>
      <c r="BT2270" s="2" t="s">
        <v>510</v>
      </c>
    </row>
    <row r="2271" spans="1:72" x14ac:dyDescent="0.35">
      <c r="A2271" s="2" t="s">
        <v>13902</v>
      </c>
      <c r="B2271" s="2" t="s">
        <v>13903</v>
      </c>
      <c r="C2271" s="2" t="s">
        <v>13904</v>
      </c>
      <c r="D2271" s="2" t="s">
        <v>13905</v>
      </c>
      <c r="E2271" s="2" t="s">
        <v>13906</v>
      </c>
      <c r="F2271">
        <v>1</v>
      </c>
      <c r="G2271" s="2" t="s">
        <v>151</v>
      </c>
      <c r="H2271">
        <v>7</v>
      </c>
      <c r="I2271" s="2" t="s">
        <v>770</v>
      </c>
      <c r="J2271">
        <v>99</v>
      </c>
      <c r="K2271" s="2" t="s">
        <v>81</v>
      </c>
      <c r="L2271">
        <v>8</v>
      </c>
      <c r="M2271" s="2" t="s">
        <v>112</v>
      </c>
      <c r="N2271">
        <v>62</v>
      </c>
      <c r="O2271" s="2" t="s">
        <v>2450</v>
      </c>
      <c r="P2271">
        <v>999</v>
      </c>
      <c r="Q2271" s="2" t="s">
        <v>3522</v>
      </c>
      <c r="R2271" t="s">
        <v>67</v>
      </c>
      <c r="S2271" t="s">
        <v>67</v>
      </c>
      <c r="T2271" s="2" t="s">
        <v>1986</v>
      </c>
      <c r="U2271" s="2" t="s">
        <v>1987</v>
      </c>
      <c r="V2271">
        <v>948</v>
      </c>
      <c r="W2271" s="2" t="s">
        <v>6658</v>
      </c>
      <c r="X2271">
        <v>18422.349999999999</v>
      </c>
      <c r="Y2271">
        <v>18422.349999999999</v>
      </c>
      <c r="AD2271">
        <v>12895.65</v>
      </c>
      <c r="AF2271">
        <v>0</v>
      </c>
      <c r="AG2271">
        <v>5526.7</v>
      </c>
      <c r="AK2271">
        <v>16155</v>
      </c>
      <c r="AL2271" s="5">
        <v>36844.699999999997</v>
      </c>
      <c r="AM2271">
        <v>0</v>
      </c>
      <c r="AN2271">
        <v>0</v>
      </c>
      <c r="AO2271">
        <v>18422.349999999999</v>
      </c>
      <c r="AP2271">
        <v>18422.349999999999</v>
      </c>
      <c r="AS2271">
        <v>12895.65</v>
      </c>
      <c r="AU2271">
        <v>5526.7</v>
      </c>
      <c r="AY2271">
        <v>16155</v>
      </c>
      <c r="AZ2271" s="5">
        <v>36844.699999999997</v>
      </c>
      <c r="BA2271" s="5">
        <v>36844.699999999997</v>
      </c>
      <c r="BB2271" s="5">
        <v>36844.699999999997</v>
      </c>
      <c r="BC2271" s="5">
        <v>36844.699999999997</v>
      </c>
      <c r="BD2271" s="5">
        <v>36844.699999999997</v>
      </c>
      <c r="BE2271" s="5">
        <v>0</v>
      </c>
      <c r="BF2271" s="5">
        <v>53000</v>
      </c>
      <c r="BG2271">
        <v>20190311</v>
      </c>
      <c r="BH2271" s="9" t="str">
        <f t="shared" si="105"/>
        <v>2019</v>
      </c>
      <c r="BI2271" t="str">
        <f>MID(Merge1[[#This Row],[OC_DATA_INIZIO_PROGETTO]],5,2)</f>
        <v>03</v>
      </c>
      <c r="BJ2271">
        <v>20200410</v>
      </c>
      <c r="BK2271" t="str">
        <f t="shared" si="106"/>
        <v>2020</v>
      </c>
      <c r="BL2271" t="str">
        <f>MID(Merge1[[#This Row],[OC_DATA_FINE_PROGETTO_PREVISTA]],5,2)</f>
        <v>04</v>
      </c>
      <c r="BM2271" s="8">
        <f>(Merge1[[#This Row],[Colonna2]]-Merge1[[#This Row],[Colonna1]])*12+Merge1[[#This Row],[Colonna22]]-Merge1[[#This Row],[Colonna12]]</f>
        <v>13</v>
      </c>
      <c r="BN2271">
        <v>20200130</v>
      </c>
      <c r="BO2271" t="str">
        <f t="shared" si="107"/>
        <v>2020</v>
      </c>
      <c r="BP2271" s="2" t="s">
        <v>116</v>
      </c>
      <c r="BQ2271" s="2" t="s">
        <v>763</v>
      </c>
      <c r="BR2271" s="2" t="s">
        <v>440</v>
      </c>
      <c r="BS2271" s="2" t="s">
        <v>773</v>
      </c>
      <c r="BT2271" s="2" t="s">
        <v>774</v>
      </c>
    </row>
    <row r="2272" spans="1:72" x14ac:dyDescent="0.35">
      <c r="A2272" s="2" t="s">
        <v>14882</v>
      </c>
      <c r="B2272" s="2" t="s">
        <v>14883</v>
      </c>
      <c r="C2272" s="2" t="s">
        <v>14884</v>
      </c>
      <c r="D2272" s="2" t="s">
        <v>14885</v>
      </c>
      <c r="E2272" s="2" t="s">
        <v>14886</v>
      </c>
      <c r="F2272">
        <v>1</v>
      </c>
      <c r="G2272" s="2" t="s">
        <v>151</v>
      </c>
      <c r="H2272">
        <v>7</v>
      </c>
      <c r="I2272" s="2" t="s">
        <v>770</v>
      </c>
      <c r="J2272">
        <v>99</v>
      </c>
      <c r="K2272" s="2" t="s">
        <v>81</v>
      </c>
      <c r="L2272">
        <v>8</v>
      </c>
      <c r="M2272" s="2" t="s">
        <v>112</v>
      </c>
      <c r="N2272">
        <v>62</v>
      </c>
      <c r="O2272" s="2" t="s">
        <v>2450</v>
      </c>
      <c r="P2272">
        <v>999</v>
      </c>
      <c r="Q2272" s="2" t="s">
        <v>3522</v>
      </c>
      <c r="R2272" t="s">
        <v>67</v>
      </c>
      <c r="S2272" t="s">
        <v>67</v>
      </c>
      <c r="T2272" s="2" t="s">
        <v>1986</v>
      </c>
      <c r="U2272" s="2" t="s">
        <v>1987</v>
      </c>
      <c r="V2272">
        <v>915</v>
      </c>
      <c r="W2272" s="2" t="s">
        <v>632</v>
      </c>
      <c r="X2272">
        <v>18400</v>
      </c>
      <c r="Y2272">
        <v>18400</v>
      </c>
      <c r="AD2272">
        <v>12880</v>
      </c>
      <c r="AF2272">
        <v>0</v>
      </c>
      <c r="AG2272">
        <v>5520</v>
      </c>
      <c r="AK2272">
        <v>27800</v>
      </c>
      <c r="AL2272" s="5">
        <v>36800</v>
      </c>
      <c r="AM2272">
        <v>0</v>
      </c>
      <c r="AN2272">
        <v>0</v>
      </c>
      <c r="AO2272">
        <v>18400</v>
      </c>
      <c r="AP2272">
        <v>18400</v>
      </c>
      <c r="AS2272">
        <v>12880</v>
      </c>
      <c r="AU2272">
        <v>5520</v>
      </c>
      <c r="AY2272">
        <v>27800</v>
      </c>
      <c r="AZ2272" s="5">
        <v>36800</v>
      </c>
      <c r="BA2272" s="5">
        <v>36800</v>
      </c>
      <c r="BB2272" s="5">
        <v>36800</v>
      </c>
      <c r="BF2272" s="5">
        <v>0</v>
      </c>
      <c r="BG2272">
        <v>20200206</v>
      </c>
      <c r="BH2272" s="9" t="str">
        <f t="shared" si="105"/>
        <v>2020</v>
      </c>
      <c r="BI2272" t="str">
        <f>MID(Merge1[[#This Row],[OC_DATA_INIZIO_PROGETTO]],5,2)</f>
        <v>02</v>
      </c>
      <c r="BJ2272">
        <v>20210325</v>
      </c>
      <c r="BK2272" t="str">
        <f t="shared" si="106"/>
        <v>2021</v>
      </c>
      <c r="BL2272" t="str">
        <f>MID(Merge1[[#This Row],[OC_DATA_FINE_PROGETTO_PREVISTA]],5,2)</f>
        <v>03</v>
      </c>
      <c r="BM2272" s="8">
        <f>(Merge1[[#This Row],[Colonna2]]-Merge1[[#This Row],[Colonna1]])*12+Merge1[[#This Row],[Colonna22]]-Merge1[[#This Row],[Colonna12]]</f>
        <v>13</v>
      </c>
      <c r="BN2272">
        <v>20210325</v>
      </c>
      <c r="BO2272" t="str">
        <f t="shared" si="107"/>
        <v>2021</v>
      </c>
      <c r="BP2272" s="2" t="s">
        <v>86</v>
      </c>
      <c r="BQ2272" s="2" t="s">
        <v>86</v>
      </c>
      <c r="BR2272" s="2" t="s">
        <v>440</v>
      </c>
      <c r="BS2272" s="2" t="s">
        <v>773</v>
      </c>
      <c r="BT2272" s="2" t="s">
        <v>774</v>
      </c>
    </row>
    <row r="2273" spans="1:72" x14ac:dyDescent="0.35">
      <c r="A2273" s="2" t="s">
        <v>29995</v>
      </c>
      <c r="B2273" s="2" t="s">
        <v>29996</v>
      </c>
      <c r="C2273" s="2" t="s">
        <v>29997</v>
      </c>
      <c r="D2273" s="2" t="s">
        <v>29590</v>
      </c>
      <c r="E2273" s="2" t="s">
        <v>29998</v>
      </c>
      <c r="F2273">
        <v>3</v>
      </c>
      <c r="G2273" s="2" t="s">
        <v>102</v>
      </c>
      <c r="H2273">
        <v>7</v>
      </c>
      <c r="I2273" s="2" t="s">
        <v>770</v>
      </c>
      <c r="J2273">
        <v>20</v>
      </c>
      <c r="K2273" s="2" t="s">
        <v>3054</v>
      </c>
      <c r="L2273">
        <v>8</v>
      </c>
      <c r="M2273" s="2" t="s">
        <v>112</v>
      </c>
      <c r="N2273">
        <v>62</v>
      </c>
      <c r="O2273" s="2" t="s">
        <v>2450</v>
      </c>
      <c r="P2273">
        <v>999</v>
      </c>
      <c r="Q2273" s="2" t="s">
        <v>3522</v>
      </c>
      <c r="R2273" t="s">
        <v>67</v>
      </c>
      <c r="S2273" t="s">
        <v>67</v>
      </c>
      <c r="T2273" s="2" t="s">
        <v>1986</v>
      </c>
      <c r="U2273" s="2" t="s">
        <v>1987</v>
      </c>
      <c r="V2273">
        <v>1925</v>
      </c>
      <c r="W2273" s="2" t="s">
        <v>465</v>
      </c>
      <c r="X2273">
        <v>27600</v>
      </c>
      <c r="Y2273">
        <v>27600</v>
      </c>
      <c r="AF2273">
        <v>0</v>
      </c>
      <c r="AI2273">
        <v>9200</v>
      </c>
      <c r="AL2273" s="5">
        <v>36800</v>
      </c>
      <c r="AM2273">
        <v>0</v>
      </c>
      <c r="AN2273">
        <v>0</v>
      </c>
      <c r="AO2273">
        <v>27600</v>
      </c>
      <c r="AP2273">
        <v>27600</v>
      </c>
      <c r="AW2273">
        <v>9200</v>
      </c>
      <c r="AZ2273" s="5">
        <v>36800</v>
      </c>
      <c r="BA2273" s="5">
        <v>36800</v>
      </c>
      <c r="BB2273" s="5">
        <v>36800</v>
      </c>
      <c r="BC2273" s="5">
        <v>36800</v>
      </c>
      <c r="BD2273" s="5">
        <v>36800</v>
      </c>
      <c r="BE2273" s="5">
        <v>0</v>
      </c>
      <c r="BF2273" s="5">
        <v>36800</v>
      </c>
      <c r="BG2273">
        <v>20180102</v>
      </c>
      <c r="BH2273" s="9" t="str">
        <f t="shared" si="105"/>
        <v>2018</v>
      </c>
      <c r="BI2273" t="str">
        <f>MID(Merge1[[#This Row],[OC_DATA_INIZIO_PROGETTO]],5,2)</f>
        <v>01</v>
      </c>
      <c r="BJ2273">
        <v>20180930</v>
      </c>
      <c r="BK2273" t="str">
        <f t="shared" si="106"/>
        <v>2018</v>
      </c>
      <c r="BL2273" t="str">
        <f>MID(Merge1[[#This Row],[OC_DATA_FINE_PROGETTO_PREVISTA]],5,2)</f>
        <v>09</v>
      </c>
      <c r="BM2273" s="8">
        <f>(Merge1[[#This Row],[Colonna2]]-Merge1[[#This Row],[Colonna1]])*12+Merge1[[#This Row],[Colonna22]]-Merge1[[#This Row],[Colonna12]]</f>
        <v>8</v>
      </c>
      <c r="BN2273">
        <v>20180930</v>
      </c>
      <c r="BO2273" t="str">
        <f t="shared" si="107"/>
        <v>2018</v>
      </c>
      <c r="BP2273" s="2" t="s">
        <v>116</v>
      </c>
      <c r="BQ2273" s="2" t="s">
        <v>763</v>
      </c>
      <c r="BR2273" s="2" t="s">
        <v>440</v>
      </c>
      <c r="BS2273" s="2" t="s">
        <v>773</v>
      </c>
      <c r="BT2273" s="2" t="s">
        <v>774</v>
      </c>
    </row>
    <row r="2274" spans="1:72" x14ac:dyDescent="0.35">
      <c r="A2274" s="2" t="s">
        <v>2814</v>
      </c>
      <c r="B2274" s="2" t="s">
        <v>2815</v>
      </c>
      <c r="C2274" s="2" t="s">
        <v>2816</v>
      </c>
      <c r="D2274" s="2" t="s">
        <v>2817</v>
      </c>
      <c r="E2274" s="2" t="s">
        <v>2818</v>
      </c>
      <c r="F2274">
        <v>1</v>
      </c>
      <c r="G2274" s="2" t="s">
        <v>151</v>
      </c>
      <c r="H2274">
        <v>7</v>
      </c>
      <c r="I2274" s="2" t="s">
        <v>770</v>
      </c>
      <c r="J2274">
        <v>99</v>
      </c>
      <c r="K2274" s="2" t="s">
        <v>81</v>
      </c>
      <c r="L2274">
        <v>8</v>
      </c>
      <c r="M2274" s="2" t="s">
        <v>112</v>
      </c>
      <c r="N2274">
        <v>62</v>
      </c>
      <c r="O2274" s="2" t="s">
        <v>2450</v>
      </c>
      <c r="P2274">
        <v>634</v>
      </c>
      <c r="Q2274" s="2" t="s">
        <v>2770</v>
      </c>
      <c r="R2274" t="s">
        <v>67</v>
      </c>
      <c r="S2274" t="s">
        <v>67</v>
      </c>
      <c r="T2274" s="2" t="s">
        <v>1986</v>
      </c>
      <c r="U2274" s="2" t="s">
        <v>1987</v>
      </c>
      <c r="V2274">
        <v>606</v>
      </c>
      <c r="W2274" s="2" t="s">
        <v>2389</v>
      </c>
      <c r="X2274">
        <v>18384.330000000002</v>
      </c>
      <c r="Y2274">
        <v>18384.330000000002</v>
      </c>
      <c r="AD2274">
        <v>12869.03</v>
      </c>
      <c r="AF2274">
        <v>0</v>
      </c>
      <c r="AG2274">
        <v>5515.3</v>
      </c>
      <c r="AK2274">
        <v>24512</v>
      </c>
      <c r="AL2274" s="5">
        <v>36768.660000000003</v>
      </c>
      <c r="AM2274">
        <v>0</v>
      </c>
      <c r="AN2274">
        <v>0</v>
      </c>
      <c r="AO2274">
        <v>18384.330000000002</v>
      </c>
      <c r="AP2274">
        <v>18384.330000000002</v>
      </c>
      <c r="AS2274">
        <v>12869.03</v>
      </c>
      <c r="AU2274">
        <v>5515.3</v>
      </c>
      <c r="AY2274">
        <v>24512</v>
      </c>
      <c r="AZ2274" s="5">
        <v>36768.660000000003</v>
      </c>
      <c r="BA2274" s="5">
        <v>36768.660000000003</v>
      </c>
      <c r="BB2274" s="5">
        <v>36768.660000000003</v>
      </c>
      <c r="BF2274" s="5">
        <v>0</v>
      </c>
      <c r="BG2274">
        <v>20200722</v>
      </c>
      <c r="BH2274" s="9" t="str">
        <f t="shared" si="105"/>
        <v>2020</v>
      </c>
      <c r="BI2274" t="str">
        <f>MID(Merge1[[#This Row],[OC_DATA_INIZIO_PROGETTO]],5,2)</f>
        <v>07</v>
      </c>
      <c r="BJ2274">
        <v>20220321</v>
      </c>
      <c r="BK2274" t="str">
        <f t="shared" si="106"/>
        <v>2022</v>
      </c>
      <c r="BL2274" t="str">
        <f>MID(Merge1[[#This Row],[OC_DATA_FINE_PROGETTO_PREVISTA]],5,2)</f>
        <v>03</v>
      </c>
      <c r="BM2274" s="8">
        <f>(Merge1[[#This Row],[Colonna2]]-Merge1[[#This Row],[Colonna1]])*12+Merge1[[#This Row],[Colonna22]]-Merge1[[#This Row],[Colonna12]]</f>
        <v>20</v>
      </c>
      <c r="BO2274" t="str">
        <f t="shared" si="107"/>
        <v/>
      </c>
      <c r="BP2274" s="2" t="s">
        <v>86</v>
      </c>
      <c r="BQ2274" s="2" t="s">
        <v>76</v>
      </c>
      <c r="BR2274" s="2" t="s">
        <v>77</v>
      </c>
      <c r="BS2274" s="2" t="s">
        <v>773</v>
      </c>
      <c r="BT2274" s="2" t="s">
        <v>774</v>
      </c>
    </row>
    <row r="2275" spans="1:72" x14ac:dyDescent="0.35">
      <c r="A2275" s="2" t="s">
        <v>14156</v>
      </c>
      <c r="B2275" s="2" t="s">
        <v>14157</v>
      </c>
      <c r="C2275" s="2" t="s">
        <v>14158</v>
      </c>
      <c r="D2275" s="2" t="s">
        <v>14159</v>
      </c>
      <c r="E2275" s="2" t="s">
        <v>14160</v>
      </c>
      <c r="F2275">
        <v>1</v>
      </c>
      <c r="G2275" s="2" t="s">
        <v>151</v>
      </c>
      <c r="H2275">
        <v>7</v>
      </c>
      <c r="I2275" s="2" t="s">
        <v>770</v>
      </c>
      <c r="J2275">
        <v>99</v>
      </c>
      <c r="K2275" s="2" t="s">
        <v>81</v>
      </c>
      <c r="L2275">
        <v>8</v>
      </c>
      <c r="M2275" s="2" t="s">
        <v>112</v>
      </c>
      <c r="N2275">
        <v>62</v>
      </c>
      <c r="O2275" s="2" t="s">
        <v>2450</v>
      </c>
      <c r="P2275">
        <v>999</v>
      </c>
      <c r="Q2275" s="2" t="s">
        <v>3522</v>
      </c>
      <c r="R2275" t="s">
        <v>67</v>
      </c>
      <c r="S2275" t="s">
        <v>67</v>
      </c>
      <c r="T2275" s="2" t="s">
        <v>1986</v>
      </c>
      <c r="U2275" s="2" t="s">
        <v>1987</v>
      </c>
      <c r="V2275">
        <v>915</v>
      </c>
      <c r="W2275" s="2" t="s">
        <v>632</v>
      </c>
      <c r="X2275">
        <v>18383.3</v>
      </c>
      <c r="Y2275">
        <v>18383.3</v>
      </c>
      <c r="AD2275">
        <v>12868.31</v>
      </c>
      <c r="AF2275">
        <v>0</v>
      </c>
      <c r="AG2275">
        <v>5514.99</v>
      </c>
      <c r="AK2275">
        <v>28633</v>
      </c>
      <c r="AL2275" s="5">
        <v>36766.6</v>
      </c>
      <c r="AM2275">
        <v>0</v>
      </c>
      <c r="AN2275">
        <v>0</v>
      </c>
      <c r="AO2275">
        <v>18383.3</v>
      </c>
      <c r="AP2275">
        <v>18383.3</v>
      </c>
      <c r="AS2275">
        <v>12868.31</v>
      </c>
      <c r="AU2275">
        <v>5514.99</v>
      </c>
      <c r="AY2275">
        <v>28633</v>
      </c>
      <c r="AZ2275" s="5">
        <v>36766.6</v>
      </c>
      <c r="BA2275" s="5">
        <v>36766.6</v>
      </c>
      <c r="BB2275" s="5">
        <v>36766.6</v>
      </c>
      <c r="BC2275" s="5">
        <v>36766.6</v>
      </c>
      <c r="BD2275" s="5">
        <v>36766.6</v>
      </c>
      <c r="BE2275" s="5">
        <v>0</v>
      </c>
      <c r="BF2275" s="5">
        <v>65400</v>
      </c>
      <c r="BG2275">
        <v>20190501</v>
      </c>
      <c r="BH2275" s="9" t="str">
        <f t="shared" si="105"/>
        <v>2019</v>
      </c>
      <c r="BI2275" t="str">
        <f>MID(Merge1[[#This Row],[OC_DATA_INIZIO_PROGETTO]],5,2)</f>
        <v>05</v>
      </c>
      <c r="BJ2275">
        <v>20200529</v>
      </c>
      <c r="BK2275" t="str">
        <f t="shared" si="106"/>
        <v>2020</v>
      </c>
      <c r="BL2275" t="str">
        <f>MID(Merge1[[#This Row],[OC_DATA_FINE_PROGETTO_PREVISTA]],5,2)</f>
        <v>05</v>
      </c>
      <c r="BM2275" s="8">
        <f>(Merge1[[#This Row],[Colonna2]]-Merge1[[#This Row],[Colonna1]])*12+Merge1[[#This Row],[Colonna22]]-Merge1[[#This Row],[Colonna12]]</f>
        <v>12</v>
      </c>
      <c r="BN2275">
        <v>20200703</v>
      </c>
      <c r="BO2275" t="str">
        <f t="shared" si="107"/>
        <v>2020</v>
      </c>
      <c r="BP2275" s="2" t="s">
        <v>116</v>
      </c>
      <c r="BQ2275" s="2" t="s">
        <v>763</v>
      </c>
      <c r="BR2275" s="2" t="s">
        <v>440</v>
      </c>
      <c r="BS2275" s="2" t="s">
        <v>773</v>
      </c>
      <c r="BT2275" s="2" t="s">
        <v>774</v>
      </c>
    </row>
    <row r="2276" spans="1:72" x14ac:dyDescent="0.35">
      <c r="A2276" s="2" t="s">
        <v>14748</v>
      </c>
      <c r="B2276" s="2" t="s">
        <v>14749</v>
      </c>
      <c r="C2276" s="2" t="s">
        <v>14750</v>
      </c>
      <c r="D2276" s="2" t="s">
        <v>14751</v>
      </c>
      <c r="E2276" s="2" t="s">
        <v>14752</v>
      </c>
      <c r="F2276">
        <v>1</v>
      </c>
      <c r="G2276" s="2" t="s">
        <v>151</v>
      </c>
      <c r="H2276">
        <v>7</v>
      </c>
      <c r="I2276" s="2" t="s">
        <v>770</v>
      </c>
      <c r="J2276">
        <v>99</v>
      </c>
      <c r="K2276" s="2" t="s">
        <v>81</v>
      </c>
      <c r="L2276">
        <v>8</v>
      </c>
      <c r="M2276" s="2" t="s">
        <v>112</v>
      </c>
      <c r="N2276">
        <v>62</v>
      </c>
      <c r="O2276" s="2" t="s">
        <v>2450</v>
      </c>
      <c r="P2276">
        <v>999</v>
      </c>
      <c r="Q2276" s="2" t="s">
        <v>3522</v>
      </c>
      <c r="R2276" t="s">
        <v>67</v>
      </c>
      <c r="S2276" t="s">
        <v>67</v>
      </c>
      <c r="T2276" s="2" t="s">
        <v>1986</v>
      </c>
      <c r="U2276" s="2" t="s">
        <v>1987</v>
      </c>
      <c r="V2276">
        <v>926</v>
      </c>
      <c r="W2276" s="2" t="s">
        <v>6666</v>
      </c>
      <c r="X2276">
        <v>18375</v>
      </c>
      <c r="Y2276">
        <v>18375</v>
      </c>
      <c r="AD2276">
        <v>12862.5</v>
      </c>
      <c r="AF2276">
        <v>0</v>
      </c>
      <c r="AG2276">
        <v>5512.5</v>
      </c>
      <c r="AK2276">
        <v>24750</v>
      </c>
      <c r="AL2276" s="5">
        <v>36750</v>
      </c>
      <c r="AM2276">
        <v>0</v>
      </c>
      <c r="AN2276">
        <v>0</v>
      </c>
      <c r="AO2276">
        <v>18375</v>
      </c>
      <c r="AP2276">
        <v>18375</v>
      </c>
      <c r="AS2276">
        <v>12862.5</v>
      </c>
      <c r="AU2276">
        <v>5512.5</v>
      </c>
      <c r="AY2276">
        <v>24750</v>
      </c>
      <c r="AZ2276" s="5">
        <v>36750</v>
      </c>
      <c r="BA2276" s="5">
        <v>36750</v>
      </c>
      <c r="BB2276" s="5">
        <v>36750</v>
      </c>
      <c r="BC2276" s="5">
        <v>14700</v>
      </c>
      <c r="BD2276" s="5">
        <v>14700</v>
      </c>
      <c r="BE2276" s="5">
        <v>0</v>
      </c>
      <c r="BF2276" s="5">
        <v>0</v>
      </c>
      <c r="BG2276">
        <v>20191218</v>
      </c>
      <c r="BH2276" s="9" t="str">
        <f t="shared" si="105"/>
        <v>2019</v>
      </c>
      <c r="BI2276" t="str">
        <f>MID(Merge1[[#This Row],[OC_DATA_INIZIO_PROGETTO]],5,2)</f>
        <v>12</v>
      </c>
      <c r="BJ2276">
        <v>20210205</v>
      </c>
      <c r="BK2276" t="str">
        <f t="shared" si="106"/>
        <v>2021</v>
      </c>
      <c r="BL2276" t="str">
        <f>MID(Merge1[[#This Row],[OC_DATA_FINE_PROGETTO_PREVISTA]],5,2)</f>
        <v>02</v>
      </c>
      <c r="BM2276" s="8">
        <f>(Merge1[[#This Row],[Colonna2]]-Merge1[[#This Row],[Colonna1]])*12+Merge1[[#This Row],[Colonna22]]-Merge1[[#This Row],[Colonna12]]</f>
        <v>14</v>
      </c>
      <c r="BN2276">
        <v>20210205</v>
      </c>
      <c r="BO2276" t="str">
        <f t="shared" si="107"/>
        <v>2021</v>
      </c>
      <c r="BP2276" s="2" t="s">
        <v>76</v>
      </c>
      <c r="BQ2276" s="2" t="s">
        <v>76</v>
      </c>
      <c r="BR2276" s="2" t="s">
        <v>440</v>
      </c>
      <c r="BS2276" s="2" t="s">
        <v>773</v>
      </c>
      <c r="BT2276" s="2" t="s">
        <v>774</v>
      </c>
    </row>
    <row r="2277" spans="1:72" x14ac:dyDescent="0.35">
      <c r="A2277" s="2" t="s">
        <v>25018</v>
      </c>
      <c r="B2277" s="2" t="s">
        <v>25019</v>
      </c>
      <c r="C2277" s="2" t="s">
        <v>25020</v>
      </c>
      <c r="D2277" s="2" t="s">
        <v>25021</v>
      </c>
      <c r="E2277" s="2" t="s">
        <v>25022</v>
      </c>
      <c r="F2277">
        <v>3</v>
      </c>
      <c r="G2277" s="2" t="s">
        <v>102</v>
      </c>
      <c r="H2277">
        <v>7</v>
      </c>
      <c r="I2277" s="2" t="s">
        <v>770</v>
      </c>
      <c r="J2277">
        <v>1</v>
      </c>
      <c r="K2277" s="2" t="s">
        <v>69</v>
      </c>
      <c r="L2277">
        <v>6</v>
      </c>
      <c r="M2277" s="2" t="s">
        <v>1983</v>
      </c>
      <c r="N2277">
        <v>42</v>
      </c>
      <c r="O2277" s="2" t="s">
        <v>1984</v>
      </c>
      <c r="P2277">
        <v>170</v>
      </c>
      <c r="Q2277" s="2" t="s">
        <v>1985</v>
      </c>
      <c r="R2277" t="s">
        <v>67</v>
      </c>
      <c r="S2277" t="s">
        <v>67</v>
      </c>
      <c r="T2277" s="2" t="s">
        <v>504</v>
      </c>
      <c r="U2277" s="2" t="s">
        <v>505</v>
      </c>
      <c r="V2277">
        <v>1517</v>
      </c>
      <c r="W2277" s="2" t="s">
        <v>75</v>
      </c>
      <c r="AE2277">
        <v>36604.75</v>
      </c>
      <c r="AF2277">
        <v>0</v>
      </c>
      <c r="AK2277">
        <v>32500</v>
      </c>
      <c r="AL2277" s="5">
        <v>36604.75</v>
      </c>
      <c r="AM2277">
        <v>0</v>
      </c>
      <c r="AN2277">
        <v>0</v>
      </c>
      <c r="AT2277">
        <v>36604.75</v>
      </c>
      <c r="AY2277">
        <v>32500</v>
      </c>
      <c r="AZ2277" s="5">
        <v>36604.75</v>
      </c>
      <c r="BA2277" s="5">
        <v>36604.75</v>
      </c>
      <c r="BB2277" s="5">
        <v>36604.75</v>
      </c>
      <c r="BC2277" s="5">
        <v>2554.5</v>
      </c>
      <c r="BD2277" s="5">
        <v>2554.5</v>
      </c>
      <c r="BE2277" s="5">
        <v>0</v>
      </c>
      <c r="BF2277" s="5">
        <v>2447.25</v>
      </c>
      <c r="BG2277">
        <v>20180116</v>
      </c>
      <c r="BH2277" s="9" t="str">
        <f t="shared" si="105"/>
        <v>2018</v>
      </c>
      <c r="BI2277" t="str">
        <f>MID(Merge1[[#This Row],[OC_DATA_INIZIO_PROGETTO]],5,2)</f>
        <v>01</v>
      </c>
      <c r="BJ2277">
        <v>20261028</v>
      </c>
      <c r="BK2277" t="str">
        <f t="shared" si="106"/>
        <v>2026</v>
      </c>
      <c r="BL2277" t="str">
        <f>MID(Merge1[[#This Row],[OC_DATA_FINE_PROGETTO_PREVISTA]],5,2)</f>
        <v>10</v>
      </c>
      <c r="BM2277" s="8">
        <f>(Merge1[[#This Row],[Colonna2]]-Merge1[[#This Row],[Colonna1]])*12+Merge1[[#This Row],[Colonna22]]-Merge1[[#This Row],[Colonna12]]</f>
        <v>105</v>
      </c>
      <c r="BO2277" t="str">
        <f t="shared" si="107"/>
        <v/>
      </c>
      <c r="BP2277" s="2" t="s">
        <v>76</v>
      </c>
      <c r="BQ2277" s="2" t="s">
        <v>76</v>
      </c>
      <c r="BR2277" s="2" t="s">
        <v>77</v>
      </c>
      <c r="BS2277" s="2" t="s">
        <v>773</v>
      </c>
      <c r="BT2277" s="2" t="s">
        <v>774</v>
      </c>
    </row>
    <row r="2278" spans="1:72" x14ac:dyDescent="0.35">
      <c r="A2278" s="2" t="s">
        <v>25044</v>
      </c>
      <c r="B2278" s="2" t="s">
        <v>25045</v>
      </c>
      <c r="C2278" s="2" t="s">
        <v>25046</v>
      </c>
      <c r="D2278" s="2" t="s">
        <v>25047</v>
      </c>
      <c r="E2278" s="2" t="s">
        <v>25048</v>
      </c>
      <c r="F2278">
        <v>3</v>
      </c>
      <c r="G2278" s="2" t="s">
        <v>102</v>
      </c>
      <c r="H2278">
        <v>7</v>
      </c>
      <c r="I2278" s="2" t="s">
        <v>770</v>
      </c>
      <c r="J2278">
        <v>1</v>
      </c>
      <c r="K2278" s="2" t="s">
        <v>69</v>
      </c>
      <c r="L2278">
        <v>6</v>
      </c>
      <c r="M2278" s="2" t="s">
        <v>1983</v>
      </c>
      <c r="N2278">
        <v>42</v>
      </c>
      <c r="O2278" s="2" t="s">
        <v>1984</v>
      </c>
      <c r="P2278">
        <v>170</v>
      </c>
      <c r="Q2278" s="2" t="s">
        <v>1985</v>
      </c>
      <c r="R2278" t="s">
        <v>67</v>
      </c>
      <c r="S2278" t="s">
        <v>67</v>
      </c>
      <c r="T2278" s="2" t="s">
        <v>504</v>
      </c>
      <c r="U2278" s="2" t="s">
        <v>505</v>
      </c>
      <c r="V2278">
        <v>1522</v>
      </c>
      <c r="W2278" s="2" t="s">
        <v>6641</v>
      </c>
      <c r="AE2278">
        <v>36604.75</v>
      </c>
      <c r="AF2278">
        <v>0</v>
      </c>
      <c r="AK2278">
        <v>32500</v>
      </c>
      <c r="AL2278" s="5">
        <v>36604.75</v>
      </c>
      <c r="AM2278">
        <v>0</v>
      </c>
      <c r="AN2278">
        <v>0</v>
      </c>
      <c r="AT2278">
        <v>36604.75</v>
      </c>
      <c r="AY2278">
        <v>32500</v>
      </c>
      <c r="AZ2278" s="5">
        <v>36604.75</v>
      </c>
      <c r="BA2278" s="5">
        <v>36604.75</v>
      </c>
      <c r="BB2278" s="5">
        <v>36604.75</v>
      </c>
      <c r="BC2278" s="5">
        <v>34573.1</v>
      </c>
      <c r="BD2278" s="5">
        <v>34573.1</v>
      </c>
      <c r="BE2278" s="5">
        <v>0</v>
      </c>
      <c r="BF2278" s="5">
        <v>34438.5</v>
      </c>
      <c r="BG2278">
        <v>20180221</v>
      </c>
      <c r="BH2278" s="9" t="str">
        <f t="shared" si="105"/>
        <v>2018</v>
      </c>
      <c r="BI2278" t="str">
        <f>MID(Merge1[[#This Row],[OC_DATA_INIZIO_PROGETTO]],5,2)</f>
        <v>02</v>
      </c>
      <c r="BJ2278">
        <v>20261003</v>
      </c>
      <c r="BK2278" t="str">
        <f t="shared" si="106"/>
        <v>2026</v>
      </c>
      <c r="BL2278" t="str">
        <f>MID(Merge1[[#This Row],[OC_DATA_FINE_PROGETTO_PREVISTA]],5,2)</f>
        <v>10</v>
      </c>
      <c r="BM2278" s="8">
        <f>(Merge1[[#This Row],[Colonna2]]-Merge1[[#This Row],[Colonna1]])*12+Merge1[[#This Row],[Colonna22]]-Merge1[[#This Row],[Colonna12]]</f>
        <v>104</v>
      </c>
      <c r="BN2278">
        <v>20201218</v>
      </c>
      <c r="BO2278" t="str">
        <f t="shared" si="107"/>
        <v>2020</v>
      </c>
      <c r="BP2278" s="2" t="s">
        <v>76</v>
      </c>
      <c r="BQ2278" s="2" t="s">
        <v>76</v>
      </c>
      <c r="BR2278" s="2" t="s">
        <v>440</v>
      </c>
      <c r="BS2278" s="2" t="s">
        <v>773</v>
      </c>
      <c r="BT2278" s="2" t="s">
        <v>774</v>
      </c>
    </row>
    <row r="2279" spans="1:72" x14ac:dyDescent="0.35">
      <c r="A2279" s="2" t="s">
        <v>25186</v>
      </c>
      <c r="B2279" s="2" t="s">
        <v>25187</v>
      </c>
      <c r="C2279" s="2" t="s">
        <v>25188</v>
      </c>
      <c r="D2279" s="2" t="s">
        <v>25189</v>
      </c>
      <c r="E2279" s="2" t="s">
        <v>25190</v>
      </c>
      <c r="F2279">
        <v>3</v>
      </c>
      <c r="G2279" s="2" t="s">
        <v>102</v>
      </c>
      <c r="H2279">
        <v>7</v>
      </c>
      <c r="I2279" s="2" t="s">
        <v>770</v>
      </c>
      <c r="J2279">
        <v>1</v>
      </c>
      <c r="K2279" s="2" t="s">
        <v>69</v>
      </c>
      <c r="L2279">
        <v>6</v>
      </c>
      <c r="M2279" s="2" t="s">
        <v>1983</v>
      </c>
      <c r="N2279">
        <v>39</v>
      </c>
      <c r="O2279" s="2" t="s">
        <v>2384</v>
      </c>
      <c r="P2279">
        <v>150</v>
      </c>
      <c r="Q2279" s="2" t="s">
        <v>2385</v>
      </c>
      <c r="R2279" t="s">
        <v>67</v>
      </c>
      <c r="S2279" t="s">
        <v>67</v>
      </c>
      <c r="T2279" s="2" t="s">
        <v>504</v>
      </c>
      <c r="U2279" s="2" t="s">
        <v>505</v>
      </c>
      <c r="V2279">
        <v>1809</v>
      </c>
      <c r="W2279" s="2" t="s">
        <v>19147</v>
      </c>
      <c r="AE2279">
        <v>36604.75</v>
      </c>
      <c r="AF2279">
        <v>0</v>
      </c>
      <c r="AK2279">
        <v>32500</v>
      </c>
      <c r="AL2279" s="5">
        <v>36604.75</v>
      </c>
      <c r="AM2279">
        <v>0</v>
      </c>
      <c r="AN2279">
        <v>0</v>
      </c>
      <c r="AT2279">
        <v>36604.75</v>
      </c>
      <c r="AY2279">
        <v>32500</v>
      </c>
      <c r="AZ2279" s="5">
        <v>36604.75</v>
      </c>
      <c r="BA2279" s="5">
        <v>36604.75</v>
      </c>
      <c r="BB2279" s="5">
        <v>36604.75</v>
      </c>
      <c r="BC2279" s="5">
        <v>32478.63</v>
      </c>
      <c r="BD2279" s="5">
        <v>32478.63</v>
      </c>
      <c r="BE2279" s="5">
        <v>0</v>
      </c>
      <c r="BF2279" s="5">
        <v>16782.88</v>
      </c>
      <c r="BG2279">
        <v>20190110</v>
      </c>
      <c r="BH2279" s="9" t="str">
        <f t="shared" si="105"/>
        <v>2019</v>
      </c>
      <c r="BI2279" t="str">
        <f>MID(Merge1[[#This Row],[OC_DATA_INIZIO_PROGETTO]],5,2)</f>
        <v>01</v>
      </c>
      <c r="BJ2279">
        <v>20270520</v>
      </c>
      <c r="BK2279" t="str">
        <f t="shared" si="106"/>
        <v>2027</v>
      </c>
      <c r="BL2279" t="str">
        <f>MID(Merge1[[#This Row],[OC_DATA_FINE_PROGETTO_PREVISTA]],5,2)</f>
        <v>05</v>
      </c>
      <c r="BM2279" s="8">
        <f>(Merge1[[#This Row],[Colonna2]]-Merge1[[#This Row],[Colonna1]])*12+Merge1[[#This Row],[Colonna22]]-Merge1[[#This Row],[Colonna12]]</f>
        <v>100</v>
      </c>
      <c r="BO2279" t="str">
        <f t="shared" si="107"/>
        <v/>
      </c>
      <c r="BP2279" s="2" t="s">
        <v>76</v>
      </c>
      <c r="BQ2279" s="2" t="s">
        <v>76</v>
      </c>
      <c r="BR2279" s="2" t="s">
        <v>77</v>
      </c>
      <c r="BS2279" s="2" t="s">
        <v>773</v>
      </c>
      <c r="BT2279" s="2" t="s">
        <v>774</v>
      </c>
    </row>
    <row r="2280" spans="1:72" x14ac:dyDescent="0.35">
      <c r="A2280" s="2" t="s">
        <v>25257</v>
      </c>
      <c r="B2280" s="2" t="s">
        <v>25258</v>
      </c>
      <c r="C2280" s="2" t="s">
        <v>25259</v>
      </c>
      <c r="D2280" s="2" t="s">
        <v>25260</v>
      </c>
      <c r="E2280" s="2" t="s">
        <v>25261</v>
      </c>
      <c r="F2280">
        <v>3</v>
      </c>
      <c r="G2280" s="2" t="s">
        <v>102</v>
      </c>
      <c r="H2280">
        <v>7</v>
      </c>
      <c r="I2280" s="2" t="s">
        <v>770</v>
      </c>
      <c r="J2280">
        <v>1</v>
      </c>
      <c r="K2280" s="2" t="s">
        <v>69</v>
      </c>
      <c r="L2280">
        <v>6</v>
      </c>
      <c r="M2280" s="2" t="s">
        <v>1983</v>
      </c>
      <c r="N2280">
        <v>39</v>
      </c>
      <c r="O2280" s="2" t="s">
        <v>2384</v>
      </c>
      <c r="P2280">
        <v>150</v>
      </c>
      <c r="Q2280" s="2" t="s">
        <v>2385</v>
      </c>
      <c r="R2280" t="s">
        <v>67</v>
      </c>
      <c r="S2280" t="s">
        <v>67</v>
      </c>
      <c r="T2280" s="2" t="s">
        <v>504</v>
      </c>
      <c r="U2280" s="2" t="s">
        <v>505</v>
      </c>
      <c r="V2280">
        <v>1809</v>
      </c>
      <c r="W2280" s="2" t="s">
        <v>19147</v>
      </c>
      <c r="AE2280">
        <v>36604.75</v>
      </c>
      <c r="AF2280">
        <v>0</v>
      </c>
      <c r="AK2280">
        <v>32500</v>
      </c>
      <c r="AL2280" s="5">
        <v>36604.75</v>
      </c>
      <c r="AM2280">
        <v>0</v>
      </c>
      <c r="AN2280">
        <v>0</v>
      </c>
      <c r="AT2280">
        <v>36604.75</v>
      </c>
      <c r="AY2280">
        <v>32500</v>
      </c>
      <c r="AZ2280" s="5">
        <v>36604.75</v>
      </c>
      <c r="BA2280" s="5">
        <v>36604.75</v>
      </c>
      <c r="BB2280" s="5">
        <v>36604.75</v>
      </c>
      <c r="BC2280" s="5">
        <v>11134.51</v>
      </c>
      <c r="BD2280" s="5">
        <v>11134.51</v>
      </c>
      <c r="BE2280" s="5">
        <v>0</v>
      </c>
      <c r="BF2280" s="5">
        <v>11134.51</v>
      </c>
      <c r="BG2280">
        <v>20190703</v>
      </c>
      <c r="BH2280" s="9" t="str">
        <f t="shared" si="105"/>
        <v>2019</v>
      </c>
      <c r="BI2280" t="str">
        <f>MID(Merge1[[#This Row],[OC_DATA_INIZIO_PROGETTO]],5,2)</f>
        <v>07</v>
      </c>
      <c r="BJ2280">
        <v>20271112</v>
      </c>
      <c r="BK2280" t="str">
        <f t="shared" si="106"/>
        <v>2027</v>
      </c>
      <c r="BL2280" t="str">
        <f>MID(Merge1[[#This Row],[OC_DATA_FINE_PROGETTO_PREVISTA]],5,2)</f>
        <v>11</v>
      </c>
      <c r="BM2280" s="8">
        <f>(Merge1[[#This Row],[Colonna2]]-Merge1[[#This Row],[Colonna1]])*12+Merge1[[#This Row],[Colonna22]]-Merge1[[#This Row],[Colonna12]]</f>
        <v>100</v>
      </c>
      <c r="BO2280" t="str">
        <f t="shared" si="107"/>
        <v/>
      </c>
      <c r="BP2280" s="2" t="s">
        <v>76</v>
      </c>
      <c r="BQ2280" s="2" t="s">
        <v>76</v>
      </c>
      <c r="BR2280" s="2" t="s">
        <v>77</v>
      </c>
      <c r="BS2280" s="2" t="s">
        <v>773</v>
      </c>
      <c r="BT2280" s="2" t="s">
        <v>774</v>
      </c>
    </row>
    <row r="2281" spans="1:72" x14ac:dyDescent="0.35">
      <c r="A2281" s="2" t="s">
        <v>25268</v>
      </c>
      <c r="B2281" s="2" t="s">
        <v>25269</v>
      </c>
      <c r="C2281" s="2" t="s">
        <v>25270</v>
      </c>
      <c r="D2281" s="2" t="s">
        <v>25271</v>
      </c>
      <c r="E2281" s="2" t="s">
        <v>25272</v>
      </c>
      <c r="F2281">
        <v>3</v>
      </c>
      <c r="G2281" s="2" t="s">
        <v>102</v>
      </c>
      <c r="H2281">
        <v>7</v>
      </c>
      <c r="I2281" s="2" t="s">
        <v>770</v>
      </c>
      <c r="J2281">
        <v>1</v>
      </c>
      <c r="K2281" s="2" t="s">
        <v>69</v>
      </c>
      <c r="L2281">
        <v>6</v>
      </c>
      <c r="M2281" s="2" t="s">
        <v>1983</v>
      </c>
      <c r="N2281">
        <v>39</v>
      </c>
      <c r="O2281" s="2" t="s">
        <v>2384</v>
      </c>
      <c r="P2281">
        <v>150</v>
      </c>
      <c r="Q2281" s="2" t="s">
        <v>2385</v>
      </c>
      <c r="R2281" t="s">
        <v>67</v>
      </c>
      <c r="S2281" t="s">
        <v>67</v>
      </c>
      <c r="T2281" s="2" t="s">
        <v>504</v>
      </c>
      <c r="U2281" s="2" t="s">
        <v>505</v>
      </c>
      <c r="V2281">
        <v>1538</v>
      </c>
      <c r="W2281" s="2" t="s">
        <v>19696</v>
      </c>
      <c r="AE2281">
        <v>36604.75</v>
      </c>
      <c r="AF2281">
        <v>0</v>
      </c>
      <c r="AK2281">
        <v>32500</v>
      </c>
      <c r="AL2281" s="5">
        <v>36604.75</v>
      </c>
      <c r="AM2281">
        <v>0</v>
      </c>
      <c r="AN2281">
        <v>0</v>
      </c>
      <c r="AT2281">
        <v>36604.75</v>
      </c>
      <c r="AY2281">
        <v>32500</v>
      </c>
      <c r="AZ2281" s="5">
        <v>36604.75</v>
      </c>
      <c r="BA2281" s="5">
        <v>36604.75</v>
      </c>
      <c r="BB2281" s="5">
        <v>36604.75</v>
      </c>
      <c r="BF2281" s="5">
        <v>0</v>
      </c>
      <c r="BG2281">
        <v>20190812</v>
      </c>
      <c r="BH2281" s="9" t="str">
        <f t="shared" si="105"/>
        <v>2019</v>
      </c>
      <c r="BI2281" t="str">
        <f>MID(Merge1[[#This Row],[OC_DATA_INIZIO_PROGETTO]],5,2)</f>
        <v>08</v>
      </c>
      <c r="BJ2281">
        <v>20280422</v>
      </c>
      <c r="BK2281" t="str">
        <f t="shared" si="106"/>
        <v>2028</v>
      </c>
      <c r="BL2281" t="str">
        <f>MID(Merge1[[#This Row],[OC_DATA_FINE_PROGETTO_PREVISTA]],5,2)</f>
        <v>04</v>
      </c>
      <c r="BM2281" s="8">
        <f>(Merge1[[#This Row],[Colonna2]]-Merge1[[#This Row],[Colonna1]])*12+Merge1[[#This Row],[Colonna22]]-Merge1[[#This Row],[Colonna12]]</f>
        <v>104</v>
      </c>
      <c r="BO2281" t="str">
        <f t="shared" si="107"/>
        <v/>
      </c>
      <c r="BP2281" s="2" t="s">
        <v>86</v>
      </c>
      <c r="BQ2281" s="2" t="s">
        <v>76</v>
      </c>
      <c r="BR2281" s="2" t="s">
        <v>77</v>
      </c>
      <c r="BS2281" s="2" t="s">
        <v>773</v>
      </c>
      <c r="BT2281" s="2" t="s">
        <v>774</v>
      </c>
    </row>
    <row r="2282" spans="1:72" x14ac:dyDescent="0.35">
      <c r="A2282" s="2" t="s">
        <v>25304</v>
      </c>
      <c r="B2282" s="2" t="s">
        <v>25305</v>
      </c>
      <c r="C2282" s="2" t="s">
        <v>25306</v>
      </c>
      <c r="D2282" s="2" t="s">
        <v>25307</v>
      </c>
      <c r="E2282" s="2" t="s">
        <v>25308</v>
      </c>
      <c r="F2282">
        <v>3</v>
      </c>
      <c r="G2282" s="2" t="s">
        <v>102</v>
      </c>
      <c r="H2282">
        <v>7</v>
      </c>
      <c r="I2282" s="2" t="s">
        <v>770</v>
      </c>
      <c r="J2282">
        <v>1</v>
      </c>
      <c r="K2282" s="2" t="s">
        <v>69</v>
      </c>
      <c r="L2282">
        <v>6</v>
      </c>
      <c r="M2282" s="2" t="s">
        <v>1983</v>
      </c>
      <c r="N2282">
        <v>39</v>
      </c>
      <c r="O2282" s="2" t="s">
        <v>2384</v>
      </c>
      <c r="P2282">
        <v>150</v>
      </c>
      <c r="Q2282" s="2" t="s">
        <v>2385</v>
      </c>
      <c r="R2282" t="s">
        <v>67</v>
      </c>
      <c r="S2282" t="s">
        <v>67</v>
      </c>
      <c r="T2282" s="2" t="s">
        <v>504</v>
      </c>
      <c r="U2282" s="2" t="s">
        <v>505</v>
      </c>
      <c r="V2282">
        <v>1971</v>
      </c>
      <c r="W2282" s="2" t="s">
        <v>493</v>
      </c>
      <c r="AE2282">
        <v>36604.75</v>
      </c>
      <c r="AF2282">
        <v>0</v>
      </c>
      <c r="AK2282">
        <v>32500</v>
      </c>
      <c r="AL2282" s="5">
        <v>36604.75</v>
      </c>
      <c r="AM2282">
        <v>0</v>
      </c>
      <c r="AN2282">
        <v>0</v>
      </c>
      <c r="AT2282">
        <v>36604.75</v>
      </c>
      <c r="AY2282">
        <v>32500</v>
      </c>
      <c r="AZ2282" s="5">
        <v>36604.75</v>
      </c>
      <c r="BA2282" s="5">
        <v>36604.75</v>
      </c>
      <c r="BB2282" s="5">
        <v>36604.75</v>
      </c>
      <c r="BC2282" s="5">
        <v>16941.25</v>
      </c>
      <c r="BD2282" s="5">
        <v>16941.25</v>
      </c>
      <c r="BE2282" s="5">
        <v>0</v>
      </c>
      <c r="BF2282" s="5">
        <v>16941.25</v>
      </c>
      <c r="BG2282">
        <v>20191028</v>
      </c>
      <c r="BH2282" s="9" t="str">
        <f t="shared" si="105"/>
        <v>2019</v>
      </c>
      <c r="BI2282" t="str">
        <f>MID(Merge1[[#This Row],[OC_DATA_INIZIO_PROGETTO]],5,2)</f>
        <v>10</v>
      </c>
      <c r="BJ2282">
        <v>20280308</v>
      </c>
      <c r="BK2282" t="str">
        <f t="shared" si="106"/>
        <v>2028</v>
      </c>
      <c r="BL2282" t="str">
        <f>MID(Merge1[[#This Row],[OC_DATA_FINE_PROGETTO_PREVISTA]],5,2)</f>
        <v>03</v>
      </c>
      <c r="BM2282" s="8">
        <f>(Merge1[[#This Row],[Colonna2]]-Merge1[[#This Row],[Colonna1]])*12+Merge1[[#This Row],[Colonna22]]-Merge1[[#This Row],[Colonna12]]</f>
        <v>101</v>
      </c>
      <c r="BO2282" t="str">
        <f t="shared" si="107"/>
        <v/>
      </c>
      <c r="BP2282" s="2" t="s">
        <v>76</v>
      </c>
      <c r="BQ2282" s="2" t="s">
        <v>76</v>
      </c>
      <c r="BR2282" s="2" t="s">
        <v>77</v>
      </c>
      <c r="BS2282" s="2" t="s">
        <v>773</v>
      </c>
      <c r="BT2282" s="2" t="s">
        <v>774</v>
      </c>
    </row>
    <row r="2283" spans="1:72" x14ac:dyDescent="0.35">
      <c r="A2283" s="2" t="s">
        <v>25314</v>
      </c>
      <c r="B2283" s="2" t="s">
        <v>25315</v>
      </c>
      <c r="C2283" s="2" t="s">
        <v>25316</v>
      </c>
      <c r="D2283" s="2" t="s">
        <v>25317</v>
      </c>
      <c r="E2283" s="2" t="s">
        <v>25318</v>
      </c>
      <c r="F2283">
        <v>3</v>
      </c>
      <c r="G2283" s="2" t="s">
        <v>102</v>
      </c>
      <c r="H2283">
        <v>7</v>
      </c>
      <c r="I2283" s="2" t="s">
        <v>770</v>
      </c>
      <c r="J2283">
        <v>1</v>
      </c>
      <c r="K2283" s="2" t="s">
        <v>69</v>
      </c>
      <c r="L2283">
        <v>6</v>
      </c>
      <c r="M2283" s="2" t="s">
        <v>1983</v>
      </c>
      <c r="N2283">
        <v>39</v>
      </c>
      <c r="O2283" s="2" t="s">
        <v>2384</v>
      </c>
      <c r="P2283">
        <v>150</v>
      </c>
      <c r="Q2283" s="2" t="s">
        <v>2385</v>
      </c>
      <c r="R2283" t="s">
        <v>67</v>
      </c>
      <c r="S2283" t="s">
        <v>67</v>
      </c>
      <c r="T2283" s="2" t="s">
        <v>504</v>
      </c>
      <c r="U2283" s="2" t="s">
        <v>505</v>
      </c>
      <c r="V2283">
        <v>1514</v>
      </c>
      <c r="W2283" s="2" t="s">
        <v>19500</v>
      </c>
      <c r="AE2283">
        <v>36604.75</v>
      </c>
      <c r="AF2283">
        <v>0</v>
      </c>
      <c r="AK2283">
        <v>32500</v>
      </c>
      <c r="AL2283" s="5">
        <v>36604.75</v>
      </c>
      <c r="AM2283">
        <v>0</v>
      </c>
      <c r="AN2283">
        <v>0</v>
      </c>
      <c r="AT2283">
        <v>36604.75</v>
      </c>
      <c r="AY2283">
        <v>32500</v>
      </c>
      <c r="AZ2283" s="5">
        <v>36604.75</v>
      </c>
      <c r="BA2283" s="5">
        <v>36604.75</v>
      </c>
      <c r="BB2283" s="5">
        <v>36604.75</v>
      </c>
      <c r="BF2283" s="5">
        <v>0</v>
      </c>
      <c r="BG2283">
        <v>20191105</v>
      </c>
      <c r="BH2283" s="9" t="str">
        <f t="shared" si="105"/>
        <v>2019</v>
      </c>
      <c r="BI2283" t="str">
        <f>MID(Merge1[[#This Row],[OC_DATA_INIZIO_PROGETTO]],5,2)</f>
        <v>11</v>
      </c>
      <c r="BJ2283">
        <v>20281027</v>
      </c>
      <c r="BK2283" t="str">
        <f t="shared" si="106"/>
        <v>2028</v>
      </c>
      <c r="BL2283" t="str">
        <f>MID(Merge1[[#This Row],[OC_DATA_FINE_PROGETTO_PREVISTA]],5,2)</f>
        <v>10</v>
      </c>
      <c r="BM2283" s="8">
        <f>(Merge1[[#This Row],[Colonna2]]-Merge1[[#This Row],[Colonna1]])*12+Merge1[[#This Row],[Colonna22]]-Merge1[[#This Row],[Colonna12]]</f>
        <v>107</v>
      </c>
      <c r="BO2283" t="str">
        <f t="shared" si="107"/>
        <v/>
      </c>
      <c r="BP2283" s="2" t="s">
        <v>86</v>
      </c>
      <c r="BQ2283" s="2" t="s">
        <v>76</v>
      </c>
      <c r="BR2283" s="2" t="s">
        <v>77</v>
      </c>
      <c r="BS2283" s="2" t="s">
        <v>773</v>
      </c>
      <c r="BT2283" s="2" t="s">
        <v>774</v>
      </c>
    </row>
    <row r="2284" spans="1:72" x14ac:dyDescent="0.35">
      <c r="A2284" s="2" t="s">
        <v>25324</v>
      </c>
      <c r="B2284" s="2" t="s">
        <v>25325</v>
      </c>
      <c r="C2284" s="2" t="s">
        <v>25326</v>
      </c>
      <c r="D2284" s="2" t="s">
        <v>25327</v>
      </c>
      <c r="E2284" s="2" t="s">
        <v>25328</v>
      </c>
      <c r="F2284">
        <v>3</v>
      </c>
      <c r="G2284" s="2" t="s">
        <v>102</v>
      </c>
      <c r="H2284">
        <v>7</v>
      </c>
      <c r="I2284" s="2" t="s">
        <v>770</v>
      </c>
      <c r="J2284">
        <v>1</v>
      </c>
      <c r="K2284" s="2" t="s">
        <v>69</v>
      </c>
      <c r="L2284">
        <v>6</v>
      </c>
      <c r="M2284" s="2" t="s">
        <v>1983</v>
      </c>
      <c r="N2284">
        <v>39</v>
      </c>
      <c r="O2284" s="2" t="s">
        <v>2384</v>
      </c>
      <c r="P2284">
        <v>150</v>
      </c>
      <c r="Q2284" s="2" t="s">
        <v>2385</v>
      </c>
      <c r="R2284" t="s">
        <v>67</v>
      </c>
      <c r="S2284" t="s">
        <v>67</v>
      </c>
      <c r="T2284" s="2" t="s">
        <v>504</v>
      </c>
      <c r="U2284" s="2" t="s">
        <v>505</v>
      </c>
      <c r="V2284">
        <v>1604</v>
      </c>
      <c r="W2284" s="2" t="s">
        <v>19109</v>
      </c>
      <c r="AE2284">
        <v>36604.75</v>
      </c>
      <c r="AF2284">
        <v>0</v>
      </c>
      <c r="AK2284">
        <v>32500</v>
      </c>
      <c r="AL2284" s="5">
        <v>36604.75</v>
      </c>
      <c r="AM2284">
        <v>0</v>
      </c>
      <c r="AN2284">
        <v>0</v>
      </c>
      <c r="AT2284">
        <v>36604.75</v>
      </c>
      <c r="AY2284">
        <v>32500</v>
      </c>
      <c r="AZ2284" s="5">
        <v>36604.75</v>
      </c>
      <c r="BA2284" s="5">
        <v>36604.75</v>
      </c>
      <c r="BB2284" s="5">
        <v>36604.75</v>
      </c>
      <c r="BC2284" s="5">
        <v>10629.21</v>
      </c>
      <c r="BD2284" s="5">
        <v>10629.21</v>
      </c>
      <c r="BE2284" s="5">
        <v>0</v>
      </c>
      <c r="BF2284" s="5">
        <v>10629.21</v>
      </c>
      <c r="BG2284">
        <v>20191127</v>
      </c>
      <c r="BH2284" s="9" t="str">
        <f t="shared" si="105"/>
        <v>2019</v>
      </c>
      <c r="BI2284" t="str">
        <f>MID(Merge1[[#This Row],[OC_DATA_INIZIO_PROGETTO]],5,2)</f>
        <v>11</v>
      </c>
      <c r="BJ2284">
        <v>20280226</v>
      </c>
      <c r="BK2284" t="str">
        <f t="shared" si="106"/>
        <v>2028</v>
      </c>
      <c r="BL2284" t="str">
        <f>MID(Merge1[[#This Row],[OC_DATA_FINE_PROGETTO_PREVISTA]],5,2)</f>
        <v>02</v>
      </c>
      <c r="BM2284" s="8">
        <f>(Merge1[[#This Row],[Colonna2]]-Merge1[[#This Row],[Colonna1]])*12+Merge1[[#This Row],[Colonna22]]-Merge1[[#This Row],[Colonna12]]</f>
        <v>99</v>
      </c>
      <c r="BO2284" t="str">
        <f t="shared" si="107"/>
        <v/>
      </c>
      <c r="BP2284" s="2" t="s">
        <v>76</v>
      </c>
      <c r="BQ2284" s="2" t="s">
        <v>76</v>
      </c>
      <c r="BR2284" s="2" t="s">
        <v>77</v>
      </c>
      <c r="BS2284" s="2" t="s">
        <v>773</v>
      </c>
      <c r="BT2284" s="2" t="s">
        <v>774</v>
      </c>
    </row>
    <row r="2285" spans="1:72" x14ac:dyDescent="0.35">
      <c r="A2285" s="2" t="s">
        <v>25456</v>
      </c>
      <c r="B2285" s="2" t="s">
        <v>25457</v>
      </c>
      <c r="C2285" s="2" t="s">
        <v>25458</v>
      </c>
      <c r="D2285" s="2" t="s">
        <v>25459</v>
      </c>
      <c r="E2285" s="2" t="s">
        <v>25460</v>
      </c>
      <c r="F2285">
        <v>3</v>
      </c>
      <c r="G2285" s="2" t="s">
        <v>102</v>
      </c>
      <c r="H2285">
        <v>7</v>
      </c>
      <c r="I2285" s="2" t="s">
        <v>770</v>
      </c>
      <c r="J2285">
        <v>1</v>
      </c>
      <c r="K2285" s="2" t="s">
        <v>69</v>
      </c>
      <c r="L2285">
        <v>6</v>
      </c>
      <c r="M2285" s="2" t="s">
        <v>1983</v>
      </c>
      <c r="N2285">
        <v>39</v>
      </c>
      <c r="O2285" s="2" t="s">
        <v>2384</v>
      </c>
      <c r="P2285">
        <v>150</v>
      </c>
      <c r="Q2285" s="2" t="s">
        <v>2385</v>
      </c>
      <c r="R2285" t="s">
        <v>67</v>
      </c>
      <c r="S2285" t="s">
        <v>67</v>
      </c>
      <c r="T2285" s="2" t="s">
        <v>504</v>
      </c>
      <c r="U2285" s="2" t="s">
        <v>505</v>
      </c>
      <c r="V2285">
        <v>1517</v>
      </c>
      <c r="W2285" s="2" t="s">
        <v>75</v>
      </c>
      <c r="AE2285">
        <v>36604.75</v>
      </c>
      <c r="AF2285">
        <v>0</v>
      </c>
      <c r="AK2285">
        <v>32500</v>
      </c>
      <c r="AL2285" s="5">
        <v>36604.75</v>
      </c>
      <c r="AM2285">
        <v>0</v>
      </c>
      <c r="AN2285">
        <v>0</v>
      </c>
      <c r="AT2285">
        <v>36604.75</v>
      </c>
      <c r="AY2285">
        <v>32500</v>
      </c>
      <c r="AZ2285" s="5">
        <v>36604.75</v>
      </c>
      <c r="BA2285" s="5">
        <v>36604.75</v>
      </c>
      <c r="BB2285" s="5">
        <v>36604.75</v>
      </c>
      <c r="BC2285" s="5">
        <v>83.7</v>
      </c>
      <c r="BD2285" s="5">
        <v>83.7</v>
      </c>
      <c r="BE2285" s="5">
        <v>0</v>
      </c>
      <c r="BF2285" s="5">
        <v>83.7</v>
      </c>
      <c r="BG2285">
        <v>20200415</v>
      </c>
      <c r="BH2285" s="9" t="str">
        <f t="shared" si="105"/>
        <v>2020</v>
      </c>
      <c r="BI2285" t="str">
        <f>MID(Merge1[[#This Row],[OC_DATA_INIZIO_PROGETTO]],5,2)</f>
        <v>04</v>
      </c>
      <c r="BJ2285">
        <v>20280913</v>
      </c>
      <c r="BK2285" t="str">
        <f t="shared" si="106"/>
        <v>2028</v>
      </c>
      <c r="BL2285" t="str">
        <f>MID(Merge1[[#This Row],[OC_DATA_FINE_PROGETTO_PREVISTA]],5,2)</f>
        <v>09</v>
      </c>
      <c r="BM2285" s="8">
        <f>(Merge1[[#This Row],[Colonna2]]-Merge1[[#This Row],[Colonna1]])*12+Merge1[[#This Row],[Colonna22]]-Merge1[[#This Row],[Colonna12]]</f>
        <v>101</v>
      </c>
      <c r="BO2285" t="str">
        <f t="shared" si="107"/>
        <v/>
      </c>
      <c r="BP2285" s="2" t="s">
        <v>76</v>
      </c>
      <c r="BQ2285" s="2" t="s">
        <v>76</v>
      </c>
      <c r="BR2285" s="2" t="s">
        <v>77</v>
      </c>
      <c r="BS2285" s="2" t="s">
        <v>773</v>
      </c>
      <c r="BT2285" s="2" t="s">
        <v>774</v>
      </c>
    </row>
    <row r="2286" spans="1:72" x14ac:dyDescent="0.35">
      <c r="A2286" s="2" t="s">
        <v>25466</v>
      </c>
      <c r="B2286" s="2" t="s">
        <v>25467</v>
      </c>
      <c r="C2286" s="2" t="s">
        <v>25468</v>
      </c>
      <c r="D2286" s="2" t="s">
        <v>25469</v>
      </c>
      <c r="E2286" s="2" t="s">
        <v>25470</v>
      </c>
      <c r="F2286">
        <v>3</v>
      </c>
      <c r="G2286" s="2" t="s">
        <v>102</v>
      </c>
      <c r="H2286">
        <v>7</v>
      </c>
      <c r="I2286" s="2" t="s">
        <v>770</v>
      </c>
      <c r="J2286">
        <v>1</v>
      </c>
      <c r="K2286" s="2" t="s">
        <v>69</v>
      </c>
      <c r="L2286">
        <v>6</v>
      </c>
      <c r="M2286" s="2" t="s">
        <v>1983</v>
      </c>
      <c r="N2286">
        <v>39</v>
      </c>
      <c r="O2286" s="2" t="s">
        <v>2384</v>
      </c>
      <c r="P2286">
        <v>150</v>
      </c>
      <c r="Q2286" s="2" t="s">
        <v>2385</v>
      </c>
      <c r="R2286" t="s">
        <v>67</v>
      </c>
      <c r="S2286" t="s">
        <v>67</v>
      </c>
      <c r="T2286" s="2" t="s">
        <v>504</v>
      </c>
      <c r="U2286" s="2" t="s">
        <v>505</v>
      </c>
      <c r="V2286">
        <v>1921</v>
      </c>
      <c r="W2286" s="2" t="s">
        <v>554</v>
      </c>
      <c r="AE2286">
        <v>36604.75</v>
      </c>
      <c r="AF2286">
        <v>0</v>
      </c>
      <c r="AK2286">
        <v>32500</v>
      </c>
      <c r="AL2286" s="5">
        <v>36604.75</v>
      </c>
      <c r="AM2286">
        <v>0</v>
      </c>
      <c r="AN2286">
        <v>0</v>
      </c>
      <c r="AT2286">
        <v>36604.75</v>
      </c>
      <c r="AY2286">
        <v>32500</v>
      </c>
      <c r="AZ2286" s="5">
        <v>36604.75</v>
      </c>
      <c r="BA2286" s="5">
        <v>36604.75</v>
      </c>
      <c r="BB2286" s="5">
        <v>36604.75</v>
      </c>
      <c r="BC2286" s="5">
        <v>84.86</v>
      </c>
      <c r="BD2286" s="5">
        <v>84.86</v>
      </c>
      <c r="BE2286" s="5">
        <v>0</v>
      </c>
      <c r="BF2286" s="5">
        <v>84.86</v>
      </c>
      <c r="BG2286">
        <v>20200420</v>
      </c>
      <c r="BH2286" s="9" t="str">
        <f t="shared" si="105"/>
        <v>2020</v>
      </c>
      <c r="BI2286" t="str">
        <f>MID(Merge1[[#This Row],[OC_DATA_INIZIO_PROGETTO]],5,2)</f>
        <v>04</v>
      </c>
      <c r="BJ2286">
        <v>20281019</v>
      </c>
      <c r="BK2286" t="str">
        <f t="shared" si="106"/>
        <v>2028</v>
      </c>
      <c r="BL2286" t="str">
        <f>MID(Merge1[[#This Row],[OC_DATA_FINE_PROGETTO_PREVISTA]],5,2)</f>
        <v>10</v>
      </c>
      <c r="BM2286" s="8">
        <f>(Merge1[[#This Row],[Colonna2]]-Merge1[[#This Row],[Colonna1]])*12+Merge1[[#This Row],[Colonna22]]-Merge1[[#This Row],[Colonna12]]</f>
        <v>102</v>
      </c>
      <c r="BO2286" t="str">
        <f t="shared" si="107"/>
        <v/>
      </c>
      <c r="BP2286" s="2" t="s">
        <v>76</v>
      </c>
      <c r="BQ2286" s="2" t="s">
        <v>76</v>
      </c>
      <c r="BR2286" s="2" t="s">
        <v>77</v>
      </c>
      <c r="BS2286" s="2" t="s">
        <v>773</v>
      </c>
      <c r="BT2286" s="2" t="s">
        <v>774</v>
      </c>
    </row>
    <row r="2287" spans="1:72" x14ac:dyDescent="0.35">
      <c r="A2287" s="2" t="s">
        <v>25476</v>
      </c>
      <c r="B2287" s="2" t="s">
        <v>25477</v>
      </c>
      <c r="C2287" s="2" t="s">
        <v>25478</v>
      </c>
      <c r="D2287" s="2" t="s">
        <v>25479</v>
      </c>
      <c r="E2287" s="2" t="s">
        <v>25480</v>
      </c>
      <c r="F2287">
        <v>3</v>
      </c>
      <c r="G2287" s="2" t="s">
        <v>102</v>
      </c>
      <c r="H2287">
        <v>7</v>
      </c>
      <c r="I2287" s="2" t="s">
        <v>770</v>
      </c>
      <c r="J2287">
        <v>1</v>
      </c>
      <c r="K2287" s="2" t="s">
        <v>69</v>
      </c>
      <c r="L2287">
        <v>6</v>
      </c>
      <c r="M2287" s="2" t="s">
        <v>1983</v>
      </c>
      <c r="N2287">
        <v>39</v>
      </c>
      <c r="O2287" s="2" t="s">
        <v>2384</v>
      </c>
      <c r="P2287">
        <v>150</v>
      </c>
      <c r="Q2287" s="2" t="s">
        <v>2385</v>
      </c>
      <c r="R2287" t="s">
        <v>67</v>
      </c>
      <c r="S2287" t="s">
        <v>67</v>
      </c>
      <c r="T2287" s="2" t="s">
        <v>504</v>
      </c>
      <c r="U2287" s="2" t="s">
        <v>505</v>
      </c>
      <c r="V2287">
        <v>1956</v>
      </c>
      <c r="W2287" s="2" t="s">
        <v>499</v>
      </c>
      <c r="AE2287">
        <v>36604.75</v>
      </c>
      <c r="AF2287">
        <v>0</v>
      </c>
      <c r="AK2287">
        <v>32500</v>
      </c>
      <c r="AL2287" s="5">
        <v>36604.75</v>
      </c>
      <c r="AM2287">
        <v>0</v>
      </c>
      <c r="AN2287">
        <v>0</v>
      </c>
      <c r="AT2287">
        <v>36604.75</v>
      </c>
      <c r="AY2287">
        <v>32500</v>
      </c>
      <c r="AZ2287" s="5">
        <v>36604.75</v>
      </c>
      <c r="BA2287" s="5">
        <v>36604.75</v>
      </c>
      <c r="BB2287" s="5">
        <v>36604.75</v>
      </c>
      <c r="BF2287" s="5">
        <v>0</v>
      </c>
      <c r="BG2287">
        <v>20200425</v>
      </c>
      <c r="BH2287" s="9" t="str">
        <f t="shared" si="105"/>
        <v>2020</v>
      </c>
      <c r="BI2287" t="str">
        <f>MID(Merge1[[#This Row],[OC_DATA_INIZIO_PROGETTO]],5,2)</f>
        <v>04</v>
      </c>
      <c r="BJ2287">
        <v>20281108</v>
      </c>
      <c r="BK2287" t="str">
        <f t="shared" si="106"/>
        <v>2028</v>
      </c>
      <c r="BL2287" t="str">
        <f>MID(Merge1[[#This Row],[OC_DATA_FINE_PROGETTO_PREVISTA]],5,2)</f>
        <v>11</v>
      </c>
      <c r="BM2287" s="8">
        <f>(Merge1[[#This Row],[Colonna2]]-Merge1[[#This Row],[Colonna1]])*12+Merge1[[#This Row],[Colonna22]]-Merge1[[#This Row],[Colonna12]]</f>
        <v>103</v>
      </c>
      <c r="BO2287" t="str">
        <f t="shared" si="107"/>
        <v/>
      </c>
      <c r="BP2287" s="2" t="s">
        <v>86</v>
      </c>
      <c r="BQ2287" s="2" t="s">
        <v>76</v>
      </c>
      <c r="BR2287" s="2" t="s">
        <v>77</v>
      </c>
      <c r="BS2287" s="2" t="s">
        <v>773</v>
      </c>
      <c r="BT2287" s="2" t="s">
        <v>774</v>
      </c>
    </row>
    <row r="2288" spans="1:72" x14ac:dyDescent="0.35">
      <c r="A2288" s="2" t="s">
        <v>25410</v>
      </c>
      <c r="B2288" s="2" t="s">
        <v>25411</v>
      </c>
      <c r="C2288" s="2" t="s">
        <v>25412</v>
      </c>
      <c r="D2288" s="2" t="s">
        <v>25413</v>
      </c>
      <c r="E2288" s="2" t="s">
        <v>25414</v>
      </c>
      <c r="F2288">
        <v>3</v>
      </c>
      <c r="G2288" s="2" t="s">
        <v>102</v>
      </c>
      <c r="H2288">
        <v>7</v>
      </c>
      <c r="I2288" s="2" t="s">
        <v>770</v>
      </c>
      <c r="J2288">
        <v>1</v>
      </c>
      <c r="K2288" s="2" t="s">
        <v>69</v>
      </c>
      <c r="L2288">
        <v>6</v>
      </c>
      <c r="M2288" s="2" t="s">
        <v>1983</v>
      </c>
      <c r="N2288">
        <v>39</v>
      </c>
      <c r="O2288" s="2" t="s">
        <v>2384</v>
      </c>
      <c r="P2288">
        <v>150</v>
      </c>
      <c r="Q2288" s="2" t="s">
        <v>2385</v>
      </c>
      <c r="R2288" t="s">
        <v>67</v>
      </c>
      <c r="S2288" t="s">
        <v>67</v>
      </c>
      <c r="T2288" s="2" t="s">
        <v>504</v>
      </c>
      <c r="U2288" s="2" t="s">
        <v>505</v>
      </c>
      <c r="V2288">
        <v>1971</v>
      </c>
      <c r="W2288" s="2" t="s">
        <v>493</v>
      </c>
      <c r="AE2288">
        <v>36601.599999999999</v>
      </c>
      <c r="AF2288">
        <v>0</v>
      </c>
      <c r="AK2288">
        <v>32495</v>
      </c>
      <c r="AL2288" s="5">
        <v>36601.599999999999</v>
      </c>
      <c r="AM2288">
        <v>0</v>
      </c>
      <c r="AN2288">
        <v>0</v>
      </c>
      <c r="AT2288">
        <v>36601.599999999999</v>
      </c>
      <c r="AY2288">
        <v>32495</v>
      </c>
      <c r="AZ2288" s="5">
        <v>36601.599999999999</v>
      </c>
      <c r="BA2288" s="5">
        <v>36601.599999999999</v>
      </c>
      <c r="BB2288" s="5">
        <v>36601.599999999999</v>
      </c>
      <c r="BF2288" s="5">
        <v>0</v>
      </c>
      <c r="BG2288">
        <v>20200227</v>
      </c>
      <c r="BH2288" s="9" t="str">
        <f t="shared" si="105"/>
        <v>2020</v>
      </c>
      <c r="BI2288" t="str">
        <f>MID(Merge1[[#This Row],[OC_DATA_INIZIO_PROGETTO]],5,2)</f>
        <v>02</v>
      </c>
      <c r="BJ2288">
        <v>20280630</v>
      </c>
      <c r="BK2288" t="str">
        <f t="shared" si="106"/>
        <v>2028</v>
      </c>
      <c r="BL2288" t="str">
        <f>MID(Merge1[[#This Row],[OC_DATA_FINE_PROGETTO_PREVISTA]],5,2)</f>
        <v>06</v>
      </c>
      <c r="BM2288" s="8">
        <f>(Merge1[[#This Row],[Colonna2]]-Merge1[[#This Row],[Colonna1]])*12+Merge1[[#This Row],[Colonna22]]-Merge1[[#This Row],[Colonna12]]</f>
        <v>100</v>
      </c>
      <c r="BO2288" t="str">
        <f t="shared" si="107"/>
        <v/>
      </c>
      <c r="BP2288" s="2" t="s">
        <v>86</v>
      </c>
      <c r="BQ2288" s="2" t="s">
        <v>76</v>
      </c>
      <c r="BR2288" s="2" t="s">
        <v>77</v>
      </c>
      <c r="BS2288" s="2" t="s">
        <v>773</v>
      </c>
      <c r="BT2288" s="2" t="s">
        <v>774</v>
      </c>
    </row>
    <row r="2289" spans="1:72" x14ac:dyDescent="0.35">
      <c r="A2289" s="2" t="s">
        <v>27562</v>
      </c>
      <c r="B2289" s="2" t="s">
        <v>27563</v>
      </c>
      <c r="C2289" s="2" t="s">
        <v>27564</v>
      </c>
      <c r="D2289" s="2" t="s">
        <v>27565</v>
      </c>
      <c r="E2289" s="2" t="s">
        <v>27566</v>
      </c>
      <c r="F2289">
        <v>2</v>
      </c>
      <c r="G2289" s="2" t="s">
        <v>4836</v>
      </c>
      <c r="H2289">
        <v>1</v>
      </c>
      <c r="I2289" s="2" t="s">
        <v>625</v>
      </c>
      <c r="J2289">
        <v>0</v>
      </c>
      <c r="K2289" s="2" t="s">
        <v>627</v>
      </c>
      <c r="L2289">
        <v>6</v>
      </c>
      <c r="M2289" s="2" t="s">
        <v>1983</v>
      </c>
      <c r="N2289">
        <v>40</v>
      </c>
      <c r="O2289" s="2" t="s">
        <v>5460</v>
      </c>
      <c r="P2289">
        <v>999</v>
      </c>
      <c r="Q2289" s="2" t="s">
        <v>5461</v>
      </c>
      <c r="R2289" t="s">
        <v>67</v>
      </c>
      <c r="S2289" t="s">
        <v>67</v>
      </c>
      <c r="T2289" s="2" t="s">
        <v>73</v>
      </c>
      <c r="U2289" s="2" t="s">
        <v>74</v>
      </c>
      <c r="V2289">
        <v>2016</v>
      </c>
      <c r="W2289" s="2" t="s">
        <v>18962</v>
      </c>
      <c r="X2289">
        <v>2500000</v>
      </c>
      <c r="Y2289">
        <v>2500000</v>
      </c>
      <c r="AD2289">
        <v>1750000</v>
      </c>
      <c r="AF2289">
        <v>0</v>
      </c>
      <c r="AG2289">
        <v>750000</v>
      </c>
      <c r="AL2289" s="5">
        <v>5000000</v>
      </c>
      <c r="AM2289">
        <v>0</v>
      </c>
      <c r="AN2289">
        <v>0</v>
      </c>
      <c r="AO2289">
        <v>2500000</v>
      </c>
      <c r="AP2289">
        <v>2500000</v>
      </c>
      <c r="AS2289">
        <v>1750000</v>
      </c>
      <c r="AU2289">
        <v>750000</v>
      </c>
      <c r="AZ2289" s="5">
        <v>5000000</v>
      </c>
      <c r="BA2289" s="5">
        <v>36600</v>
      </c>
      <c r="BB2289" s="5">
        <v>36600</v>
      </c>
      <c r="BC2289" s="5">
        <v>30000</v>
      </c>
      <c r="BD2289" s="5">
        <v>30000</v>
      </c>
      <c r="BE2289" s="5">
        <v>0</v>
      </c>
      <c r="BF2289" s="5">
        <v>30000</v>
      </c>
      <c r="BG2289">
        <v>20190117</v>
      </c>
      <c r="BH2289" s="9" t="str">
        <f t="shared" si="105"/>
        <v>2019</v>
      </c>
      <c r="BI2289" t="str">
        <f>MID(Merge1[[#This Row],[OC_DATA_INIZIO_PROGETTO]],5,2)</f>
        <v>01</v>
      </c>
      <c r="BJ2289">
        <v>20211231</v>
      </c>
      <c r="BK2289" t="str">
        <f t="shared" si="106"/>
        <v>2021</v>
      </c>
      <c r="BL2289" t="str">
        <f>MID(Merge1[[#This Row],[OC_DATA_FINE_PROGETTO_PREVISTA]],5,2)</f>
        <v>12</v>
      </c>
      <c r="BM2289" s="8">
        <f>(Merge1[[#This Row],[Colonna2]]-Merge1[[#This Row],[Colonna1]])*12+Merge1[[#This Row],[Colonna22]]-Merge1[[#This Row],[Colonna12]]</f>
        <v>35</v>
      </c>
      <c r="BO2289" t="str">
        <f t="shared" si="107"/>
        <v/>
      </c>
      <c r="BP2289" s="2" t="s">
        <v>76</v>
      </c>
      <c r="BQ2289" s="2" t="s">
        <v>76</v>
      </c>
      <c r="BR2289" s="2" t="s">
        <v>77</v>
      </c>
      <c r="BS2289" s="2" t="s">
        <v>8219</v>
      </c>
      <c r="BT2289" s="2" t="s">
        <v>581</v>
      </c>
    </row>
    <row r="2290" spans="1:72" x14ac:dyDescent="0.35">
      <c r="A2290" s="2" t="s">
        <v>25288</v>
      </c>
      <c r="B2290" s="2" t="s">
        <v>25289</v>
      </c>
      <c r="C2290" s="2" t="s">
        <v>25290</v>
      </c>
      <c r="D2290" s="2" t="s">
        <v>25291</v>
      </c>
      <c r="E2290" s="2" t="s">
        <v>25292</v>
      </c>
      <c r="F2290">
        <v>3</v>
      </c>
      <c r="G2290" s="2" t="s">
        <v>102</v>
      </c>
      <c r="H2290">
        <v>7</v>
      </c>
      <c r="I2290" s="2" t="s">
        <v>770</v>
      </c>
      <c r="J2290">
        <v>1</v>
      </c>
      <c r="K2290" s="2" t="s">
        <v>69</v>
      </c>
      <c r="L2290">
        <v>6</v>
      </c>
      <c r="M2290" s="2" t="s">
        <v>1983</v>
      </c>
      <c r="N2290">
        <v>39</v>
      </c>
      <c r="O2290" s="2" t="s">
        <v>2384</v>
      </c>
      <c r="P2290">
        <v>150</v>
      </c>
      <c r="Q2290" s="2" t="s">
        <v>2385</v>
      </c>
      <c r="R2290" t="s">
        <v>67</v>
      </c>
      <c r="S2290" t="s">
        <v>67</v>
      </c>
      <c r="T2290" s="2" t="s">
        <v>504</v>
      </c>
      <c r="U2290" s="2" t="s">
        <v>505</v>
      </c>
      <c r="V2290">
        <v>1542</v>
      </c>
      <c r="W2290" s="2" t="s">
        <v>19695</v>
      </c>
      <c r="AE2290">
        <v>36581.29</v>
      </c>
      <c r="AF2290">
        <v>0</v>
      </c>
      <c r="AK2290">
        <v>32465</v>
      </c>
      <c r="AL2290" s="5">
        <v>36581.29</v>
      </c>
      <c r="AM2290">
        <v>0</v>
      </c>
      <c r="AN2290">
        <v>0</v>
      </c>
      <c r="AT2290">
        <v>36581.29</v>
      </c>
      <c r="AY2290">
        <v>32465</v>
      </c>
      <c r="AZ2290" s="5">
        <v>36581.29</v>
      </c>
      <c r="BA2290" s="5">
        <v>36581.29</v>
      </c>
      <c r="BB2290" s="5">
        <v>36581.29</v>
      </c>
      <c r="BC2290" s="5">
        <v>11103.58</v>
      </c>
      <c r="BD2290" s="5">
        <v>11103.58</v>
      </c>
      <c r="BE2290" s="5">
        <v>0</v>
      </c>
      <c r="BF2290" s="5">
        <v>11103.58</v>
      </c>
      <c r="BG2290">
        <v>20190923</v>
      </c>
      <c r="BH2290" s="9" t="str">
        <f t="shared" si="105"/>
        <v>2019</v>
      </c>
      <c r="BI2290" t="str">
        <f>MID(Merge1[[#This Row],[OC_DATA_INIZIO_PROGETTO]],5,2)</f>
        <v>09</v>
      </c>
      <c r="BJ2290">
        <v>20280108</v>
      </c>
      <c r="BK2290" t="str">
        <f t="shared" si="106"/>
        <v>2028</v>
      </c>
      <c r="BL2290" t="str">
        <f>MID(Merge1[[#This Row],[OC_DATA_FINE_PROGETTO_PREVISTA]],5,2)</f>
        <v>01</v>
      </c>
      <c r="BM2290" s="8">
        <f>(Merge1[[#This Row],[Colonna2]]-Merge1[[#This Row],[Colonna1]])*12+Merge1[[#This Row],[Colonna22]]-Merge1[[#This Row],[Colonna12]]</f>
        <v>100</v>
      </c>
      <c r="BO2290" t="str">
        <f t="shared" si="107"/>
        <v/>
      </c>
      <c r="BP2290" s="2" t="s">
        <v>76</v>
      </c>
      <c r="BQ2290" s="2" t="s">
        <v>76</v>
      </c>
      <c r="BR2290" s="2" t="s">
        <v>77</v>
      </c>
      <c r="BS2290" s="2" t="s">
        <v>773</v>
      </c>
      <c r="BT2290" s="2" t="s">
        <v>774</v>
      </c>
    </row>
    <row r="2291" spans="1:72" x14ac:dyDescent="0.35">
      <c r="A2291" s="2" t="s">
        <v>25298</v>
      </c>
      <c r="B2291" s="2" t="s">
        <v>25299</v>
      </c>
      <c r="C2291" s="2" t="s">
        <v>25300</v>
      </c>
      <c r="D2291" s="2" t="s">
        <v>25301</v>
      </c>
      <c r="E2291" s="2" t="s">
        <v>25302</v>
      </c>
      <c r="F2291">
        <v>3</v>
      </c>
      <c r="G2291" s="2" t="s">
        <v>102</v>
      </c>
      <c r="H2291">
        <v>7</v>
      </c>
      <c r="I2291" s="2" t="s">
        <v>770</v>
      </c>
      <c r="J2291">
        <v>1</v>
      </c>
      <c r="K2291" s="2" t="s">
        <v>69</v>
      </c>
      <c r="L2291">
        <v>6</v>
      </c>
      <c r="M2291" s="2" t="s">
        <v>1983</v>
      </c>
      <c r="N2291">
        <v>39</v>
      </c>
      <c r="O2291" s="2" t="s">
        <v>2384</v>
      </c>
      <c r="P2291">
        <v>150</v>
      </c>
      <c r="Q2291" s="2" t="s">
        <v>2385</v>
      </c>
      <c r="R2291" t="s">
        <v>67</v>
      </c>
      <c r="S2291" t="s">
        <v>67</v>
      </c>
      <c r="T2291" s="2" t="s">
        <v>504</v>
      </c>
      <c r="U2291" s="2" t="s">
        <v>505</v>
      </c>
      <c r="V2291">
        <v>1521</v>
      </c>
      <c r="W2291" s="2" t="s">
        <v>19497</v>
      </c>
      <c r="AE2291">
        <v>36574.5</v>
      </c>
      <c r="AF2291">
        <v>0</v>
      </c>
      <c r="AK2291">
        <v>32454</v>
      </c>
      <c r="AL2291" s="5">
        <v>36574.5</v>
      </c>
      <c r="AM2291">
        <v>0</v>
      </c>
      <c r="AN2291">
        <v>0</v>
      </c>
      <c r="AT2291">
        <v>36574.5</v>
      </c>
      <c r="AY2291">
        <v>32454</v>
      </c>
      <c r="AZ2291" s="5">
        <v>36574.5</v>
      </c>
      <c r="BA2291" s="5">
        <v>36574.5</v>
      </c>
      <c r="BB2291" s="5">
        <v>36574.5</v>
      </c>
      <c r="BC2291" s="5">
        <v>31822.84</v>
      </c>
      <c r="BD2291" s="5">
        <v>31822.84</v>
      </c>
      <c r="BE2291" s="5">
        <v>0</v>
      </c>
      <c r="BF2291" s="5">
        <v>16202.34</v>
      </c>
      <c r="BG2291">
        <v>20191008</v>
      </c>
      <c r="BH2291" s="9" t="str">
        <f t="shared" si="105"/>
        <v>2019</v>
      </c>
      <c r="BI2291" t="str">
        <f>MID(Merge1[[#This Row],[OC_DATA_INIZIO_PROGETTO]],5,2)</f>
        <v>10</v>
      </c>
      <c r="BJ2291">
        <v>20280303</v>
      </c>
      <c r="BK2291" t="str">
        <f t="shared" si="106"/>
        <v>2028</v>
      </c>
      <c r="BL2291" t="str">
        <f>MID(Merge1[[#This Row],[OC_DATA_FINE_PROGETTO_PREVISTA]],5,2)</f>
        <v>03</v>
      </c>
      <c r="BM2291" s="8">
        <f>(Merge1[[#This Row],[Colonna2]]-Merge1[[#This Row],[Colonna1]])*12+Merge1[[#This Row],[Colonna22]]-Merge1[[#This Row],[Colonna12]]</f>
        <v>101</v>
      </c>
      <c r="BO2291" t="str">
        <f t="shared" si="107"/>
        <v/>
      </c>
      <c r="BP2291" s="2" t="s">
        <v>76</v>
      </c>
      <c r="BQ2291" s="2" t="s">
        <v>76</v>
      </c>
      <c r="BR2291" s="2" t="s">
        <v>77</v>
      </c>
      <c r="BS2291" s="2" t="s">
        <v>773</v>
      </c>
      <c r="BT2291" s="2" t="s">
        <v>774</v>
      </c>
    </row>
    <row r="2292" spans="1:72" x14ac:dyDescent="0.35">
      <c r="A2292" s="2" t="s">
        <v>18611</v>
      </c>
      <c r="B2292" s="2" t="s">
        <v>18612</v>
      </c>
      <c r="C2292" s="2" t="s">
        <v>18613</v>
      </c>
      <c r="D2292" s="2" t="s">
        <v>18614</v>
      </c>
      <c r="E2292" s="2" t="s">
        <v>18615</v>
      </c>
      <c r="F2292">
        <v>1</v>
      </c>
      <c r="G2292" s="2" t="s">
        <v>151</v>
      </c>
      <c r="H2292">
        <v>7</v>
      </c>
      <c r="I2292" s="2" t="s">
        <v>770</v>
      </c>
      <c r="J2292">
        <v>99</v>
      </c>
      <c r="K2292" s="2" t="s">
        <v>81</v>
      </c>
      <c r="L2292">
        <v>9</v>
      </c>
      <c r="M2292" s="2" t="s">
        <v>98</v>
      </c>
      <c r="N2292">
        <v>21</v>
      </c>
      <c r="O2292" s="2" t="s">
        <v>185</v>
      </c>
      <c r="P2292">
        <v>229</v>
      </c>
      <c r="Q2292" s="2" t="s">
        <v>186</v>
      </c>
      <c r="R2292" t="s">
        <v>67</v>
      </c>
      <c r="S2292" t="s">
        <v>67</v>
      </c>
      <c r="T2292" s="2" t="s">
        <v>1986</v>
      </c>
      <c r="U2292" s="2" t="s">
        <v>1987</v>
      </c>
      <c r="V2292">
        <v>915</v>
      </c>
      <c r="W2292" s="2" t="s">
        <v>632</v>
      </c>
      <c r="X2292">
        <v>19325</v>
      </c>
      <c r="Y2292">
        <v>19325</v>
      </c>
      <c r="AD2292">
        <v>13527.5</v>
      </c>
      <c r="AF2292">
        <v>0</v>
      </c>
      <c r="AG2292">
        <v>5797.5</v>
      </c>
      <c r="AK2292">
        <v>50775</v>
      </c>
      <c r="AL2292" s="5">
        <v>38650</v>
      </c>
      <c r="AM2292">
        <v>0</v>
      </c>
      <c r="AN2292">
        <v>0</v>
      </c>
      <c r="AO2292">
        <v>19325</v>
      </c>
      <c r="AP2292">
        <v>19325</v>
      </c>
      <c r="AS2292">
        <v>13527.5</v>
      </c>
      <c r="AU2292">
        <v>5797.5</v>
      </c>
      <c r="AY2292">
        <v>50775</v>
      </c>
      <c r="AZ2292" s="5">
        <v>38650</v>
      </c>
      <c r="BA2292" s="5">
        <v>36571.43</v>
      </c>
      <c r="BB2292" s="5">
        <v>36571.43</v>
      </c>
      <c r="BC2292" s="5">
        <v>36571.43</v>
      </c>
      <c r="BD2292" s="5">
        <v>36571.43</v>
      </c>
      <c r="BE2292" s="5">
        <v>0</v>
      </c>
      <c r="BF2292" s="5">
        <v>89425.36</v>
      </c>
      <c r="BG2292">
        <v>20160930</v>
      </c>
      <c r="BH2292" s="9" t="str">
        <f t="shared" si="105"/>
        <v>2016</v>
      </c>
      <c r="BI2292" t="str">
        <f>MID(Merge1[[#This Row],[OC_DATA_INIZIO_PROGETTO]],5,2)</f>
        <v>09</v>
      </c>
      <c r="BJ2292">
        <v>20190930</v>
      </c>
      <c r="BK2292" t="str">
        <f t="shared" si="106"/>
        <v>2019</v>
      </c>
      <c r="BL2292" t="str">
        <f>MID(Merge1[[#This Row],[OC_DATA_FINE_PROGETTO_PREVISTA]],5,2)</f>
        <v>09</v>
      </c>
      <c r="BM2292" s="8">
        <f>(Merge1[[#This Row],[Colonna2]]-Merge1[[#This Row],[Colonna1]])*12+Merge1[[#This Row],[Colonna22]]-Merge1[[#This Row],[Colonna12]]</f>
        <v>36</v>
      </c>
      <c r="BN2292">
        <v>20180905</v>
      </c>
      <c r="BO2292" t="str">
        <f t="shared" si="107"/>
        <v>2018</v>
      </c>
      <c r="BP2292" s="2" t="s">
        <v>76</v>
      </c>
      <c r="BQ2292" s="2" t="s">
        <v>76</v>
      </c>
      <c r="BR2292" s="2" t="s">
        <v>440</v>
      </c>
      <c r="BS2292" s="2" t="s">
        <v>773</v>
      </c>
      <c r="BT2292" s="2" t="s">
        <v>774</v>
      </c>
    </row>
    <row r="2293" spans="1:72" x14ac:dyDescent="0.35">
      <c r="A2293" s="2" t="s">
        <v>25231</v>
      </c>
      <c r="B2293" s="2" t="s">
        <v>25232</v>
      </c>
      <c r="C2293" s="2" t="s">
        <v>25233</v>
      </c>
      <c r="D2293" s="2" t="s">
        <v>25234</v>
      </c>
      <c r="E2293" s="2" t="s">
        <v>25235</v>
      </c>
      <c r="F2293">
        <v>3</v>
      </c>
      <c r="G2293" s="2" t="s">
        <v>102</v>
      </c>
      <c r="H2293">
        <v>7</v>
      </c>
      <c r="I2293" s="2" t="s">
        <v>770</v>
      </c>
      <c r="J2293">
        <v>1</v>
      </c>
      <c r="K2293" s="2" t="s">
        <v>69</v>
      </c>
      <c r="L2293">
        <v>6</v>
      </c>
      <c r="M2293" s="2" t="s">
        <v>1983</v>
      </c>
      <c r="N2293">
        <v>39</v>
      </c>
      <c r="O2293" s="2" t="s">
        <v>2384</v>
      </c>
      <c r="P2293">
        <v>150</v>
      </c>
      <c r="Q2293" s="2" t="s">
        <v>2385</v>
      </c>
      <c r="R2293" t="s">
        <v>67</v>
      </c>
      <c r="S2293" t="s">
        <v>67</v>
      </c>
      <c r="T2293" s="2" t="s">
        <v>504</v>
      </c>
      <c r="U2293" s="2" t="s">
        <v>505</v>
      </c>
      <c r="V2293">
        <v>1825</v>
      </c>
      <c r="W2293" s="2" t="s">
        <v>19059</v>
      </c>
      <c r="AE2293">
        <v>36565.86</v>
      </c>
      <c r="AF2293">
        <v>0</v>
      </c>
      <c r="AK2293">
        <v>32442</v>
      </c>
      <c r="AL2293" s="5">
        <v>36565.86</v>
      </c>
      <c r="AM2293">
        <v>0</v>
      </c>
      <c r="AN2293">
        <v>0</v>
      </c>
      <c r="AT2293">
        <v>36565.86</v>
      </c>
      <c r="AY2293">
        <v>32442</v>
      </c>
      <c r="AZ2293" s="5">
        <v>36565.86</v>
      </c>
      <c r="BA2293" s="5">
        <v>36565.86</v>
      </c>
      <c r="BB2293" s="5">
        <v>36565.86</v>
      </c>
      <c r="BC2293" s="5">
        <v>32897.599999999999</v>
      </c>
      <c r="BD2293" s="5">
        <v>32897.599999999999</v>
      </c>
      <c r="BE2293" s="5">
        <v>0</v>
      </c>
      <c r="BF2293" s="5">
        <v>32897.599999999999</v>
      </c>
      <c r="BG2293">
        <v>20190416</v>
      </c>
      <c r="BH2293" s="9" t="str">
        <f t="shared" si="105"/>
        <v>2019</v>
      </c>
      <c r="BI2293" t="str">
        <f>MID(Merge1[[#This Row],[OC_DATA_INIZIO_PROGETTO]],5,2)</f>
        <v>04</v>
      </c>
      <c r="BJ2293">
        <v>20270922</v>
      </c>
      <c r="BK2293" t="str">
        <f t="shared" si="106"/>
        <v>2027</v>
      </c>
      <c r="BL2293" t="str">
        <f>MID(Merge1[[#This Row],[OC_DATA_FINE_PROGETTO_PREVISTA]],5,2)</f>
        <v>09</v>
      </c>
      <c r="BM2293" s="8">
        <f>(Merge1[[#This Row],[Colonna2]]-Merge1[[#This Row],[Colonna1]])*12+Merge1[[#This Row],[Colonna22]]-Merge1[[#This Row],[Colonna12]]</f>
        <v>101</v>
      </c>
      <c r="BN2293">
        <v>20200804</v>
      </c>
      <c r="BO2293" t="str">
        <f t="shared" si="107"/>
        <v>2020</v>
      </c>
      <c r="BP2293" s="2" t="s">
        <v>76</v>
      </c>
      <c r="BQ2293" s="2" t="s">
        <v>76</v>
      </c>
      <c r="BR2293" s="2" t="s">
        <v>440</v>
      </c>
      <c r="BS2293" s="2" t="s">
        <v>773</v>
      </c>
      <c r="BT2293" s="2" t="s">
        <v>774</v>
      </c>
    </row>
    <row r="2294" spans="1:72" x14ac:dyDescent="0.35">
      <c r="A2294" s="2" t="s">
        <v>25221</v>
      </c>
      <c r="B2294" s="2" t="s">
        <v>25222</v>
      </c>
      <c r="C2294" s="2" t="s">
        <v>25223</v>
      </c>
      <c r="D2294" s="2" t="s">
        <v>25224</v>
      </c>
      <c r="E2294" s="2" t="s">
        <v>25225</v>
      </c>
      <c r="F2294">
        <v>3</v>
      </c>
      <c r="G2294" s="2" t="s">
        <v>102</v>
      </c>
      <c r="H2294">
        <v>7</v>
      </c>
      <c r="I2294" s="2" t="s">
        <v>770</v>
      </c>
      <c r="J2294">
        <v>1</v>
      </c>
      <c r="K2294" s="2" t="s">
        <v>69</v>
      </c>
      <c r="L2294">
        <v>6</v>
      </c>
      <c r="M2294" s="2" t="s">
        <v>1983</v>
      </c>
      <c r="N2294">
        <v>39</v>
      </c>
      <c r="O2294" s="2" t="s">
        <v>2384</v>
      </c>
      <c r="P2294">
        <v>150</v>
      </c>
      <c r="Q2294" s="2" t="s">
        <v>2385</v>
      </c>
      <c r="R2294" t="s">
        <v>67</v>
      </c>
      <c r="S2294" t="s">
        <v>67</v>
      </c>
      <c r="T2294" s="2" t="s">
        <v>504</v>
      </c>
      <c r="U2294" s="2" t="s">
        <v>505</v>
      </c>
      <c r="V2294">
        <v>1501</v>
      </c>
      <c r="W2294" s="2" t="s">
        <v>7573</v>
      </c>
      <c r="AE2294">
        <v>36558.519999999997</v>
      </c>
      <c r="AF2294">
        <v>0</v>
      </c>
      <c r="AK2294">
        <v>32430</v>
      </c>
      <c r="AL2294" s="5">
        <v>36558.519999999997</v>
      </c>
      <c r="AM2294">
        <v>0</v>
      </c>
      <c r="AN2294">
        <v>0</v>
      </c>
      <c r="AT2294">
        <v>36558.519999999997</v>
      </c>
      <c r="AY2294">
        <v>32430</v>
      </c>
      <c r="AZ2294" s="5">
        <v>36558.519999999997</v>
      </c>
      <c r="BA2294" s="5">
        <v>36558.519999999997</v>
      </c>
      <c r="BB2294" s="5">
        <v>36558.519999999997</v>
      </c>
      <c r="BC2294" s="5">
        <v>18068.7</v>
      </c>
      <c r="BD2294" s="5">
        <v>18068.7</v>
      </c>
      <c r="BE2294" s="5">
        <v>0</v>
      </c>
      <c r="BF2294" s="5">
        <v>18068.7</v>
      </c>
      <c r="BG2294">
        <v>20190404</v>
      </c>
      <c r="BH2294" s="9" t="str">
        <f t="shared" si="105"/>
        <v>2019</v>
      </c>
      <c r="BI2294" t="str">
        <f>MID(Merge1[[#This Row],[OC_DATA_INIZIO_PROGETTO]],5,2)</f>
        <v>04</v>
      </c>
      <c r="BJ2294">
        <v>20270630</v>
      </c>
      <c r="BK2294" t="str">
        <f t="shared" si="106"/>
        <v>2027</v>
      </c>
      <c r="BL2294" t="str">
        <f>MID(Merge1[[#This Row],[OC_DATA_FINE_PROGETTO_PREVISTA]],5,2)</f>
        <v>06</v>
      </c>
      <c r="BM2294" s="8">
        <f>(Merge1[[#This Row],[Colonna2]]-Merge1[[#This Row],[Colonna1]])*12+Merge1[[#This Row],[Colonna22]]-Merge1[[#This Row],[Colonna12]]</f>
        <v>98</v>
      </c>
      <c r="BO2294" t="str">
        <f t="shared" si="107"/>
        <v/>
      </c>
      <c r="BP2294" s="2" t="s">
        <v>76</v>
      </c>
      <c r="BQ2294" s="2" t="s">
        <v>76</v>
      </c>
      <c r="BR2294" s="2" t="s">
        <v>77</v>
      </c>
      <c r="BS2294" s="2" t="s">
        <v>773</v>
      </c>
      <c r="BT2294" s="2" t="s">
        <v>774</v>
      </c>
    </row>
    <row r="2295" spans="1:72" x14ac:dyDescent="0.35">
      <c r="A2295" s="2" t="s">
        <v>25355</v>
      </c>
      <c r="B2295" s="2" t="s">
        <v>25356</v>
      </c>
      <c r="C2295" s="2" t="s">
        <v>25357</v>
      </c>
      <c r="D2295" s="2" t="s">
        <v>25358</v>
      </c>
      <c r="E2295" s="2" t="s">
        <v>25359</v>
      </c>
      <c r="F2295">
        <v>3</v>
      </c>
      <c r="G2295" s="2" t="s">
        <v>102</v>
      </c>
      <c r="H2295">
        <v>7</v>
      </c>
      <c r="I2295" s="2" t="s">
        <v>770</v>
      </c>
      <c r="J2295">
        <v>1</v>
      </c>
      <c r="K2295" s="2" t="s">
        <v>69</v>
      </c>
      <c r="L2295">
        <v>6</v>
      </c>
      <c r="M2295" s="2" t="s">
        <v>1983</v>
      </c>
      <c r="N2295">
        <v>39</v>
      </c>
      <c r="O2295" s="2" t="s">
        <v>2384</v>
      </c>
      <c r="P2295">
        <v>150</v>
      </c>
      <c r="Q2295" s="2" t="s">
        <v>2385</v>
      </c>
      <c r="R2295" t="s">
        <v>67</v>
      </c>
      <c r="S2295" t="s">
        <v>67</v>
      </c>
      <c r="T2295" s="2" t="s">
        <v>504</v>
      </c>
      <c r="U2295" s="2" t="s">
        <v>505</v>
      </c>
      <c r="V2295">
        <v>1517</v>
      </c>
      <c r="W2295" s="2" t="s">
        <v>75</v>
      </c>
      <c r="AE2295">
        <v>36547.440000000002</v>
      </c>
      <c r="AF2295">
        <v>0</v>
      </c>
      <c r="AK2295">
        <v>32414</v>
      </c>
      <c r="AL2295" s="5">
        <v>36547.440000000002</v>
      </c>
      <c r="AM2295">
        <v>0</v>
      </c>
      <c r="AN2295">
        <v>0</v>
      </c>
      <c r="AT2295">
        <v>36547.440000000002</v>
      </c>
      <c r="AY2295">
        <v>32414</v>
      </c>
      <c r="AZ2295" s="5">
        <v>36547.440000000002</v>
      </c>
      <c r="BA2295" s="5">
        <v>36547.440000000002</v>
      </c>
      <c r="BB2295" s="5">
        <v>36547.440000000002</v>
      </c>
      <c r="BC2295" s="5">
        <v>173.95</v>
      </c>
      <c r="BD2295" s="5">
        <v>173.95</v>
      </c>
      <c r="BE2295" s="5">
        <v>0</v>
      </c>
      <c r="BF2295" s="5">
        <v>173.95</v>
      </c>
      <c r="BG2295">
        <v>20191223</v>
      </c>
      <c r="BH2295" s="9" t="str">
        <f t="shared" si="105"/>
        <v>2019</v>
      </c>
      <c r="BI2295" t="str">
        <f>MID(Merge1[[#This Row],[OC_DATA_INIZIO_PROGETTO]],5,2)</f>
        <v>12</v>
      </c>
      <c r="BJ2295">
        <v>20280909</v>
      </c>
      <c r="BK2295" t="str">
        <f t="shared" si="106"/>
        <v>2028</v>
      </c>
      <c r="BL2295" t="str">
        <f>MID(Merge1[[#This Row],[OC_DATA_FINE_PROGETTO_PREVISTA]],5,2)</f>
        <v>09</v>
      </c>
      <c r="BM2295" s="8">
        <f>(Merge1[[#This Row],[Colonna2]]-Merge1[[#This Row],[Colonna1]])*12+Merge1[[#This Row],[Colonna22]]-Merge1[[#This Row],[Colonna12]]</f>
        <v>105</v>
      </c>
      <c r="BO2295" t="str">
        <f t="shared" si="107"/>
        <v/>
      </c>
      <c r="BP2295" s="2" t="s">
        <v>76</v>
      </c>
      <c r="BQ2295" s="2" t="s">
        <v>76</v>
      </c>
      <c r="BR2295" s="2" t="s">
        <v>77</v>
      </c>
      <c r="BS2295" s="2" t="s">
        <v>773</v>
      </c>
      <c r="BT2295" s="2" t="s">
        <v>774</v>
      </c>
    </row>
    <row r="2296" spans="1:72" x14ac:dyDescent="0.35">
      <c r="A2296" s="2" t="s">
        <v>25089</v>
      </c>
      <c r="B2296" s="2" t="s">
        <v>25090</v>
      </c>
      <c r="C2296" s="2" t="s">
        <v>25091</v>
      </c>
      <c r="D2296" s="2" t="s">
        <v>25092</v>
      </c>
      <c r="E2296" s="2" t="s">
        <v>25093</v>
      </c>
      <c r="F2296">
        <v>3</v>
      </c>
      <c r="G2296" s="2" t="s">
        <v>102</v>
      </c>
      <c r="H2296">
        <v>7</v>
      </c>
      <c r="I2296" s="2" t="s">
        <v>770</v>
      </c>
      <c r="J2296">
        <v>1</v>
      </c>
      <c r="K2296" s="2" t="s">
        <v>69</v>
      </c>
      <c r="L2296">
        <v>6</v>
      </c>
      <c r="M2296" s="2" t="s">
        <v>1983</v>
      </c>
      <c r="N2296">
        <v>42</v>
      </c>
      <c r="O2296" s="2" t="s">
        <v>1984</v>
      </c>
      <c r="P2296">
        <v>170</v>
      </c>
      <c r="Q2296" s="2" t="s">
        <v>1985</v>
      </c>
      <c r="R2296" t="s">
        <v>67</v>
      </c>
      <c r="S2296" t="s">
        <v>67</v>
      </c>
      <c r="T2296" s="2" t="s">
        <v>504</v>
      </c>
      <c r="U2296" s="2" t="s">
        <v>505</v>
      </c>
      <c r="V2296">
        <v>1801</v>
      </c>
      <c r="W2296" s="2" t="s">
        <v>19746</v>
      </c>
      <c r="AE2296">
        <v>36519.269999999997</v>
      </c>
      <c r="AF2296">
        <v>0</v>
      </c>
      <c r="AK2296">
        <v>32371</v>
      </c>
      <c r="AL2296" s="5">
        <v>36519.269999999997</v>
      </c>
      <c r="AM2296">
        <v>0</v>
      </c>
      <c r="AN2296">
        <v>0</v>
      </c>
      <c r="AT2296">
        <v>36519.269999999997</v>
      </c>
      <c r="AY2296">
        <v>32371</v>
      </c>
      <c r="AZ2296" s="5">
        <v>36519.269999999997</v>
      </c>
      <c r="BA2296" s="5">
        <v>36519.269999999997</v>
      </c>
      <c r="BB2296" s="5">
        <v>36519.269999999997</v>
      </c>
      <c r="BC2296" s="5">
        <v>18876.11</v>
      </c>
      <c r="BD2296" s="5">
        <v>18876.11</v>
      </c>
      <c r="BE2296" s="5">
        <v>0</v>
      </c>
      <c r="BF2296" s="5">
        <v>18876.11</v>
      </c>
      <c r="BG2296">
        <v>20180404</v>
      </c>
      <c r="BH2296" s="9" t="str">
        <f t="shared" si="105"/>
        <v>2018</v>
      </c>
      <c r="BI2296" t="str">
        <f>MID(Merge1[[#This Row],[OC_DATA_INIZIO_PROGETTO]],5,2)</f>
        <v>04</v>
      </c>
      <c r="BJ2296">
        <v>20261112</v>
      </c>
      <c r="BK2296" t="str">
        <f t="shared" si="106"/>
        <v>2026</v>
      </c>
      <c r="BL2296" t="str">
        <f>MID(Merge1[[#This Row],[OC_DATA_FINE_PROGETTO_PREVISTA]],5,2)</f>
        <v>11</v>
      </c>
      <c r="BM2296" s="8">
        <f>(Merge1[[#This Row],[Colonna2]]-Merge1[[#This Row],[Colonna1]])*12+Merge1[[#This Row],[Colonna22]]-Merge1[[#This Row],[Colonna12]]</f>
        <v>103</v>
      </c>
      <c r="BO2296" t="str">
        <f t="shared" si="107"/>
        <v/>
      </c>
      <c r="BP2296" s="2" t="s">
        <v>76</v>
      </c>
      <c r="BQ2296" s="2" t="s">
        <v>76</v>
      </c>
      <c r="BR2296" s="2" t="s">
        <v>77</v>
      </c>
      <c r="BS2296" s="2" t="s">
        <v>773</v>
      </c>
      <c r="BT2296" s="2" t="s">
        <v>774</v>
      </c>
    </row>
    <row r="2297" spans="1:72" x14ac:dyDescent="0.35">
      <c r="A2297" s="2" t="s">
        <v>25375</v>
      </c>
      <c r="B2297" s="2" t="s">
        <v>25376</v>
      </c>
      <c r="C2297" s="2" t="s">
        <v>25377</v>
      </c>
      <c r="D2297" s="2" t="s">
        <v>25378</v>
      </c>
      <c r="E2297" s="2" t="s">
        <v>25379</v>
      </c>
      <c r="F2297">
        <v>3</v>
      </c>
      <c r="G2297" s="2" t="s">
        <v>102</v>
      </c>
      <c r="H2297">
        <v>7</v>
      </c>
      <c r="I2297" s="2" t="s">
        <v>770</v>
      </c>
      <c r="J2297">
        <v>1</v>
      </c>
      <c r="K2297" s="2" t="s">
        <v>69</v>
      </c>
      <c r="L2297">
        <v>6</v>
      </c>
      <c r="M2297" s="2" t="s">
        <v>1983</v>
      </c>
      <c r="N2297">
        <v>39</v>
      </c>
      <c r="O2297" s="2" t="s">
        <v>2384</v>
      </c>
      <c r="P2297">
        <v>150</v>
      </c>
      <c r="Q2297" s="2" t="s">
        <v>2385</v>
      </c>
      <c r="R2297" t="s">
        <v>67</v>
      </c>
      <c r="S2297" t="s">
        <v>67</v>
      </c>
      <c r="T2297" s="2" t="s">
        <v>504</v>
      </c>
      <c r="U2297" s="2" t="s">
        <v>505</v>
      </c>
      <c r="V2297">
        <v>1617</v>
      </c>
      <c r="W2297" s="2" t="s">
        <v>19740</v>
      </c>
      <c r="AE2297">
        <v>36518.33</v>
      </c>
      <c r="AF2297">
        <v>0</v>
      </c>
      <c r="AK2297">
        <v>32370</v>
      </c>
      <c r="AL2297" s="5">
        <v>36518.33</v>
      </c>
      <c r="AM2297">
        <v>0</v>
      </c>
      <c r="AN2297">
        <v>0</v>
      </c>
      <c r="AT2297">
        <v>36518.33</v>
      </c>
      <c r="AY2297">
        <v>32370</v>
      </c>
      <c r="AZ2297" s="5">
        <v>36518.33</v>
      </c>
      <c r="BA2297" s="5">
        <v>36518.33</v>
      </c>
      <c r="BB2297" s="5">
        <v>36518.33</v>
      </c>
      <c r="BC2297" s="5">
        <v>165.37</v>
      </c>
      <c r="BD2297" s="5">
        <v>165.37</v>
      </c>
      <c r="BE2297" s="5">
        <v>0</v>
      </c>
      <c r="BF2297" s="5">
        <v>165.37</v>
      </c>
      <c r="BG2297">
        <v>20200114</v>
      </c>
      <c r="BH2297" s="9" t="str">
        <f t="shared" si="105"/>
        <v>2020</v>
      </c>
      <c r="BI2297" t="str">
        <f>MID(Merge1[[#This Row],[OC_DATA_INIZIO_PROGETTO]],5,2)</f>
        <v>01</v>
      </c>
      <c r="BJ2297">
        <v>20280902</v>
      </c>
      <c r="BK2297" t="str">
        <f t="shared" si="106"/>
        <v>2028</v>
      </c>
      <c r="BL2297" t="str">
        <f>MID(Merge1[[#This Row],[OC_DATA_FINE_PROGETTO_PREVISTA]],5,2)</f>
        <v>09</v>
      </c>
      <c r="BM2297" s="8">
        <f>(Merge1[[#This Row],[Colonna2]]-Merge1[[#This Row],[Colonna1]])*12+Merge1[[#This Row],[Colonna22]]-Merge1[[#This Row],[Colonna12]]</f>
        <v>104</v>
      </c>
      <c r="BO2297" t="str">
        <f t="shared" si="107"/>
        <v/>
      </c>
      <c r="BP2297" s="2" t="s">
        <v>76</v>
      </c>
      <c r="BQ2297" s="2" t="s">
        <v>76</v>
      </c>
      <c r="BR2297" s="2" t="s">
        <v>77</v>
      </c>
      <c r="BS2297" s="2" t="s">
        <v>773</v>
      </c>
      <c r="BT2297" s="2" t="s">
        <v>774</v>
      </c>
    </row>
    <row r="2298" spans="1:72" x14ac:dyDescent="0.35">
      <c r="A2298" s="2" t="s">
        <v>25390</v>
      </c>
      <c r="B2298" s="2" t="s">
        <v>25391</v>
      </c>
      <c r="C2298" s="2" t="s">
        <v>25392</v>
      </c>
      <c r="D2298" s="2" t="s">
        <v>25393</v>
      </c>
      <c r="E2298" s="2" t="s">
        <v>25394</v>
      </c>
      <c r="F2298">
        <v>3</v>
      </c>
      <c r="G2298" s="2" t="s">
        <v>102</v>
      </c>
      <c r="H2298">
        <v>7</v>
      </c>
      <c r="I2298" s="2" t="s">
        <v>770</v>
      </c>
      <c r="J2298">
        <v>1</v>
      </c>
      <c r="K2298" s="2" t="s">
        <v>69</v>
      </c>
      <c r="L2298">
        <v>6</v>
      </c>
      <c r="M2298" s="2" t="s">
        <v>1983</v>
      </c>
      <c r="N2298">
        <v>39</v>
      </c>
      <c r="O2298" s="2" t="s">
        <v>2384</v>
      </c>
      <c r="P2298">
        <v>150</v>
      </c>
      <c r="Q2298" s="2" t="s">
        <v>2385</v>
      </c>
      <c r="R2298" t="s">
        <v>67</v>
      </c>
      <c r="S2298" t="s">
        <v>67</v>
      </c>
      <c r="T2298" s="2" t="s">
        <v>504</v>
      </c>
      <c r="U2298" s="2" t="s">
        <v>505</v>
      </c>
      <c r="V2298">
        <v>1532</v>
      </c>
      <c r="W2298" s="2" t="s">
        <v>19742</v>
      </c>
      <c r="AE2298">
        <v>36516.17</v>
      </c>
      <c r="AF2298">
        <v>0</v>
      </c>
      <c r="AK2298">
        <v>32367</v>
      </c>
      <c r="AL2298" s="5">
        <v>36516.17</v>
      </c>
      <c r="AM2298">
        <v>0</v>
      </c>
      <c r="AN2298">
        <v>0</v>
      </c>
      <c r="AT2298">
        <v>36516.17</v>
      </c>
      <c r="AY2298">
        <v>32367</v>
      </c>
      <c r="AZ2298" s="5">
        <v>36516.17</v>
      </c>
      <c r="BA2298" s="5">
        <v>36516.17</v>
      </c>
      <c r="BB2298" s="5">
        <v>36516.17</v>
      </c>
      <c r="BF2298" s="5">
        <v>0</v>
      </c>
      <c r="BG2298">
        <v>20200205</v>
      </c>
      <c r="BH2298" s="9" t="str">
        <f t="shared" si="105"/>
        <v>2020</v>
      </c>
      <c r="BI2298" t="str">
        <f>MID(Merge1[[#This Row],[OC_DATA_INIZIO_PROGETTO]],5,2)</f>
        <v>02</v>
      </c>
      <c r="BJ2298">
        <v>20281219</v>
      </c>
      <c r="BK2298" t="str">
        <f t="shared" si="106"/>
        <v>2028</v>
      </c>
      <c r="BL2298" t="str">
        <f>MID(Merge1[[#This Row],[OC_DATA_FINE_PROGETTO_PREVISTA]],5,2)</f>
        <v>12</v>
      </c>
      <c r="BM2298" s="8">
        <f>(Merge1[[#This Row],[Colonna2]]-Merge1[[#This Row],[Colonna1]])*12+Merge1[[#This Row],[Colonna22]]-Merge1[[#This Row],[Colonna12]]</f>
        <v>106</v>
      </c>
      <c r="BO2298" t="str">
        <f t="shared" si="107"/>
        <v/>
      </c>
      <c r="BP2298" s="2" t="s">
        <v>86</v>
      </c>
      <c r="BQ2298" s="2" t="s">
        <v>76</v>
      </c>
      <c r="BR2298" s="2" t="s">
        <v>77</v>
      </c>
      <c r="BS2298" s="2" t="s">
        <v>773</v>
      </c>
      <c r="BT2298" s="2" t="s">
        <v>774</v>
      </c>
    </row>
    <row r="2299" spans="1:72" x14ac:dyDescent="0.35">
      <c r="A2299" s="2" t="s">
        <v>25216</v>
      </c>
      <c r="B2299" s="2" t="s">
        <v>25217</v>
      </c>
      <c r="C2299" s="2" t="s">
        <v>25218</v>
      </c>
      <c r="D2299" s="2" t="s">
        <v>25219</v>
      </c>
      <c r="E2299" s="2" t="s">
        <v>25220</v>
      </c>
      <c r="F2299">
        <v>3</v>
      </c>
      <c r="G2299" s="2" t="s">
        <v>102</v>
      </c>
      <c r="H2299">
        <v>7</v>
      </c>
      <c r="I2299" s="2" t="s">
        <v>770</v>
      </c>
      <c r="J2299">
        <v>1</v>
      </c>
      <c r="K2299" s="2" t="s">
        <v>69</v>
      </c>
      <c r="L2299">
        <v>6</v>
      </c>
      <c r="M2299" s="2" t="s">
        <v>1983</v>
      </c>
      <c r="N2299">
        <v>39</v>
      </c>
      <c r="O2299" s="2" t="s">
        <v>2384</v>
      </c>
      <c r="P2299">
        <v>150</v>
      </c>
      <c r="Q2299" s="2" t="s">
        <v>2385</v>
      </c>
      <c r="R2299" t="s">
        <v>67</v>
      </c>
      <c r="S2299" t="s">
        <v>67</v>
      </c>
      <c r="T2299" s="2" t="s">
        <v>504</v>
      </c>
      <c r="U2299" s="2" t="s">
        <v>505</v>
      </c>
      <c r="V2299">
        <v>1845</v>
      </c>
      <c r="W2299" s="2" t="s">
        <v>19102</v>
      </c>
      <c r="AE2299">
        <v>36464.379999999997</v>
      </c>
      <c r="AF2299">
        <v>0</v>
      </c>
      <c r="AK2299">
        <v>32289</v>
      </c>
      <c r="AL2299" s="5">
        <v>36464.379999999997</v>
      </c>
      <c r="AM2299">
        <v>0</v>
      </c>
      <c r="AN2299">
        <v>0</v>
      </c>
      <c r="AT2299">
        <v>36464.379999999997</v>
      </c>
      <c r="AY2299">
        <v>32289</v>
      </c>
      <c r="AZ2299" s="5">
        <v>36464.379999999997</v>
      </c>
      <c r="BA2299" s="5">
        <v>36464.379999999997</v>
      </c>
      <c r="BB2299" s="5">
        <v>36464.379999999997</v>
      </c>
      <c r="BC2299" s="5">
        <v>20225.060000000001</v>
      </c>
      <c r="BD2299" s="5">
        <v>20225.060000000001</v>
      </c>
      <c r="BE2299" s="5">
        <v>0</v>
      </c>
      <c r="BF2299" s="5">
        <v>10821.45</v>
      </c>
      <c r="BG2299">
        <v>20190404</v>
      </c>
      <c r="BH2299" s="9" t="str">
        <f t="shared" si="105"/>
        <v>2019</v>
      </c>
      <c r="BI2299" t="str">
        <f>MID(Merge1[[#This Row],[OC_DATA_INIZIO_PROGETTO]],5,2)</f>
        <v>04</v>
      </c>
      <c r="BJ2299">
        <v>20270703</v>
      </c>
      <c r="BK2299" t="str">
        <f t="shared" si="106"/>
        <v>2027</v>
      </c>
      <c r="BL2299" t="str">
        <f>MID(Merge1[[#This Row],[OC_DATA_FINE_PROGETTO_PREVISTA]],5,2)</f>
        <v>07</v>
      </c>
      <c r="BM2299" s="8">
        <f>(Merge1[[#This Row],[Colonna2]]-Merge1[[#This Row],[Colonna1]])*12+Merge1[[#This Row],[Colonna22]]-Merge1[[#This Row],[Colonna12]]</f>
        <v>99</v>
      </c>
      <c r="BO2299" t="str">
        <f t="shared" si="107"/>
        <v/>
      </c>
      <c r="BP2299" s="2" t="s">
        <v>76</v>
      </c>
      <c r="BQ2299" s="2" t="s">
        <v>76</v>
      </c>
      <c r="BR2299" s="2" t="s">
        <v>77</v>
      </c>
      <c r="BS2299" s="2" t="s">
        <v>773</v>
      </c>
      <c r="BT2299" s="2" t="s">
        <v>774</v>
      </c>
    </row>
    <row r="2300" spans="1:72" x14ac:dyDescent="0.35">
      <c r="A2300" s="2" t="s">
        <v>25237</v>
      </c>
      <c r="B2300" s="2" t="s">
        <v>25238</v>
      </c>
      <c r="C2300" s="2" t="s">
        <v>25239</v>
      </c>
      <c r="D2300" s="2" t="s">
        <v>25240</v>
      </c>
      <c r="E2300" s="2" t="s">
        <v>25241</v>
      </c>
      <c r="F2300">
        <v>3</v>
      </c>
      <c r="G2300" s="2" t="s">
        <v>102</v>
      </c>
      <c r="H2300">
        <v>7</v>
      </c>
      <c r="I2300" s="2" t="s">
        <v>770</v>
      </c>
      <c r="J2300">
        <v>1</v>
      </c>
      <c r="K2300" s="2" t="s">
        <v>69</v>
      </c>
      <c r="L2300">
        <v>6</v>
      </c>
      <c r="M2300" s="2" t="s">
        <v>1983</v>
      </c>
      <c r="N2300">
        <v>39</v>
      </c>
      <c r="O2300" s="2" t="s">
        <v>2384</v>
      </c>
      <c r="P2300">
        <v>150</v>
      </c>
      <c r="Q2300" s="2" t="s">
        <v>2385</v>
      </c>
      <c r="R2300" t="s">
        <v>67</v>
      </c>
      <c r="S2300" t="s">
        <v>67</v>
      </c>
      <c r="T2300" s="2" t="s">
        <v>504</v>
      </c>
      <c r="U2300" s="2" t="s">
        <v>505</v>
      </c>
      <c r="V2300">
        <v>1914</v>
      </c>
      <c r="W2300" s="2" t="s">
        <v>452</v>
      </c>
      <c r="AE2300">
        <v>36415.49</v>
      </c>
      <c r="AF2300">
        <v>0</v>
      </c>
      <c r="AK2300">
        <v>32215</v>
      </c>
      <c r="AL2300" s="5">
        <v>36415.49</v>
      </c>
      <c r="AM2300">
        <v>0</v>
      </c>
      <c r="AN2300">
        <v>0</v>
      </c>
      <c r="AT2300">
        <v>36415.49</v>
      </c>
      <c r="AY2300">
        <v>32215</v>
      </c>
      <c r="AZ2300" s="5">
        <v>36415.49</v>
      </c>
      <c r="BA2300" s="5">
        <v>36415.49</v>
      </c>
      <c r="BB2300" s="5">
        <v>36415.49</v>
      </c>
      <c r="BC2300" s="5">
        <v>916.72</v>
      </c>
      <c r="BD2300" s="5">
        <v>916.72</v>
      </c>
      <c r="BE2300" s="5">
        <v>0</v>
      </c>
      <c r="BF2300" s="5">
        <v>916.72</v>
      </c>
      <c r="BG2300">
        <v>20190426</v>
      </c>
      <c r="BH2300" s="9" t="str">
        <f t="shared" si="105"/>
        <v>2019</v>
      </c>
      <c r="BI2300" t="str">
        <f>MID(Merge1[[#This Row],[OC_DATA_INIZIO_PROGETTO]],5,2)</f>
        <v>04</v>
      </c>
      <c r="BJ2300">
        <v>20271002</v>
      </c>
      <c r="BK2300" t="str">
        <f t="shared" si="106"/>
        <v>2027</v>
      </c>
      <c r="BL2300" t="str">
        <f>MID(Merge1[[#This Row],[OC_DATA_FINE_PROGETTO_PREVISTA]],5,2)</f>
        <v>10</v>
      </c>
      <c r="BM2300" s="8">
        <f>(Merge1[[#This Row],[Colonna2]]-Merge1[[#This Row],[Colonna1]])*12+Merge1[[#This Row],[Colonna22]]-Merge1[[#This Row],[Colonna12]]</f>
        <v>102</v>
      </c>
      <c r="BO2300" t="str">
        <f t="shared" si="107"/>
        <v/>
      </c>
      <c r="BP2300" s="2" t="s">
        <v>76</v>
      </c>
      <c r="BQ2300" s="2" t="s">
        <v>76</v>
      </c>
      <c r="BR2300" s="2" t="s">
        <v>77</v>
      </c>
      <c r="BS2300" s="2" t="s">
        <v>773</v>
      </c>
      <c r="BT2300" s="2" t="s">
        <v>774</v>
      </c>
    </row>
    <row r="2301" spans="1:72" x14ac:dyDescent="0.35">
      <c r="A2301" s="2" t="s">
        <v>25130</v>
      </c>
      <c r="B2301" s="2" t="s">
        <v>25131</v>
      </c>
      <c r="C2301" s="2" t="s">
        <v>25132</v>
      </c>
      <c r="D2301" s="2" t="s">
        <v>25133</v>
      </c>
      <c r="E2301" s="2" t="s">
        <v>25134</v>
      </c>
      <c r="F2301">
        <v>3</v>
      </c>
      <c r="G2301" s="2" t="s">
        <v>102</v>
      </c>
      <c r="H2301">
        <v>7</v>
      </c>
      <c r="I2301" s="2" t="s">
        <v>770</v>
      </c>
      <c r="J2301">
        <v>1</v>
      </c>
      <c r="K2301" s="2" t="s">
        <v>69</v>
      </c>
      <c r="L2301">
        <v>6</v>
      </c>
      <c r="M2301" s="2" t="s">
        <v>1983</v>
      </c>
      <c r="N2301">
        <v>42</v>
      </c>
      <c r="O2301" s="2" t="s">
        <v>1984</v>
      </c>
      <c r="P2301">
        <v>170</v>
      </c>
      <c r="Q2301" s="2" t="s">
        <v>1985</v>
      </c>
      <c r="R2301" t="s">
        <v>67</v>
      </c>
      <c r="S2301" t="s">
        <v>67</v>
      </c>
      <c r="T2301" s="2" t="s">
        <v>504</v>
      </c>
      <c r="U2301" s="2" t="s">
        <v>505</v>
      </c>
      <c r="V2301">
        <v>1533</v>
      </c>
      <c r="W2301" s="2" t="s">
        <v>19709</v>
      </c>
      <c r="AE2301">
        <v>36379.480000000003</v>
      </c>
      <c r="AF2301">
        <v>0</v>
      </c>
      <c r="AK2301">
        <v>32161</v>
      </c>
      <c r="AL2301" s="5">
        <v>36379.480000000003</v>
      </c>
      <c r="AM2301">
        <v>0</v>
      </c>
      <c r="AN2301">
        <v>0</v>
      </c>
      <c r="AT2301">
        <v>36379.480000000003</v>
      </c>
      <c r="AY2301">
        <v>32161</v>
      </c>
      <c r="AZ2301" s="5">
        <v>36379.480000000003</v>
      </c>
      <c r="BA2301" s="5">
        <v>36379.480000000003</v>
      </c>
      <c r="BB2301" s="5">
        <v>36379.480000000003</v>
      </c>
      <c r="BC2301" s="5">
        <v>33995.370000000003</v>
      </c>
      <c r="BD2301" s="5">
        <v>33995.370000000003</v>
      </c>
      <c r="BE2301" s="5">
        <v>0</v>
      </c>
      <c r="BF2301" s="5">
        <v>33995.370000000003</v>
      </c>
      <c r="BG2301">
        <v>20180630</v>
      </c>
      <c r="BH2301" s="9" t="str">
        <f t="shared" si="105"/>
        <v>2018</v>
      </c>
      <c r="BI2301" t="str">
        <f>MID(Merge1[[#This Row],[OC_DATA_INIZIO_PROGETTO]],5,2)</f>
        <v>06</v>
      </c>
      <c r="BJ2301">
        <v>20270204</v>
      </c>
      <c r="BK2301" t="str">
        <f t="shared" si="106"/>
        <v>2027</v>
      </c>
      <c r="BL2301" t="str">
        <f>MID(Merge1[[#This Row],[OC_DATA_FINE_PROGETTO_PREVISTA]],5,2)</f>
        <v>02</v>
      </c>
      <c r="BM2301" s="8">
        <f>(Merge1[[#This Row],[Colonna2]]-Merge1[[#This Row],[Colonna1]])*12+Merge1[[#This Row],[Colonna22]]-Merge1[[#This Row],[Colonna12]]</f>
        <v>104</v>
      </c>
      <c r="BN2301">
        <v>20201218</v>
      </c>
      <c r="BO2301" t="str">
        <f t="shared" si="107"/>
        <v>2020</v>
      </c>
      <c r="BP2301" s="2" t="s">
        <v>76</v>
      </c>
      <c r="BQ2301" s="2" t="s">
        <v>76</v>
      </c>
      <c r="BR2301" s="2" t="s">
        <v>440</v>
      </c>
      <c r="BS2301" s="2" t="s">
        <v>773</v>
      </c>
      <c r="BT2301" s="2" t="s">
        <v>774</v>
      </c>
    </row>
    <row r="2302" spans="1:72" x14ac:dyDescent="0.35">
      <c r="A2302" s="2" t="s">
        <v>25028</v>
      </c>
      <c r="B2302" s="2" t="s">
        <v>25029</v>
      </c>
      <c r="C2302" s="2" t="s">
        <v>25030</v>
      </c>
      <c r="D2302" s="2" t="s">
        <v>25031</v>
      </c>
      <c r="E2302" s="2" t="s">
        <v>25032</v>
      </c>
      <c r="F2302">
        <v>3</v>
      </c>
      <c r="G2302" s="2" t="s">
        <v>102</v>
      </c>
      <c r="H2302">
        <v>7</v>
      </c>
      <c r="I2302" s="2" t="s">
        <v>770</v>
      </c>
      <c r="J2302">
        <v>1</v>
      </c>
      <c r="K2302" s="2" t="s">
        <v>69</v>
      </c>
      <c r="L2302">
        <v>6</v>
      </c>
      <c r="M2302" s="2" t="s">
        <v>1983</v>
      </c>
      <c r="N2302">
        <v>42</v>
      </c>
      <c r="O2302" s="2" t="s">
        <v>1984</v>
      </c>
      <c r="P2302">
        <v>170</v>
      </c>
      <c r="Q2302" s="2" t="s">
        <v>1985</v>
      </c>
      <c r="R2302" t="s">
        <v>67</v>
      </c>
      <c r="S2302" t="s">
        <v>67</v>
      </c>
      <c r="T2302" s="2" t="s">
        <v>504</v>
      </c>
      <c r="U2302" s="2" t="s">
        <v>505</v>
      </c>
      <c r="V2302">
        <v>1914</v>
      </c>
      <c r="W2302" s="2" t="s">
        <v>452</v>
      </c>
      <c r="AE2302">
        <v>36350.26</v>
      </c>
      <c r="AF2302">
        <v>0</v>
      </c>
      <c r="AK2302">
        <v>32117</v>
      </c>
      <c r="AL2302" s="5">
        <v>36350.26</v>
      </c>
      <c r="AM2302">
        <v>0</v>
      </c>
      <c r="AN2302">
        <v>0</v>
      </c>
      <c r="AT2302">
        <v>36350.26</v>
      </c>
      <c r="AY2302">
        <v>32117</v>
      </c>
      <c r="AZ2302" s="5">
        <v>36350.26</v>
      </c>
      <c r="BA2302" s="5">
        <v>36350.26</v>
      </c>
      <c r="BB2302" s="5">
        <v>36350.26</v>
      </c>
      <c r="BC2302" s="5">
        <v>14646.86</v>
      </c>
      <c r="BD2302" s="5">
        <v>14646.86</v>
      </c>
      <c r="BE2302" s="5">
        <v>0</v>
      </c>
      <c r="BF2302" s="5">
        <v>14646.86</v>
      </c>
      <c r="BG2302">
        <v>20180119</v>
      </c>
      <c r="BH2302" s="9" t="str">
        <f t="shared" si="105"/>
        <v>2018</v>
      </c>
      <c r="BI2302" t="str">
        <f>MID(Merge1[[#This Row],[OC_DATA_INIZIO_PROGETTO]],5,2)</f>
        <v>01</v>
      </c>
      <c r="BJ2302">
        <v>20260709</v>
      </c>
      <c r="BK2302" t="str">
        <f t="shared" si="106"/>
        <v>2026</v>
      </c>
      <c r="BL2302" t="str">
        <f>MID(Merge1[[#This Row],[OC_DATA_FINE_PROGETTO_PREVISTA]],5,2)</f>
        <v>07</v>
      </c>
      <c r="BM2302" s="8">
        <f>(Merge1[[#This Row],[Colonna2]]-Merge1[[#This Row],[Colonna1]])*12+Merge1[[#This Row],[Colonna22]]-Merge1[[#This Row],[Colonna12]]</f>
        <v>102</v>
      </c>
      <c r="BO2302" t="str">
        <f t="shared" si="107"/>
        <v/>
      </c>
      <c r="BP2302" s="2" t="s">
        <v>76</v>
      </c>
      <c r="BQ2302" s="2" t="s">
        <v>76</v>
      </c>
      <c r="BR2302" s="2" t="s">
        <v>77</v>
      </c>
      <c r="BS2302" s="2" t="s">
        <v>773</v>
      </c>
      <c r="BT2302" s="2" t="s">
        <v>774</v>
      </c>
    </row>
    <row r="2303" spans="1:72" x14ac:dyDescent="0.35">
      <c r="A2303" s="2" t="s">
        <v>25461</v>
      </c>
      <c r="B2303" s="2" t="s">
        <v>25462</v>
      </c>
      <c r="C2303" s="2" t="s">
        <v>25463</v>
      </c>
      <c r="D2303" s="2" t="s">
        <v>25464</v>
      </c>
      <c r="E2303" s="2" t="s">
        <v>25465</v>
      </c>
      <c r="F2303">
        <v>3</v>
      </c>
      <c r="G2303" s="2" t="s">
        <v>102</v>
      </c>
      <c r="H2303">
        <v>7</v>
      </c>
      <c r="I2303" s="2" t="s">
        <v>770</v>
      </c>
      <c r="J2303">
        <v>1</v>
      </c>
      <c r="K2303" s="2" t="s">
        <v>69</v>
      </c>
      <c r="L2303">
        <v>6</v>
      </c>
      <c r="M2303" s="2" t="s">
        <v>1983</v>
      </c>
      <c r="N2303">
        <v>39</v>
      </c>
      <c r="O2303" s="2" t="s">
        <v>2384</v>
      </c>
      <c r="P2303">
        <v>150</v>
      </c>
      <c r="Q2303" s="2" t="s">
        <v>2385</v>
      </c>
      <c r="R2303" t="s">
        <v>67</v>
      </c>
      <c r="S2303" t="s">
        <v>67</v>
      </c>
      <c r="T2303" s="2" t="s">
        <v>504</v>
      </c>
      <c r="U2303" s="2" t="s">
        <v>505</v>
      </c>
      <c r="V2303">
        <v>1517</v>
      </c>
      <c r="W2303" s="2" t="s">
        <v>75</v>
      </c>
      <c r="AE2303">
        <v>36304.699999999997</v>
      </c>
      <c r="AF2303">
        <v>0</v>
      </c>
      <c r="AK2303">
        <v>32049</v>
      </c>
      <c r="AL2303" s="5">
        <v>36304.699999999997</v>
      </c>
      <c r="AM2303">
        <v>0</v>
      </c>
      <c r="AN2303">
        <v>0</v>
      </c>
      <c r="AT2303">
        <v>36304.699999999997</v>
      </c>
      <c r="AY2303">
        <v>32049</v>
      </c>
      <c r="AZ2303" s="5">
        <v>36304.699999999997</v>
      </c>
      <c r="BA2303" s="5">
        <v>36304.699999999997</v>
      </c>
      <c r="BB2303" s="5">
        <v>36304.699999999997</v>
      </c>
      <c r="BF2303" s="5">
        <v>0</v>
      </c>
      <c r="BG2303">
        <v>20200417</v>
      </c>
      <c r="BH2303" s="9" t="str">
        <f t="shared" si="105"/>
        <v>2020</v>
      </c>
      <c r="BI2303" t="str">
        <f>MID(Merge1[[#This Row],[OC_DATA_INIZIO_PROGETTO]],5,2)</f>
        <v>04</v>
      </c>
      <c r="BJ2303">
        <v>20280718</v>
      </c>
      <c r="BK2303" t="str">
        <f t="shared" si="106"/>
        <v>2028</v>
      </c>
      <c r="BL2303" t="str">
        <f>MID(Merge1[[#This Row],[OC_DATA_FINE_PROGETTO_PREVISTA]],5,2)</f>
        <v>07</v>
      </c>
      <c r="BM2303" s="8">
        <f>(Merge1[[#This Row],[Colonna2]]-Merge1[[#This Row],[Colonna1]])*12+Merge1[[#This Row],[Colonna22]]-Merge1[[#This Row],[Colonna12]]</f>
        <v>99</v>
      </c>
      <c r="BO2303" t="str">
        <f t="shared" si="107"/>
        <v/>
      </c>
      <c r="BP2303" s="2" t="s">
        <v>86</v>
      </c>
      <c r="BQ2303" s="2" t="s">
        <v>76</v>
      </c>
      <c r="BR2303" s="2" t="s">
        <v>77</v>
      </c>
      <c r="BS2303" s="2" t="s">
        <v>773</v>
      </c>
      <c r="BT2303" s="2" t="s">
        <v>774</v>
      </c>
    </row>
    <row r="2304" spans="1:72" x14ac:dyDescent="0.35">
      <c r="A2304" s="2" t="s">
        <v>11184</v>
      </c>
      <c r="B2304" s="2" t="s">
        <v>11185</v>
      </c>
      <c r="C2304" s="2" t="s">
        <v>11186</v>
      </c>
      <c r="D2304" s="2" t="s">
        <v>11187</v>
      </c>
      <c r="E2304" s="2" t="s">
        <v>11188</v>
      </c>
      <c r="F2304">
        <v>1</v>
      </c>
      <c r="G2304" s="2" t="s">
        <v>151</v>
      </c>
      <c r="H2304">
        <v>7</v>
      </c>
      <c r="I2304" s="2" t="s">
        <v>770</v>
      </c>
      <c r="J2304">
        <v>99</v>
      </c>
      <c r="K2304" s="2" t="s">
        <v>81</v>
      </c>
      <c r="L2304">
        <v>8</v>
      </c>
      <c r="M2304" s="2" t="s">
        <v>112</v>
      </c>
      <c r="N2304">
        <v>62</v>
      </c>
      <c r="O2304" s="2" t="s">
        <v>2450</v>
      </c>
      <c r="P2304">
        <v>999</v>
      </c>
      <c r="Q2304" s="2" t="s">
        <v>3522</v>
      </c>
      <c r="R2304" t="s">
        <v>67</v>
      </c>
      <c r="S2304" t="s">
        <v>67</v>
      </c>
      <c r="T2304" s="2" t="s">
        <v>1986</v>
      </c>
      <c r="U2304" s="2" t="s">
        <v>1987</v>
      </c>
      <c r="V2304">
        <v>926</v>
      </c>
      <c r="W2304" s="2" t="s">
        <v>6666</v>
      </c>
      <c r="X2304">
        <v>18150</v>
      </c>
      <c r="Y2304">
        <v>18150</v>
      </c>
      <c r="AD2304">
        <v>12705</v>
      </c>
      <c r="AF2304">
        <v>0</v>
      </c>
      <c r="AG2304">
        <v>5445</v>
      </c>
      <c r="AK2304">
        <v>29700</v>
      </c>
      <c r="AL2304" s="5">
        <v>36300</v>
      </c>
      <c r="AM2304">
        <v>0</v>
      </c>
      <c r="AN2304">
        <v>0</v>
      </c>
      <c r="AO2304">
        <v>18150</v>
      </c>
      <c r="AP2304">
        <v>18150</v>
      </c>
      <c r="AS2304">
        <v>12705</v>
      </c>
      <c r="AU2304">
        <v>5445</v>
      </c>
      <c r="AY2304">
        <v>29700</v>
      </c>
      <c r="AZ2304" s="5">
        <v>36300</v>
      </c>
      <c r="BA2304" s="5">
        <v>36300</v>
      </c>
      <c r="BB2304" s="5">
        <v>36300</v>
      </c>
      <c r="BF2304" s="5">
        <v>0</v>
      </c>
      <c r="BG2304">
        <v>20201204</v>
      </c>
      <c r="BH2304" s="9" t="str">
        <f t="shared" si="105"/>
        <v>2020</v>
      </c>
      <c r="BI2304" t="str">
        <f>MID(Merge1[[#This Row],[OC_DATA_INIZIO_PROGETTO]],5,2)</f>
        <v>12</v>
      </c>
      <c r="BJ2304">
        <v>20211231</v>
      </c>
      <c r="BK2304" t="str">
        <f t="shared" si="106"/>
        <v>2021</v>
      </c>
      <c r="BL2304" t="str">
        <f>MID(Merge1[[#This Row],[OC_DATA_FINE_PROGETTO_PREVISTA]],5,2)</f>
        <v>12</v>
      </c>
      <c r="BM2304" s="8">
        <f>(Merge1[[#This Row],[Colonna2]]-Merge1[[#This Row],[Colonna1]])*12+Merge1[[#This Row],[Colonna22]]-Merge1[[#This Row],[Colonna12]]</f>
        <v>12</v>
      </c>
      <c r="BN2304">
        <v>20211204</v>
      </c>
      <c r="BO2304" t="str">
        <f t="shared" si="107"/>
        <v>2021</v>
      </c>
      <c r="BP2304" s="2" t="s">
        <v>86</v>
      </c>
      <c r="BQ2304" s="2" t="s">
        <v>76</v>
      </c>
      <c r="BR2304" s="2" t="s">
        <v>77</v>
      </c>
      <c r="BS2304" s="2" t="s">
        <v>2387</v>
      </c>
      <c r="BT2304" s="2" t="s">
        <v>510</v>
      </c>
    </row>
    <row r="2305" spans="1:72" x14ac:dyDescent="0.35">
      <c r="A2305" s="2" t="s">
        <v>25440</v>
      </c>
      <c r="B2305" s="2" t="s">
        <v>25441</v>
      </c>
      <c r="C2305" s="2" t="s">
        <v>25442</v>
      </c>
      <c r="D2305" s="2" t="s">
        <v>25443</v>
      </c>
      <c r="E2305" s="2" t="s">
        <v>25444</v>
      </c>
      <c r="F2305">
        <v>3</v>
      </c>
      <c r="G2305" s="2" t="s">
        <v>102</v>
      </c>
      <c r="H2305">
        <v>7</v>
      </c>
      <c r="I2305" s="2" t="s">
        <v>770</v>
      </c>
      <c r="J2305">
        <v>1</v>
      </c>
      <c r="K2305" s="2" t="s">
        <v>69</v>
      </c>
      <c r="L2305">
        <v>6</v>
      </c>
      <c r="M2305" s="2" t="s">
        <v>1983</v>
      </c>
      <c r="N2305">
        <v>39</v>
      </c>
      <c r="O2305" s="2" t="s">
        <v>2384</v>
      </c>
      <c r="P2305">
        <v>150</v>
      </c>
      <c r="Q2305" s="2" t="s">
        <v>2385</v>
      </c>
      <c r="R2305" t="s">
        <v>67</v>
      </c>
      <c r="S2305" t="s">
        <v>67</v>
      </c>
      <c r="T2305" s="2" t="s">
        <v>504</v>
      </c>
      <c r="U2305" s="2" t="s">
        <v>505</v>
      </c>
      <c r="V2305">
        <v>1517</v>
      </c>
      <c r="W2305" s="2" t="s">
        <v>75</v>
      </c>
      <c r="AE2305">
        <v>36274.94</v>
      </c>
      <c r="AF2305">
        <v>0</v>
      </c>
      <c r="AK2305">
        <v>32004</v>
      </c>
      <c r="AL2305" s="5">
        <v>36274.94</v>
      </c>
      <c r="AM2305">
        <v>0</v>
      </c>
      <c r="AN2305">
        <v>0</v>
      </c>
      <c r="AT2305">
        <v>36274.94</v>
      </c>
      <c r="AY2305">
        <v>32004</v>
      </c>
      <c r="AZ2305" s="5">
        <v>36274.94</v>
      </c>
      <c r="BA2305" s="5">
        <v>36274.94</v>
      </c>
      <c r="BB2305" s="5">
        <v>36274.94</v>
      </c>
      <c r="BC2305" s="5">
        <v>82.21</v>
      </c>
      <c r="BD2305" s="5">
        <v>82.21</v>
      </c>
      <c r="BE2305" s="5">
        <v>0</v>
      </c>
      <c r="BF2305" s="5">
        <v>82.21</v>
      </c>
      <c r="BG2305">
        <v>20200330</v>
      </c>
      <c r="BH2305" s="9" t="str">
        <f t="shared" si="105"/>
        <v>2020</v>
      </c>
      <c r="BI2305" t="str">
        <f>MID(Merge1[[#This Row],[OC_DATA_INIZIO_PROGETTO]],5,2)</f>
        <v>03</v>
      </c>
      <c r="BJ2305">
        <v>20280909</v>
      </c>
      <c r="BK2305" t="str">
        <f t="shared" si="106"/>
        <v>2028</v>
      </c>
      <c r="BL2305" t="str">
        <f>MID(Merge1[[#This Row],[OC_DATA_FINE_PROGETTO_PREVISTA]],5,2)</f>
        <v>09</v>
      </c>
      <c r="BM2305" s="8">
        <f>(Merge1[[#This Row],[Colonna2]]-Merge1[[#This Row],[Colonna1]])*12+Merge1[[#This Row],[Colonna22]]-Merge1[[#This Row],[Colonna12]]</f>
        <v>102</v>
      </c>
      <c r="BO2305" t="str">
        <f t="shared" si="107"/>
        <v/>
      </c>
      <c r="BP2305" s="2" t="s">
        <v>76</v>
      </c>
      <c r="BQ2305" s="2" t="s">
        <v>76</v>
      </c>
      <c r="BR2305" s="2" t="s">
        <v>77</v>
      </c>
      <c r="BS2305" s="2" t="s">
        <v>773</v>
      </c>
      <c r="BT2305" s="2" t="s">
        <v>774</v>
      </c>
    </row>
    <row r="2306" spans="1:72" x14ac:dyDescent="0.35">
      <c r="A2306" s="2" t="s">
        <v>25135</v>
      </c>
      <c r="B2306" s="2" t="s">
        <v>25136</v>
      </c>
      <c r="C2306" s="2" t="s">
        <v>25137</v>
      </c>
      <c r="D2306" s="2" t="s">
        <v>25138</v>
      </c>
      <c r="E2306" s="2" t="s">
        <v>25139</v>
      </c>
      <c r="F2306">
        <v>3</v>
      </c>
      <c r="G2306" s="2" t="s">
        <v>102</v>
      </c>
      <c r="H2306">
        <v>7</v>
      </c>
      <c r="I2306" s="2" t="s">
        <v>770</v>
      </c>
      <c r="J2306">
        <v>1</v>
      </c>
      <c r="K2306" s="2" t="s">
        <v>69</v>
      </c>
      <c r="L2306">
        <v>6</v>
      </c>
      <c r="M2306" s="2" t="s">
        <v>1983</v>
      </c>
      <c r="N2306">
        <v>42</v>
      </c>
      <c r="O2306" s="2" t="s">
        <v>1984</v>
      </c>
      <c r="P2306">
        <v>170</v>
      </c>
      <c r="Q2306" s="2" t="s">
        <v>1985</v>
      </c>
      <c r="R2306" t="s">
        <v>67</v>
      </c>
      <c r="S2306" t="s">
        <v>67</v>
      </c>
      <c r="T2306" s="2" t="s">
        <v>504</v>
      </c>
      <c r="U2306" s="2" t="s">
        <v>505</v>
      </c>
      <c r="V2306">
        <v>1809</v>
      </c>
      <c r="W2306" s="2" t="s">
        <v>19147</v>
      </c>
      <c r="AE2306">
        <v>36268.54</v>
      </c>
      <c r="AF2306">
        <v>0</v>
      </c>
      <c r="AK2306">
        <v>31994</v>
      </c>
      <c r="AL2306" s="5">
        <v>36268.54</v>
      </c>
      <c r="AM2306">
        <v>0</v>
      </c>
      <c r="AN2306">
        <v>0</v>
      </c>
      <c r="AT2306">
        <v>36268.54</v>
      </c>
      <c r="AY2306">
        <v>31994</v>
      </c>
      <c r="AZ2306" s="5">
        <v>36268.54</v>
      </c>
      <c r="BA2306" s="5">
        <v>36268.54</v>
      </c>
      <c r="BB2306" s="5">
        <v>36268.54</v>
      </c>
      <c r="BC2306" s="5">
        <v>16959.560000000001</v>
      </c>
      <c r="BD2306" s="5">
        <v>16959.560000000001</v>
      </c>
      <c r="BE2306" s="5">
        <v>0</v>
      </c>
      <c r="BF2306" s="5">
        <v>16959.560000000001</v>
      </c>
      <c r="BG2306">
        <v>20180703</v>
      </c>
      <c r="BH2306" s="9" t="str">
        <f t="shared" ref="BH2306:BH2369" si="108">LEFT(BG:BG,4)</f>
        <v>2018</v>
      </c>
      <c r="BI2306" t="str">
        <f>MID(Merge1[[#This Row],[OC_DATA_INIZIO_PROGETTO]],5,2)</f>
        <v>07</v>
      </c>
      <c r="BJ2306">
        <v>20261216</v>
      </c>
      <c r="BK2306" t="str">
        <f t="shared" ref="BK2306:BK2369" si="109">LEFT(BJ:BJ,4)</f>
        <v>2026</v>
      </c>
      <c r="BL2306" t="str">
        <f>MID(Merge1[[#This Row],[OC_DATA_FINE_PROGETTO_PREVISTA]],5,2)</f>
        <v>12</v>
      </c>
      <c r="BM2306" s="8">
        <f>(Merge1[[#This Row],[Colonna2]]-Merge1[[#This Row],[Colonna1]])*12+Merge1[[#This Row],[Colonna22]]-Merge1[[#This Row],[Colonna12]]</f>
        <v>101</v>
      </c>
      <c r="BO2306" t="str">
        <f t="shared" ref="BO2306:BO2369" si="110">LEFT(BN:BN,4)</f>
        <v/>
      </c>
      <c r="BP2306" s="2" t="s">
        <v>76</v>
      </c>
      <c r="BQ2306" s="2" t="s">
        <v>76</v>
      </c>
      <c r="BR2306" s="2" t="s">
        <v>77</v>
      </c>
      <c r="BS2306" s="2" t="s">
        <v>773</v>
      </c>
      <c r="BT2306" s="2" t="s">
        <v>774</v>
      </c>
    </row>
    <row r="2307" spans="1:72" x14ac:dyDescent="0.35">
      <c r="A2307" s="2" t="s">
        <v>15346</v>
      </c>
      <c r="B2307" s="2" t="s">
        <v>15347</v>
      </c>
      <c r="C2307" s="2" t="s">
        <v>15348</v>
      </c>
      <c r="D2307" s="2" t="s">
        <v>15349</v>
      </c>
      <c r="E2307" s="2" t="s">
        <v>15350</v>
      </c>
      <c r="F2307">
        <v>1</v>
      </c>
      <c r="G2307" s="2" t="s">
        <v>151</v>
      </c>
      <c r="H2307">
        <v>7</v>
      </c>
      <c r="I2307" s="2" t="s">
        <v>770</v>
      </c>
      <c r="J2307">
        <v>99</v>
      </c>
      <c r="K2307" s="2" t="s">
        <v>81</v>
      </c>
      <c r="L2307">
        <v>9</v>
      </c>
      <c r="M2307" s="2" t="s">
        <v>98</v>
      </c>
      <c r="N2307">
        <v>21</v>
      </c>
      <c r="O2307" s="2" t="s">
        <v>185</v>
      </c>
      <c r="P2307">
        <v>213</v>
      </c>
      <c r="Q2307" s="2" t="s">
        <v>9677</v>
      </c>
      <c r="R2307" t="s">
        <v>67</v>
      </c>
      <c r="S2307" t="s">
        <v>67</v>
      </c>
      <c r="T2307" s="2" t="s">
        <v>1986</v>
      </c>
      <c r="U2307" s="2" t="s">
        <v>1987</v>
      </c>
      <c r="V2307">
        <v>938</v>
      </c>
      <c r="W2307" s="2" t="s">
        <v>6650</v>
      </c>
      <c r="X2307">
        <v>18125</v>
      </c>
      <c r="Y2307">
        <v>18125</v>
      </c>
      <c r="AD2307">
        <v>12687.5</v>
      </c>
      <c r="AF2307">
        <v>0</v>
      </c>
      <c r="AG2307">
        <v>5437.5</v>
      </c>
      <c r="AK2307">
        <v>42765</v>
      </c>
      <c r="AL2307" s="5">
        <v>36250</v>
      </c>
      <c r="AM2307">
        <v>0</v>
      </c>
      <c r="AN2307">
        <v>0</v>
      </c>
      <c r="AO2307">
        <v>18125</v>
      </c>
      <c r="AP2307">
        <v>18125</v>
      </c>
      <c r="AS2307">
        <v>12687.5</v>
      </c>
      <c r="AU2307">
        <v>5437.5</v>
      </c>
      <c r="AY2307">
        <v>42765</v>
      </c>
      <c r="AZ2307" s="5">
        <v>36250</v>
      </c>
      <c r="BA2307" s="5">
        <v>36250</v>
      </c>
      <c r="BB2307" s="5">
        <v>36250</v>
      </c>
      <c r="BC2307" s="5">
        <v>36250</v>
      </c>
      <c r="BD2307" s="5">
        <v>36250</v>
      </c>
      <c r="BE2307" s="5">
        <v>0</v>
      </c>
      <c r="BF2307" s="5">
        <v>79015.41</v>
      </c>
      <c r="BG2307">
        <v>20170613</v>
      </c>
      <c r="BH2307" s="9" t="str">
        <f t="shared" si="108"/>
        <v>2017</v>
      </c>
      <c r="BI2307" t="str">
        <f>MID(Merge1[[#This Row],[OC_DATA_INIZIO_PROGETTO]],5,2)</f>
        <v>06</v>
      </c>
      <c r="BJ2307">
        <v>20190619</v>
      </c>
      <c r="BK2307" t="str">
        <f t="shared" si="109"/>
        <v>2019</v>
      </c>
      <c r="BL2307" t="str">
        <f>MID(Merge1[[#This Row],[OC_DATA_FINE_PROGETTO_PREVISTA]],5,2)</f>
        <v>06</v>
      </c>
      <c r="BM2307" s="8">
        <f>(Merge1[[#This Row],[Colonna2]]-Merge1[[#This Row],[Colonna1]])*12+Merge1[[#This Row],[Colonna22]]-Merge1[[#This Row],[Colonna12]]</f>
        <v>24</v>
      </c>
      <c r="BN2307">
        <v>20191206</v>
      </c>
      <c r="BO2307" t="str">
        <f t="shared" si="110"/>
        <v>2019</v>
      </c>
      <c r="BP2307" s="2" t="s">
        <v>116</v>
      </c>
      <c r="BQ2307" s="2" t="s">
        <v>763</v>
      </c>
      <c r="BR2307" s="2" t="s">
        <v>440</v>
      </c>
      <c r="BS2307" s="2" t="s">
        <v>773</v>
      </c>
      <c r="BT2307" s="2" t="s">
        <v>774</v>
      </c>
    </row>
    <row r="2308" spans="1:72" x14ac:dyDescent="0.35">
      <c r="A2308" s="2" t="s">
        <v>6121</v>
      </c>
      <c r="B2308" s="2" t="s">
        <v>6122</v>
      </c>
      <c r="C2308" s="2" t="s">
        <v>6123</v>
      </c>
      <c r="D2308" s="2" t="s">
        <v>6124</v>
      </c>
      <c r="E2308" s="2" t="s">
        <v>6125</v>
      </c>
      <c r="F2308">
        <v>3</v>
      </c>
      <c r="G2308" s="2" t="s">
        <v>102</v>
      </c>
      <c r="H2308">
        <v>7</v>
      </c>
      <c r="I2308" s="2" t="s">
        <v>770</v>
      </c>
      <c r="J2308">
        <v>15</v>
      </c>
      <c r="K2308" s="2" t="s">
        <v>3707</v>
      </c>
      <c r="L2308">
        <v>7</v>
      </c>
      <c r="M2308" s="2" t="s">
        <v>1213</v>
      </c>
      <c r="N2308">
        <v>18</v>
      </c>
      <c r="O2308" s="2" t="s">
        <v>1214</v>
      </c>
      <c r="P2308">
        <v>999</v>
      </c>
      <c r="Q2308" s="2" t="s">
        <v>1215</v>
      </c>
      <c r="R2308" t="s">
        <v>67</v>
      </c>
      <c r="S2308" t="s">
        <v>67</v>
      </c>
      <c r="T2308" s="2" t="s">
        <v>504</v>
      </c>
      <c r="U2308" s="2" t="s">
        <v>505</v>
      </c>
      <c r="V2308">
        <v>606</v>
      </c>
      <c r="W2308" s="2" t="s">
        <v>2389</v>
      </c>
      <c r="X2308">
        <v>18117.79</v>
      </c>
      <c r="Y2308">
        <v>18117.79</v>
      </c>
      <c r="AD2308">
        <v>12682.45</v>
      </c>
      <c r="AF2308">
        <v>0</v>
      </c>
      <c r="AG2308">
        <v>5435.34</v>
      </c>
      <c r="AK2308">
        <v>36236</v>
      </c>
      <c r="AL2308" s="5">
        <v>36235.58</v>
      </c>
      <c r="AM2308">
        <v>0</v>
      </c>
      <c r="AN2308">
        <v>0</v>
      </c>
      <c r="AO2308">
        <v>18117.79</v>
      </c>
      <c r="AP2308">
        <v>18117.79</v>
      </c>
      <c r="AS2308">
        <v>12682.45</v>
      </c>
      <c r="AU2308">
        <v>5435.34</v>
      </c>
      <c r="AY2308">
        <v>36236</v>
      </c>
      <c r="AZ2308" s="5">
        <v>36235.58</v>
      </c>
      <c r="BA2308" s="5">
        <v>36235.58</v>
      </c>
      <c r="BB2308" s="5">
        <v>36235.58</v>
      </c>
      <c r="BF2308" s="5">
        <v>0</v>
      </c>
      <c r="BG2308">
        <v>20180516</v>
      </c>
      <c r="BH2308" s="9" t="str">
        <f t="shared" si="108"/>
        <v>2018</v>
      </c>
      <c r="BI2308" t="str">
        <f>MID(Merge1[[#This Row],[OC_DATA_INIZIO_PROGETTO]],5,2)</f>
        <v>05</v>
      </c>
      <c r="BJ2308">
        <v>20200420</v>
      </c>
      <c r="BK2308" t="str">
        <f t="shared" si="109"/>
        <v>2020</v>
      </c>
      <c r="BL2308" t="str">
        <f>MID(Merge1[[#This Row],[OC_DATA_FINE_PROGETTO_PREVISTA]],5,2)</f>
        <v>04</v>
      </c>
      <c r="BM2308" s="8">
        <f>(Merge1[[#This Row],[Colonna2]]-Merge1[[#This Row],[Colonna1]])*12+Merge1[[#This Row],[Colonna22]]-Merge1[[#This Row],[Colonna12]]</f>
        <v>23</v>
      </c>
      <c r="BO2308" t="str">
        <f t="shared" si="110"/>
        <v/>
      </c>
      <c r="BP2308" s="2" t="s">
        <v>86</v>
      </c>
      <c r="BQ2308" s="2" t="s">
        <v>76</v>
      </c>
      <c r="BR2308" s="2" t="s">
        <v>77</v>
      </c>
      <c r="BS2308" s="2" t="s">
        <v>773</v>
      </c>
      <c r="BT2308" s="2" t="s">
        <v>774</v>
      </c>
    </row>
    <row r="2309" spans="1:72" x14ac:dyDescent="0.35">
      <c r="A2309" s="2" t="s">
        <v>25013</v>
      </c>
      <c r="B2309" s="2" t="s">
        <v>25014</v>
      </c>
      <c r="C2309" s="2" t="s">
        <v>25015</v>
      </c>
      <c r="D2309" s="2" t="s">
        <v>25016</v>
      </c>
      <c r="E2309" s="2" t="s">
        <v>25017</v>
      </c>
      <c r="F2309">
        <v>3</v>
      </c>
      <c r="G2309" s="2" t="s">
        <v>102</v>
      </c>
      <c r="H2309">
        <v>7</v>
      </c>
      <c r="I2309" s="2" t="s">
        <v>770</v>
      </c>
      <c r="J2309">
        <v>1</v>
      </c>
      <c r="K2309" s="2" t="s">
        <v>69</v>
      </c>
      <c r="L2309">
        <v>6</v>
      </c>
      <c r="M2309" s="2" t="s">
        <v>1983</v>
      </c>
      <c r="N2309">
        <v>42</v>
      </c>
      <c r="O2309" s="2" t="s">
        <v>1984</v>
      </c>
      <c r="P2309">
        <v>170</v>
      </c>
      <c r="Q2309" s="2" t="s">
        <v>1985</v>
      </c>
      <c r="R2309" t="s">
        <v>67</v>
      </c>
      <c r="S2309" t="s">
        <v>67</v>
      </c>
      <c r="T2309" s="2" t="s">
        <v>504</v>
      </c>
      <c r="U2309" s="2" t="s">
        <v>505</v>
      </c>
      <c r="V2309">
        <v>1505</v>
      </c>
      <c r="W2309" s="2" t="s">
        <v>19711</v>
      </c>
      <c r="AE2309">
        <v>36231.1</v>
      </c>
      <c r="AF2309">
        <v>0</v>
      </c>
      <c r="AK2309">
        <v>31938</v>
      </c>
      <c r="AL2309" s="5">
        <v>36231.1</v>
      </c>
      <c r="AM2309">
        <v>0</v>
      </c>
      <c r="AN2309">
        <v>0</v>
      </c>
      <c r="AT2309">
        <v>36231.1</v>
      </c>
      <c r="AY2309">
        <v>31938</v>
      </c>
      <c r="AZ2309" s="5">
        <v>36231.1</v>
      </c>
      <c r="BA2309" s="5">
        <v>36231.1</v>
      </c>
      <c r="BB2309" s="5">
        <v>36231.1</v>
      </c>
      <c r="BC2309" s="5">
        <v>33797.99</v>
      </c>
      <c r="BD2309" s="5">
        <v>33797.99</v>
      </c>
      <c r="BE2309" s="5">
        <v>0</v>
      </c>
      <c r="BF2309" s="5">
        <v>33797.99</v>
      </c>
      <c r="BG2309">
        <v>20180115</v>
      </c>
      <c r="BH2309" s="9" t="str">
        <f t="shared" si="108"/>
        <v>2018</v>
      </c>
      <c r="BI2309" t="str">
        <f>MID(Merge1[[#This Row],[OC_DATA_INIZIO_PROGETTO]],5,2)</f>
        <v>01</v>
      </c>
      <c r="BJ2309">
        <v>20260702</v>
      </c>
      <c r="BK2309" t="str">
        <f t="shared" si="109"/>
        <v>2026</v>
      </c>
      <c r="BL2309" t="str">
        <f>MID(Merge1[[#This Row],[OC_DATA_FINE_PROGETTO_PREVISTA]],5,2)</f>
        <v>07</v>
      </c>
      <c r="BM2309" s="8">
        <f>(Merge1[[#This Row],[Colonna2]]-Merge1[[#This Row],[Colonna1]])*12+Merge1[[#This Row],[Colonna22]]-Merge1[[#This Row],[Colonna12]]</f>
        <v>102</v>
      </c>
      <c r="BN2309">
        <v>20190423</v>
      </c>
      <c r="BO2309" t="str">
        <f t="shared" si="110"/>
        <v>2019</v>
      </c>
      <c r="BP2309" s="2" t="s">
        <v>76</v>
      </c>
      <c r="BQ2309" s="2" t="s">
        <v>76</v>
      </c>
      <c r="BR2309" s="2" t="s">
        <v>440</v>
      </c>
      <c r="BS2309" s="2" t="s">
        <v>773</v>
      </c>
      <c r="BT2309" s="2" t="s">
        <v>774</v>
      </c>
    </row>
    <row r="2310" spans="1:72" x14ac:dyDescent="0.35">
      <c r="A2310" s="2" t="s">
        <v>2211</v>
      </c>
      <c r="B2310" s="2" t="s">
        <v>2212</v>
      </c>
      <c r="C2310" s="2" t="s">
        <v>2213</v>
      </c>
      <c r="D2310" s="2" t="s">
        <v>2214</v>
      </c>
      <c r="E2310" s="2" t="s">
        <v>2215</v>
      </c>
      <c r="F2310">
        <v>11</v>
      </c>
      <c r="G2310" s="2" t="s">
        <v>436</v>
      </c>
      <c r="H2310">
        <v>6</v>
      </c>
      <c r="I2310" s="2" t="s">
        <v>94</v>
      </c>
      <c r="J2310">
        <v>1</v>
      </c>
      <c r="K2310" s="2" t="s">
        <v>442</v>
      </c>
      <c r="L2310">
        <v>11</v>
      </c>
      <c r="M2310" s="2" t="s">
        <v>443</v>
      </c>
      <c r="N2310">
        <v>71</v>
      </c>
      <c r="O2310" s="2" t="s">
        <v>507</v>
      </c>
      <c r="P2310">
        <v>10</v>
      </c>
      <c r="Q2310" s="2" t="s">
        <v>1815</v>
      </c>
      <c r="R2310" t="s">
        <v>67</v>
      </c>
      <c r="S2310" t="s">
        <v>67</v>
      </c>
      <c r="T2310" s="2" t="s">
        <v>504</v>
      </c>
      <c r="U2310" s="2" t="s">
        <v>505</v>
      </c>
      <c r="V2310">
        <v>1009</v>
      </c>
      <c r="W2310" s="2" t="s">
        <v>880</v>
      </c>
      <c r="X2310">
        <v>18104.2</v>
      </c>
      <c r="Z2310">
        <v>18104.2</v>
      </c>
      <c r="AD2310">
        <v>12672.94</v>
      </c>
      <c r="AF2310">
        <v>0</v>
      </c>
      <c r="AG2310">
        <v>5431.26</v>
      </c>
      <c r="AL2310" s="5">
        <v>36208.400000000001</v>
      </c>
      <c r="AM2310">
        <v>0</v>
      </c>
      <c r="AN2310">
        <v>0</v>
      </c>
      <c r="AO2310">
        <v>18104.2</v>
      </c>
      <c r="AQ2310">
        <v>18104.2</v>
      </c>
      <c r="AS2310">
        <v>12672.94</v>
      </c>
      <c r="AU2310">
        <v>5431.26</v>
      </c>
      <c r="AZ2310" s="5">
        <v>36208.400000000001</v>
      </c>
      <c r="BA2310" s="5">
        <v>36208.400000000001</v>
      </c>
      <c r="BB2310" s="5">
        <v>36208.400000000001</v>
      </c>
      <c r="BF2310" s="5">
        <v>0</v>
      </c>
      <c r="BG2310">
        <v>20190719</v>
      </c>
      <c r="BH2310" s="9" t="str">
        <f t="shared" si="108"/>
        <v>2019</v>
      </c>
      <c r="BI2310" t="str">
        <f>MID(Merge1[[#This Row],[OC_DATA_INIZIO_PROGETTO]],5,2)</f>
        <v>07</v>
      </c>
      <c r="BJ2310">
        <v>20230113</v>
      </c>
      <c r="BK2310" t="str">
        <f t="shared" si="109"/>
        <v>2023</v>
      </c>
      <c r="BL2310" t="str">
        <f>MID(Merge1[[#This Row],[OC_DATA_FINE_PROGETTO_PREVISTA]],5,2)</f>
        <v>01</v>
      </c>
      <c r="BM2310" s="8">
        <f>(Merge1[[#This Row],[Colonna2]]-Merge1[[#This Row],[Colonna1]])*12+Merge1[[#This Row],[Colonna22]]-Merge1[[#This Row],[Colonna12]]</f>
        <v>42</v>
      </c>
      <c r="BO2310" t="str">
        <f t="shared" si="110"/>
        <v/>
      </c>
      <c r="BP2310" s="2" t="s">
        <v>86</v>
      </c>
      <c r="BQ2310" s="2" t="s">
        <v>76</v>
      </c>
      <c r="BR2310" s="2" t="s">
        <v>77</v>
      </c>
      <c r="BS2310" s="2" t="s">
        <v>446</v>
      </c>
      <c r="BT2310" s="2" t="s">
        <v>447</v>
      </c>
    </row>
    <row r="2311" spans="1:72" x14ac:dyDescent="0.35">
      <c r="A2311" s="2" t="s">
        <v>25278</v>
      </c>
      <c r="B2311" s="2" t="s">
        <v>25279</v>
      </c>
      <c r="C2311" s="2" t="s">
        <v>25280</v>
      </c>
      <c r="D2311" s="2" t="s">
        <v>25281</v>
      </c>
      <c r="E2311" s="2" t="s">
        <v>25282</v>
      </c>
      <c r="F2311">
        <v>3</v>
      </c>
      <c r="G2311" s="2" t="s">
        <v>102</v>
      </c>
      <c r="H2311">
        <v>7</v>
      </c>
      <c r="I2311" s="2" t="s">
        <v>770</v>
      </c>
      <c r="J2311">
        <v>1</v>
      </c>
      <c r="K2311" s="2" t="s">
        <v>69</v>
      </c>
      <c r="L2311">
        <v>6</v>
      </c>
      <c r="M2311" s="2" t="s">
        <v>1983</v>
      </c>
      <c r="N2311">
        <v>39</v>
      </c>
      <c r="O2311" s="2" t="s">
        <v>2384</v>
      </c>
      <c r="P2311">
        <v>150</v>
      </c>
      <c r="Q2311" s="2" t="s">
        <v>2385</v>
      </c>
      <c r="R2311" t="s">
        <v>67</v>
      </c>
      <c r="S2311" t="s">
        <v>67</v>
      </c>
      <c r="T2311" s="2" t="s">
        <v>504</v>
      </c>
      <c r="U2311" s="2" t="s">
        <v>505</v>
      </c>
      <c r="V2311">
        <v>1517</v>
      </c>
      <c r="W2311" s="2" t="s">
        <v>75</v>
      </c>
      <c r="AE2311">
        <v>36151.050000000003</v>
      </c>
      <c r="AF2311">
        <v>0</v>
      </c>
      <c r="AK2311">
        <v>31818</v>
      </c>
      <c r="AL2311" s="5">
        <v>36151.050000000003</v>
      </c>
      <c r="AM2311">
        <v>0</v>
      </c>
      <c r="AN2311">
        <v>0</v>
      </c>
      <c r="AT2311">
        <v>36151.050000000003</v>
      </c>
      <c r="AY2311">
        <v>31818</v>
      </c>
      <c r="AZ2311" s="5">
        <v>36151.050000000003</v>
      </c>
      <c r="BA2311" s="5">
        <v>36151.050000000003</v>
      </c>
      <c r="BB2311" s="5">
        <v>36151.050000000003</v>
      </c>
      <c r="BC2311" s="5">
        <v>549.83000000000004</v>
      </c>
      <c r="BD2311" s="5">
        <v>549.83000000000004</v>
      </c>
      <c r="BE2311" s="5">
        <v>0</v>
      </c>
      <c r="BF2311" s="5">
        <v>549.83000000000004</v>
      </c>
      <c r="BG2311">
        <v>20190827</v>
      </c>
      <c r="BH2311" s="9" t="str">
        <f t="shared" si="108"/>
        <v>2019</v>
      </c>
      <c r="BI2311" t="str">
        <f>MID(Merge1[[#This Row],[OC_DATA_INIZIO_PROGETTO]],5,2)</f>
        <v>08</v>
      </c>
      <c r="BJ2311">
        <v>20280405</v>
      </c>
      <c r="BK2311" t="str">
        <f t="shared" si="109"/>
        <v>2028</v>
      </c>
      <c r="BL2311" t="str">
        <f>MID(Merge1[[#This Row],[OC_DATA_FINE_PROGETTO_PREVISTA]],5,2)</f>
        <v>04</v>
      </c>
      <c r="BM2311" s="8">
        <f>(Merge1[[#This Row],[Colonna2]]-Merge1[[#This Row],[Colonna1]])*12+Merge1[[#This Row],[Colonna22]]-Merge1[[#This Row],[Colonna12]]</f>
        <v>104</v>
      </c>
      <c r="BO2311" t="str">
        <f t="shared" si="110"/>
        <v/>
      </c>
      <c r="BP2311" s="2" t="s">
        <v>76</v>
      </c>
      <c r="BQ2311" s="2" t="s">
        <v>76</v>
      </c>
      <c r="BR2311" s="2" t="s">
        <v>77</v>
      </c>
      <c r="BS2311" s="2" t="s">
        <v>773</v>
      </c>
      <c r="BT2311" s="2" t="s">
        <v>774</v>
      </c>
    </row>
    <row r="2312" spans="1:72" x14ac:dyDescent="0.35">
      <c r="A2312" s="2" t="s">
        <v>25445</v>
      </c>
      <c r="B2312" s="2" t="s">
        <v>25446</v>
      </c>
      <c r="C2312" s="2" t="s">
        <v>25447</v>
      </c>
      <c r="D2312" s="2" t="s">
        <v>25448</v>
      </c>
      <c r="E2312" s="2" t="s">
        <v>25449</v>
      </c>
      <c r="F2312">
        <v>3</v>
      </c>
      <c r="G2312" s="2" t="s">
        <v>102</v>
      </c>
      <c r="H2312">
        <v>7</v>
      </c>
      <c r="I2312" s="2" t="s">
        <v>770</v>
      </c>
      <c r="J2312">
        <v>1</v>
      </c>
      <c r="K2312" s="2" t="s">
        <v>69</v>
      </c>
      <c r="L2312">
        <v>6</v>
      </c>
      <c r="M2312" s="2" t="s">
        <v>1983</v>
      </c>
      <c r="N2312">
        <v>39</v>
      </c>
      <c r="O2312" s="2" t="s">
        <v>2384</v>
      </c>
      <c r="P2312">
        <v>150</v>
      </c>
      <c r="Q2312" s="2" t="s">
        <v>2385</v>
      </c>
      <c r="R2312" t="s">
        <v>67</v>
      </c>
      <c r="S2312" t="s">
        <v>67</v>
      </c>
      <c r="T2312" s="2" t="s">
        <v>504</v>
      </c>
      <c r="U2312" s="2" t="s">
        <v>505</v>
      </c>
      <c r="V2312">
        <v>1517</v>
      </c>
      <c r="W2312" s="2" t="s">
        <v>75</v>
      </c>
      <c r="AE2312">
        <v>36151.050000000003</v>
      </c>
      <c r="AF2312">
        <v>0</v>
      </c>
      <c r="AK2312">
        <v>31818</v>
      </c>
      <c r="AL2312" s="5">
        <v>36151.050000000003</v>
      </c>
      <c r="AM2312">
        <v>0</v>
      </c>
      <c r="AN2312">
        <v>0</v>
      </c>
      <c r="AT2312">
        <v>36151.050000000003</v>
      </c>
      <c r="AY2312">
        <v>31818</v>
      </c>
      <c r="AZ2312" s="5">
        <v>36151.050000000003</v>
      </c>
      <c r="BA2312" s="5">
        <v>36151.050000000003</v>
      </c>
      <c r="BB2312" s="5">
        <v>36151.050000000003</v>
      </c>
      <c r="BF2312" s="5">
        <v>0</v>
      </c>
      <c r="BG2312">
        <v>20200403</v>
      </c>
      <c r="BH2312" s="9" t="str">
        <f t="shared" si="108"/>
        <v>2020</v>
      </c>
      <c r="BI2312" t="str">
        <f>MID(Merge1[[#This Row],[OC_DATA_INIZIO_PROGETTO]],5,2)</f>
        <v>04</v>
      </c>
      <c r="BJ2312">
        <v>20281215</v>
      </c>
      <c r="BK2312" t="str">
        <f t="shared" si="109"/>
        <v>2028</v>
      </c>
      <c r="BL2312" t="str">
        <f>MID(Merge1[[#This Row],[OC_DATA_FINE_PROGETTO_PREVISTA]],5,2)</f>
        <v>12</v>
      </c>
      <c r="BM2312" s="8">
        <f>(Merge1[[#This Row],[Colonna2]]-Merge1[[#This Row],[Colonna1]])*12+Merge1[[#This Row],[Colonna22]]-Merge1[[#This Row],[Colonna12]]</f>
        <v>104</v>
      </c>
      <c r="BO2312" t="str">
        <f t="shared" si="110"/>
        <v/>
      </c>
      <c r="BP2312" s="2" t="s">
        <v>86</v>
      </c>
      <c r="BQ2312" s="2" t="s">
        <v>76</v>
      </c>
      <c r="BR2312" s="2" t="s">
        <v>77</v>
      </c>
      <c r="BS2312" s="2" t="s">
        <v>773</v>
      </c>
      <c r="BT2312" s="2" t="s">
        <v>774</v>
      </c>
    </row>
    <row r="2313" spans="1:72" x14ac:dyDescent="0.35">
      <c r="A2313" s="2" t="s">
        <v>6370</v>
      </c>
      <c r="B2313" s="2" t="s">
        <v>6371</v>
      </c>
      <c r="C2313" s="2" t="s">
        <v>6372</v>
      </c>
      <c r="D2313" s="2" t="s">
        <v>6373</v>
      </c>
      <c r="E2313" s="2" t="s">
        <v>6374</v>
      </c>
      <c r="F2313">
        <v>3</v>
      </c>
      <c r="G2313" s="2" t="s">
        <v>102</v>
      </c>
      <c r="H2313">
        <v>7</v>
      </c>
      <c r="I2313" s="2" t="s">
        <v>770</v>
      </c>
      <c r="J2313">
        <v>15</v>
      </c>
      <c r="K2313" s="2" t="s">
        <v>3707</v>
      </c>
      <c r="L2313">
        <v>7</v>
      </c>
      <c r="M2313" s="2" t="s">
        <v>1213</v>
      </c>
      <c r="N2313">
        <v>18</v>
      </c>
      <c r="O2313" s="2" t="s">
        <v>1214</v>
      </c>
      <c r="P2313">
        <v>999</v>
      </c>
      <c r="Q2313" s="2" t="s">
        <v>1215</v>
      </c>
      <c r="R2313" t="s">
        <v>67</v>
      </c>
      <c r="S2313" t="s">
        <v>67</v>
      </c>
      <c r="T2313" s="2" t="s">
        <v>504</v>
      </c>
      <c r="U2313" s="2" t="s">
        <v>505</v>
      </c>
      <c r="V2313">
        <v>534</v>
      </c>
      <c r="W2313" s="2" t="s">
        <v>2464</v>
      </c>
      <c r="X2313">
        <v>18069.169999999998</v>
      </c>
      <c r="Y2313">
        <v>18069.169999999998</v>
      </c>
      <c r="AD2313">
        <v>12648.42</v>
      </c>
      <c r="AF2313">
        <v>0</v>
      </c>
      <c r="AG2313">
        <v>5420.74</v>
      </c>
      <c r="AK2313">
        <v>36138</v>
      </c>
      <c r="AL2313" s="5">
        <v>36138.33</v>
      </c>
      <c r="AM2313">
        <v>0</v>
      </c>
      <c r="AN2313">
        <v>0</v>
      </c>
      <c r="AO2313">
        <v>18069.169999999998</v>
      </c>
      <c r="AP2313">
        <v>18069.169999999998</v>
      </c>
      <c r="AS2313">
        <v>12648.42</v>
      </c>
      <c r="AU2313">
        <v>5420.74</v>
      </c>
      <c r="AY2313">
        <v>36138</v>
      </c>
      <c r="AZ2313" s="5">
        <v>36138.33</v>
      </c>
      <c r="BA2313" s="5">
        <v>36138.33</v>
      </c>
      <c r="BB2313" s="5">
        <v>36138.33</v>
      </c>
      <c r="BC2313" s="5">
        <v>36138.33</v>
      </c>
      <c r="BD2313" s="5">
        <v>36138.33</v>
      </c>
      <c r="BE2313" s="5">
        <v>0</v>
      </c>
      <c r="BF2313" s="5">
        <v>72276.66</v>
      </c>
      <c r="BG2313">
        <v>20171121</v>
      </c>
      <c r="BH2313" s="9" t="str">
        <f t="shared" si="108"/>
        <v>2017</v>
      </c>
      <c r="BI2313" t="str">
        <f>MID(Merge1[[#This Row],[OC_DATA_INIZIO_PROGETTO]],5,2)</f>
        <v>11</v>
      </c>
      <c r="BJ2313">
        <v>20191221</v>
      </c>
      <c r="BK2313" t="str">
        <f t="shared" si="109"/>
        <v>2019</v>
      </c>
      <c r="BL2313" t="str">
        <f>MID(Merge1[[#This Row],[OC_DATA_FINE_PROGETTO_PREVISTA]],5,2)</f>
        <v>12</v>
      </c>
      <c r="BM2313" s="8">
        <f>(Merge1[[#This Row],[Colonna2]]-Merge1[[#This Row],[Colonna1]])*12+Merge1[[#This Row],[Colonna22]]-Merge1[[#This Row],[Colonna12]]</f>
        <v>25</v>
      </c>
      <c r="BN2313">
        <v>20191023</v>
      </c>
      <c r="BO2313" t="str">
        <f t="shared" si="110"/>
        <v>2019</v>
      </c>
      <c r="BP2313" s="2" t="s">
        <v>116</v>
      </c>
      <c r="BQ2313" s="2" t="s">
        <v>763</v>
      </c>
      <c r="BR2313" s="2" t="s">
        <v>440</v>
      </c>
      <c r="BS2313" s="2" t="s">
        <v>773</v>
      </c>
      <c r="BT2313" s="2" t="s">
        <v>774</v>
      </c>
    </row>
    <row r="2314" spans="1:72" x14ac:dyDescent="0.35">
      <c r="A2314" s="2" t="s">
        <v>4578</v>
      </c>
      <c r="B2314" s="2" t="s">
        <v>4579</v>
      </c>
      <c r="C2314" s="2" t="s">
        <v>4580</v>
      </c>
      <c r="D2314" s="2" t="s">
        <v>4581</v>
      </c>
      <c r="E2314" s="2" t="s">
        <v>4582</v>
      </c>
      <c r="F2314">
        <v>3</v>
      </c>
      <c r="G2314" s="2" t="s">
        <v>102</v>
      </c>
      <c r="H2314">
        <v>7</v>
      </c>
      <c r="I2314" s="2" t="s">
        <v>770</v>
      </c>
      <c r="J2314">
        <v>99</v>
      </c>
      <c r="K2314" s="2" t="s">
        <v>81</v>
      </c>
      <c r="L2314">
        <v>9</v>
      </c>
      <c r="M2314" s="2" t="s">
        <v>98</v>
      </c>
      <c r="N2314">
        <v>21</v>
      </c>
      <c r="O2314" s="2" t="s">
        <v>185</v>
      </c>
      <c r="P2314">
        <v>211</v>
      </c>
      <c r="Q2314" s="2" t="s">
        <v>2663</v>
      </c>
      <c r="R2314" t="s">
        <v>67</v>
      </c>
      <c r="S2314" t="s">
        <v>67</v>
      </c>
      <c r="T2314" s="2" t="s">
        <v>1331</v>
      </c>
      <c r="U2314" s="2" t="s">
        <v>1332</v>
      </c>
      <c r="V2314">
        <v>611</v>
      </c>
      <c r="W2314" s="2" t="s">
        <v>2386</v>
      </c>
      <c r="X2314">
        <v>18040</v>
      </c>
      <c r="Y2314">
        <v>18040</v>
      </c>
      <c r="AD2314">
        <v>12628</v>
      </c>
      <c r="AF2314">
        <v>0</v>
      </c>
      <c r="AG2314">
        <v>5412</v>
      </c>
      <c r="AK2314">
        <v>54120</v>
      </c>
      <c r="AL2314" s="5">
        <v>36080</v>
      </c>
      <c r="AM2314">
        <v>0</v>
      </c>
      <c r="AN2314">
        <v>0</v>
      </c>
      <c r="AO2314">
        <v>18040</v>
      </c>
      <c r="AP2314">
        <v>18040</v>
      </c>
      <c r="AS2314">
        <v>12628</v>
      </c>
      <c r="AU2314">
        <v>5412</v>
      </c>
      <c r="AY2314">
        <v>54120</v>
      </c>
      <c r="AZ2314" s="5">
        <v>36080</v>
      </c>
      <c r="BA2314" s="5">
        <v>36080</v>
      </c>
      <c r="BB2314" s="5">
        <v>36080</v>
      </c>
      <c r="BC2314" s="5">
        <v>36080</v>
      </c>
      <c r="BD2314" s="5">
        <v>36080</v>
      </c>
      <c r="BE2314" s="5">
        <v>0</v>
      </c>
      <c r="BF2314" s="5">
        <v>90200</v>
      </c>
      <c r="BG2314">
        <v>20170615</v>
      </c>
      <c r="BH2314" s="9" t="str">
        <f t="shared" si="108"/>
        <v>2017</v>
      </c>
      <c r="BI2314" t="str">
        <f>MID(Merge1[[#This Row],[OC_DATA_INIZIO_PROGETTO]],5,2)</f>
        <v>06</v>
      </c>
      <c r="BJ2314">
        <v>20180711</v>
      </c>
      <c r="BK2314" t="str">
        <f t="shared" si="109"/>
        <v>2018</v>
      </c>
      <c r="BL2314" t="str">
        <f>MID(Merge1[[#This Row],[OC_DATA_FINE_PROGETTO_PREVISTA]],5,2)</f>
        <v>07</v>
      </c>
      <c r="BM2314" s="8">
        <f>(Merge1[[#This Row],[Colonna2]]-Merge1[[#This Row],[Colonna1]])*12+Merge1[[#This Row],[Colonna22]]-Merge1[[#This Row],[Colonna12]]</f>
        <v>13</v>
      </c>
      <c r="BN2314">
        <v>20180711</v>
      </c>
      <c r="BO2314" t="str">
        <f t="shared" si="110"/>
        <v>2018</v>
      </c>
      <c r="BP2314" s="2" t="s">
        <v>116</v>
      </c>
      <c r="BQ2314" s="2" t="s">
        <v>763</v>
      </c>
      <c r="BR2314" s="2" t="s">
        <v>440</v>
      </c>
      <c r="BS2314" s="2" t="s">
        <v>773</v>
      </c>
      <c r="BT2314" s="2" t="s">
        <v>774</v>
      </c>
    </row>
    <row r="2315" spans="1:72" x14ac:dyDescent="0.35">
      <c r="A2315" s="2" t="s">
        <v>18581</v>
      </c>
      <c r="B2315" s="2" t="s">
        <v>18582</v>
      </c>
      <c r="C2315" s="2" t="s">
        <v>18583</v>
      </c>
      <c r="D2315" s="2" t="s">
        <v>18584</v>
      </c>
      <c r="E2315" s="2" t="s">
        <v>18585</v>
      </c>
      <c r="F2315">
        <v>1</v>
      </c>
      <c r="G2315" s="2" t="s">
        <v>151</v>
      </c>
      <c r="H2315">
        <v>7</v>
      </c>
      <c r="I2315" s="2" t="s">
        <v>770</v>
      </c>
      <c r="J2315">
        <v>99</v>
      </c>
      <c r="K2315" s="2" t="s">
        <v>81</v>
      </c>
      <c r="L2315">
        <v>9</v>
      </c>
      <c r="M2315" s="2" t="s">
        <v>98</v>
      </c>
      <c r="N2315">
        <v>21</v>
      </c>
      <c r="O2315" s="2" t="s">
        <v>185</v>
      </c>
      <c r="P2315">
        <v>229</v>
      </c>
      <c r="Q2315" s="2" t="s">
        <v>186</v>
      </c>
      <c r="R2315" t="s">
        <v>67</v>
      </c>
      <c r="S2315" t="s">
        <v>67</v>
      </c>
      <c r="T2315" s="2" t="s">
        <v>1986</v>
      </c>
      <c r="U2315" s="2" t="s">
        <v>1987</v>
      </c>
      <c r="V2315">
        <v>910</v>
      </c>
      <c r="W2315" s="2" t="s">
        <v>6662</v>
      </c>
      <c r="X2315">
        <v>19494.12</v>
      </c>
      <c r="Y2315">
        <v>19494.12</v>
      </c>
      <c r="AD2315">
        <v>13645.88</v>
      </c>
      <c r="AF2315">
        <v>0</v>
      </c>
      <c r="AG2315">
        <v>5848.23</v>
      </c>
      <c r="AK2315">
        <v>50172</v>
      </c>
      <c r="AL2315" s="5">
        <v>38988.230000000003</v>
      </c>
      <c r="AM2315">
        <v>0</v>
      </c>
      <c r="AN2315">
        <v>0</v>
      </c>
      <c r="AO2315">
        <v>19494.12</v>
      </c>
      <c r="AP2315">
        <v>19494.12</v>
      </c>
      <c r="AS2315">
        <v>13645.88</v>
      </c>
      <c r="AU2315">
        <v>5848.23</v>
      </c>
      <c r="AY2315">
        <v>50172</v>
      </c>
      <c r="AZ2315" s="5">
        <v>38988.230000000003</v>
      </c>
      <c r="BA2315" s="5">
        <v>36055.35</v>
      </c>
      <c r="BB2315" s="5">
        <v>36055.35</v>
      </c>
      <c r="BC2315" s="5">
        <v>36055.35</v>
      </c>
      <c r="BD2315" s="5">
        <v>36055.35</v>
      </c>
      <c r="BE2315" s="5">
        <v>0</v>
      </c>
      <c r="BF2315" s="5">
        <v>89160.15</v>
      </c>
      <c r="BG2315">
        <v>20160511</v>
      </c>
      <c r="BH2315" s="9" t="str">
        <f t="shared" si="108"/>
        <v>2016</v>
      </c>
      <c r="BI2315" t="str">
        <f>MID(Merge1[[#This Row],[OC_DATA_INIZIO_PROGETTO]],5,2)</f>
        <v>05</v>
      </c>
      <c r="BJ2315">
        <v>20190930</v>
      </c>
      <c r="BK2315" t="str">
        <f t="shared" si="109"/>
        <v>2019</v>
      </c>
      <c r="BL2315" t="str">
        <f>MID(Merge1[[#This Row],[OC_DATA_FINE_PROGETTO_PREVISTA]],5,2)</f>
        <v>09</v>
      </c>
      <c r="BM2315" s="8">
        <f>(Merge1[[#This Row],[Colonna2]]-Merge1[[#This Row],[Colonna1]])*12+Merge1[[#This Row],[Colonna22]]-Merge1[[#This Row],[Colonna12]]</f>
        <v>40</v>
      </c>
      <c r="BN2315">
        <v>20180718</v>
      </c>
      <c r="BO2315" t="str">
        <f t="shared" si="110"/>
        <v>2018</v>
      </c>
      <c r="BP2315" s="2" t="s">
        <v>76</v>
      </c>
      <c r="BQ2315" s="2" t="s">
        <v>76</v>
      </c>
      <c r="BR2315" s="2" t="s">
        <v>440</v>
      </c>
      <c r="BS2315" s="2" t="s">
        <v>773</v>
      </c>
      <c r="BT2315" s="2" t="s">
        <v>774</v>
      </c>
    </row>
    <row r="2316" spans="1:72" x14ac:dyDescent="0.35">
      <c r="A2316" s="2" t="s">
        <v>18312</v>
      </c>
      <c r="B2316" s="2" t="s">
        <v>18313</v>
      </c>
      <c r="C2316" s="2" t="s">
        <v>18314</v>
      </c>
      <c r="D2316" s="2" t="s">
        <v>18315</v>
      </c>
      <c r="E2316" s="2" t="s">
        <v>18316</v>
      </c>
      <c r="F2316">
        <v>1</v>
      </c>
      <c r="G2316" s="2" t="s">
        <v>151</v>
      </c>
      <c r="H2316">
        <v>7</v>
      </c>
      <c r="I2316" s="2" t="s">
        <v>770</v>
      </c>
      <c r="J2316">
        <v>99</v>
      </c>
      <c r="K2316" s="2" t="s">
        <v>81</v>
      </c>
      <c r="L2316">
        <v>8</v>
      </c>
      <c r="M2316" s="2" t="s">
        <v>112</v>
      </c>
      <c r="N2316">
        <v>62</v>
      </c>
      <c r="O2316" s="2" t="s">
        <v>2450</v>
      </c>
      <c r="P2316">
        <v>999</v>
      </c>
      <c r="Q2316" s="2" t="s">
        <v>3522</v>
      </c>
      <c r="R2316" t="s">
        <v>67</v>
      </c>
      <c r="S2316" t="s">
        <v>67</v>
      </c>
      <c r="T2316" s="2" t="s">
        <v>1986</v>
      </c>
      <c r="U2316" s="2" t="s">
        <v>1987</v>
      </c>
      <c r="V2316">
        <v>948</v>
      </c>
      <c r="W2316" s="2" t="s">
        <v>6658</v>
      </c>
      <c r="X2316">
        <v>22580.55</v>
      </c>
      <c r="Y2316">
        <v>22580.55</v>
      </c>
      <c r="AD2316">
        <v>15806.39</v>
      </c>
      <c r="AF2316">
        <v>0</v>
      </c>
      <c r="AG2316">
        <v>6774.16</v>
      </c>
      <c r="AK2316">
        <v>115896</v>
      </c>
      <c r="AL2316" s="5">
        <v>45161.1</v>
      </c>
      <c r="AM2316">
        <v>0</v>
      </c>
      <c r="AN2316">
        <v>0</v>
      </c>
      <c r="AO2316">
        <v>22580.55</v>
      </c>
      <c r="AP2316">
        <v>22580.55</v>
      </c>
      <c r="AS2316">
        <v>15806.39</v>
      </c>
      <c r="AU2316">
        <v>6774.16</v>
      </c>
      <c r="AY2316">
        <v>115896</v>
      </c>
      <c r="AZ2316" s="5">
        <v>45161.1</v>
      </c>
      <c r="BA2316" s="5">
        <v>36004.639999999999</v>
      </c>
      <c r="BB2316" s="5">
        <v>36004.639999999999</v>
      </c>
      <c r="BC2316" s="5">
        <v>36004.639999999999</v>
      </c>
      <c r="BD2316" s="5">
        <v>36004.639999999999</v>
      </c>
      <c r="BE2316" s="5">
        <v>0</v>
      </c>
      <c r="BF2316" s="5">
        <v>161056.75</v>
      </c>
      <c r="BG2316">
        <v>20150606</v>
      </c>
      <c r="BH2316" s="9" t="str">
        <f t="shared" si="108"/>
        <v>2015</v>
      </c>
      <c r="BI2316" t="str">
        <f>MID(Merge1[[#This Row],[OC_DATA_INIZIO_PROGETTO]],5,2)</f>
        <v>06</v>
      </c>
      <c r="BJ2316">
        <v>20181120</v>
      </c>
      <c r="BK2316" t="str">
        <f t="shared" si="109"/>
        <v>2018</v>
      </c>
      <c r="BL2316" t="str">
        <f>MID(Merge1[[#This Row],[OC_DATA_FINE_PROGETTO_PREVISTA]],5,2)</f>
        <v>11</v>
      </c>
      <c r="BM2316" s="8">
        <f>(Merge1[[#This Row],[Colonna2]]-Merge1[[#This Row],[Colonna1]])*12+Merge1[[#This Row],[Colonna22]]-Merge1[[#This Row],[Colonna12]]</f>
        <v>41</v>
      </c>
      <c r="BN2316">
        <v>20191018</v>
      </c>
      <c r="BO2316" t="str">
        <f t="shared" si="110"/>
        <v>2019</v>
      </c>
      <c r="BP2316" s="2" t="s">
        <v>76</v>
      </c>
      <c r="BQ2316" s="2" t="s">
        <v>76</v>
      </c>
      <c r="BR2316" s="2" t="s">
        <v>440</v>
      </c>
      <c r="BS2316" s="2" t="s">
        <v>773</v>
      </c>
      <c r="BT2316" s="2" t="s">
        <v>774</v>
      </c>
    </row>
    <row r="2317" spans="1:72" x14ac:dyDescent="0.35">
      <c r="A2317" s="2" t="s">
        <v>17988</v>
      </c>
      <c r="B2317" s="2" t="s">
        <v>17981</v>
      </c>
      <c r="C2317" s="2" t="s">
        <v>17989</v>
      </c>
      <c r="D2317" s="2" t="s">
        <v>17983</v>
      </c>
      <c r="E2317" s="2" t="s">
        <v>17990</v>
      </c>
      <c r="F2317">
        <v>1</v>
      </c>
      <c r="G2317" s="2" t="s">
        <v>151</v>
      </c>
      <c r="H2317">
        <v>7</v>
      </c>
      <c r="I2317" s="2" t="s">
        <v>770</v>
      </c>
      <c r="J2317">
        <v>99</v>
      </c>
      <c r="K2317" s="2" t="s">
        <v>81</v>
      </c>
      <c r="L2317">
        <v>8</v>
      </c>
      <c r="M2317" s="2" t="s">
        <v>112</v>
      </c>
      <c r="N2317">
        <v>62</v>
      </c>
      <c r="O2317" s="2" t="s">
        <v>2450</v>
      </c>
      <c r="P2317">
        <v>999</v>
      </c>
      <c r="Q2317" s="2" t="s">
        <v>3522</v>
      </c>
      <c r="R2317" t="s">
        <v>67</v>
      </c>
      <c r="S2317" t="s">
        <v>67</v>
      </c>
      <c r="T2317" s="2" t="s">
        <v>1986</v>
      </c>
      <c r="U2317" s="2" t="s">
        <v>1987</v>
      </c>
      <c r="V2317">
        <v>932</v>
      </c>
      <c r="W2317" s="2" t="s">
        <v>6667</v>
      </c>
      <c r="X2317">
        <v>18000.009999999998</v>
      </c>
      <c r="Y2317">
        <v>18000.009999999998</v>
      </c>
      <c r="AD2317">
        <v>12600</v>
      </c>
      <c r="AF2317">
        <v>0</v>
      </c>
      <c r="AG2317">
        <v>5400</v>
      </c>
      <c r="AK2317">
        <v>50280</v>
      </c>
      <c r="AL2317" s="5">
        <v>36000.01</v>
      </c>
      <c r="AM2317">
        <v>0</v>
      </c>
      <c r="AN2317">
        <v>0</v>
      </c>
      <c r="AO2317">
        <v>18000.009999999998</v>
      </c>
      <c r="AP2317">
        <v>18000.009999999998</v>
      </c>
      <c r="AS2317">
        <v>12600</v>
      </c>
      <c r="AU2317">
        <v>5400</v>
      </c>
      <c r="AY2317">
        <v>50280</v>
      </c>
      <c r="AZ2317" s="5">
        <v>36000.01</v>
      </c>
      <c r="BA2317" s="5">
        <v>36000</v>
      </c>
      <c r="BB2317" s="5">
        <v>36000</v>
      </c>
      <c r="BC2317" s="5">
        <v>36000</v>
      </c>
      <c r="BD2317" s="5">
        <v>36000</v>
      </c>
      <c r="BE2317" s="5">
        <v>0</v>
      </c>
      <c r="BF2317" s="5">
        <v>86280.28</v>
      </c>
      <c r="BG2317">
        <v>20160104</v>
      </c>
      <c r="BH2317" s="9" t="str">
        <f t="shared" si="108"/>
        <v>2016</v>
      </c>
      <c r="BI2317" t="str">
        <f>MID(Merge1[[#This Row],[OC_DATA_INIZIO_PROGETTO]],5,2)</f>
        <v>01</v>
      </c>
      <c r="BJ2317">
        <v>20191114</v>
      </c>
      <c r="BK2317" t="str">
        <f t="shared" si="109"/>
        <v>2019</v>
      </c>
      <c r="BL2317" t="str">
        <f>MID(Merge1[[#This Row],[OC_DATA_FINE_PROGETTO_PREVISTA]],5,2)</f>
        <v>11</v>
      </c>
      <c r="BM2317" s="8">
        <f>(Merge1[[#This Row],[Colonna2]]-Merge1[[#This Row],[Colonna1]])*12+Merge1[[#This Row],[Colonna22]]-Merge1[[#This Row],[Colonna12]]</f>
        <v>46</v>
      </c>
      <c r="BN2317">
        <v>20190307</v>
      </c>
      <c r="BO2317" t="str">
        <f t="shared" si="110"/>
        <v>2019</v>
      </c>
      <c r="BP2317" s="2" t="s">
        <v>116</v>
      </c>
      <c r="BQ2317" s="2" t="s">
        <v>763</v>
      </c>
      <c r="BR2317" s="2" t="s">
        <v>440</v>
      </c>
      <c r="BS2317" s="2" t="s">
        <v>773</v>
      </c>
      <c r="BT2317" s="2" t="s">
        <v>774</v>
      </c>
    </row>
    <row r="2318" spans="1:72" x14ac:dyDescent="0.35">
      <c r="A2318" s="2" t="s">
        <v>29632</v>
      </c>
      <c r="B2318" s="2" t="s">
        <v>29633</v>
      </c>
      <c r="C2318" s="2" t="s">
        <v>29634</v>
      </c>
      <c r="D2318" s="2" t="s">
        <v>29590</v>
      </c>
      <c r="E2318" s="2" t="s">
        <v>29635</v>
      </c>
      <c r="F2318">
        <v>3</v>
      </c>
      <c r="G2318" s="2" t="s">
        <v>102</v>
      </c>
      <c r="H2318">
        <v>7</v>
      </c>
      <c r="I2318" s="2" t="s">
        <v>770</v>
      </c>
      <c r="J2318">
        <v>99</v>
      </c>
      <c r="K2318" s="2" t="s">
        <v>81</v>
      </c>
      <c r="L2318">
        <v>8</v>
      </c>
      <c r="M2318" s="2" t="s">
        <v>112</v>
      </c>
      <c r="N2318">
        <v>62</v>
      </c>
      <c r="O2318" s="2" t="s">
        <v>2450</v>
      </c>
      <c r="P2318">
        <v>999</v>
      </c>
      <c r="Q2318" s="2" t="s">
        <v>3522</v>
      </c>
      <c r="R2318" t="s">
        <v>67</v>
      </c>
      <c r="S2318" t="s">
        <v>67</v>
      </c>
      <c r="T2318" s="2" t="s">
        <v>1986</v>
      </c>
      <c r="U2318" s="2" t="s">
        <v>1987</v>
      </c>
      <c r="V2318">
        <v>1926</v>
      </c>
      <c r="W2318" s="2" t="s">
        <v>535</v>
      </c>
      <c r="X2318">
        <v>27000</v>
      </c>
      <c r="Y2318">
        <v>27000</v>
      </c>
      <c r="AF2318">
        <v>0</v>
      </c>
      <c r="AI2318">
        <v>9000</v>
      </c>
      <c r="AL2318" s="5">
        <v>36000</v>
      </c>
      <c r="AM2318">
        <v>0</v>
      </c>
      <c r="AN2318">
        <v>0</v>
      </c>
      <c r="AO2318">
        <v>27000</v>
      </c>
      <c r="AP2318">
        <v>27000</v>
      </c>
      <c r="AW2318">
        <v>9000</v>
      </c>
      <c r="AZ2318" s="5">
        <v>36000</v>
      </c>
      <c r="BA2318" s="5">
        <v>36000</v>
      </c>
      <c r="BB2318" s="5">
        <v>36000</v>
      </c>
      <c r="BC2318" s="5">
        <v>36000</v>
      </c>
      <c r="BD2318" s="5">
        <v>36000</v>
      </c>
      <c r="BE2318" s="5">
        <v>0</v>
      </c>
      <c r="BF2318" s="5">
        <v>36000</v>
      </c>
      <c r="BG2318">
        <v>20180101</v>
      </c>
      <c r="BH2318" s="9" t="str">
        <f t="shared" si="108"/>
        <v>2018</v>
      </c>
      <c r="BI2318" t="str">
        <f>MID(Merge1[[#This Row],[OC_DATA_INIZIO_PROGETTO]],5,2)</f>
        <v>01</v>
      </c>
      <c r="BJ2318">
        <v>20180930</v>
      </c>
      <c r="BK2318" t="str">
        <f t="shared" si="109"/>
        <v>2018</v>
      </c>
      <c r="BL2318" t="str">
        <f>MID(Merge1[[#This Row],[OC_DATA_FINE_PROGETTO_PREVISTA]],5,2)</f>
        <v>09</v>
      </c>
      <c r="BM2318" s="8">
        <f>(Merge1[[#This Row],[Colonna2]]-Merge1[[#This Row],[Colonna1]])*12+Merge1[[#This Row],[Colonna22]]-Merge1[[#This Row],[Colonna12]]</f>
        <v>8</v>
      </c>
      <c r="BN2318">
        <v>20180930</v>
      </c>
      <c r="BO2318" t="str">
        <f t="shared" si="110"/>
        <v>2018</v>
      </c>
      <c r="BP2318" s="2" t="s">
        <v>116</v>
      </c>
      <c r="BQ2318" s="2" t="s">
        <v>763</v>
      </c>
      <c r="BR2318" s="2" t="s">
        <v>440</v>
      </c>
      <c r="BS2318" s="2" t="s">
        <v>773</v>
      </c>
      <c r="BT2318" s="2" t="s">
        <v>774</v>
      </c>
    </row>
    <row r="2319" spans="1:72" x14ac:dyDescent="0.35">
      <c r="A2319" s="2" t="s">
        <v>30549</v>
      </c>
      <c r="B2319" s="2" t="s">
        <v>30550</v>
      </c>
      <c r="C2319" s="2" t="s">
        <v>30551</v>
      </c>
      <c r="D2319" s="2" t="s">
        <v>29590</v>
      </c>
      <c r="E2319" s="2" t="s">
        <v>30552</v>
      </c>
      <c r="F2319">
        <v>3</v>
      </c>
      <c r="G2319" s="2" t="s">
        <v>102</v>
      </c>
      <c r="H2319">
        <v>7</v>
      </c>
      <c r="I2319" s="2" t="s">
        <v>770</v>
      </c>
      <c r="J2319">
        <v>20</v>
      </c>
      <c r="K2319" s="2" t="s">
        <v>3054</v>
      </c>
      <c r="L2319">
        <v>8</v>
      </c>
      <c r="M2319" s="2" t="s">
        <v>112</v>
      </c>
      <c r="N2319">
        <v>62</v>
      </c>
      <c r="O2319" s="2" t="s">
        <v>2450</v>
      </c>
      <c r="P2319">
        <v>999</v>
      </c>
      <c r="Q2319" s="2" t="s">
        <v>3522</v>
      </c>
      <c r="R2319" t="s">
        <v>67</v>
      </c>
      <c r="S2319" t="s">
        <v>67</v>
      </c>
      <c r="T2319" s="2" t="s">
        <v>1331</v>
      </c>
      <c r="U2319" s="2" t="s">
        <v>1332</v>
      </c>
      <c r="V2319">
        <v>1914</v>
      </c>
      <c r="W2319" s="2" t="s">
        <v>452</v>
      </c>
      <c r="X2319">
        <v>28796.400000000001</v>
      </c>
      <c r="Y2319">
        <v>28796.400000000001</v>
      </c>
      <c r="AF2319">
        <v>0</v>
      </c>
      <c r="AI2319">
        <v>7203.6</v>
      </c>
      <c r="AL2319" s="5">
        <v>36000</v>
      </c>
      <c r="AM2319">
        <v>0</v>
      </c>
      <c r="AN2319">
        <v>0</v>
      </c>
      <c r="AO2319">
        <v>28796.400000000001</v>
      </c>
      <c r="AP2319">
        <v>28796.400000000001</v>
      </c>
      <c r="AW2319">
        <v>7203.6</v>
      </c>
      <c r="AZ2319" s="5">
        <v>36000</v>
      </c>
      <c r="BA2319" s="5">
        <v>36000</v>
      </c>
      <c r="BB2319" s="5">
        <v>36000</v>
      </c>
      <c r="BF2319" s="5">
        <v>0</v>
      </c>
      <c r="BG2319">
        <v>20170901</v>
      </c>
      <c r="BH2319" s="9" t="str">
        <f t="shared" si="108"/>
        <v>2017</v>
      </c>
      <c r="BI2319" t="str">
        <f>MID(Merge1[[#This Row],[OC_DATA_INIZIO_PROGETTO]],5,2)</f>
        <v>09</v>
      </c>
      <c r="BJ2319">
        <v>20211119</v>
      </c>
      <c r="BK2319" t="str">
        <f t="shared" si="109"/>
        <v>2021</v>
      </c>
      <c r="BL2319" t="str">
        <f>MID(Merge1[[#This Row],[OC_DATA_FINE_PROGETTO_PREVISTA]],5,2)</f>
        <v>11</v>
      </c>
      <c r="BM2319" s="8">
        <f>(Merge1[[#This Row],[Colonna2]]-Merge1[[#This Row],[Colonna1]])*12+Merge1[[#This Row],[Colonna22]]-Merge1[[#This Row],[Colonna12]]</f>
        <v>50</v>
      </c>
      <c r="BO2319" t="str">
        <f t="shared" si="110"/>
        <v/>
      </c>
      <c r="BP2319" s="2" t="s">
        <v>86</v>
      </c>
      <c r="BQ2319" s="2" t="s">
        <v>76</v>
      </c>
      <c r="BR2319" s="2" t="s">
        <v>77</v>
      </c>
      <c r="BS2319" s="2" t="s">
        <v>2387</v>
      </c>
      <c r="BT2319" s="2" t="s">
        <v>510</v>
      </c>
    </row>
    <row r="2320" spans="1:72" x14ac:dyDescent="0.35">
      <c r="A2320" s="2" t="s">
        <v>4404</v>
      </c>
      <c r="B2320" s="2" t="s">
        <v>4405</v>
      </c>
      <c r="C2320" s="2" t="s">
        <v>4406</v>
      </c>
      <c r="D2320" s="2" t="s">
        <v>4407</v>
      </c>
      <c r="E2320" s="2" t="s">
        <v>4408</v>
      </c>
      <c r="F2320">
        <v>3</v>
      </c>
      <c r="G2320" s="2" t="s">
        <v>102</v>
      </c>
      <c r="H2320">
        <v>7</v>
      </c>
      <c r="I2320" s="2" t="s">
        <v>770</v>
      </c>
      <c r="J2320">
        <v>99</v>
      </c>
      <c r="K2320" s="2" t="s">
        <v>81</v>
      </c>
      <c r="L2320">
        <v>9</v>
      </c>
      <c r="M2320" s="2" t="s">
        <v>98</v>
      </c>
      <c r="N2320">
        <v>21</v>
      </c>
      <c r="O2320" s="2" t="s">
        <v>185</v>
      </c>
      <c r="P2320">
        <v>211</v>
      </c>
      <c r="Q2320" s="2" t="s">
        <v>2663</v>
      </c>
      <c r="R2320" t="s">
        <v>67</v>
      </c>
      <c r="S2320" t="s">
        <v>67</v>
      </c>
      <c r="T2320" s="2" t="s">
        <v>504</v>
      </c>
      <c r="U2320" s="2" t="s">
        <v>505</v>
      </c>
      <c r="V2320">
        <v>611</v>
      </c>
      <c r="W2320" s="2" t="s">
        <v>2386</v>
      </c>
      <c r="X2320">
        <v>17984.72</v>
      </c>
      <c r="Y2320">
        <v>17984.72</v>
      </c>
      <c r="AD2320">
        <v>12589.3</v>
      </c>
      <c r="AF2320">
        <v>0</v>
      </c>
      <c r="AG2320">
        <v>5395.41</v>
      </c>
      <c r="AK2320">
        <v>53954</v>
      </c>
      <c r="AL2320" s="5">
        <v>35969.43</v>
      </c>
      <c r="AM2320">
        <v>0</v>
      </c>
      <c r="AN2320">
        <v>0</v>
      </c>
      <c r="AO2320">
        <v>17984.72</v>
      </c>
      <c r="AP2320">
        <v>17984.72</v>
      </c>
      <c r="AS2320">
        <v>12589.3</v>
      </c>
      <c r="AU2320">
        <v>5395.41</v>
      </c>
      <c r="AY2320">
        <v>53954</v>
      </c>
      <c r="AZ2320" s="5">
        <v>35969.43</v>
      </c>
      <c r="BA2320" s="5">
        <v>35969.43</v>
      </c>
      <c r="BB2320" s="5">
        <v>35969.43</v>
      </c>
      <c r="BC2320" s="5">
        <v>35969.43</v>
      </c>
      <c r="BD2320" s="5">
        <v>35969.43</v>
      </c>
      <c r="BE2320" s="5">
        <v>0</v>
      </c>
      <c r="BF2320" s="5">
        <v>89923.58</v>
      </c>
      <c r="BG2320">
        <v>20170615</v>
      </c>
      <c r="BH2320" s="9" t="str">
        <f t="shared" si="108"/>
        <v>2017</v>
      </c>
      <c r="BI2320" t="str">
        <f>MID(Merge1[[#This Row],[OC_DATA_INIZIO_PROGETTO]],5,2)</f>
        <v>06</v>
      </c>
      <c r="BJ2320">
        <v>20180430</v>
      </c>
      <c r="BK2320" t="str">
        <f t="shared" si="109"/>
        <v>2018</v>
      </c>
      <c r="BL2320" t="str">
        <f>MID(Merge1[[#This Row],[OC_DATA_FINE_PROGETTO_PREVISTA]],5,2)</f>
        <v>04</v>
      </c>
      <c r="BM2320" s="8">
        <f>(Merge1[[#This Row],[Colonna2]]-Merge1[[#This Row],[Colonna1]])*12+Merge1[[#This Row],[Colonna22]]-Merge1[[#This Row],[Colonna12]]</f>
        <v>10</v>
      </c>
      <c r="BN2320">
        <v>20180430</v>
      </c>
      <c r="BO2320" t="str">
        <f t="shared" si="110"/>
        <v>2018</v>
      </c>
      <c r="BP2320" s="2" t="s">
        <v>116</v>
      </c>
      <c r="BQ2320" s="2" t="s">
        <v>763</v>
      </c>
      <c r="BR2320" s="2" t="s">
        <v>440</v>
      </c>
      <c r="BS2320" s="2" t="s">
        <v>773</v>
      </c>
      <c r="BT2320" s="2" t="s">
        <v>774</v>
      </c>
    </row>
    <row r="2321" spans="1:72" x14ac:dyDescent="0.35">
      <c r="A2321" s="2" t="s">
        <v>8205</v>
      </c>
      <c r="B2321" s="2" t="s">
        <v>8147</v>
      </c>
      <c r="C2321" s="2" t="s">
        <v>8134</v>
      </c>
      <c r="D2321" s="2" t="s">
        <v>8135</v>
      </c>
      <c r="E2321" s="2" t="s">
        <v>8206</v>
      </c>
      <c r="F2321">
        <v>1</v>
      </c>
      <c r="G2321" s="2" t="s">
        <v>151</v>
      </c>
      <c r="H2321">
        <v>2</v>
      </c>
      <c r="I2321" s="2" t="s">
        <v>430</v>
      </c>
      <c r="J2321">
        <v>14</v>
      </c>
      <c r="K2321" s="2" t="s">
        <v>8055</v>
      </c>
      <c r="L2321">
        <v>8</v>
      </c>
      <c r="M2321" s="2" t="s">
        <v>112</v>
      </c>
      <c r="N2321">
        <v>61</v>
      </c>
      <c r="O2321" s="2" t="s">
        <v>113</v>
      </c>
      <c r="P2321">
        <v>620</v>
      </c>
      <c r="Q2321" s="2" t="s">
        <v>114</v>
      </c>
      <c r="R2321" t="s">
        <v>67</v>
      </c>
      <c r="S2321" t="s">
        <v>67</v>
      </c>
      <c r="T2321" s="2" t="s">
        <v>504</v>
      </c>
      <c r="U2321" s="2" t="s">
        <v>505</v>
      </c>
      <c r="V2321">
        <v>1925</v>
      </c>
      <c r="W2321" s="2" t="s">
        <v>465</v>
      </c>
      <c r="X2321">
        <v>118855.5</v>
      </c>
      <c r="Y2321">
        <v>118855.5</v>
      </c>
      <c r="AF2321">
        <v>0</v>
      </c>
      <c r="AK2321">
        <v>20974</v>
      </c>
      <c r="AL2321" s="5">
        <v>118855.5</v>
      </c>
      <c r="AM2321">
        <v>0</v>
      </c>
      <c r="AN2321">
        <v>0</v>
      </c>
      <c r="AO2321">
        <v>118855.5</v>
      </c>
      <c r="AP2321">
        <v>118855.5</v>
      </c>
      <c r="AY2321">
        <v>20974</v>
      </c>
      <c r="AZ2321" s="5">
        <v>118855.5</v>
      </c>
      <c r="BA2321" s="5">
        <v>35961.49</v>
      </c>
      <c r="BB2321" s="5">
        <v>35961.49</v>
      </c>
      <c r="BC2321" s="5">
        <v>35506.800000000003</v>
      </c>
      <c r="BD2321" s="5">
        <v>35506.800000000003</v>
      </c>
      <c r="BE2321" s="5">
        <v>0</v>
      </c>
      <c r="BF2321" s="5">
        <v>35506.800000000003</v>
      </c>
      <c r="BG2321">
        <v>20170925</v>
      </c>
      <c r="BH2321" s="9" t="str">
        <f t="shared" si="108"/>
        <v>2017</v>
      </c>
      <c r="BI2321" t="str">
        <f>MID(Merge1[[#This Row],[OC_DATA_INIZIO_PROGETTO]],5,2)</f>
        <v>09</v>
      </c>
      <c r="BJ2321">
        <v>20200324</v>
      </c>
      <c r="BK2321" t="str">
        <f t="shared" si="109"/>
        <v>2020</v>
      </c>
      <c r="BL2321" t="str">
        <f>MID(Merge1[[#This Row],[OC_DATA_FINE_PROGETTO_PREVISTA]],5,2)</f>
        <v>03</v>
      </c>
      <c r="BM2321" s="8">
        <f>(Merge1[[#This Row],[Colonna2]]-Merge1[[#This Row],[Colonna1]])*12+Merge1[[#This Row],[Colonna22]]-Merge1[[#This Row],[Colonna12]]</f>
        <v>30</v>
      </c>
      <c r="BO2321" t="str">
        <f t="shared" si="110"/>
        <v/>
      </c>
      <c r="BP2321" s="2" t="s">
        <v>76</v>
      </c>
      <c r="BQ2321" s="2" t="s">
        <v>76</v>
      </c>
      <c r="BR2321" s="2" t="s">
        <v>77</v>
      </c>
      <c r="BS2321" s="2" t="s">
        <v>434</v>
      </c>
      <c r="BT2321" s="2" t="s">
        <v>435</v>
      </c>
    </row>
    <row r="2322" spans="1:72" x14ac:dyDescent="0.35">
      <c r="A2322" s="2" t="s">
        <v>9154</v>
      </c>
      <c r="B2322" s="2" t="s">
        <v>9155</v>
      </c>
      <c r="C2322" s="2" t="s">
        <v>9156</v>
      </c>
      <c r="D2322" s="2" t="s">
        <v>9157</v>
      </c>
      <c r="E2322" s="2" t="s">
        <v>9158</v>
      </c>
      <c r="F2322">
        <v>1</v>
      </c>
      <c r="G2322" s="2" t="s">
        <v>151</v>
      </c>
      <c r="H2322">
        <v>7</v>
      </c>
      <c r="I2322" s="2" t="s">
        <v>770</v>
      </c>
      <c r="J2322">
        <v>99</v>
      </c>
      <c r="K2322" s="2" t="s">
        <v>81</v>
      </c>
      <c r="L2322">
        <v>9</v>
      </c>
      <c r="M2322" s="2" t="s">
        <v>98</v>
      </c>
      <c r="N2322">
        <v>21</v>
      </c>
      <c r="O2322" s="2" t="s">
        <v>185</v>
      </c>
      <c r="P2322">
        <v>229</v>
      </c>
      <c r="Q2322" s="2" t="s">
        <v>186</v>
      </c>
      <c r="R2322" t="s">
        <v>67</v>
      </c>
      <c r="S2322" t="s">
        <v>67</v>
      </c>
      <c r="T2322" s="2" t="s">
        <v>1986</v>
      </c>
      <c r="U2322" s="2" t="s">
        <v>1987</v>
      </c>
      <c r="V2322">
        <v>915</v>
      </c>
      <c r="W2322" s="2" t="s">
        <v>632</v>
      </c>
      <c r="X2322">
        <v>17960</v>
      </c>
      <c r="Y2322">
        <v>17960</v>
      </c>
      <c r="AD2322">
        <v>12572</v>
      </c>
      <c r="AF2322">
        <v>0</v>
      </c>
      <c r="AG2322">
        <v>5388</v>
      </c>
      <c r="AK2322">
        <v>44080</v>
      </c>
      <c r="AL2322" s="5">
        <v>35920</v>
      </c>
      <c r="AM2322">
        <v>11.8</v>
      </c>
      <c r="AN2322">
        <v>4.09</v>
      </c>
      <c r="AO2322">
        <v>17956.849999999999</v>
      </c>
      <c r="AP2322">
        <v>17960</v>
      </c>
      <c r="AS2322">
        <v>12572</v>
      </c>
      <c r="AU2322">
        <v>5387.06</v>
      </c>
      <c r="AY2322">
        <v>44080</v>
      </c>
      <c r="AZ2322" s="5">
        <v>35915.910000000003</v>
      </c>
      <c r="BA2322" s="5">
        <v>35913.71</v>
      </c>
      <c r="BB2322" s="5">
        <v>35913.71</v>
      </c>
      <c r="BC2322" s="5">
        <v>35913.71</v>
      </c>
      <c r="BD2322" s="5">
        <v>35913.71</v>
      </c>
      <c r="BE2322" s="5">
        <v>0</v>
      </c>
      <c r="BF2322" s="5">
        <v>79986</v>
      </c>
      <c r="BG2322">
        <v>20170704</v>
      </c>
      <c r="BH2322" s="9" t="str">
        <f t="shared" si="108"/>
        <v>2017</v>
      </c>
      <c r="BI2322" t="str">
        <f>MID(Merge1[[#This Row],[OC_DATA_INIZIO_PROGETTO]],5,2)</f>
        <v>07</v>
      </c>
      <c r="BJ2322">
        <v>20201030</v>
      </c>
      <c r="BK2322" t="str">
        <f t="shared" si="109"/>
        <v>2020</v>
      </c>
      <c r="BL2322" t="str">
        <f>MID(Merge1[[#This Row],[OC_DATA_FINE_PROGETTO_PREVISTA]],5,2)</f>
        <v>10</v>
      </c>
      <c r="BM2322" s="8">
        <f>(Merge1[[#This Row],[Colonna2]]-Merge1[[#This Row],[Colonna1]])*12+Merge1[[#This Row],[Colonna22]]-Merge1[[#This Row],[Colonna12]]</f>
        <v>39</v>
      </c>
      <c r="BN2322">
        <v>20181121</v>
      </c>
      <c r="BO2322" t="str">
        <f t="shared" si="110"/>
        <v>2018</v>
      </c>
      <c r="BP2322" s="2" t="s">
        <v>116</v>
      </c>
      <c r="BQ2322" s="2" t="s">
        <v>763</v>
      </c>
      <c r="BR2322" s="2" t="s">
        <v>440</v>
      </c>
      <c r="BS2322" s="2" t="s">
        <v>773</v>
      </c>
      <c r="BT2322" s="2" t="s">
        <v>774</v>
      </c>
    </row>
    <row r="2323" spans="1:72" x14ac:dyDescent="0.35">
      <c r="A2323" s="2" t="s">
        <v>9436</v>
      </c>
      <c r="B2323" s="2" t="s">
        <v>9437</v>
      </c>
      <c r="C2323" s="2" t="s">
        <v>9438</v>
      </c>
      <c r="D2323" s="2" t="s">
        <v>9439</v>
      </c>
      <c r="E2323" s="2" t="s">
        <v>9440</v>
      </c>
      <c r="F2323">
        <v>1</v>
      </c>
      <c r="G2323" s="2" t="s">
        <v>151</v>
      </c>
      <c r="H2323">
        <v>7</v>
      </c>
      <c r="I2323" s="2" t="s">
        <v>770</v>
      </c>
      <c r="J2323">
        <v>99</v>
      </c>
      <c r="K2323" s="2" t="s">
        <v>81</v>
      </c>
      <c r="L2323">
        <v>8</v>
      </c>
      <c r="M2323" s="2" t="s">
        <v>112</v>
      </c>
      <c r="N2323">
        <v>62</v>
      </c>
      <c r="O2323" s="2" t="s">
        <v>2450</v>
      </c>
      <c r="P2323">
        <v>999</v>
      </c>
      <c r="Q2323" s="2" t="s">
        <v>3522</v>
      </c>
      <c r="R2323" t="s">
        <v>67</v>
      </c>
      <c r="S2323" t="s">
        <v>67</v>
      </c>
      <c r="T2323" s="2" t="s">
        <v>1986</v>
      </c>
      <c r="U2323" s="2" t="s">
        <v>1987</v>
      </c>
      <c r="V2323">
        <v>915</v>
      </c>
      <c r="W2323" s="2" t="s">
        <v>632</v>
      </c>
      <c r="X2323">
        <v>17970</v>
      </c>
      <c r="Y2323">
        <v>17970</v>
      </c>
      <c r="AD2323">
        <v>12579</v>
      </c>
      <c r="AF2323">
        <v>0</v>
      </c>
      <c r="AG2323">
        <v>5391</v>
      </c>
      <c r="AK2323">
        <v>24060</v>
      </c>
      <c r="AL2323" s="5">
        <v>35940</v>
      </c>
      <c r="AM2323">
        <v>0</v>
      </c>
      <c r="AN2323">
        <v>0</v>
      </c>
      <c r="AO2323">
        <v>17970</v>
      </c>
      <c r="AP2323">
        <v>17970</v>
      </c>
      <c r="AS2323">
        <v>12579</v>
      </c>
      <c r="AU2323">
        <v>5391</v>
      </c>
      <c r="AY2323">
        <v>24060</v>
      </c>
      <c r="AZ2323" s="5">
        <v>35940</v>
      </c>
      <c r="BA2323" s="5">
        <v>35907.06</v>
      </c>
      <c r="BB2323" s="5">
        <v>35907.06</v>
      </c>
      <c r="BC2323" s="5">
        <v>35907.06</v>
      </c>
      <c r="BD2323" s="5">
        <v>35907.06</v>
      </c>
      <c r="BE2323" s="5">
        <v>0</v>
      </c>
      <c r="BF2323" s="5">
        <v>60000</v>
      </c>
      <c r="BG2323">
        <v>20171113</v>
      </c>
      <c r="BH2323" s="9" t="str">
        <f t="shared" si="108"/>
        <v>2017</v>
      </c>
      <c r="BI2323" t="str">
        <f>MID(Merge1[[#This Row],[OC_DATA_INIZIO_PROGETTO]],5,2)</f>
        <v>11</v>
      </c>
      <c r="BJ2323">
        <v>20211004</v>
      </c>
      <c r="BK2323" t="str">
        <f t="shared" si="109"/>
        <v>2021</v>
      </c>
      <c r="BL2323" t="str">
        <f>MID(Merge1[[#This Row],[OC_DATA_FINE_PROGETTO_PREVISTA]],5,2)</f>
        <v>10</v>
      </c>
      <c r="BM2323" s="8">
        <f>(Merge1[[#This Row],[Colonna2]]-Merge1[[#This Row],[Colonna1]])*12+Merge1[[#This Row],[Colonna22]]-Merge1[[#This Row],[Colonna12]]</f>
        <v>47</v>
      </c>
      <c r="BN2323">
        <v>20200224</v>
      </c>
      <c r="BO2323" t="str">
        <f t="shared" si="110"/>
        <v>2020</v>
      </c>
      <c r="BP2323" s="2" t="s">
        <v>116</v>
      </c>
      <c r="BQ2323" s="2" t="s">
        <v>763</v>
      </c>
      <c r="BR2323" s="2" t="s">
        <v>440</v>
      </c>
      <c r="BS2323" s="2" t="s">
        <v>773</v>
      </c>
      <c r="BT2323" s="2" t="s">
        <v>774</v>
      </c>
    </row>
    <row r="2324" spans="1:72" x14ac:dyDescent="0.35">
      <c r="A2324" s="2" t="s">
        <v>8953</v>
      </c>
      <c r="B2324" s="2" t="s">
        <v>8954</v>
      </c>
      <c r="C2324" s="2" t="s">
        <v>8955</v>
      </c>
      <c r="D2324" s="2" t="s">
        <v>8956</v>
      </c>
      <c r="E2324" s="2" t="s">
        <v>8957</v>
      </c>
      <c r="F2324">
        <v>1</v>
      </c>
      <c r="G2324" s="2" t="s">
        <v>151</v>
      </c>
      <c r="H2324">
        <v>7</v>
      </c>
      <c r="I2324" s="2" t="s">
        <v>770</v>
      </c>
      <c r="J2324">
        <v>99</v>
      </c>
      <c r="K2324" s="2" t="s">
        <v>81</v>
      </c>
      <c r="L2324">
        <v>9</v>
      </c>
      <c r="M2324" s="2" t="s">
        <v>98</v>
      </c>
      <c r="N2324">
        <v>21</v>
      </c>
      <c r="O2324" s="2" t="s">
        <v>185</v>
      </c>
      <c r="P2324">
        <v>229</v>
      </c>
      <c r="Q2324" s="2" t="s">
        <v>186</v>
      </c>
      <c r="R2324" t="s">
        <v>67</v>
      </c>
      <c r="S2324" t="s">
        <v>67</v>
      </c>
      <c r="T2324" s="2" t="s">
        <v>1986</v>
      </c>
      <c r="U2324" s="2" t="s">
        <v>1987</v>
      </c>
      <c r="V2324">
        <v>932</v>
      </c>
      <c r="W2324" s="2" t="s">
        <v>6667</v>
      </c>
      <c r="X2324">
        <v>17915.099999999999</v>
      </c>
      <c r="Y2324">
        <v>17915.099999999999</v>
      </c>
      <c r="AD2324">
        <v>12540.57</v>
      </c>
      <c r="AF2324">
        <v>0</v>
      </c>
      <c r="AG2324">
        <v>5374.53</v>
      </c>
      <c r="AK2324">
        <v>43970</v>
      </c>
      <c r="AL2324" s="5">
        <v>35830.199999999997</v>
      </c>
      <c r="AM2324">
        <v>0</v>
      </c>
      <c r="AN2324">
        <v>0</v>
      </c>
      <c r="AO2324">
        <v>17915.099999999999</v>
      </c>
      <c r="AP2324">
        <v>17915.099999999999</v>
      </c>
      <c r="AS2324">
        <v>12540.57</v>
      </c>
      <c r="AU2324">
        <v>5374.53</v>
      </c>
      <c r="AY2324">
        <v>43970</v>
      </c>
      <c r="AZ2324" s="5">
        <v>35830.199999999997</v>
      </c>
      <c r="BA2324" s="5">
        <v>35830.199999999997</v>
      </c>
      <c r="BB2324" s="5">
        <v>35830.199999999997</v>
      </c>
      <c r="BC2324" s="5">
        <v>35830.199999999997</v>
      </c>
      <c r="BD2324" s="5">
        <v>35830.199999999997</v>
      </c>
      <c r="BE2324" s="5">
        <v>0</v>
      </c>
      <c r="BF2324" s="5">
        <v>79800</v>
      </c>
      <c r="BG2324">
        <v>20170724</v>
      </c>
      <c r="BH2324" s="9" t="str">
        <f t="shared" si="108"/>
        <v>2017</v>
      </c>
      <c r="BI2324" t="str">
        <f>MID(Merge1[[#This Row],[OC_DATA_INIZIO_PROGETTO]],5,2)</f>
        <v>07</v>
      </c>
      <c r="BJ2324">
        <v>20200724</v>
      </c>
      <c r="BK2324" t="str">
        <f t="shared" si="109"/>
        <v>2020</v>
      </c>
      <c r="BL2324" t="str">
        <f>MID(Merge1[[#This Row],[OC_DATA_FINE_PROGETTO_PREVISTA]],5,2)</f>
        <v>07</v>
      </c>
      <c r="BM2324" s="8">
        <f>(Merge1[[#This Row],[Colonna2]]-Merge1[[#This Row],[Colonna1]])*12+Merge1[[#This Row],[Colonna22]]-Merge1[[#This Row],[Colonna12]]</f>
        <v>36</v>
      </c>
      <c r="BN2324">
        <v>20191223</v>
      </c>
      <c r="BO2324" t="str">
        <f t="shared" si="110"/>
        <v>2019</v>
      </c>
      <c r="BP2324" s="2" t="s">
        <v>116</v>
      </c>
      <c r="BQ2324" s="2" t="s">
        <v>763</v>
      </c>
      <c r="BR2324" s="2" t="s">
        <v>440</v>
      </c>
      <c r="BS2324" s="2" t="s">
        <v>773</v>
      </c>
      <c r="BT2324" s="2" t="s">
        <v>774</v>
      </c>
    </row>
    <row r="2325" spans="1:72" x14ac:dyDescent="0.35">
      <c r="A2325" s="2" t="s">
        <v>18554</v>
      </c>
      <c r="B2325" s="2" t="s">
        <v>18555</v>
      </c>
      <c r="C2325" s="2" t="s">
        <v>18556</v>
      </c>
      <c r="D2325" s="2" t="s">
        <v>18557</v>
      </c>
      <c r="E2325" s="2" t="s">
        <v>18558</v>
      </c>
      <c r="F2325">
        <v>1</v>
      </c>
      <c r="G2325" s="2" t="s">
        <v>151</v>
      </c>
      <c r="H2325">
        <v>7</v>
      </c>
      <c r="I2325" s="2" t="s">
        <v>770</v>
      </c>
      <c r="J2325">
        <v>99</v>
      </c>
      <c r="K2325" s="2" t="s">
        <v>81</v>
      </c>
      <c r="L2325">
        <v>9</v>
      </c>
      <c r="M2325" s="2" t="s">
        <v>98</v>
      </c>
      <c r="N2325">
        <v>21</v>
      </c>
      <c r="O2325" s="2" t="s">
        <v>185</v>
      </c>
      <c r="P2325">
        <v>229</v>
      </c>
      <c r="Q2325" s="2" t="s">
        <v>186</v>
      </c>
      <c r="R2325" t="s">
        <v>67</v>
      </c>
      <c r="S2325" t="s">
        <v>67</v>
      </c>
      <c r="T2325" s="2" t="s">
        <v>1986</v>
      </c>
      <c r="U2325" s="2" t="s">
        <v>1987</v>
      </c>
      <c r="V2325">
        <v>948</v>
      </c>
      <c r="W2325" s="2" t="s">
        <v>6658</v>
      </c>
      <c r="X2325">
        <v>20460</v>
      </c>
      <c r="Y2325">
        <v>20460</v>
      </c>
      <c r="AD2325">
        <v>14322</v>
      </c>
      <c r="AF2325">
        <v>0</v>
      </c>
      <c r="AG2325">
        <v>6138</v>
      </c>
      <c r="AK2325">
        <v>68880</v>
      </c>
      <c r="AL2325" s="5">
        <v>40920</v>
      </c>
      <c r="AM2325">
        <v>5277</v>
      </c>
      <c r="AN2325">
        <v>3315</v>
      </c>
      <c r="AO2325">
        <v>17910</v>
      </c>
      <c r="AP2325">
        <v>20460</v>
      </c>
      <c r="AS2325">
        <v>14322</v>
      </c>
      <c r="AU2325">
        <v>5373</v>
      </c>
      <c r="AY2325">
        <v>68880</v>
      </c>
      <c r="AZ2325" s="5">
        <v>37605</v>
      </c>
      <c r="BA2325" s="5">
        <v>35820</v>
      </c>
      <c r="BB2325" s="5">
        <v>35820</v>
      </c>
      <c r="BC2325" s="5">
        <v>35820</v>
      </c>
      <c r="BD2325" s="5">
        <v>35820</v>
      </c>
      <c r="BE2325" s="5">
        <v>0</v>
      </c>
      <c r="BF2325" s="5">
        <v>102738</v>
      </c>
      <c r="BG2325">
        <v>20150612</v>
      </c>
      <c r="BH2325" s="9" t="str">
        <f t="shared" si="108"/>
        <v>2015</v>
      </c>
      <c r="BI2325" t="str">
        <f>MID(Merge1[[#This Row],[OC_DATA_INIZIO_PROGETTO]],5,2)</f>
        <v>06</v>
      </c>
      <c r="BJ2325">
        <v>20190930</v>
      </c>
      <c r="BK2325" t="str">
        <f t="shared" si="109"/>
        <v>2019</v>
      </c>
      <c r="BL2325" t="str">
        <f>MID(Merge1[[#This Row],[OC_DATA_FINE_PROGETTO_PREVISTA]],5,2)</f>
        <v>09</v>
      </c>
      <c r="BM2325" s="8">
        <f>(Merge1[[#This Row],[Colonna2]]-Merge1[[#This Row],[Colonna1]])*12+Merge1[[#This Row],[Colonna22]]-Merge1[[#This Row],[Colonna12]]</f>
        <v>51</v>
      </c>
      <c r="BN2325">
        <v>20180605</v>
      </c>
      <c r="BO2325" t="str">
        <f t="shared" si="110"/>
        <v>2018</v>
      </c>
      <c r="BP2325" s="2" t="s">
        <v>116</v>
      </c>
      <c r="BQ2325" s="2" t="s">
        <v>763</v>
      </c>
      <c r="BR2325" s="2" t="s">
        <v>440</v>
      </c>
      <c r="BS2325" s="2" t="s">
        <v>773</v>
      </c>
      <c r="BT2325" s="2" t="s">
        <v>774</v>
      </c>
    </row>
    <row r="2326" spans="1:72" x14ac:dyDescent="0.35">
      <c r="A2326" s="2" t="s">
        <v>15466</v>
      </c>
      <c r="B2326" s="2" t="s">
        <v>15467</v>
      </c>
      <c r="C2326" s="2" t="s">
        <v>15468</v>
      </c>
      <c r="D2326" s="2" t="s">
        <v>15469</v>
      </c>
      <c r="E2326" s="2" t="s">
        <v>15470</v>
      </c>
      <c r="F2326">
        <v>1</v>
      </c>
      <c r="G2326" s="2" t="s">
        <v>151</v>
      </c>
      <c r="H2326">
        <v>7</v>
      </c>
      <c r="I2326" s="2" t="s">
        <v>770</v>
      </c>
      <c r="J2326">
        <v>99</v>
      </c>
      <c r="K2326" s="2" t="s">
        <v>81</v>
      </c>
      <c r="L2326">
        <v>9</v>
      </c>
      <c r="M2326" s="2" t="s">
        <v>98</v>
      </c>
      <c r="N2326">
        <v>21</v>
      </c>
      <c r="O2326" s="2" t="s">
        <v>185</v>
      </c>
      <c r="P2326">
        <v>213</v>
      </c>
      <c r="Q2326" s="2" t="s">
        <v>9677</v>
      </c>
      <c r="R2326" t="s">
        <v>67</v>
      </c>
      <c r="S2326" t="s">
        <v>67</v>
      </c>
      <c r="T2326" s="2" t="s">
        <v>1986</v>
      </c>
      <c r="U2326" s="2" t="s">
        <v>1987</v>
      </c>
      <c r="V2326">
        <v>933</v>
      </c>
      <c r="W2326" s="2" t="s">
        <v>6816</v>
      </c>
      <c r="X2326">
        <v>32513.43</v>
      </c>
      <c r="Y2326">
        <v>32513.43</v>
      </c>
      <c r="AD2326">
        <v>22759.4</v>
      </c>
      <c r="AF2326">
        <v>0</v>
      </c>
      <c r="AG2326">
        <v>9754.02</v>
      </c>
      <c r="AK2326">
        <v>65327</v>
      </c>
      <c r="AL2326" s="5">
        <v>65026.85</v>
      </c>
      <c r="AM2326">
        <v>48070.67</v>
      </c>
      <c r="AN2326">
        <v>18997.45</v>
      </c>
      <c r="AO2326">
        <v>17900</v>
      </c>
      <c r="AP2326">
        <v>32513.43</v>
      </c>
      <c r="AS2326">
        <v>22759.4</v>
      </c>
      <c r="AU2326">
        <v>5370</v>
      </c>
      <c r="AY2326">
        <v>65327</v>
      </c>
      <c r="AZ2326" s="5">
        <v>46029.4</v>
      </c>
      <c r="BA2326" s="5">
        <v>35800</v>
      </c>
      <c r="BB2326" s="5">
        <v>35800</v>
      </c>
      <c r="BC2326" s="5">
        <v>35800</v>
      </c>
      <c r="BD2326" s="5">
        <v>35800</v>
      </c>
      <c r="BE2326" s="5">
        <v>0</v>
      </c>
      <c r="BF2326" s="5">
        <v>72053.63</v>
      </c>
      <c r="BG2326">
        <v>20180702</v>
      </c>
      <c r="BH2326" s="9" t="str">
        <f t="shared" si="108"/>
        <v>2018</v>
      </c>
      <c r="BI2326" t="str">
        <f>MID(Merge1[[#This Row],[OC_DATA_INIZIO_PROGETTO]],5,2)</f>
        <v>07</v>
      </c>
      <c r="BJ2326">
        <v>20190423</v>
      </c>
      <c r="BK2326" t="str">
        <f t="shared" si="109"/>
        <v>2019</v>
      </c>
      <c r="BL2326" t="str">
        <f>MID(Merge1[[#This Row],[OC_DATA_FINE_PROGETTO_PREVISTA]],5,2)</f>
        <v>04</v>
      </c>
      <c r="BM2326" s="8">
        <f>(Merge1[[#This Row],[Colonna2]]-Merge1[[#This Row],[Colonna1]])*12+Merge1[[#This Row],[Colonna22]]-Merge1[[#This Row],[Colonna12]]</f>
        <v>9</v>
      </c>
      <c r="BN2326">
        <v>20191105</v>
      </c>
      <c r="BO2326" t="str">
        <f t="shared" si="110"/>
        <v>2019</v>
      </c>
      <c r="BP2326" s="2" t="s">
        <v>76</v>
      </c>
      <c r="BQ2326" s="2" t="s">
        <v>76</v>
      </c>
      <c r="BR2326" s="2" t="s">
        <v>440</v>
      </c>
      <c r="BS2326" s="2" t="s">
        <v>773</v>
      </c>
      <c r="BT2326" s="2" t="s">
        <v>774</v>
      </c>
    </row>
    <row r="2327" spans="1:72" x14ac:dyDescent="0.35">
      <c r="A2327" s="2" t="s">
        <v>27369</v>
      </c>
      <c r="B2327" s="2" t="s">
        <v>27370</v>
      </c>
      <c r="C2327" s="2" t="s">
        <v>27371</v>
      </c>
      <c r="D2327" s="2" t="s">
        <v>27372</v>
      </c>
      <c r="E2327" s="2" t="s">
        <v>27373</v>
      </c>
      <c r="F2327">
        <v>1</v>
      </c>
      <c r="G2327" s="2" t="s">
        <v>151</v>
      </c>
      <c r="H2327">
        <v>7</v>
      </c>
      <c r="I2327" s="2" t="s">
        <v>770</v>
      </c>
      <c r="J2327">
        <v>11</v>
      </c>
      <c r="K2327" s="2" t="s">
        <v>681</v>
      </c>
      <c r="L2327">
        <v>9</v>
      </c>
      <c r="M2327" s="2" t="s">
        <v>98</v>
      </c>
      <c r="N2327">
        <v>22</v>
      </c>
      <c r="O2327" s="2" t="s">
        <v>252</v>
      </c>
      <c r="P2327">
        <v>999</v>
      </c>
      <c r="Q2327" s="2" t="s">
        <v>389</v>
      </c>
      <c r="R2327" t="s">
        <v>67</v>
      </c>
      <c r="S2327" t="s">
        <v>67</v>
      </c>
      <c r="T2327" s="2" t="s">
        <v>1331</v>
      </c>
      <c r="U2327" s="2" t="s">
        <v>1332</v>
      </c>
      <c r="V2327">
        <v>2012</v>
      </c>
      <c r="W2327" s="2" t="s">
        <v>19026</v>
      </c>
      <c r="X2327">
        <v>18525</v>
      </c>
      <c r="Y2327">
        <v>18525</v>
      </c>
      <c r="AD2327">
        <v>12967.5</v>
      </c>
      <c r="AF2327">
        <v>0</v>
      </c>
      <c r="AG2327">
        <v>5557.5</v>
      </c>
      <c r="AK2327">
        <v>32650</v>
      </c>
      <c r="AL2327" s="5">
        <v>37050</v>
      </c>
      <c r="AM2327">
        <v>812.5</v>
      </c>
      <c r="AN2327">
        <v>812.5</v>
      </c>
      <c r="AO2327">
        <v>17900</v>
      </c>
      <c r="AP2327">
        <v>18525</v>
      </c>
      <c r="AS2327">
        <v>12967.5</v>
      </c>
      <c r="AU2327">
        <v>5370</v>
      </c>
      <c r="AY2327">
        <v>32650</v>
      </c>
      <c r="AZ2327" s="5">
        <v>36237.5</v>
      </c>
      <c r="BA2327" s="5">
        <v>35800</v>
      </c>
      <c r="BB2327" s="5">
        <v>35800</v>
      </c>
      <c r="BC2327" s="5">
        <v>35800</v>
      </c>
      <c r="BD2327" s="5">
        <v>35800</v>
      </c>
      <c r="BE2327" s="5">
        <v>0</v>
      </c>
      <c r="BF2327" s="5">
        <v>68450</v>
      </c>
      <c r="BG2327">
        <v>20160415</v>
      </c>
      <c r="BH2327" s="9" t="str">
        <f t="shared" si="108"/>
        <v>2016</v>
      </c>
      <c r="BI2327" t="str">
        <f>MID(Merge1[[#This Row],[OC_DATA_INIZIO_PROGETTO]],5,2)</f>
        <v>04</v>
      </c>
      <c r="BJ2327">
        <v>20190604</v>
      </c>
      <c r="BK2327" t="str">
        <f t="shared" si="109"/>
        <v>2019</v>
      </c>
      <c r="BL2327" t="str">
        <f>MID(Merge1[[#This Row],[OC_DATA_FINE_PROGETTO_PREVISTA]],5,2)</f>
        <v>06</v>
      </c>
      <c r="BM2327" s="8">
        <f>(Merge1[[#This Row],[Colonna2]]-Merge1[[#This Row],[Colonna1]])*12+Merge1[[#This Row],[Colonna22]]-Merge1[[#This Row],[Colonna12]]</f>
        <v>38</v>
      </c>
      <c r="BN2327">
        <v>20190614</v>
      </c>
      <c r="BO2327" t="str">
        <f t="shared" si="110"/>
        <v>2019</v>
      </c>
      <c r="BP2327" s="2" t="s">
        <v>116</v>
      </c>
      <c r="BQ2327" s="2" t="s">
        <v>763</v>
      </c>
      <c r="BR2327" s="2" t="s">
        <v>440</v>
      </c>
      <c r="BS2327" s="2" t="s">
        <v>773</v>
      </c>
      <c r="BT2327" s="2" t="s">
        <v>774</v>
      </c>
    </row>
    <row r="2328" spans="1:72" x14ac:dyDescent="0.35">
      <c r="A2328" s="2" t="s">
        <v>14553</v>
      </c>
      <c r="B2328" s="2" t="s">
        <v>14554</v>
      </c>
      <c r="C2328" s="2" t="s">
        <v>14555</v>
      </c>
      <c r="D2328" s="2" t="s">
        <v>14556</v>
      </c>
      <c r="E2328" s="2" t="s">
        <v>14557</v>
      </c>
      <c r="F2328">
        <v>1</v>
      </c>
      <c r="G2328" s="2" t="s">
        <v>151</v>
      </c>
      <c r="H2328">
        <v>7</v>
      </c>
      <c r="I2328" s="2" t="s">
        <v>770</v>
      </c>
      <c r="J2328">
        <v>99</v>
      </c>
      <c r="K2328" s="2" t="s">
        <v>81</v>
      </c>
      <c r="L2328">
        <v>8</v>
      </c>
      <c r="M2328" s="2" t="s">
        <v>112</v>
      </c>
      <c r="N2328">
        <v>62</v>
      </c>
      <c r="O2328" s="2" t="s">
        <v>2450</v>
      </c>
      <c r="P2328">
        <v>999</v>
      </c>
      <c r="Q2328" s="2" t="s">
        <v>3522</v>
      </c>
      <c r="R2328" t="s">
        <v>67</v>
      </c>
      <c r="S2328" t="s">
        <v>67</v>
      </c>
      <c r="T2328" s="2" t="s">
        <v>1986</v>
      </c>
      <c r="U2328" s="2" t="s">
        <v>1987</v>
      </c>
      <c r="V2328">
        <v>915</v>
      </c>
      <c r="W2328" s="2" t="s">
        <v>632</v>
      </c>
      <c r="X2328">
        <v>17897</v>
      </c>
      <c r="Y2328">
        <v>17897</v>
      </c>
      <c r="AD2328">
        <v>12527.9</v>
      </c>
      <c r="AF2328">
        <v>0</v>
      </c>
      <c r="AG2328">
        <v>5369.1</v>
      </c>
      <c r="AK2328">
        <v>24206</v>
      </c>
      <c r="AL2328" s="5">
        <v>35794</v>
      </c>
      <c r="AM2328">
        <v>0</v>
      </c>
      <c r="AN2328">
        <v>0</v>
      </c>
      <c r="AO2328">
        <v>17897</v>
      </c>
      <c r="AP2328">
        <v>17897</v>
      </c>
      <c r="AS2328">
        <v>12527.9</v>
      </c>
      <c r="AU2328">
        <v>5369.1</v>
      </c>
      <c r="AY2328">
        <v>24206</v>
      </c>
      <c r="AZ2328" s="5">
        <v>35794</v>
      </c>
      <c r="BA2328" s="5">
        <v>35794</v>
      </c>
      <c r="BB2328" s="5">
        <v>35794</v>
      </c>
      <c r="BF2328" s="5">
        <v>0</v>
      </c>
      <c r="BG2328">
        <v>20191111</v>
      </c>
      <c r="BH2328" s="9" t="str">
        <f t="shared" si="108"/>
        <v>2019</v>
      </c>
      <c r="BI2328" t="str">
        <f>MID(Merge1[[#This Row],[OC_DATA_INIZIO_PROGETTO]],5,2)</f>
        <v>11</v>
      </c>
      <c r="BJ2328">
        <v>20201216</v>
      </c>
      <c r="BK2328" t="str">
        <f t="shared" si="109"/>
        <v>2020</v>
      </c>
      <c r="BL2328" t="str">
        <f>MID(Merge1[[#This Row],[OC_DATA_FINE_PROGETTO_PREVISTA]],5,2)</f>
        <v>12</v>
      </c>
      <c r="BM2328" s="8">
        <f>(Merge1[[#This Row],[Colonna2]]-Merge1[[#This Row],[Colonna1]])*12+Merge1[[#This Row],[Colonna22]]-Merge1[[#This Row],[Colonna12]]</f>
        <v>13</v>
      </c>
      <c r="BN2328">
        <v>20201216</v>
      </c>
      <c r="BO2328" t="str">
        <f t="shared" si="110"/>
        <v>2020</v>
      </c>
      <c r="BP2328" s="2" t="s">
        <v>86</v>
      </c>
      <c r="BQ2328" s="2" t="s">
        <v>86</v>
      </c>
      <c r="BR2328" s="2" t="s">
        <v>440</v>
      </c>
      <c r="BS2328" s="2" t="s">
        <v>773</v>
      </c>
      <c r="BT2328" s="2" t="s">
        <v>774</v>
      </c>
    </row>
    <row r="2329" spans="1:72" x14ac:dyDescent="0.35">
      <c r="A2329" s="2" t="s">
        <v>12711</v>
      </c>
      <c r="B2329" s="2" t="s">
        <v>12712</v>
      </c>
      <c r="C2329" s="2" t="s">
        <v>12713</v>
      </c>
      <c r="D2329" s="2" t="s">
        <v>12714</v>
      </c>
      <c r="E2329" s="2" t="s">
        <v>12715</v>
      </c>
      <c r="F2329">
        <v>1</v>
      </c>
      <c r="G2329" s="2" t="s">
        <v>151</v>
      </c>
      <c r="H2329">
        <v>7</v>
      </c>
      <c r="I2329" s="2" t="s">
        <v>770</v>
      </c>
      <c r="J2329">
        <v>99</v>
      </c>
      <c r="K2329" s="2" t="s">
        <v>81</v>
      </c>
      <c r="L2329">
        <v>8</v>
      </c>
      <c r="M2329" s="2" t="s">
        <v>112</v>
      </c>
      <c r="N2329">
        <v>62</v>
      </c>
      <c r="O2329" s="2" t="s">
        <v>2450</v>
      </c>
      <c r="P2329">
        <v>999</v>
      </c>
      <c r="Q2329" s="2" t="s">
        <v>3522</v>
      </c>
      <c r="R2329" t="s">
        <v>67</v>
      </c>
      <c r="S2329" t="s">
        <v>67</v>
      </c>
      <c r="T2329" s="2" t="s">
        <v>1986</v>
      </c>
      <c r="U2329" s="2" t="s">
        <v>1987</v>
      </c>
      <c r="V2329">
        <v>924</v>
      </c>
      <c r="W2329" s="2" t="s">
        <v>634</v>
      </c>
      <c r="X2329">
        <v>17875</v>
      </c>
      <c r="Y2329">
        <v>17875</v>
      </c>
      <c r="AD2329">
        <v>12512.5</v>
      </c>
      <c r="AF2329">
        <v>0</v>
      </c>
      <c r="AG2329">
        <v>5362.5</v>
      </c>
      <c r="AK2329">
        <v>34250</v>
      </c>
      <c r="AL2329" s="5">
        <v>35750</v>
      </c>
      <c r="AM2329">
        <v>0</v>
      </c>
      <c r="AN2329">
        <v>0</v>
      </c>
      <c r="AO2329">
        <v>17875</v>
      </c>
      <c r="AP2329">
        <v>17875</v>
      </c>
      <c r="AS2329">
        <v>12512.5</v>
      </c>
      <c r="AU2329">
        <v>5362.5</v>
      </c>
      <c r="AY2329">
        <v>34250</v>
      </c>
      <c r="AZ2329" s="5">
        <v>35750</v>
      </c>
      <c r="BA2329" s="5">
        <v>35750</v>
      </c>
      <c r="BB2329" s="5">
        <v>35750</v>
      </c>
      <c r="BF2329" s="5">
        <v>0</v>
      </c>
      <c r="BG2329">
        <v>20201204</v>
      </c>
      <c r="BH2329" s="9" t="str">
        <f t="shared" si="108"/>
        <v>2020</v>
      </c>
      <c r="BI2329" t="str">
        <f>MID(Merge1[[#This Row],[OC_DATA_INIZIO_PROGETTO]],5,2)</f>
        <v>12</v>
      </c>
      <c r="BJ2329">
        <v>20211231</v>
      </c>
      <c r="BK2329" t="str">
        <f t="shared" si="109"/>
        <v>2021</v>
      </c>
      <c r="BL2329" t="str">
        <f>MID(Merge1[[#This Row],[OC_DATA_FINE_PROGETTO_PREVISTA]],5,2)</f>
        <v>12</v>
      </c>
      <c r="BM2329" s="8">
        <f>(Merge1[[#This Row],[Colonna2]]-Merge1[[#This Row],[Colonna1]])*12+Merge1[[#This Row],[Colonna22]]-Merge1[[#This Row],[Colonna12]]</f>
        <v>12</v>
      </c>
      <c r="BN2329">
        <v>20211204</v>
      </c>
      <c r="BO2329" t="str">
        <f t="shared" si="110"/>
        <v>2021</v>
      </c>
      <c r="BP2329" s="2" t="s">
        <v>86</v>
      </c>
      <c r="BQ2329" s="2" t="s">
        <v>76</v>
      </c>
      <c r="BR2329" s="2" t="s">
        <v>77</v>
      </c>
      <c r="BS2329" s="2" t="s">
        <v>2387</v>
      </c>
      <c r="BT2329" s="2" t="s">
        <v>510</v>
      </c>
    </row>
    <row r="2330" spans="1:72" x14ac:dyDescent="0.35">
      <c r="A2330" s="2" t="s">
        <v>13909</v>
      </c>
      <c r="B2330" s="2" t="s">
        <v>13910</v>
      </c>
      <c r="C2330" s="2" t="s">
        <v>13911</v>
      </c>
      <c r="D2330" s="2" t="s">
        <v>13912</v>
      </c>
      <c r="E2330" s="2" t="s">
        <v>13913</v>
      </c>
      <c r="F2330">
        <v>1</v>
      </c>
      <c r="G2330" s="2" t="s">
        <v>151</v>
      </c>
      <c r="H2330">
        <v>7</v>
      </c>
      <c r="I2330" s="2" t="s">
        <v>770</v>
      </c>
      <c r="J2330">
        <v>99</v>
      </c>
      <c r="K2330" s="2" t="s">
        <v>81</v>
      </c>
      <c r="L2330">
        <v>8</v>
      </c>
      <c r="M2330" s="2" t="s">
        <v>112</v>
      </c>
      <c r="N2330">
        <v>62</v>
      </c>
      <c r="O2330" s="2" t="s">
        <v>2450</v>
      </c>
      <c r="P2330">
        <v>999</v>
      </c>
      <c r="Q2330" s="2" t="s">
        <v>3522</v>
      </c>
      <c r="R2330" t="s">
        <v>67</v>
      </c>
      <c r="S2330" t="s">
        <v>67</v>
      </c>
      <c r="T2330" s="2" t="s">
        <v>1986</v>
      </c>
      <c r="U2330" s="2" t="s">
        <v>1987</v>
      </c>
      <c r="V2330">
        <v>909</v>
      </c>
      <c r="W2330" s="2" t="s">
        <v>6654</v>
      </c>
      <c r="X2330">
        <v>17874</v>
      </c>
      <c r="Y2330">
        <v>17874</v>
      </c>
      <c r="AD2330">
        <v>12511.8</v>
      </c>
      <c r="AF2330">
        <v>0</v>
      </c>
      <c r="AG2330">
        <v>5362.2</v>
      </c>
      <c r="AK2330">
        <v>12748</v>
      </c>
      <c r="AL2330" s="5">
        <v>35748</v>
      </c>
      <c r="AM2330">
        <v>0</v>
      </c>
      <c r="AN2330">
        <v>0</v>
      </c>
      <c r="AO2330">
        <v>17874</v>
      </c>
      <c r="AP2330">
        <v>17874</v>
      </c>
      <c r="AS2330">
        <v>12511.8</v>
      </c>
      <c r="AU2330">
        <v>5362.2</v>
      </c>
      <c r="AY2330">
        <v>12748</v>
      </c>
      <c r="AZ2330" s="5">
        <v>35748</v>
      </c>
      <c r="BA2330" s="5">
        <v>35748</v>
      </c>
      <c r="BB2330" s="5">
        <v>35748</v>
      </c>
      <c r="BC2330" s="5">
        <v>35748</v>
      </c>
      <c r="BD2330" s="5">
        <v>35748</v>
      </c>
      <c r="BE2330" s="5">
        <v>0</v>
      </c>
      <c r="BF2330" s="5">
        <v>0</v>
      </c>
      <c r="BG2330">
        <v>20190212</v>
      </c>
      <c r="BH2330" s="9" t="str">
        <f t="shared" si="108"/>
        <v>2019</v>
      </c>
      <c r="BI2330" t="str">
        <f>MID(Merge1[[#This Row],[OC_DATA_INIZIO_PROGETTO]],5,2)</f>
        <v>02</v>
      </c>
      <c r="BJ2330">
        <v>20200212</v>
      </c>
      <c r="BK2330" t="str">
        <f t="shared" si="109"/>
        <v>2020</v>
      </c>
      <c r="BL2330" t="str">
        <f>MID(Merge1[[#This Row],[OC_DATA_FINE_PROGETTO_PREVISTA]],5,2)</f>
        <v>02</v>
      </c>
      <c r="BM2330" s="8">
        <f>(Merge1[[#This Row],[Colonna2]]-Merge1[[#This Row],[Colonna1]])*12+Merge1[[#This Row],[Colonna22]]-Merge1[[#This Row],[Colonna12]]</f>
        <v>12</v>
      </c>
      <c r="BN2330">
        <v>20200430</v>
      </c>
      <c r="BO2330" t="str">
        <f t="shared" si="110"/>
        <v>2020</v>
      </c>
      <c r="BP2330" s="2" t="s">
        <v>116</v>
      </c>
      <c r="BQ2330" s="2" t="s">
        <v>763</v>
      </c>
      <c r="BR2330" s="2" t="s">
        <v>440</v>
      </c>
      <c r="BS2330" s="2" t="s">
        <v>773</v>
      </c>
      <c r="BT2330" s="2" t="s">
        <v>774</v>
      </c>
    </row>
    <row r="2331" spans="1:72" x14ac:dyDescent="0.35">
      <c r="A2331" s="2" t="s">
        <v>4168</v>
      </c>
      <c r="B2331" s="2" t="s">
        <v>4169</v>
      </c>
      <c r="C2331" s="2" t="s">
        <v>4170</v>
      </c>
      <c r="D2331" s="2" t="s">
        <v>4171</v>
      </c>
      <c r="E2331" s="2" t="s">
        <v>4172</v>
      </c>
      <c r="F2331">
        <v>3</v>
      </c>
      <c r="G2331" s="2" t="s">
        <v>102</v>
      </c>
      <c r="H2331">
        <v>7</v>
      </c>
      <c r="I2331" s="2" t="s">
        <v>770</v>
      </c>
      <c r="J2331">
        <v>15</v>
      </c>
      <c r="K2331" s="2" t="s">
        <v>3707</v>
      </c>
      <c r="L2331">
        <v>7</v>
      </c>
      <c r="M2331" s="2" t="s">
        <v>1213</v>
      </c>
      <c r="N2331">
        <v>18</v>
      </c>
      <c r="O2331" s="2" t="s">
        <v>1214</v>
      </c>
      <c r="P2331">
        <v>999</v>
      </c>
      <c r="Q2331" s="2" t="s">
        <v>1215</v>
      </c>
      <c r="R2331" t="s">
        <v>67</v>
      </c>
      <c r="S2331" t="s">
        <v>67</v>
      </c>
      <c r="T2331" s="2" t="s">
        <v>504</v>
      </c>
      <c r="U2331" s="2" t="s">
        <v>505</v>
      </c>
      <c r="V2331">
        <v>611</v>
      </c>
      <c r="W2331" s="2" t="s">
        <v>2386</v>
      </c>
      <c r="X2331">
        <v>17851.5</v>
      </c>
      <c r="Y2331">
        <v>17851.5</v>
      </c>
      <c r="AD2331">
        <v>12496.05</v>
      </c>
      <c r="AF2331">
        <v>0</v>
      </c>
      <c r="AG2331">
        <v>5355.45</v>
      </c>
      <c r="AK2331">
        <v>60252</v>
      </c>
      <c r="AL2331" s="5">
        <v>35703</v>
      </c>
      <c r="AM2331">
        <v>0</v>
      </c>
      <c r="AN2331">
        <v>0</v>
      </c>
      <c r="AO2331">
        <v>17851.5</v>
      </c>
      <c r="AP2331">
        <v>17851.5</v>
      </c>
      <c r="AS2331">
        <v>12496.05</v>
      </c>
      <c r="AU2331">
        <v>5355.45</v>
      </c>
      <c r="AY2331">
        <v>60252</v>
      </c>
      <c r="AZ2331" s="5">
        <v>35703</v>
      </c>
      <c r="BA2331" s="5">
        <v>35703</v>
      </c>
      <c r="BB2331" s="5">
        <v>35703</v>
      </c>
      <c r="BC2331" s="5">
        <v>35703</v>
      </c>
      <c r="BD2331" s="5">
        <v>35703</v>
      </c>
      <c r="BE2331" s="5">
        <v>0</v>
      </c>
      <c r="BF2331" s="5">
        <v>95955</v>
      </c>
      <c r="BG2331">
        <v>20170615</v>
      </c>
      <c r="BH2331" s="9" t="str">
        <f t="shared" si="108"/>
        <v>2017</v>
      </c>
      <c r="BI2331" t="str">
        <f>MID(Merge1[[#This Row],[OC_DATA_INIZIO_PROGETTO]],5,2)</f>
        <v>06</v>
      </c>
      <c r="BJ2331">
        <v>20180731</v>
      </c>
      <c r="BK2331" t="str">
        <f t="shared" si="109"/>
        <v>2018</v>
      </c>
      <c r="BL2331" t="str">
        <f>MID(Merge1[[#This Row],[OC_DATA_FINE_PROGETTO_PREVISTA]],5,2)</f>
        <v>07</v>
      </c>
      <c r="BM2331" s="8">
        <f>(Merge1[[#This Row],[Colonna2]]-Merge1[[#This Row],[Colonna1]])*12+Merge1[[#This Row],[Colonna22]]-Merge1[[#This Row],[Colonna12]]</f>
        <v>13</v>
      </c>
      <c r="BN2331">
        <v>20190731</v>
      </c>
      <c r="BO2331" t="str">
        <f t="shared" si="110"/>
        <v>2019</v>
      </c>
      <c r="BP2331" s="2" t="s">
        <v>116</v>
      </c>
      <c r="BQ2331" s="2" t="s">
        <v>763</v>
      </c>
      <c r="BR2331" s="2" t="s">
        <v>440</v>
      </c>
      <c r="BS2331" s="2" t="s">
        <v>773</v>
      </c>
      <c r="BT2331" s="2" t="s">
        <v>774</v>
      </c>
    </row>
    <row r="2332" spans="1:72" x14ac:dyDescent="0.35">
      <c r="A2332" s="2" t="s">
        <v>5483</v>
      </c>
      <c r="B2332" s="2" t="s">
        <v>5484</v>
      </c>
      <c r="C2332" s="2" t="s">
        <v>5485</v>
      </c>
      <c r="D2332" s="2" t="s">
        <v>5486</v>
      </c>
      <c r="E2332" s="2" t="s">
        <v>5487</v>
      </c>
      <c r="F2332">
        <v>3</v>
      </c>
      <c r="G2332" s="2" t="s">
        <v>102</v>
      </c>
      <c r="H2332">
        <v>7</v>
      </c>
      <c r="I2332" s="2" t="s">
        <v>770</v>
      </c>
      <c r="J2332">
        <v>99</v>
      </c>
      <c r="K2332" s="2" t="s">
        <v>81</v>
      </c>
      <c r="L2332">
        <v>6</v>
      </c>
      <c r="M2332" s="2" t="s">
        <v>1983</v>
      </c>
      <c r="N2332">
        <v>40</v>
      </c>
      <c r="O2332" s="2" t="s">
        <v>5460</v>
      </c>
      <c r="P2332">
        <v>999</v>
      </c>
      <c r="Q2332" s="2" t="s">
        <v>5461</v>
      </c>
      <c r="R2332" t="s">
        <v>67</v>
      </c>
      <c r="S2332" t="s">
        <v>67</v>
      </c>
      <c r="T2332" s="2" t="s">
        <v>1331</v>
      </c>
      <c r="U2332" s="2" t="s">
        <v>1332</v>
      </c>
      <c r="V2332">
        <v>606</v>
      </c>
      <c r="W2332" s="2" t="s">
        <v>2389</v>
      </c>
      <c r="X2332">
        <v>17841.03</v>
      </c>
      <c r="Y2332">
        <v>17841.03</v>
      </c>
      <c r="AD2332">
        <v>12488.71</v>
      </c>
      <c r="AF2332">
        <v>0</v>
      </c>
      <c r="AG2332">
        <v>5352.33</v>
      </c>
      <c r="AK2332">
        <v>36720</v>
      </c>
      <c r="AL2332" s="5">
        <v>35682.07</v>
      </c>
      <c r="AM2332">
        <v>0</v>
      </c>
      <c r="AN2332">
        <v>0</v>
      </c>
      <c r="AO2332">
        <v>17841.03</v>
      </c>
      <c r="AP2332">
        <v>17841.03</v>
      </c>
      <c r="AS2332">
        <v>12488.71</v>
      </c>
      <c r="AU2332">
        <v>5352.33</v>
      </c>
      <c r="AY2332">
        <v>36720</v>
      </c>
      <c r="AZ2332" s="5">
        <v>35682.07</v>
      </c>
      <c r="BA2332" s="5">
        <v>35682.07</v>
      </c>
      <c r="BB2332" s="5">
        <v>35682.07</v>
      </c>
      <c r="BC2332" s="5">
        <v>35682.07</v>
      </c>
      <c r="BD2332" s="5">
        <v>35682.07</v>
      </c>
      <c r="BE2332" s="5">
        <v>0</v>
      </c>
      <c r="BF2332" s="5">
        <v>72401.69</v>
      </c>
      <c r="BG2332">
        <v>20180301</v>
      </c>
      <c r="BH2332" s="9" t="str">
        <f t="shared" si="108"/>
        <v>2018</v>
      </c>
      <c r="BI2332" t="str">
        <f>MID(Merge1[[#This Row],[OC_DATA_INIZIO_PROGETTO]],5,2)</f>
        <v>03</v>
      </c>
      <c r="BJ2332">
        <v>20200601</v>
      </c>
      <c r="BK2332" t="str">
        <f t="shared" si="109"/>
        <v>2020</v>
      </c>
      <c r="BL2332" t="str">
        <f>MID(Merge1[[#This Row],[OC_DATA_FINE_PROGETTO_PREVISTA]],5,2)</f>
        <v>06</v>
      </c>
      <c r="BM2332" s="8">
        <f>(Merge1[[#This Row],[Colonna2]]-Merge1[[#This Row],[Colonna1]])*12+Merge1[[#This Row],[Colonna22]]-Merge1[[#This Row],[Colonna12]]</f>
        <v>27</v>
      </c>
      <c r="BN2332">
        <v>20190930</v>
      </c>
      <c r="BO2332" t="str">
        <f t="shared" si="110"/>
        <v>2019</v>
      </c>
      <c r="BP2332" s="2" t="s">
        <v>116</v>
      </c>
      <c r="BQ2332" s="2" t="s">
        <v>763</v>
      </c>
      <c r="BR2332" s="2" t="s">
        <v>440</v>
      </c>
      <c r="BS2332" s="2" t="s">
        <v>773</v>
      </c>
      <c r="BT2332" s="2" t="s">
        <v>774</v>
      </c>
    </row>
    <row r="2333" spans="1:72" x14ac:dyDescent="0.35">
      <c r="A2333" s="2" t="s">
        <v>7082</v>
      </c>
      <c r="B2333" s="2" t="s">
        <v>7083</v>
      </c>
      <c r="C2333" s="2" t="s">
        <v>7084</v>
      </c>
      <c r="D2333" s="2" t="s">
        <v>7085</v>
      </c>
      <c r="E2333" s="2" t="s">
        <v>7086</v>
      </c>
      <c r="F2333">
        <v>11</v>
      </c>
      <c r="G2333" s="2" t="s">
        <v>436</v>
      </c>
      <c r="H2333">
        <v>2</v>
      </c>
      <c r="I2333" s="2" t="s">
        <v>430</v>
      </c>
      <c r="J2333">
        <v>12</v>
      </c>
      <c r="K2333" s="2" t="s">
        <v>437</v>
      </c>
      <c r="L2333">
        <v>11</v>
      </c>
      <c r="M2333" s="2" t="s">
        <v>443</v>
      </c>
      <c r="N2333">
        <v>71</v>
      </c>
      <c r="O2333" s="2" t="s">
        <v>507</v>
      </c>
      <c r="P2333">
        <v>20</v>
      </c>
      <c r="Q2333" s="2" t="s">
        <v>579</v>
      </c>
      <c r="R2333" t="s">
        <v>67</v>
      </c>
      <c r="S2333" t="s">
        <v>67</v>
      </c>
      <c r="T2333" s="2" t="s">
        <v>73</v>
      </c>
      <c r="U2333" s="2" t="s">
        <v>74</v>
      </c>
      <c r="V2333">
        <v>919</v>
      </c>
      <c r="W2333" s="2" t="s">
        <v>6665</v>
      </c>
      <c r="X2333">
        <v>35658</v>
      </c>
      <c r="Z2333">
        <v>35658</v>
      </c>
      <c r="AF2333">
        <v>0</v>
      </c>
      <c r="AL2333" s="5">
        <v>35658</v>
      </c>
      <c r="AM2333">
        <v>0</v>
      </c>
      <c r="AN2333">
        <v>0</v>
      </c>
      <c r="AO2333">
        <v>35658</v>
      </c>
      <c r="AQ2333">
        <v>35658</v>
      </c>
      <c r="AZ2333" s="5">
        <v>35658</v>
      </c>
      <c r="BA2333" s="5">
        <v>35658</v>
      </c>
      <c r="BB2333" s="5">
        <v>35658</v>
      </c>
      <c r="BC2333" s="5">
        <v>34610.400000000001</v>
      </c>
      <c r="BD2333" s="5">
        <v>34610.400000000001</v>
      </c>
      <c r="BE2333" s="5">
        <v>0</v>
      </c>
      <c r="BF2333" s="5">
        <v>34610.400000000001</v>
      </c>
      <c r="BG2333">
        <v>20170531</v>
      </c>
      <c r="BH2333" s="9" t="str">
        <f t="shared" si="108"/>
        <v>2017</v>
      </c>
      <c r="BI2333" t="str">
        <f>MID(Merge1[[#This Row],[OC_DATA_INIZIO_PROGETTO]],5,2)</f>
        <v>05</v>
      </c>
      <c r="BJ2333">
        <v>20190606</v>
      </c>
      <c r="BK2333" t="str">
        <f t="shared" si="109"/>
        <v>2019</v>
      </c>
      <c r="BL2333" t="str">
        <f>MID(Merge1[[#This Row],[OC_DATA_FINE_PROGETTO_PREVISTA]],5,2)</f>
        <v>06</v>
      </c>
      <c r="BM2333" s="8">
        <f>(Merge1[[#This Row],[Colonna2]]-Merge1[[#This Row],[Colonna1]])*12+Merge1[[#This Row],[Colonna22]]-Merge1[[#This Row],[Colonna12]]</f>
        <v>25</v>
      </c>
      <c r="BN2333">
        <v>20190415</v>
      </c>
      <c r="BO2333" t="str">
        <f t="shared" si="110"/>
        <v>2019</v>
      </c>
      <c r="BP2333" s="2" t="s">
        <v>116</v>
      </c>
      <c r="BQ2333" s="2" t="s">
        <v>763</v>
      </c>
      <c r="BR2333" s="2" t="s">
        <v>440</v>
      </c>
      <c r="BS2333" s="2" t="s">
        <v>434</v>
      </c>
      <c r="BT2333" s="2" t="s">
        <v>435</v>
      </c>
    </row>
    <row r="2334" spans="1:72" x14ac:dyDescent="0.35">
      <c r="A2334" s="2" t="s">
        <v>8902</v>
      </c>
      <c r="B2334" s="2" t="s">
        <v>8903</v>
      </c>
      <c r="C2334" s="2" t="s">
        <v>8904</v>
      </c>
      <c r="D2334" s="2" t="s">
        <v>8905</v>
      </c>
      <c r="E2334" s="2" t="s">
        <v>8906</v>
      </c>
      <c r="F2334">
        <v>1</v>
      </c>
      <c r="G2334" s="2" t="s">
        <v>151</v>
      </c>
      <c r="H2334">
        <v>7</v>
      </c>
      <c r="I2334" s="2" t="s">
        <v>770</v>
      </c>
      <c r="J2334">
        <v>99</v>
      </c>
      <c r="K2334" s="2" t="s">
        <v>81</v>
      </c>
      <c r="L2334">
        <v>9</v>
      </c>
      <c r="M2334" s="2" t="s">
        <v>98</v>
      </c>
      <c r="N2334">
        <v>21</v>
      </c>
      <c r="O2334" s="2" t="s">
        <v>185</v>
      </c>
      <c r="P2334">
        <v>229</v>
      </c>
      <c r="Q2334" s="2" t="s">
        <v>186</v>
      </c>
      <c r="R2334" t="s">
        <v>67</v>
      </c>
      <c r="S2334" t="s">
        <v>67</v>
      </c>
      <c r="T2334" s="2" t="s">
        <v>1986</v>
      </c>
      <c r="U2334" s="2" t="s">
        <v>1987</v>
      </c>
      <c r="V2334">
        <v>929</v>
      </c>
      <c r="W2334" s="2" t="s">
        <v>6652</v>
      </c>
      <c r="X2334">
        <v>17915.099999999999</v>
      </c>
      <c r="Y2334">
        <v>17915.099999999999</v>
      </c>
      <c r="AD2334">
        <v>12540.57</v>
      </c>
      <c r="AF2334">
        <v>0</v>
      </c>
      <c r="AG2334">
        <v>5374.53</v>
      </c>
      <c r="AK2334">
        <v>43970</v>
      </c>
      <c r="AL2334" s="5">
        <v>35830.199999999997</v>
      </c>
      <c r="AM2334">
        <v>230.66</v>
      </c>
      <c r="AN2334">
        <v>128.78</v>
      </c>
      <c r="AO2334">
        <v>17816.04</v>
      </c>
      <c r="AP2334">
        <v>17915.099999999999</v>
      </c>
      <c r="AS2334">
        <v>12540.57</v>
      </c>
      <c r="AU2334">
        <v>5344.81</v>
      </c>
      <c r="AY2334">
        <v>43970</v>
      </c>
      <c r="AZ2334" s="5">
        <v>35701.42</v>
      </c>
      <c r="BA2334" s="5">
        <v>35632.080000000002</v>
      </c>
      <c r="BB2334" s="5">
        <v>35632.080000000002</v>
      </c>
      <c r="BC2334" s="5">
        <v>35632.080000000002</v>
      </c>
      <c r="BD2334" s="5">
        <v>35632.080000000002</v>
      </c>
      <c r="BE2334" s="5">
        <v>0</v>
      </c>
      <c r="BF2334" s="5">
        <v>79500</v>
      </c>
      <c r="BG2334">
        <v>20170508</v>
      </c>
      <c r="BH2334" s="9" t="str">
        <f t="shared" si="108"/>
        <v>2017</v>
      </c>
      <c r="BI2334" t="str">
        <f>MID(Merge1[[#This Row],[OC_DATA_INIZIO_PROGETTO]],5,2)</f>
        <v>05</v>
      </c>
      <c r="BJ2334">
        <v>20200724</v>
      </c>
      <c r="BK2334" t="str">
        <f t="shared" si="109"/>
        <v>2020</v>
      </c>
      <c r="BL2334" t="str">
        <f>MID(Merge1[[#This Row],[OC_DATA_FINE_PROGETTO_PREVISTA]],5,2)</f>
        <v>07</v>
      </c>
      <c r="BM2334" s="8">
        <f>(Merge1[[#This Row],[Colonna2]]-Merge1[[#This Row],[Colonna1]])*12+Merge1[[#This Row],[Colonna22]]-Merge1[[#This Row],[Colonna12]]</f>
        <v>38</v>
      </c>
      <c r="BN2334">
        <v>20191008</v>
      </c>
      <c r="BO2334" t="str">
        <f t="shared" si="110"/>
        <v>2019</v>
      </c>
      <c r="BP2334" s="2" t="s">
        <v>116</v>
      </c>
      <c r="BQ2334" s="2" t="s">
        <v>763</v>
      </c>
      <c r="BR2334" s="2" t="s">
        <v>440</v>
      </c>
      <c r="BS2334" s="2" t="s">
        <v>773</v>
      </c>
      <c r="BT2334" s="2" t="s">
        <v>774</v>
      </c>
    </row>
    <row r="2335" spans="1:72" x14ac:dyDescent="0.35">
      <c r="A2335" s="2" t="s">
        <v>25171</v>
      </c>
      <c r="B2335" s="2" t="s">
        <v>25172</v>
      </c>
      <c r="C2335" s="2" t="s">
        <v>25173</v>
      </c>
      <c r="D2335" s="2" t="s">
        <v>25174</v>
      </c>
      <c r="E2335" s="2" t="s">
        <v>25175</v>
      </c>
      <c r="F2335">
        <v>3</v>
      </c>
      <c r="G2335" s="2" t="s">
        <v>102</v>
      </c>
      <c r="H2335">
        <v>7</v>
      </c>
      <c r="I2335" s="2" t="s">
        <v>770</v>
      </c>
      <c r="J2335">
        <v>1</v>
      </c>
      <c r="K2335" s="2" t="s">
        <v>69</v>
      </c>
      <c r="L2335">
        <v>6</v>
      </c>
      <c r="M2335" s="2" t="s">
        <v>1983</v>
      </c>
      <c r="N2335">
        <v>39</v>
      </c>
      <c r="O2335" s="2" t="s">
        <v>2384</v>
      </c>
      <c r="P2335">
        <v>150</v>
      </c>
      <c r="Q2335" s="2" t="s">
        <v>2385</v>
      </c>
      <c r="R2335" t="s">
        <v>67</v>
      </c>
      <c r="S2335" t="s">
        <v>67</v>
      </c>
      <c r="T2335" s="2" t="s">
        <v>504</v>
      </c>
      <c r="U2335" s="2" t="s">
        <v>505</v>
      </c>
      <c r="V2335">
        <v>1501</v>
      </c>
      <c r="W2335" s="2" t="s">
        <v>7573</v>
      </c>
      <c r="AE2335">
        <v>35610.93</v>
      </c>
      <c r="AF2335">
        <v>0</v>
      </c>
      <c r="AK2335">
        <v>31005</v>
      </c>
      <c r="AL2335" s="5">
        <v>35610.93</v>
      </c>
      <c r="AM2335">
        <v>0</v>
      </c>
      <c r="AN2335">
        <v>0</v>
      </c>
      <c r="AT2335">
        <v>35610.93</v>
      </c>
      <c r="AY2335">
        <v>31005</v>
      </c>
      <c r="AZ2335" s="5">
        <v>35610.93</v>
      </c>
      <c r="BA2335" s="5">
        <v>35610.93</v>
      </c>
      <c r="BB2335" s="5">
        <v>35610.93</v>
      </c>
      <c r="BC2335" s="5">
        <v>15733.54</v>
      </c>
      <c r="BD2335" s="5">
        <v>15733.54</v>
      </c>
      <c r="BE2335" s="5">
        <v>0</v>
      </c>
      <c r="BF2335" s="5">
        <v>15733.54</v>
      </c>
      <c r="BG2335">
        <v>20181203</v>
      </c>
      <c r="BH2335" s="9" t="str">
        <f t="shared" si="108"/>
        <v>2018</v>
      </c>
      <c r="BI2335" t="str">
        <f>MID(Merge1[[#This Row],[OC_DATA_INIZIO_PROGETTO]],5,2)</f>
        <v>12</v>
      </c>
      <c r="BJ2335">
        <v>20270529</v>
      </c>
      <c r="BK2335" t="str">
        <f t="shared" si="109"/>
        <v>2027</v>
      </c>
      <c r="BL2335" t="str">
        <f>MID(Merge1[[#This Row],[OC_DATA_FINE_PROGETTO_PREVISTA]],5,2)</f>
        <v>05</v>
      </c>
      <c r="BM2335" s="8">
        <f>(Merge1[[#This Row],[Colonna2]]-Merge1[[#This Row],[Colonna1]])*12+Merge1[[#This Row],[Colonna22]]-Merge1[[#This Row],[Colonna12]]</f>
        <v>101</v>
      </c>
      <c r="BN2335">
        <v>20200407</v>
      </c>
      <c r="BO2335" t="str">
        <f t="shared" si="110"/>
        <v>2020</v>
      </c>
      <c r="BP2335" s="2" t="s">
        <v>76</v>
      </c>
      <c r="BQ2335" s="2" t="s">
        <v>76</v>
      </c>
      <c r="BR2335" s="2" t="s">
        <v>440</v>
      </c>
      <c r="BS2335" s="2" t="s">
        <v>773</v>
      </c>
      <c r="BT2335" s="2" t="s">
        <v>774</v>
      </c>
    </row>
    <row r="2336" spans="1:72" x14ac:dyDescent="0.35">
      <c r="A2336" s="2" t="s">
        <v>9022</v>
      </c>
      <c r="B2336" s="2" t="s">
        <v>9023</v>
      </c>
      <c r="C2336" s="2" t="s">
        <v>9024</v>
      </c>
      <c r="D2336" s="2" t="s">
        <v>9025</v>
      </c>
      <c r="E2336" s="2" t="s">
        <v>9026</v>
      </c>
      <c r="F2336">
        <v>1</v>
      </c>
      <c r="G2336" s="2" t="s">
        <v>151</v>
      </c>
      <c r="H2336">
        <v>7</v>
      </c>
      <c r="I2336" s="2" t="s">
        <v>770</v>
      </c>
      <c r="J2336">
        <v>99</v>
      </c>
      <c r="K2336" s="2" t="s">
        <v>81</v>
      </c>
      <c r="L2336">
        <v>9</v>
      </c>
      <c r="M2336" s="2" t="s">
        <v>98</v>
      </c>
      <c r="N2336">
        <v>21</v>
      </c>
      <c r="O2336" s="2" t="s">
        <v>185</v>
      </c>
      <c r="P2336">
        <v>229</v>
      </c>
      <c r="Q2336" s="2" t="s">
        <v>186</v>
      </c>
      <c r="R2336" t="s">
        <v>67</v>
      </c>
      <c r="S2336" t="s">
        <v>67</v>
      </c>
      <c r="T2336" s="2" t="s">
        <v>1986</v>
      </c>
      <c r="U2336" s="2" t="s">
        <v>1987</v>
      </c>
      <c r="V2336">
        <v>915</v>
      </c>
      <c r="W2336" s="2" t="s">
        <v>632</v>
      </c>
      <c r="X2336">
        <v>18164</v>
      </c>
      <c r="Y2336">
        <v>18164</v>
      </c>
      <c r="AD2336">
        <v>12714.8</v>
      </c>
      <c r="AF2336">
        <v>0</v>
      </c>
      <c r="AG2336">
        <v>5449.2</v>
      </c>
      <c r="AK2336">
        <v>35672</v>
      </c>
      <c r="AL2336" s="5">
        <v>36328</v>
      </c>
      <c r="AM2336">
        <v>627.70000000000005</v>
      </c>
      <c r="AN2336">
        <v>505.7</v>
      </c>
      <c r="AO2336">
        <v>17775</v>
      </c>
      <c r="AP2336">
        <v>18164</v>
      </c>
      <c r="AS2336">
        <v>12714.8</v>
      </c>
      <c r="AU2336">
        <v>5332.5</v>
      </c>
      <c r="AY2336">
        <v>35672</v>
      </c>
      <c r="AZ2336" s="5">
        <v>35822.300000000003</v>
      </c>
      <c r="BA2336" s="5">
        <v>35550</v>
      </c>
      <c r="BB2336" s="5">
        <v>35550</v>
      </c>
      <c r="BC2336" s="5">
        <v>35550</v>
      </c>
      <c r="BD2336" s="5">
        <v>35550</v>
      </c>
      <c r="BE2336" s="5">
        <v>0</v>
      </c>
      <c r="BF2336" s="5">
        <v>71100</v>
      </c>
      <c r="BG2336">
        <v>20170525</v>
      </c>
      <c r="BH2336" s="9" t="str">
        <f t="shared" si="108"/>
        <v>2017</v>
      </c>
      <c r="BI2336" t="str">
        <f>MID(Merge1[[#This Row],[OC_DATA_INIZIO_PROGETTO]],5,2)</f>
        <v>05</v>
      </c>
      <c r="BJ2336">
        <v>20200927</v>
      </c>
      <c r="BK2336" t="str">
        <f t="shared" si="109"/>
        <v>2020</v>
      </c>
      <c r="BL2336" t="str">
        <f>MID(Merge1[[#This Row],[OC_DATA_FINE_PROGETTO_PREVISTA]],5,2)</f>
        <v>09</v>
      </c>
      <c r="BM2336" s="8">
        <f>(Merge1[[#This Row],[Colonna2]]-Merge1[[#This Row],[Colonna1]])*12+Merge1[[#This Row],[Colonna22]]-Merge1[[#This Row],[Colonna12]]</f>
        <v>40</v>
      </c>
      <c r="BN2336">
        <v>20181212</v>
      </c>
      <c r="BO2336" t="str">
        <f t="shared" si="110"/>
        <v>2018</v>
      </c>
      <c r="BP2336" s="2" t="s">
        <v>116</v>
      </c>
      <c r="BQ2336" s="2" t="s">
        <v>763</v>
      </c>
      <c r="BR2336" s="2" t="s">
        <v>440</v>
      </c>
      <c r="BS2336" s="2" t="s">
        <v>773</v>
      </c>
      <c r="BT2336" s="2" t="s">
        <v>774</v>
      </c>
    </row>
    <row r="2337" spans="1:72" x14ac:dyDescent="0.35">
      <c r="A2337" s="2" t="s">
        <v>8553</v>
      </c>
      <c r="B2337" s="2" t="s">
        <v>8554</v>
      </c>
      <c r="C2337" s="2" t="s">
        <v>8555</v>
      </c>
      <c r="D2337" s="2" t="s">
        <v>8556</v>
      </c>
      <c r="E2337" s="2" t="s">
        <v>8557</v>
      </c>
      <c r="F2337">
        <v>1</v>
      </c>
      <c r="G2337" s="2" t="s">
        <v>151</v>
      </c>
      <c r="H2337">
        <v>7</v>
      </c>
      <c r="I2337" s="2" t="s">
        <v>770</v>
      </c>
      <c r="J2337">
        <v>99</v>
      </c>
      <c r="K2337" s="2" t="s">
        <v>81</v>
      </c>
      <c r="L2337">
        <v>9</v>
      </c>
      <c r="M2337" s="2" t="s">
        <v>98</v>
      </c>
      <c r="N2337">
        <v>21</v>
      </c>
      <c r="O2337" s="2" t="s">
        <v>185</v>
      </c>
      <c r="P2337">
        <v>229</v>
      </c>
      <c r="Q2337" s="2" t="s">
        <v>186</v>
      </c>
      <c r="R2337" t="s">
        <v>67</v>
      </c>
      <c r="S2337" t="s">
        <v>67</v>
      </c>
      <c r="T2337" s="2" t="s">
        <v>1986</v>
      </c>
      <c r="U2337" s="2" t="s">
        <v>1987</v>
      </c>
      <c r="V2337">
        <v>929</v>
      </c>
      <c r="W2337" s="2" t="s">
        <v>6652</v>
      </c>
      <c r="X2337">
        <v>17970</v>
      </c>
      <c r="Y2337">
        <v>17970</v>
      </c>
      <c r="AD2337">
        <v>12579</v>
      </c>
      <c r="AF2337">
        <v>0</v>
      </c>
      <c r="AG2337">
        <v>5391</v>
      </c>
      <c r="AK2337">
        <v>24060</v>
      </c>
      <c r="AL2337" s="5">
        <v>35940</v>
      </c>
      <c r="AM2337">
        <v>463.5</v>
      </c>
      <c r="AN2337">
        <v>253.5</v>
      </c>
      <c r="AO2337">
        <v>17775</v>
      </c>
      <c r="AP2337">
        <v>17970</v>
      </c>
      <c r="AS2337">
        <v>12579</v>
      </c>
      <c r="AU2337">
        <v>5332.5</v>
      </c>
      <c r="AY2337">
        <v>24060</v>
      </c>
      <c r="AZ2337" s="5">
        <v>35686.5</v>
      </c>
      <c r="BA2337" s="5">
        <v>35550</v>
      </c>
      <c r="BB2337" s="5">
        <v>35550</v>
      </c>
      <c r="BC2337" s="5">
        <v>35550</v>
      </c>
      <c r="BD2337" s="5">
        <v>35550</v>
      </c>
      <c r="BE2337" s="5">
        <v>0</v>
      </c>
      <c r="BF2337" s="5">
        <v>59400</v>
      </c>
      <c r="BG2337">
        <v>20170504</v>
      </c>
      <c r="BH2337" s="9" t="str">
        <f t="shared" si="108"/>
        <v>2017</v>
      </c>
      <c r="BI2337" t="str">
        <f>MID(Merge1[[#This Row],[OC_DATA_INIZIO_PROGETTO]],5,2)</f>
        <v>05</v>
      </c>
      <c r="BJ2337">
        <v>20200504</v>
      </c>
      <c r="BK2337" t="str">
        <f t="shared" si="109"/>
        <v>2020</v>
      </c>
      <c r="BL2337" t="str">
        <f>MID(Merge1[[#This Row],[OC_DATA_FINE_PROGETTO_PREVISTA]],5,2)</f>
        <v>05</v>
      </c>
      <c r="BM2337" s="8">
        <f>(Merge1[[#This Row],[Colonna2]]-Merge1[[#This Row],[Colonna1]])*12+Merge1[[#This Row],[Colonna22]]-Merge1[[#This Row],[Colonna12]]</f>
        <v>36</v>
      </c>
      <c r="BN2337">
        <v>20181218</v>
      </c>
      <c r="BO2337" t="str">
        <f t="shared" si="110"/>
        <v>2018</v>
      </c>
      <c r="BP2337" s="2" t="s">
        <v>116</v>
      </c>
      <c r="BQ2337" s="2" t="s">
        <v>763</v>
      </c>
      <c r="BR2337" s="2" t="s">
        <v>440</v>
      </c>
      <c r="BS2337" s="2" t="s">
        <v>773</v>
      </c>
      <c r="BT2337" s="2" t="s">
        <v>774</v>
      </c>
    </row>
    <row r="2338" spans="1:72" x14ac:dyDescent="0.35">
      <c r="A2338" s="2" t="s">
        <v>15039</v>
      </c>
      <c r="B2338" s="2" t="s">
        <v>15040</v>
      </c>
      <c r="C2338" s="2" t="s">
        <v>15041</v>
      </c>
      <c r="D2338" s="2" t="s">
        <v>15042</v>
      </c>
      <c r="E2338" s="2" t="s">
        <v>15043</v>
      </c>
      <c r="F2338">
        <v>1</v>
      </c>
      <c r="G2338" s="2" t="s">
        <v>151</v>
      </c>
      <c r="H2338">
        <v>7</v>
      </c>
      <c r="I2338" s="2" t="s">
        <v>770</v>
      </c>
      <c r="J2338">
        <v>99</v>
      </c>
      <c r="K2338" s="2" t="s">
        <v>81</v>
      </c>
      <c r="L2338">
        <v>8</v>
      </c>
      <c r="M2338" s="2" t="s">
        <v>112</v>
      </c>
      <c r="N2338">
        <v>62</v>
      </c>
      <c r="O2338" s="2" t="s">
        <v>2450</v>
      </c>
      <c r="P2338">
        <v>999</v>
      </c>
      <c r="Q2338" s="2" t="s">
        <v>3522</v>
      </c>
      <c r="R2338" t="s">
        <v>67</v>
      </c>
      <c r="S2338" t="s">
        <v>67</v>
      </c>
      <c r="T2338" s="2" t="s">
        <v>1986</v>
      </c>
      <c r="U2338" s="2" t="s">
        <v>1987</v>
      </c>
      <c r="V2338">
        <v>924</v>
      </c>
      <c r="W2338" s="2" t="s">
        <v>634</v>
      </c>
      <c r="X2338">
        <v>17750</v>
      </c>
      <c r="Y2338">
        <v>17750</v>
      </c>
      <c r="AD2338">
        <v>12425</v>
      </c>
      <c r="AF2338">
        <v>0</v>
      </c>
      <c r="AG2338">
        <v>5325</v>
      </c>
      <c r="AK2338">
        <v>15500</v>
      </c>
      <c r="AL2338" s="5">
        <v>35500</v>
      </c>
      <c r="AM2338">
        <v>0</v>
      </c>
      <c r="AN2338">
        <v>0</v>
      </c>
      <c r="AO2338">
        <v>17750</v>
      </c>
      <c r="AP2338">
        <v>17750</v>
      </c>
      <c r="AS2338">
        <v>12425</v>
      </c>
      <c r="AU2338">
        <v>5325</v>
      </c>
      <c r="AY2338">
        <v>15500</v>
      </c>
      <c r="AZ2338" s="5">
        <v>35500</v>
      </c>
      <c r="BA2338" s="5">
        <v>35500</v>
      </c>
      <c r="BB2338" s="5">
        <v>35500</v>
      </c>
      <c r="BF2338" s="5">
        <v>0</v>
      </c>
      <c r="BG2338">
        <v>20200429</v>
      </c>
      <c r="BH2338" s="9" t="str">
        <f t="shared" si="108"/>
        <v>2020</v>
      </c>
      <c r="BI2338" t="str">
        <f>MID(Merge1[[#This Row],[OC_DATA_INIZIO_PROGETTO]],5,2)</f>
        <v>04</v>
      </c>
      <c r="BJ2338">
        <v>20210129</v>
      </c>
      <c r="BK2338" t="str">
        <f t="shared" si="109"/>
        <v>2021</v>
      </c>
      <c r="BL2338" t="str">
        <f>MID(Merge1[[#This Row],[OC_DATA_FINE_PROGETTO_PREVISTA]],5,2)</f>
        <v>01</v>
      </c>
      <c r="BM2338" s="8">
        <f>(Merge1[[#This Row],[Colonna2]]-Merge1[[#This Row],[Colonna1]])*12+Merge1[[#This Row],[Colonna22]]-Merge1[[#This Row],[Colonna12]]</f>
        <v>9</v>
      </c>
      <c r="BN2338">
        <v>20210129</v>
      </c>
      <c r="BO2338" t="str">
        <f t="shared" si="110"/>
        <v>2021</v>
      </c>
      <c r="BP2338" s="2" t="s">
        <v>86</v>
      </c>
      <c r="BQ2338" s="2" t="s">
        <v>76</v>
      </c>
      <c r="BR2338" s="2" t="s">
        <v>77</v>
      </c>
      <c r="BS2338" s="2" t="s">
        <v>2387</v>
      </c>
      <c r="BT2338" s="2" t="s">
        <v>510</v>
      </c>
    </row>
    <row r="2339" spans="1:72" x14ac:dyDescent="0.35">
      <c r="A2339" s="2" t="s">
        <v>15339</v>
      </c>
      <c r="B2339" s="2" t="s">
        <v>15340</v>
      </c>
      <c r="C2339" s="2" t="s">
        <v>15341</v>
      </c>
      <c r="D2339" s="2" t="s">
        <v>15342</v>
      </c>
      <c r="E2339" s="2" t="s">
        <v>15343</v>
      </c>
      <c r="F2339">
        <v>1</v>
      </c>
      <c r="G2339" s="2" t="s">
        <v>151</v>
      </c>
      <c r="H2339">
        <v>7</v>
      </c>
      <c r="I2339" s="2" t="s">
        <v>770</v>
      </c>
      <c r="J2339">
        <v>99</v>
      </c>
      <c r="K2339" s="2" t="s">
        <v>81</v>
      </c>
      <c r="L2339">
        <v>9</v>
      </c>
      <c r="M2339" s="2" t="s">
        <v>98</v>
      </c>
      <c r="N2339">
        <v>21</v>
      </c>
      <c r="O2339" s="2" t="s">
        <v>185</v>
      </c>
      <c r="P2339">
        <v>213</v>
      </c>
      <c r="Q2339" s="2" t="s">
        <v>9677</v>
      </c>
      <c r="R2339" t="s">
        <v>67</v>
      </c>
      <c r="S2339" t="s">
        <v>67</v>
      </c>
      <c r="T2339" s="2" t="s">
        <v>1986</v>
      </c>
      <c r="U2339" s="2" t="s">
        <v>1987</v>
      </c>
      <c r="V2339">
        <v>932</v>
      </c>
      <c r="W2339" s="2" t="s">
        <v>6667</v>
      </c>
      <c r="X2339">
        <v>17840</v>
      </c>
      <c r="Y2339">
        <v>17840</v>
      </c>
      <c r="AD2339">
        <v>12488</v>
      </c>
      <c r="AF2339">
        <v>0</v>
      </c>
      <c r="AG2339">
        <v>5352</v>
      </c>
      <c r="AK2339">
        <v>50803</v>
      </c>
      <c r="AL2339" s="5">
        <v>35680</v>
      </c>
      <c r="AM2339">
        <v>0</v>
      </c>
      <c r="AN2339">
        <v>0</v>
      </c>
      <c r="AO2339">
        <v>17840</v>
      </c>
      <c r="AP2339">
        <v>17840</v>
      </c>
      <c r="AS2339">
        <v>12488</v>
      </c>
      <c r="AU2339">
        <v>5352</v>
      </c>
      <c r="AY2339">
        <v>50803</v>
      </c>
      <c r="AZ2339" s="5">
        <v>35680</v>
      </c>
      <c r="BA2339" s="5">
        <v>35496.46</v>
      </c>
      <c r="BB2339" s="5">
        <v>35496.46</v>
      </c>
      <c r="BC2339" s="5">
        <v>35496.46</v>
      </c>
      <c r="BD2339" s="5">
        <v>35496.46</v>
      </c>
      <c r="BE2339" s="5">
        <v>0</v>
      </c>
      <c r="BF2339" s="5">
        <v>86482.85</v>
      </c>
      <c r="BG2339">
        <v>20170308</v>
      </c>
      <c r="BH2339" s="9" t="str">
        <f t="shared" si="108"/>
        <v>2017</v>
      </c>
      <c r="BI2339" t="str">
        <f>MID(Merge1[[#This Row],[OC_DATA_INIZIO_PROGETTO]],5,2)</f>
        <v>03</v>
      </c>
      <c r="BJ2339">
        <v>20190518</v>
      </c>
      <c r="BK2339" t="str">
        <f t="shared" si="109"/>
        <v>2019</v>
      </c>
      <c r="BL2339" t="str">
        <f>MID(Merge1[[#This Row],[OC_DATA_FINE_PROGETTO_PREVISTA]],5,2)</f>
        <v>05</v>
      </c>
      <c r="BM2339" s="8">
        <f>(Merge1[[#This Row],[Colonna2]]-Merge1[[#This Row],[Colonna1]])*12+Merge1[[#This Row],[Colonna22]]-Merge1[[#This Row],[Colonna12]]</f>
        <v>26</v>
      </c>
      <c r="BN2339">
        <v>20190809</v>
      </c>
      <c r="BO2339" t="str">
        <f t="shared" si="110"/>
        <v>2019</v>
      </c>
      <c r="BP2339" s="2" t="s">
        <v>116</v>
      </c>
      <c r="BQ2339" s="2" t="s">
        <v>763</v>
      </c>
      <c r="BR2339" s="2" t="s">
        <v>440</v>
      </c>
      <c r="BS2339" s="2" t="s">
        <v>773</v>
      </c>
      <c r="BT2339" s="2" t="s">
        <v>774</v>
      </c>
    </row>
    <row r="2340" spans="1:72" x14ac:dyDescent="0.35">
      <c r="A2340" s="2" t="s">
        <v>10567</v>
      </c>
      <c r="B2340" s="2" t="s">
        <v>10568</v>
      </c>
      <c r="C2340" s="2" t="s">
        <v>10569</v>
      </c>
      <c r="D2340" s="2" t="s">
        <v>10570</v>
      </c>
      <c r="E2340" s="2" t="s">
        <v>10571</v>
      </c>
      <c r="F2340">
        <v>1</v>
      </c>
      <c r="G2340" s="2" t="s">
        <v>151</v>
      </c>
      <c r="H2340">
        <v>7</v>
      </c>
      <c r="I2340" s="2" t="s">
        <v>770</v>
      </c>
      <c r="J2340">
        <v>11</v>
      </c>
      <c r="K2340" s="2" t="s">
        <v>681</v>
      </c>
      <c r="L2340">
        <v>9</v>
      </c>
      <c r="M2340" s="2" t="s">
        <v>98</v>
      </c>
      <c r="N2340">
        <v>21</v>
      </c>
      <c r="O2340" s="2" t="s">
        <v>185</v>
      </c>
      <c r="P2340">
        <v>213</v>
      </c>
      <c r="Q2340" s="2" t="s">
        <v>9677</v>
      </c>
      <c r="R2340" t="s">
        <v>67</v>
      </c>
      <c r="S2340" t="s">
        <v>67</v>
      </c>
      <c r="T2340" s="2" t="s">
        <v>1986</v>
      </c>
      <c r="U2340" s="2" t="s">
        <v>1987</v>
      </c>
      <c r="V2340">
        <v>927</v>
      </c>
      <c r="W2340" s="2" t="s">
        <v>6657</v>
      </c>
      <c r="X2340">
        <v>17740</v>
      </c>
      <c r="Y2340">
        <v>17740</v>
      </c>
      <c r="AD2340">
        <v>12418</v>
      </c>
      <c r="AF2340">
        <v>0</v>
      </c>
      <c r="AG2340">
        <v>5322</v>
      </c>
      <c r="AK2340">
        <v>35720</v>
      </c>
      <c r="AL2340" s="5">
        <v>35480</v>
      </c>
      <c r="AM2340">
        <v>0</v>
      </c>
      <c r="AN2340">
        <v>0</v>
      </c>
      <c r="AO2340">
        <v>17740</v>
      </c>
      <c r="AP2340">
        <v>17740</v>
      </c>
      <c r="AS2340">
        <v>12418</v>
      </c>
      <c r="AU2340">
        <v>5322</v>
      </c>
      <c r="AY2340">
        <v>35720</v>
      </c>
      <c r="AZ2340" s="5">
        <v>35480</v>
      </c>
      <c r="BA2340" s="5">
        <v>35480</v>
      </c>
      <c r="BB2340" s="5">
        <v>35480</v>
      </c>
      <c r="BF2340" s="5">
        <v>0</v>
      </c>
      <c r="BG2340">
        <v>20200722</v>
      </c>
      <c r="BH2340" s="9" t="str">
        <f t="shared" si="108"/>
        <v>2020</v>
      </c>
      <c r="BI2340" t="str">
        <f>MID(Merge1[[#This Row],[OC_DATA_INIZIO_PROGETTO]],5,2)</f>
        <v>07</v>
      </c>
      <c r="BJ2340">
        <v>20210322</v>
      </c>
      <c r="BK2340" t="str">
        <f t="shared" si="109"/>
        <v>2021</v>
      </c>
      <c r="BL2340" t="str">
        <f>MID(Merge1[[#This Row],[OC_DATA_FINE_PROGETTO_PREVISTA]],5,2)</f>
        <v>03</v>
      </c>
      <c r="BM2340" s="8">
        <f>(Merge1[[#This Row],[Colonna2]]-Merge1[[#This Row],[Colonna1]])*12+Merge1[[#This Row],[Colonna22]]-Merge1[[#This Row],[Colonna12]]</f>
        <v>8</v>
      </c>
      <c r="BN2340">
        <v>20210322</v>
      </c>
      <c r="BO2340" t="str">
        <f t="shared" si="110"/>
        <v>2021</v>
      </c>
      <c r="BP2340" s="2" t="s">
        <v>86</v>
      </c>
      <c r="BQ2340" s="2" t="s">
        <v>76</v>
      </c>
      <c r="BR2340" s="2" t="s">
        <v>77</v>
      </c>
      <c r="BS2340" s="2" t="s">
        <v>2387</v>
      </c>
      <c r="BT2340" s="2" t="s">
        <v>510</v>
      </c>
    </row>
    <row r="2341" spans="1:72" x14ac:dyDescent="0.35">
      <c r="A2341" s="2" t="s">
        <v>8933</v>
      </c>
      <c r="B2341" s="2" t="s">
        <v>8934</v>
      </c>
      <c r="C2341" s="2" t="s">
        <v>8935</v>
      </c>
      <c r="D2341" s="2" t="s">
        <v>8936</v>
      </c>
      <c r="E2341" s="2" t="s">
        <v>8937</v>
      </c>
      <c r="F2341">
        <v>1</v>
      </c>
      <c r="G2341" s="2" t="s">
        <v>151</v>
      </c>
      <c r="H2341">
        <v>7</v>
      </c>
      <c r="I2341" s="2" t="s">
        <v>770</v>
      </c>
      <c r="J2341">
        <v>99</v>
      </c>
      <c r="K2341" s="2" t="s">
        <v>81</v>
      </c>
      <c r="L2341">
        <v>9</v>
      </c>
      <c r="M2341" s="2" t="s">
        <v>98</v>
      </c>
      <c r="N2341">
        <v>21</v>
      </c>
      <c r="O2341" s="2" t="s">
        <v>185</v>
      </c>
      <c r="P2341">
        <v>229</v>
      </c>
      <c r="Q2341" s="2" t="s">
        <v>186</v>
      </c>
      <c r="R2341" t="s">
        <v>67</v>
      </c>
      <c r="S2341" t="s">
        <v>67</v>
      </c>
      <c r="T2341" s="2" t="s">
        <v>1986</v>
      </c>
      <c r="U2341" s="2" t="s">
        <v>1987</v>
      </c>
      <c r="V2341">
        <v>914</v>
      </c>
      <c r="W2341" s="2" t="s">
        <v>6661</v>
      </c>
      <c r="X2341">
        <v>17705</v>
      </c>
      <c r="Y2341">
        <v>17705</v>
      </c>
      <c r="AD2341">
        <v>12393.5</v>
      </c>
      <c r="AF2341">
        <v>0</v>
      </c>
      <c r="AG2341">
        <v>5311.5</v>
      </c>
      <c r="AK2341">
        <v>54590</v>
      </c>
      <c r="AL2341" s="5">
        <v>35410</v>
      </c>
      <c r="AM2341">
        <v>0</v>
      </c>
      <c r="AN2341">
        <v>0</v>
      </c>
      <c r="AO2341">
        <v>17705</v>
      </c>
      <c r="AP2341">
        <v>17705</v>
      </c>
      <c r="AS2341">
        <v>12393.5</v>
      </c>
      <c r="AU2341">
        <v>5311.5</v>
      </c>
      <c r="AY2341">
        <v>54590</v>
      </c>
      <c r="AZ2341" s="5">
        <v>35410</v>
      </c>
      <c r="BA2341" s="5">
        <v>35410</v>
      </c>
      <c r="BB2341" s="5">
        <v>35410</v>
      </c>
      <c r="BC2341" s="5">
        <v>35410</v>
      </c>
      <c r="BD2341" s="5">
        <v>35410</v>
      </c>
      <c r="BE2341" s="5">
        <v>0</v>
      </c>
      <c r="BF2341" s="5">
        <v>90000</v>
      </c>
      <c r="BG2341">
        <v>20170403</v>
      </c>
      <c r="BH2341" s="9" t="str">
        <f t="shared" si="108"/>
        <v>2017</v>
      </c>
      <c r="BI2341" t="str">
        <f>MID(Merge1[[#This Row],[OC_DATA_INIZIO_PROGETTO]],5,2)</f>
        <v>04</v>
      </c>
      <c r="BJ2341">
        <v>20200724</v>
      </c>
      <c r="BK2341" t="str">
        <f t="shared" si="109"/>
        <v>2020</v>
      </c>
      <c r="BL2341" t="str">
        <f>MID(Merge1[[#This Row],[OC_DATA_FINE_PROGETTO_PREVISTA]],5,2)</f>
        <v>07</v>
      </c>
      <c r="BM2341" s="8">
        <f>(Merge1[[#This Row],[Colonna2]]-Merge1[[#This Row],[Colonna1]])*12+Merge1[[#This Row],[Colonna22]]-Merge1[[#This Row],[Colonna12]]</f>
        <v>39</v>
      </c>
      <c r="BN2341">
        <v>20191010</v>
      </c>
      <c r="BO2341" t="str">
        <f t="shared" si="110"/>
        <v>2019</v>
      </c>
      <c r="BP2341" s="2" t="s">
        <v>116</v>
      </c>
      <c r="BQ2341" s="2" t="s">
        <v>763</v>
      </c>
      <c r="BR2341" s="2" t="s">
        <v>440</v>
      </c>
      <c r="BS2341" s="2" t="s">
        <v>773</v>
      </c>
      <c r="BT2341" s="2" t="s">
        <v>774</v>
      </c>
    </row>
    <row r="2342" spans="1:72" x14ac:dyDescent="0.35">
      <c r="A2342" s="2" t="s">
        <v>9995</v>
      </c>
      <c r="B2342" s="2" t="s">
        <v>9996</v>
      </c>
      <c r="C2342" s="2" t="s">
        <v>9997</v>
      </c>
      <c r="D2342" s="2" t="s">
        <v>9998</v>
      </c>
      <c r="E2342" s="2" t="s">
        <v>9999</v>
      </c>
      <c r="F2342">
        <v>1</v>
      </c>
      <c r="G2342" s="2" t="s">
        <v>151</v>
      </c>
      <c r="H2342">
        <v>7</v>
      </c>
      <c r="I2342" s="2" t="s">
        <v>770</v>
      </c>
      <c r="J2342">
        <v>99</v>
      </c>
      <c r="K2342" s="2" t="s">
        <v>81</v>
      </c>
      <c r="L2342">
        <v>9</v>
      </c>
      <c r="M2342" s="2" t="s">
        <v>98</v>
      </c>
      <c r="N2342">
        <v>21</v>
      </c>
      <c r="O2342" s="2" t="s">
        <v>185</v>
      </c>
      <c r="P2342">
        <v>213</v>
      </c>
      <c r="Q2342" s="2" t="s">
        <v>9677</v>
      </c>
      <c r="R2342" t="s">
        <v>67</v>
      </c>
      <c r="S2342" t="s">
        <v>67</v>
      </c>
      <c r="T2342" s="2" t="s">
        <v>1986</v>
      </c>
      <c r="U2342" s="2" t="s">
        <v>1987</v>
      </c>
      <c r="V2342">
        <v>929</v>
      </c>
      <c r="W2342" s="2" t="s">
        <v>6652</v>
      </c>
      <c r="X2342">
        <v>17692.5</v>
      </c>
      <c r="Y2342">
        <v>17692.5</v>
      </c>
      <c r="AD2342">
        <v>12384.75</v>
      </c>
      <c r="AF2342">
        <v>0</v>
      </c>
      <c r="AG2342">
        <v>5307.75</v>
      </c>
      <c r="AK2342">
        <v>38947</v>
      </c>
      <c r="AL2342" s="5">
        <v>35385</v>
      </c>
      <c r="AM2342">
        <v>0</v>
      </c>
      <c r="AN2342">
        <v>0</v>
      </c>
      <c r="AO2342">
        <v>17692.5</v>
      </c>
      <c r="AP2342">
        <v>17692.5</v>
      </c>
      <c r="AS2342">
        <v>12384.75</v>
      </c>
      <c r="AU2342">
        <v>5307.75</v>
      </c>
      <c r="AY2342">
        <v>38947</v>
      </c>
      <c r="AZ2342" s="5">
        <v>35385</v>
      </c>
      <c r="BA2342" s="5">
        <v>35385</v>
      </c>
      <c r="BB2342" s="5">
        <v>35385</v>
      </c>
      <c r="BC2342" s="5">
        <v>35385</v>
      </c>
      <c r="BD2342" s="5">
        <v>35385</v>
      </c>
      <c r="BE2342" s="5">
        <v>0</v>
      </c>
      <c r="BF2342" s="5">
        <v>74331.899999999994</v>
      </c>
      <c r="BG2342">
        <v>20171113</v>
      </c>
      <c r="BH2342" s="9" t="str">
        <f t="shared" si="108"/>
        <v>2017</v>
      </c>
      <c r="BI2342" t="str">
        <f>MID(Merge1[[#This Row],[OC_DATA_INIZIO_PROGETTO]],5,2)</f>
        <v>11</v>
      </c>
      <c r="BJ2342">
        <v>20191201</v>
      </c>
      <c r="BK2342" t="str">
        <f t="shared" si="109"/>
        <v>2019</v>
      </c>
      <c r="BL2342" t="str">
        <f>MID(Merge1[[#This Row],[OC_DATA_FINE_PROGETTO_PREVISTA]],5,2)</f>
        <v>12</v>
      </c>
      <c r="BM2342" s="8">
        <f>(Merge1[[#This Row],[Colonna2]]-Merge1[[#This Row],[Colonna1]])*12+Merge1[[#This Row],[Colonna22]]-Merge1[[#This Row],[Colonna12]]</f>
        <v>25</v>
      </c>
      <c r="BN2342">
        <v>20200316</v>
      </c>
      <c r="BO2342" t="str">
        <f t="shared" si="110"/>
        <v>2020</v>
      </c>
      <c r="BP2342" s="2" t="s">
        <v>116</v>
      </c>
      <c r="BQ2342" s="2" t="s">
        <v>763</v>
      </c>
      <c r="BR2342" s="2" t="s">
        <v>440</v>
      </c>
      <c r="BS2342" s="2" t="s">
        <v>773</v>
      </c>
      <c r="BT2342" s="2" t="s">
        <v>774</v>
      </c>
    </row>
    <row r="2343" spans="1:72" x14ac:dyDescent="0.35">
      <c r="A2343" s="2" t="s">
        <v>14649</v>
      </c>
      <c r="B2343" s="2" t="s">
        <v>14650</v>
      </c>
      <c r="C2343" s="2" t="s">
        <v>14651</v>
      </c>
      <c r="D2343" s="2" t="s">
        <v>14652</v>
      </c>
      <c r="E2343" s="2" t="s">
        <v>14653</v>
      </c>
      <c r="F2343">
        <v>1</v>
      </c>
      <c r="G2343" s="2" t="s">
        <v>151</v>
      </c>
      <c r="H2343">
        <v>7</v>
      </c>
      <c r="I2343" s="2" t="s">
        <v>770</v>
      </c>
      <c r="J2343">
        <v>99</v>
      </c>
      <c r="K2343" s="2" t="s">
        <v>81</v>
      </c>
      <c r="L2343">
        <v>8</v>
      </c>
      <c r="M2343" s="2" t="s">
        <v>112</v>
      </c>
      <c r="N2343">
        <v>62</v>
      </c>
      <c r="O2343" s="2" t="s">
        <v>2450</v>
      </c>
      <c r="P2343">
        <v>999</v>
      </c>
      <c r="Q2343" s="2" t="s">
        <v>3522</v>
      </c>
      <c r="R2343" t="s">
        <v>67</v>
      </c>
      <c r="S2343" t="s">
        <v>67</v>
      </c>
      <c r="T2343" s="2" t="s">
        <v>1986</v>
      </c>
      <c r="U2343" s="2" t="s">
        <v>1987</v>
      </c>
      <c r="V2343">
        <v>915</v>
      </c>
      <c r="W2343" s="2" t="s">
        <v>632</v>
      </c>
      <c r="X2343">
        <v>17658.580000000002</v>
      </c>
      <c r="Y2343">
        <v>17658.580000000002</v>
      </c>
      <c r="AD2343">
        <v>12361</v>
      </c>
      <c r="AF2343">
        <v>0</v>
      </c>
      <c r="AG2343">
        <v>5297.57</v>
      </c>
      <c r="AK2343">
        <v>43183</v>
      </c>
      <c r="AL2343" s="5">
        <v>35317.15</v>
      </c>
      <c r="AM2343">
        <v>0</v>
      </c>
      <c r="AN2343">
        <v>0</v>
      </c>
      <c r="AO2343">
        <v>17658.580000000002</v>
      </c>
      <c r="AP2343">
        <v>17658.580000000002</v>
      </c>
      <c r="AS2343">
        <v>12361</v>
      </c>
      <c r="AU2343">
        <v>5297.57</v>
      </c>
      <c r="AY2343">
        <v>43183</v>
      </c>
      <c r="AZ2343" s="5">
        <v>35317.15</v>
      </c>
      <c r="BA2343" s="5">
        <v>35317.15</v>
      </c>
      <c r="BB2343" s="5">
        <v>35317.15</v>
      </c>
      <c r="BF2343" s="5">
        <v>0</v>
      </c>
      <c r="BG2343">
        <v>20191126</v>
      </c>
      <c r="BH2343" s="9" t="str">
        <f t="shared" si="108"/>
        <v>2019</v>
      </c>
      <c r="BI2343" t="str">
        <f>MID(Merge1[[#This Row],[OC_DATA_INIZIO_PROGETTO]],5,2)</f>
        <v>11</v>
      </c>
      <c r="BJ2343">
        <v>20210110</v>
      </c>
      <c r="BK2343" t="str">
        <f t="shared" si="109"/>
        <v>2021</v>
      </c>
      <c r="BL2343" t="str">
        <f>MID(Merge1[[#This Row],[OC_DATA_FINE_PROGETTO_PREVISTA]],5,2)</f>
        <v>01</v>
      </c>
      <c r="BM2343" s="8">
        <f>(Merge1[[#This Row],[Colonna2]]-Merge1[[#This Row],[Colonna1]])*12+Merge1[[#This Row],[Colonna22]]-Merge1[[#This Row],[Colonna12]]</f>
        <v>14</v>
      </c>
      <c r="BN2343">
        <v>20210110</v>
      </c>
      <c r="BO2343" t="str">
        <f t="shared" si="110"/>
        <v>2021</v>
      </c>
      <c r="BP2343" s="2" t="s">
        <v>86</v>
      </c>
      <c r="BQ2343" s="2" t="s">
        <v>76</v>
      </c>
      <c r="BR2343" s="2" t="s">
        <v>77</v>
      </c>
      <c r="BS2343" s="2" t="s">
        <v>773</v>
      </c>
      <c r="BT2343" s="2" t="s">
        <v>774</v>
      </c>
    </row>
    <row r="2344" spans="1:72" x14ac:dyDescent="0.35">
      <c r="A2344" s="2" t="s">
        <v>25425</v>
      </c>
      <c r="B2344" s="2" t="s">
        <v>25426</v>
      </c>
      <c r="C2344" s="2" t="s">
        <v>25427</v>
      </c>
      <c r="D2344" s="2" t="s">
        <v>25428</v>
      </c>
      <c r="E2344" s="2" t="s">
        <v>25429</v>
      </c>
      <c r="F2344">
        <v>3</v>
      </c>
      <c r="G2344" s="2" t="s">
        <v>102</v>
      </c>
      <c r="H2344">
        <v>7</v>
      </c>
      <c r="I2344" s="2" t="s">
        <v>770</v>
      </c>
      <c r="J2344">
        <v>1</v>
      </c>
      <c r="K2344" s="2" t="s">
        <v>69</v>
      </c>
      <c r="L2344">
        <v>6</v>
      </c>
      <c r="M2344" s="2" t="s">
        <v>1983</v>
      </c>
      <c r="N2344">
        <v>39</v>
      </c>
      <c r="O2344" s="2" t="s">
        <v>2384</v>
      </c>
      <c r="P2344">
        <v>150</v>
      </c>
      <c r="Q2344" s="2" t="s">
        <v>2385</v>
      </c>
      <c r="R2344" t="s">
        <v>67</v>
      </c>
      <c r="S2344" t="s">
        <v>67</v>
      </c>
      <c r="T2344" s="2" t="s">
        <v>504</v>
      </c>
      <c r="U2344" s="2" t="s">
        <v>505</v>
      </c>
      <c r="V2344">
        <v>1517</v>
      </c>
      <c r="W2344" s="2" t="s">
        <v>75</v>
      </c>
      <c r="AE2344">
        <v>35270.35</v>
      </c>
      <c r="AF2344">
        <v>0</v>
      </c>
      <c r="AK2344">
        <v>30493</v>
      </c>
      <c r="AL2344" s="5">
        <v>35270.35</v>
      </c>
      <c r="AM2344">
        <v>0</v>
      </c>
      <c r="AN2344">
        <v>0</v>
      </c>
      <c r="AT2344">
        <v>35270.35</v>
      </c>
      <c r="AY2344">
        <v>30493</v>
      </c>
      <c r="AZ2344" s="5">
        <v>35270.35</v>
      </c>
      <c r="BA2344" s="5">
        <v>35270.35</v>
      </c>
      <c r="BB2344" s="5">
        <v>35270.35</v>
      </c>
      <c r="BF2344" s="5">
        <v>0</v>
      </c>
      <c r="BG2344">
        <v>20200309</v>
      </c>
      <c r="BH2344" s="9" t="str">
        <f t="shared" si="108"/>
        <v>2020</v>
      </c>
      <c r="BI2344" t="str">
        <f>MID(Merge1[[#This Row],[OC_DATA_INIZIO_PROGETTO]],5,2)</f>
        <v>03</v>
      </c>
      <c r="BJ2344">
        <v>20281103</v>
      </c>
      <c r="BK2344" t="str">
        <f t="shared" si="109"/>
        <v>2028</v>
      </c>
      <c r="BL2344" t="str">
        <f>MID(Merge1[[#This Row],[OC_DATA_FINE_PROGETTO_PREVISTA]],5,2)</f>
        <v>11</v>
      </c>
      <c r="BM2344" s="8">
        <f>(Merge1[[#This Row],[Colonna2]]-Merge1[[#This Row],[Colonna1]])*12+Merge1[[#This Row],[Colonna22]]-Merge1[[#This Row],[Colonna12]]</f>
        <v>104</v>
      </c>
      <c r="BO2344" t="str">
        <f t="shared" si="110"/>
        <v/>
      </c>
      <c r="BP2344" s="2" t="s">
        <v>86</v>
      </c>
      <c r="BQ2344" s="2" t="s">
        <v>76</v>
      </c>
      <c r="BR2344" s="2" t="s">
        <v>77</v>
      </c>
      <c r="BS2344" s="2" t="s">
        <v>773</v>
      </c>
      <c r="BT2344" s="2" t="s">
        <v>774</v>
      </c>
    </row>
    <row r="2345" spans="1:72" x14ac:dyDescent="0.35">
      <c r="A2345" s="2" t="s">
        <v>4494</v>
      </c>
      <c r="B2345" s="2" t="s">
        <v>4495</v>
      </c>
      <c r="C2345" s="2" t="s">
        <v>4496</v>
      </c>
      <c r="D2345" s="2" t="s">
        <v>4497</v>
      </c>
      <c r="E2345" s="2" t="s">
        <v>4498</v>
      </c>
      <c r="F2345">
        <v>3</v>
      </c>
      <c r="G2345" s="2" t="s">
        <v>102</v>
      </c>
      <c r="H2345">
        <v>7</v>
      </c>
      <c r="I2345" s="2" t="s">
        <v>770</v>
      </c>
      <c r="J2345">
        <v>15</v>
      </c>
      <c r="K2345" s="2" t="s">
        <v>3707</v>
      </c>
      <c r="L2345">
        <v>7</v>
      </c>
      <c r="M2345" s="2" t="s">
        <v>1213</v>
      </c>
      <c r="N2345">
        <v>18</v>
      </c>
      <c r="O2345" s="2" t="s">
        <v>1214</v>
      </c>
      <c r="P2345">
        <v>999</v>
      </c>
      <c r="Q2345" s="2" t="s">
        <v>1215</v>
      </c>
      <c r="R2345" t="s">
        <v>67</v>
      </c>
      <c r="S2345" t="s">
        <v>67</v>
      </c>
      <c r="T2345" s="2" t="s">
        <v>504</v>
      </c>
      <c r="U2345" s="2" t="s">
        <v>505</v>
      </c>
      <c r="V2345">
        <v>609</v>
      </c>
      <c r="W2345" s="2" t="s">
        <v>2413</v>
      </c>
      <c r="X2345">
        <v>17622.13</v>
      </c>
      <c r="Y2345">
        <v>17622.13</v>
      </c>
      <c r="AD2345">
        <v>12335.49</v>
      </c>
      <c r="AF2345">
        <v>0</v>
      </c>
      <c r="AG2345">
        <v>5286.63</v>
      </c>
      <c r="AK2345">
        <v>38684</v>
      </c>
      <c r="AL2345" s="5">
        <v>35244.25</v>
      </c>
      <c r="AM2345">
        <v>0</v>
      </c>
      <c r="AN2345">
        <v>0</v>
      </c>
      <c r="AO2345">
        <v>17622.13</v>
      </c>
      <c r="AP2345">
        <v>17622.13</v>
      </c>
      <c r="AS2345">
        <v>12335.49</v>
      </c>
      <c r="AU2345">
        <v>5286.63</v>
      </c>
      <c r="AY2345">
        <v>38684</v>
      </c>
      <c r="AZ2345" s="5">
        <v>35244.25</v>
      </c>
      <c r="BA2345" s="5">
        <v>35244.25</v>
      </c>
      <c r="BB2345" s="5">
        <v>35244.25</v>
      </c>
      <c r="BC2345" s="5">
        <v>35244.25</v>
      </c>
      <c r="BD2345" s="5">
        <v>35244.25</v>
      </c>
      <c r="BE2345" s="5">
        <v>0</v>
      </c>
      <c r="BF2345" s="5">
        <v>73928.5</v>
      </c>
      <c r="BG2345">
        <v>20170310</v>
      </c>
      <c r="BH2345" s="9" t="str">
        <f t="shared" si="108"/>
        <v>2017</v>
      </c>
      <c r="BI2345" t="str">
        <f>MID(Merge1[[#This Row],[OC_DATA_INIZIO_PROGETTO]],5,2)</f>
        <v>03</v>
      </c>
      <c r="BJ2345">
        <v>20181231</v>
      </c>
      <c r="BK2345" t="str">
        <f t="shared" si="109"/>
        <v>2018</v>
      </c>
      <c r="BL2345" t="str">
        <f>MID(Merge1[[#This Row],[OC_DATA_FINE_PROGETTO_PREVISTA]],5,2)</f>
        <v>12</v>
      </c>
      <c r="BM2345" s="8">
        <f>(Merge1[[#This Row],[Colonna2]]-Merge1[[#This Row],[Colonna1]])*12+Merge1[[#This Row],[Colonna22]]-Merge1[[#This Row],[Colonna12]]</f>
        <v>21</v>
      </c>
      <c r="BN2345">
        <v>20180619</v>
      </c>
      <c r="BO2345" t="str">
        <f t="shared" si="110"/>
        <v>2018</v>
      </c>
      <c r="BP2345" s="2" t="s">
        <v>116</v>
      </c>
      <c r="BQ2345" s="2" t="s">
        <v>763</v>
      </c>
      <c r="BR2345" s="2" t="s">
        <v>440</v>
      </c>
      <c r="BS2345" s="2" t="s">
        <v>773</v>
      </c>
      <c r="BT2345" s="2" t="s">
        <v>774</v>
      </c>
    </row>
    <row r="2346" spans="1:72" x14ac:dyDescent="0.35">
      <c r="A2346" s="2" t="s">
        <v>25247</v>
      </c>
      <c r="B2346" s="2" t="s">
        <v>25248</v>
      </c>
      <c r="C2346" s="2" t="s">
        <v>25249</v>
      </c>
      <c r="D2346" s="2" t="s">
        <v>25250</v>
      </c>
      <c r="E2346" s="2" t="s">
        <v>25251</v>
      </c>
      <c r="F2346">
        <v>3</v>
      </c>
      <c r="G2346" s="2" t="s">
        <v>102</v>
      </c>
      <c r="H2346">
        <v>7</v>
      </c>
      <c r="I2346" s="2" t="s">
        <v>770</v>
      </c>
      <c r="J2346">
        <v>1</v>
      </c>
      <c r="K2346" s="2" t="s">
        <v>69</v>
      </c>
      <c r="L2346">
        <v>6</v>
      </c>
      <c r="M2346" s="2" t="s">
        <v>1983</v>
      </c>
      <c r="N2346">
        <v>39</v>
      </c>
      <c r="O2346" s="2" t="s">
        <v>2384</v>
      </c>
      <c r="P2346">
        <v>150</v>
      </c>
      <c r="Q2346" s="2" t="s">
        <v>2385</v>
      </c>
      <c r="R2346" t="s">
        <v>67</v>
      </c>
      <c r="S2346" t="s">
        <v>67</v>
      </c>
      <c r="T2346" s="2" t="s">
        <v>504</v>
      </c>
      <c r="U2346" s="2" t="s">
        <v>505</v>
      </c>
      <c r="V2346">
        <v>1820</v>
      </c>
      <c r="W2346" s="2" t="s">
        <v>19697</v>
      </c>
      <c r="AE2346">
        <v>35234.14</v>
      </c>
      <c r="AF2346">
        <v>0</v>
      </c>
      <c r="AK2346">
        <v>30438</v>
      </c>
      <c r="AL2346" s="5">
        <v>35234.14</v>
      </c>
      <c r="AM2346">
        <v>0</v>
      </c>
      <c r="AN2346">
        <v>0</v>
      </c>
      <c r="AT2346">
        <v>35234.14</v>
      </c>
      <c r="AY2346">
        <v>30438</v>
      </c>
      <c r="AZ2346" s="5">
        <v>35234.14</v>
      </c>
      <c r="BA2346" s="5">
        <v>35234.14</v>
      </c>
      <c r="BB2346" s="5">
        <v>35234.14</v>
      </c>
      <c r="BC2346" s="5">
        <v>11244.83</v>
      </c>
      <c r="BD2346" s="5">
        <v>11244.83</v>
      </c>
      <c r="BE2346" s="5">
        <v>0</v>
      </c>
      <c r="BF2346" s="5">
        <v>11244.83</v>
      </c>
      <c r="BG2346">
        <v>20190611</v>
      </c>
      <c r="BH2346" s="9" t="str">
        <f t="shared" si="108"/>
        <v>2019</v>
      </c>
      <c r="BI2346" t="str">
        <f>MID(Merge1[[#This Row],[OC_DATA_INIZIO_PROGETTO]],5,2)</f>
        <v>06</v>
      </c>
      <c r="BJ2346">
        <v>20271005</v>
      </c>
      <c r="BK2346" t="str">
        <f t="shared" si="109"/>
        <v>2027</v>
      </c>
      <c r="BL2346" t="str">
        <f>MID(Merge1[[#This Row],[OC_DATA_FINE_PROGETTO_PREVISTA]],5,2)</f>
        <v>10</v>
      </c>
      <c r="BM2346" s="8">
        <f>(Merge1[[#This Row],[Colonna2]]-Merge1[[#This Row],[Colonna1]])*12+Merge1[[#This Row],[Colonna22]]-Merge1[[#This Row],[Colonna12]]</f>
        <v>100</v>
      </c>
      <c r="BO2346" t="str">
        <f t="shared" si="110"/>
        <v/>
      </c>
      <c r="BP2346" s="2" t="s">
        <v>76</v>
      </c>
      <c r="BQ2346" s="2" t="s">
        <v>76</v>
      </c>
      <c r="BR2346" s="2" t="s">
        <v>77</v>
      </c>
      <c r="BS2346" s="2" t="s">
        <v>773</v>
      </c>
      <c r="BT2346" s="2" t="s">
        <v>774</v>
      </c>
    </row>
    <row r="2347" spans="1:72" x14ac:dyDescent="0.35">
      <c r="A2347" s="2" t="s">
        <v>4178</v>
      </c>
      <c r="B2347" s="2" t="s">
        <v>4179</v>
      </c>
      <c r="C2347" s="2" t="s">
        <v>4180</v>
      </c>
      <c r="D2347" s="2" t="s">
        <v>4181</v>
      </c>
      <c r="E2347" s="2" t="s">
        <v>4182</v>
      </c>
      <c r="F2347">
        <v>3</v>
      </c>
      <c r="G2347" s="2" t="s">
        <v>102</v>
      </c>
      <c r="H2347">
        <v>7</v>
      </c>
      <c r="I2347" s="2" t="s">
        <v>770</v>
      </c>
      <c r="J2347">
        <v>15</v>
      </c>
      <c r="K2347" s="2" t="s">
        <v>3707</v>
      </c>
      <c r="L2347">
        <v>7</v>
      </c>
      <c r="M2347" s="2" t="s">
        <v>1213</v>
      </c>
      <c r="N2347">
        <v>18</v>
      </c>
      <c r="O2347" s="2" t="s">
        <v>1214</v>
      </c>
      <c r="P2347">
        <v>999</v>
      </c>
      <c r="Q2347" s="2" t="s">
        <v>1215</v>
      </c>
      <c r="R2347" t="s">
        <v>67</v>
      </c>
      <c r="S2347" t="s">
        <v>67</v>
      </c>
      <c r="T2347" s="2" t="s">
        <v>504</v>
      </c>
      <c r="U2347" s="2" t="s">
        <v>505</v>
      </c>
      <c r="V2347">
        <v>611</v>
      </c>
      <c r="W2347" s="2" t="s">
        <v>2386</v>
      </c>
      <c r="X2347">
        <v>17609.43</v>
      </c>
      <c r="Y2347">
        <v>17609.43</v>
      </c>
      <c r="AD2347">
        <v>12326.59</v>
      </c>
      <c r="AF2347">
        <v>0</v>
      </c>
      <c r="AG2347">
        <v>5282.83</v>
      </c>
      <c r="AK2347">
        <v>35219</v>
      </c>
      <c r="AL2347" s="5">
        <v>35218.85</v>
      </c>
      <c r="AM2347">
        <v>0</v>
      </c>
      <c r="AN2347">
        <v>0</v>
      </c>
      <c r="AO2347">
        <v>17609.43</v>
      </c>
      <c r="AP2347">
        <v>17609.43</v>
      </c>
      <c r="AS2347">
        <v>12326.59</v>
      </c>
      <c r="AU2347">
        <v>5282.83</v>
      </c>
      <c r="AY2347">
        <v>35219</v>
      </c>
      <c r="AZ2347" s="5">
        <v>35218.85</v>
      </c>
      <c r="BA2347" s="5">
        <v>35218.85</v>
      </c>
      <c r="BB2347" s="5">
        <v>35218.85</v>
      </c>
      <c r="BC2347" s="5">
        <v>35218.85</v>
      </c>
      <c r="BD2347" s="5">
        <v>35218.85</v>
      </c>
      <c r="BE2347" s="5">
        <v>0</v>
      </c>
      <c r="BF2347" s="5">
        <v>70437.710000000006</v>
      </c>
      <c r="BG2347">
        <v>20170615</v>
      </c>
      <c r="BH2347" s="9" t="str">
        <f t="shared" si="108"/>
        <v>2017</v>
      </c>
      <c r="BI2347" t="str">
        <f>MID(Merge1[[#This Row],[OC_DATA_INIZIO_PROGETTO]],5,2)</f>
        <v>06</v>
      </c>
      <c r="BJ2347">
        <v>20190131</v>
      </c>
      <c r="BK2347" t="str">
        <f t="shared" si="109"/>
        <v>2019</v>
      </c>
      <c r="BL2347" t="str">
        <f>MID(Merge1[[#This Row],[OC_DATA_FINE_PROGETTO_PREVISTA]],5,2)</f>
        <v>01</v>
      </c>
      <c r="BM2347" s="8">
        <f>(Merge1[[#This Row],[Colonna2]]-Merge1[[#This Row],[Colonna1]])*12+Merge1[[#This Row],[Colonna22]]-Merge1[[#This Row],[Colonna12]]</f>
        <v>19</v>
      </c>
      <c r="BN2347">
        <v>20191024</v>
      </c>
      <c r="BO2347" t="str">
        <f t="shared" si="110"/>
        <v>2019</v>
      </c>
      <c r="BP2347" s="2" t="s">
        <v>116</v>
      </c>
      <c r="BQ2347" s="2" t="s">
        <v>763</v>
      </c>
      <c r="BR2347" s="2" t="s">
        <v>440</v>
      </c>
      <c r="BS2347" s="2" t="s">
        <v>773</v>
      </c>
      <c r="BT2347" s="2" t="s">
        <v>774</v>
      </c>
    </row>
    <row r="2348" spans="1:72" x14ac:dyDescent="0.35">
      <c r="A2348" s="2" t="s">
        <v>4212</v>
      </c>
      <c r="B2348" s="2" t="s">
        <v>4213</v>
      </c>
      <c r="C2348" s="2" t="s">
        <v>4214</v>
      </c>
      <c r="D2348" s="2" t="s">
        <v>4215</v>
      </c>
      <c r="E2348" s="2" t="s">
        <v>4216</v>
      </c>
      <c r="F2348">
        <v>3</v>
      </c>
      <c r="G2348" s="2" t="s">
        <v>102</v>
      </c>
      <c r="H2348">
        <v>7</v>
      </c>
      <c r="I2348" s="2" t="s">
        <v>770</v>
      </c>
      <c r="J2348">
        <v>15</v>
      </c>
      <c r="K2348" s="2" t="s">
        <v>3707</v>
      </c>
      <c r="L2348">
        <v>7</v>
      </c>
      <c r="M2348" s="2" t="s">
        <v>1213</v>
      </c>
      <c r="N2348">
        <v>18</v>
      </c>
      <c r="O2348" s="2" t="s">
        <v>1214</v>
      </c>
      <c r="P2348">
        <v>999</v>
      </c>
      <c r="Q2348" s="2" t="s">
        <v>1215</v>
      </c>
      <c r="R2348" t="s">
        <v>67</v>
      </c>
      <c r="S2348" t="s">
        <v>67</v>
      </c>
      <c r="T2348" s="2" t="s">
        <v>504</v>
      </c>
      <c r="U2348" s="2" t="s">
        <v>505</v>
      </c>
      <c r="V2348">
        <v>606</v>
      </c>
      <c r="W2348" s="2" t="s">
        <v>2389</v>
      </c>
      <c r="X2348">
        <v>17586.3</v>
      </c>
      <c r="Y2348">
        <v>17586.3</v>
      </c>
      <c r="AD2348">
        <v>12310.41</v>
      </c>
      <c r="AF2348">
        <v>0</v>
      </c>
      <c r="AG2348">
        <v>5275.89</v>
      </c>
      <c r="AK2348">
        <v>40225</v>
      </c>
      <c r="AL2348" s="5">
        <v>35172.6</v>
      </c>
      <c r="AM2348">
        <v>0</v>
      </c>
      <c r="AN2348">
        <v>0</v>
      </c>
      <c r="AO2348">
        <v>17586.3</v>
      </c>
      <c r="AP2348">
        <v>17586.3</v>
      </c>
      <c r="AS2348">
        <v>12310.41</v>
      </c>
      <c r="AU2348">
        <v>5275.89</v>
      </c>
      <c r="AY2348">
        <v>40225</v>
      </c>
      <c r="AZ2348" s="5">
        <v>35172.6</v>
      </c>
      <c r="BA2348" s="5">
        <v>35172.6</v>
      </c>
      <c r="BB2348" s="5">
        <v>35172.6</v>
      </c>
      <c r="BC2348" s="5">
        <v>35172.6</v>
      </c>
      <c r="BD2348" s="5">
        <v>35172.6</v>
      </c>
      <c r="BE2348" s="5">
        <v>0</v>
      </c>
      <c r="BF2348" s="5">
        <v>75397.98</v>
      </c>
      <c r="BG2348">
        <v>20170605</v>
      </c>
      <c r="BH2348" s="9" t="str">
        <f t="shared" si="108"/>
        <v>2017</v>
      </c>
      <c r="BI2348" t="str">
        <f>MID(Merge1[[#This Row],[OC_DATA_INIZIO_PROGETTO]],5,2)</f>
        <v>06</v>
      </c>
      <c r="BJ2348">
        <v>20181031</v>
      </c>
      <c r="BK2348" t="str">
        <f t="shared" si="109"/>
        <v>2018</v>
      </c>
      <c r="BL2348" t="str">
        <f>MID(Merge1[[#This Row],[OC_DATA_FINE_PROGETTO_PREVISTA]],5,2)</f>
        <v>10</v>
      </c>
      <c r="BM2348" s="8">
        <f>(Merge1[[#This Row],[Colonna2]]-Merge1[[#This Row],[Colonna1]])*12+Merge1[[#This Row],[Colonna22]]-Merge1[[#This Row],[Colonna12]]</f>
        <v>16</v>
      </c>
      <c r="BN2348">
        <v>20190630</v>
      </c>
      <c r="BO2348" t="str">
        <f t="shared" si="110"/>
        <v>2019</v>
      </c>
      <c r="BP2348" s="2" t="s">
        <v>116</v>
      </c>
      <c r="BQ2348" s="2" t="s">
        <v>763</v>
      </c>
      <c r="BR2348" s="2" t="s">
        <v>440</v>
      </c>
      <c r="BS2348" s="2" t="s">
        <v>773</v>
      </c>
      <c r="BT2348" s="2" t="s">
        <v>774</v>
      </c>
    </row>
    <row r="2349" spans="1:72" x14ac:dyDescent="0.35">
      <c r="A2349" s="2" t="s">
        <v>25395</v>
      </c>
      <c r="B2349" s="2" t="s">
        <v>25396</v>
      </c>
      <c r="C2349" s="2" t="s">
        <v>25397</v>
      </c>
      <c r="D2349" s="2" t="s">
        <v>25398</v>
      </c>
      <c r="E2349" s="2" t="s">
        <v>25399</v>
      </c>
      <c r="F2349">
        <v>3</v>
      </c>
      <c r="G2349" s="2" t="s">
        <v>102</v>
      </c>
      <c r="H2349">
        <v>7</v>
      </c>
      <c r="I2349" s="2" t="s">
        <v>770</v>
      </c>
      <c r="J2349">
        <v>1</v>
      </c>
      <c r="K2349" s="2" t="s">
        <v>69</v>
      </c>
      <c r="L2349">
        <v>6</v>
      </c>
      <c r="M2349" s="2" t="s">
        <v>1983</v>
      </c>
      <c r="N2349">
        <v>39</v>
      </c>
      <c r="O2349" s="2" t="s">
        <v>2384</v>
      </c>
      <c r="P2349">
        <v>150</v>
      </c>
      <c r="Q2349" s="2" t="s">
        <v>2385</v>
      </c>
      <c r="R2349" t="s">
        <v>67</v>
      </c>
      <c r="S2349" t="s">
        <v>67</v>
      </c>
      <c r="T2349" s="2" t="s">
        <v>504</v>
      </c>
      <c r="U2349" s="2" t="s">
        <v>505</v>
      </c>
      <c r="V2349">
        <v>1821</v>
      </c>
      <c r="W2349" s="2" t="s">
        <v>7799</v>
      </c>
      <c r="AE2349">
        <v>35144.639999999999</v>
      </c>
      <c r="AF2349">
        <v>0</v>
      </c>
      <c r="AK2349">
        <v>30304</v>
      </c>
      <c r="AL2349" s="5">
        <v>35144.639999999999</v>
      </c>
      <c r="AM2349">
        <v>0</v>
      </c>
      <c r="AN2349">
        <v>0</v>
      </c>
      <c r="AT2349">
        <v>35144.639999999999</v>
      </c>
      <c r="AY2349">
        <v>30304</v>
      </c>
      <c r="AZ2349" s="5">
        <v>35144.639999999999</v>
      </c>
      <c r="BA2349" s="5">
        <v>35144.639999999999</v>
      </c>
      <c r="BB2349" s="5">
        <v>35144.639999999999</v>
      </c>
      <c r="BF2349" s="5">
        <v>0</v>
      </c>
      <c r="BG2349">
        <v>20200210</v>
      </c>
      <c r="BH2349" s="9" t="str">
        <f t="shared" si="108"/>
        <v>2020</v>
      </c>
      <c r="BI2349" t="str">
        <f>MID(Merge1[[#This Row],[OC_DATA_INIZIO_PROGETTO]],5,2)</f>
        <v>02</v>
      </c>
      <c r="BJ2349">
        <v>20281007</v>
      </c>
      <c r="BK2349" t="str">
        <f t="shared" si="109"/>
        <v>2028</v>
      </c>
      <c r="BL2349" t="str">
        <f>MID(Merge1[[#This Row],[OC_DATA_FINE_PROGETTO_PREVISTA]],5,2)</f>
        <v>10</v>
      </c>
      <c r="BM2349" s="8">
        <f>(Merge1[[#This Row],[Colonna2]]-Merge1[[#This Row],[Colonna1]])*12+Merge1[[#This Row],[Colonna22]]-Merge1[[#This Row],[Colonna12]]</f>
        <v>104</v>
      </c>
      <c r="BO2349" t="str">
        <f t="shared" si="110"/>
        <v/>
      </c>
      <c r="BP2349" s="2" t="s">
        <v>86</v>
      </c>
      <c r="BQ2349" s="2" t="s">
        <v>76</v>
      </c>
      <c r="BR2349" s="2" t="s">
        <v>77</v>
      </c>
      <c r="BS2349" s="2" t="s">
        <v>773</v>
      </c>
      <c r="BT2349" s="2" t="s">
        <v>774</v>
      </c>
    </row>
    <row r="2350" spans="1:72" x14ac:dyDescent="0.35">
      <c r="A2350" s="2" t="s">
        <v>13217</v>
      </c>
      <c r="B2350" s="2" t="s">
        <v>13218</v>
      </c>
      <c r="C2350" s="2" t="s">
        <v>13219</v>
      </c>
      <c r="D2350" s="2" t="s">
        <v>13220</v>
      </c>
      <c r="E2350" s="2" t="s">
        <v>13221</v>
      </c>
      <c r="F2350">
        <v>1</v>
      </c>
      <c r="G2350" s="2" t="s">
        <v>151</v>
      </c>
      <c r="H2350">
        <v>7</v>
      </c>
      <c r="I2350" s="2" t="s">
        <v>770</v>
      </c>
      <c r="J2350">
        <v>99</v>
      </c>
      <c r="K2350" s="2" t="s">
        <v>81</v>
      </c>
      <c r="L2350">
        <v>8</v>
      </c>
      <c r="M2350" s="2" t="s">
        <v>112</v>
      </c>
      <c r="N2350">
        <v>62</v>
      </c>
      <c r="O2350" s="2" t="s">
        <v>2450</v>
      </c>
      <c r="P2350">
        <v>999</v>
      </c>
      <c r="Q2350" s="2" t="s">
        <v>3522</v>
      </c>
      <c r="R2350" t="s">
        <v>67</v>
      </c>
      <c r="S2350" t="s">
        <v>67</v>
      </c>
      <c r="T2350" s="2" t="s">
        <v>1986</v>
      </c>
      <c r="U2350" s="2" t="s">
        <v>1987</v>
      </c>
      <c r="V2350">
        <v>929</v>
      </c>
      <c r="W2350" s="2" t="s">
        <v>6652</v>
      </c>
      <c r="X2350">
        <v>17500</v>
      </c>
      <c r="Y2350">
        <v>17500</v>
      </c>
      <c r="AD2350">
        <v>12250</v>
      </c>
      <c r="AF2350">
        <v>0</v>
      </c>
      <c r="AG2350">
        <v>5250</v>
      </c>
      <c r="AK2350">
        <v>35000</v>
      </c>
      <c r="AL2350" s="5">
        <v>35000</v>
      </c>
      <c r="AM2350">
        <v>0</v>
      </c>
      <c r="AN2350">
        <v>0</v>
      </c>
      <c r="AO2350">
        <v>17500</v>
      </c>
      <c r="AP2350">
        <v>17500</v>
      </c>
      <c r="AS2350">
        <v>12250</v>
      </c>
      <c r="AU2350">
        <v>5250</v>
      </c>
      <c r="AY2350">
        <v>35000</v>
      </c>
      <c r="AZ2350" s="5">
        <v>35000</v>
      </c>
      <c r="BA2350" s="5">
        <v>35000</v>
      </c>
      <c r="BB2350" s="5">
        <v>35000</v>
      </c>
      <c r="BF2350" s="5">
        <v>0</v>
      </c>
      <c r="BG2350">
        <v>20201204</v>
      </c>
      <c r="BH2350" s="9" t="str">
        <f t="shared" si="108"/>
        <v>2020</v>
      </c>
      <c r="BI2350" t="str">
        <f>MID(Merge1[[#This Row],[OC_DATA_INIZIO_PROGETTO]],5,2)</f>
        <v>12</v>
      </c>
      <c r="BJ2350">
        <v>20211231</v>
      </c>
      <c r="BK2350" t="str">
        <f t="shared" si="109"/>
        <v>2021</v>
      </c>
      <c r="BL2350" t="str">
        <f>MID(Merge1[[#This Row],[OC_DATA_FINE_PROGETTO_PREVISTA]],5,2)</f>
        <v>12</v>
      </c>
      <c r="BM2350" s="8">
        <f>(Merge1[[#This Row],[Colonna2]]-Merge1[[#This Row],[Colonna1]])*12+Merge1[[#This Row],[Colonna22]]-Merge1[[#This Row],[Colonna12]]</f>
        <v>12</v>
      </c>
      <c r="BN2350">
        <v>20211204</v>
      </c>
      <c r="BO2350" t="str">
        <f t="shared" si="110"/>
        <v>2021</v>
      </c>
      <c r="BP2350" s="2" t="s">
        <v>86</v>
      </c>
      <c r="BQ2350" s="2" t="s">
        <v>76</v>
      </c>
      <c r="BR2350" s="2" t="s">
        <v>77</v>
      </c>
      <c r="BS2350" s="2" t="s">
        <v>2387</v>
      </c>
      <c r="BT2350" s="2" t="s">
        <v>510</v>
      </c>
    </row>
    <row r="2351" spans="1:72" x14ac:dyDescent="0.35">
      <c r="A2351" s="2" t="s">
        <v>5036</v>
      </c>
      <c r="B2351" s="2" t="s">
        <v>5037</v>
      </c>
      <c r="C2351" s="2" t="s">
        <v>5038</v>
      </c>
      <c r="D2351" s="2" t="s">
        <v>5039</v>
      </c>
      <c r="E2351" s="2" t="s">
        <v>5040</v>
      </c>
      <c r="F2351">
        <v>3</v>
      </c>
      <c r="G2351" s="2" t="s">
        <v>102</v>
      </c>
      <c r="H2351">
        <v>7</v>
      </c>
      <c r="I2351" s="2" t="s">
        <v>770</v>
      </c>
      <c r="J2351">
        <v>19</v>
      </c>
      <c r="K2351" s="2" t="s">
        <v>771</v>
      </c>
      <c r="L2351">
        <v>9</v>
      </c>
      <c r="M2351" s="2" t="s">
        <v>98</v>
      </c>
      <c r="N2351">
        <v>26</v>
      </c>
      <c r="O2351" s="2" t="s">
        <v>1770</v>
      </c>
      <c r="P2351">
        <v>101</v>
      </c>
      <c r="Q2351" s="2" t="s">
        <v>5024</v>
      </c>
      <c r="R2351" t="s">
        <v>67</v>
      </c>
      <c r="S2351" t="s">
        <v>67</v>
      </c>
      <c r="T2351" s="2" t="s">
        <v>504</v>
      </c>
      <c r="U2351" s="2" t="s">
        <v>505</v>
      </c>
      <c r="V2351">
        <v>610</v>
      </c>
      <c r="W2351" s="2" t="s">
        <v>2444</v>
      </c>
      <c r="X2351">
        <v>17464.8</v>
      </c>
      <c r="Y2351">
        <v>17464.8</v>
      </c>
      <c r="AD2351">
        <v>12225.37</v>
      </c>
      <c r="AF2351">
        <v>0</v>
      </c>
      <c r="AG2351">
        <v>5239.4399999999996</v>
      </c>
      <c r="AL2351" s="5">
        <v>34929.61</v>
      </c>
      <c r="AM2351">
        <v>0</v>
      </c>
      <c r="AN2351">
        <v>0</v>
      </c>
      <c r="AO2351">
        <v>17464.8</v>
      </c>
      <c r="AP2351">
        <v>17464.8</v>
      </c>
      <c r="AS2351">
        <v>12225.37</v>
      </c>
      <c r="AU2351">
        <v>5239.4399999999996</v>
      </c>
      <c r="AZ2351" s="5">
        <v>34929.61</v>
      </c>
      <c r="BA2351" s="5">
        <v>34929.61</v>
      </c>
      <c r="BB2351" s="5">
        <v>34929.61</v>
      </c>
      <c r="BC2351" s="5">
        <v>34929.61</v>
      </c>
      <c r="BD2351" s="5">
        <v>34929.61</v>
      </c>
      <c r="BE2351" s="5">
        <v>0</v>
      </c>
      <c r="BF2351" s="5">
        <v>3119.46</v>
      </c>
      <c r="BG2351">
        <v>20171212</v>
      </c>
      <c r="BH2351" s="9" t="str">
        <f t="shared" si="108"/>
        <v>2017</v>
      </c>
      <c r="BI2351" t="str">
        <f>MID(Merge1[[#This Row],[OC_DATA_INIZIO_PROGETTO]],5,2)</f>
        <v>12</v>
      </c>
      <c r="BJ2351">
        <v>20190830</v>
      </c>
      <c r="BK2351" t="str">
        <f t="shared" si="109"/>
        <v>2019</v>
      </c>
      <c r="BL2351" t="str">
        <f>MID(Merge1[[#This Row],[OC_DATA_FINE_PROGETTO_PREVISTA]],5,2)</f>
        <v>08</v>
      </c>
      <c r="BM2351" s="8">
        <f>(Merge1[[#This Row],[Colonna2]]-Merge1[[#This Row],[Colonna1]])*12+Merge1[[#This Row],[Colonna22]]-Merge1[[#This Row],[Colonna12]]</f>
        <v>20</v>
      </c>
      <c r="BN2351">
        <v>20200105</v>
      </c>
      <c r="BO2351" t="str">
        <f t="shared" si="110"/>
        <v>2020</v>
      </c>
      <c r="BP2351" s="2" t="s">
        <v>116</v>
      </c>
      <c r="BQ2351" s="2" t="s">
        <v>763</v>
      </c>
      <c r="BR2351" s="2" t="s">
        <v>440</v>
      </c>
      <c r="BS2351" s="2" t="s">
        <v>773</v>
      </c>
      <c r="BT2351" s="2" t="s">
        <v>774</v>
      </c>
    </row>
    <row r="2352" spans="1:72" x14ac:dyDescent="0.35">
      <c r="A2352" s="2" t="s">
        <v>15353</v>
      </c>
      <c r="B2352" s="2" t="s">
        <v>15347</v>
      </c>
      <c r="C2352" s="2" t="s">
        <v>15348</v>
      </c>
      <c r="D2352" s="2" t="s">
        <v>15349</v>
      </c>
      <c r="E2352" s="2" t="s">
        <v>15354</v>
      </c>
      <c r="F2352">
        <v>1</v>
      </c>
      <c r="G2352" s="2" t="s">
        <v>151</v>
      </c>
      <c r="H2352">
        <v>7</v>
      </c>
      <c r="I2352" s="2" t="s">
        <v>770</v>
      </c>
      <c r="J2352">
        <v>99</v>
      </c>
      <c r="K2352" s="2" t="s">
        <v>81</v>
      </c>
      <c r="L2352">
        <v>9</v>
      </c>
      <c r="M2352" s="2" t="s">
        <v>98</v>
      </c>
      <c r="N2352">
        <v>21</v>
      </c>
      <c r="O2352" s="2" t="s">
        <v>185</v>
      </c>
      <c r="P2352">
        <v>213</v>
      </c>
      <c r="Q2352" s="2" t="s">
        <v>9677</v>
      </c>
      <c r="R2352" t="s">
        <v>67</v>
      </c>
      <c r="S2352" t="s">
        <v>67</v>
      </c>
      <c r="T2352" s="2" t="s">
        <v>1986</v>
      </c>
      <c r="U2352" s="2" t="s">
        <v>1987</v>
      </c>
      <c r="V2352">
        <v>938</v>
      </c>
      <c r="W2352" s="2" t="s">
        <v>6650</v>
      </c>
      <c r="X2352">
        <v>18610</v>
      </c>
      <c r="Y2352">
        <v>18610</v>
      </c>
      <c r="AD2352">
        <v>13027</v>
      </c>
      <c r="AF2352">
        <v>0</v>
      </c>
      <c r="AG2352">
        <v>5583</v>
      </c>
      <c r="AK2352">
        <v>44945</v>
      </c>
      <c r="AL2352" s="5">
        <v>37220</v>
      </c>
      <c r="AM2352">
        <v>0</v>
      </c>
      <c r="AN2352">
        <v>0</v>
      </c>
      <c r="AO2352">
        <v>18610</v>
      </c>
      <c r="AP2352">
        <v>18610</v>
      </c>
      <c r="AS2352">
        <v>13027</v>
      </c>
      <c r="AU2352">
        <v>5583</v>
      </c>
      <c r="AY2352">
        <v>44945</v>
      </c>
      <c r="AZ2352" s="5">
        <v>37220</v>
      </c>
      <c r="BA2352" s="5">
        <v>34911.699999999997</v>
      </c>
      <c r="BB2352" s="5">
        <v>34911.699999999997</v>
      </c>
      <c r="BC2352" s="5">
        <v>34911.699999999997</v>
      </c>
      <c r="BD2352" s="5">
        <v>34911.699999999997</v>
      </c>
      <c r="BE2352" s="5">
        <v>0</v>
      </c>
      <c r="BF2352" s="5">
        <v>82165</v>
      </c>
      <c r="BG2352">
        <v>20170711</v>
      </c>
      <c r="BH2352" s="9" t="str">
        <f t="shared" si="108"/>
        <v>2017</v>
      </c>
      <c r="BI2352" t="str">
        <f>MID(Merge1[[#This Row],[OC_DATA_INIZIO_PROGETTO]],5,2)</f>
        <v>07</v>
      </c>
      <c r="BJ2352">
        <v>20190619</v>
      </c>
      <c r="BK2352" t="str">
        <f t="shared" si="109"/>
        <v>2019</v>
      </c>
      <c r="BL2352" t="str">
        <f>MID(Merge1[[#This Row],[OC_DATA_FINE_PROGETTO_PREVISTA]],5,2)</f>
        <v>06</v>
      </c>
      <c r="BM2352" s="8">
        <f>(Merge1[[#This Row],[Colonna2]]-Merge1[[#This Row],[Colonna1]])*12+Merge1[[#This Row],[Colonna22]]-Merge1[[#This Row],[Colonna12]]</f>
        <v>23</v>
      </c>
      <c r="BN2352">
        <v>20191206</v>
      </c>
      <c r="BO2352" t="str">
        <f t="shared" si="110"/>
        <v>2019</v>
      </c>
      <c r="BP2352" s="2" t="s">
        <v>76</v>
      </c>
      <c r="BQ2352" s="2" t="s">
        <v>76</v>
      </c>
      <c r="BR2352" s="2" t="s">
        <v>440</v>
      </c>
      <c r="BS2352" s="2" t="s">
        <v>773</v>
      </c>
      <c r="BT2352" s="2" t="s">
        <v>774</v>
      </c>
    </row>
    <row r="2353" spans="1:72" x14ac:dyDescent="0.35">
      <c r="A2353" s="2" t="s">
        <v>5025</v>
      </c>
      <c r="B2353" s="2" t="s">
        <v>5026</v>
      </c>
      <c r="C2353" s="2" t="s">
        <v>5027</v>
      </c>
      <c r="D2353" s="2" t="s">
        <v>5028</v>
      </c>
      <c r="E2353" s="2" t="s">
        <v>5029</v>
      </c>
      <c r="F2353">
        <v>3</v>
      </c>
      <c r="G2353" s="2" t="s">
        <v>102</v>
      </c>
      <c r="H2353">
        <v>7</v>
      </c>
      <c r="I2353" s="2" t="s">
        <v>770</v>
      </c>
      <c r="J2353">
        <v>19</v>
      </c>
      <c r="K2353" s="2" t="s">
        <v>771</v>
      </c>
      <c r="L2353">
        <v>9</v>
      </c>
      <c r="M2353" s="2" t="s">
        <v>98</v>
      </c>
      <c r="N2353">
        <v>26</v>
      </c>
      <c r="O2353" s="2" t="s">
        <v>1770</v>
      </c>
      <c r="P2353">
        <v>101</v>
      </c>
      <c r="Q2353" s="2" t="s">
        <v>5024</v>
      </c>
      <c r="R2353" t="s">
        <v>67</v>
      </c>
      <c r="S2353" t="s">
        <v>67</v>
      </c>
      <c r="T2353" s="2" t="s">
        <v>504</v>
      </c>
      <c r="U2353" s="2" t="s">
        <v>505</v>
      </c>
      <c r="V2353">
        <v>609</v>
      </c>
      <c r="W2353" s="2" t="s">
        <v>2413</v>
      </c>
      <c r="X2353">
        <v>17447.2</v>
      </c>
      <c r="Y2353">
        <v>17447.2</v>
      </c>
      <c r="AD2353">
        <v>12213.04</v>
      </c>
      <c r="AF2353">
        <v>0</v>
      </c>
      <c r="AG2353">
        <v>5234.18</v>
      </c>
      <c r="AL2353" s="5">
        <v>34894.42</v>
      </c>
      <c r="AM2353">
        <v>0</v>
      </c>
      <c r="AN2353">
        <v>0</v>
      </c>
      <c r="AO2353">
        <v>17447.2</v>
      </c>
      <c r="AP2353">
        <v>17447.2</v>
      </c>
      <c r="AS2353">
        <v>12213.04</v>
      </c>
      <c r="AU2353">
        <v>5234.18</v>
      </c>
      <c r="AZ2353" s="5">
        <v>34894.42</v>
      </c>
      <c r="BA2353" s="5">
        <v>34894.42</v>
      </c>
      <c r="BB2353" s="5">
        <v>34894.42</v>
      </c>
      <c r="BC2353" s="5">
        <v>34894.42</v>
      </c>
      <c r="BD2353" s="5">
        <v>34894.42</v>
      </c>
      <c r="BE2353" s="5">
        <v>0</v>
      </c>
      <c r="BF2353" s="5">
        <v>34894.42</v>
      </c>
      <c r="BG2353">
        <v>20171212</v>
      </c>
      <c r="BH2353" s="9" t="str">
        <f t="shared" si="108"/>
        <v>2017</v>
      </c>
      <c r="BI2353" t="str">
        <f>MID(Merge1[[#This Row],[OC_DATA_INIZIO_PROGETTO]],5,2)</f>
        <v>12</v>
      </c>
      <c r="BJ2353">
        <v>20190630</v>
      </c>
      <c r="BK2353" t="str">
        <f t="shared" si="109"/>
        <v>2019</v>
      </c>
      <c r="BL2353" t="str">
        <f>MID(Merge1[[#This Row],[OC_DATA_FINE_PROGETTO_PREVISTA]],5,2)</f>
        <v>06</v>
      </c>
      <c r="BM2353" s="8">
        <f>(Merge1[[#This Row],[Colonna2]]-Merge1[[#This Row],[Colonna1]])*12+Merge1[[#This Row],[Colonna22]]-Merge1[[#This Row],[Colonna12]]</f>
        <v>18</v>
      </c>
      <c r="BN2353">
        <v>20190807</v>
      </c>
      <c r="BO2353" t="str">
        <f t="shared" si="110"/>
        <v>2019</v>
      </c>
      <c r="BP2353" s="2" t="s">
        <v>116</v>
      </c>
      <c r="BQ2353" s="2" t="s">
        <v>763</v>
      </c>
      <c r="BR2353" s="2" t="s">
        <v>440</v>
      </c>
      <c r="BS2353" s="2" t="s">
        <v>773</v>
      </c>
      <c r="BT2353" s="2" t="s">
        <v>774</v>
      </c>
    </row>
    <row r="2354" spans="1:72" x14ac:dyDescent="0.35">
      <c r="A2354" s="2" t="s">
        <v>25125</v>
      </c>
      <c r="B2354" s="2" t="s">
        <v>25126</v>
      </c>
      <c r="C2354" s="2" t="s">
        <v>25127</v>
      </c>
      <c r="D2354" s="2" t="s">
        <v>25128</v>
      </c>
      <c r="E2354" s="2" t="s">
        <v>25129</v>
      </c>
      <c r="F2354">
        <v>3</v>
      </c>
      <c r="G2354" s="2" t="s">
        <v>102</v>
      </c>
      <c r="H2354">
        <v>7</v>
      </c>
      <c r="I2354" s="2" t="s">
        <v>770</v>
      </c>
      <c r="J2354">
        <v>1</v>
      </c>
      <c r="K2354" s="2" t="s">
        <v>69</v>
      </c>
      <c r="L2354">
        <v>6</v>
      </c>
      <c r="M2354" s="2" t="s">
        <v>1983</v>
      </c>
      <c r="N2354">
        <v>42</v>
      </c>
      <c r="O2354" s="2" t="s">
        <v>1984</v>
      </c>
      <c r="P2354">
        <v>170</v>
      </c>
      <c r="Q2354" s="2" t="s">
        <v>1985</v>
      </c>
      <c r="R2354" t="s">
        <v>67</v>
      </c>
      <c r="S2354" t="s">
        <v>67</v>
      </c>
      <c r="T2354" s="2" t="s">
        <v>504</v>
      </c>
      <c r="U2354" s="2" t="s">
        <v>505</v>
      </c>
      <c r="V2354">
        <v>1809</v>
      </c>
      <c r="W2354" s="2" t="s">
        <v>19147</v>
      </c>
      <c r="AE2354">
        <v>34876.370000000003</v>
      </c>
      <c r="AF2354">
        <v>0</v>
      </c>
      <c r="AK2354">
        <v>29900</v>
      </c>
      <c r="AL2354" s="5">
        <v>34876.370000000003</v>
      </c>
      <c r="AM2354">
        <v>0</v>
      </c>
      <c r="AN2354">
        <v>0</v>
      </c>
      <c r="AT2354">
        <v>34876.370000000003</v>
      </c>
      <c r="AY2354">
        <v>29900</v>
      </c>
      <c r="AZ2354" s="5">
        <v>34876.370000000003</v>
      </c>
      <c r="BA2354" s="5">
        <v>34876.370000000003</v>
      </c>
      <c r="BB2354" s="5">
        <v>34876.370000000003</v>
      </c>
      <c r="BC2354" s="5">
        <v>17816.32</v>
      </c>
      <c r="BD2354" s="5">
        <v>17816.32</v>
      </c>
      <c r="BE2354" s="5">
        <v>0</v>
      </c>
      <c r="BF2354" s="5">
        <v>9730.98</v>
      </c>
      <c r="BG2354">
        <v>20180628</v>
      </c>
      <c r="BH2354" s="9" t="str">
        <f t="shared" si="108"/>
        <v>2018</v>
      </c>
      <c r="BI2354" t="str">
        <f>MID(Merge1[[#This Row],[OC_DATA_INIZIO_PROGETTO]],5,2)</f>
        <v>06</v>
      </c>
      <c r="BJ2354">
        <v>20270326</v>
      </c>
      <c r="BK2354" t="str">
        <f t="shared" si="109"/>
        <v>2027</v>
      </c>
      <c r="BL2354" t="str">
        <f>MID(Merge1[[#This Row],[OC_DATA_FINE_PROGETTO_PREVISTA]],5,2)</f>
        <v>03</v>
      </c>
      <c r="BM2354" s="8">
        <f>(Merge1[[#This Row],[Colonna2]]-Merge1[[#This Row],[Colonna1]])*12+Merge1[[#This Row],[Colonna22]]-Merge1[[#This Row],[Colonna12]]</f>
        <v>105</v>
      </c>
      <c r="BO2354" t="str">
        <f t="shared" si="110"/>
        <v/>
      </c>
      <c r="BP2354" s="2" t="s">
        <v>76</v>
      </c>
      <c r="BQ2354" s="2" t="s">
        <v>76</v>
      </c>
      <c r="BR2354" s="2" t="s">
        <v>77</v>
      </c>
      <c r="BS2354" s="2" t="s">
        <v>773</v>
      </c>
      <c r="BT2354" s="2" t="s">
        <v>774</v>
      </c>
    </row>
    <row r="2355" spans="1:72" x14ac:dyDescent="0.35">
      <c r="A2355" s="2" t="s">
        <v>9450</v>
      </c>
      <c r="B2355" s="2" t="s">
        <v>9451</v>
      </c>
      <c r="C2355" s="2" t="s">
        <v>9452</v>
      </c>
      <c r="D2355" s="2" t="s">
        <v>9453</v>
      </c>
      <c r="E2355" s="2" t="s">
        <v>9454</v>
      </c>
      <c r="F2355">
        <v>1</v>
      </c>
      <c r="G2355" s="2" t="s">
        <v>151</v>
      </c>
      <c r="H2355">
        <v>7</v>
      </c>
      <c r="I2355" s="2" t="s">
        <v>770</v>
      </c>
      <c r="J2355">
        <v>99</v>
      </c>
      <c r="K2355" s="2" t="s">
        <v>81</v>
      </c>
      <c r="L2355">
        <v>9</v>
      </c>
      <c r="M2355" s="2" t="s">
        <v>98</v>
      </c>
      <c r="N2355">
        <v>21</v>
      </c>
      <c r="O2355" s="2" t="s">
        <v>185</v>
      </c>
      <c r="P2355">
        <v>229</v>
      </c>
      <c r="Q2355" s="2" t="s">
        <v>186</v>
      </c>
      <c r="R2355" t="s">
        <v>67</v>
      </c>
      <c r="S2355" t="s">
        <v>67</v>
      </c>
      <c r="T2355" s="2" t="s">
        <v>1986</v>
      </c>
      <c r="U2355" s="2" t="s">
        <v>1987</v>
      </c>
      <c r="V2355">
        <v>929</v>
      </c>
      <c r="W2355" s="2" t="s">
        <v>6652</v>
      </c>
      <c r="X2355">
        <v>17425.099999999999</v>
      </c>
      <c r="Y2355">
        <v>17425.099999999999</v>
      </c>
      <c r="AD2355">
        <v>12197.57</v>
      </c>
      <c r="AF2355">
        <v>0</v>
      </c>
      <c r="AG2355">
        <v>5227.53</v>
      </c>
      <c r="AK2355">
        <v>64950</v>
      </c>
      <c r="AL2355" s="5">
        <v>34850.199999999997</v>
      </c>
      <c r="AM2355">
        <v>0</v>
      </c>
      <c r="AN2355">
        <v>0</v>
      </c>
      <c r="AO2355">
        <v>17425.099999999999</v>
      </c>
      <c r="AP2355">
        <v>17425.099999999999</v>
      </c>
      <c r="AS2355">
        <v>12197.57</v>
      </c>
      <c r="AU2355">
        <v>5227.53</v>
      </c>
      <c r="AY2355">
        <v>64950</v>
      </c>
      <c r="AZ2355" s="5">
        <v>34850.199999999997</v>
      </c>
      <c r="BA2355" s="5">
        <v>34850.199999999997</v>
      </c>
      <c r="BB2355" s="5">
        <v>34850.199999999997</v>
      </c>
      <c r="BC2355" s="5">
        <v>34850.199999999997</v>
      </c>
      <c r="BD2355" s="5">
        <v>34850.199999999997</v>
      </c>
      <c r="BE2355" s="5">
        <v>0</v>
      </c>
      <c r="BF2355" s="5">
        <v>99800</v>
      </c>
      <c r="BG2355">
        <v>20171202</v>
      </c>
      <c r="BH2355" s="9" t="str">
        <f t="shared" si="108"/>
        <v>2017</v>
      </c>
      <c r="BI2355" t="str">
        <f>MID(Merge1[[#This Row],[OC_DATA_INIZIO_PROGETTO]],5,2)</f>
        <v>12</v>
      </c>
      <c r="BJ2355">
        <v>20210319</v>
      </c>
      <c r="BK2355" t="str">
        <f t="shared" si="109"/>
        <v>2021</v>
      </c>
      <c r="BL2355" t="str">
        <f>MID(Merge1[[#This Row],[OC_DATA_FINE_PROGETTO_PREVISTA]],5,2)</f>
        <v>03</v>
      </c>
      <c r="BM2355" s="8">
        <f>(Merge1[[#This Row],[Colonna2]]-Merge1[[#This Row],[Colonna1]])*12+Merge1[[#This Row],[Colonna22]]-Merge1[[#This Row],[Colonna12]]</f>
        <v>39</v>
      </c>
      <c r="BN2355">
        <v>20190321</v>
      </c>
      <c r="BO2355" t="str">
        <f t="shared" si="110"/>
        <v>2019</v>
      </c>
      <c r="BP2355" s="2" t="s">
        <v>116</v>
      </c>
      <c r="BQ2355" s="2" t="s">
        <v>763</v>
      </c>
      <c r="BR2355" s="2" t="s">
        <v>440</v>
      </c>
      <c r="BS2355" s="2" t="s">
        <v>773</v>
      </c>
      <c r="BT2355" s="2" t="s">
        <v>774</v>
      </c>
    </row>
    <row r="2356" spans="1:72" x14ac:dyDescent="0.35">
      <c r="A2356" s="2" t="s">
        <v>8680</v>
      </c>
      <c r="B2356" s="2" t="s">
        <v>8681</v>
      </c>
      <c r="C2356" s="2" t="s">
        <v>8682</v>
      </c>
      <c r="D2356" s="2" t="s">
        <v>8683</v>
      </c>
      <c r="E2356" s="2" t="s">
        <v>8684</v>
      </c>
      <c r="F2356">
        <v>1</v>
      </c>
      <c r="G2356" s="2" t="s">
        <v>151</v>
      </c>
      <c r="H2356">
        <v>7</v>
      </c>
      <c r="I2356" s="2" t="s">
        <v>770</v>
      </c>
      <c r="J2356">
        <v>99</v>
      </c>
      <c r="K2356" s="2" t="s">
        <v>81</v>
      </c>
      <c r="L2356">
        <v>9</v>
      </c>
      <c r="M2356" s="2" t="s">
        <v>98</v>
      </c>
      <c r="N2356">
        <v>21</v>
      </c>
      <c r="O2356" s="2" t="s">
        <v>185</v>
      </c>
      <c r="P2356">
        <v>229</v>
      </c>
      <c r="Q2356" s="2" t="s">
        <v>186</v>
      </c>
      <c r="R2356" t="s">
        <v>67</v>
      </c>
      <c r="S2356" t="s">
        <v>67</v>
      </c>
      <c r="T2356" s="2" t="s">
        <v>1986</v>
      </c>
      <c r="U2356" s="2" t="s">
        <v>1987</v>
      </c>
      <c r="V2356">
        <v>924</v>
      </c>
      <c r="W2356" s="2" t="s">
        <v>634</v>
      </c>
      <c r="X2356">
        <v>17402.650000000001</v>
      </c>
      <c r="Y2356">
        <v>17402.650000000001</v>
      </c>
      <c r="AD2356">
        <v>12181.86</v>
      </c>
      <c r="AF2356">
        <v>0</v>
      </c>
      <c r="AG2356">
        <v>5220.79</v>
      </c>
      <c r="AK2356">
        <v>64895</v>
      </c>
      <c r="AL2356" s="5">
        <v>34805.300000000003</v>
      </c>
      <c r="AM2356">
        <v>0</v>
      </c>
      <c r="AN2356">
        <v>0</v>
      </c>
      <c r="AO2356">
        <v>17402.650000000001</v>
      </c>
      <c r="AP2356">
        <v>17402.650000000001</v>
      </c>
      <c r="AS2356">
        <v>12181.86</v>
      </c>
      <c r="AU2356">
        <v>5220.79</v>
      </c>
      <c r="AY2356">
        <v>64895</v>
      </c>
      <c r="AZ2356" s="5">
        <v>34805.300000000003</v>
      </c>
      <c r="BA2356" s="5">
        <v>34805.300000000003</v>
      </c>
      <c r="BB2356" s="5">
        <v>34805.300000000003</v>
      </c>
      <c r="BC2356" s="5">
        <v>34805.300000000003</v>
      </c>
      <c r="BD2356" s="5">
        <v>34805.300000000003</v>
      </c>
      <c r="BE2356" s="5">
        <v>0</v>
      </c>
      <c r="BF2356" s="5">
        <v>99700</v>
      </c>
      <c r="BG2356">
        <v>20170403</v>
      </c>
      <c r="BH2356" s="9" t="str">
        <f t="shared" si="108"/>
        <v>2017</v>
      </c>
      <c r="BI2356" t="str">
        <f>MID(Merge1[[#This Row],[OC_DATA_INIZIO_PROGETTO]],5,2)</f>
        <v>04</v>
      </c>
      <c r="BJ2356">
        <v>20200407</v>
      </c>
      <c r="BK2356" t="str">
        <f t="shared" si="109"/>
        <v>2020</v>
      </c>
      <c r="BL2356" t="str">
        <f>MID(Merge1[[#This Row],[OC_DATA_FINE_PROGETTO_PREVISTA]],5,2)</f>
        <v>04</v>
      </c>
      <c r="BM2356" s="8">
        <f>(Merge1[[#This Row],[Colonna2]]-Merge1[[#This Row],[Colonna1]])*12+Merge1[[#This Row],[Colonna22]]-Merge1[[#This Row],[Colonna12]]</f>
        <v>36</v>
      </c>
      <c r="BN2356">
        <v>20190219</v>
      </c>
      <c r="BO2356" t="str">
        <f t="shared" si="110"/>
        <v>2019</v>
      </c>
      <c r="BP2356" s="2" t="s">
        <v>116</v>
      </c>
      <c r="BQ2356" s="2" t="s">
        <v>763</v>
      </c>
      <c r="BR2356" s="2" t="s">
        <v>440</v>
      </c>
      <c r="BS2356" s="2" t="s">
        <v>773</v>
      </c>
      <c r="BT2356" s="2" t="s">
        <v>774</v>
      </c>
    </row>
    <row r="2357" spans="1:72" x14ac:dyDescent="0.35">
      <c r="A2357" s="2" t="s">
        <v>17288</v>
      </c>
      <c r="B2357" s="2" t="s">
        <v>17284</v>
      </c>
      <c r="C2357" s="2" t="s">
        <v>17285</v>
      </c>
      <c r="D2357" s="2" t="s">
        <v>17286</v>
      </c>
      <c r="E2357" s="2" t="s">
        <v>17289</v>
      </c>
      <c r="F2357">
        <v>1</v>
      </c>
      <c r="G2357" s="2" t="s">
        <v>151</v>
      </c>
      <c r="H2357">
        <v>7</v>
      </c>
      <c r="I2357" s="2" t="s">
        <v>770</v>
      </c>
      <c r="J2357">
        <v>99</v>
      </c>
      <c r="K2357" s="2" t="s">
        <v>81</v>
      </c>
      <c r="L2357">
        <v>8</v>
      </c>
      <c r="M2357" s="2" t="s">
        <v>112</v>
      </c>
      <c r="N2357">
        <v>62</v>
      </c>
      <c r="O2357" s="2" t="s">
        <v>2450</v>
      </c>
      <c r="P2357">
        <v>999</v>
      </c>
      <c r="Q2357" s="2" t="s">
        <v>3522</v>
      </c>
      <c r="R2357" t="s">
        <v>67</v>
      </c>
      <c r="S2357" t="s">
        <v>67</v>
      </c>
      <c r="T2357" s="2" t="s">
        <v>1986</v>
      </c>
      <c r="U2357" s="2" t="s">
        <v>1987</v>
      </c>
      <c r="V2357">
        <v>919</v>
      </c>
      <c r="W2357" s="2" t="s">
        <v>6665</v>
      </c>
      <c r="X2357">
        <v>17375</v>
      </c>
      <c r="Y2357">
        <v>17375</v>
      </c>
      <c r="AD2357">
        <v>12162.5</v>
      </c>
      <c r="AF2357">
        <v>0</v>
      </c>
      <c r="AG2357">
        <v>5212.5</v>
      </c>
      <c r="AK2357">
        <v>35536</v>
      </c>
      <c r="AL2357" s="5">
        <v>34750</v>
      </c>
      <c r="AM2357">
        <v>0</v>
      </c>
      <c r="AN2357">
        <v>0</v>
      </c>
      <c r="AO2357">
        <v>17375</v>
      </c>
      <c r="AP2357">
        <v>17375</v>
      </c>
      <c r="AS2357">
        <v>12162.5</v>
      </c>
      <c r="AU2357">
        <v>5212.5</v>
      </c>
      <c r="AY2357">
        <v>35536</v>
      </c>
      <c r="AZ2357" s="5">
        <v>34750</v>
      </c>
      <c r="BA2357" s="5">
        <v>34750</v>
      </c>
      <c r="BB2357" s="5">
        <v>34750</v>
      </c>
      <c r="BC2357" s="5">
        <v>34750</v>
      </c>
      <c r="BD2357" s="5">
        <v>34750</v>
      </c>
      <c r="BE2357" s="5">
        <v>0</v>
      </c>
      <c r="BF2357" s="5">
        <v>70286.039999999994</v>
      </c>
      <c r="BG2357">
        <v>20171002</v>
      </c>
      <c r="BH2357" s="9" t="str">
        <f t="shared" si="108"/>
        <v>2017</v>
      </c>
      <c r="BI2357" t="str">
        <f>MID(Merge1[[#This Row],[OC_DATA_INIZIO_PROGETTO]],5,2)</f>
        <v>10</v>
      </c>
      <c r="BJ2357">
        <v>20190914</v>
      </c>
      <c r="BK2357" t="str">
        <f t="shared" si="109"/>
        <v>2019</v>
      </c>
      <c r="BL2357" t="str">
        <f>MID(Merge1[[#This Row],[OC_DATA_FINE_PROGETTO_PREVISTA]],5,2)</f>
        <v>09</v>
      </c>
      <c r="BM2357" s="8">
        <f>(Merge1[[#This Row],[Colonna2]]-Merge1[[#This Row],[Colonna1]])*12+Merge1[[#This Row],[Colonna22]]-Merge1[[#This Row],[Colonna12]]</f>
        <v>23</v>
      </c>
      <c r="BN2357">
        <v>20190821</v>
      </c>
      <c r="BO2357" t="str">
        <f t="shared" si="110"/>
        <v>2019</v>
      </c>
      <c r="BP2357" s="2" t="s">
        <v>116</v>
      </c>
      <c r="BQ2357" s="2" t="s">
        <v>763</v>
      </c>
      <c r="BR2357" s="2" t="s">
        <v>440</v>
      </c>
      <c r="BS2357" s="2" t="s">
        <v>773</v>
      </c>
      <c r="BT2357" s="2" t="s">
        <v>774</v>
      </c>
    </row>
    <row r="2358" spans="1:72" x14ac:dyDescent="0.35">
      <c r="A2358" s="2" t="s">
        <v>16461</v>
      </c>
      <c r="B2358" s="2" t="s">
        <v>16462</v>
      </c>
      <c r="C2358" s="2" t="s">
        <v>16463</v>
      </c>
      <c r="D2358" s="2" t="s">
        <v>16464</v>
      </c>
      <c r="E2358" s="2" t="s">
        <v>16465</v>
      </c>
      <c r="F2358">
        <v>1</v>
      </c>
      <c r="G2358" s="2" t="s">
        <v>151</v>
      </c>
      <c r="H2358">
        <v>7</v>
      </c>
      <c r="I2358" s="2" t="s">
        <v>770</v>
      </c>
      <c r="J2358">
        <v>99</v>
      </c>
      <c r="K2358" s="2" t="s">
        <v>81</v>
      </c>
      <c r="L2358">
        <v>9</v>
      </c>
      <c r="M2358" s="2" t="s">
        <v>98</v>
      </c>
      <c r="N2358">
        <v>21</v>
      </c>
      <c r="O2358" s="2" t="s">
        <v>185</v>
      </c>
      <c r="P2358">
        <v>229</v>
      </c>
      <c r="Q2358" s="2" t="s">
        <v>186</v>
      </c>
      <c r="R2358" t="s">
        <v>67</v>
      </c>
      <c r="S2358" t="s">
        <v>67</v>
      </c>
      <c r="T2358" s="2" t="s">
        <v>1986</v>
      </c>
      <c r="U2358" s="2" t="s">
        <v>1987</v>
      </c>
      <c r="V2358">
        <v>926</v>
      </c>
      <c r="W2358" s="2" t="s">
        <v>6666</v>
      </c>
      <c r="X2358">
        <v>19105.97</v>
      </c>
      <c r="Y2358">
        <v>19105.97</v>
      </c>
      <c r="AD2358">
        <v>13374.18</v>
      </c>
      <c r="AF2358">
        <v>0</v>
      </c>
      <c r="AG2358">
        <v>5731.78</v>
      </c>
      <c r="AK2358">
        <v>38212</v>
      </c>
      <c r="AL2358" s="5">
        <v>38211.93</v>
      </c>
      <c r="AM2358">
        <v>6278.75</v>
      </c>
      <c r="AN2358">
        <v>2268.6</v>
      </c>
      <c r="AO2358">
        <v>17360.89</v>
      </c>
      <c r="AP2358">
        <v>19105.97</v>
      </c>
      <c r="AS2358">
        <v>13374.18</v>
      </c>
      <c r="AU2358">
        <v>5208.26</v>
      </c>
      <c r="AY2358">
        <v>38212</v>
      </c>
      <c r="AZ2358" s="5">
        <v>35943.33</v>
      </c>
      <c r="BA2358" s="5">
        <v>34721.78</v>
      </c>
      <c r="BB2358" s="5">
        <v>34721.78</v>
      </c>
      <c r="BC2358" s="5">
        <v>34721.78</v>
      </c>
      <c r="BD2358" s="5">
        <v>34721.78</v>
      </c>
      <c r="BE2358" s="5">
        <v>0</v>
      </c>
      <c r="BF2358" s="5">
        <v>68923.56</v>
      </c>
      <c r="BG2358">
        <v>20160418</v>
      </c>
      <c r="BH2358" s="9" t="str">
        <f t="shared" si="108"/>
        <v>2016</v>
      </c>
      <c r="BI2358" t="str">
        <f>MID(Merge1[[#This Row],[OC_DATA_INIZIO_PROGETTO]],5,2)</f>
        <v>04</v>
      </c>
      <c r="BJ2358">
        <v>20181220</v>
      </c>
      <c r="BK2358" t="str">
        <f t="shared" si="109"/>
        <v>2018</v>
      </c>
      <c r="BL2358" t="str">
        <f>MID(Merge1[[#This Row],[OC_DATA_FINE_PROGETTO_PREVISTA]],5,2)</f>
        <v>12</v>
      </c>
      <c r="BM2358" s="8">
        <f>(Merge1[[#This Row],[Colonna2]]-Merge1[[#This Row],[Colonna1]])*12+Merge1[[#This Row],[Colonna22]]-Merge1[[#This Row],[Colonna12]]</f>
        <v>32</v>
      </c>
      <c r="BN2358">
        <v>20191108</v>
      </c>
      <c r="BO2358" t="str">
        <f t="shared" si="110"/>
        <v>2019</v>
      </c>
      <c r="BP2358" s="2" t="s">
        <v>116</v>
      </c>
      <c r="BQ2358" s="2" t="s">
        <v>763</v>
      </c>
      <c r="BR2358" s="2" t="s">
        <v>440</v>
      </c>
      <c r="BS2358" s="2" t="s">
        <v>773</v>
      </c>
      <c r="BT2358" s="2" t="s">
        <v>774</v>
      </c>
    </row>
    <row r="2359" spans="1:72" x14ac:dyDescent="0.35">
      <c r="A2359" s="2" t="s">
        <v>3309</v>
      </c>
      <c r="B2359" s="2" t="s">
        <v>3310</v>
      </c>
      <c r="C2359" s="2" t="s">
        <v>3311</v>
      </c>
      <c r="D2359" s="2" t="s">
        <v>3312</v>
      </c>
      <c r="E2359" s="2" t="s">
        <v>3313</v>
      </c>
      <c r="F2359">
        <v>1</v>
      </c>
      <c r="G2359" s="2" t="s">
        <v>151</v>
      </c>
      <c r="H2359">
        <v>7</v>
      </c>
      <c r="I2359" s="2" t="s">
        <v>770</v>
      </c>
      <c r="J2359">
        <v>20</v>
      </c>
      <c r="K2359" s="2" t="s">
        <v>3054</v>
      </c>
      <c r="L2359">
        <v>8</v>
      </c>
      <c r="M2359" s="2" t="s">
        <v>112</v>
      </c>
      <c r="N2359">
        <v>62</v>
      </c>
      <c r="O2359" s="2" t="s">
        <v>2450</v>
      </c>
      <c r="P2359">
        <v>634</v>
      </c>
      <c r="Q2359" s="2" t="s">
        <v>2770</v>
      </c>
      <c r="R2359" t="s">
        <v>67</v>
      </c>
      <c r="S2359" t="s">
        <v>67</v>
      </c>
      <c r="T2359" s="2" t="s">
        <v>1331</v>
      </c>
      <c r="U2359" s="2" t="s">
        <v>1332</v>
      </c>
      <c r="V2359">
        <v>609</v>
      </c>
      <c r="W2359" s="2" t="s">
        <v>2413</v>
      </c>
      <c r="X2359">
        <v>17348.39</v>
      </c>
      <c r="Y2359">
        <v>17348.39</v>
      </c>
      <c r="AD2359">
        <v>12143.87</v>
      </c>
      <c r="AF2359">
        <v>0</v>
      </c>
      <c r="AG2359">
        <v>5204.51</v>
      </c>
      <c r="AK2359">
        <v>14073</v>
      </c>
      <c r="AL2359" s="5">
        <v>34696.769999999997</v>
      </c>
      <c r="AM2359">
        <v>0</v>
      </c>
      <c r="AN2359">
        <v>0</v>
      </c>
      <c r="AO2359">
        <v>17348.39</v>
      </c>
      <c r="AP2359">
        <v>17348.39</v>
      </c>
      <c r="AS2359">
        <v>12143.87</v>
      </c>
      <c r="AU2359">
        <v>5204.51</v>
      </c>
      <c r="AY2359">
        <v>14073</v>
      </c>
      <c r="AZ2359" s="5">
        <v>34696.769999999997</v>
      </c>
      <c r="BA2359" s="5">
        <v>34696.769999999997</v>
      </c>
      <c r="BB2359" s="5">
        <v>34696.769999999997</v>
      </c>
      <c r="BC2359" s="5">
        <v>34696.769999999997</v>
      </c>
      <c r="BD2359" s="5">
        <v>34696.769999999997</v>
      </c>
      <c r="BE2359" s="5">
        <v>0</v>
      </c>
      <c r="BF2359" s="5">
        <v>48770.01</v>
      </c>
      <c r="BG2359">
        <v>20160722</v>
      </c>
      <c r="BH2359" s="9" t="str">
        <f t="shared" si="108"/>
        <v>2016</v>
      </c>
      <c r="BI2359" t="str">
        <f>MID(Merge1[[#This Row],[OC_DATA_INIZIO_PROGETTO]],5,2)</f>
        <v>07</v>
      </c>
      <c r="BJ2359">
        <v>20180331</v>
      </c>
      <c r="BK2359" t="str">
        <f t="shared" si="109"/>
        <v>2018</v>
      </c>
      <c r="BL2359" t="str">
        <f>MID(Merge1[[#This Row],[OC_DATA_FINE_PROGETTO_PREVISTA]],5,2)</f>
        <v>03</v>
      </c>
      <c r="BM2359" s="8">
        <f>(Merge1[[#This Row],[Colonna2]]-Merge1[[#This Row],[Colonna1]])*12+Merge1[[#This Row],[Colonna22]]-Merge1[[#This Row],[Colonna12]]</f>
        <v>20</v>
      </c>
      <c r="BN2359">
        <v>20180615</v>
      </c>
      <c r="BO2359" t="str">
        <f t="shared" si="110"/>
        <v>2018</v>
      </c>
      <c r="BP2359" s="2" t="s">
        <v>116</v>
      </c>
      <c r="BQ2359" s="2" t="s">
        <v>763</v>
      </c>
      <c r="BR2359" s="2" t="s">
        <v>440</v>
      </c>
      <c r="BS2359" s="2" t="s">
        <v>773</v>
      </c>
      <c r="BT2359" s="2" t="s">
        <v>774</v>
      </c>
    </row>
    <row r="2360" spans="1:72" x14ac:dyDescent="0.35">
      <c r="A2360" s="2" t="s">
        <v>25340</v>
      </c>
      <c r="B2360" s="2" t="s">
        <v>25341</v>
      </c>
      <c r="C2360" s="2" t="s">
        <v>25342</v>
      </c>
      <c r="D2360" s="2" t="s">
        <v>25343</v>
      </c>
      <c r="E2360" s="2" t="s">
        <v>25344</v>
      </c>
      <c r="F2360">
        <v>3</v>
      </c>
      <c r="G2360" s="2" t="s">
        <v>102</v>
      </c>
      <c r="H2360">
        <v>7</v>
      </c>
      <c r="I2360" s="2" t="s">
        <v>770</v>
      </c>
      <c r="J2360">
        <v>1</v>
      </c>
      <c r="K2360" s="2" t="s">
        <v>69</v>
      </c>
      <c r="L2360">
        <v>6</v>
      </c>
      <c r="M2360" s="2" t="s">
        <v>1983</v>
      </c>
      <c r="N2360">
        <v>39</v>
      </c>
      <c r="O2360" s="2" t="s">
        <v>2384</v>
      </c>
      <c r="P2360">
        <v>150</v>
      </c>
      <c r="Q2360" s="2" t="s">
        <v>2385</v>
      </c>
      <c r="R2360" t="s">
        <v>67</v>
      </c>
      <c r="S2360" t="s">
        <v>67</v>
      </c>
      <c r="T2360" s="2" t="s">
        <v>504</v>
      </c>
      <c r="U2360" s="2" t="s">
        <v>505</v>
      </c>
      <c r="V2360">
        <v>1830</v>
      </c>
      <c r="W2360" s="2" t="s">
        <v>2382</v>
      </c>
      <c r="AE2360">
        <v>34674.25</v>
      </c>
      <c r="AF2360">
        <v>0</v>
      </c>
      <c r="AK2360">
        <v>28915</v>
      </c>
      <c r="AL2360" s="5">
        <v>34674.25</v>
      </c>
      <c r="AM2360">
        <v>0</v>
      </c>
      <c r="AN2360">
        <v>0</v>
      </c>
      <c r="AT2360">
        <v>34674.25</v>
      </c>
      <c r="AY2360">
        <v>28915</v>
      </c>
      <c r="AZ2360" s="5">
        <v>34674.25</v>
      </c>
      <c r="BA2360" s="5">
        <v>34674.25</v>
      </c>
      <c r="BB2360" s="5">
        <v>34674.25</v>
      </c>
      <c r="BF2360" s="5">
        <v>0</v>
      </c>
      <c r="BG2360">
        <v>20191207</v>
      </c>
      <c r="BH2360" s="9" t="str">
        <f t="shared" si="108"/>
        <v>2019</v>
      </c>
      <c r="BI2360" t="str">
        <f>MID(Merge1[[#This Row],[OC_DATA_INIZIO_PROGETTO]],5,2)</f>
        <v>12</v>
      </c>
      <c r="BJ2360">
        <v>20281201</v>
      </c>
      <c r="BK2360" t="str">
        <f t="shared" si="109"/>
        <v>2028</v>
      </c>
      <c r="BL2360" t="str">
        <f>MID(Merge1[[#This Row],[OC_DATA_FINE_PROGETTO_PREVISTA]],5,2)</f>
        <v>12</v>
      </c>
      <c r="BM2360" s="8">
        <f>(Merge1[[#This Row],[Colonna2]]-Merge1[[#This Row],[Colonna1]])*12+Merge1[[#This Row],[Colonna22]]-Merge1[[#This Row],[Colonna12]]</f>
        <v>108</v>
      </c>
      <c r="BO2360" t="str">
        <f t="shared" si="110"/>
        <v/>
      </c>
      <c r="BP2360" s="2" t="s">
        <v>86</v>
      </c>
      <c r="BQ2360" s="2" t="s">
        <v>76</v>
      </c>
      <c r="BR2360" s="2" t="s">
        <v>77</v>
      </c>
      <c r="BS2360" s="2" t="s">
        <v>773</v>
      </c>
      <c r="BT2360" s="2" t="s">
        <v>774</v>
      </c>
    </row>
    <row r="2361" spans="1:72" x14ac:dyDescent="0.35">
      <c r="A2361" s="2" t="s">
        <v>27832</v>
      </c>
      <c r="B2361" s="2" t="s">
        <v>27833</v>
      </c>
      <c r="C2361" s="2" t="s">
        <v>27834</v>
      </c>
      <c r="D2361" s="2" t="s">
        <v>27718</v>
      </c>
      <c r="E2361" s="2" t="s">
        <v>27835</v>
      </c>
      <c r="F2361">
        <v>4</v>
      </c>
      <c r="G2361" s="2" t="s">
        <v>174</v>
      </c>
      <c r="H2361">
        <v>3</v>
      </c>
      <c r="I2361" s="2" t="s">
        <v>68</v>
      </c>
      <c r="J2361">
        <v>9</v>
      </c>
      <c r="K2361" s="2" t="s">
        <v>4139</v>
      </c>
      <c r="L2361">
        <v>5</v>
      </c>
      <c r="M2361" s="2" t="s">
        <v>226</v>
      </c>
      <c r="N2361">
        <v>8</v>
      </c>
      <c r="O2361" s="2" t="s">
        <v>483</v>
      </c>
      <c r="P2361">
        <v>87</v>
      </c>
      <c r="Q2361" s="2" t="s">
        <v>3048</v>
      </c>
      <c r="R2361" t="s">
        <v>67</v>
      </c>
      <c r="S2361" t="s">
        <v>67</v>
      </c>
      <c r="T2361" s="2" t="s">
        <v>73</v>
      </c>
      <c r="U2361" s="2" t="s">
        <v>74</v>
      </c>
      <c r="V2361">
        <v>2022</v>
      </c>
      <c r="W2361" s="2" t="s">
        <v>19005</v>
      </c>
      <c r="X2361">
        <v>15984</v>
      </c>
      <c r="Y2361">
        <v>15984</v>
      </c>
      <c r="AD2361">
        <v>11188.8</v>
      </c>
      <c r="AF2361">
        <v>0</v>
      </c>
      <c r="AG2361">
        <v>4795.2</v>
      </c>
      <c r="AI2361">
        <v>6032</v>
      </c>
      <c r="AL2361" s="5">
        <v>38000</v>
      </c>
      <c r="AM2361">
        <v>2362.31</v>
      </c>
      <c r="AN2361">
        <v>2362.31</v>
      </c>
      <c r="AO2361">
        <v>14575.66</v>
      </c>
      <c r="AP2361">
        <v>15984</v>
      </c>
      <c r="AS2361">
        <v>11188.8</v>
      </c>
      <c r="AU2361">
        <v>4372.7</v>
      </c>
      <c r="AW2361">
        <v>5500.53</v>
      </c>
      <c r="AZ2361" s="5">
        <v>35637.69</v>
      </c>
      <c r="BA2361" s="5">
        <v>34651.85</v>
      </c>
      <c r="BB2361" s="5">
        <v>34651.85</v>
      </c>
      <c r="BC2361" s="5">
        <v>34651.85</v>
      </c>
      <c r="BD2361" s="5">
        <v>34651.85</v>
      </c>
      <c r="BE2361" s="5">
        <v>0</v>
      </c>
      <c r="BF2361" s="5">
        <v>34651.85</v>
      </c>
      <c r="BG2361">
        <v>20171015</v>
      </c>
      <c r="BH2361" s="9" t="str">
        <f t="shared" si="108"/>
        <v>2017</v>
      </c>
      <c r="BI2361" t="str">
        <f>MID(Merge1[[#This Row],[OC_DATA_INIZIO_PROGETTO]],5,2)</f>
        <v>10</v>
      </c>
      <c r="BJ2361">
        <v>20181231</v>
      </c>
      <c r="BK2361" t="str">
        <f t="shared" si="109"/>
        <v>2018</v>
      </c>
      <c r="BL2361" t="str">
        <f>MID(Merge1[[#This Row],[OC_DATA_FINE_PROGETTO_PREVISTA]],5,2)</f>
        <v>12</v>
      </c>
      <c r="BM2361" s="8">
        <f>(Merge1[[#This Row],[Colonna2]]-Merge1[[#This Row],[Colonna1]])*12+Merge1[[#This Row],[Colonna22]]-Merge1[[#This Row],[Colonna12]]</f>
        <v>14</v>
      </c>
      <c r="BN2361">
        <v>20190119</v>
      </c>
      <c r="BO2361" t="str">
        <f t="shared" si="110"/>
        <v>2019</v>
      </c>
      <c r="BP2361" s="2" t="s">
        <v>116</v>
      </c>
      <c r="BQ2361" s="2" t="s">
        <v>763</v>
      </c>
      <c r="BR2361" s="2" t="s">
        <v>440</v>
      </c>
      <c r="BS2361" s="2" t="s">
        <v>3041</v>
      </c>
      <c r="BT2361" s="2" t="s">
        <v>3042</v>
      </c>
    </row>
    <row r="2362" spans="1:72" x14ac:dyDescent="0.35">
      <c r="A2362" s="2" t="s">
        <v>25201</v>
      </c>
      <c r="B2362" s="2" t="s">
        <v>25202</v>
      </c>
      <c r="C2362" s="2" t="s">
        <v>25203</v>
      </c>
      <c r="D2362" s="2" t="s">
        <v>25204</v>
      </c>
      <c r="E2362" s="2" t="s">
        <v>25205</v>
      </c>
      <c r="F2362">
        <v>3</v>
      </c>
      <c r="G2362" s="2" t="s">
        <v>102</v>
      </c>
      <c r="H2362">
        <v>7</v>
      </c>
      <c r="I2362" s="2" t="s">
        <v>770</v>
      </c>
      <c r="J2362">
        <v>1</v>
      </c>
      <c r="K2362" s="2" t="s">
        <v>69</v>
      </c>
      <c r="L2362">
        <v>6</v>
      </c>
      <c r="M2362" s="2" t="s">
        <v>1983</v>
      </c>
      <c r="N2362">
        <v>39</v>
      </c>
      <c r="O2362" s="2" t="s">
        <v>2384</v>
      </c>
      <c r="P2362">
        <v>150</v>
      </c>
      <c r="Q2362" s="2" t="s">
        <v>2385</v>
      </c>
      <c r="R2362" t="s">
        <v>67</v>
      </c>
      <c r="S2362" t="s">
        <v>67</v>
      </c>
      <c r="T2362" s="2" t="s">
        <v>504</v>
      </c>
      <c r="U2362" s="2" t="s">
        <v>505</v>
      </c>
      <c r="V2362">
        <v>1501</v>
      </c>
      <c r="W2362" s="2" t="s">
        <v>7573</v>
      </c>
      <c r="AE2362">
        <v>34595.51</v>
      </c>
      <c r="AF2362">
        <v>0</v>
      </c>
      <c r="AK2362">
        <v>29478</v>
      </c>
      <c r="AL2362" s="5">
        <v>34595.51</v>
      </c>
      <c r="AM2362">
        <v>0</v>
      </c>
      <c r="AN2362">
        <v>0</v>
      </c>
      <c r="AT2362">
        <v>34595.51</v>
      </c>
      <c r="AY2362">
        <v>29478</v>
      </c>
      <c r="AZ2362" s="5">
        <v>34595.51</v>
      </c>
      <c r="BA2362" s="5">
        <v>34595.51</v>
      </c>
      <c r="BB2362" s="5">
        <v>34595.51</v>
      </c>
      <c r="BC2362" s="5">
        <v>25983.08</v>
      </c>
      <c r="BD2362" s="5">
        <v>25983.08</v>
      </c>
      <c r="BE2362" s="5">
        <v>0</v>
      </c>
      <c r="BF2362" s="5">
        <v>13347.73</v>
      </c>
      <c r="BG2362">
        <v>20190305</v>
      </c>
      <c r="BH2362" s="9" t="str">
        <f t="shared" si="108"/>
        <v>2019</v>
      </c>
      <c r="BI2362" t="str">
        <f>MID(Merge1[[#This Row],[OC_DATA_INIZIO_PROGETTO]],5,2)</f>
        <v>03</v>
      </c>
      <c r="BJ2362">
        <v>20270924</v>
      </c>
      <c r="BK2362" t="str">
        <f t="shared" si="109"/>
        <v>2027</v>
      </c>
      <c r="BL2362" t="str">
        <f>MID(Merge1[[#This Row],[OC_DATA_FINE_PROGETTO_PREVISTA]],5,2)</f>
        <v>09</v>
      </c>
      <c r="BM2362" s="8">
        <f>(Merge1[[#This Row],[Colonna2]]-Merge1[[#This Row],[Colonna1]])*12+Merge1[[#This Row],[Colonna22]]-Merge1[[#This Row],[Colonna12]]</f>
        <v>102</v>
      </c>
      <c r="BO2362" t="str">
        <f t="shared" si="110"/>
        <v/>
      </c>
      <c r="BP2362" s="2" t="s">
        <v>76</v>
      </c>
      <c r="BQ2362" s="2" t="s">
        <v>76</v>
      </c>
      <c r="BR2362" s="2" t="s">
        <v>77</v>
      </c>
      <c r="BS2362" s="2" t="s">
        <v>773</v>
      </c>
      <c r="BT2362" s="2" t="s">
        <v>774</v>
      </c>
    </row>
    <row r="2363" spans="1:72" x14ac:dyDescent="0.35">
      <c r="A2363" s="2" t="s">
        <v>8583</v>
      </c>
      <c r="B2363" s="2" t="s">
        <v>8584</v>
      </c>
      <c r="C2363" s="2" t="s">
        <v>8585</v>
      </c>
      <c r="D2363" s="2" t="s">
        <v>8586</v>
      </c>
      <c r="E2363" s="2" t="s">
        <v>8587</v>
      </c>
      <c r="F2363">
        <v>1</v>
      </c>
      <c r="G2363" s="2" t="s">
        <v>151</v>
      </c>
      <c r="H2363">
        <v>7</v>
      </c>
      <c r="I2363" s="2" t="s">
        <v>770</v>
      </c>
      <c r="J2363">
        <v>99</v>
      </c>
      <c r="K2363" s="2" t="s">
        <v>81</v>
      </c>
      <c r="L2363">
        <v>9</v>
      </c>
      <c r="M2363" s="2" t="s">
        <v>98</v>
      </c>
      <c r="N2363">
        <v>21</v>
      </c>
      <c r="O2363" s="2" t="s">
        <v>185</v>
      </c>
      <c r="P2363">
        <v>229</v>
      </c>
      <c r="Q2363" s="2" t="s">
        <v>186</v>
      </c>
      <c r="R2363" t="s">
        <v>67</v>
      </c>
      <c r="S2363" t="s">
        <v>67</v>
      </c>
      <c r="T2363" s="2" t="s">
        <v>1986</v>
      </c>
      <c r="U2363" s="2" t="s">
        <v>1987</v>
      </c>
      <c r="V2363">
        <v>927</v>
      </c>
      <c r="W2363" s="2" t="s">
        <v>6657</v>
      </c>
      <c r="X2363">
        <v>17270.400000000001</v>
      </c>
      <c r="Y2363">
        <v>17270.400000000001</v>
      </c>
      <c r="AD2363">
        <v>12089.28</v>
      </c>
      <c r="AF2363">
        <v>0</v>
      </c>
      <c r="AG2363">
        <v>5181.12</v>
      </c>
      <c r="AK2363">
        <v>30750</v>
      </c>
      <c r="AL2363" s="5">
        <v>34540.800000000003</v>
      </c>
      <c r="AM2363">
        <v>0.14000000000000001</v>
      </c>
      <c r="AN2363">
        <v>0.06</v>
      </c>
      <c r="AO2363">
        <v>17270.349999999999</v>
      </c>
      <c r="AP2363">
        <v>17270.400000000001</v>
      </c>
      <c r="AS2363">
        <v>12089.28</v>
      </c>
      <c r="AU2363">
        <v>5181.1099999999997</v>
      </c>
      <c r="AY2363">
        <v>30750</v>
      </c>
      <c r="AZ2363" s="5">
        <v>34540.74</v>
      </c>
      <c r="BA2363" s="5">
        <v>34540.800000000003</v>
      </c>
      <c r="BB2363" s="5">
        <v>34540.800000000003</v>
      </c>
      <c r="BC2363" s="5">
        <v>34540.71</v>
      </c>
      <c r="BD2363" s="5">
        <v>34540.71</v>
      </c>
      <c r="BE2363" s="5">
        <v>0</v>
      </c>
      <c r="BF2363" s="5">
        <v>65290.83</v>
      </c>
      <c r="BG2363">
        <v>20170109</v>
      </c>
      <c r="BH2363" s="9" t="str">
        <f t="shared" si="108"/>
        <v>2017</v>
      </c>
      <c r="BI2363" t="str">
        <f>MID(Merge1[[#This Row],[OC_DATA_INIZIO_PROGETTO]],5,2)</f>
        <v>01</v>
      </c>
      <c r="BJ2363">
        <v>20221011</v>
      </c>
      <c r="BK2363" t="str">
        <f t="shared" si="109"/>
        <v>2022</v>
      </c>
      <c r="BL2363" t="str">
        <f>MID(Merge1[[#This Row],[OC_DATA_FINE_PROGETTO_PREVISTA]],5,2)</f>
        <v>10</v>
      </c>
      <c r="BM2363" s="8">
        <f>(Merge1[[#This Row],[Colonna2]]-Merge1[[#This Row],[Colonna1]])*12+Merge1[[#This Row],[Colonna22]]-Merge1[[#This Row],[Colonna12]]</f>
        <v>69</v>
      </c>
      <c r="BN2363">
        <v>20200201</v>
      </c>
      <c r="BO2363" t="str">
        <f t="shared" si="110"/>
        <v>2020</v>
      </c>
      <c r="BP2363" s="2" t="s">
        <v>116</v>
      </c>
      <c r="BQ2363" s="2" t="s">
        <v>763</v>
      </c>
      <c r="BR2363" s="2" t="s">
        <v>440</v>
      </c>
      <c r="BS2363" s="2" t="s">
        <v>773</v>
      </c>
      <c r="BT2363" s="2" t="s">
        <v>774</v>
      </c>
    </row>
    <row r="2364" spans="1:72" x14ac:dyDescent="0.35">
      <c r="A2364" s="2" t="s">
        <v>13840</v>
      </c>
      <c r="B2364" s="2" t="s">
        <v>13841</v>
      </c>
      <c r="C2364" s="2" t="s">
        <v>13842</v>
      </c>
      <c r="D2364" s="2" t="s">
        <v>13843</v>
      </c>
      <c r="E2364" s="2" t="s">
        <v>13844</v>
      </c>
      <c r="F2364">
        <v>1</v>
      </c>
      <c r="G2364" s="2" t="s">
        <v>151</v>
      </c>
      <c r="H2364">
        <v>7</v>
      </c>
      <c r="I2364" s="2" t="s">
        <v>770</v>
      </c>
      <c r="J2364">
        <v>99</v>
      </c>
      <c r="K2364" s="2" t="s">
        <v>81</v>
      </c>
      <c r="L2364">
        <v>8</v>
      </c>
      <c r="M2364" s="2" t="s">
        <v>112</v>
      </c>
      <c r="N2364">
        <v>62</v>
      </c>
      <c r="O2364" s="2" t="s">
        <v>2450</v>
      </c>
      <c r="P2364">
        <v>999</v>
      </c>
      <c r="Q2364" s="2" t="s">
        <v>3522</v>
      </c>
      <c r="R2364" t="s">
        <v>67</v>
      </c>
      <c r="S2364" t="s">
        <v>67</v>
      </c>
      <c r="T2364" s="2" t="s">
        <v>1986</v>
      </c>
      <c r="U2364" s="2" t="s">
        <v>1987</v>
      </c>
      <c r="V2364">
        <v>920</v>
      </c>
      <c r="W2364" s="2" t="s">
        <v>6872</v>
      </c>
      <c r="X2364">
        <v>17268.349999999999</v>
      </c>
      <c r="Y2364">
        <v>17268.349999999999</v>
      </c>
      <c r="AD2364">
        <v>12087.85</v>
      </c>
      <c r="AF2364">
        <v>0</v>
      </c>
      <c r="AG2364">
        <v>5180.5</v>
      </c>
      <c r="AK2364">
        <v>36668</v>
      </c>
      <c r="AL2364" s="5">
        <v>34536.699999999997</v>
      </c>
      <c r="AM2364">
        <v>0</v>
      </c>
      <c r="AN2364">
        <v>0</v>
      </c>
      <c r="AO2364">
        <v>17268.349999999999</v>
      </c>
      <c r="AP2364">
        <v>17268.349999999999</v>
      </c>
      <c r="AS2364">
        <v>12087.85</v>
      </c>
      <c r="AU2364">
        <v>5180.5</v>
      </c>
      <c r="AY2364">
        <v>36668</v>
      </c>
      <c r="AZ2364" s="5">
        <v>34536.699999999997</v>
      </c>
      <c r="BA2364" s="5">
        <v>34536.699999999997</v>
      </c>
      <c r="BB2364" s="5">
        <v>34536.699999999997</v>
      </c>
      <c r="BC2364" s="5">
        <v>34536.699999999997</v>
      </c>
      <c r="BD2364" s="5">
        <v>34536.699999999997</v>
      </c>
      <c r="BE2364" s="5">
        <v>0</v>
      </c>
      <c r="BF2364" s="5">
        <v>71205</v>
      </c>
      <c r="BG2364">
        <v>20190306</v>
      </c>
      <c r="BH2364" s="9" t="str">
        <f t="shared" si="108"/>
        <v>2019</v>
      </c>
      <c r="BI2364" t="str">
        <f>MID(Merge1[[#This Row],[OC_DATA_INIZIO_PROGETTO]],5,2)</f>
        <v>03</v>
      </c>
      <c r="BJ2364">
        <v>20200514</v>
      </c>
      <c r="BK2364" t="str">
        <f t="shared" si="109"/>
        <v>2020</v>
      </c>
      <c r="BL2364" t="str">
        <f>MID(Merge1[[#This Row],[OC_DATA_FINE_PROGETTO_PREVISTA]],5,2)</f>
        <v>05</v>
      </c>
      <c r="BM2364" s="8">
        <f>(Merge1[[#This Row],[Colonna2]]-Merge1[[#This Row],[Colonna1]])*12+Merge1[[#This Row],[Colonna22]]-Merge1[[#This Row],[Colonna12]]</f>
        <v>14</v>
      </c>
      <c r="BN2364">
        <v>20200511</v>
      </c>
      <c r="BO2364" t="str">
        <f t="shared" si="110"/>
        <v>2020</v>
      </c>
      <c r="BP2364" s="2" t="s">
        <v>116</v>
      </c>
      <c r="BQ2364" s="2" t="s">
        <v>763</v>
      </c>
      <c r="BR2364" s="2" t="s">
        <v>440</v>
      </c>
      <c r="BS2364" s="2" t="s">
        <v>773</v>
      </c>
      <c r="BT2364" s="2" t="s">
        <v>774</v>
      </c>
    </row>
    <row r="2365" spans="1:72" x14ac:dyDescent="0.35">
      <c r="A2365" s="2" t="s">
        <v>15313</v>
      </c>
      <c r="B2365" s="2" t="s">
        <v>15314</v>
      </c>
      <c r="C2365" s="2" t="s">
        <v>15315</v>
      </c>
      <c r="D2365" s="2" t="s">
        <v>15316</v>
      </c>
      <c r="E2365" s="2" t="s">
        <v>15317</v>
      </c>
      <c r="F2365">
        <v>1</v>
      </c>
      <c r="G2365" s="2" t="s">
        <v>151</v>
      </c>
      <c r="H2365">
        <v>7</v>
      </c>
      <c r="I2365" s="2" t="s">
        <v>770</v>
      </c>
      <c r="J2365">
        <v>99</v>
      </c>
      <c r="K2365" s="2" t="s">
        <v>81</v>
      </c>
      <c r="L2365">
        <v>9</v>
      </c>
      <c r="M2365" s="2" t="s">
        <v>98</v>
      </c>
      <c r="N2365">
        <v>21</v>
      </c>
      <c r="O2365" s="2" t="s">
        <v>185</v>
      </c>
      <c r="P2365">
        <v>213</v>
      </c>
      <c r="Q2365" s="2" t="s">
        <v>9677</v>
      </c>
      <c r="R2365" t="s">
        <v>67</v>
      </c>
      <c r="S2365" t="s">
        <v>67</v>
      </c>
      <c r="T2365" s="2" t="s">
        <v>1986</v>
      </c>
      <c r="U2365" s="2" t="s">
        <v>1987</v>
      </c>
      <c r="V2365">
        <v>912</v>
      </c>
      <c r="W2365" s="2" t="s">
        <v>6811</v>
      </c>
      <c r="X2365">
        <v>17237.48</v>
      </c>
      <c r="Y2365">
        <v>17237.48</v>
      </c>
      <c r="AD2365">
        <v>12066.24</v>
      </c>
      <c r="AF2365">
        <v>0</v>
      </c>
      <c r="AG2365">
        <v>5171.24</v>
      </c>
      <c r="AK2365">
        <v>34475</v>
      </c>
      <c r="AL2365" s="5">
        <v>34474.959999999999</v>
      </c>
      <c r="AM2365">
        <v>0</v>
      </c>
      <c r="AN2365">
        <v>0</v>
      </c>
      <c r="AO2365">
        <v>17237.48</v>
      </c>
      <c r="AP2365">
        <v>17237.48</v>
      </c>
      <c r="AS2365">
        <v>12066.24</v>
      </c>
      <c r="AU2365">
        <v>5171.24</v>
      </c>
      <c r="AY2365">
        <v>34475</v>
      </c>
      <c r="AZ2365" s="5">
        <v>34474.959999999999</v>
      </c>
      <c r="BA2365" s="5">
        <v>34474.949999999997</v>
      </c>
      <c r="BB2365" s="5">
        <v>34474.949999999997</v>
      </c>
      <c r="BC2365" s="5">
        <v>34474.949999999997</v>
      </c>
      <c r="BD2365" s="5">
        <v>34474.949999999997</v>
      </c>
      <c r="BE2365" s="5">
        <v>0</v>
      </c>
      <c r="BF2365" s="5">
        <v>68949.919999999998</v>
      </c>
      <c r="BG2365">
        <v>20180406</v>
      </c>
      <c r="BH2365" s="9" t="str">
        <f t="shared" si="108"/>
        <v>2018</v>
      </c>
      <c r="BI2365" t="str">
        <f>MID(Merge1[[#This Row],[OC_DATA_INIZIO_PROGETTO]],5,2)</f>
        <v>04</v>
      </c>
      <c r="BJ2365">
        <v>20190407</v>
      </c>
      <c r="BK2365" t="str">
        <f t="shared" si="109"/>
        <v>2019</v>
      </c>
      <c r="BL2365" t="str">
        <f>MID(Merge1[[#This Row],[OC_DATA_FINE_PROGETTO_PREVISTA]],5,2)</f>
        <v>04</v>
      </c>
      <c r="BM2365" s="8">
        <f>(Merge1[[#This Row],[Colonna2]]-Merge1[[#This Row],[Colonna1]])*12+Merge1[[#This Row],[Colonna22]]-Merge1[[#This Row],[Colonna12]]</f>
        <v>12</v>
      </c>
      <c r="BN2365">
        <v>20191127</v>
      </c>
      <c r="BO2365" t="str">
        <f t="shared" si="110"/>
        <v>2019</v>
      </c>
      <c r="BP2365" s="2" t="s">
        <v>116</v>
      </c>
      <c r="BQ2365" s="2" t="s">
        <v>763</v>
      </c>
      <c r="BR2365" s="2" t="s">
        <v>440</v>
      </c>
      <c r="BS2365" s="2" t="s">
        <v>773</v>
      </c>
      <c r="BT2365" s="2" t="s">
        <v>774</v>
      </c>
    </row>
    <row r="2366" spans="1:72" x14ac:dyDescent="0.35">
      <c r="A2366" s="2" t="s">
        <v>28462</v>
      </c>
      <c r="B2366" s="2" t="s">
        <v>28463</v>
      </c>
      <c r="C2366" s="2" t="s">
        <v>28464</v>
      </c>
      <c r="D2366" s="2" t="s">
        <v>27718</v>
      </c>
      <c r="E2366" s="2" t="s">
        <v>28465</v>
      </c>
      <c r="F2366">
        <v>4</v>
      </c>
      <c r="G2366" s="2" t="s">
        <v>174</v>
      </c>
      <c r="H2366">
        <v>3</v>
      </c>
      <c r="I2366" s="2" t="s">
        <v>68</v>
      </c>
      <c r="J2366">
        <v>60</v>
      </c>
      <c r="K2366" s="2" t="s">
        <v>19128</v>
      </c>
      <c r="L2366">
        <v>3</v>
      </c>
      <c r="M2366" s="2" t="s">
        <v>3884</v>
      </c>
      <c r="N2366">
        <v>6</v>
      </c>
      <c r="O2366" s="2" t="s">
        <v>3885</v>
      </c>
      <c r="P2366">
        <v>998</v>
      </c>
      <c r="Q2366" s="2" t="s">
        <v>4142</v>
      </c>
      <c r="R2366" t="s">
        <v>67</v>
      </c>
      <c r="S2366" t="s">
        <v>67</v>
      </c>
      <c r="T2366" s="2" t="s">
        <v>73</v>
      </c>
      <c r="U2366" s="2" t="s">
        <v>74</v>
      </c>
      <c r="V2366">
        <v>2007</v>
      </c>
      <c r="W2366" s="2" t="s">
        <v>22259</v>
      </c>
      <c r="X2366">
        <v>26640</v>
      </c>
      <c r="Y2366">
        <v>26640</v>
      </c>
      <c r="AD2366">
        <v>18648</v>
      </c>
      <c r="AF2366">
        <v>0</v>
      </c>
      <c r="AG2366">
        <v>7992</v>
      </c>
      <c r="AL2366" s="5">
        <v>53280</v>
      </c>
      <c r="AM2366">
        <v>12260.46</v>
      </c>
      <c r="AN2366">
        <v>12260.46</v>
      </c>
      <c r="AO2366">
        <v>17208.88</v>
      </c>
      <c r="AP2366">
        <v>26640</v>
      </c>
      <c r="AS2366">
        <v>18648</v>
      </c>
      <c r="AU2366">
        <v>5162.66</v>
      </c>
      <c r="AZ2366" s="5">
        <v>41019.54</v>
      </c>
      <c r="BA2366" s="5">
        <v>34417.75</v>
      </c>
      <c r="BB2366" s="5">
        <v>34417.75</v>
      </c>
      <c r="BC2366" s="5">
        <v>34417.75</v>
      </c>
      <c r="BD2366" s="5">
        <v>34417.75</v>
      </c>
      <c r="BE2366" s="5">
        <v>0</v>
      </c>
      <c r="BF2366" s="5">
        <v>34417.75</v>
      </c>
      <c r="BG2366">
        <v>20180413</v>
      </c>
      <c r="BH2366" s="9" t="str">
        <f t="shared" si="108"/>
        <v>2018</v>
      </c>
      <c r="BI2366" t="str">
        <f>MID(Merge1[[#This Row],[OC_DATA_INIZIO_PROGETTO]],5,2)</f>
        <v>04</v>
      </c>
      <c r="BJ2366">
        <v>20190218</v>
      </c>
      <c r="BK2366" t="str">
        <f t="shared" si="109"/>
        <v>2019</v>
      </c>
      <c r="BL2366" t="str">
        <f>MID(Merge1[[#This Row],[OC_DATA_FINE_PROGETTO_PREVISTA]],5,2)</f>
        <v>02</v>
      </c>
      <c r="BM2366" s="8">
        <f>(Merge1[[#This Row],[Colonna2]]-Merge1[[#This Row],[Colonna1]])*12+Merge1[[#This Row],[Colonna22]]-Merge1[[#This Row],[Colonna12]]</f>
        <v>10</v>
      </c>
      <c r="BN2366">
        <v>20190210</v>
      </c>
      <c r="BO2366" t="str">
        <f t="shared" si="110"/>
        <v>2019</v>
      </c>
      <c r="BP2366" s="2" t="s">
        <v>76</v>
      </c>
      <c r="BQ2366" s="2" t="s">
        <v>76</v>
      </c>
      <c r="BR2366" s="2" t="s">
        <v>440</v>
      </c>
      <c r="BS2366" s="2" t="s">
        <v>3041</v>
      </c>
      <c r="BT2366" s="2" t="s">
        <v>3042</v>
      </c>
    </row>
    <row r="2367" spans="1:72" x14ac:dyDescent="0.35">
      <c r="A2367" s="2" t="s">
        <v>25084</v>
      </c>
      <c r="B2367" s="2" t="s">
        <v>25085</v>
      </c>
      <c r="C2367" s="2" t="s">
        <v>25086</v>
      </c>
      <c r="D2367" s="2" t="s">
        <v>25087</v>
      </c>
      <c r="E2367" s="2" t="s">
        <v>25088</v>
      </c>
      <c r="F2367">
        <v>3</v>
      </c>
      <c r="G2367" s="2" t="s">
        <v>102</v>
      </c>
      <c r="H2367">
        <v>7</v>
      </c>
      <c r="I2367" s="2" t="s">
        <v>770</v>
      </c>
      <c r="J2367">
        <v>1</v>
      </c>
      <c r="K2367" s="2" t="s">
        <v>69</v>
      </c>
      <c r="L2367">
        <v>6</v>
      </c>
      <c r="M2367" s="2" t="s">
        <v>1983</v>
      </c>
      <c r="N2367">
        <v>42</v>
      </c>
      <c r="O2367" s="2" t="s">
        <v>1984</v>
      </c>
      <c r="P2367">
        <v>170</v>
      </c>
      <c r="Q2367" s="2" t="s">
        <v>1985</v>
      </c>
      <c r="R2367" t="s">
        <v>67</v>
      </c>
      <c r="S2367" t="s">
        <v>67</v>
      </c>
      <c r="T2367" s="2" t="s">
        <v>504</v>
      </c>
      <c r="U2367" s="2" t="s">
        <v>505</v>
      </c>
      <c r="V2367">
        <v>1821</v>
      </c>
      <c r="W2367" s="2" t="s">
        <v>7799</v>
      </c>
      <c r="AE2367">
        <v>34395.279999999999</v>
      </c>
      <c r="AF2367">
        <v>0</v>
      </c>
      <c r="AK2367">
        <v>29176</v>
      </c>
      <c r="AL2367" s="5">
        <v>34395.279999999999</v>
      </c>
      <c r="AM2367">
        <v>0</v>
      </c>
      <c r="AN2367">
        <v>0</v>
      </c>
      <c r="AT2367">
        <v>34395.279999999999</v>
      </c>
      <c r="AY2367">
        <v>29176</v>
      </c>
      <c r="AZ2367" s="5">
        <v>34395.279999999999</v>
      </c>
      <c r="BA2367" s="5">
        <v>34395.279999999999</v>
      </c>
      <c r="BB2367" s="5">
        <v>34395.279999999999</v>
      </c>
      <c r="BC2367" s="5">
        <v>31972.91</v>
      </c>
      <c r="BD2367" s="5">
        <v>31972.91</v>
      </c>
      <c r="BE2367" s="5">
        <v>0</v>
      </c>
      <c r="BF2367" s="5">
        <v>31972.91</v>
      </c>
      <c r="BG2367">
        <v>20180322</v>
      </c>
      <c r="BH2367" s="9" t="str">
        <f t="shared" si="108"/>
        <v>2018</v>
      </c>
      <c r="BI2367" t="str">
        <f>MID(Merge1[[#This Row],[OC_DATA_INIZIO_PROGETTO]],5,2)</f>
        <v>03</v>
      </c>
      <c r="BJ2367">
        <v>20270116</v>
      </c>
      <c r="BK2367" t="str">
        <f t="shared" si="109"/>
        <v>2027</v>
      </c>
      <c r="BL2367" t="str">
        <f>MID(Merge1[[#This Row],[OC_DATA_FINE_PROGETTO_PREVISTA]],5,2)</f>
        <v>01</v>
      </c>
      <c r="BM2367" s="8">
        <f>(Merge1[[#This Row],[Colonna2]]-Merge1[[#This Row],[Colonna1]])*12+Merge1[[#This Row],[Colonna22]]-Merge1[[#This Row],[Colonna12]]</f>
        <v>106</v>
      </c>
      <c r="BN2367">
        <v>20201007</v>
      </c>
      <c r="BO2367" t="str">
        <f t="shared" si="110"/>
        <v>2020</v>
      </c>
      <c r="BP2367" s="2" t="s">
        <v>76</v>
      </c>
      <c r="BQ2367" s="2" t="s">
        <v>76</v>
      </c>
      <c r="BR2367" s="2" t="s">
        <v>440</v>
      </c>
      <c r="BS2367" s="2" t="s">
        <v>773</v>
      </c>
      <c r="BT2367" s="2" t="s">
        <v>774</v>
      </c>
    </row>
    <row r="2368" spans="1:72" x14ac:dyDescent="0.35">
      <c r="A2368" s="2" t="s">
        <v>17933</v>
      </c>
      <c r="B2368" s="2" t="s">
        <v>17934</v>
      </c>
      <c r="C2368" s="2" t="s">
        <v>17935</v>
      </c>
      <c r="D2368" s="2" t="s">
        <v>17936</v>
      </c>
      <c r="E2368" s="2" t="s">
        <v>17937</v>
      </c>
      <c r="F2368">
        <v>1</v>
      </c>
      <c r="G2368" s="2" t="s">
        <v>151</v>
      </c>
      <c r="H2368">
        <v>7</v>
      </c>
      <c r="I2368" s="2" t="s">
        <v>770</v>
      </c>
      <c r="J2368">
        <v>99</v>
      </c>
      <c r="K2368" s="2" t="s">
        <v>81</v>
      </c>
      <c r="L2368">
        <v>8</v>
      </c>
      <c r="M2368" s="2" t="s">
        <v>112</v>
      </c>
      <c r="N2368">
        <v>62</v>
      </c>
      <c r="O2368" s="2" t="s">
        <v>2450</v>
      </c>
      <c r="P2368">
        <v>999</v>
      </c>
      <c r="Q2368" s="2" t="s">
        <v>3522</v>
      </c>
      <c r="R2368" t="s">
        <v>67</v>
      </c>
      <c r="S2368" t="s">
        <v>67</v>
      </c>
      <c r="T2368" s="2" t="s">
        <v>1986</v>
      </c>
      <c r="U2368" s="2" t="s">
        <v>1987</v>
      </c>
      <c r="V2368">
        <v>924</v>
      </c>
      <c r="W2368" s="2" t="s">
        <v>634</v>
      </c>
      <c r="X2368">
        <v>19178.63</v>
      </c>
      <c r="Y2368">
        <v>19178.63</v>
      </c>
      <c r="AD2368">
        <v>13425.04</v>
      </c>
      <c r="AF2368">
        <v>0</v>
      </c>
      <c r="AG2368">
        <v>5753.59</v>
      </c>
      <c r="AK2368">
        <v>70559</v>
      </c>
      <c r="AL2368" s="5">
        <v>38357.26</v>
      </c>
      <c r="AM2368">
        <v>0</v>
      </c>
      <c r="AN2368">
        <v>0</v>
      </c>
      <c r="AO2368">
        <v>19178.63</v>
      </c>
      <c r="AP2368">
        <v>19178.63</v>
      </c>
      <c r="AS2368">
        <v>13425.04</v>
      </c>
      <c r="AU2368">
        <v>5753.59</v>
      </c>
      <c r="AY2368">
        <v>70559</v>
      </c>
      <c r="AZ2368" s="5">
        <v>38357.26</v>
      </c>
      <c r="BA2368" s="5">
        <v>34358.230000000003</v>
      </c>
      <c r="BB2368" s="5">
        <v>34358.230000000003</v>
      </c>
      <c r="BC2368" s="5">
        <v>34358.230000000003</v>
      </c>
      <c r="BD2368" s="5">
        <v>34358.230000000003</v>
      </c>
      <c r="BE2368" s="5">
        <v>0</v>
      </c>
      <c r="BF2368" s="5">
        <v>108916.53</v>
      </c>
      <c r="BG2368">
        <v>20161207</v>
      </c>
      <c r="BH2368" s="9" t="str">
        <f t="shared" si="108"/>
        <v>2016</v>
      </c>
      <c r="BI2368" t="str">
        <f>MID(Merge1[[#This Row],[OC_DATA_INIZIO_PROGETTO]],5,2)</f>
        <v>12</v>
      </c>
      <c r="BJ2368">
        <v>20210209</v>
      </c>
      <c r="BK2368" t="str">
        <f t="shared" si="109"/>
        <v>2021</v>
      </c>
      <c r="BL2368" t="str">
        <f>MID(Merge1[[#This Row],[OC_DATA_FINE_PROGETTO_PREVISTA]],5,2)</f>
        <v>02</v>
      </c>
      <c r="BM2368" s="8">
        <f>(Merge1[[#This Row],[Colonna2]]-Merge1[[#This Row],[Colonna1]])*12+Merge1[[#This Row],[Colonna22]]-Merge1[[#This Row],[Colonna12]]</f>
        <v>50</v>
      </c>
      <c r="BN2368">
        <v>20190809</v>
      </c>
      <c r="BO2368" t="str">
        <f t="shared" si="110"/>
        <v>2019</v>
      </c>
      <c r="BP2368" s="2" t="s">
        <v>76</v>
      </c>
      <c r="BQ2368" s="2" t="s">
        <v>76</v>
      </c>
      <c r="BR2368" s="2" t="s">
        <v>440</v>
      </c>
      <c r="BS2368" s="2" t="s">
        <v>773</v>
      </c>
      <c r="BT2368" s="2" t="s">
        <v>774</v>
      </c>
    </row>
    <row r="2369" spans="1:72" x14ac:dyDescent="0.35">
      <c r="A2369" s="2" t="s">
        <v>9840</v>
      </c>
      <c r="B2369" s="2" t="s">
        <v>9841</v>
      </c>
      <c r="C2369" s="2" t="s">
        <v>9842</v>
      </c>
      <c r="D2369" s="2" t="s">
        <v>9843</v>
      </c>
      <c r="E2369" s="2" t="s">
        <v>9844</v>
      </c>
      <c r="F2369">
        <v>1</v>
      </c>
      <c r="G2369" s="2" t="s">
        <v>151</v>
      </c>
      <c r="H2369">
        <v>7</v>
      </c>
      <c r="I2369" s="2" t="s">
        <v>770</v>
      </c>
      <c r="J2369">
        <v>99</v>
      </c>
      <c r="K2369" s="2" t="s">
        <v>81</v>
      </c>
      <c r="L2369">
        <v>9</v>
      </c>
      <c r="M2369" s="2" t="s">
        <v>98</v>
      </c>
      <c r="N2369">
        <v>21</v>
      </c>
      <c r="O2369" s="2" t="s">
        <v>185</v>
      </c>
      <c r="P2369">
        <v>213</v>
      </c>
      <c r="Q2369" s="2" t="s">
        <v>9677</v>
      </c>
      <c r="R2369" t="s">
        <v>67</v>
      </c>
      <c r="S2369" t="s">
        <v>67</v>
      </c>
      <c r="T2369" s="2" t="s">
        <v>1986</v>
      </c>
      <c r="U2369" s="2" t="s">
        <v>1987</v>
      </c>
      <c r="V2369">
        <v>915</v>
      </c>
      <c r="W2369" s="2" t="s">
        <v>632</v>
      </c>
      <c r="X2369">
        <v>17100</v>
      </c>
      <c r="Y2369">
        <v>17100</v>
      </c>
      <c r="AD2369">
        <v>11970</v>
      </c>
      <c r="AF2369">
        <v>0</v>
      </c>
      <c r="AG2369">
        <v>5130</v>
      </c>
      <c r="AK2369">
        <v>34200</v>
      </c>
      <c r="AL2369" s="5">
        <v>34200</v>
      </c>
      <c r="AM2369">
        <v>39.01</v>
      </c>
      <c r="AN2369">
        <v>15.37</v>
      </c>
      <c r="AO2369">
        <v>17088.18</v>
      </c>
      <c r="AP2369">
        <v>17100</v>
      </c>
      <c r="AS2369">
        <v>11970</v>
      </c>
      <c r="AU2369">
        <v>5126.45</v>
      </c>
      <c r="AY2369">
        <v>34200</v>
      </c>
      <c r="AZ2369" s="5">
        <v>34184.629999999997</v>
      </c>
      <c r="BA2369" s="5">
        <v>34176.36</v>
      </c>
      <c r="BB2369" s="5">
        <v>34176.36</v>
      </c>
      <c r="BC2369" s="5">
        <v>34176.36</v>
      </c>
      <c r="BD2369" s="5">
        <v>34176.36</v>
      </c>
      <c r="BE2369" s="5">
        <v>0</v>
      </c>
      <c r="BF2369" s="5">
        <v>68352.72</v>
      </c>
      <c r="BG2369">
        <v>20190110</v>
      </c>
      <c r="BH2369" s="9" t="str">
        <f t="shared" si="108"/>
        <v>2019</v>
      </c>
      <c r="BI2369" t="str">
        <f>MID(Merge1[[#This Row],[OC_DATA_INIZIO_PROGETTO]],5,2)</f>
        <v>01</v>
      </c>
      <c r="BJ2369">
        <v>20190910</v>
      </c>
      <c r="BK2369" t="str">
        <f t="shared" si="109"/>
        <v>2019</v>
      </c>
      <c r="BL2369" t="str">
        <f>MID(Merge1[[#This Row],[OC_DATA_FINE_PROGETTO_PREVISTA]],5,2)</f>
        <v>09</v>
      </c>
      <c r="BM2369" s="8">
        <f>(Merge1[[#This Row],[Colonna2]]-Merge1[[#This Row],[Colonna1]])*12+Merge1[[#This Row],[Colonna22]]-Merge1[[#This Row],[Colonna12]]</f>
        <v>8</v>
      </c>
      <c r="BN2369">
        <v>20200203</v>
      </c>
      <c r="BO2369" t="str">
        <f t="shared" si="110"/>
        <v>2020</v>
      </c>
      <c r="BP2369" s="2" t="s">
        <v>116</v>
      </c>
      <c r="BQ2369" s="2" t="s">
        <v>763</v>
      </c>
      <c r="BR2369" s="2" t="s">
        <v>440</v>
      </c>
      <c r="BS2369" s="2" t="s">
        <v>773</v>
      </c>
      <c r="BT2369" s="2" t="s">
        <v>774</v>
      </c>
    </row>
    <row r="2370" spans="1:72" x14ac:dyDescent="0.35">
      <c r="A2370" s="2" t="s">
        <v>28446</v>
      </c>
      <c r="B2370" s="2" t="s">
        <v>28447</v>
      </c>
      <c r="C2370" s="2" t="s">
        <v>28448</v>
      </c>
      <c r="D2370" s="2" t="s">
        <v>27718</v>
      </c>
      <c r="E2370" s="2" t="s">
        <v>28449</v>
      </c>
      <c r="F2370">
        <v>4</v>
      </c>
      <c r="G2370" s="2" t="s">
        <v>174</v>
      </c>
      <c r="H2370">
        <v>3</v>
      </c>
      <c r="I2370" s="2" t="s">
        <v>68</v>
      </c>
      <c r="J2370">
        <v>1</v>
      </c>
      <c r="K2370" s="2" t="s">
        <v>69</v>
      </c>
      <c r="L2370">
        <v>3</v>
      </c>
      <c r="M2370" s="2" t="s">
        <v>3884</v>
      </c>
      <c r="N2370">
        <v>6</v>
      </c>
      <c r="O2370" s="2" t="s">
        <v>3885</v>
      </c>
      <c r="P2370">
        <v>998</v>
      </c>
      <c r="Q2370" s="2" t="s">
        <v>4142</v>
      </c>
      <c r="R2370" t="s">
        <v>67</v>
      </c>
      <c r="S2370" t="s">
        <v>67</v>
      </c>
      <c r="T2370" s="2" t="s">
        <v>73</v>
      </c>
      <c r="U2370" s="2" t="s">
        <v>74</v>
      </c>
      <c r="V2370">
        <v>2021</v>
      </c>
      <c r="W2370" s="2" t="s">
        <v>19727</v>
      </c>
      <c r="X2370">
        <v>24153</v>
      </c>
      <c r="Y2370">
        <v>24153</v>
      </c>
      <c r="AD2370">
        <v>16907.099999999999</v>
      </c>
      <c r="AF2370">
        <v>0</v>
      </c>
      <c r="AG2370">
        <v>7245.9</v>
      </c>
      <c r="AL2370" s="5">
        <v>48306</v>
      </c>
      <c r="AM2370">
        <v>9213.23</v>
      </c>
      <c r="AN2370">
        <v>9213.23</v>
      </c>
      <c r="AO2370">
        <v>17065.900000000001</v>
      </c>
      <c r="AP2370">
        <v>24153</v>
      </c>
      <c r="AS2370">
        <v>16907.099999999999</v>
      </c>
      <c r="AU2370">
        <v>5119.7700000000004</v>
      </c>
      <c r="AZ2370" s="5">
        <v>39092.769999999997</v>
      </c>
      <c r="BA2370" s="5">
        <v>34131.79</v>
      </c>
      <c r="BB2370" s="5">
        <v>34131.79</v>
      </c>
      <c r="BC2370" s="5">
        <v>34131.79</v>
      </c>
      <c r="BD2370" s="5">
        <v>34131.79</v>
      </c>
      <c r="BE2370" s="5">
        <v>0</v>
      </c>
      <c r="BF2370" s="5">
        <v>34131.79</v>
      </c>
      <c r="BG2370">
        <v>20180627</v>
      </c>
      <c r="BH2370" s="9" t="str">
        <f t="shared" ref="BH2370:BH2433" si="111">LEFT(BG:BG,4)</f>
        <v>2018</v>
      </c>
      <c r="BI2370" t="str">
        <f>MID(Merge1[[#This Row],[OC_DATA_INIZIO_PROGETTO]],5,2)</f>
        <v>06</v>
      </c>
      <c r="BJ2370">
        <v>20190329</v>
      </c>
      <c r="BK2370" t="str">
        <f t="shared" ref="BK2370:BK2433" si="112">LEFT(BJ:BJ,4)</f>
        <v>2019</v>
      </c>
      <c r="BL2370" t="str">
        <f>MID(Merge1[[#This Row],[OC_DATA_FINE_PROGETTO_PREVISTA]],5,2)</f>
        <v>03</v>
      </c>
      <c r="BM2370" s="8">
        <f>(Merge1[[#This Row],[Colonna2]]-Merge1[[#This Row],[Colonna1]])*12+Merge1[[#This Row],[Colonna22]]-Merge1[[#This Row],[Colonna12]]</f>
        <v>9</v>
      </c>
      <c r="BN2370">
        <v>20190605</v>
      </c>
      <c r="BO2370" t="str">
        <f t="shared" ref="BO2370:BO2433" si="113">LEFT(BN:BN,4)</f>
        <v>2019</v>
      </c>
      <c r="BP2370" s="2" t="s">
        <v>76</v>
      </c>
      <c r="BQ2370" s="2" t="s">
        <v>76</v>
      </c>
      <c r="BR2370" s="2" t="s">
        <v>440</v>
      </c>
      <c r="BS2370" s="2" t="s">
        <v>3041</v>
      </c>
      <c r="BT2370" s="2" t="s">
        <v>3042</v>
      </c>
    </row>
    <row r="2371" spans="1:72" x14ac:dyDescent="0.35">
      <c r="A2371" s="2" t="s">
        <v>14863</v>
      </c>
      <c r="B2371" s="2" t="s">
        <v>14864</v>
      </c>
      <c r="C2371" s="2" t="s">
        <v>14865</v>
      </c>
      <c r="D2371" s="2" t="s">
        <v>14866</v>
      </c>
      <c r="E2371" s="2" t="s">
        <v>14867</v>
      </c>
      <c r="F2371">
        <v>1</v>
      </c>
      <c r="G2371" s="2" t="s">
        <v>151</v>
      </c>
      <c r="H2371">
        <v>7</v>
      </c>
      <c r="I2371" s="2" t="s">
        <v>770</v>
      </c>
      <c r="J2371">
        <v>99</v>
      </c>
      <c r="K2371" s="2" t="s">
        <v>81</v>
      </c>
      <c r="L2371">
        <v>8</v>
      </c>
      <c r="M2371" s="2" t="s">
        <v>112</v>
      </c>
      <c r="N2371">
        <v>62</v>
      </c>
      <c r="O2371" s="2" t="s">
        <v>2450</v>
      </c>
      <c r="P2371">
        <v>999</v>
      </c>
      <c r="Q2371" s="2" t="s">
        <v>3522</v>
      </c>
      <c r="R2371" t="s">
        <v>67</v>
      </c>
      <c r="S2371" t="s">
        <v>67</v>
      </c>
      <c r="T2371" s="2" t="s">
        <v>1986</v>
      </c>
      <c r="U2371" s="2" t="s">
        <v>1987</v>
      </c>
      <c r="V2371">
        <v>924</v>
      </c>
      <c r="W2371" s="2" t="s">
        <v>634</v>
      </c>
      <c r="X2371">
        <v>17062</v>
      </c>
      <c r="Y2371">
        <v>17062</v>
      </c>
      <c r="AD2371">
        <v>11943.4</v>
      </c>
      <c r="AF2371">
        <v>0</v>
      </c>
      <c r="AG2371">
        <v>5118.6000000000004</v>
      </c>
      <c r="AK2371">
        <v>41876</v>
      </c>
      <c r="AL2371" s="5">
        <v>34124</v>
      </c>
      <c r="AM2371">
        <v>0</v>
      </c>
      <c r="AN2371">
        <v>0</v>
      </c>
      <c r="AO2371">
        <v>17062</v>
      </c>
      <c r="AP2371">
        <v>17062</v>
      </c>
      <c r="AS2371">
        <v>11943.4</v>
      </c>
      <c r="AU2371">
        <v>5118.6000000000004</v>
      </c>
      <c r="AY2371">
        <v>41876</v>
      </c>
      <c r="AZ2371" s="5">
        <v>34124</v>
      </c>
      <c r="BA2371" s="5">
        <v>34124</v>
      </c>
      <c r="BB2371" s="5">
        <v>34124</v>
      </c>
      <c r="BF2371" s="5">
        <v>0</v>
      </c>
      <c r="BG2371">
        <v>20200325</v>
      </c>
      <c r="BH2371" s="9" t="str">
        <f t="shared" si="111"/>
        <v>2020</v>
      </c>
      <c r="BI2371" t="str">
        <f>MID(Merge1[[#This Row],[OC_DATA_INIZIO_PROGETTO]],5,2)</f>
        <v>03</v>
      </c>
      <c r="BJ2371">
        <v>20210325</v>
      </c>
      <c r="BK2371" t="str">
        <f t="shared" si="112"/>
        <v>2021</v>
      </c>
      <c r="BL2371" t="str">
        <f>MID(Merge1[[#This Row],[OC_DATA_FINE_PROGETTO_PREVISTA]],5,2)</f>
        <v>03</v>
      </c>
      <c r="BM2371" s="8">
        <f>(Merge1[[#This Row],[Colonna2]]-Merge1[[#This Row],[Colonna1]])*12+Merge1[[#This Row],[Colonna22]]-Merge1[[#This Row],[Colonna12]]</f>
        <v>12</v>
      </c>
      <c r="BN2371">
        <v>20210325</v>
      </c>
      <c r="BO2371" t="str">
        <f t="shared" si="113"/>
        <v>2021</v>
      </c>
      <c r="BP2371" s="2" t="s">
        <v>86</v>
      </c>
      <c r="BQ2371" s="2" t="s">
        <v>86</v>
      </c>
      <c r="BR2371" s="2" t="s">
        <v>440</v>
      </c>
      <c r="BS2371" s="2" t="s">
        <v>773</v>
      </c>
      <c r="BT2371" s="2" t="s">
        <v>774</v>
      </c>
    </row>
    <row r="2372" spans="1:72" x14ac:dyDescent="0.35">
      <c r="A2372" s="2" t="s">
        <v>401</v>
      </c>
      <c r="B2372" s="2" t="s">
        <v>396</v>
      </c>
      <c r="C2372" s="2" t="s">
        <v>397</v>
      </c>
      <c r="D2372" s="2" t="s">
        <v>398</v>
      </c>
      <c r="E2372" s="2" t="s">
        <v>402</v>
      </c>
      <c r="F2372">
        <v>6</v>
      </c>
      <c r="G2372" s="2" t="s">
        <v>93</v>
      </c>
      <c r="H2372">
        <v>6</v>
      </c>
      <c r="I2372" s="2" t="s">
        <v>94</v>
      </c>
      <c r="J2372">
        <v>99</v>
      </c>
      <c r="K2372" s="2" t="s">
        <v>81</v>
      </c>
      <c r="L2372">
        <v>2</v>
      </c>
      <c r="M2372" s="2" t="s">
        <v>82</v>
      </c>
      <c r="N2372">
        <v>11</v>
      </c>
      <c r="O2372" s="2" t="s">
        <v>117</v>
      </c>
      <c r="P2372">
        <v>124</v>
      </c>
      <c r="Q2372" s="2" t="s">
        <v>400</v>
      </c>
      <c r="R2372" t="s">
        <v>67</v>
      </c>
      <c r="S2372" t="s">
        <v>67</v>
      </c>
      <c r="T2372" s="2" t="s">
        <v>73</v>
      </c>
      <c r="U2372" s="2" t="s">
        <v>74</v>
      </c>
      <c r="V2372">
        <v>0</v>
      </c>
      <c r="W2372" s="2" t="s">
        <v>97</v>
      </c>
      <c r="X2372">
        <v>153969.1</v>
      </c>
      <c r="AF2372">
        <v>0</v>
      </c>
      <c r="AL2372" s="5">
        <v>153969.1</v>
      </c>
      <c r="AM2372">
        <v>0</v>
      </c>
      <c r="AN2372">
        <v>0</v>
      </c>
      <c r="AO2372">
        <v>153969.1</v>
      </c>
      <c r="AZ2372" s="5">
        <v>153969.1</v>
      </c>
      <c r="BA2372" s="5">
        <v>34094.29</v>
      </c>
      <c r="BB2372" s="5">
        <v>34094.29</v>
      </c>
      <c r="BC2372" s="5">
        <v>34094.29</v>
      </c>
      <c r="BD2372" s="5">
        <v>34094.29</v>
      </c>
      <c r="BE2372" s="5">
        <v>0</v>
      </c>
      <c r="BF2372" s="5">
        <v>34094.29</v>
      </c>
      <c r="BG2372">
        <v>20180403</v>
      </c>
      <c r="BH2372" s="9" t="str">
        <f t="shared" si="111"/>
        <v>2018</v>
      </c>
      <c r="BI2372" t="str">
        <f>MID(Merge1[[#This Row],[OC_DATA_INIZIO_PROGETTO]],5,2)</f>
        <v>04</v>
      </c>
      <c r="BJ2372">
        <v>20210331</v>
      </c>
      <c r="BK2372" t="str">
        <f t="shared" si="112"/>
        <v>2021</v>
      </c>
      <c r="BL2372" t="str">
        <f>MID(Merge1[[#This Row],[OC_DATA_FINE_PROGETTO_PREVISTA]],5,2)</f>
        <v>03</v>
      </c>
      <c r="BM2372" s="8">
        <f>(Merge1[[#This Row],[Colonna2]]-Merge1[[#This Row],[Colonna1]])*12+Merge1[[#This Row],[Colonna22]]-Merge1[[#This Row],[Colonna12]]</f>
        <v>35</v>
      </c>
      <c r="BO2372" t="str">
        <f t="shared" si="113"/>
        <v/>
      </c>
      <c r="BP2372" s="2" t="s">
        <v>76</v>
      </c>
      <c r="BQ2372" s="2" t="s">
        <v>76</v>
      </c>
      <c r="BR2372" s="2" t="s">
        <v>86</v>
      </c>
      <c r="BS2372" s="2" t="s">
        <v>67</v>
      </c>
      <c r="BT2372" s="2" t="s">
        <v>67</v>
      </c>
    </row>
    <row r="2373" spans="1:72" x14ac:dyDescent="0.35">
      <c r="A2373" s="2" t="s">
        <v>8637</v>
      </c>
      <c r="B2373" s="2" t="s">
        <v>8638</v>
      </c>
      <c r="C2373" s="2" t="s">
        <v>8639</v>
      </c>
      <c r="D2373" s="2" t="s">
        <v>8640</v>
      </c>
      <c r="E2373" s="2" t="s">
        <v>8641</v>
      </c>
      <c r="F2373">
        <v>1</v>
      </c>
      <c r="G2373" s="2" t="s">
        <v>151</v>
      </c>
      <c r="H2373">
        <v>7</v>
      </c>
      <c r="I2373" s="2" t="s">
        <v>770</v>
      </c>
      <c r="J2373">
        <v>99</v>
      </c>
      <c r="K2373" s="2" t="s">
        <v>81</v>
      </c>
      <c r="L2373">
        <v>9</v>
      </c>
      <c r="M2373" s="2" t="s">
        <v>98</v>
      </c>
      <c r="N2373">
        <v>21</v>
      </c>
      <c r="O2373" s="2" t="s">
        <v>185</v>
      </c>
      <c r="P2373">
        <v>229</v>
      </c>
      <c r="Q2373" s="2" t="s">
        <v>186</v>
      </c>
      <c r="R2373" t="s">
        <v>67</v>
      </c>
      <c r="S2373" t="s">
        <v>67</v>
      </c>
      <c r="T2373" s="2" t="s">
        <v>1986</v>
      </c>
      <c r="U2373" s="2" t="s">
        <v>1987</v>
      </c>
      <c r="V2373">
        <v>919</v>
      </c>
      <c r="W2373" s="2" t="s">
        <v>6665</v>
      </c>
      <c r="X2373">
        <v>17036.8</v>
      </c>
      <c r="Y2373">
        <v>17036.8</v>
      </c>
      <c r="AD2373">
        <v>11925.76</v>
      </c>
      <c r="AF2373">
        <v>0</v>
      </c>
      <c r="AG2373">
        <v>5111.04</v>
      </c>
      <c r="AK2373">
        <v>52326</v>
      </c>
      <c r="AL2373" s="5">
        <v>34073.599999999999</v>
      </c>
      <c r="AM2373">
        <v>0</v>
      </c>
      <c r="AN2373">
        <v>0</v>
      </c>
      <c r="AO2373">
        <v>17036.8</v>
      </c>
      <c r="AP2373">
        <v>17036.8</v>
      </c>
      <c r="AS2373">
        <v>11925.76</v>
      </c>
      <c r="AU2373">
        <v>5111.04</v>
      </c>
      <c r="AY2373">
        <v>52326</v>
      </c>
      <c r="AZ2373" s="5">
        <v>34073.599999999999</v>
      </c>
      <c r="BA2373" s="5">
        <v>34073.599999999999</v>
      </c>
      <c r="BB2373" s="5">
        <v>34073.599999999999</v>
      </c>
      <c r="BC2373" s="5">
        <v>34073.599999999999</v>
      </c>
      <c r="BD2373" s="5">
        <v>34073.599999999999</v>
      </c>
      <c r="BE2373" s="5">
        <v>0</v>
      </c>
      <c r="BF2373" s="5">
        <v>86400</v>
      </c>
      <c r="BG2373">
        <v>20170116</v>
      </c>
      <c r="BH2373" s="9" t="str">
        <f t="shared" si="111"/>
        <v>2017</v>
      </c>
      <c r="BI2373" t="str">
        <f>MID(Merge1[[#This Row],[OC_DATA_INIZIO_PROGETTO]],5,2)</f>
        <v>01</v>
      </c>
      <c r="BJ2373">
        <v>20200407</v>
      </c>
      <c r="BK2373" t="str">
        <f t="shared" si="112"/>
        <v>2020</v>
      </c>
      <c r="BL2373" t="str">
        <f>MID(Merge1[[#This Row],[OC_DATA_FINE_PROGETTO_PREVISTA]],5,2)</f>
        <v>04</v>
      </c>
      <c r="BM2373" s="8">
        <f>(Merge1[[#This Row],[Colonna2]]-Merge1[[#This Row],[Colonna1]])*12+Merge1[[#This Row],[Colonna22]]-Merge1[[#This Row],[Colonna12]]</f>
        <v>39</v>
      </c>
      <c r="BN2373">
        <v>20190305</v>
      </c>
      <c r="BO2373" t="str">
        <f t="shared" si="113"/>
        <v>2019</v>
      </c>
      <c r="BP2373" s="2" t="s">
        <v>116</v>
      </c>
      <c r="BQ2373" s="2" t="s">
        <v>763</v>
      </c>
      <c r="BR2373" s="2" t="s">
        <v>440</v>
      </c>
      <c r="BS2373" s="2" t="s">
        <v>773</v>
      </c>
      <c r="BT2373" s="2" t="s">
        <v>774</v>
      </c>
    </row>
    <row r="2374" spans="1:72" x14ac:dyDescent="0.35">
      <c r="A2374" s="2" t="s">
        <v>285</v>
      </c>
      <c r="B2374" s="2" t="s">
        <v>277</v>
      </c>
      <c r="C2374" s="2" t="s">
        <v>278</v>
      </c>
      <c r="D2374" s="2" t="s">
        <v>279</v>
      </c>
      <c r="E2374" s="2" t="s">
        <v>286</v>
      </c>
      <c r="F2374">
        <v>7</v>
      </c>
      <c r="G2374" s="2" t="s">
        <v>66</v>
      </c>
      <c r="H2374">
        <v>6</v>
      </c>
      <c r="I2374" s="2" t="s">
        <v>94</v>
      </c>
      <c r="J2374">
        <v>99</v>
      </c>
      <c r="K2374" s="2" t="s">
        <v>81</v>
      </c>
      <c r="L2374">
        <v>1</v>
      </c>
      <c r="M2374" s="2" t="s">
        <v>70</v>
      </c>
      <c r="N2374">
        <v>2</v>
      </c>
      <c r="O2374" s="2" t="s">
        <v>281</v>
      </c>
      <c r="P2374">
        <v>999</v>
      </c>
      <c r="Q2374" s="2" t="s">
        <v>282</v>
      </c>
      <c r="R2374" t="s">
        <v>67</v>
      </c>
      <c r="S2374" t="s">
        <v>67</v>
      </c>
      <c r="T2374" s="2" t="s">
        <v>73</v>
      </c>
      <c r="U2374" s="2" t="s">
        <v>74</v>
      </c>
      <c r="V2374">
        <v>0</v>
      </c>
      <c r="W2374" s="2" t="s">
        <v>97</v>
      </c>
      <c r="X2374">
        <v>186961</v>
      </c>
      <c r="AF2374">
        <v>0</v>
      </c>
      <c r="AL2374" s="5">
        <v>186961</v>
      </c>
      <c r="AM2374">
        <v>0</v>
      </c>
      <c r="AN2374">
        <v>0</v>
      </c>
      <c r="AO2374">
        <v>186961</v>
      </c>
      <c r="AZ2374" s="5">
        <v>186961</v>
      </c>
      <c r="BA2374" s="5">
        <v>34061.599999999999</v>
      </c>
      <c r="BB2374" s="5">
        <v>34061.599999999999</v>
      </c>
      <c r="BC2374" s="5">
        <v>34061.599999999999</v>
      </c>
      <c r="BD2374" s="5">
        <v>34061.599999999999</v>
      </c>
      <c r="BE2374" s="5">
        <v>0</v>
      </c>
      <c r="BF2374" s="5">
        <v>34061.599999999999</v>
      </c>
      <c r="BG2374">
        <v>20180331</v>
      </c>
      <c r="BH2374" s="9" t="str">
        <f t="shared" si="111"/>
        <v>2018</v>
      </c>
      <c r="BI2374" t="str">
        <f>MID(Merge1[[#This Row],[OC_DATA_INIZIO_PROGETTO]],5,2)</f>
        <v>03</v>
      </c>
      <c r="BJ2374">
        <v>20200330</v>
      </c>
      <c r="BK2374" t="str">
        <f t="shared" si="112"/>
        <v>2020</v>
      </c>
      <c r="BL2374" t="str">
        <f>MID(Merge1[[#This Row],[OC_DATA_FINE_PROGETTO_PREVISTA]],5,2)</f>
        <v>03</v>
      </c>
      <c r="BM2374" s="8">
        <f>(Merge1[[#This Row],[Colonna2]]-Merge1[[#This Row],[Colonna1]])*12+Merge1[[#This Row],[Colonna22]]-Merge1[[#This Row],[Colonna12]]</f>
        <v>24</v>
      </c>
      <c r="BO2374" t="str">
        <f t="shared" si="113"/>
        <v/>
      </c>
      <c r="BP2374" s="2" t="s">
        <v>76</v>
      </c>
      <c r="BQ2374" s="2" t="s">
        <v>76</v>
      </c>
      <c r="BR2374" s="2" t="s">
        <v>86</v>
      </c>
      <c r="BS2374" s="2" t="s">
        <v>67</v>
      </c>
      <c r="BT2374" s="2" t="s">
        <v>67</v>
      </c>
    </row>
    <row r="2375" spans="1:72" x14ac:dyDescent="0.35">
      <c r="A2375" s="2" t="s">
        <v>6381</v>
      </c>
      <c r="B2375" s="2" t="s">
        <v>6382</v>
      </c>
      <c r="C2375" s="2" t="s">
        <v>6383</v>
      </c>
      <c r="D2375" s="2" t="s">
        <v>6384</v>
      </c>
      <c r="E2375" s="2" t="s">
        <v>6385</v>
      </c>
      <c r="F2375">
        <v>3</v>
      </c>
      <c r="G2375" s="2" t="s">
        <v>102</v>
      </c>
      <c r="H2375">
        <v>7</v>
      </c>
      <c r="I2375" s="2" t="s">
        <v>770</v>
      </c>
      <c r="J2375">
        <v>15</v>
      </c>
      <c r="K2375" s="2" t="s">
        <v>3707</v>
      </c>
      <c r="L2375">
        <v>7</v>
      </c>
      <c r="M2375" s="2" t="s">
        <v>1213</v>
      </c>
      <c r="N2375">
        <v>18</v>
      </c>
      <c r="O2375" s="2" t="s">
        <v>1214</v>
      </c>
      <c r="P2375">
        <v>999</v>
      </c>
      <c r="Q2375" s="2" t="s">
        <v>1215</v>
      </c>
      <c r="R2375" t="s">
        <v>67</v>
      </c>
      <c r="S2375" t="s">
        <v>67</v>
      </c>
      <c r="T2375" s="2" t="s">
        <v>504</v>
      </c>
      <c r="U2375" s="2" t="s">
        <v>505</v>
      </c>
      <c r="V2375">
        <v>611</v>
      </c>
      <c r="W2375" s="2" t="s">
        <v>2386</v>
      </c>
      <c r="X2375">
        <v>17027.5</v>
      </c>
      <c r="Y2375">
        <v>17027.5</v>
      </c>
      <c r="AD2375">
        <v>11919.25</v>
      </c>
      <c r="AF2375">
        <v>0</v>
      </c>
      <c r="AG2375">
        <v>5108.25</v>
      </c>
      <c r="AK2375">
        <v>34055</v>
      </c>
      <c r="AL2375" s="5">
        <v>34055</v>
      </c>
      <c r="AM2375">
        <v>0</v>
      </c>
      <c r="AN2375">
        <v>0</v>
      </c>
      <c r="AO2375">
        <v>17027.5</v>
      </c>
      <c r="AP2375">
        <v>17027.5</v>
      </c>
      <c r="AS2375">
        <v>11919.25</v>
      </c>
      <c r="AU2375">
        <v>5108.25</v>
      </c>
      <c r="AY2375">
        <v>34055</v>
      </c>
      <c r="AZ2375" s="5">
        <v>34055</v>
      </c>
      <c r="BA2375" s="5">
        <v>34055</v>
      </c>
      <c r="BB2375" s="5">
        <v>34055</v>
      </c>
      <c r="BF2375" s="5">
        <v>0</v>
      </c>
      <c r="BG2375">
        <v>20180516</v>
      </c>
      <c r="BH2375" s="9" t="str">
        <f t="shared" si="111"/>
        <v>2018</v>
      </c>
      <c r="BI2375" t="str">
        <f>MID(Merge1[[#This Row],[OC_DATA_INIZIO_PROGETTO]],5,2)</f>
        <v>05</v>
      </c>
      <c r="BJ2375">
        <v>20190630</v>
      </c>
      <c r="BK2375" t="str">
        <f t="shared" si="112"/>
        <v>2019</v>
      </c>
      <c r="BL2375" t="str">
        <f>MID(Merge1[[#This Row],[OC_DATA_FINE_PROGETTO_PREVISTA]],5,2)</f>
        <v>06</v>
      </c>
      <c r="BM2375" s="8">
        <f>(Merge1[[#This Row],[Colonna2]]-Merge1[[#This Row],[Colonna1]])*12+Merge1[[#This Row],[Colonna22]]-Merge1[[#This Row],[Colonna12]]</f>
        <v>13</v>
      </c>
      <c r="BO2375" t="str">
        <f t="shared" si="113"/>
        <v/>
      </c>
      <c r="BP2375" s="2" t="s">
        <v>86</v>
      </c>
      <c r="BQ2375" s="2" t="s">
        <v>76</v>
      </c>
      <c r="BR2375" s="2" t="s">
        <v>77</v>
      </c>
      <c r="BS2375" s="2" t="s">
        <v>2387</v>
      </c>
      <c r="BT2375" s="2" t="s">
        <v>510</v>
      </c>
    </row>
    <row r="2376" spans="1:72" x14ac:dyDescent="0.35">
      <c r="A2376" s="2" t="s">
        <v>10140</v>
      </c>
      <c r="B2376" s="2" t="s">
        <v>10141</v>
      </c>
      <c r="C2376" s="2" t="s">
        <v>10142</v>
      </c>
      <c r="D2376" s="2" t="s">
        <v>10143</v>
      </c>
      <c r="E2376" s="2" t="s">
        <v>10144</v>
      </c>
      <c r="F2376">
        <v>1</v>
      </c>
      <c r="G2376" s="2" t="s">
        <v>151</v>
      </c>
      <c r="H2376">
        <v>7</v>
      </c>
      <c r="I2376" s="2" t="s">
        <v>770</v>
      </c>
      <c r="J2376">
        <v>99</v>
      </c>
      <c r="K2376" s="2" t="s">
        <v>81</v>
      </c>
      <c r="L2376">
        <v>9</v>
      </c>
      <c r="M2376" s="2" t="s">
        <v>98</v>
      </c>
      <c r="N2376">
        <v>21</v>
      </c>
      <c r="O2376" s="2" t="s">
        <v>185</v>
      </c>
      <c r="P2376">
        <v>213</v>
      </c>
      <c r="Q2376" s="2" t="s">
        <v>9677</v>
      </c>
      <c r="R2376" t="s">
        <v>67</v>
      </c>
      <c r="S2376" t="s">
        <v>67</v>
      </c>
      <c r="T2376" s="2" t="s">
        <v>1986</v>
      </c>
      <c r="U2376" s="2" t="s">
        <v>1987</v>
      </c>
      <c r="V2376">
        <v>912</v>
      </c>
      <c r="W2376" s="2" t="s">
        <v>6811</v>
      </c>
      <c r="X2376">
        <v>17014</v>
      </c>
      <c r="Y2376">
        <v>17014</v>
      </c>
      <c r="AD2376">
        <v>11909.8</v>
      </c>
      <c r="AF2376">
        <v>0</v>
      </c>
      <c r="AG2376">
        <v>5104.1899999999996</v>
      </c>
      <c r="AK2376">
        <v>34428</v>
      </c>
      <c r="AL2376" s="5">
        <v>34027.99</v>
      </c>
      <c r="AM2376">
        <v>396.98</v>
      </c>
      <c r="AN2376">
        <v>256.12</v>
      </c>
      <c r="AO2376">
        <v>16816.98</v>
      </c>
      <c r="AP2376">
        <v>17014</v>
      </c>
      <c r="AS2376">
        <v>11909.8</v>
      </c>
      <c r="AU2376">
        <v>5045.09</v>
      </c>
      <c r="AY2376">
        <v>34428</v>
      </c>
      <c r="AZ2376" s="5">
        <v>33771.870000000003</v>
      </c>
      <c r="BA2376" s="5">
        <v>34027.99</v>
      </c>
      <c r="BB2376" s="5">
        <v>34027.99</v>
      </c>
      <c r="BC2376" s="5">
        <v>33633.96</v>
      </c>
      <c r="BD2376" s="5">
        <v>33633.96</v>
      </c>
      <c r="BE2376" s="5">
        <v>0</v>
      </c>
      <c r="BF2376" s="5">
        <v>67921.08</v>
      </c>
      <c r="BG2376">
        <v>20190516</v>
      </c>
      <c r="BH2376" s="9" t="str">
        <f t="shared" si="111"/>
        <v>2019</v>
      </c>
      <c r="BI2376" t="str">
        <f>MID(Merge1[[#This Row],[OC_DATA_INIZIO_PROGETTO]],5,2)</f>
        <v>05</v>
      </c>
      <c r="BJ2376">
        <v>20200523</v>
      </c>
      <c r="BK2376" t="str">
        <f t="shared" si="112"/>
        <v>2020</v>
      </c>
      <c r="BL2376" t="str">
        <f>MID(Merge1[[#This Row],[OC_DATA_FINE_PROGETTO_PREVISTA]],5,2)</f>
        <v>05</v>
      </c>
      <c r="BM2376" s="8">
        <f>(Merge1[[#This Row],[Colonna2]]-Merge1[[#This Row],[Colonna1]])*12+Merge1[[#This Row],[Colonna22]]-Merge1[[#This Row],[Colonna12]]</f>
        <v>12</v>
      </c>
      <c r="BN2376">
        <v>20200915</v>
      </c>
      <c r="BO2376" t="str">
        <f t="shared" si="113"/>
        <v>2020</v>
      </c>
      <c r="BP2376" s="2" t="s">
        <v>116</v>
      </c>
      <c r="BQ2376" s="2" t="s">
        <v>763</v>
      </c>
      <c r="BR2376" s="2" t="s">
        <v>440</v>
      </c>
      <c r="BS2376" s="2" t="s">
        <v>773</v>
      </c>
      <c r="BT2376" s="2" t="s">
        <v>774</v>
      </c>
    </row>
    <row r="2377" spans="1:72" x14ac:dyDescent="0.35">
      <c r="A2377" s="2" t="s">
        <v>29771</v>
      </c>
      <c r="B2377" s="2" t="s">
        <v>29772</v>
      </c>
      <c r="C2377" s="2" t="s">
        <v>29773</v>
      </c>
      <c r="D2377" s="2" t="s">
        <v>29590</v>
      </c>
      <c r="E2377" s="2" t="s">
        <v>29774</v>
      </c>
      <c r="F2377">
        <v>3</v>
      </c>
      <c r="G2377" s="2" t="s">
        <v>102</v>
      </c>
      <c r="H2377">
        <v>7</v>
      </c>
      <c r="I2377" s="2" t="s">
        <v>770</v>
      </c>
      <c r="J2377">
        <v>20</v>
      </c>
      <c r="K2377" s="2" t="s">
        <v>3054</v>
      </c>
      <c r="L2377">
        <v>8</v>
      </c>
      <c r="M2377" s="2" t="s">
        <v>112</v>
      </c>
      <c r="N2377">
        <v>62</v>
      </c>
      <c r="O2377" s="2" t="s">
        <v>2450</v>
      </c>
      <c r="P2377">
        <v>999</v>
      </c>
      <c r="Q2377" s="2" t="s">
        <v>3522</v>
      </c>
      <c r="R2377" t="s">
        <v>67</v>
      </c>
      <c r="S2377" t="s">
        <v>67</v>
      </c>
      <c r="T2377" s="2" t="s">
        <v>1986</v>
      </c>
      <c r="U2377" s="2" t="s">
        <v>1987</v>
      </c>
      <c r="V2377">
        <v>1925</v>
      </c>
      <c r="W2377" s="2" t="s">
        <v>465</v>
      </c>
      <c r="X2377">
        <v>25500</v>
      </c>
      <c r="Y2377">
        <v>25500</v>
      </c>
      <c r="AF2377">
        <v>0</v>
      </c>
      <c r="AI2377">
        <v>8500</v>
      </c>
      <c r="AL2377" s="5">
        <v>34000</v>
      </c>
      <c r="AM2377">
        <v>0</v>
      </c>
      <c r="AN2377">
        <v>0</v>
      </c>
      <c r="AO2377">
        <v>25500</v>
      </c>
      <c r="AP2377">
        <v>25500</v>
      </c>
      <c r="AW2377">
        <v>8500</v>
      </c>
      <c r="AZ2377" s="5">
        <v>34000</v>
      </c>
      <c r="BA2377" s="5">
        <v>34000</v>
      </c>
      <c r="BB2377" s="5">
        <v>34000</v>
      </c>
      <c r="BC2377" s="5">
        <v>34000</v>
      </c>
      <c r="BD2377" s="5">
        <v>34000</v>
      </c>
      <c r="BE2377" s="5">
        <v>0</v>
      </c>
      <c r="BF2377" s="5">
        <v>34000</v>
      </c>
      <c r="BG2377">
        <v>20180205</v>
      </c>
      <c r="BH2377" s="9" t="str">
        <f t="shared" si="111"/>
        <v>2018</v>
      </c>
      <c r="BI2377" t="str">
        <f>MID(Merge1[[#This Row],[OC_DATA_INIZIO_PROGETTO]],5,2)</f>
        <v>02</v>
      </c>
      <c r="BJ2377">
        <v>20190101</v>
      </c>
      <c r="BK2377" t="str">
        <f t="shared" si="112"/>
        <v>2019</v>
      </c>
      <c r="BL2377" t="str">
        <f>MID(Merge1[[#This Row],[OC_DATA_FINE_PROGETTO_PREVISTA]],5,2)</f>
        <v>01</v>
      </c>
      <c r="BM2377" s="8">
        <f>(Merge1[[#This Row],[Colonna2]]-Merge1[[#This Row],[Colonna1]])*12+Merge1[[#This Row],[Colonna22]]-Merge1[[#This Row],[Colonna12]]</f>
        <v>11</v>
      </c>
      <c r="BN2377">
        <v>20181204</v>
      </c>
      <c r="BO2377" t="str">
        <f t="shared" si="113"/>
        <v>2018</v>
      </c>
      <c r="BP2377" s="2" t="s">
        <v>116</v>
      </c>
      <c r="BQ2377" s="2" t="s">
        <v>763</v>
      </c>
      <c r="BR2377" s="2" t="s">
        <v>440</v>
      </c>
      <c r="BS2377" s="2" t="s">
        <v>773</v>
      </c>
      <c r="BT2377" s="2" t="s">
        <v>774</v>
      </c>
    </row>
    <row r="2378" spans="1:72" x14ac:dyDescent="0.35">
      <c r="A2378" s="2" t="s">
        <v>21057</v>
      </c>
      <c r="B2378" s="2" t="s">
        <v>21058</v>
      </c>
      <c r="C2378" s="2" t="s">
        <v>21059</v>
      </c>
      <c r="D2378" s="2" t="s">
        <v>21060</v>
      </c>
      <c r="E2378" s="2" t="s">
        <v>21061</v>
      </c>
      <c r="F2378">
        <v>1</v>
      </c>
      <c r="G2378" s="2" t="s">
        <v>151</v>
      </c>
      <c r="H2378">
        <v>7</v>
      </c>
      <c r="I2378" s="2" t="s">
        <v>770</v>
      </c>
      <c r="J2378">
        <v>99</v>
      </c>
      <c r="K2378" s="2" t="s">
        <v>81</v>
      </c>
      <c r="L2378">
        <v>6</v>
      </c>
      <c r="M2378" s="2" t="s">
        <v>1983</v>
      </c>
      <c r="N2378">
        <v>39</v>
      </c>
      <c r="O2378" s="2" t="s">
        <v>2384</v>
      </c>
      <c r="P2378">
        <v>150</v>
      </c>
      <c r="Q2378" s="2" t="s">
        <v>2385</v>
      </c>
      <c r="R2378" t="s">
        <v>67</v>
      </c>
      <c r="S2378" t="s">
        <v>67</v>
      </c>
      <c r="T2378" s="2" t="s">
        <v>504</v>
      </c>
      <c r="U2378" s="2" t="s">
        <v>505</v>
      </c>
      <c r="V2378">
        <v>1821</v>
      </c>
      <c r="W2378" s="2" t="s">
        <v>7799</v>
      </c>
      <c r="X2378">
        <v>25480.35</v>
      </c>
      <c r="Y2378">
        <v>25480.35</v>
      </c>
      <c r="AD2378">
        <v>8493.4500000000007</v>
      </c>
      <c r="AF2378">
        <v>0</v>
      </c>
      <c r="AK2378">
        <v>22649</v>
      </c>
      <c r="AL2378" s="5">
        <v>33973.800000000003</v>
      </c>
      <c r="AM2378">
        <v>0</v>
      </c>
      <c r="AN2378">
        <v>0</v>
      </c>
      <c r="AO2378">
        <v>25480.35</v>
      </c>
      <c r="AP2378">
        <v>25480.35</v>
      </c>
      <c r="AS2378">
        <v>8493.4500000000007</v>
      </c>
      <c r="AY2378">
        <v>22649</v>
      </c>
      <c r="AZ2378" s="5">
        <v>33973.800000000003</v>
      </c>
      <c r="BA2378" s="5">
        <v>33973.800000000003</v>
      </c>
      <c r="BB2378" s="5">
        <v>33973.800000000003</v>
      </c>
      <c r="BF2378" s="5">
        <v>0</v>
      </c>
      <c r="BG2378">
        <v>20180516</v>
      </c>
      <c r="BH2378" s="9" t="str">
        <f t="shared" si="111"/>
        <v>2018</v>
      </c>
      <c r="BI2378" t="str">
        <f>MID(Merge1[[#This Row],[OC_DATA_INIZIO_PROGETTO]],5,2)</f>
        <v>05</v>
      </c>
      <c r="BJ2378">
        <v>20201231</v>
      </c>
      <c r="BK2378" t="str">
        <f t="shared" si="112"/>
        <v>2020</v>
      </c>
      <c r="BL2378" t="str">
        <f>MID(Merge1[[#This Row],[OC_DATA_FINE_PROGETTO_PREVISTA]],5,2)</f>
        <v>12</v>
      </c>
      <c r="BM2378" s="8">
        <f>(Merge1[[#This Row],[Colonna2]]-Merge1[[#This Row],[Colonna1]])*12+Merge1[[#This Row],[Colonna22]]-Merge1[[#This Row],[Colonna12]]</f>
        <v>31</v>
      </c>
      <c r="BO2378" t="str">
        <f t="shared" si="113"/>
        <v/>
      </c>
      <c r="BP2378" s="2" t="s">
        <v>86</v>
      </c>
      <c r="BQ2378" s="2" t="s">
        <v>76</v>
      </c>
      <c r="BR2378" s="2" t="s">
        <v>77</v>
      </c>
      <c r="BS2378" s="2" t="s">
        <v>773</v>
      </c>
      <c r="BT2378" s="2" t="s">
        <v>774</v>
      </c>
    </row>
    <row r="2379" spans="1:72" x14ac:dyDescent="0.35">
      <c r="A2379" s="2" t="s">
        <v>5173</v>
      </c>
      <c r="B2379" s="2" t="s">
        <v>5174</v>
      </c>
      <c r="C2379" s="2" t="s">
        <v>5175</v>
      </c>
      <c r="D2379" s="2" t="s">
        <v>5176</v>
      </c>
      <c r="E2379" s="2" t="s">
        <v>5177</v>
      </c>
      <c r="F2379">
        <v>1</v>
      </c>
      <c r="G2379" s="2" t="s">
        <v>151</v>
      </c>
      <c r="H2379">
        <v>7</v>
      </c>
      <c r="I2379" s="2" t="s">
        <v>770</v>
      </c>
      <c r="J2379">
        <v>20</v>
      </c>
      <c r="K2379" s="2" t="s">
        <v>3054</v>
      </c>
      <c r="L2379">
        <v>8</v>
      </c>
      <c r="M2379" s="2" t="s">
        <v>112</v>
      </c>
      <c r="N2379">
        <v>62</v>
      </c>
      <c r="O2379" s="2" t="s">
        <v>2450</v>
      </c>
      <c r="P2379">
        <v>634</v>
      </c>
      <c r="Q2379" s="2" t="s">
        <v>2770</v>
      </c>
      <c r="R2379" t="s">
        <v>67</v>
      </c>
      <c r="S2379" t="s">
        <v>67</v>
      </c>
      <c r="T2379" s="2" t="s">
        <v>1331</v>
      </c>
      <c r="U2379" s="2" t="s">
        <v>1332</v>
      </c>
      <c r="V2379">
        <v>611</v>
      </c>
      <c r="W2379" s="2" t="s">
        <v>2386</v>
      </c>
      <c r="X2379">
        <v>16947.47</v>
      </c>
      <c r="Y2379">
        <v>16947.47</v>
      </c>
      <c r="AD2379">
        <v>11863.23</v>
      </c>
      <c r="AF2379">
        <v>0</v>
      </c>
      <c r="AG2379">
        <v>5084.24</v>
      </c>
      <c r="AK2379">
        <v>50842</v>
      </c>
      <c r="AL2379" s="5">
        <v>33894.94</v>
      </c>
      <c r="AM2379">
        <v>0</v>
      </c>
      <c r="AN2379">
        <v>0</v>
      </c>
      <c r="AO2379">
        <v>16947.47</v>
      </c>
      <c r="AP2379">
        <v>16947.47</v>
      </c>
      <c r="AS2379">
        <v>11863.23</v>
      </c>
      <c r="AU2379">
        <v>5084.24</v>
      </c>
      <c r="AY2379">
        <v>50842</v>
      </c>
      <c r="AZ2379" s="5">
        <v>33894.94</v>
      </c>
      <c r="BA2379" s="5">
        <v>33894.94</v>
      </c>
      <c r="BB2379" s="5">
        <v>33894.94</v>
      </c>
      <c r="BC2379" s="5">
        <v>33894.94</v>
      </c>
      <c r="BD2379" s="5">
        <v>33894.94</v>
      </c>
      <c r="BE2379" s="5">
        <v>0</v>
      </c>
      <c r="BF2379" s="5">
        <v>84737.35</v>
      </c>
      <c r="BG2379">
        <v>20171018</v>
      </c>
      <c r="BH2379" s="9" t="str">
        <f t="shared" si="111"/>
        <v>2017</v>
      </c>
      <c r="BI2379" t="str">
        <f>MID(Merge1[[#This Row],[OC_DATA_INIZIO_PROGETTO]],5,2)</f>
        <v>10</v>
      </c>
      <c r="BJ2379">
        <v>20190415</v>
      </c>
      <c r="BK2379" t="str">
        <f t="shared" si="112"/>
        <v>2019</v>
      </c>
      <c r="BL2379" t="str">
        <f>MID(Merge1[[#This Row],[OC_DATA_FINE_PROGETTO_PREVISTA]],5,2)</f>
        <v>04</v>
      </c>
      <c r="BM2379" s="8">
        <f>(Merge1[[#This Row],[Colonna2]]-Merge1[[#This Row],[Colonna1]])*12+Merge1[[#This Row],[Colonna22]]-Merge1[[#This Row],[Colonna12]]</f>
        <v>18</v>
      </c>
      <c r="BN2379">
        <v>20190415</v>
      </c>
      <c r="BO2379" t="str">
        <f t="shared" si="113"/>
        <v>2019</v>
      </c>
      <c r="BP2379" s="2" t="s">
        <v>116</v>
      </c>
      <c r="BQ2379" s="2" t="s">
        <v>763</v>
      </c>
      <c r="BR2379" s="2" t="s">
        <v>440</v>
      </c>
      <c r="BS2379" s="2" t="s">
        <v>773</v>
      </c>
      <c r="BT2379" s="2" t="s">
        <v>774</v>
      </c>
    </row>
    <row r="2380" spans="1:72" x14ac:dyDescent="0.35">
      <c r="A2380" s="2" t="s">
        <v>14439</v>
      </c>
      <c r="B2380" s="2" t="s">
        <v>14440</v>
      </c>
      <c r="C2380" s="2" t="s">
        <v>14441</v>
      </c>
      <c r="D2380" s="2" t="s">
        <v>14442</v>
      </c>
      <c r="E2380" s="2" t="s">
        <v>14443</v>
      </c>
      <c r="F2380">
        <v>1</v>
      </c>
      <c r="G2380" s="2" t="s">
        <v>151</v>
      </c>
      <c r="H2380">
        <v>7</v>
      </c>
      <c r="I2380" s="2" t="s">
        <v>770</v>
      </c>
      <c r="J2380">
        <v>99</v>
      </c>
      <c r="K2380" s="2" t="s">
        <v>81</v>
      </c>
      <c r="L2380">
        <v>8</v>
      </c>
      <c r="M2380" s="2" t="s">
        <v>112</v>
      </c>
      <c r="N2380">
        <v>62</v>
      </c>
      <c r="O2380" s="2" t="s">
        <v>2450</v>
      </c>
      <c r="P2380">
        <v>999</v>
      </c>
      <c r="Q2380" s="2" t="s">
        <v>3522</v>
      </c>
      <c r="R2380" t="s">
        <v>67</v>
      </c>
      <c r="S2380" t="s">
        <v>67</v>
      </c>
      <c r="T2380" s="2" t="s">
        <v>1986</v>
      </c>
      <c r="U2380" s="2" t="s">
        <v>1987</v>
      </c>
      <c r="V2380">
        <v>906</v>
      </c>
      <c r="W2380" s="2" t="s">
        <v>6660</v>
      </c>
      <c r="X2380">
        <v>16899.25</v>
      </c>
      <c r="Y2380">
        <v>16899.25</v>
      </c>
      <c r="AD2380">
        <v>11829.48</v>
      </c>
      <c r="AF2380">
        <v>0</v>
      </c>
      <c r="AG2380">
        <v>5069.7700000000004</v>
      </c>
      <c r="AK2380">
        <v>12702</v>
      </c>
      <c r="AL2380" s="5">
        <v>33798.5</v>
      </c>
      <c r="AM2380">
        <v>0</v>
      </c>
      <c r="AN2380">
        <v>0</v>
      </c>
      <c r="AO2380">
        <v>16899.25</v>
      </c>
      <c r="AP2380">
        <v>16899.25</v>
      </c>
      <c r="AS2380">
        <v>11829.48</v>
      </c>
      <c r="AU2380">
        <v>5069.7700000000004</v>
      </c>
      <c r="AY2380">
        <v>12702</v>
      </c>
      <c r="AZ2380" s="5">
        <v>33798.5</v>
      </c>
      <c r="BA2380" s="5">
        <v>33798.5</v>
      </c>
      <c r="BB2380" s="5">
        <v>33798.5</v>
      </c>
      <c r="BF2380" s="5">
        <v>46500</v>
      </c>
      <c r="BG2380">
        <v>20191107</v>
      </c>
      <c r="BH2380" s="9" t="str">
        <f t="shared" si="111"/>
        <v>2019</v>
      </c>
      <c r="BI2380" t="str">
        <f>MID(Merge1[[#This Row],[OC_DATA_INIZIO_PROGETTO]],5,2)</f>
        <v>11</v>
      </c>
      <c r="BJ2380">
        <v>20201216</v>
      </c>
      <c r="BK2380" t="str">
        <f t="shared" si="112"/>
        <v>2020</v>
      </c>
      <c r="BL2380" t="str">
        <f>MID(Merge1[[#This Row],[OC_DATA_FINE_PROGETTO_PREVISTA]],5,2)</f>
        <v>12</v>
      </c>
      <c r="BM2380" s="8">
        <f>(Merge1[[#This Row],[Colonna2]]-Merge1[[#This Row],[Colonna1]])*12+Merge1[[#This Row],[Colonna22]]-Merge1[[#This Row],[Colonna12]]</f>
        <v>13</v>
      </c>
      <c r="BN2380">
        <v>20201216</v>
      </c>
      <c r="BO2380" t="str">
        <f t="shared" si="113"/>
        <v>2020</v>
      </c>
      <c r="BP2380" s="2" t="s">
        <v>86</v>
      </c>
      <c r="BQ2380" s="2" t="s">
        <v>86</v>
      </c>
      <c r="BR2380" s="2" t="s">
        <v>440</v>
      </c>
      <c r="BS2380" s="2" t="s">
        <v>773</v>
      </c>
      <c r="BT2380" s="2" t="s">
        <v>774</v>
      </c>
    </row>
    <row r="2381" spans="1:72" x14ac:dyDescent="0.35">
      <c r="A2381" s="2" t="s">
        <v>18031</v>
      </c>
      <c r="B2381" s="2" t="s">
        <v>18027</v>
      </c>
      <c r="C2381" s="2" t="s">
        <v>18032</v>
      </c>
      <c r="D2381" s="2" t="s">
        <v>18029</v>
      </c>
      <c r="E2381" s="2" t="s">
        <v>18033</v>
      </c>
      <c r="F2381">
        <v>1</v>
      </c>
      <c r="G2381" s="2" t="s">
        <v>151</v>
      </c>
      <c r="H2381">
        <v>7</v>
      </c>
      <c r="I2381" s="2" t="s">
        <v>770</v>
      </c>
      <c r="J2381">
        <v>99</v>
      </c>
      <c r="K2381" s="2" t="s">
        <v>81</v>
      </c>
      <c r="L2381">
        <v>8</v>
      </c>
      <c r="M2381" s="2" t="s">
        <v>112</v>
      </c>
      <c r="N2381">
        <v>62</v>
      </c>
      <c r="O2381" s="2" t="s">
        <v>2450</v>
      </c>
      <c r="P2381">
        <v>999</v>
      </c>
      <c r="Q2381" s="2" t="s">
        <v>3522</v>
      </c>
      <c r="R2381" t="s">
        <v>67</v>
      </c>
      <c r="S2381" t="s">
        <v>67</v>
      </c>
      <c r="T2381" s="2" t="s">
        <v>1986</v>
      </c>
      <c r="U2381" s="2" t="s">
        <v>1987</v>
      </c>
      <c r="V2381">
        <v>927</v>
      </c>
      <c r="W2381" s="2" t="s">
        <v>6657</v>
      </c>
      <c r="X2381">
        <v>18910.13</v>
      </c>
      <c r="Y2381">
        <v>18910.13</v>
      </c>
      <c r="AD2381">
        <v>13237.09</v>
      </c>
      <c r="AF2381">
        <v>0</v>
      </c>
      <c r="AG2381">
        <v>5673.04</v>
      </c>
      <c r="AK2381">
        <v>46225</v>
      </c>
      <c r="AL2381" s="5">
        <v>37820.26</v>
      </c>
      <c r="AM2381">
        <v>7633.89</v>
      </c>
      <c r="AN2381">
        <v>2650.35</v>
      </c>
      <c r="AO2381">
        <v>16871.400000000001</v>
      </c>
      <c r="AP2381">
        <v>18910.13</v>
      </c>
      <c r="AS2381">
        <v>13237.09</v>
      </c>
      <c r="AU2381">
        <v>5061.42</v>
      </c>
      <c r="AY2381">
        <v>46225</v>
      </c>
      <c r="AZ2381" s="5">
        <v>35169.910000000003</v>
      </c>
      <c r="BA2381" s="5">
        <v>33742.800000000003</v>
      </c>
      <c r="BB2381" s="5">
        <v>33742.800000000003</v>
      </c>
      <c r="BC2381" s="5">
        <v>33742.800000000003</v>
      </c>
      <c r="BD2381" s="5">
        <v>33742.800000000003</v>
      </c>
      <c r="BE2381" s="5">
        <v>0</v>
      </c>
      <c r="BF2381" s="5">
        <v>74984</v>
      </c>
      <c r="BG2381">
        <v>20150901</v>
      </c>
      <c r="BH2381" s="9" t="str">
        <f t="shared" si="111"/>
        <v>2015</v>
      </c>
      <c r="BI2381" t="str">
        <f>MID(Merge1[[#This Row],[OC_DATA_INIZIO_PROGETTO]],5,2)</f>
        <v>09</v>
      </c>
      <c r="BJ2381">
        <v>20210209</v>
      </c>
      <c r="BK2381" t="str">
        <f t="shared" si="112"/>
        <v>2021</v>
      </c>
      <c r="BL2381" t="str">
        <f>MID(Merge1[[#This Row],[OC_DATA_FINE_PROGETTO_PREVISTA]],5,2)</f>
        <v>02</v>
      </c>
      <c r="BM2381" s="8">
        <f>(Merge1[[#This Row],[Colonna2]]-Merge1[[#This Row],[Colonna1]])*12+Merge1[[#This Row],[Colonna22]]-Merge1[[#This Row],[Colonna12]]</f>
        <v>65</v>
      </c>
      <c r="BN2381">
        <v>20190704</v>
      </c>
      <c r="BO2381" t="str">
        <f t="shared" si="113"/>
        <v>2019</v>
      </c>
      <c r="BP2381" s="2" t="s">
        <v>116</v>
      </c>
      <c r="BQ2381" s="2" t="s">
        <v>763</v>
      </c>
      <c r="BR2381" s="2" t="s">
        <v>440</v>
      </c>
      <c r="BS2381" s="2" t="s">
        <v>773</v>
      </c>
      <c r="BT2381" s="2" t="s">
        <v>774</v>
      </c>
    </row>
    <row r="2382" spans="1:72" x14ac:dyDescent="0.35">
      <c r="A2382" s="2" t="s">
        <v>25099</v>
      </c>
      <c r="B2382" s="2" t="s">
        <v>25100</v>
      </c>
      <c r="C2382" s="2" t="s">
        <v>25101</v>
      </c>
      <c r="D2382" s="2" t="s">
        <v>25102</v>
      </c>
      <c r="E2382" s="2" t="s">
        <v>25103</v>
      </c>
      <c r="F2382">
        <v>3</v>
      </c>
      <c r="G2382" s="2" t="s">
        <v>102</v>
      </c>
      <c r="H2382">
        <v>7</v>
      </c>
      <c r="I2382" s="2" t="s">
        <v>770</v>
      </c>
      <c r="J2382">
        <v>1</v>
      </c>
      <c r="K2382" s="2" t="s">
        <v>69</v>
      </c>
      <c r="L2382">
        <v>6</v>
      </c>
      <c r="M2382" s="2" t="s">
        <v>1983</v>
      </c>
      <c r="N2382">
        <v>42</v>
      </c>
      <c r="O2382" s="2" t="s">
        <v>1984</v>
      </c>
      <c r="P2382">
        <v>170</v>
      </c>
      <c r="Q2382" s="2" t="s">
        <v>1985</v>
      </c>
      <c r="R2382" t="s">
        <v>67</v>
      </c>
      <c r="S2382" t="s">
        <v>67</v>
      </c>
      <c r="T2382" s="2" t="s">
        <v>504</v>
      </c>
      <c r="U2382" s="2" t="s">
        <v>505</v>
      </c>
      <c r="V2382">
        <v>1838</v>
      </c>
      <c r="W2382" s="2" t="s">
        <v>7694</v>
      </c>
      <c r="AE2382">
        <v>33734.400000000001</v>
      </c>
      <c r="AF2382">
        <v>0</v>
      </c>
      <c r="AK2382">
        <v>28182</v>
      </c>
      <c r="AL2382" s="5">
        <v>33734.400000000001</v>
      </c>
      <c r="AM2382">
        <v>0</v>
      </c>
      <c r="AN2382">
        <v>0</v>
      </c>
      <c r="AT2382">
        <v>33734.400000000001</v>
      </c>
      <c r="AY2382">
        <v>28182</v>
      </c>
      <c r="AZ2382" s="5">
        <v>33734.400000000001</v>
      </c>
      <c r="BA2382" s="5">
        <v>33734.400000000001</v>
      </c>
      <c r="BB2382" s="5">
        <v>33734.400000000001</v>
      </c>
      <c r="BC2382" s="5">
        <v>31364.44</v>
      </c>
      <c r="BD2382" s="5">
        <v>31364.44</v>
      </c>
      <c r="BE2382" s="5">
        <v>0</v>
      </c>
      <c r="BF2382" s="5">
        <v>31364.44</v>
      </c>
      <c r="BG2382">
        <v>20180424</v>
      </c>
      <c r="BH2382" s="9" t="str">
        <f t="shared" si="111"/>
        <v>2018</v>
      </c>
      <c r="BI2382" t="str">
        <f>MID(Merge1[[#This Row],[OC_DATA_INIZIO_PROGETTO]],5,2)</f>
        <v>04</v>
      </c>
      <c r="BJ2382">
        <v>20260930</v>
      </c>
      <c r="BK2382" t="str">
        <f t="shared" si="112"/>
        <v>2026</v>
      </c>
      <c r="BL2382" t="str">
        <f>MID(Merge1[[#This Row],[OC_DATA_FINE_PROGETTO_PREVISTA]],5,2)</f>
        <v>09</v>
      </c>
      <c r="BM2382" s="8">
        <f>(Merge1[[#This Row],[Colonna2]]-Merge1[[#This Row],[Colonna1]])*12+Merge1[[#This Row],[Colonna22]]-Merge1[[#This Row],[Colonna12]]</f>
        <v>101</v>
      </c>
      <c r="BN2382">
        <v>20200519</v>
      </c>
      <c r="BO2382" t="str">
        <f t="shared" si="113"/>
        <v>2020</v>
      </c>
      <c r="BP2382" s="2" t="s">
        <v>76</v>
      </c>
      <c r="BQ2382" s="2" t="s">
        <v>76</v>
      </c>
      <c r="BR2382" s="2" t="s">
        <v>440</v>
      </c>
      <c r="BS2382" s="2" t="s">
        <v>773</v>
      </c>
      <c r="BT2382" s="2" t="s">
        <v>774</v>
      </c>
    </row>
    <row r="2383" spans="1:72" x14ac:dyDescent="0.35">
      <c r="A2383" s="2" t="s">
        <v>14086</v>
      </c>
      <c r="B2383" s="2" t="s">
        <v>14087</v>
      </c>
      <c r="C2383" s="2" t="s">
        <v>14088</v>
      </c>
      <c r="D2383" s="2" t="s">
        <v>14089</v>
      </c>
      <c r="E2383" s="2" t="s">
        <v>14090</v>
      </c>
      <c r="F2383">
        <v>1</v>
      </c>
      <c r="G2383" s="2" t="s">
        <v>151</v>
      </c>
      <c r="H2383">
        <v>7</v>
      </c>
      <c r="I2383" s="2" t="s">
        <v>770</v>
      </c>
      <c r="J2383">
        <v>99</v>
      </c>
      <c r="K2383" s="2" t="s">
        <v>81</v>
      </c>
      <c r="L2383">
        <v>8</v>
      </c>
      <c r="M2383" s="2" t="s">
        <v>112</v>
      </c>
      <c r="N2383">
        <v>62</v>
      </c>
      <c r="O2383" s="2" t="s">
        <v>2450</v>
      </c>
      <c r="P2383">
        <v>999</v>
      </c>
      <c r="Q2383" s="2" t="s">
        <v>3522</v>
      </c>
      <c r="R2383" t="s">
        <v>67</v>
      </c>
      <c r="S2383" t="s">
        <v>67</v>
      </c>
      <c r="T2383" s="2" t="s">
        <v>1986</v>
      </c>
      <c r="U2383" s="2" t="s">
        <v>1987</v>
      </c>
      <c r="V2383">
        <v>926</v>
      </c>
      <c r="W2383" s="2" t="s">
        <v>6666</v>
      </c>
      <c r="X2383">
        <v>16838.23</v>
      </c>
      <c r="Y2383">
        <v>16838.23</v>
      </c>
      <c r="AD2383">
        <v>11786.76</v>
      </c>
      <c r="AF2383">
        <v>0</v>
      </c>
      <c r="AG2383">
        <v>5051.46</v>
      </c>
      <c r="AK2383">
        <v>43076</v>
      </c>
      <c r="AL2383" s="5">
        <v>33676.449999999997</v>
      </c>
      <c r="AM2383">
        <v>1.75</v>
      </c>
      <c r="AN2383">
        <v>0.45</v>
      </c>
      <c r="AO2383">
        <v>16837.88</v>
      </c>
      <c r="AP2383">
        <v>16838.23</v>
      </c>
      <c r="AS2383">
        <v>11786.76</v>
      </c>
      <c r="AU2383">
        <v>5051.3599999999997</v>
      </c>
      <c r="AY2383">
        <v>43076</v>
      </c>
      <c r="AZ2383" s="5">
        <v>33676</v>
      </c>
      <c r="BA2383" s="5">
        <v>33675.75</v>
      </c>
      <c r="BB2383" s="5">
        <v>33675.75</v>
      </c>
      <c r="BC2383" s="5">
        <v>33675.75</v>
      </c>
      <c r="BD2383" s="5">
        <v>33675.75</v>
      </c>
      <c r="BE2383" s="5">
        <v>0</v>
      </c>
      <c r="BF2383" s="5">
        <v>76750</v>
      </c>
      <c r="BG2383">
        <v>20190514</v>
      </c>
      <c r="BH2383" s="9" t="str">
        <f t="shared" si="111"/>
        <v>2019</v>
      </c>
      <c r="BI2383" t="str">
        <f>MID(Merge1[[#This Row],[OC_DATA_INIZIO_PROGETTO]],5,2)</f>
        <v>05</v>
      </c>
      <c r="BJ2383">
        <v>20200514</v>
      </c>
      <c r="BK2383" t="str">
        <f t="shared" si="112"/>
        <v>2020</v>
      </c>
      <c r="BL2383" t="str">
        <f>MID(Merge1[[#This Row],[OC_DATA_FINE_PROGETTO_PREVISTA]],5,2)</f>
        <v>05</v>
      </c>
      <c r="BM2383" s="8">
        <f>(Merge1[[#This Row],[Colonna2]]-Merge1[[#This Row],[Colonna1]])*12+Merge1[[#This Row],[Colonna22]]-Merge1[[#This Row],[Colonna12]]</f>
        <v>12</v>
      </c>
      <c r="BN2383">
        <v>20200421</v>
      </c>
      <c r="BO2383" t="str">
        <f t="shared" si="113"/>
        <v>2020</v>
      </c>
      <c r="BP2383" s="2" t="s">
        <v>116</v>
      </c>
      <c r="BQ2383" s="2" t="s">
        <v>763</v>
      </c>
      <c r="BR2383" s="2" t="s">
        <v>440</v>
      </c>
      <c r="BS2383" s="2" t="s">
        <v>773</v>
      </c>
      <c r="BT2383" s="2" t="s">
        <v>774</v>
      </c>
    </row>
    <row r="2384" spans="1:72" x14ac:dyDescent="0.35">
      <c r="A2384" s="2" t="s">
        <v>9061</v>
      </c>
      <c r="B2384" s="2" t="s">
        <v>9062</v>
      </c>
      <c r="C2384" s="2" t="s">
        <v>9063</v>
      </c>
      <c r="D2384" s="2" t="s">
        <v>9064</v>
      </c>
      <c r="E2384" s="2" t="s">
        <v>9065</v>
      </c>
      <c r="F2384">
        <v>1</v>
      </c>
      <c r="G2384" s="2" t="s">
        <v>151</v>
      </c>
      <c r="H2384">
        <v>7</v>
      </c>
      <c r="I2384" s="2" t="s">
        <v>770</v>
      </c>
      <c r="J2384">
        <v>99</v>
      </c>
      <c r="K2384" s="2" t="s">
        <v>81</v>
      </c>
      <c r="L2384">
        <v>9</v>
      </c>
      <c r="M2384" s="2" t="s">
        <v>98</v>
      </c>
      <c r="N2384">
        <v>21</v>
      </c>
      <c r="O2384" s="2" t="s">
        <v>185</v>
      </c>
      <c r="P2384">
        <v>229</v>
      </c>
      <c r="Q2384" s="2" t="s">
        <v>186</v>
      </c>
      <c r="R2384" t="s">
        <v>67</v>
      </c>
      <c r="S2384" t="s">
        <v>67</v>
      </c>
      <c r="T2384" s="2" t="s">
        <v>1986</v>
      </c>
      <c r="U2384" s="2" t="s">
        <v>1987</v>
      </c>
      <c r="V2384">
        <v>939</v>
      </c>
      <c r="W2384" s="2" t="s">
        <v>6644</v>
      </c>
      <c r="X2384">
        <v>16837.5</v>
      </c>
      <c r="Y2384">
        <v>16837.5</v>
      </c>
      <c r="AD2384">
        <v>11786.25</v>
      </c>
      <c r="AF2384">
        <v>0</v>
      </c>
      <c r="AG2384">
        <v>5051.25</v>
      </c>
      <c r="AK2384">
        <v>41325</v>
      </c>
      <c r="AL2384" s="5">
        <v>33675</v>
      </c>
      <c r="AM2384">
        <v>0</v>
      </c>
      <c r="AN2384">
        <v>0</v>
      </c>
      <c r="AO2384">
        <v>16837.5</v>
      </c>
      <c r="AP2384">
        <v>16837.5</v>
      </c>
      <c r="AS2384">
        <v>11786.25</v>
      </c>
      <c r="AU2384">
        <v>5051.25</v>
      </c>
      <c r="AY2384">
        <v>41325</v>
      </c>
      <c r="AZ2384" s="5">
        <v>33675</v>
      </c>
      <c r="BA2384" s="5">
        <v>33675</v>
      </c>
      <c r="BB2384" s="5">
        <v>33675</v>
      </c>
      <c r="BC2384" s="5">
        <v>33675</v>
      </c>
      <c r="BD2384" s="5">
        <v>33675</v>
      </c>
      <c r="BE2384" s="5">
        <v>0</v>
      </c>
      <c r="BF2384" s="5">
        <v>75000</v>
      </c>
      <c r="BG2384">
        <v>20170628</v>
      </c>
      <c r="BH2384" s="9" t="str">
        <f t="shared" si="111"/>
        <v>2017</v>
      </c>
      <c r="BI2384" t="str">
        <f>MID(Merge1[[#This Row],[OC_DATA_INIZIO_PROGETTO]],5,2)</f>
        <v>06</v>
      </c>
      <c r="BJ2384">
        <v>20200927</v>
      </c>
      <c r="BK2384" t="str">
        <f t="shared" si="112"/>
        <v>2020</v>
      </c>
      <c r="BL2384" t="str">
        <f>MID(Merge1[[#This Row],[OC_DATA_FINE_PROGETTO_PREVISTA]],5,2)</f>
        <v>09</v>
      </c>
      <c r="BM2384" s="8">
        <f>(Merge1[[#This Row],[Colonna2]]-Merge1[[#This Row],[Colonna1]])*12+Merge1[[#This Row],[Colonna22]]-Merge1[[#This Row],[Colonna12]]</f>
        <v>39</v>
      </c>
      <c r="BN2384">
        <v>20190222</v>
      </c>
      <c r="BO2384" t="str">
        <f t="shared" si="113"/>
        <v>2019</v>
      </c>
      <c r="BP2384" s="2" t="s">
        <v>116</v>
      </c>
      <c r="BQ2384" s="2" t="s">
        <v>763</v>
      </c>
      <c r="BR2384" s="2" t="s">
        <v>440</v>
      </c>
      <c r="BS2384" s="2" t="s">
        <v>773</v>
      </c>
      <c r="BT2384" s="2" t="s">
        <v>774</v>
      </c>
    </row>
    <row r="2385" spans="1:72" x14ac:dyDescent="0.35">
      <c r="A2385" s="2" t="s">
        <v>9206</v>
      </c>
      <c r="B2385" s="2" t="s">
        <v>9207</v>
      </c>
      <c r="C2385" s="2" t="s">
        <v>9208</v>
      </c>
      <c r="D2385" s="2" t="s">
        <v>9209</v>
      </c>
      <c r="E2385" s="2" t="s">
        <v>9210</v>
      </c>
      <c r="F2385">
        <v>1</v>
      </c>
      <c r="G2385" s="2" t="s">
        <v>151</v>
      </c>
      <c r="H2385">
        <v>7</v>
      </c>
      <c r="I2385" s="2" t="s">
        <v>770</v>
      </c>
      <c r="J2385">
        <v>99</v>
      </c>
      <c r="K2385" s="2" t="s">
        <v>81</v>
      </c>
      <c r="L2385">
        <v>9</v>
      </c>
      <c r="M2385" s="2" t="s">
        <v>98</v>
      </c>
      <c r="N2385">
        <v>21</v>
      </c>
      <c r="O2385" s="2" t="s">
        <v>185</v>
      </c>
      <c r="P2385">
        <v>229</v>
      </c>
      <c r="Q2385" s="2" t="s">
        <v>186</v>
      </c>
      <c r="R2385" t="s">
        <v>67</v>
      </c>
      <c r="S2385" t="s">
        <v>67</v>
      </c>
      <c r="T2385" s="2" t="s">
        <v>1986</v>
      </c>
      <c r="U2385" s="2" t="s">
        <v>1987</v>
      </c>
      <c r="V2385">
        <v>926</v>
      </c>
      <c r="W2385" s="2" t="s">
        <v>6666</v>
      </c>
      <c r="X2385">
        <v>16829.25</v>
      </c>
      <c r="Y2385">
        <v>16829.25</v>
      </c>
      <c r="AD2385">
        <v>11780.48</v>
      </c>
      <c r="AF2385">
        <v>0</v>
      </c>
      <c r="AG2385">
        <v>5048.7700000000004</v>
      </c>
      <c r="AK2385">
        <v>32842</v>
      </c>
      <c r="AL2385" s="5">
        <v>33658.5</v>
      </c>
      <c r="AM2385">
        <v>0</v>
      </c>
      <c r="AN2385">
        <v>0</v>
      </c>
      <c r="AO2385">
        <v>16829.25</v>
      </c>
      <c r="AP2385">
        <v>16829.25</v>
      </c>
      <c r="AS2385">
        <v>11780.48</v>
      </c>
      <c r="AU2385">
        <v>5048.7700000000004</v>
      </c>
      <c r="AY2385">
        <v>32842</v>
      </c>
      <c r="AZ2385" s="5">
        <v>33658.5</v>
      </c>
      <c r="BA2385" s="5">
        <v>33658.5</v>
      </c>
      <c r="BB2385" s="5">
        <v>33658.5</v>
      </c>
      <c r="BC2385" s="5">
        <v>33658.5</v>
      </c>
      <c r="BD2385" s="5">
        <v>33658.5</v>
      </c>
      <c r="BE2385" s="5">
        <v>0</v>
      </c>
      <c r="BF2385" s="5">
        <v>66500</v>
      </c>
      <c r="BG2385">
        <v>20170802</v>
      </c>
      <c r="BH2385" s="9" t="str">
        <f t="shared" si="111"/>
        <v>2017</v>
      </c>
      <c r="BI2385" t="str">
        <f>MID(Merge1[[#This Row],[OC_DATA_INIZIO_PROGETTO]],5,2)</f>
        <v>08</v>
      </c>
      <c r="BJ2385">
        <v>20201127</v>
      </c>
      <c r="BK2385" t="str">
        <f t="shared" si="112"/>
        <v>2020</v>
      </c>
      <c r="BL2385" t="str">
        <f>MID(Merge1[[#This Row],[OC_DATA_FINE_PROGETTO_PREVISTA]],5,2)</f>
        <v>11</v>
      </c>
      <c r="BM2385" s="8">
        <f>(Merge1[[#This Row],[Colonna2]]-Merge1[[#This Row],[Colonna1]])*12+Merge1[[#This Row],[Colonna22]]-Merge1[[#This Row],[Colonna12]]</f>
        <v>39</v>
      </c>
      <c r="BN2385">
        <v>20190321</v>
      </c>
      <c r="BO2385" t="str">
        <f t="shared" si="113"/>
        <v>2019</v>
      </c>
      <c r="BP2385" s="2" t="s">
        <v>116</v>
      </c>
      <c r="BQ2385" s="2" t="s">
        <v>763</v>
      </c>
      <c r="BR2385" s="2" t="s">
        <v>440</v>
      </c>
      <c r="BS2385" s="2" t="s">
        <v>773</v>
      </c>
      <c r="BT2385" s="2" t="s">
        <v>774</v>
      </c>
    </row>
    <row r="2386" spans="1:72" x14ac:dyDescent="0.35">
      <c r="A2386" s="2" t="s">
        <v>234</v>
      </c>
      <c r="B2386" s="2" t="s">
        <v>230</v>
      </c>
      <c r="C2386" s="2" t="s">
        <v>231</v>
      </c>
      <c r="D2386" s="2" t="s">
        <v>232</v>
      </c>
      <c r="E2386" s="2" t="s">
        <v>235</v>
      </c>
      <c r="F2386">
        <v>7</v>
      </c>
      <c r="G2386" s="2" t="s">
        <v>66</v>
      </c>
      <c r="H2386">
        <v>6</v>
      </c>
      <c r="I2386" s="2" t="s">
        <v>94</v>
      </c>
      <c r="J2386">
        <v>99</v>
      </c>
      <c r="K2386" s="2" t="s">
        <v>81</v>
      </c>
      <c r="L2386">
        <v>10</v>
      </c>
      <c r="M2386" s="2" t="s">
        <v>95</v>
      </c>
      <c r="N2386">
        <v>41</v>
      </c>
      <c r="O2386" s="2" t="s">
        <v>129</v>
      </c>
      <c r="P2386">
        <v>411</v>
      </c>
      <c r="Q2386" s="2" t="s">
        <v>130</v>
      </c>
      <c r="R2386" t="s">
        <v>67</v>
      </c>
      <c r="S2386" t="s">
        <v>67</v>
      </c>
      <c r="T2386" s="2" t="s">
        <v>73</v>
      </c>
      <c r="U2386" s="2" t="s">
        <v>74</v>
      </c>
      <c r="V2386">
        <v>0</v>
      </c>
      <c r="W2386" s="2" t="s">
        <v>97</v>
      </c>
      <c r="X2386">
        <v>72336</v>
      </c>
      <c r="AF2386">
        <v>0</v>
      </c>
      <c r="AL2386" s="5">
        <v>72336</v>
      </c>
      <c r="AM2386">
        <v>0</v>
      </c>
      <c r="AN2386">
        <v>0</v>
      </c>
      <c r="AO2386">
        <v>72336</v>
      </c>
      <c r="AZ2386" s="5">
        <v>72336</v>
      </c>
      <c r="BA2386" s="5">
        <v>33624.129999999997</v>
      </c>
      <c r="BB2386" s="5">
        <v>33624.129999999997</v>
      </c>
      <c r="BC2386" s="5">
        <v>33624.129999999997</v>
      </c>
      <c r="BD2386" s="5">
        <v>33624.129999999997</v>
      </c>
      <c r="BE2386" s="5">
        <v>0</v>
      </c>
      <c r="BF2386" s="5">
        <v>33624.129999999997</v>
      </c>
      <c r="BG2386">
        <v>20180401</v>
      </c>
      <c r="BH2386" s="9" t="str">
        <f t="shared" si="111"/>
        <v>2018</v>
      </c>
      <c r="BI2386" t="str">
        <f>MID(Merge1[[#This Row],[OC_DATA_INIZIO_PROGETTO]],5,2)</f>
        <v>04</v>
      </c>
      <c r="BJ2386">
        <v>20201231</v>
      </c>
      <c r="BK2386" t="str">
        <f t="shared" si="112"/>
        <v>2020</v>
      </c>
      <c r="BL2386" t="str">
        <f>MID(Merge1[[#This Row],[OC_DATA_FINE_PROGETTO_PREVISTA]],5,2)</f>
        <v>12</v>
      </c>
      <c r="BM2386" s="8">
        <f>(Merge1[[#This Row],[Colonna2]]-Merge1[[#This Row],[Colonna1]])*12+Merge1[[#This Row],[Colonna22]]-Merge1[[#This Row],[Colonna12]]</f>
        <v>32</v>
      </c>
      <c r="BO2386" t="str">
        <f t="shared" si="113"/>
        <v/>
      </c>
      <c r="BP2386" s="2" t="s">
        <v>76</v>
      </c>
      <c r="BQ2386" s="2" t="s">
        <v>76</v>
      </c>
      <c r="BR2386" s="2" t="s">
        <v>86</v>
      </c>
      <c r="BS2386" s="2" t="s">
        <v>67</v>
      </c>
      <c r="BT2386" s="2" t="s">
        <v>67</v>
      </c>
    </row>
    <row r="2387" spans="1:72" x14ac:dyDescent="0.35">
      <c r="A2387" s="2" t="s">
        <v>9384</v>
      </c>
      <c r="B2387" s="2" t="s">
        <v>9385</v>
      </c>
      <c r="C2387" s="2" t="s">
        <v>9386</v>
      </c>
      <c r="D2387" s="2" t="s">
        <v>9387</v>
      </c>
      <c r="E2387" s="2" t="s">
        <v>9388</v>
      </c>
      <c r="F2387">
        <v>1</v>
      </c>
      <c r="G2387" s="2" t="s">
        <v>151</v>
      </c>
      <c r="H2387">
        <v>7</v>
      </c>
      <c r="I2387" s="2" t="s">
        <v>770</v>
      </c>
      <c r="J2387">
        <v>99</v>
      </c>
      <c r="K2387" s="2" t="s">
        <v>81</v>
      </c>
      <c r="L2387">
        <v>8</v>
      </c>
      <c r="M2387" s="2" t="s">
        <v>112</v>
      </c>
      <c r="N2387">
        <v>62</v>
      </c>
      <c r="O2387" s="2" t="s">
        <v>2450</v>
      </c>
      <c r="P2387">
        <v>999</v>
      </c>
      <c r="Q2387" s="2" t="s">
        <v>3522</v>
      </c>
      <c r="R2387" t="s">
        <v>67</v>
      </c>
      <c r="S2387" t="s">
        <v>67</v>
      </c>
      <c r="T2387" s="2" t="s">
        <v>1986</v>
      </c>
      <c r="U2387" s="2" t="s">
        <v>1987</v>
      </c>
      <c r="V2387">
        <v>939</v>
      </c>
      <c r="W2387" s="2" t="s">
        <v>6644</v>
      </c>
      <c r="X2387">
        <v>16810.560000000001</v>
      </c>
      <c r="Y2387">
        <v>16810.560000000001</v>
      </c>
      <c r="AD2387">
        <v>11767.39</v>
      </c>
      <c r="AF2387">
        <v>0</v>
      </c>
      <c r="AG2387">
        <v>5043.17</v>
      </c>
      <c r="AK2387">
        <v>41259</v>
      </c>
      <c r="AL2387" s="5">
        <v>33621.120000000003</v>
      </c>
      <c r="AM2387">
        <v>0</v>
      </c>
      <c r="AN2387">
        <v>0</v>
      </c>
      <c r="AO2387">
        <v>16810.560000000001</v>
      </c>
      <c r="AP2387">
        <v>16810.560000000001</v>
      </c>
      <c r="AS2387">
        <v>11767.39</v>
      </c>
      <c r="AU2387">
        <v>5043.17</v>
      </c>
      <c r="AY2387">
        <v>41259</v>
      </c>
      <c r="AZ2387" s="5">
        <v>33621.120000000003</v>
      </c>
      <c r="BA2387" s="5">
        <v>33621.120000000003</v>
      </c>
      <c r="BB2387" s="5">
        <v>33621.120000000003</v>
      </c>
      <c r="BC2387" s="5">
        <v>13470</v>
      </c>
      <c r="BD2387" s="5">
        <v>13470</v>
      </c>
      <c r="BE2387" s="5">
        <v>0</v>
      </c>
      <c r="BF2387" s="5">
        <v>0</v>
      </c>
      <c r="BG2387">
        <v>20171031</v>
      </c>
      <c r="BH2387" s="9" t="str">
        <f t="shared" si="111"/>
        <v>2017</v>
      </c>
      <c r="BI2387" t="str">
        <f>MID(Merge1[[#This Row],[OC_DATA_INIZIO_PROGETTO]],5,2)</f>
        <v>10</v>
      </c>
      <c r="BJ2387">
        <v>20201031</v>
      </c>
      <c r="BK2387" t="str">
        <f t="shared" si="112"/>
        <v>2020</v>
      </c>
      <c r="BL2387" t="str">
        <f>MID(Merge1[[#This Row],[OC_DATA_FINE_PROGETTO_PREVISTA]],5,2)</f>
        <v>10</v>
      </c>
      <c r="BM2387" s="8">
        <f>(Merge1[[#This Row],[Colonna2]]-Merge1[[#This Row],[Colonna1]])*12+Merge1[[#This Row],[Colonna22]]-Merge1[[#This Row],[Colonna12]]</f>
        <v>36</v>
      </c>
      <c r="BN2387">
        <v>20201031</v>
      </c>
      <c r="BO2387" t="str">
        <f t="shared" si="113"/>
        <v>2020</v>
      </c>
      <c r="BP2387" s="2" t="s">
        <v>76</v>
      </c>
      <c r="BQ2387" s="2" t="s">
        <v>76</v>
      </c>
      <c r="BR2387" s="2" t="s">
        <v>440</v>
      </c>
      <c r="BS2387" s="2" t="s">
        <v>773</v>
      </c>
      <c r="BT2387" s="2" t="s">
        <v>774</v>
      </c>
    </row>
    <row r="2388" spans="1:72" x14ac:dyDescent="0.35">
      <c r="A2388" s="2" t="s">
        <v>25094</v>
      </c>
      <c r="B2388" s="2" t="s">
        <v>25095</v>
      </c>
      <c r="C2388" s="2" t="s">
        <v>25096</v>
      </c>
      <c r="D2388" s="2" t="s">
        <v>25097</v>
      </c>
      <c r="E2388" s="2" t="s">
        <v>25098</v>
      </c>
      <c r="F2388">
        <v>3</v>
      </c>
      <c r="G2388" s="2" t="s">
        <v>102</v>
      </c>
      <c r="H2388">
        <v>7</v>
      </c>
      <c r="I2388" s="2" t="s">
        <v>770</v>
      </c>
      <c r="J2388">
        <v>1</v>
      </c>
      <c r="K2388" s="2" t="s">
        <v>69</v>
      </c>
      <c r="L2388">
        <v>6</v>
      </c>
      <c r="M2388" s="2" t="s">
        <v>1983</v>
      </c>
      <c r="N2388">
        <v>42</v>
      </c>
      <c r="O2388" s="2" t="s">
        <v>1984</v>
      </c>
      <c r="P2388">
        <v>170</v>
      </c>
      <c r="Q2388" s="2" t="s">
        <v>1985</v>
      </c>
      <c r="R2388" t="s">
        <v>67</v>
      </c>
      <c r="S2388" t="s">
        <v>67</v>
      </c>
      <c r="T2388" s="2" t="s">
        <v>504</v>
      </c>
      <c r="U2388" s="2" t="s">
        <v>505</v>
      </c>
      <c r="V2388">
        <v>1809</v>
      </c>
      <c r="W2388" s="2" t="s">
        <v>19147</v>
      </c>
      <c r="AE2388">
        <v>33572.06</v>
      </c>
      <c r="AF2388">
        <v>0</v>
      </c>
      <c r="AK2388">
        <v>27938</v>
      </c>
      <c r="AL2388" s="5">
        <v>33572.06</v>
      </c>
      <c r="AM2388">
        <v>0</v>
      </c>
      <c r="AN2388">
        <v>0</v>
      </c>
      <c r="AT2388">
        <v>33572.06</v>
      </c>
      <c r="AY2388">
        <v>27938</v>
      </c>
      <c r="AZ2388" s="5">
        <v>33572.06</v>
      </c>
      <c r="BA2388" s="5">
        <v>33572.06</v>
      </c>
      <c r="BB2388" s="5">
        <v>33572.06</v>
      </c>
      <c r="BC2388" s="5">
        <v>27393.68</v>
      </c>
      <c r="BD2388" s="5">
        <v>27393.68</v>
      </c>
      <c r="BE2388" s="5">
        <v>0</v>
      </c>
      <c r="BF2388" s="5">
        <v>14163.68</v>
      </c>
      <c r="BG2388">
        <v>20180423</v>
      </c>
      <c r="BH2388" s="9" t="str">
        <f t="shared" si="111"/>
        <v>2018</v>
      </c>
      <c r="BI2388" t="str">
        <f>MID(Merge1[[#This Row],[OC_DATA_INIZIO_PROGETTO]],5,2)</f>
        <v>04</v>
      </c>
      <c r="BJ2388">
        <v>20270529</v>
      </c>
      <c r="BK2388" t="str">
        <f t="shared" si="112"/>
        <v>2027</v>
      </c>
      <c r="BL2388" t="str">
        <f>MID(Merge1[[#This Row],[OC_DATA_FINE_PROGETTO_PREVISTA]],5,2)</f>
        <v>05</v>
      </c>
      <c r="BM2388" s="8">
        <f>(Merge1[[#This Row],[Colonna2]]-Merge1[[#This Row],[Colonna1]])*12+Merge1[[#This Row],[Colonna22]]-Merge1[[#This Row],[Colonna12]]</f>
        <v>109</v>
      </c>
      <c r="BO2388" t="str">
        <f t="shared" si="113"/>
        <v/>
      </c>
      <c r="BP2388" s="2" t="s">
        <v>76</v>
      </c>
      <c r="BQ2388" s="2" t="s">
        <v>76</v>
      </c>
      <c r="BR2388" s="2" t="s">
        <v>77</v>
      </c>
      <c r="BS2388" s="2" t="s">
        <v>773</v>
      </c>
      <c r="BT2388" s="2" t="s">
        <v>774</v>
      </c>
    </row>
    <row r="2389" spans="1:72" x14ac:dyDescent="0.35">
      <c r="A2389" s="2" t="s">
        <v>14770</v>
      </c>
      <c r="B2389" s="2" t="s">
        <v>14771</v>
      </c>
      <c r="C2389" s="2" t="s">
        <v>14772</v>
      </c>
      <c r="D2389" s="2" t="s">
        <v>14773</v>
      </c>
      <c r="E2389" s="2" t="s">
        <v>14774</v>
      </c>
      <c r="F2389">
        <v>1</v>
      </c>
      <c r="G2389" s="2" t="s">
        <v>151</v>
      </c>
      <c r="H2389">
        <v>7</v>
      </c>
      <c r="I2389" s="2" t="s">
        <v>770</v>
      </c>
      <c r="J2389">
        <v>99</v>
      </c>
      <c r="K2389" s="2" t="s">
        <v>81</v>
      </c>
      <c r="L2389">
        <v>8</v>
      </c>
      <c r="M2389" s="2" t="s">
        <v>112</v>
      </c>
      <c r="N2389">
        <v>62</v>
      </c>
      <c r="O2389" s="2" t="s">
        <v>2450</v>
      </c>
      <c r="P2389">
        <v>999</v>
      </c>
      <c r="Q2389" s="2" t="s">
        <v>3522</v>
      </c>
      <c r="R2389" t="s">
        <v>67</v>
      </c>
      <c r="S2389" t="s">
        <v>67</v>
      </c>
      <c r="T2389" s="2" t="s">
        <v>1986</v>
      </c>
      <c r="U2389" s="2" t="s">
        <v>1987</v>
      </c>
      <c r="V2389">
        <v>915</v>
      </c>
      <c r="W2389" s="2" t="s">
        <v>632</v>
      </c>
      <c r="X2389">
        <v>16748.95</v>
      </c>
      <c r="Y2389">
        <v>16748.95</v>
      </c>
      <c r="AD2389">
        <v>11724.27</v>
      </c>
      <c r="AF2389">
        <v>0</v>
      </c>
      <c r="AG2389">
        <v>5024.68</v>
      </c>
      <c r="AK2389">
        <v>18602</v>
      </c>
      <c r="AL2389" s="5">
        <v>33497.9</v>
      </c>
      <c r="AM2389">
        <v>0</v>
      </c>
      <c r="AN2389">
        <v>0</v>
      </c>
      <c r="AO2389">
        <v>16748.95</v>
      </c>
      <c r="AP2389">
        <v>16748.95</v>
      </c>
      <c r="AS2389">
        <v>11724.27</v>
      </c>
      <c r="AU2389">
        <v>5024.68</v>
      </c>
      <c r="AY2389">
        <v>18602</v>
      </c>
      <c r="AZ2389" s="5">
        <v>33497.9</v>
      </c>
      <c r="BA2389" s="5">
        <v>33497.9</v>
      </c>
      <c r="BB2389" s="5">
        <v>33497.9</v>
      </c>
      <c r="BC2389" s="5">
        <v>33497.9</v>
      </c>
      <c r="BD2389" s="5">
        <v>33497.9</v>
      </c>
      <c r="BE2389" s="5">
        <v>0</v>
      </c>
      <c r="BF2389" s="5">
        <v>52100</v>
      </c>
      <c r="BG2389">
        <v>20191231</v>
      </c>
      <c r="BH2389" s="9" t="str">
        <f t="shared" si="111"/>
        <v>2019</v>
      </c>
      <c r="BI2389" t="str">
        <f>MID(Merge1[[#This Row],[OC_DATA_INIZIO_PROGETTO]],5,2)</f>
        <v>12</v>
      </c>
      <c r="BJ2389">
        <v>20210217</v>
      </c>
      <c r="BK2389" t="str">
        <f t="shared" si="112"/>
        <v>2021</v>
      </c>
      <c r="BL2389" t="str">
        <f>MID(Merge1[[#This Row],[OC_DATA_FINE_PROGETTO_PREVISTA]],5,2)</f>
        <v>02</v>
      </c>
      <c r="BM2389" s="8">
        <f>(Merge1[[#This Row],[Colonna2]]-Merge1[[#This Row],[Colonna1]])*12+Merge1[[#This Row],[Colonna22]]-Merge1[[#This Row],[Colonna12]]</f>
        <v>14</v>
      </c>
      <c r="BN2389">
        <v>20201112</v>
      </c>
      <c r="BO2389" t="str">
        <f t="shared" si="113"/>
        <v>2020</v>
      </c>
      <c r="BP2389" s="2" t="s">
        <v>116</v>
      </c>
      <c r="BQ2389" s="2" t="s">
        <v>763</v>
      </c>
      <c r="BR2389" s="2" t="s">
        <v>440</v>
      </c>
      <c r="BS2389" s="2" t="s">
        <v>773</v>
      </c>
      <c r="BT2389" s="2" t="s">
        <v>774</v>
      </c>
    </row>
    <row r="2390" spans="1:72" x14ac:dyDescent="0.35">
      <c r="A2390" s="2" t="s">
        <v>4427</v>
      </c>
      <c r="B2390" s="2" t="s">
        <v>4428</v>
      </c>
      <c r="C2390" s="2" t="s">
        <v>4429</v>
      </c>
      <c r="D2390" s="2" t="s">
        <v>4430</v>
      </c>
      <c r="E2390" s="2" t="s">
        <v>4431</v>
      </c>
      <c r="F2390">
        <v>3</v>
      </c>
      <c r="G2390" s="2" t="s">
        <v>102</v>
      </c>
      <c r="H2390">
        <v>7</v>
      </c>
      <c r="I2390" s="2" t="s">
        <v>770</v>
      </c>
      <c r="J2390">
        <v>15</v>
      </c>
      <c r="K2390" s="2" t="s">
        <v>3707</v>
      </c>
      <c r="L2390">
        <v>7</v>
      </c>
      <c r="M2390" s="2" t="s">
        <v>1213</v>
      </c>
      <c r="N2390">
        <v>18</v>
      </c>
      <c r="O2390" s="2" t="s">
        <v>1214</v>
      </c>
      <c r="P2390">
        <v>999</v>
      </c>
      <c r="Q2390" s="2" t="s">
        <v>1215</v>
      </c>
      <c r="R2390" t="s">
        <v>67</v>
      </c>
      <c r="S2390" t="s">
        <v>67</v>
      </c>
      <c r="T2390" s="2" t="s">
        <v>504</v>
      </c>
      <c r="U2390" s="2" t="s">
        <v>505</v>
      </c>
      <c r="V2390">
        <v>611</v>
      </c>
      <c r="W2390" s="2" t="s">
        <v>2386</v>
      </c>
      <c r="X2390">
        <v>16714</v>
      </c>
      <c r="Y2390">
        <v>16714</v>
      </c>
      <c r="AD2390">
        <v>11699.8</v>
      </c>
      <c r="AF2390">
        <v>0</v>
      </c>
      <c r="AG2390">
        <v>5014.2</v>
      </c>
      <c r="AK2390">
        <v>34503</v>
      </c>
      <c r="AL2390" s="5">
        <v>33428</v>
      </c>
      <c r="AM2390">
        <v>0</v>
      </c>
      <c r="AN2390">
        <v>0</v>
      </c>
      <c r="AO2390">
        <v>16714</v>
      </c>
      <c r="AP2390">
        <v>16714</v>
      </c>
      <c r="AS2390">
        <v>11699.8</v>
      </c>
      <c r="AU2390">
        <v>5014.2</v>
      </c>
      <c r="AY2390">
        <v>34503</v>
      </c>
      <c r="AZ2390" s="5">
        <v>33428</v>
      </c>
      <c r="BA2390" s="5">
        <v>33428</v>
      </c>
      <c r="BB2390" s="5">
        <v>33428</v>
      </c>
      <c r="BC2390" s="5">
        <v>33428</v>
      </c>
      <c r="BD2390" s="5">
        <v>33428</v>
      </c>
      <c r="BE2390" s="5">
        <v>0</v>
      </c>
      <c r="BF2390" s="5">
        <v>67931</v>
      </c>
      <c r="BG2390">
        <v>20160406</v>
      </c>
      <c r="BH2390" s="9" t="str">
        <f t="shared" si="111"/>
        <v>2016</v>
      </c>
      <c r="BI2390" t="str">
        <f>MID(Merge1[[#This Row],[OC_DATA_INIZIO_PROGETTO]],5,2)</f>
        <v>04</v>
      </c>
      <c r="BJ2390">
        <v>20181031</v>
      </c>
      <c r="BK2390" t="str">
        <f t="shared" si="112"/>
        <v>2018</v>
      </c>
      <c r="BL2390" t="str">
        <f>MID(Merge1[[#This Row],[OC_DATA_FINE_PROGETTO_PREVISTA]],5,2)</f>
        <v>10</v>
      </c>
      <c r="BM2390" s="8">
        <f>(Merge1[[#This Row],[Colonna2]]-Merge1[[#This Row],[Colonna1]])*12+Merge1[[#This Row],[Colonna22]]-Merge1[[#This Row],[Colonna12]]</f>
        <v>30</v>
      </c>
      <c r="BN2390">
        <v>20191025</v>
      </c>
      <c r="BO2390" t="str">
        <f t="shared" si="113"/>
        <v>2019</v>
      </c>
      <c r="BP2390" s="2" t="s">
        <v>116</v>
      </c>
      <c r="BQ2390" s="2" t="s">
        <v>763</v>
      </c>
      <c r="BR2390" s="2" t="s">
        <v>440</v>
      </c>
      <c r="BS2390" s="2" t="s">
        <v>773</v>
      </c>
      <c r="BT2390" s="2" t="s">
        <v>774</v>
      </c>
    </row>
    <row r="2391" spans="1:72" x14ac:dyDescent="0.35">
      <c r="A2391" s="2" t="s">
        <v>13822</v>
      </c>
      <c r="B2391" s="2" t="s">
        <v>13823</v>
      </c>
      <c r="C2391" s="2" t="s">
        <v>13824</v>
      </c>
      <c r="D2391" s="2" t="s">
        <v>13825</v>
      </c>
      <c r="E2391" s="2" t="s">
        <v>13826</v>
      </c>
      <c r="F2391">
        <v>1</v>
      </c>
      <c r="G2391" s="2" t="s">
        <v>151</v>
      </c>
      <c r="H2391">
        <v>7</v>
      </c>
      <c r="I2391" s="2" t="s">
        <v>770</v>
      </c>
      <c r="J2391">
        <v>99</v>
      </c>
      <c r="K2391" s="2" t="s">
        <v>81</v>
      </c>
      <c r="L2391">
        <v>8</v>
      </c>
      <c r="M2391" s="2" t="s">
        <v>112</v>
      </c>
      <c r="N2391">
        <v>62</v>
      </c>
      <c r="O2391" s="2" t="s">
        <v>2450</v>
      </c>
      <c r="P2391">
        <v>999</v>
      </c>
      <c r="Q2391" s="2" t="s">
        <v>3522</v>
      </c>
      <c r="R2391" t="s">
        <v>67</v>
      </c>
      <c r="S2391" t="s">
        <v>67</v>
      </c>
      <c r="T2391" s="2" t="s">
        <v>1986</v>
      </c>
      <c r="U2391" s="2" t="s">
        <v>1987</v>
      </c>
      <c r="V2391">
        <v>929</v>
      </c>
      <c r="W2391" s="2" t="s">
        <v>6652</v>
      </c>
      <c r="X2391">
        <v>18366.23</v>
      </c>
      <c r="Y2391">
        <v>18366.23</v>
      </c>
      <c r="AD2391">
        <v>12856.36</v>
      </c>
      <c r="AF2391">
        <v>0</v>
      </c>
      <c r="AG2391">
        <v>5509.86</v>
      </c>
      <c r="AK2391">
        <v>38768</v>
      </c>
      <c r="AL2391" s="5">
        <v>36732.449999999997</v>
      </c>
      <c r="AM2391">
        <v>7543.2</v>
      </c>
      <c r="AN2391">
        <v>2148.33</v>
      </c>
      <c r="AO2391">
        <v>16713.66</v>
      </c>
      <c r="AP2391">
        <v>18366.23</v>
      </c>
      <c r="AS2391">
        <v>12856.36</v>
      </c>
      <c r="AU2391">
        <v>5014.1000000000004</v>
      </c>
      <c r="AY2391">
        <v>38768</v>
      </c>
      <c r="AZ2391" s="5">
        <v>34584.120000000003</v>
      </c>
      <c r="BA2391" s="5">
        <v>33427.32</v>
      </c>
      <c r="BB2391" s="5">
        <v>33427.32</v>
      </c>
      <c r="BC2391" s="5">
        <v>33427.32</v>
      </c>
      <c r="BD2391" s="5">
        <v>33427.32</v>
      </c>
      <c r="BE2391" s="5">
        <v>0</v>
      </c>
      <c r="BF2391" s="5">
        <v>66800</v>
      </c>
      <c r="BG2391">
        <v>20190211</v>
      </c>
      <c r="BH2391" s="9" t="str">
        <f t="shared" si="111"/>
        <v>2019</v>
      </c>
      <c r="BI2391" t="str">
        <f>MID(Merge1[[#This Row],[OC_DATA_INIZIO_PROGETTO]],5,2)</f>
        <v>02</v>
      </c>
      <c r="BJ2391">
        <v>20200410</v>
      </c>
      <c r="BK2391" t="str">
        <f t="shared" si="112"/>
        <v>2020</v>
      </c>
      <c r="BL2391" t="str">
        <f>MID(Merge1[[#This Row],[OC_DATA_FINE_PROGETTO_PREVISTA]],5,2)</f>
        <v>04</v>
      </c>
      <c r="BM2391" s="8">
        <f>(Merge1[[#This Row],[Colonna2]]-Merge1[[#This Row],[Colonna1]])*12+Merge1[[#This Row],[Colonna22]]-Merge1[[#This Row],[Colonna12]]</f>
        <v>14</v>
      </c>
      <c r="BN2391">
        <v>20200204</v>
      </c>
      <c r="BO2391" t="str">
        <f t="shared" si="113"/>
        <v>2020</v>
      </c>
      <c r="BP2391" s="2" t="s">
        <v>116</v>
      </c>
      <c r="BQ2391" s="2" t="s">
        <v>763</v>
      </c>
      <c r="BR2391" s="2" t="s">
        <v>440</v>
      </c>
      <c r="BS2391" s="2" t="s">
        <v>773</v>
      </c>
      <c r="BT2391" s="2" t="s">
        <v>774</v>
      </c>
    </row>
    <row r="2392" spans="1:72" x14ac:dyDescent="0.35">
      <c r="A2392" s="2" t="s">
        <v>2914</v>
      </c>
      <c r="B2392" s="2" t="s">
        <v>2915</v>
      </c>
      <c r="C2392" s="2" t="s">
        <v>2916</v>
      </c>
      <c r="D2392" s="2" t="s">
        <v>2917</v>
      </c>
      <c r="E2392" s="2" t="s">
        <v>2918</v>
      </c>
      <c r="F2392">
        <v>1</v>
      </c>
      <c r="G2392" s="2" t="s">
        <v>151</v>
      </c>
      <c r="H2392">
        <v>7</v>
      </c>
      <c r="I2392" s="2" t="s">
        <v>770</v>
      </c>
      <c r="J2392">
        <v>99</v>
      </c>
      <c r="K2392" s="2" t="s">
        <v>81</v>
      </c>
      <c r="L2392">
        <v>8</v>
      </c>
      <c r="M2392" s="2" t="s">
        <v>112</v>
      </c>
      <c r="N2392">
        <v>62</v>
      </c>
      <c r="O2392" s="2" t="s">
        <v>2450</v>
      </c>
      <c r="P2392">
        <v>634</v>
      </c>
      <c r="Q2392" s="2" t="s">
        <v>2770</v>
      </c>
      <c r="R2392" t="s">
        <v>67</v>
      </c>
      <c r="S2392" t="s">
        <v>67</v>
      </c>
      <c r="T2392" s="2" t="s">
        <v>1986</v>
      </c>
      <c r="U2392" s="2" t="s">
        <v>1987</v>
      </c>
      <c r="V2392">
        <v>611</v>
      </c>
      <c r="W2392" s="2" t="s">
        <v>2386</v>
      </c>
      <c r="X2392">
        <v>16638.05</v>
      </c>
      <c r="Y2392">
        <v>16638.05</v>
      </c>
      <c r="AD2392">
        <v>11646.63</v>
      </c>
      <c r="AF2392">
        <v>0</v>
      </c>
      <c r="AG2392">
        <v>4991.43</v>
      </c>
      <c r="AK2392">
        <v>22184</v>
      </c>
      <c r="AL2392" s="5">
        <v>33276.11</v>
      </c>
      <c r="AM2392">
        <v>0</v>
      </c>
      <c r="AN2392">
        <v>0</v>
      </c>
      <c r="AO2392">
        <v>16638.05</v>
      </c>
      <c r="AP2392">
        <v>16638.05</v>
      </c>
      <c r="AS2392">
        <v>11646.63</v>
      </c>
      <c r="AU2392">
        <v>4991.43</v>
      </c>
      <c r="AY2392">
        <v>22184</v>
      </c>
      <c r="AZ2392" s="5">
        <v>33276.11</v>
      </c>
      <c r="BA2392" s="5">
        <v>33276.11</v>
      </c>
      <c r="BB2392" s="5">
        <v>33276.11</v>
      </c>
      <c r="BF2392" s="5">
        <v>0</v>
      </c>
      <c r="BG2392">
        <v>20200722</v>
      </c>
      <c r="BH2392" s="9" t="str">
        <f t="shared" si="111"/>
        <v>2020</v>
      </c>
      <c r="BI2392" t="str">
        <f>MID(Merge1[[#This Row],[OC_DATA_INIZIO_PROGETTO]],5,2)</f>
        <v>07</v>
      </c>
      <c r="BJ2392">
        <v>20211228</v>
      </c>
      <c r="BK2392" t="str">
        <f t="shared" si="112"/>
        <v>2021</v>
      </c>
      <c r="BL2392" t="str">
        <f>MID(Merge1[[#This Row],[OC_DATA_FINE_PROGETTO_PREVISTA]],5,2)</f>
        <v>12</v>
      </c>
      <c r="BM2392" s="8">
        <f>(Merge1[[#This Row],[Colonna2]]-Merge1[[#This Row],[Colonna1]])*12+Merge1[[#This Row],[Colonna22]]-Merge1[[#This Row],[Colonna12]]</f>
        <v>17</v>
      </c>
      <c r="BO2392" t="str">
        <f t="shared" si="113"/>
        <v/>
      </c>
      <c r="BP2392" s="2" t="s">
        <v>86</v>
      </c>
      <c r="BQ2392" s="2" t="s">
        <v>76</v>
      </c>
      <c r="BR2392" s="2" t="s">
        <v>77</v>
      </c>
      <c r="BS2392" s="2" t="s">
        <v>773</v>
      </c>
      <c r="BT2392" s="2" t="s">
        <v>774</v>
      </c>
    </row>
    <row r="2393" spans="1:72" x14ac:dyDescent="0.35">
      <c r="A2393" s="2" t="s">
        <v>28136</v>
      </c>
      <c r="B2393" s="2" t="s">
        <v>27936</v>
      </c>
      <c r="C2393" s="2" t="s">
        <v>28137</v>
      </c>
      <c r="D2393" s="2" t="s">
        <v>28138</v>
      </c>
      <c r="E2393" s="2" t="s">
        <v>28139</v>
      </c>
      <c r="F2393">
        <v>4</v>
      </c>
      <c r="G2393" s="2" t="s">
        <v>174</v>
      </c>
      <c r="H2393">
        <v>3</v>
      </c>
      <c r="I2393" s="2" t="s">
        <v>68</v>
      </c>
      <c r="J2393">
        <v>9</v>
      </c>
      <c r="K2393" s="2" t="s">
        <v>4139</v>
      </c>
      <c r="L2393">
        <v>5</v>
      </c>
      <c r="M2393" s="2" t="s">
        <v>226</v>
      </c>
      <c r="N2393">
        <v>33</v>
      </c>
      <c r="O2393" s="2" t="s">
        <v>8463</v>
      </c>
      <c r="P2393">
        <v>3</v>
      </c>
      <c r="Q2393" s="2" t="s">
        <v>8465</v>
      </c>
      <c r="R2393" t="s">
        <v>67</v>
      </c>
      <c r="S2393" t="s">
        <v>67</v>
      </c>
      <c r="T2393" s="2" t="s">
        <v>73</v>
      </c>
      <c r="U2393" s="2" t="s">
        <v>74</v>
      </c>
      <c r="V2393">
        <v>2019</v>
      </c>
      <c r="W2393" s="2" t="s">
        <v>19724</v>
      </c>
      <c r="X2393">
        <v>23032.67</v>
      </c>
      <c r="Y2393">
        <v>23032.67</v>
      </c>
      <c r="AD2393">
        <v>16122.88</v>
      </c>
      <c r="AF2393">
        <v>0</v>
      </c>
      <c r="AG2393">
        <v>6909.8</v>
      </c>
      <c r="AL2393" s="5">
        <v>46065.35</v>
      </c>
      <c r="AM2393">
        <v>0</v>
      </c>
      <c r="AN2393">
        <v>0</v>
      </c>
      <c r="AO2393">
        <v>23032.67</v>
      </c>
      <c r="AP2393">
        <v>23032.67</v>
      </c>
      <c r="AS2393">
        <v>16122.88</v>
      </c>
      <c r="AU2393">
        <v>6909.8</v>
      </c>
      <c r="AZ2393" s="5">
        <v>46065.35</v>
      </c>
      <c r="BA2393" s="5">
        <v>33262.51</v>
      </c>
      <c r="BB2393" s="5">
        <v>33262.51</v>
      </c>
      <c r="BC2393" s="5">
        <v>7661.37</v>
      </c>
      <c r="BD2393" s="5">
        <v>7661.37</v>
      </c>
      <c r="BE2393" s="5">
        <v>0</v>
      </c>
      <c r="BF2393" s="5">
        <v>7661.37</v>
      </c>
      <c r="BG2393">
        <v>20170901</v>
      </c>
      <c r="BH2393" s="9" t="str">
        <f t="shared" si="111"/>
        <v>2017</v>
      </c>
      <c r="BI2393" t="str">
        <f>MID(Merge1[[#This Row],[OC_DATA_INIZIO_PROGETTO]],5,2)</f>
        <v>09</v>
      </c>
      <c r="BJ2393">
        <v>20191130</v>
      </c>
      <c r="BK2393" t="str">
        <f t="shared" si="112"/>
        <v>2019</v>
      </c>
      <c r="BL2393" t="str">
        <f>MID(Merge1[[#This Row],[OC_DATA_FINE_PROGETTO_PREVISTA]],5,2)</f>
        <v>11</v>
      </c>
      <c r="BM2393" s="8">
        <f>(Merge1[[#This Row],[Colonna2]]-Merge1[[#This Row],[Colonna1]])*12+Merge1[[#This Row],[Colonna22]]-Merge1[[#This Row],[Colonna12]]</f>
        <v>26</v>
      </c>
      <c r="BO2393" t="str">
        <f t="shared" si="113"/>
        <v/>
      </c>
      <c r="BP2393" s="2" t="s">
        <v>76</v>
      </c>
      <c r="BQ2393" s="2" t="s">
        <v>76</v>
      </c>
      <c r="BR2393" s="2" t="s">
        <v>77</v>
      </c>
      <c r="BS2393" s="2" t="s">
        <v>4146</v>
      </c>
      <c r="BT2393" s="2" t="s">
        <v>581</v>
      </c>
    </row>
    <row r="2394" spans="1:72" x14ac:dyDescent="0.35">
      <c r="A2394" s="2" t="s">
        <v>10172</v>
      </c>
      <c r="B2394" s="2" t="s">
        <v>10173</v>
      </c>
      <c r="C2394" s="2" t="s">
        <v>10174</v>
      </c>
      <c r="D2394" s="2" t="s">
        <v>10175</v>
      </c>
      <c r="E2394" s="2" t="s">
        <v>10176</v>
      </c>
      <c r="F2394">
        <v>1</v>
      </c>
      <c r="G2394" s="2" t="s">
        <v>151</v>
      </c>
      <c r="H2394">
        <v>7</v>
      </c>
      <c r="I2394" s="2" t="s">
        <v>770</v>
      </c>
      <c r="J2394">
        <v>99</v>
      </c>
      <c r="K2394" s="2" t="s">
        <v>81</v>
      </c>
      <c r="L2394">
        <v>9</v>
      </c>
      <c r="M2394" s="2" t="s">
        <v>98</v>
      </c>
      <c r="N2394">
        <v>21</v>
      </c>
      <c r="O2394" s="2" t="s">
        <v>185</v>
      </c>
      <c r="P2394">
        <v>213</v>
      </c>
      <c r="Q2394" s="2" t="s">
        <v>9677</v>
      </c>
      <c r="R2394" t="s">
        <v>67</v>
      </c>
      <c r="S2394" t="s">
        <v>67</v>
      </c>
      <c r="T2394" s="2" t="s">
        <v>1986</v>
      </c>
      <c r="U2394" s="2" t="s">
        <v>1987</v>
      </c>
      <c r="V2394">
        <v>929</v>
      </c>
      <c r="W2394" s="2" t="s">
        <v>6652</v>
      </c>
      <c r="X2394">
        <v>16627.5</v>
      </c>
      <c r="Y2394">
        <v>16627.5</v>
      </c>
      <c r="AD2394">
        <v>11639.25</v>
      </c>
      <c r="AF2394">
        <v>0</v>
      </c>
      <c r="AG2394">
        <v>4988.25</v>
      </c>
      <c r="AK2394">
        <v>33655</v>
      </c>
      <c r="AL2394" s="5">
        <v>33255</v>
      </c>
      <c r="AM2394">
        <v>0</v>
      </c>
      <c r="AN2394">
        <v>0</v>
      </c>
      <c r="AO2394">
        <v>16627.5</v>
      </c>
      <c r="AP2394">
        <v>16627.5</v>
      </c>
      <c r="AS2394">
        <v>11639.25</v>
      </c>
      <c r="AU2394">
        <v>4988.25</v>
      </c>
      <c r="AY2394">
        <v>33655</v>
      </c>
      <c r="AZ2394" s="5">
        <v>33255</v>
      </c>
      <c r="BA2394" s="5">
        <v>33255</v>
      </c>
      <c r="BB2394" s="5">
        <v>33255</v>
      </c>
      <c r="BF2394" s="5">
        <v>0</v>
      </c>
      <c r="BG2394">
        <v>20190910</v>
      </c>
      <c r="BH2394" s="9" t="str">
        <f t="shared" si="111"/>
        <v>2019</v>
      </c>
      <c r="BI2394" t="str">
        <f>MID(Merge1[[#This Row],[OC_DATA_INIZIO_PROGETTO]],5,2)</f>
        <v>09</v>
      </c>
      <c r="BJ2394">
        <v>20200510</v>
      </c>
      <c r="BK2394" t="str">
        <f t="shared" si="112"/>
        <v>2020</v>
      </c>
      <c r="BL2394" t="str">
        <f>MID(Merge1[[#This Row],[OC_DATA_FINE_PROGETTO_PREVISTA]],5,2)</f>
        <v>05</v>
      </c>
      <c r="BM2394" s="8">
        <f>(Merge1[[#This Row],[Colonna2]]-Merge1[[#This Row],[Colonna1]])*12+Merge1[[#This Row],[Colonna22]]-Merge1[[#This Row],[Colonna12]]</f>
        <v>8</v>
      </c>
      <c r="BN2394">
        <v>20200510</v>
      </c>
      <c r="BO2394" t="str">
        <f t="shared" si="113"/>
        <v>2020</v>
      </c>
      <c r="BP2394" s="2" t="s">
        <v>86</v>
      </c>
      <c r="BQ2394" s="2" t="s">
        <v>76</v>
      </c>
      <c r="BR2394" s="2" t="s">
        <v>77</v>
      </c>
      <c r="BS2394" s="2" t="s">
        <v>2387</v>
      </c>
      <c r="BT2394" s="2" t="s">
        <v>510</v>
      </c>
    </row>
    <row r="2395" spans="1:72" x14ac:dyDescent="0.35">
      <c r="A2395" s="2" t="s">
        <v>28370</v>
      </c>
      <c r="B2395" s="2" t="s">
        <v>28371</v>
      </c>
      <c r="C2395" s="2" t="s">
        <v>28372</v>
      </c>
      <c r="D2395" s="2" t="s">
        <v>27718</v>
      </c>
      <c r="E2395" s="2" t="s">
        <v>28373</v>
      </c>
      <c r="F2395">
        <v>4</v>
      </c>
      <c r="G2395" s="2" t="s">
        <v>174</v>
      </c>
      <c r="H2395">
        <v>3</v>
      </c>
      <c r="I2395" s="2" t="s">
        <v>68</v>
      </c>
      <c r="J2395">
        <v>9</v>
      </c>
      <c r="K2395" s="2" t="s">
        <v>4139</v>
      </c>
      <c r="L2395">
        <v>3</v>
      </c>
      <c r="M2395" s="2" t="s">
        <v>3884</v>
      </c>
      <c r="N2395">
        <v>16</v>
      </c>
      <c r="O2395" s="2" t="s">
        <v>8160</v>
      </c>
      <c r="P2395">
        <v>4</v>
      </c>
      <c r="Q2395" s="2" t="s">
        <v>8161</v>
      </c>
      <c r="R2395" t="s">
        <v>67</v>
      </c>
      <c r="S2395" t="s">
        <v>67</v>
      </c>
      <c r="T2395" s="2" t="s">
        <v>73</v>
      </c>
      <c r="U2395" s="2" t="s">
        <v>74</v>
      </c>
      <c r="V2395">
        <v>2002</v>
      </c>
      <c r="W2395" s="2" t="s">
        <v>19739</v>
      </c>
      <c r="X2395">
        <v>23058</v>
      </c>
      <c r="Y2395">
        <v>23058</v>
      </c>
      <c r="AD2395">
        <v>16140.6</v>
      </c>
      <c r="AF2395">
        <v>0</v>
      </c>
      <c r="AG2395">
        <v>6917.4</v>
      </c>
      <c r="AL2395" s="5">
        <v>46116</v>
      </c>
      <c r="AM2395">
        <v>8420.7000000000007</v>
      </c>
      <c r="AN2395">
        <v>8420.7000000000007</v>
      </c>
      <c r="AO2395">
        <v>16580.54</v>
      </c>
      <c r="AP2395">
        <v>23058</v>
      </c>
      <c r="AS2395">
        <v>16140.6</v>
      </c>
      <c r="AU2395">
        <v>4974.16</v>
      </c>
      <c r="AZ2395" s="5">
        <v>37695.300000000003</v>
      </c>
      <c r="BA2395" s="5">
        <v>33161.08</v>
      </c>
      <c r="BB2395" s="5">
        <v>33161.08</v>
      </c>
      <c r="BC2395" s="5">
        <v>33161.08</v>
      </c>
      <c r="BD2395" s="5">
        <v>33161.08</v>
      </c>
      <c r="BE2395" s="5">
        <v>0</v>
      </c>
      <c r="BF2395" s="5">
        <v>33161.08</v>
      </c>
      <c r="BG2395">
        <v>20170503</v>
      </c>
      <c r="BH2395" s="9" t="str">
        <f t="shared" si="111"/>
        <v>2017</v>
      </c>
      <c r="BI2395" t="str">
        <f>MID(Merge1[[#This Row],[OC_DATA_INIZIO_PROGETTO]],5,2)</f>
        <v>05</v>
      </c>
      <c r="BJ2395">
        <v>20190312</v>
      </c>
      <c r="BK2395" t="str">
        <f t="shared" si="112"/>
        <v>2019</v>
      </c>
      <c r="BL2395" t="str">
        <f>MID(Merge1[[#This Row],[OC_DATA_FINE_PROGETTO_PREVISTA]],5,2)</f>
        <v>03</v>
      </c>
      <c r="BM2395" s="8">
        <f>(Merge1[[#This Row],[Colonna2]]-Merge1[[#This Row],[Colonna1]])*12+Merge1[[#This Row],[Colonna22]]-Merge1[[#This Row],[Colonna12]]</f>
        <v>22</v>
      </c>
      <c r="BN2395">
        <v>20190409</v>
      </c>
      <c r="BO2395" t="str">
        <f t="shared" si="113"/>
        <v>2019</v>
      </c>
      <c r="BP2395" s="2" t="s">
        <v>76</v>
      </c>
      <c r="BQ2395" s="2" t="s">
        <v>76</v>
      </c>
      <c r="BR2395" s="2" t="s">
        <v>440</v>
      </c>
      <c r="BS2395" s="2" t="s">
        <v>3041</v>
      </c>
      <c r="BT2395" s="2" t="s">
        <v>3042</v>
      </c>
    </row>
    <row r="2396" spans="1:72" x14ac:dyDescent="0.35">
      <c r="A2396" s="2" t="s">
        <v>14473</v>
      </c>
      <c r="B2396" s="2" t="s">
        <v>14474</v>
      </c>
      <c r="C2396" s="2" t="s">
        <v>14475</v>
      </c>
      <c r="D2396" s="2" t="s">
        <v>14476</v>
      </c>
      <c r="E2396" s="2" t="s">
        <v>14477</v>
      </c>
      <c r="F2396">
        <v>1</v>
      </c>
      <c r="G2396" s="2" t="s">
        <v>151</v>
      </c>
      <c r="H2396">
        <v>7</v>
      </c>
      <c r="I2396" s="2" t="s">
        <v>770</v>
      </c>
      <c r="J2396">
        <v>99</v>
      </c>
      <c r="K2396" s="2" t="s">
        <v>81</v>
      </c>
      <c r="L2396">
        <v>8</v>
      </c>
      <c r="M2396" s="2" t="s">
        <v>112</v>
      </c>
      <c r="N2396">
        <v>62</v>
      </c>
      <c r="O2396" s="2" t="s">
        <v>2450</v>
      </c>
      <c r="P2396">
        <v>999</v>
      </c>
      <c r="Q2396" s="2" t="s">
        <v>3522</v>
      </c>
      <c r="R2396" t="s">
        <v>67</v>
      </c>
      <c r="S2396" t="s">
        <v>67</v>
      </c>
      <c r="T2396" s="2" t="s">
        <v>1986</v>
      </c>
      <c r="U2396" s="2" t="s">
        <v>1987</v>
      </c>
      <c r="V2396">
        <v>926</v>
      </c>
      <c r="W2396" s="2" t="s">
        <v>6666</v>
      </c>
      <c r="X2396">
        <v>16541.599999999999</v>
      </c>
      <c r="Y2396">
        <v>16541.599999999999</v>
      </c>
      <c r="AD2396">
        <v>11579.12</v>
      </c>
      <c r="AF2396">
        <v>0</v>
      </c>
      <c r="AG2396">
        <v>4962.4799999999996</v>
      </c>
      <c r="AK2396">
        <v>50917</v>
      </c>
      <c r="AL2396" s="5">
        <v>33083.199999999997</v>
      </c>
      <c r="AM2396">
        <v>0</v>
      </c>
      <c r="AN2396">
        <v>0</v>
      </c>
      <c r="AO2396">
        <v>16541.599999999999</v>
      </c>
      <c r="AP2396">
        <v>16541.599999999999</v>
      </c>
      <c r="AS2396">
        <v>11579.12</v>
      </c>
      <c r="AU2396">
        <v>4962.4799999999996</v>
      </c>
      <c r="AY2396">
        <v>50917</v>
      </c>
      <c r="AZ2396" s="5">
        <v>33083.199999999997</v>
      </c>
      <c r="BA2396" s="5">
        <v>33083.199999999997</v>
      </c>
      <c r="BB2396" s="5">
        <v>33083.199999999997</v>
      </c>
      <c r="BF2396" s="5">
        <v>0</v>
      </c>
      <c r="BG2396">
        <v>20200203</v>
      </c>
      <c r="BH2396" s="9" t="str">
        <f t="shared" si="111"/>
        <v>2020</v>
      </c>
      <c r="BI2396" t="str">
        <f>MID(Merge1[[#This Row],[OC_DATA_INIZIO_PROGETTO]],5,2)</f>
        <v>02</v>
      </c>
      <c r="BJ2396">
        <v>20210217</v>
      </c>
      <c r="BK2396" t="str">
        <f t="shared" si="112"/>
        <v>2021</v>
      </c>
      <c r="BL2396" t="str">
        <f>MID(Merge1[[#This Row],[OC_DATA_FINE_PROGETTO_PREVISTA]],5,2)</f>
        <v>02</v>
      </c>
      <c r="BM2396" s="8">
        <f>(Merge1[[#This Row],[Colonna2]]-Merge1[[#This Row],[Colonna1]])*12+Merge1[[#This Row],[Colonna22]]-Merge1[[#This Row],[Colonna12]]</f>
        <v>12</v>
      </c>
      <c r="BN2396">
        <v>20210217</v>
      </c>
      <c r="BO2396" t="str">
        <f t="shared" si="113"/>
        <v>2021</v>
      </c>
      <c r="BP2396" s="2" t="s">
        <v>86</v>
      </c>
      <c r="BQ2396" s="2" t="s">
        <v>86</v>
      </c>
      <c r="BR2396" s="2" t="s">
        <v>440</v>
      </c>
      <c r="BS2396" s="2" t="s">
        <v>773</v>
      </c>
      <c r="BT2396" s="2" t="s">
        <v>774</v>
      </c>
    </row>
    <row r="2397" spans="1:72" x14ac:dyDescent="0.35">
      <c r="A2397" s="2" t="s">
        <v>10636</v>
      </c>
      <c r="B2397" s="2" t="s">
        <v>10637</v>
      </c>
      <c r="C2397" s="2" t="s">
        <v>10638</v>
      </c>
      <c r="D2397" s="2" t="s">
        <v>10639</v>
      </c>
      <c r="E2397" s="2" t="s">
        <v>10640</v>
      </c>
      <c r="F2397">
        <v>1</v>
      </c>
      <c r="G2397" s="2" t="s">
        <v>151</v>
      </c>
      <c r="H2397">
        <v>7</v>
      </c>
      <c r="I2397" s="2" t="s">
        <v>770</v>
      </c>
      <c r="J2397">
        <v>11</v>
      </c>
      <c r="K2397" s="2" t="s">
        <v>681</v>
      </c>
      <c r="L2397">
        <v>9</v>
      </c>
      <c r="M2397" s="2" t="s">
        <v>98</v>
      </c>
      <c r="N2397">
        <v>21</v>
      </c>
      <c r="O2397" s="2" t="s">
        <v>185</v>
      </c>
      <c r="P2397">
        <v>213</v>
      </c>
      <c r="Q2397" s="2" t="s">
        <v>9677</v>
      </c>
      <c r="R2397" t="s">
        <v>67</v>
      </c>
      <c r="S2397" t="s">
        <v>67</v>
      </c>
      <c r="T2397" s="2" t="s">
        <v>1986</v>
      </c>
      <c r="U2397" s="2" t="s">
        <v>1987</v>
      </c>
      <c r="V2397">
        <v>926</v>
      </c>
      <c r="W2397" s="2" t="s">
        <v>6666</v>
      </c>
      <c r="X2397">
        <v>16525</v>
      </c>
      <c r="Y2397">
        <v>16525</v>
      </c>
      <c r="AD2397">
        <v>11567.5</v>
      </c>
      <c r="AF2397">
        <v>0</v>
      </c>
      <c r="AG2397">
        <v>4957.5</v>
      </c>
      <c r="AK2397">
        <v>50450</v>
      </c>
      <c r="AL2397" s="5">
        <v>33050</v>
      </c>
      <c r="AM2397">
        <v>0</v>
      </c>
      <c r="AN2397">
        <v>0</v>
      </c>
      <c r="AO2397">
        <v>16525</v>
      </c>
      <c r="AP2397">
        <v>16525</v>
      </c>
      <c r="AS2397">
        <v>11567.5</v>
      </c>
      <c r="AU2397">
        <v>4957.5</v>
      </c>
      <c r="AY2397">
        <v>50450</v>
      </c>
      <c r="AZ2397" s="5">
        <v>33050</v>
      </c>
      <c r="BA2397" s="5">
        <v>33050</v>
      </c>
      <c r="BB2397" s="5">
        <v>33050</v>
      </c>
      <c r="BF2397" s="5">
        <v>0</v>
      </c>
      <c r="BG2397">
        <v>20200722</v>
      </c>
      <c r="BH2397" s="9" t="str">
        <f t="shared" si="111"/>
        <v>2020</v>
      </c>
      <c r="BI2397" t="str">
        <f>MID(Merge1[[#This Row],[OC_DATA_INIZIO_PROGETTO]],5,2)</f>
        <v>07</v>
      </c>
      <c r="BJ2397">
        <v>20210322</v>
      </c>
      <c r="BK2397" t="str">
        <f t="shared" si="112"/>
        <v>2021</v>
      </c>
      <c r="BL2397" t="str">
        <f>MID(Merge1[[#This Row],[OC_DATA_FINE_PROGETTO_PREVISTA]],5,2)</f>
        <v>03</v>
      </c>
      <c r="BM2397" s="8">
        <f>(Merge1[[#This Row],[Colonna2]]-Merge1[[#This Row],[Colonna1]])*12+Merge1[[#This Row],[Colonna22]]-Merge1[[#This Row],[Colonna12]]</f>
        <v>8</v>
      </c>
      <c r="BN2397">
        <v>20210322</v>
      </c>
      <c r="BO2397" t="str">
        <f t="shared" si="113"/>
        <v>2021</v>
      </c>
      <c r="BP2397" s="2" t="s">
        <v>86</v>
      </c>
      <c r="BQ2397" s="2" t="s">
        <v>76</v>
      </c>
      <c r="BR2397" s="2" t="s">
        <v>77</v>
      </c>
      <c r="BS2397" s="2" t="s">
        <v>2387</v>
      </c>
      <c r="BT2397" s="2" t="s">
        <v>510</v>
      </c>
    </row>
    <row r="2398" spans="1:72" x14ac:dyDescent="0.35">
      <c r="A2398" s="2" t="s">
        <v>9924</v>
      </c>
      <c r="B2398" s="2" t="s">
        <v>9925</v>
      </c>
      <c r="C2398" s="2" t="s">
        <v>9926</v>
      </c>
      <c r="D2398" s="2" t="s">
        <v>9927</v>
      </c>
      <c r="E2398" s="2" t="s">
        <v>9928</v>
      </c>
      <c r="F2398">
        <v>1</v>
      </c>
      <c r="G2398" s="2" t="s">
        <v>151</v>
      </c>
      <c r="H2398">
        <v>7</v>
      </c>
      <c r="I2398" s="2" t="s">
        <v>770</v>
      </c>
      <c r="J2398">
        <v>99</v>
      </c>
      <c r="K2398" s="2" t="s">
        <v>81</v>
      </c>
      <c r="L2398">
        <v>9</v>
      </c>
      <c r="M2398" s="2" t="s">
        <v>98</v>
      </c>
      <c r="N2398">
        <v>21</v>
      </c>
      <c r="O2398" s="2" t="s">
        <v>185</v>
      </c>
      <c r="P2398">
        <v>213</v>
      </c>
      <c r="Q2398" s="2" t="s">
        <v>9677</v>
      </c>
      <c r="R2398" t="s">
        <v>67</v>
      </c>
      <c r="S2398" t="s">
        <v>67</v>
      </c>
      <c r="T2398" s="2" t="s">
        <v>1986</v>
      </c>
      <c r="U2398" s="2" t="s">
        <v>1987</v>
      </c>
      <c r="V2398">
        <v>930</v>
      </c>
      <c r="W2398" s="2" t="s">
        <v>6671</v>
      </c>
      <c r="X2398">
        <v>16500</v>
      </c>
      <c r="Y2398">
        <v>16500</v>
      </c>
      <c r="AD2398">
        <v>11550</v>
      </c>
      <c r="AF2398">
        <v>0</v>
      </c>
      <c r="AG2398">
        <v>4950</v>
      </c>
      <c r="AK2398">
        <v>33000</v>
      </c>
      <c r="AL2398" s="5">
        <v>33000</v>
      </c>
      <c r="AM2398">
        <v>0</v>
      </c>
      <c r="AN2398">
        <v>0</v>
      </c>
      <c r="AO2398">
        <v>16500</v>
      </c>
      <c r="AP2398">
        <v>16500</v>
      </c>
      <c r="AS2398">
        <v>11550</v>
      </c>
      <c r="AU2398">
        <v>4950</v>
      </c>
      <c r="AY2398">
        <v>33000</v>
      </c>
      <c r="AZ2398" s="5">
        <v>33000</v>
      </c>
      <c r="BA2398" s="5">
        <v>33000</v>
      </c>
      <c r="BB2398" s="5">
        <v>33000</v>
      </c>
      <c r="BC2398" s="5">
        <v>33000</v>
      </c>
      <c r="BD2398" s="5">
        <v>33000</v>
      </c>
      <c r="BE2398" s="5">
        <v>0</v>
      </c>
      <c r="BF2398" s="5">
        <v>66000</v>
      </c>
      <c r="BG2398">
        <v>20181228</v>
      </c>
      <c r="BH2398" s="9" t="str">
        <f t="shared" si="111"/>
        <v>2018</v>
      </c>
      <c r="BI2398" t="str">
        <f>MID(Merge1[[#This Row],[OC_DATA_INIZIO_PROGETTO]],5,2)</f>
        <v>12</v>
      </c>
      <c r="BJ2398">
        <v>20191006</v>
      </c>
      <c r="BK2398" t="str">
        <f t="shared" si="112"/>
        <v>2019</v>
      </c>
      <c r="BL2398" t="str">
        <f>MID(Merge1[[#This Row],[OC_DATA_FINE_PROGETTO_PREVISTA]],5,2)</f>
        <v>10</v>
      </c>
      <c r="BM2398" s="8">
        <f>(Merge1[[#This Row],[Colonna2]]-Merge1[[#This Row],[Colonna1]])*12+Merge1[[#This Row],[Colonna22]]-Merge1[[#This Row],[Colonna12]]</f>
        <v>10</v>
      </c>
      <c r="BN2398">
        <v>20200219</v>
      </c>
      <c r="BO2398" t="str">
        <f t="shared" si="113"/>
        <v>2020</v>
      </c>
      <c r="BP2398" s="2" t="s">
        <v>116</v>
      </c>
      <c r="BQ2398" s="2" t="s">
        <v>763</v>
      </c>
      <c r="BR2398" s="2" t="s">
        <v>440</v>
      </c>
      <c r="BS2398" s="2" t="s">
        <v>773</v>
      </c>
      <c r="BT2398" s="2" t="s">
        <v>774</v>
      </c>
    </row>
    <row r="2399" spans="1:72" x14ac:dyDescent="0.35">
      <c r="A2399" s="2" t="s">
        <v>14566</v>
      </c>
      <c r="B2399" s="2" t="s">
        <v>14567</v>
      </c>
      <c r="C2399" s="2" t="s">
        <v>14568</v>
      </c>
      <c r="D2399" s="2" t="s">
        <v>14569</v>
      </c>
      <c r="E2399" s="2" t="s">
        <v>14570</v>
      </c>
      <c r="F2399">
        <v>1</v>
      </c>
      <c r="G2399" s="2" t="s">
        <v>151</v>
      </c>
      <c r="H2399">
        <v>7</v>
      </c>
      <c r="I2399" s="2" t="s">
        <v>770</v>
      </c>
      <c r="J2399">
        <v>99</v>
      </c>
      <c r="K2399" s="2" t="s">
        <v>81</v>
      </c>
      <c r="L2399">
        <v>8</v>
      </c>
      <c r="M2399" s="2" t="s">
        <v>112</v>
      </c>
      <c r="N2399">
        <v>62</v>
      </c>
      <c r="O2399" s="2" t="s">
        <v>2450</v>
      </c>
      <c r="P2399">
        <v>999</v>
      </c>
      <c r="Q2399" s="2" t="s">
        <v>3522</v>
      </c>
      <c r="R2399" t="s">
        <v>67</v>
      </c>
      <c r="S2399" t="s">
        <v>67</v>
      </c>
      <c r="T2399" s="2" t="s">
        <v>1986</v>
      </c>
      <c r="U2399" s="2" t="s">
        <v>1987</v>
      </c>
      <c r="V2399">
        <v>926</v>
      </c>
      <c r="W2399" s="2" t="s">
        <v>6666</v>
      </c>
      <c r="X2399">
        <v>16491.46</v>
      </c>
      <c r="Y2399">
        <v>16491.46</v>
      </c>
      <c r="AD2399">
        <v>11544.02</v>
      </c>
      <c r="AF2399">
        <v>0</v>
      </c>
      <c r="AG2399">
        <v>4947.4399999999996</v>
      </c>
      <c r="AK2399">
        <v>37817</v>
      </c>
      <c r="AL2399" s="5">
        <v>32982.92</v>
      </c>
      <c r="AM2399">
        <v>0</v>
      </c>
      <c r="AN2399">
        <v>0</v>
      </c>
      <c r="AO2399">
        <v>16491.46</v>
      </c>
      <c r="AP2399">
        <v>16491.46</v>
      </c>
      <c r="AS2399">
        <v>11544.02</v>
      </c>
      <c r="AU2399">
        <v>4947.4399999999996</v>
      </c>
      <c r="AY2399">
        <v>37817</v>
      </c>
      <c r="AZ2399" s="5">
        <v>32982.92</v>
      </c>
      <c r="BA2399" s="5">
        <v>32982.92</v>
      </c>
      <c r="BB2399" s="5">
        <v>32982.92</v>
      </c>
      <c r="BF2399" s="5">
        <v>0</v>
      </c>
      <c r="BG2399">
        <v>20200129</v>
      </c>
      <c r="BH2399" s="9" t="str">
        <f t="shared" si="111"/>
        <v>2020</v>
      </c>
      <c r="BI2399" t="str">
        <f>MID(Merge1[[#This Row],[OC_DATA_INIZIO_PROGETTO]],5,2)</f>
        <v>01</v>
      </c>
      <c r="BJ2399">
        <v>20210129</v>
      </c>
      <c r="BK2399" t="str">
        <f t="shared" si="112"/>
        <v>2021</v>
      </c>
      <c r="BL2399" t="str">
        <f>MID(Merge1[[#This Row],[OC_DATA_FINE_PROGETTO_PREVISTA]],5,2)</f>
        <v>01</v>
      </c>
      <c r="BM2399" s="8">
        <f>(Merge1[[#This Row],[Colonna2]]-Merge1[[#This Row],[Colonna1]])*12+Merge1[[#This Row],[Colonna22]]-Merge1[[#This Row],[Colonna12]]</f>
        <v>12</v>
      </c>
      <c r="BN2399">
        <v>20210129</v>
      </c>
      <c r="BO2399" t="str">
        <f t="shared" si="113"/>
        <v>2021</v>
      </c>
      <c r="BP2399" s="2" t="s">
        <v>86</v>
      </c>
      <c r="BQ2399" s="2" t="s">
        <v>76</v>
      </c>
      <c r="BR2399" s="2" t="s">
        <v>77</v>
      </c>
      <c r="BS2399" s="2" t="s">
        <v>2387</v>
      </c>
      <c r="BT2399" s="2" t="s">
        <v>510</v>
      </c>
    </row>
    <row r="2400" spans="1:72" x14ac:dyDescent="0.35">
      <c r="A2400" s="2" t="s">
        <v>13852</v>
      </c>
      <c r="B2400" s="2" t="s">
        <v>13853</v>
      </c>
      <c r="C2400" s="2" t="s">
        <v>13854</v>
      </c>
      <c r="D2400" s="2" t="s">
        <v>13855</v>
      </c>
      <c r="E2400" s="2" t="s">
        <v>13856</v>
      </c>
      <c r="F2400">
        <v>1</v>
      </c>
      <c r="G2400" s="2" t="s">
        <v>151</v>
      </c>
      <c r="H2400">
        <v>7</v>
      </c>
      <c r="I2400" s="2" t="s">
        <v>770</v>
      </c>
      <c r="J2400">
        <v>99</v>
      </c>
      <c r="K2400" s="2" t="s">
        <v>81</v>
      </c>
      <c r="L2400">
        <v>8</v>
      </c>
      <c r="M2400" s="2" t="s">
        <v>112</v>
      </c>
      <c r="N2400">
        <v>62</v>
      </c>
      <c r="O2400" s="2" t="s">
        <v>2450</v>
      </c>
      <c r="P2400">
        <v>999</v>
      </c>
      <c r="Q2400" s="2" t="s">
        <v>3522</v>
      </c>
      <c r="R2400" t="s">
        <v>67</v>
      </c>
      <c r="S2400" t="s">
        <v>67</v>
      </c>
      <c r="T2400" s="2" t="s">
        <v>1986</v>
      </c>
      <c r="U2400" s="2" t="s">
        <v>1987</v>
      </c>
      <c r="V2400">
        <v>914</v>
      </c>
      <c r="W2400" s="2" t="s">
        <v>6661</v>
      </c>
      <c r="X2400">
        <v>16467.099999999999</v>
      </c>
      <c r="Y2400">
        <v>16467.099999999999</v>
      </c>
      <c r="AD2400">
        <v>11526.97</v>
      </c>
      <c r="AF2400">
        <v>0</v>
      </c>
      <c r="AG2400">
        <v>4940.13</v>
      </c>
      <c r="AK2400">
        <v>23066</v>
      </c>
      <c r="AL2400" s="5">
        <v>32934.199999999997</v>
      </c>
      <c r="AM2400">
        <v>0</v>
      </c>
      <c r="AN2400">
        <v>0</v>
      </c>
      <c r="AO2400">
        <v>16467.099999999999</v>
      </c>
      <c r="AP2400">
        <v>16467.099999999999</v>
      </c>
      <c r="AS2400">
        <v>11526.97</v>
      </c>
      <c r="AU2400">
        <v>4940.13</v>
      </c>
      <c r="AY2400">
        <v>23066</v>
      </c>
      <c r="AZ2400" s="5">
        <v>32934.199999999997</v>
      </c>
      <c r="BA2400" s="5">
        <v>32934.199999999997</v>
      </c>
      <c r="BB2400" s="5">
        <v>32934.199999999997</v>
      </c>
      <c r="BC2400" s="5">
        <v>32934.199999999997</v>
      </c>
      <c r="BD2400" s="5">
        <v>32934.199999999997</v>
      </c>
      <c r="BE2400" s="5">
        <v>0</v>
      </c>
      <c r="BF2400" s="5">
        <v>56000</v>
      </c>
      <c r="BG2400">
        <v>20190506</v>
      </c>
      <c r="BH2400" s="9" t="str">
        <f t="shared" si="111"/>
        <v>2019</v>
      </c>
      <c r="BI2400" t="str">
        <f>MID(Merge1[[#This Row],[OC_DATA_INIZIO_PROGETTO]],5,2)</f>
        <v>05</v>
      </c>
      <c r="BJ2400">
        <v>20200506</v>
      </c>
      <c r="BK2400" t="str">
        <f t="shared" si="112"/>
        <v>2020</v>
      </c>
      <c r="BL2400" t="str">
        <f>MID(Merge1[[#This Row],[OC_DATA_FINE_PROGETTO_PREVISTA]],5,2)</f>
        <v>05</v>
      </c>
      <c r="BM2400" s="8">
        <f>(Merge1[[#This Row],[Colonna2]]-Merge1[[#This Row],[Colonna1]])*12+Merge1[[#This Row],[Colonna22]]-Merge1[[#This Row],[Colonna12]]</f>
        <v>12</v>
      </c>
      <c r="BN2400">
        <v>20200608</v>
      </c>
      <c r="BO2400" t="str">
        <f t="shared" si="113"/>
        <v>2020</v>
      </c>
      <c r="BP2400" s="2" t="s">
        <v>116</v>
      </c>
      <c r="BQ2400" s="2" t="s">
        <v>763</v>
      </c>
      <c r="BR2400" s="2" t="s">
        <v>440</v>
      </c>
      <c r="BS2400" s="2" t="s">
        <v>773</v>
      </c>
      <c r="BT2400" s="2" t="s">
        <v>774</v>
      </c>
    </row>
    <row r="2401" spans="1:72" x14ac:dyDescent="0.35">
      <c r="A2401" s="2" t="s">
        <v>14706</v>
      </c>
      <c r="B2401" s="2" t="s">
        <v>14707</v>
      </c>
      <c r="C2401" s="2" t="s">
        <v>14708</v>
      </c>
      <c r="D2401" s="2" t="s">
        <v>14709</v>
      </c>
      <c r="E2401" s="2" t="s">
        <v>14710</v>
      </c>
      <c r="F2401">
        <v>1</v>
      </c>
      <c r="G2401" s="2" t="s">
        <v>151</v>
      </c>
      <c r="H2401">
        <v>7</v>
      </c>
      <c r="I2401" s="2" t="s">
        <v>770</v>
      </c>
      <c r="J2401">
        <v>99</v>
      </c>
      <c r="K2401" s="2" t="s">
        <v>81</v>
      </c>
      <c r="L2401">
        <v>8</v>
      </c>
      <c r="M2401" s="2" t="s">
        <v>112</v>
      </c>
      <c r="N2401">
        <v>62</v>
      </c>
      <c r="O2401" s="2" t="s">
        <v>2450</v>
      </c>
      <c r="P2401">
        <v>999</v>
      </c>
      <c r="Q2401" s="2" t="s">
        <v>3522</v>
      </c>
      <c r="R2401" t="s">
        <v>67</v>
      </c>
      <c r="S2401" t="s">
        <v>67</v>
      </c>
      <c r="T2401" s="2" t="s">
        <v>1986</v>
      </c>
      <c r="U2401" s="2" t="s">
        <v>1987</v>
      </c>
      <c r="V2401">
        <v>918</v>
      </c>
      <c r="W2401" s="2" t="s">
        <v>6776</v>
      </c>
      <c r="X2401">
        <v>16464.099999999999</v>
      </c>
      <c r="Y2401">
        <v>16464.099999999999</v>
      </c>
      <c r="AD2401">
        <v>11524.87</v>
      </c>
      <c r="AF2401">
        <v>0</v>
      </c>
      <c r="AG2401">
        <v>4939.22</v>
      </c>
      <c r="AK2401">
        <v>35172</v>
      </c>
      <c r="AL2401" s="5">
        <v>32928.19</v>
      </c>
      <c r="AM2401">
        <v>0</v>
      </c>
      <c r="AN2401">
        <v>0</v>
      </c>
      <c r="AO2401">
        <v>16464.099999999999</v>
      </c>
      <c r="AP2401">
        <v>16464.099999999999</v>
      </c>
      <c r="AS2401">
        <v>11524.87</v>
      </c>
      <c r="AU2401">
        <v>4939.22</v>
      </c>
      <c r="AY2401">
        <v>35172</v>
      </c>
      <c r="AZ2401" s="5">
        <v>32928.19</v>
      </c>
      <c r="BA2401" s="5">
        <v>32928.19</v>
      </c>
      <c r="BB2401" s="5">
        <v>32928.19</v>
      </c>
      <c r="BF2401" s="5">
        <v>0</v>
      </c>
      <c r="BG2401">
        <v>20200121</v>
      </c>
      <c r="BH2401" s="9" t="str">
        <f t="shared" si="111"/>
        <v>2020</v>
      </c>
      <c r="BI2401" t="str">
        <f>MID(Merge1[[#This Row],[OC_DATA_INIZIO_PROGETTO]],5,2)</f>
        <v>01</v>
      </c>
      <c r="BJ2401">
        <v>20210122</v>
      </c>
      <c r="BK2401" t="str">
        <f t="shared" si="112"/>
        <v>2021</v>
      </c>
      <c r="BL2401" t="str">
        <f>MID(Merge1[[#This Row],[OC_DATA_FINE_PROGETTO_PREVISTA]],5,2)</f>
        <v>01</v>
      </c>
      <c r="BM2401" s="8">
        <f>(Merge1[[#This Row],[Colonna2]]-Merge1[[#This Row],[Colonna1]])*12+Merge1[[#This Row],[Colonna22]]-Merge1[[#This Row],[Colonna12]]</f>
        <v>12</v>
      </c>
      <c r="BN2401">
        <v>20210121</v>
      </c>
      <c r="BO2401" t="str">
        <f t="shared" si="113"/>
        <v>2021</v>
      </c>
      <c r="BP2401" s="2" t="s">
        <v>86</v>
      </c>
      <c r="BQ2401" s="2" t="s">
        <v>76</v>
      </c>
      <c r="BR2401" s="2" t="s">
        <v>77</v>
      </c>
      <c r="BS2401" s="2" t="s">
        <v>2387</v>
      </c>
      <c r="BT2401" s="2" t="s">
        <v>510</v>
      </c>
    </row>
    <row r="2402" spans="1:72" x14ac:dyDescent="0.35">
      <c r="A2402" s="2" t="s">
        <v>14904</v>
      </c>
      <c r="B2402" s="2" t="s">
        <v>14905</v>
      </c>
      <c r="C2402" s="2" t="s">
        <v>14906</v>
      </c>
      <c r="D2402" s="2" t="s">
        <v>14907</v>
      </c>
      <c r="E2402" s="2" t="s">
        <v>14908</v>
      </c>
      <c r="F2402">
        <v>1</v>
      </c>
      <c r="G2402" s="2" t="s">
        <v>151</v>
      </c>
      <c r="H2402">
        <v>7</v>
      </c>
      <c r="I2402" s="2" t="s">
        <v>770</v>
      </c>
      <c r="J2402">
        <v>99</v>
      </c>
      <c r="K2402" s="2" t="s">
        <v>81</v>
      </c>
      <c r="L2402">
        <v>8</v>
      </c>
      <c r="M2402" s="2" t="s">
        <v>112</v>
      </c>
      <c r="N2402">
        <v>62</v>
      </c>
      <c r="O2402" s="2" t="s">
        <v>2450</v>
      </c>
      <c r="P2402">
        <v>999</v>
      </c>
      <c r="Q2402" s="2" t="s">
        <v>3522</v>
      </c>
      <c r="R2402" t="s">
        <v>67</v>
      </c>
      <c r="S2402" t="s">
        <v>67</v>
      </c>
      <c r="T2402" s="2" t="s">
        <v>1986</v>
      </c>
      <c r="U2402" s="2" t="s">
        <v>1987</v>
      </c>
      <c r="V2402">
        <v>926</v>
      </c>
      <c r="W2402" s="2" t="s">
        <v>6666</v>
      </c>
      <c r="X2402">
        <v>21000</v>
      </c>
      <c r="Y2402">
        <v>21000</v>
      </c>
      <c r="AD2402">
        <v>14700</v>
      </c>
      <c r="AF2402">
        <v>0</v>
      </c>
      <c r="AG2402">
        <v>6300</v>
      </c>
      <c r="AL2402" s="5">
        <v>42000</v>
      </c>
      <c r="AM2402">
        <v>0</v>
      </c>
      <c r="AN2402">
        <v>0</v>
      </c>
      <c r="AO2402">
        <v>21000</v>
      </c>
      <c r="AP2402">
        <v>21000</v>
      </c>
      <c r="AS2402">
        <v>14700</v>
      </c>
      <c r="AU2402">
        <v>6300</v>
      </c>
      <c r="AZ2402" s="5">
        <v>42000</v>
      </c>
      <c r="BA2402" s="5">
        <v>32895.800000000003</v>
      </c>
      <c r="BB2402" s="5">
        <v>32895.800000000003</v>
      </c>
      <c r="BF2402" s="5">
        <v>0</v>
      </c>
      <c r="BG2402">
        <v>20200130</v>
      </c>
      <c r="BH2402" s="9" t="str">
        <f t="shared" si="111"/>
        <v>2020</v>
      </c>
      <c r="BI2402" t="str">
        <f>MID(Merge1[[#This Row],[OC_DATA_INIZIO_PROGETTO]],5,2)</f>
        <v>01</v>
      </c>
      <c r="BJ2402">
        <v>20210130</v>
      </c>
      <c r="BK2402" t="str">
        <f t="shared" si="112"/>
        <v>2021</v>
      </c>
      <c r="BL2402" t="str">
        <f>MID(Merge1[[#This Row],[OC_DATA_FINE_PROGETTO_PREVISTA]],5,2)</f>
        <v>01</v>
      </c>
      <c r="BM2402" s="8">
        <f>(Merge1[[#This Row],[Colonna2]]-Merge1[[#This Row],[Colonna1]])*12+Merge1[[#This Row],[Colonna22]]-Merge1[[#This Row],[Colonna12]]</f>
        <v>12</v>
      </c>
      <c r="BN2402">
        <v>20210130</v>
      </c>
      <c r="BO2402" t="str">
        <f t="shared" si="113"/>
        <v>2021</v>
      </c>
      <c r="BP2402" s="2" t="s">
        <v>86</v>
      </c>
      <c r="BQ2402" s="2" t="s">
        <v>76</v>
      </c>
      <c r="BR2402" s="2" t="s">
        <v>77</v>
      </c>
      <c r="BS2402" s="2" t="s">
        <v>773</v>
      </c>
      <c r="BT2402" s="2" t="s">
        <v>774</v>
      </c>
    </row>
    <row r="2403" spans="1:72" x14ac:dyDescent="0.35">
      <c r="A2403" s="2" t="s">
        <v>25110</v>
      </c>
      <c r="B2403" s="2" t="s">
        <v>25111</v>
      </c>
      <c r="C2403" s="2" t="s">
        <v>25112</v>
      </c>
      <c r="D2403" s="2" t="s">
        <v>25113</v>
      </c>
      <c r="E2403" s="2" t="s">
        <v>25114</v>
      </c>
      <c r="F2403">
        <v>3</v>
      </c>
      <c r="G2403" s="2" t="s">
        <v>102</v>
      </c>
      <c r="H2403">
        <v>7</v>
      </c>
      <c r="I2403" s="2" t="s">
        <v>770</v>
      </c>
      <c r="J2403">
        <v>1</v>
      </c>
      <c r="K2403" s="2" t="s">
        <v>69</v>
      </c>
      <c r="L2403">
        <v>6</v>
      </c>
      <c r="M2403" s="2" t="s">
        <v>1983</v>
      </c>
      <c r="N2403">
        <v>42</v>
      </c>
      <c r="O2403" s="2" t="s">
        <v>1984</v>
      </c>
      <c r="P2403">
        <v>170</v>
      </c>
      <c r="Q2403" s="2" t="s">
        <v>1985</v>
      </c>
      <c r="R2403" t="s">
        <v>67</v>
      </c>
      <c r="S2403" t="s">
        <v>67</v>
      </c>
      <c r="T2403" s="2" t="s">
        <v>504</v>
      </c>
      <c r="U2403" s="2" t="s">
        <v>505</v>
      </c>
      <c r="V2403">
        <v>1514</v>
      </c>
      <c r="W2403" s="2" t="s">
        <v>19500</v>
      </c>
      <c r="AE2403">
        <v>32841.199999999997</v>
      </c>
      <c r="AF2403">
        <v>0</v>
      </c>
      <c r="AK2403">
        <v>26838</v>
      </c>
      <c r="AL2403" s="5">
        <v>32841.199999999997</v>
      </c>
      <c r="AM2403">
        <v>0</v>
      </c>
      <c r="AN2403">
        <v>0</v>
      </c>
      <c r="AT2403">
        <v>32841.199999999997</v>
      </c>
      <c r="AY2403">
        <v>26838</v>
      </c>
      <c r="AZ2403" s="5">
        <v>32841.199999999997</v>
      </c>
      <c r="BA2403" s="5">
        <v>32841.199999999997</v>
      </c>
      <c r="BB2403" s="5">
        <v>32841.199999999997</v>
      </c>
      <c r="BC2403" s="5">
        <v>13982.7</v>
      </c>
      <c r="BD2403" s="5">
        <v>13982.7</v>
      </c>
      <c r="BE2403" s="5">
        <v>0</v>
      </c>
      <c r="BF2403" s="5">
        <v>13982.7</v>
      </c>
      <c r="BG2403">
        <v>20180509</v>
      </c>
      <c r="BH2403" s="9" t="str">
        <f t="shared" si="111"/>
        <v>2018</v>
      </c>
      <c r="BI2403" t="str">
        <f>MID(Merge1[[#This Row],[OC_DATA_INIZIO_PROGETTO]],5,2)</f>
        <v>05</v>
      </c>
      <c r="BJ2403">
        <v>20270317</v>
      </c>
      <c r="BK2403" t="str">
        <f t="shared" si="112"/>
        <v>2027</v>
      </c>
      <c r="BL2403" t="str">
        <f>MID(Merge1[[#This Row],[OC_DATA_FINE_PROGETTO_PREVISTA]],5,2)</f>
        <v>03</v>
      </c>
      <c r="BM2403" s="8">
        <f>(Merge1[[#This Row],[Colonna2]]-Merge1[[#This Row],[Colonna1]])*12+Merge1[[#This Row],[Colonna22]]-Merge1[[#This Row],[Colonna12]]</f>
        <v>106</v>
      </c>
      <c r="BO2403" t="str">
        <f t="shared" si="113"/>
        <v/>
      </c>
      <c r="BP2403" s="2" t="s">
        <v>76</v>
      </c>
      <c r="BQ2403" s="2" t="s">
        <v>76</v>
      </c>
      <c r="BR2403" s="2" t="s">
        <v>77</v>
      </c>
      <c r="BS2403" s="2" t="s">
        <v>773</v>
      </c>
      <c r="BT2403" s="2" t="s">
        <v>774</v>
      </c>
    </row>
    <row r="2404" spans="1:72" x14ac:dyDescent="0.35">
      <c r="A2404" s="2" t="s">
        <v>163</v>
      </c>
      <c r="B2404" s="2" t="s">
        <v>158</v>
      </c>
      <c r="C2404" s="2" t="s">
        <v>159</v>
      </c>
      <c r="D2404" s="2" t="s">
        <v>160</v>
      </c>
      <c r="E2404" s="2" t="s">
        <v>164</v>
      </c>
      <c r="F2404">
        <v>5</v>
      </c>
      <c r="G2404" s="2" t="s">
        <v>80</v>
      </c>
      <c r="H2404">
        <v>6</v>
      </c>
      <c r="I2404" s="2" t="s">
        <v>94</v>
      </c>
      <c r="J2404">
        <v>99</v>
      </c>
      <c r="K2404" s="2" t="s">
        <v>81</v>
      </c>
      <c r="L2404">
        <v>8</v>
      </c>
      <c r="M2404" s="2" t="s">
        <v>112</v>
      </c>
      <c r="N2404">
        <v>61</v>
      </c>
      <c r="O2404" s="2" t="s">
        <v>113</v>
      </c>
      <c r="P2404">
        <v>613</v>
      </c>
      <c r="Q2404" s="2" t="s">
        <v>162</v>
      </c>
      <c r="R2404" t="s">
        <v>67</v>
      </c>
      <c r="S2404" t="s">
        <v>67</v>
      </c>
      <c r="T2404" s="2" t="s">
        <v>73</v>
      </c>
      <c r="U2404" s="2" t="s">
        <v>74</v>
      </c>
      <c r="V2404">
        <v>0</v>
      </c>
      <c r="W2404" s="2" t="s">
        <v>97</v>
      </c>
      <c r="X2404">
        <v>121363.6</v>
      </c>
      <c r="AF2404">
        <v>0</v>
      </c>
      <c r="AL2404" s="5">
        <v>121363.6</v>
      </c>
      <c r="AM2404">
        <v>0</v>
      </c>
      <c r="AN2404">
        <v>0</v>
      </c>
      <c r="AO2404">
        <v>121363.6</v>
      </c>
      <c r="AZ2404" s="5">
        <v>121363.6</v>
      </c>
      <c r="BA2404" s="5">
        <v>32820.31</v>
      </c>
      <c r="BB2404" s="5">
        <v>32820.31</v>
      </c>
      <c r="BC2404" s="5">
        <v>32820.31</v>
      </c>
      <c r="BD2404" s="5">
        <v>32820.31</v>
      </c>
      <c r="BE2404" s="5">
        <v>0</v>
      </c>
      <c r="BF2404" s="5">
        <v>32820.31</v>
      </c>
      <c r="BG2404">
        <v>20180403</v>
      </c>
      <c r="BH2404" s="9" t="str">
        <f t="shared" si="111"/>
        <v>2018</v>
      </c>
      <c r="BI2404" t="str">
        <f>MID(Merge1[[#This Row],[OC_DATA_INIZIO_PROGETTO]],5,2)</f>
        <v>04</v>
      </c>
      <c r="BJ2404">
        <v>20210131</v>
      </c>
      <c r="BK2404" t="str">
        <f t="shared" si="112"/>
        <v>2021</v>
      </c>
      <c r="BL2404" t="str">
        <f>MID(Merge1[[#This Row],[OC_DATA_FINE_PROGETTO_PREVISTA]],5,2)</f>
        <v>01</v>
      </c>
      <c r="BM2404" s="8">
        <f>(Merge1[[#This Row],[Colonna2]]-Merge1[[#This Row],[Colonna1]])*12+Merge1[[#This Row],[Colonna22]]-Merge1[[#This Row],[Colonna12]]</f>
        <v>33</v>
      </c>
      <c r="BO2404" t="str">
        <f t="shared" si="113"/>
        <v/>
      </c>
      <c r="BP2404" s="2" t="s">
        <v>76</v>
      </c>
      <c r="BQ2404" s="2" t="s">
        <v>76</v>
      </c>
      <c r="BR2404" s="2" t="s">
        <v>86</v>
      </c>
      <c r="BS2404" s="2" t="s">
        <v>67</v>
      </c>
      <c r="BT2404" s="2" t="s">
        <v>67</v>
      </c>
    </row>
    <row r="2405" spans="1:72" x14ac:dyDescent="0.35">
      <c r="A2405" s="2" t="s">
        <v>18811</v>
      </c>
      <c r="B2405" s="2" t="s">
        <v>18804</v>
      </c>
      <c r="C2405" s="2" t="s">
        <v>18812</v>
      </c>
      <c r="D2405" s="2" t="s">
        <v>18806</v>
      </c>
      <c r="E2405" s="2" t="s">
        <v>18813</v>
      </c>
      <c r="F2405">
        <v>1</v>
      </c>
      <c r="G2405" s="2" t="s">
        <v>151</v>
      </c>
      <c r="H2405">
        <v>7</v>
      </c>
      <c r="I2405" s="2" t="s">
        <v>770</v>
      </c>
      <c r="J2405">
        <v>99</v>
      </c>
      <c r="K2405" s="2" t="s">
        <v>81</v>
      </c>
      <c r="L2405">
        <v>9</v>
      </c>
      <c r="M2405" s="2" t="s">
        <v>98</v>
      </c>
      <c r="N2405">
        <v>21</v>
      </c>
      <c r="O2405" s="2" t="s">
        <v>185</v>
      </c>
      <c r="P2405">
        <v>229</v>
      </c>
      <c r="Q2405" s="2" t="s">
        <v>186</v>
      </c>
      <c r="R2405" t="s">
        <v>67</v>
      </c>
      <c r="S2405" t="s">
        <v>67</v>
      </c>
      <c r="T2405" s="2" t="s">
        <v>1986</v>
      </c>
      <c r="U2405" s="2" t="s">
        <v>1987</v>
      </c>
      <c r="V2405">
        <v>915</v>
      </c>
      <c r="W2405" s="2" t="s">
        <v>632</v>
      </c>
      <c r="X2405">
        <v>16375</v>
      </c>
      <c r="Y2405">
        <v>16375</v>
      </c>
      <c r="AD2405">
        <v>11462.5</v>
      </c>
      <c r="AF2405">
        <v>0</v>
      </c>
      <c r="AG2405">
        <v>4912.5</v>
      </c>
      <c r="AK2405">
        <v>32750</v>
      </c>
      <c r="AL2405" s="5">
        <v>32750</v>
      </c>
      <c r="AM2405">
        <v>0</v>
      </c>
      <c r="AN2405">
        <v>0</v>
      </c>
      <c r="AO2405">
        <v>16375</v>
      </c>
      <c r="AP2405">
        <v>16375</v>
      </c>
      <c r="AS2405">
        <v>11462.5</v>
      </c>
      <c r="AU2405">
        <v>4912.5</v>
      </c>
      <c r="AY2405">
        <v>32750</v>
      </c>
      <c r="AZ2405" s="5">
        <v>32750</v>
      </c>
      <c r="BA2405" s="5">
        <v>32750</v>
      </c>
      <c r="BB2405" s="5">
        <v>32750</v>
      </c>
      <c r="BC2405" s="5">
        <v>32750</v>
      </c>
      <c r="BD2405" s="5">
        <v>32750</v>
      </c>
      <c r="BE2405" s="5">
        <v>0</v>
      </c>
      <c r="BF2405" s="5">
        <v>65500</v>
      </c>
      <c r="BG2405">
        <v>20161130</v>
      </c>
      <c r="BH2405" s="9" t="str">
        <f t="shared" si="111"/>
        <v>2016</v>
      </c>
      <c r="BI2405" t="str">
        <f>MID(Merge1[[#This Row],[OC_DATA_INIZIO_PROGETTO]],5,2)</f>
        <v>11</v>
      </c>
      <c r="BJ2405">
        <v>20210206</v>
      </c>
      <c r="BK2405" t="str">
        <f t="shared" si="112"/>
        <v>2021</v>
      </c>
      <c r="BL2405" t="str">
        <f>MID(Merge1[[#This Row],[OC_DATA_FINE_PROGETTO_PREVISTA]],5,2)</f>
        <v>02</v>
      </c>
      <c r="BM2405" s="8">
        <f>(Merge1[[#This Row],[Colonna2]]-Merge1[[#This Row],[Colonna1]])*12+Merge1[[#This Row],[Colonna22]]-Merge1[[#This Row],[Colonna12]]</f>
        <v>51</v>
      </c>
      <c r="BN2405">
        <v>20181023</v>
      </c>
      <c r="BO2405" t="str">
        <f t="shared" si="113"/>
        <v>2018</v>
      </c>
      <c r="BP2405" s="2" t="s">
        <v>116</v>
      </c>
      <c r="BQ2405" s="2" t="s">
        <v>763</v>
      </c>
      <c r="BR2405" s="2" t="s">
        <v>440</v>
      </c>
      <c r="BS2405" s="2" t="s">
        <v>773</v>
      </c>
      <c r="BT2405" s="2" t="s">
        <v>774</v>
      </c>
    </row>
    <row r="2406" spans="1:72" x14ac:dyDescent="0.35">
      <c r="A2406" s="2" t="s">
        <v>4147</v>
      </c>
      <c r="B2406" s="2" t="s">
        <v>4148</v>
      </c>
      <c r="C2406" s="2" t="s">
        <v>4149</v>
      </c>
      <c r="D2406" s="2" t="s">
        <v>4150</v>
      </c>
      <c r="E2406" s="2" t="s">
        <v>4151</v>
      </c>
      <c r="F2406">
        <v>3</v>
      </c>
      <c r="G2406" s="2" t="s">
        <v>102</v>
      </c>
      <c r="H2406">
        <v>7</v>
      </c>
      <c r="I2406" s="2" t="s">
        <v>770</v>
      </c>
      <c r="J2406">
        <v>15</v>
      </c>
      <c r="K2406" s="2" t="s">
        <v>3707</v>
      </c>
      <c r="L2406">
        <v>7</v>
      </c>
      <c r="M2406" s="2" t="s">
        <v>1213</v>
      </c>
      <c r="N2406">
        <v>18</v>
      </c>
      <c r="O2406" s="2" t="s">
        <v>1214</v>
      </c>
      <c r="P2406">
        <v>999</v>
      </c>
      <c r="Q2406" s="2" t="s">
        <v>1215</v>
      </c>
      <c r="R2406" t="s">
        <v>67</v>
      </c>
      <c r="S2406" t="s">
        <v>67</v>
      </c>
      <c r="T2406" s="2" t="s">
        <v>504</v>
      </c>
      <c r="U2406" s="2" t="s">
        <v>505</v>
      </c>
      <c r="V2406">
        <v>606</v>
      </c>
      <c r="W2406" s="2" t="s">
        <v>2389</v>
      </c>
      <c r="X2406">
        <v>16368.75</v>
      </c>
      <c r="Y2406">
        <v>16368.75</v>
      </c>
      <c r="AD2406">
        <v>11458.12</v>
      </c>
      <c r="AF2406">
        <v>0</v>
      </c>
      <c r="AG2406">
        <v>4910.63</v>
      </c>
      <c r="AK2406">
        <v>36262</v>
      </c>
      <c r="AL2406" s="5">
        <v>32737.5</v>
      </c>
      <c r="AM2406">
        <v>0</v>
      </c>
      <c r="AN2406">
        <v>0</v>
      </c>
      <c r="AO2406">
        <v>16368.75</v>
      </c>
      <c r="AP2406">
        <v>16368.75</v>
      </c>
      <c r="AS2406">
        <v>11458.12</v>
      </c>
      <c r="AU2406">
        <v>4910.63</v>
      </c>
      <c r="AY2406">
        <v>36262</v>
      </c>
      <c r="AZ2406" s="5">
        <v>32737.5</v>
      </c>
      <c r="BA2406" s="5">
        <v>32737.5</v>
      </c>
      <c r="BB2406" s="5">
        <v>32737.5</v>
      </c>
      <c r="BC2406" s="5">
        <v>32737.5</v>
      </c>
      <c r="BD2406" s="5">
        <v>32737.5</v>
      </c>
      <c r="BE2406" s="5">
        <v>0</v>
      </c>
      <c r="BF2406" s="5">
        <v>69000</v>
      </c>
      <c r="BG2406">
        <v>20170308</v>
      </c>
      <c r="BH2406" s="9" t="str">
        <f t="shared" si="111"/>
        <v>2017</v>
      </c>
      <c r="BI2406" t="str">
        <f>MID(Merge1[[#This Row],[OC_DATA_INIZIO_PROGETTO]],5,2)</f>
        <v>03</v>
      </c>
      <c r="BJ2406">
        <v>20180331</v>
      </c>
      <c r="BK2406" t="str">
        <f t="shared" si="112"/>
        <v>2018</v>
      </c>
      <c r="BL2406" t="str">
        <f>MID(Merge1[[#This Row],[OC_DATA_FINE_PROGETTO_PREVISTA]],5,2)</f>
        <v>03</v>
      </c>
      <c r="BM2406" s="8">
        <f>(Merge1[[#This Row],[Colonna2]]-Merge1[[#This Row],[Colonna1]])*12+Merge1[[#This Row],[Colonna22]]-Merge1[[#This Row],[Colonna12]]</f>
        <v>12</v>
      </c>
      <c r="BN2406">
        <v>20180228</v>
      </c>
      <c r="BO2406" t="str">
        <f t="shared" si="113"/>
        <v>2018</v>
      </c>
      <c r="BP2406" s="2" t="s">
        <v>116</v>
      </c>
      <c r="BQ2406" s="2" t="s">
        <v>763</v>
      </c>
      <c r="BR2406" s="2" t="s">
        <v>440</v>
      </c>
      <c r="BS2406" s="2" t="s">
        <v>773</v>
      </c>
      <c r="BT2406" s="2" t="s">
        <v>774</v>
      </c>
    </row>
    <row r="2407" spans="1:72" x14ac:dyDescent="0.35">
      <c r="A2407" s="2" t="s">
        <v>15407</v>
      </c>
      <c r="B2407" s="2" t="s">
        <v>15408</v>
      </c>
      <c r="C2407" s="2" t="s">
        <v>15409</v>
      </c>
      <c r="D2407" s="2" t="s">
        <v>15410</v>
      </c>
      <c r="E2407" s="2" t="s">
        <v>15411</v>
      </c>
      <c r="F2407">
        <v>1</v>
      </c>
      <c r="G2407" s="2" t="s">
        <v>151</v>
      </c>
      <c r="H2407">
        <v>7</v>
      </c>
      <c r="I2407" s="2" t="s">
        <v>770</v>
      </c>
      <c r="J2407">
        <v>99</v>
      </c>
      <c r="K2407" s="2" t="s">
        <v>81</v>
      </c>
      <c r="L2407">
        <v>9</v>
      </c>
      <c r="M2407" s="2" t="s">
        <v>98</v>
      </c>
      <c r="N2407">
        <v>21</v>
      </c>
      <c r="O2407" s="2" t="s">
        <v>185</v>
      </c>
      <c r="P2407">
        <v>213</v>
      </c>
      <c r="Q2407" s="2" t="s">
        <v>9677</v>
      </c>
      <c r="R2407" t="s">
        <v>67</v>
      </c>
      <c r="S2407" t="s">
        <v>67</v>
      </c>
      <c r="T2407" s="2" t="s">
        <v>1986</v>
      </c>
      <c r="U2407" s="2" t="s">
        <v>1987</v>
      </c>
      <c r="V2407">
        <v>915</v>
      </c>
      <c r="W2407" s="2" t="s">
        <v>632</v>
      </c>
      <c r="X2407">
        <v>19020</v>
      </c>
      <c r="Y2407">
        <v>19020</v>
      </c>
      <c r="AD2407">
        <v>13314</v>
      </c>
      <c r="AF2407">
        <v>0</v>
      </c>
      <c r="AG2407">
        <v>5706</v>
      </c>
      <c r="AK2407">
        <v>49560</v>
      </c>
      <c r="AL2407" s="5">
        <v>38040</v>
      </c>
      <c r="AM2407">
        <v>8778</v>
      </c>
      <c r="AN2407">
        <v>3458</v>
      </c>
      <c r="AO2407">
        <v>16360</v>
      </c>
      <c r="AP2407">
        <v>19020</v>
      </c>
      <c r="AS2407">
        <v>13314</v>
      </c>
      <c r="AU2407">
        <v>4908</v>
      </c>
      <c r="AY2407">
        <v>49560</v>
      </c>
      <c r="AZ2407" s="5">
        <v>34582</v>
      </c>
      <c r="BA2407" s="5">
        <v>32720</v>
      </c>
      <c r="BB2407" s="5">
        <v>32720</v>
      </c>
      <c r="BC2407" s="5">
        <v>32720</v>
      </c>
      <c r="BD2407" s="5">
        <v>32720</v>
      </c>
      <c r="BE2407" s="5">
        <v>0</v>
      </c>
      <c r="BF2407" s="5">
        <v>76960</v>
      </c>
      <c r="BG2407">
        <v>20180702</v>
      </c>
      <c r="BH2407" s="9" t="str">
        <f t="shared" si="111"/>
        <v>2018</v>
      </c>
      <c r="BI2407" t="str">
        <f>MID(Merge1[[#This Row],[OC_DATA_INIZIO_PROGETTO]],5,2)</f>
        <v>07</v>
      </c>
      <c r="BJ2407">
        <v>20190423</v>
      </c>
      <c r="BK2407" t="str">
        <f t="shared" si="112"/>
        <v>2019</v>
      </c>
      <c r="BL2407" t="str">
        <f>MID(Merge1[[#This Row],[OC_DATA_FINE_PROGETTO_PREVISTA]],5,2)</f>
        <v>04</v>
      </c>
      <c r="BM2407" s="8">
        <f>(Merge1[[#This Row],[Colonna2]]-Merge1[[#This Row],[Colonna1]])*12+Merge1[[#This Row],[Colonna22]]-Merge1[[#This Row],[Colonna12]]</f>
        <v>9</v>
      </c>
      <c r="BN2407">
        <v>20191014</v>
      </c>
      <c r="BO2407" t="str">
        <f t="shared" si="113"/>
        <v>2019</v>
      </c>
      <c r="BP2407" s="2" t="s">
        <v>76</v>
      </c>
      <c r="BQ2407" s="2" t="s">
        <v>76</v>
      </c>
      <c r="BR2407" s="2" t="s">
        <v>440</v>
      </c>
      <c r="BS2407" s="2" t="s">
        <v>773</v>
      </c>
      <c r="BT2407" s="2" t="s">
        <v>774</v>
      </c>
    </row>
    <row r="2408" spans="1:72" x14ac:dyDescent="0.35">
      <c r="A2408" s="2" t="s">
        <v>6496</v>
      </c>
      <c r="B2408" s="2" t="s">
        <v>6497</v>
      </c>
      <c r="C2408" s="2" t="s">
        <v>6498</v>
      </c>
      <c r="D2408" s="2" t="s">
        <v>6499</v>
      </c>
      <c r="E2408" s="2" t="s">
        <v>6500</v>
      </c>
      <c r="F2408">
        <v>1</v>
      </c>
      <c r="G2408" s="2" t="s">
        <v>151</v>
      </c>
      <c r="H2408">
        <v>7</v>
      </c>
      <c r="I2408" s="2" t="s">
        <v>770</v>
      </c>
      <c r="J2408">
        <v>9</v>
      </c>
      <c r="K2408" s="2" t="s">
        <v>3705</v>
      </c>
      <c r="L2408">
        <v>6</v>
      </c>
      <c r="M2408" s="2" t="s">
        <v>1983</v>
      </c>
      <c r="N2408">
        <v>39</v>
      </c>
      <c r="O2408" s="2" t="s">
        <v>2384</v>
      </c>
      <c r="P2408">
        <v>150</v>
      </c>
      <c r="Q2408" s="2" t="s">
        <v>2385</v>
      </c>
      <c r="R2408" t="s">
        <v>67</v>
      </c>
      <c r="S2408" t="s">
        <v>67</v>
      </c>
      <c r="T2408" s="2" t="s">
        <v>504</v>
      </c>
      <c r="U2408" s="2" t="s">
        <v>505</v>
      </c>
      <c r="V2408">
        <v>610</v>
      </c>
      <c r="W2408" s="2" t="s">
        <v>2444</v>
      </c>
      <c r="X2408">
        <v>16320</v>
      </c>
      <c r="Y2408">
        <v>16320</v>
      </c>
      <c r="AD2408">
        <v>11424</v>
      </c>
      <c r="AF2408">
        <v>0</v>
      </c>
      <c r="AG2408">
        <v>4896</v>
      </c>
      <c r="AK2408">
        <v>8160</v>
      </c>
      <c r="AL2408" s="5">
        <v>32640</v>
      </c>
      <c r="AM2408">
        <v>0</v>
      </c>
      <c r="AN2408">
        <v>0</v>
      </c>
      <c r="AO2408">
        <v>16320</v>
      </c>
      <c r="AP2408">
        <v>16320</v>
      </c>
      <c r="AS2408">
        <v>11424</v>
      </c>
      <c r="AU2408">
        <v>4896</v>
      </c>
      <c r="AY2408">
        <v>8160</v>
      </c>
      <c r="AZ2408" s="5">
        <v>32640</v>
      </c>
      <c r="BA2408" s="5">
        <v>32640</v>
      </c>
      <c r="BB2408" s="5">
        <v>32640</v>
      </c>
      <c r="BF2408" s="5">
        <v>0</v>
      </c>
      <c r="BG2408">
        <v>20180621</v>
      </c>
      <c r="BH2408" s="9" t="str">
        <f t="shared" si="111"/>
        <v>2018</v>
      </c>
      <c r="BI2408" t="str">
        <f>MID(Merge1[[#This Row],[OC_DATA_INIZIO_PROGETTO]],5,2)</f>
        <v>06</v>
      </c>
      <c r="BJ2408">
        <v>20190630</v>
      </c>
      <c r="BK2408" t="str">
        <f t="shared" si="112"/>
        <v>2019</v>
      </c>
      <c r="BL2408" t="str">
        <f>MID(Merge1[[#This Row],[OC_DATA_FINE_PROGETTO_PREVISTA]],5,2)</f>
        <v>06</v>
      </c>
      <c r="BM2408" s="8">
        <f>(Merge1[[#This Row],[Colonna2]]-Merge1[[#This Row],[Colonna1]])*12+Merge1[[#This Row],[Colonna22]]-Merge1[[#This Row],[Colonna12]]</f>
        <v>12</v>
      </c>
      <c r="BO2408" t="str">
        <f t="shared" si="113"/>
        <v/>
      </c>
      <c r="BP2408" s="2" t="s">
        <v>86</v>
      </c>
      <c r="BQ2408" s="2" t="s">
        <v>76</v>
      </c>
      <c r="BR2408" s="2" t="s">
        <v>77</v>
      </c>
      <c r="BS2408" s="2" t="s">
        <v>2387</v>
      </c>
      <c r="BT2408" s="2" t="s">
        <v>510</v>
      </c>
    </row>
    <row r="2409" spans="1:72" x14ac:dyDescent="0.35">
      <c r="A2409" s="2" t="s">
        <v>10043</v>
      </c>
      <c r="B2409" s="2" t="s">
        <v>10044</v>
      </c>
      <c r="C2409" s="2" t="s">
        <v>10045</v>
      </c>
      <c r="D2409" s="2" t="s">
        <v>10046</v>
      </c>
      <c r="E2409" s="2" t="s">
        <v>10047</v>
      </c>
      <c r="F2409">
        <v>1</v>
      </c>
      <c r="G2409" s="2" t="s">
        <v>151</v>
      </c>
      <c r="H2409">
        <v>7</v>
      </c>
      <c r="I2409" s="2" t="s">
        <v>770</v>
      </c>
      <c r="J2409">
        <v>99</v>
      </c>
      <c r="K2409" s="2" t="s">
        <v>81</v>
      </c>
      <c r="L2409">
        <v>9</v>
      </c>
      <c r="M2409" s="2" t="s">
        <v>98</v>
      </c>
      <c r="N2409">
        <v>21</v>
      </c>
      <c r="O2409" s="2" t="s">
        <v>185</v>
      </c>
      <c r="P2409">
        <v>213</v>
      </c>
      <c r="Q2409" s="2" t="s">
        <v>9677</v>
      </c>
      <c r="R2409" t="s">
        <v>67</v>
      </c>
      <c r="S2409" t="s">
        <v>67</v>
      </c>
      <c r="T2409" s="2" t="s">
        <v>1986</v>
      </c>
      <c r="U2409" s="2" t="s">
        <v>1987</v>
      </c>
      <c r="V2409">
        <v>915</v>
      </c>
      <c r="W2409" s="2" t="s">
        <v>632</v>
      </c>
      <c r="X2409">
        <v>16255</v>
      </c>
      <c r="Y2409">
        <v>16255</v>
      </c>
      <c r="AD2409">
        <v>11378.5</v>
      </c>
      <c r="AF2409">
        <v>0</v>
      </c>
      <c r="AG2409">
        <v>4876.5</v>
      </c>
      <c r="AK2409">
        <v>49190</v>
      </c>
      <c r="AL2409" s="5">
        <v>32510</v>
      </c>
      <c r="AM2409">
        <v>0</v>
      </c>
      <c r="AN2409">
        <v>0</v>
      </c>
      <c r="AO2409">
        <v>16255</v>
      </c>
      <c r="AP2409">
        <v>16255</v>
      </c>
      <c r="AS2409">
        <v>11378.5</v>
      </c>
      <c r="AU2409">
        <v>4876.5</v>
      </c>
      <c r="AY2409">
        <v>49190</v>
      </c>
      <c r="AZ2409" s="5">
        <v>32510</v>
      </c>
      <c r="BA2409" s="5">
        <v>32510</v>
      </c>
      <c r="BB2409" s="5">
        <v>32510</v>
      </c>
      <c r="BF2409" s="5">
        <v>0</v>
      </c>
      <c r="BG2409">
        <v>20181031</v>
      </c>
      <c r="BH2409" s="9" t="str">
        <f t="shared" si="111"/>
        <v>2018</v>
      </c>
      <c r="BI2409" t="str">
        <f>MID(Merge1[[#This Row],[OC_DATA_INIZIO_PROGETTO]],5,2)</f>
        <v>10</v>
      </c>
      <c r="BJ2409">
        <v>20201201</v>
      </c>
      <c r="BK2409" t="str">
        <f t="shared" si="112"/>
        <v>2020</v>
      </c>
      <c r="BL2409" t="str">
        <f>MID(Merge1[[#This Row],[OC_DATA_FINE_PROGETTO_PREVISTA]],5,2)</f>
        <v>12</v>
      </c>
      <c r="BM2409" s="8">
        <f>(Merge1[[#This Row],[Colonna2]]-Merge1[[#This Row],[Colonna1]])*12+Merge1[[#This Row],[Colonna22]]-Merge1[[#This Row],[Colonna12]]</f>
        <v>26</v>
      </c>
      <c r="BN2409">
        <v>20201201</v>
      </c>
      <c r="BO2409" t="str">
        <f t="shared" si="113"/>
        <v>2020</v>
      </c>
      <c r="BP2409" s="2" t="s">
        <v>86</v>
      </c>
      <c r="BQ2409" s="2" t="s">
        <v>86</v>
      </c>
      <c r="BR2409" s="2" t="s">
        <v>440</v>
      </c>
      <c r="BS2409" s="2" t="s">
        <v>773</v>
      </c>
      <c r="BT2409" s="2" t="s">
        <v>774</v>
      </c>
    </row>
    <row r="2410" spans="1:72" x14ac:dyDescent="0.35">
      <c r="A2410" s="2" t="s">
        <v>17459</v>
      </c>
      <c r="B2410" s="2" t="s">
        <v>17455</v>
      </c>
      <c r="C2410" s="2" t="s">
        <v>17460</v>
      </c>
      <c r="D2410" s="2" t="s">
        <v>17457</v>
      </c>
      <c r="E2410" s="2" t="s">
        <v>17461</v>
      </c>
      <c r="F2410">
        <v>1</v>
      </c>
      <c r="G2410" s="2" t="s">
        <v>151</v>
      </c>
      <c r="H2410">
        <v>7</v>
      </c>
      <c r="I2410" s="2" t="s">
        <v>770</v>
      </c>
      <c r="J2410">
        <v>99</v>
      </c>
      <c r="K2410" s="2" t="s">
        <v>81</v>
      </c>
      <c r="L2410">
        <v>8</v>
      </c>
      <c r="M2410" s="2" t="s">
        <v>112</v>
      </c>
      <c r="N2410">
        <v>62</v>
      </c>
      <c r="O2410" s="2" t="s">
        <v>2450</v>
      </c>
      <c r="P2410">
        <v>999</v>
      </c>
      <c r="Q2410" s="2" t="s">
        <v>3522</v>
      </c>
      <c r="R2410" t="s">
        <v>67</v>
      </c>
      <c r="S2410" t="s">
        <v>67</v>
      </c>
      <c r="T2410" s="2" t="s">
        <v>1986</v>
      </c>
      <c r="U2410" s="2" t="s">
        <v>1987</v>
      </c>
      <c r="V2410">
        <v>930</v>
      </c>
      <c r="W2410" s="2" t="s">
        <v>6671</v>
      </c>
      <c r="X2410">
        <v>16250</v>
      </c>
      <c r="Y2410">
        <v>16250</v>
      </c>
      <c r="AD2410">
        <v>11375</v>
      </c>
      <c r="AF2410">
        <v>0</v>
      </c>
      <c r="AG2410">
        <v>4875</v>
      </c>
      <c r="AK2410">
        <v>32500</v>
      </c>
      <c r="AL2410" s="5">
        <v>32500</v>
      </c>
      <c r="AM2410">
        <v>0</v>
      </c>
      <c r="AN2410">
        <v>0</v>
      </c>
      <c r="AO2410">
        <v>16250</v>
      </c>
      <c r="AP2410">
        <v>16250</v>
      </c>
      <c r="AS2410">
        <v>11375</v>
      </c>
      <c r="AU2410">
        <v>4875</v>
      </c>
      <c r="AY2410">
        <v>32500</v>
      </c>
      <c r="AZ2410" s="5">
        <v>32500</v>
      </c>
      <c r="BA2410" s="5">
        <v>32500</v>
      </c>
      <c r="BB2410" s="5">
        <v>32500</v>
      </c>
      <c r="BC2410" s="5">
        <v>32500</v>
      </c>
      <c r="BD2410" s="5">
        <v>32500</v>
      </c>
      <c r="BE2410" s="5">
        <v>0</v>
      </c>
      <c r="BF2410" s="5">
        <v>59748.2</v>
      </c>
      <c r="BG2410">
        <v>20180507</v>
      </c>
      <c r="BH2410" s="9" t="str">
        <f t="shared" si="111"/>
        <v>2018</v>
      </c>
      <c r="BI2410" t="str">
        <f>MID(Merge1[[#This Row],[OC_DATA_INIZIO_PROGETTO]],5,2)</f>
        <v>05</v>
      </c>
      <c r="BJ2410">
        <v>20200118</v>
      </c>
      <c r="BK2410" t="str">
        <f t="shared" si="112"/>
        <v>2020</v>
      </c>
      <c r="BL2410" t="str">
        <f>MID(Merge1[[#This Row],[OC_DATA_FINE_PROGETTO_PREVISTA]],5,2)</f>
        <v>01</v>
      </c>
      <c r="BM2410" s="8">
        <f>(Merge1[[#This Row],[Colonna2]]-Merge1[[#This Row],[Colonna1]])*12+Merge1[[#This Row],[Colonna22]]-Merge1[[#This Row],[Colonna12]]</f>
        <v>20</v>
      </c>
      <c r="BN2410">
        <v>20191229</v>
      </c>
      <c r="BO2410" t="str">
        <f t="shared" si="113"/>
        <v>2019</v>
      </c>
      <c r="BP2410" s="2" t="s">
        <v>116</v>
      </c>
      <c r="BQ2410" s="2" t="s">
        <v>116</v>
      </c>
      <c r="BR2410" s="2" t="s">
        <v>77</v>
      </c>
      <c r="BS2410" s="2" t="s">
        <v>773</v>
      </c>
      <c r="BT2410" s="2" t="s">
        <v>774</v>
      </c>
    </row>
    <row r="2411" spans="1:72" x14ac:dyDescent="0.35">
      <c r="A2411" s="2" t="s">
        <v>17465</v>
      </c>
      <c r="B2411" s="2" t="s">
        <v>17455</v>
      </c>
      <c r="C2411" s="2" t="s">
        <v>17466</v>
      </c>
      <c r="D2411" s="2" t="s">
        <v>17457</v>
      </c>
      <c r="E2411" s="2" t="s">
        <v>17467</v>
      </c>
      <c r="F2411">
        <v>1</v>
      </c>
      <c r="G2411" s="2" t="s">
        <v>151</v>
      </c>
      <c r="H2411">
        <v>7</v>
      </c>
      <c r="I2411" s="2" t="s">
        <v>770</v>
      </c>
      <c r="J2411">
        <v>99</v>
      </c>
      <c r="K2411" s="2" t="s">
        <v>81</v>
      </c>
      <c r="L2411">
        <v>8</v>
      </c>
      <c r="M2411" s="2" t="s">
        <v>112</v>
      </c>
      <c r="N2411">
        <v>62</v>
      </c>
      <c r="O2411" s="2" t="s">
        <v>2450</v>
      </c>
      <c r="P2411">
        <v>999</v>
      </c>
      <c r="Q2411" s="2" t="s">
        <v>3522</v>
      </c>
      <c r="R2411" t="s">
        <v>67</v>
      </c>
      <c r="S2411" t="s">
        <v>67</v>
      </c>
      <c r="T2411" s="2" t="s">
        <v>1986</v>
      </c>
      <c r="U2411" s="2" t="s">
        <v>1987</v>
      </c>
      <c r="V2411">
        <v>912</v>
      </c>
      <c r="W2411" s="2" t="s">
        <v>6811</v>
      </c>
      <c r="X2411">
        <v>16250</v>
      </c>
      <c r="Y2411">
        <v>16250</v>
      </c>
      <c r="AD2411">
        <v>11375</v>
      </c>
      <c r="AF2411">
        <v>0</v>
      </c>
      <c r="AG2411">
        <v>4875</v>
      </c>
      <c r="AK2411">
        <v>32500</v>
      </c>
      <c r="AL2411" s="5">
        <v>32500</v>
      </c>
      <c r="AM2411">
        <v>0</v>
      </c>
      <c r="AN2411">
        <v>0</v>
      </c>
      <c r="AO2411">
        <v>16250</v>
      </c>
      <c r="AP2411">
        <v>16250</v>
      </c>
      <c r="AS2411">
        <v>11375</v>
      </c>
      <c r="AU2411">
        <v>4875</v>
      </c>
      <c r="AY2411">
        <v>32500</v>
      </c>
      <c r="AZ2411" s="5">
        <v>32500</v>
      </c>
      <c r="BA2411" s="5">
        <v>32500</v>
      </c>
      <c r="BB2411" s="5">
        <v>32500</v>
      </c>
      <c r="BC2411" s="5">
        <v>32500</v>
      </c>
      <c r="BD2411" s="5">
        <v>32500</v>
      </c>
      <c r="BE2411" s="5">
        <v>0</v>
      </c>
      <c r="BF2411" s="5">
        <v>47534.31</v>
      </c>
      <c r="BG2411">
        <v>20180629</v>
      </c>
      <c r="BH2411" s="9" t="str">
        <f t="shared" si="111"/>
        <v>2018</v>
      </c>
      <c r="BI2411" t="str">
        <f>MID(Merge1[[#This Row],[OC_DATA_INIZIO_PROGETTO]],5,2)</f>
        <v>06</v>
      </c>
      <c r="BJ2411">
        <v>20200118</v>
      </c>
      <c r="BK2411" t="str">
        <f t="shared" si="112"/>
        <v>2020</v>
      </c>
      <c r="BL2411" t="str">
        <f>MID(Merge1[[#This Row],[OC_DATA_FINE_PROGETTO_PREVISTA]],5,2)</f>
        <v>01</v>
      </c>
      <c r="BM2411" s="8">
        <f>(Merge1[[#This Row],[Colonna2]]-Merge1[[#This Row],[Colonna1]])*12+Merge1[[#This Row],[Colonna22]]-Merge1[[#This Row],[Colonna12]]</f>
        <v>19</v>
      </c>
      <c r="BN2411">
        <v>20191229</v>
      </c>
      <c r="BO2411" t="str">
        <f t="shared" si="113"/>
        <v>2019</v>
      </c>
      <c r="BP2411" s="2" t="s">
        <v>116</v>
      </c>
      <c r="BQ2411" s="2" t="s">
        <v>763</v>
      </c>
      <c r="BR2411" s="2" t="s">
        <v>440</v>
      </c>
      <c r="BS2411" s="2" t="s">
        <v>773</v>
      </c>
      <c r="BT2411" s="2" t="s">
        <v>774</v>
      </c>
    </row>
    <row r="2412" spans="1:72" x14ac:dyDescent="0.35">
      <c r="A2412" s="2" t="s">
        <v>25986</v>
      </c>
      <c r="B2412" s="2" t="s">
        <v>25985</v>
      </c>
      <c r="C2412" s="2" t="s">
        <v>25934</v>
      </c>
      <c r="D2412" s="2" t="s">
        <v>25934</v>
      </c>
      <c r="E2412" s="2" t="s">
        <v>25987</v>
      </c>
      <c r="F2412">
        <v>1</v>
      </c>
      <c r="G2412" s="2" t="s">
        <v>151</v>
      </c>
      <c r="H2412">
        <v>7</v>
      </c>
      <c r="I2412" s="2" t="s">
        <v>770</v>
      </c>
      <c r="J2412">
        <v>20</v>
      </c>
      <c r="K2412" s="2" t="s">
        <v>3054</v>
      </c>
      <c r="L2412">
        <v>8</v>
      </c>
      <c r="M2412" s="2" t="s">
        <v>112</v>
      </c>
      <c r="N2412">
        <v>60</v>
      </c>
      <c r="O2412" s="2" t="s">
        <v>138</v>
      </c>
      <c r="P2412">
        <v>610</v>
      </c>
      <c r="Q2412" s="2" t="s">
        <v>114</v>
      </c>
      <c r="R2412" t="s">
        <v>67</v>
      </c>
      <c r="S2412" t="s">
        <v>67</v>
      </c>
      <c r="T2412" s="2" t="s">
        <v>91</v>
      </c>
      <c r="U2412" s="2" t="s">
        <v>92</v>
      </c>
      <c r="V2412">
        <v>0</v>
      </c>
      <c r="W2412" s="2" t="s">
        <v>97</v>
      </c>
      <c r="AE2412">
        <v>32487</v>
      </c>
      <c r="AF2412">
        <v>0</v>
      </c>
      <c r="AK2412">
        <v>5733</v>
      </c>
      <c r="AL2412" s="5">
        <v>32487</v>
      </c>
      <c r="AM2412">
        <v>0</v>
      </c>
      <c r="AN2412">
        <v>0</v>
      </c>
      <c r="AT2412">
        <v>32487</v>
      </c>
      <c r="AY2412">
        <v>5733</v>
      </c>
      <c r="AZ2412" s="5">
        <v>32487</v>
      </c>
      <c r="BA2412" s="5">
        <v>32487</v>
      </c>
      <c r="BB2412" s="5">
        <v>32487</v>
      </c>
      <c r="BC2412" s="5">
        <v>8050.47</v>
      </c>
      <c r="BD2412" s="5">
        <v>8050.47</v>
      </c>
      <c r="BE2412" s="5">
        <v>0</v>
      </c>
      <c r="BF2412" s="5">
        <v>0</v>
      </c>
      <c r="BG2412">
        <v>20140409</v>
      </c>
      <c r="BH2412" s="9" t="str">
        <f t="shared" si="111"/>
        <v>2014</v>
      </c>
      <c r="BI2412" t="str">
        <f>MID(Merge1[[#This Row],[OC_DATA_INIZIO_PROGETTO]],5,2)</f>
        <v>04</v>
      </c>
      <c r="BJ2412">
        <v>20160701</v>
      </c>
      <c r="BK2412" t="str">
        <f t="shared" si="112"/>
        <v>2016</v>
      </c>
      <c r="BL2412" t="str">
        <f>MID(Merge1[[#This Row],[OC_DATA_FINE_PROGETTO_PREVISTA]],5,2)</f>
        <v>07</v>
      </c>
      <c r="BM2412" s="8">
        <f>(Merge1[[#This Row],[Colonna2]]-Merge1[[#This Row],[Colonna1]])*12+Merge1[[#This Row],[Colonna22]]-Merge1[[#This Row],[Colonna12]]</f>
        <v>27</v>
      </c>
      <c r="BO2412" t="str">
        <f t="shared" si="113"/>
        <v/>
      </c>
      <c r="BP2412" s="2" t="s">
        <v>76</v>
      </c>
      <c r="BQ2412" s="2" t="s">
        <v>76</v>
      </c>
      <c r="BR2412" s="2" t="s">
        <v>77</v>
      </c>
      <c r="BS2412" s="2" t="s">
        <v>773</v>
      </c>
      <c r="BT2412" s="2" t="s">
        <v>774</v>
      </c>
    </row>
    <row r="2413" spans="1:72" x14ac:dyDescent="0.35">
      <c r="A2413" s="2" t="s">
        <v>9068</v>
      </c>
      <c r="B2413" s="2" t="s">
        <v>9069</v>
      </c>
      <c r="C2413" s="2" t="s">
        <v>9070</v>
      </c>
      <c r="D2413" s="2" t="s">
        <v>9071</v>
      </c>
      <c r="E2413" s="2" t="s">
        <v>9072</v>
      </c>
      <c r="F2413">
        <v>1</v>
      </c>
      <c r="G2413" s="2" t="s">
        <v>151</v>
      </c>
      <c r="H2413">
        <v>7</v>
      </c>
      <c r="I2413" s="2" t="s">
        <v>770</v>
      </c>
      <c r="J2413">
        <v>99</v>
      </c>
      <c r="K2413" s="2" t="s">
        <v>81</v>
      </c>
      <c r="L2413">
        <v>9</v>
      </c>
      <c r="M2413" s="2" t="s">
        <v>98</v>
      </c>
      <c r="N2413">
        <v>21</v>
      </c>
      <c r="O2413" s="2" t="s">
        <v>185</v>
      </c>
      <c r="P2413">
        <v>229</v>
      </c>
      <c r="Q2413" s="2" t="s">
        <v>186</v>
      </c>
      <c r="R2413" t="s">
        <v>67</v>
      </c>
      <c r="S2413" t="s">
        <v>67</v>
      </c>
      <c r="T2413" s="2" t="s">
        <v>1986</v>
      </c>
      <c r="U2413" s="2" t="s">
        <v>1987</v>
      </c>
      <c r="V2413">
        <v>915</v>
      </c>
      <c r="W2413" s="2" t="s">
        <v>632</v>
      </c>
      <c r="X2413">
        <v>16225.88</v>
      </c>
      <c r="Y2413">
        <v>16225.88</v>
      </c>
      <c r="AD2413">
        <v>11358.11</v>
      </c>
      <c r="AF2413">
        <v>0</v>
      </c>
      <c r="AG2413">
        <v>4867.76</v>
      </c>
      <c r="AK2413">
        <v>17543</v>
      </c>
      <c r="AL2413" s="5">
        <v>32451.75</v>
      </c>
      <c r="AM2413">
        <v>0</v>
      </c>
      <c r="AN2413">
        <v>0</v>
      </c>
      <c r="AO2413">
        <v>16225.88</v>
      </c>
      <c r="AP2413">
        <v>16225.88</v>
      </c>
      <c r="AS2413">
        <v>11358.11</v>
      </c>
      <c r="AU2413">
        <v>4867.76</v>
      </c>
      <c r="AY2413">
        <v>17543</v>
      </c>
      <c r="AZ2413" s="5">
        <v>32451.75</v>
      </c>
      <c r="BA2413" s="5">
        <v>32451.75</v>
      </c>
      <c r="BB2413" s="5">
        <v>32451.75</v>
      </c>
      <c r="BC2413" s="5">
        <v>32451.75</v>
      </c>
      <c r="BD2413" s="5">
        <v>32451.75</v>
      </c>
      <c r="BE2413" s="5">
        <v>0</v>
      </c>
      <c r="BF2413" s="5">
        <v>49995</v>
      </c>
      <c r="BG2413">
        <v>20170927</v>
      </c>
      <c r="BH2413" s="9" t="str">
        <f t="shared" si="111"/>
        <v>2017</v>
      </c>
      <c r="BI2413" t="str">
        <f>MID(Merge1[[#This Row],[OC_DATA_INIZIO_PROGETTO]],5,2)</f>
        <v>09</v>
      </c>
      <c r="BJ2413">
        <v>20200927</v>
      </c>
      <c r="BK2413" t="str">
        <f t="shared" si="112"/>
        <v>2020</v>
      </c>
      <c r="BL2413" t="str">
        <f>MID(Merge1[[#This Row],[OC_DATA_FINE_PROGETTO_PREVISTA]],5,2)</f>
        <v>09</v>
      </c>
      <c r="BM2413" s="8">
        <f>(Merge1[[#This Row],[Colonna2]]-Merge1[[#This Row],[Colonna1]])*12+Merge1[[#This Row],[Colonna22]]-Merge1[[#This Row],[Colonna12]]</f>
        <v>36</v>
      </c>
      <c r="BN2413">
        <v>20191105</v>
      </c>
      <c r="BO2413" t="str">
        <f t="shared" si="113"/>
        <v>2019</v>
      </c>
      <c r="BP2413" s="2" t="s">
        <v>116</v>
      </c>
      <c r="BQ2413" s="2" t="s">
        <v>763</v>
      </c>
      <c r="BR2413" s="2" t="s">
        <v>440</v>
      </c>
      <c r="BS2413" s="2" t="s">
        <v>773</v>
      </c>
      <c r="BT2413" s="2" t="s">
        <v>774</v>
      </c>
    </row>
    <row r="2414" spans="1:72" x14ac:dyDescent="0.35">
      <c r="A2414" s="2" t="s">
        <v>2664</v>
      </c>
      <c r="B2414" s="2" t="s">
        <v>2665</v>
      </c>
      <c r="C2414" s="2" t="s">
        <v>2666</v>
      </c>
      <c r="D2414" s="2" t="s">
        <v>2667</v>
      </c>
      <c r="E2414" s="2" t="s">
        <v>2668</v>
      </c>
      <c r="F2414">
        <v>1</v>
      </c>
      <c r="G2414" s="2" t="s">
        <v>151</v>
      </c>
      <c r="H2414">
        <v>7</v>
      </c>
      <c r="I2414" s="2" t="s">
        <v>770</v>
      </c>
      <c r="J2414">
        <v>99</v>
      </c>
      <c r="K2414" s="2" t="s">
        <v>81</v>
      </c>
      <c r="L2414">
        <v>6</v>
      </c>
      <c r="M2414" s="2" t="s">
        <v>1983</v>
      </c>
      <c r="N2414">
        <v>39</v>
      </c>
      <c r="O2414" s="2" t="s">
        <v>2384</v>
      </c>
      <c r="P2414">
        <v>999</v>
      </c>
      <c r="Q2414" s="2" t="s">
        <v>2456</v>
      </c>
      <c r="R2414" t="s">
        <v>67</v>
      </c>
      <c r="S2414" t="s">
        <v>67</v>
      </c>
      <c r="T2414" s="2" t="s">
        <v>1986</v>
      </c>
      <c r="U2414" s="2" t="s">
        <v>1987</v>
      </c>
      <c r="V2414">
        <v>606</v>
      </c>
      <c r="W2414" s="2" t="s">
        <v>2389</v>
      </c>
      <c r="X2414">
        <v>16222.25</v>
      </c>
      <c r="Y2414">
        <v>16222.25</v>
      </c>
      <c r="AD2414">
        <v>11355.58</v>
      </c>
      <c r="AF2414">
        <v>0</v>
      </c>
      <c r="AG2414">
        <v>4866.67</v>
      </c>
      <c r="AK2414">
        <v>32444</v>
      </c>
      <c r="AL2414" s="5">
        <v>32444.5</v>
      </c>
      <c r="AM2414">
        <v>0</v>
      </c>
      <c r="AN2414">
        <v>0</v>
      </c>
      <c r="AO2414">
        <v>16222.25</v>
      </c>
      <c r="AP2414">
        <v>16222.25</v>
      </c>
      <c r="AS2414">
        <v>11355.58</v>
      </c>
      <c r="AU2414">
        <v>4866.67</v>
      </c>
      <c r="AY2414">
        <v>32444</v>
      </c>
      <c r="AZ2414" s="5">
        <v>32444.5</v>
      </c>
      <c r="BA2414" s="5">
        <v>32444.5</v>
      </c>
      <c r="BB2414" s="5">
        <v>32444.5</v>
      </c>
      <c r="BF2414" s="5">
        <v>0</v>
      </c>
      <c r="BG2414">
        <v>20200223</v>
      </c>
      <c r="BH2414" s="9" t="str">
        <f t="shared" si="111"/>
        <v>2020</v>
      </c>
      <c r="BI2414" t="str">
        <f>MID(Merge1[[#This Row],[OC_DATA_INIZIO_PROGETTO]],5,2)</f>
        <v>02</v>
      </c>
      <c r="BJ2414">
        <v>20211103</v>
      </c>
      <c r="BK2414" t="str">
        <f t="shared" si="112"/>
        <v>2021</v>
      </c>
      <c r="BL2414" t="str">
        <f>MID(Merge1[[#This Row],[OC_DATA_FINE_PROGETTO_PREVISTA]],5,2)</f>
        <v>11</v>
      </c>
      <c r="BM2414" s="8">
        <f>(Merge1[[#This Row],[Colonna2]]-Merge1[[#This Row],[Colonna1]])*12+Merge1[[#This Row],[Colonna22]]-Merge1[[#This Row],[Colonna12]]</f>
        <v>21</v>
      </c>
      <c r="BO2414" t="str">
        <f t="shared" si="113"/>
        <v/>
      </c>
      <c r="BP2414" s="2" t="s">
        <v>86</v>
      </c>
      <c r="BQ2414" s="2" t="s">
        <v>76</v>
      </c>
      <c r="BR2414" s="2" t="s">
        <v>77</v>
      </c>
      <c r="BS2414" s="2" t="s">
        <v>2387</v>
      </c>
      <c r="BT2414" s="2" t="s">
        <v>510</v>
      </c>
    </row>
    <row r="2415" spans="1:72" x14ac:dyDescent="0.35">
      <c r="A2415" s="2" t="s">
        <v>15554</v>
      </c>
      <c r="B2415" s="2" t="s">
        <v>15548</v>
      </c>
      <c r="C2415" s="2" t="s">
        <v>15549</v>
      </c>
      <c r="D2415" s="2" t="s">
        <v>15550</v>
      </c>
      <c r="E2415" s="2" t="s">
        <v>15555</v>
      </c>
      <c r="F2415">
        <v>1</v>
      </c>
      <c r="G2415" s="2" t="s">
        <v>151</v>
      </c>
      <c r="H2415">
        <v>7</v>
      </c>
      <c r="I2415" s="2" t="s">
        <v>770</v>
      </c>
      <c r="J2415">
        <v>99</v>
      </c>
      <c r="K2415" s="2" t="s">
        <v>81</v>
      </c>
      <c r="L2415">
        <v>9</v>
      </c>
      <c r="M2415" s="2" t="s">
        <v>98</v>
      </c>
      <c r="N2415">
        <v>21</v>
      </c>
      <c r="O2415" s="2" t="s">
        <v>185</v>
      </c>
      <c r="P2415">
        <v>213</v>
      </c>
      <c r="Q2415" s="2" t="s">
        <v>9677</v>
      </c>
      <c r="R2415" t="s">
        <v>67</v>
      </c>
      <c r="S2415" t="s">
        <v>67</v>
      </c>
      <c r="T2415" s="2" t="s">
        <v>1986</v>
      </c>
      <c r="U2415" s="2" t="s">
        <v>1987</v>
      </c>
      <c r="V2415">
        <v>938</v>
      </c>
      <c r="W2415" s="2" t="s">
        <v>6650</v>
      </c>
      <c r="X2415">
        <v>16192.23</v>
      </c>
      <c r="Y2415">
        <v>16192.23</v>
      </c>
      <c r="AD2415">
        <v>11334.56</v>
      </c>
      <c r="AF2415">
        <v>0</v>
      </c>
      <c r="AG2415">
        <v>4857.66</v>
      </c>
      <c r="AK2415">
        <v>33634</v>
      </c>
      <c r="AL2415" s="5">
        <v>32384.45</v>
      </c>
      <c r="AM2415">
        <v>0</v>
      </c>
      <c r="AN2415">
        <v>0</v>
      </c>
      <c r="AO2415">
        <v>16192.23</v>
      </c>
      <c r="AP2415">
        <v>16192.23</v>
      </c>
      <c r="AS2415">
        <v>11334.56</v>
      </c>
      <c r="AU2415">
        <v>4857.66</v>
      </c>
      <c r="AY2415">
        <v>33634</v>
      </c>
      <c r="AZ2415" s="5">
        <v>32384.45</v>
      </c>
      <c r="BA2415" s="5">
        <v>32384.45</v>
      </c>
      <c r="BB2415" s="5">
        <v>32384.45</v>
      </c>
      <c r="BC2415" s="5">
        <v>32384.45</v>
      </c>
      <c r="BD2415" s="5">
        <v>32384.45</v>
      </c>
      <c r="BE2415" s="5">
        <v>0</v>
      </c>
      <c r="BF2415" s="5">
        <v>66018.7</v>
      </c>
      <c r="BG2415">
        <v>20170717</v>
      </c>
      <c r="BH2415" s="9" t="str">
        <f t="shared" si="111"/>
        <v>2017</v>
      </c>
      <c r="BI2415" t="str">
        <f>MID(Merge1[[#This Row],[OC_DATA_INIZIO_PROGETTO]],5,2)</f>
        <v>07</v>
      </c>
      <c r="BJ2415">
        <v>20190619</v>
      </c>
      <c r="BK2415" t="str">
        <f t="shared" si="112"/>
        <v>2019</v>
      </c>
      <c r="BL2415" t="str">
        <f>MID(Merge1[[#This Row],[OC_DATA_FINE_PROGETTO_PREVISTA]],5,2)</f>
        <v>06</v>
      </c>
      <c r="BM2415" s="8">
        <f>(Merge1[[#This Row],[Colonna2]]-Merge1[[#This Row],[Colonna1]])*12+Merge1[[#This Row],[Colonna22]]-Merge1[[#This Row],[Colonna12]]</f>
        <v>23</v>
      </c>
      <c r="BN2415">
        <v>20191223</v>
      </c>
      <c r="BO2415" t="str">
        <f t="shared" si="113"/>
        <v>2019</v>
      </c>
      <c r="BP2415" s="2" t="s">
        <v>116</v>
      </c>
      <c r="BQ2415" s="2" t="s">
        <v>763</v>
      </c>
      <c r="BR2415" s="2" t="s">
        <v>440</v>
      </c>
      <c r="BS2415" s="2" t="s">
        <v>773</v>
      </c>
      <c r="BT2415" s="2" t="s">
        <v>774</v>
      </c>
    </row>
    <row r="2416" spans="1:72" x14ac:dyDescent="0.35">
      <c r="A2416" s="2" t="s">
        <v>13668</v>
      </c>
      <c r="B2416" s="2" t="s">
        <v>13669</v>
      </c>
      <c r="C2416" s="2" t="s">
        <v>13670</v>
      </c>
      <c r="D2416" s="2" t="s">
        <v>13671</v>
      </c>
      <c r="E2416" s="2" t="s">
        <v>13672</v>
      </c>
      <c r="F2416">
        <v>1</v>
      </c>
      <c r="G2416" s="2" t="s">
        <v>151</v>
      </c>
      <c r="H2416">
        <v>7</v>
      </c>
      <c r="I2416" s="2" t="s">
        <v>770</v>
      </c>
      <c r="J2416">
        <v>99</v>
      </c>
      <c r="K2416" s="2" t="s">
        <v>81</v>
      </c>
      <c r="L2416">
        <v>8</v>
      </c>
      <c r="M2416" s="2" t="s">
        <v>112</v>
      </c>
      <c r="N2416">
        <v>62</v>
      </c>
      <c r="O2416" s="2" t="s">
        <v>2450</v>
      </c>
      <c r="P2416">
        <v>999</v>
      </c>
      <c r="Q2416" s="2" t="s">
        <v>3522</v>
      </c>
      <c r="R2416" t="s">
        <v>67</v>
      </c>
      <c r="S2416" t="s">
        <v>67</v>
      </c>
      <c r="T2416" s="2" t="s">
        <v>1986</v>
      </c>
      <c r="U2416" s="2" t="s">
        <v>1987</v>
      </c>
      <c r="V2416">
        <v>910</v>
      </c>
      <c r="W2416" s="2" t="s">
        <v>6662</v>
      </c>
      <c r="X2416">
        <v>22805</v>
      </c>
      <c r="Y2416">
        <v>22805</v>
      </c>
      <c r="AD2416">
        <v>15963.5</v>
      </c>
      <c r="AF2416">
        <v>0</v>
      </c>
      <c r="AG2416">
        <v>6841.5</v>
      </c>
      <c r="AK2416">
        <v>44390</v>
      </c>
      <c r="AL2416" s="5">
        <v>45610</v>
      </c>
      <c r="AM2416">
        <v>26359.35</v>
      </c>
      <c r="AN2416">
        <v>8618.35</v>
      </c>
      <c r="AO2416">
        <v>16175.5</v>
      </c>
      <c r="AP2416">
        <v>22805</v>
      </c>
      <c r="AS2416">
        <v>15963.5</v>
      </c>
      <c r="AU2416">
        <v>4852.6499999999996</v>
      </c>
      <c r="AY2416">
        <v>44390</v>
      </c>
      <c r="AZ2416" s="5">
        <v>36991.65</v>
      </c>
      <c r="BA2416" s="5">
        <v>32351</v>
      </c>
      <c r="BB2416" s="5">
        <v>32351</v>
      </c>
      <c r="BC2416" s="5">
        <v>32351</v>
      </c>
      <c r="BD2416" s="5">
        <v>32351</v>
      </c>
      <c r="BE2416" s="5">
        <v>0</v>
      </c>
      <c r="BF2416" s="5">
        <v>59000</v>
      </c>
      <c r="BG2416">
        <v>20190121</v>
      </c>
      <c r="BH2416" s="9" t="str">
        <f t="shared" si="111"/>
        <v>2019</v>
      </c>
      <c r="BI2416" t="str">
        <f>MID(Merge1[[#This Row],[OC_DATA_INIZIO_PROGETTO]],5,2)</f>
        <v>01</v>
      </c>
      <c r="BJ2416">
        <v>20200410</v>
      </c>
      <c r="BK2416" t="str">
        <f t="shared" si="112"/>
        <v>2020</v>
      </c>
      <c r="BL2416" t="str">
        <f>MID(Merge1[[#This Row],[OC_DATA_FINE_PROGETTO_PREVISTA]],5,2)</f>
        <v>04</v>
      </c>
      <c r="BM2416" s="8">
        <f>(Merge1[[#This Row],[Colonna2]]-Merge1[[#This Row],[Colonna1]])*12+Merge1[[#This Row],[Colonna22]]-Merge1[[#This Row],[Colonna12]]</f>
        <v>15</v>
      </c>
      <c r="BN2416">
        <v>20200429</v>
      </c>
      <c r="BO2416" t="str">
        <f t="shared" si="113"/>
        <v>2020</v>
      </c>
      <c r="BP2416" s="2" t="s">
        <v>76</v>
      </c>
      <c r="BQ2416" s="2" t="s">
        <v>76</v>
      </c>
      <c r="BR2416" s="2" t="s">
        <v>440</v>
      </c>
      <c r="BS2416" s="2" t="s">
        <v>773</v>
      </c>
      <c r="BT2416" s="2" t="s">
        <v>774</v>
      </c>
    </row>
    <row r="2417" spans="1:72" x14ac:dyDescent="0.35">
      <c r="A2417" s="2" t="s">
        <v>28334</v>
      </c>
      <c r="B2417" s="2" t="s">
        <v>28335</v>
      </c>
      <c r="C2417" s="2" t="s">
        <v>28336</v>
      </c>
      <c r="D2417" s="2" t="s">
        <v>27718</v>
      </c>
      <c r="E2417" s="2" t="s">
        <v>28337</v>
      </c>
      <c r="F2417">
        <v>4</v>
      </c>
      <c r="G2417" s="2" t="s">
        <v>174</v>
      </c>
      <c r="H2417">
        <v>3</v>
      </c>
      <c r="I2417" s="2" t="s">
        <v>68</v>
      </c>
      <c r="J2417">
        <v>99</v>
      </c>
      <c r="K2417" s="2" t="s">
        <v>81</v>
      </c>
      <c r="L2417">
        <v>3</v>
      </c>
      <c r="M2417" s="2" t="s">
        <v>3884</v>
      </c>
      <c r="N2417">
        <v>6</v>
      </c>
      <c r="O2417" s="2" t="s">
        <v>3885</v>
      </c>
      <c r="P2417">
        <v>998</v>
      </c>
      <c r="Q2417" s="2" t="s">
        <v>4142</v>
      </c>
      <c r="R2417" t="s">
        <v>67</v>
      </c>
      <c r="S2417" t="s">
        <v>67</v>
      </c>
      <c r="T2417" s="2" t="s">
        <v>73</v>
      </c>
      <c r="U2417" s="2" t="s">
        <v>74</v>
      </c>
      <c r="V2417">
        <v>2007</v>
      </c>
      <c r="W2417" s="2" t="s">
        <v>22259</v>
      </c>
      <c r="X2417">
        <v>20420</v>
      </c>
      <c r="Y2417">
        <v>20420</v>
      </c>
      <c r="AD2417">
        <v>14294</v>
      </c>
      <c r="AF2417">
        <v>0</v>
      </c>
      <c r="AG2417">
        <v>6126</v>
      </c>
      <c r="AL2417" s="5">
        <v>40840</v>
      </c>
      <c r="AM2417">
        <v>5533.22</v>
      </c>
      <c r="AN2417">
        <v>5533.22</v>
      </c>
      <c r="AO2417">
        <v>16163.68</v>
      </c>
      <c r="AP2417">
        <v>20420</v>
      </c>
      <c r="AS2417">
        <v>14294</v>
      </c>
      <c r="AU2417">
        <v>4849.1000000000004</v>
      </c>
      <c r="AZ2417" s="5">
        <v>35306.78</v>
      </c>
      <c r="BA2417" s="5">
        <v>32327.35</v>
      </c>
      <c r="BB2417" s="5">
        <v>32327.35</v>
      </c>
      <c r="BC2417" s="5">
        <v>32327.35</v>
      </c>
      <c r="BD2417" s="5">
        <v>32327.35</v>
      </c>
      <c r="BE2417" s="5">
        <v>0</v>
      </c>
      <c r="BF2417" s="5">
        <v>32327.35</v>
      </c>
      <c r="BG2417">
        <v>20170616</v>
      </c>
      <c r="BH2417" s="9" t="str">
        <f t="shared" si="111"/>
        <v>2017</v>
      </c>
      <c r="BI2417" t="str">
        <f>MID(Merge1[[#This Row],[OC_DATA_INIZIO_PROGETTO]],5,2)</f>
        <v>06</v>
      </c>
      <c r="BJ2417">
        <v>20181230</v>
      </c>
      <c r="BK2417" t="str">
        <f t="shared" si="112"/>
        <v>2018</v>
      </c>
      <c r="BL2417" t="str">
        <f>MID(Merge1[[#This Row],[OC_DATA_FINE_PROGETTO_PREVISTA]],5,2)</f>
        <v>12</v>
      </c>
      <c r="BM2417" s="8">
        <f>(Merge1[[#This Row],[Colonna2]]-Merge1[[#This Row],[Colonna1]])*12+Merge1[[#This Row],[Colonna22]]-Merge1[[#This Row],[Colonna12]]</f>
        <v>18</v>
      </c>
      <c r="BN2417">
        <v>20181228</v>
      </c>
      <c r="BO2417" t="str">
        <f t="shared" si="113"/>
        <v>2018</v>
      </c>
      <c r="BP2417" s="2" t="s">
        <v>76</v>
      </c>
      <c r="BQ2417" s="2" t="s">
        <v>76</v>
      </c>
      <c r="BR2417" s="2" t="s">
        <v>440</v>
      </c>
      <c r="BS2417" s="2" t="s">
        <v>3041</v>
      </c>
      <c r="BT2417" s="2" t="s">
        <v>3042</v>
      </c>
    </row>
    <row r="2418" spans="1:72" x14ac:dyDescent="0.35">
      <c r="A2418" s="2" t="s">
        <v>20987</v>
      </c>
      <c r="B2418" s="2" t="s">
        <v>20988</v>
      </c>
      <c r="C2418" s="2" t="s">
        <v>20989</v>
      </c>
      <c r="D2418" s="2" t="s">
        <v>20990</v>
      </c>
      <c r="E2418" s="2" t="s">
        <v>20991</v>
      </c>
      <c r="F2418">
        <v>1</v>
      </c>
      <c r="G2418" s="2" t="s">
        <v>151</v>
      </c>
      <c r="H2418">
        <v>7</v>
      </c>
      <c r="I2418" s="2" t="s">
        <v>770</v>
      </c>
      <c r="J2418">
        <v>99</v>
      </c>
      <c r="K2418" s="2" t="s">
        <v>81</v>
      </c>
      <c r="L2418">
        <v>6</v>
      </c>
      <c r="M2418" s="2" t="s">
        <v>1983</v>
      </c>
      <c r="N2418">
        <v>39</v>
      </c>
      <c r="O2418" s="2" t="s">
        <v>2384</v>
      </c>
      <c r="P2418">
        <v>150</v>
      </c>
      <c r="Q2418" s="2" t="s">
        <v>2385</v>
      </c>
      <c r="R2418" t="s">
        <v>67</v>
      </c>
      <c r="S2418" t="s">
        <v>67</v>
      </c>
      <c r="T2418" s="2" t="s">
        <v>504</v>
      </c>
      <c r="U2418" s="2" t="s">
        <v>505</v>
      </c>
      <c r="V2418">
        <v>1826</v>
      </c>
      <c r="W2418" s="2" t="s">
        <v>19699</v>
      </c>
      <c r="X2418">
        <v>24243.040000000001</v>
      </c>
      <c r="Y2418">
        <v>24243.040000000001</v>
      </c>
      <c r="AD2418">
        <v>8081.01</v>
      </c>
      <c r="AF2418">
        <v>0</v>
      </c>
      <c r="AK2418">
        <v>21549</v>
      </c>
      <c r="AL2418" s="5">
        <v>32324.05</v>
      </c>
      <c r="AM2418">
        <v>0</v>
      </c>
      <c r="AN2418">
        <v>0</v>
      </c>
      <c r="AO2418">
        <v>24243.040000000001</v>
      </c>
      <c r="AP2418">
        <v>24243.040000000001</v>
      </c>
      <c r="AS2418">
        <v>8081.01</v>
      </c>
      <c r="AY2418">
        <v>21549</v>
      </c>
      <c r="AZ2418" s="5">
        <v>32324.05</v>
      </c>
      <c r="BA2418" s="5">
        <v>32324.05</v>
      </c>
      <c r="BB2418" s="5">
        <v>32324.05</v>
      </c>
      <c r="BC2418" s="5">
        <v>16970.03</v>
      </c>
      <c r="BD2418" s="5">
        <v>16970.03</v>
      </c>
      <c r="BE2418" s="5">
        <v>0</v>
      </c>
      <c r="BF2418" s="5">
        <v>28283.38</v>
      </c>
      <c r="BG2418">
        <v>20180315</v>
      </c>
      <c r="BH2418" s="9" t="str">
        <f t="shared" si="111"/>
        <v>2018</v>
      </c>
      <c r="BI2418" t="str">
        <f>MID(Merge1[[#This Row],[OC_DATA_INIZIO_PROGETTO]],5,2)</f>
        <v>03</v>
      </c>
      <c r="BJ2418">
        <v>20201231</v>
      </c>
      <c r="BK2418" t="str">
        <f t="shared" si="112"/>
        <v>2020</v>
      </c>
      <c r="BL2418" t="str">
        <f>MID(Merge1[[#This Row],[OC_DATA_FINE_PROGETTO_PREVISTA]],5,2)</f>
        <v>12</v>
      </c>
      <c r="BM2418" s="8">
        <f>(Merge1[[#This Row],[Colonna2]]-Merge1[[#This Row],[Colonna1]])*12+Merge1[[#This Row],[Colonna22]]-Merge1[[#This Row],[Colonna12]]</f>
        <v>33</v>
      </c>
      <c r="BO2418" t="str">
        <f t="shared" si="113"/>
        <v/>
      </c>
      <c r="BP2418" s="2" t="s">
        <v>76</v>
      </c>
      <c r="BQ2418" s="2" t="s">
        <v>76</v>
      </c>
      <c r="BR2418" s="2" t="s">
        <v>77</v>
      </c>
      <c r="BS2418" s="2" t="s">
        <v>773</v>
      </c>
      <c r="BT2418" s="2" t="s">
        <v>774</v>
      </c>
    </row>
    <row r="2419" spans="1:72" x14ac:dyDescent="0.35">
      <c r="A2419" s="2" t="s">
        <v>25293</v>
      </c>
      <c r="B2419" s="2" t="s">
        <v>25294</v>
      </c>
      <c r="C2419" s="2" t="s">
        <v>25295</v>
      </c>
      <c r="D2419" s="2" t="s">
        <v>25296</v>
      </c>
      <c r="E2419" s="2" t="s">
        <v>25297</v>
      </c>
      <c r="F2419">
        <v>3</v>
      </c>
      <c r="G2419" s="2" t="s">
        <v>102</v>
      </c>
      <c r="H2419">
        <v>7</v>
      </c>
      <c r="I2419" s="2" t="s">
        <v>770</v>
      </c>
      <c r="J2419">
        <v>1</v>
      </c>
      <c r="K2419" s="2" t="s">
        <v>69</v>
      </c>
      <c r="L2419">
        <v>6</v>
      </c>
      <c r="M2419" s="2" t="s">
        <v>1983</v>
      </c>
      <c r="N2419">
        <v>39</v>
      </c>
      <c r="O2419" s="2" t="s">
        <v>2384</v>
      </c>
      <c r="P2419">
        <v>150</v>
      </c>
      <c r="Q2419" s="2" t="s">
        <v>2385</v>
      </c>
      <c r="R2419" t="s">
        <v>67</v>
      </c>
      <c r="S2419" t="s">
        <v>67</v>
      </c>
      <c r="T2419" s="2" t="s">
        <v>504</v>
      </c>
      <c r="U2419" s="2" t="s">
        <v>505</v>
      </c>
      <c r="V2419">
        <v>1921</v>
      </c>
      <c r="W2419" s="2" t="s">
        <v>554</v>
      </c>
      <c r="AE2419">
        <v>32292.54</v>
      </c>
      <c r="AF2419">
        <v>0</v>
      </c>
      <c r="AK2419">
        <v>24746</v>
      </c>
      <c r="AL2419" s="5">
        <v>32292.54</v>
      </c>
      <c r="AM2419">
        <v>0</v>
      </c>
      <c r="AN2419">
        <v>0</v>
      </c>
      <c r="AT2419">
        <v>32292.54</v>
      </c>
      <c r="AY2419">
        <v>24746</v>
      </c>
      <c r="AZ2419" s="5">
        <v>32292.54</v>
      </c>
      <c r="BA2419" s="5">
        <v>32292.54</v>
      </c>
      <c r="BB2419" s="5">
        <v>32292.54</v>
      </c>
      <c r="BF2419" s="5">
        <v>0</v>
      </c>
      <c r="BG2419">
        <v>20191004</v>
      </c>
      <c r="BH2419" s="9" t="str">
        <f t="shared" si="111"/>
        <v>2019</v>
      </c>
      <c r="BI2419" t="str">
        <f>MID(Merge1[[#This Row],[OC_DATA_INIZIO_PROGETTO]],5,2)</f>
        <v>10</v>
      </c>
      <c r="BJ2419">
        <v>20281103</v>
      </c>
      <c r="BK2419" t="str">
        <f t="shared" si="112"/>
        <v>2028</v>
      </c>
      <c r="BL2419" t="str">
        <f>MID(Merge1[[#This Row],[OC_DATA_FINE_PROGETTO_PREVISTA]],5,2)</f>
        <v>11</v>
      </c>
      <c r="BM2419" s="8">
        <f>(Merge1[[#This Row],[Colonna2]]-Merge1[[#This Row],[Colonna1]])*12+Merge1[[#This Row],[Colonna22]]-Merge1[[#This Row],[Colonna12]]</f>
        <v>109</v>
      </c>
      <c r="BO2419" t="str">
        <f t="shared" si="113"/>
        <v/>
      </c>
      <c r="BP2419" s="2" t="s">
        <v>86</v>
      </c>
      <c r="BQ2419" s="2" t="s">
        <v>76</v>
      </c>
      <c r="BR2419" s="2" t="s">
        <v>77</v>
      </c>
      <c r="BS2419" s="2" t="s">
        <v>773</v>
      </c>
      <c r="BT2419" s="2" t="s">
        <v>774</v>
      </c>
    </row>
    <row r="2420" spans="1:72" x14ac:dyDescent="0.35">
      <c r="A2420" s="2" t="s">
        <v>29779</v>
      </c>
      <c r="B2420" s="2" t="s">
        <v>29780</v>
      </c>
      <c r="C2420" s="2" t="s">
        <v>29781</v>
      </c>
      <c r="D2420" s="2" t="s">
        <v>29590</v>
      </c>
      <c r="E2420" s="2" t="s">
        <v>29782</v>
      </c>
      <c r="F2420">
        <v>3</v>
      </c>
      <c r="G2420" s="2" t="s">
        <v>102</v>
      </c>
      <c r="H2420">
        <v>7</v>
      </c>
      <c r="I2420" s="2" t="s">
        <v>770</v>
      </c>
      <c r="J2420">
        <v>20</v>
      </c>
      <c r="K2420" s="2" t="s">
        <v>3054</v>
      </c>
      <c r="L2420">
        <v>8</v>
      </c>
      <c r="M2420" s="2" t="s">
        <v>112</v>
      </c>
      <c r="N2420">
        <v>62</v>
      </c>
      <c r="O2420" s="2" t="s">
        <v>2450</v>
      </c>
      <c r="P2420">
        <v>999</v>
      </c>
      <c r="Q2420" s="2" t="s">
        <v>3522</v>
      </c>
      <c r="R2420" t="s">
        <v>67</v>
      </c>
      <c r="S2420" t="s">
        <v>67</v>
      </c>
      <c r="T2420" s="2" t="s">
        <v>1986</v>
      </c>
      <c r="U2420" s="2" t="s">
        <v>1987</v>
      </c>
      <c r="V2420">
        <v>1949</v>
      </c>
      <c r="W2420" s="2" t="s">
        <v>537</v>
      </c>
      <c r="X2420">
        <v>24177.59</v>
      </c>
      <c r="Y2420">
        <v>24177.59</v>
      </c>
      <c r="AF2420">
        <v>0</v>
      </c>
      <c r="AI2420">
        <v>8059.2</v>
      </c>
      <c r="AL2420" s="5">
        <v>32236.79</v>
      </c>
      <c r="AM2420">
        <v>0</v>
      </c>
      <c r="AN2420">
        <v>0</v>
      </c>
      <c r="AO2420">
        <v>24177.59</v>
      </c>
      <c r="AP2420">
        <v>24177.59</v>
      </c>
      <c r="AW2420">
        <v>8059.2</v>
      </c>
      <c r="AZ2420" s="5">
        <v>32236.79</v>
      </c>
      <c r="BA2420" s="5">
        <v>32236.79</v>
      </c>
      <c r="BB2420" s="5">
        <v>32236.79</v>
      </c>
      <c r="BC2420" s="5">
        <v>32236.79</v>
      </c>
      <c r="BD2420" s="5">
        <v>32236.79</v>
      </c>
      <c r="BE2420" s="5">
        <v>0</v>
      </c>
      <c r="BF2420" s="5">
        <v>32236.79</v>
      </c>
      <c r="BG2420">
        <v>20180115</v>
      </c>
      <c r="BH2420" s="9" t="str">
        <f t="shared" si="111"/>
        <v>2018</v>
      </c>
      <c r="BI2420" t="str">
        <f>MID(Merge1[[#This Row],[OC_DATA_INIZIO_PROGETTO]],5,2)</f>
        <v>01</v>
      </c>
      <c r="BJ2420">
        <v>20180827</v>
      </c>
      <c r="BK2420" t="str">
        <f t="shared" si="112"/>
        <v>2018</v>
      </c>
      <c r="BL2420" t="str">
        <f>MID(Merge1[[#This Row],[OC_DATA_FINE_PROGETTO_PREVISTA]],5,2)</f>
        <v>08</v>
      </c>
      <c r="BM2420" s="8">
        <f>(Merge1[[#This Row],[Colonna2]]-Merge1[[#This Row],[Colonna1]])*12+Merge1[[#This Row],[Colonna22]]-Merge1[[#This Row],[Colonna12]]</f>
        <v>7</v>
      </c>
      <c r="BN2420">
        <v>20180827</v>
      </c>
      <c r="BO2420" t="str">
        <f t="shared" si="113"/>
        <v>2018</v>
      </c>
      <c r="BP2420" s="2" t="s">
        <v>116</v>
      </c>
      <c r="BQ2420" s="2" t="s">
        <v>763</v>
      </c>
      <c r="BR2420" s="2" t="s">
        <v>440</v>
      </c>
      <c r="BS2420" s="2" t="s">
        <v>773</v>
      </c>
      <c r="BT2420" s="2" t="s">
        <v>774</v>
      </c>
    </row>
    <row r="2421" spans="1:72" x14ac:dyDescent="0.35">
      <c r="A2421" s="2" t="s">
        <v>12635</v>
      </c>
      <c r="B2421" s="2" t="s">
        <v>12636</v>
      </c>
      <c r="C2421" s="2" t="s">
        <v>12637</v>
      </c>
      <c r="D2421" s="2" t="s">
        <v>12638</v>
      </c>
      <c r="E2421" s="2" t="s">
        <v>12639</v>
      </c>
      <c r="F2421">
        <v>1</v>
      </c>
      <c r="G2421" s="2" t="s">
        <v>151</v>
      </c>
      <c r="H2421">
        <v>7</v>
      </c>
      <c r="I2421" s="2" t="s">
        <v>770</v>
      </c>
      <c r="J2421">
        <v>99</v>
      </c>
      <c r="K2421" s="2" t="s">
        <v>81</v>
      </c>
      <c r="L2421">
        <v>8</v>
      </c>
      <c r="M2421" s="2" t="s">
        <v>112</v>
      </c>
      <c r="N2421">
        <v>62</v>
      </c>
      <c r="O2421" s="2" t="s">
        <v>2450</v>
      </c>
      <c r="P2421">
        <v>999</v>
      </c>
      <c r="Q2421" s="2" t="s">
        <v>3522</v>
      </c>
      <c r="R2421" t="s">
        <v>67</v>
      </c>
      <c r="S2421" t="s">
        <v>67</v>
      </c>
      <c r="T2421" s="2" t="s">
        <v>1986</v>
      </c>
      <c r="U2421" s="2" t="s">
        <v>1987</v>
      </c>
      <c r="V2421">
        <v>912</v>
      </c>
      <c r="W2421" s="2" t="s">
        <v>6811</v>
      </c>
      <c r="X2421">
        <v>16104.4</v>
      </c>
      <c r="Y2421">
        <v>16104.4</v>
      </c>
      <c r="AD2421">
        <v>11273.08</v>
      </c>
      <c r="AF2421">
        <v>0</v>
      </c>
      <c r="AG2421">
        <v>4831.32</v>
      </c>
      <c r="AK2421">
        <v>48313</v>
      </c>
      <c r="AL2421" s="5">
        <v>32208.799999999999</v>
      </c>
      <c r="AM2421">
        <v>0</v>
      </c>
      <c r="AN2421">
        <v>0</v>
      </c>
      <c r="AO2421">
        <v>16104.4</v>
      </c>
      <c r="AP2421">
        <v>16104.4</v>
      </c>
      <c r="AS2421">
        <v>11273.08</v>
      </c>
      <c r="AU2421">
        <v>4831.32</v>
      </c>
      <c r="AY2421">
        <v>48313</v>
      </c>
      <c r="AZ2421" s="5">
        <v>32208.799999999999</v>
      </c>
      <c r="BA2421" s="5">
        <v>32208.799999999999</v>
      </c>
      <c r="BB2421" s="5">
        <v>32208.799999999999</v>
      </c>
      <c r="BF2421" s="5">
        <v>0</v>
      </c>
      <c r="BG2421">
        <v>20201204</v>
      </c>
      <c r="BH2421" s="9" t="str">
        <f t="shared" si="111"/>
        <v>2020</v>
      </c>
      <c r="BI2421" t="str">
        <f>MID(Merge1[[#This Row],[OC_DATA_INIZIO_PROGETTO]],5,2)</f>
        <v>12</v>
      </c>
      <c r="BJ2421">
        <v>20211231</v>
      </c>
      <c r="BK2421" t="str">
        <f t="shared" si="112"/>
        <v>2021</v>
      </c>
      <c r="BL2421" t="str">
        <f>MID(Merge1[[#This Row],[OC_DATA_FINE_PROGETTO_PREVISTA]],5,2)</f>
        <v>12</v>
      </c>
      <c r="BM2421" s="8">
        <f>(Merge1[[#This Row],[Colonna2]]-Merge1[[#This Row],[Colonna1]])*12+Merge1[[#This Row],[Colonna22]]-Merge1[[#This Row],[Colonna12]]</f>
        <v>12</v>
      </c>
      <c r="BN2421">
        <v>20211204</v>
      </c>
      <c r="BO2421" t="str">
        <f t="shared" si="113"/>
        <v>2021</v>
      </c>
      <c r="BP2421" s="2" t="s">
        <v>86</v>
      </c>
      <c r="BQ2421" s="2" t="s">
        <v>76</v>
      </c>
      <c r="BR2421" s="2" t="s">
        <v>77</v>
      </c>
      <c r="BS2421" s="2" t="s">
        <v>2387</v>
      </c>
      <c r="BT2421" s="2" t="s">
        <v>510</v>
      </c>
    </row>
    <row r="2422" spans="1:72" x14ac:dyDescent="0.35">
      <c r="A2422" s="2" t="s">
        <v>9142</v>
      </c>
      <c r="B2422" s="2" t="s">
        <v>9143</v>
      </c>
      <c r="C2422" s="2" t="s">
        <v>9144</v>
      </c>
      <c r="D2422" s="2" t="s">
        <v>9145</v>
      </c>
      <c r="E2422" s="2" t="s">
        <v>9146</v>
      </c>
      <c r="F2422">
        <v>1</v>
      </c>
      <c r="G2422" s="2" t="s">
        <v>151</v>
      </c>
      <c r="H2422">
        <v>7</v>
      </c>
      <c r="I2422" s="2" t="s">
        <v>770</v>
      </c>
      <c r="J2422">
        <v>99</v>
      </c>
      <c r="K2422" s="2" t="s">
        <v>81</v>
      </c>
      <c r="L2422">
        <v>9</v>
      </c>
      <c r="M2422" s="2" t="s">
        <v>98</v>
      </c>
      <c r="N2422">
        <v>21</v>
      </c>
      <c r="O2422" s="2" t="s">
        <v>185</v>
      </c>
      <c r="P2422">
        <v>229</v>
      </c>
      <c r="Q2422" s="2" t="s">
        <v>186</v>
      </c>
      <c r="R2422" t="s">
        <v>67</v>
      </c>
      <c r="S2422" t="s">
        <v>67</v>
      </c>
      <c r="T2422" s="2" t="s">
        <v>1986</v>
      </c>
      <c r="U2422" s="2" t="s">
        <v>1987</v>
      </c>
      <c r="V2422">
        <v>932</v>
      </c>
      <c r="W2422" s="2" t="s">
        <v>6667</v>
      </c>
      <c r="X2422">
        <v>16081.6</v>
      </c>
      <c r="Y2422">
        <v>16081.6</v>
      </c>
      <c r="AD2422">
        <v>11257.12</v>
      </c>
      <c r="AF2422">
        <v>0</v>
      </c>
      <c r="AG2422">
        <v>4824.4799999999996</v>
      </c>
      <c r="AK2422">
        <v>44637</v>
      </c>
      <c r="AL2422" s="5">
        <v>32163.200000000001</v>
      </c>
      <c r="AM2422">
        <v>0</v>
      </c>
      <c r="AN2422">
        <v>0</v>
      </c>
      <c r="AO2422">
        <v>16081.6</v>
      </c>
      <c r="AP2422">
        <v>16081.6</v>
      </c>
      <c r="AS2422">
        <v>11257.12</v>
      </c>
      <c r="AU2422">
        <v>4824.4799999999996</v>
      </c>
      <c r="AY2422">
        <v>44637</v>
      </c>
      <c r="AZ2422" s="5">
        <v>32163.200000000001</v>
      </c>
      <c r="BA2422" s="5">
        <v>32163.200000000001</v>
      </c>
      <c r="BB2422" s="5">
        <v>32163.200000000001</v>
      </c>
      <c r="BC2422" s="5">
        <v>32163.200000000001</v>
      </c>
      <c r="BD2422" s="5">
        <v>32163.200000000001</v>
      </c>
      <c r="BE2422" s="5">
        <v>0</v>
      </c>
      <c r="BF2422" s="5">
        <v>76800</v>
      </c>
      <c r="BG2422">
        <v>20170701</v>
      </c>
      <c r="BH2422" s="9" t="str">
        <f t="shared" si="111"/>
        <v>2017</v>
      </c>
      <c r="BI2422" t="str">
        <f>MID(Merge1[[#This Row],[OC_DATA_INIZIO_PROGETTO]],5,2)</f>
        <v>07</v>
      </c>
      <c r="BJ2422">
        <v>20201030</v>
      </c>
      <c r="BK2422" t="str">
        <f t="shared" si="112"/>
        <v>2020</v>
      </c>
      <c r="BL2422" t="str">
        <f>MID(Merge1[[#This Row],[OC_DATA_FINE_PROGETTO_PREVISTA]],5,2)</f>
        <v>10</v>
      </c>
      <c r="BM2422" s="8">
        <f>(Merge1[[#This Row],[Colonna2]]-Merge1[[#This Row],[Colonna1]])*12+Merge1[[#This Row],[Colonna22]]-Merge1[[#This Row],[Colonna12]]</f>
        <v>39</v>
      </c>
      <c r="BN2422">
        <v>20191108</v>
      </c>
      <c r="BO2422" t="str">
        <f t="shared" si="113"/>
        <v>2019</v>
      </c>
      <c r="BP2422" s="2" t="s">
        <v>116</v>
      </c>
      <c r="BQ2422" s="2" t="s">
        <v>763</v>
      </c>
      <c r="BR2422" s="2" t="s">
        <v>440</v>
      </c>
      <c r="BS2422" s="2" t="s">
        <v>773</v>
      </c>
      <c r="BT2422" s="2" t="s">
        <v>774</v>
      </c>
    </row>
    <row r="2423" spans="1:72" x14ac:dyDescent="0.35">
      <c r="A2423" s="2" t="s">
        <v>14456</v>
      </c>
      <c r="B2423" s="2" t="s">
        <v>14450</v>
      </c>
      <c r="C2423" s="2" t="s">
        <v>14451</v>
      </c>
      <c r="D2423" s="2" t="s">
        <v>14452</v>
      </c>
      <c r="E2423" s="2" t="s">
        <v>14457</v>
      </c>
      <c r="F2423">
        <v>1</v>
      </c>
      <c r="G2423" s="2" t="s">
        <v>151</v>
      </c>
      <c r="H2423">
        <v>7</v>
      </c>
      <c r="I2423" s="2" t="s">
        <v>770</v>
      </c>
      <c r="J2423">
        <v>99</v>
      </c>
      <c r="K2423" s="2" t="s">
        <v>81</v>
      </c>
      <c r="L2423">
        <v>8</v>
      </c>
      <c r="M2423" s="2" t="s">
        <v>112</v>
      </c>
      <c r="N2423">
        <v>62</v>
      </c>
      <c r="O2423" s="2" t="s">
        <v>2450</v>
      </c>
      <c r="P2423">
        <v>999</v>
      </c>
      <c r="Q2423" s="2" t="s">
        <v>3522</v>
      </c>
      <c r="R2423" t="s">
        <v>67</v>
      </c>
      <c r="S2423" t="s">
        <v>67</v>
      </c>
      <c r="T2423" s="2" t="s">
        <v>1986</v>
      </c>
      <c r="U2423" s="2" t="s">
        <v>1987</v>
      </c>
      <c r="V2423">
        <v>915</v>
      </c>
      <c r="W2423" s="2" t="s">
        <v>632</v>
      </c>
      <c r="X2423">
        <v>16048.84</v>
      </c>
      <c r="Y2423">
        <v>16048.84</v>
      </c>
      <c r="AD2423">
        <v>11234.18</v>
      </c>
      <c r="AF2423">
        <v>0</v>
      </c>
      <c r="AG2423">
        <v>4814.6499999999996</v>
      </c>
      <c r="AK2423">
        <v>14356</v>
      </c>
      <c r="AL2423" s="5">
        <v>32097.67</v>
      </c>
      <c r="AM2423">
        <v>0</v>
      </c>
      <c r="AN2423">
        <v>0</v>
      </c>
      <c r="AO2423">
        <v>16048.84</v>
      </c>
      <c r="AP2423">
        <v>16048.84</v>
      </c>
      <c r="AS2423">
        <v>11234.18</v>
      </c>
      <c r="AU2423">
        <v>4814.6499999999996</v>
      </c>
      <c r="AY2423">
        <v>14356</v>
      </c>
      <c r="AZ2423" s="5">
        <v>32097.67</v>
      </c>
      <c r="BA2423" s="5">
        <v>32097.67</v>
      </c>
      <c r="BB2423" s="5">
        <v>32097.67</v>
      </c>
      <c r="BF2423" s="5">
        <v>0</v>
      </c>
      <c r="BG2423">
        <v>20191125</v>
      </c>
      <c r="BH2423" s="9" t="str">
        <f t="shared" si="111"/>
        <v>2019</v>
      </c>
      <c r="BI2423" t="str">
        <f>MID(Merge1[[#This Row],[OC_DATA_INIZIO_PROGETTO]],5,2)</f>
        <v>11</v>
      </c>
      <c r="BJ2423">
        <v>20210217</v>
      </c>
      <c r="BK2423" t="str">
        <f t="shared" si="112"/>
        <v>2021</v>
      </c>
      <c r="BL2423" t="str">
        <f>MID(Merge1[[#This Row],[OC_DATA_FINE_PROGETTO_PREVISTA]],5,2)</f>
        <v>02</v>
      </c>
      <c r="BM2423" s="8">
        <f>(Merge1[[#This Row],[Colonna2]]-Merge1[[#This Row],[Colonna1]])*12+Merge1[[#This Row],[Colonna22]]-Merge1[[#This Row],[Colonna12]]</f>
        <v>15</v>
      </c>
      <c r="BN2423">
        <v>20201125</v>
      </c>
      <c r="BO2423" t="str">
        <f t="shared" si="113"/>
        <v>2020</v>
      </c>
      <c r="BP2423" s="2" t="s">
        <v>86</v>
      </c>
      <c r="BQ2423" s="2" t="s">
        <v>86</v>
      </c>
      <c r="BR2423" s="2" t="s">
        <v>440</v>
      </c>
      <c r="BS2423" s="2" t="s">
        <v>773</v>
      </c>
      <c r="BT2423" s="2" t="s">
        <v>774</v>
      </c>
    </row>
    <row r="2424" spans="1:72" x14ac:dyDescent="0.35">
      <c r="A2424" s="2" t="s">
        <v>14115</v>
      </c>
      <c r="B2424" s="2" t="s">
        <v>14116</v>
      </c>
      <c r="C2424" s="2" t="s">
        <v>14117</v>
      </c>
      <c r="D2424" s="2" t="s">
        <v>14118</v>
      </c>
      <c r="E2424" s="2" t="s">
        <v>14119</v>
      </c>
      <c r="F2424">
        <v>1</v>
      </c>
      <c r="G2424" s="2" t="s">
        <v>151</v>
      </c>
      <c r="H2424">
        <v>7</v>
      </c>
      <c r="I2424" s="2" t="s">
        <v>770</v>
      </c>
      <c r="J2424">
        <v>99</v>
      </c>
      <c r="K2424" s="2" t="s">
        <v>81</v>
      </c>
      <c r="L2424">
        <v>8</v>
      </c>
      <c r="M2424" s="2" t="s">
        <v>112</v>
      </c>
      <c r="N2424">
        <v>62</v>
      </c>
      <c r="O2424" s="2" t="s">
        <v>2450</v>
      </c>
      <c r="P2424">
        <v>999</v>
      </c>
      <c r="Q2424" s="2" t="s">
        <v>3522</v>
      </c>
      <c r="R2424" t="s">
        <v>67</v>
      </c>
      <c r="S2424" t="s">
        <v>67</v>
      </c>
      <c r="T2424" s="2" t="s">
        <v>1986</v>
      </c>
      <c r="U2424" s="2" t="s">
        <v>1987</v>
      </c>
      <c r="V2424">
        <v>915</v>
      </c>
      <c r="W2424" s="2" t="s">
        <v>632</v>
      </c>
      <c r="X2424">
        <v>16035</v>
      </c>
      <c r="Y2424">
        <v>16035</v>
      </c>
      <c r="AD2424">
        <v>11224.5</v>
      </c>
      <c r="AF2424">
        <v>0</v>
      </c>
      <c r="AG2424">
        <v>4810.5</v>
      </c>
      <c r="AK2424">
        <v>10930</v>
      </c>
      <c r="AL2424" s="5">
        <v>32070</v>
      </c>
      <c r="AM2424">
        <v>0</v>
      </c>
      <c r="AN2424">
        <v>0</v>
      </c>
      <c r="AO2424">
        <v>16035</v>
      </c>
      <c r="AP2424">
        <v>16035</v>
      </c>
      <c r="AS2424">
        <v>11224.5</v>
      </c>
      <c r="AU2424">
        <v>4810.5</v>
      </c>
      <c r="AY2424">
        <v>10930</v>
      </c>
      <c r="AZ2424" s="5">
        <v>32070</v>
      </c>
      <c r="BA2424" s="5">
        <v>32070</v>
      </c>
      <c r="BB2424" s="5">
        <v>32070</v>
      </c>
      <c r="BC2424" s="5">
        <v>32070</v>
      </c>
      <c r="BD2424" s="5">
        <v>32070</v>
      </c>
      <c r="BE2424" s="5">
        <v>0</v>
      </c>
      <c r="BF2424" s="5">
        <v>43000</v>
      </c>
      <c r="BG2424">
        <v>20190409</v>
      </c>
      <c r="BH2424" s="9" t="str">
        <f t="shared" si="111"/>
        <v>2019</v>
      </c>
      <c r="BI2424" t="str">
        <f>MID(Merge1[[#This Row],[OC_DATA_INIZIO_PROGETTO]],5,2)</f>
        <v>04</v>
      </c>
      <c r="BJ2424">
        <v>20200522</v>
      </c>
      <c r="BK2424" t="str">
        <f t="shared" si="112"/>
        <v>2020</v>
      </c>
      <c r="BL2424" t="str">
        <f>MID(Merge1[[#This Row],[OC_DATA_FINE_PROGETTO_PREVISTA]],5,2)</f>
        <v>05</v>
      </c>
      <c r="BM2424" s="8">
        <f>(Merge1[[#This Row],[Colonna2]]-Merge1[[#This Row],[Colonna1]])*12+Merge1[[#This Row],[Colonna22]]-Merge1[[#This Row],[Colonna12]]</f>
        <v>13</v>
      </c>
      <c r="BN2424">
        <v>20200210</v>
      </c>
      <c r="BO2424" t="str">
        <f t="shared" si="113"/>
        <v>2020</v>
      </c>
      <c r="BP2424" s="2" t="s">
        <v>116</v>
      </c>
      <c r="BQ2424" s="2" t="s">
        <v>763</v>
      </c>
      <c r="BR2424" s="2" t="s">
        <v>440</v>
      </c>
      <c r="BS2424" s="2" t="s">
        <v>773</v>
      </c>
      <c r="BT2424" s="2" t="s">
        <v>774</v>
      </c>
    </row>
    <row r="2425" spans="1:72" x14ac:dyDescent="0.35">
      <c r="A2425" s="2" t="s">
        <v>8922</v>
      </c>
      <c r="B2425" s="2" t="s">
        <v>8923</v>
      </c>
      <c r="C2425" s="2" t="s">
        <v>8924</v>
      </c>
      <c r="D2425" s="2" t="s">
        <v>8925</v>
      </c>
      <c r="E2425" s="2" t="s">
        <v>8926</v>
      </c>
      <c r="F2425">
        <v>1</v>
      </c>
      <c r="G2425" s="2" t="s">
        <v>151</v>
      </c>
      <c r="H2425">
        <v>7</v>
      </c>
      <c r="I2425" s="2" t="s">
        <v>770</v>
      </c>
      <c r="J2425">
        <v>99</v>
      </c>
      <c r="K2425" s="2" t="s">
        <v>81</v>
      </c>
      <c r="L2425">
        <v>9</v>
      </c>
      <c r="M2425" s="2" t="s">
        <v>98</v>
      </c>
      <c r="N2425">
        <v>21</v>
      </c>
      <c r="O2425" s="2" t="s">
        <v>185</v>
      </c>
      <c r="P2425">
        <v>229</v>
      </c>
      <c r="Q2425" s="2" t="s">
        <v>186</v>
      </c>
      <c r="R2425" t="s">
        <v>67</v>
      </c>
      <c r="S2425" t="s">
        <v>67</v>
      </c>
      <c r="T2425" s="2" t="s">
        <v>1986</v>
      </c>
      <c r="U2425" s="2" t="s">
        <v>1987</v>
      </c>
      <c r="V2425">
        <v>915</v>
      </c>
      <c r="W2425" s="2" t="s">
        <v>632</v>
      </c>
      <c r="X2425">
        <v>18513</v>
      </c>
      <c r="Y2425">
        <v>18513</v>
      </c>
      <c r="AD2425">
        <v>12959.1</v>
      </c>
      <c r="AF2425">
        <v>0</v>
      </c>
      <c r="AG2425">
        <v>5553.9</v>
      </c>
      <c r="AK2425">
        <v>36974</v>
      </c>
      <c r="AL2425" s="5">
        <v>37026</v>
      </c>
      <c r="AM2425">
        <v>7358.51</v>
      </c>
      <c r="AN2425">
        <v>3234.37</v>
      </c>
      <c r="AO2425">
        <v>16025.02</v>
      </c>
      <c r="AP2425">
        <v>18513</v>
      </c>
      <c r="AS2425">
        <v>12959.1</v>
      </c>
      <c r="AU2425">
        <v>4807.51</v>
      </c>
      <c r="AY2425">
        <v>36974</v>
      </c>
      <c r="AZ2425" s="5">
        <v>33791.629999999997</v>
      </c>
      <c r="BA2425" s="5">
        <v>32050.05</v>
      </c>
      <c r="BB2425" s="5">
        <v>32050.05</v>
      </c>
      <c r="BC2425" s="5">
        <v>32050.05</v>
      </c>
      <c r="BD2425" s="5">
        <v>32050.05</v>
      </c>
      <c r="BE2425" s="5">
        <v>0</v>
      </c>
      <c r="BF2425" s="5">
        <v>64899.91</v>
      </c>
      <c r="BG2425">
        <v>20170331</v>
      </c>
      <c r="BH2425" s="9" t="str">
        <f t="shared" si="111"/>
        <v>2017</v>
      </c>
      <c r="BI2425" t="str">
        <f>MID(Merge1[[#This Row],[OC_DATA_INIZIO_PROGETTO]],5,2)</f>
        <v>03</v>
      </c>
      <c r="BJ2425">
        <v>20200331</v>
      </c>
      <c r="BK2425" t="str">
        <f t="shared" si="112"/>
        <v>2020</v>
      </c>
      <c r="BL2425" t="str">
        <f>MID(Merge1[[#This Row],[OC_DATA_FINE_PROGETTO_PREVISTA]],5,2)</f>
        <v>03</v>
      </c>
      <c r="BM2425" s="8">
        <f>(Merge1[[#This Row],[Colonna2]]-Merge1[[#This Row],[Colonna1]])*12+Merge1[[#This Row],[Colonna22]]-Merge1[[#This Row],[Colonna12]]</f>
        <v>36</v>
      </c>
      <c r="BN2425">
        <v>20190306</v>
      </c>
      <c r="BO2425" t="str">
        <f t="shared" si="113"/>
        <v>2019</v>
      </c>
      <c r="BP2425" s="2" t="s">
        <v>76</v>
      </c>
      <c r="BQ2425" s="2" t="s">
        <v>76</v>
      </c>
      <c r="BR2425" s="2" t="s">
        <v>440</v>
      </c>
      <c r="BS2425" s="2" t="s">
        <v>773</v>
      </c>
      <c r="BT2425" s="2" t="s">
        <v>774</v>
      </c>
    </row>
    <row r="2426" spans="1:72" x14ac:dyDescent="0.35">
      <c r="A2426" s="2" t="s">
        <v>9370</v>
      </c>
      <c r="B2426" s="2" t="s">
        <v>9371</v>
      </c>
      <c r="C2426" s="2" t="s">
        <v>9372</v>
      </c>
      <c r="D2426" s="2" t="s">
        <v>9373</v>
      </c>
      <c r="E2426" s="2" t="s">
        <v>9374</v>
      </c>
      <c r="F2426">
        <v>1</v>
      </c>
      <c r="G2426" s="2" t="s">
        <v>151</v>
      </c>
      <c r="H2426">
        <v>7</v>
      </c>
      <c r="I2426" s="2" t="s">
        <v>770</v>
      </c>
      <c r="J2426">
        <v>99</v>
      </c>
      <c r="K2426" s="2" t="s">
        <v>81</v>
      </c>
      <c r="L2426">
        <v>8</v>
      </c>
      <c r="M2426" s="2" t="s">
        <v>112</v>
      </c>
      <c r="N2426">
        <v>62</v>
      </c>
      <c r="O2426" s="2" t="s">
        <v>2450</v>
      </c>
      <c r="P2426">
        <v>999</v>
      </c>
      <c r="Q2426" s="2" t="s">
        <v>3522</v>
      </c>
      <c r="R2426" t="s">
        <v>67</v>
      </c>
      <c r="S2426" t="s">
        <v>67</v>
      </c>
      <c r="T2426" s="2" t="s">
        <v>1986</v>
      </c>
      <c r="U2426" s="2" t="s">
        <v>1987</v>
      </c>
      <c r="V2426">
        <v>929</v>
      </c>
      <c r="W2426" s="2" t="s">
        <v>6652</v>
      </c>
      <c r="X2426">
        <v>16023</v>
      </c>
      <c r="Y2426">
        <v>16023</v>
      </c>
      <c r="AD2426">
        <v>11216.1</v>
      </c>
      <c r="AF2426">
        <v>0</v>
      </c>
      <c r="AG2426">
        <v>4806.8999999999996</v>
      </c>
      <c r="AK2426">
        <v>21954</v>
      </c>
      <c r="AL2426" s="5">
        <v>32046</v>
      </c>
      <c r="AM2426">
        <v>0</v>
      </c>
      <c r="AN2426">
        <v>0</v>
      </c>
      <c r="AO2426">
        <v>16023</v>
      </c>
      <c r="AP2426">
        <v>16023</v>
      </c>
      <c r="AS2426">
        <v>11216.1</v>
      </c>
      <c r="AU2426">
        <v>4806.8999999999996</v>
      </c>
      <c r="AY2426">
        <v>21954</v>
      </c>
      <c r="AZ2426" s="5">
        <v>32046</v>
      </c>
      <c r="BA2426" s="5">
        <v>32046</v>
      </c>
      <c r="BB2426" s="5">
        <v>32046</v>
      </c>
      <c r="BC2426" s="5">
        <v>32046</v>
      </c>
      <c r="BD2426" s="5">
        <v>32046</v>
      </c>
      <c r="BE2426" s="5">
        <v>0</v>
      </c>
      <c r="BF2426" s="5">
        <v>54000</v>
      </c>
      <c r="BG2426">
        <v>20180610</v>
      </c>
      <c r="BH2426" s="9" t="str">
        <f t="shared" si="111"/>
        <v>2018</v>
      </c>
      <c r="BI2426" t="str">
        <f>MID(Merge1[[#This Row],[OC_DATA_INIZIO_PROGETTO]],5,2)</f>
        <v>06</v>
      </c>
      <c r="BJ2426">
        <v>20211004</v>
      </c>
      <c r="BK2426" t="str">
        <f t="shared" si="112"/>
        <v>2021</v>
      </c>
      <c r="BL2426" t="str">
        <f>MID(Merge1[[#This Row],[OC_DATA_FINE_PROGETTO_PREVISTA]],5,2)</f>
        <v>10</v>
      </c>
      <c r="BM2426" s="8">
        <f>(Merge1[[#This Row],[Colonna2]]-Merge1[[#This Row],[Colonna1]])*12+Merge1[[#This Row],[Colonna22]]-Merge1[[#This Row],[Colonna12]]</f>
        <v>40</v>
      </c>
      <c r="BN2426">
        <v>20200219</v>
      </c>
      <c r="BO2426" t="str">
        <f t="shared" si="113"/>
        <v>2020</v>
      </c>
      <c r="BP2426" s="2" t="s">
        <v>116</v>
      </c>
      <c r="BQ2426" s="2" t="s">
        <v>763</v>
      </c>
      <c r="BR2426" s="2" t="s">
        <v>440</v>
      </c>
      <c r="BS2426" s="2" t="s">
        <v>773</v>
      </c>
      <c r="BT2426" s="2" t="s">
        <v>774</v>
      </c>
    </row>
    <row r="2427" spans="1:72" x14ac:dyDescent="0.35">
      <c r="A2427" s="2" t="s">
        <v>16302</v>
      </c>
      <c r="B2427" s="2" t="s">
        <v>16303</v>
      </c>
      <c r="C2427" s="2" t="s">
        <v>16304</v>
      </c>
      <c r="D2427" s="2" t="s">
        <v>16305</v>
      </c>
      <c r="E2427" s="2" t="s">
        <v>16306</v>
      </c>
      <c r="F2427">
        <v>1</v>
      </c>
      <c r="G2427" s="2" t="s">
        <v>151</v>
      </c>
      <c r="H2427">
        <v>7</v>
      </c>
      <c r="I2427" s="2" t="s">
        <v>770</v>
      </c>
      <c r="J2427">
        <v>99</v>
      </c>
      <c r="K2427" s="2" t="s">
        <v>81</v>
      </c>
      <c r="L2427">
        <v>9</v>
      </c>
      <c r="M2427" s="2" t="s">
        <v>98</v>
      </c>
      <c r="N2427">
        <v>21</v>
      </c>
      <c r="O2427" s="2" t="s">
        <v>185</v>
      </c>
      <c r="P2427">
        <v>229</v>
      </c>
      <c r="Q2427" s="2" t="s">
        <v>186</v>
      </c>
      <c r="R2427" t="s">
        <v>67</v>
      </c>
      <c r="S2427" t="s">
        <v>67</v>
      </c>
      <c r="T2427" s="2" t="s">
        <v>1986</v>
      </c>
      <c r="U2427" s="2" t="s">
        <v>1987</v>
      </c>
      <c r="V2427">
        <v>933</v>
      </c>
      <c r="W2427" s="2" t="s">
        <v>6816</v>
      </c>
      <c r="X2427">
        <v>16375</v>
      </c>
      <c r="Y2427">
        <v>16375</v>
      </c>
      <c r="AD2427">
        <v>11462.5</v>
      </c>
      <c r="AF2427">
        <v>0</v>
      </c>
      <c r="AG2427">
        <v>4912.5</v>
      </c>
      <c r="AK2427">
        <v>59360</v>
      </c>
      <c r="AL2427" s="5">
        <v>32750</v>
      </c>
      <c r="AM2427">
        <v>0</v>
      </c>
      <c r="AN2427">
        <v>0</v>
      </c>
      <c r="AO2427">
        <v>16375</v>
      </c>
      <c r="AP2427">
        <v>16375</v>
      </c>
      <c r="AS2427">
        <v>11462.5</v>
      </c>
      <c r="AU2427">
        <v>4912.5</v>
      </c>
      <c r="AY2427">
        <v>59360</v>
      </c>
      <c r="AZ2427" s="5">
        <v>32750</v>
      </c>
      <c r="BA2427" s="5">
        <v>32000</v>
      </c>
      <c r="BB2427" s="5">
        <v>32000</v>
      </c>
      <c r="BC2427" s="5">
        <v>32000</v>
      </c>
      <c r="BD2427" s="5">
        <v>32000</v>
      </c>
      <c r="BE2427" s="5">
        <v>0</v>
      </c>
      <c r="BF2427" s="5">
        <v>92109.95</v>
      </c>
      <c r="BG2427">
        <v>20170925</v>
      </c>
      <c r="BH2427" s="9" t="str">
        <f t="shared" si="111"/>
        <v>2017</v>
      </c>
      <c r="BI2427" t="str">
        <f>MID(Merge1[[#This Row],[OC_DATA_INIZIO_PROGETTO]],5,2)</f>
        <v>09</v>
      </c>
      <c r="BJ2427">
        <v>20190220</v>
      </c>
      <c r="BK2427" t="str">
        <f t="shared" si="112"/>
        <v>2019</v>
      </c>
      <c r="BL2427" t="str">
        <f>MID(Merge1[[#This Row],[OC_DATA_FINE_PROGETTO_PREVISTA]],5,2)</f>
        <v>02</v>
      </c>
      <c r="BM2427" s="8">
        <f>(Merge1[[#This Row],[Colonna2]]-Merge1[[#This Row],[Colonna1]])*12+Merge1[[#This Row],[Colonna22]]-Merge1[[#This Row],[Colonna12]]</f>
        <v>17</v>
      </c>
      <c r="BN2427">
        <v>20191206</v>
      </c>
      <c r="BO2427" t="str">
        <f t="shared" si="113"/>
        <v>2019</v>
      </c>
      <c r="BP2427" s="2" t="s">
        <v>116</v>
      </c>
      <c r="BQ2427" s="2" t="s">
        <v>763</v>
      </c>
      <c r="BR2427" s="2" t="s">
        <v>440</v>
      </c>
      <c r="BS2427" s="2" t="s">
        <v>773</v>
      </c>
      <c r="BT2427" s="2" t="s">
        <v>774</v>
      </c>
    </row>
    <row r="2428" spans="1:72" x14ac:dyDescent="0.35">
      <c r="A2428" s="2" t="s">
        <v>16319</v>
      </c>
      <c r="B2428" s="2" t="s">
        <v>16320</v>
      </c>
      <c r="C2428" s="2" t="s">
        <v>16321</v>
      </c>
      <c r="D2428" s="2" t="s">
        <v>16322</v>
      </c>
      <c r="E2428" s="2" t="s">
        <v>16323</v>
      </c>
      <c r="F2428">
        <v>1</v>
      </c>
      <c r="G2428" s="2" t="s">
        <v>151</v>
      </c>
      <c r="H2428">
        <v>7</v>
      </c>
      <c r="I2428" s="2" t="s">
        <v>770</v>
      </c>
      <c r="J2428">
        <v>99</v>
      </c>
      <c r="K2428" s="2" t="s">
        <v>81</v>
      </c>
      <c r="L2428">
        <v>9</v>
      </c>
      <c r="M2428" s="2" t="s">
        <v>98</v>
      </c>
      <c r="N2428">
        <v>21</v>
      </c>
      <c r="O2428" s="2" t="s">
        <v>185</v>
      </c>
      <c r="P2428">
        <v>229</v>
      </c>
      <c r="Q2428" s="2" t="s">
        <v>186</v>
      </c>
      <c r="R2428" t="s">
        <v>67</v>
      </c>
      <c r="S2428" t="s">
        <v>67</v>
      </c>
      <c r="T2428" s="2" t="s">
        <v>1986</v>
      </c>
      <c r="U2428" s="2" t="s">
        <v>1987</v>
      </c>
      <c r="V2428">
        <v>914</v>
      </c>
      <c r="W2428" s="2" t="s">
        <v>6661</v>
      </c>
      <c r="X2428">
        <v>16000</v>
      </c>
      <c r="Y2428">
        <v>16000</v>
      </c>
      <c r="AD2428">
        <v>11200</v>
      </c>
      <c r="AF2428">
        <v>0</v>
      </c>
      <c r="AG2428">
        <v>4800</v>
      </c>
      <c r="AK2428">
        <v>60294</v>
      </c>
      <c r="AL2428" s="5">
        <v>32000</v>
      </c>
      <c r="AM2428">
        <v>0</v>
      </c>
      <c r="AN2428">
        <v>0</v>
      </c>
      <c r="AO2428">
        <v>16000</v>
      </c>
      <c r="AP2428">
        <v>16000</v>
      </c>
      <c r="AS2428">
        <v>11200</v>
      </c>
      <c r="AU2428">
        <v>4800</v>
      </c>
      <c r="AY2428">
        <v>60294</v>
      </c>
      <c r="AZ2428" s="5">
        <v>32000</v>
      </c>
      <c r="BA2428" s="5">
        <v>32000</v>
      </c>
      <c r="BB2428" s="5">
        <v>32000</v>
      </c>
      <c r="BC2428" s="5">
        <v>32000</v>
      </c>
      <c r="BD2428" s="5">
        <v>32000</v>
      </c>
      <c r="BE2428" s="5">
        <v>0</v>
      </c>
      <c r="BF2428" s="5">
        <v>92294.24</v>
      </c>
      <c r="BG2428">
        <v>20160608</v>
      </c>
      <c r="BH2428" s="9" t="str">
        <f t="shared" si="111"/>
        <v>2016</v>
      </c>
      <c r="BI2428" t="str">
        <f>MID(Merge1[[#This Row],[OC_DATA_INIZIO_PROGETTO]],5,2)</f>
        <v>06</v>
      </c>
      <c r="BJ2428">
        <v>20181204</v>
      </c>
      <c r="BK2428" t="str">
        <f t="shared" si="112"/>
        <v>2018</v>
      </c>
      <c r="BL2428" t="str">
        <f>MID(Merge1[[#This Row],[OC_DATA_FINE_PROGETTO_PREVISTA]],5,2)</f>
        <v>12</v>
      </c>
      <c r="BM2428" s="8">
        <f>(Merge1[[#This Row],[Colonna2]]-Merge1[[#This Row],[Colonna1]])*12+Merge1[[#This Row],[Colonna22]]-Merge1[[#This Row],[Colonna12]]</f>
        <v>30</v>
      </c>
      <c r="BN2428">
        <v>20191108</v>
      </c>
      <c r="BO2428" t="str">
        <f t="shared" si="113"/>
        <v>2019</v>
      </c>
      <c r="BP2428" s="2" t="s">
        <v>116</v>
      </c>
      <c r="BQ2428" s="2" t="s">
        <v>763</v>
      </c>
      <c r="BR2428" s="2" t="s">
        <v>440</v>
      </c>
      <c r="BS2428" s="2" t="s">
        <v>773</v>
      </c>
      <c r="BT2428" s="2" t="s">
        <v>774</v>
      </c>
    </row>
    <row r="2429" spans="1:72" x14ac:dyDescent="0.35">
      <c r="A2429" s="2" t="s">
        <v>13407</v>
      </c>
      <c r="B2429" s="2" t="s">
        <v>13408</v>
      </c>
      <c r="C2429" s="2" t="s">
        <v>13409</v>
      </c>
      <c r="D2429" s="2" t="s">
        <v>13410</v>
      </c>
      <c r="E2429" s="2" t="s">
        <v>13411</v>
      </c>
      <c r="F2429">
        <v>1</v>
      </c>
      <c r="G2429" s="2" t="s">
        <v>151</v>
      </c>
      <c r="H2429">
        <v>7</v>
      </c>
      <c r="I2429" s="2" t="s">
        <v>770</v>
      </c>
      <c r="J2429">
        <v>99</v>
      </c>
      <c r="K2429" s="2" t="s">
        <v>81</v>
      </c>
      <c r="L2429">
        <v>8</v>
      </c>
      <c r="M2429" s="2" t="s">
        <v>112</v>
      </c>
      <c r="N2429">
        <v>62</v>
      </c>
      <c r="O2429" s="2" t="s">
        <v>2450</v>
      </c>
      <c r="P2429">
        <v>999</v>
      </c>
      <c r="Q2429" s="2" t="s">
        <v>3522</v>
      </c>
      <c r="R2429" t="s">
        <v>67</v>
      </c>
      <c r="S2429" t="s">
        <v>67</v>
      </c>
      <c r="T2429" s="2" t="s">
        <v>1986</v>
      </c>
      <c r="U2429" s="2" t="s">
        <v>1987</v>
      </c>
      <c r="V2429">
        <v>908</v>
      </c>
      <c r="W2429" s="2" t="s">
        <v>6670</v>
      </c>
      <c r="X2429">
        <v>15997.05</v>
      </c>
      <c r="Y2429">
        <v>15997.05</v>
      </c>
      <c r="AD2429">
        <v>11197.93</v>
      </c>
      <c r="AF2429">
        <v>0</v>
      </c>
      <c r="AG2429">
        <v>4799.1099999999997</v>
      </c>
      <c r="AK2429">
        <v>31994</v>
      </c>
      <c r="AL2429" s="5">
        <v>31994.09</v>
      </c>
      <c r="AM2429">
        <v>0</v>
      </c>
      <c r="AN2429">
        <v>0</v>
      </c>
      <c r="AO2429">
        <v>15997.05</v>
      </c>
      <c r="AP2429">
        <v>15997.05</v>
      </c>
      <c r="AS2429">
        <v>11197.93</v>
      </c>
      <c r="AU2429">
        <v>4799.1099999999997</v>
      </c>
      <c r="AY2429">
        <v>31994</v>
      </c>
      <c r="AZ2429" s="5">
        <v>31994.09</v>
      </c>
      <c r="BA2429" s="5">
        <v>31994.09</v>
      </c>
      <c r="BB2429" s="5">
        <v>31994.09</v>
      </c>
      <c r="BF2429" s="5">
        <v>0</v>
      </c>
      <c r="BG2429">
        <v>20201204</v>
      </c>
      <c r="BH2429" s="9" t="str">
        <f t="shared" si="111"/>
        <v>2020</v>
      </c>
      <c r="BI2429" t="str">
        <f>MID(Merge1[[#This Row],[OC_DATA_INIZIO_PROGETTO]],5,2)</f>
        <v>12</v>
      </c>
      <c r="BJ2429">
        <v>20211231</v>
      </c>
      <c r="BK2429" t="str">
        <f t="shared" si="112"/>
        <v>2021</v>
      </c>
      <c r="BL2429" t="str">
        <f>MID(Merge1[[#This Row],[OC_DATA_FINE_PROGETTO_PREVISTA]],5,2)</f>
        <v>12</v>
      </c>
      <c r="BM2429" s="8">
        <f>(Merge1[[#This Row],[Colonna2]]-Merge1[[#This Row],[Colonna1]])*12+Merge1[[#This Row],[Colonna22]]-Merge1[[#This Row],[Colonna12]]</f>
        <v>12</v>
      </c>
      <c r="BN2429">
        <v>20211204</v>
      </c>
      <c r="BO2429" t="str">
        <f t="shared" si="113"/>
        <v>2021</v>
      </c>
      <c r="BP2429" s="2" t="s">
        <v>86</v>
      </c>
      <c r="BQ2429" s="2" t="s">
        <v>76</v>
      </c>
      <c r="BR2429" s="2" t="s">
        <v>77</v>
      </c>
      <c r="BS2429" s="2" t="s">
        <v>2387</v>
      </c>
      <c r="BT2429" s="2" t="s">
        <v>510</v>
      </c>
    </row>
    <row r="2430" spans="1:72" x14ac:dyDescent="0.35">
      <c r="A2430" s="2" t="s">
        <v>28662</v>
      </c>
      <c r="B2430" s="2" t="s">
        <v>28663</v>
      </c>
      <c r="C2430" s="2" t="s">
        <v>28664</v>
      </c>
      <c r="D2430" s="2" t="s">
        <v>28665</v>
      </c>
      <c r="E2430" s="2" t="s">
        <v>28666</v>
      </c>
      <c r="F2430">
        <v>1</v>
      </c>
      <c r="G2430" s="2" t="s">
        <v>151</v>
      </c>
      <c r="H2430">
        <v>7</v>
      </c>
      <c r="I2430" s="2" t="s">
        <v>770</v>
      </c>
      <c r="J2430">
        <v>15</v>
      </c>
      <c r="K2430" s="2" t="s">
        <v>3707</v>
      </c>
      <c r="L2430">
        <v>6</v>
      </c>
      <c r="M2430" s="2" t="s">
        <v>1983</v>
      </c>
      <c r="N2430">
        <v>41</v>
      </c>
      <c r="O2430" s="2" t="s">
        <v>3944</v>
      </c>
      <c r="P2430">
        <v>157</v>
      </c>
      <c r="Q2430" s="2" t="s">
        <v>3945</v>
      </c>
      <c r="R2430" t="s">
        <v>67</v>
      </c>
      <c r="S2430" t="s">
        <v>67</v>
      </c>
      <c r="T2430" s="2" t="s">
        <v>504</v>
      </c>
      <c r="U2430" s="2" t="s">
        <v>505</v>
      </c>
      <c r="V2430">
        <v>2006</v>
      </c>
      <c r="W2430" s="2" t="s">
        <v>7566</v>
      </c>
      <c r="X2430">
        <v>15961.2</v>
      </c>
      <c r="Y2430">
        <v>15961.2</v>
      </c>
      <c r="AD2430">
        <v>11172.84</v>
      </c>
      <c r="AF2430">
        <v>0</v>
      </c>
      <c r="AG2430">
        <v>4788.3599999999997</v>
      </c>
      <c r="AK2430">
        <v>45734</v>
      </c>
      <c r="AL2430" s="5">
        <v>31922.400000000001</v>
      </c>
      <c r="AM2430">
        <v>0</v>
      </c>
      <c r="AN2430">
        <v>0</v>
      </c>
      <c r="AO2430">
        <v>15961.2</v>
      </c>
      <c r="AP2430">
        <v>15961.2</v>
      </c>
      <c r="AS2430">
        <v>11172.84</v>
      </c>
      <c r="AU2430">
        <v>4788.3599999999997</v>
      </c>
      <c r="AY2430">
        <v>45734</v>
      </c>
      <c r="AZ2430" s="5">
        <v>31922.400000000001</v>
      </c>
      <c r="BA2430" s="5">
        <v>31922.400000000001</v>
      </c>
      <c r="BB2430" s="5">
        <v>31922.400000000001</v>
      </c>
      <c r="BC2430" s="5">
        <v>8686.1299999999992</v>
      </c>
      <c r="BD2430" s="5">
        <v>8686.1299999999992</v>
      </c>
      <c r="BE2430" s="5">
        <v>0</v>
      </c>
      <c r="BF2430" s="5">
        <v>21715.33</v>
      </c>
      <c r="BG2430">
        <v>20161207</v>
      </c>
      <c r="BH2430" s="9" t="str">
        <f t="shared" si="111"/>
        <v>2016</v>
      </c>
      <c r="BI2430" t="str">
        <f>MID(Merge1[[#This Row],[OC_DATA_INIZIO_PROGETTO]],5,2)</f>
        <v>12</v>
      </c>
      <c r="BJ2430">
        <v>20211231</v>
      </c>
      <c r="BK2430" t="str">
        <f t="shared" si="112"/>
        <v>2021</v>
      </c>
      <c r="BL2430" t="str">
        <f>MID(Merge1[[#This Row],[OC_DATA_FINE_PROGETTO_PREVISTA]],5,2)</f>
        <v>12</v>
      </c>
      <c r="BM2430" s="8">
        <f>(Merge1[[#This Row],[Colonna2]]-Merge1[[#This Row],[Colonna1]])*12+Merge1[[#This Row],[Colonna22]]-Merge1[[#This Row],[Colonna12]]</f>
        <v>60</v>
      </c>
      <c r="BO2430" t="str">
        <f t="shared" si="113"/>
        <v/>
      </c>
      <c r="BP2430" s="2" t="s">
        <v>76</v>
      </c>
      <c r="BQ2430" s="2" t="s">
        <v>76</v>
      </c>
      <c r="BR2430" s="2" t="s">
        <v>77</v>
      </c>
      <c r="BS2430" s="2" t="s">
        <v>773</v>
      </c>
      <c r="BT2430" s="2" t="s">
        <v>774</v>
      </c>
    </row>
    <row r="2431" spans="1:72" x14ac:dyDescent="0.35">
      <c r="A2431" s="2" t="s">
        <v>6401</v>
      </c>
      <c r="B2431" s="2" t="s">
        <v>6402</v>
      </c>
      <c r="C2431" s="2" t="s">
        <v>6403</v>
      </c>
      <c r="D2431" s="2" t="s">
        <v>6404</v>
      </c>
      <c r="E2431" s="2" t="s">
        <v>6405</v>
      </c>
      <c r="F2431">
        <v>3</v>
      </c>
      <c r="G2431" s="2" t="s">
        <v>102</v>
      </c>
      <c r="H2431">
        <v>7</v>
      </c>
      <c r="I2431" s="2" t="s">
        <v>770</v>
      </c>
      <c r="J2431">
        <v>15</v>
      </c>
      <c r="K2431" s="2" t="s">
        <v>3707</v>
      </c>
      <c r="L2431">
        <v>7</v>
      </c>
      <c r="M2431" s="2" t="s">
        <v>1213</v>
      </c>
      <c r="N2431">
        <v>18</v>
      </c>
      <c r="O2431" s="2" t="s">
        <v>1214</v>
      </c>
      <c r="P2431">
        <v>999</v>
      </c>
      <c r="Q2431" s="2" t="s">
        <v>1215</v>
      </c>
      <c r="R2431" t="s">
        <v>67</v>
      </c>
      <c r="S2431" t="s">
        <v>67</v>
      </c>
      <c r="T2431" s="2" t="s">
        <v>504</v>
      </c>
      <c r="U2431" s="2" t="s">
        <v>505</v>
      </c>
      <c r="V2431">
        <v>611</v>
      </c>
      <c r="W2431" s="2" t="s">
        <v>2386</v>
      </c>
      <c r="X2431">
        <v>15960.08</v>
      </c>
      <c r="Y2431">
        <v>15960.08</v>
      </c>
      <c r="AD2431">
        <v>11172.06</v>
      </c>
      <c r="AF2431">
        <v>0</v>
      </c>
      <c r="AG2431">
        <v>4788.0200000000004</v>
      </c>
      <c r="AK2431">
        <v>31920</v>
      </c>
      <c r="AL2431" s="5">
        <v>31920.16</v>
      </c>
      <c r="AM2431">
        <v>0</v>
      </c>
      <c r="AN2431">
        <v>0</v>
      </c>
      <c r="AO2431">
        <v>15960.08</v>
      </c>
      <c r="AP2431">
        <v>15960.08</v>
      </c>
      <c r="AS2431">
        <v>11172.06</v>
      </c>
      <c r="AU2431">
        <v>4788.0200000000004</v>
      </c>
      <c r="AY2431">
        <v>31920</v>
      </c>
      <c r="AZ2431" s="5">
        <v>31920.16</v>
      </c>
      <c r="BA2431" s="5">
        <v>31920.16</v>
      </c>
      <c r="BB2431" s="5">
        <v>31920.16</v>
      </c>
      <c r="BF2431" s="5">
        <v>0</v>
      </c>
      <c r="BG2431">
        <v>20170714</v>
      </c>
      <c r="BH2431" s="9" t="str">
        <f t="shared" si="111"/>
        <v>2017</v>
      </c>
      <c r="BI2431" t="str">
        <f>MID(Merge1[[#This Row],[OC_DATA_INIZIO_PROGETTO]],5,2)</f>
        <v>07</v>
      </c>
      <c r="BJ2431">
        <v>20200630</v>
      </c>
      <c r="BK2431" t="str">
        <f t="shared" si="112"/>
        <v>2020</v>
      </c>
      <c r="BL2431" t="str">
        <f>MID(Merge1[[#This Row],[OC_DATA_FINE_PROGETTO_PREVISTA]],5,2)</f>
        <v>06</v>
      </c>
      <c r="BM2431" s="8">
        <f>(Merge1[[#This Row],[Colonna2]]-Merge1[[#This Row],[Colonna1]])*12+Merge1[[#This Row],[Colonna22]]-Merge1[[#This Row],[Colonna12]]</f>
        <v>35</v>
      </c>
      <c r="BO2431" t="str">
        <f t="shared" si="113"/>
        <v/>
      </c>
      <c r="BP2431" s="2" t="s">
        <v>86</v>
      </c>
      <c r="BQ2431" s="2" t="s">
        <v>76</v>
      </c>
      <c r="BR2431" s="2" t="s">
        <v>77</v>
      </c>
      <c r="BS2431" s="2" t="s">
        <v>2387</v>
      </c>
      <c r="BT2431" s="2" t="s">
        <v>510</v>
      </c>
    </row>
    <row r="2432" spans="1:72" x14ac:dyDescent="0.35">
      <c r="A2432" s="2" t="s">
        <v>18769</v>
      </c>
      <c r="B2432" s="2" t="s">
        <v>18770</v>
      </c>
      <c r="C2432" s="2" t="s">
        <v>18771</v>
      </c>
      <c r="D2432" s="2" t="s">
        <v>18772</v>
      </c>
      <c r="E2432" s="2" t="s">
        <v>18773</v>
      </c>
      <c r="F2432">
        <v>1</v>
      </c>
      <c r="G2432" s="2" t="s">
        <v>151</v>
      </c>
      <c r="H2432">
        <v>7</v>
      </c>
      <c r="I2432" s="2" t="s">
        <v>770</v>
      </c>
      <c r="J2432">
        <v>99</v>
      </c>
      <c r="K2432" s="2" t="s">
        <v>81</v>
      </c>
      <c r="L2432">
        <v>9</v>
      </c>
      <c r="M2432" s="2" t="s">
        <v>98</v>
      </c>
      <c r="N2432">
        <v>21</v>
      </c>
      <c r="O2432" s="2" t="s">
        <v>185</v>
      </c>
      <c r="P2432">
        <v>229</v>
      </c>
      <c r="Q2432" s="2" t="s">
        <v>186</v>
      </c>
      <c r="R2432" t="s">
        <v>67</v>
      </c>
      <c r="S2432" t="s">
        <v>67</v>
      </c>
      <c r="T2432" s="2" t="s">
        <v>1986</v>
      </c>
      <c r="U2432" s="2" t="s">
        <v>1987</v>
      </c>
      <c r="V2432">
        <v>927</v>
      </c>
      <c r="W2432" s="2" t="s">
        <v>6657</v>
      </c>
      <c r="X2432">
        <v>15950</v>
      </c>
      <c r="Y2432">
        <v>15950</v>
      </c>
      <c r="AD2432">
        <v>11165</v>
      </c>
      <c r="AF2432">
        <v>0</v>
      </c>
      <c r="AG2432">
        <v>4785</v>
      </c>
      <c r="AK2432">
        <v>36930</v>
      </c>
      <c r="AL2432" s="5">
        <v>31900</v>
      </c>
      <c r="AM2432">
        <v>0</v>
      </c>
      <c r="AN2432">
        <v>0</v>
      </c>
      <c r="AO2432">
        <v>15950</v>
      </c>
      <c r="AP2432">
        <v>15950</v>
      </c>
      <c r="AS2432">
        <v>11165</v>
      </c>
      <c r="AU2432">
        <v>4785</v>
      </c>
      <c r="AY2432">
        <v>36930</v>
      </c>
      <c r="AZ2432" s="5">
        <v>31900</v>
      </c>
      <c r="BA2432" s="5">
        <v>31900</v>
      </c>
      <c r="BB2432" s="5">
        <v>31900</v>
      </c>
      <c r="BC2432" s="5">
        <v>31900</v>
      </c>
      <c r="BD2432" s="5">
        <v>31900</v>
      </c>
      <c r="BE2432" s="5">
        <v>0</v>
      </c>
      <c r="BF2432" s="5">
        <v>68830.009999999995</v>
      </c>
      <c r="BG2432">
        <v>20160601</v>
      </c>
      <c r="BH2432" s="9" t="str">
        <f t="shared" si="111"/>
        <v>2016</v>
      </c>
      <c r="BI2432" t="str">
        <f>MID(Merge1[[#This Row],[OC_DATA_INIZIO_PROGETTO]],5,2)</f>
        <v>06</v>
      </c>
      <c r="BJ2432">
        <v>20190930</v>
      </c>
      <c r="BK2432" t="str">
        <f t="shared" si="112"/>
        <v>2019</v>
      </c>
      <c r="BL2432" t="str">
        <f>MID(Merge1[[#This Row],[OC_DATA_FINE_PROGETTO_PREVISTA]],5,2)</f>
        <v>09</v>
      </c>
      <c r="BM2432" s="8">
        <f>(Merge1[[#This Row],[Colonna2]]-Merge1[[#This Row],[Colonna1]])*12+Merge1[[#This Row],[Colonna22]]-Merge1[[#This Row],[Colonna12]]</f>
        <v>39</v>
      </c>
      <c r="BN2432">
        <v>20180426</v>
      </c>
      <c r="BO2432" t="str">
        <f t="shared" si="113"/>
        <v>2018</v>
      </c>
      <c r="BP2432" s="2" t="s">
        <v>116</v>
      </c>
      <c r="BQ2432" s="2" t="s">
        <v>763</v>
      </c>
      <c r="BR2432" s="2" t="s">
        <v>440</v>
      </c>
      <c r="BS2432" s="2" t="s">
        <v>773</v>
      </c>
      <c r="BT2432" s="2" t="s">
        <v>774</v>
      </c>
    </row>
    <row r="2433" spans="1:72" x14ac:dyDescent="0.35">
      <c r="A2433" s="2" t="s">
        <v>10663</v>
      </c>
      <c r="B2433" s="2" t="s">
        <v>10664</v>
      </c>
      <c r="C2433" s="2" t="s">
        <v>10665</v>
      </c>
      <c r="D2433" s="2" t="s">
        <v>10666</v>
      </c>
      <c r="E2433" s="2" t="s">
        <v>10667</v>
      </c>
      <c r="F2433">
        <v>1</v>
      </c>
      <c r="G2433" s="2" t="s">
        <v>151</v>
      </c>
      <c r="H2433">
        <v>7</v>
      </c>
      <c r="I2433" s="2" t="s">
        <v>770</v>
      </c>
      <c r="J2433">
        <v>11</v>
      </c>
      <c r="K2433" s="2" t="s">
        <v>681</v>
      </c>
      <c r="L2433">
        <v>9</v>
      </c>
      <c r="M2433" s="2" t="s">
        <v>98</v>
      </c>
      <c r="N2433">
        <v>21</v>
      </c>
      <c r="O2433" s="2" t="s">
        <v>185</v>
      </c>
      <c r="P2433">
        <v>213</v>
      </c>
      <c r="Q2433" s="2" t="s">
        <v>9677</v>
      </c>
      <c r="R2433" t="s">
        <v>67</v>
      </c>
      <c r="S2433" t="s">
        <v>67</v>
      </c>
      <c r="T2433" s="2" t="s">
        <v>1986</v>
      </c>
      <c r="U2433" s="2" t="s">
        <v>1987</v>
      </c>
      <c r="V2433">
        <v>932</v>
      </c>
      <c r="W2433" s="2" t="s">
        <v>6667</v>
      </c>
      <c r="X2433">
        <v>15925</v>
      </c>
      <c r="Y2433">
        <v>15925</v>
      </c>
      <c r="AD2433">
        <v>11147.5</v>
      </c>
      <c r="AF2433">
        <v>0</v>
      </c>
      <c r="AG2433">
        <v>4777.5</v>
      </c>
      <c r="AK2433">
        <v>32850</v>
      </c>
      <c r="AL2433" s="5">
        <v>31850</v>
      </c>
      <c r="AM2433">
        <v>0</v>
      </c>
      <c r="AN2433">
        <v>0</v>
      </c>
      <c r="AO2433">
        <v>15925</v>
      </c>
      <c r="AP2433">
        <v>15925</v>
      </c>
      <c r="AS2433">
        <v>11147.5</v>
      </c>
      <c r="AU2433">
        <v>4777.5</v>
      </c>
      <c r="AY2433">
        <v>32850</v>
      </c>
      <c r="AZ2433" s="5">
        <v>31850</v>
      </c>
      <c r="BA2433" s="5">
        <v>31850</v>
      </c>
      <c r="BB2433" s="5">
        <v>31850</v>
      </c>
      <c r="BF2433" s="5">
        <v>0</v>
      </c>
      <c r="BG2433">
        <v>20200722</v>
      </c>
      <c r="BH2433" s="9" t="str">
        <f t="shared" si="111"/>
        <v>2020</v>
      </c>
      <c r="BI2433" t="str">
        <f>MID(Merge1[[#This Row],[OC_DATA_INIZIO_PROGETTO]],5,2)</f>
        <v>07</v>
      </c>
      <c r="BJ2433">
        <v>20210322</v>
      </c>
      <c r="BK2433" t="str">
        <f t="shared" si="112"/>
        <v>2021</v>
      </c>
      <c r="BL2433" t="str">
        <f>MID(Merge1[[#This Row],[OC_DATA_FINE_PROGETTO_PREVISTA]],5,2)</f>
        <v>03</v>
      </c>
      <c r="BM2433" s="8">
        <f>(Merge1[[#This Row],[Colonna2]]-Merge1[[#This Row],[Colonna1]])*12+Merge1[[#This Row],[Colonna22]]-Merge1[[#This Row],[Colonna12]]</f>
        <v>8</v>
      </c>
      <c r="BN2433">
        <v>20210322</v>
      </c>
      <c r="BO2433" t="str">
        <f t="shared" si="113"/>
        <v>2021</v>
      </c>
      <c r="BP2433" s="2" t="s">
        <v>86</v>
      </c>
      <c r="BQ2433" s="2" t="s">
        <v>76</v>
      </c>
      <c r="BR2433" s="2" t="s">
        <v>77</v>
      </c>
      <c r="BS2433" s="2" t="s">
        <v>2387</v>
      </c>
      <c r="BT2433" s="2" t="s">
        <v>510</v>
      </c>
    </row>
    <row r="2434" spans="1:72" x14ac:dyDescent="0.35">
      <c r="A2434" s="2" t="s">
        <v>26396</v>
      </c>
      <c r="B2434" s="2" t="s">
        <v>26397</v>
      </c>
      <c r="C2434" s="2" t="s">
        <v>26398</v>
      </c>
      <c r="D2434" s="2" t="s">
        <v>26399</v>
      </c>
      <c r="E2434" s="2" t="s">
        <v>26400</v>
      </c>
      <c r="F2434">
        <v>8</v>
      </c>
      <c r="G2434" s="2" t="s">
        <v>441</v>
      </c>
      <c r="H2434">
        <v>2</v>
      </c>
      <c r="I2434" s="2" t="s">
        <v>430</v>
      </c>
      <c r="J2434">
        <v>15</v>
      </c>
      <c r="K2434" s="2" t="s">
        <v>624</v>
      </c>
      <c r="L2434">
        <v>10</v>
      </c>
      <c r="M2434" s="2" t="s">
        <v>95</v>
      </c>
      <c r="N2434">
        <v>43</v>
      </c>
      <c r="O2434" s="2" t="s">
        <v>1039</v>
      </c>
      <c r="P2434">
        <v>4</v>
      </c>
      <c r="Q2434" s="2" t="s">
        <v>22166</v>
      </c>
      <c r="R2434" t="s">
        <v>67</v>
      </c>
      <c r="S2434" t="s">
        <v>67</v>
      </c>
      <c r="T2434" s="2" t="s">
        <v>73</v>
      </c>
      <c r="U2434" s="2" t="s">
        <v>74</v>
      </c>
      <c r="V2434">
        <v>2038</v>
      </c>
      <c r="W2434" s="2" t="s">
        <v>19718</v>
      </c>
      <c r="AE2434">
        <v>31841</v>
      </c>
      <c r="AF2434">
        <v>0</v>
      </c>
      <c r="AL2434" s="5">
        <v>31841</v>
      </c>
      <c r="AM2434">
        <v>0</v>
      </c>
      <c r="AN2434">
        <v>0</v>
      </c>
      <c r="AT2434">
        <v>31841</v>
      </c>
      <c r="AZ2434" s="5">
        <v>31841</v>
      </c>
      <c r="BA2434" s="5">
        <v>31841</v>
      </c>
      <c r="BB2434" s="5">
        <v>31841</v>
      </c>
      <c r="BC2434" s="5">
        <v>31841</v>
      </c>
      <c r="BD2434" s="5">
        <v>31841</v>
      </c>
      <c r="BE2434" s="5">
        <v>0</v>
      </c>
      <c r="BF2434" s="5">
        <v>31841</v>
      </c>
      <c r="BG2434">
        <v>20181001</v>
      </c>
      <c r="BH2434" s="9" t="str">
        <f t="shared" ref="BH2434:BH2497" si="114">LEFT(BG:BG,4)</f>
        <v>2018</v>
      </c>
      <c r="BI2434" t="str">
        <f>MID(Merge1[[#This Row],[OC_DATA_INIZIO_PROGETTO]],5,2)</f>
        <v>10</v>
      </c>
      <c r="BJ2434">
        <v>20191231</v>
      </c>
      <c r="BK2434" t="str">
        <f t="shared" ref="BK2434:BK2497" si="115">LEFT(BJ:BJ,4)</f>
        <v>2019</v>
      </c>
      <c r="BL2434" t="str">
        <f>MID(Merge1[[#This Row],[OC_DATA_FINE_PROGETTO_PREVISTA]],5,2)</f>
        <v>12</v>
      </c>
      <c r="BM2434" s="8">
        <f>(Merge1[[#This Row],[Colonna2]]-Merge1[[#This Row],[Colonna1]])*12+Merge1[[#This Row],[Colonna22]]-Merge1[[#This Row],[Colonna12]]</f>
        <v>14</v>
      </c>
      <c r="BN2434">
        <v>20200123</v>
      </c>
      <c r="BO2434" t="str">
        <f t="shared" ref="BO2434:BO2497" si="116">LEFT(BN:BN,4)</f>
        <v>2020</v>
      </c>
      <c r="BP2434" s="2" t="s">
        <v>116</v>
      </c>
      <c r="BQ2434" s="2" t="s">
        <v>763</v>
      </c>
      <c r="BR2434" s="2" t="s">
        <v>440</v>
      </c>
      <c r="BS2434" s="2" t="s">
        <v>434</v>
      </c>
      <c r="BT2434" s="2" t="s">
        <v>435</v>
      </c>
    </row>
    <row r="2435" spans="1:72" x14ac:dyDescent="0.35">
      <c r="A2435" s="2" t="s">
        <v>18825</v>
      </c>
      <c r="B2435" s="2" t="s">
        <v>18826</v>
      </c>
      <c r="C2435" s="2" t="s">
        <v>18827</v>
      </c>
      <c r="D2435" s="2" t="s">
        <v>18828</v>
      </c>
      <c r="E2435" s="2" t="s">
        <v>18829</v>
      </c>
      <c r="F2435">
        <v>1</v>
      </c>
      <c r="G2435" s="2" t="s">
        <v>151</v>
      </c>
      <c r="H2435">
        <v>7</v>
      </c>
      <c r="I2435" s="2" t="s">
        <v>770</v>
      </c>
      <c r="J2435">
        <v>99</v>
      </c>
      <c r="K2435" s="2" t="s">
        <v>81</v>
      </c>
      <c r="L2435">
        <v>9</v>
      </c>
      <c r="M2435" s="2" t="s">
        <v>98</v>
      </c>
      <c r="N2435">
        <v>21</v>
      </c>
      <c r="O2435" s="2" t="s">
        <v>185</v>
      </c>
      <c r="P2435">
        <v>229</v>
      </c>
      <c r="Q2435" s="2" t="s">
        <v>186</v>
      </c>
      <c r="R2435" t="s">
        <v>67</v>
      </c>
      <c r="S2435" t="s">
        <v>67</v>
      </c>
      <c r="T2435" s="2" t="s">
        <v>1986</v>
      </c>
      <c r="U2435" s="2" t="s">
        <v>1987</v>
      </c>
      <c r="V2435">
        <v>926</v>
      </c>
      <c r="W2435" s="2" t="s">
        <v>6666</v>
      </c>
      <c r="X2435">
        <v>15921.53</v>
      </c>
      <c r="Y2435">
        <v>15921.53</v>
      </c>
      <c r="AD2435">
        <v>11145.07</v>
      </c>
      <c r="AF2435">
        <v>0</v>
      </c>
      <c r="AG2435">
        <v>4776.45</v>
      </c>
      <c r="AK2435">
        <v>31855</v>
      </c>
      <c r="AL2435" s="5">
        <v>31843.05</v>
      </c>
      <c r="AM2435">
        <v>0</v>
      </c>
      <c r="AN2435">
        <v>0</v>
      </c>
      <c r="AO2435">
        <v>15921.53</v>
      </c>
      <c r="AP2435">
        <v>15921.53</v>
      </c>
      <c r="AS2435">
        <v>11145.07</v>
      </c>
      <c r="AU2435">
        <v>4776.45</v>
      </c>
      <c r="AY2435">
        <v>31855</v>
      </c>
      <c r="AZ2435" s="5">
        <v>31843.05</v>
      </c>
      <c r="BA2435" s="5">
        <v>31816.799999999999</v>
      </c>
      <c r="BB2435" s="5">
        <v>31816.799999999999</v>
      </c>
      <c r="BC2435" s="5">
        <v>31816.799999999999</v>
      </c>
      <c r="BD2435" s="5">
        <v>31816.799999999999</v>
      </c>
      <c r="BE2435" s="5">
        <v>0</v>
      </c>
      <c r="BF2435" s="5">
        <v>63697.73</v>
      </c>
      <c r="BG2435">
        <v>20160601</v>
      </c>
      <c r="BH2435" s="9" t="str">
        <f t="shared" si="114"/>
        <v>2016</v>
      </c>
      <c r="BI2435" t="str">
        <f>MID(Merge1[[#This Row],[OC_DATA_INIZIO_PROGETTO]],5,2)</f>
        <v>06</v>
      </c>
      <c r="BJ2435">
        <v>20210220</v>
      </c>
      <c r="BK2435" t="str">
        <f t="shared" si="115"/>
        <v>2021</v>
      </c>
      <c r="BL2435" t="str">
        <f>MID(Merge1[[#This Row],[OC_DATA_FINE_PROGETTO_PREVISTA]],5,2)</f>
        <v>02</v>
      </c>
      <c r="BM2435" s="8">
        <f>(Merge1[[#This Row],[Colonna2]]-Merge1[[#This Row],[Colonna1]])*12+Merge1[[#This Row],[Colonna22]]-Merge1[[#This Row],[Colonna12]]</f>
        <v>56</v>
      </c>
      <c r="BN2435">
        <v>20181019</v>
      </c>
      <c r="BO2435" t="str">
        <f t="shared" si="116"/>
        <v>2018</v>
      </c>
      <c r="BP2435" s="2" t="s">
        <v>116</v>
      </c>
      <c r="BQ2435" s="2" t="s">
        <v>763</v>
      </c>
      <c r="BR2435" s="2" t="s">
        <v>440</v>
      </c>
      <c r="BS2435" s="2" t="s">
        <v>773</v>
      </c>
      <c r="BT2435" s="2" t="s">
        <v>774</v>
      </c>
    </row>
    <row r="2436" spans="1:72" x14ac:dyDescent="0.35">
      <c r="A2436" s="2" t="s">
        <v>28777</v>
      </c>
      <c r="B2436" s="2" t="s">
        <v>28778</v>
      </c>
      <c r="C2436" s="2" t="s">
        <v>28779</v>
      </c>
      <c r="D2436" s="2" t="s">
        <v>28780</v>
      </c>
      <c r="E2436" s="2" t="s">
        <v>28781</v>
      </c>
      <c r="F2436">
        <v>3</v>
      </c>
      <c r="G2436" s="2" t="s">
        <v>102</v>
      </c>
      <c r="H2436">
        <v>7</v>
      </c>
      <c r="I2436" s="2" t="s">
        <v>770</v>
      </c>
      <c r="J2436">
        <v>19</v>
      </c>
      <c r="K2436" s="2" t="s">
        <v>771</v>
      </c>
      <c r="L2436">
        <v>9</v>
      </c>
      <c r="M2436" s="2" t="s">
        <v>98</v>
      </c>
      <c r="N2436">
        <v>21</v>
      </c>
      <c r="O2436" s="2" t="s">
        <v>185</v>
      </c>
      <c r="P2436">
        <v>213</v>
      </c>
      <c r="Q2436" s="2" t="s">
        <v>9677</v>
      </c>
      <c r="R2436" t="s">
        <v>67</v>
      </c>
      <c r="S2436" t="s">
        <v>67</v>
      </c>
      <c r="T2436" s="2" t="s">
        <v>504</v>
      </c>
      <c r="U2436" s="2" t="s">
        <v>505</v>
      </c>
      <c r="V2436">
        <v>2013</v>
      </c>
      <c r="W2436" s="2" t="s">
        <v>22262</v>
      </c>
      <c r="X2436">
        <v>15885</v>
      </c>
      <c r="Y2436">
        <v>15885</v>
      </c>
      <c r="AD2436">
        <v>11119.5</v>
      </c>
      <c r="AF2436">
        <v>0</v>
      </c>
      <c r="AG2436">
        <v>4765.5</v>
      </c>
      <c r="AK2436">
        <v>10590</v>
      </c>
      <c r="AL2436" s="5">
        <v>31770</v>
      </c>
      <c r="AM2436">
        <v>0</v>
      </c>
      <c r="AN2436">
        <v>0</v>
      </c>
      <c r="AO2436">
        <v>15885</v>
      </c>
      <c r="AP2436">
        <v>15885</v>
      </c>
      <c r="AS2436">
        <v>11119.5</v>
      </c>
      <c r="AU2436">
        <v>4765.5</v>
      </c>
      <c r="AY2436">
        <v>10590</v>
      </c>
      <c r="AZ2436" s="5">
        <v>31770</v>
      </c>
      <c r="BA2436" s="5">
        <v>31770</v>
      </c>
      <c r="BB2436" s="5">
        <v>31770</v>
      </c>
      <c r="BC2436" s="5">
        <v>12708</v>
      </c>
      <c r="BD2436" s="5">
        <v>12708</v>
      </c>
      <c r="BE2436" s="5">
        <v>0</v>
      </c>
      <c r="BF2436" s="5">
        <v>12708</v>
      </c>
      <c r="BG2436">
        <v>20190201</v>
      </c>
      <c r="BH2436" s="9" t="str">
        <f t="shared" si="114"/>
        <v>2019</v>
      </c>
      <c r="BI2436" t="str">
        <f>MID(Merge1[[#This Row],[OC_DATA_INIZIO_PROGETTO]],5,2)</f>
        <v>02</v>
      </c>
      <c r="BJ2436">
        <v>20200630</v>
      </c>
      <c r="BK2436" t="str">
        <f t="shared" si="115"/>
        <v>2020</v>
      </c>
      <c r="BL2436" t="str">
        <f>MID(Merge1[[#This Row],[OC_DATA_FINE_PROGETTO_PREVISTA]],5,2)</f>
        <v>06</v>
      </c>
      <c r="BM2436" s="8">
        <f>(Merge1[[#This Row],[Colonna2]]-Merge1[[#This Row],[Colonna1]])*12+Merge1[[#This Row],[Colonna22]]-Merge1[[#This Row],[Colonna12]]</f>
        <v>16</v>
      </c>
      <c r="BO2436" t="str">
        <f t="shared" si="116"/>
        <v/>
      </c>
      <c r="BP2436" s="2" t="s">
        <v>76</v>
      </c>
      <c r="BQ2436" s="2" t="s">
        <v>76</v>
      </c>
      <c r="BR2436" s="2" t="s">
        <v>77</v>
      </c>
      <c r="BS2436" s="2" t="s">
        <v>773</v>
      </c>
      <c r="BT2436" s="2" t="s">
        <v>774</v>
      </c>
    </row>
    <row r="2437" spans="1:72" x14ac:dyDescent="0.35">
      <c r="A2437" s="2" t="s">
        <v>14366</v>
      </c>
      <c r="B2437" s="2" t="s">
        <v>14367</v>
      </c>
      <c r="C2437" s="2" t="s">
        <v>14368</v>
      </c>
      <c r="D2437" s="2" t="s">
        <v>14369</v>
      </c>
      <c r="E2437" s="2" t="s">
        <v>14370</v>
      </c>
      <c r="F2437">
        <v>1</v>
      </c>
      <c r="G2437" s="2" t="s">
        <v>151</v>
      </c>
      <c r="H2437">
        <v>7</v>
      </c>
      <c r="I2437" s="2" t="s">
        <v>770</v>
      </c>
      <c r="J2437">
        <v>99</v>
      </c>
      <c r="K2437" s="2" t="s">
        <v>81</v>
      </c>
      <c r="L2437">
        <v>8</v>
      </c>
      <c r="M2437" s="2" t="s">
        <v>112</v>
      </c>
      <c r="N2437">
        <v>62</v>
      </c>
      <c r="O2437" s="2" t="s">
        <v>2450</v>
      </c>
      <c r="P2437">
        <v>999</v>
      </c>
      <c r="Q2437" s="2" t="s">
        <v>3522</v>
      </c>
      <c r="R2437" t="s">
        <v>67</v>
      </c>
      <c r="S2437" t="s">
        <v>67</v>
      </c>
      <c r="T2437" s="2" t="s">
        <v>1986</v>
      </c>
      <c r="U2437" s="2" t="s">
        <v>1987</v>
      </c>
      <c r="V2437">
        <v>926</v>
      </c>
      <c r="W2437" s="2" t="s">
        <v>6666</v>
      </c>
      <c r="X2437">
        <v>15807.04</v>
      </c>
      <c r="Y2437">
        <v>15807.04</v>
      </c>
      <c r="AD2437">
        <v>11064.93</v>
      </c>
      <c r="AF2437">
        <v>0</v>
      </c>
      <c r="AG2437">
        <v>4742.1099999999997</v>
      </c>
      <c r="AK2437">
        <v>27586</v>
      </c>
      <c r="AL2437" s="5">
        <v>31614.080000000002</v>
      </c>
      <c r="AM2437">
        <v>0</v>
      </c>
      <c r="AN2437">
        <v>0</v>
      </c>
      <c r="AO2437">
        <v>15807.04</v>
      </c>
      <c r="AP2437">
        <v>15807.04</v>
      </c>
      <c r="AS2437">
        <v>11064.93</v>
      </c>
      <c r="AU2437">
        <v>4742.1099999999997</v>
      </c>
      <c r="AY2437">
        <v>27586</v>
      </c>
      <c r="AZ2437" s="5">
        <v>31614.080000000002</v>
      </c>
      <c r="BA2437" s="5">
        <v>31614.080000000002</v>
      </c>
      <c r="BB2437" s="5">
        <v>31614.080000000002</v>
      </c>
      <c r="BF2437" s="5">
        <v>0</v>
      </c>
      <c r="BG2437">
        <v>20190923</v>
      </c>
      <c r="BH2437" s="9" t="str">
        <f t="shared" si="114"/>
        <v>2019</v>
      </c>
      <c r="BI2437" t="str">
        <f>MID(Merge1[[#This Row],[OC_DATA_INIZIO_PROGETTO]],5,2)</f>
        <v>09</v>
      </c>
      <c r="BJ2437">
        <v>20200923</v>
      </c>
      <c r="BK2437" t="str">
        <f t="shared" si="115"/>
        <v>2020</v>
      </c>
      <c r="BL2437" t="str">
        <f>MID(Merge1[[#This Row],[OC_DATA_FINE_PROGETTO_PREVISTA]],5,2)</f>
        <v>09</v>
      </c>
      <c r="BM2437" s="8">
        <f>(Merge1[[#This Row],[Colonna2]]-Merge1[[#This Row],[Colonna1]])*12+Merge1[[#This Row],[Colonna22]]-Merge1[[#This Row],[Colonna12]]</f>
        <v>12</v>
      </c>
      <c r="BN2437">
        <v>20200923</v>
      </c>
      <c r="BO2437" t="str">
        <f t="shared" si="116"/>
        <v>2020</v>
      </c>
      <c r="BP2437" s="2" t="s">
        <v>86</v>
      </c>
      <c r="BQ2437" s="2" t="s">
        <v>76</v>
      </c>
      <c r="BR2437" s="2" t="s">
        <v>77</v>
      </c>
      <c r="BS2437" s="2" t="s">
        <v>2387</v>
      </c>
      <c r="BT2437" s="2" t="s">
        <v>510</v>
      </c>
    </row>
    <row r="2438" spans="1:72" x14ac:dyDescent="0.35">
      <c r="A2438" s="2" t="s">
        <v>25074</v>
      </c>
      <c r="B2438" s="2" t="s">
        <v>25075</v>
      </c>
      <c r="C2438" s="2" t="s">
        <v>25076</v>
      </c>
      <c r="D2438" s="2" t="s">
        <v>25077</v>
      </c>
      <c r="E2438" s="2" t="s">
        <v>25078</v>
      </c>
      <c r="F2438">
        <v>3</v>
      </c>
      <c r="G2438" s="2" t="s">
        <v>102</v>
      </c>
      <c r="H2438">
        <v>7</v>
      </c>
      <c r="I2438" s="2" t="s">
        <v>770</v>
      </c>
      <c r="J2438">
        <v>1</v>
      </c>
      <c r="K2438" s="2" t="s">
        <v>69</v>
      </c>
      <c r="L2438">
        <v>6</v>
      </c>
      <c r="M2438" s="2" t="s">
        <v>1983</v>
      </c>
      <c r="N2438">
        <v>42</v>
      </c>
      <c r="O2438" s="2" t="s">
        <v>1984</v>
      </c>
      <c r="P2438">
        <v>170</v>
      </c>
      <c r="Q2438" s="2" t="s">
        <v>1985</v>
      </c>
      <c r="R2438" t="s">
        <v>67</v>
      </c>
      <c r="S2438" t="s">
        <v>67</v>
      </c>
      <c r="T2438" s="2" t="s">
        <v>504</v>
      </c>
      <c r="U2438" s="2" t="s">
        <v>505</v>
      </c>
      <c r="V2438">
        <v>1517</v>
      </c>
      <c r="W2438" s="2" t="s">
        <v>75</v>
      </c>
      <c r="AE2438">
        <v>31604.75</v>
      </c>
      <c r="AF2438">
        <v>0</v>
      </c>
      <c r="AK2438">
        <v>32500</v>
      </c>
      <c r="AL2438" s="5">
        <v>31604.75</v>
      </c>
      <c r="AM2438">
        <v>0</v>
      </c>
      <c r="AN2438">
        <v>0</v>
      </c>
      <c r="AT2438">
        <v>31604.75</v>
      </c>
      <c r="AY2438">
        <v>32500</v>
      </c>
      <c r="AZ2438" s="5">
        <v>31604.75</v>
      </c>
      <c r="BA2438" s="5">
        <v>31604.75</v>
      </c>
      <c r="BB2438" s="5">
        <v>31604.75</v>
      </c>
      <c r="BC2438" s="5">
        <v>1832.13</v>
      </c>
      <c r="BD2438" s="5">
        <v>1832.13</v>
      </c>
      <c r="BE2438" s="5">
        <v>0</v>
      </c>
      <c r="BF2438" s="5">
        <v>1832.13</v>
      </c>
      <c r="BG2438">
        <v>20180312</v>
      </c>
      <c r="BH2438" s="9" t="str">
        <f t="shared" si="114"/>
        <v>2018</v>
      </c>
      <c r="BI2438" t="str">
        <f>MID(Merge1[[#This Row],[OC_DATA_INIZIO_PROGETTO]],5,2)</f>
        <v>03</v>
      </c>
      <c r="BJ2438">
        <v>20261117</v>
      </c>
      <c r="BK2438" t="str">
        <f t="shared" si="115"/>
        <v>2026</v>
      </c>
      <c r="BL2438" t="str">
        <f>MID(Merge1[[#This Row],[OC_DATA_FINE_PROGETTO_PREVISTA]],5,2)</f>
        <v>11</v>
      </c>
      <c r="BM2438" s="8">
        <f>(Merge1[[#This Row],[Colonna2]]-Merge1[[#This Row],[Colonna1]])*12+Merge1[[#This Row],[Colonna22]]-Merge1[[#This Row],[Colonna12]]</f>
        <v>104</v>
      </c>
      <c r="BO2438" t="str">
        <f t="shared" si="116"/>
        <v/>
      </c>
      <c r="BP2438" s="2" t="s">
        <v>76</v>
      </c>
      <c r="BQ2438" s="2" t="s">
        <v>76</v>
      </c>
      <c r="BR2438" s="2" t="s">
        <v>77</v>
      </c>
      <c r="BS2438" s="2" t="s">
        <v>773</v>
      </c>
      <c r="BT2438" s="2" t="s">
        <v>774</v>
      </c>
    </row>
    <row r="2439" spans="1:72" x14ac:dyDescent="0.35">
      <c r="A2439" s="2" t="s">
        <v>25079</v>
      </c>
      <c r="B2439" s="2" t="s">
        <v>25080</v>
      </c>
      <c r="C2439" s="2" t="s">
        <v>25081</v>
      </c>
      <c r="D2439" s="2" t="s">
        <v>25082</v>
      </c>
      <c r="E2439" s="2" t="s">
        <v>25083</v>
      </c>
      <c r="F2439">
        <v>3</v>
      </c>
      <c r="G2439" s="2" t="s">
        <v>102</v>
      </c>
      <c r="H2439">
        <v>7</v>
      </c>
      <c r="I2439" s="2" t="s">
        <v>770</v>
      </c>
      <c r="J2439">
        <v>1</v>
      </c>
      <c r="K2439" s="2" t="s">
        <v>69</v>
      </c>
      <c r="L2439">
        <v>6</v>
      </c>
      <c r="M2439" s="2" t="s">
        <v>1983</v>
      </c>
      <c r="N2439">
        <v>42</v>
      </c>
      <c r="O2439" s="2" t="s">
        <v>1984</v>
      </c>
      <c r="P2439">
        <v>170</v>
      </c>
      <c r="Q2439" s="2" t="s">
        <v>1985</v>
      </c>
      <c r="R2439" t="s">
        <v>67</v>
      </c>
      <c r="S2439" t="s">
        <v>67</v>
      </c>
      <c r="T2439" s="2" t="s">
        <v>504</v>
      </c>
      <c r="U2439" s="2" t="s">
        <v>505</v>
      </c>
      <c r="V2439">
        <v>1536</v>
      </c>
      <c r="W2439" s="2" t="s">
        <v>19708</v>
      </c>
      <c r="AE2439">
        <v>31604.75</v>
      </c>
      <c r="AF2439">
        <v>0</v>
      </c>
      <c r="AK2439">
        <v>32500</v>
      </c>
      <c r="AL2439" s="5">
        <v>31604.75</v>
      </c>
      <c r="AM2439">
        <v>0</v>
      </c>
      <c r="AN2439">
        <v>0</v>
      </c>
      <c r="AT2439">
        <v>31604.75</v>
      </c>
      <c r="AY2439">
        <v>32500</v>
      </c>
      <c r="AZ2439" s="5">
        <v>31604.75</v>
      </c>
      <c r="BA2439" s="5">
        <v>31604.75</v>
      </c>
      <c r="BB2439" s="5">
        <v>31604.75</v>
      </c>
      <c r="BC2439" s="5">
        <v>29900.61</v>
      </c>
      <c r="BD2439" s="5">
        <v>29900.61</v>
      </c>
      <c r="BE2439" s="5">
        <v>0</v>
      </c>
      <c r="BF2439" s="5">
        <v>29900.61</v>
      </c>
      <c r="BG2439">
        <v>20180319</v>
      </c>
      <c r="BH2439" s="9" t="str">
        <f t="shared" si="114"/>
        <v>2018</v>
      </c>
      <c r="BI2439" t="str">
        <f>MID(Merge1[[#This Row],[OC_DATA_INIZIO_PROGETTO]],5,2)</f>
        <v>03</v>
      </c>
      <c r="BJ2439">
        <v>20261215</v>
      </c>
      <c r="BK2439" t="str">
        <f t="shared" si="115"/>
        <v>2026</v>
      </c>
      <c r="BL2439" t="str">
        <f>MID(Merge1[[#This Row],[OC_DATA_FINE_PROGETTO_PREVISTA]],5,2)</f>
        <v>12</v>
      </c>
      <c r="BM2439" s="8">
        <f>(Merge1[[#This Row],[Colonna2]]-Merge1[[#This Row],[Colonna1]])*12+Merge1[[#This Row],[Colonna22]]-Merge1[[#This Row],[Colonna12]]</f>
        <v>105</v>
      </c>
      <c r="BN2439">
        <v>20200407</v>
      </c>
      <c r="BO2439" t="str">
        <f t="shared" si="116"/>
        <v>2020</v>
      </c>
      <c r="BP2439" s="2" t="s">
        <v>76</v>
      </c>
      <c r="BQ2439" s="2" t="s">
        <v>76</v>
      </c>
      <c r="BR2439" s="2" t="s">
        <v>440</v>
      </c>
      <c r="BS2439" s="2" t="s">
        <v>773</v>
      </c>
      <c r="BT2439" s="2" t="s">
        <v>774</v>
      </c>
    </row>
    <row r="2440" spans="1:72" x14ac:dyDescent="0.35">
      <c r="A2440" s="2" t="s">
        <v>25140</v>
      </c>
      <c r="B2440" s="2" t="s">
        <v>25141</v>
      </c>
      <c r="C2440" s="2" t="s">
        <v>25142</v>
      </c>
      <c r="D2440" s="2" t="s">
        <v>25143</v>
      </c>
      <c r="E2440" s="2" t="s">
        <v>25144</v>
      </c>
      <c r="F2440">
        <v>3</v>
      </c>
      <c r="G2440" s="2" t="s">
        <v>102</v>
      </c>
      <c r="H2440">
        <v>7</v>
      </c>
      <c r="I2440" s="2" t="s">
        <v>770</v>
      </c>
      <c r="J2440">
        <v>1</v>
      </c>
      <c r="K2440" s="2" t="s">
        <v>69</v>
      </c>
      <c r="L2440">
        <v>6</v>
      </c>
      <c r="M2440" s="2" t="s">
        <v>1983</v>
      </c>
      <c r="N2440">
        <v>42</v>
      </c>
      <c r="O2440" s="2" t="s">
        <v>1984</v>
      </c>
      <c r="P2440">
        <v>170</v>
      </c>
      <c r="Q2440" s="2" t="s">
        <v>1985</v>
      </c>
      <c r="R2440" t="s">
        <v>67</v>
      </c>
      <c r="S2440" t="s">
        <v>67</v>
      </c>
      <c r="T2440" s="2" t="s">
        <v>504</v>
      </c>
      <c r="U2440" s="2" t="s">
        <v>505</v>
      </c>
      <c r="V2440">
        <v>1517</v>
      </c>
      <c r="W2440" s="2" t="s">
        <v>75</v>
      </c>
      <c r="AE2440">
        <v>31604.75</v>
      </c>
      <c r="AF2440">
        <v>0</v>
      </c>
      <c r="AK2440">
        <v>32500</v>
      </c>
      <c r="AL2440" s="5">
        <v>31604.75</v>
      </c>
      <c r="AM2440">
        <v>0</v>
      </c>
      <c r="AN2440">
        <v>0</v>
      </c>
      <c r="AT2440">
        <v>31604.75</v>
      </c>
      <c r="AY2440">
        <v>32500</v>
      </c>
      <c r="AZ2440" s="5">
        <v>31604.75</v>
      </c>
      <c r="BA2440" s="5">
        <v>31604.75</v>
      </c>
      <c r="BB2440" s="5">
        <v>31604.75</v>
      </c>
      <c r="BC2440" s="5">
        <v>1602.78</v>
      </c>
      <c r="BD2440" s="5">
        <v>1602.78</v>
      </c>
      <c r="BE2440" s="5">
        <v>0</v>
      </c>
      <c r="BF2440" s="5">
        <v>1198.1500000000001</v>
      </c>
      <c r="BG2440">
        <v>20180722</v>
      </c>
      <c r="BH2440" s="9" t="str">
        <f t="shared" si="114"/>
        <v>2018</v>
      </c>
      <c r="BI2440" t="str">
        <f>MID(Merge1[[#This Row],[OC_DATA_INIZIO_PROGETTO]],5,2)</f>
        <v>07</v>
      </c>
      <c r="BJ2440">
        <v>20270401</v>
      </c>
      <c r="BK2440" t="str">
        <f t="shared" si="115"/>
        <v>2027</v>
      </c>
      <c r="BL2440" t="str">
        <f>MID(Merge1[[#This Row],[OC_DATA_FINE_PROGETTO_PREVISTA]],5,2)</f>
        <v>04</v>
      </c>
      <c r="BM2440" s="8">
        <f>(Merge1[[#This Row],[Colonna2]]-Merge1[[#This Row],[Colonna1]])*12+Merge1[[#This Row],[Colonna22]]-Merge1[[#This Row],[Colonna12]]</f>
        <v>105</v>
      </c>
      <c r="BO2440" t="str">
        <f t="shared" si="116"/>
        <v/>
      </c>
      <c r="BP2440" s="2" t="s">
        <v>76</v>
      </c>
      <c r="BQ2440" s="2" t="s">
        <v>76</v>
      </c>
      <c r="BR2440" s="2" t="s">
        <v>77</v>
      </c>
      <c r="BS2440" s="2" t="s">
        <v>773</v>
      </c>
      <c r="BT2440" s="2" t="s">
        <v>774</v>
      </c>
    </row>
    <row r="2441" spans="1:72" x14ac:dyDescent="0.35">
      <c r="A2441" s="2" t="s">
        <v>25150</v>
      </c>
      <c r="B2441" s="2" t="s">
        <v>25151</v>
      </c>
      <c r="C2441" s="2" t="s">
        <v>25152</v>
      </c>
      <c r="D2441" s="2" t="s">
        <v>25153</v>
      </c>
      <c r="E2441" s="2" t="s">
        <v>25154</v>
      </c>
      <c r="F2441">
        <v>3</v>
      </c>
      <c r="G2441" s="2" t="s">
        <v>102</v>
      </c>
      <c r="H2441">
        <v>7</v>
      </c>
      <c r="I2441" s="2" t="s">
        <v>770</v>
      </c>
      <c r="J2441">
        <v>1</v>
      </c>
      <c r="K2441" s="2" t="s">
        <v>69</v>
      </c>
      <c r="L2441">
        <v>6</v>
      </c>
      <c r="M2441" s="2" t="s">
        <v>1983</v>
      </c>
      <c r="N2441">
        <v>42</v>
      </c>
      <c r="O2441" s="2" t="s">
        <v>1984</v>
      </c>
      <c r="P2441">
        <v>170</v>
      </c>
      <c r="Q2441" s="2" t="s">
        <v>1985</v>
      </c>
      <c r="R2441" t="s">
        <v>67</v>
      </c>
      <c r="S2441" t="s">
        <v>67</v>
      </c>
      <c r="T2441" s="2" t="s">
        <v>504</v>
      </c>
      <c r="U2441" s="2" t="s">
        <v>505</v>
      </c>
      <c r="V2441">
        <v>1705</v>
      </c>
      <c r="W2441" s="2" t="s">
        <v>19308</v>
      </c>
      <c r="AE2441">
        <v>31604.75</v>
      </c>
      <c r="AF2441">
        <v>0</v>
      </c>
      <c r="AK2441">
        <v>32500</v>
      </c>
      <c r="AL2441" s="5">
        <v>31604.75</v>
      </c>
      <c r="AM2441">
        <v>0</v>
      </c>
      <c r="AN2441">
        <v>0</v>
      </c>
      <c r="AT2441">
        <v>31604.75</v>
      </c>
      <c r="AY2441">
        <v>32500</v>
      </c>
      <c r="AZ2441" s="5">
        <v>31604.75</v>
      </c>
      <c r="BA2441" s="5">
        <v>31604.75</v>
      </c>
      <c r="BB2441" s="5">
        <v>31604.75</v>
      </c>
      <c r="BC2441" s="5">
        <v>1474.06</v>
      </c>
      <c r="BD2441" s="5">
        <v>1474.06</v>
      </c>
      <c r="BE2441" s="5">
        <v>0</v>
      </c>
      <c r="BF2441" s="5">
        <v>1474.06</v>
      </c>
      <c r="BG2441">
        <v>20180728</v>
      </c>
      <c r="BH2441" s="9" t="str">
        <f t="shared" si="114"/>
        <v>2018</v>
      </c>
      <c r="BI2441" t="str">
        <f>MID(Merge1[[#This Row],[OC_DATA_INIZIO_PROGETTO]],5,2)</f>
        <v>07</v>
      </c>
      <c r="BJ2441">
        <v>20270220</v>
      </c>
      <c r="BK2441" t="str">
        <f t="shared" si="115"/>
        <v>2027</v>
      </c>
      <c r="BL2441" t="str">
        <f>MID(Merge1[[#This Row],[OC_DATA_FINE_PROGETTO_PREVISTA]],5,2)</f>
        <v>02</v>
      </c>
      <c r="BM2441" s="8">
        <f>(Merge1[[#This Row],[Colonna2]]-Merge1[[#This Row],[Colonna1]])*12+Merge1[[#This Row],[Colonna22]]-Merge1[[#This Row],[Colonna12]]</f>
        <v>103</v>
      </c>
      <c r="BO2441" t="str">
        <f t="shared" si="116"/>
        <v/>
      </c>
      <c r="BP2441" s="2" t="s">
        <v>76</v>
      </c>
      <c r="BQ2441" s="2" t="s">
        <v>76</v>
      </c>
      <c r="BR2441" s="2" t="s">
        <v>77</v>
      </c>
      <c r="BS2441" s="2" t="s">
        <v>773</v>
      </c>
      <c r="BT2441" s="2" t="s">
        <v>774</v>
      </c>
    </row>
    <row r="2442" spans="1:72" x14ac:dyDescent="0.35">
      <c r="A2442" s="2" t="s">
        <v>25273</v>
      </c>
      <c r="B2442" s="2" t="s">
        <v>25274</v>
      </c>
      <c r="C2442" s="2" t="s">
        <v>25275</v>
      </c>
      <c r="D2442" s="2" t="s">
        <v>25276</v>
      </c>
      <c r="E2442" s="2" t="s">
        <v>25277</v>
      </c>
      <c r="F2442">
        <v>3</v>
      </c>
      <c r="G2442" s="2" t="s">
        <v>102</v>
      </c>
      <c r="H2442">
        <v>7</v>
      </c>
      <c r="I2442" s="2" t="s">
        <v>770</v>
      </c>
      <c r="J2442">
        <v>1</v>
      </c>
      <c r="K2442" s="2" t="s">
        <v>69</v>
      </c>
      <c r="L2442">
        <v>6</v>
      </c>
      <c r="M2442" s="2" t="s">
        <v>1983</v>
      </c>
      <c r="N2442">
        <v>39</v>
      </c>
      <c r="O2442" s="2" t="s">
        <v>2384</v>
      </c>
      <c r="P2442">
        <v>150</v>
      </c>
      <c r="Q2442" s="2" t="s">
        <v>2385</v>
      </c>
      <c r="R2442" t="s">
        <v>67</v>
      </c>
      <c r="S2442" t="s">
        <v>67</v>
      </c>
      <c r="T2442" s="2" t="s">
        <v>504</v>
      </c>
      <c r="U2442" s="2" t="s">
        <v>505</v>
      </c>
      <c r="V2442">
        <v>1950</v>
      </c>
      <c r="W2442" s="2" t="s">
        <v>540</v>
      </c>
      <c r="AE2442">
        <v>31604.75</v>
      </c>
      <c r="AF2442">
        <v>0</v>
      </c>
      <c r="AK2442">
        <v>32500</v>
      </c>
      <c r="AL2442" s="5">
        <v>31604.75</v>
      </c>
      <c r="AM2442">
        <v>0</v>
      </c>
      <c r="AN2442">
        <v>0</v>
      </c>
      <c r="AT2442">
        <v>31604.75</v>
      </c>
      <c r="AY2442">
        <v>32500</v>
      </c>
      <c r="AZ2442" s="5">
        <v>31604.75</v>
      </c>
      <c r="BA2442" s="5">
        <v>31604.75</v>
      </c>
      <c r="BB2442" s="5">
        <v>31604.75</v>
      </c>
      <c r="BC2442" s="5">
        <v>16118.77</v>
      </c>
      <c r="BD2442" s="5">
        <v>16118.77</v>
      </c>
      <c r="BE2442" s="5">
        <v>0</v>
      </c>
      <c r="BF2442" s="5">
        <v>16118.77</v>
      </c>
      <c r="BG2442">
        <v>20190813</v>
      </c>
      <c r="BH2442" s="9" t="str">
        <f t="shared" si="114"/>
        <v>2019</v>
      </c>
      <c r="BI2442" t="str">
        <f>MID(Merge1[[#This Row],[OC_DATA_INIZIO_PROGETTO]],5,2)</f>
        <v>08</v>
      </c>
      <c r="BJ2442">
        <v>20271202</v>
      </c>
      <c r="BK2442" t="str">
        <f t="shared" si="115"/>
        <v>2027</v>
      </c>
      <c r="BL2442" t="str">
        <f>MID(Merge1[[#This Row],[OC_DATA_FINE_PROGETTO_PREVISTA]],5,2)</f>
        <v>12</v>
      </c>
      <c r="BM2442" s="8">
        <f>(Merge1[[#This Row],[Colonna2]]-Merge1[[#This Row],[Colonna1]])*12+Merge1[[#This Row],[Colonna22]]-Merge1[[#This Row],[Colonna12]]</f>
        <v>100</v>
      </c>
      <c r="BO2442" t="str">
        <f t="shared" si="116"/>
        <v/>
      </c>
      <c r="BP2442" s="2" t="s">
        <v>76</v>
      </c>
      <c r="BQ2442" s="2" t="s">
        <v>76</v>
      </c>
      <c r="BR2442" s="2" t="s">
        <v>77</v>
      </c>
      <c r="BS2442" s="2" t="s">
        <v>773</v>
      </c>
      <c r="BT2442" s="2" t="s">
        <v>774</v>
      </c>
    </row>
    <row r="2443" spans="1:72" x14ac:dyDescent="0.35">
      <c r="A2443" s="2" t="s">
        <v>25451</v>
      </c>
      <c r="B2443" s="2" t="s">
        <v>25452</v>
      </c>
      <c r="C2443" s="2" t="s">
        <v>25453</v>
      </c>
      <c r="D2443" s="2" t="s">
        <v>25454</v>
      </c>
      <c r="E2443" s="2" t="s">
        <v>25455</v>
      </c>
      <c r="F2443">
        <v>3</v>
      </c>
      <c r="G2443" s="2" t="s">
        <v>102</v>
      </c>
      <c r="H2443">
        <v>7</v>
      </c>
      <c r="I2443" s="2" t="s">
        <v>770</v>
      </c>
      <c r="J2443">
        <v>1</v>
      </c>
      <c r="K2443" s="2" t="s">
        <v>69</v>
      </c>
      <c r="L2443">
        <v>6</v>
      </c>
      <c r="M2443" s="2" t="s">
        <v>1983</v>
      </c>
      <c r="N2443">
        <v>39</v>
      </c>
      <c r="O2443" s="2" t="s">
        <v>2384</v>
      </c>
      <c r="P2443">
        <v>150</v>
      </c>
      <c r="Q2443" s="2" t="s">
        <v>2385</v>
      </c>
      <c r="R2443" t="s">
        <v>67</v>
      </c>
      <c r="S2443" t="s">
        <v>67</v>
      </c>
      <c r="T2443" s="2" t="s">
        <v>504</v>
      </c>
      <c r="U2443" s="2" t="s">
        <v>505</v>
      </c>
      <c r="V2443">
        <v>1543</v>
      </c>
      <c r="W2443" s="2" t="s">
        <v>7810</v>
      </c>
      <c r="AE2443">
        <v>31604.75</v>
      </c>
      <c r="AF2443">
        <v>0</v>
      </c>
      <c r="AK2443">
        <v>32500</v>
      </c>
      <c r="AL2443" s="5">
        <v>31604.75</v>
      </c>
      <c r="AM2443">
        <v>0</v>
      </c>
      <c r="AN2443">
        <v>0</v>
      </c>
      <c r="AT2443">
        <v>31604.75</v>
      </c>
      <c r="AY2443">
        <v>32500</v>
      </c>
      <c r="AZ2443" s="5">
        <v>31604.75</v>
      </c>
      <c r="BA2443" s="5">
        <v>31604.75</v>
      </c>
      <c r="BB2443" s="5">
        <v>31604.75</v>
      </c>
      <c r="BC2443" s="5">
        <v>128.84</v>
      </c>
      <c r="BD2443" s="5">
        <v>128.84</v>
      </c>
      <c r="BE2443" s="5">
        <v>0</v>
      </c>
      <c r="BF2443" s="5">
        <v>128.84</v>
      </c>
      <c r="BG2443">
        <v>20200414</v>
      </c>
      <c r="BH2443" s="9" t="str">
        <f t="shared" si="114"/>
        <v>2020</v>
      </c>
      <c r="BI2443" t="str">
        <f>MID(Merge1[[#This Row],[OC_DATA_INIZIO_PROGETTO]],5,2)</f>
        <v>04</v>
      </c>
      <c r="BJ2443">
        <v>20280905</v>
      </c>
      <c r="BK2443" t="str">
        <f t="shared" si="115"/>
        <v>2028</v>
      </c>
      <c r="BL2443" t="str">
        <f>MID(Merge1[[#This Row],[OC_DATA_FINE_PROGETTO_PREVISTA]],5,2)</f>
        <v>09</v>
      </c>
      <c r="BM2443" s="8">
        <f>(Merge1[[#This Row],[Colonna2]]-Merge1[[#This Row],[Colonna1]])*12+Merge1[[#This Row],[Colonna22]]-Merge1[[#This Row],[Colonna12]]</f>
        <v>101</v>
      </c>
      <c r="BO2443" t="str">
        <f t="shared" si="116"/>
        <v/>
      </c>
      <c r="BP2443" s="2" t="s">
        <v>76</v>
      </c>
      <c r="BQ2443" s="2" t="s">
        <v>76</v>
      </c>
      <c r="BR2443" s="2" t="s">
        <v>77</v>
      </c>
      <c r="BS2443" s="2" t="s">
        <v>773</v>
      </c>
      <c r="BT2443" s="2" t="s">
        <v>774</v>
      </c>
    </row>
    <row r="2444" spans="1:72" x14ac:dyDescent="0.35">
      <c r="A2444" s="2" t="s">
        <v>14593</v>
      </c>
      <c r="B2444" s="2" t="s">
        <v>14594</v>
      </c>
      <c r="C2444" s="2" t="s">
        <v>14595</v>
      </c>
      <c r="D2444" s="2" t="s">
        <v>14596</v>
      </c>
      <c r="E2444" s="2" t="s">
        <v>14597</v>
      </c>
      <c r="F2444">
        <v>1</v>
      </c>
      <c r="G2444" s="2" t="s">
        <v>151</v>
      </c>
      <c r="H2444">
        <v>7</v>
      </c>
      <c r="I2444" s="2" t="s">
        <v>770</v>
      </c>
      <c r="J2444">
        <v>99</v>
      </c>
      <c r="K2444" s="2" t="s">
        <v>81</v>
      </c>
      <c r="L2444">
        <v>8</v>
      </c>
      <c r="M2444" s="2" t="s">
        <v>112</v>
      </c>
      <c r="N2444">
        <v>62</v>
      </c>
      <c r="O2444" s="2" t="s">
        <v>2450</v>
      </c>
      <c r="P2444">
        <v>999</v>
      </c>
      <c r="Q2444" s="2" t="s">
        <v>3522</v>
      </c>
      <c r="R2444" t="s">
        <v>67</v>
      </c>
      <c r="S2444" t="s">
        <v>67</v>
      </c>
      <c r="T2444" s="2" t="s">
        <v>1986</v>
      </c>
      <c r="U2444" s="2" t="s">
        <v>1987</v>
      </c>
      <c r="V2444">
        <v>929</v>
      </c>
      <c r="W2444" s="2" t="s">
        <v>6652</v>
      </c>
      <c r="X2444">
        <v>15800</v>
      </c>
      <c r="Y2444">
        <v>15800</v>
      </c>
      <c r="AD2444">
        <v>11060</v>
      </c>
      <c r="AF2444">
        <v>0</v>
      </c>
      <c r="AG2444">
        <v>4740</v>
      </c>
      <c r="AK2444">
        <v>9600</v>
      </c>
      <c r="AL2444" s="5">
        <v>31600</v>
      </c>
      <c r="AM2444">
        <v>0</v>
      </c>
      <c r="AN2444">
        <v>0</v>
      </c>
      <c r="AO2444">
        <v>15800</v>
      </c>
      <c r="AP2444">
        <v>15800</v>
      </c>
      <c r="AS2444">
        <v>11060</v>
      </c>
      <c r="AU2444">
        <v>4740</v>
      </c>
      <c r="AY2444">
        <v>9600</v>
      </c>
      <c r="AZ2444" s="5">
        <v>31600</v>
      </c>
      <c r="BA2444" s="5">
        <v>31600</v>
      </c>
      <c r="BB2444" s="5">
        <v>31600</v>
      </c>
      <c r="BC2444" s="5">
        <v>31600</v>
      </c>
      <c r="BD2444" s="5">
        <v>31600</v>
      </c>
      <c r="BE2444" s="5">
        <v>0</v>
      </c>
      <c r="BF2444" s="5">
        <v>41200</v>
      </c>
      <c r="BG2444">
        <v>20191119</v>
      </c>
      <c r="BH2444" s="9" t="str">
        <f t="shared" si="114"/>
        <v>2019</v>
      </c>
      <c r="BI2444" t="str">
        <f>MID(Merge1[[#This Row],[OC_DATA_INIZIO_PROGETTO]],5,2)</f>
        <v>11</v>
      </c>
      <c r="BJ2444">
        <v>20201216</v>
      </c>
      <c r="BK2444" t="str">
        <f t="shared" si="115"/>
        <v>2020</v>
      </c>
      <c r="BL2444" t="str">
        <f>MID(Merge1[[#This Row],[OC_DATA_FINE_PROGETTO_PREVISTA]],5,2)</f>
        <v>12</v>
      </c>
      <c r="BM2444" s="8">
        <f>(Merge1[[#This Row],[Colonna2]]-Merge1[[#This Row],[Colonna1]])*12+Merge1[[#This Row],[Colonna22]]-Merge1[[#This Row],[Colonna12]]</f>
        <v>13</v>
      </c>
      <c r="BN2444">
        <v>20201111</v>
      </c>
      <c r="BO2444" t="str">
        <f t="shared" si="116"/>
        <v>2020</v>
      </c>
      <c r="BP2444" s="2" t="s">
        <v>116</v>
      </c>
      <c r="BQ2444" s="2" t="s">
        <v>763</v>
      </c>
      <c r="BR2444" s="2" t="s">
        <v>440</v>
      </c>
      <c r="BS2444" s="2" t="s">
        <v>773</v>
      </c>
      <c r="BT2444" s="2" t="s">
        <v>774</v>
      </c>
    </row>
    <row r="2445" spans="1:72" x14ac:dyDescent="0.35">
      <c r="A2445" s="2" t="s">
        <v>25054</v>
      </c>
      <c r="B2445" s="2" t="s">
        <v>25055</v>
      </c>
      <c r="C2445" s="2" t="s">
        <v>25056</v>
      </c>
      <c r="D2445" s="2" t="s">
        <v>25057</v>
      </c>
      <c r="E2445" s="2" t="s">
        <v>25058</v>
      </c>
      <c r="F2445">
        <v>3</v>
      </c>
      <c r="G2445" s="2" t="s">
        <v>102</v>
      </c>
      <c r="H2445">
        <v>7</v>
      </c>
      <c r="I2445" s="2" t="s">
        <v>770</v>
      </c>
      <c r="J2445">
        <v>1</v>
      </c>
      <c r="K2445" s="2" t="s">
        <v>69</v>
      </c>
      <c r="L2445">
        <v>6</v>
      </c>
      <c r="M2445" s="2" t="s">
        <v>1983</v>
      </c>
      <c r="N2445">
        <v>42</v>
      </c>
      <c r="O2445" s="2" t="s">
        <v>1984</v>
      </c>
      <c r="P2445">
        <v>170</v>
      </c>
      <c r="Q2445" s="2" t="s">
        <v>1985</v>
      </c>
      <c r="R2445" t="s">
        <v>67</v>
      </c>
      <c r="S2445" t="s">
        <v>67</v>
      </c>
      <c r="T2445" s="2" t="s">
        <v>504</v>
      </c>
      <c r="U2445" s="2" t="s">
        <v>505</v>
      </c>
      <c r="V2445">
        <v>1530</v>
      </c>
      <c r="W2445" s="2" t="s">
        <v>636</v>
      </c>
      <c r="AE2445">
        <v>31548.37</v>
      </c>
      <c r="AF2445">
        <v>0</v>
      </c>
      <c r="AK2445">
        <v>32415</v>
      </c>
      <c r="AL2445" s="5">
        <v>31548.37</v>
      </c>
      <c r="AM2445">
        <v>0</v>
      </c>
      <c r="AN2445">
        <v>0</v>
      </c>
      <c r="AT2445">
        <v>31548.37</v>
      </c>
      <c r="AY2445">
        <v>32415</v>
      </c>
      <c r="AZ2445" s="5">
        <v>31548.37</v>
      </c>
      <c r="BA2445" s="5">
        <v>31548.37</v>
      </c>
      <c r="BB2445" s="5">
        <v>31548.37</v>
      </c>
      <c r="BC2445" s="5">
        <v>29331.94</v>
      </c>
      <c r="BD2445" s="5">
        <v>29331.94</v>
      </c>
      <c r="BE2445" s="5">
        <v>0</v>
      </c>
      <c r="BF2445" s="5">
        <v>29331.94</v>
      </c>
      <c r="BG2445">
        <v>20180302</v>
      </c>
      <c r="BH2445" s="9" t="str">
        <f t="shared" si="114"/>
        <v>2018</v>
      </c>
      <c r="BI2445" t="str">
        <f>MID(Merge1[[#This Row],[OC_DATA_INIZIO_PROGETTO]],5,2)</f>
        <v>03</v>
      </c>
      <c r="BJ2445">
        <v>20260923</v>
      </c>
      <c r="BK2445" t="str">
        <f t="shared" si="115"/>
        <v>2026</v>
      </c>
      <c r="BL2445" t="str">
        <f>MID(Merge1[[#This Row],[OC_DATA_FINE_PROGETTO_PREVISTA]],5,2)</f>
        <v>09</v>
      </c>
      <c r="BM2445" s="8">
        <f>(Merge1[[#This Row],[Colonna2]]-Merge1[[#This Row],[Colonna1]])*12+Merge1[[#This Row],[Colonna22]]-Merge1[[#This Row],[Colonna12]]</f>
        <v>102</v>
      </c>
      <c r="BN2445">
        <v>20201210</v>
      </c>
      <c r="BO2445" t="str">
        <f t="shared" si="116"/>
        <v>2020</v>
      </c>
      <c r="BP2445" s="2" t="s">
        <v>76</v>
      </c>
      <c r="BQ2445" s="2" t="s">
        <v>76</v>
      </c>
      <c r="BR2445" s="2" t="s">
        <v>440</v>
      </c>
      <c r="BS2445" s="2" t="s">
        <v>773</v>
      </c>
      <c r="BT2445" s="2" t="s">
        <v>774</v>
      </c>
    </row>
    <row r="2446" spans="1:72" x14ac:dyDescent="0.35">
      <c r="A2446" s="2" t="s">
        <v>25120</v>
      </c>
      <c r="B2446" s="2" t="s">
        <v>25121</v>
      </c>
      <c r="C2446" s="2" t="s">
        <v>25122</v>
      </c>
      <c r="D2446" s="2" t="s">
        <v>25123</v>
      </c>
      <c r="E2446" s="2" t="s">
        <v>25124</v>
      </c>
      <c r="F2446">
        <v>3</v>
      </c>
      <c r="G2446" s="2" t="s">
        <v>102</v>
      </c>
      <c r="H2446">
        <v>7</v>
      </c>
      <c r="I2446" s="2" t="s">
        <v>770</v>
      </c>
      <c r="J2446">
        <v>1</v>
      </c>
      <c r="K2446" s="2" t="s">
        <v>69</v>
      </c>
      <c r="L2446">
        <v>6</v>
      </c>
      <c r="M2446" s="2" t="s">
        <v>1983</v>
      </c>
      <c r="N2446">
        <v>42</v>
      </c>
      <c r="O2446" s="2" t="s">
        <v>1984</v>
      </c>
      <c r="P2446">
        <v>170</v>
      </c>
      <c r="Q2446" s="2" t="s">
        <v>1985</v>
      </c>
      <c r="R2446" t="s">
        <v>67</v>
      </c>
      <c r="S2446" t="s">
        <v>67</v>
      </c>
      <c r="T2446" s="2" t="s">
        <v>504</v>
      </c>
      <c r="U2446" s="2" t="s">
        <v>505</v>
      </c>
      <c r="V2446">
        <v>1925</v>
      </c>
      <c r="W2446" s="2" t="s">
        <v>465</v>
      </c>
      <c r="AE2446">
        <v>31518.33</v>
      </c>
      <c r="AF2446">
        <v>0</v>
      </c>
      <c r="AK2446">
        <v>32370</v>
      </c>
      <c r="AL2446" s="5">
        <v>31518.33</v>
      </c>
      <c r="AM2446">
        <v>0</v>
      </c>
      <c r="AN2446">
        <v>0</v>
      </c>
      <c r="AT2446">
        <v>31518.33</v>
      </c>
      <c r="AY2446">
        <v>32370</v>
      </c>
      <c r="AZ2446" s="5">
        <v>31518.33</v>
      </c>
      <c r="BA2446" s="5">
        <v>31518.33</v>
      </c>
      <c r="BB2446" s="5">
        <v>31518.33</v>
      </c>
      <c r="BC2446" s="5">
        <v>1580.07</v>
      </c>
      <c r="BD2446" s="5">
        <v>1580.07</v>
      </c>
      <c r="BE2446" s="5">
        <v>0</v>
      </c>
      <c r="BF2446" s="5">
        <v>1580.07</v>
      </c>
      <c r="BG2446">
        <v>20180625</v>
      </c>
      <c r="BH2446" s="9" t="str">
        <f t="shared" si="114"/>
        <v>2018</v>
      </c>
      <c r="BI2446" t="str">
        <f>MID(Merge1[[#This Row],[OC_DATA_INIZIO_PROGETTO]],5,2)</f>
        <v>06</v>
      </c>
      <c r="BJ2446">
        <v>20270217</v>
      </c>
      <c r="BK2446" t="str">
        <f t="shared" si="115"/>
        <v>2027</v>
      </c>
      <c r="BL2446" t="str">
        <f>MID(Merge1[[#This Row],[OC_DATA_FINE_PROGETTO_PREVISTA]],5,2)</f>
        <v>02</v>
      </c>
      <c r="BM2446" s="8">
        <f>(Merge1[[#This Row],[Colonna2]]-Merge1[[#This Row],[Colonna1]])*12+Merge1[[#This Row],[Colonna22]]-Merge1[[#This Row],[Colonna12]]</f>
        <v>104</v>
      </c>
      <c r="BO2446" t="str">
        <f t="shared" si="116"/>
        <v/>
      </c>
      <c r="BP2446" s="2" t="s">
        <v>76</v>
      </c>
      <c r="BQ2446" s="2" t="s">
        <v>76</v>
      </c>
      <c r="BR2446" s="2" t="s">
        <v>77</v>
      </c>
      <c r="BS2446" s="2" t="s">
        <v>773</v>
      </c>
      <c r="BT2446" s="2" t="s">
        <v>774</v>
      </c>
    </row>
    <row r="2447" spans="1:72" x14ac:dyDescent="0.35">
      <c r="A2447" s="2" t="s">
        <v>8644</v>
      </c>
      <c r="B2447" s="2" t="s">
        <v>8645</v>
      </c>
      <c r="C2447" s="2" t="s">
        <v>8646</v>
      </c>
      <c r="D2447" s="2" t="s">
        <v>8647</v>
      </c>
      <c r="E2447" s="2" t="s">
        <v>8648</v>
      </c>
      <c r="F2447">
        <v>1</v>
      </c>
      <c r="G2447" s="2" t="s">
        <v>151</v>
      </c>
      <c r="H2447">
        <v>7</v>
      </c>
      <c r="I2447" s="2" t="s">
        <v>770</v>
      </c>
      <c r="J2447">
        <v>99</v>
      </c>
      <c r="K2447" s="2" t="s">
        <v>81</v>
      </c>
      <c r="L2447">
        <v>9</v>
      </c>
      <c r="M2447" s="2" t="s">
        <v>98</v>
      </c>
      <c r="N2447">
        <v>21</v>
      </c>
      <c r="O2447" s="2" t="s">
        <v>185</v>
      </c>
      <c r="P2447">
        <v>229</v>
      </c>
      <c r="Q2447" s="2" t="s">
        <v>186</v>
      </c>
      <c r="R2447" t="s">
        <v>67</v>
      </c>
      <c r="S2447" t="s">
        <v>67</v>
      </c>
      <c r="T2447" s="2" t="s">
        <v>1986</v>
      </c>
      <c r="U2447" s="2" t="s">
        <v>1987</v>
      </c>
      <c r="V2447">
        <v>948</v>
      </c>
      <c r="W2447" s="2" t="s">
        <v>6658</v>
      </c>
      <c r="X2447">
        <v>15746.5</v>
      </c>
      <c r="Y2447">
        <v>15746.5</v>
      </c>
      <c r="AD2447">
        <v>11022.55</v>
      </c>
      <c r="AF2447">
        <v>0</v>
      </c>
      <c r="AG2447">
        <v>4723.95</v>
      </c>
      <c r="AK2447">
        <v>38507</v>
      </c>
      <c r="AL2447" s="5">
        <v>31493</v>
      </c>
      <c r="AM2447">
        <v>0</v>
      </c>
      <c r="AN2447">
        <v>0</v>
      </c>
      <c r="AO2447">
        <v>15746.5</v>
      </c>
      <c r="AP2447">
        <v>15746.5</v>
      </c>
      <c r="AS2447">
        <v>11022.55</v>
      </c>
      <c r="AU2447">
        <v>4723.95</v>
      </c>
      <c r="AY2447">
        <v>38507</v>
      </c>
      <c r="AZ2447" s="5">
        <v>31493</v>
      </c>
      <c r="BA2447" s="5">
        <v>31493</v>
      </c>
      <c r="BB2447" s="5">
        <v>31493</v>
      </c>
      <c r="BC2447" s="5">
        <v>31493</v>
      </c>
      <c r="BD2447" s="5">
        <v>31493</v>
      </c>
      <c r="BE2447" s="5">
        <v>0</v>
      </c>
      <c r="BF2447" s="5">
        <v>70000</v>
      </c>
      <c r="BG2447">
        <v>20170407</v>
      </c>
      <c r="BH2447" s="9" t="str">
        <f t="shared" si="114"/>
        <v>2017</v>
      </c>
      <c r="BI2447" t="str">
        <f>MID(Merge1[[#This Row],[OC_DATA_INIZIO_PROGETTO]],5,2)</f>
        <v>04</v>
      </c>
      <c r="BJ2447">
        <v>20200407</v>
      </c>
      <c r="BK2447" t="str">
        <f t="shared" si="115"/>
        <v>2020</v>
      </c>
      <c r="BL2447" t="str">
        <f>MID(Merge1[[#This Row],[OC_DATA_FINE_PROGETTO_PREVISTA]],5,2)</f>
        <v>04</v>
      </c>
      <c r="BM2447" s="8">
        <f>(Merge1[[#This Row],[Colonna2]]-Merge1[[#This Row],[Colonna1]])*12+Merge1[[#This Row],[Colonna22]]-Merge1[[#This Row],[Colonna12]]</f>
        <v>36</v>
      </c>
      <c r="BN2447">
        <v>20190412</v>
      </c>
      <c r="BO2447" t="str">
        <f t="shared" si="116"/>
        <v>2019</v>
      </c>
      <c r="BP2447" s="2" t="s">
        <v>116</v>
      </c>
      <c r="BQ2447" s="2" t="s">
        <v>763</v>
      </c>
      <c r="BR2447" s="2" t="s">
        <v>440</v>
      </c>
      <c r="BS2447" s="2" t="s">
        <v>773</v>
      </c>
      <c r="BT2447" s="2" t="s">
        <v>774</v>
      </c>
    </row>
    <row r="2448" spans="1:72" x14ac:dyDescent="0.35">
      <c r="A2448" s="2" t="s">
        <v>25196</v>
      </c>
      <c r="B2448" s="2" t="s">
        <v>25197</v>
      </c>
      <c r="C2448" s="2" t="s">
        <v>25198</v>
      </c>
      <c r="D2448" s="2" t="s">
        <v>25199</v>
      </c>
      <c r="E2448" s="2" t="s">
        <v>25200</v>
      </c>
      <c r="F2448">
        <v>3</v>
      </c>
      <c r="G2448" s="2" t="s">
        <v>102</v>
      </c>
      <c r="H2448">
        <v>7</v>
      </c>
      <c r="I2448" s="2" t="s">
        <v>770</v>
      </c>
      <c r="J2448">
        <v>1</v>
      </c>
      <c r="K2448" s="2" t="s">
        <v>69</v>
      </c>
      <c r="L2448">
        <v>6</v>
      </c>
      <c r="M2448" s="2" t="s">
        <v>1983</v>
      </c>
      <c r="N2448">
        <v>39</v>
      </c>
      <c r="O2448" s="2" t="s">
        <v>2384</v>
      </c>
      <c r="P2448">
        <v>150</v>
      </c>
      <c r="Q2448" s="2" t="s">
        <v>2385</v>
      </c>
      <c r="R2448" t="s">
        <v>67</v>
      </c>
      <c r="S2448" t="s">
        <v>67</v>
      </c>
      <c r="T2448" s="2" t="s">
        <v>504</v>
      </c>
      <c r="U2448" s="2" t="s">
        <v>505</v>
      </c>
      <c r="V2448">
        <v>1517</v>
      </c>
      <c r="W2448" s="2" t="s">
        <v>75</v>
      </c>
      <c r="AE2448">
        <v>31475.119999999999</v>
      </c>
      <c r="AF2448">
        <v>0</v>
      </c>
      <c r="AK2448">
        <v>32305</v>
      </c>
      <c r="AL2448" s="5">
        <v>31475.119999999999</v>
      </c>
      <c r="AM2448">
        <v>0</v>
      </c>
      <c r="AN2448">
        <v>0</v>
      </c>
      <c r="AT2448">
        <v>31475.119999999999</v>
      </c>
      <c r="AY2448">
        <v>32305</v>
      </c>
      <c r="AZ2448" s="5">
        <v>31475.119999999999</v>
      </c>
      <c r="BA2448" s="5">
        <v>31475.119999999999</v>
      </c>
      <c r="BB2448" s="5">
        <v>31475.119999999999</v>
      </c>
      <c r="BC2448" s="5">
        <v>708.86</v>
      </c>
      <c r="BD2448" s="5">
        <v>708.86</v>
      </c>
      <c r="BE2448" s="5">
        <v>0</v>
      </c>
      <c r="BF2448" s="5">
        <v>708.86</v>
      </c>
      <c r="BG2448">
        <v>20190304</v>
      </c>
      <c r="BH2448" s="9" t="str">
        <f t="shared" si="114"/>
        <v>2019</v>
      </c>
      <c r="BI2448" t="str">
        <f>MID(Merge1[[#This Row],[OC_DATA_INIZIO_PROGETTO]],5,2)</f>
        <v>03</v>
      </c>
      <c r="BJ2448">
        <v>20271013</v>
      </c>
      <c r="BK2448" t="str">
        <f t="shared" si="115"/>
        <v>2027</v>
      </c>
      <c r="BL2448" t="str">
        <f>MID(Merge1[[#This Row],[OC_DATA_FINE_PROGETTO_PREVISTA]],5,2)</f>
        <v>10</v>
      </c>
      <c r="BM2448" s="8">
        <f>(Merge1[[#This Row],[Colonna2]]-Merge1[[#This Row],[Colonna1]])*12+Merge1[[#This Row],[Colonna22]]-Merge1[[#This Row],[Colonna12]]</f>
        <v>103</v>
      </c>
      <c r="BO2448" t="str">
        <f t="shared" si="116"/>
        <v/>
      </c>
      <c r="BP2448" s="2" t="s">
        <v>76</v>
      </c>
      <c r="BQ2448" s="2" t="s">
        <v>76</v>
      </c>
      <c r="BR2448" s="2" t="s">
        <v>77</v>
      </c>
      <c r="BS2448" s="2" t="s">
        <v>773</v>
      </c>
      <c r="BT2448" s="2" t="s">
        <v>774</v>
      </c>
    </row>
    <row r="2449" spans="1:72" x14ac:dyDescent="0.35">
      <c r="A2449" s="2" t="s">
        <v>8718</v>
      </c>
      <c r="B2449" s="2" t="s">
        <v>8719</v>
      </c>
      <c r="C2449" s="2" t="s">
        <v>8720</v>
      </c>
      <c r="D2449" s="2" t="s">
        <v>8721</v>
      </c>
      <c r="E2449" s="2" t="s">
        <v>8722</v>
      </c>
      <c r="F2449">
        <v>1</v>
      </c>
      <c r="G2449" s="2" t="s">
        <v>151</v>
      </c>
      <c r="H2449">
        <v>7</v>
      </c>
      <c r="I2449" s="2" t="s">
        <v>770</v>
      </c>
      <c r="J2449">
        <v>99</v>
      </c>
      <c r="K2449" s="2" t="s">
        <v>81</v>
      </c>
      <c r="L2449">
        <v>9</v>
      </c>
      <c r="M2449" s="2" t="s">
        <v>98</v>
      </c>
      <c r="N2449">
        <v>21</v>
      </c>
      <c r="O2449" s="2" t="s">
        <v>185</v>
      </c>
      <c r="P2449">
        <v>229</v>
      </c>
      <c r="Q2449" s="2" t="s">
        <v>186</v>
      </c>
      <c r="R2449" t="s">
        <v>67</v>
      </c>
      <c r="S2449" t="s">
        <v>67</v>
      </c>
      <c r="T2449" s="2" t="s">
        <v>1986</v>
      </c>
      <c r="U2449" s="2" t="s">
        <v>1987</v>
      </c>
      <c r="V2449">
        <v>915</v>
      </c>
      <c r="W2449" s="2" t="s">
        <v>632</v>
      </c>
      <c r="X2449">
        <v>15720</v>
      </c>
      <c r="Y2449">
        <v>15720</v>
      </c>
      <c r="AD2449">
        <v>11004</v>
      </c>
      <c r="AF2449">
        <v>0</v>
      </c>
      <c r="AG2449">
        <v>4716</v>
      </c>
      <c r="AK2449">
        <v>28560</v>
      </c>
      <c r="AL2449" s="5">
        <v>31440</v>
      </c>
      <c r="AM2449">
        <v>0</v>
      </c>
      <c r="AN2449">
        <v>0</v>
      </c>
      <c r="AO2449">
        <v>15720</v>
      </c>
      <c r="AP2449">
        <v>15720</v>
      </c>
      <c r="AS2449">
        <v>11004</v>
      </c>
      <c r="AU2449">
        <v>4716</v>
      </c>
      <c r="AY2449">
        <v>28560</v>
      </c>
      <c r="AZ2449" s="5">
        <v>31440</v>
      </c>
      <c r="BA2449" s="5">
        <v>31440</v>
      </c>
      <c r="BB2449" s="5">
        <v>31440</v>
      </c>
      <c r="BC2449" s="5">
        <v>31440</v>
      </c>
      <c r="BD2449" s="5">
        <v>31440</v>
      </c>
      <c r="BE2449" s="5">
        <v>0</v>
      </c>
      <c r="BF2449" s="5">
        <v>60000</v>
      </c>
      <c r="BG2449">
        <v>20170131</v>
      </c>
      <c r="BH2449" s="9" t="str">
        <f t="shared" si="114"/>
        <v>2017</v>
      </c>
      <c r="BI2449" t="str">
        <f>MID(Merge1[[#This Row],[OC_DATA_INIZIO_PROGETTO]],5,2)</f>
        <v>01</v>
      </c>
      <c r="BJ2449">
        <v>20200504</v>
      </c>
      <c r="BK2449" t="str">
        <f t="shared" si="115"/>
        <v>2020</v>
      </c>
      <c r="BL2449" t="str">
        <f>MID(Merge1[[#This Row],[OC_DATA_FINE_PROGETTO_PREVISTA]],5,2)</f>
        <v>05</v>
      </c>
      <c r="BM2449" s="8">
        <f>(Merge1[[#This Row],[Colonna2]]-Merge1[[#This Row],[Colonna1]])*12+Merge1[[#This Row],[Colonna22]]-Merge1[[#This Row],[Colonna12]]</f>
        <v>40</v>
      </c>
      <c r="BN2449">
        <v>20190305</v>
      </c>
      <c r="BO2449" t="str">
        <f t="shared" si="116"/>
        <v>2019</v>
      </c>
      <c r="BP2449" s="2" t="s">
        <v>116</v>
      </c>
      <c r="BQ2449" s="2" t="s">
        <v>763</v>
      </c>
      <c r="BR2449" s="2" t="s">
        <v>440</v>
      </c>
      <c r="BS2449" s="2" t="s">
        <v>773</v>
      </c>
      <c r="BT2449" s="2" t="s">
        <v>774</v>
      </c>
    </row>
    <row r="2450" spans="1:72" x14ac:dyDescent="0.35">
      <c r="A2450" s="2" t="s">
        <v>9716</v>
      </c>
      <c r="B2450" s="2" t="s">
        <v>9717</v>
      </c>
      <c r="C2450" s="2" t="s">
        <v>9718</v>
      </c>
      <c r="D2450" s="2" t="s">
        <v>9719</v>
      </c>
      <c r="E2450" s="2" t="s">
        <v>9720</v>
      </c>
      <c r="F2450">
        <v>1</v>
      </c>
      <c r="G2450" s="2" t="s">
        <v>151</v>
      </c>
      <c r="H2450">
        <v>7</v>
      </c>
      <c r="I2450" s="2" t="s">
        <v>770</v>
      </c>
      <c r="J2450">
        <v>99</v>
      </c>
      <c r="K2450" s="2" t="s">
        <v>81</v>
      </c>
      <c r="L2450">
        <v>9</v>
      </c>
      <c r="M2450" s="2" t="s">
        <v>98</v>
      </c>
      <c r="N2450">
        <v>21</v>
      </c>
      <c r="O2450" s="2" t="s">
        <v>185</v>
      </c>
      <c r="P2450">
        <v>213</v>
      </c>
      <c r="Q2450" s="2" t="s">
        <v>9677</v>
      </c>
      <c r="R2450" t="s">
        <v>67</v>
      </c>
      <c r="S2450" t="s">
        <v>67</v>
      </c>
      <c r="T2450" s="2" t="s">
        <v>1986</v>
      </c>
      <c r="U2450" s="2" t="s">
        <v>1987</v>
      </c>
      <c r="V2450">
        <v>941</v>
      </c>
      <c r="W2450" s="2" t="s">
        <v>6708</v>
      </c>
      <c r="X2450">
        <v>15690.55</v>
      </c>
      <c r="Y2450">
        <v>15690.55</v>
      </c>
      <c r="AD2450">
        <v>10983.38</v>
      </c>
      <c r="AF2450">
        <v>0</v>
      </c>
      <c r="AG2450">
        <v>4707.16</v>
      </c>
      <c r="AK2450">
        <v>32305</v>
      </c>
      <c r="AL2450" s="5">
        <v>31381.09</v>
      </c>
      <c r="AM2450">
        <v>0</v>
      </c>
      <c r="AN2450">
        <v>0</v>
      </c>
      <c r="AO2450">
        <v>15690.55</v>
      </c>
      <c r="AP2450">
        <v>15690.55</v>
      </c>
      <c r="AS2450">
        <v>10983.38</v>
      </c>
      <c r="AU2450">
        <v>4707.16</v>
      </c>
      <c r="AY2450">
        <v>32305</v>
      </c>
      <c r="AZ2450" s="5">
        <v>31381.09</v>
      </c>
      <c r="BA2450" s="5">
        <v>31381.09</v>
      </c>
      <c r="BB2450" s="5">
        <v>31381.09</v>
      </c>
      <c r="BC2450" s="5">
        <v>31381.09</v>
      </c>
      <c r="BD2450" s="5">
        <v>31381.09</v>
      </c>
      <c r="BE2450" s="5">
        <v>0</v>
      </c>
      <c r="BF2450" s="5">
        <v>63686.15</v>
      </c>
      <c r="BG2450">
        <v>20180913</v>
      </c>
      <c r="BH2450" s="9" t="str">
        <f t="shared" si="114"/>
        <v>2018</v>
      </c>
      <c r="BI2450" t="str">
        <f>MID(Merge1[[#This Row],[OC_DATA_INIZIO_PROGETTO]],5,2)</f>
        <v>09</v>
      </c>
      <c r="BJ2450">
        <v>20190716</v>
      </c>
      <c r="BK2450" t="str">
        <f t="shared" si="115"/>
        <v>2019</v>
      </c>
      <c r="BL2450" t="str">
        <f>MID(Merge1[[#This Row],[OC_DATA_FINE_PROGETTO_PREVISTA]],5,2)</f>
        <v>07</v>
      </c>
      <c r="BM2450" s="8">
        <f>(Merge1[[#This Row],[Colonna2]]-Merge1[[#This Row],[Colonna1]])*12+Merge1[[#This Row],[Colonna22]]-Merge1[[#This Row],[Colonna12]]</f>
        <v>10</v>
      </c>
      <c r="BN2450">
        <v>20200204</v>
      </c>
      <c r="BO2450" t="str">
        <f t="shared" si="116"/>
        <v>2020</v>
      </c>
      <c r="BP2450" s="2" t="s">
        <v>116</v>
      </c>
      <c r="BQ2450" s="2" t="s">
        <v>763</v>
      </c>
      <c r="BR2450" s="2" t="s">
        <v>440</v>
      </c>
      <c r="BS2450" s="2" t="s">
        <v>773</v>
      </c>
      <c r="BT2450" s="2" t="s">
        <v>774</v>
      </c>
    </row>
    <row r="2451" spans="1:72" x14ac:dyDescent="0.35">
      <c r="A2451" s="2" t="s">
        <v>25104</v>
      </c>
      <c r="B2451" s="2" t="s">
        <v>25105</v>
      </c>
      <c r="C2451" s="2" t="s">
        <v>25106</v>
      </c>
      <c r="D2451" s="2" t="s">
        <v>25107</v>
      </c>
      <c r="E2451" s="2" t="s">
        <v>25108</v>
      </c>
      <c r="F2451">
        <v>3</v>
      </c>
      <c r="G2451" s="2" t="s">
        <v>102</v>
      </c>
      <c r="H2451">
        <v>7</v>
      </c>
      <c r="I2451" s="2" t="s">
        <v>770</v>
      </c>
      <c r="J2451">
        <v>1</v>
      </c>
      <c r="K2451" s="2" t="s">
        <v>69</v>
      </c>
      <c r="L2451">
        <v>6</v>
      </c>
      <c r="M2451" s="2" t="s">
        <v>1983</v>
      </c>
      <c r="N2451">
        <v>39</v>
      </c>
      <c r="O2451" s="2" t="s">
        <v>2384</v>
      </c>
      <c r="P2451">
        <v>150</v>
      </c>
      <c r="Q2451" s="2" t="s">
        <v>2385</v>
      </c>
      <c r="R2451" t="s">
        <v>67</v>
      </c>
      <c r="S2451" t="s">
        <v>67</v>
      </c>
      <c r="T2451" s="2" t="s">
        <v>504</v>
      </c>
      <c r="U2451" s="2" t="s">
        <v>505</v>
      </c>
      <c r="V2451">
        <v>1832</v>
      </c>
      <c r="W2451" s="2" t="s">
        <v>19704</v>
      </c>
      <c r="AE2451">
        <v>31380.66</v>
      </c>
      <c r="AF2451">
        <v>0</v>
      </c>
      <c r="AK2451">
        <v>24641</v>
      </c>
      <c r="AL2451" s="5">
        <v>31380.66</v>
      </c>
      <c r="AM2451">
        <v>0</v>
      </c>
      <c r="AN2451">
        <v>0</v>
      </c>
      <c r="AT2451">
        <v>31380.66</v>
      </c>
      <c r="AY2451">
        <v>24641</v>
      </c>
      <c r="AZ2451" s="5">
        <v>31380.66</v>
      </c>
      <c r="BA2451" s="5">
        <v>31380.66</v>
      </c>
      <c r="BB2451" s="5">
        <v>31380.66</v>
      </c>
      <c r="BC2451" s="5">
        <v>508.52</v>
      </c>
      <c r="BD2451" s="5">
        <v>508.52</v>
      </c>
      <c r="BE2451" s="5">
        <v>0</v>
      </c>
      <c r="BF2451" s="5">
        <v>508.52</v>
      </c>
      <c r="BG2451">
        <v>20180504</v>
      </c>
      <c r="BH2451" s="9" t="str">
        <f t="shared" si="114"/>
        <v>2018</v>
      </c>
      <c r="BI2451" t="str">
        <f>MID(Merge1[[#This Row],[OC_DATA_INIZIO_PROGETTO]],5,2)</f>
        <v>05</v>
      </c>
      <c r="BJ2451">
        <v>20280114</v>
      </c>
      <c r="BK2451" t="str">
        <f t="shared" si="115"/>
        <v>2028</v>
      </c>
      <c r="BL2451" t="str">
        <f>MID(Merge1[[#This Row],[OC_DATA_FINE_PROGETTO_PREVISTA]],5,2)</f>
        <v>01</v>
      </c>
      <c r="BM2451" s="8">
        <f>(Merge1[[#This Row],[Colonna2]]-Merge1[[#This Row],[Colonna1]])*12+Merge1[[#This Row],[Colonna22]]-Merge1[[#This Row],[Colonna12]]</f>
        <v>116</v>
      </c>
      <c r="BO2451" t="str">
        <f t="shared" si="116"/>
        <v/>
      </c>
      <c r="BP2451" s="2" t="s">
        <v>76</v>
      </c>
      <c r="BQ2451" s="2" t="s">
        <v>76</v>
      </c>
      <c r="BR2451" s="2" t="s">
        <v>77</v>
      </c>
      <c r="BS2451" s="2" t="s">
        <v>773</v>
      </c>
      <c r="BT2451" s="2" t="s">
        <v>774</v>
      </c>
    </row>
    <row r="2452" spans="1:72" x14ac:dyDescent="0.35">
      <c r="A2452" s="2" t="s">
        <v>18758</v>
      </c>
      <c r="B2452" s="2" t="s">
        <v>18759</v>
      </c>
      <c r="C2452" s="2" t="s">
        <v>18760</v>
      </c>
      <c r="D2452" s="2" t="s">
        <v>18761</v>
      </c>
      <c r="E2452" s="2" t="s">
        <v>18762</v>
      </c>
      <c r="F2452">
        <v>1</v>
      </c>
      <c r="G2452" s="2" t="s">
        <v>151</v>
      </c>
      <c r="H2452">
        <v>7</v>
      </c>
      <c r="I2452" s="2" t="s">
        <v>770</v>
      </c>
      <c r="J2452">
        <v>99</v>
      </c>
      <c r="K2452" s="2" t="s">
        <v>81</v>
      </c>
      <c r="L2452">
        <v>9</v>
      </c>
      <c r="M2452" s="2" t="s">
        <v>98</v>
      </c>
      <c r="N2452">
        <v>21</v>
      </c>
      <c r="O2452" s="2" t="s">
        <v>185</v>
      </c>
      <c r="P2452">
        <v>229</v>
      </c>
      <c r="Q2452" s="2" t="s">
        <v>186</v>
      </c>
      <c r="R2452" t="s">
        <v>67</v>
      </c>
      <c r="S2452" t="s">
        <v>67</v>
      </c>
      <c r="T2452" s="2" t="s">
        <v>1986</v>
      </c>
      <c r="U2452" s="2" t="s">
        <v>1987</v>
      </c>
      <c r="V2452">
        <v>926</v>
      </c>
      <c r="W2452" s="2" t="s">
        <v>6666</v>
      </c>
      <c r="X2452">
        <v>15773.75</v>
      </c>
      <c r="Y2452">
        <v>15773.75</v>
      </c>
      <c r="AD2452">
        <v>11041.63</v>
      </c>
      <c r="AF2452">
        <v>0</v>
      </c>
      <c r="AG2452">
        <v>4732.12</v>
      </c>
      <c r="AK2452">
        <v>34882</v>
      </c>
      <c r="AL2452" s="5">
        <v>31547.5</v>
      </c>
      <c r="AM2452">
        <v>0</v>
      </c>
      <c r="AN2452">
        <v>0</v>
      </c>
      <c r="AO2452">
        <v>15773.75</v>
      </c>
      <c r="AP2452">
        <v>15773.75</v>
      </c>
      <c r="AS2452">
        <v>11041.63</v>
      </c>
      <c r="AU2452">
        <v>4732.12</v>
      </c>
      <c r="AY2452">
        <v>34882</v>
      </c>
      <c r="AZ2452" s="5">
        <v>31547.5</v>
      </c>
      <c r="BA2452" s="5">
        <v>31372.5</v>
      </c>
      <c r="BB2452" s="5">
        <v>31372.5</v>
      </c>
      <c r="BC2452" s="5">
        <v>31372.5</v>
      </c>
      <c r="BD2452" s="5">
        <v>31372.5</v>
      </c>
      <c r="BE2452" s="5">
        <v>0</v>
      </c>
      <c r="BF2452" s="5">
        <v>66429</v>
      </c>
      <c r="BG2452">
        <v>20160601</v>
      </c>
      <c r="BH2452" s="9" t="str">
        <f t="shared" si="114"/>
        <v>2016</v>
      </c>
      <c r="BI2452" t="str">
        <f>MID(Merge1[[#This Row],[OC_DATA_INIZIO_PROGETTO]],5,2)</f>
        <v>06</v>
      </c>
      <c r="BJ2452">
        <v>20210521</v>
      </c>
      <c r="BK2452" t="str">
        <f t="shared" si="115"/>
        <v>2021</v>
      </c>
      <c r="BL2452" t="str">
        <f>MID(Merge1[[#This Row],[OC_DATA_FINE_PROGETTO_PREVISTA]],5,2)</f>
        <v>05</v>
      </c>
      <c r="BM2452" s="8">
        <f>(Merge1[[#This Row],[Colonna2]]-Merge1[[#This Row],[Colonna1]])*12+Merge1[[#This Row],[Colonna22]]-Merge1[[#This Row],[Colonna12]]</f>
        <v>59</v>
      </c>
      <c r="BN2452">
        <v>20180626</v>
      </c>
      <c r="BO2452" t="str">
        <f t="shared" si="116"/>
        <v>2018</v>
      </c>
      <c r="BP2452" s="2" t="s">
        <v>116</v>
      </c>
      <c r="BQ2452" s="2" t="s">
        <v>763</v>
      </c>
      <c r="BR2452" s="2" t="s">
        <v>440</v>
      </c>
      <c r="BS2452" s="2" t="s">
        <v>773</v>
      </c>
      <c r="BT2452" s="2" t="s">
        <v>774</v>
      </c>
    </row>
    <row r="2453" spans="1:72" x14ac:dyDescent="0.35">
      <c r="A2453" s="2" t="s">
        <v>25155</v>
      </c>
      <c r="B2453" s="2" t="s">
        <v>25156</v>
      </c>
      <c r="C2453" s="2" t="s">
        <v>25157</v>
      </c>
      <c r="D2453" s="2" t="s">
        <v>25158</v>
      </c>
      <c r="E2453" s="2" t="s">
        <v>25159</v>
      </c>
      <c r="F2453">
        <v>3</v>
      </c>
      <c r="G2453" s="2" t="s">
        <v>102</v>
      </c>
      <c r="H2453">
        <v>7</v>
      </c>
      <c r="I2453" s="2" t="s">
        <v>770</v>
      </c>
      <c r="J2453">
        <v>1</v>
      </c>
      <c r="K2453" s="2" t="s">
        <v>69</v>
      </c>
      <c r="L2453">
        <v>6</v>
      </c>
      <c r="M2453" s="2" t="s">
        <v>1983</v>
      </c>
      <c r="N2453">
        <v>42</v>
      </c>
      <c r="O2453" s="2" t="s">
        <v>1984</v>
      </c>
      <c r="P2453">
        <v>170</v>
      </c>
      <c r="Q2453" s="2" t="s">
        <v>1985</v>
      </c>
      <c r="R2453" t="s">
        <v>67</v>
      </c>
      <c r="S2453" t="s">
        <v>67</v>
      </c>
      <c r="T2453" s="2" t="s">
        <v>504</v>
      </c>
      <c r="U2453" s="2" t="s">
        <v>505</v>
      </c>
      <c r="V2453">
        <v>1514</v>
      </c>
      <c r="W2453" s="2" t="s">
        <v>19500</v>
      </c>
      <c r="AE2453">
        <v>31371.42</v>
      </c>
      <c r="AF2453">
        <v>0</v>
      </c>
      <c r="AK2453">
        <v>32149</v>
      </c>
      <c r="AL2453" s="5">
        <v>31371.42</v>
      </c>
      <c r="AM2453">
        <v>0</v>
      </c>
      <c r="AN2453">
        <v>0</v>
      </c>
      <c r="AT2453">
        <v>31371.42</v>
      </c>
      <c r="AY2453">
        <v>32149</v>
      </c>
      <c r="AZ2453" s="5">
        <v>31371.42</v>
      </c>
      <c r="BA2453" s="5">
        <v>31371.42</v>
      </c>
      <c r="BB2453" s="5">
        <v>31371.42</v>
      </c>
      <c r="BC2453" s="5">
        <v>19388.21</v>
      </c>
      <c r="BD2453" s="5">
        <v>19388.21</v>
      </c>
      <c r="BE2453" s="5">
        <v>0</v>
      </c>
      <c r="BF2453" s="5">
        <v>10393.209999999999</v>
      </c>
      <c r="BG2453">
        <v>20180812</v>
      </c>
      <c r="BH2453" s="9" t="str">
        <f t="shared" si="114"/>
        <v>2018</v>
      </c>
      <c r="BI2453" t="str">
        <f>MID(Merge1[[#This Row],[OC_DATA_INIZIO_PROGETTO]],5,2)</f>
        <v>08</v>
      </c>
      <c r="BJ2453">
        <v>20270226</v>
      </c>
      <c r="BK2453" t="str">
        <f t="shared" si="115"/>
        <v>2027</v>
      </c>
      <c r="BL2453" t="str">
        <f>MID(Merge1[[#This Row],[OC_DATA_FINE_PROGETTO_PREVISTA]],5,2)</f>
        <v>02</v>
      </c>
      <c r="BM2453" s="8">
        <f>(Merge1[[#This Row],[Colonna2]]-Merge1[[#This Row],[Colonna1]])*12+Merge1[[#This Row],[Colonna22]]-Merge1[[#This Row],[Colonna12]]</f>
        <v>102</v>
      </c>
      <c r="BO2453" t="str">
        <f t="shared" si="116"/>
        <v/>
      </c>
      <c r="BP2453" s="2" t="s">
        <v>76</v>
      </c>
      <c r="BQ2453" s="2" t="s">
        <v>76</v>
      </c>
      <c r="BR2453" s="2" t="s">
        <v>77</v>
      </c>
      <c r="BS2453" s="2" t="s">
        <v>773</v>
      </c>
      <c r="BT2453" s="2" t="s">
        <v>774</v>
      </c>
    </row>
    <row r="2454" spans="1:72" x14ac:dyDescent="0.35">
      <c r="A2454" s="2" t="s">
        <v>9601</v>
      </c>
      <c r="B2454" s="2" t="s">
        <v>9595</v>
      </c>
      <c r="C2454" s="2" t="s">
        <v>9596</v>
      </c>
      <c r="D2454" s="2" t="s">
        <v>9597</v>
      </c>
      <c r="E2454" s="2" t="s">
        <v>9602</v>
      </c>
      <c r="F2454">
        <v>1</v>
      </c>
      <c r="G2454" s="2" t="s">
        <v>151</v>
      </c>
      <c r="H2454">
        <v>7</v>
      </c>
      <c r="I2454" s="2" t="s">
        <v>770</v>
      </c>
      <c r="J2454">
        <v>99</v>
      </c>
      <c r="K2454" s="2" t="s">
        <v>81</v>
      </c>
      <c r="L2454">
        <v>8</v>
      </c>
      <c r="M2454" s="2" t="s">
        <v>112</v>
      </c>
      <c r="N2454">
        <v>62</v>
      </c>
      <c r="O2454" s="2" t="s">
        <v>2450</v>
      </c>
      <c r="P2454">
        <v>999</v>
      </c>
      <c r="Q2454" s="2" t="s">
        <v>3522</v>
      </c>
      <c r="R2454" t="s">
        <v>67</v>
      </c>
      <c r="S2454" t="s">
        <v>67</v>
      </c>
      <c r="T2454" s="2" t="s">
        <v>1986</v>
      </c>
      <c r="U2454" s="2" t="s">
        <v>1987</v>
      </c>
      <c r="V2454">
        <v>912</v>
      </c>
      <c r="W2454" s="2" t="s">
        <v>6811</v>
      </c>
      <c r="X2454">
        <v>21124.95</v>
      </c>
      <c r="Y2454">
        <v>21124.95</v>
      </c>
      <c r="AD2454">
        <v>14787.47</v>
      </c>
      <c r="AF2454">
        <v>0</v>
      </c>
      <c r="AG2454">
        <v>6337.48</v>
      </c>
      <c r="AK2454">
        <v>22850</v>
      </c>
      <c r="AL2454" s="5">
        <v>42249.9</v>
      </c>
      <c r="AM2454">
        <v>0</v>
      </c>
      <c r="AN2454">
        <v>0</v>
      </c>
      <c r="AO2454">
        <v>21124.95</v>
      </c>
      <c r="AP2454">
        <v>21124.95</v>
      </c>
      <c r="AS2454">
        <v>14787.47</v>
      </c>
      <c r="AU2454">
        <v>6337.48</v>
      </c>
      <c r="AY2454">
        <v>22850</v>
      </c>
      <c r="AZ2454" s="5">
        <v>42249.9</v>
      </c>
      <c r="BA2454" s="5">
        <v>31346.7</v>
      </c>
      <c r="BB2454" s="5">
        <v>31346.7</v>
      </c>
      <c r="BC2454" s="5">
        <v>16900</v>
      </c>
      <c r="BD2454" s="5">
        <v>16900</v>
      </c>
      <c r="BE2454" s="5">
        <v>0</v>
      </c>
      <c r="BF2454" s="5">
        <v>0</v>
      </c>
      <c r="BG2454">
        <v>20180717</v>
      </c>
      <c r="BH2454" s="9" t="str">
        <f t="shared" si="114"/>
        <v>2018</v>
      </c>
      <c r="BI2454" t="str">
        <f>MID(Merge1[[#This Row],[OC_DATA_INIZIO_PROGETTO]],5,2)</f>
        <v>07</v>
      </c>
      <c r="BJ2454">
        <v>20200117</v>
      </c>
      <c r="BK2454" t="str">
        <f t="shared" si="115"/>
        <v>2020</v>
      </c>
      <c r="BL2454" t="str">
        <f>MID(Merge1[[#This Row],[OC_DATA_FINE_PROGETTO_PREVISTA]],5,2)</f>
        <v>01</v>
      </c>
      <c r="BM2454" s="8">
        <f>(Merge1[[#This Row],[Colonna2]]-Merge1[[#This Row],[Colonna1]])*12+Merge1[[#This Row],[Colonna22]]-Merge1[[#This Row],[Colonna12]]</f>
        <v>18</v>
      </c>
      <c r="BN2454">
        <v>20201029</v>
      </c>
      <c r="BO2454" t="str">
        <f t="shared" si="116"/>
        <v>2020</v>
      </c>
      <c r="BP2454" s="2" t="s">
        <v>76</v>
      </c>
      <c r="BQ2454" s="2" t="s">
        <v>76</v>
      </c>
      <c r="BR2454" s="2" t="s">
        <v>440</v>
      </c>
      <c r="BS2454" s="2" t="s">
        <v>773</v>
      </c>
      <c r="BT2454" s="2" t="s">
        <v>774</v>
      </c>
    </row>
    <row r="2455" spans="1:72" x14ac:dyDescent="0.35">
      <c r="A2455" s="2" t="s">
        <v>19895</v>
      </c>
      <c r="B2455" s="2" t="s">
        <v>19896</v>
      </c>
      <c r="C2455" s="2" t="s">
        <v>19897</v>
      </c>
      <c r="D2455" s="2" t="s">
        <v>19898</v>
      </c>
      <c r="E2455" s="2" t="s">
        <v>19899</v>
      </c>
      <c r="F2455">
        <v>1</v>
      </c>
      <c r="G2455" s="2" t="s">
        <v>151</v>
      </c>
      <c r="H2455">
        <v>7</v>
      </c>
      <c r="I2455" s="2" t="s">
        <v>770</v>
      </c>
      <c r="J2455">
        <v>19</v>
      </c>
      <c r="K2455" s="2" t="s">
        <v>771</v>
      </c>
      <c r="L2455">
        <v>9</v>
      </c>
      <c r="M2455" s="2" t="s">
        <v>98</v>
      </c>
      <c r="N2455">
        <v>21</v>
      </c>
      <c r="O2455" s="2" t="s">
        <v>185</v>
      </c>
      <c r="P2455">
        <v>229</v>
      </c>
      <c r="Q2455" s="2" t="s">
        <v>186</v>
      </c>
      <c r="R2455" t="s">
        <v>67</v>
      </c>
      <c r="S2455" t="s">
        <v>67</v>
      </c>
      <c r="T2455" s="2" t="s">
        <v>1331</v>
      </c>
      <c r="U2455" s="2" t="s">
        <v>1332</v>
      </c>
      <c r="V2455">
        <v>0</v>
      </c>
      <c r="W2455" s="2" t="s">
        <v>97</v>
      </c>
      <c r="X2455">
        <v>23497.5</v>
      </c>
      <c r="Y2455">
        <v>23497.5</v>
      </c>
      <c r="AD2455">
        <v>7832.5</v>
      </c>
      <c r="AF2455">
        <v>0</v>
      </c>
      <c r="AI2455">
        <v>16870</v>
      </c>
      <c r="AL2455" s="5">
        <v>48200</v>
      </c>
      <c r="AM2455">
        <v>0</v>
      </c>
      <c r="AN2455">
        <v>0</v>
      </c>
      <c r="AO2455">
        <v>23497.5</v>
      </c>
      <c r="AP2455">
        <v>23497.5</v>
      </c>
      <c r="AS2455">
        <v>7832.5</v>
      </c>
      <c r="AW2455">
        <v>16870</v>
      </c>
      <c r="AZ2455" s="5">
        <v>48200</v>
      </c>
      <c r="BA2455" s="5">
        <v>31330</v>
      </c>
      <c r="BB2455" s="5">
        <v>31330</v>
      </c>
      <c r="BC2455" s="5">
        <v>31199.5</v>
      </c>
      <c r="BD2455" s="5">
        <v>31199.5</v>
      </c>
      <c r="BE2455" s="5">
        <v>0</v>
      </c>
      <c r="BF2455" s="5">
        <v>47999.23</v>
      </c>
      <c r="BG2455">
        <v>20170628</v>
      </c>
      <c r="BH2455" s="9" t="str">
        <f t="shared" si="114"/>
        <v>2017</v>
      </c>
      <c r="BI2455" t="str">
        <f>MID(Merge1[[#This Row],[OC_DATA_INIZIO_PROGETTO]],5,2)</f>
        <v>06</v>
      </c>
      <c r="BJ2455">
        <v>20180811</v>
      </c>
      <c r="BK2455" t="str">
        <f t="shared" si="115"/>
        <v>2018</v>
      </c>
      <c r="BL2455" t="str">
        <f>MID(Merge1[[#This Row],[OC_DATA_FINE_PROGETTO_PREVISTA]],5,2)</f>
        <v>08</v>
      </c>
      <c r="BM2455" s="8">
        <f>(Merge1[[#This Row],[Colonna2]]-Merge1[[#This Row],[Colonna1]])*12+Merge1[[#This Row],[Colonna22]]-Merge1[[#This Row],[Colonna12]]</f>
        <v>14</v>
      </c>
      <c r="BN2455">
        <v>20181111</v>
      </c>
      <c r="BO2455" t="str">
        <f t="shared" si="116"/>
        <v>2018</v>
      </c>
      <c r="BP2455" s="2" t="s">
        <v>76</v>
      </c>
      <c r="BQ2455" s="2" t="s">
        <v>76</v>
      </c>
      <c r="BR2455" s="2" t="s">
        <v>440</v>
      </c>
      <c r="BS2455" s="2" t="s">
        <v>773</v>
      </c>
      <c r="BT2455" s="2" t="s">
        <v>774</v>
      </c>
    </row>
    <row r="2456" spans="1:72" x14ac:dyDescent="0.35">
      <c r="A2456" s="2" t="s">
        <v>25039</v>
      </c>
      <c r="B2456" s="2" t="s">
        <v>25040</v>
      </c>
      <c r="C2456" s="2" t="s">
        <v>25041</v>
      </c>
      <c r="D2456" s="2" t="s">
        <v>25042</v>
      </c>
      <c r="E2456" s="2" t="s">
        <v>25043</v>
      </c>
      <c r="F2456">
        <v>3</v>
      </c>
      <c r="G2456" s="2" t="s">
        <v>102</v>
      </c>
      <c r="H2456">
        <v>7</v>
      </c>
      <c r="I2456" s="2" t="s">
        <v>770</v>
      </c>
      <c r="J2456">
        <v>1</v>
      </c>
      <c r="K2456" s="2" t="s">
        <v>69</v>
      </c>
      <c r="L2456">
        <v>6</v>
      </c>
      <c r="M2456" s="2" t="s">
        <v>1983</v>
      </c>
      <c r="N2456">
        <v>42</v>
      </c>
      <c r="O2456" s="2" t="s">
        <v>1984</v>
      </c>
      <c r="P2456">
        <v>170</v>
      </c>
      <c r="Q2456" s="2" t="s">
        <v>1985</v>
      </c>
      <c r="R2456" t="s">
        <v>67</v>
      </c>
      <c r="S2456" t="s">
        <v>67</v>
      </c>
      <c r="T2456" s="2" t="s">
        <v>504</v>
      </c>
      <c r="U2456" s="2" t="s">
        <v>505</v>
      </c>
      <c r="V2456">
        <v>1501</v>
      </c>
      <c r="W2456" s="2" t="s">
        <v>7573</v>
      </c>
      <c r="AE2456">
        <v>31270.54</v>
      </c>
      <c r="AF2456">
        <v>0</v>
      </c>
      <c r="AK2456">
        <v>24476</v>
      </c>
      <c r="AL2456" s="5">
        <v>31270.54</v>
      </c>
      <c r="AM2456">
        <v>0</v>
      </c>
      <c r="AN2456">
        <v>0</v>
      </c>
      <c r="AT2456">
        <v>31270.54</v>
      </c>
      <c r="AY2456">
        <v>24476</v>
      </c>
      <c r="AZ2456" s="5">
        <v>31270.54</v>
      </c>
      <c r="BA2456" s="5">
        <v>31270.54</v>
      </c>
      <c r="BB2456" s="5">
        <v>31270.54</v>
      </c>
      <c r="BC2456" s="5">
        <v>8495.6200000000008</v>
      </c>
      <c r="BD2456" s="5">
        <v>8495.6200000000008</v>
      </c>
      <c r="BE2456" s="5">
        <v>0</v>
      </c>
      <c r="BF2456" s="5">
        <v>8495.6200000000008</v>
      </c>
      <c r="BG2456">
        <v>20180209</v>
      </c>
      <c r="BH2456" s="9" t="str">
        <f t="shared" si="114"/>
        <v>2018</v>
      </c>
      <c r="BI2456" t="str">
        <f>MID(Merge1[[#This Row],[OC_DATA_INIZIO_PROGETTO]],5,2)</f>
        <v>02</v>
      </c>
      <c r="BJ2456">
        <v>20261010</v>
      </c>
      <c r="BK2456" t="str">
        <f t="shared" si="115"/>
        <v>2026</v>
      </c>
      <c r="BL2456" t="str">
        <f>MID(Merge1[[#This Row],[OC_DATA_FINE_PROGETTO_PREVISTA]],5,2)</f>
        <v>10</v>
      </c>
      <c r="BM2456" s="8">
        <f>(Merge1[[#This Row],[Colonna2]]-Merge1[[#This Row],[Colonna1]])*12+Merge1[[#This Row],[Colonna22]]-Merge1[[#This Row],[Colonna12]]</f>
        <v>104</v>
      </c>
      <c r="BO2456" t="str">
        <f t="shared" si="116"/>
        <v/>
      </c>
      <c r="BP2456" s="2" t="s">
        <v>76</v>
      </c>
      <c r="BQ2456" s="2" t="s">
        <v>76</v>
      </c>
      <c r="BR2456" s="2" t="s">
        <v>77</v>
      </c>
      <c r="BS2456" s="2" t="s">
        <v>773</v>
      </c>
      <c r="BT2456" s="2" t="s">
        <v>774</v>
      </c>
    </row>
    <row r="2457" spans="1:72" x14ac:dyDescent="0.35">
      <c r="A2457" s="2" t="s">
        <v>21012</v>
      </c>
      <c r="B2457" s="2" t="s">
        <v>21013</v>
      </c>
      <c r="C2457" s="2" t="s">
        <v>21014</v>
      </c>
      <c r="D2457" s="2" t="s">
        <v>21015</v>
      </c>
      <c r="E2457" s="2" t="s">
        <v>21016</v>
      </c>
      <c r="F2457">
        <v>1</v>
      </c>
      <c r="G2457" s="2" t="s">
        <v>151</v>
      </c>
      <c r="H2457">
        <v>7</v>
      </c>
      <c r="I2457" s="2" t="s">
        <v>770</v>
      </c>
      <c r="J2457">
        <v>99</v>
      </c>
      <c r="K2457" s="2" t="s">
        <v>81</v>
      </c>
      <c r="L2457">
        <v>6</v>
      </c>
      <c r="M2457" s="2" t="s">
        <v>1983</v>
      </c>
      <c r="N2457">
        <v>39</v>
      </c>
      <c r="O2457" s="2" t="s">
        <v>2384</v>
      </c>
      <c r="P2457">
        <v>150</v>
      </c>
      <c r="Q2457" s="2" t="s">
        <v>2385</v>
      </c>
      <c r="R2457" t="s">
        <v>67</v>
      </c>
      <c r="S2457" t="s">
        <v>67</v>
      </c>
      <c r="T2457" s="2" t="s">
        <v>504</v>
      </c>
      <c r="U2457" s="2" t="s">
        <v>505</v>
      </c>
      <c r="V2457">
        <v>1838</v>
      </c>
      <c r="W2457" s="2" t="s">
        <v>7694</v>
      </c>
      <c r="X2457">
        <v>23444.45</v>
      </c>
      <c r="Y2457">
        <v>23444.45</v>
      </c>
      <c r="AD2457">
        <v>7814.81</v>
      </c>
      <c r="AF2457">
        <v>0</v>
      </c>
      <c r="AK2457">
        <v>22130</v>
      </c>
      <c r="AL2457" s="5">
        <v>31259.26</v>
      </c>
      <c r="AM2457">
        <v>0</v>
      </c>
      <c r="AN2457">
        <v>0</v>
      </c>
      <c r="AO2457">
        <v>23444.45</v>
      </c>
      <c r="AP2457">
        <v>23444.45</v>
      </c>
      <c r="AS2457">
        <v>7814.81</v>
      </c>
      <c r="AY2457">
        <v>22130</v>
      </c>
      <c r="AZ2457" s="5">
        <v>31259.26</v>
      </c>
      <c r="BA2457" s="5">
        <v>31259.26</v>
      </c>
      <c r="BB2457" s="5">
        <v>31259.26</v>
      </c>
      <c r="BF2457" s="5">
        <v>0</v>
      </c>
      <c r="BG2457">
        <v>20180504</v>
      </c>
      <c r="BH2457" s="9" t="str">
        <f t="shared" si="114"/>
        <v>2018</v>
      </c>
      <c r="BI2457" t="str">
        <f>MID(Merge1[[#This Row],[OC_DATA_INIZIO_PROGETTO]],5,2)</f>
        <v>05</v>
      </c>
      <c r="BJ2457">
        <v>20201231</v>
      </c>
      <c r="BK2457" t="str">
        <f t="shared" si="115"/>
        <v>2020</v>
      </c>
      <c r="BL2457" t="str">
        <f>MID(Merge1[[#This Row],[OC_DATA_FINE_PROGETTO_PREVISTA]],5,2)</f>
        <v>12</v>
      </c>
      <c r="BM2457" s="8">
        <f>(Merge1[[#This Row],[Colonna2]]-Merge1[[#This Row],[Colonna1]])*12+Merge1[[#This Row],[Colonna22]]-Merge1[[#This Row],[Colonna12]]</f>
        <v>31</v>
      </c>
      <c r="BO2457" t="str">
        <f t="shared" si="116"/>
        <v/>
      </c>
      <c r="BP2457" s="2" t="s">
        <v>86</v>
      </c>
      <c r="BQ2457" s="2" t="s">
        <v>76</v>
      </c>
      <c r="BR2457" s="2" t="s">
        <v>77</v>
      </c>
      <c r="BS2457" s="2" t="s">
        <v>773</v>
      </c>
      <c r="BT2457" s="2" t="s">
        <v>774</v>
      </c>
    </row>
    <row r="2458" spans="1:72" x14ac:dyDescent="0.35">
      <c r="A2458" s="2" t="s">
        <v>30015</v>
      </c>
      <c r="B2458" s="2" t="s">
        <v>30016</v>
      </c>
      <c r="C2458" s="2" t="s">
        <v>24428</v>
      </c>
      <c r="D2458" s="2" t="s">
        <v>29590</v>
      </c>
      <c r="E2458" s="2" t="s">
        <v>30017</v>
      </c>
      <c r="F2458">
        <v>3</v>
      </c>
      <c r="G2458" s="2" t="s">
        <v>102</v>
      </c>
      <c r="H2458">
        <v>7</v>
      </c>
      <c r="I2458" s="2" t="s">
        <v>770</v>
      </c>
      <c r="J2458">
        <v>99</v>
      </c>
      <c r="K2458" s="2" t="s">
        <v>81</v>
      </c>
      <c r="L2458">
        <v>8</v>
      </c>
      <c r="M2458" s="2" t="s">
        <v>112</v>
      </c>
      <c r="N2458">
        <v>62</v>
      </c>
      <c r="O2458" s="2" t="s">
        <v>2450</v>
      </c>
      <c r="P2458">
        <v>999</v>
      </c>
      <c r="Q2458" s="2" t="s">
        <v>3522</v>
      </c>
      <c r="R2458" t="s">
        <v>67</v>
      </c>
      <c r="S2458" t="s">
        <v>67</v>
      </c>
      <c r="T2458" s="2" t="s">
        <v>1986</v>
      </c>
      <c r="U2458" s="2" t="s">
        <v>1987</v>
      </c>
      <c r="V2458">
        <v>1956</v>
      </c>
      <c r="W2458" s="2" t="s">
        <v>499</v>
      </c>
      <c r="X2458">
        <v>23287.5</v>
      </c>
      <c r="Y2458">
        <v>23287.5</v>
      </c>
      <c r="AF2458">
        <v>0</v>
      </c>
      <c r="AI2458">
        <v>8712.5</v>
      </c>
      <c r="AL2458" s="5">
        <v>32000</v>
      </c>
      <c r="AM2458">
        <v>0</v>
      </c>
      <c r="AN2458">
        <v>0</v>
      </c>
      <c r="AO2458">
        <v>23287.5</v>
      </c>
      <c r="AP2458">
        <v>23287.5</v>
      </c>
      <c r="AW2458">
        <v>8712.5</v>
      </c>
      <c r="AZ2458" s="5">
        <v>32000</v>
      </c>
      <c r="BA2458" s="5">
        <v>31050</v>
      </c>
      <c r="BB2458" s="5">
        <v>31050</v>
      </c>
      <c r="BC2458" s="5">
        <v>31050</v>
      </c>
      <c r="BD2458" s="5">
        <v>31050</v>
      </c>
      <c r="BE2458" s="5">
        <v>0</v>
      </c>
      <c r="BF2458" s="5">
        <v>32000</v>
      </c>
      <c r="BG2458">
        <v>20170915</v>
      </c>
      <c r="BH2458" s="9" t="str">
        <f t="shared" si="114"/>
        <v>2017</v>
      </c>
      <c r="BI2458" t="str">
        <f>MID(Merge1[[#This Row],[OC_DATA_INIZIO_PROGETTO]],5,2)</f>
        <v>09</v>
      </c>
      <c r="BJ2458">
        <v>20181115</v>
      </c>
      <c r="BK2458" t="str">
        <f t="shared" si="115"/>
        <v>2018</v>
      </c>
      <c r="BL2458" t="str">
        <f>MID(Merge1[[#This Row],[OC_DATA_FINE_PROGETTO_PREVISTA]],5,2)</f>
        <v>11</v>
      </c>
      <c r="BM2458" s="8">
        <f>(Merge1[[#This Row],[Colonna2]]-Merge1[[#This Row],[Colonna1]])*12+Merge1[[#This Row],[Colonna22]]-Merge1[[#This Row],[Colonna12]]</f>
        <v>14</v>
      </c>
      <c r="BN2458">
        <v>20181115</v>
      </c>
      <c r="BO2458" t="str">
        <f t="shared" si="116"/>
        <v>2018</v>
      </c>
      <c r="BP2458" s="2" t="s">
        <v>116</v>
      </c>
      <c r="BQ2458" s="2" t="s">
        <v>763</v>
      </c>
      <c r="BR2458" s="2" t="s">
        <v>440</v>
      </c>
      <c r="BS2458" s="2" t="s">
        <v>773</v>
      </c>
      <c r="BT2458" s="2" t="s">
        <v>774</v>
      </c>
    </row>
    <row r="2459" spans="1:72" x14ac:dyDescent="0.35">
      <c r="A2459" s="2" t="s">
        <v>5663</v>
      </c>
      <c r="B2459" s="2" t="s">
        <v>5664</v>
      </c>
      <c r="C2459" s="2" t="s">
        <v>5630</v>
      </c>
      <c r="D2459" s="2" t="s">
        <v>5631</v>
      </c>
      <c r="E2459" s="2" t="s">
        <v>5665</v>
      </c>
      <c r="F2459">
        <v>1</v>
      </c>
      <c r="G2459" s="2" t="s">
        <v>151</v>
      </c>
      <c r="H2459">
        <v>7</v>
      </c>
      <c r="I2459" s="2" t="s">
        <v>770</v>
      </c>
      <c r="J2459">
        <v>20</v>
      </c>
      <c r="K2459" s="2" t="s">
        <v>3054</v>
      </c>
      <c r="L2459">
        <v>8</v>
      </c>
      <c r="M2459" s="2" t="s">
        <v>112</v>
      </c>
      <c r="N2459">
        <v>62</v>
      </c>
      <c r="O2459" s="2" t="s">
        <v>2450</v>
      </c>
      <c r="P2459">
        <v>999</v>
      </c>
      <c r="Q2459" s="2" t="s">
        <v>3522</v>
      </c>
      <c r="R2459" t="s">
        <v>67</v>
      </c>
      <c r="S2459" t="s">
        <v>67</v>
      </c>
      <c r="T2459" s="2" t="s">
        <v>1331</v>
      </c>
      <c r="U2459" s="2" t="s">
        <v>1332</v>
      </c>
      <c r="V2459">
        <v>609</v>
      </c>
      <c r="W2459" s="2" t="s">
        <v>2413</v>
      </c>
      <c r="X2459">
        <v>15522.56</v>
      </c>
      <c r="Y2459">
        <v>15522.56</v>
      </c>
      <c r="AD2459">
        <v>10865.79</v>
      </c>
      <c r="AF2459">
        <v>0</v>
      </c>
      <c r="AG2459">
        <v>4656.7700000000004</v>
      </c>
      <c r="AK2459">
        <v>12965</v>
      </c>
      <c r="AL2459" s="5">
        <v>31045.119999999999</v>
      </c>
      <c r="AM2459">
        <v>0</v>
      </c>
      <c r="AN2459">
        <v>0</v>
      </c>
      <c r="AO2459">
        <v>15522.56</v>
      </c>
      <c r="AP2459">
        <v>15522.56</v>
      </c>
      <c r="AS2459">
        <v>10865.79</v>
      </c>
      <c r="AU2459">
        <v>4656.7700000000004</v>
      </c>
      <c r="AY2459">
        <v>12965</v>
      </c>
      <c r="AZ2459" s="5">
        <v>31045.119999999999</v>
      </c>
      <c r="BA2459" s="5">
        <v>31045.119999999999</v>
      </c>
      <c r="BB2459" s="5">
        <v>31045.119999999999</v>
      </c>
      <c r="BF2459" s="5">
        <v>0</v>
      </c>
      <c r="BG2459">
        <v>20171110</v>
      </c>
      <c r="BH2459" s="9" t="str">
        <f t="shared" si="114"/>
        <v>2017</v>
      </c>
      <c r="BI2459" t="str">
        <f>MID(Merge1[[#This Row],[OC_DATA_INIZIO_PROGETTO]],5,2)</f>
        <v>11</v>
      </c>
      <c r="BJ2459">
        <v>20220425</v>
      </c>
      <c r="BK2459" t="str">
        <f t="shared" si="115"/>
        <v>2022</v>
      </c>
      <c r="BL2459" t="str">
        <f>MID(Merge1[[#This Row],[OC_DATA_FINE_PROGETTO_PREVISTA]],5,2)</f>
        <v>04</v>
      </c>
      <c r="BM2459" s="8">
        <f>(Merge1[[#This Row],[Colonna2]]-Merge1[[#This Row],[Colonna1]])*12+Merge1[[#This Row],[Colonna22]]-Merge1[[#This Row],[Colonna12]]</f>
        <v>53</v>
      </c>
      <c r="BO2459" t="str">
        <f t="shared" si="116"/>
        <v/>
      </c>
      <c r="BP2459" s="2" t="s">
        <v>86</v>
      </c>
      <c r="BQ2459" s="2" t="s">
        <v>76</v>
      </c>
      <c r="BR2459" s="2" t="s">
        <v>77</v>
      </c>
      <c r="BS2459" s="2" t="s">
        <v>2387</v>
      </c>
      <c r="BT2459" s="2" t="s">
        <v>510</v>
      </c>
    </row>
    <row r="2460" spans="1:72" x14ac:dyDescent="0.35">
      <c r="A2460" s="2" t="s">
        <v>30537</v>
      </c>
      <c r="B2460" s="2" t="s">
        <v>30538</v>
      </c>
      <c r="C2460" s="2" t="s">
        <v>30539</v>
      </c>
      <c r="D2460" s="2" t="s">
        <v>29590</v>
      </c>
      <c r="E2460" s="2" t="s">
        <v>30540</v>
      </c>
      <c r="F2460">
        <v>3</v>
      </c>
      <c r="G2460" s="2" t="s">
        <v>102</v>
      </c>
      <c r="H2460">
        <v>7</v>
      </c>
      <c r="I2460" s="2" t="s">
        <v>770</v>
      </c>
      <c r="J2460">
        <v>20</v>
      </c>
      <c r="K2460" s="2" t="s">
        <v>3054</v>
      </c>
      <c r="L2460">
        <v>8</v>
      </c>
      <c r="M2460" s="2" t="s">
        <v>112</v>
      </c>
      <c r="N2460">
        <v>62</v>
      </c>
      <c r="O2460" s="2" t="s">
        <v>2450</v>
      </c>
      <c r="P2460">
        <v>999</v>
      </c>
      <c r="Q2460" s="2" t="s">
        <v>3522</v>
      </c>
      <c r="R2460" t="s">
        <v>67</v>
      </c>
      <c r="S2460" t="s">
        <v>67</v>
      </c>
      <c r="T2460" s="2" t="s">
        <v>1331</v>
      </c>
      <c r="U2460" s="2" t="s">
        <v>1332</v>
      </c>
      <c r="V2460">
        <v>1956</v>
      </c>
      <c r="W2460" s="2" t="s">
        <v>499</v>
      </c>
      <c r="X2460">
        <v>24796.9</v>
      </c>
      <c r="Y2460">
        <v>24796.9</v>
      </c>
      <c r="AF2460">
        <v>0</v>
      </c>
      <c r="AI2460">
        <v>7203.1</v>
      </c>
      <c r="AL2460" s="5">
        <v>32000</v>
      </c>
      <c r="AM2460">
        <v>0</v>
      </c>
      <c r="AN2460">
        <v>0</v>
      </c>
      <c r="AO2460">
        <v>24796.9</v>
      </c>
      <c r="AP2460">
        <v>24796.9</v>
      </c>
      <c r="AW2460">
        <v>7203.1</v>
      </c>
      <c r="AZ2460" s="5">
        <v>32000</v>
      </c>
      <c r="BA2460" s="5">
        <v>31000</v>
      </c>
      <c r="BB2460" s="5">
        <v>31000</v>
      </c>
      <c r="BF2460" s="5">
        <v>30000</v>
      </c>
      <c r="BG2460">
        <v>20171201</v>
      </c>
      <c r="BH2460" s="9" t="str">
        <f t="shared" si="114"/>
        <v>2017</v>
      </c>
      <c r="BI2460" t="str">
        <f>MID(Merge1[[#This Row],[OC_DATA_INIZIO_PROGETTO]],5,2)</f>
        <v>12</v>
      </c>
      <c r="BJ2460">
        <v>20191002</v>
      </c>
      <c r="BK2460" t="str">
        <f t="shared" si="115"/>
        <v>2019</v>
      </c>
      <c r="BL2460" t="str">
        <f>MID(Merge1[[#This Row],[OC_DATA_FINE_PROGETTO_PREVISTA]],5,2)</f>
        <v>10</v>
      </c>
      <c r="BM2460" s="8">
        <f>(Merge1[[#This Row],[Colonna2]]-Merge1[[#This Row],[Colonna1]])*12+Merge1[[#This Row],[Colonna22]]-Merge1[[#This Row],[Colonna12]]</f>
        <v>22</v>
      </c>
      <c r="BN2460">
        <v>20191001</v>
      </c>
      <c r="BO2460" t="str">
        <f t="shared" si="116"/>
        <v>2019</v>
      </c>
      <c r="BP2460" s="2" t="s">
        <v>86</v>
      </c>
      <c r="BQ2460" s="2" t="s">
        <v>86</v>
      </c>
      <c r="BR2460" s="2" t="s">
        <v>440</v>
      </c>
      <c r="BS2460" s="2" t="s">
        <v>773</v>
      </c>
      <c r="BT2460" s="2" t="s">
        <v>774</v>
      </c>
    </row>
    <row r="2461" spans="1:72" x14ac:dyDescent="0.35">
      <c r="A2461" s="2" t="s">
        <v>12377</v>
      </c>
      <c r="B2461" s="2" t="s">
        <v>12378</v>
      </c>
      <c r="C2461" s="2" t="s">
        <v>12379</v>
      </c>
      <c r="D2461" s="2" t="s">
        <v>12380</v>
      </c>
      <c r="E2461" s="2" t="s">
        <v>12381</v>
      </c>
      <c r="F2461">
        <v>1</v>
      </c>
      <c r="G2461" s="2" t="s">
        <v>151</v>
      </c>
      <c r="H2461">
        <v>7</v>
      </c>
      <c r="I2461" s="2" t="s">
        <v>770</v>
      </c>
      <c r="J2461">
        <v>99</v>
      </c>
      <c r="K2461" s="2" t="s">
        <v>81</v>
      </c>
      <c r="L2461">
        <v>8</v>
      </c>
      <c r="M2461" s="2" t="s">
        <v>112</v>
      </c>
      <c r="N2461">
        <v>62</v>
      </c>
      <c r="O2461" s="2" t="s">
        <v>2450</v>
      </c>
      <c r="P2461">
        <v>999</v>
      </c>
      <c r="Q2461" s="2" t="s">
        <v>3522</v>
      </c>
      <c r="R2461" t="s">
        <v>67</v>
      </c>
      <c r="S2461" t="s">
        <v>67</v>
      </c>
      <c r="T2461" s="2" t="s">
        <v>1986</v>
      </c>
      <c r="U2461" s="2" t="s">
        <v>1987</v>
      </c>
      <c r="V2461">
        <v>919</v>
      </c>
      <c r="W2461" s="2" t="s">
        <v>6665</v>
      </c>
      <c r="X2461">
        <v>15500</v>
      </c>
      <c r="Y2461">
        <v>15500</v>
      </c>
      <c r="AD2461">
        <v>10850</v>
      </c>
      <c r="AF2461">
        <v>0</v>
      </c>
      <c r="AG2461">
        <v>4650</v>
      </c>
      <c r="AK2461">
        <v>34000</v>
      </c>
      <c r="AL2461" s="5">
        <v>31000</v>
      </c>
      <c r="AM2461">
        <v>0</v>
      </c>
      <c r="AN2461">
        <v>0</v>
      </c>
      <c r="AO2461">
        <v>15500</v>
      </c>
      <c r="AP2461">
        <v>15500</v>
      </c>
      <c r="AS2461">
        <v>10850</v>
      </c>
      <c r="AU2461">
        <v>4650</v>
      </c>
      <c r="AY2461">
        <v>34000</v>
      </c>
      <c r="AZ2461" s="5">
        <v>31000</v>
      </c>
      <c r="BA2461" s="5">
        <v>31000</v>
      </c>
      <c r="BB2461" s="5">
        <v>31000</v>
      </c>
      <c r="BF2461" s="5">
        <v>0</v>
      </c>
      <c r="BG2461">
        <v>20201204</v>
      </c>
      <c r="BH2461" s="9" t="str">
        <f t="shared" si="114"/>
        <v>2020</v>
      </c>
      <c r="BI2461" t="str">
        <f>MID(Merge1[[#This Row],[OC_DATA_INIZIO_PROGETTO]],5,2)</f>
        <v>12</v>
      </c>
      <c r="BJ2461">
        <v>20211231</v>
      </c>
      <c r="BK2461" t="str">
        <f t="shared" si="115"/>
        <v>2021</v>
      </c>
      <c r="BL2461" t="str">
        <f>MID(Merge1[[#This Row],[OC_DATA_FINE_PROGETTO_PREVISTA]],5,2)</f>
        <v>12</v>
      </c>
      <c r="BM2461" s="8">
        <f>(Merge1[[#This Row],[Colonna2]]-Merge1[[#This Row],[Colonna1]])*12+Merge1[[#This Row],[Colonna22]]-Merge1[[#This Row],[Colonna12]]</f>
        <v>12</v>
      </c>
      <c r="BN2461">
        <v>20211204</v>
      </c>
      <c r="BO2461" t="str">
        <f t="shared" si="116"/>
        <v>2021</v>
      </c>
      <c r="BP2461" s="2" t="s">
        <v>86</v>
      </c>
      <c r="BQ2461" s="2" t="s">
        <v>76</v>
      </c>
      <c r="BR2461" s="2" t="s">
        <v>77</v>
      </c>
      <c r="BS2461" s="2" t="s">
        <v>2387</v>
      </c>
      <c r="BT2461" s="2" t="s">
        <v>510</v>
      </c>
    </row>
    <row r="2462" spans="1:72" x14ac:dyDescent="0.35">
      <c r="A2462" s="2" t="s">
        <v>12442</v>
      </c>
      <c r="B2462" s="2" t="s">
        <v>12443</v>
      </c>
      <c r="C2462" s="2" t="s">
        <v>12444</v>
      </c>
      <c r="D2462" s="2" t="s">
        <v>12445</v>
      </c>
      <c r="E2462" s="2" t="s">
        <v>12446</v>
      </c>
      <c r="F2462">
        <v>1</v>
      </c>
      <c r="G2462" s="2" t="s">
        <v>151</v>
      </c>
      <c r="H2462">
        <v>7</v>
      </c>
      <c r="I2462" s="2" t="s">
        <v>770</v>
      </c>
      <c r="J2462">
        <v>99</v>
      </c>
      <c r="K2462" s="2" t="s">
        <v>81</v>
      </c>
      <c r="L2462">
        <v>8</v>
      </c>
      <c r="M2462" s="2" t="s">
        <v>112</v>
      </c>
      <c r="N2462">
        <v>62</v>
      </c>
      <c r="O2462" s="2" t="s">
        <v>2450</v>
      </c>
      <c r="P2462">
        <v>999</v>
      </c>
      <c r="Q2462" s="2" t="s">
        <v>3522</v>
      </c>
      <c r="R2462" t="s">
        <v>67</v>
      </c>
      <c r="S2462" t="s">
        <v>67</v>
      </c>
      <c r="T2462" s="2" t="s">
        <v>1986</v>
      </c>
      <c r="U2462" s="2" t="s">
        <v>1987</v>
      </c>
      <c r="V2462">
        <v>906</v>
      </c>
      <c r="W2462" s="2" t="s">
        <v>6660</v>
      </c>
      <c r="X2462">
        <v>15500</v>
      </c>
      <c r="Y2462">
        <v>15500</v>
      </c>
      <c r="AD2462">
        <v>10850</v>
      </c>
      <c r="AF2462">
        <v>0</v>
      </c>
      <c r="AG2462">
        <v>4650</v>
      </c>
      <c r="AK2462">
        <v>31000</v>
      </c>
      <c r="AL2462" s="5">
        <v>31000</v>
      </c>
      <c r="AM2462">
        <v>0</v>
      </c>
      <c r="AN2462">
        <v>0</v>
      </c>
      <c r="AO2462">
        <v>15500</v>
      </c>
      <c r="AP2462">
        <v>15500</v>
      </c>
      <c r="AS2462">
        <v>10850</v>
      </c>
      <c r="AU2462">
        <v>4650</v>
      </c>
      <c r="AY2462">
        <v>31000</v>
      </c>
      <c r="AZ2462" s="5">
        <v>31000</v>
      </c>
      <c r="BA2462" s="5">
        <v>31000</v>
      </c>
      <c r="BB2462" s="5">
        <v>31000</v>
      </c>
      <c r="BF2462" s="5">
        <v>0</v>
      </c>
      <c r="BG2462">
        <v>20201204</v>
      </c>
      <c r="BH2462" s="9" t="str">
        <f t="shared" si="114"/>
        <v>2020</v>
      </c>
      <c r="BI2462" t="str">
        <f>MID(Merge1[[#This Row],[OC_DATA_INIZIO_PROGETTO]],5,2)</f>
        <v>12</v>
      </c>
      <c r="BJ2462">
        <v>20211231</v>
      </c>
      <c r="BK2462" t="str">
        <f t="shared" si="115"/>
        <v>2021</v>
      </c>
      <c r="BL2462" t="str">
        <f>MID(Merge1[[#This Row],[OC_DATA_FINE_PROGETTO_PREVISTA]],5,2)</f>
        <v>12</v>
      </c>
      <c r="BM2462" s="8">
        <f>(Merge1[[#This Row],[Colonna2]]-Merge1[[#This Row],[Colonna1]])*12+Merge1[[#This Row],[Colonna22]]-Merge1[[#This Row],[Colonna12]]</f>
        <v>12</v>
      </c>
      <c r="BN2462">
        <v>20211204</v>
      </c>
      <c r="BO2462" t="str">
        <f t="shared" si="116"/>
        <v>2021</v>
      </c>
      <c r="BP2462" s="2" t="s">
        <v>86</v>
      </c>
      <c r="BQ2462" s="2" t="s">
        <v>76</v>
      </c>
      <c r="BR2462" s="2" t="s">
        <v>77</v>
      </c>
      <c r="BS2462" s="2" t="s">
        <v>2387</v>
      </c>
      <c r="BT2462" s="2" t="s">
        <v>510</v>
      </c>
    </row>
    <row r="2463" spans="1:72" x14ac:dyDescent="0.35">
      <c r="A2463" s="2" t="s">
        <v>8857</v>
      </c>
      <c r="B2463" s="2" t="s">
        <v>8858</v>
      </c>
      <c r="C2463" s="2" t="s">
        <v>8859</v>
      </c>
      <c r="D2463" s="2" t="s">
        <v>8860</v>
      </c>
      <c r="E2463" s="2" t="s">
        <v>8861</v>
      </c>
      <c r="F2463">
        <v>1</v>
      </c>
      <c r="G2463" s="2" t="s">
        <v>151</v>
      </c>
      <c r="H2463">
        <v>7</v>
      </c>
      <c r="I2463" s="2" t="s">
        <v>770</v>
      </c>
      <c r="J2463">
        <v>99</v>
      </c>
      <c r="K2463" s="2" t="s">
        <v>81</v>
      </c>
      <c r="L2463">
        <v>9</v>
      </c>
      <c r="M2463" s="2" t="s">
        <v>98</v>
      </c>
      <c r="N2463">
        <v>21</v>
      </c>
      <c r="O2463" s="2" t="s">
        <v>185</v>
      </c>
      <c r="P2463">
        <v>229</v>
      </c>
      <c r="Q2463" s="2" t="s">
        <v>186</v>
      </c>
      <c r="R2463" t="s">
        <v>67</v>
      </c>
      <c r="S2463" t="s">
        <v>67</v>
      </c>
      <c r="T2463" s="2" t="s">
        <v>1986</v>
      </c>
      <c r="U2463" s="2" t="s">
        <v>1987</v>
      </c>
      <c r="V2463">
        <v>924</v>
      </c>
      <c r="W2463" s="2" t="s">
        <v>634</v>
      </c>
      <c r="X2463">
        <v>15993.42</v>
      </c>
      <c r="Y2463">
        <v>15993.42</v>
      </c>
      <c r="AD2463">
        <v>11195.39</v>
      </c>
      <c r="AF2463">
        <v>0</v>
      </c>
      <c r="AG2463">
        <v>4798.0200000000004</v>
      </c>
      <c r="AK2463">
        <v>45683</v>
      </c>
      <c r="AL2463" s="5">
        <v>31986.83</v>
      </c>
      <c r="AM2463">
        <v>2519.4299999999998</v>
      </c>
      <c r="AN2463">
        <v>651.05999999999995</v>
      </c>
      <c r="AO2463">
        <v>15492.6</v>
      </c>
      <c r="AP2463">
        <v>15993.42</v>
      </c>
      <c r="AS2463">
        <v>11195.39</v>
      </c>
      <c r="AU2463">
        <v>4647.78</v>
      </c>
      <c r="AY2463">
        <v>45683</v>
      </c>
      <c r="AZ2463" s="5">
        <v>31335.77</v>
      </c>
      <c r="BA2463" s="5">
        <v>30985.200000000001</v>
      </c>
      <c r="BB2463" s="5">
        <v>30985.200000000001</v>
      </c>
      <c r="BC2463" s="5">
        <v>30985.200000000001</v>
      </c>
      <c r="BD2463" s="5">
        <v>30985.200000000001</v>
      </c>
      <c r="BE2463" s="5">
        <v>0</v>
      </c>
      <c r="BF2463" s="5">
        <v>74800</v>
      </c>
      <c r="BG2463">
        <v>20170529</v>
      </c>
      <c r="BH2463" s="9" t="str">
        <f t="shared" si="114"/>
        <v>2017</v>
      </c>
      <c r="BI2463" t="str">
        <f>MID(Merge1[[#This Row],[OC_DATA_INIZIO_PROGETTO]],5,2)</f>
        <v>05</v>
      </c>
      <c r="BJ2463">
        <v>20200724</v>
      </c>
      <c r="BK2463" t="str">
        <f t="shared" si="115"/>
        <v>2020</v>
      </c>
      <c r="BL2463" t="str">
        <f>MID(Merge1[[#This Row],[OC_DATA_FINE_PROGETTO_PREVISTA]],5,2)</f>
        <v>07</v>
      </c>
      <c r="BM2463" s="8">
        <f>(Merge1[[#This Row],[Colonna2]]-Merge1[[#This Row],[Colonna1]])*12+Merge1[[#This Row],[Colonna22]]-Merge1[[#This Row],[Colonna12]]</f>
        <v>38</v>
      </c>
      <c r="BN2463">
        <v>20190412</v>
      </c>
      <c r="BO2463" t="str">
        <f t="shared" si="116"/>
        <v>2019</v>
      </c>
      <c r="BP2463" s="2" t="s">
        <v>116</v>
      </c>
      <c r="BQ2463" s="2" t="s">
        <v>763</v>
      </c>
      <c r="BR2463" s="2" t="s">
        <v>440</v>
      </c>
      <c r="BS2463" s="2" t="s">
        <v>773</v>
      </c>
      <c r="BT2463" s="2" t="s">
        <v>774</v>
      </c>
    </row>
    <row r="2464" spans="1:72" x14ac:dyDescent="0.35">
      <c r="A2464" s="2" t="s">
        <v>18763</v>
      </c>
      <c r="B2464" s="2" t="s">
        <v>18759</v>
      </c>
      <c r="C2464" s="2" t="s">
        <v>18764</v>
      </c>
      <c r="D2464" s="2" t="s">
        <v>18761</v>
      </c>
      <c r="E2464" s="2" t="s">
        <v>18765</v>
      </c>
      <c r="F2464">
        <v>1</v>
      </c>
      <c r="G2464" s="2" t="s">
        <v>151</v>
      </c>
      <c r="H2464">
        <v>7</v>
      </c>
      <c r="I2464" s="2" t="s">
        <v>770</v>
      </c>
      <c r="J2464">
        <v>99</v>
      </c>
      <c r="K2464" s="2" t="s">
        <v>81</v>
      </c>
      <c r="L2464">
        <v>9</v>
      </c>
      <c r="M2464" s="2" t="s">
        <v>98</v>
      </c>
      <c r="N2464">
        <v>21</v>
      </c>
      <c r="O2464" s="2" t="s">
        <v>185</v>
      </c>
      <c r="P2464">
        <v>229</v>
      </c>
      <c r="Q2464" s="2" t="s">
        <v>186</v>
      </c>
      <c r="R2464" t="s">
        <v>67</v>
      </c>
      <c r="S2464" t="s">
        <v>67</v>
      </c>
      <c r="T2464" s="2" t="s">
        <v>1986</v>
      </c>
      <c r="U2464" s="2" t="s">
        <v>1987</v>
      </c>
      <c r="V2464">
        <v>926</v>
      </c>
      <c r="W2464" s="2" t="s">
        <v>6666</v>
      </c>
      <c r="X2464">
        <v>18900</v>
      </c>
      <c r="Y2464">
        <v>18900</v>
      </c>
      <c r="AD2464">
        <v>13230</v>
      </c>
      <c r="AF2464">
        <v>0</v>
      </c>
      <c r="AG2464">
        <v>5670</v>
      </c>
      <c r="AK2464">
        <v>39200</v>
      </c>
      <c r="AL2464" s="5">
        <v>37800</v>
      </c>
      <c r="AM2464">
        <v>1178.06</v>
      </c>
      <c r="AN2464">
        <v>1178.06</v>
      </c>
      <c r="AO2464">
        <v>17993.8</v>
      </c>
      <c r="AP2464">
        <v>18900</v>
      </c>
      <c r="AS2464">
        <v>13230</v>
      </c>
      <c r="AU2464">
        <v>5398.14</v>
      </c>
      <c r="AY2464">
        <v>39200</v>
      </c>
      <c r="AZ2464" s="5">
        <v>36621.94</v>
      </c>
      <c r="BA2464" s="5">
        <v>30978.799999999999</v>
      </c>
      <c r="BB2464" s="5">
        <v>30978.799999999999</v>
      </c>
      <c r="BC2464" s="5">
        <v>30978.799999999999</v>
      </c>
      <c r="BD2464" s="5">
        <v>30978.799999999999</v>
      </c>
      <c r="BE2464" s="5">
        <v>0</v>
      </c>
      <c r="BF2464" s="5">
        <v>75187.600000000006</v>
      </c>
      <c r="BG2464">
        <v>20160601</v>
      </c>
      <c r="BH2464" s="9" t="str">
        <f t="shared" si="114"/>
        <v>2016</v>
      </c>
      <c r="BI2464" t="str">
        <f>MID(Merge1[[#This Row],[OC_DATA_INIZIO_PROGETTO]],5,2)</f>
        <v>06</v>
      </c>
      <c r="BJ2464">
        <v>20190930</v>
      </c>
      <c r="BK2464" t="str">
        <f t="shared" si="115"/>
        <v>2019</v>
      </c>
      <c r="BL2464" t="str">
        <f>MID(Merge1[[#This Row],[OC_DATA_FINE_PROGETTO_PREVISTA]],5,2)</f>
        <v>09</v>
      </c>
      <c r="BM2464" s="8">
        <f>(Merge1[[#This Row],[Colonna2]]-Merge1[[#This Row],[Colonna1]])*12+Merge1[[#This Row],[Colonna22]]-Merge1[[#This Row],[Colonna12]]</f>
        <v>39</v>
      </c>
      <c r="BN2464">
        <v>20180605</v>
      </c>
      <c r="BO2464" t="str">
        <f t="shared" si="116"/>
        <v>2018</v>
      </c>
      <c r="BP2464" s="2" t="s">
        <v>76</v>
      </c>
      <c r="BQ2464" s="2" t="s">
        <v>76</v>
      </c>
      <c r="BR2464" s="2" t="s">
        <v>440</v>
      </c>
      <c r="BS2464" s="2" t="s">
        <v>773</v>
      </c>
      <c r="BT2464" s="2" t="s">
        <v>774</v>
      </c>
    </row>
    <row r="2465" spans="1:72" x14ac:dyDescent="0.35">
      <c r="A2465" s="2" t="s">
        <v>9897</v>
      </c>
      <c r="B2465" s="2" t="s">
        <v>9898</v>
      </c>
      <c r="C2465" s="2" t="s">
        <v>9899</v>
      </c>
      <c r="D2465" s="2" t="s">
        <v>9900</v>
      </c>
      <c r="E2465" s="2" t="s">
        <v>9901</v>
      </c>
      <c r="F2465">
        <v>1</v>
      </c>
      <c r="G2465" s="2" t="s">
        <v>151</v>
      </c>
      <c r="H2465">
        <v>7</v>
      </c>
      <c r="I2465" s="2" t="s">
        <v>770</v>
      </c>
      <c r="J2465">
        <v>99</v>
      </c>
      <c r="K2465" s="2" t="s">
        <v>81</v>
      </c>
      <c r="L2465">
        <v>9</v>
      </c>
      <c r="M2465" s="2" t="s">
        <v>98</v>
      </c>
      <c r="N2465">
        <v>21</v>
      </c>
      <c r="O2465" s="2" t="s">
        <v>185</v>
      </c>
      <c r="P2465">
        <v>213</v>
      </c>
      <c r="Q2465" s="2" t="s">
        <v>9677</v>
      </c>
      <c r="R2465" t="s">
        <v>67</v>
      </c>
      <c r="S2465" t="s">
        <v>67</v>
      </c>
      <c r="T2465" s="2" t="s">
        <v>1986</v>
      </c>
      <c r="U2465" s="2" t="s">
        <v>1987</v>
      </c>
      <c r="V2465">
        <v>923</v>
      </c>
      <c r="W2465" s="2" t="s">
        <v>6673</v>
      </c>
      <c r="X2465">
        <v>15488.63</v>
      </c>
      <c r="Y2465">
        <v>15488.63</v>
      </c>
      <c r="AD2465">
        <v>10842.04</v>
      </c>
      <c r="AF2465">
        <v>0</v>
      </c>
      <c r="AG2465">
        <v>4646.58</v>
      </c>
      <c r="AK2465">
        <v>30977</v>
      </c>
      <c r="AL2465" s="5">
        <v>30977.25</v>
      </c>
      <c r="AM2465">
        <v>6.66</v>
      </c>
      <c r="AN2465">
        <v>2.62</v>
      </c>
      <c r="AO2465">
        <v>15486.61</v>
      </c>
      <c r="AP2465">
        <v>15488.63</v>
      </c>
      <c r="AS2465">
        <v>10842.04</v>
      </c>
      <c r="AU2465">
        <v>4645.9799999999996</v>
      </c>
      <c r="AY2465">
        <v>30977</v>
      </c>
      <c r="AZ2465" s="5">
        <v>30974.63</v>
      </c>
      <c r="BA2465" s="5">
        <v>30973.22</v>
      </c>
      <c r="BB2465" s="5">
        <v>30973.22</v>
      </c>
      <c r="BC2465" s="5">
        <v>30973.22</v>
      </c>
      <c r="BD2465" s="5">
        <v>30973.22</v>
      </c>
      <c r="BE2465" s="5">
        <v>0</v>
      </c>
      <c r="BF2465" s="5">
        <v>61946.43</v>
      </c>
      <c r="BG2465">
        <v>20181001</v>
      </c>
      <c r="BH2465" s="9" t="str">
        <f t="shared" si="114"/>
        <v>2018</v>
      </c>
      <c r="BI2465" t="str">
        <f>MID(Merge1[[#This Row],[OC_DATA_INIZIO_PROGETTO]],5,2)</f>
        <v>10</v>
      </c>
      <c r="BJ2465">
        <v>20191007</v>
      </c>
      <c r="BK2465" t="str">
        <f t="shared" si="115"/>
        <v>2019</v>
      </c>
      <c r="BL2465" t="str">
        <f>MID(Merge1[[#This Row],[OC_DATA_FINE_PROGETTO_PREVISTA]],5,2)</f>
        <v>10</v>
      </c>
      <c r="BM2465" s="8">
        <f>(Merge1[[#This Row],[Colonna2]]-Merge1[[#This Row],[Colonna1]])*12+Merge1[[#This Row],[Colonna22]]-Merge1[[#This Row],[Colonna12]]</f>
        <v>12</v>
      </c>
      <c r="BN2465">
        <v>20200203</v>
      </c>
      <c r="BO2465" t="str">
        <f t="shared" si="116"/>
        <v>2020</v>
      </c>
      <c r="BP2465" s="2" t="s">
        <v>116</v>
      </c>
      <c r="BQ2465" s="2" t="s">
        <v>763</v>
      </c>
      <c r="BR2465" s="2" t="s">
        <v>440</v>
      </c>
      <c r="BS2465" s="2" t="s">
        <v>773</v>
      </c>
      <c r="BT2465" s="2" t="s">
        <v>774</v>
      </c>
    </row>
    <row r="2466" spans="1:72" x14ac:dyDescent="0.35">
      <c r="A2466" s="2" t="s">
        <v>20090</v>
      </c>
      <c r="B2466" s="2" t="s">
        <v>20091</v>
      </c>
      <c r="C2466" s="2" t="s">
        <v>20092</v>
      </c>
      <c r="D2466" s="2" t="s">
        <v>20093</v>
      </c>
      <c r="E2466" s="2" t="s">
        <v>20094</v>
      </c>
      <c r="F2466">
        <v>1</v>
      </c>
      <c r="G2466" s="2" t="s">
        <v>151</v>
      </c>
      <c r="H2466">
        <v>7</v>
      </c>
      <c r="I2466" s="2" t="s">
        <v>770</v>
      </c>
      <c r="J2466">
        <v>19</v>
      </c>
      <c r="K2466" s="2" t="s">
        <v>771</v>
      </c>
      <c r="L2466">
        <v>9</v>
      </c>
      <c r="M2466" s="2" t="s">
        <v>98</v>
      </c>
      <c r="N2466">
        <v>21</v>
      </c>
      <c r="O2466" s="2" t="s">
        <v>185</v>
      </c>
      <c r="P2466">
        <v>229</v>
      </c>
      <c r="Q2466" s="2" t="s">
        <v>186</v>
      </c>
      <c r="R2466" t="s">
        <v>67</v>
      </c>
      <c r="S2466" t="s">
        <v>67</v>
      </c>
      <c r="T2466" s="2" t="s">
        <v>1331</v>
      </c>
      <c r="U2466" s="2" t="s">
        <v>1332</v>
      </c>
      <c r="V2466">
        <v>0</v>
      </c>
      <c r="W2466" s="2" t="s">
        <v>97</v>
      </c>
      <c r="X2466">
        <v>23156.25</v>
      </c>
      <c r="Y2466">
        <v>23156.25</v>
      </c>
      <c r="AD2466">
        <v>7718.75</v>
      </c>
      <c r="AF2466">
        <v>0</v>
      </c>
      <c r="AI2466">
        <v>16625</v>
      </c>
      <c r="AL2466" s="5">
        <v>47500</v>
      </c>
      <c r="AM2466">
        <v>0</v>
      </c>
      <c r="AN2466">
        <v>0</v>
      </c>
      <c r="AO2466">
        <v>23156.25</v>
      </c>
      <c r="AP2466">
        <v>23156.25</v>
      </c>
      <c r="AS2466">
        <v>7718.75</v>
      </c>
      <c r="AW2466">
        <v>16625</v>
      </c>
      <c r="AZ2466" s="5">
        <v>47500</v>
      </c>
      <c r="BA2466" s="5">
        <v>30875</v>
      </c>
      <c r="BB2466" s="5">
        <v>30875</v>
      </c>
      <c r="BC2466" s="5">
        <v>30875</v>
      </c>
      <c r="BD2466" s="5">
        <v>30875</v>
      </c>
      <c r="BE2466" s="5">
        <v>0</v>
      </c>
      <c r="BF2466" s="5">
        <v>47500</v>
      </c>
      <c r="BG2466">
        <v>20170628</v>
      </c>
      <c r="BH2466" s="9" t="str">
        <f t="shared" si="114"/>
        <v>2017</v>
      </c>
      <c r="BI2466" t="str">
        <f>MID(Merge1[[#This Row],[OC_DATA_INIZIO_PROGETTO]],5,2)</f>
        <v>06</v>
      </c>
      <c r="BJ2466">
        <v>20180823</v>
      </c>
      <c r="BK2466" t="str">
        <f t="shared" si="115"/>
        <v>2018</v>
      </c>
      <c r="BL2466" t="str">
        <f>MID(Merge1[[#This Row],[OC_DATA_FINE_PROGETTO_PREVISTA]],5,2)</f>
        <v>08</v>
      </c>
      <c r="BM2466" s="8">
        <f>(Merge1[[#This Row],[Colonna2]]-Merge1[[#This Row],[Colonna1]])*12+Merge1[[#This Row],[Colonna22]]-Merge1[[#This Row],[Colonna12]]</f>
        <v>14</v>
      </c>
      <c r="BN2466">
        <v>20180823</v>
      </c>
      <c r="BO2466" t="str">
        <f t="shared" si="116"/>
        <v>2018</v>
      </c>
      <c r="BP2466" s="2" t="s">
        <v>76</v>
      </c>
      <c r="BQ2466" s="2" t="s">
        <v>76</v>
      </c>
      <c r="BR2466" s="2" t="s">
        <v>440</v>
      </c>
      <c r="BS2466" s="2" t="s">
        <v>773</v>
      </c>
      <c r="BT2466" s="2" t="s">
        <v>774</v>
      </c>
    </row>
    <row r="2467" spans="1:72" x14ac:dyDescent="0.35">
      <c r="A2467" s="2" t="s">
        <v>14377</v>
      </c>
      <c r="B2467" s="2" t="s">
        <v>14378</v>
      </c>
      <c r="C2467" s="2" t="s">
        <v>14379</v>
      </c>
      <c r="D2467" s="2" t="s">
        <v>14380</v>
      </c>
      <c r="E2467" s="2" t="s">
        <v>14381</v>
      </c>
      <c r="F2467">
        <v>1</v>
      </c>
      <c r="G2467" s="2" t="s">
        <v>151</v>
      </c>
      <c r="H2467">
        <v>7</v>
      </c>
      <c r="I2467" s="2" t="s">
        <v>770</v>
      </c>
      <c r="J2467">
        <v>99</v>
      </c>
      <c r="K2467" s="2" t="s">
        <v>81</v>
      </c>
      <c r="L2467">
        <v>8</v>
      </c>
      <c r="M2467" s="2" t="s">
        <v>112</v>
      </c>
      <c r="N2467">
        <v>62</v>
      </c>
      <c r="O2467" s="2" t="s">
        <v>2450</v>
      </c>
      <c r="P2467">
        <v>999</v>
      </c>
      <c r="Q2467" s="2" t="s">
        <v>3522</v>
      </c>
      <c r="R2467" t="s">
        <v>67</v>
      </c>
      <c r="S2467" t="s">
        <v>67</v>
      </c>
      <c r="T2467" s="2" t="s">
        <v>1986</v>
      </c>
      <c r="U2467" s="2" t="s">
        <v>1987</v>
      </c>
      <c r="V2467">
        <v>932</v>
      </c>
      <c r="W2467" s="2" t="s">
        <v>6667</v>
      </c>
      <c r="X2467">
        <v>15432.06</v>
      </c>
      <c r="Y2467">
        <v>15432.06</v>
      </c>
      <c r="AD2467">
        <v>10802.44</v>
      </c>
      <c r="AF2467">
        <v>0</v>
      </c>
      <c r="AG2467">
        <v>4629.62</v>
      </c>
      <c r="AK2467">
        <v>25626</v>
      </c>
      <c r="AL2467" s="5">
        <v>30864.12</v>
      </c>
      <c r="AM2467">
        <v>0</v>
      </c>
      <c r="AN2467">
        <v>0</v>
      </c>
      <c r="AO2467">
        <v>15432.06</v>
      </c>
      <c r="AP2467">
        <v>15432.06</v>
      </c>
      <c r="AS2467">
        <v>10802.44</v>
      </c>
      <c r="AU2467">
        <v>4629.62</v>
      </c>
      <c r="AY2467">
        <v>25626</v>
      </c>
      <c r="AZ2467" s="5">
        <v>30864.12</v>
      </c>
      <c r="BA2467" s="5">
        <v>30864.12</v>
      </c>
      <c r="BB2467" s="5">
        <v>30864.12</v>
      </c>
      <c r="BF2467" s="5">
        <v>0</v>
      </c>
      <c r="BG2467">
        <v>20190910</v>
      </c>
      <c r="BH2467" s="9" t="str">
        <f t="shared" si="114"/>
        <v>2019</v>
      </c>
      <c r="BI2467" t="str">
        <f>MID(Merge1[[#This Row],[OC_DATA_INIZIO_PROGETTO]],5,2)</f>
        <v>09</v>
      </c>
      <c r="BJ2467">
        <v>20200910</v>
      </c>
      <c r="BK2467" t="str">
        <f t="shared" si="115"/>
        <v>2020</v>
      </c>
      <c r="BL2467" t="str">
        <f>MID(Merge1[[#This Row],[OC_DATA_FINE_PROGETTO_PREVISTA]],5,2)</f>
        <v>09</v>
      </c>
      <c r="BM2467" s="8">
        <f>(Merge1[[#This Row],[Colonna2]]-Merge1[[#This Row],[Colonna1]])*12+Merge1[[#This Row],[Colonna22]]-Merge1[[#This Row],[Colonna12]]</f>
        <v>12</v>
      </c>
      <c r="BN2467">
        <v>20200910</v>
      </c>
      <c r="BO2467" t="str">
        <f t="shared" si="116"/>
        <v>2020</v>
      </c>
      <c r="BP2467" s="2" t="s">
        <v>86</v>
      </c>
      <c r="BQ2467" s="2" t="s">
        <v>86</v>
      </c>
      <c r="BR2467" s="2" t="s">
        <v>440</v>
      </c>
      <c r="BS2467" s="2" t="s">
        <v>773</v>
      </c>
      <c r="BT2467" s="2" t="s">
        <v>774</v>
      </c>
    </row>
    <row r="2468" spans="1:72" x14ac:dyDescent="0.35">
      <c r="A2468" s="2" t="s">
        <v>4329</v>
      </c>
      <c r="B2468" s="2" t="s">
        <v>4330</v>
      </c>
      <c r="C2468" s="2" t="s">
        <v>4331</v>
      </c>
      <c r="D2468" s="2" t="s">
        <v>4332</v>
      </c>
      <c r="E2468" s="2" t="s">
        <v>4333</v>
      </c>
      <c r="F2468">
        <v>3</v>
      </c>
      <c r="G2468" s="2" t="s">
        <v>102</v>
      </c>
      <c r="H2468">
        <v>7</v>
      </c>
      <c r="I2468" s="2" t="s">
        <v>770</v>
      </c>
      <c r="J2468">
        <v>15</v>
      </c>
      <c r="K2468" s="2" t="s">
        <v>3707</v>
      </c>
      <c r="L2468">
        <v>7</v>
      </c>
      <c r="M2468" s="2" t="s">
        <v>1213</v>
      </c>
      <c r="N2468">
        <v>18</v>
      </c>
      <c r="O2468" s="2" t="s">
        <v>1214</v>
      </c>
      <c r="P2468">
        <v>999</v>
      </c>
      <c r="Q2468" s="2" t="s">
        <v>1215</v>
      </c>
      <c r="R2468" t="s">
        <v>67</v>
      </c>
      <c r="S2468" t="s">
        <v>67</v>
      </c>
      <c r="T2468" s="2" t="s">
        <v>504</v>
      </c>
      <c r="U2468" s="2" t="s">
        <v>505</v>
      </c>
      <c r="V2468">
        <v>606</v>
      </c>
      <c r="W2468" s="2" t="s">
        <v>2389</v>
      </c>
      <c r="X2468">
        <v>15425.14</v>
      </c>
      <c r="Y2468">
        <v>15425.14</v>
      </c>
      <c r="AD2468">
        <v>10797.59</v>
      </c>
      <c r="AF2468">
        <v>0</v>
      </c>
      <c r="AG2468">
        <v>4627.54</v>
      </c>
      <c r="AK2468">
        <v>30850</v>
      </c>
      <c r="AL2468" s="5">
        <v>30850.27</v>
      </c>
      <c r="AM2468">
        <v>0</v>
      </c>
      <c r="AN2468">
        <v>0</v>
      </c>
      <c r="AO2468">
        <v>15425.14</v>
      </c>
      <c r="AP2468">
        <v>15425.14</v>
      </c>
      <c r="AS2468">
        <v>10797.59</v>
      </c>
      <c r="AU2468">
        <v>4627.54</v>
      </c>
      <c r="AY2468">
        <v>30850</v>
      </c>
      <c r="AZ2468" s="5">
        <v>30850.27</v>
      </c>
      <c r="BA2468" s="5">
        <v>30850.27</v>
      </c>
      <c r="BB2468" s="5">
        <v>30850.27</v>
      </c>
      <c r="BC2468" s="5">
        <v>30850.27</v>
      </c>
      <c r="BD2468" s="5">
        <v>30850.27</v>
      </c>
      <c r="BE2468" s="5">
        <v>0</v>
      </c>
      <c r="BF2468" s="5">
        <v>61700.53</v>
      </c>
      <c r="BG2468">
        <v>20170601</v>
      </c>
      <c r="BH2468" s="9" t="str">
        <f t="shared" si="114"/>
        <v>2017</v>
      </c>
      <c r="BI2468" t="str">
        <f>MID(Merge1[[#This Row],[OC_DATA_INIZIO_PROGETTO]],5,2)</f>
        <v>06</v>
      </c>
      <c r="BJ2468">
        <v>20181001</v>
      </c>
      <c r="BK2468" t="str">
        <f t="shared" si="115"/>
        <v>2018</v>
      </c>
      <c r="BL2468" t="str">
        <f>MID(Merge1[[#This Row],[OC_DATA_FINE_PROGETTO_PREVISTA]],5,2)</f>
        <v>10</v>
      </c>
      <c r="BM2468" s="8">
        <f>(Merge1[[#This Row],[Colonna2]]-Merge1[[#This Row],[Colonna1]])*12+Merge1[[#This Row],[Colonna22]]-Merge1[[#This Row],[Colonna12]]</f>
        <v>16</v>
      </c>
      <c r="BN2468">
        <v>20191107</v>
      </c>
      <c r="BO2468" t="str">
        <f t="shared" si="116"/>
        <v>2019</v>
      </c>
      <c r="BP2468" s="2" t="s">
        <v>116</v>
      </c>
      <c r="BQ2468" s="2" t="s">
        <v>763</v>
      </c>
      <c r="BR2468" s="2" t="s">
        <v>440</v>
      </c>
      <c r="BS2468" s="2" t="s">
        <v>773</v>
      </c>
      <c r="BT2468" s="2" t="s">
        <v>774</v>
      </c>
    </row>
    <row r="2469" spans="1:72" x14ac:dyDescent="0.35">
      <c r="A2469" s="2" t="s">
        <v>16404</v>
      </c>
      <c r="B2469" s="2" t="s">
        <v>16405</v>
      </c>
      <c r="C2469" s="2" t="s">
        <v>16406</v>
      </c>
      <c r="D2469" s="2" t="s">
        <v>16407</v>
      </c>
      <c r="E2469" s="2" t="s">
        <v>16408</v>
      </c>
      <c r="F2469">
        <v>1</v>
      </c>
      <c r="G2469" s="2" t="s">
        <v>151</v>
      </c>
      <c r="H2469">
        <v>7</v>
      </c>
      <c r="I2469" s="2" t="s">
        <v>770</v>
      </c>
      <c r="J2469">
        <v>99</v>
      </c>
      <c r="K2469" s="2" t="s">
        <v>81</v>
      </c>
      <c r="L2469">
        <v>9</v>
      </c>
      <c r="M2469" s="2" t="s">
        <v>98</v>
      </c>
      <c r="N2469">
        <v>21</v>
      </c>
      <c r="O2469" s="2" t="s">
        <v>185</v>
      </c>
      <c r="P2469">
        <v>229</v>
      </c>
      <c r="Q2469" s="2" t="s">
        <v>186</v>
      </c>
      <c r="R2469" t="s">
        <v>67</v>
      </c>
      <c r="S2469" t="s">
        <v>67</v>
      </c>
      <c r="T2469" s="2" t="s">
        <v>1986</v>
      </c>
      <c r="U2469" s="2" t="s">
        <v>1987</v>
      </c>
      <c r="V2469">
        <v>912</v>
      </c>
      <c r="W2469" s="2" t="s">
        <v>6811</v>
      </c>
      <c r="X2469">
        <v>16395.75</v>
      </c>
      <c r="Y2469">
        <v>16395.75</v>
      </c>
      <c r="AD2469">
        <v>11477.03</v>
      </c>
      <c r="AF2469">
        <v>0</v>
      </c>
      <c r="AG2469">
        <v>4918.72</v>
      </c>
      <c r="AK2469">
        <v>32792</v>
      </c>
      <c r="AL2469" s="5">
        <v>32791.5</v>
      </c>
      <c r="AM2469">
        <v>0</v>
      </c>
      <c r="AN2469">
        <v>0</v>
      </c>
      <c r="AO2469">
        <v>16395.75</v>
      </c>
      <c r="AP2469">
        <v>16395.75</v>
      </c>
      <c r="AS2469">
        <v>11477.03</v>
      </c>
      <c r="AU2469">
        <v>4918.72</v>
      </c>
      <c r="AY2469">
        <v>32792</v>
      </c>
      <c r="AZ2469" s="5">
        <v>32791.5</v>
      </c>
      <c r="BA2469" s="5">
        <v>30838.59</v>
      </c>
      <c r="BB2469" s="5">
        <v>30838.59</v>
      </c>
      <c r="BC2469" s="5">
        <v>30838.59</v>
      </c>
      <c r="BD2469" s="5">
        <v>30838.59</v>
      </c>
      <c r="BE2469" s="5">
        <v>0</v>
      </c>
      <c r="BF2469" s="5">
        <v>65583</v>
      </c>
      <c r="BG2469">
        <v>20170904</v>
      </c>
      <c r="BH2469" s="9" t="str">
        <f t="shared" si="114"/>
        <v>2017</v>
      </c>
      <c r="BI2469" t="str">
        <f>MID(Merge1[[#This Row],[OC_DATA_INIZIO_PROGETTO]],5,2)</f>
        <v>09</v>
      </c>
      <c r="BJ2469">
        <v>20181204</v>
      </c>
      <c r="BK2469" t="str">
        <f t="shared" si="115"/>
        <v>2018</v>
      </c>
      <c r="BL2469" t="str">
        <f>MID(Merge1[[#This Row],[OC_DATA_FINE_PROGETTO_PREVISTA]],5,2)</f>
        <v>12</v>
      </c>
      <c r="BM2469" s="8">
        <f>(Merge1[[#This Row],[Colonna2]]-Merge1[[#This Row],[Colonna1]])*12+Merge1[[#This Row],[Colonna22]]-Merge1[[#This Row],[Colonna12]]</f>
        <v>15</v>
      </c>
      <c r="BN2469">
        <v>20181119</v>
      </c>
      <c r="BO2469" t="str">
        <f t="shared" si="116"/>
        <v>2018</v>
      </c>
      <c r="BP2469" s="2" t="s">
        <v>76</v>
      </c>
      <c r="BQ2469" s="2" t="s">
        <v>76</v>
      </c>
      <c r="BR2469" s="2" t="s">
        <v>440</v>
      </c>
      <c r="BS2469" s="2" t="s">
        <v>773</v>
      </c>
      <c r="BT2469" s="2" t="s">
        <v>774</v>
      </c>
    </row>
    <row r="2470" spans="1:72" x14ac:dyDescent="0.35">
      <c r="A2470" s="2" t="s">
        <v>9094</v>
      </c>
      <c r="B2470" s="2" t="s">
        <v>9095</v>
      </c>
      <c r="C2470" s="2" t="s">
        <v>9096</v>
      </c>
      <c r="D2470" s="2" t="s">
        <v>9097</v>
      </c>
      <c r="E2470" s="2" t="s">
        <v>9098</v>
      </c>
      <c r="F2470">
        <v>1</v>
      </c>
      <c r="G2470" s="2" t="s">
        <v>151</v>
      </c>
      <c r="H2470">
        <v>7</v>
      </c>
      <c r="I2470" s="2" t="s">
        <v>770</v>
      </c>
      <c r="J2470">
        <v>99</v>
      </c>
      <c r="K2470" s="2" t="s">
        <v>81</v>
      </c>
      <c r="L2470">
        <v>9</v>
      </c>
      <c r="M2470" s="2" t="s">
        <v>98</v>
      </c>
      <c r="N2470">
        <v>21</v>
      </c>
      <c r="O2470" s="2" t="s">
        <v>185</v>
      </c>
      <c r="P2470">
        <v>229</v>
      </c>
      <c r="Q2470" s="2" t="s">
        <v>186</v>
      </c>
      <c r="R2470" t="s">
        <v>67</v>
      </c>
      <c r="S2470" t="s">
        <v>67</v>
      </c>
      <c r="T2470" s="2" t="s">
        <v>1986</v>
      </c>
      <c r="U2470" s="2" t="s">
        <v>1987</v>
      </c>
      <c r="V2470">
        <v>948</v>
      </c>
      <c r="W2470" s="2" t="s">
        <v>6658</v>
      </c>
      <c r="X2470">
        <v>15400.7</v>
      </c>
      <c r="Y2470">
        <v>15400.7</v>
      </c>
      <c r="AD2470">
        <v>10780.49</v>
      </c>
      <c r="AF2470">
        <v>0</v>
      </c>
      <c r="AG2470">
        <v>4620.21</v>
      </c>
      <c r="AK2470">
        <v>37799</v>
      </c>
      <c r="AL2470" s="5">
        <v>30801.4</v>
      </c>
      <c r="AM2470">
        <v>0</v>
      </c>
      <c r="AN2470">
        <v>0</v>
      </c>
      <c r="AO2470">
        <v>15400.7</v>
      </c>
      <c r="AP2470">
        <v>15400.7</v>
      </c>
      <c r="AS2470">
        <v>10780.49</v>
      </c>
      <c r="AU2470">
        <v>4620.21</v>
      </c>
      <c r="AY2470">
        <v>37799</v>
      </c>
      <c r="AZ2470" s="5">
        <v>30801.4</v>
      </c>
      <c r="BA2470" s="5">
        <v>30801.4</v>
      </c>
      <c r="BB2470" s="5">
        <v>30801.4</v>
      </c>
      <c r="BC2470" s="5">
        <v>30801.4</v>
      </c>
      <c r="BD2470" s="5">
        <v>30801.4</v>
      </c>
      <c r="BE2470" s="5">
        <v>0</v>
      </c>
      <c r="BF2470" s="5">
        <v>68600</v>
      </c>
      <c r="BG2470">
        <v>20171002</v>
      </c>
      <c r="BH2470" s="9" t="str">
        <f t="shared" si="114"/>
        <v>2017</v>
      </c>
      <c r="BI2470" t="str">
        <f>MID(Merge1[[#This Row],[OC_DATA_INIZIO_PROGETTO]],5,2)</f>
        <v>10</v>
      </c>
      <c r="BJ2470">
        <v>20201030</v>
      </c>
      <c r="BK2470" t="str">
        <f t="shared" si="115"/>
        <v>2020</v>
      </c>
      <c r="BL2470" t="str">
        <f>MID(Merge1[[#This Row],[OC_DATA_FINE_PROGETTO_PREVISTA]],5,2)</f>
        <v>10</v>
      </c>
      <c r="BM2470" s="8">
        <f>(Merge1[[#This Row],[Colonna2]]-Merge1[[#This Row],[Colonna1]])*12+Merge1[[#This Row],[Colonna22]]-Merge1[[#This Row],[Colonna12]]</f>
        <v>36</v>
      </c>
      <c r="BN2470">
        <v>20190327</v>
      </c>
      <c r="BO2470" t="str">
        <f t="shared" si="116"/>
        <v>2019</v>
      </c>
      <c r="BP2470" s="2" t="s">
        <v>116</v>
      </c>
      <c r="BQ2470" s="2" t="s">
        <v>763</v>
      </c>
      <c r="BR2470" s="2" t="s">
        <v>440</v>
      </c>
      <c r="BS2470" s="2" t="s">
        <v>773</v>
      </c>
      <c r="BT2470" s="2" t="s">
        <v>774</v>
      </c>
    </row>
    <row r="2471" spans="1:72" x14ac:dyDescent="0.35">
      <c r="A2471" s="2" t="s">
        <v>10225</v>
      </c>
      <c r="B2471" s="2" t="s">
        <v>10226</v>
      </c>
      <c r="C2471" s="2" t="s">
        <v>10227</v>
      </c>
      <c r="D2471" s="2" t="s">
        <v>10228</v>
      </c>
      <c r="E2471" s="2" t="s">
        <v>10229</v>
      </c>
      <c r="F2471">
        <v>1</v>
      </c>
      <c r="G2471" s="2" t="s">
        <v>151</v>
      </c>
      <c r="H2471">
        <v>7</v>
      </c>
      <c r="I2471" s="2" t="s">
        <v>770</v>
      </c>
      <c r="J2471">
        <v>99</v>
      </c>
      <c r="K2471" s="2" t="s">
        <v>81</v>
      </c>
      <c r="L2471">
        <v>9</v>
      </c>
      <c r="M2471" s="2" t="s">
        <v>98</v>
      </c>
      <c r="N2471">
        <v>21</v>
      </c>
      <c r="O2471" s="2" t="s">
        <v>185</v>
      </c>
      <c r="P2471">
        <v>213</v>
      </c>
      <c r="Q2471" s="2" t="s">
        <v>9677</v>
      </c>
      <c r="R2471" t="s">
        <v>67</v>
      </c>
      <c r="S2471" t="s">
        <v>67</v>
      </c>
      <c r="T2471" s="2" t="s">
        <v>1986</v>
      </c>
      <c r="U2471" s="2" t="s">
        <v>1987</v>
      </c>
      <c r="V2471">
        <v>906</v>
      </c>
      <c r="W2471" s="2" t="s">
        <v>6660</v>
      </c>
      <c r="X2471">
        <v>15400</v>
      </c>
      <c r="Y2471">
        <v>15400</v>
      </c>
      <c r="AD2471">
        <v>10780</v>
      </c>
      <c r="AF2471">
        <v>0</v>
      </c>
      <c r="AG2471">
        <v>4620</v>
      </c>
      <c r="AK2471">
        <v>46700</v>
      </c>
      <c r="AL2471" s="5">
        <v>30800</v>
      </c>
      <c r="AM2471">
        <v>0</v>
      </c>
      <c r="AN2471">
        <v>0</v>
      </c>
      <c r="AO2471">
        <v>15400</v>
      </c>
      <c r="AP2471">
        <v>15400</v>
      </c>
      <c r="AS2471">
        <v>10780</v>
      </c>
      <c r="AU2471">
        <v>4620</v>
      </c>
      <c r="AY2471">
        <v>46700</v>
      </c>
      <c r="AZ2471" s="5">
        <v>30800</v>
      </c>
      <c r="BA2471" s="5">
        <v>30800</v>
      </c>
      <c r="BB2471" s="5">
        <v>30800</v>
      </c>
      <c r="BF2471" s="5">
        <v>0</v>
      </c>
      <c r="BG2471">
        <v>20190923</v>
      </c>
      <c r="BH2471" s="9" t="str">
        <f t="shared" si="114"/>
        <v>2019</v>
      </c>
      <c r="BI2471" t="str">
        <f>MID(Merge1[[#This Row],[OC_DATA_INIZIO_PROGETTO]],5,2)</f>
        <v>09</v>
      </c>
      <c r="BJ2471">
        <v>20201228</v>
      </c>
      <c r="BK2471" t="str">
        <f t="shared" si="115"/>
        <v>2020</v>
      </c>
      <c r="BL2471" t="str">
        <f>MID(Merge1[[#This Row],[OC_DATA_FINE_PROGETTO_PREVISTA]],5,2)</f>
        <v>12</v>
      </c>
      <c r="BM2471" s="8">
        <f>(Merge1[[#This Row],[Colonna2]]-Merge1[[#This Row],[Colonna1]])*12+Merge1[[#This Row],[Colonna22]]-Merge1[[#This Row],[Colonna12]]</f>
        <v>15</v>
      </c>
      <c r="BN2471">
        <v>20201228</v>
      </c>
      <c r="BO2471" t="str">
        <f t="shared" si="116"/>
        <v>2020</v>
      </c>
      <c r="BP2471" s="2" t="s">
        <v>86</v>
      </c>
      <c r="BQ2471" s="2" t="s">
        <v>86</v>
      </c>
      <c r="BR2471" s="2" t="s">
        <v>440</v>
      </c>
      <c r="BS2471" s="2" t="s">
        <v>773</v>
      </c>
      <c r="BT2471" s="2" t="s">
        <v>774</v>
      </c>
    </row>
    <row r="2472" spans="1:72" x14ac:dyDescent="0.35">
      <c r="A2472" s="2" t="s">
        <v>15422</v>
      </c>
      <c r="B2472" s="2" t="s">
        <v>15423</v>
      </c>
      <c r="C2472" s="2" t="s">
        <v>15424</v>
      </c>
      <c r="D2472" s="2" t="s">
        <v>15425</v>
      </c>
      <c r="E2472" s="2" t="s">
        <v>15426</v>
      </c>
      <c r="F2472">
        <v>1</v>
      </c>
      <c r="G2472" s="2" t="s">
        <v>151</v>
      </c>
      <c r="H2472">
        <v>7</v>
      </c>
      <c r="I2472" s="2" t="s">
        <v>770</v>
      </c>
      <c r="J2472">
        <v>99</v>
      </c>
      <c r="K2472" s="2" t="s">
        <v>81</v>
      </c>
      <c r="L2472">
        <v>9</v>
      </c>
      <c r="M2472" s="2" t="s">
        <v>98</v>
      </c>
      <c r="N2472">
        <v>21</v>
      </c>
      <c r="O2472" s="2" t="s">
        <v>185</v>
      </c>
      <c r="P2472">
        <v>213</v>
      </c>
      <c r="Q2472" s="2" t="s">
        <v>9677</v>
      </c>
      <c r="R2472" t="s">
        <v>67</v>
      </c>
      <c r="S2472" t="s">
        <v>67</v>
      </c>
      <c r="T2472" s="2" t="s">
        <v>1986</v>
      </c>
      <c r="U2472" s="2" t="s">
        <v>1987</v>
      </c>
      <c r="V2472">
        <v>915</v>
      </c>
      <c r="W2472" s="2" t="s">
        <v>632</v>
      </c>
      <c r="X2472">
        <v>15965.25</v>
      </c>
      <c r="Y2472">
        <v>15965.25</v>
      </c>
      <c r="AD2472">
        <v>11175.68</v>
      </c>
      <c r="AF2472">
        <v>0</v>
      </c>
      <c r="AG2472">
        <v>4789.57</v>
      </c>
      <c r="AK2472">
        <v>37930</v>
      </c>
      <c r="AL2472" s="5">
        <v>31930.5</v>
      </c>
      <c r="AM2472">
        <v>2300.25</v>
      </c>
      <c r="AN2472">
        <v>739.08</v>
      </c>
      <c r="AO2472">
        <v>15396.73</v>
      </c>
      <c r="AP2472">
        <v>15965.25</v>
      </c>
      <c r="AS2472">
        <v>11175.68</v>
      </c>
      <c r="AU2472">
        <v>4619.01</v>
      </c>
      <c r="AY2472">
        <v>37930</v>
      </c>
      <c r="AZ2472" s="5">
        <v>31191.42</v>
      </c>
      <c r="BA2472" s="5">
        <v>30793.46</v>
      </c>
      <c r="BB2472" s="5">
        <v>30793.46</v>
      </c>
      <c r="BC2472" s="5">
        <v>30793.46</v>
      </c>
      <c r="BD2472" s="5">
        <v>30793.46</v>
      </c>
      <c r="BE2472" s="5">
        <v>0</v>
      </c>
      <c r="BF2472" s="5">
        <v>67162.789999999994</v>
      </c>
      <c r="BG2472">
        <v>20180801</v>
      </c>
      <c r="BH2472" s="9" t="str">
        <f t="shared" si="114"/>
        <v>2018</v>
      </c>
      <c r="BI2472" t="str">
        <f>MID(Merge1[[#This Row],[OC_DATA_INIZIO_PROGETTO]],5,2)</f>
        <v>08</v>
      </c>
      <c r="BJ2472">
        <v>20190621</v>
      </c>
      <c r="BK2472" t="str">
        <f t="shared" si="115"/>
        <v>2019</v>
      </c>
      <c r="BL2472" t="str">
        <f>MID(Merge1[[#This Row],[OC_DATA_FINE_PROGETTO_PREVISTA]],5,2)</f>
        <v>06</v>
      </c>
      <c r="BM2472" s="8">
        <f>(Merge1[[#This Row],[Colonna2]]-Merge1[[#This Row],[Colonna1]])*12+Merge1[[#This Row],[Colonna22]]-Merge1[[#This Row],[Colonna12]]</f>
        <v>10</v>
      </c>
      <c r="BN2472">
        <v>20200108</v>
      </c>
      <c r="BO2472" t="str">
        <f t="shared" si="116"/>
        <v>2020</v>
      </c>
      <c r="BP2472" s="2" t="s">
        <v>116</v>
      </c>
      <c r="BQ2472" s="2" t="s">
        <v>763</v>
      </c>
      <c r="BR2472" s="2" t="s">
        <v>440</v>
      </c>
      <c r="BS2472" s="2" t="s">
        <v>773</v>
      </c>
      <c r="BT2472" s="2" t="s">
        <v>774</v>
      </c>
    </row>
    <row r="2473" spans="1:72" x14ac:dyDescent="0.35">
      <c r="A2473" s="2" t="s">
        <v>2729</v>
      </c>
      <c r="B2473" s="2" t="s">
        <v>2730</v>
      </c>
      <c r="C2473" s="2" t="s">
        <v>2731</v>
      </c>
      <c r="D2473" s="2" t="s">
        <v>2732</v>
      </c>
      <c r="E2473" s="2" t="s">
        <v>2733</v>
      </c>
      <c r="F2473">
        <v>1</v>
      </c>
      <c r="G2473" s="2" t="s">
        <v>151</v>
      </c>
      <c r="H2473">
        <v>7</v>
      </c>
      <c r="I2473" s="2" t="s">
        <v>770</v>
      </c>
      <c r="J2473">
        <v>99</v>
      </c>
      <c r="K2473" s="2" t="s">
        <v>81</v>
      </c>
      <c r="L2473">
        <v>6</v>
      </c>
      <c r="M2473" s="2" t="s">
        <v>1983</v>
      </c>
      <c r="N2473">
        <v>39</v>
      </c>
      <c r="O2473" s="2" t="s">
        <v>2384</v>
      </c>
      <c r="P2473">
        <v>999</v>
      </c>
      <c r="Q2473" s="2" t="s">
        <v>2456</v>
      </c>
      <c r="R2473" t="s">
        <v>67</v>
      </c>
      <c r="S2473" t="s">
        <v>67</v>
      </c>
      <c r="T2473" s="2" t="s">
        <v>1986</v>
      </c>
      <c r="U2473" s="2" t="s">
        <v>1987</v>
      </c>
      <c r="V2473">
        <v>611</v>
      </c>
      <c r="W2473" s="2" t="s">
        <v>2386</v>
      </c>
      <c r="X2473">
        <v>15380</v>
      </c>
      <c r="Y2473">
        <v>15380</v>
      </c>
      <c r="AD2473">
        <v>10766</v>
      </c>
      <c r="AF2473">
        <v>0</v>
      </c>
      <c r="AG2473">
        <v>4614</v>
      </c>
      <c r="AK2473">
        <v>30760</v>
      </c>
      <c r="AL2473" s="5">
        <v>30760</v>
      </c>
      <c r="AM2473">
        <v>0</v>
      </c>
      <c r="AN2473">
        <v>0</v>
      </c>
      <c r="AO2473">
        <v>15380</v>
      </c>
      <c r="AP2473">
        <v>15380</v>
      </c>
      <c r="AS2473">
        <v>10766</v>
      </c>
      <c r="AU2473">
        <v>4614</v>
      </c>
      <c r="AY2473">
        <v>30760</v>
      </c>
      <c r="AZ2473" s="5">
        <v>30760</v>
      </c>
      <c r="BA2473" s="5">
        <v>30760</v>
      </c>
      <c r="BB2473" s="5">
        <v>30760</v>
      </c>
      <c r="BF2473" s="5">
        <v>0</v>
      </c>
      <c r="BG2473">
        <v>20200223</v>
      </c>
      <c r="BH2473" s="9" t="str">
        <f t="shared" si="114"/>
        <v>2020</v>
      </c>
      <c r="BI2473" t="str">
        <f>MID(Merge1[[#This Row],[OC_DATA_INIZIO_PROGETTO]],5,2)</f>
        <v>02</v>
      </c>
      <c r="BJ2473">
        <v>20211124</v>
      </c>
      <c r="BK2473" t="str">
        <f t="shared" si="115"/>
        <v>2021</v>
      </c>
      <c r="BL2473" t="str">
        <f>MID(Merge1[[#This Row],[OC_DATA_FINE_PROGETTO_PREVISTA]],5,2)</f>
        <v>11</v>
      </c>
      <c r="BM2473" s="8">
        <f>(Merge1[[#This Row],[Colonna2]]-Merge1[[#This Row],[Colonna1]])*12+Merge1[[#This Row],[Colonna22]]-Merge1[[#This Row],[Colonna12]]</f>
        <v>21</v>
      </c>
      <c r="BO2473" t="str">
        <f t="shared" si="116"/>
        <v/>
      </c>
      <c r="BP2473" s="2" t="s">
        <v>86</v>
      </c>
      <c r="BQ2473" s="2" t="s">
        <v>76</v>
      </c>
      <c r="BR2473" s="2" t="s">
        <v>77</v>
      </c>
      <c r="BS2473" s="2" t="s">
        <v>2387</v>
      </c>
      <c r="BT2473" s="2" t="s">
        <v>510</v>
      </c>
    </row>
    <row r="2474" spans="1:72" x14ac:dyDescent="0.35">
      <c r="A2474" s="2" t="s">
        <v>15033</v>
      </c>
      <c r="B2474" s="2" t="s">
        <v>15027</v>
      </c>
      <c r="C2474" s="2" t="s">
        <v>15028</v>
      </c>
      <c r="D2474" s="2" t="s">
        <v>15029</v>
      </c>
      <c r="E2474" s="2" t="s">
        <v>15034</v>
      </c>
      <c r="F2474">
        <v>1</v>
      </c>
      <c r="G2474" s="2" t="s">
        <v>151</v>
      </c>
      <c r="H2474">
        <v>7</v>
      </c>
      <c r="I2474" s="2" t="s">
        <v>770</v>
      </c>
      <c r="J2474">
        <v>99</v>
      </c>
      <c r="K2474" s="2" t="s">
        <v>81</v>
      </c>
      <c r="L2474">
        <v>8</v>
      </c>
      <c r="M2474" s="2" t="s">
        <v>112</v>
      </c>
      <c r="N2474">
        <v>62</v>
      </c>
      <c r="O2474" s="2" t="s">
        <v>2450</v>
      </c>
      <c r="P2474">
        <v>999</v>
      </c>
      <c r="Q2474" s="2" t="s">
        <v>3522</v>
      </c>
      <c r="R2474" t="s">
        <v>67</v>
      </c>
      <c r="S2474" t="s">
        <v>67</v>
      </c>
      <c r="T2474" s="2" t="s">
        <v>1986</v>
      </c>
      <c r="U2474" s="2" t="s">
        <v>1987</v>
      </c>
      <c r="V2474">
        <v>913</v>
      </c>
      <c r="W2474" s="2" t="s">
        <v>6663</v>
      </c>
      <c r="X2474">
        <v>15344.88</v>
      </c>
      <c r="Y2474">
        <v>15344.88</v>
      </c>
      <c r="AD2474">
        <v>10741.41</v>
      </c>
      <c r="AF2474">
        <v>0</v>
      </c>
      <c r="AG2474">
        <v>4603.46</v>
      </c>
      <c r="AK2474">
        <v>17060</v>
      </c>
      <c r="AL2474" s="5">
        <v>30689.75</v>
      </c>
      <c r="AM2474">
        <v>0</v>
      </c>
      <c r="AN2474">
        <v>0</v>
      </c>
      <c r="AO2474">
        <v>15344.88</v>
      </c>
      <c r="AP2474">
        <v>15344.88</v>
      </c>
      <c r="AS2474">
        <v>10741.41</v>
      </c>
      <c r="AU2474">
        <v>4603.46</v>
      </c>
      <c r="AY2474">
        <v>17060</v>
      </c>
      <c r="AZ2474" s="5">
        <v>30689.75</v>
      </c>
      <c r="BA2474" s="5">
        <v>30689.75</v>
      </c>
      <c r="BB2474" s="5">
        <v>30689.75</v>
      </c>
      <c r="BF2474" s="5">
        <v>0</v>
      </c>
      <c r="BG2474">
        <v>20200330</v>
      </c>
      <c r="BH2474" s="9" t="str">
        <f t="shared" si="114"/>
        <v>2020</v>
      </c>
      <c r="BI2474" t="str">
        <f>MID(Merge1[[#This Row],[OC_DATA_INIZIO_PROGETTO]],5,2)</f>
        <v>03</v>
      </c>
      <c r="BJ2474">
        <v>20201230</v>
      </c>
      <c r="BK2474" t="str">
        <f t="shared" si="115"/>
        <v>2020</v>
      </c>
      <c r="BL2474" t="str">
        <f>MID(Merge1[[#This Row],[OC_DATA_FINE_PROGETTO_PREVISTA]],5,2)</f>
        <v>12</v>
      </c>
      <c r="BM2474" s="8">
        <f>(Merge1[[#This Row],[Colonna2]]-Merge1[[#This Row],[Colonna1]])*12+Merge1[[#This Row],[Colonna22]]-Merge1[[#This Row],[Colonna12]]</f>
        <v>9</v>
      </c>
      <c r="BN2474">
        <v>20201230</v>
      </c>
      <c r="BO2474" t="str">
        <f t="shared" si="116"/>
        <v>2020</v>
      </c>
      <c r="BP2474" s="2" t="s">
        <v>86</v>
      </c>
      <c r="BQ2474" s="2" t="s">
        <v>76</v>
      </c>
      <c r="BR2474" s="2" t="s">
        <v>77</v>
      </c>
      <c r="BS2474" s="2" t="s">
        <v>2387</v>
      </c>
      <c r="BT2474" s="2" t="s">
        <v>510</v>
      </c>
    </row>
    <row r="2475" spans="1:72" x14ac:dyDescent="0.35">
      <c r="A2475" s="2" t="s">
        <v>15518</v>
      </c>
      <c r="B2475" s="2" t="s">
        <v>15519</v>
      </c>
      <c r="C2475" s="2" t="s">
        <v>15520</v>
      </c>
      <c r="D2475" s="2" t="s">
        <v>15521</v>
      </c>
      <c r="E2475" s="2" t="s">
        <v>15522</v>
      </c>
      <c r="F2475">
        <v>1</v>
      </c>
      <c r="G2475" s="2" t="s">
        <v>151</v>
      </c>
      <c r="H2475">
        <v>7</v>
      </c>
      <c r="I2475" s="2" t="s">
        <v>770</v>
      </c>
      <c r="J2475">
        <v>99</v>
      </c>
      <c r="K2475" s="2" t="s">
        <v>81</v>
      </c>
      <c r="L2475">
        <v>9</v>
      </c>
      <c r="M2475" s="2" t="s">
        <v>98</v>
      </c>
      <c r="N2475">
        <v>21</v>
      </c>
      <c r="O2475" s="2" t="s">
        <v>185</v>
      </c>
      <c r="P2475">
        <v>213</v>
      </c>
      <c r="Q2475" s="2" t="s">
        <v>9677</v>
      </c>
      <c r="R2475" t="s">
        <v>67</v>
      </c>
      <c r="S2475" t="s">
        <v>67</v>
      </c>
      <c r="T2475" s="2" t="s">
        <v>1986</v>
      </c>
      <c r="U2475" s="2" t="s">
        <v>1987</v>
      </c>
      <c r="V2475">
        <v>915</v>
      </c>
      <c r="W2475" s="2" t="s">
        <v>632</v>
      </c>
      <c r="X2475">
        <v>15300</v>
      </c>
      <c r="Y2475">
        <v>15300</v>
      </c>
      <c r="AD2475">
        <v>10710</v>
      </c>
      <c r="AF2475">
        <v>0</v>
      </c>
      <c r="AG2475">
        <v>4590</v>
      </c>
      <c r="AK2475">
        <v>35900</v>
      </c>
      <c r="AL2475" s="5">
        <v>30600</v>
      </c>
      <c r="AM2475">
        <v>0.86</v>
      </c>
      <c r="AN2475">
        <v>0.26</v>
      </c>
      <c r="AO2475">
        <v>15299.8</v>
      </c>
      <c r="AP2475">
        <v>15300</v>
      </c>
      <c r="AS2475">
        <v>10710</v>
      </c>
      <c r="AU2475">
        <v>4589.9399999999996</v>
      </c>
      <c r="AY2475">
        <v>35900</v>
      </c>
      <c r="AZ2475" s="5">
        <v>30599.74</v>
      </c>
      <c r="BA2475" s="5">
        <v>30599.599999999999</v>
      </c>
      <c r="BB2475" s="5">
        <v>30599.599999999999</v>
      </c>
      <c r="BC2475" s="5">
        <v>30599.599999999999</v>
      </c>
      <c r="BD2475" s="5">
        <v>30599.599999999999</v>
      </c>
      <c r="BE2475" s="5">
        <v>0</v>
      </c>
      <c r="BF2475" s="5">
        <v>66499</v>
      </c>
      <c r="BG2475">
        <v>20180918</v>
      </c>
      <c r="BH2475" s="9" t="str">
        <f t="shared" si="114"/>
        <v>2018</v>
      </c>
      <c r="BI2475" t="str">
        <f>MID(Merge1[[#This Row],[OC_DATA_INIZIO_PROGETTO]],5,2)</f>
        <v>09</v>
      </c>
      <c r="BJ2475">
        <v>20190520</v>
      </c>
      <c r="BK2475" t="str">
        <f t="shared" si="115"/>
        <v>2019</v>
      </c>
      <c r="BL2475" t="str">
        <f>MID(Merge1[[#This Row],[OC_DATA_FINE_PROGETTO_PREVISTA]],5,2)</f>
        <v>05</v>
      </c>
      <c r="BM2475" s="8">
        <f>(Merge1[[#This Row],[Colonna2]]-Merge1[[#This Row],[Colonna1]])*12+Merge1[[#This Row],[Colonna22]]-Merge1[[#This Row],[Colonna12]]</f>
        <v>8</v>
      </c>
      <c r="BN2475">
        <v>20191212</v>
      </c>
      <c r="BO2475" t="str">
        <f t="shared" si="116"/>
        <v>2019</v>
      </c>
      <c r="BP2475" s="2" t="s">
        <v>116</v>
      </c>
      <c r="BQ2475" s="2" t="s">
        <v>763</v>
      </c>
      <c r="BR2475" s="2" t="s">
        <v>440</v>
      </c>
      <c r="BS2475" s="2" t="s">
        <v>773</v>
      </c>
      <c r="BT2475" s="2" t="s">
        <v>774</v>
      </c>
    </row>
    <row r="2476" spans="1:72" x14ac:dyDescent="0.35">
      <c r="A2476" s="2" t="s">
        <v>13803</v>
      </c>
      <c r="B2476" s="2" t="s">
        <v>13804</v>
      </c>
      <c r="C2476" s="2" t="s">
        <v>13805</v>
      </c>
      <c r="D2476" s="2" t="s">
        <v>13806</v>
      </c>
      <c r="E2476" s="2" t="s">
        <v>13807</v>
      </c>
      <c r="F2476">
        <v>1</v>
      </c>
      <c r="G2476" s="2" t="s">
        <v>151</v>
      </c>
      <c r="H2476">
        <v>7</v>
      </c>
      <c r="I2476" s="2" t="s">
        <v>770</v>
      </c>
      <c r="J2476">
        <v>99</v>
      </c>
      <c r="K2476" s="2" t="s">
        <v>81</v>
      </c>
      <c r="L2476">
        <v>8</v>
      </c>
      <c r="M2476" s="2" t="s">
        <v>112</v>
      </c>
      <c r="N2476">
        <v>62</v>
      </c>
      <c r="O2476" s="2" t="s">
        <v>2450</v>
      </c>
      <c r="P2476">
        <v>999</v>
      </c>
      <c r="Q2476" s="2" t="s">
        <v>3522</v>
      </c>
      <c r="R2476" t="s">
        <v>67</v>
      </c>
      <c r="S2476" t="s">
        <v>67</v>
      </c>
      <c r="T2476" s="2" t="s">
        <v>1986</v>
      </c>
      <c r="U2476" s="2" t="s">
        <v>1987</v>
      </c>
      <c r="V2476">
        <v>915</v>
      </c>
      <c r="W2476" s="2" t="s">
        <v>632</v>
      </c>
      <c r="X2476">
        <v>15262.16</v>
      </c>
      <c r="Y2476">
        <v>15262.16</v>
      </c>
      <c r="AD2476">
        <v>10683.51</v>
      </c>
      <c r="AF2476">
        <v>0</v>
      </c>
      <c r="AG2476">
        <v>4578.6499999999996</v>
      </c>
      <c r="AK2476">
        <v>21853</v>
      </c>
      <c r="AL2476" s="5">
        <v>30524.32</v>
      </c>
      <c r="AM2476">
        <v>0</v>
      </c>
      <c r="AN2476">
        <v>0</v>
      </c>
      <c r="AO2476">
        <v>15262.16</v>
      </c>
      <c r="AP2476">
        <v>15262.16</v>
      </c>
      <c r="AS2476">
        <v>10683.51</v>
      </c>
      <c r="AU2476">
        <v>4578.6499999999996</v>
      </c>
      <c r="AY2476">
        <v>21853</v>
      </c>
      <c r="AZ2476" s="5">
        <v>30524.32</v>
      </c>
      <c r="BA2476" s="5">
        <v>30524.32</v>
      </c>
      <c r="BB2476" s="5">
        <v>30524.32</v>
      </c>
      <c r="BC2476" s="5">
        <v>30524.32</v>
      </c>
      <c r="BD2476" s="5">
        <v>30524.32</v>
      </c>
      <c r="BE2476" s="5">
        <v>0</v>
      </c>
      <c r="BF2476" s="5">
        <v>52377</v>
      </c>
      <c r="BG2476">
        <v>20190107</v>
      </c>
      <c r="BH2476" s="9" t="str">
        <f t="shared" si="114"/>
        <v>2019</v>
      </c>
      <c r="BI2476" t="str">
        <f>MID(Merge1[[#This Row],[OC_DATA_INIZIO_PROGETTO]],5,2)</f>
        <v>01</v>
      </c>
      <c r="BJ2476">
        <v>20200326</v>
      </c>
      <c r="BK2476" t="str">
        <f t="shared" si="115"/>
        <v>2020</v>
      </c>
      <c r="BL2476" t="str">
        <f>MID(Merge1[[#This Row],[OC_DATA_FINE_PROGETTO_PREVISTA]],5,2)</f>
        <v>03</v>
      </c>
      <c r="BM2476" s="8">
        <f>(Merge1[[#This Row],[Colonna2]]-Merge1[[#This Row],[Colonna1]])*12+Merge1[[#This Row],[Colonna22]]-Merge1[[#This Row],[Colonna12]]</f>
        <v>14</v>
      </c>
      <c r="BN2476">
        <v>20200203</v>
      </c>
      <c r="BO2476" t="str">
        <f t="shared" si="116"/>
        <v>2020</v>
      </c>
      <c r="BP2476" s="2" t="s">
        <v>116</v>
      </c>
      <c r="BQ2476" s="2" t="s">
        <v>763</v>
      </c>
      <c r="BR2476" s="2" t="s">
        <v>440</v>
      </c>
      <c r="BS2476" s="2" t="s">
        <v>773</v>
      </c>
      <c r="BT2476" s="2" t="s">
        <v>774</v>
      </c>
    </row>
    <row r="2477" spans="1:72" x14ac:dyDescent="0.35">
      <c r="A2477" s="2" t="s">
        <v>9990</v>
      </c>
      <c r="B2477" s="2" t="s">
        <v>9991</v>
      </c>
      <c r="C2477" s="2" t="s">
        <v>9992</v>
      </c>
      <c r="D2477" s="2" t="s">
        <v>9993</v>
      </c>
      <c r="E2477" s="2" t="s">
        <v>9994</v>
      </c>
      <c r="F2477">
        <v>1</v>
      </c>
      <c r="G2477" s="2" t="s">
        <v>151</v>
      </c>
      <c r="H2477">
        <v>7</v>
      </c>
      <c r="I2477" s="2" t="s">
        <v>770</v>
      </c>
      <c r="J2477">
        <v>99</v>
      </c>
      <c r="K2477" s="2" t="s">
        <v>81</v>
      </c>
      <c r="L2477">
        <v>9</v>
      </c>
      <c r="M2477" s="2" t="s">
        <v>98</v>
      </c>
      <c r="N2477">
        <v>21</v>
      </c>
      <c r="O2477" s="2" t="s">
        <v>185</v>
      </c>
      <c r="P2477">
        <v>213</v>
      </c>
      <c r="Q2477" s="2" t="s">
        <v>9677</v>
      </c>
      <c r="R2477" t="s">
        <v>67</v>
      </c>
      <c r="S2477" t="s">
        <v>67</v>
      </c>
      <c r="T2477" s="2" t="s">
        <v>1986</v>
      </c>
      <c r="U2477" s="2" t="s">
        <v>1987</v>
      </c>
      <c r="V2477">
        <v>910</v>
      </c>
      <c r="W2477" s="2" t="s">
        <v>6662</v>
      </c>
      <c r="X2477">
        <v>18180</v>
      </c>
      <c r="Y2477">
        <v>18180</v>
      </c>
      <c r="AD2477">
        <v>12726</v>
      </c>
      <c r="AF2477">
        <v>0</v>
      </c>
      <c r="AG2477">
        <v>5454</v>
      </c>
      <c r="AK2477">
        <v>43040</v>
      </c>
      <c r="AL2477" s="5">
        <v>36360</v>
      </c>
      <c r="AM2477">
        <v>12561.21</v>
      </c>
      <c r="AN2477">
        <v>3798.05</v>
      </c>
      <c r="AO2477">
        <v>15258.42</v>
      </c>
      <c r="AP2477">
        <v>18180</v>
      </c>
      <c r="AS2477">
        <v>12726</v>
      </c>
      <c r="AU2477">
        <v>4577.53</v>
      </c>
      <c r="AY2477">
        <v>43040</v>
      </c>
      <c r="AZ2477" s="5">
        <v>32561.95</v>
      </c>
      <c r="BA2477" s="5">
        <v>30516.85</v>
      </c>
      <c r="BB2477" s="5">
        <v>30516.85</v>
      </c>
      <c r="BC2477" s="5">
        <v>30516.85</v>
      </c>
      <c r="BD2477" s="5">
        <v>30516.85</v>
      </c>
      <c r="BE2477" s="5">
        <v>0</v>
      </c>
      <c r="BF2477" s="5">
        <v>64793.69</v>
      </c>
      <c r="BG2477">
        <v>20190401</v>
      </c>
      <c r="BH2477" s="9" t="str">
        <f t="shared" si="114"/>
        <v>2019</v>
      </c>
      <c r="BI2477" t="str">
        <f>MID(Merge1[[#This Row],[OC_DATA_INIZIO_PROGETTO]],5,2)</f>
        <v>04</v>
      </c>
      <c r="BJ2477">
        <v>20191201</v>
      </c>
      <c r="BK2477" t="str">
        <f t="shared" si="115"/>
        <v>2019</v>
      </c>
      <c r="BL2477" t="str">
        <f>MID(Merge1[[#This Row],[OC_DATA_FINE_PROGETTO_PREVISTA]],5,2)</f>
        <v>12</v>
      </c>
      <c r="BM2477" s="8">
        <f>(Merge1[[#This Row],[Colonna2]]-Merge1[[#This Row],[Colonna1]])*12+Merge1[[#This Row],[Colonna22]]-Merge1[[#This Row],[Colonna12]]</f>
        <v>8</v>
      </c>
      <c r="BN2477">
        <v>20200304</v>
      </c>
      <c r="BO2477" t="str">
        <f t="shared" si="116"/>
        <v>2020</v>
      </c>
      <c r="BP2477" s="2" t="s">
        <v>76</v>
      </c>
      <c r="BQ2477" s="2" t="s">
        <v>76</v>
      </c>
      <c r="BR2477" s="2" t="s">
        <v>440</v>
      </c>
      <c r="BS2477" s="2" t="s">
        <v>773</v>
      </c>
      <c r="BT2477" s="2" t="s">
        <v>774</v>
      </c>
    </row>
    <row r="2478" spans="1:72" x14ac:dyDescent="0.35">
      <c r="A2478" s="2" t="s">
        <v>14135</v>
      </c>
      <c r="B2478" s="2" t="s">
        <v>14136</v>
      </c>
      <c r="C2478" s="2" t="s">
        <v>14137</v>
      </c>
      <c r="D2478" s="2" t="s">
        <v>14138</v>
      </c>
      <c r="E2478" s="2" t="s">
        <v>14139</v>
      </c>
      <c r="F2478">
        <v>1</v>
      </c>
      <c r="G2478" s="2" t="s">
        <v>151</v>
      </c>
      <c r="H2478">
        <v>7</v>
      </c>
      <c r="I2478" s="2" t="s">
        <v>770</v>
      </c>
      <c r="J2478">
        <v>99</v>
      </c>
      <c r="K2478" s="2" t="s">
        <v>81</v>
      </c>
      <c r="L2478">
        <v>8</v>
      </c>
      <c r="M2478" s="2" t="s">
        <v>112</v>
      </c>
      <c r="N2478">
        <v>62</v>
      </c>
      <c r="O2478" s="2" t="s">
        <v>2450</v>
      </c>
      <c r="P2478">
        <v>999</v>
      </c>
      <c r="Q2478" s="2" t="s">
        <v>3522</v>
      </c>
      <c r="R2478" t="s">
        <v>67</v>
      </c>
      <c r="S2478" t="s">
        <v>67</v>
      </c>
      <c r="T2478" s="2" t="s">
        <v>1986</v>
      </c>
      <c r="U2478" s="2" t="s">
        <v>1987</v>
      </c>
      <c r="V2478">
        <v>915</v>
      </c>
      <c r="W2478" s="2" t="s">
        <v>632</v>
      </c>
      <c r="X2478">
        <v>15283.72</v>
      </c>
      <c r="Y2478">
        <v>15283.72</v>
      </c>
      <c r="AD2478">
        <v>10698.6</v>
      </c>
      <c r="AF2478">
        <v>0</v>
      </c>
      <c r="AG2478">
        <v>4585.12</v>
      </c>
      <c r="AK2478">
        <v>21859</v>
      </c>
      <c r="AL2478" s="5">
        <v>30567.439999999999</v>
      </c>
      <c r="AM2478">
        <v>107.44</v>
      </c>
      <c r="AN2478">
        <v>36.32</v>
      </c>
      <c r="AO2478">
        <v>15255.78</v>
      </c>
      <c r="AP2478">
        <v>15283.72</v>
      </c>
      <c r="AS2478">
        <v>10698.6</v>
      </c>
      <c r="AU2478">
        <v>4576.74</v>
      </c>
      <c r="AY2478">
        <v>21859</v>
      </c>
      <c r="AZ2478" s="5">
        <v>30531.119999999999</v>
      </c>
      <c r="BA2478" s="5">
        <v>30511.56</v>
      </c>
      <c r="BB2478" s="5">
        <v>30511.56</v>
      </c>
      <c r="BC2478" s="5">
        <v>30511.56</v>
      </c>
      <c r="BD2478" s="5">
        <v>30511.56</v>
      </c>
      <c r="BE2478" s="5">
        <v>0</v>
      </c>
      <c r="BF2478" s="5">
        <v>52299</v>
      </c>
      <c r="BG2478">
        <v>20190626</v>
      </c>
      <c r="BH2478" s="9" t="str">
        <f t="shared" si="114"/>
        <v>2019</v>
      </c>
      <c r="BI2478" t="str">
        <f>MID(Merge1[[#This Row],[OC_DATA_INIZIO_PROGETTO]],5,2)</f>
        <v>06</v>
      </c>
      <c r="BJ2478">
        <v>20200729</v>
      </c>
      <c r="BK2478" t="str">
        <f t="shared" si="115"/>
        <v>2020</v>
      </c>
      <c r="BL2478" t="str">
        <f>MID(Merge1[[#This Row],[OC_DATA_FINE_PROGETTO_PREVISTA]],5,2)</f>
        <v>07</v>
      </c>
      <c r="BM2478" s="8">
        <f>(Merge1[[#This Row],[Colonna2]]-Merge1[[#This Row],[Colonna1]])*12+Merge1[[#This Row],[Colonna22]]-Merge1[[#This Row],[Colonna12]]</f>
        <v>13</v>
      </c>
      <c r="BN2478">
        <v>20200529</v>
      </c>
      <c r="BO2478" t="str">
        <f t="shared" si="116"/>
        <v>2020</v>
      </c>
      <c r="BP2478" s="2" t="s">
        <v>116</v>
      </c>
      <c r="BQ2478" s="2" t="s">
        <v>763</v>
      </c>
      <c r="BR2478" s="2" t="s">
        <v>440</v>
      </c>
      <c r="BS2478" s="2" t="s">
        <v>773</v>
      </c>
      <c r="BT2478" s="2" t="s">
        <v>774</v>
      </c>
    </row>
    <row r="2479" spans="1:72" x14ac:dyDescent="0.35">
      <c r="A2479" s="2" t="s">
        <v>10747</v>
      </c>
      <c r="B2479" s="2" t="s">
        <v>10748</v>
      </c>
      <c r="C2479" s="2" t="s">
        <v>10749</v>
      </c>
      <c r="D2479" s="2" t="s">
        <v>10750</v>
      </c>
      <c r="E2479" s="2" t="s">
        <v>10751</v>
      </c>
      <c r="F2479">
        <v>1</v>
      </c>
      <c r="G2479" s="2" t="s">
        <v>151</v>
      </c>
      <c r="H2479">
        <v>7</v>
      </c>
      <c r="I2479" s="2" t="s">
        <v>770</v>
      </c>
      <c r="J2479">
        <v>11</v>
      </c>
      <c r="K2479" s="2" t="s">
        <v>681</v>
      </c>
      <c r="L2479">
        <v>8</v>
      </c>
      <c r="M2479" s="2" t="s">
        <v>112</v>
      </c>
      <c r="N2479">
        <v>62</v>
      </c>
      <c r="O2479" s="2" t="s">
        <v>2450</v>
      </c>
      <c r="P2479">
        <v>999</v>
      </c>
      <c r="Q2479" s="2" t="s">
        <v>3522</v>
      </c>
      <c r="R2479" t="s">
        <v>67</v>
      </c>
      <c r="S2479" t="s">
        <v>67</v>
      </c>
      <c r="T2479" s="2" t="s">
        <v>1986</v>
      </c>
      <c r="U2479" s="2" t="s">
        <v>1987</v>
      </c>
      <c r="V2479">
        <v>926</v>
      </c>
      <c r="W2479" s="2" t="s">
        <v>6666</v>
      </c>
      <c r="X2479">
        <v>15250</v>
      </c>
      <c r="Y2479">
        <v>15250</v>
      </c>
      <c r="AD2479">
        <v>10675</v>
      </c>
      <c r="AF2479">
        <v>0</v>
      </c>
      <c r="AG2479">
        <v>4575</v>
      </c>
      <c r="AK2479">
        <v>30500</v>
      </c>
      <c r="AL2479" s="5">
        <v>30500</v>
      </c>
      <c r="AM2479">
        <v>0</v>
      </c>
      <c r="AN2479">
        <v>0</v>
      </c>
      <c r="AO2479">
        <v>15250</v>
      </c>
      <c r="AP2479">
        <v>15250</v>
      </c>
      <c r="AS2479">
        <v>10675</v>
      </c>
      <c r="AU2479">
        <v>4575</v>
      </c>
      <c r="AY2479">
        <v>30500</v>
      </c>
      <c r="AZ2479" s="5">
        <v>30500</v>
      </c>
      <c r="BA2479" s="5">
        <v>30500</v>
      </c>
      <c r="BB2479" s="5">
        <v>30500</v>
      </c>
      <c r="BF2479" s="5">
        <v>0</v>
      </c>
      <c r="BG2479">
        <v>20201016</v>
      </c>
      <c r="BH2479" s="9" t="str">
        <f t="shared" si="114"/>
        <v>2020</v>
      </c>
      <c r="BI2479" t="str">
        <f>MID(Merge1[[#This Row],[OC_DATA_INIZIO_PROGETTO]],5,2)</f>
        <v>10</v>
      </c>
      <c r="BJ2479">
        <v>20211231</v>
      </c>
      <c r="BK2479" t="str">
        <f t="shared" si="115"/>
        <v>2021</v>
      </c>
      <c r="BL2479" t="str">
        <f>MID(Merge1[[#This Row],[OC_DATA_FINE_PROGETTO_PREVISTA]],5,2)</f>
        <v>12</v>
      </c>
      <c r="BM2479" s="8">
        <f>(Merge1[[#This Row],[Colonna2]]-Merge1[[#This Row],[Colonna1]])*12+Merge1[[#This Row],[Colonna22]]-Merge1[[#This Row],[Colonna12]]</f>
        <v>14</v>
      </c>
      <c r="BN2479">
        <v>20211016</v>
      </c>
      <c r="BO2479" t="str">
        <f t="shared" si="116"/>
        <v>2021</v>
      </c>
      <c r="BP2479" s="2" t="s">
        <v>86</v>
      </c>
      <c r="BQ2479" s="2" t="s">
        <v>76</v>
      </c>
      <c r="BR2479" s="2" t="s">
        <v>77</v>
      </c>
      <c r="BS2479" s="2" t="s">
        <v>2387</v>
      </c>
      <c r="BT2479" s="2" t="s">
        <v>510</v>
      </c>
    </row>
    <row r="2480" spans="1:72" x14ac:dyDescent="0.35">
      <c r="A2480" s="2" t="s">
        <v>11358</v>
      </c>
      <c r="B2480" s="2" t="s">
        <v>11359</v>
      </c>
      <c r="C2480" s="2" t="s">
        <v>11360</v>
      </c>
      <c r="D2480" s="2" t="s">
        <v>11361</v>
      </c>
      <c r="E2480" s="2" t="s">
        <v>11362</v>
      </c>
      <c r="F2480">
        <v>1</v>
      </c>
      <c r="G2480" s="2" t="s">
        <v>151</v>
      </c>
      <c r="H2480">
        <v>7</v>
      </c>
      <c r="I2480" s="2" t="s">
        <v>770</v>
      </c>
      <c r="J2480">
        <v>99</v>
      </c>
      <c r="K2480" s="2" t="s">
        <v>81</v>
      </c>
      <c r="L2480">
        <v>8</v>
      </c>
      <c r="M2480" s="2" t="s">
        <v>112</v>
      </c>
      <c r="N2480">
        <v>62</v>
      </c>
      <c r="O2480" s="2" t="s">
        <v>2450</v>
      </c>
      <c r="P2480">
        <v>999</v>
      </c>
      <c r="Q2480" s="2" t="s">
        <v>3522</v>
      </c>
      <c r="R2480" t="s">
        <v>67</v>
      </c>
      <c r="S2480" t="s">
        <v>67</v>
      </c>
      <c r="T2480" s="2" t="s">
        <v>1986</v>
      </c>
      <c r="U2480" s="2" t="s">
        <v>1987</v>
      </c>
      <c r="V2480">
        <v>915</v>
      </c>
      <c r="W2480" s="2" t="s">
        <v>632</v>
      </c>
      <c r="X2480">
        <v>15250</v>
      </c>
      <c r="Y2480">
        <v>15250</v>
      </c>
      <c r="AD2480">
        <v>10675</v>
      </c>
      <c r="AF2480">
        <v>0</v>
      </c>
      <c r="AG2480">
        <v>4575</v>
      </c>
      <c r="AK2480">
        <v>37500</v>
      </c>
      <c r="AL2480" s="5">
        <v>30500</v>
      </c>
      <c r="AM2480">
        <v>0</v>
      </c>
      <c r="AN2480">
        <v>0</v>
      </c>
      <c r="AO2480">
        <v>15250</v>
      </c>
      <c r="AP2480">
        <v>15250</v>
      </c>
      <c r="AS2480">
        <v>10675</v>
      </c>
      <c r="AU2480">
        <v>4575</v>
      </c>
      <c r="AY2480">
        <v>37500</v>
      </c>
      <c r="AZ2480" s="5">
        <v>30500</v>
      </c>
      <c r="BA2480" s="5">
        <v>30500</v>
      </c>
      <c r="BB2480" s="5">
        <v>30500</v>
      </c>
      <c r="BF2480" s="5">
        <v>0</v>
      </c>
      <c r="BG2480">
        <v>20201204</v>
      </c>
      <c r="BH2480" s="9" t="str">
        <f t="shared" si="114"/>
        <v>2020</v>
      </c>
      <c r="BI2480" t="str">
        <f>MID(Merge1[[#This Row],[OC_DATA_INIZIO_PROGETTO]],5,2)</f>
        <v>12</v>
      </c>
      <c r="BJ2480">
        <v>20211231</v>
      </c>
      <c r="BK2480" t="str">
        <f t="shared" si="115"/>
        <v>2021</v>
      </c>
      <c r="BL2480" t="str">
        <f>MID(Merge1[[#This Row],[OC_DATA_FINE_PROGETTO_PREVISTA]],5,2)</f>
        <v>12</v>
      </c>
      <c r="BM2480" s="8">
        <f>(Merge1[[#This Row],[Colonna2]]-Merge1[[#This Row],[Colonna1]])*12+Merge1[[#This Row],[Colonna22]]-Merge1[[#This Row],[Colonna12]]</f>
        <v>12</v>
      </c>
      <c r="BN2480">
        <v>20211204</v>
      </c>
      <c r="BO2480" t="str">
        <f t="shared" si="116"/>
        <v>2021</v>
      </c>
      <c r="BP2480" s="2" t="s">
        <v>86</v>
      </c>
      <c r="BQ2480" s="2" t="s">
        <v>76</v>
      </c>
      <c r="BR2480" s="2" t="s">
        <v>77</v>
      </c>
      <c r="BS2480" s="2" t="s">
        <v>2387</v>
      </c>
      <c r="BT2480" s="2" t="s">
        <v>510</v>
      </c>
    </row>
    <row r="2481" spans="1:72" x14ac:dyDescent="0.35">
      <c r="A2481" s="2" t="s">
        <v>18819</v>
      </c>
      <c r="B2481" s="2" t="s">
        <v>18820</v>
      </c>
      <c r="C2481" s="2" t="s">
        <v>18821</v>
      </c>
      <c r="D2481" s="2" t="s">
        <v>18822</v>
      </c>
      <c r="E2481" s="2" t="s">
        <v>18823</v>
      </c>
      <c r="F2481">
        <v>1</v>
      </c>
      <c r="G2481" s="2" t="s">
        <v>151</v>
      </c>
      <c r="H2481">
        <v>7</v>
      </c>
      <c r="I2481" s="2" t="s">
        <v>770</v>
      </c>
      <c r="J2481">
        <v>99</v>
      </c>
      <c r="K2481" s="2" t="s">
        <v>81</v>
      </c>
      <c r="L2481">
        <v>9</v>
      </c>
      <c r="M2481" s="2" t="s">
        <v>98</v>
      </c>
      <c r="N2481">
        <v>21</v>
      </c>
      <c r="O2481" s="2" t="s">
        <v>185</v>
      </c>
      <c r="P2481">
        <v>229</v>
      </c>
      <c r="Q2481" s="2" t="s">
        <v>186</v>
      </c>
      <c r="R2481" t="s">
        <v>67</v>
      </c>
      <c r="S2481" t="s">
        <v>67</v>
      </c>
      <c r="T2481" s="2" t="s">
        <v>1986</v>
      </c>
      <c r="U2481" s="2" t="s">
        <v>1987</v>
      </c>
      <c r="V2481">
        <v>929</v>
      </c>
      <c r="W2481" s="2" t="s">
        <v>6652</v>
      </c>
      <c r="X2481">
        <v>16274.5</v>
      </c>
      <c r="Y2481">
        <v>16274.5</v>
      </c>
      <c r="AD2481">
        <v>11392.15</v>
      </c>
      <c r="AF2481">
        <v>0</v>
      </c>
      <c r="AG2481">
        <v>4882.3500000000004</v>
      </c>
      <c r="AK2481">
        <v>42119</v>
      </c>
      <c r="AL2481" s="5">
        <v>32549</v>
      </c>
      <c r="AM2481">
        <v>0</v>
      </c>
      <c r="AN2481">
        <v>0</v>
      </c>
      <c r="AO2481">
        <v>16274.5</v>
      </c>
      <c r="AP2481">
        <v>16274.5</v>
      </c>
      <c r="AS2481">
        <v>11392.15</v>
      </c>
      <c r="AU2481">
        <v>4882.3500000000004</v>
      </c>
      <c r="AY2481">
        <v>42119</v>
      </c>
      <c r="AZ2481" s="5">
        <v>32549</v>
      </c>
      <c r="BA2481" s="5">
        <v>30490.99</v>
      </c>
      <c r="BB2481" s="5">
        <v>30490.99</v>
      </c>
      <c r="BC2481" s="5">
        <v>30490.99</v>
      </c>
      <c r="BD2481" s="5">
        <v>30490.99</v>
      </c>
      <c r="BE2481" s="5">
        <v>0</v>
      </c>
      <c r="BF2481" s="5">
        <v>74667.55</v>
      </c>
      <c r="BG2481">
        <v>20150424</v>
      </c>
      <c r="BH2481" s="9" t="str">
        <f t="shared" si="114"/>
        <v>2015</v>
      </c>
      <c r="BI2481" t="str">
        <f>MID(Merge1[[#This Row],[OC_DATA_INIZIO_PROGETTO]],5,2)</f>
        <v>04</v>
      </c>
      <c r="BJ2481">
        <v>20190930</v>
      </c>
      <c r="BK2481" t="str">
        <f t="shared" si="115"/>
        <v>2019</v>
      </c>
      <c r="BL2481" t="str">
        <f>MID(Merge1[[#This Row],[OC_DATA_FINE_PROGETTO_PREVISTA]],5,2)</f>
        <v>09</v>
      </c>
      <c r="BM2481" s="8">
        <f>(Merge1[[#This Row],[Colonna2]]-Merge1[[#This Row],[Colonna1]])*12+Merge1[[#This Row],[Colonna22]]-Merge1[[#This Row],[Colonna12]]</f>
        <v>53</v>
      </c>
      <c r="BN2481">
        <v>20181109</v>
      </c>
      <c r="BO2481" t="str">
        <f t="shared" si="116"/>
        <v>2018</v>
      </c>
      <c r="BP2481" s="2" t="s">
        <v>76</v>
      </c>
      <c r="BQ2481" s="2" t="s">
        <v>76</v>
      </c>
      <c r="BR2481" s="2" t="s">
        <v>440</v>
      </c>
      <c r="BS2481" s="2" t="s">
        <v>773</v>
      </c>
      <c r="BT2481" s="2" t="s">
        <v>774</v>
      </c>
    </row>
    <row r="2482" spans="1:72" x14ac:dyDescent="0.35">
      <c r="A2482" s="2" t="s">
        <v>4621</v>
      </c>
      <c r="B2482" s="2" t="s">
        <v>4622</v>
      </c>
      <c r="C2482" s="2" t="s">
        <v>4623</v>
      </c>
      <c r="D2482" s="2" t="s">
        <v>4624</v>
      </c>
      <c r="E2482" s="2" t="s">
        <v>4625</v>
      </c>
      <c r="F2482">
        <v>3</v>
      </c>
      <c r="G2482" s="2" t="s">
        <v>102</v>
      </c>
      <c r="H2482">
        <v>7</v>
      </c>
      <c r="I2482" s="2" t="s">
        <v>770</v>
      </c>
      <c r="J2482">
        <v>15</v>
      </c>
      <c r="K2482" s="2" t="s">
        <v>3707</v>
      </c>
      <c r="L2482">
        <v>7</v>
      </c>
      <c r="M2482" s="2" t="s">
        <v>1213</v>
      </c>
      <c r="N2482">
        <v>18</v>
      </c>
      <c r="O2482" s="2" t="s">
        <v>1214</v>
      </c>
      <c r="P2482">
        <v>999</v>
      </c>
      <c r="Q2482" s="2" t="s">
        <v>1215</v>
      </c>
      <c r="R2482" t="s">
        <v>67</v>
      </c>
      <c r="S2482" t="s">
        <v>67</v>
      </c>
      <c r="T2482" s="2" t="s">
        <v>504</v>
      </c>
      <c r="U2482" s="2" t="s">
        <v>505</v>
      </c>
      <c r="V2482">
        <v>609</v>
      </c>
      <c r="W2482" s="2" t="s">
        <v>2413</v>
      </c>
      <c r="X2482">
        <v>15239.88</v>
      </c>
      <c r="Y2482">
        <v>15239.88</v>
      </c>
      <c r="AD2482">
        <v>10667.92</v>
      </c>
      <c r="AF2482">
        <v>0</v>
      </c>
      <c r="AG2482">
        <v>4571.95</v>
      </c>
      <c r="AK2482">
        <v>30480</v>
      </c>
      <c r="AL2482" s="5">
        <v>30479.75</v>
      </c>
      <c r="AM2482">
        <v>0</v>
      </c>
      <c r="AN2482">
        <v>0</v>
      </c>
      <c r="AO2482">
        <v>15239.88</v>
      </c>
      <c r="AP2482">
        <v>15239.88</v>
      </c>
      <c r="AS2482">
        <v>10667.92</v>
      </c>
      <c r="AU2482">
        <v>4571.95</v>
      </c>
      <c r="AY2482">
        <v>30480</v>
      </c>
      <c r="AZ2482" s="5">
        <v>30479.75</v>
      </c>
      <c r="BA2482" s="5">
        <v>30479.75</v>
      </c>
      <c r="BB2482" s="5">
        <v>30479.75</v>
      </c>
      <c r="BC2482" s="5">
        <v>30479.75</v>
      </c>
      <c r="BD2482" s="5">
        <v>30479.75</v>
      </c>
      <c r="BE2482" s="5">
        <v>0</v>
      </c>
      <c r="BF2482" s="5">
        <v>60959.49</v>
      </c>
      <c r="BG2482">
        <v>20160331</v>
      </c>
      <c r="BH2482" s="9" t="str">
        <f t="shared" si="114"/>
        <v>2016</v>
      </c>
      <c r="BI2482" t="str">
        <f>MID(Merge1[[#This Row],[OC_DATA_INIZIO_PROGETTO]],5,2)</f>
        <v>03</v>
      </c>
      <c r="BJ2482">
        <v>20180831</v>
      </c>
      <c r="BK2482" t="str">
        <f t="shared" si="115"/>
        <v>2018</v>
      </c>
      <c r="BL2482" t="str">
        <f>MID(Merge1[[#This Row],[OC_DATA_FINE_PROGETTO_PREVISTA]],5,2)</f>
        <v>08</v>
      </c>
      <c r="BM2482" s="8">
        <f>(Merge1[[#This Row],[Colonna2]]-Merge1[[#This Row],[Colonna1]])*12+Merge1[[#This Row],[Colonna22]]-Merge1[[#This Row],[Colonna12]]</f>
        <v>29</v>
      </c>
      <c r="BN2482">
        <v>20191130</v>
      </c>
      <c r="BO2482" t="str">
        <f t="shared" si="116"/>
        <v>2019</v>
      </c>
      <c r="BP2482" s="2" t="s">
        <v>116</v>
      </c>
      <c r="BQ2482" s="2" t="s">
        <v>763</v>
      </c>
      <c r="BR2482" s="2" t="s">
        <v>440</v>
      </c>
      <c r="BS2482" s="2" t="s">
        <v>773</v>
      </c>
      <c r="BT2482" s="2" t="s">
        <v>774</v>
      </c>
    </row>
    <row r="2483" spans="1:72" x14ac:dyDescent="0.35">
      <c r="A2483" s="2" t="s">
        <v>13859</v>
      </c>
      <c r="B2483" s="2" t="s">
        <v>13860</v>
      </c>
      <c r="C2483" s="2" t="s">
        <v>13861</v>
      </c>
      <c r="D2483" s="2" t="s">
        <v>13862</v>
      </c>
      <c r="E2483" s="2" t="s">
        <v>13863</v>
      </c>
      <c r="F2483">
        <v>1</v>
      </c>
      <c r="G2483" s="2" t="s">
        <v>151</v>
      </c>
      <c r="H2483">
        <v>7</v>
      </c>
      <c r="I2483" s="2" t="s">
        <v>770</v>
      </c>
      <c r="J2483">
        <v>99</v>
      </c>
      <c r="K2483" s="2" t="s">
        <v>81</v>
      </c>
      <c r="L2483">
        <v>8</v>
      </c>
      <c r="M2483" s="2" t="s">
        <v>112</v>
      </c>
      <c r="N2483">
        <v>62</v>
      </c>
      <c r="O2483" s="2" t="s">
        <v>2450</v>
      </c>
      <c r="P2483">
        <v>999</v>
      </c>
      <c r="Q2483" s="2" t="s">
        <v>3522</v>
      </c>
      <c r="R2483" t="s">
        <v>67</v>
      </c>
      <c r="S2483" t="s">
        <v>67</v>
      </c>
      <c r="T2483" s="2" t="s">
        <v>1986</v>
      </c>
      <c r="U2483" s="2" t="s">
        <v>1987</v>
      </c>
      <c r="V2483">
        <v>932</v>
      </c>
      <c r="W2483" s="2" t="s">
        <v>6667</v>
      </c>
      <c r="X2483">
        <v>15197.5</v>
      </c>
      <c r="Y2483">
        <v>15197.5</v>
      </c>
      <c r="AD2483">
        <v>10638.25</v>
      </c>
      <c r="AF2483">
        <v>0</v>
      </c>
      <c r="AG2483">
        <v>4559.25</v>
      </c>
      <c r="AK2483">
        <v>18405</v>
      </c>
      <c r="AL2483" s="5">
        <v>30395</v>
      </c>
      <c r="AM2483">
        <v>0</v>
      </c>
      <c r="AN2483">
        <v>0</v>
      </c>
      <c r="AO2483">
        <v>15197.5</v>
      </c>
      <c r="AP2483">
        <v>15197.5</v>
      </c>
      <c r="AS2483">
        <v>10638.25</v>
      </c>
      <c r="AU2483">
        <v>4559.25</v>
      </c>
      <c r="AY2483">
        <v>18405</v>
      </c>
      <c r="AZ2483" s="5">
        <v>30395</v>
      </c>
      <c r="BA2483" s="5">
        <v>30395</v>
      </c>
      <c r="BB2483" s="5">
        <v>30395</v>
      </c>
      <c r="BC2483" s="5">
        <v>30395</v>
      </c>
      <c r="BD2483" s="5">
        <v>30395</v>
      </c>
      <c r="BE2483" s="5">
        <v>0</v>
      </c>
      <c r="BF2483" s="5">
        <v>48800</v>
      </c>
      <c r="BG2483">
        <v>20190121</v>
      </c>
      <c r="BH2483" s="9" t="str">
        <f t="shared" si="114"/>
        <v>2019</v>
      </c>
      <c r="BI2483" t="str">
        <f>MID(Merge1[[#This Row],[OC_DATA_INIZIO_PROGETTO]],5,2)</f>
        <v>01</v>
      </c>
      <c r="BJ2483">
        <v>20200410</v>
      </c>
      <c r="BK2483" t="str">
        <f t="shared" si="115"/>
        <v>2020</v>
      </c>
      <c r="BL2483" t="str">
        <f>MID(Merge1[[#This Row],[OC_DATA_FINE_PROGETTO_PREVISTA]],5,2)</f>
        <v>04</v>
      </c>
      <c r="BM2483" s="8">
        <f>(Merge1[[#This Row],[Colonna2]]-Merge1[[#This Row],[Colonna1]])*12+Merge1[[#This Row],[Colonna22]]-Merge1[[#This Row],[Colonna12]]</f>
        <v>15</v>
      </c>
      <c r="BN2483">
        <v>20200207</v>
      </c>
      <c r="BO2483" t="str">
        <f t="shared" si="116"/>
        <v>2020</v>
      </c>
      <c r="BP2483" s="2" t="s">
        <v>116</v>
      </c>
      <c r="BQ2483" s="2" t="s">
        <v>763</v>
      </c>
      <c r="BR2483" s="2" t="s">
        <v>440</v>
      </c>
      <c r="BS2483" s="2" t="s">
        <v>773</v>
      </c>
      <c r="BT2483" s="2" t="s">
        <v>774</v>
      </c>
    </row>
    <row r="2484" spans="1:72" x14ac:dyDescent="0.35">
      <c r="A2484" s="2" t="s">
        <v>15329</v>
      </c>
      <c r="B2484" s="2" t="s">
        <v>15330</v>
      </c>
      <c r="C2484" s="2" t="s">
        <v>15331</v>
      </c>
      <c r="D2484" s="2" t="s">
        <v>15332</v>
      </c>
      <c r="E2484" s="2" t="s">
        <v>15333</v>
      </c>
      <c r="F2484">
        <v>1</v>
      </c>
      <c r="G2484" s="2" t="s">
        <v>151</v>
      </c>
      <c r="H2484">
        <v>7</v>
      </c>
      <c r="I2484" s="2" t="s">
        <v>770</v>
      </c>
      <c r="J2484">
        <v>99</v>
      </c>
      <c r="K2484" s="2" t="s">
        <v>81</v>
      </c>
      <c r="L2484">
        <v>9</v>
      </c>
      <c r="M2484" s="2" t="s">
        <v>98</v>
      </c>
      <c r="N2484">
        <v>21</v>
      </c>
      <c r="O2484" s="2" t="s">
        <v>185</v>
      </c>
      <c r="P2484">
        <v>213</v>
      </c>
      <c r="Q2484" s="2" t="s">
        <v>9677</v>
      </c>
      <c r="R2484" t="s">
        <v>67</v>
      </c>
      <c r="S2484" t="s">
        <v>67</v>
      </c>
      <c r="T2484" s="2" t="s">
        <v>1986</v>
      </c>
      <c r="U2484" s="2" t="s">
        <v>1987</v>
      </c>
      <c r="V2484">
        <v>915</v>
      </c>
      <c r="W2484" s="2" t="s">
        <v>632</v>
      </c>
      <c r="X2484">
        <v>15522.75</v>
      </c>
      <c r="Y2484">
        <v>15522.75</v>
      </c>
      <c r="AD2484">
        <v>10865.92</v>
      </c>
      <c r="AF2484">
        <v>0</v>
      </c>
      <c r="AG2484">
        <v>4656.82</v>
      </c>
      <c r="AK2484">
        <v>51019</v>
      </c>
      <c r="AL2484" s="5">
        <v>31045.49</v>
      </c>
      <c r="AM2484">
        <v>0</v>
      </c>
      <c r="AN2484">
        <v>0</v>
      </c>
      <c r="AO2484">
        <v>15522.75</v>
      </c>
      <c r="AP2484">
        <v>15522.75</v>
      </c>
      <c r="AS2484">
        <v>10865.92</v>
      </c>
      <c r="AU2484">
        <v>4656.82</v>
      </c>
      <c r="AY2484">
        <v>51019</v>
      </c>
      <c r="AZ2484" s="5">
        <v>31045.49</v>
      </c>
      <c r="BA2484" s="5">
        <v>30393</v>
      </c>
      <c r="BB2484" s="5">
        <v>30393</v>
      </c>
      <c r="BC2484" s="5">
        <v>30393</v>
      </c>
      <c r="BD2484" s="5">
        <v>30393</v>
      </c>
      <c r="BE2484" s="5">
        <v>0</v>
      </c>
      <c r="BF2484" s="5">
        <v>82064.05</v>
      </c>
      <c r="BG2484">
        <v>20180321</v>
      </c>
      <c r="BH2484" s="9" t="str">
        <f t="shared" si="114"/>
        <v>2018</v>
      </c>
      <c r="BI2484" t="str">
        <f>MID(Merge1[[#This Row],[OC_DATA_INIZIO_PROGETTO]],5,2)</f>
        <v>03</v>
      </c>
      <c r="BJ2484">
        <v>20190408</v>
      </c>
      <c r="BK2484" t="str">
        <f t="shared" si="115"/>
        <v>2019</v>
      </c>
      <c r="BL2484" t="str">
        <f>MID(Merge1[[#This Row],[OC_DATA_FINE_PROGETTO_PREVISTA]],5,2)</f>
        <v>04</v>
      </c>
      <c r="BM2484" s="8">
        <f>(Merge1[[#This Row],[Colonna2]]-Merge1[[#This Row],[Colonna1]])*12+Merge1[[#This Row],[Colonna22]]-Merge1[[#This Row],[Colonna12]]</f>
        <v>13</v>
      </c>
      <c r="BN2484">
        <v>20191105</v>
      </c>
      <c r="BO2484" t="str">
        <f t="shared" si="116"/>
        <v>2019</v>
      </c>
      <c r="BP2484" s="2" t="s">
        <v>116</v>
      </c>
      <c r="BQ2484" s="2" t="s">
        <v>763</v>
      </c>
      <c r="BR2484" s="2" t="s">
        <v>440</v>
      </c>
      <c r="BS2484" s="2" t="s">
        <v>773</v>
      </c>
      <c r="BT2484" s="2" t="s">
        <v>774</v>
      </c>
    </row>
    <row r="2485" spans="1:72" x14ac:dyDescent="0.35">
      <c r="A2485" s="2" t="s">
        <v>4468</v>
      </c>
      <c r="B2485" s="2" t="s">
        <v>4469</v>
      </c>
      <c r="C2485" s="2" t="s">
        <v>4470</v>
      </c>
      <c r="D2485" s="2" t="s">
        <v>4471</v>
      </c>
      <c r="E2485" s="2" t="s">
        <v>4472</v>
      </c>
      <c r="F2485">
        <v>3</v>
      </c>
      <c r="G2485" s="2" t="s">
        <v>102</v>
      </c>
      <c r="H2485">
        <v>7</v>
      </c>
      <c r="I2485" s="2" t="s">
        <v>770</v>
      </c>
      <c r="J2485">
        <v>15</v>
      </c>
      <c r="K2485" s="2" t="s">
        <v>3707</v>
      </c>
      <c r="L2485">
        <v>7</v>
      </c>
      <c r="M2485" s="2" t="s">
        <v>1213</v>
      </c>
      <c r="N2485">
        <v>18</v>
      </c>
      <c r="O2485" s="2" t="s">
        <v>1214</v>
      </c>
      <c r="P2485">
        <v>999</v>
      </c>
      <c r="Q2485" s="2" t="s">
        <v>1215</v>
      </c>
      <c r="R2485" t="s">
        <v>67</v>
      </c>
      <c r="S2485" t="s">
        <v>67</v>
      </c>
      <c r="T2485" s="2" t="s">
        <v>504</v>
      </c>
      <c r="U2485" s="2" t="s">
        <v>505</v>
      </c>
      <c r="V2485">
        <v>610</v>
      </c>
      <c r="W2485" s="2" t="s">
        <v>2444</v>
      </c>
      <c r="X2485">
        <v>15187.73</v>
      </c>
      <c r="Y2485">
        <v>15187.73</v>
      </c>
      <c r="AD2485">
        <v>10631.41</v>
      </c>
      <c r="AF2485">
        <v>0</v>
      </c>
      <c r="AG2485">
        <v>4556.32</v>
      </c>
      <c r="AK2485">
        <v>41466</v>
      </c>
      <c r="AL2485" s="5">
        <v>30375.46</v>
      </c>
      <c r="AM2485">
        <v>0</v>
      </c>
      <c r="AN2485">
        <v>0</v>
      </c>
      <c r="AO2485">
        <v>15187.73</v>
      </c>
      <c r="AP2485">
        <v>15187.73</v>
      </c>
      <c r="AS2485">
        <v>10631.41</v>
      </c>
      <c r="AU2485">
        <v>4556.32</v>
      </c>
      <c r="AY2485">
        <v>41466</v>
      </c>
      <c r="AZ2485" s="5">
        <v>30375.46</v>
      </c>
      <c r="BA2485" s="5">
        <v>30375.46</v>
      </c>
      <c r="BB2485" s="5">
        <v>30375.46</v>
      </c>
      <c r="BC2485" s="5">
        <v>30375.46</v>
      </c>
      <c r="BD2485" s="5">
        <v>30375.46</v>
      </c>
      <c r="BE2485" s="5">
        <v>0</v>
      </c>
      <c r="BF2485" s="5">
        <v>71841.17</v>
      </c>
      <c r="BG2485">
        <v>20161205</v>
      </c>
      <c r="BH2485" s="9" t="str">
        <f t="shared" si="114"/>
        <v>2016</v>
      </c>
      <c r="BI2485" t="str">
        <f>MID(Merge1[[#This Row],[OC_DATA_INIZIO_PROGETTO]],5,2)</f>
        <v>12</v>
      </c>
      <c r="BJ2485">
        <v>20181231</v>
      </c>
      <c r="BK2485" t="str">
        <f t="shared" si="115"/>
        <v>2018</v>
      </c>
      <c r="BL2485" t="str">
        <f>MID(Merge1[[#This Row],[OC_DATA_FINE_PROGETTO_PREVISTA]],5,2)</f>
        <v>12</v>
      </c>
      <c r="BM2485" s="8">
        <f>(Merge1[[#This Row],[Colonna2]]-Merge1[[#This Row],[Colonna1]])*12+Merge1[[#This Row],[Colonna22]]-Merge1[[#This Row],[Colonna12]]</f>
        <v>24</v>
      </c>
      <c r="BN2485">
        <v>20191017</v>
      </c>
      <c r="BO2485" t="str">
        <f t="shared" si="116"/>
        <v>2019</v>
      </c>
      <c r="BP2485" s="2" t="s">
        <v>116</v>
      </c>
      <c r="BQ2485" s="2" t="s">
        <v>763</v>
      </c>
      <c r="BR2485" s="2" t="s">
        <v>440</v>
      </c>
      <c r="BS2485" s="2" t="s">
        <v>773</v>
      </c>
      <c r="BT2485" s="2" t="s">
        <v>774</v>
      </c>
    </row>
    <row r="2486" spans="1:72" x14ac:dyDescent="0.35">
      <c r="A2486" s="2" t="s">
        <v>27959</v>
      </c>
      <c r="B2486" s="2" t="s">
        <v>27960</v>
      </c>
      <c r="C2486" s="2" t="s">
        <v>27961</v>
      </c>
      <c r="D2486" s="2" t="s">
        <v>27962</v>
      </c>
      <c r="E2486" s="2" t="s">
        <v>27963</v>
      </c>
      <c r="F2486">
        <v>4</v>
      </c>
      <c r="G2486" s="2" t="s">
        <v>174</v>
      </c>
      <c r="H2486">
        <v>3</v>
      </c>
      <c r="I2486" s="2" t="s">
        <v>68</v>
      </c>
      <c r="J2486">
        <v>8</v>
      </c>
      <c r="K2486" s="2" t="s">
        <v>4042</v>
      </c>
      <c r="L2486">
        <v>5</v>
      </c>
      <c r="M2486" s="2" t="s">
        <v>226</v>
      </c>
      <c r="N2486">
        <v>8</v>
      </c>
      <c r="O2486" s="2" t="s">
        <v>483</v>
      </c>
      <c r="P2486">
        <v>87</v>
      </c>
      <c r="Q2486" s="2" t="s">
        <v>3048</v>
      </c>
      <c r="R2486" t="s">
        <v>67</v>
      </c>
      <c r="S2486" t="s">
        <v>67</v>
      </c>
      <c r="T2486" s="2" t="s">
        <v>73</v>
      </c>
      <c r="U2486" s="2" t="s">
        <v>74</v>
      </c>
      <c r="V2486">
        <v>2016</v>
      </c>
      <c r="W2486" s="2" t="s">
        <v>18962</v>
      </c>
      <c r="X2486">
        <v>248583.81</v>
      </c>
      <c r="Y2486">
        <v>248583.81</v>
      </c>
      <c r="AD2486">
        <v>174008.68</v>
      </c>
      <c r="AF2486">
        <v>0</v>
      </c>
      <c r="AG2486">
        <v>74575.14</v>
      </c>
      <c r="AL2486" s="5">
        <v>497167.63</v>
      </c>
      <c r="AM2486">
        <v>0</v>
      </c>
      <c r="AN2486">
        <v>0</v>
      </c>
      <c r="AO2486">
        <v>248583.81</v>
      </c>
      <c r="AP2486">
        <v>248583.81</v>
      </c>
      <c r="AS2486">
        <v>174008.68</v>
      </c>
      <c r="AU2486">
        <v>74575.14</v>
      </c>
      <c r="AZ2486" s="5">
        <v>497167.63</v>
      </c>
      <c r="BA2486" s="5">
        <v>30368.01</v>
      </c>
      <c r="BB2486" s="5">
        <v>30368.01</v>
      </c>
      <c r="BC2486" s="5">
        <v>30368.01</v>
      </c>
      <c r="BD2486" s="5">
        <v>30368.01</v>
      </c>
      <c r="BE2486" s="5">
        <v>0</v>
      </c>
      <c r="BF2486" s="5">
        <v>30368.01</v>
      </c>
      <c r="BG2486">
        <v>20170926</v>
      </c>
      <c r="BH2486" s="9" t="str">
        <f t="shared" si="114"/>
        <v>2017</v>
      </c>
      <c r="BI2486" t="str">
        <f>MID(Merge1[[#This Row],[OC_DATA_INIZIO_PROGETTO]],5,2)</f>
        <v>09</v>
      </c>
      <c r="BJ2486">
        <v>20210630</v>
      </c>
      <c r="BK2486" t="str">
        <f t="shared" si="115"/>
        <v>2021</v>
      </c>
      <c r="BL2486" t="str">
        <f>MID(Merge1[[#This Row],[OC_DATA_FINE_PROGETTO_PREVISTA]],5,2)</f>
        <v>06</v>
      </c>
      <c r="BM2486" s="8">
        <f>(Merge1[[#This Row],[Colonna2]]-Merge1[[#This Row],[Colonna1]])*12+Merge1[[#This Row],[Colonna22]]-Merge1[[#This Row],[Colonna12]]</f>
        <v>45</v>
      </c>
      <c r="BO2486" t="str">
        <f t="shared" si="116"/>
        <v/>
      </c>
      <c r="BP2486" s="2" t="s">
        <v>76</v>
      </c>
      <c r="BQ2486" s="2" t="s">
        <v>76</v>
      </c>
      <c r="BR2486" s="2" t="s">
        <v>3044</v>
      </c>
      <c r="BS2486" s="2" t="s">
        <v>3045</v>
      </c>
      <c r="BT2486" s="2" t="s">
        <v>3046</v>
      </c>
    </row>
    <row r="2487" spans="1:72" x14ac:dyDescent="0.35">
      <c r="A2487" s="2" t="s">
        <v>421</v>
      </c>
      <c r="B2487" s="2" t="s">
        <v>418</v>
      </c>
      <c r="C2487" s="2" t="s">
        <v>414</v>
      </c>
      <c r="D2487" s="2" t="s">
        <v>415</v>
      </c>
      <c r="E2487" s="2" t="s">
        <v>422</v>
      </c>
      <c r="F2487">
        <v>6</v>
      </c>
      <c r="G2487" s="2" t="s">
        <v>93</v>
      </c>
      <c r="H2487">
        <v>6</v>
      </c>
      <c r="I2487" s="2" t="s">
        <v>94</v>
      </c>
      <c r="J2487">
        <v>99</v>
      </c>
      <c r="K2487" s="2" t="s">
        <v>81</v>
      </c>
      <c r="L2487">
        <v>10</v>
      </c>
      <c r="M2487" s="2" t="s">
        <v>95</v>
      </c>
      <c r="N2487">
        <v>2</v>
      </c>
      <c r="O2487" s="2" t="s">
        <v>321</v>
      </c>
      <c r="P2487">
        <v>1</v>
      </c>
      <c r="Q2487" s="2" t="s">
        <v>420</v>
      </c>
      <c r="R2487" t="s">
        <v>67</v>
      </c>
      <c r="S2487" t="s">
        <v>67</v>
      </c>
      <c r="T2487" s="2" t="s">
        <v>73</v>
      </c>
      <c r="U2487" s="2" t="s">
        <v>74</v>
      </c>
      <c r="V2487">
        <v>0</v>
      </c>
      <c r="W2487" s="2" t="s">
        <v>97</v>
      </c>
      <c r="X2487">
        <v>95676.55</v>
      </c>
      <c r="AF2487">
        <v>0</v>
      </c>
      <c r="AL2487" s="5">
        <v>95676.55</v>
      </c>
      <c r="AM2487">
        <v>0</v>
      </c>
      <c r="AN2487">
        <v>0</v>
      </c>
      <c r="AO2487">
        <v>95676.55</v>
      </c>
      <c r="AZ2487" s="5">
        <v>95676.55</v>
      </c>
      <c r="BA2487" s="5">
        <v>30254.97</v>
      </c>
      <c r="BB2487" s="5">
        <v>30254.97</v>
      </c>
      <c r="BC2487" s="5">
        <v>30254.97</v>
      </c>
      <c r="BD2487" s="5">
        <v>30254.97</v>
      </c>
      <c r="BE2487" s="5">
        <v>0</v>
      </c>
      <c r="BF2487" s="5">
        <v>30254.97</v>
      </c>
      <c r="BG2487">
        <v>20180521</v>
      </c>
      <c r="BH2487" s="9" t="str">
        <f t="shared" si="114"/>
        <v>2018</v>
      </c>
      <c r="BI2487" t="str">
        <f>MID(Merge1[[#This Row],[OC_DATA_INIZIO_PROGETTO]],5,2)</f>
        <v>05</v>
      </c>
      <c r="BJ2487">
        <v>20210220</v>
      </c>
      <c r="BK2487" t="str">
        <f t="shared" si="115"/>
        <v>2021</v>
      </c>
      <c r="BL2487" t="str">
        <f>MID(Merge1[[#This Row],[OC_DATA_FINE_PROGETTO_PREVISTA]],5,2)</f>
        <v>02</v>
      </c>
      <c r="BM2487" s="8">
        <f>(Merge1[[#This Row],[Colonna2]]-Merge1[[#This Row],[Colonna1]])*12+Merge1[[#This Row],[Colonna22]]-Merge1[[#This Row],[Colonna12]]</f>
        <v>33</v>
      </c>
      <c r="BO2487" t="str">
        <f t="shared" si="116"/>
        <v/>
      </c>
      <c r="BP2487" s="2" t="s">
        <v>76</v>
      </c>
      <c r="BQ2487" s="2" t="s">
        <v>76</v>
      </c>
      <c r="BR2487" s="2" t="s">
        <v>86</v>
      </c>
      <c r="BS2487" s="2" t="s">
        <v>67</v>
      </c>
      <c r="BT2487" s="2" t="s">
        <v>67</v>
      </c>
    </row>
    <row r="2488" spans="1:72" x14ac:dyDescent="0.35">
      <c r="A2488" s="2" t="s">
        <v>28905</v>
      </c>
      <c r="B2488" s="2" t="s">
        <v>28906</v>
      </c>
      <c r="C2488" s="2" t="s">
        <v>28907</v>
      </c>
      <c r="D2488" s="2" t="s">
        <v>27718</v>
      </c>
      <c r="E2488" s="2" t="s">
        <v>28908</v>
      </c>
      <c r="F2488">
        <v>4</v>
      </c>
      <c r="G2488" s="2" t="s">
        <v>174</v>
      </c>
      <c r="H2488">
        <v>3</v>
      </c>
      <c r="I2488" s="2" t="s">
        <v>68</v>
      </c>
      <c r="J2488">
        <v>8</v>
      </c>
      <c r="K2488" s="2" t="s">
        <v>4042</v>
      </c>
      <c r="L2488">
        <v>5</v>
      </c>
      <c r="M2488" s="2" t="s">
        <v>226</v>
      </c>
      <c r="N2488">
        <v>8</v>
      </c>
      <c r="O2488" s="2" t="s">
        <v>483</v>
      </c>
      <c r="P2488">
        <v>87</v>
      </c>
      <c r="Q2488" s="2" t="s">
        <v>3048</v>
      </c>
      <c r="R2488" t="s">
        <v>67</v>
      </c>
      <c r="S2488" t="s">
        <v>67</v>
      </c>
      <c r="T2488" s="2" t="s">
        <v>73</v>
      </c>
      <c r="U2488" s="2" t="s">
        <v>74</v>
      </c>
      <c r="V2488">
        <v>2006</v>
      </c>
      <c r="W2488" s="2" t="s">
        <v>7566</v>
      </c>
      <c r="X2488">
        <v>15584.4</v>
      </c>
      <c r="Y2488">
        <v>15584.4</v>
      </c>
      <c r="AD2488">
        <v>10909.08</v>
      </c>
      <c r="AF2488">
        <v>0</v>
      </c>
      <c r="AG2488">
        <v>4675.32</v>
      </c>
      <c r="AL2488" s="5">
        <v>31168.799999999999</v>
      </c>
      <c r="AM2488">
        <v>0</v>
      </c>
      <c r="AN2488">
        <v>0</v>
      </c>
      <c r="AO2488">
        <v>15584.4</v>
      </c>
      <c r="AP2488">
        <v>15584.4</v>
      </c>
      <c r="AS2488">
        <v>10909.08</v>
      </c>
      <c r="AU2488">
        <v>4675.32</v>
      </c>
      <c r="AZ2488" s="5">
        <v>31168.799999999999</v>
      </c>
      <c r="BA2488" s="5">
        <v>30223.86</v>
      </c>
      <c r="BB2488" s="5">
        <v>30223.86</v>
      </c>
      <c r="BF2488" s="5">
        <v>0</v>
      </c>
      <c r="BG2488">
        <v>20191023</v>
      </c>
      <c r="BH2488" s="9" t="str">
        <f t="shared" si="114"/>
        <v>2019</v>
      </c>
      <c r="BI2488" t="str">
        <f>MID(Merge1[[#This Row],[OC_DATA_INIZIO_PROGETTO]],5,2)</f>
        <v>10</v>
      </c>
      <c r="BJ2488">
        <v>20210310</v>
      </c>
      <c r="BK2488" t="str">
        <f t="shared" si="115"/>
        <v>2021</v>
      </c>
      <c r="BL2488" t="str">
        <f>MID(Merge1[[#This Row],[OC_DATA_FINE_PROGETTO_PREVISTA]],5,2)</f>
        <v>03</v>
      </c>
      <c r="BM2488" s="8">
        <f>(Merge1[[#This Row],[Colonna2]]-Merge1[[#This Row],[Colonna1]])*12+Merge1[[#This Row],[Colonna22]]-Merge1[[#This Row],[Colonna12]]</f>
        <v>17</v>
      </c>
      <c r="BO2488" t="str">
        <f t="shared" si="116"/>
        <v/>
      </c>
      <c r="BP2488" s="2" t="s">
        <v>86</v>
      </c>
      <c r="BQ2488" s="2" t="s">
        <v>76</v>
      </c>
      <c r="BR2488" s="2" t="s">
        <v>3044</v>
      </c>
      <c r="BS2488" s="2" t="s">
        <v>3045</v>
      </c>
      <c r="BT2488" s="2" t="s">
        <v>3046</v>
      </c>
    </row>
    <row r="2489" spans="1:72" x14ac:dyDescent="0.35">
      <c r="A2489" s="2" t="s">
        <v>2174</v>
      </c>
      <c r="B2489" s="2" t="s">
        <v>2175</v>
      </c>
      <c r="C2489" s="2" t="s">
        <v>2176</v>
      </c>
      <c r="D2489" s="2" t="s">
        <v>2177</v>
      </c>
      <c r="E2489" s="2" t="s">
        <v>2178</v>
      </c>
      <c r="F2489">
        <v>9</v>
      </c>
      <c r="G2489" s="2" t="s">
        <v>478</v>
      </c>
      <c r="H2489">
        <v>2</v>
      </c>
      <c r="I2489" s="2" t="s">
        <v>430</v>
      </c>
      <c r="J2489">
        <v>99</v>
      </c>
      <c r="K2489" s="2" t="s">
        <v>81</v>
      </c>
      <c r="L2489">
        <v>5</v>
      </c>
      <c r="M2489" s="2" t="s">
        <v>226</v>
      </c>
      <c r="N2489">
        <v>8</v>
      </c>
      <c r="O2489" s="2" t="s">
        <v>483</v>
      </c>
      <c r="P2489">
        <v>999</v>
      </c>
      <c r="Q2489" s="2" t="s">
        <v>484</v>
      </c>
      <c r="R2489" t="s">
        <v>67</v>
      </c>
      <c r="S2489" t="s">
        <v>67</v>
      </c>
      <c r="T2489" s="2" t="s">
        <v>73</v>
      </c>
      <c r="U2489" s="2" t="s">
        <v>74</v>
      </c>
      <c r="V2489">
        <v>9999</v>
      </c>
      <c r="W2489" s="2" t="s">
        <v>433</v>
      </c>
      <c r="X2489">
        <v>15000</v>
      </c>
      <c r="Z2489">
        <v>15000</v>
      </c>
      <c r="AD2489">
        <v>10500</v>
      </c>
      <c r="AF2489">
        <v>0</v>
      </c>
      <c r="AG2489">
        <v>4500</v>
      </c>
      <c r="AL2489" s="5">
        <v>30000</v>
      </c>
      <c r="AM2489">
        <v>0</v>
      </c>
      <c r="AN2489">
        <v>0</v>
      </c>
      <c r="AO2489">
        <v>15000</v>
      </c>
      <c r="AQ2489">
        <v>15000</v>
      </c>
      <c r="AS2489">
        <v>10500</v>
      </c>
      <c r="AU2489">
        <v>4500</v>
      </c>
      <c r="AZ2489" s="5">
        <v>30000</v>
      </c>
      <c r="BA2489" s="5">
        <v>30000</v>
      </c>
      <c r="BB2489" s="5">
        <v>30000</v>
      </c>
      <c r="BC2489" s="5">
        <v>24454.5</v>
      </c>
      <c r="BD2489" s="5">
        <v>24454.5</v>
      </c>
      <c r="BE2489" s="5">
        <v>0</v>
      </c>
      <c r="BF2489" s="5">
        <v>30000</v>
      </c>
      <c r="BG2489">
        <v>20180211</v>
      </c>
      <c r="BH2489" s="9" t="str">
        <f t="shared" si="114"/>
        <v>2018</v>
      </c>
      <c r="BI2489" t="str">
        <f>MID(Merge1[[#This Row],[OC_DATA_INIZIO_PROGETTO]],5,2)</f>
        <v>02</v>
      </c>
      <c r="BJ2489">
        <v>20190826</v>
      </c>
      <c r="BK2489" t="str">
        <f t="shared" si="115"/>
        <v>2019</v>
      </c>
      <c r="BL2489" t="str">
        <f>MID(Merge1[[#This Row],[OC_DATA_FINE_PROGETTO_PREVISTA]],5,2)</f>
        <v>08</v>
      </c>
      <c r="BM2489" s="8">
        <f>(Merge1[[#This Row],[Colonna2]]-Merge1[[#This Row],[Colonna1]])*12+Merge1[[#This Row],[Colonna22]]-Merge1[[#This Row],[Colonna12]]</f>
        <v>18</v>
      </c>
      <c r="BN2489">
        <v>20190826</v>
      </c>
      <c r="BO2489" t="str">
        <f t="shared" si="116"/>
        <v>2019</v>
      </c>
      <c r="BP2489" s="2" t="s">
        <v>76</v>
      </c>
      <c r="BQ2489" s="2" t="s">
        <v>76</v>
      </c>
      <c r="BR2489" s="2" t="s">
        <v>440</v>
      </c>
      <c r="BS2489" s="2" t="s">
        <v>434</v>
      </c>
      <c r="BT2489" s="2" t="s">
        <v>435</v>
      </c>
    </row>
    <row r="2490" spans="1:72" x14ac:dyDescent="0.35">
      <c r="A2490" s="2" t="s">
        <v>13117</v>
      </c>
      <c r="B2490" s="2" t="s">
        <v>13118</v>
      </c>
      <c r="C2490" s="2" t="s">
        <v>13119</v>
      </c>
      <c r="D2490" s="2" t="s">
        <v>13120</v>
      </c>
      <c r="E2490" s="2" t="s">
        <v>13121</v>
      </c>
      <c r="F2490">
        <v>1</v>
      </c>
      <c r="G2490" s="2" t="s">
        <v>151</v>
      </c>
      <c r="H2490">
        <v>7</v>
      </c>
      <c r="I2490" s="2" t="s">
        <v>770</v>
      </c>
      <c r="J2490">
        <v>99</v>
      </c>
      <c r="K2490" s="2" t="s">
        <v>81</v>
      </c>
      <c r="L2490">
        <v>8</v>
      </c>
      <c r="M2490" s="2" t="s">
        <v>112</v>
      </c>
      <c r="N2490">
        <v>62</v>
      </c>
      <c r="O2490" s="2" t="s">
        <v>2450</v>
      </c>
      <c r="P2490">
        <v>999</v>
      </c>
      <c r="Q2490" s="2" t="s">
        <v>3522</v>
      </c>
      <c r="R2490" t="s">
        <v>67</v>
      </c>
      <c r="S2490" t="s">
        <v>67</v>
      </c>
      <c r="T2490" s="2" t="s">
        <v>1986</v>
      </c>
      <c r="U2490" s="2" t="s">
        <v>1987</v>
      </c>
      <c r="V2490">
        <v>922</v>
      </c>
      <c r="W2490" s="2" t="s">
        <v>6656</v>
      </c>
      <c r="X2490">
        <v>15000</v>
      </c>
      <c r="Y2490">
        <v>15000</v>
      </c>
      <c r="AD2490">
        <v>10500</v>
      </c>
      <c r="AF2490">
        <v>0</v>
      </c>
      <c r="AG2490">
        <v>4500</v>
      </c>
      <c r="AK2490">
        <v>30000</v>
      </c>
      <c r="AL2490" s="5">
        <v>30000</v>
      </c>
      <c r="AM2490">
        <v>0</v>
      </c>
      <c r="AN2490">
        <v>0</v>
      </c>
      <c r="AO2490">
        <v>15000</v>
      </c>
      <c r="AP2490">
        <v>15000</v>
      </c>
      <c r="AS2490">
        <v>10500</v>
      </c>
      <c r="AU2490">
        <v>4500</v>
      </c>
      <c r="AY2490">
        <v>30000</v>
      </c>
      <c r="AZ2490" s="5">
        <v>30000</v>
      </c>
      <c r="BA2490" s="5">
        <v>30000</v>
      </c>
      <c r="BB2490" s="5">
        <v>30000</v>
      </c>
      <c r="BF2490" s="5">
        <v>0</v>
      </c>
      <c r="BG2490">
        <v>20201204</v>
      </c>
      <c r="BH2490" s="9" t="str">
        <f t="shared" si="114"/>
        <v>2020</v>
      </c>
      <c r="BI2490" t="str">
        <f>MID(Merge1[[#This Row],[OC_DATA_INIZIO_PROGETTO]],5,2)</f>
        <v>12</v>
      </c>
      <c r="BJ2490">
        <v>20211231</v>
      </c>
      <c r="BK2490" t="str">
        <f t="shared" si="115"/>
        <v>2021</v>
      </c>
      <c r="BL2490" t="str">
        <f>MID(Merge1[[#This Row],[OC_DATA_FINE_PROGETTO_PREVISTA]],5,2)</f>
        <v>12</v>
      </c>
      <c r="BM2490" s="8">
        <f>(Merge1[[#This Row],[Colonna2]]-Merge1[[#This Row],[Colonna1]])*12+Merge1[[#This Row],[Colonna22]]-Merge1[[#This Row],[Colonna12]]</f>
        <v>12</v>
      </c>
      <c r="BN2490">
        <v>20211204</v>
      </c>
      <c r="BO2490" t="str">
        <f t="shared" si="116"/>
        <v>2021</v>
      </c>
      <c r="BP2490" s="2" t="s">
        <v>86</v>
      </c>
      <c r="BQ2490" s="2" t="s">
        <v>76</v>
      </c>
      <c r="BR2490" s="2" t="s">
        <v>77</v>
      </c>
      <c r="BS2490" s="2" t="s">
        <v>2387</v>
      </c>
      <c r="BT2490" s="2" t="s">
        <v>510</v>
      </c>
    </row>
    <row r="2491" spans="1:72" x14ac:dyDescent="0.35">
      <c r="A2491" s="2" t="s">
        <v>15218</v>
      </c>
      <c r="B2491" s="2" t="s">
        <v>15219</v>
      </c>
      <c r="C2491" s="2" t="s">
        <v>15220</v>
      </c>
      <c r="D2491" s="2" t="s">
        <v>15221</v>
      </c>
      <c r="E2491" s="2" t="s">
        <v>15222</v>
      </c>
      <c r="F2491">
        <v>1</v>
      </c>
      <c r="G2491" s="2" t="s">
        <v>151</v>
      </c>
      <c r="H2491">
        <v>7</v>
      </c>
      <c r="I2491" s="2" t="s">
        <v>770</v>
      </c>
      <c r="J2491">
        <v>99</v>
      </c>
      <c r="K2491" s="2" t="s">
        <v>81</v>
      </c>
      <c r="L2491">
        <v>9</v>
      </c>
      <c r="M2491" s="2" t="s">
        <v>98</v>
      </c>
      <c r="N2491">
        <v>21</v>
      </c>
      <c r="O2491" s="2" t="s">
        <v>185</v>
      </c>
      <c r="P2491">
        <v>213</v>
      </c>
      <c r="Q2491" s="2" t="s">
        <v>9677</v>
      </c>
      <c r="R2491" t="s">
        <v>67</v>
      </c>
      <c r="S2491" t="s">
        <v>67</v>
      </c>
      <c r="T2491" s="2" t="s">
        <v>1986</v>
      </c>
      <c r="U2491" s="2" t="s">
        <v>1987</v>
      </c>
      <c r="V2491">
        <v>924</v>
      </c>
      <c r="W2491" s="2" t="s">
        <v>634</v>
      </c>
      <c r="X2491">
        <v>15000</v>
      </c>
      <c r="Y2491">
        <v>15000</v>
      </c>
      <c r="AD2491">
        <v>10500</v>
      </c>
      <c r="AF2491">
        <v>0</v>
      </c>
      <c r="AG2491">
        <v>4500</v>
      </c>
      <c r="AK2491">
        <v>30000</v>
      </c>
      <c r="AL2491" s="5">
        <v>30000</v>
      </c>
      <c r="AM2491">
        <v>0</v>
      </c>
      <c r="AN2491">
        <v>0</v>
      </c>
      <c r="AO2491">
        <v>15000</v>
      </c>
      <c r="AP2491">
        <v>15000</v>
      </c>
      <c r="AS2491">
        <v>10500</v>
      </c>
      <c r="AU2491">
        <v>4500</v>
      </c>
      <c r="AY2491">
        <v>30000</v>
      </c>
      <c r="AZ2491" s="5">
        <v>30000</v>
      </c>
      <c r="BA2491" s="5">
        <v>30000</v>
      </c>
      <c r="BB2491" s="5">
        <v>30000</v>
      </c>
      <c r="BC2491" s="5">
        <v>30000</v>
      </c>
      <c r="BD2491" s="5">
        <v>30000</v>
      </c>
      <c r="BE2491" s="5">
        <v>0</v>
      </c>
      <c r="BF2491" s="5">
        <v>60000</v>
      </c>
      <c r="BG2491">
        <v>20180424</v>
      </c>
      <c r="BH2491" s="9" t="str">
        <f t="shared" si="114"/>
        <v>2018</v>
      </c>
      <c r="BI2491" t="str">
        <f>MID(Merge1[[#This Row],[OC_DATA_INIZIO_PROGETTO]],5,2)</f>
        <v>04</v>
      </c>
      <c r="BJ2491">
        <v>20190222</v>
      </c>
      <c r="BK2491" t="str">
        <f t="shared" si="115"/>
        <v>2019</v>
      </c>
      <c r="BL2491" t="str">
        <f>MID(Merge1[[#This Row],[OC_DATA_FINE_PROGETTO_PREVISTA]],5,2)</f>
        <v>02</v>
      </c>
      <c r="BM2491" s="8">
        <f>(Merge1[[#This Row],[Colonna2]]-Merge1[[#This Row],[Colonna1]])*12+Merge1[[#This Row],[Colonna22]]-Merge1[[#This Row],[Colonna12]]</f>
        <v>10</v>
      </c>
      <c r="BN2491">
        <v>20190618</v>
      </c>
      <c r="BO2491" t="str">
        <f t="shared" si="116"/>
        <v>2019</v>
      </c>
      <c r="BP2491" s="2" t="s">
        <v>116</v>
      </c>
      <c r="BQ2491" s="2" t="s">
        <v>763</v>
      </c>
      <c r="BR2491" s="2" t="s">
        <v>440</v>
      </c>
      <c r="BS2491" s="2" t="s">
        <v>773</v>
      </c>
      <c r="BT2491" s="2" t="s">
        <v>774</v>
      </c>
    </row>
    <row r="2492" spans="1:72" x14ac:dyDescent="0.35">
      <c r="A2492" s="2" t="s">
        <v>17452</v>
      </c>
      <c r="B2492" s="2" t="s">
        <v>17446</v>
      </c>
      <c r="C2492" s="2" t="s">
        <v>17447</v>
      </c>
      <c r="D2492" s="2" t="s">
        <v>17448</v>
      </c>
      <c r="E2492" s="2" t="s">
        <v>17453</v>
      </c>
      <c r="F2492">
        <v>1</v>
      </c>
      <c r="G2492" s="2" t="s">
        <v>151</v>
      </c>
      <c r="H2492">
        <v>7</v>
      </c>
      <c r="I2492" s="2" t="s">
        <v>770</v>
      </c>
      <c r="J2492">
        <v>99</v>
      </c>
      <c r="K2492" s="2" t="s">
        <v>81</v>
      </c>
      <c r="L2492">
        <v>8</v>
      </c>
      <c r="M2492" s="2" t="s">
        <v>112</v>
      </c>
      <c r="N2492">
        <v>62</v>
      </c>
      <c r="O2492" s="2" t="s">
        <v>2450</v>
      </c>
      <c r="P2492">
        <v>999</v>
      </c>
      <c r="Q2492" s="2" t="s">
        <v>3522</v>
      </c>
      <c r="R2492" t="s">
        <v>67</v>
      </c>
      <c r="S2492" t="s">
        <v>67</v>
      </c>
      <c r="T2492" s="2" t="s">
        <v>1986</v>
      </c>
      <c r="U2492" s="2" t="s">
        <v>1987</v>
      </c>
      <c r="V2492">
        <v>948</v>
      </c>
      <c r="W2492" s="2" t="s">
        <v>6658</v>
      </c>
      <c r="X2492">
        <v>15000</v>
      </c>
      <c r="Y2492">
        <v>15000</v>
      </c>
      <c r="AD2492">
        <v>10500</v>
      </c>
      <c r="AF2492">
        <v>0</v>
      </c>
      <c r="AG2492">
        <v>4500</v>
      </c>
      <c r="AK2492">
        <v>35850</v>
      </c>
      <c r="AL2492" s="5">
        <v>30000</v>
      </c>
      <c r="AM2492">
        <v>0</v>
      </c>
      <c r="AN2492">
        <v>0</v>
      </c>
      <c r="AO2492">
        <v>15000</v>
      </c>
      <c r="AP2492">
        <v>15000</v>
      </c>
      <c r="AS2492">
        <v>10500</v>
      </c>
      <c r="AU2492">
        <v>4500</v>
      </c>
      <c r="AY2492">
        <v>35850</v>
      </c>
      <c r="AZ2492" s="5">
        <v>30000</v>
      </c>
      <c r="BA2492" s="5">
        <v>30000</v>
      </c>
      <c r="BB2492" s="5">
        <v>30000</v>
      </c>
      <c r="BC2492" s="5">
        <v>30000</v>
      </c>
      <c r="BD2492" s="5">
        <v>30000</v>
      </c>
      <c r="BE2492" s="5">
        <v>0</v>
      </c>
      <c r="BF2492" s="5">
        <v>35719.5</v>
      </c>
      <c r="BG2492">
        <v>20171002</v>
      </c>
      <c r="BH2492" s="9" t="str">
        <f t="shared" si="114"/>
        <v>2017</v>
      </c>
      <c r="BI2492" t="str">
        <f>MID(Merge1[[#This Row],[OC_DATA_INIZIO_PROGETTO]],5,2)</f>
        <v>10</v>
      </c>
      <c r="BJ2492">
        <v>20191229</v>
      </c>
      <c r="BK2492" t="str">
        <f t="shared" si="115"/>
        <v>2019</v>
      </c>
      <c r="BL2492" t="str">
        <f>MID(Merge1[[#This Row],[OC_DATA_FINE_PROGETTO_PREVISTA]],5,2)</f>
        <v>12</v>
      </c>
      <c r="BM2492" s="8">
        <f>(Merge1[[#This Row],[Colonna2]]-Merge1[[#This Row],[Colonna1]])*12+Merge1[[#This Row],[Colonna22]]-Merge1[[#This Row],[Colonna12]]</f>
        <v>26</v>
      </c>
      <c r="BN2492">
        <v>20201130</v>
      </c>
      <c r="BO2492" t="str">
        <f t="shared" si="116"/>
        <v>2020</v>
      </c>
      <c r="BP2492" s="2" t="s">
        <v>116</v>
      </c>
      <c r="BQ2492" s="2" t="s">
        <v>763</v>
      </c>
      <c r="BR2492" s="2" t="s">
        <v>440</v>
      </c>
      <c r="BS2492" s="2" t="s">
        <v>773</v>
      </c>
      <c r="BT2492" s="2" t="s">
        <v>774</v>
      </c>
    </row>
    <row r="2493" spans="1:72" x14ac:dyDescent="0.35">
      <c r="A2493" s="2" t="s">
        <v>29660</v>
      </c>
      <c r="B2493" s="2" t="s">
        <v>29661</v>
      </c>
      <c r="C2493" s="2" t="s">
        <v>29662</v>
      </c>
      <c r="D2493" s="2" t="s">
        <v>29590</v>
      </c>
      <c r="E2493" s="2" t="s">
        <v>29663</v>
      </c>
      <c r="F2493">
        <v>3</v>
      </c>
      <c r="G2493" s="2" t="s">
        <v>102</v>
      </c>
      <c r="H2493">
        <v>7</v>
      </c>
      <c r="I2493" s="2" t="s">
        <v>770</v>
      </c>
      <c r="J2493">
        <v>20</v>
      </c>
      <c r="K2493" s="2" t="s">
        <v>3054</v>
      </c>
      <c r="L2493">
        <v>8</v>
      </c>
      <c r="M2493" s="2" t="s">
        <v>112</v>
      </c>
      <c r="N2493">
        <v>62</v>
      </c>
      <c r="O2493" s="2" t="s">
        <v>2450</v>
      </c>
      <c r="P2493">
        <v>999</v>
      </c>
      <c r="Q2493" s="2" t="s">
        <v>3522</v>
      </c>
      <c r="R2493" t="s">
        <v>67</v>
      </c>
      <c r="S2493" t="s">
        <v>67</v>
      </c>
      <c r="T2493" s="2" t="s">
        <v>1986</v>
      </c>
      <c r="U2493" s="2" t="s">
        <v>1987</v>
      </c>
      <c r="V2493">
        <v>1943</v>
      </c>
      <c r="W2493" s="2" t="s">
        <v>536</v>
      </c>
      <c r="X2493">
        <v>22500</v>
      </c>
      <c r="Y2493">
        <v>22500</v>
      </c>
      <c r="AF2493">
        <v>0</v>
      </c>
      <c r="AI2493">
        <v>7500</v>
      </c>
      <c r="AL2493" s="5">
        <v>30000</v>
      </c>
      <c r="AM2493">
        <v>0</v>
      </c>
      <c r="AN2493">
        <v>0</v>
      </c>
      <c r="AO2493">
        <v>22500</v>
      </c>
      <c r="AP2493">
        <v>22500</v>
      </c>
      <c r="AW2493">
        <v>7500</v>
      </c>
      <c r="AZ2493" s="5">
        <v>30000</v>
      </c>
      <c r="BA2493" s="5">
        <v>30000</v>
      </c>
      <c r="BB2493" s="5">
        <v>30000</v>
      </c>
      <c r="BF2493" s="5">
        <v>0</v>
      </c>
      <c r="BG2493">
        <v>20171101</v>
      </c>
      <c r="BH2493" s="9" t="str">
        <f t="shared" si="114"/>
        <v>2017</v>
      </c>
      <c r="BI2493" t="str">
        <f>MID(Merge1[[#This Row],[OC_DATA_INIZIO_PROGETTO]],5,2)</f>
        <v>11</v>
      </c>
      <c r="BJ2493">
        <v>20210827</v>
      </c>
      <c r="BK2493" t="str">
        <f t="shared" si="115"/>
        <v>2021</v>
      </c>
      <c r="BL2493" t="str">
        <f>MID(Merge1[[#This Row],[OC_DATA_FINE_PROGETTO_PREVISTA]],5,2)</f>
        <v>08</v>
      </c>
      <c r="BM2493" s="8">
        <f>(Merge1[[#This Row],[Colonna2]]-Merge1[[#This Row],[Colonna1]])*12+Merge1[[#This Row],[Colonna22]]-Merge1[[#This Row],[Colonna12]]</f>
        <v>45</v>
      </c>
      <c r="BO2493" t="str">
        <f t="shared" si="116"/>
        <v/>
      </c>
      <c r="BP2493" s="2" t="s">
        <v>86</v>
      </c>
      <c r="BQ2493" s="2" t="s">
        <v>76</v>
      </c>
      <c r="BR2493" s="2" t="s">
        <v>77</v>
      </c>
      <c r="BS2493" s="2" t="s">
        <v>2387</v>
      </c>
      <c r="BT2493" s="2" t="s">
        <v>510</v>
      </c>
    </row>
    <row r="2494" spans="1:72" x14ac:dyDescent="0.35">
      <c r="A2494" s="2" t="s">
        <v>29847</v>
      </c>
      <c r="B2494" s="2" t="s">
        <v>29848</v>
      </c>
      <c r="C2494" s="2" t="s">
        <v>29849</v>
      </c>
      <c r="D2494" s="2" t="s">
        <v>29590</v>
      </c>
      <c r="E2494" s="2" t="s">
        <v>29850</v>
      </c>
      <c r="F2494">
        <v>3</v>
      </c>
      <c r="G2494" s="2" t="s">
        <v>102</v>
      </c>
      <c r="H2494">
        <v>7</v>
      </c>
      <c r="I2494" s="2" t="s">
        <v>770</v>
      </c>
      <c r="J2494">
        <v>20</v>
      </c>
      <c r="K2494" s="2" t="s">
        <v>3054</v>
      </c>
      <c r="L2494">
        <v>8</v>
      </c>
      <c r="M2494" s="2" t="s">
        <v>112</v>
      </c>
      <c r="N2494">
        <v>62</v>
      </c>
      <c r="O2494" s="2" t="s">
        <v>2450</v>
      </c>
      <c r="P2494">
        <v>999</v>
      </c>
      <c r="Q2494" s="2" t="s">
        <v>3522</v>
      </c>
      <c r="R2494" t="s">
        <v>67</v>
      </c>
      <c r="S2494" t="s">
        <v>67</v>
      </c>
      <c r="T2494" s="2" t="s">
        <v>1986</v>
      </c>
      <c r="U2494" s="2" t="s">
        <v>1987</v>
      </c>
      <c r="V2494">
        <v>1956</v>
      </c>
      <c r="W2494" s="2" t="s">
        <v>499</v>
      </c>
      <c r="X2494">
        <v>22500</v>
      </c>
      <c r="Y2494">
        <v>22500</v>
      </c>
      <c r="AF2494">
        <v>0</v>
      </c>
      <c r="AI2494">
        <v>7500</v>
      </c>
      <c r="AL2494" s="5">
        <v>30000</v>
      </c>
      <c r="AM2494">
        <v>0</v>
      </c>
      <c r="AN2494">
        <v>0</v>
      </c>
      <c r="AO2494">
        <v>22500</v>
      </c>
      <c r="AP2494">
        <v>22500</v>
      </c>
      <c r="AW2494">
        <v>7500</v>
      </c>
      <c r="AZ2494" s="5">
        <v>30000</v>
      </c>
      <c r="BA2494" s="5">
        <v>30000</v>
      </c>
      <c r="BB2494" s="5">
        <v>30000</v>
      </c>
      <c r="BC2494" s="5">
        <v>30000</v>
      </c>
      <c r="BD2494" s="5">
        <v>30000</v>
      </c>
      <c r="BE2494" s="5">
        <v>0</v>
      </c>
      <c r="BF2494" s="5">
        <v>30000</v>
      </c>
      <c r="BG2494">
        <v>20171001</v>
      </c>
      <c r="BH2494" s="9" t="str">
        <f t="shared" si="114"/>
        <v>2017</v>
      </c>
      <c r="BI2494" t="str">
        <f>MID(Merge1[[#This Row],[OC_DATA_INIZIO_PROGETTO]],5,2)</f>
        <v>10</v>
      </c>
      <c r="BJ2494">
        <v>20180930</v>
      </c>
      <c r="BK2494" t="str">
        <f t="shared" si="115"/>
        <v>2018</v>
      </c>
      <c r="BL2494" t="str">
        <f>MID(Merge1[[#This Row],[OC_DATA_FINE_PROGETTO_PREVISTA]],5,2)</f>
        <v>09</v>
      </c>
      <c r="BM2494" s="8">
        <f>(Merge1[[#This Row],[Colonna2]]-Merge1[[#This Row],[Colonna1]])*12+Merge1[[#This Row],[Colonna22]]-Merge1[[#This Row],[Colonna12]]</f>
        <v>11</v>
      </c>
      <c r="BN2494">
        <v>20180930</v>
      </c>
      <c r="BO2494" t="str">
        <f t="shared" si="116"/>
        <v>2018</v>
      </c>
      <c r="BP2494" s="2" t="s">
        <v>116</v>
      </c>
      <c r="BQ2494" s="2" t="s">
        <v>763</v>
      </c>
      <c r="BR2494" s="2" t="s">
        <v>440</v>
      </c>
      <c r="BS2494" s="2" t="s">
        <v>773</v>
      </c>
      <c r="BT2494" s="2" t="s">
        <v>774</v>
      </c>
    </row>
    <row r="2495" spans="1:72" x14ac:dyDescent="0.35">
      <c r="A2495" s="2" t="s">
        <v>29959</v>
      </c>
      <c r="B2495" s="2" t="s">
        <v>29960</v>
      </c>
      <c r="C2495" s="2" t="s">
        <v>29961</v>
      </c>
      <c r="D2495" s="2" t="s">
        <v>29590</v>
      </c>
      <c r="E2495" s="2" t="s">
        <v>29962</v>
      </c>
      <c r="F2495">
        <v>3</v>
      </c>
      <c r="G2495" s="2" t="s">
        <v>102</v>
      </c>
      <c r="H2495">
        <v>7</v>
      </c>
      <c r="I2495" s="2" t="s">
        <v>770</v>
      </c>
      <c r="J2495">
        <v>99</v>
      </c>
      <c r="K2495" s="2" t="s">
        <v>81</v>
      </c>
      <c r="L2495">
        <v>8</v>
      </c>
      <c r="M2495" s="2" t="s">
        <v>112</v>
      </c>
      <c r="N2495">
        <v>62</v>
      </c>
      <c r="O2495" s="2" t="s">
        <v>2450</v>
      </c>
      <c r="P2495">
        <v>999</v>
      </c>
      <c r="Q2495" s="2" t="s">
        <v>3522</v>
      </c>
      <c r="R2495" t="s">
        <v>67</v>
      </c>
      <c r="S2495" t="s">
        <v>67</v>
      </c>
      <c r="T2495" s="2" t="s">
        <v>1986</v>
      </c>
      <c r="U2495" s="2" t="s">
        <v>1987</v>
      </c>
      <c r="V2495">
        <v>1902</v>
      </c>
      <c r="W2495" s="2" t="s">
        <v>497</v>
      </c>
      <c r="X2495">
        <v>22500</v>
      </c>
      <c r="Y2495">
        <v>22500</v>
      </c>
      <c r="AF2495">
        <v>0</v>
      </c>
      <c r="AI2495">
        <v>7500</v>
      </c>
      <c r="AL2495" s="5">
        <v>30000</v>
      </c>
      <c r="AM2495">
        <v>0</v>
      </c>
      <c r="AN2495">
        <v>0</v>
      </c>
      <c r="AO2495">
        <v>22500</v>
      </c>
      <c r="AP2495">
        <v>22500</v>
      </c>
      <c r="AW2495">
        <v>7500</v>
      </c>
      <c r="AZ2495" s="5">
        <v>30000</v>
      </c>
      <c r="BA2495" s="5">
        <v>30000</v>
      </c>
      <c r="BB2495" s="5">
        <v>30000</v>
      </c>
      <c r="BC2495" s="5">
        <v>30000</v>
      </c>
      <c r="BD2495" s="5">
        <v>30000</v>
      </c>
      <c r="BE2495" s="5">
        <v>0</v>
      </c>
      <c r="BF2495" s="5">
        <v>30000</v>
      </c>
      <c r="BG2495">
        <v>20180108</v>
      </c>
      <c r="BH2495" s="9" t="str">
        <f t="shared" si="114"/>
        <v>2018</v>
      </c>
      <c r="BI2495" t="str">
        <f>MID(Merge1[[#This Row],[OC_DATA_INIZIO_PROGETTO]],5,2)</f>
        <v>01</v>
      </c>
      <c r="BJ2495">
        <v>20181215</v>
      </c>
      <c r="BK2495" t="str">
        <f t="shared" si="115"/>
        <v>2018</v>
      </c>
      <c r="BL2495" t="str">
        <f>MID(Merge1[[#This Row],[OC_DATA_FINE_PROGETTO_PREVISTA]],5,2)</f>
        <v>12</v>
      </c>
      <c r="BM2495" s="8">
        <f>(Merge1[[#This Row],[Colonna2]]-Merge1[[#This Row],[Colonna1]])*12+Merge1[[#This Row],[Colonna22]]-Merge1[[#This Row],[Colonna12]]</f>
        <v>11</v>
      </c>
      <c r="BN2495">
        <v>20181213</v>
      </c>
      <c r="BO2495" t="str">
        <f t="shared" si="116"/>
        <v>2018</v>
      </c>
      <c r="BP2495" s="2" t="s">
        <v>116</v>
      </c>
      <c r="BQ2495" s="2" t="s">
        <v>763</v>
      </c>
      <c r="BR2495" s="2" t="s">
        <v>440</v>
      </c>
      <c r="BS2495" s="2" t="s">
        <v>773</v>
      </c>
      <c r="BT2495" s="2" t="s">
        <v>774</v>
      </c>
    </row>
    <row r="2496" spans="1:72" x14ac:dyDescent="0.35">
      <c r="A2496" s="2" t="s">
        <v>30421</v>
      </c>
      <c r="B2496" s="2" t="s">
        <v>30422</v>
      </c>
      <c r="C2496" s="2" t="s">
        <v>30423</v>
      </c>
      <c r="D2496" s="2" t="s">
        <v>29590</v>
      </c>
      <c r="E2496" s="2" t="s">
        <v>30424</v>
      </c>
      <c r="F2496">
        <v>3</v>
      </c>
      <c r="G2496" s="2" t="s">
        <v>102</v>
      </c>
      <c r="H2496">
        <v>7</v>
      </c>
      <c r="I2496" s="2" t="s">
        <v>770</v>
      </c>
      <c r="J2496">
        <v>20</v>
      </c>
      <c r="K2496" s="2" t="s">
        <v>3054</v>
      </c>
      <c r="L2496">
        <v>8</v>
      </c>
      <c r="M2496" s="2" t="s">
        <v>112</v>
      </c>
      <c r="N2496">
        <v>62</v>
      </c>
      <c r="O2496" s="2" t="s">
        <v>2450</v>
      </c>
      <c r="P2496">
        <v>999</v>
      </c>
      <c r="Q2496" s="2" t="s">
        <v>3522</v>
      </c>
      <c r="R2496" t="s">
        <v>67</v>
      </c>
      <c r="S2496" t="s">
        <v>67</v>
      </c>
      <c r="T2496" s="2" t="s">
        <v>1331</v>
      </c>
      <c r="U2496" s="2" t="s">
        <v>1332</v>
      </c>
      <c r="V2496">
        <v>1925</v>
      </c>
      <c r="W2496" s="2" t="s">
        <v>465</v>
      </c>
      <c r="X2496">
        <v>23997</v>
      </c>
      <c r="Y2496">
        <v>23997</v>
      </c>
      <c r="AF2496">
        <v>0</v>
      </c>
      <c r="AI2496">
        <v>6003</v>
      </c>
      <c r="AL2496" s="5">
        <v>30000</v>
      </c>
      <c r="AM2496">
        <v>0</v>
      </c>
      <c r="AN2496">
        <v>0</v>
      </c>
      <c r="AO2496">
        <v>23997</v>
      </c>
      <c r="AP2496">
        <v>23997</v>
      </c>
      <c r="AW2496">
        <v>6003</v>
      </c>
      <c r="AZ2496" s="5">
        <v>30000</v>
      </c>
      <c r="BA2496" s="5">
        <v>30000</v>
      </c>
      <c r="BB2496" s="5">
        <v>30000</v>
      </c>
      <c r="BC2496" s="5">
        <v>30000</v>
      </c>
      <c r="BD2496" s="5">
        <v>30000</v>
      </c>
      <c r="BE2496" s="5">
        <v>0</v>
      </c>
      <c r="BF2496" s="5">
        <v>30000</v>
      </c>
      <c r="BG2496">
        <v>20180101</v>
      </c>
      <c r="BH2496" s="9" t="str">
        <f t="shared" si="114"/>
        <v>2018</v>
      </c>
      <c r="BI2496" t="str">
        <f>MID(Merge1[[#This Row],[OC_DATA_INIZIO_PROGETTO]],5,2)</f>
        <v>01</v>
      </c>
      <c r="BJ2496">
        <v>20190916</v>
      </c>
      <c r="BK2496" t="str">
        <f t="shared" si="115"/>
        <v>2019</v>
      </c>
      <c r="BL2496" t="str">
        <f>MID(Merge1[[#This Row],[OC_DATA_FINE_PROGETTO_PREVISTA]],5,2)</f>
        <v>09</v>
      </c>
      <c r="BM2496" s="8">
        <f>(Merge1[[#This Row],[Colonna2]]-Merge1[[#This Row],[Colonna1]])*12+Merge1[[#This Row],[Colonna22]]-Merge1[[#This Row],[Colonna12]]</f>
        <v>20</v>
      </c>
      <c r="BN2496">
        <v>20190916</v>
      </c>
      <c r="BO2496" t="str">
        <f t="shared" si="116"/>
        <v>2019</v>
      </c>
      <c r="BP2496" s="2" t="s">
        <v>116</v>
      </c>
      <c r="BQ2496" s="2" t="s">
        <v>763</v>
      </c>
      <c r="BR2496" s="2" t="s">
        <v>440</v>
      </c>
      <c r="BS2496" s="2" t="s">
        <v>773</v>
      </c>
      <c r="BT2496" s="2" t="s">
        <v>774</v>
      </c>
    </row>
    <row r="2497" spans="1:72" x14ac:dyDescent="0.35">
      <c r="A2497" s="2" t="s">
        <v>30513</v>
      </c>
      <c r="B2497" s="2" t="s">
        <v>30514</v>
      </c>
      <c r="C2497" s="2" t="s">
        <v>30515</v>
      </c>
      <c r="D2497" s="2" t="s">
        <v>29590</v>
      </c>
      <c r="E2497" s="2" t="s">
        <v>30516</v>
      </c>
      <c r="F2497">
        <v>3</v>
      </c>
      <c r="G2497" s="2" t="s">
        <v>102</v>
      </c>
      <c r="H2497">
        <v>7</v>
      </c>
      <c r="I2497" s="2" t="s">
        <v>770</v>
      </c>
      <c r="J2497">
        <v>20</v>
      </c>
      <c r="K2497" s="2" t="s">
        <v>3054</v>
      </c>
      <c r="L2497">
        <v>8</v>
      </c>
      <c r="M2497" s="2" t="s">
        <v>112</v>
      </c>
      <c r="N2497">
        <v>62</v>
      </c>
      <c r="O2497" s="2" t="s">
        <v>2450</v>
      </c>
      <c r="P2497">
        <v>999</v>
      </c>
      <c r="Q2497" s="2" t="s">
        <v>3522</v>
      </c>
      <c r="R2497" t="s">
        <v>67</v>
      </c>
      <c r="S2497" t="s">
        <v>67</v>
      </c>
      <c r="T2497" s="2" t="s">
        <v>1331</v>
      </c>
      <c r="U2497" s="2" t="s">
        <v>1332</v>
      </c>
      <c r="V2497">
        <v>1926</v>
      </c>
      <c r="W2497" s="2" t="s">
        <v>535</v>
      </c>
      <c r="X2497">
        <v>23997</v>
      </c>
      <c r="Y2497">
        <v>23997</v>
      </c>
      <c r="AF2497">
        <v>0</v>
      </c>
      <c r="AI2497">
        <v>6003</v>
      </c>
      <c r="AL2497" s="5">
        <v>30000</v>
      </c>
      <c r="AM2497">
        <v>0</v>
      </c>
      <c r="AN2497">
        <v>0</v>
      </c>
      <c r="AO2497">
        <v>23997</v>
      </c>
      <c r="AP2497">
        <v>23997</v>
      </c>
      <c r="AW2497">
        <v>6003</v>
      </c>
      <c r="AZ2497" s="5">
        <v>30000</v>
      </c>
      <c r="BA2497" s="5">
        <v>30000</v>
      </c>
      <c r="BB2497" s="5">
        <v>30000</v>
      </c>
      <c r="BF2497" s="5">
        <v>0</v>
      </c>
      <c r="BG2497">
        <v>20180101</v>
      </c>
      <c r="BH2497" s="9" t="str">
        <f t="shared" si="114"/>
        <v>2018</v>
      </c>
      <c r="BI2497" t="str">
        <f>MID(Merge1[[#This Row],[OC_DATA_INIZIO_PROGETTO]],5,2)</f>
        <v>01</v>
      </c>
      <c r="BJ2497">
        <v>20211119</v>
      </c>
      <c r="BK2497" t="str">
        <f t="shared" si="115"/>
        <v>2021</v>
      </c>
      <c r="BL2497" t="str">
        <f>MID(Merge1[[#This Row],[OC_DATA_FINE_PROGETTO_PREVISTA]],5,2)</f>
        <v>11</v>
      </c>
      <c r="BM2497" s="8">
        <f>(Merge1[[#This Row],[Colonna2]]-Merge1[[#This Row],[Colonna1]])*12+Merge1[[#This Row],[Colonna22]]-Merge1[[#This Row],[Colonna12]]</f>
        <v>46</v>
      </c>
      <c r="BO2497" t="str">
        <f t="shared" si="116"/>
        <v/>
      </c>
      <c r="BP2497" s="2" t="s">
        <v>86</v>
      </c>
      <c r="BQ2497" s="2" t="s">
        <v>76</v>
      </c>
      <c r="BR2497" s="2" t="s">
        <v>77</v>
      </c>
      <c r="BS2497" s="2" t="s">
        <v>2387</v>
      </c>
      <c r="BT2497" s="2" t="s">
        <v>510</v>
      </c>
    </row>
    <row r="2498" spans="1:72" x14ac:dyDescent="0.35">
      <c r="A2498" s="2" t="s">
        <v>30525</v>
      </c>
      <c r="B2498" s="2" t="s">
        <v>30526</v>
      </c>
      <c r="C2498" s="2" t="s">
        <v>30527</v>
      </c>
      <c r="D2498" s="2" t="s">
        <v>29590</v>
      </c>
      <c r="E2498" s="2" t="s">
        <v>30528</v>
      </c>
      <c r="F2498">
        <v>3</v>
      </c>
      <c r="G2498" s="2" t="s">
        <v>102</v>
      </c>
      <c r="H2498">
        <v>7</v>
      </c>
      <c r="I2498" s="2" t="s">
        <v>770</v>
      </c>
      <c r="J2498">
        <v>20</v>
      </c>
      <c r="K2498" s="2" t="s">
        <v>3054</v>
      </c>
      <c r="L2498">
        <v>8</v>
      </c>
      <c r="M2498" s="2" t="s">
        <v>112</v>
      </c>
      <c r="N2498">
        <v>62</v>
      </c>
      <c r="O2498" s="2" t="s">
        <v>2450</v>
      </c>
      <c r="P2498">
        <v>999</v>
      </c>
      <c r="Q2498" s="2" t="s">
        <v>3522</v>
      </c>
      <c r="R2498" t="s">
        <v>67</v>
      </c>
      <c r="S2498" t="s">
        <v>67</v>
      </c>
      <c r="T2498" s="2" t="s">
        <v>1331</v>
      </c>
      <c r="U2498" s="2" t="s">
        <v>1332</v>
      </c>
      <c r="V2498">
        <v>1926</v>
      </c>
      <c r="W2498" s="2" t="s">
        <v>535</v>
      </c>
      <c r="X2498">
        <v>23997</v>
      </c>
      <c r="Y2498">
        <v>23997</v>
      </c>
      <c r="AF2498">
        <v>0</v>
      </c>
      <c r="AI2498">
        <v>6003</v>
      </c>
      <c r="AL2498" s="5">
        <v>30000</v>
      </c>
      <c r="AM2498">
        <v>0</v>
      </c>
      <c r="AN2498">
        <v>0</v>
      </c>
      <c r="AO2498">
        <v>23997</v>
      </c>
      <c r="AP2498">
        <v>23997</v>
      </c>
      <c r="AW2498">
        <v>6003</v>
      </c>
      <c r="AZ2498" s="5">
        <v>30000</v>
      </c>
      <c r="BA2498" s="5">
        <v>30000</v>
      </c>
      <c r="BB2498" s="5">
        <v>30000</v>
      </c>
      <c r="BF2498" s="5">
        <v>30000</v>
      </c>
      <c r="BG2498">
        <v>20180101</v>
      </c>
      <c r="BH2498" s="9" t="str">
        <f t="shared" ref="BH2498:BH2561" si="117">LEFT(BG:BG,4)</f>
        <v>2018</v>
      </c>
      <c r="BI2498" t="str">
        <f>MID(Merge1[[#This Row],[OC_DATA_INIZIO_PROGETTO]],5,2)</f>
        <v>01</v>
      </c>
      <c r="BJ2498">
        <v>20191205</v>
      </c>
      <c r="BK2498" t="str">
        <f t="shared" ref="BK2498:BK2561" si="118">LEFT(BJ:BJ,4)</f>
        <v>2019</v>
      </c>
      <c r="BL2498" t="str">
        <f>MID(Merge1[[#This Row],[OC_DATA_FINE_PROGETTO_PREVISTA]],5,2)</f>
        <v>12</v>
      </c>
      <c r="BM2498" s="8">
        <f>(Merge1[[#This Row],[Colonna2]]-Merge1[[#This Row],[Colonna1]])*12+Merge1[[#This Row],[Colonna22]]-Merge1[[#This Row],[Colonna12]]</f>
        <v>23</v>
      </c>
      <c r="BN2498">
        <v>20190121</v>
      </c>
      <c r="BO2498" t="str">
        <f t="shared" ref="BO2498:BO2561" si="119">LEFT(BN:BN,4)</f>
        <v>2019</v>
      </c>
      <c r="BP2498" s="2" t="s">
        <v>86</v>
      </c>
      <c r="BQ2498" s="2" t="s">
        <v>86</v>
      </c>
      <c r="BR2498" s="2" t="s">
        <v>440</v>
      </c>
      <c r="BS2498" s="2" t="s">
        <v>773</v>
      </c>
      <c r="BT2498" s="2" t="s">
        <v>774</v>
      </c>
    </row>
    <row r="2499" spans="1:72" x14ac:dyDescent="0.35">
      <c r="A2499" s="2" t="s">
        <v>31946</v>
      </c>
      <c r="B2499" s="2" t="s">
        <v>31947</v>
      </c>
      <c r="C2499" s="2" t="s">
        <v>31948</v>
      </c>
      <c r="D2499" s="2" t="s">
        <v>31949</v>
      </c>
      <c r="E2499" s="2" t="s">
        <v>31950</v>
      </c>
      <c r="F2499">
        <v>3</v>
      </c>
      <c r="G2499" s="2" t="s">
        <v>102</v>
      </c>
      <c r="H2499">
        <v>7</v>
      </c>
      <c r="I2499" s="2" t="s">
        <v>770</v>
      </c>
      <c r="J2499">
        <v>99</v>
      </c>
      <c r="K2499" s="2" t="s">
        <v>81</v>
      </c>
      <c r="L2499">
        <v>8</v>
      </c>
      <c r="M2499" s="2" t="s">
        <v>112</v>
      </c>
      <c r="N2499">
        <v>62</v>
      </c>
      <c r="O2499" s="2" t="s">
        <v>2450</v>
      </c>
      <c r="P2499">
        <v>999</v>
      </c>
      <c r="Q2499" s="2" t="s">
        <v>3522</v>
      </c>
      <c r="R2499" t="s">
        <v>67</v>
      </c>
      <c r="S2499" t="s">
        <v>67</v>
      </c>
      <c r="T2499" s="2" t="s">
        <v>1331</v>
      </c>
      <c r="U2499" s="2" t="s">
        <v>1332</v>
      </c>
      <c r="V2499">
        <v>1919</v>
      </c>
      <c r="W2499" s="2" t="s">
        <v>533</v>
      </c>
      <c r="X2499">
        <v>23997</v>
      </c>
      <c r="Y2499">
        <v>23997</v>
      </c>
      <c r="AF2499">
        <v>0</v>
      </c>
      <c r="AI2499">
        <v>6003</v>
      </c>
      <c r="AL2499" s="5">
        <v>30000</v>
      </c>
      <c r="AM2499">
        <v>0</v>
      </c>
      <c r="AN2499">
        <v>0</v>
      </c>
      <c r="AO2499">
        <v>23997</v>
      </c>
      <c r="AP2499">
        <v>23997</v>
      </c>
      <c r="AW2499">
        <v>6003</v>
      </c>
      <c r="AZ2499" s="5">
        <v>30000</v>
      </c>
      <c r="BA2499" s="5">
        <v>30000</v>
      </c>
      <c r="BB2499" s="5">
        <v>30000</v>
      </c>
      <c r="BF2499" s="5">
        <v>0</v>
      </c>
      <c r="BG2499">
        <v>20200410</v>
      </c>
      <c r="BH2499" s="9" t="str">
        <f t="shared" si="117"/>
        <v>2020</v>
      </c>
      <c r="BI2499" t="str">
        <f>MID(Merge1[[#This Row],[OC_DATA_INIZIO_PROGETTO]],5,2)</f>
        <v>04</v>
      </c>
      <c r="BJ2499">
        <v>20210423</v>
      </c>
      <c r="BK2499" t="str">
        <f t="shared" si="118"/>
        <v>2021</v>
      </c>
      <c r="BL2499" t="str">
        <f>MID(Merge1[[#This Row],[OC_DATA_FINE_PROGETTO_PREVISTA]],5,2)</f>
        <v>04</v>
      </c>
      <c r="BM2499" s="8">
        <f>(Merge1[[#This Row],[Colonna2]]-Merge1[[#This Row],[Colonna1]])*12+Merge1[[#This Row],[Colonna22]]-Merge1[[#This Row],[Colonna12]]</f>
        <v>12</v>
      </c>
      <c r="BO2499" t="str">
        <f t="shared" si="119"/>
        <v/>
      </c>
      <c r="BP2499" s="2" t="s">
        <v>86</v>
      </c>
      <c r="BQ2499" s="2" t="s">
        <v>76</v>
      </c>
      <c r="BR2499" s="2" t="s">
        <v>77</v>
      </c>
      <c r="BS2499" s="2" t="s">
        <v>773</v>
      </c>
      <c r="BT2499" s="2" t="s">
        <v>774</v>
      </c>
    </row>
    <row r="2500" spans="1:72" x14ac:dyDescent="0.35">
      <c r="A2500" s="2" t="s">
        <v>9049</v>
      </c>
      <c r="B2500" s="2" t="s">
        <v>9050</v>
      </c>
      <c r="C2500" s="2" t="s">
        <v>9051</v>
      </c>
      <c r="D2500" s="2" t="s">
        <v>9052</v>
      </c>
      <c r="E2500" s="2" t="s">
        <v>9053</v>
      </c>
      <c r="F2500">
        <v>1</v>
      </c>
      <c r="G2500" s="2" t="s">
        <v>151</v>
      </c>
      <c r="H2500">
        <v>7</v>
      </c>
      <c r="I2500" s="2" t="s">
        <v>770</v>
      </c>
      <c r="J2500">
        <v>99</v>
      </c>
      <c r="K2500" s="2" t="s">
        <v>81</v>
      </c>
      <c r="L2500">
        <v>9</v>
      </c>
      <c r="M2500" s="2" t="s">
        <v>98</v>
      </c>
      <c r="N2500">
        <v>21</v>
      </c>
      <c r="O2500" s="2" t="s">
        <v>185</v>
      </c>
      <c r="P2500">
        <v>229</v>
      </c>
      <c r="Q2500" s="2" t="s">
        <v>186</v>
      </c>
      <c r="R2500" t="s">
        <v>67</v>
      </c>
      <c r="S2500" t="s">
        <v>67</v>
      </c>
      <c r="T2500" s="2" t="s">
        <v>1986</v>
      </c>
      <c r="U2500" s="2" t="s">
        <v>1987</v>
      </c>
      <c r="V2500">
        <v>915</v>
      </c>
      <c r="W2500" s="2" t="s">
        <v>632</v>
      </c>
      <c r="X2500">
        <v>14987.7</v>
      </c>
      <c r="Y2500">
        <v>14987.7</v>
      </c>
      <c r="AD2500">
        <v>10491.39</v>
      </c>
      <c r="AF2500">
        <v>0</v>
      </c>
      <c r="AG2500">
        <v>4496.3100000000004</v>
      </c>
      <c r="AK2500">
        <v>24625</v>
      </c>
      <c r="AL2500" s="5">
        <v>29975.4</v>
      </c>
      <c r="AM2500">
        <v>0</v>
      </c>
      <c r="AN2500">
        <v>0</v>
      </c>
      <c r="AO2500">
        <v>14987.7</v>
      </c>
      <c r="AP2500">
        <v>14987.7</v>
      </c>
      <c r="AS2500">
        <v>10491.39</v>
      </c>
      <c r="AU2500">
        <v>4496.3100000000004</v>
      </c>
      <c r="AY2500">
        <v>24625</v>
      </c>
      <c r="AZ2500" s="5">
        <v>29975.4</v>
      </c>
      <c r="BA2500" s="5">
        <v>29975.4</v>
      </c>
      <c r="BB2500" s="5">
        <v>29975.4</v>
      </c>
      <c r="BC2500" s="5">
        <v>29975.4</v>
      </c>
      <c r="BD2500" s="5">
        <v>29975.4</v>
      </c>
      <c r="BE2500" s="5">
        <v>0</v>
      </c>
      <c r="BF2500" s="5">
        <v>54600</v>
      </c>
      <c r="BG2500">
        <v>20170530</v>
      </c>
      <c r="BH2500" s="9" t="str">
        <f t="shared" si="117"/>
        <v>2017</v>
      </c>
      <c r="BI2500" t="str">
        <f>MID(Merge1[[#This Row],[OC_DATA_INIZIO_PROGETTO]],5,2)</f>
        <v>05</v>
      </c>
      <c r="BJ2500">
        <v>20200927</v>
      </c>
      <c r="BK2500" t="str">
        <f t="shared" si="118"/>
        <v>2020</v>
      </c>
      <c r="BL2500" t="str">
        <f>MID(Merge1[[#This Row],[OC_DATA_FINE_PROGETTO_PREVISTA]],5,2)</f>
        <v>09</v>
      </c>
      <c r="BM2500" s="8">
        <f>(Merge1[[#This Row],[Colonna2]]-Merge1[[#This Row],[Colonna1]])*12+Merge1[[#This Row],[Colonna22]]-Merge1[[#This Row],[Colonna12]]</f>
        <v>40</v>
      </c>
      <c r="BN2500">
        <v>20191028</v>
      </c>
      <c r="BO2500" t="str">
        <f t="shared" si="119"/>
        <v>2019</v>
      </c>
      <c r="BP2500" s="2" t="s">
        <v>116</v>
      </c>
      <c r="BQ2500" s="2" t="s">
        <v>763</v>
      </c>
      <c r="BR2500" s="2" t="s">
        <v>440</v>
      </c>
      <c r="BS2500" s="2" t="s">
        <v>773</v>
      </c>
      <c r="BT2500" s="2" t="s">
        <v>774</v>
      </c>
    </row>
    <row r="2501" spans="1:72" x14ac:dyDescent="0.35">
      <c r="A2501" s="2" t="s">
        <v>9227</v>
      </c>
      <c r="B2501" s="2" t="s">
        <v>9228</v>
      </c>
      <c r="C2501" s="2" t="s">
        <v>9229</v>
      </c>
      <c r="D2501" s="2" t="s">
        <v>9230</v>
      </c>
      <c r="E2501" s="2" t="s">
        <v>9231</v>
      </c>
      <c r="F2501">
        <v>1</v>
      </c>
      <c r="G2501" s="2" t="s">
        <v>151</v>
      </c>
      <c r="H2501">
        <v>7</v>
      </c>
      <c r="I2501" s="2" t="s">
        <v>770</v>
      </c>
      <c r="J2501">
        <v>99</v>
      </c>
      <c r="K2501" s="2" t="s">
        <v>81</v>
      </c>
      <c r="L2501">
        <v>9</v>
      </c>
      <c r="M2501" s="2" t="s">
        <v>98</v>
      </c>
      <c r="N2501">
        <v>21</v>
      </c>
      <c r="O2501" s="2" t="s">
        <v>185</v>
      </c>
      <c r="P2501">
        <v>229</v>
      </c>
      <c r="Q2501" s="2" t="s">
        <v>186</v>
      </c>
      <c r="R2501" t="s">
        <v>67</v>
      </c>
      <c r="S2501" t="s">
        <v>67</v>
      </c>
      <c r="T2501" s="2" t="s">
        <v>1986</v>
      </c>
      <c r="U2501" s="2" t="s">
        <v>1987</v>
      </c>
      <c r="V2501">
        <v>915</v>
      </c>
      <c r="W2501" s="2" t="s">
        <v>632</v>
      </c>
      <c r="X2501">
        <v>14970</v>
      </c>
      <c r="Y2501">
        <v>14970</v>
      </c>
      <c r="AD2501">
        <v>10479</v>
      </c>
      <c r="AF2501">
        <v>0</v>
      </c>
      <c r="AG2501">
        <v>4491</v>
      </c>
      <c r="AK2501">
        <v>30060</v>
      </c>
      <c r="AL2501" s="5">
        <v>29940</v>
      </c>
      <c r="AM2501">
        <v>0.7</v>
      </c>
      <c r="AN2501">
        <v>0.31</v>
      </c>
      <c r="AO2501">
        <v>14969.76</v>
      </c>
      <c r="AP2501">
        <v>14970</v>
      </c>
      <c r="AS2501">
        <v>10479</v>
      </c>
      <c r="AU2501">
        <v>4490.93</v>
      </c>
      <c r="AY2501">
        <v>30060</v>
      </c>
      <c r="AZ2501" s="5">
        <v>29939.69</v>
      </c>
      <c r="BA2501" s="5">
        <v>29939.53</v>
      </c>
      <c r="BB2501" s="5">
        <v>29939.53</v>
      </c>
      <c r="BC2501" s="5">
        <v>29939.53</v>
      </c>
      <c r="BD2501" s="5">
        <v>29939.53</v>
      </c>
      <c r="BE2501" s="5">
        <v>0</v>
      </c>
      <c r="BF2501" s="5">
        <v>59999.14</v>
      </c>
      <c r="BG2501">
        <v>20170913</v>
      </c>
      <c r="BH2501" s="9" t="str">
        <f t="shared" si="117"/>
        <v>2017</v>
      </c>
      <c r="BI2501" t="str">
        <f>MID(Merge1[[#This Row],[OC_DATA_INIZIO_PROGETTO]],5,2)</f>
        <v>09</v>
      </c>
      <c r="BJ2501">
        <v>20201219</v>
      </c>
      <c r="BK2501" t="str">
        <f t="shared" si="118"/>
        <v>2020</v>
      </c>
      <c r="BL2501" t="str">
        <f>MID(Merge1[[#This Row],[OC_DATA_FINE_PROGETTO_PREVISTA]],5,2)</f>
        <v>12</v>
      </c>
      <c r="BM2501" s="8">
        <f>(Merge1[[#This Row],[Colonna2]]-Merge1[[#This Row],[Colonna1]])*12+Merge1[[#This Row],[Colonna22]]-Merge1[[#This Row],[Colonna12]]</f>
        <v>39</v>
      </c>
      <c r="BN2501">
        <v>20190620</v>
      </c>
      <c r="BO2501" t="str">
        <f t="shared" si="119"/>
        <v>2019</v>
      </c>
      <c r="BP2501" s="2" t="s">
        <v>116</v>
      </c>
      <c r="BQ2501" s="2" t="s">
        <v>763</v>
      </c>
      <c r="BR2501" s="2" t="s">
        <v>440</v>
      </c>
      <c r="BS2501" s="2" t="s">
        <v>773</v>
      </c>
      <c r="BT2501" s="2" t="s">
        <v>774</v>
      </c>
    </row>
    <row r="2502" spans="1:72" x14ac:dyDescent="0.35">
      <c r="A2502" s="2" t="s">
        <v>15564</v>
      </c>
      <c r="B2502" s="2" t="s">
        <v>15565</v>
      </c>
      <c r="C2502" s="2" t="s">
        <v>15566</v>
      </c>
      <c r="D2502" s="2" t="s">
        <v>15567</v>
      </c>
      <c r="E2502" s="2" t="s">
        <v>15568</v>
      </c>
      <c r="F2502">
        <v>1</v>
      </c>
      <c r="G2502" s="2" t="s">
        <v>151</v>
      </c>
      <c r="H2502">
        <v>7</v>
      </c>
      <c r="I2502" s="2" t="s">
        <v>770</v>
      </c>
      <c r="J2502">
        <v>99</v>
      </c>
      <c r="K2502" s="2" t="s">
        <v>81</v>
      </c>
      <c r="L2502">
        <v>9</v>
      </c>
      <c r="M2502" s="2" t="s">
        <v>98</v>
      </c>
      <c r="N2502">
        <v>21</v>
      </c>
      <c r="O2502" s="2" t="s">
        <v>185</v>
      </c>
      <c r="P2502">
        <v>213</v>
      </c>
      <c r="Q2502" s="2" t="s">
        <v>9677</v>
      </c>
      <c r="R2502" t="s">
        <v>67</v>
      </c>
      <c r="S2502" t="s">
        <v>67</v>
      </c>
      <c r="T2502" s="2" t="s">
        <v>1986</v>
      </c>
      <c r="U2502" s="2" t="s">
        <v>1987</v>
      </c>
      <c r="V2502">
        <v>929</v>
      </c>
      <c r="W2502" s="2" t="s">
        <v>6652</v>
      </c>
      <c r="X2502">
        <v>15480.08</v>
      </c>
      <c r="Y2502">
        <v>15480.08</v>
      </c>
      <c r="AD2502">
        <v>10836.05</v>
      </c>
      <c r="AF2502">
        <v>0</v>
      </c>
      <c r="AG2502">
        <v>4644.0200000000004</v>
      </c>
      <c r="AK2502">
        <v>31260</v>
      </c>
      <c r="AL2502" s="5">
        <v>30960.15</v>
      </c>
      <c r="AM2502">
        <v>0</v>
      </c>
      <c r="AN2502">
        <v>0</v>
      </c>
      <c r="AO2502">
        <v>15480.08</v>
      </c>
      <c r="AP2502">
        <v>15480.08</v>
      </c>
      <c r="AS2502">
        <v>10836.05</v>
      </c>
      <c r="AU2502">
        <v>4644.0200000000004</v>
      </c>
      <c r="AY2502">
        <v>31260</v>
      </c>
      <c r="AZ2502" s="5">
        <v>30960.15</v>
      </c>
      <c r="BA2502" s="5">
        <v>29915.15</v>
      </c>
      <c r="BB2502" s="5">
        <v>29915.15</v>
      </c>
      <c r="BC2502" s="5">
        <v>29915.15</v>
      </c>
      <c r="BD2502" s="5">
        <v>29915.15</v>
      </c>
      <c r="BE2502" s="5">
        <v>0</v>
      </c>
      <c r="BF2502" s="5">
        <v>62220.3</v>
      </c>
      <c r="BG2502">
        <v>20181019</v>
      </c>
      <c r="BH2502" s="9" t="str">
        <f t="shared" si="117"/>
        <v>2018</v>
      </c>
      <c r="BI2502" t="str">
        <f>MID(Merge1[[#This Row],[OC_DATA_INIZIO_PROGETTO]],5,2)</f>
        <v>10</v>
      </c>
      <c r="BJ2502">
        <v>20190622</v>
      </c>
      <c r="BK2502" t="str">
        <f t="shared" si="118"/>
        <v>2019</v>
      </c>
      <c r="BL2502" t="str">
        <f>MID(Merge1[[#This Row],[OC_DATA_FINE_PROGETTO_PREVISTA]],5,2)</f>
        <v>06</v>
      </c>
      <c r="BM2502" s="8">
        <f>(Merge1[[#This Row],[Colonna2]]-Merge1[[#This Row],[Colonna1]])*12+Merge1[[#This Row],[Colonna22]]-Merge1[[#This Row],[Colonna12]]</f>
        <v>8</v>
      </c>
      <c r="BN2502">
        <v>20191202</v>
      </c>
      <c r="BO2502" t="str">
        <f t="shared" si="119"/>
        <v>2019</v>
      </c>
      <c r="BP2502" s="2" t="s">
        <v>116</v>
      </c>
      <c r="BQ2502" s="2" t="s">
        <v>763</v>
      </c>
      <c r="BR2502" s="2" t="s">
        <v>440</v>
      </c>
      <c r="BS2502" s="2" t="s">
        <v>773</v>
      </c>
      <c r="BT2502" s="2" t="s">
        <v>774</v>
      </c>
    </row>
    <row r="2503" spans="1:72" x14ac:dyDescent="0.35">
      <c r="A2503" s="2" t="s">
        <v>20473</v>
      </c>
      <c r="B2503" s="2" t="s">
        <v>20474</v>
      </c>
      <c r="C2503" s="2" t="s">
        <v>20475</v>
      </c>
      <c r="D2503" s="2" t="s">
        <v>20475</v>
      </c>
      <c r="E2503" s="2" t="s">
        <v>20476</v>
      </c>
      <c r="F2503">
        <v>11</v>
      </c>
      <c r="G2503" s="2" t="s">
        <v>436</v>
      </c>
      <c r="H2503">
        <v>1</v>
      </c>
      <c r="I2503" s="2" t="s">
        <v>625</v>
      </c>
      <c r="J2503">
        <v>99</v>
      </c>
      <c r="K2503" s="2" t="s">
        <v>81</v>
      </c>
      <c r="L2503">
        <v>5</v>
      </c>
      <c r="M2503" s="2" t="s">
        <v>226</v>
      </c>
      <c r="N2503">
        <v>8</v>
      </c>
      <c r="O2503" s="2" t="s">
        <v>483</v>
      </c>
      <c r="P2503">
        <v>86</v>
      </c>
      <c r="Q2503" s="2" t="s">
        <v>3039</v>
      </c>
      <c r="R2503" t="s">
        <v>67</v>
      </c>
      <c r="S2503" t="s">
        <v>67</v>
      </c>
      <c r="T2503" s="2" t="s">
        <v>73</v>
      </c>
      <c r="U2503" s="2" t="s">
        <v>74</v>
      </c>
      <c r="V2503">
        <v>1804</v>
      </c>
      <c r="W2503" s="2" t="s">
        <v>19701</v>
      </c>
      <c r="X2503">
        <v>22500</v>
      </c>
      <c r="Y2503">
        <v>22500</v>
      </c>
      <c r="AD2503">
        <v>2376</v>
      </c>
      <c r="AF2503">
        <v>0</v>
      </c>
      <c r="AG2503">
        <v>5124</v>
      </c>
      <c r="AL2503" s="5">
        <v>30000</v>
      </c>
      <c r="AM2503">
        <v>0</v>
      </c>
      <c r="AN2503">
        <v>0</v>
      </c>
      <c r="AO2503">
        <v>22500</v>
      </c>
      <c r="AP2503">
        <v>22500</v>
      </c>
      <c r="AS2503">
        <v>2376</v>
      </c>
      <c r="AU2503">
        <v>5124</v>
      </c>
      <c r="AZ2503" s="5">
        <v>30000</v>
      </c>
      <c r="BA2503" s="5">
        <v>29877.65</v>
      </c>
      <c r="BB2503" s="5">
        <v>29877.65</v>
      </c>
      <c r="BC2503" s="5">
        <v>29877.65</v>
      </c>
      <c r="BD2503" s="5">
        <v>29877.65</v>
      </c>
      <c r="BE2503" s="5">
        <v>0</v>
      </c>
      <c r="BF2503" s="5">
        <v>29877.65</v>
      </c>
      <c r="BG2503">
        <v>20180216</v>
      </c>
      <c r="BH2503" s="9" t="str">
        <f t="shared" si="117"/>
        <v>2018</v>
      </c>
      <c r="BI2503" t="str">
        <f>MID(Merge1[[#This Row],[OC_DATA_INIZIO_PROGETTO]],5,2)</f>
        <v>02</v>
      </c>
      <c r="BJ2503">
        <v>20180919</v>
      </c>
      <c r="BK2503" t="str">
        <f t="shared" si="118"/>
        <v>2018</v>
      </c>
      <c r="BL2503" t="str">
        <f>MID(Merge1[[#This Row],[OC_DATA_FINE_PROGETTO_PREVISTA]],5,2)</f>
        <v>09</v>
      </c>
      <c r="BM2503" s="8">
        <f>(Merge1[[#This Row],[Colonna2]]-Merge1[[#This Row],[Colonna1]])*12+Merge1[[#This Row],[Colonna22]]-Merge1[[#This Row],[Colonna12]]</f>
        <v>7</v>
      </c>
      <c r="BN2503">
        <v>20180919</v>
      </c>
      <c r="BO2503" t="str">
        <f t="shared" si="119"/>
        <v>2018</v>
      </c>
      <c r="BP2503" s="2" t="s">
        <v>116</v>
      </c>
      <c r="BQ2503" s="2" t="s">
        <v>763</v>
      </c>
      <c r="BR2503" s="2" t="s">
        <v>440</v>
      </c>
      <c r="BS2503" s="2" t="s">
        <v>626</v>
      </c>
      <c r="BT2503" s="2" t="s">
        <v>435</v>
      </c>
    </row>
    <row r="2504" spans="1:72" x14ac:dyDescent="0.35">
      <c r="A2504" s="2" t="s">
        <v>8255</v>
      </c>
      <c r="B2504" s="2" t="s">
        <v>8256</v>
      </c>
      <c r="C2504" s="2" t="s">
        <v>8240</v>
      </c>
      <c r="D2504" s="2" t="s">
        <v>8241</v>
      </c>
      <c r="E2504" s="2" t="s">
        <v>8257</v>
      </c>
      <c r="F2504">
        <v>1</v>
      </c>
      <c r="G2504" s="2" t="s">
        <v>151</v>
      </c>
      <c r="H2504">
        <v>2</v>
      </c>
      <c r="I2504" s="2" t="s">
        <v>430</v>
      </c>
      <c r="J2504">
        <v>99</v>
      </c>
      <c r="K2504" s="2" t="s">
        <v>81</v>
      </c>
      <c r="L2504">
        <v>10</v>
      </c>
      <c r="M2504" s="2" t="s">
        <v>95</v>
      </c>
      <c r="N2504">
        <v>92</v>
      </c>
      <c r="O2504" s="2" t="s">
        <v>8258</v>
      </c>
      <c r="P2504">
        <v>999</v>
      </c>
      <c r="Q2504" s="2" t="s">
        <v>8259</v>
      </c>
      <c r="R2504" t="s">
        <v>67</v>
      </c>
      <c r="S2504" t="s">
        <v>67</v>
      </c>
      <c r="T2504" s="2" t="s">
        <v>73</v>
      </c>
      <c r="U2504" s="2" t="s">
        <v>74</v>
      </c>
      <c r="V2504">
        <v>607</v>
      </c>
      <c r="W2504" s="2" t="s">
        <v>2454</v>
      </c>
      <c r="X2504">
        <v>888675</v>
      </c>
      <c r="Y2504">
        <v>888675</v>
      </c>
      <c r="AD2504">
        <v>156825</v>
      </c>
      <c r="AF2504">
        <v>0</v>
      </c>
      <c r="AL2504" s="5">
        <v>1045500</v>
      </c>
      <c r="AM2504">
        <v>0</v>
      </c>
      <c r="AN2504">
        <v>0</v>
      </c>
      <c r="AO2504">
        <v>888675</v>
      </c>
      <c r="AP2504">
        <v>888675</v>
      </c>
      <c r="AS2504">
        <v>156825</v>
      </c>
      <c r="AZ2504" s="5">
        <v>1045500</v>
      </c>
      <c r="BA2504" s="5">
        <v>29874.49</v>
      </c>
      <c r="BB2504" s="5">
        <v>29874.49</v>
      </c>
      <c r="BC2504" s="5">
        <v>29874.49</v>
      </c>
      <c r="BD2504" s="5">
        <v>29874.49</v>
      </c>
      <c r="BE2504" s="5">
        <v>0</v>
      </c>
      <c r="BF2504" s="5">
        <v>29874.49</v>
      </c>
      <c r="BG2504">
        <v>20190301</v>
      </c>
      <c r="BH2504" s="9" t="str">
        <f t="shared" si="117"/>
        <v>2019</v>
      </c>
      <c r="BI2504" t="str">
        <f>MID(Merge1[[#This Row],[OC_DATA_INIZIO_PROGETTO]],5,2)</f>
        <v>03</v>
      </c>
      <c r="BJ2504">
        <v>20220228</v>
      </c>
      <c r="BK2504" t="str">
        <f t="shared" si="118"/>
        <v>2022</v>
      </c>
      <c r="BL2504" t="str">
        <f>MID(Merge1[[#This Row],[OC_DATA_FINE_PROGETTO_PREVISTA]],5,2)</f>
        <v>02</v>
      </c>
      <c r="BM2504" s="8">
        <f>(Merge1[[#This Row],[Colonna2]]-Merge1[[#This Row],[Colonna1]])*12+Merge1[[#This Row],[Colonna22]]-Merge1[[#This Row],[Colonna12]]</f>
        <v>35</v>
      </c>
      <c r="BO2504" t="str">
        <f t="shared" si="119"/>
        <v/>
      </c>
      <c r="BP2504" s="2" t="s">
        <v>76</v>
      </c>
      <c r="BQ2504" s="2" t="s">
        <v>76</v>
      </c>
      <c r="BR2504" s="2" t="s">
        <v>77</v>
      </c>
      <c r="BS2504" s="2" t="s">
        <v>580</v>
      </c>
      <c r="BT2504" s="2" t="s">
        <v>581</v>
      </c>
    </row>
    <row r="2505" spans="1:72" x14ac:dyDescent="0.35">
      <c r="A2505" s="2" t="s">
        <v>28829</v>
      </c>
      <c r="B2505" s="2" t="s">
        <v>28830</v>
      </c>
      <c r="C2505" s="2" t="s">
        <v>28831</v>
      </c>
      <c r="D2505" s="2" t="s">
        <v>27718</v>
      </c>
      <c r="E2505" s="2" t="s">
        <v>28832</v>
      </c>
      <c r="F2505">
        <v>4</v>
      </c>
      <c r="G2505" s="2" t="s">
        <v>174</v>
      </c>
      <c r="H2505">
        <v>3</v>
      </c>
      <c r="I2505" s="2" t="s">
        <v>68</v>
      </c>
      <c r="J2505">
        <v>58</v>
      </c>
      <c r="K2505" s="2" t="s">
        <v>8070</v>
      </c>
      <c r="L2505">
        <v>3</v>
      </c>
      <c r="M2505" s="2" t="s">
        <v>3884</v>
      </c>
      <c r="N2505">
        <v>6</v>
      </c>
      <c r="O2505" s="2" t="s">
        <v>3885</v>
      </c>
      <c r="P2505">
        <v>998</v>
      </c>
      <c r="Q2505" s="2" t="s">
        <v>4142</v>
      </c>
      <c r="R2505" t="s">
        <v>67</v>
      </c>
      <c r="S2505" t="s">
        <v>67</v>
      </c>
      <c r="T2505" s="2" t="s">
        <v>73</v>
      </c>
      <c r="U2505" s="2" t="s">
        <v>74</v>
      </c>
      <c r="V2505">
        <v>2006</v>
      </c>
      <c r="W2505" s="2" t="s">
        <v>7566</v>
      </c>
      <c r="X2505">
        <v>19866</v>
      </c>
      <c r="Y2505">
        <v>19866</v>
      </c>
      <c r="AD2505">
        <v>13906.2</v>
      </c>
      <c r="AF2505">
        <v>0</v>
      </c>
      <c r="AG2505">
        <v>5959.8</v>
      </c>
      <c r="AL2505" s="5">
        <v>39732</v>
      </c>
      <c r="AM2505">
        <v>0</v>
      </c>
      <c r="AN2505">
        <v>0</v>
      </c>
      <c r="AO2505">
        <v>19866</v>
      </c>
      <c r="AP2505">
        <v>19866</v>
      </c>
      <c r="AS2505">
        <v>13906.2</v>
      </c>
      <c r="AU2505">
        <v>5959.8</v>
      </c>
      <c r="AZ2505" s="5">
        <v>39732</v>
      </c>
      <c r="BA2505" s="5">
        <v>29782.52</v>
      </c>
      <c r="BB2505" s="5">
        <v>29782.52</v>
      </c>
      <c r="BC2505" s="5">
        <v>1784.42</v>
      </c>
      <c r="BD2505" s="5">
        <v>1784.42</v>
      </c>
      <c r="BE2505" s="5">
        <v>0</v>
      </c>
      <c r="BF2505" s="5">
        <v>1784.42</v>
      </c>
      <c r="BG2505">
        <v>20180925</v>
      </c>
      <c r="BH2505" s="9" t="str">
        <f t="shared" si="117"/>
        <v>2018</v>
      </c>
      <c r="BI2505" t="str">
        <f>MID(Merge1[[#This Row],[OC_DATA_INIZIO_PROGETTO]],5,2)</f>
        <v>09</v>
      </c>
      <c r="BJ2505">
        <v>20200630</v>
      </c>
      <c r="BK2505" t="str">
        <f t="shared" si="118"/>
        <v>2020</v>
      </c>
      <c r="BL2505" t="str">
        <f>MID(Merge1[[#This Row],[OC_DATA_FINE_PROGETTO_PREVISTA]],5,2)</f>
        <v>06</v>
      </c>
      <c r="BM2505" s="8">
        <f>(Merge1[[#This Row],[Colonna2]]-Merge1[[#This Row],[Colonna1]])*12+Merge1[[#This Row],[Colonna22]]-Merge1[[#This Row],[Colonna12]]</f>
        <v>21</v>
      </c>
      <c r="BO2505" t="str">
        <f t="shared" si="119"/>
        <v/>
      </c>
      <c r="BP2505" s="2" t="s">
        <v>76</v>
      </c>
      <c r="BQ2505" s="2" t="s">
        <v>76</v>
      </c>
      <c r="BR2505" s="2" t="s">
        <v>77</v>
      </c>
      <c r="BS2505" s="2" t="s">
        <v>78</v>
      </c>
      <c r="BT2505" s="2" t="s">
        <v>79</v>
      </c>
    </row>
    <row r="2506" spans="1:72" x14ac:dyDescent="0.35">
      <c r="A2506" s="2" t="s">
        <v>27840</v>
      </c>
      <c r="B2506" s="2" t="s">
        <v>27841</v>
      </c>
      <c r="C2506" s="2" t="s">
        <v>27842</v>
      </c>
      <c r="D2506" s="2" t="s">
        <v>27718</v>
      </c>
      <c r="E2506" s="2" t="s">
        <v>27843</v>
      </c>
      <c r="F2506">
        <v>4</v>
      </c>
      <c r="G2506" s="2" t="s">
        <v>174</v>
      </c>
      <c r="H2506">
        <v>3</v>
      </c>
      <c r="I2506" s="2" t="s">
        <v>68</v>
      </c>
      <c r="J2506">
        <v>9</v>
      </c>
      <c r="K2506" s="2" t="s">
        <v>4139</v>
      </c>
      <c r="L2506">
        <v>3</v>
      </c>
      <c r="M2506" s="2" t="s">
        <v>3884</v>
      </c>
      <c r="N2506">
        <v>6</v>
      </c>
      <c r="O2506" s="2" t="s">
        <v>3885</v>
      </c>
      <c r="P2506">
        <v>998</v>
      </c>
      <c r="Q2506" s="2" t="s">
        <v>4142</v>
      </c>
      <c r="R2506" t="s">
        <v>67</v>
      </c>
      <c r="S2506" t="s">
        <v>67</v>
      </c>
      <c r="T2506" s="2" t="s">
        <v>73</v>
      </c>
      <c r="U2506" s="2" t="s">
        <v>74</v>
      </c>
      <c r="V2506">
        <v>2021</v>
      </c>
      <c r="W2506" s="2" t="s">
        <v>19727</v>
      </c>
      <c r="X2506">
        <v>25235</v>
      </c>
      <c r="Y2506">
        <v>25235</v>
      </c>
      <c r="AD2506">
        <v>17664.5</v>
      </c>
      <c r="AF2506">
        <v>0</v>
      </c>
      <c r="AG2506">
        <v>7570.5</v>
      </c>
      <c r="AL2506" s="5">
        <v>50470</v>
      </c>
      <c r="AM2506">
        <v>13473.49</v>
      </c>
      <c r="AN2506">
        <v>13473.49</v>
      </c>
      <c r="AO2506">
        <v>14870.78</v>
      </c>
      <c r="AP2506">
        <v>25235</v>
      </c>
      <c r="AS2506">
        <v>17664.5</v>
      </c>
      <c r="AU2506">
        <v>4461.2299999999996</v>
      </c>
      <c r="AZ2506" s="5">
        <v>36996.51</v>
      </c>
      <c r="BA2506" s="5">
        <v>29741.55</v>
      </c>
      <c r="BB2506" s="5">
        <v>29741.55</v>
      </c>
      <c r="BC2506" s="5">
        <v>29741.55</v>
      </c>
      <c r="BD2506" s="5">
        <v>29741.55</v>
      </c>
      <c r="BE2506" s="5">
        <v>0</v>
      </c>
      <c r="BF2506" s="5">
        <v>29741.55</v>
      </c>
      <c r="BG2506">
        <v>20170724</v>
      </c>
      <c r="BH2506" s="9" t="str">
        <f t="shared" si="117"/>
        <v>2017</v>
      </c>
      <c r="BI2506" t="str">
        <f>MID(Merge1[[#This Row],[OC_DATA_INIZIO_PROGETTO]],5,2)</f>
        <v>07</v>
      </c>
      <c r="BJ2506">
        <v>20181231</v>
      </c>
      <c r="BK2506" t="str">
        <f t="shared" si="118"/>
        <v>2018</v>
      </c>
      <c r="BL2506" t="str">
        <f>MID(Merge1[[#This Row],[OC_DATA_FINE_PROGETTO_PREVISTA]],5,2)</f>
        <v>12</v>
      </c>
      <c r="BM2506" s="8">
        <f>(Merge1[[#This Row],[Colonna2]]-Merge1[[#This Row],[Colonna1]])*12+Merge1[[#This Row],[Colonna22]]-Merge1[[#This Row],[Colonna12]]</f>
        <v>17</v>
      </c>
      <c r="BN2506">
        <v>20190116</v>
      </c>
      <c r="BO2506" t="str">
        <f t="shared" si="119"/>
        <v>2019</v>
      </c>
      <c r="BP2506" s="2" t="s">
        <v>76</v>
      </c>
      <c r="BQ2506" s="2" t="s">
        <v>76</v>
      </c>
      <c r="BR2506" s="2" t="s">
        <v>440</v>
      </c>
      <c r="BS2506" s="2" t="s">
        <v>3041</v>
      </c>
      <c r="BT2506" s="2" t="s">
        <v>3042</v>
      </c>
    </row>
    <row r="2507" spans="1:72" x14ac:dyDescent="0.35">
      <c r="A2507" s="2" t="s">
        <v>17886</v>
      </c>
      <c r="B2507" s="2" t="s">
        <v>17876</v>
      </c>
      <c r="C2507" s="2" t="s">
        <v>17887</v>
      </c>
      <c r="D2507" s="2" t="s">
        <v>17878</v>
      </c>
      <c r="E2507" s="2" t="s">
        <v>17888</v>
      </c>
      <c r="F2507">
        <v>1</v>
      </c>
      <c r="G2507" s="2" t="s">
        <v>151</v>
      </c>
      <c r="H2507">
        <v>7</v>
      </c>
      <c r="I2507" s="2" t="s">
        <v>770</v>
      </c>
      <c r="J2507">
        <v>99</v>
      </c>
      <c r="K2507" s="2" t="s">
        <v>81</v>
      </c>
      <c r="L2507">
        <v>8</v>
      </c>
      <c r="M2507" s="2" t="s">
        <v>112</v>
      </c>
      <c r="N2507">
        <v>62</v>
      </c>
      <c r="O2507" s="2" t="s">
        <v>2450</v>
      </c>
      <c r="P2507">
        <v>999</v>
      </c>
      <c r="Q2507" s="2" t="s">
        <v>3522</v>
      </c>
      <c r="R2507" t="s">
        <v>67</v>
      </c>
      <c r="S2507" t="s">
        <v>67</v>
      </c>
      <c r="T2507" s="2" t="s">
        <v>1986</v>
      </c>
      <c r="U2507" s="2" t="s">
        <v>1987</v>
      </c>
      <c r="V2507">
        <v>915</v>
      </c>
      <c r="W2507" s="2" t="s">
        <v>632</v>
      </c>
      <c r="X2507">
        <v>14854.07</v>
      </c>
      <c r="Y2507">
        <v>14854.07</v>
      </c>
      <c r="AD2507">
        <v>10397.85</v>
      </c>
      <c r="AF2507">
        <v>0</v>
      </c>
      <c r="AG2507">
        <v>4456.21</v>
      </c>
      <c r="AK2507">
        <v>36719</v>
      </c>
      <c r="AL2507" s="5">
        <v>29708.13</v>
      </c>
      <c r="AM2507">
        <v>0</v>
      </c>
      <c r="AN2507">
        <v>0</v>
      </c>
      <c r="AO2507">
        <v>14854.07</v>
      </c>
      <c r="AP2507">
        <v>14854.07</v>
      </c>
      <c r="AS2507">
        <v>10397.85</v>
      </c>
      <c r="AU2507">
        <v>4456.21</v>
      </c>
      <c r="AY2507">
        <v>36719</v>
      </c>
      <c r="AZ2507" s="5">
        <v>29708.13</v>
      </c>
      <c r="BA2507" s="5">
        <v>29708.13</v>
      </c>
      <c r="BB2507" s="5">
        <v>29708.13</v>
      </c>
      <c r="BC2507" s="5">
        <v>29708.13</v>
      </c>
      <c r="BD2507" s="5">
        <v>29708.13</v>
      </c>
      <c r="BE2507" s="5">
        <v>0</v>
      </c>
      <c r="BF2507" s="5">
        <v>66427.45</v>
      </c>
      <c r="BG2507">
        <v>20160104</v>
      </c>
      <c r="BH2507" s="9" t="str">
        <f t="shared" si="117"/>
        <v>2016</v>
      </c>
      <c r="BI2507" t="str">
        <f>MID(Merge1[[#This Row],[OC_DATA_INIZIO_PROGETTO]],5,2)</f>
        <v>01</v>
      </c>
      <c r="BJ2507">
        <v>20210213</v>
      </c>
      <c r="BK2507" t="str">
        <f t="shared" si="118"/>
        <v>2021</v>
      </c>
      <c r="BL2507" t="str">
        <f>MID(Merge1[[#This Row],[OC_DATA_FINE_PROGETTO_PREVISTA]],5,2)</f>
        <v>02</v>
      </c>
      <c r="BM2507" s="8">
        <f>(Merge1[[#This Row],[Colonna2]]-Merge1[[#This Row],[Colonna1]])*12+Merge1[[#This Row],[Colonna22]]-Merge1[[#This Row],[Colonna12]]</f>
        <v>61</v>
      </c>
      <c r="BN2507">
        <v>20200310</v>
      </c>
      <c r="BO2507" t="str">
        <f t="shared" si="119"/>
        <v>2020</v>
      </c>
      <c r="BP2507" s="2" t="s">
        <v>116</v>
      </c>
      <c r="BQ2507" s="2" t="s">
        <v>763</v>
      </c>
      <c r="BR2507" s="2" t="s">
        <v>440</v>
      </c>
      <c r="BS2507" s="2" t="s">
        <v>773</v>
      </c>
      <c r="BT2507" s="2" t="s">
        <v>774</v>
      </c>
    </row>
    <row r="2508" spans="1:72" x14ac:dyDescent="0.35">
      <c r="A2508" s="2" t="s">
        <v>4530</v>
      </c>
      <c r="B2508" s="2" t="s">
        <v>4531</v>
      </c>
      <c r="C2508" s="2" t="s">
        <v>4532</v>
      </c>
      <c r="D2508" s="2" t="s">
        <v>4533</v>
      </c>
      <c r="E2508" s="2" t="s">
        <v>4534</v>
      </c>
      <c r="F2508">
        <v>3</v>
      </c>
      <c r="G2508" s="2" t="s">
        <v>102</v>
      </c>
      <c r="H2508">
        <v>7</v>
      </c>
      <c r="I2508" s="2" t="s">
        <v>770</v>
      </c>
      <c r="J2508">
        <v>15</v>
      </c>
      <c r="K2508" s="2" t="s">
        <v>3707</v>
      </c>
      <c r="L2508">
        <v>7</v>
      </c>
      <c r="M2508" s="2" t="s">
        <v>1213</v>
      </c>
      <c r="N2508">
        <v>18</v>
      </c>
      <c r="O2508" s="2" t="s">
        <v>1214</v>
      </c>
      <c r="P2508">
        <v>999</v>
      </c>
      <c r="Q2508" s="2" t="s">
        <v>1215</v>
      </c>
      <c r="R2508" t="s">
        <v>67</v>
      </c>
      <c r="S2508" t="s">
        <v>67</v>
      </c>
      <c r="T2508" s="2" t="s">
        <v>504</v>
      </c>
      <c r="U2508" s="2" t="s">
        <v>505</v>
      </c>
      <c r="V2508">
        <v>606</v>
      </c>
      <c r="W2508" s="2" t="s">
        <v>2389</v>
      </c>
      <c r="X2508">
        <v>14846.51</v>
      </c>
      <c r="Y2508">
        <v>14846.51</v>
      </c>
      <c r="AD2508">
        <v>10392.549999999999</v>
      </c>
      <c r="AF2508">
        <v>0</v>
      </c>
      <c r="AG2508">
        <v>4453.9399999999996</v>
      </c>
      <c r="AK2508">
        <v>29693</v>
      </c>
      <c r="AL2508" s="5">
        <v>29693</v>
      </c>
      <c r="AM2508">
        <v>0</v>
      </c>
      <c r="AN2508">
        <v>0</v>
      </c>
      <c r="AO2508">
        <v>14846.51</v>
      </c>
      <c r="AP2508">
        <v>14846.51</v>
      </c>
      <c r="AS2508">
        <v>10392.549999999999</v>
      </c>
      <c r="AU2508">
        <v>4453.9399999999996</v>
      </c>
      <c r="AY2508">
        <v>29693</v>
      </c>
      <c r="AZ2508" s="5">
        <v>29693</v>
      </c>
      <c r="BA2508" s="5">
        <v>29693</v>
      </c>
      <c r="BB2508" s="5">
        <v>29693</v>
      </c>
      <c r="BF2508" s="5">
        <v>0</v>
      </c>
      <c r="BG2508">
        <v>20170427</v>
      </c>
      <c r="BH2508" s="9" t="str">
        <f t="shared" si="117"/>
        <v>2017</v>
      </c>
      <c r="BI2508" t="str">
        <f>MID(Merge1[[#This Row],[OC_DATA_INIZIO_PROGETTO]],5,2)</f>
        <v>04</v>
      </c>
      <c r="BJ2508">
        <v>20190301</v>
      </c>
      <c r="BK2508" t="str">
        <f t="shared" si="118"/>
        <v>2019</v>
      </c>
      <c r="BL2508" t="str">
        <f>MID(Merge1[[#This Row],[OC_DATA_FINE_PROGETTO_PREVISTA]],5,2)</f>
        <v>03</v>
      </c>
      <c r="BM2508" s="8">
        <f>(Merge1[[#This Row],[Colonna2]]-Merge1[[#This Row],[Colonna1]])*12+Merge1[[#This Row],[Colonna22]]-Merge1[[#This Row],[Colonna12]]</f>
        <v>23</v>
      </c>
      <c r="BO2508" t="str">
        <f t="shared" si="119"/>
        <v/>
      </c>
      <c r="BP2508" s="2" t="s">
        <v>86</v>
      </c>
      <c r="BQ2508" s="2" t="s">
        <v>76</v>
      </c>
      <c r="BR2508" s="2" t="s">
        <v>77</v>
      </c>
      <c r="BS2508" s="2" t="s">
        <v>773</v>
      </c>
      <c r="BT2508" s="2" t="s">
        <v>774</v>
      </c>
    </row>
    <row r="2509" spans="1:72" x14ac:dyDescent="0.35">
      <c r="A2509" s="2" t="s">
        <v>25380</v>
      </c>
      <c r="B2509" s="2" t="s">
        <v>25381</v>
      </c>
      <c r="C2509" s="2" t="s">
        <v>25382</v>
      </c>
      <c r="D2509" s="2" t="s">
        <v>25383</v>
      </c>
      <c r="E2509" s="2" t="s">
        <v>25384</v>
      </c>
      <c r="F2509">
        <v>3</v>
      </c>
      <c r="G2509" s="2" t="s">
        <v>102</v>
      </c>
      <c r="H2509">
        <v>7</v>
      </c>
      <c r="I2509" s="2" t="s">
        <v>770</v>
      </c>
      <c r="J2509">
        <v>1</v>
      </c>
      <c r="K2509" s="2" t="s">
        <v>69</v>
      </c>
      <c r="L2509">
        <v>6</v>
      </c>
      <c r="M2509" s="2" t="s">
        <v>1983</v>
      </c>
      <c r="N2509">
        <v>39</v>
      </c>
      <c r="O2509" s="2" t="s">
        <v>2384</v>
      </c>
      <c r="P2509">
        <v>150</v>
      </c>
      <c r="Q2509" s="2" t="s">
        <v>2385</v>
      </c>
      <c r="R2509" t="s">
        <v>67</v>
      </c>
      <c r="S2509" t="s">
        <v>67</v>
      </c>
      <c r="T2509" s="2" t="s">
        <v>504</v>
      </c>
      <c r="U2509" s="2" t="s">
        <v>505</v>
      </c>
      <c r="V2509">
        <v>1517</v>
      </c>
      <c r="W2509" s="2" t="s">
        <v>75</v>
      </c>
      <c r="AE2509">
        <v>29691.23</v>
      </c>
      <c r="AF2509">
        <v>0</v>
      </c>
      <c r="AK2509">
        <v>22100</v>
      </c>
      <c r="AL2509" s="5">
        <v>29691.23</v>
      </c>
      <c r="AM2509">
        <v>0</v>
      </c>
      <c r="AN2509">
        <v>0</v>
      </c>
      <c r="AT2509">
        <v>29691.23</v>
      </c>
      <c r="AY2509">
        <v>22100</v>
      </c>
      <c r="AZ2509" s="5">
        <v>29691.23</v>
      </c>
      <c r="BA2509" s="5">
        <v>29691.23</v>
      </c>
      <c r="BB2509" s="5">
        <v>29691.23</v>
      </c>
      <c r="BF2509" s="5">
        <v>0</v>
      </c>
      <c r="BG2509">
        <v>20200119</v>
      </c>
      <c r="BH2509" s="9" t="str">
        <f t="shared" si="117"/>
        <v>2020</v>
      </c>
      <c r="BI2509" t="str">
        <f>MID(Merge1[[#This Row],[OC_DATA_INIZIO_PROGETTO]],5,2)</f>
        <v>01</v>
      </c>
      <c r="BJ2509">
        <v>20281019</v>
      </c>
      <c r="BK2509" t="str">
        <f t="shared" si="118"/>
        <v>2028</v>
      </c>
      <c r="BL2509" t="str">
        <f>MID(Merge1[[#This Row],[OC_DATA_FINE_PROGETTO_PREVISTA]],5,2)</f>
        <v>10</v>
      </c>
      <c r="BM2509" s="8">
        <f>(Merge1[[#This Row],[Colonna2]]-Merge1[[#This Row],[Colonna1]])*12+Merge1[[#This Row],[Colonna22]]-Merge1[[#This Row],[Colonna12]]</f>
        <v>105</v>
      </c>
      <c r="BO2509" t="str">
        <f t="shared" si="119"/>
        <v/>
      </c>
      <c r="BP2509" s="2" t="s">
        <v>86</v>
      </c>
      <c r="BQ2509" s="2" t="s">
        <v>76</v>
      </c>
      <c r="BR2509" s="2" t="s">
        <v>77</v>
      </c>
      <c r="BS2509" s="2" t="s">
        <v>773</v>
      </c>
      <c r="BT2509" s="2" t="s">
        <v>774</v>
      </c>
    </row>
    <row r="2510" spans="1:72" x14ac:dyDescent="0.35">
      <c r="A2510" s="2" t="s">
        <v>9559</v>
      </c>
      <c r="B2510" s="2" t="s">
        <v>9560</v>
      </c>
      <c r="C2510" s="2" t="s">
        <v>9561</v>
      </c>
      <c r="D2510" s="2" t="s">
        <v>9562</v>
      </c>
      <c r="E2510" s="2" t="s">
        <v>9563</v>
      </c>
      <c r="F2510">
        <v>1</v>
      </c>
      <c r="G2510" s="2" t="s">
        <v>151</v>
      </c>
      <c r="H2510">
        <v>7</v>
      </c>
      <c r="I2510" s="2" t="s">
        <v>770</v>
      </c>
      <c r="J2510">
        <v>99</v>
      </c>
      <c r="K2510" s="2" t="s">
        <v>81</v>
      </c>
      <c r="L2510">
        <v>8</v>
      </c>
      <c r="M2510" s="2" t="s">
        <v>112</v>
      </c>
      <c r="N2510">
        <v>62</v>
      </c>
      <c r="O2510" s="2" t="s">
        <v>2450</v>
      </c>
      <c r="P2510">
        <v>999</v>
      </c>
      <c r="Q2510" s="2" t="s">
        <v>3522</v>
      </c>
      <c r="R2510" t="s">
        <v>67</v>
      </c>
      <c r="S2510" t="s">
        <v>67</v>
      </c>
      <c r="T2510" s="2" t="s">
        <v>1986</v>
      </c>
      <c r="U2510" s="2" t="s">
        <v>1987</v>
      </c>
      <c r="V2510">
        <v>926</v>
      </c>
      <c r="W2510" s="2" t="s">
        <v>6666</v>
      </c>
      <c r="X2510">
        <v>14830.2</v>
      </c>
      <c r="Y2510">
        <v>14830.2</v>
      </c>
      <c r="AD2510">
        <v>10381.14</v>
      </c>
      <c r="AF2510">
        <v>0</v>
      </c>
      <c r="AG2510">
        <v>4449.0600000000004</v>
      </c>
      <c r="AK2510">
        <v>9940</v>
      </c>
      <c r="AL2510" s="5">
        <v>29660.400000000001</v>
      </c>
      <c r="AM2510">
        <v>0</v>
      </c>
      <c r="AN2510">
        <v>0</v>
      </c>
      <c r="AO2510">
        <v>14830.2</v>
      </c>
      <c r="AP2510">
        <v>14830.2</v>
      </c>
      <c r="AS2510">
        <v>10381.14</v>
      </c>
      <c r="AU2510">
        <v>4449.0600000000004</v>
      </c>
      <c r="AY2510">
        <v>9940</v>
      </c>
      <c r="AZ2510" s="5">
        <v>29660.400000000001</v>
      </c>
      <c r="BA2510" s="5">
        <v>29660.400000000001</v>
      </c>
      <c r="BB2510" s="5">
        <v>29660.400000000001</v>
      </c>
      <c r="BF2510" s="5">
        <v>0</v>
      </c>
      <c r="BG2510">
        <v>20180717</v>
      </c>
      <c r="BH2510" s="9" t="str">
        <f t="shared" si="117"/>
        <v>2018</v>
      </c>
      <c r="BI2510" t="str">
        <f>MID(Merge1[[#This Row],[OC_DATA_INIZIO_PROGETTO]],5,2)</f>
        <v>07</v>
      </c>
      <c r="BJ2510">
        <v>20200531</v>
      </c>
      <c r="BK2510" t="str">
        <f t="shared" si="118"/>
        <v>2020</v>
      </c>
      <c r="BL2510" t="str">
        <f>MID(Merge1[[#This Row],[OC_DATA_FINE_PROGETTO_PREVISTA]],5,2)</f>
        <v>05</v>
      </c>
      <c r="BM2510" s="8">
        <f>(Merge1[[#This Row],[Colonna2]]-Merge1[[#This Row],[Colonna1]])*12+Merge1[[#This Row],[Colonna22]]-Merge1[[#This Row],[Colonna12]]</f>
        <v>22</v>
      </c>
      <c r="BN2510">
        <v>20200531</v>
      </c>
      <c r="BO2510" t="str">
        <f t="shared" si="119"/>
        <v>2020</v>
      </c>
      <c r="BP2510" s="2" t="s">
        <v>86</v>
      </c>
      <c r="BQ2510" s="2" t="s">
        <v>86</v>
      </c>
      <c r="BR2510" s="2" t="s">
        <v>440</v>
      </c>
      <c r="BS2510" s="2" t="s">
        <v>773</v>
      </c>
      <c r="BT2510" s="2" t="s">
        <v>774</v>
      </c>
    </row>
    <row r="2511" spans="1:72" x14ac:dyDescent="0.35">
      <c r="A2511" s="2" t="s">
        <v>11427</v>
      </c>
      <c r="B2511" s="2" t="s">
        <v>11428</v>
      </c>
      <c r="C2511" s="2" t="s">
        <v>11429</v>
      </c>
      <c r="D2511" s="2" t="s">
        <v>11430</v>
      </c>
      <c r="E2511" s="2" t="s">
        <v>11431</v>
      </c>
      <c r="F2511">
        <v>1</v>
      </c>
      <c r="G2511" s="2" t="s">
        <v>151</v>
      </c>
      <c r="H2511">
        <v>7</v>
      </c>
      <c r="I2511" s="2" t="s">
        <v>770</v>
      </c>
      <c r="J2511">
        <v>99</v>
      </c>
      <c r="K2511" s="2" t="s">
        <v>81</v>
      </c>
      <c r="L2511">
        <v>8</v>
      </c>
      <c r="M2511" s="2" t="s">
        <v>112</v>
      </c>
      <c r="N2511">
        <v>62</v>
      </c>
      <c r="O2511" s="2" t="s">
        <v>2450</v>
      </c>
      <c r="P2511">
        <v>999</v>
      </c>
      <c r="Q2511" s="2" t="s">
        <v>3522</v>
      </c>
      <c r="R2511" t="s">
        <v>67</v>
      </c>
      <c r="S2511" t="s">
        <v>67</v>
      </c>
      <c r="T2511" s="2" t="s">
        <v>1986</v>
      </c>
      <c r="U2511" s="2" t="s">
        <v>1987</v>
      </c>
      <c r="V2511">
        <v>901</v>
      </c>
      <c r="W2511" s="2" t="s">
        <v>6717</v>
      </c>
      <c r="X2511">
        <v>14826.25</v>
      </c>
      <c r="Y2511">
        <v>14826.25</v>
      </c>
      <c r="AD2511">
        <v>10378.379999999999</v>
      </c>
      <c r="AF2511">
        <v>0</v>
      </c>
      <c r="AG2511">
        <v>4447.87</v>
      </c>
      <c r="AK2511">
        <v>40842</v>
      </c>
      <c r="AL2511" s="5">
        <v>29652.5</v>
      </c>
      <c r="AM2511">
        <v>0</v>
      </c>
      <c r="AN2511">
        <v>0</v>
      </c>
      <c r="AO2511">
        <v>14826.25</v>
      </c>
      <c r="AP2511">
        <v>14826.25</v>
      </c>
      <c r="AS2511">
        <v>10378.379999999999</v>
      </c>
      <c r="AU2511">
        <v>4447.87</v>
      </c>
      <c r="AY2511">
        <v>40842</v>
      </c>
      <c r="AZ2511" s="5">
        <v>29652.5</v>
      </c>
      <c r="BA2511" s="5">
        <v>29652.5</v>
      </c>
      <c r="BB2511" s="5">
        <v>29652.5</v>
      </c>
      <c r="BF2511" s="5">
        <v>0</v>
      </c>
      <c r="BG2511">
        <v>20201204</v>
      </c>
      <c r="BH2511" s="9" t="str">
        <f t="shared" si="117"/>
        <v>2020</v>
      </c>
      <c r="BI2511" t="str">
        <f>MID(Merge1[[#This Row],[OC_DATA_INIZIO_PROGETTO]],5,2)</f>
        <v>12</v>
      </c>
      <c r="BJ2511">
        <v>20211231</v>
      </c>
      <c r="BK2511" t="str">
        <f t="shared" si="118"/>
        <v>2021</v>
      </c>
      <c r="BL2511" t="str">
        <f>MID(Merge1[[#This Row],[OC_DATA_FINE_PROGETTO_PREVISTA]],5,2)</f>
        <v>12</v>
      </c>
      <c r="BM2511" s="8">
        <f>(Merge1[[#This Row],[Colonna2]]-Merge1[[#This Row],[Colonna1]])*12+Merge1[[#This Row],[Colonna22]]-Merge1[[#This Row],[Colonna12]]</f>
        <v>12</v>
      </c>
      <c r="BN2511">
        <v>20211204</v>
      </c>
      <c r="BO2511" t="str">
        <f t="shared" si="119"/>
        <v>2021</v>
      </c>
      <c r="BP2511" s="2" t="s">
        <v>86</v>
      </c>
      <c r="BQ2511" s="2" t="s">
        <v>76</v>
      </c>
      <c r="BR2511" s="2" t="s">
        <v>77</v>
      </c>
      <c r="BS2511" s="2" t="s">
        <v>2387</v>
      </c>
      <c r="BT2511" s="2" t="s">
        <v>510</v>
      </c>
    </row>
    <row r="2512" spans="1:72" x14ac:dyDescent="0.35">
      <c r="A2512" s="2" t="s">
        <v>18561</v>
      </c>
      <c r="B2512" s="2" t="s">
        <v>18562</v>
      </c>
      <c r="C2512" s="2" t="s">
        <v>18563</v>
      </c>
      <c r="D2512" s="2" t="s">
        <v>18564</v>
      </c>
      <c r="E2512" s="2" t="s">
        <v>18565</v>
      </c>
      <c r="F2512">
        <v>1</v>
      </c>
      <c r="G2512" s="2" t="s">
        <v>151</v>
      </c>
      <c r="H2512">
        <v>7</v>
      </c>
      <c r="I2512" s="2" t="s">
        <v>770</v>
      </c>
      <c r="J2512">
        <v>99</v>
      </c>
      <c r="K2512" s="2" t="s">
        <v>81</v>
      </c>
      <c r="L2512">
        <v>9</v>
      </c>
      <c r="M2512" s="2" t="s">
        <v>98</v>
      </c>
      <c r="N2512">
        <v>21</v>
      </c>
      <c r="O2512" s="2" t="s">
        <v>185</v>
      </c>
      <c r="P2512">
        <v>229</v>
      </c>
      <c r="Q2512" s="2" t="s">
        <v>186</v>
      </c>
      <c r="R2512" t="s">
        <v>67</v>
      </c>
      <c r="S2512" t="s">
        <v>67</v>
      </c>
      <c r="T2512" s="2" t="s">
        <v>1986</v>
      </c>
      <c r="U2512" s="2" t="s">
        <v>1987</v>
      </c>
      <c r="V2512">
        <v>924</v>
      </c>
      <c r="W2512" s="2" t="s">
        <v>634</v>
      </c>
      <c r="X2512">
        <v>15680.3</v>
      </c>
      <c r="Y2512">
        <v>15680.3</v>
      </c>
      <c r="AD2512">
        <v>10976.21</v>
      </c>
      <c r="AF2512">
        <v>0</v>
      </c>
      <c r="AG2512">
        <v>4704.09</v>
      </c>
      <c r="AK2512">
        <v>31361</v>
      </c>
      <c r="AL2512" s="5">
        <v>31360.6</v>
      </c>
      <c r="AM2512">
        <v>2196.91</v>
      </c>
      <c r="AN2512">
        <v>1120.01</v>
      </c>
      <c r="AO2512">
        <v>14818.75</v>
      </c>
      <c r="AP2512">
        <v>15680.3</v>
      </c>
      <c r="AS2512">
        <v>10976.21</v>
      </c>
      <c r="AU2512">
        <v>4445.63</v>
      </c>
      <c r="AY2512">
        <v>31361</v>
      </c>
      <c r="AZ2512" s="5">
        <v>30240.59</v>
      </c>
      <c r="BA2512" s="5">
        <v>29637.5</v>
      </c>
      <c r="BB2512" s="5">
        <v>29637.5</v>
      </c>
      <c r="BC2512" s="5">
        <v>29637.5</v>
      </c>
      <c r="BD2512" s="5">
        <v>29637.5</v>
      </c>
      <c r="BE2512" s="5">
        <v>0</v>
      </c>
      <c r="BF2512" s="5">
        <v>59921.2</v>
      </c>
      <c r="BG2512">
        <v>20160508</v>
      </c>
      <c r="BH2512" s="9" t="str">
        <f t="shared" si="117"/>
        <v>2016</v>
      </c>
      <c r="BI2512" t="str">
        <f>MID(Merge1[[#This Row],[OC_DATA_INIZIO_PROGETTO]],5,2)</f>
        <v>05</v>
      </c>
      <c r="BJ2512">
        <v>20190930</v>
      </c>
      <c r="BK2512" t="str">
        <f t="shared" si="118"/>
        <v>2019</v>
      </c>
      <c r="BL2512" t="str">
        <f>MID(Merge1[[#This Row],[OC_DATA_FINE_PROGETTO_PREVISTA]],5,2)</f>
        <v>09</v>
      </c>
      <c r="BM2512" s="8">
        <f>(Merge1[[#This Row],[Colonna2]]-Merge1[[#This Row],[Colonna1]])*12+Merge1[[#This Row],[Colonna22]]-Merge1[[#This Row],[Colonna12]]</f>
        <v>40</v>
      </c>
      <c r="BN2512">
        <v>20181008</v>
      </c>
      <c r="BO2512" t="str">
        <f t="shared" si="119"/>
        <v>2018</v>
      </c>
      <c r="BP2512" s="2" t="s">
        <v>116</v>
      </c>
      <c r="BQ2512" s="2" t="s">
        <v>763</v>
      </c>
      <c r="BR2512" s="2" t="s">
        <v>440</v>
      </c>
      <c r="BS2512" s="2" t="s">
        <v>773</v>
      </c>
      <c r="BT2512" s="2" t="s">
        <v>774</v>
      </c>
    </row>
    <row r="2513" spans="1:72" x14ac:dyDescent="0.35">
      <c r="A2513" s="2" t="s">
        <v>28072</v>
      </c>
      <c r="B2513" s="2" t="s">
        <v>28073</v>
      </c>
      <c r="C2513" s="2" t="s">
        <v>28074</v>
      </c>
      <c r="D2513" s="2" t="s">
        <v>28075</v>
      </c>
      <c r="E2513" s="2" t="s">
        <v>28076</v>
      </c>
      <c r="F2513">
        <v>4</v>
      </c>
      <c r="G2513" s="2" t="s">
        <v>174</v>
      </c>
      <c r="H2513">
        <v>3</v>
      </c>
      <c r="I2513" s="2" t="s">
        <v>68</v>
      </c>
      <c r="J2513">
        <v>8</v>
      </c>
      <c r="K2513" s="2" t="s">
        <v>4042</v>
      </c>
      <c r="L2513">
        <v>5</v>
      </c>
      <c r="M2513" s="2" t="s">
        <v>226</v>
      </c>
      <c r="N2513">
        <v>33</v>
      </c>
      <c r="O2513" s="2" t="s">
        <v>8463</v>
      </c>
      <c r="P2513">
        <v>3</v>
      </c>
      <c r="Q2513" s="2" t="s">
        <v>8465</v>
      </c>
      <c r="R2513" t="s">
        <v>67</v>
      </c>
      <c r="S2513" t="s">
        <v>67</v>
      </c>
      <c r="T2513" s="2" t="s">
        <v>73</v>
      </c>
      <c r="U2513" s="2" t="s">
        <v>74</v>
      </c>
      <c r="V2513">
        <v>2028</v>
      </c>
      <c r="W2513" s="2" t="s">
        <v>21656</v>
      </c>
      <c r="X2513">
        <v>147964.31</v>
      </c>
      <c r="Y2513">
        <v>147964.31</v>
      </c>
      <c r="AD2513">
        <v>103575.03</v>
      </c>
      <c r="AF2513">
        <v>0</v>
      </c>
      <c r="AG2513">
        <v>44389.29</v>
      </c>
      <c r="AL2513" s="5">
        <v>295928.63</v>
      </c>
      <c r="AM2513">
        <v>0</v>
      </c>
      <c r="AN2513">
        <v>0</v>
      </c>
      <c r="AO2513">
        <v>147964.31</v>
      </c>
      <c r="AP2513">
        <v>147964.31</v>
      </c>
      <c r="AS2513">
        <v>103575.03</v>
      </c>
      <c r="AU2513">
        <v>44389.29</v>
      </c>
      <c r="AZ2513" s="5">
        <v>295928.63</v>
      </c>
      <c r="BA2513" s="5">
        <v>29623.71</v>
      </c>
      <c r="BB2513" s="5">
        <v>29623.71</v>
      </c>
      <c r="BC2513" s="5">
        <v>8887.11</v>
      </c>
      <c r="BD2513" s="5">
        <v>8887.11</v>
      </c>
      <c r="BE2513" s="5">
        <v>0</v>
      </c>
      <c r="BF2513" s="5">
        <v>8887.11</v>
      </c>
      <c r="BG2513">
        <v>20171204</v>
      </c>
      <c r="BH2513" s="9" t="str">
        <f t="shared" si="117"/>
        <v>2017</v>
      </c>
      <c r="BI2513" t="str">
        <f>MID(Merge1[[#This Row],[OC_DATA_INIZIO_PROGETTO]],5,2)</f>
        <v>12</v>
      </c>
      <c r="BJ2513">
        <v>20190630</v>
      </c>
      <c r="BK2513" t="str">
        <f t="shared" si="118"/>
        <v>2019</v>
      </c>
      <c r="BL2513" t="str">
        <f>MID(Merge1[[#This Row],[OC_DATA_FINE_PROGETTO_PREVISTA]],5,2)</f>
        <v>06</v>
      </c>
      <c r="BM2513" s="8">
        <f>(Merge1[[#This Row],[Colonna2]]-Merge1[[#This Row],[Colonna1]])*12+Merge1[[#This Row],[Colonna22]]-Merge1[[#This Row],[Colonna12]]</f>
        <v>18</v>
      </c>
      <c r="BO2513" t="str">
        <f t="shared" si="119"/>
        <v/>
      </c>
      <c r="BP2513" s="2" t="s">
        <v>76</v>
      </c>
      <c r="BQ2513" s="2" t="s">
        <v>76</v>
      </c>
      <c r="BR2513" s="2" t="s">
        <v>3044</v>
      </c>
      <c r="BS2513" s="2" t="s">
        <v>4140</v>
      </c>
      <c r="BT2513" s="2" t="s">
        <v>4141</v>
      </c>
    </row>
    <row r="2514" spans="1:72" x14ac:dyDescent="0.35">
      <c r="A2514" s="2" t="s">
        <v>30355</v>
      </c>
      <c r="B2514" s="2" t="s">
        <v>30356</v>
      </c>
      <c r="C2514" s="2" t="s">
        <v>30357</v>
      </c>
      <c r="D2514" s="2" t="s">
        <v>30358</v>
      </c>
      <c r="E2514" s="2" t="s">
        <v>30359</v>
      </c>
      <c r="F2514">
        <v>3</v>
      </c>
      <c r="G2514" s="2" t="s">
        <v>102</v>
      </c>
      <c r="H2514">
        <v>6</v>
      </c>
      <c r="I2514" s="2" t="s">
        <v>94</v>
      </c>
      <c r="J2514">
        <v>99</v>
      </c>
      <c r="K2514" s="2" t="s">
        <v>81</v>
      </c>
      <c r="L2514">
        <v>9</v>
      </c>
      <c r="M2514" s="2" t="s">
        <v>98</v>
      </c>
      <c r="N2514">
        <v>26</v>
      </c>
      <c r="O2514" s="2" t="s">
        <v>1770</v>
      </c>
      <c r="P2514">
        <v>102</v>
      </c>
      <c r="Q2514" s="2" t="s">
        <v>5448</v>
      </c>
      <c r="R2514" t="s">
        <v>67</v>
      </c>
      <c r="S2514" t="s">
        <v>67</v>
      </c>
      <c r="T2514" s="2" t="s">
        <v>504</v>
      </c>
      <c r="U2514" s="2" t="s">
        <v>505</v>
      </c>
      <c r="V2514">
        <v>1954</v>
      </c>
      <c r="W2514" s="2" t="s">
        <v>541</v>
      </c>
      <c r="X2514">
        <v>23677.24</v>
      </c>
      <c r="Y2514">
        <v>23677.24</v>
      </c>
      <c r="AF2514">
        <v>0</v>
      </c>
      <c r="AI2514">
        <v>15789.76</v>
      </c>
      <c r="AL2514" s="5">
        <v>39467</v>
      </c>
      <c r="AM2514">
        <v>0</v>
      </c>
      <c r="AN2514">
        <v>0</v>
      </c>
      <c r="AO2514">
        <v>23677.24</v>
      </c>
      <c r="AP2514">
        <v>23677.24</v>
      </c>
      <c r="AW2514">
        <v>15789.76</v>
      </c>
      <c r="AZ2514" s="5">
        <v>39467</v>
      </c>
      <c r="BA2514" s="5">
        <v>29600.25</v>
      </c>
      <c r="BB2514" s="5">
        <v>29600.25</v>
      </c>
      <c r="BF2514" s="5">
        <v>38470</v>
      </c>
      <c r="BG2514">
        <v>20171001</v>
      </c>
      <c r="BH2514" s="9" t="str">
        <f t="shared" si="117"/>
        <v>2017</v>
      </c>
      <c r="BI2514" t="str">
        <f>MID(Merge1[[#This Row],[OC_DATA_INIZIO_PROGETTO]],5,2)</f>
        <v>10</v>
      </c>
      <c r="BJ2514">
        <v>20210131</v>
      </c>
      <c r="BK2514" t="str">
        <f t="shared" si="118"/>
        <v>2021</v>
      </c>
      <c r="BL2514" t="str">
        <f>MID(Merge1[[#This Row],[OC_DATA_FINE_PROGETTO_PREVISTA]],5,2)</f>
        <v>01</v>
      </c>
      <c r="BM2514" s="8">
        <f>(Merge1[[#This Row],[Colonna2]]-Merge1[[#This Row],[Colonna1]])*12+Merge1[[#This Row],[Colonna22]]-Merge1[[#This Row],[Colonna12]]</f>
        <v>39</v>
      </c>
      <c r="BO2514" t="str">
        <f t="shared" si="119"/>
        <v/>
      </c>
      <c r="BP2514" s="2" t="s">
        <v>86</v>
      </c>
      <c r="BQ2514" s="2" t="s">
        <v>76</v>
      </c>
      <c r="BR2514" s="2" t="s">
        <v>77</v>
      </c>
      <c r="BS2514" s="2" t="s">
        <v>446</v>
      </c>
      <c r="BT2514" s="2" t="s">
        <v>447</v>
      </c>
    </row>
    <row r="2515" spans="1:72" x14ac:dyDescent="0.35">
      <c r="A2515" s="2" t="s">
        <v>25034</v>
      </c>
      <c r="B2515" s="2" t="s">
        <v>25035</v>
      </c>
      <c r="C2515" s="2" t="s">
        <v>25036</v>
      </c>
      <c r="D2515" s="2" t="s">
        <v>25037</v>
      </c>
      <c r="E2515" s="2" t="s">
        <v>25038</v>
      </c>
      <c r="F2515">
        <v>3</v>
      </c>
      <c r="G2515" s="2" t="s">
        <v>102</v>
      </c>
      <c r="H2515">
        <v>7</v>
      </c>
      <c r="I2515" s="2" t="s">
        <v>770</v>
      </c>
      <c r="J2515">
        <v>1</v>
      </c>
      <c r="K2515" s="2" t="s">
        <v>69</v>
      </c>
      <c r="L2515">
        <v>6</v>
      </c>
      <c r="M2515" s="2" t="s">
        <v>1983</v>
      </c>
      <c r="N2515">
        <v>42</v>
      </c>
      <c r="O2515" s="2" t="s">
        <v>1984</v>
      </c>
      <c r="P2515">
        <v>170</v>
      </c>
      <c r="Q2515" s="2" t="s">
        <v>1985</v>
      </c>
      <c r="R2515" t="s">
        <v>67</v>
      </c>
      <c r="S2515" t="s">
        <v>67</v>
      </c>
      <c r="T2515" s="2" t="s">
        <v>504</v>
      </c>
      <c r="U2515" s="2" t="s">
        <v>505</v>
      </c>
      <c r="V2515">
        <v>1517</v>
      </c>
      <c r="W2515" s="2" t="s">
        <v>75</v>
      </c>
      <c r="AE2515">
        <v>29539.57</v>
      </c>
      <c r="AF2515">
        <v>0</v>
      </c>
      <c r="AK2515">
        <v>29393</v>
      </c>
      <c r="AL2515" s="5">
        <v>29539.57</v>
      </c>
      <c r="AM2515">
        <v>0</v>
      </c>
      <c r="AN2515">
        <v>0</v>
      </c>
      <c r="AT2515">
        <v>29539.57</v>
      </c>
      <c r="AY2515">
        <v>29393</v>
      </c>
      <c r="AZ2515" s="5">
        <v>29539.57</v>
      </c>
      <c r="BA2515" s="5">
        <v>29539.57</v>
      </c>
      <c r="BB2515" s="5">
        <v>29539.57</v>
      </c>
      <c r="BC2515" s="5">
        <v>2636.23</v>
      </c>
      <c r="BD2515" s="5">
        <v>2636.23</v>
      </c>
      <c r="BE2515" s="5">
        <v>0</v>
      </c>
      <c r="BF2515" s="5">
        <v>2636.23</v>
      </c>
      <c r="BG2515">
        <v>20180130</v>
      </c>
      <c r="BH2515" s="9" t="str">
        <f t="shared" si="117"/>
        <v>2018</v>
      </c>
      <c r="BI2515" t="str">
        <f>MID(Merge1[[#This Row],[OC_DATA_INIZIO_PROGETTO]],5,2)</f>
        <v>01</v>
      </c>
      <c r="BJ2515">
        <v>20260624</v>
      </c>
      <c r="BK2515" t="str">
        <f t="shared" si="118"/>
        <v>2026</v>
      </c>
      <c r="BL2515" t="str">
        <f>MID(Merge1[[#This Row],[OC_DATA_FINE_PROGETTO_PREVISTA]],5,2)</f>
        <v>06</v>
      </c>
      <c r="BM2515" s="8">
        <f>(Merge1[[#This Row],[Colonna2]]-Merge1[[#This Row],[Colonna1]])*12+Merge1[[#This Row],[Colonna22]]-Merge1[[#This Row],[Colonna12]]</f>
        <v>101</v>
      </c>
      <c r="BO2515" t="str">
        <f t="shared" si="119"/>
        <v/>
      </c>
      <c r="BP2515" s="2" t="s">
        <v>76</v>
      </c>
      <c r="BQ2515" s="2" t="s">
        <v>76</v>
      </c>
      <c r="BR2515" s="2" t="s">
        <v>77</v>
      </c>
      <c r="BS2515" s="2" t="s">
        <v>773</v>
      </c>
      <c r="BT2515" s="2" t="s">
        <v>774</v>
      </c>
    </row>
    <row r="2516" spans="1:72" x14ac:dyDescent="0.35">
      <c r="A2516" s="2" t="s">
        <v>12100</v>
      </c>
      <c r="B2516" s="2" t="s">
        <v>12101</v>
      </c>
      <c r="C2516" s="2" t="s">
        <v>12102</v>
      </c>
      <c r="D2516" s="2" t="s">
        <v>12103</v>
      </c>
      <c r="E2516" s="2" t="s">
        <v>12104</v>
      </c>
      <c r="F2516">
        <v>1</v>
      </c>
      <c r="G2516" s="2" t="s">
        <v>151</v>
      </c>
      <c r="H2516">
        <v>7</v>
      </c>
      <c r="I2516" s="2" t="s">
        <v>770</v>
      </c>
      <c r="J2516">
        <v>99</v>
      </c>
      <c r="K2516" s="2" t="s">
        <v>81</v>
      </c>
      <c r="L2516">
        <v>8</v>
      </c>
      <c r="M2516" s="2" t="s">
        <v>112</v>
      </c>
      <c r="N2516">
        <v>62</v>
      </c>
      <c r="O2516" s="2" t="s">
        <v>2450</v>
      </c>
      <c r="P2516">
        <v>999</v>
      </c>
      <c r="Q2516" s="2" t="s">
        <v>3522</v>
      </c>
      <c r="R2516" t="s">
        <v>67</v>
      </c>
      <c r="S2516" t="s">
        <v>67</v>
      </c>
      <c r="T2516" s="2" t="s">
        <v>1986</v>
      </c>
      <c r="U2516" s="2" t="s">
        <v>1987</v>
      </c>
      <c r="V2516">
        <v>924</v>
      </c>
      <c r="W2516" s="2" t="s">
        <v>634</v>
      </c>
      <c r="X2516">
        <v>14750</v>
      </c>
      <c r="Y2516">
        <v>14750</v>
      </c>
      <c r="AD2516">
        <v>10325</v>
      </c>
      <c r="AF2516">
        <v>0</v>
      </c>
      <c r="AG2516">
        <v>4425</v>
      </c>
      <c r="AK2516">
        <v>30500</v>
      </c>
      <c r="AL2516" s="5">
        <v>29500</v>
      </c>
      <c r="AM2516">
        <v>0</v>
      </c>
      <c r="AN2516">
        <v>0</v>
      </c>
      <c r="AO2516">
        <v>14750</v>
      </c>
      <c r="AP2516">
        <v>14750</v>
      </c>
      <c r="AS2516">
        <v>10325</v>
      </c>
      <c r="AU2516">
        <v>4425</v>
      </c>
      <c r="AY2516">
        <v>30500</v>
      </c>
      <c r="AZ2516" s="5">
        <v>29500</v>
      </c>
      <c r="BA2516" s="5">
        <v>29500</v>
      </c>
      <c r="BB2516" s="5">
        <v>29500</v>
      </c>
      <c r="BF2516" s="5">
        <v>0</v>
      </c>
      <c r="BG2516">
        <v>20201204</v>
      </c>
      <c r="BH2516" s="9" t="str">
        <f t="shared" si="117"/>
        <v>2020</v>
      </c>
      <c r="BI2516" t="str">
        <f>MID(Merge1[[#This Row],[OC_DATA_INIZIO_PROGETTO]],5,2)</f>
        <v>12</v>
      </c>
      <c r="BJ2516">
        <v>20211231</v>
      </c>
      <c r="BK2516" t="str">
        <f t="shared" si="118"/>
        <v>2021</v>
      </c>
      <c r="BL2516" t="str">
        <f>MID(Merge1[[#This Row],[OC_DATA_FINE_PROGETTO_PREVISTA]],5,2)</f>
        <v>12</v>
      </c>
      <c r="BM2516" s="8">
        <f>(Merge1[[#This Row],[Colonna2]]-Merge1[[#This Row],[Colonna1]])*12+Merge1[[#This Row],[Colonna22]]-Merge1[[#This Row],[Colonna12]]</f>
        <v>12</v>
      </c>
      <c r="BN2516">
        <v>20211204</v>
      </c>
      <c r="BO2516" t="str">
        <f t="shared" si="119"/>
        <v>2021</v>
      </c>
      <c r="BP2516" s="2" t="s">
        <v>86</v>
      </c>
      <c r="BQ2516" s="2" t="s">
        <v>76</v>
      </c>
      <c r="BR2516" s="2" t="s">
        <v>77</v>
      </c>
      <c r="BS2516" s="2" t="s">
        <v>2387</v>
      </c>
      <c r="BT2516" s="2" t="s">
        <v>510</v>
      </c>
    </row>
    <row r="2517" spans="1:72" x14ac:dyDescent="0.35">
      <c r="A2517" s="2" t="s">
        <v>13187</v>
      </c>
      <c r="B2517" s="2" t="s">
        <v>13188</v>
      </c>
      <c r="C2517" s="2" t="s">
        <v>13189</v>
      </c>
      <c r="D2517" s="2" t="s">
        <v>13190</v>
      </c>
      <c r="E2517" s="2" t="s">
        <v>13191</v>
      </c>
      <c r="F2517">
        <v>1</v>
      </c>
      <c r="G2517" s="2" t="s">
        <v>151</v>
      </c>
      <c r="H2517">
        <v>7</v>
      </c>
      <c r="I2517" s="2" t="s">
        <v>770</v>
      </c>
      <c r="J2517">
        <v>99</v>
      </c>
      <c r="K2517" s="2" t="s">
        <v>81</v>
      </c>
      <c r="L2517">
        <v>8</v>
      </c>
      <c r="M2517" s="2" t="s">
        <v>112</v>
      </c>
      <c r="N2517">
        <v>62</v>
      </c>
      <c r="O2517" s="2" t="s">
        <v>2450</v>
      </c>
      <c r="P2517">
        <v>999</v>
      </c>
      <c r="Q2517" s="2" t="s">
        <v>3522</v>
      </c>
      <c r="R2517" t="s">
        <v>67</v>
      </c>
      <c r="S2517" t="s">
        <v>67</v>
      </c>
      <c r="T2517" s="2" t="s">
        <v>1986</v>
      </c>
      <c r="U2517" s="2" t="s">
        <v>1987</v>
      </c>
      <c r="V2517">
        <v>915</v>
      </c>
      <c r="W2517" s="2" t="s">
        <v>632</v>
      </c>
      <c r="X2517">
        <v>14730</v>
      </c>
      <c r="Y2517">
        <v>14730</v>
      </c>
      <c r="AD2517">
        <v>10311</v>
      </c>
      <c r="AF2517">
        <v>0</v>
      </c>
      <c r="AG2517">
        <v>4419</v>
      </c>
      <c r="AK2517">
        <v>44190</v>
      </c>
      <c r="AL2517" s="5">
        <v>29460</v>
      </c>
      <c r="AM2517">
        <v>0</v>
      </c>
      <c r="AN2517">
        <v>0</v>
      </c>
      <c r="AO2517">
        <v>14730</v>
      </c>
      <c r="AP2517">
        <v>14730</v>
      </c>
      <c r="AS2517">
        <v>10311</v>
      </c>
      <c r="AU2517">
        <v>4419</v>
      </c>
      <c r="AY2517">
        <v>44190</v>
      </c>
      <c r="AZ2517" s="5">
        <v>29460</v>
      </c>
      <c r="BA2517" s="5">
        <v>29460</v>
      </c>
      <c r="BB2517" s="5">
        <v>29460</v>
      </c>
      <c r="BF2517" s="5">
        <v>0</v>
      </c>
      <c r="BG2517">
        <v>20201204</v>
      </c>
      <c r="BH2517" s="9" t="str">
        <f t="shared" si="117"/>
        <v>2020</v>
      </c>
      <c r="BI2517" t="str">
        <f>MID(Merge1[[#This Row],[OC_DATA_INIZIO_PROGETTO]],5,2)</f>
        <v>12</v>
      </c>
      <c r="BJ2517">
        <v>20211231</v>
      </c>
      <c r="BK2517" t="str">
        <f t="shared" si="118"/>
        <v>2021</v>
      </c>
      <c r="BL2517" t="str">
        <f>MID(Merge1[[#This Row],[OC_DATA_FINE_PROGETTO_PREVISTA]],5,2)</f>
        <v>12</v>
      </c>
      <c r="BM2517" s="8">
        <f>(Merge1[[#This Row],[Colonna2]]-Merge1[[#This Row],[Colonna1]])*12+Merge1[[#This Row],[Colonna22]]-Merge1[[#This Row],[Colonna12]]</f>
        <v>12</v>
      </c>
      <c r="BN2517">
        <v>20211204</v>
      </c>
      <c r="BO2517" t="str">
        <f t="shared" si="119"/>
        <v>2021</v>
      </c>
      <c r="BP2517" s="2" t="s">
        <v>86</v>
      </c>
      <c r="BQ2517" s="2" t="s">
        <v>76</v>
      </c>
      <c r="BR2517" s="2" t="s">
        <v>77</v>
      </c>
      <c r="BS2517" s="2" t="s">
        <v>2387</v>
      </c>
      <c r="BT2517" s="2" t="s">
        <v>510</v>
      </c>
    </row>
    <row r="2518" spans="1:72" x14ac:dyDescent="0.35">
      <c r="A2518" s="2" t="s">
        <v>6224</v>
      </c>
      <c r="B2518" s="2" t="s">
        <v>6225</v>
      </c>
      <c r="C2518" s="2" t="s">
        <v>6226</v>
      </c>
      <c r="D2518" s="2" t="s">
        <v>6227</v>
      </c>
      <c r="E2518" s="2" t="s">
        <v>6228</v>
      </c>
      <c r="F2518">
        <v>3</v>
      </c>
      <c r="G2518" s="2" t="s">
        <v>102</v>
      </c>
      <c r="H2518">
        <v>7</v>
      </c>
      <c r="I2518" s="2" t="s">
        <v>770</v>
      </c>
      <c r="J2518">
        <v>15</v>
      </c>
      <c r="K2518" s="2" t="s">
        <v>3707</v>
      </c>
      <c r="L2518">
        <v>7</v>
      </c>
      <c r="M2518" s="2" t="s">
        <v>1213</v>
      </c>
      <c r="N2518">
        <v>18</v>
      </c>
      <c r="O2518" s="2" t="s">
        <v>1214</v>
      </c>
      <c r="P2518">
        <v>999</v>
      </c>
      <c r="Q2518" s="2" t="s">
        <v>1215</v>
      </c>
      <c r="R2518" t="s">
        <v>67</v>
      </c>
      <c r="S2518" t="s">
        <v>67</v>
      </c>
      <c r="T2518" s="2" t="s">
        <v>504</v>
      </c>
      <c r="U2518" s="2" t="s">
        <v>505</v>
      </c>
      <c r="V2518">
        <v>606</v>
      </c>
      <c r="W2518" s="2" t="s">
        <v>2389</v>
      </c>
      <c r="X2518">
        <v>14694.76</v>
      </c>
      <c r="Y2518">
        <v>14694.76</v>
      </c>
      <c r="AD2518">
        <v>10286.33</v>
      </c>
      <c r="AF2518">
        <v>0</v>
      </c>
      <c r="AG2518">
        <v>4408.42</v>
      </c>
      <c r="AK2518">
        <v>29390</v>
      </c>
      <c r="AL2518" s="5">
        <v>29389.51</v>
      </c>
      <c r="AM2518">
        <v>0</v>
      </c>
      <c r="AN2518">
        <v>0</v>
      </c>
      <c r="AO2518">
        <v>14694.76</v>
      </c>
      <c r="AP2518">
        <v>14694.76</v>
      </c>
      <c r="AS2518">
        <v>10286.33</v>
      </c>
      <c r="AU2518">
        <v>4408.42</v>
      </c>
      <c r="AY2518">
        <v>29390</v>
      </c>
      <c r="AZ2518" s="5">
        <v>29389.51</v>
      </c>
      <c r="BA2518" s="5">
        <v>29389.51</v>
      </c>
      <c r="BB2518" s="5">
        <v>29389.51</v>
      </c>
      <c r="BF2518" s="5">
        <v>0</v>
      </c>
      <c r="BG2518">
        <v>20180215</v>
      </c>
      <c r="BH2518" s="9" t="str">
        <f t="shared" si="117"/>
        <v>2018</v>
      </c>
      <c r="BI2518" t="str">
        <f>MID(Merge1[[#This Row],[OC_DATA_INIZIO_PROGETTO]],5,2)</f>
        <v>02</v>
      </c>
      <c r="BJ2518">
        <v>20201231</v>
      </c>
      <c r="BK2518" t="str">
        <f t="shared" si="118"/>
        <v>2020</v>
      </c>
      <c r="BL2518" t="str">
        <f>MID(Merge1[[#This Row],[OC_DATA_FINE_PROGETTO_PREVISTA]],5,2)</f>
        <v>12</v>
      </c>
      <c r="BM2518" s="8">
        <f>(Merge1[[#This Row],[Colonna2]]-Merge1[[#This Row],[Colonna1]])*12+Merge1[[#This Row],[Colonna22]]-Merge1[[#This Row],[Colonna12]]</f>
        <v>34</v>
      </c>
      <c r="BO2518" t="str">
        <f t="shared" si="119"/>
        <v/>
      </c>
      <c r="BP2518" s="2" t="s">
        <v>86</v>
      </c>
      <c r="BQ2518" s="2" t="s">
        <v>76</v>
      </c>
      <c r="BR2518" s="2" t="s">
        <v>77</v>
      </c>
      <c r="BS2518" s="2" t="s">
        <v>773</v>
      </c>
      <c r="BT2518" s="2" t="s">
        <v>774</v>
      </c>
    </row>
    <row r="2519" spans="1:72" x14ac:dyDescent="0.35">
      <c r="A2519" s="2" t="s">
        <v>16473</v>
      </c>
      <c r="B2519" s="2" t="s">
        <v>16474</v>
      </c>
      <c r="C2519" s="2" t="s">
        <v>16475</v>
      </c>
      <c r="D2519" s="2" t="s">
        <v>16476</v>
      </c>
      <c r="E2519" s="2" t="s">
        <v>16477</v>
      </c>
      <c r="F2519">
        <v>1</v>
      </c>
      <c r="G2519" s="2" t="s">
        <v>151</v>
      </c>
      <c r="H2519">
        <v>7</v>
      </c>
      <c r="I2519" s="2" t="s">
        <v>770</v>
      </c>
      <c r="J2519">
        <v>99</v>
      </c>
      <c r="K2519" s="2" t="s">
        <v>81</v>
      </c>
      <c r="L2519">
        <v>9</v>
      </c>
      <c r="M2519" s="2" t="s">
        <v>98</v>
      </c>
      <c r="N2519">
        <v>21</v>
      </c>
      <c r="O2519" s="2" t="s">
        <v>185</v>
      </c>
      <c r="P2519">
        <v>229</v>
      </c>
      <c r="Q2519" s="2" t="s">
        <v>186</v>
      </c>
      <c r="R2519" t="s">
        <v>67</v>
      </c>
      <c r="S2519" t="s">
        <v>67</v>
      </c>
      <c r="T2519" s="2" t="s">
        <v>1986</v>
      </c>
      <c r="U2519" s="2" t="s">
        <v>1987</v>
      </c>
      <c r="V2519">
        <v>915</v>
      </c>
      <c r="W2519" s="2" t="s">
        <v>632</v>
      </c>
      <c r="X2519">
        <v>15250</v>
      </c>
      <c r="Y2519">
        <v>15250</v>
      </c>
      <c r="AD2519">
        <v>10675</v>
      </c>
      <c r="AF2519">
        <v>0</v>
      </c>
      <c r="AG2519">
        <v>4575</v>
      </c>
      <c r="AK2519">
        <v>30500</v>
      </c>
      <c r="AL2519" s="5">
        <v>30500</v>
      </c>
      <c r="AM2519">
        <v>1897.5</v>
      </c>
      <c r="AN2519">
        <v>747.5</v>
      </c>
      <c r="AO2519">
        <v>14675</v>
      </c>
      <c r="AP2519">
        <v>15250</v>
      </c>
      <c r="AS2519">
        <v>10675</v>
      </c>
      <c r="AU2519">
        <v>4402.5</v>
      </c>
      <c r="AY2519">
        <v>30500</v>
      </c>
      <c r="AZ2519" s="5">
        <v>29752.5</v>
      </c>
      <c r="BA2519" s="5">
        <v>29350</v>
      </c>
      <c r="BB2519" s="5">
        <v>29350</v>
      </c>
      <c r="BC2519" s="5">
        <v>29350</v>
      </c>
      <c r="BD2519" s="5">
        <v>29350</v>
      </c>
      <c r="BE2519" s="5">
        <v>0</v>
      </c>
      <c r="BF2519" s="5">
        <v>58700</v>
      </c>
      <c r="BG2519">
        <v>20170718</v>
      </c>
      <c r="BH2519" s="9" t="str">
        <f t="shared" si="117"/>
        <v>2017</v>
      </c>
      <c r="BI2519" t="str">
        <f>MID(Merge1[[#This Row],[OC_DATA_INIZIO_PROGETTO]],5,2)</f>
        <v>07</v>
      </c>
      <c r="BJ2519">
        <v>20181204</v>
      </c>
      <c r="BK2519" t="str">
        <f t="shared" si="118"/>
        <v>2018</v>
      </c>
      <c r="BL2519" t="str">
        <f>MID(Merge1[[#This Row],[OC_DATA_FINE_PROGETTO_PREVISTA]],5,2)</f>
        <v>12</v>
      </c>
      <c r="BM2519" s="8">
        <f>(Merge1[[#This Row],[Colonna2]]-Merge1[[#This Row],[Colonna1]])*12+Merge1[[#This Row],[Colonna22]]-Merge1[[#This Row],[Colonna12]]</f>
        <v>17</v>
      </c>
      <c r="BN2519">
        <v>20190910</v>
      </c>
      <c r="BO2519" t="str">
        <f t="shared" si="119"/>
        <v>2019</v>
      </c>
      <c r="BP2519" s="2" t="s">
        <v>116</v>
      </c>
      <c r="BQ2519" s="2" t="s">
        <v>763</v>
      </c>
      <c r="BR2519" s="2" t="s">
        <v>440</v>
      </c>
      <c r="BS2519" s="2" t="s">
        <v>773</v>
      </c>
      <c r="BT2519" s="2" t="s">
        <v>774</v>
      </c>
    </row>
    <row r="2520" spans="1:72" x14ac:dyDescent="0.35">
      <c r="A2520" s="2" t="s">
        <v>28338</v>
      </c>
      <c r="B2520" s="2" t="s">
        <v>28339</v>
      </c>
      <c r="C2520" s="2" t="s">
        <v>28340</v>
      </c>
      <c r="D2520" s="2" t="s">
        <v>27718</v>
      </c>
      <c r="E2520" s="2" t="s">
        <v>28341</v>
      </c>
      <c r="F2520">
        <v>4</v>
      </c>
      <c r="G2520" s="2" t="s">
        <v>174</v>
      </c>
      <c r="H2520">
        <v>3</v>
      </c>
      <c r="I2520" s="2" t="s">
        <v>68</v>
      </c>
      <c r="J2520">
        <v>99</v>
      </c>
      <c r="K2520" s="2" t="s">
        <v>81</v>
      </c>
      <c r="L2520">
        <v>3</v>
      </c>
      <c r="M2520" s="2" t="s">
        <v>3884</v>
      </c>
      <c r="N2520">
        <v>16</v>
      </c>
      <c r="O2520" s="2" t="s">
        <v>8160</v>
      </c>
      <c r="P2520">
        <v>4</v>
      </c>
      <c r="Q2520" s="2" t="s">
        <v>8161</v>
      </c>
      <c r="R2520" t="s">
        <v>67</v>
      </c>
      <c r="S2520" t="s">
        <v>67</v>
      </c>
      <c r="T2520" s="2" t="s">
        <v>73</v>
      </c>
      <c r="U2520" s="2" t="s">
        <v>74</v>
      </c>
      <c r="V2520">
        <v>2012</v>
      </c>
      <c r="W2520" s="2" t="s">
        <v>19026</v>
      </c>
      <c r="X2520">
        <v>19980</v>
      </c>
      <c r="Y2520">
        <v>19980</v>
      </c>
      <c r="AD2520">
        <v>13986</v>
      </c>
      <c r="AF2520">
        <v>0</v>
      </c>
      <c r="AG2520">
        <v>5994</v>
      </c>
      <c r="AL2520" s="5">
        <v>39960</v>
      </c>
      <c r="AM2520">
        <v>6897.65</v>
      </c>
      <c r="AN2520">
        <v>6897.65</v>
      </c>
      <c r="AO2520">
        <v>14674.12</v>
      </c>
      <c r="AP2520">
        <v>19980</v>
      </c>
      <c r="AS2520">
        <v>13986</v>
      </c>
      <c r="AU2520">
        <v>4402.2299999999996</v>
      </c>
      <c r="AZ2520" s="5">
        <v>33062.35</v>
      </c>
      <c r="BA2520" s="5">
        <v>29348.23</v>
      </c>
      <c r="BB2520" s="5">
        <v>29348.23</v>
      </c>
      <c r="BC2520" s="5">
        <v>29348.23</v>
      </c>
      <c r="BD2520" s="5">
        <v>29348.23</v>
      </c>
      <c r="BE2520" s="5">
        <v>0</v>
      </c>
      <c r="BF2520" s="5">
        <v>29348.23</v>
      </c>
      <c r="BG2520">
        <v>20170708</v>
      </c>
      <c r="BH2520" s="9" t="str">
        <f t="shared" si="117"/>
        <v>2017</v>
      </c>
      <c r="BI2520" t="str">
        <f>MID(Merge1[[#This Row],[OC_DATA_INIZIO_PROGETTO]],5,2)</f>
        <v>07</v>
      </c>
      <c r="BJ2520">
        <v>20181230</v>
      </c>
      <c r="BK2520" t="str">
        <f t="shared" si="118"/>
        <v>2018</v>
      </c>
      <c r="BL2520" t="str">
        <f>MID(Merge1[[#This Row],[OC_DATA_FINE_PROGETTO_PREVISTA]],5,2)</f>
        <v>12</v>
      </c>
      <c r="BM2520" s="8">
        <f>(Merge1[[#This Row],[Colonna2]]-Merge1[[#This Row],[Colonna1]])*12+Merge1[[#This Row],[Colonna22]]-Merge1[[#This Row],[Colonna12]]</f>
        <v>17</v>
      </c>
      <c r="BN2520">
        <v>20181220</v>
      </c>
      <c r="BO2520" t="str">
        <f t="shared" si="119"/>
        <v>2018</v>
      </c>
      <c r="BP2520" s="2" t="s">
        <v>76</v>
      </c>
      <c r="BQ2520" s="2" t="s">
        <v>76</v>
      </c>
      <c r="BR2520" s="2" t="s">
        <v>440</v>
      </c>
      <c r="BS2520" s="2" t="s">
        <v>3041</v>
      </c>
      <c r="BT2520" s="2" t="s">
        <v>3042</v>
      </c>
    </row>
    <row r="2521" spans="1:72" x14ac:dyDescent="0.35">
      <c r="A2521" s="2" t="s">
        <v>14035</v>
      </c>
      <c r="B2521" s="2" t="s">
        <v>14036</v>
      </c>
      <c r="C2521" s="2" t="s">
        <v>14037</v>
      </c>
      <c r="D2521" s="2" t="s">
        <v>14038</v>
      </c>
      <c r="E2521" s="2" t="s">
        <v>14039</v>
      </c>
      <c r="F2521">
        <v>1</v>
      </c>
      <c r="G2521" s="2" t="s">
        <v>151</v>
      </c>
      <c r="H2521">
        <v>7</v>
      </c>
      <c r="I2521" s="2" t="s">
        <v>770</v>
      </c>
      <c r="J2521">
        <v>99</v>
      </c>
      <c r="K2521" s="2" t="s">
        <v>81</v>
      </c>
      <c r="L2521">
        <v>8</v>
      </c>
      <c r="M2521" s="2" t="s">
        <v>112</v>
      </c>
      <c r="N2521">
        <v>62</v>
      </c>
      <c r="O2521" s="2" t="s">
        <v>2450</v>
      </c>
      <c r="P2521">
        <v>999</v>
      </c>
      <c r="Q2521" s="2" t="s">
        <v>3522</v>
      </c>
      <c r="R2521" t="s">
        <v>67</v>
      </c>
      <c r="S2521" t="s">
        <v>67</v>
      </c>
      <c r="T2521" s="2" t="s">
        <v>1986</v>
      </c>
      <c r="U2521" s="2" t="s">
        <v>1987</v>
      </c>
      <c r="V2521">
        <v>918</v>
      </c>
      <c r="W2521" s="2" t="s">
        <v>6776</v>
      </c>
      <c r="X2521">
        <v>25025</v>
      </c>
      <c r="Y2521">
        <v>25025</v>
      </c>
      <c r="AD2521">
        <v>17517.5</v>
      </c>
      <c r="AF2521">
        <v>0</v>
      </c>
      <c r="AG2521">
        <v>7507.5</v>
      </c>
      <c r="AK2521">
        <v>49950</v>
      </c>
      <c r="AL2521" s="5">
        <v>50050</v>
      </c>
      <c r="AM2521">
        <v>32547.93</v>
      </c>
      <c r="AN2521">
        <v>13468.13</v>
      </c>
      <c r="AO2521">
        <v>14664.9</v>
      </c>
      <c r="AP2521">
        <v>25025</v>
      </c>
      <c r="AS2521">
        <v>17517.5</v>
      </c>
      <c r="AU2521">
        <v>4399.47</v>
      </c>
      <c r="AY2521">
        <v>49950</v>
      </c>
      <c r="AZ2521" s="5">
        <v>36581.870000000003</v>
      </c>
      <c r="BA2521" s="5">
        <v>29329.8</v>
      </c>
      <c r="BB2521" s="5">
        <v>29329.8</v>
      </c>
      <c r="BC2521" s="5">
        <v>29329.8</v>
      </c>
      <c r="BD2521" s="5">
        <v>29329.8</v>
      </c>
      <c r="BE2521" s="5">
        <v>0</v>
      </c>
      <c r="BF2521" s="5">
        <v>60200</v>
      </c>
      <c r="BG2521">
        <v>20190506</v>
      </c>
      <c r="BH2521" s="9" t="str">
        <f t="shared" si="117"/>
        <v>2019</v>
      </c>
      <c r="BI2521" t="str">
        <f>MID(Merge1[[#This Row],[OC_DATA_INIZIO_PROGETTO]],5,2)</f>
        <v>05</v>
      </c>
      <c r="BJ2521">
        <v>20200506</v>
      </c>
      <c r="BK2521" t="str">
        <f t="shared" si="118"/>
        <v>2020</v>
      </c>
      <c r="BL2521" t="str">
        <f>MID(Merge1[[#This Row],[OC_DATA_FINE_PROGETTO_PREVISTA]],5,2)</f>
        <v>05</v>
      </c>
      <c r="BM2521" s="8">
        <f>(Merge1[[#This Row],[Colonna2]]-Merge1[[#This Row],[Colonna1]])*12+Merge1[[#This Row],[Colonna22]]-Merge1[[#This Row],[Colonna12]]</f>
        <v>12</v>
      </c>
      <c r="BN2521">
        <v>20200423</v>
      </c>
      <c r="BO2521" t="str">
        <f t="shared" si="119"/>
        <v>2020</v>
      </c>
      <c r="BP2521" s="2" t="s">
        <v>76</v>
      </c>
      <c r="BQ2521" s="2" t="s">
        <v>76</v>
      </c>
      <c r="BR2521" s="2" t="s">
        <v>440</v>
      </c>
      <c r="BS2521" s="2" t="s">
        <v>773</v>
      </c>
      <c r="BT2521" s="2" t="s">
        <v>774</v>
      </c>
    </row>
    <row r="2522" spans="1:72" x14ac:dyDescent="0.35">
      <c r="A2522" s="2" t="s">
        <v>28406</v>
      </c>
      <c r="B2522" s="2" t="s">
        <v>28407</v>
      </c>
      <c r="C2522" s="2" t="s">
        <v>28408</v>
      </c>
      <c r="D2522" s="2" t="s">
        <v>27718</v>
      </c>
      <c r="E2522" s="2" t="s">
        <v>28409</v>
      </c>
      <c r="F2522">
        <v>4</v>
      </c>
      <c r="G2522" s="2" t="s">
        <v>174</v>
      </c>
      <c r="H2522">
        <v>3</v>
      </c>
      <c r="I2522" s="2" t="s">
        <v>68</v>
      </c>
      <c r="J2522">
        <v>9</v>
      </c>
      <c r="K2522" s="2" t="s">
        <v>4139</v>
      </c>
      <c r="L2522">
        <v>3</v>
      </c>
      <c r="M2522" s="2" t="s">
        <v>3884</v>
      </c>
      <c r="N2522">
        <v>16</v>
      </c>
      <c r="O2522" s="2" t="s">
        <v>8160</v>
      </c>
      <c r="P2522">
        <v>4</v>
      </c>
      <c r="Q2522" s="2" t="s">
        <v>8161</v>
      </c>
      <c r="R2522" t="s">
        <v>67</v>
      </c>
      <c r="S2522" t="s">
        <v>67</v>
      </c>
      <c r="T2522" s="2" t="s">
        <v>73</v>
      </c>
      <c r="U2522" s="2" t="s">
        <v>74</v>
      </c>
      <c r="V2522">
        <v>2011</v>
      </c>
      <c r="W2522" s="2" t="s">
        <v>19726</v>
      </c>
      <c r="X2522">
        <v>17110.5</v>
      </c>
      <c r="Y2522">
        <v>17110.5</v>
      </c>
      <c r="AD2522">
        <v>11977.35</v>
      </c>
      <c r="AF2522">
        <v>0</v>
      </c>
      <c r="AG2522">
        <v>5133.1499999999996</v>
      </c>
      <c r="AL2522" s="5">
        <v>34221</v>
      </c>
      <c r="AM2522">
        <v>3181.03</v>
      </c>
      <c r="AN2522">
        <v>3181.03</v>
      </c>
      <c r="AO2522">
        <v>14663.55</v>
      </c>
      <c r="AP2522">
        <v>17110.5</v>
      </c>
      <c r="AS2522">
        <v>11977.35</v>
      </c>
      <c r="AU2522">
        <v>4399.07</v>
      </c>
      <c r="AZ2522" s="5">
        <v>31039.97</v>
      </c>
      <c r="BA2522" s="5">
        <v>29327.1</v>
      </c>
      <c r="BB2522" s="5">
        <v>29327.1</v>
      </c>
      <c r="BC2522" s="5">
        <v>27732.1</v>
      </c>
      <c r="BD2522" s="5">
        <v>27732.1</v>
      </c>
      <c r="BE2522" s="5">
        <v>0</v>
      </c>
      <c r="BF2522" s="5">
        <v>27732.1</v>
      </c>
      <c r="BG2522">
        <v>20180306</v>
      </c>
      <c r="BH2522" s="9" t="str">
        <f t="shared" si="117"/>
        <v>2018</v>
      </c>
      <c r="BI2522" t="str">
        <f>MID(Merge1[[#This Row],[OC_DATA_INIZIO_PROGETTO]],5,2)</f>
        <v>03</v>
      </c>
      <c r="BJ2522">
        <v>20181231</v>
      </c>
      <c r="BK2522" t="str">
        <f t="shared" si="118"/>
        <v>2018</v>
      </c>
      <c r="BL2522" t="str">
        <f>MID(Merge1[[#This Row],[OC_DATA_FINE_PROGETTO_PREVISTA]],5,2)</f>
        <v>12</v>
      </c>
      <c r="BM2522" s="8">
        <f>(Merge1[[#This Row],[Colonna2]]-Merge1[[#This Row],[Colonna1]])*12+Merge1[[#This Row],[Colonna22]]-Merge1[[#This Row],[Colonna12]]</f>
        <v>9</v>
      </c>
      <c r="BN2522">
        <v>20181221</v>
      </c>
      <c r="BO2522" t="str">
        <f t="shared" si="119"/>
        <v>2018</v>
      </c>
      <c r="BP2522" s="2" t="s">
        <v>76</v>
      </c>
      <c r="BQ2522" s="2" t="s">
        <v>76</v>
      </c>
      <c r="BR2522" s="2" t="s">
        <v>440</v>
      </c>
      <c r="BS2522" s="2" t="s">
        <v>78</v>
      </c>
      <c r="BT2522" s="2" t="s">
        <v>79</v>
      </c>
    </row>
    <row r="2523" spans="1:72" x14ac:dyDescent="0.35">
      <c r="A2523" s="2" t="s">
        <v>4200</v>
      </c>
      <c r="B2523" s="2" t="s">
        <v>4201</v>
      </c>
      <c r="C2523" s="2" t="s">
        <v>4202</v>
      </c>
      <c r="D2523" s="2" t="s">
        <v>4203</v>
      </c>
      <c r="E2523" s="2" t="s">
        <v>4204</v>
      </c>
      <c r="F2523">
        <v>3</v>
      </c>
      <c r="G2523" s="2" t="s">
        <v>102</v>
      </c>
      <c r="H2523">
        <v>7</v>
      </c>
      <c r="I2523" s="2" t="s">
        <v>770</v>
      </c>
      <c r="J2523">
        <v>15</v>
      </c>
      <c r="K2523" s="2" t="s">
        <v>3707</v>
      </c>
      <c r="L2523">
        <v>7</v>
      </c>
      <c r="M2523" s="2" t="s">
        <v>1213</v>
      </c>
      <c r="N2523">
        <v>18</v>
      </c>
      <c r="O2523" s="2" t="s">
        <v>1214</v>
      </c>
      <c r="P2523">
        <v>999</v>
      </c>
      <c r="Q2523" s="2" t="s">
        <v>1215</v>
      </c>
      <c r="R2523" t="s">
        <v>67</v>
      </c>
      <c r="S2523" t="s">
        <v>67</v>
      </c>
      <c r="T2523" s="2" t="s">
        <v>504</v>
      </c>
      <c r="U2523" s="2" t="s">
        <v>505</v>
      </c>
      <c r="V2523">
        <v>611</v>
      </c>
      <c r="W2523" s="2" t="s">
        <v>2386</v>
      </c>
      <c r="X2523">
        <v>14652.56</v>
      </c>
      <c r="Y2523">
        <v>14652.56</v>
      </c>
      <c r="AD2523">
        <v>10256.790000000001</v>
      </c>
      <c r="AF2523">
        <v>0</v>
      </c>
      <c r="AG2523">
        <v>4395.76</v>
      </c>
      <c r="AK2523">
        <v>35704</v>
      </c>
      <c r="AL2523" s="5">
        <v>29305.11</v>
      </c>
      <c r="AM2523">
        <v>0</v>
      </c>
      <c r="AN2523">
        <v>0</v>
      </c>
      <c r="AO2523">
        <v>14652.56</v>
      </c>
      <c r="AP2523">
        <v>14652.56</v>
      </c>
      <c r="AS2523">
        <v>10256.790000000001</v>
      </c>
      <c r="AU2523">
        <v>4395.76</v>
      </c>
      <c r="AY2523">
        <v>35704</v>
      </c>
      <c r="AZ2523" s="5">
        <v>29305.11</v>
      </c>
      <c r="BA2523" s="5">
        <v>29305.11</v>
      </c>
      <c r="BB2523" s="5">
        <v>29305.11</v>
      </c>
      <c r="BC2523" s="5">
        <v>29305.11</v>
      </c>
      <c r="BD2523" s="5">
        <v>29305.11</v>
      </c>
      <c r="BE2523" s="5">
        <v>0</v>
      </c>
      <c r="BF2523" s="5">
        <v>65009.15</v>
      </c>
      <c r="BG2523">
        <v>20170210</v>
      </c>
      <c r="BH2523" s="9" t="str">
        <f t="shared" si="117"/>
        <v>2017</v>
      </c>
      <c r="BI2523" t="str">
        <f>MID(Merge1[[#This Row],[OC_DATA_INIZIO_PROGETTO]],5,2)</f>
        <v>02</v>
      </c>
      <c r="BJ2523">
        <v>20181130</v>
      </c>
      <c r="BK2523" t="str">
        <f t="shared" si="118"/>
        <v>2018</v>
      </c>
      <c r="BL2523" t="str">
        <f>MID(Merge1[[#This Row],[OC_DATA_FINE_PROGETTO_PREVISTA]],5,2)</f>
        <v>11</v>
      </c>
      <c r="BM2523" s="8">
        <f>(Merge1[[#This Row],[Colonna2]]-Merge1[[#This Row],[Colonna1]])*12+Merge1[[#This Row],[Colonna22]]-Merge1[[#This Row],[Colonna12]]</f>
        <v>21</v>
      </c>
      <c r="BN2523">
        <v>20190416</v>
      </c>
      <c r="BO2523" t="str">
        <f t="shared" si="119"/>
        <v>2019</v>
      </c>
      <c r="BP2523" s="2" t="s">
        <v>116</v>
      </c>
      <c r="BQ2523" s="2" t="s">
        <v>763</v>
      </c>
      <c r="BR2523" s="2" t="s">
        <v>440</v>
      </c>
      <c r="BS2523" s="2" t="s">
        <v>773</v>
      </c>
      <c r="BT2523" s="2" t="s">
        <v>774</v>
      </c>
    </row>
    <row r="2524" spans="1:72" x14ac:dyDescent="0.35">
      <c r="A2524" s="2" t="s">
        <v>27804</v>
      </c>
      <c r="B2524" s="2" t="s">
        <v>27805</v>
      </c>
      <c r="C2524" s="2" t="s">
        <v>27806</v>
      </c>
      <c r="D2524" s="2" t="s">
        <v>27718</v>
      </c>
      <c r="E2524" s="2" t="s">
        <v>27807</v>
      </c>
      <c r="F2524">
        <v>4</v>
      </c>
      <c r="G2524" s="2" t="s">
        <v>174</v>
      </c>
      <c r="H2524">
        <v>3</v>
      </c>
      <c r="I2524" s="2" t="s">
        <v>68</v>
      </c>
      <c r="J2524">
        <v>1</v>
      </c>
      <c r="K2524" s="2" t="s">
        <v>69</v>
      </c>
      <c r="L2524">
        <v>3</v>
      </c>
      <c r="M2524" s="2" t="s">
        <v>3884</v>
      </c>
      <c r="N2524">
        <v>16</v>
      </c>
      <c r="O2524" s="2" t="s">
        <v>8160</v>
      </c>
      <c r="P2524">
        <v>4</v>
      </c>
      <c r="Q2524" s="2" t="s">
        <v>8161</v>
      </c>
      <c r="R2524" t="s">
        <v>67</v>
      </c>
      <c r="S2524" t="s">
        <v>67</v>
      </c>
      <c r="T2524" s="2" t="s">
        <v>73</v>
      </c>
      <c r="U2524" s="2" t="s">
        <v>74</v>
      </c>
      <c r="V2524">
        <v>2022</v>
      </c>
      <c r="W2524" s="2" t="s">
        <v>19005</v>
      </c>
      <c r="X2524">
        <v>19124.5</v>
      </c>
      <c r="Y2524">
        <v>19124.5</v>
      </c>
      <c r="AD2524">
        <v>13387.15</v>
      </c>
      <c r="AF2524">
        <v>0</v>
      </c>
      <c r="AG2524">
        <v>5737.35</v>
      </c>
      <c r="AL2524" s="5">
        <v>38249</v>
      </c>
      <c r="AM2524">
        <v>5867.01</v>
      </c>
      <c r="AN2524">
        <v>5867.01</v>
      </c>
      <c r="AO2524">
        <v>14611.42</v>
      </c>
      <c r="AP2524">
        <v>19124.5</v>
      </c>
      <c r="AS2524">
        <v>13387.15</v>
      </c>
      <c r="AU2524">
        <v>4383.42</v>
      </c>
      <c r="AZ2524" s="5">
        <v>32381.99</v>
      </c>
      <c r="BA2524" s="5">
        <v>29222.83</v>
      </c>
      <c r="BB2524" s="5">
        <v>29222.83</v>
      </c>
      <c r="BC2524" s="5">
        <v>29222.83</v>
      </c>
      <c r="BD2524" s="5">
        <v>29222.83</v>
      </c>
      <c r="BE2524" s="5">
        <v>0</v>
      </c>
      <c r="BF2524" s="5">
        <v>29222.83</v>
      </c>
      <c r="BG2524">
        <v>20170730</v>
      </c>
      <c r="BH2524" s="9" t="str">
        <f t="shared" si="117"/>
        <v>2017</v>
      </c>
      <c r="BI2524" t="str">
        <f>MID(Merge1[[#This Row],[OC_DATA_INIZIO_PROGETTO]],5,2)</f>
        <v>07</v>
      </c>
      <c r="BJ2524">
        <v>20180509</v>
      </c>
      <c r="BK2524" t="str">
        <f t="shared" si="118"/>
        <v>2018</v>
      </c>
      <c r="BL2524" t="str">
        <f>MID(Merge1[[#This Row],[OC_DATA_FINE_PROGETTO_PREVISTA]],5,2)</f>
        <v>05</v>
      </c>
      <c r="BM2524" s="8">
        <f>(Merge1[[#This Row],[Colonna2]]-Merge1[[#This Row],[Colonna1]])*12+Merge1[[#This Row],[Colonna22]]-Merge1[[#This Row],[Colonna12]]</f>
        <v>10</v>
      </c>
      <c r="BN2524">
        <v>20180509</v>
      </c>
      <c r="BO2524" t="str">
        <f t="shared" si="119"/>
        <v>2018</v>
      </c>
      <c r="BP2524" s="2" t="s">
        <v>76</v>
      </c>
      <c r="BQ2524" s="2" t="s">
        <v>76</v>
      </c>
      <c r="BR2524" s="2" t="s">
        <v>440</v>
      </c>
      <c r="BS2524" s="2" t="s">
        <v>3041</v>
      </c>
      <c r="BT2524" s="2" t="s">
        <v>3042</v>
      </c>
    </row>
    <row r="2525" spans="1:72" x14ac:dyDescent="0.35">
      <c r="A2525" s="2" t="s">
        <v>29118</v>
      </c>
      <c r="B2525" s="2" t="s">
        <v>29119</v>
      </c>
      <c r="C2525" s="2" t="s">
        <v>29120</v>
      </c>
      <c r="D2525" s="2" t="s">
        <v>29121</v>
      </c>
      <c r="E2525" s="2" t="s">
        <v>29122</v>
      </c>
      <c r="F2525">
        <v>6</v>
      </c>
      <c r="G2525" s="2" t="s">
        <v>93</v>
      </c>
      <c r="H2525">
        <v>2</v>
      </c>
      <c r="I2525" s="2" t="s">
        <v>430</v>
      </c>
      <c r="J2525">
        <v>19</v>
      </c>
      <c r="K2525" s="2" t="s">
        <v>4837</v>
      </c>
      <c r="L2525">
        <v>7</v>
      </c>
      <c r="M2525" s="2" t="s">
        <v>1213</v>
      </c>
      <c r="N2525">
        <v>18</v>
      </c>
      <c r="O2525" s="2" t="s">
        <v>1214</v>
      </c>
      <c r="P2525">
        <v>182</v>
      </c>
      <c r="Q2525" s="2" t="s">
        <v>1216</v>
      </c>
      <c r="R2525" t="s">
        <v>67</v>
      </c>
      <c r="S2525" t="s">
        <v>67</v>
      </c>
      <c r="T2525" s="2" t="s">
        <v>73</v>
      </c>
      <c r="U2525" s="2" t="s">
        <v>74</v>
      </c>
      <c r="V2525">
        <v>2004</v>
      </c>
      <c r="W2525" s="2" t="s">
        <v>19736</v>
      </c>
      <c r="X2525">
        <v>119292.19</v>
      </c>
      <c r="Y2525">
        <v>119292.19</v>
      </c>
      <c r="AD2525">
        <v>83504.53</v>
      </c>
      <c r="AF2525">
        <v>0</v>
      </c>
      <c r="AG2525">
        <v>35787.65</v>
      </c>
      <c r="AL2525" s="5">
        <v>238584.37</v>
      </c>
      <c r="AM2525">
        <v>0</v>
      </c>
      <c r="AN2525">
        <v>0</v>
      </c>
      <c r="AO2525">
        <v>119292.19</v>
      </c>
      <c r="AP2525">
        <v>119292.19</v>
      </c>
      <c r="AS2525">
        <v>83504.53</v>
      </c>
      <c r="AU2525">
        <v>35787.65</v>
      </c>
      <c r="AZ2525" s="5">
        <v>238584.37</v>
      </c>
      <c r="BA2525" s="5">
        <v>29211.19</v>
      </c>
      <c r="BB2525" s="5">
        <v>29211.19</v>
      </c>
      <c r="BF2525" s="5">
        <v>0</v>
      </c>
      <c r="BG2525">
        <v>20181212</v>
      </c>
      <c r="BH2525" s="9" t="str">
        <f t="shared" si="117"/>
        <v>2018</v>
      </c>
      <c r="BI2525" t="str">
        <f>MID(Merge1[[#This Row],[OC_DATA_INIZIO_PROGETTO]],5,2)</f>
        <v>12</v>
      </c>
      <c r="BJ2525">
        <v>20211130</v>
      </c>
      <c r="BK2525" t="str">
        <f t="shared" si="118"/>
        <v>2021</v>
      </c>
      <c r="BL2525" t="str">
        <f>MID(Merge1[[#This Row],[OC_DATA_FINE_PROGETTO_PREVISTA]],5,2)</f>
        <v>11</v>
      </c>
      <c r="BM2525" s="8">
        <f>(Merge1[[#This Row],[Colonna2]]-Merge1[[#This Row],[Colonna1]])*12+Merge1[[#This Row],[Colonna22]]-Merge1[[#This Row],[Colonna12]]</f>
        <v>35</v>
      </c>
      <c r="BO2525" t="str">
        <f t="shared" si="119"/>
        <v/>
      </c>
      <c r="BP2525" s="2" t="s">
        <v>86</v>
      </c>
      <c r="BQ2525" s="2" t="s">
        <v>76</v>
      </c>
      <c r="BR2525" s="2" t="s">
        <v>77</v>
      </c>
      <c r="BS2525" s="2" t="s">
        <v>580</v>
      </c>
      <c r="BT2525" s="2" t="s">
        <v>581</v>
      </c>
    </row>
    <row r="2526" spans="1:72" x14ac:dyDescent="0.35">
      <c r="A2526" s="2" t="s">
        <v>15278</v>
      </c>
      <c r="B2526" s="2" t="s">
        <v>15279</v>
      </c>
      <c r="C2526" s="2" t="s">
        <v>15280</v>
      </c>
      <c r="D2526" s="2" t="s">
        <v>15281</v>
      </c>
      <c r="E2526" s="2" t="s">
        <v>15282</v>
      </c>
      <c r="F2526">
        <v>1</v>
      </c>
      <c r="G2526" s="2" t="s">
        <v>151</v>
      </c>
      <c r="H2526">
        <v>7</v>
      </c>
      <c r="I2526" s="2" t="s">
        <v>770</v>
      </c>
      <c r="J2526">
        <v>99</v>
      </c>
      <c r="K2526" s="2" t="s">
        <v>81</v>
      </c>
      <c r="L2526">
        <v>9</v>
      </c>
      <c r="M2526" s="2" t="s">
        <v>98</v>
      </c>
      <c r="N2526">
        <v>21</v>
      </c>
      <c r="O2526" s="2" t="s">
        <v>185</v>
      </c>
      <c r="P2526">
        <v>213</v>
      </c>
      <c r="Q2526" s="2" t="s">
        <v>9677</v>
      </c>
      <c r="R2526" t="s">
        <v>67</v>
      </c>
      <c r="S2526" t="s">
        <v>67</v>
      </c>
      <c r="T2526" s="2" t="s">
        <v>1986</v>
      </c>
      <c r="U2526" s="2" t="s">
        <v>1987</v>
      </c>
      <c r="V2526">
        <v>912</v>
      </c>
      <c r="W2526" s="2" t="s">
        <v>6811</v>
      </c>
      <c r="X2526">
        <v>24760</v>
      </c>
      <c r="Y2526">
        <v>24760</v>
      </c>
      <c r="AD2526">
        <v>17332</v>
      </c>
      <c r="AF2526">
        <v>0</v>
      </c>
      <c r="AG2526">
        <v>7428</v>
      </c>
      <c r="AK2526">
        <v>55280</v>
      </c>
      <c r="AL2526" s="5">
        <v>49520</v>
      </c>
      <c r="AM2526">
        <v>36027.230000000003</v>
      </c>
      <c r="AN2526">
        <v>13246.46</v>
      </c>
      <c r="AO2526">
        <v>14570.41</v>
      </c>
      <c r="AP2526">
        <v>24760</v>
      </c>
      <c r="AS2526">
        <v>17332</v>
      </c>
      <c r="AU2526">
        <v>4371.13</v>
      </c>
      <c r="AY2526">
        <v>55280</v>
      </c>
      <c r="AZ2526" s="5">
        <v>36273.54</v>
      </c>
      <c r="BA2526" s="5">
        <v>29140.83</v>
      </c>
      <c r="BB2526" s="5">
        <v>29140.83</v>
      </c>
      <c r="BC2526" s="5">
        <v>29140.83</v>
      </c>
      <c r="BD2526" s="5">
        <v>29140.83</v>
      </c>
      <c r="BE2526" s="5">
        <v>0</v>
      </c>
      <c r="BF2526" s="5">
        <v>61640.06</v>
      </c>
      <c r="BG2526">
        <v>20180525</v>
      </c>
      <c r="BH2526" s="9" t="str">
        <f t="shared" si="117"/>
        <v>2018</v>
      </c>
      <c r="BI2526" t="str">
        <f>MID(Merge1[[#This Row],[OC_DATA_INIZIO_PROGETTO]],5,2)</f>
        <v>05</v>
      </c>
      <c r="BJ2526">
        <v>20190330</v>
      </c>
      <c r="BK2526" t="str">
        <f t="shared" si="118"/>
        <v>2019</v>
      </c>
      <c r="BL2526" t="str">
        <f>MID(Merge1[[#This Row],[OC_DATA_FINE_PROGETTO_PREVISTA]],5,2)</f>
        <v>03</v>
      </c>
      <c r="BM2526" s="8">
        <f>(Merge1[[#This Row],[Colonna2]]-Merge1[[#This Row],[Colonna1]])*12+Merge1[[#This Row],[Colonna22]]-Merge1[[#This Row],[Colonna12]]</f>
        <v>10</v>
      </c>
      <c r="BN2526">
        <v>20190925</v>
      </c>
      <c r="BO2526" t="str">
        <f t="shared" si="119"/>
        <v>2019</v>
      </c>
      <c r="BP2526" s="2" t="s">
        <v>76</v>
      </c>
      <c r="BQ2526" s="2" t="s">
        <v>76</v>
      </c>
      <c r="BR2526" s="2" t="s">
        <v>440</v>
      </c>
      <c r="BS2526" s="2" t="s">
        <v>773</v>
      </c>
      <c r="BT2526" s="2" t="s">
        <v>774</v>
      </c>
    </row>
    <row r="2527" spans="1:72" x14ac:dyDescent="0.35">
      <c r="A2527" s="2" t="s">
        <v>21880</v>
      </c>
      <c r="B2527" s="2" t="s">
        <v>21881</v>
      </c>
      <c r="C2527" s="2" t="s">
        <v>21882</v>
      </c>
      <c r="D2527" s="2" t="s">
        <v>21659</v>
      </c>
      <c r="E2527" s="2" t="s">
        <v>21883</v>
      </c>
      <c r="F2527">
        <v>11</v>
      </c>
      <c r="G2527" s="2" t="s">
        <v>436</v>
      </c>
      <c r="H2527">
        <v>2</v>
      </c>
      <c r="I2527" s="2" t="s">
        <v>430</v>
      </c>
      <c r="J2527">
        <v>12</v>
      </c>
      <c r="K2527" s="2" t="s">
        <v>437</v>
      </c>
      <c r="L2527">
        <v>11</v>
      </c>
      <c r="M2527" s="2" t="s">
        <v>443</v>
      </c>
      <c r="N2527">
        <v>71</v>
      </c>
      <c r="O2527" s="2" t="s">
        <v>507</v>
      </c>
      <c r="P2527">
        <v>82</v>
      </c>
      <c r="Q2527" s="2" t="s">
        <v>629</v>
      </c>
      <c r="R2527" t="s">
        <v>67</v>
      </c>
      <c r="S2527" t="s">
        <v>67</v>
      </c>
      <c r="T2527" s="2" t="s">
        <v>73</v>
      </c>
      <c r="U2527" s="2" t="s">
        <v>74</v>
      </c>
      <c r="V2527">
        <v>708</v>
      </c>
      <c r="W2527" s="2" t="s">
        <v>7893</v>
      </c>
      <c r="X2527">
        <v>14558.69</v>
      </c>
      <c r="Z2527">
        <v>14558.69</v>
      </c>
      <c r="AD2527">
        <v>10191.08</v>
      </c>
      <c r="AF2527">
        <v>0</v>
      </c>
      <c r="AG2527">
        <v>4367.6000000000004</v>
      </c>
      <c r="AL2527" s="5">
        <v>29117.37</v>
      </c>
      <c r="AM2527">
        <v>0</v>
      </c>
      <c r="AN2527">
        <v>0</v>
      </c>
      <c r="AO2527">
        <v>14558.69</v>
      </c>
      <c r="AQ2527">
        <v>14558.69</v>
      </c>
      <c r="AS2527">
        <v>10191.08</v>
      </c>
      <c r="AU2527">
        <v>4367.6000000000004</v>
      </c>
      <c r="AZ2527" s="5">
        <v>29117.37</v>
      </c>
      <c r="BA2527" s="5">
        <v>29117.37</v>
      </c>
      <c r="BB2527" s="5">
        <v>29117.37</v>
      </c>
      <c r="BC2527" s="5">
        <v>29117.37</v>
      </c>
      <c r="BD2527" s="5">
        <v>29117.37</v>
      </c>
      <c r="BE2527" s="5">
        <v>0</v>
      </c>
      <c r="BF2527" s="5">
        <v>29117.37</v>
      </c>
      <c r="BG2527">
        <v>20150807</v>
      </c>
      <c r="BH2527" s="9" t="str">
        <f t="shared" si="117"/>
        <v>2015</v>
      </c>
      <c r="BI2527" t="str">
        <f>MID(Merge1[[#This Row],[OC_DATA_INIZIO_PROGETTO]],5,2)</f>
        <v>08</v>
      </c>
      <c r="BJ2527">
        <v>20160923</v>
      </c>
      <c r="BK2527" t="str">
        <f t="shared" si="118"/>
        <v>2016</v>
      </c>
      <c r="BL2527" t="str">
        <f>MID(Merge1[[#This Row],[OC_DATA_FINE_PROGETTO_PREVISTA]],5,2)</f>
        <v>09</v>
      </c>
      <c r="BM2527" s="8">
        <f>(Merge1[[#This Row],[Colonna2]]-Merge1[[#This Row],[Colonna1]])*12+Merge1[[#This Row],[Colonna22]]-Merge1[[#This Row],[Colonna12]]</f>
        <v>13</v>
      </c>
      <c r="BN2527">
        <v>20180911</v>
      </c>
      <c r="BO2527" t="str">
        <f t="shared" si="119"/>
        <v>2018</v>
      </c>
      <c r="BP2527" s="2" t="s">
        <v>116</v>
      </c>
      <c r="BQ2527" s="2" t="s">
        <v>763</v>
      </c>
      <c r="BR2527" s="2" t="s">
        <v>440</v>
      </c>
      <c r="BS2527" s="2" t="s">
        <v>434</v>
      </c>
      <c r="BT2527" s="2" t="s">
        <v>435</v>
      </c>
    </row>
    <row r="2528" spans="1:72" x14ac:dyDescent="0.35">
      <c r="A2528" s="2" t="s">
        <v>28313</v>
      </c>
      <c r="B2528" s="2" t="s">
        <v>28314</v>
      </c>
      <c r="C2528" s="2" t="s">
        <v>28315</v>
      </c>
      <c r="D2528" s="2" t="s">
        <v>28316</v>
      </c>
      <c r="E2528" s="2" t="s">
        <v>28317</v>
      </c>
      <c r="F2528">
        <v>3</v>
      </c>
      <c r="G2528" s="2" t="s">
        <v>102</v>
      </c>
      <c r="H2528">
        <v>7</v>
      </c>
      <c r="I2528" s="2" t="s">
        <v>770</v>
      </c>
      <c r="J2528">
        <v>99</v>
      </c>
      <c r="K2528" s="2" t="s">
        <v>81</v>
      </c>
      <c r="L2528">
        <v>9</v>
      </c>
      <c r="M2528" s="2" t="s">
        <v>98</v>
      </c>
      <c r="N2528">
        <v>21</v>
      </c>
      <c r="O2528" s="2" t="s">
        <v>185</v>
      </c>
      <c r="P2528">
        <v>213</v>
      </c>
      <c r="Q2528" s="2" t="s">
        <v>9677</v>
      </c>
      <c r="R2528" t="s">
        <v>67</v>
      </c>
      <c r="S2528" t="s">
        <v>67</v>
      </c>
      <c r="T2528" s="2" t="s">
        <v>504</v>
      </c>
      <c r="U2528" s="2" t="s">
        <v>505</v>
      </c>
      <c r="V2528">
        <v>2013</v>
      </c>
      <c r="W2528" s="2" t="s">
        <v>22262</v>
      </c>
      <c r="X2528">
        <v>14550</v>
      </c>
      <c r="Y2528">
        <v>14550</v>
      </c>
      <c r="AD2528">
        <v>10185</v>
      </c>
      <c r="AF2528">
        <v>0</v>
      </c>
      <c r="AG2528">
        <v>4365</v>
      </c>
      <c r="AK2528">
        <v>9700</v>
      </c>
      <c r="AL2528" s="5">
        <v>29100</v>
      </c>
      <c r="AM2528">
        <v>0</v>
      </c>
      <c r="AN2528">
        <v>0</v>
      </c>
      <c r="AO2528">
        <v>14550</v>
      </c>
      <c r="AP2528">
        <v>14550</v>
      </c>
      <c r="AS2528">
        <v>10185</v>
      </c>
      <c r="AU2528">
        <v>4365</v>
      </c>
      <c r="AY2528">
        <v>9700</v>
      </c>
      <c r="AZ2528" s="5">
        <v>29100</v>
      </c>
      <c r="BA2528" s="5">
        <v>29100</v>
      </c>
      <c r="BB2528" s="5">
        <v>29100</v>
      </c>
      <c r="BC2528" s="5">
        <v>28965.27</v>
      </c>
      <c r="BD2528" s="5">
        <v>28965.27</v>
      </c>
      <c r="BE2528" s="5">
        <v>0</v>
      </c>
      <c r="BF2528" s="5">
        <v>38620.35</v>
      </c>
      <c r="BG2528">
        <v>20170727</v>
      </c>
      <c r="BH2528" s="9" t="str">
        <f t="shared" si="117"/>
        <v>2017</v>
      </c>
      <c r="BI2528" t="str">
        <f>MID(Merge1[[#This Row],[OC_DATA_INIZIO_PROGETTO]],5,2)</f>
        <v>07</v>
      </c>
      <c r="BJ2528">
        <v>20181231</v>
      </c>
      <c r="BK2528" t="str">
        <f t="shared" si="118"/>
        <v>2018</v>
      </c>
      <c r="BL2528" t="str">
        <f>MID(Merge1[[#This Row],[OC_DATA_FINE_PROGETTO_PREVISTA]],5,2)</f>
        <v>12</v>
      </c>
      <c r="BM2528" s="8">
        <f>(Merge1[[#This Row],[Colonna2]]-Merge1[[#This Row],[Colonna1]])*12+Merge1[[#This Row],[Colonna22]]-Merge1[[#This Row],[Colonna12]]</f>
        <v>17</v>
      </c>
      <c r="BO2528" t="str">
        <f t="shared" si="119"/>
        <v/>
      </c>
      <c r="BP2528" s="2" t="s">
        <v>116</v>
      </c>
      <c r="BQ2528" s="2" t="s">
        <v>116</v>
      </c>
      <c r="BR2528" s="2" t="s">
        <v>77</v>
      </c>
      <c r="BS2528" s="2" t="s">
        <v>773</v>
      </c>
      <c r="BT2528" s="2" t="s">
        <v>774</v>
      </c>
    </row>
    <row r="2529" spans="1:72" x14ac:dyDescent="0.35">
      <c r="A2529" s="2" t="s">
        <v>13956</v>
      </c>
      <c r="B2529" s="2" t="s">
        <v>13957</v>
      </c>
      <c r="C2529" s="2" t="s">
        <v>13958</v>
      </c>
      <c r="D2529" s="2" t="s">
        <v>13959</v>
      </c>
      <c r="E2529" s="2" t="s">
        <v>13960</v>
      </c>
      <c r="F2529">
        <v>1</v>
      </c>
      <c r="G2529" s="2" t="s">
        <v>151</v>
      </c>
      <c r="H2529">
        <v>7</v>
      </c>
      <c r="I2529" s="2" t="s">
        <v>770</v>
      </c>
      <c r="J2529">
        <v>99</v>
      </c>
      <c r="K2529" s="2" t="s">
        <v>81</v>
      </c>
      <c r="L2529">
        <v>8</v>
      </c>
      <c r="M2529" s="2" t="s">
        <v>112</v>
      </c>
      <c r="N2529">
        <v>62</v>
      </c>
      <c r="O2529" s="2" t="s">
        <v>2450</v>
      </c>
      <c r="P2529">
        <v>999</v>
      </c>
      <c r="Q2529" s="2" t="s">
        <v>3522</v>
      </c>
      <c r="R2529" t="s">
        <v>67</v>
      </c>
      <c r="S2529" t="s">
        <v>67</v>
      </c>
      <c r="T2529" s="2" t="s">
        <v>1986</v>
      </c>
      <c r="U2529" s="2" t="s">
        <v>1987</v>
      </c>
      <c r="V2529">
        <v>929</v>
      </c>
      <c r="W2529" s="2" t="s">
        <v>6652</v>
      </c>
      <c r="X2529">
        <v>16074.2</v>
      </c>
      <c r="Y2529">
        <v>16074.2</v>
      </c>
      <c r="AD2529">
        <v>11251.94</v>
      </c>
      <c r="AF2529">
        <v>0</v>
      </c>
      <c r="AG2529">
        <v>4822.26</v>
      </c>
      <c r="AK2529">
        <v>39452</v>
      </c>
      <c r="AL2529" s="5">
        <v>32148.400000000001</v>
      </c>
      <c r="AM2529">
        <v>5815.66</v>
      </c>
      <c r="AN2529">
        <v>2013.76</v>
      </c>
      <c r="AO2529">
        <v>14525.15</v>
      </c>
      <c r="AP2529">
        <v>16074.2</v>
      </c>
      <c r="AS2529">
        <v>11251.94</v>
      </c>
      <c r="AU2529">
        <v>4357.55</v>
      </c>
      <c r="AY2529">
        <v>39452</v>
      </c>
      <c r="AZ2529" s="5">
        <v>30134.639999999999</v>
      </c>
      <c r="BA2529" s="5">
        <v>29050.3</v>
      </c>
      <c r="BB2529" s="5">
        <v>29050.3</v>
      </c>
      <c r="BC2529" s="5">
        <v>29050.3</v>
      </c>
      <c r="BD2529" s="5">
        <v>29050.3</v>
      </c>
      <c r="BE2529" s="5">
        <v>0</v>
      </c>
      <c r="BF2529" s="5">
        <v>64700</v>
      </c>
      <c r="BG2529">
        <v>20190213</v>
      </c>
      <c r="BH2529" s="9" t="str">
        <f t="shared" si="117"/>
        <v>2019</v>
      </c>
      <c r="BI2529" t="str">
        <f>MID(Merge1[[#This Row],[OC_DATA_INIZIO_PROGETTO]],5,2)</f>
        <v>02</v>
      </c>
      <c r="BJ2529">
        <v>20200410</v>
      </c>
      <c r="BK2529" t="str">
        <f t="shared" si="118"/>
        <v>2020</v>
      </c>
      <c r="BL2529" t="str">
        <f>MID(Merge1[[#This Row],[OC_DATA_FINE_PROGETTO_PREVISTA]],5,2)</f>
        <v>04</v>
      </c>
      <c r="BM2529" s="8">
        <f>(Merge1[[#This Row],[Colonna2]]-Merge1[[#This Row],[Colonna1]])*12+Merge1[[#This Row],[Colonna22]]-Merge1[[#This Row],[Colonna12]]</f>
        <v>14</v>
      </c>
      <c r="BN2529">
        <v>20200407</v>
      </c>
      <c r="BO2529" t="str">
        <f t="shared" si="119"/>
        <v>2020</v>
      </c>
      <c r="BP2529" s="2" t="s">
        <v>116</v>
      </c>
      <c r="BQ2529" s="2" t="s">
        <v>763</v>
      </c>
      <c r="BR2529" s="2" t="s">
        <v>440</v>
      </c>
      <c r="BS2529" s="2" t="s">
        <v>773</v>
      </c>
      <c r="BT2529" s="2" t="s">
        <v>774</v>
      </c>
    </row>
    <row r="2530" spans="1:72" x14ac:dyDescent="0.35">
      <c r="A2530" s="2" t="s">
        <v>30485</v>
      </c>
      <c r="B2530" s="2" t="s">
        <v>30486</v>
      </c>
      <c r="C2530" s="2" t="s">
        <v>30487</v>
      </c>
      <c r="D2530" s="2" t="s">
        <v>29590</v>
      </c>
      <c r="E2530" s="2" t="s">
        <v>30488</v>
      </c>
      <c r="F2530">
        <v>3</v>
      </c>
      <c r="G2530" s="2" t="s">
        <v>102</v>
      </c>
      <c r="H2530">
        <v>7</v>
      </c>
      <c r="I2530" s="2" t="s">
        <v>770</v>
      </c>
      <c r="J2530">
        <v>20</v>
      </c>
      <c r="K2530" s="2" t="s">
        <v>3054</v>
      </c>
      <c r="L2530">
        <v>8</v>
      </c>
      <c r="M2530" s="2" t="s">
        <v>112</v>
      </c>
      <c r="N2530">
        <v>62</v>
      </c>
      <c r="O2530" s="2" t="s">
        <v>2450</v>
      </c>
      <c r="P2530">
        <v>999</v>
      </c>
      <c r="Q2530" s="2" t="s">
        <v>3522</v>
      </c>
      <c r="R2530" t="s">
        <v>67</v>
      </c>
      <c r="S2530" t="s">
        <v>67</v>
      </c>
      <c r="T2530" s="2" t="s">
        <v>1331</v>
      </c>
      <c r="U2530" s="2" t="s">
        <v>1332</v>
      </c>
      <c r="V2530">
        <v>1914</v>
      </c>
      <c r="W2530" s="2" t="s">
        <v>452</v>
      </c>
      <c r="X2530">
        <v>23197.1</v>
      </c>
      <c r="Y2530">
        <v>23197.1</v>
      </c>
      <c r="AF2530">
        <v>0</v>
      </c>
      <c r="AI2530">
        <v>5802.9</v>
      </c>
      <c r="AL2530" s="5">
        <v>29000</v>
      </c>
      <c r="AM2530">
        <v>0</v>
      </c>
      <c r="AN2530">
        <v>0</v>
      </c>
      <c r="AO2530">
        <v>23197.1</v>
      </c>
      <c r="AP2530">
        <v>23197.1</v>
      </c>
      <c r="AW2530">
        <v>5802.9</v>
      </c>
      <c r="AZ2530" s="5">
        <v>29000</v>
      </c>
      <c r="BA2530" s="5">
        <v>29000</v>
      </c>
      <c r="BB2530" s="5">
        <v>29000</v>
      </c>
      <c r="BF2530" s="5">
        <v>29000</v>
      </c>
      <c r="BG2530">
        <v>20170901</v>
      </c>
      <c r="BH2530" s="9" t="str">
        <f t="shared" si="117"/>
        <v>2017</v>
      </c>
      <c r="BI2530" t="str">
        <f>MID(Merge1[[#This Row],[OC_DATA_INIZIO_PROGETTO]],5,2)</f>
        <v>09</v>
      </c>
      <c r="BJ2530">
        <v>20191031</v>
      </c>
      <c r="BK2530" t="str">
        <f t="shared" si="118"/>
        <v>2019</v>
      </c>
      <c r="BL2530" t="str">
        <f>MID(Merge1[[#This Row],[OC_DATA_FINE_PROGETTO_PREVISTA]],5,2)</f>
        <v>10</v>
      </c>
      <c r="BM2530" s="8">
        <f>(Merge1[[#This Row],[Colonna2]]-Merge1[[#This Row],[Colonna1]])*12+Merge1[[#This Row],[Colonna22]]-Merge1[[#This Row],[Colonna12]]</f>
        <v>25</v>
      </c>
      <c r="BN2530">
        <v>20191031</v>
      </c>
      <c r="BO2530" t="str">
        <f t="shared" si="119"/>
        <v>2019</v>
      </c>
      <c r="BP2530" s="2" t="s">
        <v>86</v>
      </c>
      <c r="BQ2530" s="2" t="s">
        <v>86</v>
      </c>
      <c r="BR2530" s="2" t="s">
        <v>440</v>
      </c>
      <c r="BS2530" s="2" t="s">
        <v>773</v>
      </c>
      <c r="BT2530" s="2" t="s">
        <v>774</v>
      </c>
    </row>
    <row r="2531" spans="1:72" x14ac:dyDescent="0.35">
      <c r="A2531" s="2" t="s">
        <v>2260</v>
      </c>
      <c r="B2531" s="2" t="s">
        <v>2261</v>
      </c>
      <c r="C2531" s="2" t="s">
        <v>2208</v>
      </c>
      <c r="D2531" s="2" t="s">
        <v>2209</v>
      </c>
      <c r="E2531" s="2" t="s">
        <v>2262</v>
      </c>
      <c r="F2531">
        <v>11</v>
      </c>
      <c r="G2531" s="2" t="s">
        <v>436</v>
      </c>
      <c r="H2531">
        <v>6</v>
      </c>
      <c r="I2531" s="2" t="s">
        <v>94</v>
      </c>
      <c r="J2531">
        <v>1</v>
      </c>
      <c r="K2531" s="2" t="s">
        <v>442</v>
      </c>
      <c r="L2531">
        <v>11</v>
      </c>
      <c r="M2531" s="2" t="s">
        <v>443</v>
      </c>
      <c r="N2531">
        <v>71</v>
      </c>
      <c r="O2531" s="2" t="s">
        <v>507</v>
      </c>
      <c r="P2531">
        <v>10</v>
      </c>
      <c r="Q2531" s="2" t="s">
        <v>1815</v>
      </c>
      <c r="R2531" t="s">
        <v>67</v>
      </c>
      <c r="S2531" t="s">
        <v>67</v>
      </c>
      <c r="T2531" s="2" t="s">
        <v>504</v>
      </c>
      <c r="U2531" s="2" t="s">
        <v>505</v>
      </c>
      <c r="V2531">
        <v>1009</v>
      </c>
      <c r="W2531" s="2" t="s">
        <v>880</v>
      </c>
      <c r="X2531">
        <v>14461.3</v>
      </c>
      <c r="Z2531">
        <v>14461.3</v>
      </c>
      <c r="AD2531">
        <v>10122.91</v>
      </c>
      <c r="AF2531">
        <v>0</v>
      </c>
      <c r="AG2531">
        <v>4338.3900000000003</v>
      </c>
      <c r="AL2531" s="5">
        <v>28922.6</v>
      </c>
      <c r="AM2531">
        <v>0</v>
      </c>
      <c r="AN2531">
        <v>0</v>
      </c>
      <c r="AO2531">
        <v>14461.3</v>
      </c>
      <c r="AQ2531">
        <v>14461.3</v>
      </c>
      <c r="AS2531">
        <v>10122.91</v>
      </c>
      <c r="AU2531">
        <v>4338.3900000000003</v>
      </c>
      <c r="AZ2531" s="5">
        <v>28922.6</v>
      </c>
      <c r="BA2531" s="5">
        <v>28922.6</v>
      </c>
      <c r="BB2531" s="5">
        <v>28922.6</v>
      </c>
      <c r="BF2531" s="5">
        <v>0</v>
      </c>
      <c r="BG2531">
        <v>20190802</v>
      </c>
      <c r="BH2531" s="9" t="str">
        <f t="shared" si="117"/>
        <v>2019</v>
      </c>
      <c r="BI2531" t="str">
        <f>MID(Merge1[[#This Row],[OC_DATA_INIZIO_PROGETTO]],5,2)</f>
        <v>08</v>
      </c>
      <c r="BJ2531">
        <v>20230715</v>
      </c>
      <c r="BK2531" t="str">
        <f t="shared" si="118"/>
        <v>2023</v>
      </c>
      <c r="BL2531" t="str">
        <f>MID(Merge1[[#This Row],[OC_DATA_FINE_PROGETTO_PREVISTA]],5,2)</f>
        <v>07</v>
      </c>
      <c r="BM2531" s="8">
        <f>(Merge1[[#This Row],[Colonna2]]-Merge1[[#This Row],[Colonna1]])*12+Merge1[[#This Row],[Colonna22]]-Merge1[[#This Row],[Colonna12]]</f>
        <v>47</v>
      </c>
      <c r="BO2531" t="str">
        <f t="shared" si="119"/>
        <v/>
      </c>
      <c r="BP2531" s="2" t="s">
        <v>86</v>
      </c>
      <c r="BQ2531" s="2" t="s">
        <v>76</v>
      </c>
      <c r="BR2531" s="2" t="s">
        <v>77</v>
      </c>
      <c r="BS2531" s="2" t="s">
        <v>446</v>
      </c>
      <c r="BT2531" s="2" t="s">
        <v>447</v>
      </c>
    </row>
    <row r="2532" spans="1:72" x14ac:dyDescent="0.35">
      <c r="A2532" s="2" t="s">
        <v>30620</v>
      </c>
      <c r="B2532" s="2" t="s">
        <v>30621</v>
      </c>
      <c r="C2532" s="2" t="s">
        <v>30622</v>
      </c>
      <c r="D2532" s="2" t="s">
        <v>30623</v>
      </c>
      <c r="E2532" s="2" t="s">
        <v>30624</v>
      </c>
      <c r="F2532">
        <v>8</v>
      </c>
      <c r="G2532" s="2" t="s">
        <v>441</v>
      </c>
      <c r="H2532">
        <v>2</v>
      </c>
      <c r="I2532" s="2" t="s">
        <v>430</v>
      </c>
      <c r="J2532">
        <v>99</v>
      </c>
      <c r="K2532" s="2" t="s">
        <v>81</v>
      </c>
      <c r="L2532">
        <v>10</v>
      </c>
      <c r="M2532" s="2" t="s">
        <v>95</v>
      </c>
      <c r="N2532">
        <v>99</v>
      </c>
      <c r="O2532" s="2" t="s">
        <v>96</v>
      </c>
      <c r="P2532">
        <v>999</v>
      </c>
      <c r="Q2532" s="2" t="s">
        <v>96</v>
      </c>
      <c r="R2532" t="s">
        <v>67</v>
      </c>
      <c r="S2532" t="s">
        <v>67</v>
      </c>
      <c r="T2532" s="2" t="s">
        <v>73</v>
      </c>
      <c r="U2532" s="2" t="s">
        <v>74</v>
      </c>
      <c r="V2532">
        <v>1960</v>
      </c>
      <c r="W2532" s="2" t="s">
        <v>547</v>
      </c>
      <c r="AF2532">
        <v>0</v>
      </c>
      <c r="AI2532">
        <v>34465.67</v>
      </c>
      <c r="AL2532" s="5">
        <v>34465.67</v>
      </c>
      <c r="AM2532">
        <v>5669.61</v>
      </c>
      <c r="AN2532">
        <v>5669.61</v>
      </c>
      <c r="AW2532">
        <v>28796.06</v>
      </c>
      <c r="AZ2532" s="5">
        <v>28796.06</v>
      </c>
      <c r="BA2532" s="5">
        <v>28796.06</v>
      </c>
      <c r="BB2532" s="5">
        <v>28796.06</v>
      </c>
      <c r="BC2532" s="5">
        <v>26253.97</v>
      </c>
      <c r="BD2532" s="5">
        <v>26253.97</v>
      </c>
      <c r="BE2532" s="5">
        <v>0</v>
      </c>
      <c r="BF2532" s="5">
        <v>26253.97</v>
      </c>
      <c r="BG2532">
        <v>20190513</v>
      </c>
      <c r="BH2532" s="9" t="str">
        <f t="shared" si="117"/>
        <v>2019</v>
      </c>
      <c r="BI2532" t="str">
        <f>MID(Merge1[[#This Row],[OC_DATA_INIZIO_PROGETTO]],5,2)</f>
        <v>05</v>
      </c>
      <c r="BJ2532">
        <v>20190830</v>
      </c>
      <c r="BK2532" t="str">
        <f t="shared" si="118"/>
        <v>2019</v>
      </c>
      <c r="BL2532" t="str">
        <f>MID(Merge1[[#This Row],[OC_DATA_FINE_PROGETTO_PREVISTA]],5,2)</f>
        <v>08</v>
      </c>
      <c r="BM2532" s="8">
        <f>(Merge1[[#This Row],[Colonna2]]-Merge1[[#This Row],[Colonna1]])*12+Merge1[[#This Row],[Colonna22]]-Merge1[[#This Row],[Colonna12]]</f>
        <v>3</v>
      </c>
      <c r="BN2532">
        <v>20190830</v>
      </c>
      <c r="BO2532" t="str">
        <f t="shared" si="119"/>
        <v>2019</v>
      </c>
      <c r="BP2532" s="2" t="s">
        <v>76</v>
      </c>
      <c r="BQ2532" s="2" t="s">
        <v>76</v>
      </c>
      <c r="BR2532" s="2" t="s">
        <v>440</v>
      </c>
      <c r="BS2532" s="2" t="s">
        <v>434</v>
      </c>
      <c r="BT2532" s="2" t="s">
        <v>435</v>
      </c>
    </row>
    <row r="2533" spans="1:72" x14ac:dyDescent="0.35">
      <c r="A2533" s="2" t="s">
        <v>14350</v>
      </c>
      <c r="B2533" s="2" t="s">
        <v>14351</v>
      </c>
      <c r="C2533" s="2" t="s">
        <v>14352</v>
      </c>
      <c r="D2533" s="2" t="s">
        <v>14353</v>
      </c>
      <c r="E2533" s="2" t="s">
        <v>14354</v>
      </c>
      <c r="F2533">
        <v>1</v>
      </c>
      <c r="G2533" s="2" t="s">
        <v>151</v>
      </c>
      <c r="H2533">
        <v>7</v>
      </c>
      <c r="I2533" s="2" t="s">
        <v>770</v>
      </c>
      <c r="J2533">
        <v>99</v>
      </c>
      <c r="K2533" s="2" t="s">
        <v>81</v>
      </c>
      <c r="L2533">
        <v>8</v>
      </c>
      <c r="M2533" s="2" t="s">
        <v>112</v>
      </c>
      <c r="N2533">
        <v>62</v>
      </c>
      <c r="O2533" s="2" t="s">
        <v>2450</v>
      </c>
      <c r="P2533">
        <v>999</v>
      </c>
      <c r="Q2533" s="2" t="s">
        <v>3522</v>
      </c>
      <c r="R2533" t="s">
        <v>67</v>
      </c>
      <c r="S2533" t="s">
        <v>67</v>
      </c>
      <c r="T2533" s="2" t="s">
        <v>1986</v>
      </c>
      <c r="U2533" s="2" t="s">
        <v>1987</v>
      </c>
      <c r="V2533">
        <v>909</v>
      </c>
      <c r="W2533" s="2" t="s">
        <v>6654</v>
      </c>
      <c r="X2533">
        <v>14356</v>
      </c>
      <c r="Y2533">
        <v>14356</v>
      </c>
      <c r="AD2533">
        <v>10049.200000000001</v>
      </c>
      <c r="AF2533">
        <v>0</v>
      </c>
      <c r="AG2533">
        <v>4306.8</v>
      </c>
      <c r="AK2533">
        <v>22888</v>
      </c>
      <c r="AL2533" s="5">
        <v>28712</v>
      </c>
      <c r="AM2533">
        <v>0</v>
      </c>
      <c r="AN2533">
        <v>0</v>
      </c>
      <c r="AO2533">
        <v>14356</v>
      </c>
      <c r="AP2533">
        <v>14356</v>
      </c>
      <c r="AS2533">
        <v>10049.200000000001</v>
      </c>
      <c r="AU2533">
        <v>4306.8</v>
      </c>
      <c r="AY2533">
        <v>22888</v>
      </c>
      <c r="AZ2533" s="5">
        <v>28712</v>
      </c>
      <c r="BA2533" s="5">
        <v>28712</v>
      </c>
      <c r="BB2533" s="5">
        <v>28712</v>
      </c>
      <c r="BC2533" s="5">
        <v>28712</v>
      </c>
      <c r="BD2533" s="5">
        <v>28712</v>
      </c>
      <c r="BE2533" s="5">
        <v>0</v>
      </c>
      <c r="BF2533" s="5">
        <v>51600</v>
      </c>
      <c r="BG2533">
        <v>20190731</v>
      </c>
      <c r="BH2533" s="9" t="str">
        <f t="shared" si="117"/>
        <v>2019</v>
      </c>
      <c r="BI2533" t="str">
        <f>MID(Merge1[[#This Row],[OC_DATA_INIZIO_PROGETTO]],5,2)</f>
        <v>07</v>
      </c>
      <c r="BJ2533">
        <v>20200821</v>
      </c>
      <c r="BK2533" t="str">
        <f t="shared" si="118"/>
        <v>2020</v>
      </c>
      <c r="BL2533" t="str">
        <f>MID(Merge1[[#This Row],[OC_DATA_FINE_PROGETTO_PREVISTA]],5,2)</f>
        <v>08</v>
      </c>
      <c r="BM2533" s="8">
        <f>(Merge1[[#This Row],[Colonna2]]-Merge1[[#This Row],[Colonna1]])*12+Merge1[[#This Row],[Colonna22]]-Merge1[[#This Row],[Colonna12]]</f>
        <v>13</v>
      </c>
      <c r="BN2533">
        <v>20200525</v>
      </c>
      <c r="BO2533" t="str">
        <f t="shared" si="119"/>
        <v>2020</v>
      </c>
      <c r="BP2533" s="2" t="s">
        <v>116</v>
      </c>
      <c r="BQ2533" s="2" t="s">
        <v>763</v>
      </c>
      <c r="BR2533" s="2" t="s">
        <v>440</v>
      </c>
      <c r="BS2533" s="2" t="s">
        <v>773</v>
      </c>
      <c r="BT2533" s="2" t="s">
        <v>774</v>
      </c>
    </row>
    <row r="2534" spans="1:72" x14ac:dyDescent="0.35">
      <c r="A2534" s="2" t="s">
        <v>27951</v>
      </c>
      <c r="B2534" s="2" t="s">
        <v>27952</v>
      </c>
      <c r="C2534" s="2" t="s">
        <v>27953</v>
      </c>
      <c r="D2534" s="2" t="s">
        <v>27954</v>
      </c>
      <c r="E2534" s="2" t="s">
        <v>27955</v>
      </c>
      <c r="F2534">
        <v>4</v>
      </c>
      <c r="G2534" s="2" t="s">
        <v>174</v>
      </c>
      <c r="H2534">
        <v>3</v>
      </c>
      <c r="I2534" s="2" t="s">
        <v>68</v>
      </c>
      <c r="J2534">
        <v>9</v>
      </c>
      <c r="K2534" s="2" t="s">
        <v>4139</v>
      </c>
      <c r="L2534">
        <v>5</v>
      </c>
      <c r="M2534" s="2" t="s">
        <v>226</v>
      </c>
      <c r="N2534">
        <v>99</v>
      </c>
      <c r="O2534" s="2" t="s">
        <v>669</v>
      </c>
      <c r="P2534">
        <v>999</v>
      </c>
      <c r="Q2534" s="2" t="s">
        <v>670</v>
      </c>
      <c r="R2534" t="s">
        <v>67</v>
      </c>
      <c r="S2534" t="s">
        <v>67</v>
      </c>
      <c r="T2534" s="2" t="s">
        <v>73</v>
      </c>
      <c r="U2534" s="2" t="s">
        <v>74</v>
      </c>
      <c r="V2534">
        <v>2007</v>
      </c>
      <c r="W2534" s="2" t="s">
        <v>22259</v>
      </c>
      <c r="X2534">
        <v>133591</v>
      </c>
      <c r="Y2534">
        <v>133591</v>
      </c>
      <c r="AD2534">
        <v>93513.7</v>
      </c>
      <c r="AF2534">
        <v>0</v>
      </c>
      <c r="AG2534">
        <v>40077.300000000003</v>
      </c>
      <c r="AI2534">
        <v>475014.65</v>
      </c>
      <c r="AL2534" s="5">
        <v>742196.65</v>
      </c>
      <c r="AM2534">
        <v>0</v>
      </c>
      <c r="AN2534">
        <v>0</v>
      </c>
      <c r="AO2534">
        <v>133591</v>
      </c>
      <c r="AP2534">
        <v>133591</v>
      </c>
      <c r="AS2534">
        <v>93513.7</v>
      </c>
      <c r="AU2534">
        <v>40077.300000000003</v>
      </c>
      <c r="AW2534">
        <v>475014.65</v>
      </c>
      <c r="AZ2534" s="5">
        <v>742196.65</v>
      </c>
      <c r="BA2534" s="5">
        <v>28706.75</v>
      </c>
      <c r="BB2534" s="5">
        <v>28706.75</v>
      </c>
      <c r="BC2534" s="5">
        <v>20094.73</v>
      </c>
      <c r="BD2534" s="5">
        <v>20094.73</v>
      </c>
      <c r="BE2534" s="5">
        <v>0</v>
      </c>
      <c r="BF2534" s="5">
        <v>20094.73</v>
      </c>
      <c r="BG2534">
        <v>20171130</v>
      </c>
      <c r="BH2534" s="9" t="str">
        <f t="shared" si="117"/>
        <v>2017</v>
      </c>
      <c r="BI2534" t="str">
        <f>MID(Merge1[[#This Row],[OC_DATA_INIZIO_PROGETTO]],5,2)</f>
        <v>11</v>
      </c>
      <c r="BJ2534">
        <v>20210630</v>
      </c>
      <c r="BK2534" t="str">
        <f t="shared" si="118"/>
        <v>2021</v>
      </c>
      <c r="BL2534" t="str">
        <f>MID(Merge1[[#This Row],[OC_DATA_FINE_PROGETTO_PREVISTA]],5,2)</f>
        <v>06</v>
      </c>
      <c r="BM2534" s="8">
        <f>(Merge1[[#This Row],[Colonna2]]-Merge1[[#This Row],[Colonna1]])*12+Merge1[[#This Row],[Colonna22]]-Merge1[[#This Row],[Colonna12]]</f>
        <v>43</v>
      </c>
      <c r="BO2534" t="str">
        <f t="shared" si="119"/>
        <v/>
      </c>
      <c r="BP2534" s="2" t="s">
        <v>76</v>
      </c>
      <c r="BQ2534" s="2" t="s">
        <v>76</v>
      </c>
      <c r="BR2534" s="2" t="s">
        <v>3044</v>
      </c>
      <c r="BS2534" s="2" t="s">
        <v>3045</v>
      </c>
      <c r="BT2534" s="2" t="s">
        <v>3046</v>
      </c>
    </row>
    <row r="2535" spans="1:72" x14ac:dyDescent="0.35">
      <c r="A2535" s="2" t="s">
        <v>14047</v>
      </c>
      <c r="B2535" s="2" t="s">
        <v>14048</v>
      </c>
      <c r="C2535" s="2" t="s">
        <v>14049</v>
      </c>
      <c r="D2535" s="2" t="s">
        <v>14050</v>
      </c>
      <c r="E2535" s="2" t="s">
        <v>14051</v>
      </c>
      <c r="F2535">
        <v>1</v>
      </c>
      <c r="G2535" s="2" t="s">
        <v>151</v>
      </c>
      <c r="H2535">
        <v>7</v>
      </c>
      <c r="I2535" s="2" t="s">
        <v>770</v>
      </c>
      <c r="J2535">
        <v>99</v>
      </c>
      <c r="K2535" s="2" t="s">
        <v>81</v>
      </c>
      <c r="L2535">
        <v>8</v>
      </c>
      <c r="M2535" s="2" t="s">
        <v>112</v>
      </c>
      <c r="N2535">
        <v>62</v>
      </c>
      <c r="O2535" s="2" t="s">
        <v>2450</v>
      </c>
      <c r="P2535">
        <v>999</v>
      </c>
      <c r="Q2535" s="2" t="s">
        <v>3522</v>
      </c>
      <c r="R2535" t="s">
        <v>67</v>
      </c>
      <c r="S2535" t="s">
        <v>67</v>
      </c>
      <c r="T2535" s="2" t="s">
        <v>1986</v>
      </c>
      <c r="U2535" s="2" t="s">
        <v>1987</v>
      </c>
      <c r="V2535">
        <v>927</v>
      </c>
      <c r="W2535" s="2" t="s">
        <v>6657</v>
      </c>
      <c r="X2535">
        <v>14337.5</v>
      </c>
      <c r="Y2535">
        <v>14337.5</v>
      </c>
      <c r="AD2535">
        <v>10036.25</v>
      </c>
      <c r="AF2535">
        <v>0</v>
      </c>
      <c r="AG2535">
        <v>4301.25</v>
      </c>
      <c r="AK2535">
        <v>7175</v>
      </c>
      <c r="AL2535" s="5">
        <v>28675</v>
      </c>
      <c r="AM2535">
        <v>0</v>
      </c>
      <c r="AN2535">
        <v>0</v>
      </c>
      <c r="AO2535">
        <v>14337.5</v>
      </c>
      <c r="AP2535">
        <v>14337.5</v>
      </c>
      <c r="AS2535">
        <v>10036.25</v>
      </c>
      <c r="AU2535">
        <v>4301.25</v>
      </c>
      <c r="AY2535">
        <v>7175</v>
      </c>
      <c r="AZ2535" s="5">
        <v>28675</v>
      </c>
      <c r="BA2535" s="5">
        <v>28675</v>
      </c>
      <c r="BB2535" s="5">
        <v>28675</v>
      </c>
      <c r="BC2535" s="5">
        <v>28675</v>
      </c>
      <c r="BD2535" s="5">
        <v>28675</v>
      </c>
      <c r="BE2535" s="5">
        <v>0</v>
      </c>
      <c r="BF2535" s="5">
        <v>35850</v>
      </c>
      <c r="BG2535">
        <v>20190402</v>
      </c>
      <c r="BH2535" s="9" t="str">
        <f t="shared" si="117"/>
        <v>2019</v>
      </c>
      <c r="BI2535" t="str">
        <f>MID(Merge1[[#This Row],[OC_DATA_INIZIO_PROGETTO]],5,2)</f>
        <v>04</v>
      </c>
      <c r="BJ2535">
        <v>20200522</v>
      </c>
      <c r="BK2535" t="str">
        <f t="shared" si="118"/>
        <v>2020</v>
      </c>
      <c r="BL2535" t="str">
        <f>MID(Merge1[[#This Row],[OC_DATA_FINE_PROGETTO_PREVISTA]],5,2)</f>
        <v>05</v>
      </c>
      <c r="BM2535" s="8">
        <f>(Merge1[[#This Row],[Colonna2]]-Merge1[[#This Row],[Colonna1]])*12+Merge1[[#This Row],[Colonna22]]-Merge1[[#This Row],[Colonna12]]</f>
        <v>13</v>
      </c>
      <c r="BN2535">
        <v>20200416</v>
      </c>
      <c r="BO2535" t="str">
        <f t="shared" si="119"/>
        <v>2020</v>
      </c>
      <c r="BP2535" s="2" t="s">
        <v>116</v>
      </c>
      <c r="BQ2535" s="2" t="s">
        <v>763</v>
      </c>
      <c r="BR2535" s="2" t="s">
        <v>440</v>
      </c>
      <c r="BS2535" s="2" t="s">
        <v>773</v>
      </c>
      <c r="BT2535" s="2" t="s">
        <v>774</v>
      </c>
    </row>
    <row r="2536" spans="1:72" x14ac:dyDescent="0.35">
      <c r="A2536" s="2" t="s">
        <v>27704</v>
      </c>
      <c r="B2536" s="2" t="s">
        <v>27705</v>
      </c>
      <c r="C2536" s="2" t="s">
        <v>27706</v>
      </c>
      <c r="D2536" s="2" t="s">
        <v>27707</v>
      </c>
      <c r="E2536" s="2" t="s">
        <v>27708</v>
      </c>
      <c r="F2536">
        <v>3</v>
      </c>
      <c r="G2536" s="2" t="s">
        <v>102</v>
      </c>
      <c r="H2536">
        <v>7</v>
      </c>
      <c r="I2536" s="2" t="s">
        <v>770</v>
      </c>
      <c r="J2536">
        <v>11</v>
      </c>
      <c r="K2536" s="2" t="s">
        <v>681</v>
      </c>
      <c r="L2536">
        <v>9</v>
      </c>
      <c r="M2536" s="2" t="s">
        <v>98</v>
      </c>
      <c r="N2536">
        <v>25</v>
      </c>
      <c r="O2536" s="2" t="s">
        <v>683</v>
      </c>
      <c r="P2536">
        <v>239</v>
      </c>
      <c r="Q2536" s="2" t="s">
        <v>684</v>
      </c>
      <c r="R2536" t="s">
        <v>67</v>
      </c>
      <c r="S2536" t="s">
        <v>67</v>
      </c>
      <c r="T2536" s="2" t="s">
        <v>504</v>
      </c>
      <c r="U2536" s="2" t="s">
        <v>505</v>
      </c>
      <c r="V2536">
        <v>2016</v>
      </c>
      <c r="W2536" s="2" t="s">
        <v>18962</v>
      </c>
      <c r="X2536">
        <v>33029.769999999997</v>
      </c>
      <c r="Y2536">
        <v>33029.769999999997</v>
      </c>
      <c r="AD2536">
        <v>23120.85</v>
      </c>
      <c r="AF2536">
        <v>0</v>
      </c>
      <c r="AG2536">
        <v>9908.93</v>
      </c>
      <c r="AK2536">
        <v>31087</v>
      </c>
      <c r="AL2536" s="5">
        <v>66059.55</v>
      </c>
      <c r="AM2536">
        <v>41015.879999999997</v>
      </c>
      <c r="AN2536">
        <v>24301.64</v>
      </c>
      <c r="AO2536">
        <v>14336.2</v>
      </c>
      <c r="AP2536">
        <v>33029.769999999997</v>
      </c>
      <c r="AS2536">
        <v>23120.85</v>
      </c>
      <c r="AU2536">
        <v>4300.8599999999997</v>
      </c>
      <c r="AY2536">
        <v>31087</v>
      </c>
      <c r="AZ2536" s="5">
        <v>41757.910000000003</v>
      </c>
      <c r="BA2536" s="5">
        <v>28672.400000000001</v>
      </c>
      <c r="BB2536" s="5">
        <v>28672.400000000001</v>
      </c>
      <c r="BC2536" s="5">
        <v>28672.400000000001</v>
      </c>
      <c r="BD2536" s="5">
        <v>28672.400000000001</v>
      </c>
      <c r="BE2536" s="5">
        <v>0</v>
      </c>
      <c r="BF2536" s="5">
        <v>43045.01</v>
      </c>
      <c r="BG2536">
        <v>20170606</v>
      </c>
      <c r="BH2536" s="9" t="str">
        <f t="shared" si="117"/>
        <v>2017</v>
      </c>
      <c r="BI2536" t="str">
        <f>MID(Merge1[[#This Row],[OC_DATA_INIZIO_PROGETTO]],5,2)</f>
        <v>06</v>
      </c>
      <c r="BJ2536">
        <v>20191129</v>
      </c>
      <c r="BK2536" t="str">
        <f t="shared" si="118"/>
        <v>2019</v>
      </c>
      <c r="BL2536" t="str">
        <f>MID(Merge1[[#This Row],[OC_DATA_FINE_PROGETTO_PREVISTA]],5,2)</f>
        <v>11</v>
      </c>
      <c r="BM2536" s="8">
        <f>(Merge1[[#This Row],[Colonna2]]-Merge1[[#This Row],[Colonna1]])*12+Merge1[[#This Row],[Colonna22]]-Merge1[[#This Row],[Colonna12]]</f>
        <v>29</v>
      </c>
      <c r="BN2536">
        <v>20191129</v>
      </c>
      <c r="BO2536" t="str">
        <f t="shared" si="119"/>
        <v>2019</v>
      </c>
      <c r="BP2536" s="2" t="s">
        <v>76</v>
      </c>
      <c r="BQ2536" s="2" t="s">
        <v>76</v>
      </c>
      <c r="BR2536" s="2" t="s">
        <v>440</v>
      </c>
      <c r="BS2536" s="2" t="s">
        <v>773</v>
      </c>
      <c r="BT2536" s="2" t="s">
        <v>774</v>
      </c>
    </row>
    <row r="2537" spans="1:72" x14ac:dyDescent="0.35">
      <c r="A2537" s="2" t="s">
        <v>10644</v>
      </c>
      <c r="B2537" s="2" t="s">
        <v>10645</v>
      </c>
      <c r="C2537" s="2" t="s">
        <v>10646</v>
      </c>
      <c r="D2537" s="2" t="s">
        <v>10647</v>
      </c>
      <c r="E2537" s="2" t="s">
        <v>10648</v>
      </c>
      <c r="F2537">
        <v>1</v>
      </c>
      <c r="G2537" s="2" t="s">
        <v>151</v>
      </c>
      <c r="H2537">
        <v>7</v>
      </c>
      <c r="I2537" s="2" t="s">
        <v>770</v>
      </c>
      <c r="J2537">
        <v>11</v>
      </c>
      <c r="K2537" s="2" t="s">
        <v>681</v>
      </c>
      <c r="L2537">
        <v>9</v>
      </c>
      <c r="M2537" s="2" t="s">
        <v>98</v>
      </c>
      <c r="N2537">
        <v>21</v>
      </c>
      <c r="O2537" s="2" t="s">
        <v>185</v>
      </c>
      <c r="P2537">
        <v>213</v>
      </c>
      <c r="Q2537" s="2" t="s">
        <v>9677</v>
      </c>
      <c r="R2537" t="s">
        <v>67</v>
      </c>
      <c r="S2537" t="s">
        <v>67</v>
      </c>
      <c r="T2537" s="2" t="s">
        <v>1986</v>
      </c>
      <c r="U2537" s="2" t="s">
        <v>1987</v>
      </c>
      <c r="V2537">
        <v>914</v>
      </c>
      <c r="W2537" s="2" t="s">
        <v>6661</v>
      </c>
      <c r="X2537">
        <v>14330.75</v>
      </c>
      <c r="Y2537">
        <v>14330.75</v>
      </c>
      <c r="AD2537">
        <v>10031.530000000001</v>
      </c>
      <c r="AF2537">
        <v>0</v>
      </c>
      <c r="AG2537">
        <v>4299.22</v>
      </c>
      <c r="AK2537">
        <v>28862</v>
      </c>
      <c r="AL2537" s="5">
        <v>28661.5</v>
      </c>
      <c r="AM2537">
        <v>0</v>
      </c>
      <c r="AN2537">
        <v>0</v>
      </c>
      <c r="AO2537">
        <v>14330.75</v>
      </c>
      <c r="AP2537">
        <v>14330.75</v>
      </c>
      <c r="AS2537">
        <v>10031.530000000001</v>
      </c>
      <c r="AU2537">
        <v>4299.22</v>
      </c>
      <c r="AY2537">
        <v>28862</v>
      </c>
      <c r="AZ2537" s="5">
        <v>28661.5</v>
      </c>
      <c r="BA2537" s="5">
        <v>28661.5</v>
      </c>
      <c r="BB2537" s="5">
        <v>28661.5</v>
      </c>
      <c r="BF2537" s="5">
        <v>0</v>
      </c>
      <c r="BG2537">
        <v>20200722</v>
      </c>
      <c r="BH2537" s="9" t="str">
        <f t="shared" si="117"/>
        <v>2020</v>
      </c>
      <c r="BI2537" t="str">
        <f>MID(Merge1[[#This Row],[OC_DATA_INIZIO_PROGETTO]],5,2)</f>
        <v>07</v>
      </c>
      <c r="BJ2537">
        <v>20210322</v>
      </c>
      <c r="BK2537" t="str">
        <f t="shared" si="118"/>
        <v>2021</v>
      </c>
      <c r="BL2537" t="str">
        <f>MID(Merge1[[#This Row],[OC_DATA_FINE_PROGETTO_PREVISTA]],5,2)</f>
        <v>03</v>
      </c>
      <c r="BM2537" s="8">
        <f>(Merge1[[#This Row],[Colonna2]]-Merge1[[#This Row],[Colonna1]])*12+Merge1[[#This Row],[Colonna22]]-Merge1[[#This Row],[Colonna12]]</f>
        <v>8</v>
      </c>
      <c r="BN2537">
        <v>20210322</v>
      </c>
      <c r="BO2537" t="str">
        <f t="shared" si="119"/>
        <v>2021</v>
      </c>
      <c r="BP2537" s="2" t="s">
        <v>86</v>
      </c>
      <c r="BQ2537" s="2" t="s">
        <v>76</v>
      </c>
      <c r="BR2537" s="2" t="s">
        <v>77</v>
      </c>
      <c r="BS2537" s="2" t="s">
        <v>2387</v>
      </c>
      <c r="BT2537" s="2" t="s">
        <v>510</v>
      </c>
    </row>
    <row r="2538" spans="1:72" x14ac:dyDescent="0.35">
      <c r="A2538" s="2" t="s">
        <v>9912</v>
      </c>
      <c r="B2538" s="2" t="s">
        <v>9913</v>
      </c>
      <c r="C2538" s="2" t="s">
        <v>9914</v>
      </c>
      <c r="D2538" s="2" t="s">
        <v>9915</v>
      </c>
      <c r="E2538" s="2" t="s">
        <v>9916</v>
      </c>
      <c r="F2538">
        <v>1</v>
      </c>
      <c r="G2538" s="2" t="s">
        <v>151</v>
      </c>
      <c r="H2538">
        <v>7</v>
      </c>
      <c r="I2538" s="2" t="s">
        <v>770</v>
      </c>
      <c r="J2538">
        <v>99</v>
      </c>
      <c r="K2538" s="2" t="s">
        <v>81</v>
      </c>
      <c r="L2538">
        <v>9</v>
      </c>
      <c r="M2538" s="2" t="s">
        <v>98</v>
      </c>
      <c r="N2538">
        <v>21</v>
      </c>
      <c r="O2538" s="2" t="s">
        <v>185</v>
      </c>
      <c r="P2538">
        <v>213</v>
      </c>
      <c r="Q2538" s="2" t="s">
        <v>9677</v>
      </c>
      <c r="R2538" t="s">
        <v>67</v>
      </c>
      <c r="S2538" t="s">
        <v>67</v>
      </c>
      <c r="T2538" s="2" t="s">
        <v>1986</v>
      </c>
      <c r="U2538" s="2" t="s">
        <v>1987</v>
      </c>
      <c r="V2538">
        <v>915</v>
      </c>
      <c r="W2538" s="2" t="s">
        <v>632</v>
      </c>
      <c r="X2538">
        <v>14515</v>
      </c>
      <c r="Y2538">
        <v>14515</v>
      </c>
      <c r="AD2538">
        <v>10160.5</v>
      </c>
      <c r="AF2538">
        <v>0</v>
      </c>
      <c r="AG2538">
        <v>4354.5</v>
      </c>
      <c r="AK2538">
        <v>29030</v>
      </c>
      <c r="AL2538" s="5">
        <v>29030</v>
      </c>
      <c r="AM2538">
        <v>808.91</v>
      </c>
      <c r="AN2538">
        <v>318.66000000000003</v>
      </c>
      <c r="AO2538">
        <v>14269.87</v>
      </c>
      <c r="AP2538">
        <v>14515</v>
      </c>
      <c r="AS2538">
        <v>10160.5</v>
      </c>
      <c r="AU2538">
        <v>4280.97</v>
      </c>
      <c r="AY2538">
        <v>29030</v>
      </c>
      <c r="AZ2538" s="5">
        <v>28711.34</v>
      </c>
      <c r="BA2538" s="5">
        <v>28539.75</v>
      </c>
      <c r="BB2538" s="5">
        <v>28539.75</v>
      </c>
      <c r="BC2538" s="5">
        <v>28539.75</v>
      </c>
      <c r="BD2538" s="5">
        <v>28539.75</v>
      </c>
      <c r="BE2538" s="5">
        <v>0</v>
      </c>
      <c r="BF2538" s="5">
        <v>57079.5</v>
      </c>
      <c r="BG2538">
        <v>20170310</v>
      </c>
      <c r="BH2538" s="9" t="str">
        <f t="shared" si="117"/>
        <v>2017</v>
      </c>
      <c r="BI2538" t="str">
        <f>MID(Merge1[[#This Row],[OC_DATA_INIZIO_PROGETTO]],5,2)</f>
        <v>03</v>
      </c>
      <c r="BJ2538">
        <v>20191006</v>
      </c>
      <c r="BK2538" t="str">
        <f t="shared" si="118"/>
        <v>2019</v>
      </c>
      <c r="BL2538" t="str">
        <f>MID(Merge1[[#This Row],[OC_DATA_FINE_PROGETTO_PREVISTA]],5,2)</f>
        <v>10</v>
      </c>
      <c r="BM2538" s="8">
        <f>(Merge1[[#This Row],[Colonna2]]-Merge1[[#This Row],[Colonna1]])*12+Merge1[[#This Row],[Colonna22]]-Merge1[[#This Row],[Colonna12]]</f>
        <v>31</v>
      </c>
      <c r="BN2538">
        <v>20200207</v>
      </c>
      <c r="BO2538" t="str">
        <f t="shared" si="119"/>
        <v>2020</v>
      </c>
      <c r="BP2538" s="2" t="s">
        <v>116</v>
      </c>
      <c r="BQ2538" s="2" t="s">
        <v>763</v>
      </c>
      <c r="BR2538" s="2" t="s">
        <v>440</v>
      </c>
      <c r="BS2538" s="2" t="s">
        <v>773</v>
      </c>
      <c r="BT2538" s="2" t="s">
        <v>774</v>
      </c>
    </row>
    <row r="2539" spans="1:72" x14ac:dyDescent="0.35">
      <c r="A2539" s="2" t="s">
        <v>10133</v>
      </c>
      <c r="B2539" s="2" t="s">
        <v>10134</v>
      </c>
      <c r="C2539" s="2" t="s">
        <v>10135</v>
      </c>
      <c r="D2539" s="2" t="s">
        <v>10136</v>
      </c>
      <c r="E2539" s="2" t="s">
        <v>10137</v>
      </c>
      <c r="F2539">
        <v>1</v>
      </c>
      <c r="G2539" s="2" t="s">
        <v>151</v>
      </c>
      <c r="H2539">
        <v>7</v>
      </c>
      <c r="I2539" s="2" t="s">
        <v>770</v>
      </c>
      <c r="J2539">
        <v>99</v>
      </c>
      <c r="K2539" s="2" t="s">
        <v>81</v>
      </c>
      <c r="L2539">
        <v>9</v>
      </c>
      <c r="M2539" s="2" t="s">
        <v>98</v>
      </c>
      <c r="N2539">
        <v>21</v>
      </c>
      <c r="O2539" s="2" t="s">
        <v>185</v>
      </c>
      <c r="P2539">
        <v>213</v>
      </c>
      <c r="Q2539" s="2" t="s">
        <v>9677</v>
      </c>
      <c r="R2539" t="s">
        <v>67</v>
      </c>
      <c r="S2539" t="s">
        <v>67</v>
      </c>
      <c r="T2539" s="2" t="s">
        <v>1986</v>
      </c>
      <c r="U2539" s="2" t="s">
        <v>1987</v>
      </c>
      <c r="V2539">
        <v>948</v>
      </c>
      <c r="W2539" s="2" t="s">
        <v>6658</v>
      </c>
      <c r="X2539">
        <v>16375</v>
      </c>
      <c r="Y2539">
        <v>16375</v>
      </c>
      <c r="AD2539">
        <v>11462.5</v>
      </c>
      <c r="AF2539">
        <v>0</v>
      </c>
      <c r="AG2539">
        <v>4912.5</v>
      </c>
      <c r="AK2539">
        <v>49750</v>
      </c>
      <c r="AL2539" s="5">
        <v>32750</v>
      </c>
      <c r="AM2539">
        <v>9064.68</v>
      </c>
      <c r="AN2539">
        <v>2740.48</v>
      </c>
      <c r="AO2539">
        <v>14266.93</v>
      </c>
      <c r="AP2539">
        <v>16375</v>
      </c>
      <c r="AS2539">
        <v>11462.5</v>
      </c>
      <c r="AU2539">
        <v>4280.09</v>
      </c>
      <c r="AY2539">
        <v>49750</v>
      </c>
      <c r="AZ2539" s="5">
        <v>30009.52</v>
      </c>
      <c r="BA2539" s="5">
        <v>28533.87</v>
      </c>
      <c r="BB2539" s="5">
        <v>28533.87</v>
      </c>
      <c r="BC2539" s="5">
        <v>28533.87</v>
      </c>
      <c r="BD2539" s="5">
        <v>28533.87</v>
      </c>
      <c r="BE2539" s="5">
        <v>0</v>
      </c>
      <c r="BF2539" s="5">
        <v>71959.67</v>
      </c>
      <c r="BG2539">
        <v>20180315</v>
      </c>
      <c r="BH2539" s="9" t="str">
        <f t="shared" si="117"/>
        <v>2018</v>
      </c>
      <c r="BI2539" t="str">
        <f>MID(Merge1[[#This Row],[OC_DATA_INIZIO_PROGETTO]],5,2)</f>
        <v>03</v>
      </c>
      <c r="BJ2539">
        <v>20200122</v>
      </c>
      <c r="BK2539" t="str">
        <f t="shared" si="118"/>
        <v>2020</v>
      </c>
      <c r="BL2539" t="str">
        <f>MID(Merge1[[#This Row],[OC_DATA_FINE_PROGETTO_PREVISTA]],5,2)</f>
        <v>01</v>
      </c>
      <c r="BM2539" s="8">
        <f>(Merge1[[#This Row],[Colonna2]]-Merge1[[#This Row],[Colonna1]])*12+Merge1[[#This Row],[Colonna22]]-Merge1[[#This Row],[Colonna12]]</f>
        <v>22</v>
      </c>
      <c r="BN2539">
        <v>20200326</v>
      </c>
      <c r="BO2539" t="str">
        <f t="shared" si="119"/>
        <v>2020</v>
      </c>
      <c r="BP2539" s="2" t="s">
        <v>116</v>
      </c>
      <c r="BQ2539" s="2" t="s">
        <v>763</v>
      </c>
      <c r="BR2539" s="2" t="s">
        <v>440</v>
      </c>
      <c r="BS2539" s="2" t="s">
        <v>773</v>
      </c>
      <c r="BT2539" s="2" t="s">
        <v>774</v>
      </c>
    </row>
    <row r="2540" spans="1:72" x14ac:dyDescent="0.35">
      <c r="A2540" s="2" t="s">
        <v>20485</v>
      </c>
      <c r="B2540" s="2" t="s">
        <v>20486</v>
      </c>
      <c r="C2540" s="2" t="s">
        <v>20487</v>
      </c>
      <c r="D2540" s="2" t="s">
        <v>20487</v>
      </c>
      <c r="E2540" s="2" t="s">
        <v>20488</v>
      </c>
      <c r="F2540">
        <v>11</v>
      </c>
      <c r="G2540" s="2" t="s">
        <v>436</v>
      </c>
      <c r="H2540">
        <v>1</v>
      </c>
      <c r="I2540" s="2" t="s">
        <v>625</v>
      </c>
      <c r="J2540">
        <v>99</v>
      </c>
      <c r="K2540" s="2" t="s">
        <v>81</v>
      </c>
      <c r="L2540">
        <v>5</v>
      </c>
      <c r="M2540" s="2" t="s">
        <v>226</v>
      </c>
      <c r="N2540">
        <v>8</v>
      </c>
      <c r="O2540" s="2" t="s">
        <v>483</v>
      </c>
      <c r="P2540">
        <v>87</v>
      </c>
      <c r="Q2540" s="2" t="s">
        <v>3048</v>
      </c>
      <c r="R2540" t="s">
        <v>67</v>
      </c>
      <c r="S2540" t="s">
        <v>67</v>
      </c>
      <c r="T2540" s="2" t="s">
        <v>73</v>
      </c>
      <c r="U2540" s="2" t="s">
        <v>74</v>
      </c>
      <c r="V2540">
        <v>1807</v>
      </c>
      <c r="W2540" s="2" t="s">
        <v>19706</v>
      </c>
      <c r="X2540">
        <v>22500</v>
      </c>
      <c r="Y2540">
        <v>22500</v>
      </c>
      <c r="AD2540">
        <v>2376</v>
      </c>
      <c r="AF2540">
        <v>0</v>
      </c>
      <c r="AG2540">
        <v>5124</v>
      </c>
      <c r="AL2540" s="5">
        <v>30000</v>
      </c>
      <c r="AM2540">
        <v>0</v>
      </c>
      <c r="AN2540">
        <v>0</v>
      </c>
      <c r="AO2540">
        <v>22500</v>
      </c>
      <c r="AP2540">
        <v>22500</v>
      </c>
      <c r="AS2540">
        <v>2376</v>
      </c>
      <c r="AU2540">
        <v>5124</v>
      </c>
      <c r="AZ2540" s="5">
        <v>30000</v>
      </c>
      <c r="BA2540" s="5">
        <v>28364.400000000001</v>
      </c>
      <c r="BB2540" s="5">
        <v>28364.400000000001</v>
      </c>
      <c r="BC2540" s="5">
        <v>28364.400000000001</v>
      </c>
      <c r="BD2540" s="5">
        <v>28364.400000000001</v>
      </c>
      <c r="BE2540" s="5">
        <v>0</v>
      </c>
      <c r="BF2540" s="5">
        <v>28364.400000000001</v>
      </c>
      <c r="BG2540">
        <v>20180216</v>
      </c>
      <c r="BH2540" s="9" t="str">
        <f t="shared" si="117"/>
        <v>2018</v>
      </c>
      <c r="BI2540" t="str">
        <f>MID(Merge1[[#This Row],[OC_DATA_INIZIO_PROGETTO]],5,2)</f>
        <v>02</v>
      </c>
      <c r="BJ2540">
        <v>20181026</v>
      </c>
      <c r="BK2540" t="str">
        <f t="shared" si="118"/>
        <v>2018</v>
      </c>
      <c r="BL2540" t="str">
        <f>MID(Merge1[[#This Row],[OC_DATA_FINE_PROGETTO_PREVISTA]],5,2)</f>
        <v>10</v>
      </c>
      <c r="BM2540" s="8">
        <f>(Merge1[[#This Row],[Colonna2]]-Merge1[[#This Row],[Colonna1]])*12+Merge1[[#This Row],[Colonna22]]-Merge1[[#This Row],[Colonna12]]</f>
        <v>8</v>
      </c>
      <c r="BN2540">
        <v>20181026</v>
      </c>
      <c r="BO2540" t="str">
        <f t="shared" si="119"/>
        <v>2018</v>
      </c>
      <c r="BP2540" s="2" t="s">
        <v>76</v>
      </c>
      <c r="BQ2540" s="2" t="s">
        <v>76</v>
      </c>
      <c r="BR2540" s="2" t="s">
        <v>440</v>
      </c>
      <c r="BS2540" s="2" t="s">
        <v>626</v>
      </c>
      <c r="BT2540" s="2" t="s">
        <v>435</v>
      </c>
    </row>
    <row r="2541" spans="1:72" x14ac:dyDescent="0.35">
      <c r="A2541" s="2" t="s">
        <v>10186</v>
      </c>
      <c r="B2541" s="2" t="s">
        <v>10187</v>
      </c>
      <c r="C2541" s="2" t="s">
        <v>10188</v>
      </c>
      <c r="D2541" s="2" t="s">
        <v>10189</v>
      </c>
      <c r="E2541" s="2" t="s">
        <v>10190</v>
      </c>
      <c r="F2541">
        <v>1</v>
      </c>
      <c r="G2541" s="2" t="s">
        <v>151</v>
      </c>
      <c r="H2541">
        <v>7</v>
      </c>
      <c r="I2541" s="2" t="s">
        <v>770</v>
      </c>
      <c r="J2541">
        <v>99</v>
      </c>
      <c r="K2541" s="2" t="s">
        <v>81</v>
      </c>
      <c r="L2541">
        <v>9</v>
      </c>
      <c r="M2541" s="2" t="s">
        <v>98</v>
      </c>
      <c r="N2541">
        <v>21</v>
      </c>
      <c r="O2541" s="2" t="s">
        <v>185</v>
      </c>
      <c r="P2541">
        <v>213</v>
      </c>
      <c r="Q2541" s="2" t="s">
        <v>9677</v>
      </c>
      <c r="R2541" t="s">
        <v>67</v>
      </c>
      <c r="S2541" t="s">
        <v>67</v>
      </c>
      <c r="T2541" s="2" t="s">
        <v>1986</v>
      </c>
      <c r="U2541" s="2" t="s">
        <v>1987</v>
      </c>
      <c r="V2541">
        <v>910</v>
      </c>
      <c r="W2541" s="2" t="s">
        <v>6662</v>
      </c>
      <c r="X2541">
        <v>14177.28</v>
      </c>
      <c r="Y2541">
        <v>14177.28</v>
      </c>
      <c r="AD2541">
        <v>9924.09</v>
      </c>
      <c r="AF2541">
        <v>0</v>
      </c>
      <c r="AG2541">
        <v>4253.18</v>
      </c>
      <c r="AK2541">
        <v>30983</v>
      </c>
      <c r="AL2541" s="5">
        <v>28354.55</v>
      </c>
      <c r="AM2541">
        <v>0</v>
      </c>
      <c r="AN2541">
        <v>0</v>
      </c>
      <c r="AO2541">
        <v>14177.28</v>
      </c>
      <c r="AP2541">
        <v>14177.28</v>
      </c>
      <c r="AS2541">
        <v>9924.09</v>
      </c>
      <c r="AU2541">
        <v>4253.18</v>
      </c>
      <c r="AY2541">
        <v>30983</v>
      </c>
      <c r="AZ2541" s="5">
        <v>28354.55</v>
      </c>
      <c r="BA2541" s="5">
        <v>28354.55</v>
      </c>
      <c r="BB2541" s="5">
        <v>28354.55</v>
      </c>
      <c r="BF2541" s="5">
        <v>0</v>
      </c>
      <c r="BG2541">
        <v>20190321</v>
      </c>
      <c r="BH2541" s="9" t="str">
        <f t="shared" si="117"/>
        <v>2019</v>
      </c>
      <c r="BI2541" t="str">
        <f>MID(Merge1[[#This Row],[OC_DATA_INIZIO_PROGETTO]],5,2)</f>
        <v>03</v>
      </c>
      <c r="BJ2541">
        <v>20200724</v>
      </c>
      <c r="BK2541" t="str">
        <f t="shared" si="118"/>
        <v>2020</v>
      </c>
      <c r="BL2541" t="str">
        <f>MID(Merge1[[#This Row],[OC_DATA_FINE_PROGETTO_PREVISTA]],5,2)</f>
        <v>07</v>
      </c>
      <c r="BM2541" s="8">
        <f>(Merge1[[#This Row],[Colonna2]]-Merge1[[#This Row],[Colonna1]])*12+Merge1[[#This Row],[Colonna22]]-Merge1[[#This Row],[Colonna12]]</f>
        <v>16</v>
      </c>
      <c r="BN2541">
        <v>20200724</v>
      </c>
      <c r="BO2541" t="str">
        <f t="shared" si="119"/>
        <v>2020</v>
      </c>
      <c r="BP2541" s="2" t="s">
        <v>86</v>
      </c>
      <c r="BQ2541" s="2" t="s">
        <v>86</v>
      </c>
      <c r="BR2541" s="2" t="s">
        <v>440</v>
      </c>
      <c r="BS2541" s="2" t="s">
        <v>773</v>
      </c>
      <c r="BT2541" s="2" t="s">
        <v>774</v>
      </c>
    </row>
    <row r="2542" spans="1:72" x14ac:dyDescent="0.35">
      <c r="A2542" s="2" t="s">
        <v>14500</v>
      </c>
      <c r="B2542" s="2" t="s">
        <v>14501</v>
      </c>
      <c r="C2542" s="2" t="s">
        <v>14502</v>
      </c>
      <c r="D2542" s="2" t="s">
        <v>14503</v>
      </c>
      <c r="E2542" s="2" t="s">
        <v>14504</v>
      </c>
      <c r="F2542">
        <v>1</v>
      </c>
      <c r="G2542" s="2" t="s">
        <v>151</v>
      </c>
      <c r="H2542">
        <v>7</v>
      </c>
      <c r="I2542" s="2" t="s">
        <v>770</v>
      </c>
      <c r="J2542">
        <v>99</v>
      </c>
      <c r="K2542" s="2" t="s">
        <v>81</v>
      </c>
      <c r="L2542">
        <v>8</v>
      </c>
      <c r="M2542" s="2" t="s">
        <v>112</v>
      </c>
      <c r="N2542">
        <v>62</v>
      </c>
      <c r="O2542" s="2" t="s">
        <v>2450</v>
      </c>
      <c r="P2542">
        <v>999</v>
      </c>
      <c r="Q2542" s="2" t="s">
        <v>3522</v>
      </c>
      <c r="R2542" t="s">
        <v>67</v>
      </c>
      <c r="S2542" t="s">
        <v>67</v>
      </c>
      <c r="T2542" s="2" t="s">
        <v>1986</v>
      </c>
      <c r="U2542" s="2" t="s">
        <v>1987</v>
      </c>
      <c r="V2542">
        <v>910</v>
      </c>
      <c r="W2542" s="2" t="s">
        <v>6662</v>
      </c>
      <c r="X2542">
        <v>14167.5</v>
      </c>
      <c r="Y2542">
        <v>14167.5</v>
      </c>
      <c r="AD2542">
        <v>9917.25</v>
      </c>
      <c r="AF2542">
        <v>0</v>
      </c>
      <c r="AG2542">
        <v>4250.25</v>
      </c>
      <c r="AK2542">
        <v>13165</v>
      </c>
      <c r="AL2542" s="5">
        <v>28335</v>
      </c>
      <c r="AM2542">
        <v>0</v>
      </c>
      <c r="AN2542">
        <v>0</v>
      </c>
      <c r="AO2542">
        <v>14167.5</v>
      </c>
      <c r="AP2542">
        <v>14167.5</v>
      </c>
      <c r="AS2542">
        <v>9917.25</v>
      </c>
      <c r="AU2542">
        <v>4250.25</v>
      </c>
      <c r="AY2542">
        <v>13165</v>
      </c>
      <c r="AZ2542" s="5">
        <v>28335</v>
      </c>
      <c r="BA2542" s="5">
        <v>28335</v>
      </c>
      <c r="BB2542" s="5">
        <v>28335</v>
      </c>
      <c r="BF2542" s="5">
        <v>0</v>
      </c>
      <c r="BG2542">
        <v>20191021</v>
      </c>
      <c r="BH2542" s="9" t="str">
        <f t="shared" si="117"/>
        <v>2019</v>
      </c>
      <c r="BI2542" t="str">
        <f>MID(Merge1[[#This Row],[OC_DATA_INIZIO_PROGETTO]],5,2)</f>
        <v>10</v>
      </c>
      <c r="BJ2542">
        <v>20201125</v>
      </c>
      <c r="BK2542" t="str">
        <f t="shared" si="118"/>
        <v>2020</v>
      </c>
      <c r="BL2542" t="str">
        <f>MID(Merge1[[#This Row],[OC_DATA_FINE_PROGETTO_PREVISTA]],5,2)</f>
        <v>11</v>
      </c>
      <c r="BM2542" s="8">
        <f>(Merge1[[#This Row],[Colonna2]]-Merge1[[#This Row],[Colonna1]])*12+Merge1[[#This Row],[Colonna22]]-Merge1[[#This Row],[Colonna12]]</f>
        <v>13</v>
      </c>
      <c r="BN2542">
        <v>20201125</v>
      </c>
      <c r="BO2542" t="str">
        <f t="shared" si="119"/>
        <v>2020</v>
      </c>
      <c r="BP2542" s="2" t="s">
        <v>86</v>
      </c>
      <c r="BQ2542" s="2" t="s">
        <v>86</v>
      </c>
      <c r="BR2542" s="2" t="s">
        <v>440</v>
      </c>
      <c r="BS2542" s="2" t="s">
        <v>773</v>
      </c>
      <c r="BT2542" s="2" t="s">
        <v>774</v>
      </c>
    </row>
    <row r="2543" spans="1:72" x14ac:dyDescent="0.35">
      <c r="A2543" s="2" t="s">
        <v>4589</v>
      </c>
      <c r="B2543" s="2" t="s">
        <v>4590</v>
      </c>
      <c r="C2543" s="2" t="s">
        <v>4591</v>
      </c>
      <c r="D2543" s="2" t="s">
        <v>4592</v>
      </c>
      <c r="E2543" s="2" t="s">
        <v>4593</v>
      </c>
      <c r="F2543">
        <v>3</v>
      </c>
      <c r="G2543" s="2" t="s">
        <v>102</v>
      </c>
      <c r="H2543">
        <v>7</v>
      </c>
      <c r="I2543" s="2" t="s">
        <v>770</v>
      </c>
      <c r="J2543">
        <v>15</v>
      </c>
      <c r="K2543" s="2" t="s">
        <v>3707</v>
      </c>
      <c r="L2543">
        <v>7</v>
      </c>
      <c r="M2543" s="2" t="s">
        <v>1213</v>
      </c>
      <c r="N2543">
        <v>18</v>
      </c>
      <c r="O2543" s="2" t="s">
        <v>1214</v>
      </c>
      <c r="P2543">
        <v>999</v>
      </c>
      <c r="Q2543" s="2" t="s">
        <v>1215</v>
      </c>
      <c r="R2543" t="s">
        <v>67</v>
      </c>
      <c r="S2543" t="s">
        <v>67</v>
      </c>
      <c r="T2543" s="2" t="s">
        <v>504</v>
      </c>
      <c r="U2543" s="2" t="s">
        <v>505</v>
      </c>
      <c r="V2543">
        <v>611</v>
      </c>
      <c r="W2543" s="2" t="s">
        <v>2386</v>
      </c>
      <c r="X2543">
        <v>14164.02</v>
      </c>
      <c r="Y2543">
        <v>14164.02</v>
      </c>
      <c r="AD2543">
        <v>9914.81</v>
      </c>
      <c r="AF2543">
        <v>0</v>
      </c>
      <c r="AG2543">
        <v>4249.21</v>
      </c>
      <c r="AK2543">
        <v>29420</v>
      </c>
      <c r="AL2543" s="5">
        <v>28328.04</v>
      </c>
      <c r="AM2543">
        <v>0</v>
      </c>
      <c r="AN2543">
        <v>0</v>
      </c>
      <c r="AO2543">
        <v>14164.02</v>
      </c>
      <c r="AP2543">
        <v>14164.02</v>
      </c>
      <c r="AS2543">
        <v>9914.81</v>
      </c>
      <c r="AU2543">
        <v>4249.21</v>
      </c>
      <c r="AY2543">
        <v>29420</v>
      </c>
      <c r="AZ2543" s="5">
        <v>28328.04</v>
      </c>
      <c r="BA2543" s="5">
        <v>28328.04</v>
      </c>
      <c r="BB2543" s="5">
        <v>28328.04</v>
      </c>
      <c r="BC2543" s="5">
        <v>28328.04</v>
      </c>
      <c r="BD2543" s="5">
        <v>28328.04</v>
      </c>
      <c r="BE2543" s="5">
        <v>0</v>
      </c>
      <c r="BF2543" s="5">
        <v>57748.09</v>
      </c>
      <c r="BG2543">
        <v>20170615</v>
      </c>
      <c r="BH2543" s="9" t="str">
        <f t="shared" si="117"/>
        <v>2017</v>
      </c>
      <c r="BI2543" t="str">
        <f>MID(Merge1[[#This Row],[OC_DATA_INIZIO_PROGETTO]],5,2)</f>
        <v>06</v>
      </c>
      <c r="BJ2543">
        <v>20190228</v>
      </c>
      <c r="BK2543" t="str">
        <f t="shared" si="118"/>
        <v>2019</v>
      </c>
      <c r="BL2543" t="str">
        <f>MID(Merge1[[#This Row],[OC_DATA_FINE_PROGETTO_PREVISTA]],5,2)</f>
        <v>02</v>
      </c>
      <c r="BM2543" s="8">
        <f>(Merge1[[#This Row],[Colonna2]]-Merge1[[#This Row],[Colonna1]])*12+Merge1[[#This Row],[Colonna22]]-Merge1[[#This Row],[Colonna12]]</f>
        <v>20</v>
      </c>
      <c r="BN2543">
        <v>20190912</v>
      </c>
      <c r="BO2543" t="str">
        <f t="shared" si="119"/>
        <v>2019</v>
      </c>
      <c r="BP2543" s="2" t="s">
        <v>116</v>
      </c>
      <c r="BQ2543" s="2" t="s">
        <v>763</v>
      </c>
      <c r="BR2543" s="2" t="s">
        <v>440</v>
      </c>
      <c r="BS2543" s="2" t="s">
        <v>773</v>
      </c>
      <c r="BT2543" s="2" t="s">
        <v>774</v>
      </c>
    </row>
    <row r="2544" spans="1:72" x14ac:dyDescent="0.35">
      <c r="A2544" s="2" t="s">
        <v>2533</v>
      </c>
      <c r="B2544" s="2" t="s">
        <v>2534</v>
      </c>
      <c r="C2544" s="2" t="s">
        <v>2535</v>
      </c>
      <c r="D2544" s="2" t="s">
        <v>2536</v>
      </c>
      <c r="E2544" s="2" t="s">
        <v>2537</v>
      </c>
      <c r="F2544">
        <v>1</v>
      </c>
      <c r="G2544" s="2" t="s">
        <v>151</v>
      </c>
      <c r="H2544">
        <v>7</v>
      </c>
      <c r="I2544" s="2" t="s">
        <v>770</v>
      </c>
      <c r="J2544">
        <v>99</v>
      </c>
      <c r="K2544" s="2" t="s">
        <v>81</v>
      </c>
      <c r="L2544">
        <v>6</v>
      </c>
      <c r="M2544" s="2" t="s">
        <v>1983</v>
      </c>
      <c r="N2544">
        <v>39</v>
      </c>
      <c r="O2544" s="2" t="s">
        <v>2384</v>
      </c>
      <c r="P2544">
        <v>999</v>
      </c>
      <c r="Q2544" s="2" t="s">
        <v>2456</v>
      </c>
      <c r="R2544" t="s">
        <v>67</v>
      </c>
      <c r="S2544" t="s">
        <v>67</v>
      </c>
      <c r="T2544" s="2" t="s">
        <v>1986</v>
      </c>
      <c r="U2544" s="2" t="s">
        <v>1987</v>
      </c>
      <c r="V2544">
        <v>610</v>
      </c>
      <c r="W2544" s="2" t="s">
        <v>2444</v>
      </c>
      <c r="X2544">
        <v>14150.25</v>
      </c>
      <c r="Y2544">
        <v>14150.25</v>
      </c>
      <c r="AD2544">
        <v>9905.18</v>
      </c>
      <c r="AF2544">
        <v>0</v>
      </c>
      <c r="AG2544">
        <v>4245.07</v>
      </c>
      <c r="AK2544">
        <v>28300</v>
      </c>
      <c r="AL2544" s="5">
        <v>28300.5</v>
      </c>
      <c r="AM2544">
        <v>0</v>
      </c>
      <c r="AN2544">
        <v>0</v>
      </c>
      <c r="AO2544">
        <v>14150.25</v>
      </c>
      <c r="AP2544">
        <v>14150.25</v>
      </c>
      <c r="AS2544">
        <v>9905.18</v>
      </c>
      <c r="AU2544">
        <v>4245.07</v>
      </c>
      <c r="AY2544">
        <v>28300</v>
      </c>
      <c r="AZ2544" s="5">
        <v>28300.5</v>
      </c>
      <c r="BA2544" s="5">
        <v>28300.5</v>
      </c>
      <c r="BB2544" s="5">
        <v>28300.5</v>
      </c>
      <c r="BF2544" s="5">
        <v>0</v>
      </c>
      <c r="BG2544">
        <v>20200223</v>
      </c>
      <c r="BH2544" s="9" t="str">
        <f t="shared" si="117"/>
        <v>2020</v>
      </c>
      <c r="BI2544" t="str">
        <f>MID(Merge1[[#This Row],[OC_DATA_INIZIO_PROGETTO]],5,2)</f>
        <v>02</v>
      </c>
      <c r="BJ2544">
        <v>20211013</v>
      </c>
      <c r="BK2544" t="str">
        <f t="shared" si="118"/>
        <v>2021</v>
      </c>
      <c r="BL2544" t="str">
        <f>MID(Merge1[[#This Row],[OC_DATA_FINE_PROGETTO_PREVISTA]],5,2)</f>
        <v>10</v>
      </c>
      <c r="BM2544" s="8">
        <f>(Merge1[[#This Row],[Colonna2]]-Merge1[[#This Row],[Colonna1]])*12+Merge1[[#This Row],[Colonna22]]-Merge1[[#This Row],[Colonna12]]</f>
        <v>20</v>
      </c>
      <c r="BO2544" t="str">
        <f t="shared" si="119"/>
        <v/>
      </c>
      <c r="BP2544" s="2" t="s">
        <v>86</v>
      </c>
      <c r="BQ2544" s="2" t="s">
        <v>76</v>
      </c>
      <c r="BR2544" s="2" t="s">
        <v>77</v>
      </c>
      <c r="BS2544" s="2" t="s">
        <v>2387</v>
      </c>
      <c r="BT2544" s="2" t="s">
        <v>510</v>
      </c>
    </row>
    <row r="2545" spans="1:72" x14ac:dyDescent="0.35">
      <c r="A2545" s="2" t="s">
        <v>28382</v>
      </c>
      <c r="B2545" s="2" t="s">
        <v>28383</v>
      </c>
      <c r="C2545" s="2" t="s">
        <v>28384</v>
      </c>
      <c r="D2545" s="2" t="s">
        <v>27718</v>
      </c>
      <c r="E2545" s="2" t="s">
        <v>28385</v>
      </c>
      <c r="F2545">
        <v>4</v>
      </c>
      <c r="G2545" s="2" t="s">
        <v>174</v>
      </c>
      <c r="H2545">
        <v>3</v>
      </c>
      <c r="I2545" s="2" t="s">
        <v>68</v>
      </c>
      <c r="J2545">
        <v>60</v>
      </c>
      <c r="K2545" s="2" t="s">
        <v>19128</v>
      </c>
      <c r="L2545">
        <v>3</v>
      </c>
      <c r="M2545" s="2" t="s">
        <v>3884</v>
      </c>
      <c r="N2545">
        <v>6</v>
      </c>
      <c r="O2545" s="2" t="s">
        <v>3885</v>
      </c>
      <c r="P2545">
        <v>998</v>
      </c>
      <c r="Q2545" s="2" t="s">
        <v>4142</v>
      </c>
      <c r="R2545" t="s">
        <v>67</v>
      </c>
      <c r="S2545" t="s">
        <v>67</v>
      </c>
      <c r="T2545" s="2" t="s">
        <v>73</v>
      </c>
      <c r="U2545" s="2" t="s">
        <v>74</v>
      </c>
      <c r="V2545">
        <v>2007</v>
      </c>
      <c r="W2545" s="2" t="s">
        <v>22259</v>
      </c>
      <c r="X2545">
        <v>14652</v>
      </c>
      <c r="Y2545">
        <v>14652</v>
      </c>
      <c r="AD2545">
        <v>10256.4</v>
      </c>
      <c r="AF2545">
        <v>0</v>
      </c>
      <c r="AG2545">
        <v>4395.6000000000004</v>
      </c>
      <c r="AL2545" s="5">
        <v>29304</v>
      </c>
      <c r="AM2545">
        <v>653.55999999999995</v>
      </c>
      <c r="AN2545">
        <v>653.55999999999995</v>
      </c>
      <c r="AO2545">
        <v>14149.26</v>
      </c>
      <c r="AP2545">
        <v>14652</v>
      </c>
      <c r="AS2545">
        <v>10256.4</v>
      </c>
      <c r="AU2545">
        <v>4244.78</v>
      </c>
      <c r="AZ2545" s="5">
        <v>28650.44</v>
      </c>
      <c r="BA2545" s="5">
        <v>28298.51</v>
      </c>
      <c r="BB2545" s="5">
        <v>28298.51</v>
      </c>
      <c r="BC2545" s="5">
        <v>28298.51</v>
      </c>
      <c r="BD2545" s="5">
        <v>28298.51</v>
      </c>
      <c r="BE2545" s="5">
        <v>0</v>
      </c>
      <c r="BF2545" s="5">
        <v>28298.51</v>
      </c>
      <c r="BG2545">
        <v>20170515</v>
      </c>
      <c r="BH2545" s="9" t="str">
        <f t="shared" si="117"/>
        <v>2017</v>
      </c>
      <c r="BI2545" t="str">
        <f>MID(Merge1[[#This Row],[OC_DATA_INIZIO_PROGETTO]],5,2)</f>
        <v>05</v>
      </c>
      <c r="BJ2545">
        <v>20190228</v>
      </c>
      <c r="BK2545" t="str">
        <f t="shared" si="118"/>
        <v>2019</v>
      </c>
      <c r="BL2545" t="str">
        <f>MID(Merge1[[#This Row],[OC_DATA_FINE_PROGETTO_PREVISTA]],5,2)</f>
        <v>02</v>
      </c>
      <c r="BM2545" s="8">
        <f>(Merge1[[#This Row],[Colonna2]]-Merge1[[#This Row],[Colonna1]])*12+Merge1[[#This Row],[Colonna22]]-Merge1[[#This Row],[Colonna12]]</f>
        <v>21</v>
      </c>
      <c r="BN2545">
        <v>20190205</v>
      </c>
      <c r="BO2545" t="str">
        <f t="shared" si="119"/>
        <v>2019</v>
      </c>
      <c r="BP2545" s="2" t="s">
        <v>116</v>
      </c>
      <c r="BQ2545" s="2" t="s">
        <v>763</v>
      </c>
      <c r="BR2545" s="2" t="s">
        <v>440</v>
      </c>
      <c r="BS2545" s="2" t="s">
        <v>3041</v>
      </c>
      <c r="BT2545" s="2" t="s">
        <v>3042</v>
      </c>
    </row>
    <row r="2546" spans="1:72" x14ac:dyDescent="0.35">
      <c r="A2546" s="2" t="s">
        <v>355</v>
      </c>
      <c r="B2546" s="2" t="s">
        <v>350</v>
      </c>
      <c r="C2546" s="2" t="s">
        <v>351</v>
      </c>
      <c r="D2546" s="2" t="s">
        <v>352</v>
      </c>
      <c r="E2546" s="2" t="s">
        <v>356</v>
      </c>
      <c r="F2546">
        <v>7</v>
      </c>
      <c r="G2546" s="2" t="s">
        <v>66</v>
      </c>
      <c r="H2546">
        <v>6</v>
      </c>
      <c r="I2546" s="2" t="s">
        <v>94</v>
      </c>
      <c r="J2546">
        <v>99</v>
      </c>
      <c r="K2546" s="2" t="s">
        <v>81</v>
      </c>
      <c r="L2546">
        <v>10</v>
      </c>
      <c r="M2546" s="2" t="s">
        <v>95</v>
      </c>
      <c r="N2546">
        <v>1</v>
      </c>
      <c r="O2546" s="2" t="s">
        <v>142</v>
      </c>
      <c r="P2546">
        <v>999</v>
      </c>
      <c r="Q2546" s="2" t="s">
        <v>354</v>
      </c>
      <c r="R2546" t="s">
        <v>67</v>
      </c>
      <c r="S2546" t="s">
        <v>67</v>
      </c>
      <c r="T2546" s="2" t="s">
        <v>73</v>
      </c>
      <c r="U2546" s="2" t="s">
        <v>74</v>
      </c>
      <c r="V2546">
        <v>0</v>
      </c>
      <c r="W2546" s="2" t="s">
        <v>97</v>
      </c>
      <c r="X2546">
        <v>2440000</v>
      </c>
      <c r="AF2546">
        <v>0</v>
      </c>
      <c r="AL2546" s="5">
        <v>2440000</v>
      </c>
      <c r="AM2546">
        <v>0</v>
      </c>
      <c r="AN2546">
        <v>0</v>
      </c>
      <c r="AO2546">
        <v>2440000</v>
      </c>
      <c r="AZ2546" s="5">
        <v>2440000</v>
      </c>
      <c r="BA2546" s="5">
        <v>28294.15</v>
      </c>
      <c r="BB2546" s="5">
        <v>28294.15</v>
      </c>
      <c r="BC2546" s="5">
        <v>28294.15</v>
      </c>
      <c r="BD2546" s="5">
        <v>28294.15</v>
      </c>
      <c r="BE2546" s="5">
        <v>0</v>
      </c>
      <c r="BF2546" s="5">
        <v>28294.15</v>
      </c>
      <c r="BG2546">
        <v>20190515</v>
      </c>
      <c r="BH2546" s="9" t="str">
        <f t="shared" si="117"/>
        <v>2019</v>
      </c>
      <c r="BI2546" t="str">
        <f>MID(Merge1[[#This Row],[OC_DATA_INIZIO_PROGETTO]],5,2)</f>
        <v>05</v>
      </c>
      <c r="BJ2546">
        <v>20220630</v>
      </c>
      <c r="BK2546" t="str">
        <f t="shared" si="118"/>
        <v>2022</v>
      </c>
      <c r="BL2546" t="str">
        <f>MID(Merge1[[#This Row],[OC_DATA_FINE_PROGETTO_PREVISTA]],5,2)</f>
        <v>06</v>
      </c>
      <c r="BM2546" s="8">
        <f>(Merge1[[#This Row],[Colonna2]]-Merge1[[#This Row],[Colonna1]])*12+Merge1[[#This Row],[Colonna22]]-Merge1[[#This Row],[Colonna12]]</f>
        <v>37</v>
      </c>
      <c r="BO2546" t="str">
        <f t="shared" si="119"/>
        <v/>
      </c>
      <c r="BP2546" s="2" t="s">
        <v>76</v>
      </c>
      <c r="BQ2546" s="2" t="s">
        <v>76</v>
      </c>
      <c r="BR2546" s="2" t="s">
        <v>86</v>
      </c>
      <c r="BS2546" s="2" t="s">
        <v>67</v>
      </c>
      <c r="BT2546" s="2" t="s">
        <v>67</v>
      </c>
    </row>
    <row r="2547" spans="1:72" x14ac:dyDescent="0.35">
      <c r="A2547" s="2" t="s">
        <v>15284</v>
      </c>
      <c r="B2547" s="2" t="s">
        <v>15285</v>
      </c>
      <c r="C2547" s="2" t="s">
        <v>15286</v>
      </c>
      <c r="D2547" s="2" t="s">
        <v>15287</v>
      </c>
      <c r="E2547" s="2" t="s">
        <v>15288</v>
      </c>
      <c r="F2547">
        <v>1</v>
      </c>
      <c r="G2547" s="2" t="s">
        <v>151</v>
      </c>
      <c r="H2547">
        <v>7</v>
      </c>
      <c r="I2547" s="2" t="s">
        <v>770</v>
      </c>
      <c r="J2547">
        <v>99</v>
      </c>
      <c r="K2547" s="2" t="s">
        <v>81</v>
      </c>
      <c r="L2547">
        <v>9</v>
      </c>
      <c r="M2547" s="2" t="s">
        <v>98</v>
      </c>
      <c r="N2547">
        <v>21</v>
      </c>
      <c r="O2547" s="2" t="s">
        <v>185</v>
      </c>
      <c r="P2547">
        <v>213</v>
      </c>
      <c r="Q2547" s="2" t="s">
        <v>9677</v>
      </c>
      <c r="R2547" t="s">
        <v>67</v>
      </c>
      <c r="S2547" t="s">
        <v>67</v>
      </c>
      <c r="T2547" s="2" t="s">
        <v>1986</v>
      </c>
      <c r="U2547" s="2" t="s">
        <v>1987</v>
      </c>
      <c r="V2547">
        <v>915</v>
      </c>
      <c r="W2547" s="2" t="s">
        <v>632</v>
      </c>
      <c r="X2547">
        <v>18301.150000000001</v>
      </c>
      <c r="Y2547">
        <v>18301.150000000001</v>
      </c>
      <c r="AD2547">
        <v>12810.8</v>
      </c>
      <c r="AF2547">
        <v>0</v>
      </c>
      <c r="AG2547">
        <v>5490.34</v>
      </c>
      <c r="AK2547">
        <v>66393</v>
      </c>
      <c r="AL2547" s="5">
        <v>36602.29</v>
      </c>
      <c r="AM2547">
        <v>22547.99</v>
      </c>
      <c r="AN2547">
        <v>5441.25</v>
      </c>
      <c r="AO2547">
        <v>14115.57</v>
      </c>
      <c r="AP2547">
        <v>18301.150000000001</v>
      </c>
      <c r="AS2547">
        <v>12810.8</v>
      </c>
      <c r="AU2547">
        <v>4234.67</v>
      </c>
      <c r="AY2547">
        <v>66393</v>
      </c>
      <c r="AZ2547" s="5">
        <v>31161.040000000001</v>
      </c>
      <c r="BA2547" s="5">
        <v>28231.13</v>
      </c>
      <c r="BB2547" s="5">
        <v>28231.13</v>
      </c>
      <c r="BC2547" s="5">
        <v>28231.13</v>
      </c>
      <c r="BD2547" s="5">
        <v>28231.13</v>
      </c>
      <c r="BE2547" s="5">
        <v>0</v>
      </c>
      <c r="BF2547" s="5">
        <v>77517.820000000007</v>
      </c>
      <c r="BG2547">
        <v>20170703</v>
      </c>
      <c r="BH2547" s="9" t="str">
        <f t="shared" si="117"/>
        <v>2017</v>
      </c>
      <c r="BI2547" t="str">
        <f>MID(Merge1[[#This Row],[OC_DATA_INIZIO_PROGETTO]],5,2)</f>
        <v>07</v>
      </c>
      <c r="BJ2547">
        <v>20190423</v>
      </c>
      <c r="BK2547" t="str">
        <f t="shared" si="118"/>
        <v>2019</v>
      </c>
      <c r="BL2547" t="str">
        <f>MID(Merge1[[#This Row],[OC_DATA_FINE_PROGETTO_PREVISTA]],5,2)</f>
        <v>04</v>
      </c>
      <c r="BM2547" s="8">
        <f>(Merge1[[#This Row],[Colonna2]]-Merge1[[#This Row],[Colonna1]])*12+Merge1[[#This Row],[Colonna22]]-Merge1[[#This Row],[Colonna12]]</f>
        <v>21</v>
      </c>
      <c r="BN2547">
        <v>20191112</v>
      </c>
      <c r="BO2547" t="str">
        <f t="shared" si="119"/>
        <v>2019</v>
      </c>
      <c r="BP2547" s="2" t="s">
        <v>76</v>
      </c>
      <c r="BQ2547" s="2" t="s">
        <v>76</v>
      </c>
      <c r="BR2547" s="2" t="s">
        <v>440</v>
      </c>
      <c r="BS2547" s="2" t="s">
        <v>773</v>
      </c>
      <c r="BT2547" s="2" t="s">
        <v>774</v>
      </c>
    </row>
    <row r="2548" spans="1:72" x14ac:dyDescent="0.35">
      <c r="A2548" s="2" t="s">
        <v>10594</v>
      </c>
      <c r="B2548" s="2" t="s">
        <v>10595</v>
      </c>
      <c r="C2548" s="2" t="s">
        <v>10596</v>
      </c>
      <c r="D2548" s="2" t="s">
        <v>10597</v>
      </c>
      <c r="E2548" s="2" t="s">
        <v>10598</v>
      </c>
      <c r="F2548">
        <v>1</v>
      </c>
      <c r="G2548" s="2" t="s">
        <v>151</v>
      </c>
      <c r="H2548">
        <v>7</v>
      </c>
      <c r="I2548" s="2" t="s">
        <v>770</v>
      </c>
      <c r="J2548">
        <v>11</v>
      </c>
      <c r="K2548" s="2" t="s">
        <v>681</v>
      </c>
      <c r="L2548">
        <v>9</v>
      </c>
      <c r="M2548" s="2" t="s">
        <v>98</v>
      </c>
      <c r="N2548">
        <v>21</v>
      </c>
      <c r="O2548" s="2" t="s">
        <v>185</v>
      </c>
      <c r="P2548">
        <v>213</v>
      </c>
      <c r="Q2548" s="2" t="s">
        <v>9677</v>
      </c>
      <c r="R2548" t="s">
        <v>67</v>
      </c>
      <c r="S2548" t="s">
        <v>67</v>
      </c>
      <c r="T2548" s="2" t="s">
        <v>1986</v>
      </c>
      <c r="U2548" s="2" t="s">
        <v>1987</v>
      </c>
      <c r="V2548">
        <v>915</v>
      </c>
      <c r="W2548" s="2" t="s">
        <v>632</v>
      </c>
      <c r="X2548">
        <v>14110</v>
      </c>
      <c r="Y2548">
        <v>14110</v>
      </c>
      <c r="AD2548">
        <v>9877</v>
      </c>
      <c r="AF2548">
        <v>0</v>
      </c>
      <c r="AG2548">
        <v>4233</v>
      </c>
      <c r="AK2548">
        <v>28580</v>
      </c>
      <c r="AL2548" s="5">
        <v>28220</v>
      </c>
      <c r="AM2548">
        <v>0</v>
      </c>
      <c r="AN2548">
        <v>0</v>
      </c>
      <c r="AO2548">
        <v>14110</v>
      </c>
      <c r="AP2548">
        <v>14110</v>
      </c>
      <c r="AS2548">
        <v>9877</v>
      </c>
      <c r="AU2548">
        <v>4233</v>
      </c>
      <c r="AY2548">
        <v>28580</v>
      </c>
      <c r="AZ2548" s="5">
        <v>28220</v>
      </c>
      <c r="BA2548" s="5">
        <v>28220</v>
      </c>
      <c r="BB2548" s="5">
        <v>28220</v>
      </c>
      <c r="BF2548" s="5">
        <v>0</v>
      </c>
      <c r="BG2548">
        <v>20200722</v>
      </c>
      <c r="BH2548" s="9" t="str">
        <f t="shared" si="117"/>
        <v>2020</v>
      </c>
      <c r="BI2548" t="str">
        <f>MID(Merge1[[#This Row],[OC_DATA_INIZIO_PROGETTO]],5,2)</f>
        <v>07</v>
      </c>
      <c r="BJ2548">
        <v>20210322</v>
      </c>
      <c r="BK2548" t="str">
        <f t="shared" si="118"/>
        <v>2021</v>
      </c>
      <c r="BL2548" t="str">
        <f>MID(Merge1[[#This Row],[OC_DATA_FINE_PROGETTO_PREVISTA]],5,2)</f>
        <v>03</v>
      </c>
      <c r="BM2548" s="8">
        <f>(Merge1[[#This Row],[Colonna2]]-Merge1[[#This Row],[Colonna1]])*12+Merge1[[#This Row],[Colonna22]]-Merge1[[#This Row],[Colonna12]]</f>
        <v>8</v>
      </c>
      <c r="BN2548">
        <v>20210322</v>
      </c>
      <c r="BO2548" t="str">
        <f t="shared" si="119"/>
        <v>2021</v>
      </c>
      <c r="BP2548" s="2" t="s">
        <v>86</v>
      </c>
      <c r="BQ2548" s="2" t="s">
        <v>76</v>
      </c>
      <c r="BR2548" s="2" t="s">
        <v>77</v>
      </c>
      <c r="BS2548" s="2" t="s">
        <v>2387</v>
      </c>
      <c r="BT2548" s="2" t="s">
        <v>510</v>
      </c>
    </row>
    <row r="2549" spans="1:72" x14ac:dyDescent="0.35">
      <c r="A2549" s="2" t="s">
        <v>8612</v>
      </c>
      <c r="B2549" s="2" t="s">
        <v>8613</v>
      </c>
      <c r="C2549" s="2" t="s">
        <v>8614</v>
      </c>
      <c r="D2549" s="2" t="s">
        <v>8615</v>
      </c>
      <c r="E2549" s="2" t="s">
        <v>8616</v>
      </c>
      <c r="F2549">
        <v>1</v>
      </c>
      <c r="G2549" s="2" t="s">
        <v>151</v>
      </c>
      <c r="H2549">
        <v>7</v>
      </c>
      <c r="I2549" s="2" t="s">
        <v>770</v>
      </c>
      <c r="J2549">
        <v>99</v>
      </c>
      <c r="K2549" s="2" t="s">
        <v>81</v>
      </c>
      <c r="L2549">
        <v>9</v>
      </c>
      <c r="M2549" s="2" t="s">
        <v>98</v>
      </c>
      <c r="N2549">
        <v>21</v>
      </c>
      <c r="O2549" s="2" t="s">
        <v>185</v>
      </c>
      <c r="P2549">
        <v>229</v>
      </c>
      <c r="Q2549" s="2" t="s">
        <v>186</v>
      </c>
      <c r="R2549" t="s">
        <v>67</v>
      </c>
      <c r="S2549" t="s">
        <v>67</v>
      </c>
      <c r="T2549" s="2" t="s">
        <v>1986</v>
      </c>
      <c r="U2549" s="2" t="s">
        <v>1987</v>
      </c>
      <c r="V2549">
        <v>948</v>
      </c>
      <c r="W2549" s="2" t="s">
        <v>6658</v>
      </c>
      <c r="X2549">
        <v>15746.5</v>
      </c>
      <c r="Y2549">
        <v>15746.5</v>
      </c>
      <c r="AD2549">
        <v>11022.55</v>
      </c>
      <c r="AF2549">
        <v>0</v>
      </c>
      <c r="AG2549">
        <v>4723.95</v>
      </c>
      <c r="AK2549">
        <v>38507</v>
      </c>
      <c r="AL2549" s="5">
        <v>31493</v>
      </c>
      <c r="AM2549">
        <v>6234.76</v>
      </c>
      <c r="AN2549">
        <v>2164.02</v>
      </c>
      <c r="AO2549">
        <v>14081.87</v>
      </c>
      <c r="AP2549">
        <v>15746.5</v>
      </c>
      <c r="AS2549">
        <v>11022.55</v>
      </c>
      <c r="AU2549">
        <v>4224.5600000000004</v>
      </c>
      <c r="AY2549">
        <v>38507</v>
      </c>
      <c r="AZ2549" s="5">
        <v>29328.98</v>
      </c>
      <c r="BA2549" s="5">
        <v>28163.74</v>
      </c>
      <c r="BB2549" s="5">
        <v>28163.74</v>
      </c>
      <c r="BC2549" s="5">
        <v>28163.74</v>
      </c>
      <c r="BD2549" s="5">
        <v>28163.74</v>
      </c>
      <c r="BE2549" s="5">
        <v>0</v>
      </c>
      <c r="BF2549" s="5">
        <v>62600</v>
      </c>
      <c r="BG2549">
        <v>20170301</v>
      </c>
      <c r="BH2549" s="9" t="str">
        <f t="shared" si="117"/>
        <v>2017</v>
      </c>
      <c r="BI2549" t="str">
        <f>MID(Merge1[[#This Row],[OC_DATA_INIZIO_PROGETTO]],5,2)</f>
        <v>03</v>
      </c>
      <c r="BJ2549">
        <v>20200407</v>
      </c>
      <c r="BK2549" t="str">
        <f t="shared" si="118"/>
        <v>2020</v>
      </c>
      <c r="BL2549" t="str">
        <f>MID(Merge1[[#This Row],[OC_DATA_FINE_PROGETTO_PREVISTA]],5,2)</f>
        <v>04</v>
      </c>
      <c r="BM2549" s="8">
        <f>(Merge1[[#This Row],[Colonna2]]-Merge1[[#This Row],[Colonna1]])*12+Merge1[[#This Row],[Colonna22]]-Merge1[[#This Row],[Colonna12]]</f>
        <v>37</v>
      </c>
      <c r="BN2549">
        <v>20190304</v>
      </c>
      <c r="BO2549" t="str">
        <f t="shared" si="119"/>
        <v>2019</v>
      </c>
      <c r="BP2549" s="2" t="s">
        <v>116</v>
      </c>
      <c r="BQ2549" s="2" t="s">
        <v>763</v>
      </c>
      <c r="BR2549" s="2" t="s">
        <v>440</v>
      </c>
      <c r="BS2549" s="2" t="s">
        <v>773</v>
      </c>
      <c r="BT2549" s="2" t="s">
        <v>774</v>
      </c>
    </row>
    <row r="2550" spans="1:72" x14ac:dyDescent="0.35">
      <c r="A2550" s="2" t="s">
        <v>1999</v>
      </c>
      <c r="B2550" s="2" t="s">
        <v>2000</v>
      </c>
      <c r="C2550" s="2" t="s">
        <v>2001</v>
      </c>
      <c r="D2550" s="2" t="s">
        <v>2002</v>
      </c>
      <c r="E2550" s="2" t="s">
        <v>2003</v>
      </c>
      <c r="F2550">
        <v>8</v>
      </c>
      <c r="G2550" s="2" t="s">
        <v>441</v>
      </c>
      <c r="H2550">
        <v>2</v>
      </c>
      <c r="I2550" s="2" t="s">
        <v>430</v>
      </c>
      <c r="J2550">
        <v>12</v>
      </c>
      <c r="K2550" s="2" t="s">
        <v>437</v>
      </c>
      <c r="L2550">
        <v>11</v>
      </c>
      <c r="M2550" s="2" t="s">
        <v>443</v>
      </c>
      <c r="N2550">
        <v>71</v>
      </c>
      <c r="O2550" s="2" t="s">
        <v>507</v>
      </c>
      <c r="P2550">
        <v>20</v>
      </c>
      <c r="Q2550" s="2" t="s">
        <v>579</v>
      </c>
      <c r="R2550" t="s">
        <v>67</v>
      </c>
      <c r="S2550" t="s">
        <v>67</v>
      </c>
      <c r="T2550" s="2" t="s">
        <v>73</v>
      </c>
      <c r="U2550" s="2" t="s">
        <v>74</v>
      </c>
      <c r="V2550">
        <v>1003</v>
      </c>
      <c r="W2550" s="2" t="s">
        <v>908</v>
      </c>
      <c r="X2550">
        <v>14061</v>
      </c>
      <c r="Z2550">
        <v>14061</v>
      </c>
      <c r="AD2550">
        <v>9842.7000000000007</v>
      </c>
      <c r="AF2550">
        <v>0</v>
      </c>
      <c r="AG2550">
        <v>4218.3</v>
      </c>
      <c r="AL2550" s="5">
        <v>28122</v>
      </c>
      <c r="AM2550">
        <v>0</v>
      </c>
      <c r="AN2550">
        <v>0</v>
      </c>
      <c r="AO2550">
        <v>14061</v>
      </c>
      <c r="AQ2550">
        <v>14061</v>
      </c>
      <c r="AS2550">
        <v>9842.7000000000007</v>
      </c>
      <c r="AU2550">
        <v>4218.3</v>
      </c>
      <c r="AZ2550" s="5">
        <v>28122</v>
      </c>
      <c r="BA2550" s="5">
        <v>28122</v>
      </c>
      <c r="BB2550" s="5">
        <v>28122</v>
      </c>
      <c r="BC2550" s="5">
        <v>15285.6</v>
      </c>
      <c r="BD2550" s="5">
        <v>15285.6</v>
      </c>
      <c r="BE2550" s="5">
        <v>0</v>
      </c>
      <c r="BF2550" s="5">
        <v>28122</v>
      </c>
      <c r="BG2550">
        <v>20180606</v>
      </c>
      <c r="BH2550" s="9" t="str">
        <f t="shared" si="117"/>
        <v>2018</v>
      </c>
      <c r="BI2550" t="str">
        <f>MID(Merge1[[#This Row],[OC_DATA_INIZIO_PROGETTO]],5,2)</f>
        <v>06</v>
      </c>
      <c r="BJ2550">
        <v>20190306</v>
      </c>
      <c r="BK2550" t="str">
        <f t="shared" si="118"/>
        <v>2019</v>
      </c>
      <c r="BL2550" t="str">
        <f>MID(Merge1[[#This Row],[OC_DATA_FINE_PROGETTO_PREVISTA]],5,2)</f>
        <v>03</v>
      </c>
      <c r="BM2550" s="8">
        <f>(Merge1[[#This Row],[Colonna2]]-Merge1[[#This Row],[Colonna1]])*12+Merge1[[#This Row],[Colonna22]]-Merge1[[#This Row],[Colonna12]]</f>
        <v>9</v>
      </c>
      <c r="BN2550">
        <v>20190306</v>
      </c>
      <c r="BO2550" t="str">
        <f t="shared" si="119"/>
        <v>2019</v>
      </c>
      <c r="BP2550" s="2" t="s">
        <v>76</v>
      </c>
      <c r="BQ2550" s="2" t="s">
        <v>76</v>
      </c>
      <c r="BR2550" s="2" t="s">
        <v>440</v>
      </c>
      <c r="BS2550" s="2" t="s">
        <v>434</v>
      </c>
      <c r="BT2550" s="2" t="s">
        <v>435</v>
      </c>
    </row>
    <row r="2551" spans="1:72" x14ac:dyDescent="0.35">
      <c r="A2551" s="2" t="s">
        <v>25145</v>
      </c>
      <c r="B2551" s="2" t="s">
        <v>25146</v>
      </c>
      <c r="C2551" s="2" t="s">
        <v>25147</v>
      </c>
      <c r="D2551" s="2" t="s">
        <v>25148</v>
      </c>
      <c r="E2551" s="2" t="s">
        <v>25149</v>
      </c>
      <c r="F2551">
        <v>3</v>
      </c>
      <c r="G2551" s="2" t="s">
        <v>102</v>
      </c>
      <c r="H2551">
        <v>7</v>
      </c>
      <c r="I2551" s="2" t="s">
        <v>770</v>
      </c>
      <c r="J2551">
        <v>1</v>
      </c>
      <c r="K2551" s="2" t="s">
        <v>69</v>
      </c>
      <c r="L2551">
        <v>6</v>
      </c>
      <c r="M2551" s="2" t="s">
        <v>1983</v>
      </c>
      <c r="N2551">
        <v>42</v>
      </c>
      <c r="O2551" s="2" t="s">
        <v>1984</v>
      </c>
      <c r="P2551">
        <v>170</v>
      </c>
      <c r="Q2551" s="2" t="s">
        <v>1985</v>
      </c>
      <c r="R2551" t="s">
        <v>67</v>
      </c>
      <c r="S2551" t="s">
        <v>67</v>
      </c>
      <c r="T2551" s="2" t="s">
        <v>504</v>
      </c>
      <c r="U2551" s="2" t="s">
        <v>505</v>
      </c>
      <c r="V2551">
        <v>1523</v>
      </c>
      <c r="W2551" s="2" t="s">
        <v>19040</v>
      </c>
      <c r="AE2551">
        <v>28117.4</v>
      </c>
      <c r="AF2551">
        <v>0</v>
      </c>
      <c r="AK2551">
        <v>19732</v>
      </c>
      <c r="AL2551" s="5">
        <v>28117.4</v>
      </c>
      <c r="AM2551">
        <v>0</v>
      </c>
      <c r="AN2551">
        <v>0</v>
      </c>
      <c r="AT2551">
        <v>28117.4</v>
      </c>
      <c r="AY2551">
        <v>19732</v>
      </c>
      <c r="AZ2551" s="5">
        <v>28117.4</v>
      </c>
      <c r="BA2551" s="5">
        <v>28117.4</v>
      </c>
      <c r="BB2551" s="5">
        <v>28117.4</v>
      </c>
      <c r="BC2551" s="5">
        <v>904.75</v>
      </c>
      <c r="BD2551" s="5">
        <v>904.75</v>
      </c>
      <c r="BE2551" s="5">
        <v>0</v>
      </c>
      <c r="BF2551" s="5">
        <v>904.75</v>
      </c>
      <c r="BG2551">
        <v>20180726</v>
      </c>
      <c r="BH2551" s="9" t="str">
        <f t="shared" si="117"/>
        <v>2018</v>
      </c>
      <c r="BI2551" t="str">
        <f>MID(Merge1[[#This Row],[OC_DATA_INIZIO_PROGETTO]],5,2)</f>
        <v>07</v>
      </c>
      <c r="BJ2551">
        <v>20270218</v>
      </c>
      <c r="BK2551" t="str">
        <f t="shared" si="118"/>
        <v>2027</v>
      </c>
      <c r="BL2551" t="str">
        <f>MID(Merge1[[#This Row],[OC_DATA_FINE_PROGETTO_PREVISTA]],5,2)</f>
        <v>02</v>
      </c>
      <c r="BM2551" s="8">
        <f>(Merge1[[#This Row],[Colonna2]]-Merge1[[#This Row],[Colonna1]])*12+Merge1[[#This Row],[Colonna22]]-Merge1[[#This Row],[Colonna12]]</f>
        <v>103</v>
      </c>
      <c r="BO2551" t="str">
        <f t="shared" si="119"/>
        <v/>
      </c>
      <c r="BP2551" s="2" t="s">
        <v>76</v>
      </c>
      <c r="BQ2551" s="2" t="s">
        <v>76</v>
      </c>
      <c r="BR2551" s="2" t="s">
        <v>77</v>
      </c>
      <c r="BS2551" s="2" t="s">
        <v>773</v>
      </c>
      <c r="BT2551" s="2" t="s">
        <v>774</v>
      </c>
    </row>
    <row r="2552" spans="1:72" x14ac:dyDescent="0.35">
      <c r="A2552" s="2" t="s">
        <v>10630</v>
      </c>
      <c r="B2552" s="2" t="s">
        <v>10631</v>
      </c>
      <c r="C2552" s="2" t="s">
        <v>10632</v>
      </c>
      <c r="D2552" s="2" t="s">
        <v>10633</v>
      </c>
      <c r="E2552" s="2" t="s">
        <v>10634</v>
      </c>
      <c r="F2552">
        <v>1</v>
      </c>
      <c r="G2552" s="2" t="s">
        <v>151</v>
      </c>
      <c r="H2552">
        <v>7</v>
      </c>
      <c r="I2552" s="2" t="s">
        <v>770</v>
      </c>
      <c r="J2552">
        <v>11</v>
      </c>
      <c r="K2552" s="2" t="s">
        <v>681</v>
      </c>
      <c r="L2552">
        <v>9</v>
      </c>
      <c r="M2552" s="2" t="s">
        <v>98</v>
      </c>
      <c r="N2552">
        <v>21</v>
      </c>
      <c r="O2552" s="2" t="s">
        <v>185</v>
      </c>
      <c r="P2552">
        <v>213</v>
      </c>
      <c r="Q2552" s="2" t="s">
        <v>9677</v>
      </c>
      <c r="R2552" t="s">
        <v>67</v>
      </c>
      <c r="S2552" t="s">
        <v>67</v>
      </c>
      <c r="T2552" s="2" t="s">
        <v>1986</v>
      </c>
      <c r="U2552" s="2" t="s">
        <v>1987</v>
      </c>
      <c r="V2552">
        <v>919</v>
      </c>
      <c r="W2552" s="2" t="s">
        <v>6665</v>
      </c>
      <c r="X2552">
        <v>14056.88</v>
      </c>
      <c r="Y2552">
        <v>14056.88</v>
      </c>
      <c r="AD2552">
        <v>9839.81</v>
      </c>
      <c r="AF2552">
        <v>0</v>
      </c>
      <c r="AG2552">
        <v>4217.0600000000004</v>
      </c>
      <c r="AK2552">
        <v>28314</v>
      </c>
      <c r="AL2552" s="5">
        <v>28113.75</v>
      </c>
      <c r="AM2552">
        <v>0</v>
      </c>
      <c r="AN2552">
        <v>0</v>
      </c>
      <c r="AO2552">
        <v>14056.88</v>
      </c>
      <c r="AP2552">
        <v>14056.88</v>
      </c>
      <c r="AS2552">
        <v>9839.81</v>
      </c>
      <c r="AU2552">
        <v>4217.0600000000004</v>
      </c>
      <c r="AY2552">
        <v>28314</v>
      </c>
      <c r="AZ2552" s="5">
        <v>28113.75</v>
      </c>
      <c r="BA2552" s="5">
        <v>28113.75</v>
      </c>
      <c r="BB2552" s="5">
        <v>28113.75</v>
      </c>
      <c r="BF2552" s="5">
        <v>0</v>
      </c>
      <c r="BG2552">
        <v>20200722</v>
      </c>
      <c r="BH2552" s="9" t="str">
        <f t="shared" si="117"/>
        <v>2020</v>
      </c>
      <c r="BI2552" t="str">
        <f>MID(Merge1[[#This Row],[OC_DATA_INIZIO_PROGETTO]],5,2)</f>
        <v>07</v>
      </c>
      <c r="BJ2552">
        <v>20210322</v>
      </c>
      <c r="BK2552" t="str">
        <f t="shared" si="118"/>
        <v>2021</v>
      </c>
      <c r="BL2552" t="str">
        <f>MID(Merge1[[#This Row],[OC_DATA_FINE_PROGETTO_PREVISTA]],5,2)</f>
        <v>03</v>
      </c>
      <c r="BM2552" s="8">
        <f>(Merge1[[#This Row],[Colonna2]]-Merge1[[#This Row],[Colonna1]])*12+Merge1[[#This Row],[Colonna22]]-Merge1[[#This Row],[Colonna12]]</f>
        <v>8</v>
      </c>
      <c r="BN2552">
        <v>20210322</v>
      </c>
      <c r="BO2552" t="str">
        <f t="shared" si="119"/>
        <v>2021</v>
      </c>
      <c r="BP2552" s="2" t="s">
        <v>86</v>
      </c>
      <c r="BQ2552" s="2" t="s">
        <v>76</v>
      </c>
      <c r="BR2552" s="2" t="s">
        <v>77</v>
      </c>
      <c r="BS2552" s="2" t="s">
        <v>2387</v>
      </c>
      <c r="BT2552" s="2" t="s">
        <v>510</v>
      </c>
    </row>
    <row r="2553" spans="1:72" x14ac:dyDescent="0.35">
      <c r="A2553" s="2" t="s">
        <v>3429</v>
      </c>
      <c r="B2553" s="2" t="s">
        <v>3430</v>
      </c>
      <c r="C2553" s="2" t="s">
        <v>3425</v>
      </c>
      <c r="D2553" s="2" t="s">
        <v>3431</v>
      </c>
      <c r="E2553" s="2" t="s">
        <v>3432</v>
      </c>
      <c r="F2553">
        <v>1</v>
      </c>
      <c r="G2553" s="2" t="s">
        <v>151</v>
      </c>
      <c r="H2553">
        <v>7</v>
      </c>
      <c r="I2553" s="2" t="s">
        <v>770</v>
      </c>
      <c r="J2553">
        <v>20</v>
      </c>
      <c r="K2553" s="2" t="s">
        <v>3054</v>
      </c>
      <c r="L2553">
        <v>8</v>
      </c>
      <c r="M2553" s="2" t="s">
        <v>112</v>
      </c>
      <c r="N2553">
        <v>62</v>
      </c>
      <c r="O2553" s="2" t="s">
        <v>2450</v>
      </c>
      <c r="P2553">
        <v>634</v>
      </c>
      <c r="Q2553" s="2" t="s">
        <v>2770</v>
      </c>
      <c r="R2553" t="s">
        <v>67</v>
      </c>
      <c r="S2553" t="s">
        <v>67</v>
      </c>
      <c r="T2553" s="2" t="s">
        <v>1331</v>
      </c>
      <c r="U2553" s="2" t="s">
        <v>1332</v>
      </c>
      <c r="V2553">
        <v>606</v>
      </c>
      <c r="W2553" s="2" t="s">
        <v>2389</v>
      </c>
      <c r="X2553">
        <v>14033.21</v>
      </c>
      <c r="Y2553">
        <v>14033.21</v>
      </c>
      <c r="AD2553">
        <v>9823.25</v>
      </c>
      <c r="AF2553">
        <v>0</v>
      </c>
      <c r="AG2553">
        <v>4209.96</v>
      </c>
      <c r="AK2553">
        <v>34303</v>
      </c>
      <c r="AL2553" s="5">
        <v>28066.42</v>
      </c>
      <c r="AM2553">
        <v>0</v>
      </c>
      <c r="AN2553">
        <v>0</v>
      </c>
      <c r="AO2553">
        <v>14033.21</v>
      </c>
      <c r="AP2553">
        <v>14033.21</v>
      </c>
      <c r="AS2553">
        <v>9823.25</v>
      </c>
      <c r="AU2553">
        <v>4209.96</v>
      </c>
      <c r="AY2553">
        <v>34303</v>
      </c>
      <c r="AZ2553" s="5">
        <v>28066.42</v>
      </c>
      <c r="BA2553" s="5">
        <v>28066.42</v>
      </c>
      <c r="BB2553" s="5">
        <v>28066.42</v>
      </c>
      <c r="BC2553" s="5">
        <v>28066.42</v>
      </c>
      <c r="BD2553" s="5">
        <v>28066.42</v>
      </c>
      <c r="BE2553" s="5">
        <v>0</v>
      </c>
      <c r="BF2553" s="5">
        <v>62369.82</v>
      </c>
      <c r="BG2553">
        <v>20160722</v>
      </c>
      <c r="BH2553" s="9" t="str">
        <f t="shared" si="117"/>
        <v>2016</v>
      </c>
      <c r="BI2553" t="str">
        <f>MID(Merge1[[#This Row],[OC_DATA_INIZIO_PROGETTO]],5,2)</f>
        <v>07</v>
      </c>
      <c r="BJ2553">
        <v>20180630</v>
      </c>
      <c r="BK2553" t="str">
        <f t="shared" si="118"/>
        <v>2018</v>
      </c>
      <c r="BL2553" t="str">
        <f>MID(Merge1[[#This Row],[OC_DATA_FINE_PROGETTO_PREVISTA]],5,2)</f>
        <v>06</v>
      </c>
      <c r="BM2553" s="8">
        <f>(Merge1[[#This Row],[Colonna2]]-Merge1[[#This Row],[Colonna1]])*12+Merge1[[#This Row],[Colonna22]]-Merge1[[#This Row],[Colonna12]]</f>
        <v>23</v>
      </c>
      <c r="BN2553">
        <v>20180629</v>
      </c>
      <c r="BO2553" t="str">
        <f t="shared" si="119"/>
        <v>2018</v>
      </c>
      <c r="BP2553" s="2" t="s">
        <v>116</v>
      </c>
      <c r="BQ2553" s="2" t="s">
        <v>763</v>
      </c>
      <c r="BR2553" s="2" t="s">
        <v>440</v>
      </c>
      <c r="BS2553" s="2" t="s">
        <v>773</v>
      </c>
      <c r="BT2553" s="2" t="s">
        <v>774</v>
      </c>
    </row>
    <row r="2554" spans="1:72" x14ac:dyDescent="0.35">
      <c r="A2554" s="2" t="s">
        <v>8659</v>
      </c>
      <c r="B2554" s="2" t="s">
        <v>8660</v>
      </c>
      <c r="C2554" s="2" t="s">
        <v>8661</v>
      </c>
      <c r="D2554" s="2" t="s">
        <v>8662</v>
      </c>
      <c r="E2554" s="2" t="s">
        <v>8663</v>
      </c>
      <c r="F2554">
        <v>1</v>
      </c>
      <c r="G2554" s="2" t="s">
        <v>151</v>
      </c>
      <c r="H2554">
        <v>7</v>
      </c>
      <c r="I2554" s="2" t="s">
        <v>770</v>
      </c>
      <c r="J2554">
        <v>99</v>
      </c>
      <c r="K2554" s="2" t="s">
        <v>81</v>
      </c>
      <c r="L2554">
        <v>9</v>
      </c>
      <c r="M2554" s="2" t="s">
        <v>98</v>
      </c>
      <c r="N2554">
        <v>21</v>
      </c>
      <c r="O2554" s="2" t="s">
        <v>185</v>
      </c>
      <c r="P2554">
        <v>229</v>
      </c>
      <c r="Q2554" s="2" t="s">
        <v>186</v>
      </c>
      <c r="R2554" t="s">
        <v>67</v>
      </c>
      <c r="S2554" t="s">
        <v>67</v>
      </c>
      <c r="T2554" s="2" t="s">
        <v>1986</v>
      </c>
      <c r="U2554" s="2" t="s">
        <v>1987</v>
      </c>
      <c r="V2554">
        <v>932</v>
      </c>
      <c r="W2554" s="2" t="s">
        <v>6667</v>
      </c>
      <c r="X2554">
        <v>14029.8</v>
      </c>
      <c r="Y2554">
        <v>14029.8</v>
      </c>
      <c r="AD2554">
        <v>9820.86</v>
      </c>
      <c r="AF2554">
        <v>0</v>
      </c>
      <c r="AG2554">
        <v>4208.9399999999996</v>
      </c>
      <c r="AK2554">
        <v>52340</v>
      </c>
      <c r="AL2554" s="5">
        <v>28059.599999999999</v>
      </c>
      <c r="AM2554">
        <v>0</v>
      </c>
      <c r="AN2554">
        <v>0</v>
      </c>
      <c r="AO2554">
        <v>14029.8</v>
      </c>
      <c r="AP2554">
        <v>14029.8</v>
      </c>
      <c r="AS2554">
        <v>9820.86</v>
      </c>
      <c r="AU2554">
        <v>4208.9399999999996</v>
      </c>
      <c r="AY2554">
        <v>52340</v>
      </c>
      <c r="AZ2554" s="5">
        <v>28059.599999999999</v>
      </c>
      <c r="BA2554" s="5">
        <v>28000</v>
      </c>
      <c r="BB2554" s="5">
        <v>28000</v>
      </c>
      <c r="BC2554" s="5">
        <v>28000</v>
      </c>
      <c r="BD2554" s="5">
        <v>28000</v>
      </c>
      <c r="BE2554" s="5">
        <v>0</v>
      </c>
      <c r="BF2554" s="5">
        <v>80400</v>
      </c>
      <c r="BG2554">
        <v>20170110</v>
      </c>
      <c r="BH2554" s="9" t="str">
        <f t="shared" si="117"/>
        <v>2017</v>
      </c>
      <c r="BI2554" t="str">
        <f>MID(Merge1[[#This Row],[OC_DATA_INIZIO_PROGETTO]],5,2)</f>
        <v>01</v>
      </c>
      <c r="BJ2554">
        <v>20200407</v>
      </c>
      <c r="BK2554" t="str">
        <f t="shared" si="118"/>
        <v>2020</v>
      </c>
      <c r="BL2554" t="str">
        <f>MID(Merge1[[#This Row],[OC_DATA_FINE_PROGETTO_PREVISTA]],5,2)</f>
        <v>04</v>
      </c>
      <c r="BM2554" s="8">
        <f>(Merge1[[#This Row],[Colonna2]]-Merge1[[#This Row],[Colonna1]])*12+Merge1[[#This Row],[Colonna22]]-Merge1[[#This Row],[Colonna12]]</f>
        <v>39</v>
      </c>
      <c r="BN2554">
        <v>20190711</v>
      </c>
      <c r="BO2554" t="str">
        <f t="shared" si="119"/>
        <v>2019</v>
      </c>
      <c r="BP2554" s="2" t="s">
        <v>116</v>
      </c>
      <c r="BQ2554" s="2" t="s">
        <v>763</v>
      </c>
      <c r="BR2554" s="2" t="s">
        <v>440</v>
      </c>
      <c r="BS2554" s="2" t="s">
        <v>773</v>
      </c>
      <c r="BT2554" s="2" t="s">
        <v>774</v>
      </c>
    </row>
    <row r="2555" spans="1:72" x14ac:dyDescent="0.35">
      <c r="A2555" s="2" t="s">
        <v>1126</v>
      </c>
      <c r="B2555" s="2" t="s">
        <v>1127</v>
      </c>
      <c r="C2555" s="2" t="s">
        <v>1128</v>
      </c>
      <c r="D2555" s="2" t="s">
        <v>1128</v>
      </c>
      <c r="E2555" s="2" t="s">
        <v>1129</v>
      </c>
      <c r="F2555">
        <v>8</v>
      </c>
      <c r="G2555" s="2" t="s">
        <v>441</v>
      </c>
      <c r="H2555">
        <v>2</v>
      </c>
      <c r="I2555" s="2" t="s">
        <v>430</v>
      </c>
      <c r="J2555">
        <v>12</v>
      </c>
      <c r="K2555" s="2" t="s">
        <v>437</v>
      </c>
      <c r="L2555">
        <v>11</v>
      </c>
      <c r="M2555" s="2" t="s">
        <v>443</v>
      </c>
      <c r="N2555">
        <v>71</v>
      </c>
      <c r="O2555" s="2" t="s">
        <v>507</v>
      </c>
      <c r="P2555">
        <v>20</v>
      </c>
      <c r="Q2555" s="2" t="s">
        <v>579</v>
      </c>
      <c r="R2555" t="s">
        <v>67</v>
      </c>
      <c r="S2555" t="s">
        <v>67</v>
      </c>
      <c r="T2555" s="2" t="s">
        <v>73</v>
      </c>
      <c r="U2555" s="2" t="s">
        <v>74</v>
      </c>
      <c r="V2555">
        <v>1005</v>
      </c>
      <c r="W2555" s="2" t="s">
        <v>887</v>
      </c>
      <c r="X2555">
        <v>14000</v>
      </c>
      <c r="Z2555">
        <v>14000</v>
      </c>
      <c r="AD2555">
        <v>9800</v>
      </c>
      <c r="AF2555">
        <v>0</v>
      </c>
      <c r="AG2555">
        <v>4200</v>
      </c>
      <c r="AL2555" s="5">
        <v>28000</v>
      </c>
      <c r="AM2555">
        <v>0</v>
      </c>
      <c r="AN2555">
        <v>0</v>
      </c>
      <c r="AO2555">
        <v>14000</v>
      </c>
      <c r="AQ2555">
        <v>14000</v>
      </c>
      <c r="AS2555">
        <v>9800</v>
      </c>
      <c r="AU2555">
        <v>4200</v>
      </c>
      <c r="AZ2555" s="5">
        <v>28000</v>
      </c>
      <c r="BA2555" s="5">
        <v>28000</v>
      </c>
      <c r="BB2555" s="5">
        <v>28000</v>
      </c>
      <c r="BC2555" s="5">
        <v>28000</v>
      </c>
      <c r="BD2555" s="5">
        <v>28000</v>
      </c>
      <c r="BE2555" s="5">
        <v>0</v>
      </c>
      <c r="BF2555" s="5">
        <v>28000</v>
      </c>
      <c r="BG2555">
        <v>20160608</v>
      </c>
      <c r="BH2555" s="9" t="str">
        <f t="shared" si="117"/>
        <v>2016</v>
      </c>
      <c r="BI2555" t="str">
        <f>MID(Merge1[[#This Row],[OC_DATA_INIZIO_PROGETTO]],5,2)</f>
        <v>06</v>
      </c>
      <c r="BJ2555">
        <v>20211230</v>
      </c>
      <c r="BK2555" t="str">
        <f t="shared" si="118"/>
        <v>2021</v>
      </c>
      <c r="BL2555" t="str">
        <f>MID(Merge1[[#This Row],[OC_DATA_FINE_PROGETTO_PREVISTA]],5,2)</f>
        <v>12</v>
      </c>
      <c r="BM2555" s="8">
        <f>(Merge1[[#This Row],[Colonna2]]-Merge1[[#This Row],[Colonna1]])*12+Merge1[[#This Row],[Colonna22]]-Merge1[[#This Row],[Colonna12]]</f>
        <v>66</v>
      </c>
      <c r="BO2555" t="str">
        <f t="shared" si="119"/>
        <v/>
      </c>
      <c r="BP2555" s="2" t="s">
        <v>116</v>
      </c>
      <c r="BQ2555" s="2" t="s">
        <v>116</v>
      </c>
      <c r="BR2555" s="2" t="s">
        <v>77</v>
      </c>
      <c r="BS2555" s="2" t="s">
        <v>434</v>
      </c>
      <c r="BT2555" s="2" t="s">
        <v>435</v>
      </c>
    </row>
    <row r="2556" spans="1:72" x14ac:dyDescent="0.35">
      <c r="A2556" s="2" t="s">
        <v>8875</v>
      </c>
      <c r="B2556" s="2" t="s">
        <v>8876</v>
      </c>
      <c r="C2556" s="2" t="s">
        <v>8877</v>
      </c>
      <c r="D2556" s="2" t="s">
        <v>8878</v>
      </c>
      <c r="E2556" s="2" t="s">
        <v>8879</v>
      </c>
      <c r="F2556">
        <v>1</v>
      </c>
      <c r="G2556" s="2" t="s">
        <v>151</v>
      </c>
      <c r="H2556">
        <v>7</v>
      </c>
      <c r="I2556" s="2" t="s">
        <v>770</v>
      </c>
      <c r="J2556">
        <v>99</v>
      </c>
      <c r="K2556" s="2" t="s">
        <v>81</v>
      </c>
      <c r="L2556">
        <v>9</v>
      </c>
      <c r="M2556" s="2" t="s">
        <v>98</v>
      </c>
      <c r="N2556">
        <v>21</v>
      </c>
      <c r="O2556" s="2" t="s">
        <v>185</v>
      </c>
      <c r="P2556">
        <v>229</v>
      </c>
      <c r="Q2556" s="2" t="s">
        <v>186</v>
      </c>
      <c r="R2556" t="s">
        <v>67</v>
      </c>
      <c r="S2556" t="s">
        <v>67</v>
      </c>
      <c r="T2556" s="2" t="s">
        <v>1986</v>
      </c>
      <c r="U2556" s="2" t="s">
        <v>1987</v>
      </c>
      <c r="V2556">
        <v>948</v>
      </c>
      <c r="W2556" s="2" t="s">
        <v>6658</v>
      </c>
      <c r="X2556">
        <v>14000</v>
      </c>
      <c r="Y2556">
        <v>14000</v>
      </c>
      <c r="AD2556">
        <v>9800</v>
      </c>
      <c r="AF2556">
        <v>0</v>
      </c>
      <c r="AG2556">
        <v>4200</v>
      </c>
      <c r="AK2556">
        <v>42000</v>
      </c>
      <c r="AL2556" s="5">
        <v>28000</v>
      </c>
      <c r="AM2556">
        <v>0</v>
      </c>
      <c r="AN2556">
        <v>0</v>
      </c>
      <c r="AO2556">
        <v>14000</v>
      </c>
      <c r="AP2556">
        <v>14000</v>
      </c>
      <c r="AS2556">
        <v>9800</v>
      </c>
      <c r="AU2556">
        <v>4200</v>
      </c>
      <c r="AY2556">
        <v>42000</v>
      </c>
      <c r="AZ2556" s="5">
        <v>28000</v>
      </c>
      <c r="BA2556" s="5">
        <v>28000</v>
      </c>
      <c r="BB2556" s="5">
        <v>28000</v>
      </c>
      <c r="BC2556" s="5">
        <v>28000</v>
      </c>
      <c r="BD2556" s="5">
        <v>28000</v>
      </c>
      <c r="BE2556" s="5">
        <v>0</v>
      </c>
      <c r="BF2556" s="5">
        <v>70000</v>
      </c>
      <c r="BG2556">
        <v>20170401</v>
      </c>
      <c r="BH2556" s="9" t="str">
        <f t="shared" si="117"/>
        <v>2017</v>
      </c>
      <c r="BI2556" t="str">
        <f>MID(Merge1[[#This Row],[OC_DATA_INIZIO_PROGETTO]],5,2)</f>
        <v>04</v>
      </c>
      <c r="BJ2556">
        <v>20200724</v>
      </c>
      <c r="BK2556" t="str">
        <f t="shared" si="118"/>
        <v>2020</v>
      </c>
      <c r="BL2556" t="str">
        <f>MID(Merge1[[#This Row],[OC_DATA_FINE_PROGETTO_PREVISTA]],5,2)</f>
        <v>07</v>
      </c>
      <c r="BM2556" s="8">
        <f>(Merge1[[#This Row],[Colonna2]]-Merge1[[#This Row],[Colonna1]])*12+Merge1[[#This Row],[Colonna22]]-Merge1[[#This Row],[Colonna12]]</f>
        <v>39</v>
      </c>
      <c r="BN2556">
        <v>20190413</v>
      </c>
      <c r="BO2556" t="str">
        <f t="shared" si="119"/>
        <v>2019</v>
      </c>
      <c r="BP2556" s="2" t="s">
        <v>116</v>
      </c>
      <c r="BQ2556" s="2" t="s">
        <v>763</v>
      </c>
      <c r="BR2556" s="2" t="s">
        <v>440</v>
      </c>
      <c r="BS2556" s="2" t="s">
        <v>773</v>
      </c>
      <c r="BT2556" s="2" t="s">
        <v>774</v>
      </c>
    </row>
    <row r="2557" spans="1:72" x14ac:dyDescent="0.35">
      <c r="A2557" s="2" t="s">
        <v>10318</v>
      </c>
      <c r="B2557" s="2" t="s">
        <v>10319</v>
      </c>
      <c r="C2557" s="2" t="s">
        <v>10320</v>
      </c>
      <c r="D2557" s="2" t="s">
        <v>10321</v>
      </c>
      <c r="E2557" s="2" t="s">
        <v>10322</v>
      </c>
      <c r="F2557">
        <v>1</v>
      </c>
      <c r="G2557" s="2" t="s">
        <v>151</v>
      </c>
      <c r="H2557">
        <v>7</v>
      </c>
      <c r="I2557" s="2" t="s">
        <v>770</v>
      </c>
      <c r="J2557">
        <v>99</v>
      </c>
      <c r="K2557" s="2" t="s">
        <v>81</v>
      </c>
      <c r="L2557">
        <v>9</v>
      </c>
      <c r="M2557" s="2" t="s">
        <v>98</v>
      </c>
      <c r="N2557">
        <v>21</v>
      </c>
      <c r="O2557" s="2" t="s">
        <v>185</v>
      </c>
      <c r="P2557">
        <v>213</v>
      </c>
      <c r="Q2557" s="2" t="s">
        <v>9677</v>
      </c>
      <c r="R2557" t="s">
        <v>67</v>
      </c>
      <c r="S2557" t="s">
        <v>67</v>
      </c>
      <c r="T2557" s="2" t="s">
        <v>1986</v>
      </c>
      <c r="U2557" s="2" t="s">
        <v>1987</v>
      </c>
      <c r="V2557">
        <v>910</v>
      </c>
      <c r="W2557" s="2" t="s">
        <v>6662</v>
      </c>
      <c r="X2557">
        <v>14000</v>
      </c>
      <c r="Y2557">
        <v>14000</v>
      </c>
      <c r="AD2557">
        <v>9800</v>
      </c>
      <c r="AF2557">
        <v>0</v>
      </c>
      <c r="AG2557">
        <v>4200</v>
      </c>
      <c r="AK2557">
        <v>28000</v>
      </c>
      <c r="AL2557" s="5">
        <v>28000</v>
      </c>
      <c r="AM2557">
        <v>0</v>
      </c>
      <c r="AN2557">
        <v>0</v>
      </c>
      <c r="AO2557">
        <v>14000</v>
      </c>
      <c r="AP2557">
        <v>14000</v>
      </c>
      <c r="AS2557">
        <v>9800</v>
      </c>
      <c r="AU2557">
        <v>4200</v>
      </c>
      <c r="AY2557">
        <v>28000</v>
      </c>
      <c r="AZ2557" s="5">
        <v>28000</v>
      </c>
      <c r="BA2557" s="5">
        <v>28000</v>
      </c>
      <c r="BB2557" s="5">
        <v>28000</v>
      </c>
      <c r="BF2557" s="5">
        <v>0</v>
      </c>
      <c r="BG2557">
        <v>20190121</v>
      </c>
      <c r="BH2557" s="9" t="str">
        <f t="shared" si="117"/>
        <v>2019</v>
      </c>
      <c r="BI2557" t="str">
        <f>MID(Merge1[[#This Row],[OC_DATA_INIZIO_PROGETTO]],5,2)</f>
        <v>01</v>
      </c>
      <c r="BJ2557">
        <v>20201006</v>
      </c>
      <c r="BK2557" t="str">
        <f t="shared" si="118"/>
        <v>2020</v>
      </c>
      <c r="BL2557" t="str">
        <f>MID(Merge1[[#This Row],[OC_DATA_FINE_PROGETTO_PREVISTA]],5,2)</f>
        <v>10</v>
      </c>
      <c r="BM2557" s="8">
        <f>(Merge1[[#This Row],[Colonna2]]-Merge1[[#This Row],[Colonna1]])*12+Merge1[[#This Row],[Colonna22]]-Merge1[[#This Row],[Colonna12]]</f>
        <v>21</v>
      </c>
      <c r="BN2557">
        <v>20201006</v>
      </c>
      <c r="BO2557" t="str">
        <f t="shared" si="119"/>
        <v>2020</v>
      </c>
      <c r="BP2557" s="2" t="s">
        <v>86</v>
      </c>
      <c r="BQ2557" s="2" t="s">
        <v>86</v>
      </c>
      <c r="BR2557" s="2" t="s">
        <v>440</v>
      </c>
      <c r="BS2557" s="2" t="s">
        <v>773</v>
      </c>
      <c r="BT2557" s="2" t="s">
        <v>774</v>
      </c>
    </row>
    <row r="2558" spans="1:72" x14ac:dyDescent="0.35">
      <c r="A2558" s="2" t="s">
        <v>29883</v>
      </c>
      <c r="B2558" s="2" t="s">
        <v>29884</v>
      </c>
      <c r="C2558" s="2" t="s">
        <v>29885</v>
      </c>
      <c r="D2558" s="2" t="s">
        <v>29590</v>
      </c>
      <c r="E2558" s="2" t="s">
        <v>29886</v>
      </c>
      <c r="F2558">
        <v>3</v>
      </c>
      <c r="G2558" s="2" t="s">
        <v>102</v>
      </c>
      <c r="H2558">
        <v>7</v>
      </c>
      <c r="I2558" s="2" t="s">
        <v>770</v>
      </c>
      <c r="J2558">
        <v>99</v>
      </c>
      <c r="K2558" s="2" t="s">
        <v>81</v>
      </c>
      <c r="L2558">
        <v>8</v>
      </c>
      <c r="M2558" s="2" t="s">
        <v>112</v>
      </c>
      <c r="N2558">
        <v>62</v>
      </c>
      <c r="O2558" s="2" t="s">
        <v>2450</v>
      </c>
      <c r="P2558">
        <v>999</v>
      </c>
      <c r="Q2558" s="2" t="s">
        <v>3522</v>
      </c>
      <c r="R2558" t="s">
        <v>67</v>
      </c>
      <c r="S2558" t="s">
        <v>67</v>
      </c>
      <c r="T2558" s="2" t="s">
        <v>1986</v>
      </c>
      <c r="U2558" s="2" t="s">
        <v>1987</v>
      </c>
      <c r="V2558">
        <v>1971</v>
      </c>
      <c r="W2558" s="2" t="s">
        <v>493</v>
      </c>
      <c r="X2558">
        <v>21000</v>
      </c>
      <c r="Y2558">
        <v>21000</v>
      </c>
      <c r="AF2558">
        <v>0</v>
      </c>
      <c r="AI2558">
        <v>7000</v>
      </c>
      <c r="AL2558" s="5">
        <v>28000</v>
      </c>
      <c r="AM2558">
        <v>0</v>
      </c>
      <c r="AN2558">
        <v>0</v>
      </c>
      <c r="AO2558">
        <v>21000</v>
      </c>
      <c r="AP2558">
        <v>21000</v>
      </c>
      <c r="AW2558">
        <v>7000</v>
      </c>
      <c r="AZ2558" s="5">
        <v>28000</v>
      </c>
      <c r="BA2558" s="5">
        <v>28000</v>
      </c>
      <c r="BB2558" s="5">
        <v>28000</v>
      </c>
      <c r="BC2558" s="5">
        <v>28000</v>
      </c>
      <c r="BD2558" s="5">
        <v>28000</v>
      </c>
      <c r="BE2558" s="5">
        <v>0</v>
      </c>
      <c r="BF2558" s="5">
        <v>28000</v>
      </c>
      <c r="BG2558">
        <v>20171201</v>
      </c>
      <c r="BH2558" s="9" t="str">
        <f t="shared" si="117"/>
        <v>2017</v>
      </c>
      <c r="BI2558" t="str">
        <f>MID(Merge1[[#This Row],[OC_DATA_INIZIO_PROGETTO]],5,2)</f>
        <v>12</v>
      </c>
      <c r="BJ2558">
        <v>20181015</v>
      </c>
      <c r="BK2558" t="str">
        <f t="shared" si="118"/>
        <v>2018</v>
      </c>
      <c r="BL2558" t="str">
        <f>MID(Merge1[[#This Row],[OC_DATA_FINE_PROGETTO_PREVISTA]],5,2)</f>
        <v>10</v>
      </c>
      <c r="BM2558" s="8">
        <f>(Merge1[[#This Row],[Colonna2]]-Merge1[[#This Row],[Colonna1]])*12+Merge1[[#This Row],[Colonna22]]-Merge1[[#This Row],[Colonna12]]</f>
        <v>10</v>
      </c>
      <c r="BN2558">
        <v>20181015</v>
      </c>
      <c r="BO2558" t="str">
        <f t="shared" si="119"/>
        <v>2018</v>
      </c>
      <c r="BP2558" s="2" t="s">
        <v>116</v>
      </c>
      <c r="BQ2558" s="2" t="s">
        <v>763</v>
      </c>
      <c r="BR2558" s="2" t="s">
        <v>440</v>
      </c>
      <c r="BS2558" s="2" t="s">
        <v>773</v>
      </c>
      <c r="BT2558" s="2" t="s">
        <v>774</v>
      </c>
    </row>
    <row r="2559" spans="1:72" x14ac:dyDescent="0.35">
      <c r="A2559" s="2" t="s">
        <v>10463</v>
      </c>
      <c r="B2559" s="2" t="s">
        <v>10464</v>
      </c>
      <c r="C2559" s="2" t="s">
        <v>10465</v>
      </c>
      <c r="D2559" s="2" t="s">
        <v>10466</v>
      </c>
      <c r="E2559" s="2" t="s">
        <v>10467</v>
      </c>
      <c r="F2559">
        <v>1</v>
      </c>
      <c r="G2559" s="2" t="s">
        <v>151</v>
      </c>
      <c r="H2559">
        <v>7</v>
      </c>
      <c r="I2559" s="2" t="s">
        <v>770</v>
      </c>
      <c r="J2559">
        <v>99</v>
      </c>
      <c r="K2559" s="2" t="s">
        <v>81</v>
      </c>
      <c r="L2559">
        <v>9</v>
      </c>
      <c r="M2559" s="2" t="s">
        <v>98</v>
      </c>
      <c r="N2559">
        <v>21</v>
      </c>
      <c r="O2559" s="2" t="s">
        <v>185</v>
      </c>
      <c r="P2559">
        <v>213</v>
      </c>
      <c r="Q2559" s="2" t="s">
        <v>9677</v>
      </c>
      <c r="R2559" t="s">
        <v>67</v>
      </c>
      <c r="S2559" t="s">
        <v>67</v>
      </c>
      <c r="T2559" s="2" t="s">
        <v>1986</v>
      </c>
      <c r="U2559" s="2" t="s">
        <v>1987</v>
      </c>
      <c r="V2559">
        <v>915</v>
      </c>
      <c r="W2559" s="2" t="s">
        <v>632</v>
      </c>
      <c r="X2559">
        <v>13999.63</v>
      </c>
      <c r="Y2559">
        <v>13999.63</v>
      </c>
      <c r="AD2559">
        <v>9799.74</v>
      </c>
      <c r="AF2559">
        <v>0</v>
      </c>
      <c r="AG2559">
        <v>4199.8900000000003</v>
      </c>
      <c r="AK2559">
        <v>28249</v>
      </c>
      <c r="AL2559" s="5">
        <v>27999.26</v>
      </c>
      <c r="AM2559">
        <v>0</v>
      </c>
      <c r="AN2559">
        <v>0</v>
      </c>
      <c r="AO2559">
        <v>13999.63</v>
      </c>
      <c r="AP2559">
        <v>13999.63</v>
      </c>
      <c r="AS2559">
        <v>9799.74</v>
      </c>
      <c r="AU2559">
        <v>4199.8900000000003</v>
      </c>
      <c r="AY2559">
        <v>28249</v>
      </c>
      <c r="AZ2559" s="5">
        <v>27999.26</v>
      </c>
      <c r="BA2559" s="5">
        <v>27999.26</v>
      </c>
      <c r="BB2559" s="5">
        <v>27999.26</v>
      </c>
      <c r="BF2559" s="5">
        <v>0</v>
      </c>
      <c r="BG2559">
        <v>20200206</v>
      </c>
      <c r="BH2559" s="9" t="str">
        <f t="shared" si="117"/>
        <v>2020</v>
      </c>
      <c r="BI2559" t="str">
        <f>MID(Merge1[[#This Row],[OC_DATA_INIZIO_PROGETTO]],5,2)</f>
        <v>02</v>
      </c>
      <c r="BJ2559">
        <v>20201226</v>
      </c>
      <c r="BK2559" t="str">
        <f t="shared" si="118"/>
        <v>2020</v>
      </c>
      <c r="BL2559" t="str">
        <f>MID(Merge1[[#This Row],[OC_DATA_FINE_PROGETTO_PREVISTA]],5,2)</f>
        <v>12</v>
      </c>
      <c r="BM2559" s="8">
        <f>(Merge1[[#This Row],[Colonna2]]-Merge1[[#This Row],[Colonna1]])*12+Merge1[[#This Row],[Colonna22]]-Merge1[[#This Row],[Colonna12]]</f>
        <v>10</v>
      </c>
      <c r="BN2559">
        <v>20201102</v>
      </c>
      <c r="BO2559" t="str">
        <f t="shared" si="119"/>
        <v>2020</v>
      </c>
      <c r="BP2559" s="2" t="s">
        <v>86</v>
      </c>
      <c r="BQ2559" s="2" t="s">
        <v>86</v>
      </c>
      <c r="BR2559" s="2" t="s">
        <v>440</v>
      </c>
      <c r="BS2559" s="2" t="s">
        <v>773</v>
      </c>
      <c r="BT2559" s="2" t="s">
        <v>774</v>
      </c>
    </row>
    <row r="2560" spans="1:72" x14ac:dyDescent="0.35">
      <c r="A2560" s="2" t="s">
        <v>4051</v>
      </c>
      <c r="B2560" s="2" t="s">
        <v>4052</v>
      </c>
      <c r="C2560" s="2" t="s">
        <v>4053</v>
      </c>
      <c r="D2560" s="2" t="s">
        <v>4054</v>
      </c>
      <c r="E2560" s="2" t="s">
        <v>4055</v>
      </c>
      <c r="F2560">
        <v>3</v>
      </c>
      <c r="G2560" s="2" t="s">
        <v>102</v>
      </c>
      <c r="H2560">
        <v>7</v>
      </c>
      <c r="I2560" s="2" t="s">
        <v>770</v>
      </c>
      <c r="J2560">
        <v>15</v>
      </c>
      <c r="K2560" s="2" t="s">
        <v>3707</v>
      </c>
      <c r="L2560">
        <v>7</v>
      </c>
      <c r="M2560" s="2" t="s">
        <v>1213</v>
      </c>
      <c r="N2560">
        <v>18</v>
      </c>
      <c r="O2560" s="2" t="s">
        <v>1214</v>
      </c>
      <c r="P2560">
        <v>999</v>
      </c>
      <c r="Q2560" s="2" t="s">
        <v>1215</v>
      </c>
      <c r="R2560" t="s">
        <v>67</v>
      </c>
      <c r="S2560" t="s">
        <v>67</v>
      </c>
      <c r="T2560" s="2" t="s">
        <v>504</v>
      </c>
      <c r="U2560" s="2" t="s">
        <v>505</v>
      </c>
      <c r="V2560">
        <v>611</v>
      </c>
      <c r="W2560" s="2" t="s">
        <v>2386</v>
      </c>
      <c r="X2560">
        <v>13974.76</v>
      </c>
      <c r="Y2560">
        <v>13974.76</v>
      </c>
      <c r="AD2560">
        <v>9782.33</v>
      </c>
      <c r="AF2560">
        <v>0</v>
      </c>
      <c r="AG2560">
        <v>4192.43</v>
      </c>
      <c r="AK2560">
        <v>153950</v>
      </c>
      <c r="AL2560" s="5">
        <v>27949.52</v>
      </c>
      <c r="AM2560">
        <v>0</v>
      </c>
      <c r="AN2560">
        <v>0</v>
      </c>
      <c r="AO2560">
        <v>13974.76</v>
      </c>
      <c r="AP2560">
        <v>13974.76</v>
      </c>
      <c r="AS2560">
        <v>9782.33</v>
      </c>
      <c r="AU2560">
        <v>4192.43</v>
      </c>
      <c r="AY2560">
        <v>153950</v>
      </c>
      <c r="AZ2560" s="5">
        <v>27949.52</v>
      </c>
      <c r="BA2560" s="5">
        <v>27949.52</v>
      </c>
      <c r="BB2560" s="5">
        <v>27949.52</v>
      </c>
      <c r="BC2560" s="5">
        <v>27949.52</v>
      </c>
      <c r="BD2560" s="5">
        <v>27949.52</v>
      </c>
      <c r="BE2560" s="5">
        <v>0</v>
      </c>
      <c r="BF2560" s="5">
        <v>181899.4</v>
      </c>
      <c r="BG2560">
        <v>20160923</v>
      </c>
      <c r="BH2560" s="9" t="str">
        <f t="shared" si="117"/>
        <v>2016</v>
      </c>
      <c r="BI2560" t="str">
        <f>MID(Merge1[[#This Row],[OC_DATA_INIZIO_PROGETTO]],5,2)</f>
        <v>09</v>
      </c>
      <c r="BJ2560">
        <v>20181231</v>
      </c>
      <c r="BK2560" t="str">
        <f t="shared" si="118"/>
        <v>2018</v>
      </c>
      <c r="BL2560" t="str">
        <f>MID(Merge1[[#This Row],[OC_DATA_FINE_PROGETTO_PREVISTA]],5,2)</f>
        <v>12</v>
      </c>
      <c r="BM2560" s="8">
        <f>(Merge1[[#This Row],[Colonna2]]-Merge1[[#This Row],[Colonna1]])*12+Merge1[[#This Row],[Colonna22]]-Merge1[[#This Row],[Colonna12]]</f>
        <v>27</v>
      </c>
      <c r="BN2560">
        <v>20191021</v>
      </c>
      <c r="BO2560" t="str">
        <f t="shared" si="119"/>
        <v>2019</v>
      </c>
      <c r="BP2560" s="2" t="s">
        <v>116</v>
      </c>
      <c r="BQ2560" s="2" t="s">
        <v>763</v>
      </c>
      <c r="BR2560" s="2" t="s">
        <v>440</v>
      </c>
      <c r="BS2560" s="2" t="s">
        <v>773</v>
      </c>
      <c r="BT2560" s="2" t="s">
        <v>774</v>
      </c>
    </row>
    <row r="2561" spans="1:72" x14ac:dyDescent="0.35">
      <c r="A2561" s="2" t="s">
        <v>28390</v>
      </c>
      <c r="B2561" s="2" t="s">
        <v>28391</v>
      </c>
      <c r="C2561" s="2" t="s">
        <v>28392</v>
      </c>
      <c r="D2561" s="2" t="s">
        <v>27718</v>
      </c>
      <c r="E2561" s="2" t="s">
        <v>28393</v>
      </c>
      <c r="F2561">
        <v>4</v>
      </c>
      <c r="G2561" s="2" t="s">
        <v>174</v>
      </c>
      <c r="H2561">
        <v>3</v>
      </c>
      <c r="I2561" s="2" t="s">
        <v>68</v>
      </c>
      <c r="J2561">
        <v>9</v>
      </c>
      <c r="K2561" s="2" t="s">
        <v>4139</v>
      </c>
      <c r="L2561">
        <v>3</v>
      </c>
      <c r="M2561" s="2" t="s">
        <v>3884</v>
      </c>
      <c r="N2561">
        <v>6</v>
      </c>
      <c r="O2561" s="2" t="s">
        <v>3885</v>
      </c>
      <c r="P2561">
        <v>998</v>
      </c>
      <c r="Q2561" s="2" t="s">
        <v>4142</v>
      </c>
      <c r="R2561" t="s">
        <v>67</v>
      </c>
      <c r="S2561" t="s">
        <v>67</v>
      </c>
      <c r="T2561" s="2" t="s">
        <v>73</v>
      </c>
      <c r="U2561" s="2" t="s">
        <v>74</v>
      </c>
      <c r="V2561">
        <v>2022</v>
      </c>
      <c r="W2561" s="2" t="s">
        <v>19005</v>
      </c>
      <c r="X2561">
        <v>20905.5</v>
      </c>
      <c r="Y2561">
        <v>20905.5</v>
      </c>
      <c r="AD2561">
        <v>14633.85</v>
      </c>
      <c r="AF2561">
        <v>0</v>
      </c>
      <c r="AG2561">
        <v>6271.65</v>
      </c>
      <c r="AL2561" s="5">
        <v>41811</v>
      </c>
      <c r="AM2561">
        <v>9028.33</v>
      </c>
      <c r="AN2561">
        <v>9028.33</v>
      </c>
      <c r="AO2561">
        <v>13960.63</v>
      </c>
      <c r="AP2561">
        <v>20905.5</v>
      </c>
      <c r="AS2561">
        <v>14633.85</v>
      </c>
      <c r="AU2561">
        <v>4188.1899999999996</v>
      </c>
      <c r="AZ2561" s="5">
        <v>32782.67</v>
      </c>
      <c r="BA2561" s="5">
        <v>27921.25</v>
      </c>
      <c r="BB2561" s="5">
        <v>27921.25</v>
      </c>
      <c r="BC2561" s="5">
        <v>27921.25</v>
      </c>
      <c r="BD2561" s="5">
        <v>27921.25</v>
      </c>
      <c r="BE2561" s="5">
        <v>0</v>
      </c>
      <c r="BF2561" s="5">
        <v>27921.25</v>
      </c>
      <c r="BG2561">
        <v>20170522</v>
      </c>
      <c r="BH2561" s="9" t="str">
        <f t="shared" si="117"/>
        <v>2017</v>
      </c>
      <c r="BI2561" t="str">
        <f>MID(Merge1[[#This Row],[OC_DATA_INIZIO_PROGETTO]],5,2)</f>
        <v>05</v>
      </c>
      <c r="BJ2561">
        <v>20181230</v>
      </c>
      <c r="BK2561" t="str">
        <f t="shared" si="118"/>
        <v>2018</v>
      </c>
      <c r="BL2561" t="str">
        <f>MID(Merge1[[#This Row],[OC_DATA_FINE_PROGETTO_PREVISTA]],5,2)</f>
        <v>12</v>
      </c>
      <c r="BM2561" s="8">
        <f>(Merge1[[#This Row],[Colonna2]]-Merge1[[#This Row],[Colonna1]])*12+Merge1[[#This Row],[Colonna22]]-Merge1[[#This Row],[Colonna12]]</f>
        <v>19</v>
      </c>
      <c r="BN2561">
        <v>20190417</v>
      </c>
      <c r="BO2561" t="str">
        <f t="shared" si="119"/>
        <v>2019</v>
      </c>
      <c r="BP2561" s="2" t="s">
        <v>76</v>
      </c>
      <c r="BQ2561" s="2" t="s">
        <v>76</v>
      </c>
      <c r="BR2561" s="2" t="s">
        <v>440</v>
      </c>
      <c r="BS2561" s="2" t="s">
        <v>3041</v>
      </c>
      <c r="BT2561" s="2" t="s">
        <v>3042</v>
      </c>
    </row>
    <row r="2562" spans="1:72" x14ac:dyDescent="0.35">
      <c r="A2562" s="2" t="s">
        <v>8333</v>
      </c>
      <c r="B2562" s="2" t="s">
        <v>8334</v>
      </c>
      <c r="C2562" s="2" t="s">
        <v>8330</v>
      </c>
      <c r="D2562" s="2" t="s">
        <v>8331</v>
      </c>
      <c r="E2562" s="2" t="s">
        <v>8335</v>
      </c>
      <c r="F2562">
        <v>1</v>
      </c>
      <c r="G2562" s="2" t="s">
        <v>151</v>
      </c>
      <c r="H2562">
        <v>2</v>
      </c>
      <c r="I2562" s="2" t="s">
        <v>430</v>
      </c>
      <c r="J2562">
        <v>14</v>
      </c>
      <c r="K2562" s="2" t="s">
        <v>8055</v>
      </c>
      <c r="L2562">
        <v>8</v>
      </c>
      <c r="M2562" s="2" t="s">
        <v>112</v>
      </c>
      <c r="N2562">
        <v>61</v>
      </c>
      <c r="O2562" s="2" t="s">
        <v>113</v>
      </c>
      <c r="P2562">
        <v>620</v>
      </c>
      <c r="Q2562" s="2" t="s">
        <v>114</v>
      </c>
      <c r="R2562" t="s">
        <v>67</v>
      </c>
      <c r="S2562" t="s">
        <v>67</v>
      </c>
      <c r="T2562" s="2" t="s">
        <v>73</v>
      </c>
      <c r="U2562" s="2" t="s">
        <v>74</v>
      </c>
      <c r="V2562">
        <v>609</v>
      </c>
      <c r="W2562" s="2" t="s">
        <v>2413</v>
      </c>
      <c r="X2562">
        <v>111345.75</v>
      </c>
      <c r="Y2562">
        <v>111345.75</v>
      </c>
      <c r="AD2562">
        <v>19649.25</v>
      </c>
      <c r="AF2562">
        <v>0</v>
      </c>
      <c r="AL2562" s="5">
        <v>130995</v>
      </c>
      <c r="AM2562">
        <v>0</v>
      </c>
      <c r="AN2562">
        <v>0</v>
      </c>
      <c r="AO2562">
        <v>111345.75</v>
      </c>
      <c r="AP2562">
        <v>111345.75</v>
      </c>
      <c r="AS2562">
        <v>19649.25</v>
      </c>
      <c r="AZ2562" s="5">
        <v>130995</v>
      </c>
      <c r="BA2562" s="5">
        <v>27919.52</v>
      </c>
      <c r="BB2562" s="5">
        <v>27919.52</v>
      </c>
      <c r="BC2562" s="5">
        <v>27919.52</v>
      </c>
      <c r="BD2562" s="5">
        <v>27919.52</v>
      </c>
      <c r="BE2562" s="5">
        <v>0</v>
      </c>
      <c r="BF2562" s="5">
        <v>28037.48</v>
      </c>
      <c r="BG2562">
        <v>20200101</v>
      </c>
      <c r="BH2562" s="9" t="str">
        <f t="shared" ref="BH2562:BH2625" si="120">LEFT(BG:BG,4)</f>
        <v>2020</v>
      </c>
      <c r="BI2562" t="str">
        <f>MID(Merge1[[#This Row],[OC_DATA_INIZIO_PROGETTO]],5,2)</f>
        <v>01</v>
      </c>
      <c r="BJ2562">
        <v>20211231</v>
      </c>
      <c r="BK2562" t="str">
        <f t="shared" ref="BK2562:BK2625" si="121">LEFT(BJ:BJ,4)</f>
        <v>2021</v>
      </c>
      <c r="BL2562" t="str">
        <f>MID(Merge1[[#This Row],[OC_DATA_FINE_PROGETTO_PREVISTA]],5,2)</f>
        <v>12</v>
      </c>
      <c r="BM2562" s="8">
        <f>(Merge1[[#This Row],[Colonna2]]-Merge1[[#This Row],[Colonna1]])*12+Merge1[[#This Row],[Colonna22]]-Merge1[[#This Row],[Colonna12]]</f>
        <v>23</v>
      </c>
      <c r="BO2562" t="str">
        <f t="shared" ref="BO2562:BO2625" si="122">LEFT(BN:BN,4)</f>
        <v/>
      </c>
      <c r="BP2562" s="2" t="s">
        <v>76</v>
      </c>
      <c r="BQ2562" s="2" t="s">
        <v>76</v>
      </c>
      <c r="BR2562" s="2" t="s">
        <v>77</v>
      </c>
      <c r="BS2562" s="2" t="s">
        <v>434</v>
      </c>
      <c r="BT2562" s="2" t="s">
        <v>435</v>
      </c>
    </row>
    <row r="2563" spans="1:72" x14ac:dyDescent="0.35">
      <c r="A2563" s="2" t="s">
        <v>8774</v>
      </c>
      <c r="B2563" s="2" t="s">
        <v>8775</v>
      </c>
      <c r="C2563" s="2" t="s">
        <v>8776</v>
      </c>
      <c r="D2563" s="2" t="s">
        <v>8777</v>
      </c>
      <c r="E2563" s="2" t="s">
        <v>8778</v>
      </c>
      <c r="F2563">
        <v>1</v>
      </c>
      <c r="G2563" s="2" t="s">
        <v>151</v>
      </c>
      <c r="H2563">
        <v>7</v>
      </c>
      <c r="I2563" s="2" t="s">
        <v>770</v>
      </c>
      <c r="J2563">
        <v>99</v>
      </c>
      <c r="K2563" s="2" t="s">
        <v>81</v>
      </c>
      <c r="L2563">
        <v>9</v>
      </c>
      <c r="M2563" s="2" t="s">
        <v>98</v>
      </c>
      <c r="N2563">
        <v>21</v>
      </c>
      <c r="O2563" s="2" t="s">
        <v>185</v>
      </c>
      <c r="P2563">
        <v>229</v>
      </c>
      <c r="Q2563" s="2" t="s">
        <v>186</v>
      </c>
      <c r="R2563" t="s">
        <v>67</v>
      </c>
      <c r="S2563" t="s">
        <v>67</v>
      </c>
      <c r="T2563" s="2" t="s">
        <v>1986</v>
      </c>
      <c r="U2563" s="2" t="s">
        <v>1987</v>
      </c>
      <c r="V2563">
        <v>910</v>
      </c>
      <c r="W2563" s="2" t="s">
        <v>6662</v>
      </c>
      <c r="X2563">
        <v>13946.5</v>
      </c>
      <c r="Y2563">
        <v>13946.5</v>
      </c>
      <c r="AD2563">
        <v>9762.5499999999993</v>
      </c>
      <c r="AF2563">
        <v>0</v>
      </c>
      <c r="AG2563">
        <v>4183.95</v>
      </c>
      <c r="AK2563">
        <v>29132</v>
      </c>
      <c r="AL2563" s="5">
        <v>27893</v>
      </c>
      <c r="AM2563">
        <v>0</v>
      </c>
      <c r="AN2563">
        <v>0</v>
      </c>
      <c r="AO2563">
        <v>13946.5</v>
      </c>
      <c r="AP2563">
        <v>13946.5</v>
      </c>
      <c r="AS2563">
        <v>9762.5499999999993</v>
      </c>
      <c r="AU2563">
        <v>4183.95</v>
      </c>
      <c r="AY2563">
        <v>29132</v>
      </c>
      <c r="AZ2563" s="5">
        <v>27893</v>
      </c>
      <c r="BA2563" s="5">
        <v>27893</v>
      </c>
      <c r="BB2563" s="5">
        <v>27893</v>
      </c>
      <c r="BC2563" s="5">
        <v>27893</v>
      </c>
      <c r="BD2563" s="5">
        <v>27893</v>
      </c>
      <c r="BE2563" s="5">
        <v>0</v>
      </c>
      <c r="BF2563" s="5">
        <v>57025</v>
      </c>
      <c r="BG2563">
        <v>20170303</v>
      </c>
      <c r="BH2563" s="9" t="str">
        <f t="shared" si="120"/>
        <v>2017</v>
      </c>
      <c r="BI2563" t="str">
        <f>MID(Merge1[[#This Row],[OC_DATA_INIZIO_PROGETTO]],5,2)</f>
        <v>03</v>
      </c>
      <c r="BJ2563">
        <v>20200504</v>
      </c>
      <c r="BK2563" t="str">
        <f t="shared" si="121"/>
        <v>2020</v>
      </c>
      <c r="BL2563" t="str">
        <f>MID(Merge1[[#This Row],[OC_DATA_FINE_PROGETTO_PREVISTA]],5,2)</f>
        <v>05</v>
      </c>
      <c r="BM2563" s="8">
        <f>(Merge1[[#This Row],[Colonna2]]-Merge1[[#This Row],[Colonna1]])*12+Merge1[[#This Row],[Colonna22]]-Merge1[[#This Row],[Colonna12]]</f>
        <v>38</v>
      </c>
      <c r="BN2563">
        <v>20190222</v>
      </c>
      <c r="BO2563" t="str">
        <f t="shared" si="122"/>
        <v>2019</v>
      </c>
      <c r="BP2563" s="2" t="s">
        <v>116</v>
      </c>
      <c r="BQ2563" s="2" t="s">
        <v>763</v>
      </c>
      <c r="BR2563" s="2" t="s">
        <v>440</v>
      </c>
      <c r="BS2563" s="2" t="s">
        <v>773</v>
      </c>
      <c r="BT2563" s="2" t="s">
        <v>774</v>
      </c>
    </row>
    <row r="2564" spans="1:72" x14ac:dyDescent="0.35">
      <c r="A2564" s="2" t="s">
        <v>16425</v>
      </c>
      <c r="B2564" s="2" t="s">
        <v>16426</v>
      </c>
      <c r="C2564" s="2" t="s">
        <v>16427</v>
      </c>
      <c r="D2564" s="2" t="s">
        <v>16428</v>
      </c>
      <c r="E2564" s="2" t="s">
        <v>16429</v>
      </c>
      <c r="F2564">
        <v>1</v>
      </c>
      <c r="G2564" s="2" t="s">
        <v>151</v>
      </c>
      <c r="H2564">
        <v>7</v>
      </c>
      <c r="I2564" s="2" t="s">
        <v>770</v>
      </c>
      <c r="J2564">
        <v>99</v>
      </c>
      <c r="K2564" s="2" t="s">
        <v>81</v>
      </c>
      <c r="L2564">
        <v>9</v>
      </c>
      <c r="M2564" s="2" t="s">
        <v>98</v>
      </c>
      <c r="N2564">
        <v>21</v>
      </c>
      <c r="O2564" s="2" t="s">
        <v>185</v>
      </c>
      <c r="P2564">
        <v>229</v>
      </c>
      <c r="Q2564" s="2" t="s">
        <v>186</v>
      </c>
      <c r="R2564" t="s">
        <v>67</v>
      </c>
      <c r="S2564" t="s">
        <v>67</v>
      </c>
      <c r="T2564" s="2" t="s">
        <v>1986</v>
      </c>
      <c r="U2564" s="2" t="s">
        <v>1987</v>
      </c>
      <c r="V2564">
        <v>904</v>
      </c>
      <c r="W2564" s="2" t="s">
        <v>6653</v>
      </c>
      <c r="X2564">
        <v>15622.45</v>
      </c>
      <c r="Y2564">
        <v>15622.45</v>
      </c>
      <c r="AD2564">
        <v>10935.72</v>
      </c>
      <c r="AF2564">
        <v>0</v>
      </c>
      <c r="AG2564">
        <v>4686.7299999999996</v>
      </c>
      <c r="AK2564">
        <v>31245</v>
      </c>
      <c r="AL2564" s="5">
        <v>31244.9</v>
      </c>
      <c r="AM2564">
        <v>253.42</v>
      </c>
      <c r="AN2564">
        <v>253.42</v>
      </c>
      <c r="AO2564">
        <v>15427.51</v>
      </c>
      <c r="AP2564">
        <v>15622.45</v>
      </c>
      <c r="AS2564">
        <v>10935.72</v>
      </c>
      <c r="AU2564">
        <v>4628.25</v>
      </c>
      <c r="AY2564">
        <v>31245</v>
      </c>
      <c r="AZ2564" s="5">
        <v>30991.48</v>
      </c>
      <c r="BA2564" s="5">
        <v>27839.27</v>
      </c>
      <c r="BB2564" s="5">
        <v>27839.27</v>
      </c>
      <c r="BC2564" s="5">
        <v>27839.27</v>
      </c>
      <c r="BD2564" s="5">
        <v>27839.27</v>
      </c>
      <c r="BE2564" s="5">
        <v>0</v>
      </c>
      <c r="BF2564" s="5">
        <v>62099.93</v>
      </c>
      <c r="BG2564">
        <v>20170116</v>
      </c>
      <c r="BH2564" s="9" t="str">
        <f t="shared" si="120"/>
        <v>2017</v>
      </c>
      <c r="BI2564" t="str">
        <f>MID(Merge1[[#This Row],[OC_DATA_INIZIO_PROGETTO]],5,2)</f>
        <v>01</v>
      </c>
      <c r="BJ2564">
        <v>20181204</v>
      </c>
      <c r="BK2564" t="str">
        <f t="shared" si="121"/>
        <v>2018</v>
      </c>
      <c r="BL2564" t="str">
        <f>MID(Merge1[[#This Row],[OC_DATA_FINE_PROGETTO_PREVISTA]],5,2)</f>
        <v>12</v>
      </c>
      <c r="BM2564" s="8">
        <f>(Merge1[[#This Row],[Colonna2]]-Merge1[[#This Row],[Colonna1]])*12+Merge1[[#This Row],[Colonna22]]-Merge1[[#This Row],[Colonna12]]</f>
        <v>23</v>
      </c>
      <c r="BN2564">
        <v>20191104</v>
      </c>
      <c r="BO2564" t="str">
        <f t="shared" si="122"/>
        <v>2019</v>
      </c>
      <c r="BP2564" s="2" t="s">
        <v>76</v>
      </c>
      <c r="BQ2564" s="2" t="s">
        <v>76</v>
      </c>
      <c r="BR2564" s="2" t="s">
        <v>440</v>
      </c>
      <c r="BS2564" s="2" t="s">
        <v>773</v>
      </c>
      <c r="BT2564" s="2" t="s">
        <v>774</v>
      </c>
    </row>
    <row r="2565" spans="1:72" x14ac:dyDescent="0.35">
      <c r="A2565" s="2" t="s">
        <v>25242</v>
      </c>
      <c r="B2565" s="2" t="s">
        <v>25243</v>
      </c>
      <c r="C2565" s="2" t="s">
        <v>25244</v>
      </c>
      <c r="D2565" s="2" t="s">
        <v>25245</v>
      </c>
      <c r="E2565" s="2" t="s">
        <v>25246</v>
      </c>
      <c r="F2565">
        <v>3</v>
      </c>
      <c r="G2565" s="2" t="s">
        <v>102</v>
      </c>
      <c r="H2565">
        <v>7</v>
      </c>
      <c r="I2565" s="2" t="s">
        <v>770</v>
      </c>
      <c r="J2565">
        <v>1</v>
      </c>
      <c r="K2565" s="2" t="s">
        <v>69</v>
      </c>
      <c r="L2565">
        <v>6</v>
      </c>
      <c r="M2565" s="2" t="s">
        <v>1983</v>
      </c>
      <c r="N2565">
        <v>39</v>
      </c>
      <c r="O2565" s="2" t="s">
        <v>2384</v>
      </c>
      <c r="P2565">
        <v>150</v>
      </c>
      <c r="Q2565" s="2" t="s">
        <v>2385</v>
      </c>
      <c r="R2565" t="s">
        <v>67</v>
      </c>
      <c r="S2565" t="s">
        <v>67</v>
      </c>
      <c r="T2565" s="2" t="s">
        <v>504</v>
      </c>
      <c r="U2565" s="2" t="s">
        <v>505</v>
      </c>
      <c r="V2565">
        <v>1517</v>
      </c>
      <c r="W2565" s="2" t="s">
        <v>75</v>
      </c>
      <c r="AE2565">
        <v>27730.02</v>
      </c>
      <c r="AF2565">
        <v>0</v>
      </c>
      <c r="AK2565">
        <v>19150</v>
      </c>
      <c r="AL2565" s="5">
        <v>27730.02</v>
      </c>
      <c r="AM2565">
        <v>0</v>
      </c>
      <c r="AN2565">
        <v>0</v>
      </c>
      <c r="AT2565">
        <v>27730.02</v>
      </c>
      <c r="AY2565">
        <v>19150</v>
      </c>
      <c r="AZ2565" s="5">
        <v>27730.02</v>
      </c>
      <c r="BA2565" s="5">
        <v>27730.02</v>
      </c>
      <c r="BB2565" s="5">
        <v>27730.02</v>
      </c>
      <c r="BC2565" s="5">
        <v>8041.02</v>
      </c>
      <c r="BD2565" s="5">
        <v>8041.02</v>
      </c>
      <c r="BE2565" s="5">
        <v>0</v>
      </c>
      <c r="BF2565" s="5">
        <v>8041.02</v>
      </c>
      <c r="BG2565">
        <v>20190523</v>
      </c>
      <c r="BH2565" s="9" t="str">
        <f t="shared" si="120"/>
        <v>2019</v>
      </c>
      <c r="BI2565" t="str">
        <f>MID(Merge1[[#This Row],[OC_DATA_INIZIO_PROGETTO]],5,2)</f>
        <v>05</v>
      </c>
      <c r="BJ2565">
        <v>20271015</v>
      </c>
      <c r="BK2565" t="str">
        <f t="shared" si="121"/>
        <v>2027</v>
      </c>
      <c r="BL2565" t="str">
        <f>MID(Merge1[[#This Row],[OC_DATA_FINE_PROGETTO_PREVISTA]],5,2)</f>
        <v>10</v>
      </c>
      <c r="BM2565" s="8">
        <f>(Merge1[[#This Row],[Colonna2]]-Merge1[[#This Row],[Colonna1]])*12+Merge1[[#This Row],[Colonna22]]-Merge1[[#This Row],[Colonna12]]</f>
        <v>101</v>
      </c>
      <c r="BO2565" t="str">
        <f t="shared" si="122"/>
        <v/>
      </c>
      <c r="BP2565" s="2" t="s">
        <v>76</v>
      </c>
      <c r="BQ2565" s="2" t="s">
        <v>76</v>
      </c>
      <c r="BR2565" s="2" t="s">
        <v>77</v>
      </c>
      <c r="BS2565" s="2" t="s">
        <v>773</v>
      </c>
      <c r="BT2565" s="2" t="s">
        <v>774</v>
      </c>
    </row>
    <row r="2566" spans="1:72" x14ac:dyDescent="0.35">
      <c r="A2566" s="2" t="s">
        <v>18339</v>
      </c>
      <c r="B2566" s="2" t="s">
        <v>18340</v>
      </c>
      <c r="C2566" s="2" t="s">
        <v>18341</v>
      </c>
      <c r="D2566" s="2" t="s">
        <v>18342</v>
      </c>
      <c r="E2566" s="2" t="s">
        <v>18343</v>
      </c>
      <c r="F2566">
        <v>1</v>
      </c>
      <c r="G2566" s="2" t="s">
        <v>151</v>
      </c>
      <c r="H2566">
        <v>7</v>
      </c>
      <c r="I2566" s="2" t="s">
        <v>770</v>
      </c>
      <c r="J2566">
        <v>99</v>
      </c>
      <c r="K2566" s="2" t="s">
        <v>81</v>
      </c>
      <c r="L2566">
        <v>8</v>
      </c>
      <c r="M2566" s="2" t="s">
        <v>112</v>
      </c>
      <c r="N2566">
        <v>62</v>
      </c>
      <c r="O2566" s="2" t="s">
        <v>2450</v>
      </c>
      <c r="P2566">
        <v>999</v>
      </c>
      <c r="Q2566" s="2" t="s">
        <v>3522</v>
      </c>
      <c r="R2566" t="s">
        <v>67</v>
      </c>
      <c r="S2566" t="s">
        <v>67</v>
      </c>
      <c r="T2566" s="2" t="s">
        <v>1986</v>
      </c>
      <c r="U2566" s="2" t="s">
        <v>1987</v>
      </c>
      <c r="V2566">
        <v>939</v>
      </c>
      <c r="W2566" s="2" t="s">
        <v>6644</v>
      </c>
      <c r="X2566">
        <v>14251.01</v>
      </c>
      <c r="Y2566">
        <v>14251.01</v>
      </c>
      <c r="AD2566">
        <v>9975.7000000000007</v>
      </c>
      <c r="AF2566">
        <v>0</v>
      </c>
      <c r="AG2566">
        <v>4275.3</v>
      </c>
      <c r="AK2566">
        <v>66505</v>
      </c>
      <c r="AL2566" s="5">
        <v>28502.01</v>
      </c>
      <c r="AM2566">
        <v>2362.83</v>
      </c>
      <c r="AN2566">
        <v>516.02</v>
      </c>
      <c r="AO2566">
        <v>13854.07</v>
      </c>
      <c r="AP2566">
        <v>14251.01</v>
      </c>
      <c r="AS2566">
        <v>9975.7000000000007</v>
      </c>
      <c r="AU2566">
        <v>4156.22</v>
      </c>
      <c r="AY2566">
        <v>66505</v>
      </c>
      <c r="AZ2566" s="5">
        <v>27985.99</v>
      </c>
      <c r="BA2566" s="5">
        <v>27708.14</v>
      </c>
      <c r="BB2566" s="5">
        <v>27708.14</v>
      </c>
      <c r="BC2566" s="5">
        <v>27708.14</v>
      </c>
      <c r="BD2566" s="5">
        <v>27708.14</v>
      </c>
      <c r="BE2566" s="5">
        <v>0</v>
      </c>
      <c r="BF2566" s="5">
        <v>92366.01</v>
      </c>
      <c r="BG2566">
        <v>20151001</v>
      </c>
      <c r="BH2566" s="9" t="str">
        <f t="shared" si="120"/>
        <v>2015</v>
      </c>
      <c r="BI2566" t="str">
        <f>MID(Merge1[[#This Row],[OC_DATA_INIZIO_PROGETTO]],5,2)</f>
        <v>10</v>
      </c>
      <c r="BJ2566">
        <v>20181120</v>
      </c>
      <c r="BK2566" t="str">
        <f t="shared" si="121"/>
        <v>2018</v>
      </c>
      <c r="BL2566" t="str">
        <f>MID(Merge1[[#This Row],[OC_DATA_FINE_PROGETTO_PREVISTA]],5,2)</f>
        <v>11</v>
      </c>
      <c r="BM2566" s="8">
        <f>(Merge1[[#This Row],[Colonna2]]-Merge1[[#This Row],[Colonna1]])*12+Merge1[[#This Row],[Colonna22]]-Merge1[[#This Row],[Colonna12]]</f>
        <v>37</v>
      </c>
      <c r="BN2566">
        <v>20180329</v>
      </c>
      <c r="BO2566" t="str">
        <f t="shared" si="122"/>
        <v>2018</v>
      </c>
      <c r="BP2566" s="2" t="s">
        <v>116</v>
      </c>
      <c r="BQ2566" s="2" t="s">
        <v>763</v>
      </c>
      <c r="BR2566" s="2" t="s">
        <v>440</v>
      </c>
      <c r="BS2566" s="2" t="s">
        <v>773</v>
      </c>
      <c r="BT2566" s="2" t="s">
        <v>774</v>
      </c>
    </row>
    <row r="2567" spans="1:72" x14ac:dyDescent="0.35">
      <c r="A2567" s="2" t="s">
        <v>13871</v>
      </c>
      <c r="B2567" s="2" t="s">
        <v>13872</v>
      </c>
      <c r="C2567" s="2" t="s">
        <v>13873</v>
      </c>
      <c r="D2567" s="2" t="s">
        <v>13874</v>
      </c>
      <c r="E2567" s="2" t="s">
        <v>13875</v>
      </c>
      <c r="F2567">
        <v>1</v>
      </c>
      <c r="G2567" s="2" t="s">
        <v>151</v>
      </c>
      <c r="H2567">
        <v>7</v>
      </c>
      <c r="I2567" s="2" t="s">
        <v>770</v>
      </c>
      <c r="J2567">
        <v>99</v>
      </c>
      <c r="K2567" s="2" t="s">
        <v>81</v>
      </c>
      <c r="L2567">
        <v>8</v>
      </c>
      <c r="M2567" s="2" t="s">
        <v>112</v>
      </c>
      <c r="N2567">
        <v>62</v>
      </c>
      <c r="O2567" s="2" t="s">
        <v>2450</v>
      </c>
      <c r="P2567">
        <v>999</v>
      </c>
      <c r="Q2567" s="2" t="s">
        <v>3522</v>
      </c>
      <c r="R2567" t="s">
        <v>67</v>
      </c>
      <c r="S2567" t="s">
        <v>67</v>
      </c>
      <c r="T2567" s="2" t="s">
        <v>1986</v>
      </c>
      <c r="U2567" s="2" t="s">
        <v>1987</v>
      </c>
      <c r="V2567">
        <v>924</v>
      </c>
      <c r="W2567" s="2" t="s">
        <v>634</v>
      </c>
      <c r="X2567">
        <v>13843</v>
      </c>
      <c r="Y2567">
        <v>13843</v>
      </c>
      <c r="AD2567">
        <v>9690.1</v>
      </c>
      <c r="AF2567">
        <v>0</v>
      </c>
      <c r="AG2567">
        <v>4152.8999999999996</v>
      </c>
      <c r="AK2567">
        <v>7354</v>
      </c>
      <c r="AL2567" s="5">
        <v>27686</v>
      </c>
      <c r="AM2567">
        <v>0</v>
      </c>
      <c r="AN2567">
        <v>0</v>
      </c>
      <c r="AO2567">
        <v>13843</v>
      </c>
      <c r="AP2567">
        <v>13843</v>
      </c>
      <c r="AS2567">
        <v>9690.1</v>
      </c>
      <c r="AU2567">
        <v>4152.8999999999996</v>
      </c>
      <c r="AY2567">
        <v>7354</v>
      </c>
      <c r="AZ2567" s="5">
        <v>27686</v>
      </c>
      <c r="BA2567" s="5">
        <v>27686</v>
      </c>
      <c r="BB2567" s="5">
        <v>27686</v>
      </c>
      <c r="BC2567" s="5">
        <v>27686</v>
      </c>
      <c r="BD2567" s="5">
        <v>27686</v>
      </c>
      <c r="BE2567" s="5">
        <v>0</v>
      </c>
      <c r="BF2567" s="5">
        <v>35040</v>
      </c>
      <c r="BG2567">
        <v>20190410</v>
      </c>
      <c r="BH2567" s="9" t="str">
        <f t="shared" si="120"/>
        <v>2019</v>
      </c>
      <c r="BI2567" t="str">
        <f>MID(Merge1[[#This Row],[OC_DATA_INIZIO_PROGETTO]],5,2)</f>
        <v>04</v>
      </c>
      <c r="BJ2567">
        <v>20200410</v>
      </c>
      <c r="BK2567" t="str">
        <f t="shared" si="121"/>
        <v>2020</v>
      </c>
      <c r="BL2567" t="str">
        <f>MID(Merge1[[#This Row],[OC_DATA_FINE_PROGETTO_PREVISTA]],5,2)</f>
        <v>04</v>
      </c>
      <c r="BM2567" s="8">
        <f>(Merge1[[#This Row],[Colonna2]]-Merge1[[#This Row],[Colonna1]])*12+Merge1[[#This Row],[Colonna22]]-Merge1[[#This Row],[Colonna12]]</f>
        <v>12</v>
      </c>
      <c r="BN2567">
        <v>20200309</v>
      </c>
      <c r="BO2567" t="str">
        <f t="shared" si="122"/>
        <v>2020</v>
      </c>
      <c r="BP2567" s="2" t="s">
        <v>116</v>
      </c>
      <c r="BQ2567" s="2" t="s">
        <v>763</v>
      </c>
      <c r="BR2567" s="2" t="s">
        <v>440</v>
      </c>
      <c r="BS2567" s="2" t="s">
        <v>773</v>
      </c>
      <c r="BT2567" s="2" t="s">
        <v>774</v>
      </c>
    </row>
    <row r="2568" spans="1:72" x14ac:dyDescent="0.35">
      <c r="A2568" s="2" t="s">
        <v>30237</v>
      </c>
      <c r="B2568" s="2" t="s">
        <v>30238</v>
      </c>
      <c r="C2568" s="2" t="s">
        <v>30239</v>
      </c>
      <c r="D2568" s="2" t="s">
        <v>30240</v>
      </c>
      <c r="E2568" s="2" t="s">
        <v>30241</v>
      </c>
      <c r="F2568">
        <v>3</v>
      </c>
      <c r="G2568" s="2" t="s">
        <v>102</v>
      </c>
      <c r="H2568">
        <v>6</v>
      </c>
      <c r="I2568" s="2" t="s">
        <v>94</v>
      </c>
      <c r="J2568">
        <v>2</v>
      </c>
      <c r="K2568" s="2" t="s">
        <v>69</v>
      </c>
      <c r="L2568">
        <v>9</v>
      </c>
      <c r="M2568" s="2" t="s">
        <v>98</v>
      </c>
      <c r="N2568">
        <v>26</v>
      </c>
      <c r="O2568" s="2" t="s">
        <v>1770</v>
      </c>
      <c r="P2568">
        <v>102</v>
      </c>
      <c r="Q2568" s="2" t="s">
        <v>5448</v>
      </c>
      <c r="R2568" t="s">
        <v>67</v>
      </c>
      <c r="S2568" t="s">
        <v>67</v>
      </c>
      <c r="T2568" s="2" t="s">
        <v>504</v>
      </c>
      <c r="U2568" s="2" t="s">
        <v>505</v>
      </c>
      <c r="V2568">
        <v>1971</v>
      </c>
      <c r="W2568" s="2" t="s">
        <v>493</v>
      </c>
      <c r="X2568">
        <v>20700</v>
      </c>
      <c r="Y2568">
        <v>20700</v>
      </c>
      <c r="AF2568">
        <v>0</v>
      </c>
      <c r="AI2568">
        <v>16100</v>
      </c>
      <c r="AL2568" s="5">
        <v>36800</v>
      </c>
      <c r="AM2568">
        <v>0</v>
      </c>
      <c r="AN2568">
        <v>0</v>
      </c>
      <c r="AO2568">
        <v>20700</v>
      </c>
      <c r="AP2568">
        <v>20700</v>
      </c>
      <c r="AW2568">
        <v>16100</v>
      </c>
      <c r="AZ2568" s="5">
        <v>36800</v>
      </c>
      <c r="BA2568" s="5">
        <v>27600</v>
      </c>
      <c r="BB2568" s="5">
        <v>27600</v>
      </c>
      <c r="BF2568" s="5">
        <v>0</v>
      </c>
      <c r="BG2568">
        <v>20180101</v>
      </c>
      <c r="BH2568" s="9" t="str">
        <f t="shared" si="120"/>
        <v>2018</v>
      </c>
      <c r="BI2568" t="str">
        <f>MID(Merge1[[#This Row],[OC_DATA_INIZIO_PROGETTO]],5,2)</f>
        <v>01</v>
      </c>
      <c r="BJ2568">
        <v>20211231</v>
      </c>
      <c r="BK2568" t="str">
        <f t="shared" si="121"/>
        <v>2021</v>
      </c>
      <c r="BL2568" t="str">
        <f>MID(Merge1[[#This Row],[OC_DATA_FINE_PROGETTO_PREVISTA]],5,2)</f>
        <v>12</v>
      </c>
      <c r="BM2568" s="8">
        <f>(Merge1[[#This Row],[Colonna2]]-Merge1[[#This Row],[Colonna1]])*12+Merge1[[#This Row],[Colonna22]]-Merge1[[#This Row],[Colonna12]]</f>
        <v>47</v>
      </c>
      <c r="BO2568" t="str">
        <f t="shared" si="122"/>
        <v/>
      </c>
      <c r="BP2568" s="2" t="s">
        <v>86</v>
      </c>
      <c r="BQ2568" s="2" t="s">
        <v>76</v>
      </c>
      <c r="BR2568" s="2" t="s">
        <v>77</v>
      </c>
      <c r="BS2568" s="2" t="s">
        <v>509</v>
      </c>
      <c r="BT2568" s="2" t="s">
        <v>510</v>
      </c>
    </row>
    <row r="2569" spans="1:72" x14ac:dyDescent="0.35">
      <c r="A2569" s="2" t="s">
        <v>9338</v>
      </c>
      <c r="B2569" s="2" t="s">
        <v>9339</v>
      </c>
      <c r="C2569" s="2" t="s">
        <v>9340</v>
      </c>
      <c r="D2569" s="2" t="s">
        <v>9341</v>
      </c>
      <c r="E2569" s="2" t="s">
        <v>9342</v>
      </c>
      <c r="F2569">
        <v>1</v>
      </c>
      <c r="G2569" s="2" t="s">
        <v>151</v>
      </c>
      <c r="H2569">
        <v>7</v>
      </c>
      <c r="I2569" s="2" t="s">
        <v>770</v>
      </c>
      <c r="J2569">
        <v>99</v>
      </c>
      <c r="K2569" s="2" t="s">
        <v>81</v>
      </c>
      <c r="L2569">
        <v>8</v>
      </c>
      <c r="M2569" s="2" t="s">
        <v>112</v>
      </c>
      <c r="N2569">
        <v>62</v>
      </c>
      <c r="O2569" s="2" t="s">
        <v>2450</v>
      </c>
      <c r="P2569">
        <v>999</v>
      </c>
      <c r="Q2569" s="2" t="s">
        <v>3522</v>
      </c>
      <c r="R2569" t="s">
        <v>67</v>
      </c>
      <c r="S2569" t="s">
        <v>67</v>
      </c>
      <c r="T2569" s="2" t="s">
        <v>1986</v>
      </c>
      <c r="U2569" s="2" t="s">
        <v>1987</v>
      </c>
      <c r="V2569">
        <v>948</v>
      </c>
      <c r="W2569" s="2" t="s">
        <v>6658</v>
      </c>
      <c r="X2569">
        <v>13779.9</v>
      </c>
      <c r="Y2569">
        <v>13779.9</v>
      </c>
      <c r="AD2569">
        <v>9645.93</v>
      </c>
      <c r="AF2569">
        <v>0</v>
      </c>
      <c r="AG2569">
        <v>4133.97</v>
      </c>
      <c r="AK2569">
        <v>22640</v>
      </c>
      <c r="AL2569" s="5">
        <v>27559.8</v>
      </c>
      <c r="AM2569">
        <v>0</v>
      </c>
      <c r="AN2569">
        <v>0</v>
      </c>
      <c r="AO2569">
        <v>13779.9</v>
      </c>
      <c r="AP2569">
        <v>13779.9</v>
      </c>
      <c r="AS2569">
        <v>9645.93</v>
      </c>
      <c r="AU2569">
        <v>4133.97</v>
      </c>
      <c r="AY2569">
        <v>22640</v>
      </c>
      <c r="AZ2569" s="5">
        <v>27559.8</v>
      </c>
      <c r="BA2569" s="5">
        <v>27559.8</v>
      </c>
      <c r="BB2569" s="5">
        <v>27559.8</v>
      </c>
      <c r="BC2569" s="5">
        <v>27559.8</v>
      </c>
      <c r="BD2569" s="5">
        <v>27559.8</v>
      </c>
      <c r="BE2569" s="5">
        <v>0</v>
      </c>
      <c r="BF2569" s="5">
        <v>50200</v>
      </c>
      <c r="BG2569">
        <v>20171106</v>
      </c>
      <c r="BH2569" s="9" t="str">
        <f t="shared" si="120"/>
        <v>2017</v>
      </c>
      <c r="BI2569" t="str">
        <f>MID(Merge1[[#This Row],[OC_DATA_INIZIO_PROGETTO]],5,2)</f>
        <v>11</v>
      </c>
      <c r="BJ2569">
        <v>20211004</v>
      </c>
      <c r="BK2569" t="str">
        <f t="shared" si="121"/>
        <v>2021</v>
      </c>
      <c r="BL2569" t="str">
        <f>MID(Merge1[[#This Row],[OC_DATA_FINE_PROGETTO_PREVISTA]],5,2)</f>
        <v>10</v>
      </c>
      <c r="BM2569" s="8">
        <f>(Merge1[[#This Row],[Colonna2]]-Merge1[[#This Row],[Colonna1]])*12+Merge1[[#This Row],[Colonna22]]-Merge1[[#This Row],[Colonna12]]</f>
        <v>47</v>
      </c>
      <c r="BN2569">
        <v>20191105</v>
      </c>
      <c r="BO2569" t="str">
        <f t="shared" si="122"/>
        <v>2019</v>
      </c>
      <c r="BP2569" s="2" t="s">
        <v>116</v>
      </c>
      <c r="BQ2569" s="2" t="s">
        <v>763</v>
      </c>
      <c r="BR2569" s="2" t="s">
        <v>440</v>
      </c>
      <c r="BS2569" s="2" t="s">
        <v>773</v>
      </c>
      <c r="BT2569" s="2" t="s">
        <v>774</v>
      </c>
    </row>
    <row r="2570" spans="1:72" x14ac:dyDescent="0.35">
      <c r="A2570" s="2" t="s">
        <v>8548</v>
      </c>
      <c r="B2570" s="2" t="s">
        <v>8549</v>
      </c>
      <c r="C2570" s="2" t="s">
        <v>8550</v>
      </c>
      <c r="D2570" s="2" t="s">
        <v>8551</v>
      </c>
      <c r="E2570" s="2" t="s">
        <v>8552</v>
      </c>
      <c r="F2570">
        <v>1</v>
      </c>
      <c r="G2570" s="2" t="s">
        <v>151</v>
      </c>
      <c r="H2570">
        <v>7</v>
      </c>
      <c r="I2570" s="2" t="s">
        <v>770</v>
      </c>
      <c r="J2570">
        <v>99</v>
      </c>
      <c r="K2570" s="2" t="s">
        <v>81</v>
      </c>
      <c r="L2570">
        <v>9</v>
      </c>
      <c r="M2570" s="2" t="s">
        <v>98</v>
      </c>
      <c r="N2570">
        <v>21</v>
      </c>
      <c r="O2570" s="2" t="s">
        <v>185</v>
      </c>
      <c r="P2570">
        <v>229</v>
      </c>
      <c r="Q2570" s="2" t="s">
        <v>186</v>
      </c>
      <c r="R2570" t="s">
        <v>67</v>
      </c>
      <c r="S2570" t="s">
        <v>67</v>
      </c>
      <c r="T2570" s="2" t="s">
        <v>1986</v>
      </c>
      <c r="U2570" s="2" t="s">
        <v>1987</v>
      </c>
      <c r="V2570">
        <v>905</v>
      </c>
      <c r="W2570" s="2" t="s">
        <v>6817</v>
      </c>
      <c r="X2570">
        <v>13772</v>
      </c>
      <c r="Y2570">
        <v>13772</v>
      </c>
      <c r="AD2570">
        <v>9640.4</v>
      </c>
      <c r="AF2570">
        <v>0</v>
      </c>
      <c r="AG2570">
        <v>4131.6000000000004</v>
      </c>
      <c r="AK2570">
        <v>28456</v>
      </c>
      <c r="AL2570" s="5">
        <v>27544</v>
      </c>
      <c r="AM2570">
        <v>0</v>
      </c>
      <c r="AN2570">
        <v>0</v>
      </c>
      <c r="AO2570">
        <v>13772</v>
      </c>
      <c r="AP2570">
        <v>13772</v>
      </c>
      <c r="AS2570">
        <v>9640.4</v>
      </c>
      <c r="AU2570">
        <v>4131.6000000000004</v>
      </c>
      <c r="AY2570">
        <v>28456</v>
      </c>
      <c r="AZ2570" s="5">
        <v>27544</v>
      </c>
      <c r="BA2570" s="5">
        <v>27544</v>
      </c>
      <c r="BB2570" s="5">
        <v>27544</v>
      </c>
      <c r="BC2570" s="5">
        <v>27544</v>
      </c>
      <c r="BD2570" s="5">
        <v>27544</v>
      </c>
      <c r="BE2570" s="5">
        <v>0</v>
      </c>
      <c r="BF2570" s="5">
        <v>56000</v>
      </c>
      <c r="BG2570">
        <v>20170407</v>
      </c>
      <c r="BH2570" s="9" t="str">
        <f t="shared" si="120"/>
        <v>2017</v>
      </c>
      <c r="BI2570" t="str">
        <f>MID(Merge1[[#This Row],[OC_DATA_INIZIO_PROGETTO]],5,2)</f>
        <v>04</v>
      </c>
      <c r="BJ2570">
        <v>20200407</v>
      </c>
      <c r="BK2570" t="str">
        <f t="shared" si="121"/>
        <v>2020</v>
      </c>
      <c r="BL2570" t="str">
        <f>MID(Merge1[[#This Row],[OC_DATA_FINE_PROGETTO_PREVISTA]],5,2)</f>
        <v>04</v>
      </c>
      <c r="BM2570" s="8">
        <f>(Merge1[[#This Row],[Colonna2]]-Merge1[[#This Row],[Colonna1]])*12+Merge1[[#This Row],[Colonna22]]-Merge1[[#This Row],[Colonna12]]</f>
        <v>36</v>
      </c>
      <c r="BN2570">
        <v>20190415</v>
      </c>
      <c r="BO2570" t="str">
        <f t="shared" si="122"/>
        <v>2019</v>
      </c>
      <c r="BP2570" s="2" t="s">
        <v>116</v>
      </c>
      <c r="BQ2570" s="2" t="s">
        <v>763</v>
      </c>
      <c r="BR2570" s="2" t="s">
        <v>440</v>
      </c>
      <c r="BS2570" s="2" t="s">
        <v>773</v>
      </c>
      <c r="BT2570" s="2" t="s">
        <v>774</v>
      </c>
    </row>
    <row r="2571" spans="1:72" x14ac:dyDescent="0.35">
      <c r="A2571" s="2" t="s">
        <v>16433</v>
      </c>
      <c r="B2571" s="2" t="s">
        <v>16434</v>
      </c>
      <c r="C2571" s="2" t="s">
        <v>16435</v>
      </c>
      <c r="D2571" s="2" t="s">
        <v>16436</v>
      </c>
      <c r="E2571" s="2" t="s">
        <v>16437</v>
      </c>
      <c r="F2571">
        <v>1</v>
      </c>
      <c r="G2571" s="2" t="s">
        <v>151</v>
      </c>
      <c r="H2571">
        <v>7</v>
      </c>
      <c r="I2571" s="2" t="s">
        <v>770</v>
      </c>
      <c r="J2571">
        <v>99</v>
      </c>
      <c r="K2571" s="2" t="s">
        <v>81</v>
      </c>
      <c r="L2571">
        <v>9</v>
      </c>
      <c r="M2571" s="2" t="s">
        <v>98</v>
      </c>
      <c r="N2571">
        <v>21</v>
      </c>
      <c r="O2571" s="2" t="s">
        <v>185</v>
      </c>
      <c r="P2571">
        <v>229</v>
      </c>
      <c r="Q2571" s="2" t="s">
        <v>186</v>
      </c>
      <c r="R2571" t="s">
        <v>67</v>
      </c>
      <c r="S2571" t="s">
        <v>67</v>
      </c>
      <c r="T2571" s="2" t="s">
        <v>1986</v>
      </c>
      <c r="U2571" s="2" t="s">
        <v>1987</v>
      </c>
      <c r="V2571">
        <v>929</v>
      </c>
      <c r="W2571" s="2" t="s">
        <v>6652</v>
      </c>
      <c r="X2571">
        <v>14140</v>
      </c>
      <c r="Y2571">
        <v>14140</v>
      </c>
      <c r="AD2571">
        <v>9898</v>
      </c>
      <c r="AF2571">
        <v>0</v>
      </c>
      <c r="AG2571">
        <v>4242</v>
      </c>
      <c r="AK2571">
        <v>28280</v>
      </c>
      <c r="AL2571" s="5">
        <v>28280</v>
      </c>
      <c r="AM2571">
        <v>1233.3699999999999</v>
      </c>
      <c r="AN2571">
        <v>485.87</v>
      </c>
      <c r="AO2571">
        <v>13766.25</v>
      </c>
      <c r="AP2571">
        <v>14140</v>
      </c>
      <c r="AS2571">
        <v>9898</v>
      </c>
      <c r="AU2571">
        <v>4129.88</v>
      </c>
      <c r="AY2571">
        <v>28280</v>
      </c>
      <c r="AZ2571" s="5">
        <v>27794.13</v>
      </c>
      <c r="BA2571" s="5">
        <v>27532.5</v>
      </c>
      <c r="BB2571" s="5">
        <v>27532.5</v>
      </c>
      <c r="BC2571" s="5">
        <v>27532.5</v>
      </c>
      <c r="BD2571" s="5">
        <v>27532.5</v>
      </c>
      <c r="BE2571" s="5">
        <v>0</v>
      </c>
      <c r="BF2571" s="5">
        <v>55065</v>
      </c>
      <c r="BG2571">
        <v>20170912</v>
      </c>
      <c r="BH2571" s="9" t="str">
        <f t="shared" si="120"/>
        <v>2017</v>
      </c>
      <c r="BI2571" t="str">
        <f>MID(Merge1[[#This Row],[OC_DATA_INIZIO_PROGETTO]],5,2)</f>
        <v>09</v>
      </c>
      <c r="BJ2571">
        <v>20181204</v>
      </c>
      <c r="BK2571" t="str">
        <f t="shared" si="121"/>
        <v>2018</v>
      </c>
      <c r="BL2571" t="str">
        <f>MID(Merge1[[#This Row],[OC_DATA_FINE_PROGETTO_PREVISTA]],5,2)</f>
        <v>12</v>
      </c>
      <c r="BM2571" s="8">
        <f>(Merge1[[#This Row],[Colonna2]]-Merge1[[#This Row],[Colonna1]])*12+Merge1[[#This Row],[Colonna22]]-Merge1[[#This Row],[Colonna12]]</f>
        <v>15</v>
      </c>
      <c r="BN2571">
        <v>20191031</v>
      </c>
      <c r="BO2571" t="str">
        <f t="shared" si="122"/>
        <v>2019</v>
      </c>
      <c r="BP2571" s="2" t="s">
        <v>116</v>
      </c>
      <c r="BQ2571" s="2" t="s">
        <v>763</v>
      </c>
      <c r="BR2571" s="2" t="s">
        <v>440</v>
      </c>
      <c r="BS2571" s="2" t="s">
        <v>773</v>
      </c>
      <c r="BT2571" s="2" t="s">
        <v>774</v>
      </c>
    </row>
    <row r="2572" spans="1:72" x14ac:dyDescent="0.35">
      <c r="A2572" s="2" t="s">
        <v>25400</v>
      </c>
      <c r="B2572" s="2" t="s">
        <v>25401</v>
      </c>
      <c r="C2572" s="2" t="s">
        <v>25402</v>
      </c>
      <c r="D2572" s="2" t="s">
        <v>25403</v>
      </c>
      <c r="E2572" s="2" t="s">
        <v>25404</v>
      </c>
      <c r="F2572">
        <v>3</v>
      </c>
      <c r="G2572" s="2" t="s">
        <v>102</v>
      </c>
      <c r="H2572">
        <v>7</v>
      </c>
      <c r="I2572" s="2" t="s">
        <v>770</v>
      </c>
      <c r="J2572">
        <v>1</v>
      </c>
      <c r="K2572" s="2" t="s">
        <v>69</v>
      </c>
      <c r="L2572">
        <v>6</v>
      </c>
      <c r="M2572" s="2" t="s">
        <v>1983</v>
      </c>
      <c r="N2572">
        <v>39</v>
      </c>
      <c r="O2572" s="2" t="s">
        <v>2384</v>
      </c>
      <c r="P2572">
        <v>150</v>
      </c>
      <c r="Q2572" s="2" t="s">
        <v>2385</v>
      </c>
      <c r="R2572" t="s">
        <v>67</v>
      </c>
      <c r="S2572" t="s">
        <v>67</v>
      </c>
      <c r="T2572" s="2" t="s">
        <v>504</v>
      </c>
      <c r="U2572" s="2" t="s">
        <v>505</v>
      </c>
      <c r="V2572">
        <v>2006</v>
      </c>
      <c r="W2572" s="2" t="s">
        <v>7566</v>
      </c>
      <c r="AE2572">
        <v>27530.76</v>
      </c>
      <c r="AF2572">
        <v>0</v>
      </c>
      <c r="AK2572">
        <v>18850</v>
      </c>
      <c r="AL2572" s="5">
        <v>27530.76</v>
      </c>
      <c r="AM2572">
        <v>0</v>
      </c>
      <c r="AN2572">
        <v>0</v>
      </c>
      <c r="AT2572">
        <v>27530.76</v>
      </c>
      <c r="AY2572">
        <v>18850</v>
      </c>
      <c r="AZ2572" s="5">
        <v>27530.76</v>
      </c>
      <c r="BA2572" s="5">
        <v>27530.76</v>
      </c>
      <c r="BB2572" s="5">
        <v>27530.76</v>
      </c>
      <c r="BC2572" s="5">
        <v>63.27</v>
      </c>
      <c r="BD2572" s="5">
        <v>63.27</v>
      </c>
      <c r="BE2572" s="5">
        <v>0</v>
      </c>
      <c r="BF2572" s="5">
        <v>63.27</v>
      </c>
      <c r="BG2572">
        <v>20200217</v>
      </c>
      <c r="BH2572" s="9" t="str">
        <f t="shared" si="120"/>
        <v>2020</v>
      </c>
      <c r="BI2572" t="str">
        <f>MID(Merge1[[#This Row],[OC_DATA_INIZIO_PROGETTO]],5,2)</f>
        <v>02</v>
      </c>
      <c r="BJ2572">
        <v>20280721</v>
      </c>
      <c r="BK2572" t="str">
        <f t="shared" si="121"/>
        <v>2028</v>
      </c>
      <c r="BL2572" t="str">
        <f>MID(Merge1[[#This Row],[OC_DATA_FINE_PROGETTO_PREVISTA]],5,2)</f>
        <v>07</v>
      </c>
      <c r="BM2572" s="8">
        <f>(Merge1[[#This Row],[Colonna2]]-Merge1[[#This Row],[Colonna1]])*12+Merge1[[#This Row],[Colonna22]]-Merge1[[#This Row],[Colonna12]]</f>
        <v>101</v>
      </c>
      <c r="BO2572" t="str">
        <f t="shared" si="122"/>
        <v/>
      </c>
      <c r="BP2572" s="2" t="s">
        <v>76</v>
      </c>
      <c r="BQ2572" s="2" t="s">
        <v>76</v>
      </c>
      <c r="BR2572" s="2" t="s">
        <v>77</v>
      </c>
      <c r="BS2572" s="2" t="s">
        <v>773</v>
      </c>
      <c r="BT2572" s="2" t="s">
        <v>774</v>
      </c>
    </row>
    <row r="2573" spans="1:72" x14ac:dyDescent="0.35">
      <c r="A2573" s="2" t="s">
        <v>6396</v>
      </c>
      <c r="B2573" s="2" t="s">
        <v>6397</v>
      </c>
      <c r="C2573" s="2" t="s">
        <v>6398</v>
      </c>
      <c r="D2573" s="2" t="s">
        <v>6399</v>
      </c>
      <c r="E2573" s="2" t="s">
        <v>6400</v>
      </c>
      <c r="F2573">
        <v>3</v>
      </c>
      <c r="G2573" s="2" t="s">
        <v>102</v>
      </c>
      <c r="H2573">
        <v>7</v>
      </c>
      <c r="I2573" s="2" t="s">
        <v>770</v>
      </c>
      <c r="J2573">
        <v>15</v>
      </c>
      <c r="K2573" s="2" t="s">
        <v>3707</v>
      </c>
      <c r="L2573">
        <v>7</v>
      </c>
      <c r="M2573" s="2" t="s">
        <v>1213</v>
      </c>
      <c r="N2573">
        <v>18</v>
      </c>
      <c r="O2573" s="2" t="s">
        <v>1214</v>
      </c>
      <c r="P2573">
        <v>999</v>
      </c>
      <c r="Q2573" s="2" t="s">
        <v>1215</v>
      </c>
      <c r="R2573" t="s">
        <v>67</v>
      </c>
      <c r="S2573" t="s">
        <v>67</v>
      </c>
      <c r="T2573" s="2" t="s">
        <v>504</v>
      </c>
      <c r="U2573" s="2" t="s">
        <v>505</v>
      </c>
      <c r="V2573">
        <v>611</v>
      </c>
      <c r="W2573" s="2" t="s">
        <v>2386</v>
      </c>
      <c r="X2573">
        <v>13763.54</v>
      </c>
      <c r="Y2573">
        <v>13763.54</v>
      </c>
      <c r="AD2573">
        <v>9634.4699999999993</v>
      </c>
      <c r="AF2573">
        <v>0</v>
      </c>
      <c r="AG2573">
        <v>4129.0600000000004</v>
      </c>
      <c r="AK2573">
        <v>27527</v>
      </c>
      <c r="AL2573" s="5">
        <v>27527.07</v>
      </c>
      <c r="AM2573">
        <v>0</v>
      </c>
      <c r="AN2573">
        <v>0</v>
      </c>
      <c r="AO2573">
        <v>13763.54</v>
      </c>
      <c r="AP2573">
        <v>13763.54</v>
      </c>
      <c r="AS2573">
        <v>9634.4699999999993</v>
      </c>
      <c r="AU2573">
        <v>4129.0600000000004</v>
      </c>
      <c r="AY2573">
        <v>27527</v>
      </c>
      <c r="AZ2573" s="5">
        <v>27527.07</v>
      </c>
      <c r="BA2573" s="5">
        <v>27527.07</v>
      </c>
      <c r="BB2573" s="5">
        <v>27527.07</v>
      </c>
      <c r="BF2573" s="5">
        <v>0</v>
      </c>
      <c r="BG2573">
        <v>20180101</v>
      </c>
      <c r="BH2573" s="9" t="str">
        <f t="shared" si="120"/>
        <v>2018</v>
      </c>
      <c r="BI2573" t="str">
        <f>MID(Merge1[[#This Row],[OC_DATA_INIZIO_PROGETTO]],5,2)</f>
        <v>01</v>
      </c>
      <c r="BJ2573">
        <v>20201231</v>
      </c>
      <c r="BK2573" t="str">
        <f t="shared" si="121"/>
        <v>2020</v>
      </c>
      <c r="BL2573" t="str">
        <f>MID(Merge1[[#This Row],[OC_DATA_FINE_PROGETTO_PREVISTA]],5,2)</f>
        <v>12</v>
      </c>
      <c r="BM2573" s="8">
        <f>(Merge1[[#This Row],[Colonna2]]-Merge1[[#This Row],[Colonna1]])*12+Merge1[[#This Row],[Colonna22]]-Merge1[[#This Row],[Colonna12]]</f>
        <v>35</v>
      </c>
      <c r="BO2573" t="str">
        <f t="shared" si="122"/>
        <v/>
      </c>
      <c r="BP2573" s="2" t="s">
        <v>86</v>
      </c>
      <c r="BQ2573" s="2" t="s">
        <v>76</v>
      </c>
      <c r="BR2573" s="2" t="s">
        <v>77</v>
      </c>
      <c r="BS2573" s="2" t="s">
        <v>2387</v>
      </c>
      <c r="BT2573" s="2" t="s">
        <v>510</v>
      </c>
    </row>
    <row r="2574" spans="1:72" x14ac:dyDescent="0.35">
      <c r="A2574" s="2" t="s">
        <v>15639</v>
      </c>
      <c r="B2574" s="2" t="s">
        <v>15640</v>
      </c>
      <c r="C2574" s="2" t="s">
        <v>15641</v>
      </c>
      <c r="D2574" s="2" t="s">
        <v>15642</v>
      </c>
      <c r="E2574" s="2" t="s">
        <v>15643</v>
      </c>
      <c r="F2574">
        <v>3</v>
      </c>
      <c r="G2574" s="2" t="s">
        <v>102</v>
      </c>
      <c r="H2574">
        <v>7</v>
      </c>
      <c r="I2574" s="2" t="s">
        <v>770</v>
      </c>
      <c r="J2574">
        <v>99</v>
      </c>
      <c r="K2574" s="2" t="s">
        <v>81</v>
      </c>
      <c r="L2574">
        <v>9</v>
      </c>
      <c r="M2574" s="2" t="s">
        <v>98</v>
      </c>
      <c r="N2574">
        <v>21</v>
      </c>
      <c r="O2574" s="2" t="s">
        <v>185</v>
      </c>
      <c r="P2574">
        <v>229</v>
      </c>
      <c r="Q2574" s="2" t="s">
        <v>186</v>
      </c>
      <c r="R2574" t="s">
        <v>67</v>
      </c>
      <c r="S2574" t="s">
        <v>67</v>
      </c>
      <c r="T2574" s="2" t="s">
        <v>1986</v>
      </c>
      <c r="U2574" s="2" t="s">
        <v>1987</v>
      </c>
      <c r="V2574">
        <v>926</v>
      </c>
      <c r="W2574" s="2" t="s">
        <v>6666</v>
      </c>
      <c r="X2574">
        <v>13725</v>
      </c>
      <c r="Y2574">
        <v>13725</v>
      </c>
      <c r="AD2574">
        <v>9607.5</v>
      </c>
      <c r="AF2574">
        <v>0</v>
      </c>
      <c r="AG2574">
        <v>4117.5</v>
      </c>
      <c r="AK2574">
        <v>22550</v>
      </c>
      <c r="AL2574" s="5">
        <v>27450</v>
      </c>
      <c r="AM2574">
        <v>0</v>
      </c>
      <c r="AN2574">
        <v>0</v>
      </c>
      <c r="AO2574">
        <v>13725</v>
      </c>
      <c r="AP2574">
        <v>13725</v>
      </c>
      <c r="AS2574">
        <v>9607.5</v>
      </c>
      <c r="AU2574">
        <v>4117.5</v>
      </c>
      <c r="AY2574">
        <v>22550</v>
      </c>
      <c r="AZ2574" s="5">
        <v>27450</v>
      </c>
      <c r="BA2574" s="5">
        <v>27450</v>
      </c>
      <c r="BB2574" s="5">
        <v>27450</v>
      </c>
      <c r="BC2574" s="5">
        <v>27450</v>
      </c>
      <c r="BD2574" s="5">
        <v>27450</v>
      </c>
      <c r="BE2574" s="5">
        <v>0</v>
      </c>
      <c r="BF2574" s="5">
        <v>50000</v>
      </c>
      <c r="BG2574">
        <v>20150523</v>
      </c>
      <c r="BH2574" s="9" t="str">
        <f t="shared" si="120"/>
        <v>2015</v>
      </c>
      <c r="BI2574" t="str">
        <f>MID(Merge1[[#This Row],[OC_DATA_INIZIO_PROGETTO]],5,2)</f>
        <v>05</v>
      </c>
      <c r="BJ2574">
        <v>20181028</v>
      </c>
      <c r="BK2574" t="str">
        <f t="shared" si="121"/>
        <v>2018</v>
      </c>
      <c r="BL2574" t="str">
        <f>MID(Merge1[[#This Row],[OC_DATA_FINE_PROGETTO_PREVISTA]],5,2)</f>
        <v>10</v>
      </c>
      <c r="BM2574" s="8">
        <f>(Merge1[[#This Row],[Colonna2]]-Merge1[[#This Row],[Colonna1]])*12+Merge1[[#This Row],[Colonna22]]-Merge1[[#This Row],[Colonna12]]</f>
        <v>41</v>
      </c>
      <c r="BN2574">
        <v>20190117</v>
      </c>
      <c r="BO2574" t="str">
        <f t="shared" si="122"/>
        <v>2019</v>
      </c>
      <c r="BP2574" s="2" t="s">
        <v>116</v>
      </c>
      <c r="BQ2574" s="2" t="s">
        <v>763</v>
      </c>
      <c r="BR2574" s="2" t="s">
        <v>440</v>
      </c>
      <c r="BS2574" s="2" t="s">
        <v>773</v>
      </c>
      <c r="BT2574" s="2" t="s">
        <v>774</v>
      </c>
    </row>
    <row r="2575" spans="1:72" x14ac:dyDescent="0.35">
      <c r="A2575" s="2" t="s">
        <v>16012</v>
      </c>
      <c r="B2575" s="2" t="s">
        <v>16013</v>
      </c>
      <c r="C2575" s="2" t="s">
        <v>16014</v>
      </c>
      <c r="D2575" s="2" t="s">
        <v>16015</v>
      </c>
      <c r="E2575" s="2" t="s">
        <v>16016</v>
      </c>
      <c r="F2575">
        <v>3</v>
      </c>
      <c r="G2575" s="2" t="s">
        <v>102</v>
      </c>
      <c r="H2575">
        <v>7</v>
      </c>
      <c r="I2575" s="2" t="s">
        <v>770</v>
      </c>
      <c r="J2575">
        <v>99</v>
      </c>
      <c r="K2575" s="2" t="s">
        <v>81</v>
      </c>
      <c r="L2575">
        <v>9</v>
      </c>
      <c r="M2575" s="2" t="s">
        <v>98</v>
      </c>
      <c r="N2575">
        <v>21</v>
      </c>
      <c r="O2575" s="2" t="s">
        <v>185</v>
      </c>
      <c r="P2575">
        <v>229</v>
      </c>
      <c r="Q2575" s="2" t="s">
        <v>186</v>
      </c>
      <c r="R2575" t="s">
        <v>67</v>
      </c>
      <c r="S2575" t="s">
        <v>67</v>
      </c>
      <c r="T2575" s="2" t="s">
        <v>1986</v>
      </c>
      <c r="U2575" s="2" t="s">
        <v>1987</v>
      </c>
      <c r="V2575">
        <v>919</v>
      </c>
      <c r="W2575" s="2" t="s">
        <v>6665</v>
      </c>
      <c r="X2575">
        <v>13725</v>
      </c>
      <c r="Y2575">
        <v>13725</v>
      </c>
      <c r="AD2575">
        <v>9607.5</v>
      </c>
      <c r="AF2575">
        <v>0</v>
      </c>
      <c r="AG2575">
        <v>4117.5</v>
      </c>
      <c r="AK2575">
        <v>22550</v>
      </c>
      <c r="AL2575" s="5">
        <v>27450</v>
      </c>
      <c r="AM2575">
        <v>0</v>
      </c>
      <c r="AN2575">
        <v>0</v>
      </c>
      <c r="AO2575">
        <v>13725</v>
      </c>
      <c r="AP2575">
        <v>13725</v>
      </c>
      <c r="AS2575">
        <v>9607.5</v>
      </c>
      <c r="AU2575">
        <v>4117.5</v>
      </c>
      <c r="AY2575">
        <v>22550</v>
      </c>
      <c r="AZ2575" s="5">
        <v>27450</v>
      </c>
      <c r="BA2575" s="5">
        <v>27450</v>
      </c>
      <c r="BB2575" s="5">
        <v>27450</v>
      </c>
      <c r="BC2575" s="5">
        <v>27450</v>
      </c>
      <c r="BD2575" s="5">
        <v>27450</v>
      </c>
      <c r="BE2575" s="5">
        <v>0</v>
      </c>
      <c r="BF2575" s="5">
        <v>50000</v>
      </c>
      <c r="BG2575">
        <v>20160219</v>
      </c>
      <c r="BH2575" s="9" t="str">
        <f t="shared" si="120"/>
        <v>2016</v>
      </c>
      <c r="BI2575" t="str">
        <f>MID(Merge1[[#This Row],[OC_DATA_INIZIO_PROGETTO]],5,2)</f>
        <v>02</v>
      </c>
      <c r="BJ2575">
        <v>20190219</v>
      </c>
      <c r="BK2575" t="str">
        <f t="shared" si="121"/>
        <v>2019</v>
      </c>
      <c r="BL2575" t="str">
        <f>MID(Merge1[[#This Row],[OC_DATA_FINE_PROGETTO_PREVISTA]],5,2)</f>
        <v>02</v>
      </c>
      <c r="BM2575" s="8">
        <f>(Merge1[[#This Row],[Colonna2]]-Merge1[[#This Row],[Colonna1]])*12+Merge1[[#This Row],[Colonna22]]-Merge1[[#This Row],[Colonna12]]</f>
        <v>36</v>
      </c>
      <c r="BN2575">
        <v>20180116</v>
      </c>
      <c r="BO2575" t="str">
        <f t="shared" si="122"/>
        <v>2018</v>
      </c>
      <c r="BP2575" s="2" t="s">
        <v>116</v>
      </c>
      <c r="BQ2575" s="2" t="s">
        <v>763</v>
      </c>
      <c r="BR2575" s="2" t="s">
        <v>440</v>
      </c>
      <c r="BS2575" s="2" t="s">
        <v>773</v>
      </c>
      <c r="BT2575" s="2" t="s">
        <v>774</v>
      </c>
    </row>
    <row r="2576" spans="1:72" x14ac:dyDescent="0.35">
      <c r="A2576" s="2" t="s">
        <v>27736</v>
      </c>
      <c r="B2576" s="2" t="s">
        <v>27737</v>
      </c>
      <c r="C2576" s="2" t="s">
        <v>27738</v>
      </c>
      <c r="D2576" s="2" t="s">
        <v>27718</v>
      </c>
      <c r="E2576" s="2" t="s">
        <v>27739</v>
      </c>
      <c r="F2576">
        <v>4</v>
      </c>
      <c r="G2576" s="2" t="s">
        <v>174</v>
      </c>
      <c r="H2576">
        <v>3</v>
      </c>
      <c r="I2576" s="2" t="s">
        <v>68</v>
      </c>
      <c r="J2576">
        <v>58</v>
      </c>
      <c r="K2576" s="2" t="s">
        <v>8070</v>
      </c>
      <c r="L2576">
        <v>3</v>
      </c>
      <c r="M2576" s="2" t="s">
        <v>3884</v>
      </c>
      <c r="N2576">
        <v>6</v>
      </c>
      <c r="O2576" s="2" t="s">
        <v>3885</v>
      </c>
      <c r="P2576">
        <v>998</v>
      </c>
      <c r="Q2576" s="2" t="s">
        <v>4142</v>
      </c>
      <c r="R2576" t="s">
        <v>67</v>
      </c>
      <c r="S2576" t="s">
        <v>67</v>
      </c>
      <c r="T2576" s="2" t="s">
        <v>73</v>
      </c>
      <c r="U2576" s="2" t="s">
        <v>74</v>
      </c>
      <c r="V2576">
        <v>2021</v>
      </c>
      <c r="W2576" s="2" t="s">
        <v>19727</v>
      </c>
      <c r="X2576">
        <v>15984</v>
      </c>
      <c r="Y2576">
        <v>15984</v>
      </c>
      <c r="AD2576">
        <v>11188.8</v>
      </c>
      <c r="AF2576">
        <v>0</v>
      </c>
      <c r="AG2576">
        <v>4795.2</v>
      </c>
      <c r="AL2576" s="5">
        <v>31968</v>
      </c>
      <c r="AM2576">
        <v>2942.41</v>
      </c>
      <c r="AN2576">
        <v>2942.41</v>
      </c>
      <c r="AO2576">
        <v>13720.61</v>
      </c>
      <c r="AP2576">
        <v>15984</v>
      </c>
      <c r="AS2576">
        <v>11188.8</v>
      </c>
      <c r="AU2576">
        <v>4116.18</v>
      </c>
      <c r="AZ2576" s="5">
        <v>29025.59</v>
      </c>
      <c r="BA2576" s="5">
        <v>27441.22</v>
      </c>
      <c r="BB2576" s="5">
        <v>27441.22</v>
      </c>
      <c r="BC2576" s="5">
        <v>27441.22</v>
      </c>
      <c r="BD2576" s="5">
        <v>27441.22</v>
      </c>
      <c r="BE2576" s="5">
        <v>0</v>
      </c>
      <c r="BF2576" s="5">
        <v>27441.22</v>
      </c>
      <c r="BG2576">
        <v>20170420</v>
      </c>
      <c r="BH2576" s="9" t="str">
        <f t="shared" si="120"/>
        <v>2017</v>
      </c>
      <c r="BI2576" t="str">
        <f>MID(Merge1[[#This Row],[OC_DATA_INIZIO_PROGETTO]],5,2)</f>
        <v>04</v>
      </c>
      <c r="BJ2576">
        <v>20190813</v>
      </c>
      <c r="BK2576" t="str">
        <f t="shared" si="121"/>
        <v>2019</v>
      </c>
      <c r="BL2576" t="str">
        <f>MID(Merge1[[#This Row],[OC_DATA_FINE_PROGETTO_PREVISTA]],5,2)</f>
        <v>08</v>
      </c>
      <c r="BM2576" s="8">
        <f>(Merge1[[#This Row],[Colonna2]]-Merge1[[#This Row],[Colonna1]])*12+Merge1[[#This Row],[Colonna22]]-Merge1[[#This Row],[Colonna12]]</f>
        <v>28</v>
      </c>
      <c r="BN2576">
        <v>20190813</v>
      </c>
      <c r="BO2576" t="str">
        <f t="shared" si="122"/>
        <v>2019</v>
      </c>
      <c r="BP2576" s="2" t="s">
        <v>76</v>
      </c>
      <c r="BQ2576" s="2" t="s">
        <v>76</v>
      </c>
      <c r="BR2576" s="2" t="s">
        <v>440</v>
      </c>
      <c r="BS2576" s="2" t="s">
        <v>3041</v>
      </c>
      <c r="BT2576" s="2" t="s">
        <v>3042</v>
      </c>
    </row>
    <row r="2577" spans="1:72" x14ac:dyDescent="0.35">
      <c r="A2577" s="2" t="s">
        <v>10081</v>
      </c>
      <c r="B2577" s="2" t="s">
        <v>10082</v>
      </c>
      <c r="C2577" s="2" t="s">
        <v>10083</v>
      </c>
      <c r="D2577" s="2" t="s">
        <v>10084</v>
      </c>
      <c r="E2577" s="2" t="s">
        <v>10085</v>
      </c>
      <c r="F2577">
        <v>1</v>
      </c>
      <c r="G2577" s="2" t="s">
        <v>151</v>
      </c>
      <c r="H2577">
        <v>7</v>
      </c>
      <c r="I2577" s="2" t="s">
        <v>770</v>
      </c>
      <c r="J2577">
        <v>99</v>
      </c>
      <c r="K2577" s="2" t="s">
        <v>81</v>
      </c>
      <c r="L2577">
        <v>9</v>
      </c>
      <c r="M2577" s="2" t="s">
        <v>98</v>
      </c>
      <c r="N2577">
        <v>21</v>
      </c>
      <c r="O2577" s="2" t="s">
        <v>185</v>
      </c>
      <c r="P2577">
        <v>213</v>
      </c>
      <c r="Q2577" s="2" t="s">
        <v>9677</v>
      </c>
      <c r="R2577" t="s">
        <v>67</v>
      </c>
      <c r="S2577" t="s">
        <v>67</v>
      </c>
      <c r="T2577" s="2" t="s">
        <v>1986</v>
      </c>
      <c r="U2577" s="2" t="s">
        <v>1987</v>
      </c>
      <c r="V2577">
        <v>915</v>
      </c>
      <c r="W2577" s="2" t="s">
        <v>632</v>
      </c>
      <c r="X2577">
        <v>17900</v>
      </c>
      <c r="Y2577">
        <v>17900</v>
      </c>
      <c r="AD2577">
        <v>12530</v>
      </c>
      <c r="AF2577">
        <v>0</v>
      </c>
      <c r="AG2577">
        <v>5370</v>
      </c>
      <c r="AK2577">
        <v>53655</v>
      </c>
      <c r="AL2577" s="5">
        <v>35800</v>
      </c>
      <c r="AM2577">
        <v>0</v>
      </c>
      <c r="AN2577">
        <v>0</v>
      </c>
      <c r="AO2577">
        <v>17900</v>
      </c>
      <c r="AP2577">
        <v>17900</v>
      </c>
      <c r="AS2577">
        <v>12530</v>
      </c>
      <c r="AU2577">
        <v>5370</v>
      </c>
      <c r="AY2577">
        <v>53655</v>
      </c>
      <c r="AZ2577" s="5">
        <v>35800</v>
      </c>
      <c r="BA2577" s="5">
        <v>27407.5</v>
      </c>
      <c r="BB2577" s="5">
        <v>27407.5</v>
      </c>
      <c r="BC2577" s="5">
        <v>27407.5</v>
      </c>
      <c r="BD2577" s="5">
        <v>27407.5</v>
      </c>
      <c r="BE2577" s="5">
        <v>0</v>
      </c>
      <c r="BF2577" s="5">
        <v>89455</v>
      </c>
      <c r="BG2577">
        <v>20171114</v>
      </c>
      <c r="BH2577" s="9" t="str">
        <f t="shared" si="120"/>
        <v>2017</v>
      </c>
      <c r="BI2577" t="str">
        <f>MID(Merge1[[#This Row],[OC_DATA_INIZIO_PROGETTO]],5,2)</f>
        <v>11</v>
      </c>
      <c r="BJ2577">
        <v>20191224</v>
      </c>
      <c r="BK2577" t="str">
        <f t="shared" si="121"/>
        <v>2019</v>
      </c>
      <c r="BL2577" t="str">
        <f>MID(Merge1[[#This Row],[OC_DATA_FINE_PROGETTO_PREVISTA]],5,2)</f>
        <v>12</v>
      </c>
      <c r="BM2577" s="8">
        <f>(Merge1[[#This Row],[Colonna2]]-Merge1[[#This Row],[Colonna1]])*12+Merge1[[#This Row],[Colonna22]]-Merge1[[#This Row],[Colonna12]]</f>
        <v>25</v>
      </c>
      <c r="BN2577">
        <v>20200210</v>
      </c>
      <c r="BO2577" t="str">
        <f t="shared" si="122"/>
        <v>2020</v>
      </c>
      <c r="BP2577" s="2" t="s">
        <v>76</v>
      </c>
      <c r="BQ2577" s="2" t="s">
        <v>76</v>
      </c>
      <c r="BR2577" s="2" t="s">
        <v>440</v>
      </c>
      <c r="BS2577" s="2" t="s">
        <v>773</v>
      </c>
      <c r="BT2577" s="2" t="s">
        <v>774</v>
      </c>
    </row>
    <row r="2578" spans="1:72" x14ac:dyDescent="0.35">
      <c r="A2578" s="2" t="s">
        <v>10797</v>
      </c>
      <c r="B2578" s="2" t="s">
        <v>10798</v>
      </c>
      <c r="C2578" s="2" t="s">
        <v>10799</v>
      </c>
      <c r="D2578" s="2" t="s">
        <v>10800</v>
      </c>
      <c r="E2578" s="2" t="s">
        <v>10801</v>
      </c>
      <c r="F2578">
        <v>1</v>
      </c>
      <c r="G2578" s="2" t="s">
        <v>151</v>
      </c>
      <c r="H2578">
        <v>7</v>
      </c>
      <c r="I2578" s="2" t="s">
        <v>770</v>
      </c>
      <c r="J2578">
        <v>11</v>
      </c>
      <c r="K2578" s="2" t="s">
        <v>681</v>
      </c>
      <c r="L2578">
        <v>8</v>
      </c>
      <c r="M2578" s="2" t="s">
        <v>112</v>
      </c>
      <c r="N2578">
        <v>62</v>
      </c>
      <c r="O2578" s="2" t="s">
        <v>2450</v>
      </c>
      <c r="P2578">
        <v>999</v>
      </c>
      <c r="Q2578" s="2" t="s">
        <v>3522</v>
      </c>
      <c r="R2578" t="s">
        <v>67</v>
      </c>
      <c r="S2578" t="s">
        <v>67</v>
      </c>
      <c r="T2578" s="2" t="s">
        <v>1986</v>
      </c>
      <c r="U2578" s="2" t="s">
        <v>1987</v>
      </c>
      <c r="V2578">
        <v>929</v>
      </c>
      <c r="W2578" s="2" t="s">
        <v>6652</v>
      </c>
      <c r="X2578">
        <v>13675</v>
      </c>
      <c r="Y2578">
        <v>13675</v>
      </c>
      <c r="AD2578">
        <v>9572.5</v>
      </c>
      <c r="AF2578">
        <v>0</v>
      </c>
      <c r="AG2578">
        <v>4102.5</v>
      </c>
      <c r="AK2578">
        <v>14150</v>
      </c>
      <c r="AL2578" s="5">
        <v>27350</v>
      </c>
      <c r="AM2578">
        <v>0</v>
      </c>
      <c r="AN2578">
        <v>0</v>
      </c>
      <c r="AO2578">
        <v>13675</v>
      </c>
      <c r="AP2578">
        <v>13675</v>
      </c>
      <c r="AS2578">
        <v>9572.5</v>
      </c>
      <c r="AU2578">
        <v>4102.5</v>
      </c>
      <c r="AY2578">
        <v>14150</v>
      </c>
      <c r="AZ2578" s="5">
        <v>27350</v>
      </c>
      <c r="BA2578" s="5">
        <v>27350</v>
      </c>
      <c r="BB2578" s="5">
        <v>27350</v>
      </c>
      <c r="BF2578" s="5">
        <v>0</v>
      </c>
      <c r="BG2578">
        <v>20201016</v>
      </c>
      <c r="BH2578" s="9" t="str">
        <f t="shared" si="120"/>
        <v>2020</v>
      </c>
      <c r="BI2578" t="str">
        <f>MID(Merge1[[#This Row],[OC_DATA_INIZIO_PROGETTO]],5,2)</f>
        <v>10</v>
      </c>
      <c r="BJ2578">
        <v>20211231</v>
      </c>
      <c r="BK2578" t="str">
        <f t="shared" si="121"/>
        <v>2021</v>
      </c>
      <c r="BL2578" t="str">
        <f>MID(Merge1[[#This Row],[OC_DATA_FINE_PROGETTO_PREVISTA]],5,2)</f>
        <v>12</v>
      </c>
      <c r="BM2578" s="8">
        <f>(Merge1[[#This Row],[Colonna2]]-Merge1[[#This Row],[Colonna1]])*12+Merge1[[#This Row],[Colonna22]]-Merge1[[#This Row],[Colonna12]]</f>
        <v>14</v>
      </c>
      <c r="BN2578">
        <v>20211016</v>
      </c>
      <c r="BO2578" t="str">
        <f t="shared" si="122"/>
        <v>2021</v>
      </c>
      <c r="BP2578" s="2" t="s">
        <v>86</v>
      </c>
      <c r="BQ2578" s="2" t="s">
        <v>76</v>
      </c>
      <c r="BR2578" s="2" t="s">
        <v>77</v>
      </c>
      <c r="BS2578" s="2" t="s">
        <v>2387</v>
      </c>
      <c r="BT2578" s="2" t="s">
        <v>510</v>
      </c>
    </row>
    <row r="2579" spans="1:72" x14ac:dyDescent="0.35">
      <c r="A2579" s="2" t="s">
        <v>15692</v>
      </c>
      <c r="B2579" s="2" t="s">
        <v>15693</v>
      </c>
      <c r="C2579" s="2" t="s">
        <v>15694</v>
      </c>
      <c r="D2579" s="2" t="s">
        <v>15695</v>
      </c>
      <c r="E2579" s="2" t="s">
        <v>15696</v>
      </c>
      <c r="F2579">
        <v>1</v>
      </c>
      <c r="G2579" s="2" t="s">
        <v>151</v>
      </c>
      <c r="H2579">
        <v>7</v>
      </c>
      <c r="I2579" s="2" t="s">
        <v>770</v>
      </c>
      <c r="J2579">
        <v>99</v>
      </c>
      <c r="K2579" s="2" t="s">
        <v>81</v>
      </c>
      <c r="L2579">
        <v>9</v>
      </c>
      <c r="M2579" s="2" t="s">
        <v>98</v>
      </c>
      <c r="N2579">
        <v>21</v>
      </c>
      <c r="O2579" s="2" t="s">
        <v>185</v>
      </c>
      <c r="P2579">
        <v>229</v>
      </c>
      <c r="Q2579" s="2" t="s">
        <v>186</v>
      </c>
      <c r="R2579" t="s">
        <v>67</v>
      </c>
      <c r="S2579" t="s">
        <v>67</v>
      </c>
      <c r="T2579" s="2" t="s">
        <v>1986</v>
      </c>
      <c r="U2579" s="2" t="s">
        <v>1987</v>
      </c>
      <c r="V2579">
        <v>915</v>
      </c>
      <c r="W2579" s="2" t="s">
        <v>632</v>
      </c>
      <c r="X2579">
        <v>13670.1</v>
      </c>
      <c r="Y2579">
        <v>13670.1</v>
      </c>
      <c r="AD2579">
        <v>9569.07</v>
      </c>
      <c r="AF2579">
        <v>0</v>
      </c>
      <c r="AG2579">
        <v>4101.03</v>
      </c>
      <c r="AK2579">
        <v>22460</v>
      </c>
      <c r="AL2579" s="5">
        <v>27340.2</v>
      </c>
      <c r="AM2579">
        <v>0</v>
      </c>
      <c r="AN2579">
        <v>0</v>
      </c>
      <c r="AO2579">
        <v>13670.1</v>
      </c>
      <c r="AP2579">
        <v>13670.1</v>
      </c>
      <c r="AS2579">
        <v>9569.07</v>
      </c>
      <c r="AU2579">
        <v>4101.03</v>
      </c>
      <c r="AY2579">
        <v>22460</v>
      </c>
      <c r="AZ2579" s="5">
        <v>27340.2</v>
      </c>
      <c r="BA2579" s="5">
        <v>27340.2</v>
      </c>
      <c r="BB2579" s="5">
        <v>27340.2</v>
      </c>
      <c r="BC2579" s="5">
        <v>27340.2</v>
      </c>
      <c r="BD2579" s="5">
        <v>27340.2</v>
      </c>
      <c r="BE2579" s="5">
        <v>0</v>
      </c>
      <c r="BF2579" s="5">
        <v>49800</v>
      </c>
      <c r="BG2579">
        <v>20150713</v>
      </c>
      <c r="BH2579" s="9" t="str">
        <f t="shared" si="120"/>
        <v>2015</v>
      </c>
      <c r="BI2579" t="str">
        <f>MID(Merge1[[#This Row],[OC_DATA_INIZIO_PROGETTO]],5,2)</f>
        <v>07</v>
      </c>
      <c r="BJ2579">
        <v>20180713</v>
      </c>
      <c r="BK2579" t="str">
        <f t="shared" si="121"/>
        <v>2018</v>
      </c>
      <c r="BL2579" t="str">
        <f>MID(Merge1[[#This Row],[OC_DATA_FINE_PROGETTO_PREVISTA]],5,2)</f>
        <v>07</v>
      </c>
      <c r="BM2579" s="8">
        <f>(Merge1[[#This Row],[Colonna2]]-Merge1[[#This Row],[Colonna1]])*12+Merge1[[#This Row],[Colonna22]]-Merge1[[#This Row],[Colonna12]]</f>
        <v>36</v>
      </c>
      <c r="BN2579">
        <v>20170711</v>
      </c>
      <c r="BO2579" t="str">
        <f t="shared" si="122"/>
        <v>2017</v>
      </c>
      <c r="BP2579" s="2" t="s">
        <v>116</v>
      </c>
      <c r="BQ2579" s="2" t="s">
        <v>763</v>
      </c>
      <c r="BR2579" s="2" t="s">
        <v>440</v>
      </c>
      <c r="BS2579" s="2" t="s">
        <v>773</v>
      </c>
      <c r="BT2579" s="2" t="s">
        <v>774</v>
      </c>
    </row>
    <row r="2580" spans="1:72" x14ac:dyDescent="0.35">
      <c r="A2580" s="2" t="s">
        <v>15213</v>
      </c>
      <c r="B2580" s="2" t="s">
        <v>15214</v>
      </c>
      <c r="C2580" s="2" t="s">
        <v>15215</v>
      </c>
      <c r="D2580" s="2" t="s">
        <v>15216</v>
      </c>
      <c r="E2580" s="2" t="s">
        <v>15217</v>
      </c>
      <c r="F2580">
        <v>1</v>
      </c>
      <c r="G2580" s="2" t="s">
        <v>151</v>
      </c>
      <c r="H2580">
        <v>7</v>
      </c>
      <c r="I2580" s="2" t="s">
        <v>770</v>
      </c>
      <c r="J2580">
        <v>99</v>
      </c>
      <c r="K2580" s="2" t="s">
        <v>81</v>
      </c>
      <c r="L2580">
        <v>9</v>
      </c>
      <c r="M2580" s="2" t="s">
        <v>98</v>
      </c>
      <c r="N2580">
        <v>21</v>
      </c>
      <c r="O2580" s="2" t="s">
        <v>185</v>
      </c>
      <c r="P2580">
        <v>213</v>
      </c>
      <c r="Q2580" s="2" t="s">
        <v>9677</v>
      </c>
      <c r="R2580" t="s">
        <v>67</v>
      </c>
      <c r="S2580" t="s">
        <v>67</v>
      </c>
      <c r="T2580" s="2" t="s">
        <v>1986</v>
      </c>
      <c r="U2580" s="2" t="s">
        <v>1987</v>
      </c>
      <c r="V2580">
        <v>929</v>
      </c>
      <c r="W2580" s="2" t="s">
        <v>6652</v>
      </c>
      <c r="X2580">
        <v>19000</v>
      </c>
      <c r="Y2580">
        <v>19000</v>
      </c>
      <c r="AD2580">
        <v>13300</v>
      </c>
      <c r="AF2580">
        <v>0</v>
      </c>
      <c r="AG2580">
        <v>5700</v>
      </c>
      <c r="AK2580">
        <v>38300</v>
      </c>
      <c r="AL2580" s="5">
        <v>38000</v>
      </c>
      <c r="AM2580">
        <v>13207.05</v>
      </c>
      <c r="AN2580">
        <v>6955</v>
      </c>
      <c r="AO2580">
        <v>13650</v>
      </c>
      <c r="AP2580">
        <v>19000</v>
      </c>
      <c r="AS2580">
        <v>13300</v>
      </c>
      <c r="AU2580">
        <v>4095</v>
      </c>
      <c r="AY2580">
        <v>38300</v>
      </c>
      <c r="AZ2580" s="5">
        <v>31045</v>
      </c>
      <c r="BA2580" s="5">
        <v>27300</v>
      </c>
      <c r="BB2580" s="5">
        <v>27300</v>
      </c>
      <c r="BC2580" s="5">
        <v>27300</v>
      </c>
      <c r="BD2580" s="5">
        <v>27300</v>
      </c>
      <c r="BE2580" s="5">
        <v>0</v>
      </c>
      <c r="BF2580" s="5">
        <v>59347.95</v>
      </c>
      <c r="BG2580">
        <v>20180703</v>
      </c>
      <c r="BH2580" s="9" t="str">
        <f t="shared" si="120"/>
        <v>2018</v>
      </c>
      <c r="BI2580" t="str">
        <f>MID(Merge1[[#This Row],[OC_DATA_INIZIO_PROGETTO]],5,2)</f>
        <v>07</v>
      </c>
      <c r="BJ2580">
        <v>20190304</v>
      </c>
      <c r="BK2580" t="str">
        <f t="shared" si="121"/>
        <v>2019</v>
      </c>
      <c r="BL2580" t="str">
        <f>MID(Merge1[[#This Row],[OC_DATA_FINE_PROGETTO_PREVISTA]],5,2)</f>
        <v>03</v>
      </c>
      <c r="BM2580" s="8">
        <f>(Merge1[[#This Row],[Colonna2]]-Merge1[[#This Row],[Colonna1]])*12+Merge1[[#This Row],[Colonna22]]-Merge1[[#This Row],[Colonna12]]</f>
        <v>8</v>
      </c>
      <c r="BN2580">
        <v>20190729</v>
      </c>
      <c r="BO2580" t="str">
        <f t="shared" si="122"/>
        <v>2019</v>
      </c>
      <c r="BP2580" s="2" t="s">
        <v>76</v>
      </c>
      <c r="BQ2580" s="2" t="s">
        <v>76</v>
      </c>
      <c r="BR2580" s="2" t="s">
        <v>440</v>
      </c>
      <c r="BS2580" s="2" t="s">
        <v>773</v>
      </c>
      <c r="BT2580" s="2" t="s">
        <v>774</v>
      </c>
    </row>
    <row r="2581" spans="1:72" x14ac:dyDescent="0.35">
      <c r="A2581" s="2" t="s">
        <v>2545</v>
      </c>
      <c r="B2581" s="2" t="s">
        <v>2546</v>
      </c>
      <c r="C2581" s="2" t="s">
        <v>2547</v>
      </c>
      <c r="D2581" s="2" t="s">
        <v>2548</v>
      </c>
      <c r="E2581" s="2" t="s">
        <v>2549</v>
      </c>
      <c r="F2581">
        <v>1</v>
      </c>
      <c r="G2581" s="2" t="s">
        <v>151</v>
      </c>
      <c r="H2581">
        <v>7</v>
      </c>
      <c r="I2581" s="2" t="s">
        <v>770</v>
      </c>
      <c r="J2581">
        <v>99</v>
      </c>
      <c r="K2581" s="2" t="s">
        <v>81</v>
      </c>
      <c r="L2581">
        <v>6</v>
      </c>
      <c r="M2581" s="2" t="s">
        <v>1983</v>
      </c>
      <c r="N2581">
        <v>39</v>
      </c>
      <c r="O2581" s="2" t="s">
        <v>2384</v>
      </c>
      <c r="P2581">
        <v>999</v>
      </c>
      <c r="Q2581" s="2" t="s">
        <v>2456</v>
      </c>
      <c r="R2581" t="s">
        <v>67</v>
      </c>
      <c r="S2581" t="s">
        <v>67</v>
      </c>
      <c r="T2581" s="2" t="s">
        <v>1986</v>
      </c>
      <c r="U2581" s="2" t="s">
        <v>1987</v>
      </c>
      <c r="V2581">
        <v>606</v>
      </c>
      <c r="W2581" s="2" t="s">
        <v>2389</v>
      </c>
      <c r="X2581">
        <v>13642.5</v>
      </c>
      <c r="Y2581">
        <v>13642.5</v>
      </c>
      <c r="AD2581">
        <v>9549.75</v>
      </c>
      <c r="AF2581">
        <v>0</v>
      </c>
      <c r="AG2581">
        <v>4092.75</v>
      </c>
      <c r="AK2581">
        <v>27285</v>
      </c>
      <c r="AL2581" s="5">
        <v>27285</v>
      </c>
      <c r="AM2581">
        <v>0</v>
      </c>
      <c r="AN2581">
        <v>0</v>
      </c>
      <c r="AO2581">
        <v>13642.5</v>
      </c>
      <c r="AP2581">
        <v>13642.5</v>
      </c>
      <c r="AS2581">
        <v>9549.75</v>
      </c>
      <c r="AU2581">
        <v>4092.75</v>
      </c>
      <c r="AY2581">
        <v>27285</v>
      </c>
      <c r="AZ2581" s="5">
        <v>27285</v>
      </c>
      <c r="BA2581" s="5">
        <v>27285</v>
      </c>
      <c r="BB2581" s="5">
        <v>27285</v>
      </c>
      <c r="BF2581" s="5">
        <v>0</v>
      </c>
      <c r="BG2581">
        <v>20200223</v>
      </c>
      <c r="BH2581" s="9" t="str">
        <f t="shared" si="120"/>
        <v>2020</v>
      </c>
      <c r="BI2581" t="str">
        <f>MID(Merge1[[#This Row],[OC_DATA_INIZIO_PROGETTO]],5,2)</f>
        <v>02</v>
      </c>
      <c r="BJ2581">
        <v>20211014</v>
      </c>
      <c r="BK2581" t="str">
        <f t="shared" si="121"/>
        <v>2021</v>
      </c>
      <c r="BL2581" t="str">
        <f>MID(Merge1[[#This Row],[OC_DATA_FINE_PROGETTO_PREVISTA]],5,2)</f>
        <v>10</v>
      </c>
      <c r="BM2581" s="8">
        <f>(Merge1[[#This Row],[Colonna2]]-Merge1[[#This Row],[Colonna1]])*12+Merge1[[#This Row],[Colonna22]]-Merge1[[#This Row],[Colonna12]]</f>
        <v>20</v>
      </c>
      <c r="BO2581" t="str">
        <f t="shared" si="122"/>
        <v/>
      </c>
      <c r="BP2581" s="2" t="s">
        <v>86</v>
      </c>
      <c r="BQ2581" s="2" t="s">
        <v>76</v>
      </c>
      <c r="BR2581" s="2" t="s">
        <v>77</v>
      </c>
      <c r="BS2581" s="2" t="s">
        <v>2387</v>
      </c>
      <c r="BT2581" s="2" t="s">
        <v>510</v>
      </c>
    </row>
    <row r="2582" spans="1:72" x14ac:dyDescent="0.35">
      <c r="A2582" s="2" t="s">
        <v>14166</v>
      </c>
      <c r="B2582" s="2" t="s">
        <v>14167</v>
      </c>
      <c r="C2582" s="2" t="s">
        <v>14168</v>
      </c>
      <c r="D2582" s="2" t="s">
        <v>14169</v>
      </c>
      <c r="E2582" s="2" t="s">
        <v>14170</v>
      </c>
      <c r="F2582">
        <v>1</v>
      </c>
      <c r="G2582" s="2" t="s">
        <v>151</v>
      </c>
      <c r="H2582">
        <v>7</v>
      </c>
      <c r="I2582" s="2" t="s">
        <v>770</v>
      </c>
      <c r="J2582">
        <v>99</v>
      </c>
      <c r="K2582" s="2" t="s">
        <v>81</v>
      </c>
      <c r="L2582">
        <v>8</v>
      </c>
      <c r="M2582" s="2" t="s">
        <v>112</v>
      </c>
      <c r="N2582">
        <v>62</v>
      </c>
      <c r="O2582" s="2" t="s">
        <v>2450</v>
      </c>
      <c r="P2582">
        <v>999</v>
      </c>
      <c r="Q2582" s="2" t="s">
        <v>3522</v>
      </c>
      <c r="R2582" t="s">
        <v>67</v>
      </c>
      <c r="S2582" t="s">
        <v>67</v>
      </c>
      <c r="T2582" s="2" t="s">
        <v>1986</v>
      </c>
      <c r="U2582" s="2" t="s">
        <v>1987</v>
      </c>
      <c r="V2582">
        <v>929</v>
      </c>
      <c r="W2582" s="2" t="s">
        <v>6652</v>
      </c>
      <c r="X2582">
        <v>14442.3</v>
      </c>
      <c r="Y2582">
        <v>14442.3</v>
      </c>
      <c r="AD2582">
        <v>10109.61</v>
      </c>
      <c r="AF2582">
        <v>0</v>
      </c>
      <c r="AG2582">
        <v>4332.6899999999996</v>
      </c>
      <c r="AK2582">
        <v>16515</v>
      </c>
      <c r="AL2582" s="5">
        <v>28884.6</v>
      </c>
      <c r="AM2582">
        <v>3202.83</v>
      </c>
      <c r="AN2582">
        <v>1109.03</v>
      </c>
      <c r="AO2582">
        <v>13589.2</v>
      </c>
      <c r="AP2582">
        <v>14442.3</v>
      </c>
      <c r="AS2582">
        <v>10109.61</v>
      </c>
      <c r="AU2582">
        <v>4076.76</v>
      </c>
      <c r="AY2582">
        <v>16515</v>
      </c>
      <c r="AZ2582" s="5">
        <v>27775.57</v>
      </c>
      <c r="BA2582" s="5">
        <v>27178.400000000001</v>
      </c>
      <c r="BB2582" s="5">
        <v>27178.400000000001</v>
      </c>
      <c r="BC2582" s="5">
        <v>27178.400000000001</v>
      </c>
      <c r="BD2582" s="5">
        <v>27178.400000000001</v>
      </c>
      <c r="BE2582" s="5">
        <v>0</v>
      </c>
      <c r="BF2582" s="5">
        <v>41600</v>
      </c>
      <c r="BG2582">
        <v>20190701</v>
      </c>
      <c r="BH2582" s="9" t="str">
        <f t="shared" si="120"/>
        <v>2019</v>
      </c>
      <c r="BI2582" t="str">
        <f>MID(Merge1[[#This Row],[OC_DATA_INIZIO_PROGETTO]],5,2)</f>
        <v>07</v>
      </c>
      <c r="BJ2582">
        <v>20200729</v>
      </c>
      <c r="BK2582" t="str">
        <f t="shared" si="121"/>
        <v>2020</v>
      </c>
      <c r="BL2582" t="str">
        <f>MID(Merge1[[#This Row],[OC_DATA_FINE_PROGETTO_PREVISTA]],5,2)</f>
        <v>07</v>
      </c>
      <c r="BM2582" s="8">
        <f>(Merge1[[#This Row],[Colonna2]]-Merge1[[#This Row],[Colonna1]])*12+Merge1[[#This Row],[Colonna22]]-Merge1[[#This Row],[Colonna12]]</f>
        <v>12</v>
      </c>
      <c r="BN2582">
        <v>20200526</v>
      </c>
      <c r="BO2582" t="str">
        <f t="shared" si="122"/>
        <v>2020</v>
      </c>
      <c r="BP2582" s="2" t="s">
        <v>116</v>
      </c>
      <c r="BQ2582" s="2" t="s">
        <v>763</v>
      </c>
      <c r="BR2582" s="2" t="s">
        <v>440</v>
      </c>
      <c r="BS2582" s="2" t="s">
        <v>773</v>
      </c>
      <c r="BT2582" s="2" t="s">
        <v>774</v>
      </c>
    </row>
    <row r="2583" spans="1:72" x14ac:dyDescent="0.35">
      <c r="A2583" s="2" t="s">
        <v>6321</v>
      </c>
      <c r="B2583" s="2" t="s">
        <v>6322</v>
      </c>
      <c r="C2583" s="2" t="s">
        <v>6323</v>
      </c>
      <c r="D2583" s="2" t="s">
        <v>6324</v>
      </c>
      <c r="E2583" s="2" t="s">
        <v>6325</v>
      </c>
      <c r="F2583">
        <v>3</v>
      </c>
      <c r="G2583" s="2" t="s">
        <v>102</v>
      </c>
      <c r="H2583">
        <v>7</v>
      </c>
      <c r="I2583" s="2" t="s">
        <v>770</v>
      </c>
      <c r="J2583">
        <v>15</v>
      </c>
      <c r="K2583" s="2" t="s">
        <v>3707</v>
      </c>
      <c r="L2583">
        <v>7</v>
      </c>
      <c r="M2583" s="2" t="s">
        <v>1213</v>
      </c>
      <c r="N2583">
        <v>18</v>
      </c>
      <c r="O2583" s="2" t="s">
        <v>1214</v>
      </c>
      <c r="P2583">
        <v>999</v>
      </c>
      <c r="Q2583" s="2" t="s">
        <v>1215</v>
      </c>
      <c r="R2583" t="s">
        <v>67</v>
      </c>
      <c r="S2583" t="s">
        <v>67</v>
      </c>
      <c r="T2583" s="2" t="s">
        <v>504</v>
      </c>
      <c r="U2583" s="2" t="s">
        <v>505</v>
      </c>
      <c r="V2583">
        <v>611</v>
      </c>
      <c r="W2583" s="2" t="s">
        <v>2386</v>
      </c>
      <c r="X2583">
        <v>13582.73</v>
      </c>
      <c r="Y2583">
        <v>13582.73</v>
      </c>
      <c r="AD2583">
        <v>9507.91</v>
      </c>
      <c r="AF2583">
        <v>0</v>
      </c>
      <c r="AG2583">
        <v>4074.83</v>
      </c>
      <c r="AK2583">
        <v>27165</v>
      </c>
      <c r="AL2583" s="5">
        <v>27165.47</v>
      </c>
      <c r="AM2583">
        <v>0</v>
      </c>
      <c r="AN2583">
        <v>0</v>
      </c>
      <c r="AO2583">
        <v>13582.73</v>
      </c>
      <c r="AP2583">
        <v>13582.73</v>
      </c>
      <c r="AS2583">
        <v>9507.91</v>
      </c>
      <c r="AU2583">
        <v>4074.83</v>
      </c>
      <c r="AY2583">
        <v>27165</v>
      </c>
      <c r="AZ2583" s="5">
        <v>27165.47</v>
      </c>
      <c r="BA2583" s="5">
        <v>27165.47</v>
      </c>
      <c r="BB2583" s="5">
        <v>27165.47</v>
      </c>
      <c r="BF2583" s="5">
        <v>0</v>
      </c>
      <c r="BG2583">
        <v>20170630</v>
      </c>
      <c r="BH2583" s="9" t="str">
        <f t="shared" si="120"/>
        <v>2017</v>
      </c>
      <c r="BI2583" t="str">
        <f>MID(Merge1[[#This Row],[OC_DATA_INIZIO_PROGETTO]],5,2)</f>
        <v>06</v>
      </c>
      <c r="BJ2583">
        <v>20191231</v>
      </c>
      <c r="BK2583" t="str">
        <f t="shared" si="121"/>
        <v>2019</v>
      </c>
      <c r="BL2583" t="str">
        <f>MID(Merge1[[#This Row],[OC_DATA_FINE_PROGETTO_PREVISTA]],5,2)</f>
        <v>12</v>
      </c>
      <c r="BM2583" s="8">
        <f>(Merge1[[#This Row],[Colonna2]]-Merge1[[#This Row],[Colonna1]])*12+Merge1[[#This Row],[Colonna22]]-Merge1[[#This Row],[Colonna12]]</f>
        <v>30</v>
      </c>
      <c r="BO2583" t="str">
        <f t="shared" si="122"/>
        <v/>
      </c>
      <c r="BP2583" s="2" t="s">
        <v>86</v>
      </c>
      <c r="BQ2583" s="2" t="s">
        <v>76</v>
      </c>
      <c r="BR2583" s="2" t="s">
        <v>77</v>
      </c>
      <c r="BS2583" s="2" t="s">
        <v>2387</v>
      </c>
      <c r="BT2583" s="2" t="s">
        <v>510</v>
      </c>
    </row>
    <row r="2584" spans="1:72" x14ac:dyDescent="0.35">
      <c r="A2584" s="2" t="s">
        <v>28909</v>
      </c>
      <c r="B2584" s="2" t="s">
        <v>28910</v>
      </c>
      <c r="C2584" s="2" t="s">
        <v>28911</v>
      </c>
      <c r="D2584" s="2" t="s">
        <v>27718</v>
      </c>
      <c r="E2584" s="2" t="s">
        <v>28912</v>
      </c>
      <c r="F2584">
        <v>4</v>
      </c>
      <c r="G2584" s="2" t="s">
        <v>174</v>
      </c>
      <c r="H2584">
        <v>3</v>
      </c>
      <c r="I2584" s="2" t="s">
        <v>68</v>
      </c>
      <c r="J2584">
        <v>9</v>
      </c>
      <c r="K2584" s="2" t="s">
        <v>4139</v>
      </c>
      <c r="L2584">
        <v>5</v>
      </c>
      <c r="M2584" s="2" t="s">
        <v>226</v>
      </c>
      <c r="N2584">
        <v>8</v>
      </c>
      <c r="O2584" s="2" t="s">
        <v>483</v>
      </c>
      <c r="P2584">
        <v>83</v>
      </c>
      <c r="Q2584" s="2" t="s">
        <v>3043</v>
      </c>
      <c r="R2584" t="s">
        <v>67</v>
      </c>
      <c r="S2584" t="s">
        <v>67</v>
      </c>
      <c r="T2584" s="2" t="s">
        <v>73</v>
      </c>
      <c r="U2584" s="2" t="s">
        <v>74</v>
      </c>
      <c r="V2584">
        <v>2016</v>
      </c>
      <c r="W2584" s="2" t="s">
        <v>18962</v>
      </c>
      <c r="X2584">
        <v>17262.72</v>
      </c>
      <c r="Y2584">
        <v>17262.72</v>
      </c>
      <c r="AD2584">
        <v>12083.9</v>
      </c>
      <c r="AF2584">
        <v>0</v>
      </c>
      <c r="AG2584">
        <v>5178.82</v>
      </c>
      <c r="AL2584" s="5">
        <v>34525.440000000002</v>
      </c>
      <c r="AM2584">
        <v>0</v>
      </c>
      <c r="AN2584">
        <v>0</v>
      </c>
      <c r="AO2584">
        <v>17262.72</v>
      </c>
      <c r="AP2584">
        <v>17262.72</v>
      </c>
      <c r="AS2584">
        <v>12083.9</v>
      </c>
      <c r="AU2584">
        <v>5178.82</v>
      </c>
      <c r="AZ2584" s="5">
        <v>34525.440000000002</v>
      </c>
      <c r="BA2584" s="5">
        <v>27117.1</v>
      </c>
      <c r="BB2584" s="5">
        <v>27117.1</v>
      </c>
      <c r="BC2584" s="5">
        <v>19690</v>
      </c>
      <c r="BD2584" s="5">
        <v>19690</v>
      </c>
      <c r="BE2584" s="5">
        <v>0</v>
      </c>
      <c r="BF2584" s="5">
        <v>19690</v>
      </c>
      <c r="BG2584">
        <v>20191202</v>
      </c>
      <c r="BH2584" s="9" t="str">
        <f t="shared" si="120"/>
        <v>2019</v>
      </c>
      <c r="BI2584" t="str">
        <f>MID(Merge1[[#This Row],[OC_DATA_INIZIO_PROGETTO]],5,2)</f>
        <v>12</v>
      </c>
      <c r="BJ2584">
        <v>20201031</v>
      </c>
      <c r="BK2584" t="str">
        <f t="shared" si="121"/>
        <v>2020</v>
      </c>
      <c r="BL2584" t="str">
        <f>MID(Merge1[[#This Row],[OC_DATA_FINE_PROGETTO_PREVISTA]],5,2)</f>
        <v>10</v>
      </c>
      <c r="BM2584" s="8">
        <f>(Merge1[[#This Row],[Colonna2]]-Merge1[[#This Row],[Colonna1]])*12+Merge1[[#This Row],[Colonna22]]-Merge1[[#This Row],[Colonna12]]</f>
        <v>10</v>
      </c>
      <c r="BO2584" t="str">
        <f t="shared" si="122"/>
        <v/>
      </c>
      <c r="BP2584" s="2" t="s">
        <v>76</v>
      </c>
      <c r="BQ2584" s="2" t="s">
        <v>76</v>
      </c>
      <c r="BR2584" s="2" t="s">
        <v>77</v>
      </c>
      <c r="BS2584" s="2" t="s">
        <v>78</v>
      </c>
      <c r="BT2584" s="2" t="s">
        <v>79</v>
      </c>
    </row>
    <row r="2585" spans="1:72" x14ac:dyDescent="0.35">
      <c r="A2585" s="2" t="s">
        <v>28027</v>
      </c>
      <c r="B2585" s="2" t="s">
        <v>28028</v>
      </c>
      <c r="C2585" s="2" t="s">
        <v>28029</v>
      </c>
      <c r="D2585" s="2" t="s">
        <v>28030</v>
      </c>
      <c r="E2585" s="2" t="s">
        <v>28031</v>
      </c>
      <c r="F2585">
        <v>4</v>
      </c>
      <c r="G2585" s="2" t="s">
        <v>174</v>
      </c>
      <c r="H2585">
        <v>3</v>
      </c>
      <c r="I2585" s="2" t="s">
        <v>68</v>
      </c>
      <c r="J2585">
        <v>8</v>
      </c>
      <c r="K2585" s="2" t="s">
        <v>4042</v>
      </c>
      <c r="L2585">
        <v>3</v>
      </c>
      <c r="M2585" s="2" t="s">
        <v>3884</v>
      </c>
      <c r="N2585">
        <v>6</v>
      </c>
      <c r="O2585" s="2" t="s">
        <v>3885</v>
      </c>
      <c r="P2585">
        <v>998</v>
      </c>
      <c r="Q2585" s="2" t="s">
        <v>4142</v>
      </c>
      <c r="R2585" t="s">
        <v>67</v>
      </c>
      <c r="S2585" t="s">
        <v>67</v>
      </c>
      <c r="T2585" s="2" t="s">
        <v>73</v>
      </c>
      <c r="U2585" s="2" t="s">
        <v>74</v>
      </c>
      <c r="V2585">
        <v>2023</v>
      </c>
      <c r="W2585" s="2" t="s">
        <v>19719</v>
      </c>
      <c r="X2585">
        <v>438757.23</v>
      </c>
      <c r="Y2585">
        <v>438757.23</v>
      </c>
      <c r="AD2585">
        <v>307130.06</v>
      </c>
      <c r="AF2585">
        <v>0</v>
      </c>
      <c r="AG2585">
        <v>131627.17000000001</v>
      </c>
      <c r="AL2585" s="5">
        <v>877514.46</v>
      </c>
      <c r="AM2585">
        <v>0</v>
      </c>
      <c r="AN2585">
        <v>0</v>
      </c>
      <c r="AO2585">
        <v>438757.23</v>
      </c>
      <c r="AP2585">
        <v>438757.23</v>
      </c>
      <c r="AS2585">
        <v>307130.06</v>
      </c>
      <c r="AU2585">
        <v>131627.17000000001</v>
      </c>
      <c r="AZ2585" s="5">
        <v>877514.46</v>
      </c>
      <c r="BA2585" s="5">
        <v>27091.29</v>
      </c>
      <c r="BB2585" s="5">
        <v>27091.29</v>
      </c>
      <c r="BC2585" s="5">
        <v>27091.29</v>
      </c>
      <c r="BD2585" s="5">
        <v>27091.29</v>
      </c>
      <c r="BE2585" s="5">
        <v>0</v>
      </c>
      <c r="BF2585" s="5">
        <v>27091.29</v>
      </c>
      <c r="BG2585">
        <v>20171201</v>
      </c>
      <c r="BH2585" s="9" t="str">
        <f t="shared" si="120"/>
        <v>2017</v>
      </c>
      <c r="BI2585" t="str">
        <f>MID(Merge1[[#This Row],[OC_DATA_INIZIO_PROGETTO]],5,2)</f>
        <v>12</v>
      </c>
      <c r="BJ2585">
        <v>20210630</v>
      </c>
      <c r="BK2585" t="str">
        <f t="shared" si="121"/>
        <v>2021</v>
      </c>
      <c r="BL2585" t="str">
        <f>MID(Merge1[[#This Row],[OC_DATA_FINE_PROGETTO_PREVISTA]],5,2)</f>
        <v>06</v>
      </c>
      <c r="BM2585" s="8">
        <f>(Merge1[[#This Row],[Colonna2]]-Merge1[[#This Row],[Colonna1]])*12+Merge1[[#This Row],[Colonna22]]-Merge1[[#This Row],[Colonna12]]</f>
        <v>42</v>
      </c>
      <c r="BO2585" t="str">
        <f t="shared" si="122"/>
        <v/>
      </c>
      <c r="BP2585" s="2" t="s">
        <v>76</v>
      </c>
      <c r="BQ2585" s="2" t="s">
        <v>76</v>
      </c>
      <c r="BR2585" s="2" t="s">
        <v>3044</v>
      </c>
      <c r="BS2585" s="2" t="s">
        <v>3045</v>
      </c>
      <c r="BT2585" s="2" t="s">
        <v>3046</v>
      </c>
    </row>
    <row r="2586" spans="1:72" x14ac:dyDescent="0.35">
      <c r="A2586" s="2" t="s">
        <v>20453</v>
      </c>
      <c r="B2586" s="2" t="s">
        <v>20454</v>
      </c>
      <c r="C2586" s="2" t="s">
        <v>20455</v>
      </c>
      <c r="D2586" s="2" t="s">
        <v>20456</v>
      </c>
      <c r="E2586" s="2" t="s">
        <v>20457</v>
      </c>
      <c r="F2586">
        <v>11</v>
      </c>
      <c r="G2586" s="2" t="s">
        <v>436</v>
      </c>
      <c r="H2586">
        <v>1</v>
      </c>
      <c r="I2586" s="2" t="s">
        <v>625</v>
      </c>
      <c r="J2586">
        <v>99</v>
      </c>
      <c r="K2586" s="2" t="s">
        <v>81</v>
      </c>
      <c r="L2586">
        <v>7</v>
      </c>
      <c r="M2586" s="2" t="s">
        <v>1213</v>
      </c>
      <c r="N2586">
        <v>18</v>
      </c>
      <c r="O2586" s="2" t="s">
        <v>1214</v>
      </c>
      <c r="P2586">
        <v>999</v>
      </c>
      <c r="Q2586" s="2" t="s">
        <v>1215</v>
      </c>
      <c r="R2586" t="s">
        <v>67</v>
      </c>
      <c r="S2586" t="s">
        <v>67</v>
      </c>
      <c r="T2586" s="2" t="s">
        <v>73</v>
      </c>
      <c r="U2586" s="2" t="s">
        <v>74</v>
      </c>
      <c r="V2586">
        <v>1844</v>
      </c>
      <c r="W2586" s="2" t="s">
        <v>19060</v>
      </c>
      <c r="X2586">
        <v>22500</v>
      </c>
      <c r="Y2586">
        <v>22500</v>
      </c>
      <c r="AD2586">
        <v>2376</v>
      </c>
      <c r="AF2586">
        <v>0</v>
      </c>
      <c r="AG2586">
        <v>5124</v>
      </c>
      <c r="AL2586" s="5">
        <v>30000</v>
      </c>
      <c r="AM2586">
        <v>0</v>
      </c>
      <c r="AN2586">
        <v>0</v>
      </c>
      <c r="AO2586">
        <v>22500</v>
      </c>
      <c r="AP2586">
        <v>22500</v>
      </c>
      <c r="AS2586">
        <v>2376</v>
      </c>
      <c r="AU2586">
        <v>5124</v>
      </c>
      <c r="AZ2586" s="5">
        <v>30000</v>
      </c>
      <c r="BA2586" s="5">
        <v>27054.240000000002</v>
      </c>
      <c r="BB2586" s="5">
        <v>27054.240000000002</v>
      </c>
      <c r="BC2586" s="5">
        <v>27054.240000000002</v>
      </c>
      <c r="BD2586" s="5">
        <v>27054.240000000002</v>
      </c>
      <c r="BE2586" s="5">
        <v>0</v>
      </c>
      <c r="BF2586" s="5">
        <v>27054.240000000002</v>
      </c>
      <c r="BG2586">
        <v>20180216</v>
      </c>
      <c r="BH2586" s="9" t="str">
        <f t="shared" si="120"/>
        <v>2018</v>
      </c>
      <c r="BI2586" t="str">
        <f>MID(Merge1[[#This Row],[OC_DATA_INIZIO_PROGETTO]],5,2)</f>
        <v>02</v>
      </c>
      <c r="BJ2586">
        <v>20180921</v>
      </c>
      <c r="BK2586" t="str">
        <f t="shared" si="121"/>
        <v>2018</v>
      </c>
      <c r="BL2586" t="str">
        <f>MID(Merge1[[#This Row],[OC_DATA_FINE_PROGETTO_PREVISTA]],5,2)</f>
        <v>09</v>
      </c>
      <c r="BM2586" s="8">
        <f>(Merge1[[#This Row],[Colonna2]]-Merge1[[#This Row],[Colonna1]])*12+Merge1[[#This Row],[Colonna22]]-Merge1[[#This Row],[Colonna12]]</f>
        <v>7</v>
      </c>
      <c r="BN2586">
        <v>20180921</v>
      </c>
      <c r="BO2586" t="str">
        <f t="shared" si="122"/>
        <v>2018</v>
      </c>
      <c r="BP2586" s="2" t="s">
        <v>76</v>
      </c>
      <c r="BQ2586" s="2" t="s">
        <v>76</v>
      </c>
      <c r="BR2586" s="2" t="s">
        <v>440</v>
      </c>
      <c r="BS2586" s="2" t="s">
        <v>626</v>
      </c>
      <c r="BT2586" s="2" t="s">
        <v>435</v>
      </c>
    </row>
    <row r="2587" spans="1:72" x14ac:dyDescent="0.35">
      <c r="A2587" s="2" t="s">
        <v>9785</v>
      </c>
      <c r="B2587" s="2" t="s">
        <v>9786</v>
      </c>
      <c r="C2587" s="2" t="s">
        <v>9787</v>
      </c>
      <c r="D2587" s="2" t="s">
        <v>9788</v>
      </c>
      <c r="E2587" s="2" t="s">
        <v>9789</v>
      </c>
      <c r="F2587">
        <v>1</v>
      </c>
      <c r="G2587" s="2" t="s">
        <v>151</v>
      </c>
      <c r="H2587">
        <v>7</v>
      </c>
      <c r="I2587" s="2" t="s">
        <v>770</v>
      </c>
      <c r="J2587">
        <v>99</v>
      </c>
      <c r="K2587" s="2" t="s">
        <v>81</v>
      </c>
      <c r="L2587">
        <v>9</v>
      </c>
      <c r="M2587" s="2" t="s">
        <v>98</v>
      </c>
      <c r="N2587">
        <v>21</v>
      </c>
      <c r="O2587" s="2" t="s">
        <v>185</v>
      </c>
      <c r="P2587">
        <v>213</v>
      </c>
      <c r="Q2587" s="2" t="s">
        <v>9677</v>
      </c>
      <c r="R2587" t="s">
        <v>67</v>
      </c>
      <c r="S2587" t="s">
        <v>67</v>
      </c>
      <c r="T2587" s="2" t="s">
        <v>1986</v>
      </c>
      <c r="U2587" s="2" t="s">
        <v>1987</v>
      </c>
      <c r="V2587">
        <v>948</v>
      </c>
      <c r="W2587" s="2" t="s">
        <v>6658</v>
      </c>
      <c r="X2587">
        <v>13513.73</v>
      </c>
      <c r="Y2587">
        <v>13513.73</v>
      </c>
      <c r="AD2587">
        <v>9459.61</v>
      </c>
      <c r="AF2587">
        <v>0</v>
      </c>
      <c r="AG2587">
        <v>4054.12</v>
      </c>
      <c r="AK2587">
        <v>40834</v>
      </c>
      <c r="AL2587" s="5">
        <v>27027.46</v>
      </c>
      <c r="AM2587">
        <v>0</v>
      </c>
      <c r="AN2587">
        <v>0</v>
      </c>
      <c r="AO2587">
        <v>13513.73</v>
      </c>
      <c r="AP2587">
        <v>13513.73</v>
      </c>
      <c r="AS2587">
        <v>9459.61</v>
      </c>
      <c r="AU2587">
        <v>4054.12</v>
      </c>
      <c r="AY2587">
        <v>40834</v>
      </c>
      <c r="AZ2587" s="5">
        <v>27027.46</v>
      </c>
      <c r="BA2587" s="5">
        <v>27027.46</v>
      </c>
      <c r="BB2587" s="5">
        <v>27027.46</v>
      </c>
      <c r="BC2587" s="5">
        <v>27027.46</v>
      </c>
      <c r="BD2587" s="5">
        <v>27027.46</v>
      </c>
      <c r="BE2587" s="5">
        <v>0</v>
      </c>
      <c r="BF2587" s="5">
        <v>67861.14</v>
      </c>
      <c r="BG2587">
        <v>20170701</v>
      </c>
      <c r="BH2587" s="9" t="str">
        <f t="shared" si="120"/>
        <v>2017</v>
      </c>
      <c r="BI2587" t="str">
        <f>MID(Merge1[[#This Row],[OC_DATA_INIZIO_PROGETTO]],5,2)</f>
        <v>07</v>
      </c>
      <c r="BJ2587">
        <v>20190929</v>
      </c>
      <c r="BK2587" t="str">
        <f t="shared" si="121"/>
        <v>2019</v>
      </c>
      <c r="BL2587" t="str">
        <f>MID(Merge1[[#This Row],[OC_DATA_FINE_PROGETTO_PREVISTA]],5,2)</f>
        <v>09</v>
      </c>
      <c r="BM2587" s="8">
        <f>(Merge1[[#This Row],[Colonna2]]-Merge1[[#This Row],[Colonna1]])*12+Merge1[[#This Row],[Colonna22]]-Merge1[[#This Row],[Colonna12]]</f>
        <v>26</v>
      </c>
      <c r="BN2587">
        <v>20200304</v>
      </c>
      <c r="BO2587" t="str">
        <f t="shared" si="122"/>
        <v>2020</v>
      </c>
      <c r="BP2587" s="2" t="s">
        <v>116</v>
      </c>
      <c r="BQ2587" s="2" t="s">
        <v>763</v>
      </c>
      <c r="BR2587" s="2" t="s">
        <v>440</v>
      </c>
      <c r="BS2587" s="2" t="s">
        <v>773</v>
      </c>
      <c r="BT2587" s="2" t="s">
        <v>774</v>
      </c>
    </row>
    <row r="2588" spans="1:72" x14ac:dyDescent="0.35">
      <c r="A2588" s="2" t="s">
        <v>8851</v>
      </c>
      <c r="B2588" s="2" t="s">
        <v>8852</v>
      </c>
      <c r="C2588" s="2" t="s">
        <v>8853</v>
      </c>
      <c r="D2588" s="2" t="s">
        <v>8854</v>
      </c>
      <c r="E2588" s="2" t="s">
        <v>8855</v>
      </c>
      <c r="F2588">
        <v>1</v>
      </c>
      <c r="G2588" s="2" t="s">
        <v>151</v>
      </c>
      <c r="H2588">
        <v>7</v>
      </c>
      <c r="I2588" s="2" t="s">
        <v>770</v>
      </c>
      <c r="J2588">
        <v>99</v>
      </c>
      <c r="K2588" s="2" t="s">
        <v>81</v>
      </c>
      <c r="L2588">
        <v>9</v>
      </c>
      <c r="M2588" s="2" t="s">
        <v>98</v>
      </c>
      <c r="N2588">
        <v>21</v>
      </c>
      <c r="O2588" s="2" t="s">
        <v>185</v>
      </c>
      <c r="P2588">
        <v>229</v>
      </c>
      <c r="Q2588" s="2" t="s">
        <v>186</v>
      </c>
      <c r="R2588" t="s">
        <v>67</v>
      </c>
      <c r="S2588" t="s">
        <v>67</v>
      </c>
      <c r="T2588" s="2" t="s">
        <v>1986</v>
      </c>
      <c r="U2588" s="2" t="s">
        <v>1987</v>
      </c>
      <c r="V2588">
        <v>914</v>
      </c>
      <c r="W2588" s="2" t="s">
        <v>6661</v>
      </c>
      <c r="X2588">
        <v>16135.2</v>
      </c>
      <c r="Y2588">
        <v>16135.2</v>
      </c>
      <c r="AD2588">
        <v>11294.64</v>
      </c>
      <c r="AF2588">
        <v>0</v>
      </c>
      <c r="AG2588">
        <v>4840.5600000000004</v>
      </c>
      <c r="AK2588">
        <v>67330</v>
      </c>
      <c r="AL2588" s="5">
        <v>32270.400000000001</v>
      </c>
      <c r="AM2588">
        <v>11356.62</v>
      </c>
      <c r="AN2588">
        <v>3423.42</v>
      </c>
      <c r="AO2588">
        <v>13501.8</v>
      </c>
      <c r="AP2588">
        <v>16135.2</v>
      </c>
      <c r="AS2588">
        <v>11294.64</v>
      </c>
      <c r="AU2588">
        <v>4050.54</v>
      </c>
      <c r="AY2588">
        <v>67330</v>
      </c>
      <c r="AZ2588" s="5">
        <v>28846.98</v>
      </c>
      <c r="BA2588" s="5">
        <v>27003.599999999999</v>
      </c>
      <c r="BB2588" s="5">
        <v>27003.599999999999</v>
      </c>
      <c r="BC2588" s="5">
        <v>27003.599999999999</v>
      </c>
      <c r="BD2588" s="5">
        <v>27003.599999999999</v>
      </c>
      <c r="BE2588" s="5">
        <v>0</v>
      </c>
      <c r="BF2588" s="5">
        <v>86400</v>
      </c>
      <c r="BG2588">
        <v>20170301</v>
      </c>
      <c r="BH2588" s="9" t="str">
        <f t="shared" si="120"/>
        <v>2017</v>
      </c>
      <c r="BI2588" t="str">
        <f>MID(Merge1[[#This Row],[OC_DATA_INIZIO_PROGETTO]],5,2)</f>
        <v>03</v>
      </c>
      <c r="BJ2588">
        <v>20200531</v>
      </c>
      <c r="BK2588" t="str">
        <f t="shared" si="121"/>
        <v>2020</v>
      </c>
      <c r="BL2588" t="str">
        <f>MID(Merge1[[#This Row],[OC_DATA_FINE_PROGETTO_PREVISTA]],5,2)</f>
        <v>05</v>
      </c>
      <c r="BM2588" s="8">
        <f>(Merge1[[#This Row],[Colonna2]]-Merge1[[#This Row],[Colonna1]])*12+Merge1[[#This Row],[Colonna22]]-Merge1[[#This Row],[Colonna12]]</f>
        <v>38</v>
      </c>
      <c r="BN2588">
        <v>20190617</v>
      </c>
      <c r="BO2588" t="str">
        <f t="shared" si="122"/>
        <v>2019</v>
      </c>
      <c r="BP2588" s="2" t="s">
        <v>76</v>
      </c>
      <c r="BQ2588" s="2" t="s">
        <v>76</v>
      </c>
      <c r="BR2588" s="2" t="s">
        <v>440</v>
      </c>
      <c r="BS2588" s="2" t="s">
        <v>773</v>
      </c>
      <c r="BT2588" s="2" t="s">
        <v>774</v>
      </c>
    </row>
    <row r="2589" spans="1:72" x14ac:dyDescent="0.35">
      <c r="A2589" s="2" t="s">
        <v>16007</v>
      </c>
      <c r="B2589" s="2" t="s">
        <v>16008</v>
      </c>
      <c r="C2589" s="2" t="s">
        <v>16009</v>
      </c>
      <c r="D2589" s="2" t="s">
        <v>16010</v>
      </c>
      <c r="E2589" s="2" t="s">
        <v>16011</v>
      </c>
      <c r="F2589">
        <v>3</v>
      </c>
      <c r="G2589" s="2" t="s">
        <v>102</v>
      </c>
      <c r="H2589">
        <v>7</v>
      </c>
      <c r="I2589" s="2" t="s">
        <v>770</v>
      </c>
      <c r="J2589">
        <v>99</v>
      </c>
      <c r="K2589" s="2" t="s">
        <v>81</v>
      </c>
      <c r="L2589">
        <v>9</v>
      </c>
      <c r="M2589" s="2" t="s">
        <v>98</v>
      </c>
      <c r="N2589">
        <v>21</v>
      </c>
      <c r="O2589" s="2" t="s">
        <v>185</v>
      </c>
      <c r="P2589">
        <v>229</v>
      </c>
      <c r="Q2589" s="2" t="s">
        <v>186</v>
      </c>
      <c r="R2589" t="s">
        <v>67</v>
      </c>
      <c r="S2589" t="s">
        <v>67</v>
      </c>
      <c r="T2589" s="2" t="s">
        <v>1986</v>
      </c>
      <c r="U2589" s="2" t="s">
        <v>1987</v>
      </c>
      <c r="V2589">
        <v>929</v>
      </c>
      <c r="W2589" s="2" t="s">
        <v>6652</v>
      </c>
      <c r="X2589">
        <v>13500</v>
      </c>
      <c r="Y2589">
        <v>13500</v>
      </c>
      <c r="AD2589">
        <v>9450</v>
      </c>
      <c r="AF2589">
        <v>0</v>
      </c>
      <c r="AG2589">
        <v>4050</v>
      </c>
      <c r="AK2589">
        <v>23000</v>
      </c>
      <c r="AL2589" s="5">
        <v>27000</v>
      </c>
      <c r="AM2589">
        <v>0</v>
      </c>
      <c r="AN2589">
        <v>0</v>
      </c>
      <c r="AO2589">
        <v>13500</v>
      </c>
      <c r="AP2589">
        <v>13500</v>
      </c>
      <c r="AS2589">
        <v>9450</v>
      </c>
      <c r="AU2589">
        <v>4050</v>
      </c>
      <c r="AY2589">
        <v>23000</v>
      </c>
      <c r="AZ2589" s="5">
        <v>27000</v>
      </c>
      <c r="BA2589" s="5">
        <v>27000</v>
      </c>
      <c r="BB2589" s="5">
        <v>27000</v>
      </c>
      <c r="BF2589" s="5">
        <v>0</v>
      </c>
      <c r="BG2589">
        <v>20150523</v>
      </c>
      <c r="BH2589" s="9" t="str">
        <f t="shared" si="120"/>
        <v>2015</v>
      </c>
      <c r="BI2589" t="str">
        <f>MID(Merge1[[#This Row],[OC_DATA_INIZIO_PROGETTO]],5,2)</f>
        <v>05</v>
      </c>
      <c r="BJ2589">
        <v>20190523</v>
      </c>
      <c r="BK2589" t="str">
        <f t="shared" si="121"/>
        <v>2019</v>
      </c>
      <c r="BL2589" t="str">
        <f>MID(Merge1[[#This Row],[OC_DATA_FINE_PROGETTO_PREVISTA]],5,2)</f>
        <v>05</v>
      </c>
      <c r="BM2589" s="8">
        <f>(Merge1[[#This Row],[Colonna2]]-Merge1[[#This Row],[Colonna1]])*12+Merge1[[#This Row],[Colonna22]]-Merge1[[#This Row],[Colonna12]]</f>
        <v>48</v>
      </c>
      <c r="BN2589">
        <v>20190523</v>
      </c>
      <c r="BO2589" t="str">
        <f t="shared" si="122"/>
        <v>2019</v>
      </c>
      <c r="BP2589" s="2" t="s">
        <v>86</v>
      </c>
      <c r="BQ2589" s="2" t="s">
        <v>76</v>
      </c>
      <c r="BR2589" s="2" t="s">
        <v>77</v>
      </c>
      <c r="BS2589" s="2" t="s">
        <v>2387</v>
      </c>
      <c r="BT2589" s="2" t="s">
        <v>510</v>
      </c>
    </row>
    <row r="2590" spans="1:72" x14ac:dyDescent="0.35">
      <c r="A2590" s="2" t="s">
        <v>20291</v>
      </c>
      <c r="B2590" s="2" t="s">
        <v>20292</v>
      </c>
      <c r="C2590" s="2" t="s">
        <v>20293</v>
      </c>
      <c r="D2590" s="2" t="s">
        <v>20294</v>
      </c>
      <c r="E2590" s="2" t="s">
        <v>20295</v>
      </c>
      <c r="F2590">
        <v>1</v>
      </c>
      <c r="G2590" s="2" t="s">
        <v>151</v>
      </c>
      <c r="H2590">
        <v>7</v>
      </c>
      <c r="I2590" s="2" t="s">
        <v>770</v>
      </c>
      <c r="J2590">
        <v>99</v>
      </c>
      <c r="K2590" s="2" t="s">
        <v>81</v>
      </c>
      <c r="L2590">
        <v>6</v>
      </c>
      <c r="M2590" s="2" t="s">
        <v>1983</v>
      </c>
      <c r="N2590">
        <v>39</v>
      </c>
      <c r="O2590" s="2" t="s">
        <v>2384</v>
      </c>
      <c r="P2590">
        <v>150</v>
      </c>
      <c r="Q2590" s="2" t="s">
        <v>2385</v>
      </c>
      <c r="R2590" t="s">
        <v>67</v>
      </c>
      <c r="S2590" t="s">
        <v>67</v>
      </c>
      <c r="T2590" s="2" t="s">
        <v>504</v>
      </c>
      <c r="U2590" s="2" t="s">
        <v>505</v>
      </c>
      <c r="V2590">
        <v>1821</v>
      </c>
      <c r="W2590" s="2" t="s">
        <v>7799</v>
      </c>
      <c r="X2590">
        <v>20250</v>
      </c>
      <c r="Y2590">
        <v>20250</v>
      </c>
      <c r="AD2590">
        <v>6750</v>
      </c>
      <c r="AF2590">
        <v>0</v>
      </c>
      <c r="AK2590">
        <v>18000</v>
      </c>
      <c r="AL2590" s="5">
        <v>27000</v>
      </c>
      <c r="AM2590">
        <v>0</v>
      </c>
      <c r="AN2590">
        <v>0</v>
      </c>
      <c r="AO2590">
        <v>20250</v>
      </c>
      <c r="AP2590">
        <v>20250</v>
      </c>
      <c r="AS2590">
        <v>6750</v>
      </c>
      <c r="AY2590">
        <v>18000</v>
      </c>
      <c r="AZ2590" s="5">
        <v>27000</v>
      </c>
      <c r="BA2590" s="5">
        <v>27000</v>
      </c>
      <c r="BB2590" s="5">
        <v>27000</v>
      </c>
      <c r="BC2590" s="5">
        <v>27000</v>
      </c>
      <c r="BD2590" s="5">
        <v>27000</v>
      </c>
      <c r="BE2590" s="5">
        <v>0</v>
      </c>
      <c r="BF2590" s="5">
        <v>45000</v>
      </c>
      <c r="BG2590">
        <v>20171219</v>
      </c>
      <c r="BH2590" s="9" t="str">
        <f t="shared" si="120"/>
        <v>2017</v>
      </c>
      <c r="BI2590" t="str">
        <f>MID(Merge1[[#This Row],[OC_DATA_INIZIO_PROGETTO]],5,2)</f>
        <v>12</v>
      </c>
      <c r="BJ2590">
        <v>20201231</v>
      </c>
      <c r="BK2590" t="str">
        <f t="shared" si="121"/>
        <v>2020</v>
      </c>
      <c r="BL2590" t="str">
        <f>MID(Merge1[[#This Row],[OC_DATA_FINE_PROGETTO_PREVISTA]],5,2)</f>
        <v>12</v>
      </c>
      <c r="BM2590" s="8">
        <f>(Merge1[[#This Row],[Colonna2]]-Merge1[[#This Row],[Colonna1]])*12+Merge1[[#This Row],[Colonna22]]-Merge1[[#This Row],[Colonna12]]</f>
        <v>36</v>
      </c>
      <c r="BN2590">
        <v>20190705</v>
      </c>
      <c r="BO2590" t="str">
        <f t="shared" si="122"/>
        <v>2019</v>
      </c>
      <c r="BP2590" s="2" t="s">
        <v>116</v>
      </c>
      <c r="BQ2590" s="2" t="s">
        <v>763</v>
      </c>
      <c r="BR2590" s="2" t="s">
        <v>440</v>
      </c>
      <c r="BS2590" s="2" t="s">
        <v>773</v>
      </c>
      <c r="BT2590" s="2" t="s">
        <v>774</v>
      </c>
    </row>
    <row r="2591" spans="1:72" x14ac:dyDescent="0.35">
      <c r="A2591" s="2" t="s">
        <v>29592</v>
      </c>
      <c r="B2591" s="2" t="s">
        <v>29593</v>
      </c>
      <c r="C2591" s="2" t="s">
        <v>29594</v>
      </c>
      <c r="D2591" s="2" t="s">
        <v>29590</v>
      </c>
      <c r="E2591" s="2" t="s">
        <v>29595</v>
      </c>
      <c r="F2591">
        <v>3</v>
      </c>
      <c r="G2591" s="2" t="s">
        <v>102</v>
      </c>
      <c r="H2591">
        <v>7</v>
      </c>
      <c r="I2591" s="2" t="s">
        <v>770</v>
      </c>
      <c r="J2591">
        <v>99</v>
      </c>
      <c r="K2591" s="2" t="s">
        <v>81</v>
      </c>
      <c r="L2591">
        <v>8</v>
      </c>
      <c r="M2591" s="2" t="s">
        <v>112</v>
      </c>
      <c r="N2591">
        <v>62</v>
      </c>
      <c r="O2591" s="2" t="s">
        <v>2450</v>
      </c>
      <c r="P2591">
        <v>999</v>
      </c>
      <c r="Q2591" s="2" t="s">
        <v>3522</v>
      </c>
      <c r="R2591" t="s">
        <v>67</v>
      </c>
      <c r="S2591" t="s">
        <v>67</v>
      </c>
      <c r="T2591" s="2" t="s">
        <v>1986</v>
      </c>
      <c r="U2591" s="2" t="s">
        <v>1987</v>
      </c>
      <c r="V2591">
        <v>1971</v>
      </c>
      <c r="W2591" s="2" t="s">
        <v>493</v>
      </c>
      <c r="X2591">
        <v>20250</v>
      </c>
      <c r="Y2591">
        <v>20250</v>
      </c>
      <c r="AF2591">
        <v>0</v>
      </c>
      <c r="AI2591">
        <v>6750</v>
      </c>
      <c r="AL2591" s="5">
        <v>27000</v>
      </c>
      <c r="AM2591">
        <v>0</v>
      </c>
      <c r="AN2591">
        <v>0</v>
      </c>
      <c r="AO2591">
        <v>20250</v>
      </c>
      <c r="AP2591">
        <v>20250</v>
      </c>
      <c r="AW2591">
        <v>6750</v>
      </c>
      <c r="AZ2591" s="5">
        <v>27000</v>
      </c>
      <c r="BA2591" s="5">
        <v>27000</v>
      </c>
      <c r="BB2591" s="5">
        <v>27000</v>
      </c>
      <c r="BC2591" s="5">
        <v>27000</v>
      </c>
      <c r="BD2591" s="5">
        <v>27000</v>
      </c>
      <c r="BE2591" s="5">
        <v>0</v>
      </c>
      <c r="BF2591" s="5">
        <v>27000</v>
      </c>
      <c r="BG2591">
        <v>20180402</v>
      </c>
      <c r="BH2591" s="9" t="str">
        <f t="shared" si="120"/>
        <v>2018</v>
      </c>
      <c r="BI2591" t="str">
        <f>MID(Merge1[[#This Row],[OC_DATA_INIZIO_PROGETTO]],5,2)</f>
        <v>04</v>
      </c>
      <c r="BJ2591">
        <v>20190326</v>
      </c>
      <c r="BK2591" t="str">
        <f t="shared" si="121"/>
        <v>2019</v>
      </c>
      <c r="BL2591" t="str">
        <f>MID(Merge1[[#This Row],[OC_DATA_FINE_PROGETTO_PREVISTA]],5,2)</f>
        <v>03</v>
      </c>
      <c r="BM2591" s="8">
        <f>(Merge1[[#This Row],[Colonna2]]-Merge1[[#This Row],[Colonna1]])*12+Merge1[[#This Row],[Colonna22]]-Merge1[[#This Row],[Colonna12]]</f>
        <v>11</v>
      </c>
      <c r="BN2591">
        <v>20190326</v>
      </c>
      <c r="BO2591" t="str">
        <f t="shared" si="122"/>
        <v>2019</v>
      </c>
      <c r="BP2591" s="2" t="s">
        <v>116</v>
      </c>
      <c r="BQ2591" s="2" t="s">
        <v>763</v>
      </c>
      <c r="BR2591" s="2" t="s">
        <v>440</v>
      </c>
      <c r="BS2591" s="2" t="s">
        <v>773</v>
      </c>
      <c r="BT2591" s="2" t="s">
        <v>774</v>
      </c>
    </row>
    <row r="2592" spans="1:72" x14ac:dyDescent="0.35">
      <c r="A2592" s="2" t="s">
        <v>9835</v>
      </c>
      <c r="B2592" s="2" t="s">
        <v>9836</v>
      </c>
      <c r="C2592" s="2" t="s">
        <v>9837</v>
      </c>
      <c r="D2592" s="2" t="s">
        <v>9838</v>
      </c>
      <c r="E2592" s="2" t="s">
        <v>9839</v>
      </c>
      <c r="F2592">
        <v>1</v>
      </c>
      <c r="G2592" s="2" t="s">
        <v>151</v>
      </c>
      <c r="H2592">
        <v>7</v>
      </c>
      <c r="I2592" s="2" t="s">
        <v>770</v>
      </c>
      <c r="J2592">
        <v>99</v>
      </c>
      <c r="K2592" s="2" t="s">
        <v>81</v>
      </c>
      <c r="L2592">
        <v>9</v>
      </c>
      <c r="M2592" s="2" t="s">
        <v>98</v>
      </c>
      <c r="N2592">
        <v>21</v>
      </c>
      <c r="O2592" s="2" t="s">
        <v>185</v>
      </c>
      <c r="P2592">
        <v>213</v>
      </c>
      <c r="Q2592" s="2" t="s">
        <v>9677</v>
      </c>
      <c r="R2592" t="s">
        <v>67</v>
      </c>
      <c r="S2592" t="s">
        <v>67</v>
      </c>
      <c r="T2592" s="2" t="s">
        <v>1986</v>
      </c>
      <c r="U2592" s="2" t="s">
        <v>1987</v>
      </c>
      <c r="V2592">
        <v>915</v>
      </c>
      <c r="W2592" s="2" t="s">
        <v>632</v>
      </c>
      <c r="X2592">
        <v>19639.599999999999</v>
      </c>
      <c r="Y2592">
        <v>19639.599999999999</v>
      </c>
      <c r="AD2592">
        <v>13747.72</v>
      </c>
      <c r="AF2592">
        <v>0</v>
      </c>
      <c r="AG2592">
        <v>5891.88</v>
      </c>
      <c r="AK2592">
        <v>66095</v>
      </c>
      <c r="AL2592" s="5">
        <v>39279.199999999997</v>
      </c>
      <c r="AM2592">
        <v>26433.48</v>
      </c>
      <c r="AN2592">
        <v>7986.68</v>
      </c>
      <c r="AO2592">
        <v>13496</v>
      </c>
      <c r="AP2592">
        <v>19639.599999999999</v>
      </c>
      <c r="AS2592">
        <v>13747.72</v>
      </c>
      <c r="AU2592">
        <v>4048.8</v>
      </c>
      <c r="AY2592">
        <v>66095</v>
      </c>
      <c r="AZ2592" s="5">
        <v>31292.52</v>
      </c>
      <c r="BA2592" s="5">
        <v>26992</v>
      </c>
      <c r="BB2592" s="5">
        <v>26992</v>
      </c>
      <c r="BC2592" s="5">
        <v>26992</v>
      </c>
      <c r="BD2592" s="5">
        <v>26992</v>
      </c>
      <c r="BE2592" s="5">
        <v>0</v>
      </c>
      <c r="BF2592" s="5">
        <v>74640</v>
      </c>
      <c r="BG2592">
        <v>20181129</v>
      </c>
      <c r="BH2592" s="9" t="str">
        <f t="shared" si="120"/>
        <v>2018</v>
      </c>
      <c r="BI2592" t="str">
        <f>MID(Merge1[[#This Row],[OC_DATA_INIZIO_PROGETTO]],5,2)</f>
        <v>11</v>
      </c>
      <c r="BJ2592">
        <v>20190910</v>
      </c>
      <c r="BK2592" t="str">
        <f t="shared" si="121"/>
        <v>2019</v>
      </c>
      <c r="BL2592" t="str">
        <f>MID(Merge1[[#This Row],[OC_DATA_FINE_PROGETTO_PREVISTA]],5,2)</f>
        <v>09</v>
      </c>
      <c r="BM2592" s="8">
        <f>(Merge1[[#This Row],[Colonna2]]-Merge1[[#This Row],[Colonna1]])*12+Merge1[[#This Row],[Colonna22]]-Merge1[[#This Row],[Colonna12]]</f>
        <v>10</v>
      </c>
      <c r="BN2592">
        <v>20200121</v>
      </c>
      <c r="BO2592" t="str">
        <f t="shared" si="122"/>
        <v>2020</v>
      </c>
      <c r="BP2592" s="2" t="s">
        <v>76</v>
      </c>
      <c r="BQ2592" s="2" t="s">
        <v>76</v>
      </c>
      <c r="BR2592" s="2" t="s">
        <v>440</v>
      </c>
      <c r="BS2592" s="2" t="s">
        <v>773</v>
      </c>
      <c r="BT2592" s="2" t="s">
        <v>774</v>
      </c>
    </row>
    <row r="2593" spans="1:72" x14ac:dyDescent="0.35">
      <c r="A2593" s="2" t="s">
        <v>5436</v>
      </c>
      <c r="B2593" s="2" t="s">
        <v>5437</v>
      </c>
      <c r="C2593" s="2" t="s">
        <v>5438</v>
      </c>
      <c r="D2593" s="2" t="s">
        <v>5439</v>
      </c>
      <c r="E2593" s="2" t="s">
        <v>5440</v>
      </c>
      <c r="F2593">
        <v>3</v>
      </c>
      <c r="G2593" s="2" t="s">
        <v>102</v>
      </c>
      <c r="H2593">
        <v>7</v>
      </c>
      <c r="I2593" s="2" t="s">
        <v>770</v>
      </c>
      <c r="J2593">
        <v>15</v>
      </c>
      <c r="K2593" s="2" t="s">
        <v>3707</v>
      </c>
      <c r="L2593">
        <v>7</v>
      </c>
      <c r="M2593" s="2" t="s">
        <v>1213</v>
      </c>
      <c r="N2593">
        <v>18</v>
      </c>
      <c r="O2593" s="2" t="s">
        <v>1214</v>
      </c>
      <c r="P2593">
        <v>999</v>
      </c>
      <c r="Q2593" s="2" t="s">
        <v>1215</v>
      </c>
      <c r="R2593" t="s">
        <v>67</v>
      </c>
      <c r="S2593" t="s">
        <v>67</v>
      </c>
      <c r="T2593" s="2" t="s">
        <v>1331</v>
      </c>
      <c r="U2593" s="2" t="s">
        <v>1332</v>
      </c>
      <c r="V2593">
        <v>607</v>
      </c>
      <c r="W2593" s="2" t="s">
        <v>2454</v>
      </c>
      <c r="X2593">
        <v>13485.48</v>
      </c>
      <c r="Y2593">
        <v>13485.48</v>
      </c>
      <c r="AD2593">
        <v>9439.84</v>
      </c>
      <c r="AF2593">
        <v>0</v>
      </c>
      <c r="AG2593">
        <v>4045.64</v>
      </c>
      <c r="AK2593">
        <v>76741</v>
      </c>
      <c r="AL2593" s="5">
        <v>26970.959999999999</v>
      </c>
      <c r="AM2593">
        <v>0</v>
      </c>
      <c r="AN2593">
        <v>0</v>
      </c>
      <c r="AO2593">
        <v>13485.48</v>
      </c>
      <c r="AP2593">
        <v>13485.48</v>
      </c>
      <c r="AS2593">
        <v>9439.84</v>
      </c>
      <c r="AU2593">
        <v>4045.64</v>
      </c>
      <c r="AY2593">
        <v>76741</v>
      </c>
      <c r="AZ2593" s="5">
        <v>26970.959999999999</v>
      </c>
      <c r="BA2593" s="5">
        <v>26970.959999999999</v>
      </c>
      <c r="BB2593" s="5">
        <v>26970.959999999999</v>
      </c>
      <c r="BC2593" s="5">
        <v>26970.959999999999</v>
      </c>
      <c r="BD2593" s="5">
        <v>26970.959999999999</v>
      </c>
      <c r="BE2593" s="5">
        <v>0</v>
      </c>
      <c r="BF2593" s="5">
        <v>103711.96</v>
      </c>
      <c r="BG2593">
        <v>20170615</v>
      </c>
      <c r="BH2593" s="9" t="str">
        <f t="shared" si="120"/>
        <v>2017</v>
      </c>
      <c r="BI2593" t="str">
        <f>MID(Merge1[[#This Row],[OC_DATA_INIZIO_PROGETTO]],5,2)</f>
        <v>06</v>
      </c>
      <c r="BJ2593">
        <v>20180615</v>
      </c>
      <c r="BK2593" t="str">
        <f t="shared" si="121"/>
        <v>2018</v>
      </c>
      <c r="BL2593" t="str">
        <f>MID(Merge1[[#This Row],[OC_DATA_FINE_PROGETTO_PREVISTA]],5,2)</f>
        <v>06</v>
      </c>
      <c r="BM2593" s="8">
        <f>(Merge1[[#This Row],[Colonna2]]-Merge1[[#This Row],[Colonna1]])*12+Merge1[[#This Row],[Colonna22]]-Merge1[[#This Row],[Colonna12]]</f>
        <v>12</v>
      </c>
      <c r="BN2593">
        <v>20190531</v>
      </c>
      <c r="BO2593" t="str">
        <f t="shared" si="122"/>
        <v>2019</v>
      </c>
      <c r="BP2593" s="2" t="s">
        <v>116</v>
      </c>
      <c r="BQ2593" s="2" t="s">
        <v>763</v>
      </c>
      <c r="BR2593" s="2" t="s">
        <v>440</v>
      </c>
      <c r="BS2593" s="2" t="s">
        <v>773</v>
      </c>
      <c r="BT2593" s="2" t="s">
        <v>774</v>
      </c>
    </row>
    <row r="2594" spans="1:72" x14ac:dyDescent="0.35">
      <c r="A2594" s="2" t="s">
        <v>28650</v>
      </c>
      <c r="B2594" s="2" t="s">
        <v>28651</v>
      </c>
      <c r="C2594" s="2" t="s">
        <v>28652</v>
      </c>
      <c r="D2594" s="2" t="s">
        <v>28653</v>
      </c>
      <c r="E2594" s="2" t="s">
        <v>28654</v>
      </c>
      <c r="F2594">
        <v>1</v>
      </c>
      <c r="G2594" s="2" t="s">
        <v>151</v>
      </c>
      <c r="H2594">
        <v>7</v>
      </c>
      <c r="I2594" s="2" t="s">
        <v>770</v>
      </c>
      <c r="J2594">
        <v>15</v>
      </c>
      <c r="K2594" s="2" t="s">
        <v>3707</v>
      </c>
      <c r="L2594">
        <v>6</v>
      </c>
      <c r="M2594" s="2" t="s">
        <v>1983</v>
      </c>
      <c r="N2594">
        <v>41</v>
      </c>
      <c r="O2594" s="2" t="s">
        <v>3944</v>
      </c>
      <c r="P2594">
        <v>155</v>
      </c>
      <c r="Q2594" s="2" t="s">
        <v>19034</v>
      </c>
      <c r="R2594" t="s">
        <v>67</v>
      </c>
      <c r="S2594" t="s">
        <v>67</v>
      </c>
      <c r="T2594" s="2" t="s">
        <v>504</v>
      </c>
      <c r="U2594" s="2" t="s">
        <v>505</v>
      </c>
      <c r="V2594">
        <v>2029</v>
      </c>
      <c r="W2594" s="2" t="s">
        <v>22314</v>
      </c>
      <c r="X2594">
        <v>28838.46</v>
      </c>
      <c r="Y2594">
        <v>28838.46</v>
      </c>
      <c r="AD2594">
        <v>20186.919999999998</v>
      </c>
      <c r="AF2594">
        <v>0</v>
      </c>
      <c r="AG2594">
        <v>8651.5400000000009</v>
      </c>
      <c r="AK2594">
        <v>84265</v>
      </c>
      <c r="AL2594" s="5">
        <v>57676.92</v>
      </c>
      <c r="AM2594">
        <v>65929.73</v>
      </c>
      <c r="AN2594">
        <v>19959.46</v>
      </c>
      <c r="AO2594">
        <v>13485.03</v>
      </c>
      <c r="AP2594">
        <v>28838.46</v>
      </c>
      <c r="AS2594">
        <v>20186.919999999998</v>
      </c>
      <c r="AU2594">
        <v>4045.51</v>
      </c>
      <c r="AY2594">
        <v>84265</v>
      </c>
      <c r="AZ2594" s="5">
        <v>37717.46</v>
      </c>
      <c r="BA2594" s="5">
        <v>26970.06</v>
      </c>
      <c r="BB2594" s="5">
        <v>26970.06</v>
      </c>
      <c r="BC2594" s="5">
        <v>26970.06</v>
      </c>
      <c r="BD2594" s="5">
        <v>26970.06</v>
      </c>
      <c r="BE2594" s="5">
        <v>0</v>
      </c>
      <c r="BF2594" s="5">
        <v>65265.16</v>
      </c>
      <c r="BG2594">
        <v>20161109</v>
      </c>
      <c r="BH2594" s="9" t="str">
        <f t="shared" si="120"/>
        <v>2016</v>
      </c>
      <c r="BI2594" t="str">
        <f>MID(Merge1[[#This Row],[OC_DATA_INIZIO_PROGETTO]],5,2)</f>
        <v>11</v>
      </c>
      <c r="BJ2594">
        <v>20181110</v>
      </c>
      <c r="BK2594" t="str">
        <f t="shared" si="121"/>
        <v>2018</v>
      </c>
      <c r="BL2594" t="str">
        <f>MID(Merge1[[#This Row],[OC_DATA_FINE_PROGETTO_PREVISTA]],5,2)</f>
        <v>11</v>
      </c>
      <c r="BM2594" s="8">
        <f>(Merge1[[#This Row],[Colonna2]]-Merge1[[#This Row],[Colonna1]])*12+Merge1[[#This Row],[Colonna22]]-Merge1[[#This Row],[Colonna12]]</f>
        <v>24</v>
      </c>
      <c r="BN2594">
        <v>20190912</v>
      </c>
      <c r="BO2594" t="str">
        <f t="shared" si="122"/>
        <v>2019</v>
      </c>
      <c r="BP2594" s="2" t="s">
        <v>76</v>
      </c>
      <c r="BQ2594" s="2" t="s">
        <v>76</v>
      </c>
      <c r="BR2594" s="2" t="s">
        <v>440</v>
      </c>
      <c r="BS2594" s="2" t="s">
        <v>773</v>
      </c>
      <c r="BT2594" s="2" t="s">
        <v>774</v>
      </c>
    </row>
    <row r="2595" spans="1:72" x14ac:dyDescent="0.35">
      <c r="A2595" s="2" t="s">
        <v>5516</v>
      </c>
      <c r="B2595" s="2" t="s">
        <v>5517</v>
      </c>
      <c r="C2595" s="2" t="s">
        <v>5518</v>
      </c>
      <c r="D2595" s="2" t="s">
        <v>5519</v>
      </c>
      <c r="E2595" s="2" t="s">
        <v>5520</v>
      </c>
      <c r="F2595">
        <v>3</v>
      </c>
      <c r="G2595" s="2" t="s">
        <v>102</v>
      </c>
      <c r="H2595">
        <v>7</v>
      </c>
      <c r="I2595" s="2" t="s">
        <v>770</v>
      </c>
      <c r="J2595">
        <v>99</v>
      </c>
      <c r="K2595" s="2" t="s">
        <v>81</v>
      </c>
      <c r="L2595">
        <v>6</v>
      </c>
      <c r="M2595" s="2" t="s">
        <v>1983</v>
      </c>
      <c r="N2595">
        <v>40</v>
      </c>
      <c r="O2595" s="2" t="s">
        <v>5460</v>
      </c>
      <c r="P2595">
        <v>999</v>
      </c>
      <c r="Q2595" s="2" t="s">
        <v>5461</v>
      </c>
      <c r="R2595" t="s">
        <v>67</v>
      </c>
      <c r="S2595" t="s">
        <v>67</v>
      </c>
      <c r="T2595" s="2" t="s">
        <v>504</v>
      </c>
      <c r="U2595" s="2" t="s">
        <v>505</v>
      </c>
      <c r="V2595">
        <v>606</v>
      </c>
      <c r="W2595" s="2" t="s">
        <v>2389</v>
      </c>
      <c r="X2595">
        <v>13482.83</v>
      </c>
      <c r="Y2595">
        <v>13482.83</v>
      </c>
      <c r="AD2595">
        <v>9437.98</v>
      </c>
      <c r="AF2595">
        <v>0</v>
      </c>
      <c r="AG2595">
        <v>4044.87</v>
      </c>
      <c r="AK2595">
        <v>27166</v>
      </c>
      <c r="AL2595" s="5">
        <v>26965.68</v>
      </c>
      <c r="AM2595">
        <v>0</v>
      </c>
      <c r="AN2595">
        <v>0</v>
      </c>
      <c r="AO2595">
        <v>13482.83</v>
      </c>
      <c r="AP2595">
        <v>13482.83</v>
      </c>
      <c r="AS2595">
        <v>9437.98</v>
      </c>
      <c r="AU2595">
        <v>4044.87</v>
      </c>
      <c r="AY2595">
        <v>27166</v>
      </c>
      <c r="AZ2595" s="5">
        <v>26965.68</v>
      </c>
      <c r="BA2595" s="5">
        <v>26965.68</v>
      </c>
      <c r="BB2595" s="5">
        <v>26965.68</v>
      </c>
      <c r="BC2595" s="5">
        <v>26965.68</v>
      </c>
      <c r="BD2595" s="5">
        <v>26965.68</v>
      </c>
      <c r="BE2595" s="5">
        <v>0</v>
      </c>
      <c r="BF2595" s="5">
        <v>54131.360000000001</v>
      </c>
      <c r="BG2595">
        <v>20180301</v>
      </c>
      <c r="BH2595" s="9" t="str">
        <f t="shared" si="120"/>
        <v>2018</v>
      </c>
      <c r="BI2595" t="str">
        <f>MID(Merge1[[#This Row],[OC_DATA_INIZIO_PROGETTO]],5,2)</f>
        <v>03</v>
      </c>
      <c r="BJ2595">
        <v>20190906</v>
      </c>
      <c r="BK2595" t="str">
        <f t="shared" si="121"/>
        <v>2019</v>
      </c>
      <c r="BL2595" t="str">
        <f>MID(Merge1[[#This Row],[OC_DATA_FINE_PROGETTO_PREVISTA]],5,2)</f>
        <v>09</v>
      </c>
      <c r="BM2595" s="8">
        <f>(Merge1[[#This Row],[Colonna2]]-Merge1[[#This Row],[Colonna1]])*12+Merge1[[#This Row],[Colonna22]]-Merge1[[#This Row],[Colonna12]]</f>
        <v>18</v>
      </c>
      <c r="BN2595">
        <v>20190827</v>
      </c>
      <c r="BO2595" t="str">
        <f t="shared" si="122"/>
        <v>2019</v>
      </c>
      <c r="BP2595" s="2" t="s">
        <v>116</v>
      </c>
      <c r="BQ2595" s="2" t="s">
        <v>763</v>
      </c>
      <c r="BR2595" s="2" t="s">
        <v>440</v>
      </c>
      <c r="BS2595" s="2" t="s">
        <v>773</v>
      </c>
      <c r="BT2595" s="2" t="s">
        <v>774</v>
      </c>
    </row>
    <row r="2596" spans="1:72" x14ac:dyDescent="0.35">
      <c r="A2596" s="2" t="s">
        <v>2402</v>
      </c>
      <c r="B2596" s="2" t="s">
        <v>2403</v>
      </c>
      <c r="C2596" s="2" t="s">
        <v>2404</v>
      </c>
      <c r="D2596" s="2" t="s">
        <v>2405</v>
      </c>
      <c r="E2596" s="2" t="s">
        <v>2406</v>
      </c>
      <c r="F2596">
        <v>1</v>
      </c>
      <c r="G2596" s="2" t="s">
        <v>151</v>
      </c>
      <c r="H2596">
        <v>7</v>
      </c>
      <c r="I2596" s="2" t="s">
        <v>770</v>
      </c>
      <c r="J2596">
        <v>1</v>
      </c>
      <c r="K2596" s="2" t="s">
        <v>69</v>
      </c>
      <c r="L2596">
        <v>6</v>
      </c>
      <c r="M2596" s="2" t="s">
        <v>1983</v>
      </c>
      <c r="N2596">
        <v>39</v>
      </c>
      <c r="O2596" s="2" t="s">
        <v>2384</v>
      </c>
      <c r="P2596">
        <v>150</v>
      </c>
      <c r="Q2596" s="2" t="s">
        <v>2385</v>
      </c>
      <c r="R2596" t="s">
        <v>67</v>
      </c>
      <c r="S2596" t="s">
        <v>67</v>
      </c>
      <c r="T2596" s="2" t="s">
        <v>504</v>
      </c>
      <c r="U2596" s="2" t="s">
        <v>505</v>
      </c>
      <c r="V2596">
        <v>601</v>
      </c>
      <c r="W2596" s="2" t="s">
        <v>2407</v>
      </c>
      <c r="X2596">
        <v>13472.9</v>
      </c>
      <c r="Y2596">
        <v>13472.9</v>
      </c>
      <c r="AD2596">
        <v>9431.0300000000007</v>
      </c>
      <c r="AF2596">
        <v>0</v>
      </c>
      <c r="AG2596">
        <v>4041.87</v>
      </c>
      <c r="AK2596">
        <v>50042</v>
      </c>
      <c r="AL2596" s="5">
        <v>26945.8</v>
      </c>
      <c r="AM2596">
        <v>0</v>
      </c>
      <c r="AN2596">
        <v>0</v>
      </c>
      <c r="AO2596">
        <v>13472.9</v>
      </c>
      <c r="AP2596">
        <v>13472.9</v>
      </c>
      <c r="AS2596">
        <v>9431.0300000000007</v>
      </c>
      <c r="AU2596">
        <v>4041.87</v>
      </c>
      <c r="AY2596">
        <v>50042</v>
      </c>
      <c r="AZ2596" s="5">
        <v>26945.8</v>
      </c>
      <c r="BA2596" s="5">
        <v>26945.8</v>
      </c>
      <c r="BB2596" s="5">
        <v>26945.8</v>
      </c>
      <c r="BF2596" s="5">
        <v>0</v>
      </c>
      <c r="BG2596">
        <v>20200630</v>
      </c>
      <c r="BH2596" s="9" t="str">
        <f t="shared" si="120"/>
        <v>2020</v>
      </c>
      <c r="BI2596" t="str">
        <f>MID(Merge1[[#This Row],[OC_DATA_INIZIO_PROGETTO]],5,2)</f>
        <v>06</v>
      </c>
      <c r="BJ2596">
        <v>20210427</v>
      </c>
      <c r="BK2596" t="str">
        <f t="shared" si="121"/>
        <v>2021</v>
      </c>
      <c r="BL2596" t="str">
        <f>MID(Merge1[[#This Row],[OC_DATA_FINE_PROGETTO_PREVISTA]],5,2)</f>
        <v>04</v>
      </c>
      <c r="BM2596" s="8">
        <f>(Merge1[[#This Row],[Colonna2]]-Merge1[[#This Row],[Colonna1]])*12+Merge1[[#This Row],[Colonna22]]-Merge1[[#This Row],[Colonna12]]</f>
        <v>10</v>
      </c>
      <c r="BO2596" t="str">
        <f t="shared" si="122"/>
        <v/>
      </c>
      <c r="BP2596" s="2" t="s">
        <v>86</v>
      </c>
      <c r="BQ2596" s="2" t="s">
        <v>76</v>
      </c>
      <c r="BR2596" s="2" t="s">
        <v>77</v>
      </c>
      <c r="BS2596" s="2" t="s">
        <v>2387</v>
      </c>
      <c r="BT2596" s="2" t="s">
        <v>510</v>
      </c>
    </row>
    <row r="2597" spans="1:72" x14ac:dyDescent="0.35">
      <c r="A2597" s="2" t="s">
        <v>3000</v>
      </c>
      <c r="B2597" s="2" t="s">
        <v>3001</v>
      </c>
      <c r="C2597" s="2" t="s">
        <v>3002</v>
      </c>
      <c r="D2597" s="2" t="s">
        <v>3003</v>
      </c>
      <c r="E2597" s="2" t="s">
        <v>3004</v>
      </c>
      <c r="F2597">
        <v>1</v>
      </c>
      <c r="G2597" s="2" t="s">
        <v>151</v>
      </c>
      <c r="H2597">
        <v>7</v>
      </c>
      <c r="I2597" s="2" t="s">
        <v>770</v>
      </c>
      <c r="J2597">
        <v>99</v>
      </c>
      <c r="K2597" s="2" t="s">
        <v>81</v>
      </c>
      <c r="L2597">
        <v>8</v>
      </c>
      <c r="M2597" s="2" t="s">
        <v>112</v>
      </c>
      <c r="N2597">
        <v>62</v>
      </c>
      <c r="O2597" s="2" t="s">
        <v>2450</v>
      </c>
      <c r="P2597">
        <v>634</v>
      </c>
      <c r="Q2597" s="2" t="s">
        <v>2770</v>
      </c>
      <c r="R2597" t="s">
        <v>67</v>
      </c>
      <c r="S2597" t="s">
        <v>67</v>
      </c>
      <c r="T2597" s="2" t="s">
        <v>1986</v>
      </c>
      <c r="U2597" s="2" t="s">
        <v>1987</v>
      </c>
      <c r="V2597">
        <v>606</v>
      </c>
      <c r="W2597" s="2" t="s">
        <v>2389</v>
      </c>
      <c r="X2597">
        <v>13434.19</v>
      </c>
      <c r="Y2597">
        <v>13434.19</v>
      </c>
      <c r="AD2597">
        <v>9403.93</v>
      </c>
      <c r="AF2597">
        <v>0</v>
      </c>
      <c r="AG2597">
        <v>4030.27</v>
      </c>
      <c r="AK2597">
        <v>17912</v>
      </c>
      <c r="AL2597" s="5">
        <v>26868.39</v>
      </c>
      <c r="AM2597">
        <v>0</v>
      </c>
      <c r="AN2597">
        <v>0</v>
      </c>
      <c r="AO2597">
        <v>13434.19</v>
      </c>
      <c r="AP2597">
        <v>13434.19</v>
      </c>
      <c r="AS2597">
        <v>9403.93</v>
      </c>
      <c r="AU2597">
        <v>4030.27</v>
      </c>
      <c r="AY2597">
        <v>17912</v>
      </c>
      <c r="AZ2597" s="5">
        <v>26868.39</v>
      </c>
      <c r="BA2597" s="5">
        <v>26868.39</v>
      </c>
      <c r="BB2597" s="5">
        <v>26868.39</v>
      </c>
      <c r="BF2597" s="5">
        <v>0</v>
      </c>
      <c r="BG2597">
        <v>20200722</v>
      </c>
      <c r="BH2597" s="9" t="str">
        <f t="shared" si="120"/>
        <v>2020</v>
      </c>
      <c r="BI2597" t="str">
        <f>MID(Merge1[[#This Row],[OC_DATA_INIZIO_PROGETTO]],5,2)</f>
        <v>07</v>
      </c>
      <c r="BJ2597">
        <v>20211026</v>
      </c>
      <c r="BK2597" t="str">
        <f t="shared" si="121"/>
        <v>2021</v>
      </c>
      <c r="BL2597" t="str">
        <f>MID(Merge1[[#This Row],[OC_DATA_FINE_PROGETTO_PREVISTA]],5,2)</f>
        <v>10</v>
      </c>
      <c r="BM2597" s="8">
        <f>(Merge1[[#This Row],[Colonna2]]-Merge1[[#This Row],[Colonna1]])*12+Merge1[[#This Row],[Colonna22]]-Merge1[[#This Row],[Colonna12]]</f>
        <v>15</v>
      </c>
      <c r="BO2597" t="str">
        <f t="shared" si="122"/>
        <v/>
      </c>
      <c r="BP2597" s="2" t="s">
        <v>86</v>
      </c>
      <c r="BQ2597" s="2" t="s">
        <v>76</v>
      </c>
      <c r="BR2597" s="2" t="s">
        <v>77</v>
      </c>
      <c r="BS2597" s="2" t="s">
        <v>773</v>
      </c>
      <c r="BT2597" s="2" t="s">
        <v>774</v>
      </c>
    </row>
    <row r="2598" spans="1:72" x14ac:dyDescent="0.35">
      <c r="A2598" s="2" t="s">
        <v>2522</v>
      </c>
      <c r="B2598" s="2" t="s">
        <v>2523</v>
      </c>
      <c r="C2598" s="2" t="s">
        <v>2524</v>
      </c>
      <c r="D2598" s="2" t="s">
        <v>2525</v>
      </c>
      <c r="E2598" s="2" t="s">
        <v>2526</v>
      </c>
      <c r="F2598">
        <v>1</v>
      </c>
      <c r="G2598" s="2" t="s">
        <v>151</v>
      </c>
      <c r="H2598">
        <v>7</v>
      </c>
      <c r="I2598" s="2" t="s">
        <v>770</v>
      </c>
      <c r="J2598">
        <v>99</v>
      </c>
      <c r="K2598" s="2" t="s">
        <v>81</v>
      </c>
      <c r="L2598">
        <v>6</v>
      </c>
      <c r="M2598" s="2" t="s">
        <v>1983</v>
      </c>
      <c r="N2598">
        <v>39</v>
      </c>
      <c r="O2598" s="2" t="s">
        <v>2384</v>
      </c>
      <c r="P2598">
        <v>999</v>
      </c>
      <c r="Q2598" s="2" t="s">
        <v>2456</v>
      </c>
      <c r="R2598" t="s">
        <v>67</v>
      </c>
      <c r="S2598" t="s">
        <v>67</v>
      </c>
      <c r="T2598" s="2" t="s">
        <v>1986</v>
      </c>
      <c r="U2598" s="2" t="s">
        <v>1987</v>
      </c>
      <c r="V2598">
        <v>611</v>
      </c>
      <c r="W2598" s="2" t="s">
        <v>2386</v>
      </c>
      <c r="X2598">
        <v>13429.7</v>
      </c>
      <c r="Y2598">
        <v>13429.7</v>
      </c>
      <c r="AD2598">
        <v>9400.7900000000009</v>
      </c>
      <c r="AF2598">
        <v>0</v>
      </c>
      <c r="AG2598">
        <v>4028.91</v>
      </c>
      <c r="AK2598">
        <v>26859</v>
      </c>
      <c r="AL2598" s="5">
        <v>26859.4</v>
      </c>
      <c r="AM2598">
        <v>0</v>
      </c>
      <c r="AN2598">
        <v>0</v>
      </c>
      <c r="AO2598">
        <v>13429.7</v>
      </c>
      <c r="AP2598">
        <v>13429.7</v>
      </c>
      <c r="AS2598">
        <v>9400.7900000000009</v>
      </c>
      <c r="AU2598">
        <v>4028.91</v>
      </c>
      <c r="AY2598">
        <v>26859</v>
      </c>
      <c r="AZ2598" s="5">
        <v>26859.4</v>
      </c>
      <c r="BA2598" s="5">
        <v>26859.4</v>
      </c>
      <c r="BB2598" s="5">
        <v>26859.4</v>
      </c>
      <c r="BF2598" s="5">
        <v>0</v>
      </c>
      <c r="BG2598">
        <v>20200223</v>
      </c>
      <c r="BH2598" s="9" t="str">
        <f t="shared" si="120"/>
        <v>2020</v>
      </c>
      <c r="BI2598" t="str">
        <f>MID(Merge1[[#This Row],[OC_DATA_INIZIO_PROGETTO]],5,2)</f>
        <v>02</v>
      </c>
      <c r="BJ2598">
        <v>20211013</v>
      </c>
      <c r="BK2598" t="str">
        <f t="shared" si="121"/>
        <v>2021</v>
      </c>
      <c r="BL2598" t="str">
        <f>MID(Merge1[[#This Row],[OC_DATA_FINE_PROGETTO_PREVISTA]],5,2)</f>
        <v>10</v>
      </c>
      <c r="BM2598" s="8">
        <f>(Merge1[[#This Row],[Colonna2]]-Merge1[[#This Row],[Colonna1]])*12+Merge1[[#This Row],[Colonna22]]-Merge1[[#This Row],[Colonna12]]</f>
        <v>20</v>
      </c>
      <c r="BO2598" t="str">
        <f t="shared" si="122"/>
        <v/>
      </c>
      <c r="BP2598" s="2" t="s">
        <v>86</v>
      </c>
      <c r="BQ2598" s="2" t="s">
        <v>76</v>
      </c>
      <c r="BR2598" s="2" t="s">
        <v>77</v>
      </c>
      <c r="BS2598" s="2" t="s">
        <v>2387</v>
      </c>
      <c r="BT2598" s="2" t="s">
        <v>510</v>
      </c>
    </row>
    <row r="2599" spans="1:72" x14ac:dyDescent="0.35">
      <c r="A2599" s="2" t="s">
        <v>8451</v>
      </c>
      <c r="B2599" s="2" t="s">
        <v>8420</v>
      </c>
      <c r="C2599" s="2" t="s">
        <v>8410</v>
      </c>
      <c r="D2599" s="2" t="s">
        <v>8411</v>
      </c>
      <c r="E2599" s="2" t="s">
        <v>8452</v>
      </c>
      <c r="F2599">
        <v>1</v>
      </c>
      <c r="G2599" s="2" t="s">
        <v>151</v>
      </c>
      <c r="H2599">
        <v>2</v>
      </c>
      <c r="I2599" s="2" t="s">
        <v>430</v>
      </c>
      <c r="J2599">
        <v>13</v>
      </c>
      <c r="K2599" s="2" t="s">
        <v>431</v>
      </c>
      <c r="L2599">
        <v>8</v>
      </c>
      <c r="M2599" s="2" t="s">
        <v>112</v>
      </c>
      <c r="N2599">
        <v>61</v>
      </c>
      <c r="O2599" s="2" t="s">
        <v>113</v>
      </c>
      <c r="P2599">
        <v>614</v>
      </c>
      <c r="Q2599" s="2" t="s">
        <v>5494</v>
      </c>
      <c r="R2599" t="s">
        <v>67</v>
      </c>
      <c r="S2599" t="s">
        <v>67</v>
      </c>
      <c r="T2599" s="2" t="s">
        <v>1331</v>
      </c>
      <c r="U2599" s="2" t="s">
        <v>1332</v>
      </c>
      <c r="V2599">
        <v>606</v>
      </c>
      <c r="W2599" s="2" t="s">
        <v>2389</v>
      </c>
      <c r="X2599">
        <v>64006.25</v>
      </c>
      <c r="Y2599">
        <v>64006.25</v>
      </c>
      <c r="AF2599">
        <v>0</v>
      </c>
      <c r="AK2599">
        <v>64006</v>
      </c>
      <c r="AL2599" s="5">
        <v>64006.25</v>
      </c>
      <c r="AM2599">
        <v>0</v>
      </c>
      <c r="AN2599">
        <v>0</v>
      </c>
      <c r="AO2599">
        <v>64006.25</v>
      </c>
      <c r="AP2599">
        <v>64006.25</v>
      </c>
      <c r="AY2599">
        <v>64006</v>
      </c>
      <c r="AZ2599" s="5">
        <v>64006.25</v>
      </c>
      <c r="BA2599" s="5">
        <v>26780.89</v>
      </c>
      <c r="BB2599" s="5">
        <v>26780.89</v>
      </c>
      <c r="BC2599" s="5">
        <v>26780.89</v>
      </c>
      <c r="BD2599" s="5">
        <v>26780.89</v>
      </c>
      <c r="BE2599" s="5">
        <v>0</v>
      </c>
      <c r="BF2599" s="5">
        <v>29813.11</v>
      </c>
      <c r="BG2599">
        <v>20200101</v>
      </c>
      <c r="BH2599" s="9" t="str">
        <f t="shared" si="120"/>
        <v>2020</v>
      </c>
      <c r="BI2599" t="str">
        <f>MID(Merge1[[#This Row],[OC_DATA_INIZIO_PROGETTO]],5,2)</f>
        <v>01</v>
      </c>
      <c r="BJ2599">
        <v>20211231</v>
      </c>
      <c r="BK2599" t="str">
        <f t="shared" si="121"/>
        <v>2021</v>
      </c>
      <c r="BL2599" t="str">
        <f>MID(Merge1[[#This Row],[OC_DATA_FINE_PROGETTO_PREVISTA]],5,2)</f>
        <v>12</v>
      </c>
      <c r="BM2599" s="8">
        <f>(Merge1[[#This Row],[Colonna2]]-Merge1[[#This Row],[Colonna1]])*12+Merge1[[#This Row],[Colonna22]]-Merge1[[#This Row],[Colonna12]]</f>
        <v>23</v>
      </c>
      <c r="BO2599" t="str">
        <f t="shared" si="122"/>
        <v/>
      </c>
      <c r="BP2599" s="2" t="s">
        <v>76</v>
      </c>
      <c r="BQ2599" s="2" t="s">
        <v>76</v>
      </c>
      <c r="BR2599" s="2" t="s">
        <v>77</v>
      </c>
      <c r="BS2599" s="2" t="s">
        <v>434</v>
      </c>
      <c r="BT2599" s="2" t="s">
        <v>435</v>
      </c>
    </row>
    <row r="2600" spans="1:72" x14ac:dyDescent="0.35">
      <c r="A2600" s="2" t="s">
        <v>28530</v>
      </c>
      <c r="B2600" s="2" t="s">
        <v>28531</v>
      </c>
      <c r="C2600" s="2" t="s">
        <v>28532</v>
      </c>
      <c r="D2600" s="2" t="s">
        <v>27718</v>
      </c>
      <c r="E2600" s="2" t="s">
        <v>28533</v>
      </c>
      <c r="F2600">
        <v>4</v>
      </c>
      <c r="G2600" s="2" t="s">
        <v>174</v>
      </c>
      <c r="H2600">
        <v>3</v>
      </c>
      <c r="I2600" s="2" t="s">
        <v>68</v>
      </c>
      <c r="J2600">
        <v>9</v>
      </c>
      <c r="K2600" s="2" t="s">
        <v>4139</v>
      </c>
      <c r="L2600">
        <v>5</v>
      </c>
      <c r="M2600" s="2" t="s">
        <v>226</v>
      </c>
      <c r="N2600">
        <v>8</v>
      </c>
      <c r="O2600" s="2" t="s">
        <v>483</v>
      </c>
      <c r="P2600">
        <v>87</v>
      </c>
      <c r="Q2600" s="2" t="s">
        <v>3048</v>
      </c>
      <c r="R2600" t="s">
        <v>67</v>
      </c>
      <c r="S2600" t="s">
        <v>67</v>
      </c>
      <c r="T2600" s="2" t="s">
        <v>73</v>
      </c>
      <c r="U2600" s="2" t="s">
        <v>74</v>
      </c>
      <c r="V2600">
        <v>2022</v>
      </c>
      <c r="W2600" s="2" t="s">
        <v>19005</v>
      </c>
      <c r="X2600">
        <v>19647</v>
      </c>
      <c r="Y2600">
        <v>19647</v>
      </c>
      <c r="AD2600">
        <v>13752.9</v>
      </c>
      <c r="AF2600">
        <v>0</v>
      </c>
      <c r="AG2600">
        <v>5894.1</v>
      </c>
      <c r="AL2600" s="5">
        <v>39294</v>
      </c>
      <c r="AM2600">
        <v>8136.05</v>
      </c>
      <c r="AN2600">
        <v>8136.05</v>
      </c>
      <c r="AO2600">
        <v>13388.5</v>
      </c>
      <c r="AP2600">
        <v>19647</v>
      </c>
      <c r="AS2600">
        <v>13752.9</v>
      </c>
      <c r="AU2600">
        <v>4016.55</v>
      </c>
      <c r="AZ2600" s="5">
        <v>31157.95</v>
      </c>
      <c r="BA2600" s="5">
        <v>26777</v>
      </c>
      <c r="BB2600" s="5">
        <v>26777</v>
      </c>
      <c r="BC2600" s="5">
        <v>26777</v>
      </c>
      <c r="BD2600" s="5">
        <v>26777</v>
      </c>
      <c r="BE2600" s="5">
        <v>0</v>
      </c>
      <c r="BF2600" s="5">
        <v>26777</v>
      </c>
      <c r="BG2600">
        <v>20170420</v>
      </c>
      <c r="BH2600" s="9" t="str">
        <f t="shared" si="120"/>
        <v>2017</v>
      </c>
      <c r="BI2600" t="str">
        <f>MID(Merge1[[#This Row],[OC_DATA_INIZIO_PROGETTO]],5,2)</f>
        <v>04</v>
      </c>
      <c r="BJ2600">
        <v>20181230</v>
      </c>
      <c r="BK2600" t="str">
        <f t="shared" si="121"/>
        <v>2018</v>
      </c>
      <c r="BL2600" t="str">
        <f>MID(Merge1[[#This Row],[OC_DATA_FINE_PROGETTO_PREVISTA]],5,2)</f>
        <v>12</v>
      </c>
      <c r="BM2600" s="8">
        <f>(Merge1[[#This Row],[Colonna2]]-Merge1[[#This Row],[Colonna1]])*12+Merge1[[#This Row],[Colonna22]]-Merge1[[#This Row],[Colonna12]]</f>
        <v>20</v>
      </c>
      <c r="BN2600">
        <v>20190410</v>
      </c>
      <c r="BO2600" t="str">
        <f t="shared" si="122"/>
        <v>2019</v>
      </c>
      <c r="BP2600" s="2" t="s">
        <v>76</v>
      </c>
      <c r="BQ2600" s="2" t="s">
        <v>76</v>
      </c>
      <c r="BR2600" s="2" t="s">
        <v>440</v>
      </c>
      <c r="BS2600" s="2" t="s">
        <v>3041</v>
      </c>
      <c r="BT2600" s="2" t="s">
        <v>3042</v>
      </c>
    </row>
    <row r="2601" spans="1:72" x14ac:dyDescent="0.35">
      <c r="A2601" s="2" t="s">
        <v>11127</v>
      </c>
      <c r="B2601" s="2" t="s">
        <v>11128</v>
      </c>
      <c r="C2601" s="2" t="s">
        <v>11129</v>
      </c>
      <c r="D2601" s="2" t="s">
        <v>11130</v>
      </c>
      <c r="E2601" s="2" t="s">
        <v>11131</v>
      </c>
      <c r="F2601">
        <v>1</v>
      </c>
      <c r="G2601" s="2" t="s">
        <v>151</v>
      </c>
      <c r="H2601">
        <v>7</v>
      </c>
      <c r="I2601" s="2" t="s">
        <v>770</v>
      </c>
      <c r="J2601">
        <v>99</v>
      </c>
      <c r="K2601" s="2" t="s">
        <v>81</v>
      </c>
      <c r="L2601">
        <v>8</v>
      </c>
      <c r="M2601" s="2" t="s">
        <v>112</v>
      </c>
      <c r="N2601">
        <v>62</v>
      </c>
      <c r="O2601" s="2" t="s">
        <v>2450</v>
      </c>
      <c r="P2601">
        <v>999</v>
      </c>
      <c r="Q2601" s="2" t="s">
        <v>3522</v>
      </c>
      <c r="R2601" t="s">
        <v>67</v>
      </c>
      <c r="S2601" t="s">
        <v>67</v>
      </c>
      <c r="T2601" s="2" t="s">
        <v>1986</v>
      </c>
      <c r="U2601" s="2" t="s">
        <v>1987</v>
      </c>
      <c r="V2601">
        <v>927</v>
      </c>
      <c r="W2601" s="2" t="s">
        <v>6657</v>
      </c>
      <c r="X2601">
        <v>13369.39</v>
      </c>
      <c r="Y2601">
        <v>13369.39</v>
      </c>
      <c r="AD2601">
        <v>9358.57</v>
      </c>
      <c r="AF2601">
        <v>0</v>
      </c>
      <c r="AG2601">
        <v>4010.81</v>
      </c>
      <c r="AK2601">
        <v>25911</v>
      </c>
      <c r="AL2601" s="5">
        <v>26738.77</v>
      </c>
      <c r="AM2601">
        <v>0</v>
      </c>
      <c r="AN2601">
        <v>0</v>
      </c>
      <c r="AO2601">
        <v>13369.39</v>
      </c>
      <c r="AP2601">
        <v>13369.39</v>
      </c>
      <c r="AS2601">
        <v>9358.57</v>
      </c>
      <c r="AU2601">
        <v>4010.81</v>
      </c>
      <c r="AY2601">
        <v>25911</v>
      </c>
      <c r="AZ2601" s="5">
        <v>26738.77</v>
      </c>
      <c r="BA2601" s="5">
        <v>26738.77</v>
      </c>
      <c r="BB2601" s="5">
        <v>26738.77</v>
      </c>
      <c r="BF2601" s="5">
        <v>0</v>
      </c>
      <c r="BG2601">
        <v>20201204</v>
      </c>
      <c r="BH2601" s="9" t="str">
        <f t="shared" si="120"/>
        <v>2020</v>
      </c>
      <c r="BI2601" t="str">
        <f>MID(Merge1[[#This Row],[OC_DATA_INIZIO_PROGETTO]],5,2)</f>
        <v>12</v>
      </c>
      <c r="BJ2601">
        <v>20211231</v>
      </c>
      <c r="BK2601" t="str">
        <f t="shared" si="121"/>
        <v>2021</v>
      </c>
      <c r="BL2601" t="str">
        <f>MID(Merge1[[#This Row],[OC_DATA_FINE_PROGETTO_PREVISTA]],5,2)</f>
        <v>12</v>
      </c>
      <c r="BM2601" s="8">
        <f>(Merge1[[#This Row],[Colonna2]]-Merge1[[#This Row],[Colonna1]])*12+Merge1[[#This Row],[Colonna22]]-Merge1[[#This Row],[Colonna12]]</f>
        <v>12</v>
      </c>
      <c r="BN2601">
        <v>20211204</v>
      </c>
      <c r="BO2601" t="str">
        <f t="shared" si="122"/>
        <v>2021</v>
      </c>
      <c r="BP2601" s="2" t="s">
        <v>86</v>
      </c>
      <c r="BQ2601" s="2" t="s">
        <v>76</v>
      </c>
      <c r="BR2601" s="2" t="s">
        <v>77</v>
      </c>
      <c r="BS2601" s="2" t="s">
        <v>2387</v>
      </c>
      <c r="BT2601" s="2" t="s">
        <v>510</v>
      </c>
    </row>
    <row r="2602" spans="1:72" x14ac:dyDescent="0.35">
      <c r="A2602" s="2" t="s">
        <v>9984</v>
      </c>
      <c r="B2602" s="2" t="s">
        <v>9985</v>
      </c>
      <c r="C2602" s="2" t="s">
        <v>9986</v>
      </c>
      <c r="D2602" s="2" t="s">
        <v>9987</v>
      </c>
      <c r="E2602" s="2" t="s">
        <v>9988</v>
      </c>
      <c r="F2602">
        <v>1</v>
      </c>
      <c r="G2602" s="2" t="s">
        <v>151</v>
      </c>
      <c r="H2602">
        <v>7</v>
      </c>
      <c r="I2602" s="2" t="s">
        <v>770</v>
      </c>
      <c r="J2602">
        <v>99</v>
      </c>
      <c r="K2602" s="2" t="s">
        <v>81</v>
      </c>
      <c r="L2602">
        <v>9</v>
      </c>
      <c r="M2602" s="2" t="s">
        <v>98</v>
      </c>
      <c r="N2602">
        <v>21</v>
      </c>
      <c r="O2602" s="2" t="s">
        <v>185</v>
      </c>
      <c r="P2602">
        <v>213</v>
      </c>
      <c r="Q2602" s="2" t="s">
        <v>9677</v>
      </c>
      <c r="R2602" t="s">
        <v>67</v>
      </c>
      <c r="S2602" t="s">
        <v>67</v>
      </c>
      <c r="T2602" s="2" t="s">
        <v>1986</v>
      </c>
      <c r="U2602" s="2" t="s">
        <v>1987</v>
      </c>
      <c r="V2602">
        <v>922</v>
      </c>
      <c r="W2602" s="2" t="s">
        <v>6656</v>
      </c>
      <c r="X2602">
        <v>17844.13</v>
      </c>
      <c r="Y2602">
        <v>17844.13</v>
      </c>
      <c r="AD2602">
        <v>12490.89</v>
      </c>
      <c r="AF2602">
        <v>0</v>
      </c>
      <c r="AG2602">
        <v>5353.23</v>
      </c>
      <c r="AK2602">
        <v>36488</v>
      </c>
      <c r="AL2602" s="5">
        <v>35688.25</v>
      </c>
      <c r="AM2602">
        <v>15579.71</v>
      </c>
      <c r="AN2602">
        <v>5822.31</v>
      </c>
      <c r="AO2602">
        <v>13365.43</v>
      </c>
      <c r="AP2602">
        <v>17844.13</v>
      </c>
      <c r="AS2602">
        <v>12490.89</v>
      </c>
      <c r="AU2602">
        <v>4009.62</v>
      </c>
      <c r="AY2602">
        <v>36488</v>
      </c>
      <c r="AZ2602" s="5">
        <v>29865.94</v>
      </c>
      <c r="BA2602" s="5">
        <v>26730.85</v>
      </c>
      <c r="BB2602" s="5">
        <v>26730.85</v>
      </c>
      <c r="BC2602" s="5">
        <v>26730.85</v>
      </c>
      <c r="BD2602" s="5">
        <v>26730.85</v>
      </c>
      <c r="BE2602" s="5">
        <v>0</v>
      </c>
      <c r="BF2602" s="5">
        <v>53461.7</v>
      </c>
      <c r="BG2602">
        <v>20170529</v>
      </c>
      <c r="BH2602" s="9" t="str">
        <f t="shared" si="120"/>
        <v>2017</v>
      </c>
      <c r="BI2602" t="str">
        <f>MID(Merge1[[#This Row],[OC_DATA_INIZIO_PROGETTO]],5,2)</f>
        <v>05</v>
      </c>
      <c r="BJ2602">
        <v>20191224</v>
      </c>
      <c r="BK2602" t="str">
        <f t="shared" si="121"/>
        <v>2019</v>
      </c>
      <c r="BL2602" t="str">
        <f>MID(Merge1[[#This Row],[OC_DATA_FINE_PROGETTO_PREVISTA]],5,2)</f>
        <v>12</v>
      </c>
      <c r="BM2602" s="8">
        <f>(Merge1[[#This Row],[Colonna2]]-Merge1[[#This Row],[Colonna1]])*12+Merge1[[#This Row],[Colonna22]]-Merge1[[#This Row],[Colonna12]]</f>
        <v>31</v>
      </c>
      <c r="BN2602">
        <v>20200304</v>
      </c>
      <c r="BO2602" t="str">
        <f t="shared" si="122"/>
        <v>2020</v>
      </c>
      <c r="BP2602" s="2" t="s">
        <v>76</v>
      </c>
      <c r="BQ2602" s="2" t="s">
        <v>76</v>
      </c>
      <c r="BR2602" s="2" t="s">
        <v>440</v>
      </c>
      <c r="BS2602" s="2" t="s">
        <v>773</v>
      </c>
      <c r="BT2602" s="2" t="s">
        <v>774</v>
      </c>
    </row>
    <row r="2603" spans="1:72" x14ac:dyDescent="0.35">
      <c r="A2603" s="2" t="s">
        <v>18652</v>
      </c>
      <c r="B2603" s="2" t="s">
        <v>18653</v>
      </c>
      <c r="C2603" s="2" t="s">
        <v>18654</v>
      </c>
      <c r="D2603" s="2" t="s">
        <v>18655</v>
      </c>
      <c r="E2603" s="2" t="s">
        <v>18656</v>
      </c>
      <c r="F2603">
        <v>1</v>
      </c>
      <c r="G2603" s="2" t="s">
        <v>151</v>
      </c>
      <c r="H2603">
        <v>7</v>
      </c>
      <c r="I2603" s="2" t="s">
        <v>770</v>
      </c>
      <c r="J2603">
        <v>99</v>
      </c>
      <c r="K2603" s="2" t="s">
        <v>81</v>
      </c>
      <c r="L2603">
        <v>9</v>
      </c>
      <c r="M2603" s="2" t="s">
        <v>98</v>
      </c>
      <c r="N2603">
        <v>21</v>
      </c>
      <c r="O2603" s="2" t="s">
        <v>185</v>
      </c>
      <c r="P2603">
        <v>229</v>
      </c>
      <c r="Q2603" s="2" t="s">
        <v>186</v>
      </c>
      <c r="R2603" t="s">
        <v>67</v>
      </c>
      <c r="S2603" t="s">
        <v>67</v>
      </c>
      <c r="T2603" s="2" t="s">
        <v>1986</v>
      </c>
      <c r="U2603" s="2" t="s">
        <v>1987</v>
      </c>
      <c r="V2603">
        <v>927</v>
      </c>
      <c r="W2603" s="2" t="s">
        <v>6657</v>
      </c>
      <c r="X2603">
        <v>13360.39</v>
      </c>
      <c r="Y2603">
        <v>13360.39</v>
      </c>
      <c r="AD2603">
        <v>9352.27</v>
      </c>
      <c r="AF2603">
        <v>0</v>
      </c>
      <c r="AG2603">
        <v>4008.11</v>
      </c>
      <c r="AK2603">
        <v>37169</v>
      </c>
      <c r="AL2603" s="5">
        <v>26720.77</v>
      </c>
      <c r="AM2603">
        <v>0</v>
      </c>
      <c r="AN2603">
        <v>0</v>
      </c>
      <c r="AO2603">
        <v>13360.39</v>
      </c>
      <c r="AP2603">
        <v>13360.39</v>
      </c>
      <c r="AS2603">
        <v>9352.27</v>
      </c>
      <c r="AU2603">
        <v>4008.11</v>
      </c>
      <c r="AY2603">
        <v>37169</v>
      </c>
      <c r="AZ2603" s="5">
        <v>26720.77</v>
      </c>
      <c r="BA2603" s="5">
        <v>26720.77</v>
      </c>
      <c r="BB2603" s="5">
        <v>26720.77</v>
      </c>
      <c r="BC2603" s="5">
        <v>26720.77</v>
      </c>
      <c r="BD2603" s="5">
        <v>26720.77</v>
      </c>
      <c r="BE2603" s="5">
        <v>0</v>
      </c>
      <c r="BF2603" s="5">
        <v>63889.94</v>
      </c>
      <c r="BG2603">
        <v>20151022</v>
      </c>
      <c r="BH2603" s="9" t="str">
        <f t="shared" si="120"/>
        <v>2015</v>
      </c>
      <c r="BI2603" t="str">
        <f>MID(Merge1[[#This Row],[OC_DATA_INIZIO_PROGETTO]],5,2)</f>
        <v>10</v>
      </c>
      <c r="BJ2603">
        <v>20210706</v>
      </c>
      <c r="BK2603" t="str">
        <f t="shared" si="121"/>
        <v>2021</v>
      </c>
      <c r="BL2603" t="str">
        <f>MID(Merge1[[#This Row],[OC_DATA_FINE_PROGETTO_PREVISTA]],5,2)</f>
        <v>07</v>
      </c>
      <c r="BM2603" s="8">
        <f>(Merge1[[#This Row],[Colonna2]]-Merge1[[#This Row],[Colonna1]])*12+Merge1[[#This Row],[Colonna22]]-Merge1[[#This Row],[Colonna12]]</f>
        <v>69</v>
      </c>
      <c r="BN2603">
        <v>20180710</v>
      </c>
      <c r="BO2603" t="str">
        <f t="shared" si="122"/>
        <v>2018</v>
      </c>
      <c r="BP2603" s="2" t="s">
        <v>116</v>
      </c>
      <c r="BQ2603" s="2" t="s">
        <v>763</v>
      </c>
      <c r="BR2603" s="2" t="s">
        <v>440</v>
      </c>
      <c r="BS2603" s="2" t="s">
        <v>773</v>
      </c>
      <c r="BT2603" s="2" t="s">
        <v>774</v>
      </c>
    </row>
    <row r="2604" spans="1:72" x14ac:dyDescent="0.35">
      <c r="A2604" s="2" t="s">
        <v>4394</v>
      </c>
      <c r="B2604" s="2" t="s">
        <v>4395</v>
      </c>
      <c r="C2604" s="2" t="s">
        <v>4396</v>
      </c>
      <c r="D2604" s="2" t="s">
        <v>4397</v>
      </c>
      <c r="E2604" s="2" t="s">
        <v>4398</v>
      </c>
      <c r="F2604">
        <v>3</v>
      </c>
      <c r="G2604" s="2" t="s">
        <v>102</v>
      </c>
      <c r="H2604">
        <v>7</v>
      </c>
      <c r="I2604" s="2" t="s">
        <v>770</v>
      </c>
      <c r="J2604">
        <v>15</v>
      </c>
      <c r="K2604" s="2" t="s">
        <v>3707</v>
      </c>
      <c r="L2604">
        <v>7</v>
      </c>
      <c r="M2604" s="2" t="s">
        <v>1213</v>
      </c>
      <c r="N2604">
        <v>18</v>
      </c>
      <c r="O2604" s="2" t="s">
        <v>1214</v>
      </c>
      <c r="P2604">
        <v>999</v>
      </c>
      <c r="Q2604" s="2" t="s">
        <v>1215</v>
      </c>
      <c r="R2604" t="s">
        <v>67</v>
      </c>
      <c r="S2604" t="s">
        <v>67</v>
      </c>
      <c r="T2604" s="2" t="s">
        <v>504</v>
      </c>
      <c r="U2604" s="2" t="s">
        <v>505</v>
      </c>
      <c r="V2604">
        <v>606</v>
      </c>
      <c r="W2604" s="2" t="s">
        <v>2389</v>
      </c>
      <c r="X2604">
        <v>13341.51</v>
      </c>
      <c r="Y2604">
        <v>13341.51</v>
      </c>
      <c r="AD2604">
        <v>9339.06</v>
      </c>
      <c r="AF2604">
        <v>0</v>
      </c>
      <c r="AG2604">
        <v>4002.46</v>
      </c>
      <c r="AK2604">
        <v>26683</v>
      </c>
      <c r="AL2604" s="5">
        <v>26683.03</v>
      </c>
      <c r="AM2604">
        <v>0</v>
      </c>
      <c r="AN2604">
        <v>0</v>
      </c>
      <c r="AO2604">
        <v>13341.51</v>
      </c>
      <c r="AP2604">
        <v>13341.51</v>
      </c>
      <c r="AS2604">
        <v>9339.06</v>
      </c>
      <c r="AU2604">
        <v>4002.46</v>
      </c>
      <c r="AY2604">
        <v>26683</v>
      </c>
      <c r="AZ2604" s="5">
        <v>26683.03</v>
      </c>
      <c r="BA2604" s="5">
        <v>26683.03</v>
      </c>
      <c r="BB2604" s="5">
        <v>26683.03</v>
      </c>
      <c r="BC2604" s="5">
        <v>26683.03</v>
      </c>
      <c r="BD2604" s="5">
        <v>26683.03</v>
      </c>
      <c r="BE2604" s="5">
        <v>0</v>
      </c>
      <c r="BF2604" s="5">
        <v>53366.06</v>
      </c>
      <c r="BG2604">
        <v>20170615</v>
      </c>
      <c r="BH2604" s="9" t="str">
        <f t="shared" si="120"/>
        <v>2017</v>
      </c>
      <c r="BI2604" t="str">
        <f>MID(Merge1[[#This Row],[OC_DATA_INIZIO_PROGETTO]],5,2)</f>
        <v>06</v>
      </c>
      <c r="BJ2604">
        <v>20180228</v>
      </c>
      <c r="BK2604" t="str">
        <f t="shared" si="121"/>
        <v>2018</v>
      </c>
      <c r="BL2604" t="str">
        <f>MID(Merge1[[#This Row],[OC_DATA_FINE_PROGETTO_PREVISTA]],5,2)</f>
        <v>02</v>
      </c>
      <c r="BM2604" s="8">
        <f>(Merge1[[#This Row],[Colonna2]]-Merge1[[#This Row],[Colonna1]])*12+Merge1[[#This Row],[Colonna22]]-Merge1[[#This Row],[Colonna12]]</f>
        <v>8</v>
      </c>
      <c r="BN2604">
        <v>20180831</v>
      </c>
      <c r="BO2604" t="str">
        <f t="shared" si="122"/>
        <v>2018</v>
      </c>
      <c r="BP2604" s="2" t="s">
        <v>116</v>
      </c>
      <c r="BQ2604" s="2" t="s">
        <v>763</v>
      </c>
      <c r="BR2604" s="2" t="s">
        <v>440</v>
      </c>
      <c r="BS2604" s="2" t="s">
        <v>773</v>
      </c>
      <c r="BT2604" s="2" t="s">
        <v>774</v>
      </c>
    </row>
    <row r="2605" spans="1:72" x14ac:dyDescent="0.35">
      <c r="A2605" s="2" t="s">
        <v>5999</v>
      </c>
      <c r="B2605" s="2" t="s">
        <v>6000</v>
      </c>
      <c r="C2605" s="2" t="s">
        <v>6001</v>
      </c>
      <c r="D2605" s="2" t="s">
        <v>6002</v>
      </c>
      <c r="E2605" s="2" t="s">
        <v>6003</v>
      </c>
      <c r="F2605">
        <v>3</v>
      </c>
      <c r="G2605" s="2" t="s">
        <v>102</v>
      </c>
      <c r="H2605">
        <v>7</v>
      </c>
      <c r="I2605" s="2" t="s">
        <v>770</v>
      </c>
      <c r="J2605">
        <v>1</v>
      </c>
      <c r="K2605" s="2" t="s">
        <v>69</v>
      </c>
      <c r="L2605">
        <v>11</v>
      </c>
      <c r="M2605" s="2" t="s">
        <v>443</v>
      </c>
      <c r="N2605">
        <v>75</v>
      </c>
      <c r="O2605" s="2" t="s">
        <v>502</v>
      </c>
      <c r="P2605">
        <v>804</v>
      </c>
      <c r="Q2605" s="2" t="s">
        <v>4764</v>
      </c>
      <c r="R2605" t="s">
        <v>67</v>
      </c>
      <c r="S2605" t="s">
        <v>67</v>
      </c>
      <c r="T2605" s="2" t="s">
        <v>504</v>
      </c>
      <c r="U2605" s="2" t="s">
        <v>505</v>
      </c>
      <c r="V2605">
        <v>606</v>
      </c>
      <c r="W2605" s="2" t="s">
        <v>2389</v>
      </c>
      <c r="X2605">
        <v>13332.72</v>
      </c>
      <c r="Y2605">
        <v>13332.72</v>
      </c>
      <c r="AD2605">
        <v>9332.9</v>
      </c>
      <c r="AF2605">
        <v>0</v>
      </c>
      <c r="AG2605">
        <v>3999.81</v>
      </c>
      <c r="AK2605">
        <v>17777</v>
      </c>
      <c r="AL2605" s="5">
        <v>26665.43</v>
      </c>
      <c r="AM2605">
        <v>0</v>
      </c>
      <c r="AN2605">
        <v>0</v>
      </c>
      <c r="AO2605">
        <v>13332.72</v>
      </c>
      <c r="AP2605">
        <v>13332.72</v>
      </c>
      <c r="AS2605">
        <v>9332.9</v>
      </c>
      <c r="AU2605">
        <v>3999.81</v>
      </c>
      <c r="AY2605">
        <v>17777</v>
      </c>
      <c r="AZ2605" s="5">
        <v>26665.43</v>
      </c>
      <c r="BA2605" s="5">
        <v>26665.43</v>
      </c>
      <c r="BB2605" s="5">
        <v>26665.43</v>
      </c>
      <c r="BF2605" s="5">
        <v>0</v>
      </c>
      <c r="BG2605">
        <v>20180630</v>
      </c>
      <c r="BH2605" s="9" t="str">
        <f t="shared" si="120"/>
        <v>2018</v>
      </c>
      <c r="BI2605" t="str">
        <f>MID(Merge1[[#This Row],[OC_DATA_INIZIO_PROGETTO]],5,2)</f>
        <v>06</v>
      </c>
      <c r="BJ2605">
        <v>20200327</v>
      </c>
      <c r="BK2605" t="str">
        <f t="shared" si="121"/>
        <v>2020</v>
      </c>
      <c r="BL2605" t="str">
        <f>MID(Merge1[[#This Row],[OC_DATA_FINE_PROGETTO_PREVISTA]],5,2)</f>
        <v>03</v>
      </c>
      <c r="BM2605" s="8">
        <f>(Merge1[[#This Row],[Colonna2]]-Merge1[[#This Row],[Colonna1]])*12+Merge1[[#This Row],[Colonna22]]-Merge1[[#This Row],[Colonna12]]</f>
        <v>21</v>
      </c>
      <c r="BO2605" t="str">
        <f t="shared" si="122"/>
        <v/>
      </c>
      <c r="BP2605" s="2" t="s">
        <v>86</v>
      </c>
      <c r="BQ2605" s="2" t="s">
        <v>76</v>
      </c>
      <c r="BR2605" s="2" t="s">
        <v>77</v>
      </c>
      <c r="BS2605" s="2" t="s">
        <v>773</v>
      </c>
      <c r="BT2605" s="2" t="s">
        <v>774</v>
      </c>
    </row>
    <row r="2606" spans="1:72" x14ac:dyDescent="0.35">
      <c r="A2606" s="2" t="s">
        <v>20459</v>
      </c>
      <c r="B2606" s="2" t="s">
        <v>20460</v>
      </c>
      <c r="C2606" s="2" t="s">
        <v>20461</v>
      </c>
      <c r="D2606" s="2" t="s">
        <v>20461</v>
      </c>
      <c r="E2606" s="2" t="s">
        <v>20462</v>
      </c>
      <c r="F2606">
        <v>11</v>
      </c>
      <c r="G2606" s="2" t="s">
        <v>436</v>
      </c>
      <c r="H2606">
        <v>1</v>
      </c>
      <c r="I2606" s="2" t="s">
        <v>625</v>
      </c>
      <c r="J2606">
        <v>99</v>
      </c>
      <c r="K2606" s="2" t="s">
        <v>81</v>
      </c>
      <c r="L2606">
        <v>11</v>
      </c>
      <c r="M2606" s="2" t="s">
        <v>443</v>
      </c>
      <c r="N2606">
        <v>70</v>
      </c>
      <c r="O2606" s="2" t="s">
        <v>527</v>
      </c>
      <c r="P2606">
        <v>1</v>
      </c>
      <c r="Q2606" s="2" t="s">
        <v>528</v>
      </c>
      <c r="R2606" t="s">
        <v>67</v>
      </c>
      <c r="S2606" t="s">
        <v>67</v>
      </c>
      <c r="T2606" s="2" t="s">
        <v>73</v>
      </c>
      <c r="U2606" s="2" t="s">
        <v>74</v>
      </c>
      <c r="V2606">
        <v>1811</v>
      </c>
      <c r="W2606" s="2" t="s">
        <v>19700</v>
      </c>
      <c r="X2606">
        <v>22500</v>
      </c>
      <c r="Y2606">
        <v>22500</v>
      </c>
      <c r="AD2606">
        <v>2376</v>
      </c>
      <c r="AF2606">
        <v>0</v>
      </c>
      <c r="AG2606">
        <v>5124</v>
      </c>
      <c r="AL2606" s="5">
        <v>30000</v>
      </c>
      <c r="AM2606">
        <v>0</v>
      </c>
      <c r="AN2606">
        <v>0</v>
      </c>
      <c r="AO2606">
        <v>22500</v>
      </c>
      <c r="AP2606">
        <v>22500</v>
      </c>
      <c r="AS2606">
        <v>2376</v>
      </c>
      <c r="AU2606">
        <v>5124</v>
      </c>
      <c r="AZ2606" s="5">
        <v>30000</v>
      </c>
      <c r="BA2606" s="5">
        <v>26643.1</v>
      </c>
      <c r="BB2606" s="5">
        <v>26643.1</v>
      </c>
      <c r="BC2606" s="5">
        <v>26643.1</v>
      </c>
      <c r="BD2606" s="5">
        <v>26643.1</v>
      </c>
      <c r="BE2606" s="5">
        <v>0</v>
      </c>
      <c r="BF2606" s="5">
        <v>26643.1</v>
      </c>
      <c r="BG2606">
        <v>20180216</v>
      </c>
      <c r="BH2606" s="9" t="str">
        <f t="shared" si="120"/>
        <v>2018</v>
      </c>
      <c r="BI2606" t="str">
        <f>MID(Merge1[[#This Row],[OC_DATA_INIZIO_PROGETTO]],5,2)</f>
        <v>02</v>
      </c>
      <c r="BJ2606">
        <v>20181026</v>
      </c>
      <c r="BK2606" t="str">
        <f t="shared" si="121"/>
        <v>2018</v>
      </c>
      <c r="BL2606" t="str">
        <f>MID(Merge1[[#This Row],[OC_DATA_FINE_PROGETTO_PREVISTA]],5,2)</f>
        <v>10</v>
      </c>
      <c r="BM2606" s="8">
        <f>(Merge1[[#This Row],[Colonna2]]-Merge1[[#This Row],[Colonna1]])*12+Merge1[[#This Row],[Colonna22]]-Merge1[[#This Row],[Colonna12]]</f>
        <v>8</v>
      </c>
      <c r="BN2606">
        <v>20181026</v>
      </c>
      <c r="BO2606" t="str">
        <f t="shared" si="122"/>
        <v>2018</v>
      </c>
      <c r="BP2606" s="2" t="s">
        <v>76</v>
      </c>
      <c r="BQ2606" s="2" t="s">
        <v>76</v>
      </c>
      <c r="BR2606" s="2" t="s">
        <v>440</v>
      </c>
      <c r="BS2606" s="2" t="s">
        <v>626</v>
      </c>
      <c r="BT2606" s="2" t="s">
        <v>435</v>
      </c>
    </row>
    <row r="2607" spans="1:72" x14ac:dyDescent="0.35">
      <c r="A2607" s="2" t="s">
        <v>10180</v>
      </c>
      <c r="B2607" s="2" t="s">
        <v>10181</v>
      </c>
      <c r="C2607" s="2" t="s">
        <v>10182</v>
      </c>
      <c r="D2607" s="2" t="s">
        <v>10183</v>
      </c>
      <c r="E2607" s="2" t="s">
        <v>10184</v>
      </c>
      <c r="F2607">
        <v>1</v>
      </c>
      <c r="G2607" s="2" t="s">
        <v>151</v>
      </c>
      <c r="H2607">
        <v>7</v>
      </c>
      <c r="I2607" s="2" t="s">
        <v>770</v>
      </c>
      <c r="J2607">
        <v>99</v>
      </c>
      <c r="K2607" s="2" t="s">
        <v>81</v>
      </c>
      <c r="L2607">
        <v>9</v>
      </c>
      <c r="M2607" s="2" t="s">
        <v>98</v>
      </c>
      <c r="N2607">
        <v>21</v>
      </c>
      <c r="O2607" s="2" t="s">
        <v>185</v>
      </c>
      <c r="P2607">
        <v>213</v>
      </c>
      <c r="Q2607" s="2" t="s">
        <v>9677</v>
      </c>
      <c r="R2607" t="s">
        <v>67</v>
      </c>
      <c r="S2607" t="s">
        <v>67</v>
      </c>
      <c r="T2607" s="2" t="s">
        <v>1986</v>
      </c>
      <c r="U2607" s="2" t="s">
        <v>1987</v>
      </c>
      <c r="V2607">
        <v>938</v>
      </c>
      <c r="W2607" s="2" t="s">
        <v>6650</v>
      </c>
      <c r="X2607">
        <v>13291.1</v>
      </c>
      <c r="Y2607">
        <v>13291.1</v>
      </c>
      <c r="AD2607">
        <v>9303.77</v>
      </c>
      <c r="AF2607">
        <v>0</v>
      </c>
      <c r="AG2607">
        <v>3987.33</v>
      </c>
      <c r="AK2607">
        <v>28339</v>
      </c>
      <c r="AL2607" s="5">
        <v>26582.2</v>
      </c>
      <c r="AM2607">
        <v>0</v>
      </c>
      <c r="AN2607">
        <v>0</v>
      </c>
      <c r="AO2607">
        <v>13291.1</v>
      </c>
      <c r="AP2607">
        <v>13291.1</v>
      </c>
      <c r="AS2607">
        <v>9303.77</v>
      </c>
      <c r="AU2607">
        <v>3987.33</v>
      </c>
      <c r="AY2607">
        <v>28339</v>
      </c>
      <c r="AZ2607" s="5">
        <v>26582.2</v>
      </c>
      <c r="BA2607" s="5">
        <v>26582.2</v>
      </c>
      <c r="BB2607" s="5">
        <v>26582.2</v>
      </c>
      <c r="BC2607" s="5">
        <v>26582.2</v>
      </c>
      <c r="BD2607" s="5">
        <v>26582.2</v>
      </c>
      <c r="BE2607" s="5">
        <v>0</v>
      </c>
      <c r="BF2607" s="5">
        <v>54920.83</v>
      </c>
      <c r="BG2607">
        <v>20190215</v>
      </c>
      <c r="BH2607" s="9" t="str">
        <f t="shared" si="120"/>
        <v>2019</v>
      </c>
      <c r="BI2607" t="str">
        <f>MID(Merge1[[#This Row],[OC_DATA_INIZIO_PROGETTO]],5,2)</f>
        <v>02</v>
      </c>
      <c r="BJ2607">
        <v>20200510</v>
      </c>
      <c r="BK2607" t="str">
        <f t="shared" si="121"/>
        <v>2020</v>
      </c>
      <c r="BL2607" t="str">
        <f>MID(Merge1[[#This Row],[OC_DATA_FINE_PROGETTO_PREVISTA]],5,2)</f>
        <v>05</v>
      </c>
      <c r="BM2607" s="8">
        <f>(Merge1[[#This Row],[Colonna2]]-Merge1[[#This Row],[Colonna1]])*12+Merge1[[#This Row],[Colonna22]]-Merge1[[#This Row],[Colonna12]]</f>
        <v>15</v>
      </c>
      <c r="BN2607">
        <v>20200507</v>
      </c>
      <c r="BO2607" t="str">
        <f t="shared" si="122"/>
        <v>2020</v>
      </c>
      <c r="BP2607" s="2" t="s">
        <v>116</v>
      </c>
      <c r="BQ2607" s="2" t="s">
        <v>763</v>
      </c>
      <c r="BR2607" s="2" t="s">
        <v>440</v>
      </c>
      <c r="BS2607" s="2" t="s">
        <v>773</v>
      </c>
      <c r="BT2607" s="2" t="s">
        <v>774</v>
      </c>
    </row>
    <row r="2608" spans="1:72" x14ac:dyDescent="0.35">
      <c r="A2608" s="2" t="s">
        <v>2285</v>
      </c>
      <c r="B2608" s="2" t="s">
        <v>2286</v>
      </c>
      <c r="C2608" s="2" t="s">
        <v>2266</v>
      </c>
      <c r="D2608" s="2" t="s">
        <v>2267</v>
      </c>
      <c r="E2608" s="2" t="s">
        <v>2287</v>
      </c>
      <c r="F2608">
        <v>11</v>
      </c>
      <c r="G2608" s="2" t="s">
        <v>436</v>
      </c>
      <c r="H2608">
        <v>6</v>
      </c>
      <c r="I2608" s="2" t="s">
        <v>94</v>
      </c>
      <c r="J2608">
        <v>1</v>
      </c>
      <c r="K2608" s="2" t="s">
        <v>442</v>
      </c>
      <c r="L2608">
        <v>11</v>
      </c>
      <c r="M2608" s="2" t="s">
        <v>443</v>
      </c>
      <c r="N2608">
        <v>71</v>
      </c>
      <c r="O2608" s="2" t="s">
        <v>507</v>
      </c>
      <c r="P2608">
        <v>10</v>
      </c>
      <c r="Q2608" s="2" t="s">
        <v>1815</v>
      </c>
      <c r="R2608" t="s">
        <v>67</v>
      </c>
      <c r="S2608" t="s">
        <v>67</v>
      </c>
      <c r="T2608" s="2" t="s">
        <v>504</v>
      </c>
      <c r="U2608" s="2" t="s">
        <v>505</v>
      </c>
      <c r="V2608">
        <v>1014</v>
      </c>
      <c r="W2608" s="2" t="s">
        <v>902</v>
      </c>
      <c r="X2608">
        <v>13286.63</v>
      </c>
      <c r="Z2608">
        <v>13286.63</v>
      </c>
      <c r="AD2608">
        <v>9300.64</v>
      </c>
      <c r="AF2608">
        <v>0</v>
      </c>
      <c r="AG2608">
        <v>3985.98</v>
      </c>
      <c r="AL2608" s="5">
        <v>26573.25</v>
      </c>
      <c r="AM2608">
        <v>0</v>
      </c>
      <c r="AN2608">
        <v>0</v>
      </c>
      <c r="AO2608">
        <v>13286.63</v>
      </c>
      <c r="AQ2608">
        <v>13286.63</v>
      </c>
      <c r="AS2608">
        <v>9300.64</v>
      </c>
      <c r="AU2608">
        <v>3985.98</v>
      </c>
      <c r="AZ2608" s="5">
        <v>26573.25</v>
      </c>
      <c r="BA2608" s="5">
        <v>26573.25</v>
      </c>
      <c r="BB2608" s="5">
        <v>26573.25</v>
      </c>
      <c r="BF2608" s="5">
        <v>0</v>
      </c>
      <c r="BG2608">
        <v>20191209</v>
      </c>
      <c r="BH2608" s="9" t="str">
        <f t="shared" si="120"/>
        <v>2019</v>
      </c>
      <c r="BI2608" t="str">
        <f>MID(Merge1[[#This Row],[OC_DATA_INIZIO_PROGETTO]],5,2)</f>
        <v>12</v>
      </c>
      <c r="BJ2608">
        <v>20230728</v>
      </c>
      <c r="BK2608" t="str">
        <f t="shared" si="121"/>
        <v>2023</v>
      </c>
      <c r="BL2608" t="str">
        <f>MID(Merge1[[#This Row],[OC_DATA_FINE_PROGETTO_PREVISTA]],5,2)</f>
        <v>07</v>
      </c>
      <c r="BM2608" s="8">
        <f>(Merge1[[#This Row],[Colonna2]]-Merge1[[#This Row],[Colonna1]])*12+Merge1[[#This Row],[Colonna22]]-Merge1[[#This Row],[Colonna12]]</f>
        <v>43</v>
      </c>
      <c r="BO2608" t="str">
        <f t="shared" si="122"/>
        <v/>
      </c>
      <c r="BP2608" s="2" t="s">
        <v>86</v>
      </c>
      <c r="BQ2608" s="2" t="s">
        <v>76</v>
      </c>
      <c r="BR2608" s="2" t="s">
        <v>77</v>
      </c>
      <c r="BS2608" s="2" t="s">
        <v>446</v>
      </c>
      <c r="BT2608" s="2" t="s">
        <v>447</v>
      </c>
    </row>
    <row r="2609" spans="1:72" x14ac:dyDescent="0.35">
      <c r="A2609" s="2" t="s">
        <v>4086</v>
      </c>
      <c r="B2609" s="2" t="s">
        <v>4087</v>
      </c>
      <c r="C2609" s="2" t="s">
        <v>4088</v>
      </c>
      <c r="D2609" s="2" t="s">
        <v>4089</v>
      </c>
      <c r="E2609" s="2" t="s">
        <v>4090</v>
      </c>
      <c r="F2609">
        <v>3</v>
      </c>
      <c r="G2609" s="2" t="s">
        <v>102</v>
      </c>
      <c r="H2609">
        <v>7</v>
      </c>
      <c r="I2609" s="2" t="s">
        <v>770</v>
      </c>
      <c r="J2609">
        <v>15</v>
      </c>
      <c r="K2609" s="2" t="s">
        <v>3707</v>
      </c>
      <c r="L2609">
        <v>7</v>
      </c>
      <c r="M2609" s="2" t="s">
        <v>1213</v>
      </c>
      <c r="N2609">
        <v>18</v>
      </c>
      <c r="O2609" s="2" t="s">
        <v>1214</v>
      </c>
      <c r="P2609">
        <v>999</v>
      </c>
      <c r="Q2609" s="2" t="s">
        <v>1215</v>
      </c>
      <c r="R2609" t="s">
        <v>67</v>
      </c>
      <c r="S2609" t="s">
        <v>67</v>
      </c>
      <c r="T2609" s="2" t="s">
        <v>504</v>
      </c>
      <c r="U2609" s="2" t="s">
        <v>505</v>
      </c>
      <c r="V2609">
        <v>611</v>
      </c>
      <c r="W2609" s="2" t="s">
        <v>2386</v>
      </c>
      <c r="X2609">
        <v>13283.2</v>
      </c>
      <c r="Y2609">
        <v>13283.2</v>
      </c>
      <c r="AD2609">
        <v>9298.24</v>
      </c>
      <c r="AF2609">
        <v>0</v>
      </c>
      <c r="AG2609">
        <v>3984.95</v>
      </c>
      <c r="AK2609">
        <v>26566</v>
      </c>
      <c r="AL2609" s="5">
        <v>26566.39</v>
      </c>
      <c r="AM2609">
        <v>0</v>
      </c>
      <c r="AN2609">
        <v>0</v>
      </c>
      <c r="AO2609">
        <v>13283.2</v>
      </c>
      <c r="AP2609">
        <v>13283.2</v>
      </c>
      <c r="AS2609">
        <v>9298.24</v>
      </c>
      <c r="AU2609">
        <v>3984.95</v>
      </c>
      <c r="AY2609">
        <v>26566</v>
      </c>
      <c r="AZ2609" s="5">
        <v>26566.39</v>
      </c>
      <c r="BA2609" s="5">
        <v>26566.39</v>
      </c>
      <c r="BB2609" s="5">
        <v>26566.39</v>
      </c>
      <c r="BC2609" s="5">
        <v>26566.39</v>
      </c>
      <c r="BD2609" s="5">
        <v>26566.39</v>
      </c>
      <c r="BE2609" s="5">
        <v>0</v>
      </c>
      <c r="BF2609" s="5">
        <v>53132.77</v>
      </c>
      <c r="BG2609">
        <v>20160923</v>
      </c>
      <c r="BH2609" s="9" t="str">
        <f t="shared" si="120"/>
        <v>2016</v>
      </c>
      <c r="BI2609" t="str">
        <f>MID(Merge1[[#This Row],[OC_DATA_INIZIO_PROGETTO]],5,2)</f>
        <v>09</v>
      </c>
      <c r="BJ2609">
        <v>20181231</v>
      </c>
      <c r="BK2609" t="str">
        <f t="shared" si="121"/>
        <v>2018</v>
      </c>
      <c r="BL2609" t="str">
        <f>MID(Merge1[[#This Row],[OC_DATA_FINE_PROGETTO_PREVISTA]],5,2)</f>
        <v>12</v>
      </c>
      <c r="BM2609" s="8">
        <f>(Merge1[[#This Row],[Colonna2]]-Merge1[[#This Row],[Colonna1]])*12+Merge1[[#This Row],[Colonna22]]-Merge1[[#This Row],[Colonna12]]</f>
        <v>27</v>
      </c>
      <c r="BN2609">
        <v>20190205</v>
      </c>
      <c r="BO2609" t="str">
        <f t="shared" si="122"/>
        <v>2019</v>
      </c>
      <c r="BP2609" s="2" t="s">
        <v>116</v>
      </c>
      <c r="BQ2609" s="2" t="s">
        <v>763</v>
      </c>
      <c r="BR2609" s="2" t="s">
        <v>440</v>
      </c>
      <c r="BS2609" s="2" t="s">
        <v>773</v>
      </c>
      <c r="BT2609" s="2" t="s">
        <v>774</v>
      </c>
    </row>
    <row r="2610" spans="1:72" x14ac:dyDescent="0.35">
      <c r="A2610" s="2" t="s">
        <v>14449</v>
      </c>
      <c r="B2610" s="2" t="s">
        <v>14450</v>
      </c>
      <c r="C2610" s="2" t="s">
        <v>14451</v>
      </c>
      <c r="D2610" s="2" t="s">
        <v>14452</v>
      </c>
      <c r="E2610" s="2" t="s">
        <v>14453</v>
      </c>
      <c r="F2610">
        <v>1</v>
      </c>
      <c r="G2610" s="2" t="s">
        <v>151</v>
      </c>
      <c r="H2610">
        <v>7</v>
      </c>
      <c r="I2610" s="2" t="s">
        <v>770</v>
      </c>
      <c r="J2610">
        <v>99</v>
      </c>
      <c r="K2610" s="2" t="s">
        <v>81</v>
      </c>
      <c r="L2610">
        <v>8</v>
      </c>
      <c r="M2610" s="2" t="s">
        <v>112</v>
      </c>
      <c r="N2610">
        <v>62</v>
      </c>
      <c r="O2610" s="2" t="s">
        <v>2450</v>
      </c>
      <c r="P2610">
        <v>999</v>
      </c>
      <c r="Q2610" s="2" t="s">
        <v>3522</v>
      </c>
      <c r="R2610" t="s">
        <v>67</v>
      </c>
      <c r="S2610" t="s">
        <v>67</v>
      </c>
      <c r="T2610" s="2" t="s">
        <v>1986</v>
      </c>
      <c r="U2610" s="2" t="s">
        <v>1987</v>
      </c>
      <c r="V2610">
        <v>915</v>
      </c>
      <c r="W2610" s="2" t="s">
        <v>632</v>
      </c>
      <c r="X2610">
        <v>13263.79</v>
      </c>
      <c r="Y2610">
        <v>13263.79</v>
      </c>
      <c r="AD2610">
        <v>9284.65</v>
      </c>
      <c r="AF2610">
        <v>0</v>
      </c>
      <c r="AG2610">
        <v>3979.13</v>
      </c>
      <c r="AK2610">
        <v>8026</v>
      </c>
      <c r="AL2610" s="5">
        <v>26527.57</v>
      </c>
      <c r="AM2610">
        <v>0</v>
      </c>
      <c r="AN2610">
        <v>0</v>
      </c>
      <c r="AO2610">
        <v>13263.79</v>
      </c>
      <c r="AP2610">
        <v>13263.79</v>
      </c>
      <c r="AS2610">
        <v>9284.65</v>
      </c>
      <c r="AU2610">
        <v>3979.13</v>
      </c>
      <c r="AY2610">
        <v>8026</v>
      </c>
      <c r="AZ2610" s="5">
        <v>26527.57</v>
      </c>
      <c r="BA2610" s="5">
        <v>26527.57</v>
      </c>
      <c r="BB2610" s="5">
        <v>26527.57</v>
      </c>
      <c r="BF2610" s="5">
        <v>0</v>
      </c>
      <c r="BG2610">
        <v>20191125</v>
      </c>
      <c r="BH2610" s="9" t="str">
        <f t="shared" si="120"/>
        <v>2019</v>
      </c>
      <c r="BI2610" t="str">
        <f>MID(Merge1[[#This Row],[OC_DATA_INIZIO_PROGETTO]],5,2)</f>
        <v>11</v>
      </c>
      <c r="BJ2610">
        <v>20210217</v>
      </c>
      <c r="BK2610" t="str">
        <f t="shared" si="121"/>
        <v>2021</v>
      </c>
      <c r="BL2610" t="str">
        <f>MID(Merge1[[#This Row],[OC_DATA_FINE_PROGETTO_PREVISTA]],5,2)</f>
        <v>02</v>
      </c>
      <c r="BM2610" s="8">
        <f>(Merge1[[#This Row],[Colonna2]]-Merge1[[#This Row],[Colonna1]])*12+Merge1[[#This Row],[Colonna22]]-Merge1[[#This Row],[Colonna12]]</f>
        <v>15</v>
      </c>
      <c r="BN2610">
        <v>20201125</v>
      </c>
      <c r="BO2610" t="str">
        <f t="shared" si="122"/>
        <v>2020</v>
      </c>
      <c r="BP2610" s="2" t="s">
        <v>86</v>
      </c>
      <c r="BQ2610" s="2" t="s">
        <v>86</v>
      </c>
      <c r="BR2610" s="2" t="s">
        <v>440</v>
      </c>
      <c r="BS2610" s="2" t="s">
        <v>773</v>
      </c>
      <c r="BT2610" s="2" t="s">
        <v>774</v>
      </c>
    </row>
    <row r="2611" spans="1:72" x14ac:dyDescent="0.35">
      <c r="A2611" s="2" t="s">
        <v>9664</v>
      </c>
      <c r="B2611" s="2" t="s">
        <v>9658</v>
      </c>
      <c r="C2611" s="2" t="s">
        <v>9659</v>
      </c>
      <c r="D2611" s="2" t="s">
        <v>9660</v>
      </c>
      <c r="E2611" s="2" t="s">
        <v>9665</v>
      </c>
      <c r="F2611">
        <v>1</v>
      </c>
      <c r="G2611" s="2" t="s">
        <v>151</v>
      </c>
      <c r="H2611">
        <v>7</v>
      </c>
      <c r="I2611" s="2" t="s">
        <v>770</v>
      </c>
      <c r="J2611">
        <v>99</v>
      </c>
      <c r="K2611" s="2" t="s">
        <v>81</v>
      </c>
      <c r="L2611">
        <v>8</v>
      </c>
      <c r="M2611" s="2" t="s">
        <v>112</v>
      </c>
      <c r="N2611">
        <v>62</v>
      </c>
      <c r="O2611" s="2" t="s">
        <v>2450</v>
      </c>
      <c r="P2611">
        <v>999</v>
      </c>
      <c r="Q2611" s="2" t="s">
        <v>3522</v>
      </c>
      <c r="R2611" t="s">
        <v>67</v>
      </c>
      <c r="S2611" t="s">
        <v>67</v>
      </c>
      <c r="T2611" s="2" t="s">
        <v>1986</v>
      </c>
      <c r="U2611" s="2" t="s">
        <v>1987</v>
      </c>
      <c r="V2611">
        <v>924</v>
      </c>
      <c r="W2611" s="2" t="s">
        <v>634</v>
      </c>
      <c r="X2611">
        <v>13239.6</v>
      </c>
      <c r="Y2611">
        <v>13239.6</v>
      </c>
      <c r="AD2611">
        <v>9267.7199999999993</v>
      </c>
      <c r="AF2611">
        <v>0</v>
      </c>
      <c r="AG2611">
        <v>3971.88</v>
      </c>
      <c r="AK2611">
        <v>14321</v>
      </c>
      <c r="AL2611" s="5">
        <v>26479.200000000001</v>
      </c>
      <c r="AM2611">
        <v>0</v>
      </c>
      <c r="AN2611">
        <v>0</v>
      </c>
      <c r="AO2611">
        <v>13239.6</v>
      </c>
      <c r="AP2611">
        <v>13239.6</v>
      </c>
      <c r="AS2611">
        <v>9267.7199999999993</v>
      </c>
      <c r="AU2611">
        <v>3971.88</v>
      </c>
      <c r="AY2611">
        <v>14321</v>
      </c>
      <c r="AZ2611" s="5">
        <v>26479.200000000001</v>
      </c>
      <c r="BA2611" s="5">
        <v>26479.200000000001</v>
      </c>
      <c r="BB2611" s="5">
        <v>26479.200000000001</v>
      </c>
      <c r="BF2611" s="5">
        <v>0</v>
      </c>
      <c r="BG2611">
        <v>20180401</v>
      </c>
      <c r="BH2611" s="9" t="str">
        <f t="shared" si="120"/>
        <v>2018</v>
      </c>
      <c r="BI2611" t="str">
        <f>MID(Merge1[[#This Row],[OC_DATA_INIZIO_PROGETTO]],5,2)</f>
        <v>04</v>
      </c>
      <c r="BJ2611">
        <v>20200814</v>
      </c>
      <c r="BK2611" t="str">
        <f t="shared" si="121"/>
        <v>2020</v>
      </c>
      <c r="BL2611" t="str">
        <f>MID(Merge1[[#This Row],[OC_DATA_FINE_PROGETTO_PREVISTA]],5,2)</f>
        <v>08</v>
      </c>
      <c r="BM2611" s="8">
        <f>(Merge1[[#This Row],[Colonna2]]-Merge1[[#This Row],[Colonna1]])*12+Merge1[[#This Row],[Colonna22]]-Merge1[[#This Row],[Colonna12]]</f>
        <v>28</v>
      </c>
      <c r="BN2611">
        <v>20200814</v>
      </c>
      <c r="BO2611" t="str">
        <f t="shared" si="122"/>
        <v>2020</v>
      </c>
      <c r="BP2611" s="2" t="s">
        <v>86</v>
      </c>
      <c r="BQ2611" s="2" t="s">
        <v>86</v>
      </c>
      <c r="BR2611" s="2" t="s">
        <v>440</v>
      </c>
      <c r="BS2611" s="2" t="s">
        <v>773</v>
      </c>
      <c r="BT2611" s="2" t="s">
        <v>774</v>
      </c>
    </row>
    <row r="2612" spans="1:72" x14ac:dyDescent="0.35">
      <c r="A2612" s="2" t="s">
        <v>5270</v>
      </c>
      <c r="B2612" s="2" t="s">
        <v>5271</v>
      </c>
      <c r="C2612" s="2" t="s">
        <v>5272</v>
      </c>
      <c r="D2612" s="2" t="s">
        <v>5273</v>
      </c>
      <c r="E2612" s="2" t="s">
        <v>5274</v>
      </c>
      <c r="F2612">
        <v>1</v>
      </c>
      <c r="G2612" s="2" t="s">
        <v>151</v>
      </c>
      <c r="H2612">
        <v>7</v>
      </c>
      <c r="I2612" s="2" t="s">
        <v>770</v>
      </c>
      <c r="J2612">
        <v>99</v>
      </c>
      <c r="K2612" s="2" t="s">
        <v>81</v>
      </c>
      <c r="L2612">
        <v>8</v>
      </c>
      <c r="M2612" s="2" t="s">
        <v>112</v>
      </c>
      <c r="N2612">
        <v>62</v>
      </c>
      <c r="O2612" s="2" t="s">
        <v>2450</v>
      </c>
      <c r="P2612">
        <v>634</v>
      </c>
      <c r="Q2612" s="2" t="s">
        <v>2770</v>
      </c>
      <c r="R2612" t="s">
        <v>67</v>
      </c>
      <c r="S2612" t="s">
        <v>67</v>
      </c>
      <c r="T2612" s="2" t="s">
        <v>1331</v>
      </c>
      <c r="U2612" s="2" t="s">
        <v>1332</v>
      </c>
      <c r="V2612">
        <v>606</v>
      </c>
      <c r="W2612" s="2" t="s">
        <v>2389</v>
      </c>
      <c r="X2612">
        <v>13217.24</v>
      </c>
      <c r="Y2612">
        <v>13217.24</v>
      </c>
      <c r="AD2612">
        <v>9252.06</v>
      </c>
      <c r="AF2612">
        <v>0</v>
      </c>
      <c r="AG2612">
        <v>3965.17</v>
      </c>
      <c r="AK2612">
        <v>39652</v>
      </c>
      <c r="AL2612" s="5">
        <v>26434.47</v>
      </c>
      <c r="AM2612">
        <v>0</v>
      </c>
      <c r="AN2612">
        <v>0</v>
      </c>
      <c r="AO2612">
        <v>13217.24</v>
      </c>
      <c r="AP2612">
        <v>13217.24</v>
      </c>
      <c r="AS2612">
        <v>9252.06</v>
      </c>
      <c r="AU2612">
        <v>3965.17</v>
      </c>
      <c r="AY2612">
        <v>39652</v>
      </c>
      <c r="AZ2612" s="5">
        <v>26434.47</v>
      </c>
      <c r="BA2612" s="5">
        <v>26434.47</v>
      </c>
      <c r="BB2612" s="5">
        <v>26434.47</v>
      </c>
      <c r="BF2612" s="5">
        <v>0</v>
      </c>
      <c r="BG2612">
        <v>20171019</v>
      </c>
      <c r="BH2612" s="9" t="str">
        <f t="shared" si="120"/>
        <v>2017</v>
      </c>
      <c r="BI2612" t="str">
        <f>MID(Merge1[[#This Row],[OC_DATA_INIZIO_PROGETTO]],5,2)</f>
        <v>10</v>
      </c>
      <c r="BJ2612">
        <v>20200131</v>
      </c>
      <c r="BK2612" t="str">
        <f t="shared" si="121"/>
        <v>2020</v>
      </c>
      <c r="BL2612" t="str">
        <f>MID(Merge1[[#This Row],[OC_DATA_FINE_PROGETTO_PREVISTA]],5,2)</f>
        <v>01</v>
      </c>
      <c r="BM2612" s="8">
        <f>(Merge1[[#This Row],[Colonna2]]-Merge1[[#This Row],[Colonna1]])*12+Merge1[[#This Row],[Colonna22]]-Merge1[[#This Row],[Colonna12]]</f>
        <v>27</v>
      </c>
      <c r="BO2612" t="str">
        <f t="shared" si="122"/>
        <v/>
      </c>
      <c r="BP2612" s="2" t="s">
        <v>86</v>
      </c>
      <c r="BQ2612" s="2" t="s">
        <v>76</v>
      </c>
      <c r="BR2612" s="2" t="s">
        <v>77</v>
      </c>
      <c r="BS2612" s="2" t="s">
        <v>2387</v>
      </c>
      <c r="BT2612" s="2" t="s">
        <v>510</v>
      </c>
    </row>
    <row r="2613" spans="1:72" x14ac:dyDescent="0.35">
      <c r="A2613" s="2" t="s">
        <v>10211</v>
      </c>
      <c r="B2613" s="2" t="s">
        <v>10212</v>
      </c>
      <c r="C2613" s="2" t="s">
        <v>10213</v>
      </c>
      <c r="D2613" s="2" t="s">
        <v>10214</v>
      </c>
      <c r="E2613" s="2" t="s">
        <v>10215</v>
      </c>
      <c r="F2613">
        <v>1</v>
      </c>
      <c r="G2613" s="2" t="s">
        <v>151</v>
      </c>
      <c r="H2613">
        <v>7</v>
      </c>
      <c r="I2613" s="2" t="s">
        <v>770</v>
      </c>
      <c r="J2613">
        <v>99</v>
      </c>
      <c r="K2613" s="2" t="s">
        <v>81</v>
      </c>
      <c r="L2613">
        <v>9</v>
      </c>
      <c r="M2613" s="2" t="s">
        <v>98</v>
      </c>
      <c r="N2613">
        <v>21</v>
      </c>
      <c r="O2613" s="2" t="s">
        <v>185</v>
      </c>
      <c r="P2613">
        <v>213</v>
      </c>
      <c r="Q2613" s="2" t="s">
        <v>9677</v>
      </c>
      <c r="R2613" t="s">
        <v>67</v>
      </c>
      <c r="S2613" t="s">
        <v>67</v>
      </c>
      <c r="T2613" s="2" t="s">
        <v>1986</v>
      </c>
      <c r="U2613" s="2" t="s">
        <v>1987</v>
      </c>
      <c r="V2613">
        <v>915</v>
      </c>
      <c r="W2613" s="2" t="s">
        <v>632</v>
      </c>
      <c r="X2613">
        <v>13211.6</v>
      </c>
      <c r="Y2613">
        <v>13211.6</v>
      </c>
      <c r="AD2613">
        <v>9248.1200000000008</v>
      </c>
      <c r="AF2613">
        <v>0</v>
      </c>
      <c r="AG2613">
        <v>3963.48</v>
      </c>
      <c r="AK2613">
        <v>48321</v>
      </c>
      <c r="AL2613" s="5">
        <v>26423.200000000001</v>
      </c>
      <c r="AM2613">
        <v>0</v>
      </c>
      <c r="AN2613">
        <v>0</v>
      </c>
      <c r="AO2613">
        <v>13211.6</v>
      </c>
      <c r="AP2613">
        <v>13211.6</v>
      </c>
      <c r="AS2613">
        <v>9248.1200000000008</v>
      </c>
      <c r="AU2613">
        <v>3963.48</v>
      </c>
      <c r="AY2613">
        <v>48321</v>
      </c>
      <c r="AZ2613" s="5">
        <v>26423.200000000001</v>
      </c>
      <c r="BA2613" s="5">
        <v>26423.200000000001</v>
      </c>
      <c r="BB2613" s="5">
        <v>26423.200000000001</v>
      </c>
      <c r="BF2613" s="5">
        <v>0</v>
      </c>
      <c r="BG2613">
        <v>20190801</v>
      </c>
      <c r="BH2613" s="9" t="str">
        <f t="shared" si="120"/>
        <v>2019</v>
      </c>
      <c r="BI2613" t="str">
        <f>MID(Merge1[[#This Row],[OC_DATA_INIZIO_PROGETTO]],5,2)</f>
        <v>08</v>
      </c>
      <c r="BJ2613">
        <v>20200510</v>
      </c>
      <c r="BK2613" t="str">
        <f t="shared" si="121"/>
        <v>2020</v>
      </c>
      <c r="BL2613" t="str">
        <f>MID(Merge1[[#This Row],[OC_DATA_FINE_PROGETTO_PREVISTA]],5,2)</f>
        <v>05</v>
      </c>
      <c r="BM2613" s="8">
        <f>(Merge1[[#This Row],[Colonna2]]-Merge1[[#This Row],[Colonna1]])*12+Merge1[[#This Row],[Colonna22]]-Merge1[[#This Row],[Colonna12]]</f>
        <v>9</v>
      </c>
      <c r="BN2613">
        <v>20200510</v>
      </c>
      <c r="BO2613" t="str">
        <f t="shared" si="122"/>
        <v>2020</v>
      </c>
      <c r="BP2613" s="2" t="s">
        <v>86</v>
      </c>
      <c r="BQ2613" s="2" t="s">
        <v>86</v>
      </c>
      <c r="BR2613" s="2" t="s">
        <v>440</v>
      </c>
      <c r="BS2613" s="2" t="s">
        <v>773</v>
      </c>
      <c r="BT2613" s="2" t="s">
        <v>774</v>
      </c>
    </row>
    <row r="2614" spans="1:72" x14ac:dyDescent="0.35">
      <c r="A2614" s="2" t="s">
        <v>9830</v>
      </c>
      <c r="B2614" s="2" t="s">
        <v>9831</v>
      </c>
      <c r="C2614" s="2" t="s">
        <v>9832</v>
      </c>
      <c r="D2614" s="2" t="s">
        <v>9833</v>
      </c>
      <c r="E2614" s="2" t="s">
        <v>9834</v>
      </c>
      <c r="F2614">
        <v>1</v>
      </c>
      <c r="G2614" s="2" t="s">
        <v>151</v>
      </c>
      <c r="H2614">
        <v>7</v>
      </c>
      <c r="I2614" s="2" t="s">
        <v>770</v>
      </c>
      <c r="J2614">
        <v>99</v>
      </c>
      <c r="K2614" s="2" t="s">
        <v>81</v>
      </c>
      <c r="L2614">
        <v>9</v>
      </c>
      <c r="M2614" s="2" t="s">
        <v>98</v>
      </c>
      <c r="N2614">
        <v>21</v>
      </c>
      <c r="O2614" s="2" t="s">
        <v>185</v>
      </c>
      <c r="P2614">
        <v>213</v>
      </c>
      <c r="Q2614" s="2" t="s">
        <v>9677</v>
      </c>
      <c r="R2614" t="s">
        <v>67</v>
      </c>
      <c r="S2614" t="s">
        <v>67</v>
      </c>
      <c r="T2614" s="2" t="s">
        <v>1986</v>
      </c>
      <c r="U2614" s="2" t="s">
        <v>1987</v>
      </c>
      <c r="V2614">
        <v>901</v>
      </c>
      <c r="W2614" s="2" t="s">
        <v>6717</v>
      </c>
      <c r="X2614">
        <v>13210.3</v>
      </c>
      <c r="Y2614">
        <v>13210.3</v>
      </c>
      <c r="AD2614">
        <v>9247.2099999999991</v>
      </c>
      <c r="AF2614">
        <v>0</v>
      </c>
      <c r="AG2614">
        <v>3963.09</v>
      </c>
      <c r="AK2614">
        <v>121246</v>
      </c>
      <c r="AL2614" s="5">
        <v>26420.6</v>
      </c>
      <c r="AM2614">
        <v>0</v>
      </c>
      <c r="AN2614">
        <v>0</v>
      </c>
      <c r="AO2614">
        <v>13210.3</v>
      </c>
      <c r="AP2614">
        <v>13210.3</v>
      </c>
      <c r="AS2614">
        <v>9247.2099999999991</v>
      </c>
      <c r="AU2614">
        <v>3963.09</v>
      </c>
      <c r="AY2614">
        <v>121246</v>
      </c>
      <c r="AZ2614" s="5">
        <v>26420.6</v>
      </c>
      <c r="BA2614" s="5">
        <v>26420.6</v>
      </c>
      <c r="BB2614" s="5">
        <v>26420.6</v>
      </c>
      <c r="BC2614" s="5">
        <v>26420.6</v>
      </c>
      <c r="BD2614" s="5">
        <v>26420.6</v>
      </c>
      <c r="BE2614" s="5">
        <v>0</v>
      </c>
      <c r="BF2614" s="5">
        <v>147666.23999999999</v>
      </c>
      <c r="BG2614">
        <v>20180607</v>
      </c>
      <c r="BH2614" s="9" t="str">
        <f t="shared" si="120"/>
        <v>2018</v>
      </c>
      <c r="BI2614" t="str">
        <f>MID(Merge1[[#This Row],[OC_DATA_INIZIO_PROGETTO]],5,2)</f>
        <v>06</v>
      </c>
      <c r="BJ2614">
        <v>20191107</v>
      </c>
      <c r="BK2614" t="str">
        <f t="shared" si="121"/>
        <v>2019</v>
      </c>
      <c r="BL2614" t="str">
        <f>MID(Merge1[[#This Row],[OC_DATA_FINE_PROGETTO_PREVISTA]],5,2)</f>
        <v>11</v>
      </c>
      <c r="BM2614" s="8">
        <f>(Merge1[[#This Row],[Colonna2]]-Merge1[[#This Row],[Colonna1]])*12+Merge1[[#This Row],[Colonna22]]-Merge1[[#This Row],[Colonna12]]</f>
        <v>17</v>
      </c>
      <c r="BN2614">
        <v>20200220</v>
      </c>
      <c r="BO2614" t="str">
        <f t="shared" si="122"/>
        <v>2020</v>
      </c>
      <c r="BP2614" s="2" t="s">
        <v>116</v>
      </c>
      <c r="BQ2614" s="2" t="s">
        <v>763</v>
      </c>
      <c r="BR2614" s="2" t="s">
        <v>440</v>
      </c>
      <c r="BS2614" s="2" t="s">
        <v>773</v>
      </c>
      <c r="BT2614" s="2" t="s">
        <v>774</v>
      </c>
    </row>
    <row r="2615" spans="1:72" x14ac:dyDescent="0.35">
      <c r="A2615" s="2" t="s">
        <v>27914</v>
      </c>
      <c r="B2615" s="2" t="s">
        <v>27915</v>
      </c>
      <c r="C2615" s="2" t="s">
        <v>27916</v>
      </c>
      <c r="D2615" s="2" t="s">
        <v>27917</v>
      </c>
      <c r="E2615" s="2" t="s">
        <v>27918</v>
      </c>
      <c r="F2615">
        <v>4</v>
      </c>
      <c r="G2615" s="2" t="s">
        <v>174</v>
      </c>
      <c r="H2615">
        <v>3</v>
      </c>
      <c r="I2615" s="2" t="s">
        <v>68</v>
      </c>
      <c r="J2615">
        <v>9</v>
      </c>
      <c r="K2615" s="2" t="s">
        <v>4139</v>
      </c>
      <c r="L2615">
        <v>3</v>
      </c>
      <c r="M2615" s="2" t="s">
        <v>3884</v>
      </c>
      <c r="N2615">
        <v>16</v>
      </c>
      <c r="O2615" s="2" t="s">
        <v>8160</v>
      </c>
      <c r="P2615">
        <v>4</v>
      </c>
      <c r="Q2615" s="2" t="s">
        <v>8161</v>
      </c>
      <c r="R2615" t="s">
        <v>67</v>
      </c>
      <c r="S2615" t="s">
        <v>67</v>
      </c>
      <c r="T2615" s="2" t="s">
        <v>73</v>
      </c>
      <c r="U2615" s="2" t="s">
        <v>74</v>
      </c>
      <c r="V2615">
        <v>2011</v>
      </c>
      <c r="W2615" s="2" t="s">
        <v>19726</v>
      </c>
      <c r="X2615">
        <v>147151.25</v>
      </c>
      <c r="Y2615">
        <v>147151.25</v>
      </c>
      <c r="AD2615">
        <v>103005.88</v>
      </c>
      <c r="AF2615">
        <v>0</v>
      </c>
      <c r="AG2615">
        <v>44145.38</v>
      </c>
      <c r="AL2615" s="5">
        <v>821089.07</v>
      </c>
      <c r="AM2615">
        <v>0</v>
      </c>
      <c r="AN2615">
        <v>0</v>
      </c>
      <c r="AO2615">
        <v>147151.25</v>
      </c>
      <c r="AP2615">
        <v>147151.25</v>
      </c>
      <c r="AS2615">
        <v>103005.88</v>
      </c>
      <c r="AU2615">
        <v>44145.38</v>
      </c>
      <c r="AZ2615" s="5">
        <v>821089.07</v>
      </c>
      <c r="BA2615" s="5">
        <v>26263.46</v>
      </c>
      <c r="BB2615" s="5">
        <v>26263.46</v>
      </c>
      <c r="BC2615" s="5">
        <v>26263.46</v>
      </c>
      <c r="BD2615" s="5">
        <v>26263.46</v>
      </c>
      <c r="BE2615" s="5">
        <v>0</v>
      </c>
      <c r="BF2615" s="5">
        <v>26263.46</v>
      </c>
      <c r="BG2615">
        <v>20190215</v>
      </c>
      <c r="BH2615" s="9" t="str">
        <f t="shared" si="120"/>
        <v>2019</v>
      </c>
      <c r="BI2615" t="str">
        <f>MID(Merge1[[#This Row],[OC_DATA_INIZIO_PROGETTO]],5,2)</f>
        <v>02</v>
      </c>
      <c r="BJ2615">
        <v>20211130</v>
      </c>
      <c r="BK2615" t="str">
        <f t="shared" si="121"/>
        <v>2021</v>
      </c>
      <c r="BL2615" t="str">
        <f>MID(Merge1[[#This Row],[OC_DATA_FINE_PROGETTO_PREVISTA]],5,2)</f>
        <v>11</v>
      </c>
      <c r="BM2615" s="8">
        <f>(Merge1[[#This Row],[Colonna2]]-Merge1[[#This Row],[Colonna1]])*12+Merge1[[#This Row],[Colonna22]]-Merge1[[#This Row],[Colonna12]]</f>
        <v>33</v>
      </c>
      <c r="BO2615" t="str">
        <f t="shared" si="122"/>
        <v/>
      </c>
      <c r="BP2615" s="2" t="s">
        <v>76</v>
      </c>
      <c r="BQ2615" s="2" t="s">
        <v>76</v>
      </c>
      <c r="BR2615" s="2" t="s">
        <v>3044</v>
      </c>
      <c r="BS2615" s="2" t="s">
        <v>3045</v>
      </c>
      <c r="BT2615" s="2" t="s">
        <v>3046</v>
      </c>
    </row>
    <row r="2616" spans="1:72" x14ac:dyDescent="0.35">
      <c r="A2616" s="2" t="s">
        <v>14343</v>
      </c>
      <c r="B2616" s="2" t="s">
        <v>14344</v>
      </c>
      <c r="C2616" s="2" t="s">
        <v>14345</v>
      </c>
      <c r="D2616" s="2" t="s">
        <v>14346</v>
      </c>
      <c r="E2616" s="2" t="s">
        <v>14347</v>
      </c>
      <c r="F2616">
        <v>1</v>
      </c>
      <c r="G2616" s="2" t="s">
        <v>151</v>
      </c>
      <c r="H2616">
        <v>7</v>
      </c>
      <c r="I2616" s="2" t="s">
        <v>770</v>
      </c>
      <c r="J2616">
        <v>99</v>
      </c>
      <c r="K2616" s="2" t="s">
        <v>81</v>
      </c>
      <c r="L2616">
        <v>8</v>
      </c>
      <c r="M2616" s="2" t="s">
        <v>112</v>
      </c>
      <c r="N2616">
        <v>62</v>
      </c>
      <c r="O2616" s="2" t="s">
        <v>2450</v>
      </c>
      <c r="P2616">
        <v>999</v>
      </c>
      <c r="Q2616" s="2" t="s">
        <v>3522</v>
      </c>
      <c r="R2616" t="s">
        <v>67</v>
      </c>
      <c r="S2616" t="s">
        <v>67</v>
      </c>
      <c r="T2616" s="2" t="s">
        <v>1986</v>
      </c>
      <c r="U2616" s="2" t="s">
        <v>1987</v>
      </c>
      <c r="V2616">
        <v>909</v>
      </c>
      <c r="W2616" s="2" t="s">
        <v>6654</v>
      </c>
      <c r="X2616">
        <v>13118.52</v>
      </c>
      <c r="Y2616">
        <v>13118.52</v>
      </c>
      <c r="AD2616">
        <v>9182.9599999999991</v>
      </c>
      <c r="AF2616">
        <v>0</v>
      </c>
      <c r="AG2616">
        <v>3935.56</v>
      </c>
      <c r="AK2616">
        <v>16395</v>
      </c>
      <c r="AL2616" s="5">
        <v>26237.040000000001</v>
      </c>
      <c r="AM2616">
        <v>0</v>
      </c>
      <c r="AN2616">
        <v>0</v>
      </c>
      <c r="AO2616">
        <v>13118.52</v>
      </c>
      <c r="AP2616">
        <v>13118.52</v>
      </c>
      <c r="AS2616">
        <v>9182.9599999999991</v>
      </c>
      <c r="AU2616">
        <v>3935.56</v>
      </c>
      <c r="AY2616">
        <v>16395</v>
      </c>
      <c r="AZ2616" s="5">
        <v>26237.040000000001</v>
      </c>
      <c r="BA2616" s="5">
        <v>26237.040000000001</v>
      </c>
      <c r="BB2616" s="5">
        <v>26237.040000000001</v>
      </c>
      <c r="BF2616" s="5">
        <v>0</v>
      </c>
      <c r="BG2616">
        <v>20200325</v>
      </c>
      <c r="BH2616" s="9" t="str">
        <f t="shared" si="120"/>
        <v>2020</v>
      </c>
      <c r="BI2616" t="str">
        <f>MID(Merge1[[#This Row],[OC_DATA_INIZIO_PROGETTO]],5,2)</f>
        <v>03</v>
      </c>
      <c r="BJ2616">
        <v>20210325</v>
      </c>
      <c r="BK2616" t="str">
        <f t="shared" si="121"/>
        <v>2021</v>
      </c>
      <c r="BL2616" t="str">
        <f>MID(Merge1[[#This Row],[OC_DATA_FINE_PROGETTO_PREVISTA]],5,2)</f>
        <v>03</v>
      </c>
      <c r="BM2616" s="8">
        <f>(Merge1[[#This Row],[Colonna2]]-Merge1[[#This Row],[Colonna1]])*12+Merge1[[#This Row],[Colonna22]]-Merge1[[#This Row],[Colonna12]]</f>
        <v>12</v>
      </c>
      <c r="BN2616">
        <v>20210325</v>
      </c>
      <c r="BO2616" t="str">
        <f t="shared" si="122"/>
        <v>2021</v>
      </c>
      <c r="BP2616" s="2" t="s">
        <v>86</v>
      </c>
      <c r="BQ2616" s="2" t="s">
        <v>76</v>
      </c>
      <c r="BR2616" s="2" t="s">
        <v>77</v>
      </c>
      <c r="BS2616" s="2" t="s">
        <v>2387</v>
      </c>
      <c r="BT2616" s="2" t="s">
        <v>510</v>
      </c>
    </row>
    <row r="2617" spans="1:72" x14ac:dyDescent="0.35">
      <c r="A2617" s="2" t="s">
        <v>9394</v>
      </c>
      <c r="B2617" s="2" t="s">
        <v>9395</v>
      </c>
      <c r="C2617" s="2" t="s">
        <v>9396</v>
      </c>
      <c r="D2617" s="2" t="s">
        <v>9397</v>
      </c>
      <c r="E2617" s="2" t="s">
        <v>9398</v>
      </c>
      <c r="F2617">
        <v>1</v>
      </c>
      <c r="G2617" s="2" t="s">
        <v>151</v>
      </c>
      <c r="H2617">
        <v>7</v>
      </c>
      <c r="I2617" s="2" t="s">
        <v>770</v>
      </c>
      <c r="J2617">
        <v>99</v>
      </c>
      <c r="K2617" s="2" t="s">
        <v>81</v>
      </c>
      <c r="L2617">
        <v>9</v>
      </c>
      <c r="M2617" s="2" t="s">
        <v>98</v>
      </c>
      <c r="N2617">
        <v>21</v>
      </c>
      <c r="O2617" s="2" t="s">
        <v>185</v>
      </c>
      <c r="P2617">
        <v>229</v>
      </c>
      <c r="Q2617" s="2" t="s">
        <v>186</v>
      </c>
      <c r="R2617" t="s">
        <v>67</v>
      </c>
      <c r="S2617" t="s">
        <v>67</v>
      </c>
      <c r="T2617" s="2" t="s">
        <v>1986</v>
      </c>
      <c r="U2617" s="2" t="s">
        <v>1987</v>
      </c>
      <c r="V2617">
        <v>927</v>
      </c>
      <c r="W2617" s="2" t="s">
        <v>6657</v>
      </c>
      <c r="X2617">
        <v>13082.5</v>
      </c>
      <c r="Y2617">
        <v>13082.5</v>
      </c>
      <c r="AD2617">
        <v>9157.75</v>
      </c>
      <c r="AF2617">
        <v>0</v>
      </c>
      <c r="AG2617">
        <v>3924.75</v>
      </c>
      <c r="AK2617">
        <v>58835</v>
      </c>
      <c r="AL2617" s="5">
        <v>26165</v>
      </c>
      <c r="AM2617">
        <v>0</v>
      </c>
      <c r="AN2617">
        <v>0</v>
      </c>
      <c r="AO2617">
        <v>13082.5</v>
      </c>
      <c r="AP2617">
        <v>13082.5</v>
      </c>
      <c r="AS2617">
        <v>9157.75</v>
      </c>
      <c r="AU2617">
        <v>3924.75</v>
      </c>
      <c r="AY2617">
        <v>58835</v>
      </c>
      <c r="AZ2617" s="5">
        <v>26165</v>
      </c>
      <c r="BA2617" s="5">
        <v>26165</v>
      </c>
      <c r="BB2617" s="5">
        <v>26165</v>
      </c>
      <c r="BC2617" s="5">
        <v>26165</v>
      </c>
      <c r="BD2617" s="5">
        <v>26165</v>
      </c>
      <c r="BE2617" s="5">
        <v>0</v>
      </c>
      <c r="BF2617" s="5">
        <v>85000</v>
      </c>
      <c r="BG2617">
        <v>20171028</v>
      </c>
      <c r="BH2617" s="9" t="str">
        <f t="shared" si="120"/>
        <v>2017</v>
      </c>
      <c r="BI2617" t="str">
        <f>MID(Merge1[[#This Row],[OC_DATA_INIZIO_PROGETTO]],5,2)</f>
        <v>10</v>
      </c>
      <c r="BJ2617">
        <v>20210319</v>
      </c>
      <c r="BK2617" t="str">
        <f t="shared" si="121"/>
        <v>2021</v>
      </c>
      <c r="BL2617" t="str">
        <f>MID(Merge1[[#This Row],[OC_DATA_FINE_PROGETTO_PREVISTA]],5,2)</f>
        <v>03</v>
      </c>
      <c r="BM2617" s="8">
        <f>(Merge1[[#This Row],[Colonna2]]-Merge1[[#This Row],[Colonna1]])*12+Merge1[[#This Row],[Colonna22]]-Merge1[[#This Row],[Colonna12]]</f>
        <v>41</v>
      </c>
      <c r="BN2617">
        <v>20200113</v>
      </c>
      <c r="BO2617" t="str">
        <f t="shared" si="122"/>
        <v>2020</v>
      </c>
      <c r="BP2617" s="2" t="s">
        <v>116</v>
      </c>
      <c r="BQ2617" s="2" t="s">
        <v>763</v>
      </c>
      <c r="BR2617" s="2" t="s">
        <v>440</v>
      </c>
      <c r="BS2617" s="2" t="s">
        <v>773</v>
      </c>
      <c r="BT2617" s="2" t="s">
        <v>774</v>
      </c>
    </row>
    <row r="2618" spans="1:72" x14ac:dyDescent="0.35">
      <c r="A2618" s="2" t="s">
        <v>11957</v>
      </c>
      <c r="B2618" s="2" t="s">
        <v>11958</v>
      </c>
      <c r="C2618" s="2" t="s">
        <v>11959</v>
      </c>
      <c r="D2618" s="2" t="s">
        <v>11960</v>
      </c>
      <c r="E2618" s="2" t="s">
        <v>11961</v>
      </c>
      <c r="F2618">
        <v>1</v>
      </c>
      <c r="G2618" s="2" t="s">
        <v>151</v>
      </c>
      <c r="H2618">
        <v>7</v>
      </c>
      <c r="I2618" s="2" t="s">
        <v>770</v>
      </c>
      <c r="J2618">
        <v>99</v>
      </c>
      <c r="K2618" s="2" t="s">
        <v>81</v>
      </c>
      <c r="L2618">
        <v>8</v>
      </c>
      <c r="M2618" s="2" t="s">
        <v>112</v>
      </c>
      <c r="N2618">
        <v>62</v>
      </c>
      <c r="O2618" s="2" t="s">
        <v>2450</v>
      </c>
      <c r="P2618">
        <v>999</v>
      </c>
      <c r="Q2618" s="2" t="s">
        <v>3522</v>
      </c>
      <c r="R2618" t="s">
        <v>67</v>
      </c>
      <c r="S2618" t="s">
        <v>67</v>
      </c>
      <c r="T2618" s="2" t="s">
        <v>1986</v>
      </c>
      <c r="U2618" s="2" t="s">
        <v>1987</v>
      </c>
      <c r="V2618">
        <v>939</v>
      </c>
      <c r="W2618" s="2" t="s">
        <v>6644</v>
      </c>
      <c r="X2618">
        <v>13081.88</v>
      </c>
      <c r="Y2618">
        <v>13081.88</v>
      </c>
      <c r="AD2618">
        <v>9157.31</v>
      </c>
      <c r="AF2618">
        <v>0</v>
      </c>
      <c r="AG2618">
        <v>3924.56</v>
      </c>
      <c r="AK2618">
        <v>34703</v>
      </c>
      <c r="AL2618" s="5">
        <v>26163.75</v>
      </c>
      <c r="AM2618">
        <v>0</v>
      </c>
      <c r="AN2618">
        <v>0</v>
      </c>
      <c r="AO2618">
        <v>13081.88</v>
      </c>
      <c r="AP2618">
        <v>13081.88</v>
      </c>
      <c r="AS2618">
        <v>9157.31</v>
      </c>
      <c r="AU2618">
        <v>3924.56</v>
      </c>
      <c r="AY2618">
        <v>34703</v>
      </c>
      <c r="AZ2618" s="5">
        <v>26163.75</v>
      </c>
      <c r="BA2618" s="5">
        <v>26163.75</v>
      </c>
      <c r="BB2618" s="5">
        <v>26163.75</v>
      </c>
      <c r="BF2618" s="5">
        <v>0</v>
      </c>
      <c r="BG2618">
        <v>20201204</v>
      </c>
      <c r="BH2618" s="9" t="str">
        <f t="shared" si="120"/>
        <v>2020</v>
      </c>
      <c r="BI2618" t="str">
        <f>MID(Merge1[[#This Row],[OC_DATA_INIZIO_PROGETTO]],5,2)</f>
        <v>12</v>
      </c>
      <c r="BJ2618">
        <v>20211231</v>
      </c>
      <c r="BK2618" t="str">
        <f t="shared" si="121"/>
        <v>2021</v>
      </c>
      <c r="BL2618" t="str">
        <f>MID(Merge1[[#This Row],[OC_DATA_FINE_PROGETTO_PREVISTA]],5,2)</f>
        <v>12</v>
      </c>
      <c r="BM2618" s="8">
        <f>(Merge1[[#This Row],[Colonna2]]-Merge1[[#This Row],[Colonna1]])*12+Merge1[[#This Row],[Colonna22]]-Merge1[[#This Row],[Colonna12]]</f>
        <v>12</v>
      </c>
      <c r="BN2618">
        <v>20211204</v>
      </c>
      <c r="BO2618" t="str">
        <f t="shared" si="122"/>
        <v>2021</v>
      </c>
      <c r="BP2618" s="2" t="s">
        <v>86</v>
      </c>
      <c r="BQ2618" s="2" t="s">
        <v>76</v>
      </c>
      <c r="BR2618" s="2" t="s">
        <v>77</v>
      </c>
      <c r="BS2618" s="2" t="s">
        <v>2387</v>
      </c>
      <c r="BT2618" s="2" t="s">
        <v>510</v>
      </c>
    </row>
    <row r="2619" spans="1:72" x14ac:dyDescent="0.35">
      <c r="A2619" s="2" t="s">
        <v>417</v>
      </c>
      <c r="B2619" s="2" t="s">
        <v>418</v>
      </c>
      <c r="C2619" s="2" t="s">
        <v>414</v>
      </c>
      <c r="D2619" s="2" t="s">
        <v>415</v>
      </c>
      <c r="E2619" s="2" t="s">
        <v>419</v>
      </c>
      <c r="F2619">
        <v>6</v>
      </c>
      <c r="G2619" s="2" t="s">
        <v>93</v>
      </c>
      <c r="H2619">
        <v>6</v>
      </c>
      <c r="I2619" s="2" t="s">
        <v>94</v>
      </c>
      <c r="J2619">
        <v>99</v>
      </c>
      <c r="K2619" s="2" t="s">
        <v>81</v>
      </c>
      <c r="L2619">
        <v>10</v>
      </c>
      <c r="M2619" s="2" t="s">
        <v>95</v>
      </c>
      <c r="N2619">
        <v>2</v>
      </c>
      <c r="O2619" s="2" t="s">
        <v>321</v>
      </c>
      <c r="P2619">
        <v>1</v>
      </c>
      <c r="Q2619" s="2" t="s">
        <v>420</v>
      </c>
      <c r="R2619" t="s">
        <v>67</v>
      </c>
      <c r="S2619" t="s">
        <v>67</v>
      </c>
      <c r="T2619" s="2" t="s">
        <v>73</v>
      </c>
      <c r="U2619" s="2" t="s">
        <v>74</v>
      </c>
      <c r="V2619">
        <v>0</v>
      </c>
      <c r="W2619" s="2" t="s">
        <v>97</v>
      </c>
      <c r="X2619">
        <v>71208.75</v>
      </c>
      <c r="AF2619">
        <v>0</v>
      </c>
      <c r="AL2619" s="5">
        <v>71208.75</v>
      </c>
      <c r="AM2619">
        <v>0</v>
      </c>
      <c r="AN2619">
        <v>0</v>
      </c>
      <c r="AO2619">
        <v>71208.75</v>
      </c>
      <c r="AZ2619" s="5">
        <v>71208.75</v>
      </c>
      <c r="BA2619" s="5">
        <v>26136.47</v>
      </c>
      <c r="BB2619" s="5">
        <v>26136.47</v>
      </c>
      <c r="BC2619" s="5">
        <v>26136.47</v>
      </c>
      <c r="BD2619" s="5">
        <v>26136.47</v>
      </c>
      <c r="BE2619" s="5">
        <v>0</v>
      </c>
      <c r="BF2619" s="5">
        <v>26136.47</v>
      </c>
      <c r="BG2619">
        <v>20180521</v>
      </c>
      <c r="BH2619" s="9" t="str">
        <f t="shared" si="120"/>
        <v>2018</v>
      </c>
      <c r="BI2619" t="str">
        <f>MID(Merge1[[#This Row],[OC_DATA_INIZIO_PROGETTO]],5,2)</f>
        <v>05</v>
      </c>
      <c r="BJ2619">
        <v>20210220</v>
      </c>
      <c r="BK2619" t="str">
        <f t="shared" si="121"/>
        <v>2021</v>
      </c>
      <c r="BL2619" t="str">
        <f>MID(Merge1[[#This Row],[OC_DATA_FINE_PROGETTO_PREVISTA]],5,2)</f>
        <v>02</v>
      </c>
      <c r="BM2619" s="8">
        <f>(Merge1[[#This Row],[Colonna2]]-Merge1[[#This Row],[Colonna1]])*12+Merge1[[#This Row],[Colonna22]]-Merge1[[#This Row],[Colonna12]]</f>
        <v>33</v>
      </c>
      <c r="BO2619" t="str">
        <f t="shared" si="122"/>
        <v/>
      </c>
      <c r="BP2619" s="2" t="s">
        <v>76</v>
      </c>
      <c r="BQ2619" s="2" t="s">
        <v>76</v>
      </c>
      <c r="BR2619" s="2" t="s">
        <v>86</v>
      </c>
      <c r="BS2619" s="2" t="s">
        <v>67</v>
      </c>
      <c r="BT2619" s="2" t="s">
        <v>67</v>
      </c>
    </row>
    <row r="2620" spans="1:72" x14ac:dyDescent="0.35">
      <c r="A2620" s="2" t="s">
        <v>9794</v>
      </c>
      <c r="B2620" s="2" t="s">
        <v>9795</v>
      </c>
      <c r="C2620" s="2" t="s">
        <v>9796</v>
      </c>
      <c r="D2620" s="2" t="s">
        <v>9797</v>
      </c>
      <c r="E2620" s="2" t="s">
        <v>9798</v>
      </c>
      <c r="F2620">
        <v>1</v>
      </c>
      <c r="G2620" s="2" t="s">
        <v>151</v>
      </c>
      <c r="H2620">
        <v>7</v>
      </c>
      <c r="I2620" s="2" t="s">
        <v>770</v>
      </c>
      <c r="J2620">
        <v>99</v>
      </c>
      <c r="K2620" s="2" t="s">
        <v>81</v>
      </c>
      <c r="L2620">
        <v>9</v>
      </c>
      <c r="M2620" s="2" t="s">
        <v>98</v>
      </c>
      <c r="N2620">
        <v>21</v>
      </c>
      <c r="O2620" s="2" t="s">
        <v>185</v>
      </c>
      <c r="P2620">
        <v>213</v>
      </c>
      <c r="Q2620" s="2" t="s">
        <v>9677</v>
      </c>
      <c r="R2620" t="s">
        <v>67</v>
      </c>
      <c r="S2620" t="s">
        <v>67</v>
      </c>
      <c r="T2620" s="2" t="s">
        <v>1986</v>
      </c>
      <c r="U2620" s="2" t="s">
        <v>1987</v>
      </c>
      <c r="V2620">
        <v>915</v>
      </c>
      <c r="W2620" s="2" t="s">
        <v>632</v>
      </c>
      <c r="X2620">
        <v>13050</v>
      </c>
      <c r="Y2620">
        <v>13050</v>
      </c>
      <c r="AD2620">
        <v>9135</v>
      </c>
      <c r="AF2620">
        <v>0</v>
      </c>
      <c r="AG2620">
        <v>3915</v>
      </c>
      <c r="AK2620">
        <v>39388</v>
      </c>
      <c r="AL2620" s="5">
        <v>26100</v>
      </c>
      <c r="AM2620">
        <v>0</v>
      </c>
      <c r="AN2620">
        <v>0</v>
      </c>
      <c r="AO2620">
        <v>13050</v>
      </c>
      <c r="AP2620">
        <v>13050</v>
      </c>
      <c r="AS2620">
        <v>9135</v>
      </c>
      <c r="AU2620">
        <v>3915</v>
      </c>
      <c r="AY2620">
        <v>39388</v>
      </c>
      <c r="AZ2620" s="5">
        <v>26100</v>
      </c>
      <c r="BA2620" s="5">
        <v>26100</v>
      </c>
      <c r="BB2620" s="5">
        <v>26100</v>
      </c>
      <c r="BC2620" s="5">
        <v>26100</v>
      </c>
      <c r="BD2620" s="5">
        <v>26100</v>
      </c>
      <c r="BE2620" s="5">
        <v>0</v>
      </c>
      <c r="BF2620" s="5">
        <v>65488</v>
      </c>
      <c r="BG2620">
        <v>20181030</v>
      </c>
      <c r="BH2620" s="9" t="str">
        <f t="shared" si="120"/>
        <v>2018</v>
      </c>
      <c r="BI2620" t="str">
        <f>MID(Merge1[[#This Row],[OC_DATA_INIZIO_PROGETTO]],5,2)</f>
        <v>10</v>
      </c>
      <c r="BJ2620">
        <v>20190814</v>
      </c>
      <c r="BK2620" t="str">
        <f t="shared" si="121"/>
        <v>2019</v>
      </c>
      <c r="BL2620" t="str">
        <f>MID(Merge1[[#This Row],[OC_DATA_FINE_PROGETTO_PREVISTA]],5,2)</f>
        <v>08</v>
      </c>
      <c r="BM2620" s="8">
        <f>(Merge1[[#This Row],[Colonna2]]-Merge1[[#This Row],[Colonna1]])*12+Merge1[[#This Row],[Colonna22]]-Merge1[[#This Row],[Colonna12]]</f>
        <v>10</v>
      </c>
      <c r="BN2620">
        <v>20200122</v>
      </c>
      <c r="BO2620" t="str">
        <f t="shared" si="122"/>
        <v>2020</v>
      </c>
      <c r="BP2620" s="2" t="s">
        <v>116</v>
      </c>
      <c r="BQ2620" s="2" t="s">
        <v>763</v>
      </c>
      <c r="BR2620" s="2" t="s">
        <v>440</v>
      </c>
      <c r="BS2620" s="2" t="s">
        <v>773</v>
      </c>
      <c r="BT2620" s="2" t="s">
        <v>774</v>
      </c>
    </row>
    <row r="2621" spans="1:72" x14ac:dyDescent="0.35">
      <c r="A2621" s="2" t="s">
        <v>10471</v>
      </c>
      <c r="B2621" s="2" t="s">
        <v>10472</v>
      </c>
      <c r="C2621" s="2" t="s">
        <v>10473</v>
      </c>
      <c r="D2621" s="2" t="s">
        <v>10474</v>
      </c>
      <c r="E2621" s="2" t="s">
        <v>10475</v>
      </c>
      <c r="F2621">
        <v>1</v>
      </c>
      <c r="G2621" s="2" t="s">
        <v>151</v>
      </c>
      <c r="H2621">
        <v>7</v>
      </c>
      <c r="I2621" s="2" t="s">
        <v>770</v>
      </c>
      <c r="J2621">
        <v>99</v>
      </c>
      <c r="K2621" s="2" t="s">
        <v>81</v>
      </c>
      <c r="L2621">
        <v>9</v>
      </c>
      <c r="M2621" s="2" t="s">
        <v>98</v>
      </c>
      <c r="N2621">
        <v>21</v>
      </c>
      <c r="O2621" s="2" t="s">
        <v>185</v>
      </c>
      <c r="P2621">
        <v>213</v>
      </c>
      <c r="Q2621" s="2" t="s">
        <v>9677</v>
      </c>
      <c r="R2621" t="s">
        <v>67</v>
      </c>
      <c r="S2621" t="s">
        <v>67</v>
      </c>
      <c r="T2621" s="2" t="s">
        <v>1986</v>
      </c>
      <c r="U2621" s="2" t="s">
        <v>1987</v>
      </c>
      <c r="V2621">
        <v>915</v>
      </c>
      <c r="W2621" s="2" t="s">
        <v>632</v>
      </c>
      <c r="X2621">
        <v>13000</v>
      </c>
      <c r="Y2621">
        <v>13000</v>
      </c>
      <c r="AD2621">
        <v>9100</v>
      </c>
      <c r="AF2621">
        <v>0</v>
      </c>
      <c r="AG2621">
        <v>3900</v>
      </c>
      <c r="AK2621">
        <v>26000</v>
      </c>
      <c r="AL2621" s="5">
        <v>26000</v>
      </c>
      <c r="AM2621">
        <v>0</v>
      </c>
      <c r="AN2621">
        <v>0</v>
      </c>
      <c r="AO2621">
        <v>13000</v>
      </c>
      <c r="AP2621">
        <v>13000</v>
      </c>
      <c r="AS2621">
        <v>9100</v>
      </c>
      <c r="AU2621">
        <v>3900</v>
      </c>
      <c r="AY2621">
        <v>26000</v>
      </c>
      <c r="AZ2621" s="5">
        <v>26000</v>
      </c>
      <c r="BA2621" s="5">
        <v>26000</v>
      </c>
      <c r="BB2621" s="5">
        <v>26000</v>
      </c>
      <c r="BF2621" s="5">
        <v>0</v>
      </c>
      <c r="BG2621">
        <v>20191230</v>
      </c>
      <c r="BH2621" s="9" t="str">
        <f t="shared" si="120"/>
        <v>2019</v>
      </c>
      <c r="BI2621" t="str">
        <f>MID(Merge1[[#This Row],[OC_DATA_INIZIO_PROGETTO]],5,2)</f>
        <v>12</v>
      </c>
      <c r="BJ2621">
        <v>20210704</v>
      </c>
      <c r="BK2621" t="str">
        <f t="shared" si="121"/>
        <v>2021</v>
      </c>
      <c r="BL2621" t="str">
        <f>MID(Merge1[[#This Row],[OC_DATA_FINE_PROGETTO_PREVISTA]],5,2)</f>
        <v>07</v>
      </c>
      <c r="BM2621" s="8">
        <f>(Merge1[[#This Row],[Colonna2]]-Merge1[[#This Row],[Colonna1]])*12+Merge1[[#This Row],[Colonna22]]-Merge1[[#This Row],[Colonna12]]</f>
        <v>19</v>
      </c>
      <c r="BN2621">
        <v>20201011</v>
      </c>
      <c r="BO2621" t="str">
        <f t="shared" si="122"/>
        <v>2020</v>
      </c>
      <c r="BP2621" s="2" t="s">
        <v>86</v>
      </c>
      <c r="BQ2621" s="2" t="s">
        <v>76</v>
      </c>
      <c r="BR2621" s="2" t="s">
        <v>77</v>
      </c>
      <c r="BS2621" s="2" t="s">
        <v>773</v>
      </c>
      <c r="BT2621" s="2" t="s">
        <v>774</v>
      </c>
    </row>
    <row r="2622" spans="1:72" x14ac:dyDescent="0.35">
      <c r="A2622" s="2" t="s">
        <v>29759</v>
      </c>
      <c r="B2622" s="2" t="s">
        <v>29760</v>
      </c>
      <c r="C2622" s="2" t="s">
        <v>29761</v>
      </c>
      <c r="D2622" s="2" t="s">
        <v>29590</v>
      </c>
      <c r="E2622" s="2" t="s">
        <v>29762</v>
      </c>
      <c r="F2622">
        <v>3</v>
      </c>
      <c r="G2622" s="2" t="s">
        <v>102</v>
      </c>
      <c r="H2622">
        <v>7</v>
      </c>
      <c r="I2622" s="2" t="s">
        <v>770</v>
      </c>
      <c r="J2622">
        <v>20</v>
      </c>
      <c r="K2622" s="2" t="s">
        <v>3054</v>
      </c>
      <c r="L2622">
        <v>8</v>
      </c>
      <c r="M2622" s="2" t="s">
        <v>112</v>
      </c>
      <c r="N2622">
        <v>62</v>
      </c>
      <c r="O2622" s="2" t="s">
        <v>2450</v>
      </c>
      <c r="P2622">
        <v>999</v>
      </c>
      <c r="Q2622" s="2" t="s">
        <v>3522</v>
      </c>
      <c r="R2622" t="s">
        <v>67</v>
      </c>
      <c r="S2622" t="s">
        <v>67</v>
      </c>
      <c r="T2622" s="2" t="s">
        <v>1986</v>
      </c>
      <c r="U2622" s="2" t="s">
        <v>1987</v>
      </c>
      <c r="V2622">
        <v>1901</v>
      </c>
      <c r="W2622" s="2" t="s">
        <v>498</v>
      </c>
      <c r="X2622">
        <v>19500</v>
      </c>
      <c r="Y2622">
        <v>19500</v>
      </c>
      <c r="AF2622">
        <v>0</v>
      </c>
      <c r="AI2622">
        <v>6500</v>
      </c>
      <c r="AL2622" s="5">
        <v>26000</v>
      </c>
      <c r="AM2622">
        <v>0</v>
      </c>
      <c r="AN2622">
        <v>0</v>
      </c>
      <c r="AO2622">
        <v>19500</v>
      </c>
      <c r="AP2622">
        <v>19500</v>
      </c>
      <c r="AW2622">
        <v>6500</v>
      </c>
      <c r="AZ2622" s="5">
        <v>26000</v>
      </c>
      <c r="BA2622" s="5">
        <v>26000</v>
      </c>
      <c r="BB2622" s="5">
        <v>26000</v>
      </c>
      <c r="BF2622" s="5">
        <v>0</v>
      </c>
      <c r="BG2622">
        <v>20180201</v>
      </c>
      <c r="BH2622" s="9" t="str">
        <f t="shared" si="120"/>
        <v>2018</v>
      </c>
      <c r="BI2622" t="str">
        <f>MID(Merge1[[#This Row],[OC_DATA_INIZIO_PROGETTO]],5,2)</f>
        <v>02</v>
      </c>
      <c r="BJ2622">
        <v>20220429</v>
      </c>
      <c r="BK2622" t="str">
        <f t="shared" si="121"/>
        <v>2022</v>
      </c>
      <c r="BL2622" t="str">
        <f>MID(Merge1[[#This Row],[OC_DATA_FINE_PROGETTO_PREVISTA]],5,2)</f>
        <v>04</v>
      </c>
      <c r="BM2622" s="8">
        <f>(Merge1[[#This Row],[Colonna2]]-Merge1[[#This Row],[Colonna1]])*12+Merge1[[#This Row],[Colonna22]]-Merge1[[#This Row],[Colonna12]]</f>
        <v>50</v>
      </c>
      <c r="BO2622" t="str">
        <f t="shared" si="122"/>
        <v/>
      </c>
      <c r="BP2622" s="2" t="s">
        <v>86</v>
      </c>
      <c r="BQ2622" s="2" t="s">
        <v>76</v>
      </c>
      <c r="BR2622" s="2" t="s">
        <v>77</v>
      </c>
      <c r="BS2622" s="2" t="s">
        <v>2387</v>
      </c>
      <c r="BT2622" s="2" t="s">
        <v>510</v>
      </c>
    </row>
    <row r="2623" spans="1:72" x14ac:dyDescent="0.35">
      <c r="A2623" s="2" t="s">
        <v>30429</v>
      </c>
      <c r="B2623" s="2" t="s">
        <v>30430</v>
      </c>
      <c r="C2623" s="2" t="s">
        <v>30431</v>
      </c>
      <c r="D2623" s="2" t="s">
        <v>29590</v>
      </c>
      <c r="E2623" s="2" t="s">
        <v>30432</v>
      </c>
      <c r="F2623">
        <v>3</v>
      </c>
      <c r="G2623" s="2" t="s">
        <v>102</v>
      </c>
      <c r="H2623">
        <v>7</v>
      </c>
      <c r="I2623" s="2" t="s">
        <v>770</v>
      </c>
      <c r="J2623">
        <v>20</v>
      </c>
      <c r="K2623" s="2" t="s">
        <v>3054</v>
      </c>
      <c r="L2623">
        <v>8</v>
      </c>
      <c r="M2623" s="2" t="s">
        <v>112</v>
      </c>
      <c r="N2623">
        <v>62</v>
      </c>
      <c r="O2623" s="2" t="s">
        <v>2450</v>
      </c>
      <c r="P2623">
        <v>999</v>
      </c>
      <c r="Q2623" s="2" t="s">
        <v>3522</v>
      </c>
      <c r="R2623" t="s">
        <v>67</v>
      </c>
      <c r="S2623" t="s">
        <v>67</v>
      </c>
      <c r="T2623" s="2" t="s">
        <v>1331</v>
      </c>
      <c r="U2623" s="2" t="s">
        <v>1332</v>
      </c>
      <c r="V2623">
        <v>1926</v>
      </c>
      <c r="W2623" s="2" t="s">
        <v>535</v>
      </c>
      <c r="X2623">
        <v>20797.400000000001</v>
      </c>
      <c r="Y2623">
        <v>20797.400000000001</v>
      </c>
      <c r="AF2623">
        <v>0</v>
      </c>
      <c r="AI2623">
        <v>5202.6000000000004</v>
      </c>
      <c r="AL2623" s="5">
        <v>26000</v>
      </c>
      <c r="AM2623">
        <v>0</v>
      </c>
      <c r="AN2623">
        <v>0</v>
      </c>
      <c r="AO2623">
        <v>20797.400000000001</v>
      </c>
      <c r="AP2623">
        <v>20797.400000000001</v>
      </c>
      <c r="AW2623">
        <v>5202.6000000000004</v>
      </c>
      <c r="AZ2623" s="5">
        <v>26000</v>
      </c>
      <c r="BA2623" s="5">
        <v>26000</v>
      </c>
      <c r="BB2623" s="5">
        <v>26000</v>
      </c>
      <c r="BF2623" s="5">
        <v>26000</v>
      </c>
      <c r="BG2623">
        <v>20180101</v>
      </c>
      <c r="BH2623" s="9" t="str">
        <f t="shared" si="120"/>
        <v>2018</v>
      </c>
      <c r="BI2623" t="str">
        <f>MID(Merge1[[#This Row],[OC_DATA_INIZIO_PROGETTO]],5,2)</f>
        <v>01</v>
      </c>
      <c r="BJ2623">
        <v>20190819</v>
      </c>
      <c r="BK2623" t="str">
        <f t="shared" si="121"/>
        <v>2019</v>
      </c>
      <c r="BL2623" t="str">
        <f>MID(Merge1[[#This Row],[OC_DATA_FINE_PROGETTO_PREVISTA]],5,2)</f>
        <v>08</v>
      </c>
      <c r="BM2623" s="8">
        <f>(Merge1[[#This Row],[Colonna2]]-Merge1[[#This Row],[Colonna1]])*12+Merge1[[#This Row],[Colonna22]]-Merge1[[#This Row],[Colonna12]]</f>
        <v>19</v>
      </c>
      <c r="BN2623">
        <v>20190405</v>
      </c>
      <c r="BO2623" t="str">
        <f t="shared" si="122"/>
        <v>2019</v>
      </c>
      <c r="BP2623" s="2" t="s">
        <v>86</v>
      </c>
      <c r="BQ2623" s="2" t="s">
        <v>86</v>
      </c>
      <c r="BR2623" s="2" t="s">
        <v>440</v>
      </c>
      <c r="BS2623" s="2" t="s">
        <v>773</v>
      </c>
      <c r="BT2623" s="2" t="s">
        <v>774</v>
      </c>
    </row>
    <row r="2624" spans="1:72" x14ac:dyDescent="0.35">
      <c r="A2624" s="2" t="s">
        <v>29891</v>
      </c>
      <c r="B2624" s="2" t="s">
        <v>29892</v>
      </c>
      <c r="C2624" s="2" t="s">
        <v>29893</v>
      </c>
      <c r="D2624" s="2" t="s">
        <v>29590</v>
      </c>
      <c r="E2624" s="2" t="s">
        <v>29894</v>
      </c>
      <c r="F2624">
        <v>3</v>
      </c>
      <c r="G2624" s="2" t="s">
        <v>102</v>
      </c>
      <c r="H2624">
        <v>7</v>
      </c>
      <c r="I2624" s="2" t="s">
        <v>770</v>
      </c>
      <c r="J2624">
        <v>20</v>
      </c>
      <c r="K2624" s="2" t="s">
        <v>3054</v>
      </c>
      <c r="L2624">
        <v>8</v>
      </c>
      <c r="M2624" s="2" t="s">
        <v>112</v>
      </c>
      <c r="N2624">
        <v>62</v>
      </c>
      <c r="O2624" s="2" t="s">
        <v>2450</v>
      </c>
      <c r="P2624">
        <v>999</v>
      </c>
      <c r="Q2624" s="2" t="s">
        <v>3522</v>
      </c>
      <c r="R2624" t="s">
        <v>67</v>
      </c>
      <c r="S2624" t="s">
        <v>67</v>
      </c>
      <c r="T2624" s="2" t="s">
        <v>73</v>
      </c>
      <c r="U2624" s="2" t="s">
        <v>74</v>
      </c>
      <c r="V2624">
        <v>1949</v>
      </c>
      <c r="W2624" s="2" t="s">
        <v>537</v>
      </c>
      <c r="X2624">
        <v>19475.37</v>
      </c>
      <c r="Y2624">
        <v>19475.37</v>
      </c>
      <c r="AF2624">
        <v>0</v>
      </c>
      <c r="AI2624">
        <v>6491.79</v>
      </c>
      <c r="AL2624" s="5">
        <v>25967.16</v>
      </c>
      <c r="AM2624">
        <v>0</v>
      </c>
      <c r="AN2624">
        <v>0</v>
      </c>
      <c r="AO2624">
        <v>19475.37</v>
      </c>
      <c r="AP2624">
        <v>19475.37</v>
      </c>
      <c r="AW2624">
        <v>6491.79</v>
      </c>
      <c r="AZ2624" s="5">
        <v>25967.16</v>
      </c>
      <c r="BA2624" s="5">
        <v>25967.16</v>
      </c>
      <c r="BB2624" s="5">
        <v>25967.16</v>
      </c>
      <c r="BC2624" s="5">
        <v>25967.16</v>
      </c>
      <c r="BD2624" s="5">
        <v>25967.16</v>
      </c>
      <c r="BE2624" s="5">
        <v>0</v>
      </c>
      <c r="BF2624" s="5">
        <v>25967.16</v>
      </c>
      <c r="BG2624">
        <v>20180115</v>
      </c>
      <c r="BH2624" s="9" t="str">
        <f t="shared" si="120"/>
        <v>2018</v>
      </c>
      <c r="BI2624" t="str">
        <f>MID(Merge1[[#This Row],[OC_DATA_INIZIO_PROGETTO]],5,2)</f>
        <v>01</v>
      </c>
      <c r="BJ2624">
        <v>20181228</v>
      </c>
      <c r="BK2624" t="str">
        <f t="shared" si="121"/>
        <v>2018</v>
      </c>
      <c r="BL2624" t="str">
        <f>MID(Merge1[[#This Row],[OC_DATA_FINE_PROGETTO_PREVISTA]],5,2)</f>
        <v>12</v>
      </c>
      <c r="BM2624" s="8">
        <f>(Merge1[[#This Row],[Colonna2]]-Merge1[[#This Row],[Colonna1]])*12+Merge1[[#This Row],[Colonna22]]-Merge1[[#This Row],[Colonna12]]</f>
        <v>11</v>
      </c>
      <c r="BN2624">
        <v>20180731</v>
      </c>
      <c r="BO2624" t="str">
        <f t="shared" si="122"/>
        <v>2018</v>
      </c>
      <c r="BP2624" s="2" t="s">
        <v>116</v>
      </c>
      <c r="BQ2624" s="2" t="s">
        <v>763</v>
      </c>
      <c r="BR2624" s="2" t="s">
        <v>440</v>
      </c>
      <c r="BS2624" s="2" t="s">
        <v>773</v>
      </c>
      <c r="BT2624" s="2" t="s">
        <v>774</v>
      </c>
    </row>
    <row r="2625" spans="1:72" x14ac:dyDescent="0.35">
      <c r="A2625" s="2" t="s">
        <v>15235</v>
      </c>
      <c r="B2625" s="2" t="s">
        <v>15236</v>
      </c>
      <c r="C2625" s="2" t="s">
        <v>15237</v>
      </c>
      <c r="D2625" s="2" t="s">
        <v>15238</v>
      </c>
      <c r="E2625" s="2" t="s">
        <v>15239</v>
      </c>
      <c r="F2625">
        <v>1</v>
      </c>
      <c r="G2625" s="2" t="s">
        <v>151</v>
      </c>
      <c r="H2625">
        <v>7</v>
      </c>
      <c r="I2625" s="2" t="s">
        <v>770</v>
      </c>
      <c r="J2625">
        <v>99</v>
      </c>
      <c r="K2625" s="2" t="s">
        <v>81</v>
      </c>
      <c r="L2625">
        <v>9</v>
      </c>
      <c r="M2625" s="2" t="s">
        <v>98</v>
      </c>
      <c r="N2625">
        <v>21</v>
      </c>
      <c r="O2625" s="2" t="s">
        <v>185</v>
      </c>
      <c r="P2625">
        <v>213</v>
      </c>
      <c r="Q2625" s="2" t="s">
        <v>9677</v>
      </c>
      <c r="R2625" t="s">
        <v>67</v>
      </c>
      <c r="S2625" t="s">
        <v>67</v>
      </c>
      <c r="T2625" s="2" t="s">
        <v>1986</v>
      </c>
      <c r="U2625" s="2" t="s">
        <v>1987</v>
      </c>
      <c r="V2625">
        <v>909</v>
      </c>
      <c r="W2625" s="2" t="s">
        <v>6654</v>
      </c>
      <c r="X2625">
        <v>12980.69</v>
      </c>
      <c r="Y2625">
        <v>12980.69</v>
      </c>
      <c r="AD2625">
        <v>9086.48</v>
      </c>
      <c r="AF2625">
        <v>0</v>
      </c>
      <c r="AG2625">
        <v>3894.2</v>
      </c>
      <c r="AK2625">
        <v>26461</v>
      </c>
      <c r="AL2625" s="5">
        <v>25961.37</v>
      </c>
      <c r="AM2625">
        <v>0</v>
      </c>
      <c r="AN2625">
        <v>0</v>
      </c>
      <c r="AO2625">
        <v>12980.69</v>
      </c>
      <c r="AP2625">
        <v>12980.69</v>
      </c>
      <c r="AS2625">
        <v>9086.48</v>
      </c>
      <c r="AU2625">
        <v>3894.2</v>
      </c>
      <c r="AY2625">
        <v>26461</v>
      </c>
      <c r="AZ2625" s="5">
        <v>25961.37</v>
      </c>
      <c r="BA2625" s="5">
        <v>25961.360000000001</v>
      </c>
      <c r="BB2625" s="5">
        <v>25961.360000000001</v>
      </c>
      <c r="BC2625" s="5">
        <v>25961.360000000001</v>
      </c>
      <c r="BD2625" s="5">
        <v>25961.360000000001</v>
      </c>
      <c r="BE2625" s="5">
        <v>0</v>
      </c>
      <c r="BF2625" s="5">
        <v>52421.93</v>
      </c>
      <c r="BG2625">
        <v>20170901</v>
      </c>
      <c r="BH2625" s="9" t="str">
        <f t="shared" si="120"/>
        <v>2017</v>
      </c>
      <c r="BI2625" t="str">
        <f>MID(Merge1[[#This Row],[OC_DATA_INIZIO_PROGETTO]],5,2)</f>
        <v>09</v>
      </c>
      <c r="BJ2625">
        <v>20190222</v>
      </c>
      <c r="BK2625" t="str">
        <f t="shared" si="121"/>
        <v>2019</v>
      </c>
      <c r="BL2625" t="str">
        <f>MID(Merge1[[#This Row],[OC_DATA_FINE_PROGETTO_PREVISTA]],5,2)</f>
        <v>02</v>
      </c>
      <c r="BM2625" s="8">
        <f>(Merge1[[#This Row],[Colonna2]]-Merge1[[#This Row],[Colonna1]])*12+Merge1[[#This Row],[Colonna22]]-Merge1[[#This Row],[Colonna12]]</f>
        <v>17</v>
      </c>
      <c r="BN2625">
        <v>20190809</v>
      </c>
      <c r="BO2625" t="str">
        <f t="shared" si="122"/>
        <v>2019</v>
      </c>
      <c r="BP2625" s="2" t="s">
        <v>116</v>
      </c>
      <c r="BQ2625" s="2" t="s">
        <v>763</v>
      </c>
      <c r="BR2625" s="2" t="s">
        <v>440</v>
      </c>
      <c r="BS2625" s="2" t="s">
        <v>773</v>
      </c>
      <c r="BT2625" s="2" t="s">
        <v>774</v>
      </c>
    </row>
    <row r="2626" spans="1:72" x14ac:dyDescent="0.35">
      <c r="A2626" s="2" t="s">
        <v>5103</v>
      </c>
      <c r="B2626" s="2" t="s">
        <v>5104</v>
      </c>
      <c r="C2626" s="2" t="s">
        <v>5100</v>
      </c>
      <c r="D2626" s="2" t="s">
        <v>5101</v>
      </c>
      <c r="E2626" s="2" t="s">
        <v>5105</v>
      </c>
      <c r="F2626">
        <v>1</v>
      </c>
      <c r="G2626" s="2" t="s">
        <v>151</v>
      </c>
      <c r="H2626">
        <v>7</v>
      </c>
      <c r="I2626" s="2" t="s">
        <v>770</v>
      </c>
      <c r="J2626">
        <v>99</v>
      </c>
      <c r="K2626" s="2" t="s">
        <v>81</v>
      </c>
      <c r="L2626">
        <v>8</v>
      </c>
      <c r="M2626" s="2" t="s">
        <v>112</v>
      </c>
      <c r="N2626">
        <v>62</v>
      </c>
      <c r="O2626" s="2" t="s">
        <v>2450</v>
      </c>
      <c r="P2626">
        <v>634</v>
      </c>
      <c r="Q2626" s="2" t="s">
        <v>2770</v>
      </c>
      <c r="R2626" t="s">
        <v>67</v>
      </c>
      <c r="S2626" t="s">
        <v>67</v>
      </c>
      <c r="T2626" s="2" t="s">
        <v>1331</v>
      </c>
      <c r="U2626" s="2" t="s">
        <v>1332</v>
      </c>
      <c r="V2626">
        <v>608</v>
      </c>
      <c r="W2626" s="2" t="s">
        <v>2625</v>
      </c>
      <c r="X2626">
        <v>12980.58</v>
      </c>
      <c r="Y2626">
        <v>12980.58</v>
      </c>
      <c r="AD2626">
        <v>9086.4</v>
      </c>
      <c r="AF2626">
        <v>0</v>
      </c>
      <c r="AG2626">
        <v>3894.17</v>
      </c>
      <c r="AK2626">
        <v>152192</v>
      </c>
      <c r="AL2626" s="5">
        <v>25961.15</v>
      </c>
      <c r="AM2626">
        <v>0</v>
      </c>
      <c r="AN2626">
        <v>0</v>
      </c>
      <c r="AO2626">
        <v>12980.58</v>
      </c>
      <c r="AP2626">
        <v>12980.58</v>
      </c>
      <c r="AS2626">
        <v>9086.4</v>
      </c>
      <c r="AU2626">
        <v>3894.17</v>
      </c>
      <c r="AY2626">
        <v>152192</v>
      </c>
      <c r="AZ2626" s="5">
        <v>25961.15</v>
      </c>
      <c r="BA2626" s="5">
        <v>25961.15</v>
      </c>
      <c r="BB2626" s="5">
        <v>25961.15</v>
      </c>
      <c r="BC2626" s="5">
        <v>25961.15</v>
      </c>
      <c r="BD2626" s="5">
        <v>25961.15</v>
      </c>
      <c r="BE2626" s="5">
        <v>0</v>
      </c>
      <c r="BF2626" s="5">
        <v>178152.75</v>
      </c>
      <c r="BG2626">
        <v>20171019</v>
      </c>
      <c r="BH2626" s="9" t="str">
        <f t="shared" ref="BH2626:BH2689" si="123">LEFT(BG:BG,4)</f>
        <v>2017</v>
      </c>
      <c r="BI2626" t="str">
        <f>MID(Merge1[[#This Row],[OC_DATA_INIZIO_PROGETTO]],5,2)</f>
        <v>10</v>
      </c>
      <c r="BJ2626">
        <v>20200206</v>
      </c>
      <c r="BK2626" t="str">
        <f t="shared" ref="BK2626:BK2689" si="124">LEFT(BJ:BJ,4)</f>
        <v>2020</v>
      </c>
      <c r="BL2626" t="str">
        <f>MID(Merge1[[#This Row],[OC_DATA_FINE_PROGETTO_PREVISTA]],5,2)</f>
        <v>02</v>
      </c>
      <c r="BM2626" s="8">
        <f>(Merge1[[#This Row],[Colonna2]]-Merge1[[#This Row],[Colonna1]])*12+Merge1[[#This Row],[Colonna22]]-Merge1[[#This Row],[Colonna12]]</f>
        <v>28</v>
      </c>
      <c r="BN2626">
        <v>20200206</v>
      </c>
      <c r="BO2626" t="str">
        <f t="shared" ref="BO2626:BO2689" si="125">LEFT(BN:BN,4)</f>
        <v>2020</v>
      </c>
      <c r="BP2626" s="2" t="s">
        <v>116</v>
      </c>
      <c r="BQ2626" s="2" t="s">
        <v>116</v>
      </c>
      <c r="BR2626" s="2" t="s">
        <v>77</v>
      </c>
      <c r="BS2626" s="2" t="s">
        <v>773</v>
      </c>
      <c r="BT2626" s="2" t="s">
        <v>774</v>
      </c>
    </row>
    <row r="2627" spans="1:72" x14ac:dyDescent="0.35">
      <c r="A2627" s="2" t="s">
        <v>216</v>
      </c>
      <c r="B2627" s="2" t="s">
        <v>210</v>
      </c>
      <c r="C2627" s="2" t="s">
        <v>211</v>
      </c>
      <c r="D2627" s="2" t="s">
        <v>212</v>
      </c>
      <c r="E2627" s="2" t="s">
        <v>217</v>
      </c>
      <c r="F2627">
        <v>3</v>
      </c>
      <c r="G2627" s="2" t="s">
        <v>102</v>
      </c>
      <c r="H2627">
        <v>6</v>
      </c>
      <c r="I2627" s="2" t="s">
        <v>94</v>
      </c>
      <c r="J2627">
        <v>99</v>
      </c>
      <c r="K2627" s="2" t="s">
        <v>81</v>
      </c>
      <c r="L2627">
        <v>10</v>
      </c>
      <c r="M2627" s="2" t="s">
        <v>95</v>
      </c>
      <c r="N2627">
        <v>3</v>
      </c>
      <c r="O2627" s="2" t="s">
        <v>119</v>
      </c>
      <c r="P2627">
        <v>2</v>
      </c>
      <c r="Q2627" s="2" t="s">
        <v>120</v>
      </c>
      <c r="R2627" t="s">
        <v>67</v>
      </c>
      <c r="S2627" t="s">
        <v>67</v>
      </c>
      <c r="T2627" s="2" t="s">
        <v>73</v>
      </c>
      <c r="U2627" s="2" t="s">
        <v>74</v>
      </c>
      <c r="V2627">
        <v>0</v>
      </c>
      <c r="W2627" s="2" t="s">
        <v>97</v>
      </c>
      <c r="X2627">
        <v>342900</v>
      </c>
      <c r="AF2627">
        <v>0</v>
      </c>
      <c r="AL2627" s="5">
        <v>342900</v>
      </c>
      <c r="AM2627">
        <v>0</v>
      </c>
      <c r="AN2627">
        <v>0</v>
      </c>
      <c r="AO2627">
        <v>342900</v>
      </c>
      <c r="AZ2627" s="5">
        <v>342900</v>
      </c>
      <c r="BA2627" s="5">
        <v>25952.83</v>
      </c>
      <c r="BB2627" s="5">
        <v>25952.83</v>
      </c>
      <c r="BC2627" s="5">
        <v>25952.83</v>
      </c>
      <c r="BD2627" s="5">
        <v>25952.83</v>
      </c>
      <c r="BE2627" s="5">
        <v>0</v>
      </c>
      <c r="BF2627" s="5">
        <v>25952.83</v>
      </c>
      <c r="BG2627">
        <v>20180315</v>
      </c>
      <c r="BH2627" s="9" t="str">
        <f t="shared" si="123"/>
        <v>2018</v>
      </c>
      <c r="BI2627" t="str">
        <f>MID(Merge1[[#This Row],[OC_DATA_INIZIO_PROGETTO]],5,2)</f>
        <v>03</v>
      </c>
      <c r="BJ2627">
        <v>20201231</v>
      </c>
      <c r="BK2627" t="str">
        <f t="shared" si="124"/>
        <v>2020</v>
      </c>
      <c r="BL2627" t="str">
        <f>MID(Merge1[[#This Row],[OC_DATA_FINE_PROGETTO_PREVISTA]],5,2)</f>
        <v>12</v>
      </c>
      <c r="BM2627" s="8">
        <f>(Merge1[[#This Row],[Colonna2]]-Merge1[[#This Row],[Colonna1]])*12+Merge1[[#This Row],[Colonna22]]-Merge1[[#This Row],[Colonna12]]</f>
        <v>33</v>
      </c>
      <c r="BO2627" t="str">
        <f t="shared" si="125"/>
        <v/>
      </c>
      <c r="BP2627" s="2" t="s">
        <v>76</v>
      </c>
      <c r="BQ2627" s="2" t="s">
        <v>76</v>
      </c>
      <c r="BR2627" s="2" t="s">
        <v>86</v>
      </c>
      <c r="BS2627" s="2" t="s">
        <v>67</v>
      </c>
      <c r="BT2627" s="2" t="s">
        <v>67</v>
      </c>
    </row>
    <row r="2628" spans="1:72" x14ac:dyDescent="0.35">
      <c r="A2628" s="2" t="s">
        <v>18678</v>
      </c>
      <c r="B2628" s="2" t="s">
        <v>18679</v>
      </c>
      <c r="C2628" s="2" t="s">
        <v>18680</v>
      </c>
      <c r="D2628" s="2" t="s">
        <v>18681</v>
      </c>
      <c r="E2628" s="2" t="s">
        <v>18682</v>
      </c>
      <c r="F2628">
        <v>1</v>
      </c>
      <c r="G2628" s="2" t="s">
        <v>151</v>
      </c>
      <c r="H2628">
        <v>7</v>
      </c>
      <c r="I2628" s="2" t="s">
        <v>770</v>
      </c>
      <c r="J2628">
        <v>99</v>
      </c>
      <c r="K2628" s="2" t="s">
        <v>81</v>
      </c>
      <c r="L2628">
        <v>9</v>
      </c>
      <c r="M2628" s="2" t="s">
        <v>98</v>
      </c>
      <c r="N2628">
        <v>21</v>
      </c>
      <c r="O2628" s="2" t="s">
        <v>185</v>
      </c>
      <c r="P2628">
        <v>229</v>
      </c>
      <c r="Q2628" s="2" t="s">
        <v>186</v>
      </c>
      <c r="R2628" t="s">
        <v>67</v>
      </c>
      <c r="S2628" t="s">
        <v>67</v>
      </c>
      <c r="T2628" s="2" t="s">
        <v>1986</v>
      </c>
      <c r="U2628" s="2" t="s">
        <v>1987</v>
      </c>
      <c r="V2628">
        <v>924</v>
      </c>
      <c r="W2628" s="2" t="s">
        <v>634</v>
      </c>
      <c r="X2628">
        <v>12974.5</v>
      </c>
      <c r="Y2628">
        <v>12974.5</v>
      </c>
      <c r="AD2628">
        <v>9082.15</v>
      </c>
      <c r="AF2628">
        <v>0</v>
      </c>
      <c r="AG2628">
        <v>3892.35</v>
      </c>
      <c r="AK2628">
        <v>25949</v>
      </c>
      <c r="AL2628" s="5">
        <v>25949</v>
      </c>
      <c r="AM2628">
        <v>0</v>
      </c>
      <c r="AN2628">
        <v>0</v>
      </c>
      <c r="AO2628">
        <v>12974.5</v>
      </c>
      <c r="AP2628">
        <v>12974.5</v>
      </c>
      <c r="AS2628">
        <v>9082.15</v>
      </c>
      <c r="AU2628">
        <v>3892.35</v>
      </c>
      <c r="AY2628">
        <v>25949</v>
      </c>
      <c r="AZ2628" s="5">
        <v>25949</v>
      </c>
      <c r="BA2628" s="5">
        <v>25949</v>
      </c>
      <c r="BB2628" s="5">
        <v>25949</v>
      </c>
      <c r="BC2628" s="5">
        <v>25949</v>
      </c>
      <c r="BD2628" s="5">
        <v>25949</v>
      </c>
      <c r="BE2628" s="5">
        <v>0</v>
      </c>
      <c r="BF2628" s="5">
        <v>51898</v>
      </c>
      <c r="BG2628">
        <v>20160930</v>
      </c>
      <c r="BH2628" s="9" t="str">
        <f t="shared" si="123"/>
        <v>2016</v>
      </c>
      <c r="BI2628" t="str">
        <f>MID(Merge1[[#This Row],[OC_DATA_INIZIO_PROGETTO]],5,2)</f>
        <v>09</v>
      </c>
      <c r="BJ2628">
        <v>20190930</v>
      </c>
      <c r="BK2628" t="str">
        <f t="shared" si="124"/>
        <v>2019</v>
      </c>
      <c r="BL2628" t="str">
        <f>MID(Merge1[[#This Row],[OC_DATA_FINE_PROGETTO_PREVISTA]],5,2)</f>
        <v>09</v>
      </c>
      <c r="BM2628" s="8">
        <f>(Merge1[[#This Row],[Colonna2]]-Merge1[[#This Row],[Colonna1]])*12+Merge1[[#This Row],[Colonna22]]-Merge1[[#This Row],[Colonna12]]</f>
        <v>36</v>
      </c>
      <c r="BN2628">
        <v>20180605</v>
      </c>
      <c r="BO2628" t="str">
        <f t="shared" si="125"/>
        <v>2018</v>
      </c>
      <c r="BP2628" s="2" t="s">
        <v>116</v>
      </c>
      <c r="BQ2628" s="2" t="s">
        <v>763</v>
      </c>
      <c r="BR2628" s="2" t="s">
        <v>440</v>
      </c>
      <c r="BS2628" s="2" t="s">
        <v>773</v>
      </c>
      <c r="BT2628" s="2" t="s">
        <v>774</v>
      </c>
    </row>
    <row r="2629" spans="1:72" x14ac:dyDescent="0.35">
      <c r="A2629" s="2" t="s">
        <v>28394</v>
      </c>
      <c r="B2629" s="2" t="s">
        <v>28395</v>
      </c>
      <c r="C2629" s="2" t="s">
        <v>28396</v>
      </c>
      <c r="D2629" s="2" t="s">
        <v>27718</v>
      </c>
      <c r="E2629" s="2" t="s">
        <v>28397</v>
      </c>
      <c r="F2629">
        <v>4</v>
      </c>
      <c r="G2629" s="2" t="s">
        <v>174</v>
      </c>
      <c r="H2629">
        <v>3</v>
      </c>
      <c r="I2629" s="2" t="s">
        <v>68</v>
      </c>
      <c r="J2629">
        <v>1</v>
      </c>
      <c r="K2629" s="2" t="s">
        <v>69</v>
      </c>
      <c r="L2629">
        <v>3</v>
      </c>
      <c r="M2629" s="2" t="s">
        <v>3884</v>
      </c>
      <c r="N2629">
        <v>6</v>
      </c>
      <c r="O2629" s="2" t="s">
        <v>3885</v>
      </c>
      <c r="P2629">
        <v>998</v>
      </c>
      <c r="Q2629" s="2" t="s">
        <v>4142</v>
      </c>
      <c r="R2629" t="s">
        <v>67</v>
      </c>
      <c r="S2629" t="s">
        <v>67</v>
      </c>
      <c r="T2629" s="2" t="s">
        <v>73</v>
      </c>
      <c r="U2629" s="2" t="s">
        <v>74</v>
      </c>
      <c r="V2629">
        <v>2004</v>
      </c>
      <c r="W2629" s="2" t="s">
        <v>19736</v>
      </c>
      <c r="X2629">
        <v>15984</v>
      </c>
      <c r="Y2629">
        <v>15984</v>
      </c>
      <c r="AD2629">
        <v>11188.8</v>
      </c>
      <c r="AF2629">
        <v>0</v>
      </c>
      <c r="AG2629">
        <v>4795.2</v>
      </c>
      <c r="AL2629" s="5">
        <v>31968</v>
      </c>
      <c r="AM2629">
        <v>3923.59</v>
      </c>
      <c r="AN2629">
        <v>3923.59</v>
      </c>
      <c r="AO2629">
        <v>12965.85</v>
      </c>
      <c r="AP2629">
        <v>15984</v>
      </c>
      <c r="AS2629">
        <v>11188.8</v>
      </c>
      <c r="AU2629">
        <v>3889.76</v>
      </c>
      <c r="AZ2629" s="5">
        <v>28044.41</v>
      </c>
      <c r="BA2629" s="5">
        <v>25931.7</v>
      </c>
      <c r="BB2629" s="5">
        <v>25931.7</v>
      </c>
      <c r="BC2629" s="5">
        <v>25931.7</v>
      </c>
      <c r="BD2629" s="5">
        <v>25931.7</v>
      </c>
      <c r="BE2629" s="5">
        <v>0</v>
      </c>
      <c r="BF2629" s="5">
        <v>25931.7</v>
      </c>
      <c r="BG2629">
        <v>20170601</v>
      </c>
      <c r="BH2629" s="9" t="str">
        <f t="shared" si="123"/>
        <v>2017</v>
      </c>
      <c r="BI2629" t="str">
        <f>MID(Merge1[[#This Row],[OC_DATA_INIZIO_PROGETTO]],5,2)</f>
        <v>06</v>
      </c>
      <c r="BJ2629">
        <v>20181204</v>
      </c>
      <c r="BK2629" t="str">
        <f t="shared" si="124"/>
        <v>2018</v>
      </c>
      <c r="BL2629" t="str">
        <f>MID(Merge1[[#This Row],[OC_DATA_FINE_PROGETTO_PREVISTA]],5,2)</f>
        <v>12</v>
      </c>
      <c r="BM2629" s="8">
        <f>(Merge1[[#This Row],[Colonna2]]-Merge1[[#This Row],[Colonna1]])*12+Merge1[[#This Row],[Colonna22]]-Merge1[[#This Row],[Colonna12]]</f>
        <v>18</v>
      </c>
      <c r="BN2629">
        <v>20181105</v>
      </c>
      <c r="BO2629" t="str">
        <f t="shared" si="125"/>
        <v>2018</v>
      </c>
      <c r="BP2629" s="2" t="s">
        <v>76</v>
      </c>
      <c r="BQ2629" s="2" t="s">
        <v>76</v>
      </c>
      <c r="BR2629" s="2" t="s">
        <v>440</v>
      </c>
      <c r="BS2629" s="2" t="s">
        <v>3041</v>
      </c>
      <c r="BT2629" s="2" t="s">
        <v>3042</v>
      </c>
    </row>
    <row r="2630" spans="1:72" x14ac:dyDescent="0.35">
      <c r="A2630" s="2" t="s">
        <v>6249</v>
      </c>
      <c r="B2630" s="2" t="s">
        <v>6250</v>
      </c>
      <c r="C2630" s="2" t="s">
        <v>6251</v>
      </c>
      <c r="D2630" s="2" t="s">
        <v>6252</v>
      </c>
      <c r="E2630" s="2" t="s">
        <v>6253</v>
      </c>
      <c r="F2630">
        <v>3</v>
      </c>
      <c r="G2630" s="2" t="s">
        <v>102</v>
      </c>
      <c r="H2630">
        <v>7</v>
      </c>
      <c r="I2630" s="2" t="s">
        <v>770</v>
      </c>
      <c r="J2630">
        <v>15</v>
      </c>
      <c r="K2630" s="2" t="s">
        <v>3707</v>
      </c>
      <c r="L2630">
        <v>7</v>
      </c>
      <c r="M2630" s="2" t="s">
        <v>1213</v>
      </c>
      <c r="N2630">
        <v>18</v>
      </c>
      <c r="O2630" s="2" t="s">
        <v>1214</v>
      </c>
      <c r="P2630">
        <v>999</v>
      </c>
      <c r="Q2630" s="2" t="s">
        <v>1215</v>
      </c>
      <c r="R2630" t="s">
        <v>67</v>
      </c>
      <c r="S2630" t="s">
        <v>67</v>
      </c>
      <c r="T2630" s="2" t="s">
        <v>504</v>
      </c>
      <c r="U2630" s="2" t="s">
        <v>505</v>
      </c>
      <c r="V2630">
        <v>606</v>
      </c>
      <c r="W2630" s="2" t="s">
        <v>2389</v>
      </c>
      <c r="X2630">
        <v>12954</v>
      </c>
      <c r="Y2630">
        <v>12954</v>
      </c>
      <c r="AD2630">
        <v>9067.7999999999993</v>
      </c>
      <c r="AF2630">
        <v>0</v>
      </c>
      <c r="AG2630">
        <v>3886.2</v>
      </c>
      <c r="AK2630">
        <v>25908</v>
      </c>
      <c r="AL2630" s="5">
        <v>25908</v>
      </c>
      <c r="AM2630">
        <v>0</v>
      </c>
      <c r="AN2630">
        <v>0</v>
      </c>
      <c r="AO2630">
        <v>12954</v>
      </c>
      <c r="AP2630">
        <v>12954</v>
      </c>
      <c r="AS2630">
        <v>9067.7999999999993</v>
      </c>
      <c r="AU2630">
        <v>3886.2</v>
      </c>
      <c r="AY2630">
        <v>25908</v>
      </c>
      <c r="AZ2630" s="5">
        <v>25908</v>
      </c>
      <c r="BA2630" s="5">
        <v>25908</v>
      </c>
      <c r="BB2630" s="5">
        <v>25908</v>
      </c>
      <c r="BF2630" s="5">
        <v>0</v>
      </c>
      <c r="BG2630">
        <v>20180516</v>
      </c>
      <c r="BH2630" s="9" t="str">
        <f t="shared" si="123"/>
        <v>2018</v>
      </c>
      <c r="BI2630" t="str">
        <f>MID(Merge1[[#This Row],[OC_DATA_INIZIO_PROGETTO]],5,2)</f>
        <v>05</v>
      </c>
      <c r="BJ2630">
        <v>20211031</v>
      </c>
      <c r="BK2630" t="str">
        <f t="shared" si="124"/>
        <v>2021</v>
      </c>
      <c r="BL2630" t="str">
        <f>MID(Merge1[[#This Row],[OC_DATA_FINE_PROGETTO_PREVISTA]],5,2)</f>
        <v>10</v>
      </c>
      <c r="BM2630" s="8">
        <f>(Merge1[[#This Row],[Colonna2]]-Merge1[[#This Row],[Colonna1]])*12+Merge1[[#This Row],[Colonna22]]-Merge1[[#This Row],[Colonna12]]</f>
        <v>41</v>
      </c>
      <c r="BO2630" t="str">
        <f t="shared" si="125"/>
        <v/>
      </c>
      <c r="BP2630" s="2" t="s">
        <v>86</v>
      </c>
      <c r="BQ2630" s="2" t="s">
        <v>76</v>
      </c>
      <c r="BR2630" s="2" t="s">
        <v>77</v>
      </c>
      <c r="BS2630" s="2" t="s">
        <v>773</v>
      </c>
      <c r="BT2630" s="2" t="s">
        <v>774</v>
      </c>
    </row>
    <row r="2631" spans="1:72" x14ac:dyDescent="0.35">
      <c r="A2631" s="2" t="s">
        <v>12811</v>
      </c>
      <c r="B2631" s="2" t="s">
        <v>12812</v>
      </c>
      <c r="C2631" s="2" t="s">
        <v>12813</v>
      </c>
      <c r="D2631" s="2" t="s">
        <v>12814</v>
      </c>
      <c r="E2631" s="2" t="s">
        <v>12815</v>
      </c>
      <c r="F2631">
        <v>1</v>
      </c>
      <c r="G2631" s="2" t="s">
        <v>151</v>
      </c>
      <c r="H2631">
        <v>7</v>
      </c>
      <c r="I2631" s="2" t="s">
        <v>770</v>
      </c>
      <c r="J2631">
        <v>99</v>
      </c>
      <c r="K2631" s="2" t="s">
        <v>81</v>
      </c>
      <c r="L2631">
        <v>8</v>
      </c>
      <c r="M2631" s="2" t="s">
        <v>112</v>
      </c>
      <c r="N2631">
        <v>62</v>
      </c>
      <c r="O2631" s="2" t="s">
        <v>2450</v>
      </c>
      <c r="P2631">
        <v>999</v>
      </c>
      <c r="Q2631" s="2" t="s">
        <v>3522</v>
      </c>
      <c r="R2631" t="s">
        <v>67</v>
      </c>
      <c r="S2631" t="s">
        <v>67</v>
      </c>
      <c r="T2631" s="2" t="s">
        <v>1986</v>
      </c>
      <c r="U2631" s="2" t="s">
        <v>1987</v>
      </c>
      <c r="V2631">
        <v>948</v>
      </c>
      <c r="W2631" s="2" t="s">
        <v>6658</v>
      </c>
      <c r="X2631">
        <v>12933.2</v>
      </c>
      <c r="Y2631">
        <v>12933.2</v>
      </c>
      <c r="AD2631">
        <v>9053.24</v>
      </c>
      <c r="AF2631">
        <v>0</v>
      </c>
      <c r="AG2631">
        <v>3879.96</v>
      </c>
      <c r="AK2631">
        <v>38800</v>
      </c>
      <c r="AL2631" s="5">
        <v>25866.400000000001</v>
      </c>
      <c r="AM2631">
        <v>0</v>
      </c>
      <c r="AN2631">
        <v>0</v>
      </c>
      <c r="AO2631">
        <v>12933.2</v>
      </c>
      <c r="AP2631">
        <v>12933.2</v>
      </c>
      <c r="AS2631">
        <v>9053.24</v>
      </c>
      <c r="AU2631">
        <v>3879.96</v>
      </c>
      <c r="AY2631">
        <v>38800</v>
      </c>
      <c r="AZ2631" s="5">
        <v>25866.400000000001</v>
      </c>
      <c r="BA2631" s="5">
        <v>25866.400000000001</v>
      </c>
      <c r="BB2631" s="5">
        <v>25866.400000000001</v>
      </c>
      <c r="BF2631" s="5">
        <v>0</v>
      </c>
      <c r="BG2631">
        <v>20201204</v>
      </c>
      <c r="BH2631" s="9" t="str">
        <f t="shared" si="123"/>
        <v>2020</v>
      </c>
      <c r="BI2631" t="str">
        <f>MID(Merge1[[#This Row],[OC_DATA_INIZIO_PROGETTO]],5,2)</f>
        <v>12</v>
      </c>
      <c r="BJ2631">
        <v>20211231</v>
      </c>
      <c r="BK2631" t="str">
        <f t="shared" si="124"/>
        <v>2021</v>
      </c>
      <c r="BL2631" t="str">
        <f>MID(Merge1[[#This Row],[OC_DATA_FINE_PROGETTO_PREVISTA]],5,2)</f>
        <v>12</v>
      </c>
      <c r="BM2631" s="8">
        <f>(Merge1[[#This Row],[Colonna2]]-Merge1[[#This Row],[Colonna1]])*12+Merge1[[#This Row],[Colonna22]]-Merge1[[#This Row],[Colonna12]]</f>
        <v>12</v>
      </c>
      <c r="BN2631">
        <v>20211204</v>
      </c>
      <c r="BO2631" t="str">
        <f t="shared" si="125"/>
        <v>2021</v>
      </c>
      <c r="BP2631" s="2" t="s">
        <v>86</v>
      </c>
      <c r="BQ2631" s="2" t="s">
        <v>76</v>
      </c>
      <c r="BR2631" s="2" t="s">
        <v>77</v>
      </c>
      <c r="BS2631" s="2" t="s">
        <v>2387</v>
      </c>
      <c r="BT2631" s="2" t="s">
        <v>510</v>
      </c>
    </row>
    <row r="2632" spans="1:72" x14ac:dyDescent="0.35">
      <c r="A2632" s="2" t="s">
        <v>11450</v>
      </c>
      <c r="B2632" s="2" t="s">
        <v>11451</v>
      </c>
      <c r="C2632" s="2" t="s">
        <v>11452</v>
      </c>
      <c r="D2632" s="2" t="s">
        <v>11453</v>
      </c>
      <c r="E2632" s="2" t="s">
        <v>11454</v>
      </c>
      <c r="F2632">
        <v>1</v>
      </c>
      <c r="G2632" s="2" t="s">
        <v>151</v>
      </c>
      <c r="H2632">
        <v>7</v>
      </c>
      <c r="I2632" s="2" t="s">
        <v>770</v>
      </c>
      <c r="J2632">
        <v>99</v>
      </c>
      <c r="K2632" s="2" t="s">
        <v>81</v>
      </c>
      <c r="L2632">
        <v>8</v>
      </c>
      <c r="M2632" s="2" t="s">
        <v>112</v>
      </c>
      <c r="N2632">
        <v>62</v>
      </c>
      <c r="O2632" s="2" t="s">
        <v>2450</v>
      </c>
      <c r="P2632">
        <v>999</v>
      </c>
      <c r="Q2632" s="2" t="s">
        <v>3522</v>
      </c>
      <c r="R2632" t="s">
        <v>67</v>
      </c>
      <c r="S2632" t="s">
        <v>67</v>
      </c>
      <c r="T2632" s="2" t="s">
        <v>1986</v>
      </c>
      <c r="U2632" s="2" t="s">
        <v>1987</v>
      </c>
      <c r="V2632">
        <v>940</v>
      </c>
      <c r="W2632" s="2" t="s">
        <v>6669</v>
      </c>
      <c r="X2632">
        <v>12929.43</v>
      </c>
      <c r="Y2632">
        <v>12929.43</v>
      </c>
      <c r="AD2632">
        <v>9050.6</v>
      </c>
      <c r="AF2632">
        <v>0</v>
      </c>
      <c r="AG2632">
        <v>3878.83</v>
      </c>
      <c r="AK2632">
        <v>30132</v>
      </c>
      <c r="AL2632" s="5">
        <v>25858.86</v>
      </c>
      <c r="AM2632">
        <v>0</v>
      </c>
      <c r="AN2632">
        <v>0</v>
      </c>
      <c r="AO2632">
        <v>12929.43</v>
      </c>
      <c r="AP2632">
        <v>12929.43</v>
      </c>
      <c r="AS2632">
        <v>9050.6</v>
      </c>
      <c r="AU2632">
        <v>3878.83</v>
      </c>
      <c r="AY2632">
        <v>30132</v>
      </c>
      <c r="AZ2632" s="5">
        <v>25858.86</v>
      </c>
      <c r="BA2632" s="5">
        <v>25858.86</v>
      </c>
      <c r="BB2632" s="5">
        <v>25858.86</v>
      </c>
      <c r="BF2632" s="5">
        <v>0</v>
      </c>
      <c r="BG2632">
        <v>20201204</v>
      </c>
      <c r="BH2632" s="9" t="str">
        <f t="shared" si="123"/>
        <v>2020</v>
      </c>
      <c r="BI2632" t="str">
        <f>MID(Merge1[[#This Row],[OC_DATA_INIZIO_PROGETTO]],5,2)</f>
        <v>12</v>
      </c>
      <c r="BJ2632">
        <v>20211231</v>
      </c>
      <c r="BK2632" t="str">
        <f t="shared" si="124"/>
        <v>2021</v>
      </c>
      <c r="BL2632" t="str">
        <f>MID(Merge1[[#This Row],[OC_DATA_FINE_PROGETTO_PREVISTA]],5,2)</f>
        <v>12</v>
      </c>
      <c r="BM2632" s="8">
        <f>(Merge1[[#This Row],[Colonna2]]-Merge1[[#This Row],[Colonna1]])*12+Merge1[[#This Row],[Colonna22]]-Merge1[[#This Row],[Colonna12]]</f>
        <v>12</v>
      </c>
      <c r="BN2632">
        <v>20211204</v>
      </c>
      <c r="BO2632" t="str">
        <f t="shared" si="125"/>
        <v>2021</v>
      </c>
      <c r="BP2632" s="2" t="s">
        <v>86</v>
      </c>
      <c r="BQ2632" s="2" t="s">
        <v>76</v>
      </c>
      <c r="BR2632" s="2" t="s">
        <v>77</v>
      </c>
      <c r="BS2632" s="2" t="s">
        <v>2387</v>
      </c>
      <c r="BT2632" s="2" t="s">
        <v>510</v>
      </c>
    </row>
    <row r="2633" spans="1:72" x14ac:dyDescent="0.35">
      <c r="A2633" s="2" t="s">
        <v>28267</v>
      </c>
      <c r="B2633" s="2" t="s">
        <v>28268</v>
      </c>
      <c r="C2633" s="2" t="s">
        <v>28269</v>
      </c>
      <c r="D2633" s="2" t="s">
        <v>28270</v>
      </c>
      <c r="E2633" s="2" t="s">
        <v>28271</v>
      </c>
      <c r="F2633">
        <v>1</v>
      </c>
      <c r="G2633" s="2" t="s">
        <v>151</v>
      </c>
      <c r="H2633">
        <v>7</v>
      </c>
      <c r="I2633" s="2" t="s">
        <v>770</v>
      </c>
      <c r="J2633">
        <v>9</v>
      </c>
      <c r="K2633" s="2" t="s">
        <v>3705</v>
      </c>
      <c r="L2633">
        <v>6</v>
      </c>
      <c r="M2633" s="2" t="s">
        <v>1983</v>
      </c>
      <c r="N2633">
        <v>39</v>
      </c>
      <c r="O2633" s="2" t="s">
        <v>2384</v>
      </c>
      <c r="P2633">
        <v>150</v>
      </c>
      <c r="Q2633" s="2" t="s">
        <v>2385</v>
      </c>
      <c r="R2633" t="s">
        <v>67</v>
      </c>
      <c r="S2633" t="s">
        <v>67</v>
      </c>
      <c r="T2633" s="2" t="s">
        <v>504</v>
      </c>
      <c r="U2633" s="2" t="s">
        <v>505</v>
      </c>
      <c r="V2633">
        <v>2016</v>
      </c>
      <c r="W2633" s="2" t="s">
        <v>18962</v>
      </c>
      <c r="X2633">
        <v>13000</v>
      </c>
      <c r="Y2633">
        <v>13000</v>
      </c>
      <c r="AD2633">
        <v>9100</v>
      </c>
      <c r="AF2633">
        <v>0</v>
      </c>
      <c r="AG2633">
        <v>3900</v>
      </c>
      <c r="AK2633">
        <v>52690</v>
      </c>
      <c r="AL2633" s="5">
        <v>26000</v>
      </c>
      <c r="AM2633">
        <v>620.14</v>
      </c>
      <c r="AN2633">
        <v>112.58</v>
      </c>
      <c r="AO2633">
        <v>12913.4</v>
      </c>
      <c r="AP2633">
        <v>13000</v>
      </c>
      <c r="AS2633">
        <v>9100</v>
      </c>
      <c r="AU2633">
        <v>3874.02</v>
      </c>
      <c r="AY2633">
        <v>52690</v>
      </c>
      <c r="AZ2633" s="5">
        <v>25887.42</v>
      </c>
      <c r="BA2633" s="5">
        <v>25826.799999999999</v>
      </c>
      <c r="BB2633" s="5">
        <v>25826.799999999999</v>
      </c>
      <c r="BC2633" s="5">
        <v>25826.799999999999</v>
      </c>
      <c r="BD2633" s="5">
        <v>25826.799999999999</v>
      </c>
      <c r="BE2633" s="5">
        <v>0</v>
      </c>
      <c r="BF2633" s="5">
        <v>78009.240000000005</v>
      </c>
      <c r="BG2633">
        <v>20161107</v>
      </c>
      <c r="BH2633" s="9" t="str">
        <f t="shared" si="123"/>
        <v>2016</v>
      </c>
      <c r="BI2633" t="str">
        <f>MID(Merge1[[#This Row],[OC_DATA_INIZIO_PROGETTO]],5,2)</f>
        <v>11</v>
      </c>
      <c r="BJ2633">
        <v>20190403</v>
      </c>
      <c r="BK2633" t="str">
        <f t="shared" si="124"/>
        <v>2019</v>
      </c>
      <c r="BL2633" t="str">
        <f>MID(Merge1[[#This Row],[OC_DATA_FINE_PROGETTO_PREVISTA]],5,2)</f>
        <v>04</v>
      </c>
      <c r="BM2633" s="8">
        <f>(Merge1[[#This Row],[Colonna2]]-Merge1[[#This Row],[Colonna1]])*12+Merge1[[#This Row],[Colonna22]]-Merge1[[#This Row],[Colonna12]]</f>
        <v>29</v>
      </c>
      <c r="BN2633">
        <v>20181227</v>
      </c>
      <c r="BO2633" t="str">
        <f t="shared" si="125"/>
        <v>2018</v>
      </c>
      <c r="BP2633" s="2" t="s">
        <v>116</v>
      </c>
      <c r="BQ2633" s="2" t="s">
        <v>763</v>
      </c>
      <c r="BR2633" s="2" t="s">
        <v>440</v>
      </c>
      <c r="BS2633" s="2" t="s">
        <v>773</v>
      </c>
      <c r="BT2633" s="2" t="s">
        <v>774</v>
      </c>
    </row>
    <row r="2634" spans="1:72" x14ac:dyDescent="0.35">
      <c r="A2634" s="2" t="s">
        <v>8827</v>
      </c>
      <c r="B2634" s="2" t="s">
        <v>8828</v>
      </c>
      <c r="C2634" s="2" t="s">
        <v>8829</v>
      </c>
      <c r="D2634" s="2" t="s">
        <v>8830</v>
      </c>
      <c r="E2634" s="2" t="s">
        <v>8831</v>
      </c>
      <c r="F2634">
        <v>1</v>
      </c>
      <c r="G2634" s="2" t="s">
        <v>151</v>
      </c>
      <c r="H2634">
        <v>7</v>
      </c>
      <c r="I2634" s="2" t="s">
        <v>770</v>
      </c>
      <c r="J2634">
        <v>99</v>
      </c>
      <c r="K2634" s="2" t="s">
        <v>81</v>
      </c>
      <c r="L2634">
        <v>9</v>
      </c>
      <c r="M2634" s="2" t="s">
        <v>98</v>
      </c>
      <c r="N2634">
        <v>21</v>
      </c>
      <c r="O2634" s="2" t="s">
        <v>185</v>
      </c>
      <c r="P2634">
        <v>229</v>
      </c>
      <c r="Q2634" s="2" t="s">
        <v>186</v>
      </c>
      <c r="R2634" t="s">
        <v>67</v>
      </c>
      <c r="S2634" t="s">
        <v>67</v>
      </c>
      <c r="T2634" s="2" t="s">
        <v>1986</v>
      </c>
      <c r="U2634" s="2" t="s">
        <v>1987</v>
      </c>
      <c r="V2634">
        <v>906</v>
      </c>
      <c r="W2634" s="2" t="s">
        <v>6660</v>
      </c>
      <c r="X2634">
        <v>12910.47</v>
      </c>
      <c r="Y2634">
        <v>12910.47</v>
      </c>
      <c r="AD2634">
        <v>9037.33</v>
      </c>
      <c r="AF2634">
        <v>0</v>
      </c>
      <c r="AG2634">
        <v>3873.14</v>
      </c>
      <c r="AK2634">
        <v>34199</v>
      </c>
      <c r="AL2634" s="5">
        <v>25820.94</v>
      </c>
      <c r="AM2634">
        <v>149.31</v>
      </c>
      <c r="AN2634">
        <v>51.43</v>
      </c>
      <c r="AO2634">
        <v>12870.91</v>
      </c>
      <c r="AP2634">
        <v>12910.47</v>
      </c>
      <c r="AS2634">
        <v>9037.33</v>
      </c>
      <c r="AU2634">
        <v>3861.27</v>
      </c>
      <c r="AY2634">
        <v>34199</v>
      </c>
      <c r="AZ2634" s="5">
        <v>25769.51</v>
      </c>
      <c r="BA2634" s="5">
        <v>25741.82</v>
      </c>
      <c r="BB2634" s="5">
        <v>25741.82</v>
      </c>
      <c r="BC2634" s="5">
        <v>25741.82</v>
      </c>
      <c r="BD2634" s="5">
        <v>25741.82</v>
      </c>
      <c r="BE2634" s="5">
        <v>0</v>
      </c>
      <c r="BF2634" s="5">
        <v>59843</v>
      </c>
      <c r="BG2634">
        <v>20170131</v>
      </c>
      <c r="BH2634" s="9" t="str">
        <f t="shared" si="123"/>
        <v>2017</v>
      </c>
      <c r="BI2634" t="str">
        <f>MID(Merge1[[#This Row],[OC_DATA_INIZIO_PROGETTO]],5,2)</f>
        <v>01</v>
      </c>
      <c r="BJ2634">
        <v>20200131</v>
      </c>
      <c r="BK2634" t="str">
        <f t="shared" si="124"/>
        <v>2020</v>
      </c>
      <c r="BL2634" t="str">
        <f>MID(Merge1[[#This Row],[OC_DATA_FINE_PROGETTO_PREVISTA]],5,2)</f>
        <v>01</v>
      </c>
      <c r="BM2634" s="8">
        <f>(Merge1[[#This Row],[Colonna2]]-Merge1[[#This Row],[Colonna1]])*12+Merge1[[#This Row],[Colonna22]]-Merge1[[#This Row],[Colonna12]]</f>
        <v>36</v>
      </c>
      <c r="BN2634">
        <v>20190109</v>
      </c>
      <c r="BO2634" t="str">
        <f t="shared" si="125"/>
        <v>2019</v>
      </c>
      <c r="BP2634" s="2" t="s">
        <v>116</v>
      </c>
      <c r="BQ2634" s="2" t="s">
        <v>763</v>
      </c>
      <c r="BR2634" s="2" t="s">
        <v>440</v>
      </c>
      <c r="BS2634" s="2" t="s">
        <v>773</v>
      </c>
      <c r="BT2634" s="2" t="s">
        <v>774</v>
      </c>
    </row>
    <row r="2635" spans="1:72" x14ac:dyDescent="0.35">
      <c r="A2635" s="2" t="s">
        <v>4249</v>
      </c>
      <c r="B2635" s="2" t="s">
        <v>4250</v>
      </c>
      <c r="C2635" s="2" t="s">
        <v>4251</v>
      </c>
      <c r="D2635" s="2" t="s">
        <v>4252</v>
      </c>
      <c r="E2635" s="2" t="s">
        <v>4253</v>
      </c>
      <c r="F2635">
        <v>3</v>
      </c>
      <c r="G2635" s="2" t="s">
        <v>102</v>
      </c>
      <c r="H2635">
        <v>7</v>
      </c>
      <c r="I2635" s="2" t="s">
        <v>770</v>
      </c>
      <c r="J2635">
        <v>15</v>
      </c>
      <c r="K2635" s="2" t="s">
        <v>3707</v>
      </c>
      <c r="L2635">
        <v>7</v>
      </c>
      <c r="M2635" s="2" t="s">
        <v>1213</v>
      </c>
      <c r="N2635">
        <v>18</v>
      </c>
      <c r="O2635" s="2" t="s">
        <v>1214</v>
      </c>
      <c r="P2635">
        <v>999</v>
      </c>
      <c r="Q2635" s="2" t="s">
        <v>1215</v>
      </c>
      <c r="R2635" t="s">
        <v>67</v>
      </c>
      <c r="S2635" t="s">
        <v>67</v>
      </c>
      <c r="T2635" s="2" t="s">
        <v>504</v>
      </c>
      <c r="U2635" s="2" t="s">
        <v>505</v>
      </c>
      <c r="V2635">
        <v>611</v>
      </c>
      <c r="W2635" s="2" t="s">
        <v>2386</v>
      </c>
      <c r="X2635">
        <v>12870.3</v>
      </c>
      <c r="Y2635">
        <v>12870.3</v>
      </c>
      <c r="AD2635">
        <v>9009.2000000000007</v>
      </c>
      <c r="AF2635">
        <v>0</v>
      </c>
      <c r="AG2635">
        <v>3861.09</v>
      </c>
      <c r="AK2635">
        <v>25741</v>
      </c>
      <c r="AL2635" s="5">
        <v>25740.59</v>
      </c>
      <c r="AM2635">
        <v>0</v>
      </c>
      <c r="AN2635">
        <v>0</v>
      </c>
      <c r="AO2635">
        <v>12870.3</v>
      </c>
      <c r="AP2635">
        <v>12870.3</v>
      </c>
      <c r="AS2635">
        <v>9009.2000000000007</v>
      </c>
      <c r="AU2635">
        <v>3861.09</v>
      </c>
      <c r="AY2635">
        <v>25741</v>
      </c>
      <c r="AZ2635" s="5">
        <v>25740.59</v>
      </c>
      <c r="BA2635" s="5">
        <v>25740.59</v>
      </c>
      <c r="BB2635" s="5">
        <v>25740.59</v>
      </c>
      <c r="BC2635" s="5">
        <v>25740.59</v>
      </c>
      <c r="BD2635" s="5">
        <v>25740.59</v>
      </c>
      <c r="BE2635" s="5">
        <v>0</v>
      </c>
      <c r="BF2635" s="5">
        <v>51481.19</v>
      </c>
      <c r="BG2635">
        <v>20170208</v>
      </c>
      <c r="BH2635" s="9" t="str">
        <f t="shared" si="123"/>
        <v>2017</v>
      </c>
      <c r="BI2635" t="str">
        <f>MID(Merge1[[#This Row],[OC_DATA_INIZIO_PROGETTO]],5,2)</f>
        <v>02</v>
      </c>
      <c r="BJ2635">
        <v>20180930</v>
      </c>
      <c r="BK2635" t="str">
        <f t="shared" si="124"/>
        <v>2018</v>
      </c>
      <c r="BL2635" t="str">
        <f>MID(Merge1[[#This Row],[OC_DATA_FINE_PROGETTO_PREVISTA]],5,2)</f>
        <v>09</v>
      </c>
      <c r="BM2635" s="8">
        <f>(Merge1[[#This Row],[Colonna2]]-Merge1[[#This Row],[Colonna1]])*12+Merge1[[#This Row],[Colonna22]]-Merge1[[#This Row],[Colonna12]]</f>
        <v>19</v>
      </c>
      <c r="BN2635">
        <v>20190304</v>
      </c>
      <c r="BO2635" t="str">
        <f t="shared" si="125"/>
        <v>2019</v>
      </c>
      <c r="BP2635" s="2" t="s">
        <v>116</v>
      </c>
      <c r="BQ2635" s="2" t="s">
        <v>763</v>
      </c>
      <c r="BR2635" s="2" t="s">
        <v>440</v>
      </c>
      <c r="BS2635" s="2" t="s">
        <v>773</v>
      </c>
      <c r="BT2635" s="2" t="s">
        <v>774</v>
      </c>
    </row>
    <row r="2636" spans="1:72" x14ac:dyDescent="0.35">
      <c r="A2636" s="2" t="s">
        <v>6993</v>
      </c>
      <c r="B2636" s="2" t="s">
        <v>6994</v>
      </c>
      <c r="C2636" s="2" t="s">
        <v>6995</v>
      </c>
      <c r="D2636" s="2" t="s">
        <v>6996</v>
      </c>
      <c r="E2636" s="2" t="s">
        <v>6997</v>
      </c>
      <c r="F2636">
        <v>11</v>
      </c>
      <c r="G2636" s="2" t="s">
        <v>436</v>
      </c>
      <c r="H2636">
        <v>2</v>
      </c>
      <c r="I2636" s="2" t="s">
        <v>430</v>
      </c>
      <c r="J2636">
        <v>12</v>
      </c>
      <c r="K2636" s="2" t="s">
        <v>437</v>
      </c>
      <c r="L2636">
        <v>11</v>
      </c>
      <c r="M2636" s="2" t="s">
        <v>443</v>
      </c>
      <c r="N2636">
        <v>71</v>
      </c>
      <c r="O2636" s="2" t="s">
        <v>507</v>
      </c>
      <c r="P2636">
        <v>20</v>
      </c>
      <c r="Q2636" s="2" t="s">
        <v>579</v>
      </c>
      <c r="R2636" t="s">
        <v>67</v>
      </c>
      <c r="S2636" t="s">
        <v>67</v>
      </c>
      <c r="T2636" s="2" t="s">
        <v>73</v>
      </c>
      <c r="U2636" s="2" t="s">
        <v>74</v>
      </c>
      <c r="V2636">
        <v>929</v>
      </c>
      <c r="W2636" s="2" t="s">
        <v>6652</v>
      </c>
      <c r="X2636">
        <v>25725</v>
      </c>
      <c r="Z2636">
        <v>25725</v>
      </c>
      <c r="AF2636">
        <v>0</v>
      </c>
      <c r="AL2636" s="5">
        <v>25725</v>
      </c>
      <c r="AM2636">
        <v>0</v>
      </c>
      <c r="AN2636">
        <v>0</v>
      </c>
      <c r="AO2636">
        <v>25725</v>
      </c>
      <c r="AQ2636">
        <v>25725</v>
      </c>
      <c r="AZ2636" s="5">
        <v>25725</v>
      </c>
      <c r="BA2636" s="5">
        <v>25725</v>
      </c>
      <c r="BB2636" s="5">
        <v>25725</v>
      </c>
      <c r="BC2636" s="5">
        <v>23581.25</v>
      </c>
      <c r="BD2636" s="5">
        <v>23581.25</v>
      </c>
      <c r="BE2636" s="5">
        <v>0</v>
      </c>
      <c r="BF2636" s="5">
        <v>23581.25</v>
      </c>
      <c r="BG2636">
        <v>20170518</v>
      </c>
      <c r="BH2636" s="9" t="str">
        <f t="shared" si="123"/>
        <v>2017</v>
      </c>
      <c r="BI2636" t="str">
        <f>MID(Merge1[[#This Row],[OC_DATA_INIZIO_PROGETTO]],5,2)</f>
        <v>05</v>
      </c>
      <c r="BJ2636">
        <v>20180731</v>
      </c>
      <c r="BK2636" t="str">
        <f t="shared" si="124"/>
        <v>2018</v>
      </c>
      <c r="BL2636" t="str">
        <f>MID(Merge1[[#This Row],[OC_DATA_FINE_PROGETTO_PREVISTA]],5,2)</f>
        <v>07</v>
      </c>
      <c r="BM2636" s="8">
        <f>(Merge1[[#This Row],[Colonna2]]-Merge1[[#This Row],[Colonna1]])*12+Merge1[[#This Row],[Colonna22]]-Merge1[[#This Row],[Colonna12]]</f>
        <v>14</v>
      </c>
      <c r="BN2636">
        <v>20180423</v>
      </c>
      <c r="BO2636" t="str">
        <f t="shared" si="125"/>
        <v>2018</v>
      </c>
      <c r="BP2636" s="2" t="s">
        <v>76</v>
      </c>
      <c r="BQ2636" s="2" t="s">
        <v>76</v>
      </c>
      <c r="BR2636" s="2" t="s">
        <v>440</v>
      </c>
      <c r="BS2636" s="2" t="s">
        <v>434</v>
      </c>
      <c r="BT2636" s="2" t="s">
        <v>435</v>
      </c>
    </row>
    <row r="2637" spans="1:72" x14ac:dyDescent="0.35">
      <c r="A2637" s="2" t="s">
        <v>9885</v>
      </c>
      <c r="B2637" s="2" t="s">
        <v>9886</v>
      </c>
      <c r="C2637" s="2" t="s">
        <v>9887</v>
      </c>
      <c r="D2637" s="2" t="s">
        <v>9888</v>
      </c>
      <c r="E2637" s="2" t="s">
        <v>9889</v>
      </c>
      <c r="F2637">
        <v>1</v>
      </c>
      <c r="G2637" s="2" t="s">
        <v>151</v>
      </c>
      <c r="H2637">
        <v>7</v>
      </c>
      <c r="I2637" s="2" t="s">
        <v>770</v>
      </c>
      <c r="J2637">
        <v>99</v>
      </c>
      <c r="K2637" s="2" t="s">
        <v>81</v>
      </c>
      <c r="L2637">
        <v>9</v>
      </c>
      <c r="M2637" s="2" t="s">
        <v>98</v>
      </c>
      <c r="N2637">
        <v>21</v>
      </c>
      <c r="O2637" s="2" t="s">
        <v>185</v>
      </c>
      <c r="P2637">
        <v>213</v>
      </c>
      <c r="Q2637" s="2" t="s">
        <v>9677</v>
      </c>
      <c r="R2637" t="s">
        <v>67</v>
      </c>
      <c r="S2637" t="s">
        <v>67</v>
      </c>
      <c r="T2637" s="2" t="s">
        <v>1986</v>
      </c>
      <c r="U2637" s="2" t="s">
        <v>1987</v>
      </c>
      <c r="V2637">
        <v>948</v>
      </c>
      <c r="W2637" s="2" t="s">
        <v>6658</v>
      </c>
      <c r="X2637">
        <v>12840</v>
      </c>
      <c r="Y2637">
        <v>12840</v>
      </c>
      <c r="AD2637">
        <v>8988</v>
      </c>
      <c r="AF2637">
        <v>0</v>
      </c>
      <c r="AG2637">
        <v>3852</v>
      </c>
      <c r="AK2637">
        <v>26120</v>
      </c>
      <c r="AL2637" s="5">
        <v>25680</v>
      </c>
      <c r="AM2637">
        <v>0</v>
      </c>
      <c r="AN2637">
        <v>0</v>
      </c>
      <c r="AO2637">
        <v>12840</v>
      </c>
      <c r="AP2637">
        <v>12840</v>
      </c>
      <c r="AS2637">
        <v>8988</v>
      </c>
      <c r="AU2637">
        <v>3852</v>
      </c>
      <c r="AY2637">
        <v>26120</v>
      </c>
      <c r="AZ2637" s="5">
        <v>25680</v>
      </c>
      <c r="BA2637" s="5">
        <v>25680</v>
      </c>
      <c r="BB2637" s="5">
        <v>25680</v>
      </c>
      <c r="BC2637" s="5">
        <v>25659.599999999999</v>
      </c>
      <c r="BD2637" s="5">
        <v>25659.599999999999</v>
      </c>
      <c r="BE2637" s="5">
        <v>0</v>
      </c>
      <c r="BF2637" s="5">
        <v>0</v>
      </c>
      <c r="BG2637">
        <v>20181207</v>
      </c>
      <c r="BH2637" s="9" t="str">
        <f t="shared" si="123"/>
        <v>2018</v>
      </c>
      <c r="BI2637" t="str">
        <f>MID(Merge1[[#This Row],[OC_DATA_INIZIO_PROGETTO]],5,2)</f>
        <v>12</v>
      </c>
      <c r="BJ2637">
        <v>20190809</v>
      </c>
      <c r="BK2637" t="str">
        <f t="shared" si="124"/>
        <v>2019</v>
      </c>
      <c r="BL2637" t="str">
        <f>MID(Merge1[[#This Row],[OC_DATA_FINE_PROGETTO_PREVISTA]],5,2)</f>
        <v>08</v>
      </c>
      <c r="BM2637" s="8">
        <f>(Merge1[[#This Row],[Colonna2]]-Merge1[[#This Row],[Colonna1]])*12+Merge1[[#This Row],[Colonna22]]-Merge1[[#This Row],[Colonna12]]</f>
        <v>8</v>
      </c>
      <c r="BN2637">
        <v>20200130</v>
      </c>
      <c r="BO2637" t="str">
        <f t="shared" si="125"/>
        <v>2020</v>
      </c>
      <c r="BP2637" s="2" t="s">
        <v>116</v>
      </c>
      <c r="BQ2637" s="2" t="s">
        <v>763</v>
      </c>
      <c r="BR2637" s="2" t="s">
        <v>440</v>
      </c>
      <c r="BS2637" s="2" t="s">
        <v>773</v>
      </c>
      <c r="BT2637" s="2" t="s">
        <v>774</v>
      </c>
    </row>
    <row r="2638" spans="1:72" x14ac:dyDescent="0.35">
      <c r="A2638" s="2" t="s">
        <v>18631</v>
      </c>
      <c r="B2638" s="2" t="s">
        <v>18612</v>
      </c>
      <c r="C2638" s="2" t="s">
        <v>18632</v>
      </c>
      <c r="D2638" s="2" t="s">
        <v>18614</v>
      </c>
      <c r="E2638" s="2" t="s">
        <v>18633</v>
      </c>
      <c r="F2638">
        <v>1</v>
      </c>
      <c r="G2638" s="2" t="s">
        <v>151</v>
      </c>
      <c r="H2638">
        <v>7</v>
      </c>
      <c r="I2638" s="2" t="s">
        <v>770</v>
      </c>
      <c r="J2638">
        <v>99</v>
      </c>
      <c r="K2638" s="2" t="s">
        <v>81</v>
      </c>
      <c r="L2638">
        <v>9</v>
      </c>
      <c r="M2638" s="2" t="s">
        <v>98</v>
      </c>
      <c r="N2638">
        <v>21</v>
      </c>
      <c r="O2638" s="2" t="s">
        <v>185</v>
      </c>
      <c r="P2638">
        <v>229</v>
      </c>
      <c r="Q2638" s="2" t="s">
        <v>186</v>
      </c>
      <c r="R2638" t="s">
        <v>67</v>
      </c>
      <c r="S2638" t="s">
        <v>67</v>
      </c>
      <c r="T2638" s="2" t="s">
        <v>1986</v>
      </c>
      <c r="U2638" s="2" t="s">
        <v>1987</v>
      </c>
      <c r="V2638">
        <v>938</v>
      </c>
      <c r="W2638" s="2" t="s">
        <v>6650</v>
      </c>
      <c r="X2638">
        <v>12835.26</v>
      </c>
      <c r="Y2638">
        <v>12835.26</v>
      </c>
      <c r="AD2638">
        <v>8984.68</v>
      </c>
      <c r="AF2638">
        <v>0</v>
      </c>
      <c r="AG2638">
        <v>3850.57</v>
      </c>
      <c r="AK2638">
        <v>48913</v>
      </c>
      <c r="AL2638" s="5">
        <v>25670.51</v>
      </c>
      <c r="AM2638">
        <v>0</v>
      </c>
      <c r="AN2638">
        <v>0</v>
      </c>
      <c r="AO2638">
        <v>12835.26</v>
      </c>
      <c r="AP2638">
        <v>12835.26</v>
      </c>
      <c r="AS2638">
        <v>8984.68</v>
      </c>
      <c r="AU2638">
        <v>3850.57</v>
      </c>
      <c r="AY2638">
        <v>48913</v>
      </c>
      <c r="AZ2638" s="5">
        <v>25670.51</v>
      </c>
      <c r="BA2638" s="5">
        <v>25670.51</v>
      </c>
      <c r="BB2638" s="5">
        <v>25670.51</v>
      </c>
      <c r="BC2638" s="5">
        <v>25670.51</v>
      </c>
      <c r="BD2638" s="5">
        <v>25670.51</v>
      </c>
      <c r="BE2638" s="5">
        <v>0</v>
      </c>
      <c r="BF2638" s="5">
        <v>74583.039999999994</v>
      </c>
      <c r="BG2638">
        <v>20160930</v>
      </c>
      <c r="BH2638" s="9" t="str">
        <f t="shared" si="123"/>
        <v>2016</v>
      </c>
      <c r="BI2638" t="str">
        <f>MID(Merge1[[#This Row],[OC_DATA_INIZIO_PROGETTO]],5,2)</f>
        <v>09</v>
      </c>
      <c r="BJ2638">
        <v>20190930</v>
      </c>
      <c r="BK2638" t="str">
        <f t="shared" si="124"/>
        <v>2019</v>
      </c>
      <c r="BL2638" t="str">
        <f>MID(Merge1[[#This Row],[OC_DATA_FINE_PROGETTO_PREVISTA]],5,2)</f>
        <v>09</v>
      </c>
      <c r="BM2638" s="8">
        <f>(Merge1[[#This Row],[Colonna2]]-Merge1[[#This Row],[Colonna1]])*12+Merge1[[#This Row],[Colonna22]]-Merge1[[#This Row],[Colonna12]]</f>
        <v>36</v>
      </c>
      <c r="BN2638">
        <v>20181211</v>
      </c>
      <c r="BO2638" t="str">
        <f t="shared" si="125"/>
        <v>2018</v>
      </c>
      <c r="BP2638" s="2" t="s">
        <v>116</v>
      </c>
      <c r="BQ2638" s="2" t="s">
        <v>763</v>
      </c>
      <c r="BR2638" s="2" t="s">
        <v>440</v>
      </c>
      <c r="BS2638" s="2" t="s">
        <v>773</v>
      </c>
      <c r="BT2638" s="2" t="s">
        <v>774</v>
      </c>
    </row>
    <row r="2639" spans="1:72" x14ac:dyDescent="0.35">
      <c r="A2639" s="2" t="s">
        <v>5965</v>
      </c>
      <c r="B2639" s="2" t="s">
        <v>5966</v>
      </c>
      <c r="C2639" s="2" t="s">
        <v>5967</v>
      </c>
      <c r="D2639" s="2" t="s">
        <v>5968</v>
      </c>
      <c r="E2639" s="2" t="s">
        <v>5969</v>
      </c>
      <c r="F2639">
        <v>1</v>
      </c>
      <c r="G2639" s="2" t="s">
        <v>151</v>
      </c>
      <c r="H2639">
        <v>7</v>
      </c>
      <c r="I2639" s="2" t="s">
        <v>770</v>
      </c>
      <c r="J2639">
        <v>9</v>
      </c>
      <c r="K2639" s="2" t="s">
        <v>3705</v>
      </c>
      <c r="L2639">
        <v>8</v>
      </c>
      <c r="M2639" s="2" t="s">
        <v>112</v>
      </c>
      <c r="N2639">
        <v>62</v>
      </c>
      <c r="O2639" s="2" t="s">
        <v>2450</v>
      </c>
      <c r="P2639">
        <v>634</v>
      </c>
      <c r="Q2639" s="2" t="s">
        <v>2770</v>
      </c>
      <c r="R2639" t="s">
        <v>67</v>
      </c>
      <c r="S2639" t="s">
        <v>67</v>
      </c>
      <c r="T2639" s="2" t="s">
        <v>504</v>
      </c>
      <c r="U2639" s="2" t="s">
        <v>505</v>
      </c>
      <c r="V2639">
        <v>611</v>
      </c>
      <c r="W2639" s="2" t="s">
        <v>2386</v>
      </c>
      <c r="X2639">
        <v>12827.96</v>
      </c>
      <c r="Y2639">
        <v>12827.96</v>
      </c>
      <c r="AD2639">
        <v>8979.57</v>
      </c>
      <c r="AF2639">
        <v>0</v>
      </c>
      <c r="AG2639">
        <v>3848.39</v>
      </c>
      <c r="AK2639">
        <v>38484</v>
      </c>
      <c r="AL2639" s="5">
        <v>25655.919999999998</v>
      </c>
      <c r="AM2639">
        <v>0</v>
      </c>
      <c r="AN2639">
        <v>0</v>
      </c>
      <c r="AO2639">
        <v>12827.96</v>
      </c>
      <c r="AP2639">
        <v>12827.96</v>
      </c>
      <c r="AS2639">
        <v>8979.57</v>
      </c>
      <c r="AU2639">
        <v>3848.39</v>
      </c>
      <c r="AY2639">
        <v>38484</v>
      </c>
      <c r="AZ2639" s="5">
        <v>25655.919999999998</v>
      </c>
      <c r="BA2639" s="5">
        <v>25655.919999999998</v>
      </c>
      <c r="BB2639" s="5">
        <v>25655.919999999998</v>
      </c>
      <c r="BF2639" s="5">
        <v>0</v>
      </c>
      <c r="BG2639">
        <v>20161231</v>
      </c>
      <c r="BH2639" s="9" t="str">
        <f t="shared" si="123"/>
        <v>2016</v>
      </c>
      <c r="BI2639" t="str">
        <f>MID(Merge1[[#This Row],[OC_DATA_INIZIO_PROGETTO]],5,2)</f>
        <v>12</v>
      </c>
      <c r="BJ2639">
        <v>20191231</v>
      </c>
      <c r="BK2639" t="str">
        <f t="shared" si="124"/>
        <v>2019</v>
      </c>
      <c r="BL2639" t="str">
        <f>MID(Merge1[[#This Row],[OC_DATA_FINE_PROGETTO_PREVISTA]],5,2)</f>
        <v>12</v>
      </c>
      <c r="BM2639" s="8">
        <f>(Merge1[[#This Row],[Colonna2]]-Merge1[[#This Row],[Colonna1]])*12+Merge1[[#This Row],[Colonna22]]-Merge1[[#This Row],[Colonna12]]</f>
        <v>36</v>
      </c>
      <c r="BO2639" t="str">
        <f t="shared" si="125"/>
        <v/>
      </c>
      <c r="BP2639" s="2" t="s">
        <v>86</v>
      </c>
      <c r="BQ2639" s="2" t="s">
        <v>76</v>
      </c>
      <c r="BR2639" s="2" t="s">
        <v>77</v>
      </c>
      <c r="BS2639" s="2" t="s">
        <v>2387</v>
      </c>
      <c r="BT2639" s="2" t="s">
        <v>510</v>
      </c>
    </row>
    <row r="2640" spans="1:72" x14ac:dyDescent="0.35">
      <c r="A2640" s="2" t="s">
        <v>28877</v>
      </c>
      <c r="B2640" s="2" t="s">
        <v>28878</v>
      </c>
      <c r="C2640" s="2" t="s">
        <v>28879</v>
      </c>
      <c r="D2640" s="2" t="s">
        <v>27718</v>
      </c>
      <c r="E2640" s="2" t="s">
        <v>28880</v>
      </c>
      <c r="F2640">
        <v>4</v>
      </c>
      <c r="G2640" s="2" t="s">
        <v>174</v>
      </c>
      <c r="H2640">
        <v>3</v>
      </c>
      <c r="I2640" s="2" t="s">
        <v>68</v>
      </c>
      <c r="J2640">
        <v>9</v>
      </c>
      <c r="K2640" s="2" t="s">
        <v>4139</v>
      </c>
      <c r="L2640">
        <v>5</v>
      </c>
      <c r="M2640" s="2" t="s">
        <v>226</v>
      </c>
      <c r="N2640">
        <v>8</v>
      </c>
      <c r="O2640" s="2" t="s">
        <v>483</v>
      </c>
      <c r="P2640">
        <v>87</v>
      </c>
      <c r="Q2640" s="2" t="s">
        <v>3048</v>
      </c>
      <c r="R2640" t="s">
        <v>67</v>
      </c>
      <c r="S2640" t="s">
        <v>67</v>
      </c>
      <c r="T2640" s="2" t="s">
        <v>73</v>
      </c>
      <c r="U2640" s="2" t="s">
        <v>74</v>
      </c>
      <c r="V2640">
        <v>2004</v>
      </c>
      <c r="W2640" s="2" t="s">
        <v>19736</v>
      </c>
      <c r="X2640">
        <v>16783.2</v>
      </c>
      <c r="Y2640">
        <v>16783.2</v>
      </c>
      <c r="AD2640">
        <v>11748.24</v>
      </c>
      <c r="AF2640">
        <v>0</v>
      </c>
      <c r="AG2640">
        <v>5034.96</v>
      </c>
      <c r="AL2640" s="5">
        <v>33566.400000000001</v>
      </c>
      <c r="AM2640">
        <v>0</v>
      </c>
      <c r="AN2640">
        <v>0</v>
      </c>
      <c r="AO2640">
        <v>16783.2</v>
      </c>
      <c r="AP2640">
        <v>16783.2</v>
      </c>
      <c r="AS2640">
        <v>11748.24</v>
      </c>
      <c r="AU2640">
        <v>5034.96</v>
      </c>
      <c r="AZ2640" s="5">
        <v>33566.400000000001</v>
      </c>
      <c r="BA2640" s="5">
        <v>25654.87</v>
      </c>
      <c r="BB2640" s="5">
        <v>25654.87</v>
      </c>
      <c r="BC2640" s="5">
        <v>25654.87</v>
      </c>
      <c r="BD2640" s="5">
        <v>25654.87</v>
      </c>
      <c r="BE2640" s="5">
        <v>0</v>
      </c>
      <c r="BF2640" s="5">
        <v>25654.87</v>
      </c>
      <c r="BG2640">
        <v>20181221</v>
      </c>
      <c r="BH2640" s="9" t="str">
        <f t="shared" si="123"/>
        <v>2018</v>
      </c>
      <c r="BI2640" t="str">
        <f>MID(Merge1[[#This Row],[OC_DATA_INIZIO_PROGETTO]],5,2)</f>
        <v>12</v>
      </c>
      <c r="BJ2640">
        <v>20200730</v>
      </c>
      <c r="BK2640" t="str">
        <f t="shared" si="124"/>
        <v>2020</v>
      </c>
      <c r="BL2640" t="str">
        <f>MID(Merge1[[#This Row],[OC_DATA_FINE_PROGETTO_PREVISTA]],5,2)</f>
        <v>07</v>
      </c>
      <c r="BM2640" s="8">
        <f>(Merge1[[#This Row],[Colonna2]]-Merge1[[#This Row],[Colonna1]])*12+Merge1[[#This Row],[Colonna22]]-Merge1[[#This Row],[Colonna12]]</f>
        <v>19</v>
      </c>
      <c r="BN2640">
        <v>20200910</v>
      </c>
      <c r="BO2640" t="str">
        <f t="shared" si="125"/>
        <v>2020</v>
      </c>
      <c r="BP2640" s="2" t="s">
        <v>76</v>
      </c>
      <c r="BQ2640" s="2" t="s">
        <v>76</v>
      </c>
      <c r="BR2640" s="2" t="s">
        <v>440</v>
      </c>
      <c r="BS2640" s="2" t="s">
        <v>3041</v>
      </c>
      <c r="BT2640" s="2" t="s">
        <v>3042</v>
      </c>
    </row>
    <row r="2641" spans="1:72" x14ac:dyDescent="0.35">
      <c r="A2641" s="2" t="s">
        <v>5478</v>
      </c>
      <c r="B2641" s="2" t="s">
        <v>5479</v>
      </c>
      <c r="C2641" s="2" t="s">
        <v>5480</v>
      </c>
      <c r="D2641" s="2" t="s">
        <v>5481</v>
      </c>
      <c r="E2641" s="2" t="s">
        <v>5482</v>
      </c>
      <c r="F2641">
        <v>3</v>
      </c>
      <c r="G2641" s="2" t="s">
        <v>102</v>
      </c>
      <c r="H2641">
        <v>7</v>
      </c>
      <c r="I2641" s="2" t="s">
        <v>770</v>
      </c>
      <c r="J2641">
        <v>99</v>
      </c>
      <c r="K2641" s="2" t="s">
        <v>81</v>
      </c>
      <c r="L2641">
        <v>6</v>
      </c>
      <c r="M2641" s="2" t="s">
        <v>1983</v>
      </c>
      <c r="N2641">
        <v>40</v>
      </c>
      <c r="O2641" s="2" t="s">
        <v>5460</v>
      </c>
      <c r="P2641">
        <v>999</v>
      </c>
      <c r="Q2641" s="2" t="s">
        <v>5461</v>
      </c>
      <c r="R2641" t="s">
        <v>67</v>
      </c>
      <c r="S2641" t="s">
        <v>67</v>
      </c>
      <c r="T2641" s="2" t="s">
        <v>504</v>
      </c>
      <c r="U2641" s="2" t="s">
        <v>505</v>
      </c>
      <c r="V2641">
        <v>609</v>
      </c>
      <c r="W2641" s="2" t="s">
        <v>2413</v>
      </c>
      <c r="X2641">
        <v>12810.91</v>
      </c>
      <c r="Y2641">
        <v>12810.91</v>
      </c>
      <c r="AD2641">
        <v>8967.6299999999992</v>
      </c>
      <c r="AF2641">
        <v>0</v>
      </c>
      <c r="AG2641">
        <v>3843.29</v>
      </c>
      <c r="AK2641">
        <v>25622</v>
      </c>
      <c r="AL2641" s="5">
        <v>25621.83</v>
      </c>
      <c r="AM2641">
        <v>0</v>
      </c>
      <c r="AN2641">
        <v>0</v>
      </c>
      <c r="AO2641">
        <v>12810.91</v>
      </c>
      <c r="AP2641">
        <v>12810.91</v>
      </c>
      <c r="AS2641">
        <v>8967.6299999999992</v>
      </c>
      <c r="AU2641">
        <v>3843.29</v>
      </c>
      <c r="AY2641">
        <v>25622</v>
      </c>
      <c r="AZ2641" s="5">
        <v>25621.83</v>
      </c>
      <c r="BA2641" s="5">
        <v>25621.83</v>
      </c>
      <c r="BB2641" s="5">
        <v>25621.83</v>
      </c>
      <c r="BF2641" s="5">
        <v>0</v>
      </c>
      <c r="BG2641">
        <v>20180301</v>
      </c>
      <c r="BH2641" s="9" t="str">
        <f t="shared" si="123"/>
        <v>2018</v>
      </c>
      <c r="BI2641" t="str">
        <f>MID(Merge1[[#This Row],[OC_DATA_INIZIO_PROGETTO]],5,2)</f>
        <v>03</v>
      </c>
      <c r="BJ2641">
        <v>20201001</v>
      </c>
      <c r="BK2641" t="str">
        <f t="shared" si="124"/>
        <v>2020</v>
      </c>
      <c r="BL2641" t="str">
        <f>MID(Merge1[[#This Row],[OC_DATA_FINE_PROGETTO_PREVISTA]],5,2)</f>
        <v>10</v>
      </c>
      <c r="BM2641" s="8">
        <f>(Merge1[[#This Row],[Colonna2]]-Merge1[[#This Row],[Colonna1]])*12+Merge1[[#This Row],[Colonna22]]-Merge1[[#This Row],[Colonna12]]</f>
        <v>31</v>
      </c>
      <c r="BO2641" t="str">
        <f t="shared" si="125"/>
        <v/>
      </c>
      <c r="BP2641" s="2" t="s">
        <v>86</v>
      </c>
      <c r="BQ2641" s="2" t="s">
        <v>76</v>
      </c>
      <c r="BR2641" s="2" t="s">
        <v>77</v>
      </c>
      <c r="BS2641" s="2" t="s">
        <v>773</v>
      </c>
      <c r="BT2641" s="2" t="s">
        <v>774</v>
      </c>
    </row>
    <row r="2642" spans="1:72" x14ac:dyDescent="0.35">
      <c r="A2642" s="2" t="s">
        <v>25206</v>
      </c>
      <c r="B2642" s="2" t="s">
        <v>25207</v>
      </c>
      <c r="C2642" s="2" t="s">
        <v>25208</v>
      </c>
      <c r="D2642" s="2" t="s">
        <v>25209</v>
      </c>
      <c r="E2642" s="2" t="s">
        <v>25210</v>
      </c>
      <c r="F2642">
        <v>3</v>
      </c>
      <c r="G2642" s="2" t="s">
        <v>102</v>
      </c>
      <c r="H2642">
        <v>7</v>
      </c>
      <c r="I2642" s="2" t="s">
        <v>770</v>
      </c>
      <c r="J2642">
        <v>1</v>
      </c>
      <c r="K2642" s="2" t="s">
        <v>69</v>
      </c>
      <c r="L2642">
        <v>6</v>
      </c>
      <c r="M2642" s="2" t="s">
        <v>1983</v>
      </c>
      <c r="N2642">
        <v>39</v>
      </c>
      <c r="O2642" s="2" t="s">
        <v>2384</v>
      </c>
      <c r="P2642">
        <v>150</v>
      </c>
      <c r="Q2642" s="2" t="s">
        <v>2385</v>
      </c>
      <c r="R2642" t="s">
        <v>67</v>
      </c>
      <c r="S2642" t="s">
        <v>67</v>
      </c>
      <c r="T2642" s="2" t="s">
        <v>504</v>
      </c>
      <c r="U2642" s="2" t="s">
        <v>505</v>
      </c>
      <c r="V2642">
        <v>1634</v>
      </c>
      <c r="W2642" s="2" t="s">
        <v>22328</v>
      </c>
      <c r="AE2642">
        <v>25606.34</v>
      </c>
      <c r="AF2642">
        <v>0</v>
      </c>
      <c r="AK2642">
        <v>15955</v>
      </c>
      <c r="AL2642" s="5">
        <v>25606.34</v>
      </c>
      <c r="AM2642">
        <v>0</v>
      </c>
      <c r="AN2642">
        <v>0</v>
      </c>
      <c r="AT2642">
        <v>25606.34</v>
      </c>
      <c r="AY2642">
        <v>15955</v>
      </c>
      <c r="AZ2642" s="5">
        <v>25606.34</v>
      </c>
      <c r="BA2642" s="5">
        <v>25606.34</v>
      </c>
      <c r="BB2642" s="5">
        <v>25606.34</v>
      </c>
      <c r="BC2642" s="5">
        <v>413.18</v>
      </c>
      <c r="BD2642" s="5">
        <v>413.18</v>
      </c>
      <c r="BE2642" s="5">
        <v>0</v>
      </c>
      <c r="BF2642" s="5">
        <v>413.18</v>
      </c>
      <c r="BG2642">
        <v>20190308</v>
      </c>
      <c r="BH2642" s="9" t="str">
        <f t="shared" si="123"/>
        <v>2019</v>
      </c>
      <c r="BI2642" t="str">
        <f>MID(Merge1[[#This Row],[OC_DATA_INIZIO_PROGETTO]],5,2)</f>
        <v>03</v>
      </c>
      <c r="BJ2642">
        <v>20270727</v>
      </c>
      <c r="BK2642" t="str">
        <f t="shared" si="124"/>
        <v>2027</v>
      </c>
      <c r="BL2642" t="str">
        <f>MID(Merge1[[#This Row],[OC_DATA_FINE_PROGETTO_PREVISTA]],5,2)</f>
        <v>07</v>
      </c>
      <c r="BM2642" s="8">
        <f>(Merge1[[#This Row],[Colonna2]]-Merge1[[#This Row],[Colonna1]])*12+Merge1[[#This Row],[Colonna22]]-Merge1[[#This Row],[Colonna12]]</f>
        <v>100</v>
      </c>
      <c r="BO2642" t="str">
        <f t="shared" si="125"/>
        <v/>
      </c>
      <c r="BP2642" s="2" t="s">
        <v>76</v>
      </c>
      <c r="BQ2642" s="2" t="s">
        <v>76</v>
      </c>
      <c r="BR2642" s="2" t="s">
        <v>77</v>
      </c>
      <c r="BS2642" s="2" t="s">
        <v>773</v>
      </c>
      <c r="BT2642" s="2" t="s">
        <v>774</v>
      </c>
    </row>
    <row r="2643" spans="1:72" x14ac:dyDescent="0.35">
      <c r="A2643" s="2" t="s">
        <v>15496</v>
      </c>
      <c r="B2643" s="2" t="s">
        <v>15497</v>
      </c>
      <c r="C2643" s="2" t="s">
        <v>15498</v>
      </c>
      <c r="D2643" s="2" t="s">
        <v>15499</v>
      </c>
      <c r="E2643" s="2" t="s">
        <v>15500</v>
      </c>
      <c r="F2643">
        <v>1</v>
      </c>
      <c r="G2643" s="2" t="s">
        <v>151</v>
      </c>
      <c r="H2643">
        <v>7</v>
      </c>
      <c r="I2643" s="2" t="s">
        <v>770</v>
      </c>
      <c r="J2643">
        <v>99</v>
      </c>
      <c r="K2643" s="2" t="s">
        <v>81</v>
      </c>
      <c r="L2643">
        <v>9</v>
      </c>
      <c r="M2643" s="2" t="s">
        <v>98</v>
      </c>
      <c r="N2643">
        <v>21</v>
      </c>
      <c r="O2643" s="2" t="s">
        <v>185</v>
      </c>
      <c r="P2643">
        <v>213</v>
      </c>
      <c r="Q2643" s="2" t="s">
        <v>9677</v>
      </c>
      <c r="R2643" t="s">
        <v>67</v>
      </c>
      <c r="S2643" t="s">
        <v>67</v>
      </c>
      <c r="T2643" s="2" t="s">
        <v>1986</v>
      </c>
      <c r="U2643" s="2" t="s">
        <v>1987</v>
      </c>
      <c r="V2643">
        <v>909</v>
      </c>
      <c r="W2643" s="2" t="s">
        <v>6654</v>
      </c>
      <c r="X2643">
        <v>16250</v>
      </c>
      <c r="Y2643">
        <v>16250</v>
      </c>
      <c r="AD2643">
        <v>11375</v>
      </c>
      <c r="AF2643">
        <v>0</v>
      </c>
      <c r="AG2643">
        <v>4875</v>
      </c>
      <c r="AK2643">
        <v>39523</v>
      </c>
      <c r="AL2643" s="5">
        <v>32500</v>
      </c>
      <c r="AM2643">
        <v>0</v>
      </c>
      <c r="AN2643">
        <v>0</v>
      </c>
      <c r="AO2643">
        <v>16250</v>
      </c>
      <c r="AP2643">
        <v>16250</v>
      </c>
      <c r="AS2643">
        <v>11375</v>
      </c>
      <c r="AU2643">
        <v>4875</v>
      </c>
      <c r="AY2643">
        <v>39523</v>
      </c>
      <c r="AZ2643" s="5">
        <v>32500</v>
      </c>
      <c r="BA2643" s="5">
        <v>25604.68</v>
      </c>
      <c r="BB2643" s="5">
        <v>25604.68</v>
      </c>
      <c r="BC2643" s="5">
        <v>25604.68</v>
      </c>
      <c r="BD2643" s="5">
        <v>25604.68</v>
      </c>
      <c r="BE2643" s="5">
        <v>0</v>
      </c>
      <c r="BF2643" s="5">
        <v>72022.710000000006</v>
      </c>
      <c r="BG2643">
        <v>20180417</v>
      </c>
      <c r="BH2643" s="9" t="str">
        <f t="shared" si="123"/>
        <v>2018</v>
      </c>
      <c r="BI2643" t="str">
        <f>MID(Merge1[[#This Row],[OC_DATA_INIZIO_PROGETTO]],5,2)</f>
        <v>04</v>
      </c>
      <c r="BJ2643">
        <v>20190507</v>
      </c>
      <c r="BK2643" t="str">
        <f t="shared" si="124"/>
        <v>2019</v>
      </c>
      <c r="BL2643" t="str">
        <f>MID(Merge1[[#This Row],[OC_DATA_FINE_PROGETTO_PREVISTA]],5,2)</f>
        <v>05</v>
      </c>
      <c r="BM2643" s="8">
        <f>(Merge1[[#This Row],[Colonna2]]-Merge1[[#This Row],[Colonna1]])*12+Merge1[[#This Row],[Colonna22]]-Merge1[[#This Row],[Colonna12]]</f>
        <v>13</v>
      </c>
      <c r="BN2643">
        <v>20191120</v>
      </c>
      <c r="BO2643" t="str">
        <f t="shared" si="125"/>
        <v>2019</v>
      </c>
      <c r="BP2643" s="2" t="s">
        <v>76</v>
      </c>
      <c r="BQ2643" s="2" t="s">
        <v>76</v>
      </c>
      <c r="BR2643" s="2" t="s">
        <v>440</v>
      </c>
      <c r="BS2643" s="2" t="s">
        <v>773</v>
      </c>
      <c r="BT2643" s="2" t="s">
        <v>774</v>
      </c>
    </row>
    <row r="2644" spans="1:72" x14ac:dyDescent="0.35">
      <c r="A2644" s="2" t="s">
        <v>236</v>
      </c>
      <c r="B2644" s="2" t="s">
        <v>230</v>
      </c>
      <c r="C2644" s="2" t="s">
        <v>231</v>
      </c>
      <c r="D2644" s="2" t="s">
        <v>232</v>
      </c>
      <c r="E2644" s="2" t="s">
        <v>237</v>
      </c>
      <c r="F2644">
        <v>7</v>
      </c>
      <c r="G2644" s="2" t="s">
        <v>66</v>
      </c>
      <c r="H2644">
        <v>6</v>
      </c>
      <c r="I2644" s="2" t="s">
        <v>94</v>
      </c>
      <c r="J2644">
        <v>99</v>
      </c>
      <c r="K2644" s="2" t="s">
        <v>81</v>
      </c>
      <c r="L2644">
        <v>10</v>
      </c>
      <c r="M2644" s="2" t="s">
        <v>95</v>
      </c>
      <c r="N2644">
        <v>41</v>
      </c>
      <c r="O2644" s="2" t="s">
        <v>129</v>
      </c>
      <c r="P2644">
        <v>411</v>
      </c>
      <c r="Q2644" s="2" t="s">
        <v>130</v>
      </c>
      <c r="R2644" t="s">
        <v>67</v>
      </c>
      <c r="S2644" t="s">
        <v>67</v>
      </c>
      <c r="T2644" s="2" t="s">
        <v>73</v>
      </c>
      <c r="U2644" s="2" t="s">
        <v>74</v>
      </c>
      <c r="V2644">
        <v>0</v>
      </c>
      <c r="W2644" s="2" t="s">
        <v>97</v>
      </c>
      <c r="X2644">
        <v>65793.25</v>
      </c>
      <c r="AF2644">
        <v>0</v>
      </c>
      <c r="AL2644" s="5">
        <v>65793.25</v>
      </c>
      <c r="AM2644">
        <v>0</v>
      </c>
      <c r="AN2644">
        <v>0</v>
      </c>
      <c r="AO2644">
        <v>65793.25</v>
      </c>
      <c r="AZ2644" s="5">
        <v>65793.25</v>
      </c>
      <c r="BA2644" s="5">
        <v>25541</v>
      </c>
      <c r="BB2644" s="5">
        <v>25541</v>
      </c>
      <c r="BC2644" s="5">
        <v>25541</v>
      </c>
      <c r="BD2644" s="5">
        <v>25541</v>
      </c>
      <c r="BE2644" s="5">
        <v>0</v>
      </c>
      <c r="BF2644" s="5">
        <v>25541</v>
      </c>
      <c r="BG2644">
        <v>20180401</v>
      </c>
      <c r="BH2644" s="9" t="str">
        <f t="shared" si="123"/>
        <v>2018</v>
      </c>
      <c r="BI2644" t="str">
        <f>MID(Merge1[[#This Row],[OC_DATA_INIZIO_PROGETTO]],5,2)</f>
        <v>04</v>
      </c>
      <c r="BJ2644">
        <v>20201231</v>
      </c>
      <c r="BK2644" t="str">
        <f t="shared" si="124"/>
        <v>2020</v>
      </c>
      <c r="BL2644" t="str">
        <f>MID(Merge1[[#This Row],[OC_DATA_FINE_PROGETTO_PREVISTA]],5,2)</f>
        <v>12</v>
      </c>
      <c r="BM2644" s="8">
        <f>(Merge1[[#This Row],[Colonna2]]-Merge1[[#This Row],[Colonna1]])*12+Merge1[[#This Row],[Colonna22]]-Merge1[[#This Row],[Colonna12]]</f>
        <v>32</v>
      </c>
      <c r="BO2644" t="str">
        <f t="shared" si="125"/>
        <v/>
      </c>
      <c r="BP2644" s="2" t="s">
        <v>76</v>
      </c>
      <c r="BQ2644" s="2" t="s">
        <v>76</v>
      </c>
      <c r="BR2644" s="2" t="s">
        <v>86</v>
      </c>
      <c r="BS2644" s="2" t="s">
        <v>67</v>
      </c>
      <c r="BT2644" s="2" t="s">
        <v>67</v>
      </c>
    </row>
    <row r="2645" spans="1:72" x14ac:dyDescent="0.35">
      <c r="A2645" s="2" t="s">
        <v>12214</v>
      </c>
      <c r="B2645" s="2" t="s">
        <v>12215</v>
      </c>
      <c r="C2645" s="2" t="s">
        <v>12216</v>
      </c>
      <c r="D2645" s="2" t="s">
        <v>12217</v>
      </c>
      <c r="E2645" s="2" t="s">
        <v>12218</v>
      </c>
      <c r="F2645">
        <v>1</v>
      </c>
      <c r="G2645" s="2" t="s">
        <v>151</v>
      </c>
      <c r="H2645">
        <v>7</v>
      </c>
      <c r="I2645" s="2" t="s">
        <v>770</v>
      </c>
      <c r="J2645">
        <v>99</v>
      </c>
      <c r="K2645" s="2" t="s">
        <v>81</v>
      </c>
      <c r="L2645">
        <v>8</v>
      </c>
      <c r="M2645" s="2" t="s">
        <v>112</v>
      </c>
      <c r="N2645">
        <v>62</v>
      </c>
      <c r="O2645" s="2" t="s">
        <v>2450</v>
      </c>
      <c r="P2645">
        <v>999</v>
      </c>
      <c r="Q2645" s="2" t="s">
        <v>3522</v>
      </c>
      <c r="R2645" t="s">
        <v>67</v>
      </c>
      <c r="S2645" t="s">
        <v>67</v>
      </c>
      <c r="T2645" s="2" t="s">
        <v>1986</v>
      </c>
      <c r="U2645" s="2" t="s">
        <v>1987</v>
      </c>
      <c r="V2645">
        <v>929</v>
      </c>
      <c r="W2645" s="2" t="s">
        <v>6652</v>
      </c>
      <c r="X2645">
        <v>12769.68</v>
      </c>
      <c r="Y2645">
        <v>12769.68</v>
      </c>
      <c r="AD2645">
        <v>8938.77</v>
      </c>
      <c r="AF2645">
        <v>0</v>
      </c>
      <c r="AG2645">
        <v>3830.9</v>
      </c>
      <c r="AK2645">
        <v>36373</v>
      </c>
      <c r="AL2645" s="5">
        <v>25539.35</v>
      </c>
      <c r="AM2645">
        <v>0</v>
      </c>
      <c r="AN2645">
        <v>0</v>
      </c>
      <c r="AO2645">
        <v>12769.68</v>
      </c>
      <c r="AP2645">
        <v>12769.68</v>
      </c>
      <c r="AS2645">
        <v>8938.77</v>
      </c>
      <c r="AU2645">
        <v>3830.9</v>
      </c>
      <c r="AY2645">
        <v>36373</v>
      </c>
      <c r="AZ2645" s="5">
        <v>25539.35</v>
      </c>
      <c r="BA2645" s="5">
        <v>25539.35</v>
      </c>
      <c r="BB2645" s="5">
        <v>25539.35</v>
      </c>
      <c r="BF2645" s="5">
        <v>0</v>
      </c>
      <c r="BG2645">
        <v>20201204</v>
      </c>
      <c r="BH2645" s="9" t="str">
        <f t="shared" si="123"/>
        <v>2020</v>
      </c>
      <c r="BI2645" t="str">
        <f>MID(Merge1[[#This Row],[OC_DATA_INIZIO_PROGETTO]],5,2)</f>
        <v>12</v>
      </c>
      <c r="BJ2645">
        <v>20211231</v>
      </c>
      <c r="BK2645" t="str">
        <f t="shared" si="124"/>
        <v>2021</v>
      </c>
      <c r="BL2645" t="str">
        <f>MID(Merge1[[#This Row],[OC_DATA_FINE_PROGETTO_PREVISTA]],5,2)</f>
        <v>12</v>
      </c>
      <c r="BM2645" s="8">
        <f>(Merge1[[#This Row],[Colonna2]]-Merge1[[#This Row],[Colonna1]])*12+Merge1[[#This Row],[Colonna22]]-Merge1[[#This Row],[Colonna12]]</f>
        <v>12</v>
      </c>
      <c r="BN2645">
        <v>20211204</v>
      </c>
      <c r="BO2645" t="str">
        <f t="shared" si="125"/>
        <v>2021</v>
      </c>
      <c r="BP2645" s="2" t="s">
        <v>86</v>
      </c>
      <c r="BQ2645" s="2" t="s">
        <v>76</v>
      </c>
      <c r="BR2645" s="2" t="s">
        <v>77</v>
      </c>
      <c r="BS2645" s="2" t="s">
        <v>2387</v>
      </c>
      <c r="BT2645" s="2" t="s">
        <v>510</v>
      </c>
    </row>
    <row r="2646" spans="1:72" x14ac:dyDescent="0.35">
      <c r="A2646" s="2" t="s">
        <v>8366</v>
      </c>
      <c r="B2646" s="2" t="s">
        <v>8367</v>
      </c>
      <c r="C2646" s="2" t="s">
        <v>8363</v>
      </c>
      <c r="D2646" s="2" t="s">
        <v>8364</v>
      </c>
      <c r="E2646" s="2" t="s">
        <v>8368</v>
      </c>
      <c r="F2646">
        <v>5</v>
      </c>
      <c r="G2646" s="2" t="s">
        <v>80</v>
      </c>
      <c r="H2646">
        <v>2</v>
      </c>
      <c r="I2646" s="2" t="s">
        <v>430</v>
      </c>
      <c r="J2646">
        <v>13</v>
      </c>
      <c r="K2646" s="2" t="s">
        <v>431</v>
      </c>
      <c r="L2646">
        <v>2</v>
      </c>
      <c r="M2646" s="2" t="s">
        <v>82</v>
      </c>
      <c r="N2646">
        <v>11</v>
      </c>
      <c r="O2646" s="2" t="s">
        <v>117</v>
      </c>
      <c r="P2646">
        <v>119</v>
      </c>
      <c r="Q2646" s="2" t="s">
        <v>8211</v>
      </c>
      <c r="R2646" t="s">
        <v>67</v>
      </c>
      <c r="S2646" t="s">
        <v>67</v>
      </c>
      <c r="T2646" s="2" t="s">
        <v>73</v>
      </c>
      <c r="U2646" s="2" t="s">
        <v>74</v>
      </c>
      <c r="V2646">
        <v>0</v>
      </c>
      <c r="W2646" s="2" t="s">
        <v>97</v>
      </c>
      <c r="X2646">
        <v>103062.5</v>
      </c>
      <c r="Y2646">
        <v>103062.5</v>
      </c>
      <c r="AF2646">
        <v>0</v>
      </c>
      <c r="AJ2646">
        <v>18187.5</v>
      </c>
      <c r="AL2646" s="5">
        <v>103062.5</v>
      </c>
      <c r="AM2646">
        <v>0</v>
      </c>
      <c r="AN2646">
        <v>0</v>
      </c>
      <c r="AO2646">
        <v>103062.5</v>
      </c>
      <c r="AP2646">
        <v>103062.5</v>
      </c>
      <c r="AX2646">
        <v>18187.5</v>
      </c>
      <c r="AZ2646" s="5">
        <v>103062.5</v>
      </c>
      <c r="BA2646" s="5">
        <v>25461.54</v>
      </c>
      <c r="BB2646" s="5">
        <v>25461.54</v>
      </c>
      <c r="BC2646" s="5">
        <v>25461.54</v>
      </c>
      <c r="BD2646" s="5">
        <v>25461.54</v>
      </c>
      <c r="BE2646" s="5">
        <v>0</v>
      </c>
      <c r="BF2646" s="5">
        <v>25461.54</v>
      </c>
      <c r="BG2646">
        <v>20200101</v>
      </c>
      <c r="BH2646" s="9" t="str">
        <f t="shared" si="123"/>
        <v>2020</v>
      </c>
      <c r="BI2646" t="str">
        <f>MID(Merge1[[#This Row],[OC_DATA_INIZIO_PROGETTO]],5,2)</f>
        <v>01</v>
      </c>
      <c r="BJ2646">
        <v>20211231</v>
      </c>
      <c r="BK2646" t="str">
        <f t="shared" si="124"/>
        <v>2021</v>
      </c>
      <c r="BL2646" t="str">
        <f>MID(Merge1[[#This Row],[OC_DATA_FINE_PROGETTO_PREVISTA]],5,2)</f>
        <v>12</v>
      </c>
      <c r="BM2646" s="8">
        <f>(Merge1[[#This Row],[Colonna2]]-Merge1[[#This Row],[Colonna1]])*12+Merge1[[#This Row],[Colonna22]]-Merge1[[#This Row],[Colonna12]]</f>
        <v>23</v>
      </c>
      <c r="BO2646" t="str">
        <f t="shared" si="125"/>
        <v/>
      </c>
      <c r="BP2646" s="2" t="s">
        <v>76</v>
      </c>
      <c r="BQ2646" s="2" t="s">
        <v>76</v>
      </c>
      <c r="BR2646" s="2" t="s">
        <v>77</v>
      </c>
      <c r="BS2646" s="2" t="s">
        <v>434</v>
      </c>
      <c r="BT2646" s="2" t="s">
        <v>435</v>
      </c>
    </row>
    <row r="2647" spans="1:72" x14ac:dyDescent="0.35">
      <c r="A2647" s="2" t="s">
        <v>18776</v>
      </c>
      <c r="B2647" s="2" t="s">
        <v>18777</v>
      </c>
      <c r="C2647" s="2" t="s">
        <v>18778</v>
      </c>
      <c r="D2647" s="2" t="s">
        <v>18779</v>
      </c>
      <c r="E2647" s="2" t="s">
        <v>18780</v>
      </c>
      <c r="F2647">
        <v>1</v>
      </c>
      <c r="G2647" s="2" t="s">
        <v>151</v>
      </c>
      <c r="H2647">
        <v>7</v>
      </c>
      <c r="I2647" s="2" t="s">
        <v>770</v>
      </c>
      <c r="J2647">
        <v>99</v>
      </c>
      <c r="K2647" s="2" t="s">
        <v>81</v>
      </c>
      <c r="L2647">
        <v>9</v>
      </c>
      <c r="M2647" s="2" t="s">
        <v>98</v>
      </c>
      <c r="N2647">
        <v>21</v>
      </c>
      <c r="O2647" s="2" t="s">
        <v>185</v>
      </c>
      <c r="P2647">
        <v>229</v>
      </c>
      <c r="Q2647" s="2" t="s">
        <v>186</v>
      </c>
      <c r="R2647" t="s">
        <v>67</v>
      </c>
      <c r="S2647" t="s">
        <v>67</v>
      </c>
      <c r="T2647" s="2" t="s">
        <v>1986</v>
      </c>
      <c r="U2647" s="2" t="s">
        <v>1987</v>
      </c>
      <c r="V2647">
        <v>918</v>
      </c>
      <c r="W2647" s="2" t="s">
        <v>6776</v>
      </c>
      <c r="X2647">
        <v>13470.68</v>
      </c>
      <c r="Y2647">
        <v>13470.68</v>
      </c>
      <c r="AD2647">
        <v>9429.48</v>
      </c>
      <c r="AF2647">
        <v>0</v>
      </c>
      <c r="AG2647">
        <v>4041.2</v>
      </c>
      <c r="AK2647">
        <v>46712</v>
      </c>
      <c r="AL2647" s="5">
        <v>26941.360000000001</v>
      </c>
      <c r="AM2647">
        <v>3264.56</v>
      </c>
      <c r="AN2647">
        <v>986.96</v>
      </c>
      <c r="AO2647">
        <v>12711.48</v>
      </c>
      <c r="AP2647">
        <v>13470.68</v>
      </c>
      <c r="AS2647">
        <v>9429.48</v>
      </c>
      <c r="AU2647">
        <v>3813.44</v>
      </c>
      <c r="AY2647">
        <v>46712</v>
      </c>
      <c r="AZ2647" s="5">
        <v>25954.400000000001</v>
      </c>
      <c r="BA2647" s="5">
        <v>25422.959999999999</v>
      </c>
      <c r="BB2647" s="5">
        <v>25422.959999999999</v>
      </c>
      <c r="BC2647" s="5">
        <v>25422.959999999999</v>
      </c>
      <c r="BD2647" s="5">
        <v>25422.959999999999</v>
      </c>
      <c r="BE2647" s="5">
        <v>0</v>
      </c>
      <c r="BF2647" s="5">
        <v>69857.399999999994</v>
      </c>
      <c r="BG2647">
        <v>20160211</v>
      </c>
      <c r="BH2647" s="9" t="str">
        <f t="shared" si="123"/>
        <v>2016</v>
      </c>
      <c r="BI2647" t="str">
        <f>MID(Merge1[[#This Row],[OC_DATA_INIZIO_PROGETTO]],5,2)</f>
        <v>02</v>
      </c>
      <c r="BJ2647">
        <v>20190930</v>
      </c>
      <c r="BK2647" t="str">
        <f t="shared" si="124"/>
        <v>2019</v>
      </c>
      <c r="BL2647" t="str">
        <f>MID(Merge1[[#This Row],[OC_DATA_FINE_PROGETTO_PREVISTA]],5,2)</f>
        <v>09</v>
      </c>
      <c r="BM2647" s="8">
        <f>(Merge1[[#This Row],[Colonna2]]-Merge1[[#This Row],[Colonna1]])*12+Merge1[[#This Row],[Colonna22]]-Merge1[[#This Row],[Colonna12]]</f>
        <v>43</v>
      </c>
      <c r="BN2647">
        <v>20180920</v>
      </c>
      <c r="BO2647" t="str">
        <f t="shared" si="125"/>
        <v>2018</v>
      </c>
      <c r="BP2647" s="2" t="s">
        <v>116</v>
      </c>
      <c r="BQ2647" s="2" t="s">
        <v>763</v>
      </c>
      <c r="BR2647" s="2" t="s">
        <v>440</v>
      </c>
      <c r="BS2647" s="2" t="s">
        <v>773</v>
      </c>
      <c r="BT2647" s="2" t="s">
        <v>774</v>
      </c>
    </row>
    <row r="2648" spans="1:72" x14ac:dyDescent="0.35">
      <c r="A2648" s="2" t="s">
        <v>10063</v>
      </c>
      <c r="B2648" s="2" t="s">
        <v>10064</v>
      </c>
      <c r="C2648" s="2" t="s">
        <v>10065</v>
      </c>
      <c r="D2648" s="2" t="s">
        <v>10066</v>
      </c>
      <c r="E2648" s="2" t="s">
        <v>10067</v>
      </c>
      <c r="F2648">
        <v>1</v>
      </c>
      <c r="G2648" s="2" t="s">
        <v>151</v>
      </c>
      <c r="H2648">
        <v>7</v>
      </c>
      <c r="I2648" s="2" t="s">
        <v>770</v>
      </c>
      <c r="J2648">
        <v>99</v>
      </c>
      <c r="K2648" s="2" t="s">
        <v>81</v>
      </c>
      <c r="L2648">
        <v>9</v>
      </c>
      <c r="M2648" s="2" t="s">
        <v>98</v>
      </c>
      <c r="N2648">
        <v>21</v>
      </c>
      <c r="O2648" s="2" t="s">
        <v>185</v>
      </c>
      <c r="P2648">
        <v>213</v>
      </c>
      <c r="Q2648" s="2" t="s">
        <v>9677</v>
      </c>
      <c r="R2648" t="s">
        <v>67</v>
      </c>
      <c r="S2648" t="s">
        <v>67</v>
      </c>
      <c r="T2648" s="2" t="s">
        <v>1986</v>
      </c>
      <c r="U2648" s="2" t="s">
        <v>1987</v>
      </c>
      <c r="V2648">
        <v>948</v>
      </c>
      <c r="W2648" s="2" t="s">
        <v>6658</v>
      </c>
      <c r="X2648">
        <v>12875</v>
      </c>
      <c r="Y2648">
        <v>12875</v>
      </c>
      <c r="AD2648">
        <v>9012.5</v>
      </c>
      <c r="AF2648">
        <v>0</v>
      </c>
      <c r="AG2648">
        <v>3862.5</v>
      </c>
      <c r="AK2648">
        <v>25750</v>
      </c>
      <c r="AL2648" s="5">
        <v>25750</v>
      </c>
      <c r="AM2648">
        <v>570.9</v>
      </c>
      <c r="AN2648">
        <v>224.9</v>
      </c>
      <c r="AO2648">
        <v>12702</v>
      </c>
      <c r="AP2648">
        <v>12875</v>
      </c>
      <c r="AS2648">
        <v>9012.5</v>
      </c>
      <c r="AU2648">
        <v>3810.6</v>
      </c>
      <c r="AY2648">
        <v>25750</v>
      </c>
      <c r="AZ2648" s="5">
        <v>25525.1</v>
      </c>
      <c r="BA2648" s="5">
        <v>25404</v>
      </c>
      <c r="BB2648" s="5">
        <v>25404</v>
      </c>
      <c r="BC2648" s="5">
        <v>25404</v>
      </c>
      <c r="BD2648" s="5">
        <v>25404</v>
      </c>
      <c r="BE2648" s="5">
        <v>0</v>
      </c>
      <c r="BF2648" s="5">
        <v>50808</v>
      </c>
      <c r="BG2648">
        <v>20170608</v>
      </c>
      <c r="BH2648" s="9" t="str">
        <f t="shared" si="123"/>
        <v>2017</v>
      </c>
      <c r="BI2648" t="str">
        <f>MID(Merge1[[#This Row],[OC_DATA_INIZIO_PROGETTO]],5,2)</f>
        <v>06</v>
      </c>
      <c r="BJ2648">
        <v>20191210</v>
      </c>
      <c r="BK2648" t="str">
        <f t="shared" si="124"/>
        <v>2019</v>
      </c>
      <c r="BL2648" t="str">
        <f>MID(Merge1[[#This Row],[OC_DATA_FINE_PROGETTO_PREVISTA]],5,2)</f>
        <v>12</v>
      </c>
      <c r="BM2648" s="8">
        <f>(Merge1[[#This Row],[Colonna2]]-Merge1[[#This Row],[Colonna1]])*12+Merge1[[#This Row],[Colonna22]]-Merge1[[#This Row],[Colonna12]]</f>
        <v>30</v>
      </c>
      <c r="BN2648">
        <v>20200326</v>
      </c>
      <c r="BO2648" t="str">
        <f t="shared" si="125"/>
        <v>2020</v>
      </c>
      <c r="BP2648" s="2" t="s">
        <v>116</v>
      </c>
      <c r="BQ2648" s="2" t="s">
        <v>763</v>
      </c>
      <c r="BR2648" s="2" t="s">
        <v>440</v>
      </c>
      <c r="BS2648" s="2" t="s">
        <v>773</v>
      </c>
      <c r="BT2648" s="2" t="s">
        <v>774</v>
      </c>
    </row>
    <row r="2649" spans="1:72" x14ac:dyDescent="0.35">
      <c r="A2649" s="2" t="s">
        <v>4304</v>
      </c>
      <c r="B2649" s="2" t="s">
        <v>4305</v>
      </c>
      <c r="C2649" s="2" t="s">
        <v>4306</v>
      </c>
      <c r="D2649" s="2" t="s">
        <v>4307</v>
      </c>
      <c r="E2649" s="2" t="s">
        <v>4308</v>
      </c>
      <c r="F2649">
        <v>3</v>
      </c>
      <c r="G2649" s="2" t="s">
        <v>102</v>
      </c>
      <c r="H2649">
        <v>7</v>
      </c>
      <c r="I2649" s="2" t="s">
        <v>770</v>
      </c>
      <c r="J2649">
        <v>15</v>
      </c>
      <c r="K2649" s="2" t="s">
        <v>3707</v>
      </c>
      <c r="L2649">
        <v>7</v>
      </c>
      <c r="M2649" s="2" t="s">
        <v>1213</v>
      </c>
      <c r="N2649">
        <v>18</v>
      </c>
      <c r="O2649" s="2" t="s">
        <v>1214</v>
      </c>
      <c r="P2649">
        <v>999</v>
      </c>
      <c r="Q2649" s="2" t="s">
        <v>1215</v>
      </c>
      <c r="R2649" t="s">
        <v>67</v>
      </c>
      <c r="S2649" t="s">
        <v>67</v>
      </c>
      <c r="T2649" s="2" t="s">
        <v>504</v>
      </c>
      <c r="U2649" s="2" t="s">
        <v>505</v>
      </c>
      <c r="V2649">
        <v>606</v>
      </c>
      <c r="W2649" s="2" t="s">
        <v>2389</v>
      </c>
      <c r="X2649">
        <v>12701.32</v>
      </c>
      <c r="Y2649">
        <v>12701.32</v>
      </c>
      <c r="AD2649">
        <v>8890.93</v>
      </c>
      <c r="AF2649">
        <v>0</v>
      </c>
      <c r="AG2649">
        <v>3810.4</v>
      </c>
      <c r="AK2649">
        <v>25403</v>
      </c>
      <c r="AL2649" s="5">
        <v>25402.65</v>
      </c>
      <c r="AM2649">
        <v>0</v>
      </c>
      <c r="AN2649">
        <v>0</v>
      </c>
      <c r="AO2649">
        <v>12701.32</v>
      </c>
      <c r="AP2649">
        <v>12701.32</v>
      </c>
      <c r="AS2649">
        <v>8890.93</v>
      </c>
      <c r="AU2649">
        <v>3810.4</v>
      </c>
      <c r="AY2649">
        <v>25403</v>
      </c>
      <c r="AZ2649" s="5">
        <v>25402.65</v>
      </c>
      <c r="BA2649" s="5">
        <v>25402.65</v>
      </c>
      <c r="BB2649" s="5">
        <v>25402.65</v>
      </c>
      <c r="BC2649" s="5">
        <v>25402.65</v>
      </c>
      <c r="BD2649" s="5">
        <v>25402.65</v>
      </c>
      <c r="BE2649" s="5">
        <v>0</v>
      </c>
      <c r="BF2649" s="5">
        <v>50805.29</v>
      </c>
      <c r="BG2649">
        <v>20160331</v>
      </c>
      <c r="BH2649" s="9" t="str">
        <f t="shared" si="123"/>
        <v>2016</v>
      </c>
      <c r="BI2649" t="str">
        <f>MID(Merge1[[#This Row],[OC_DATA_INIZIO_PROGETTO]],5,2)</f>
        <v>03</v>
      </c>
      <c r="BJ2649">
        <v>20180731</v>
      </c>
      <c r="BK2649" t="str">
        <f t="shared" si="124"/>
        <v>2018</v>
      </c>
      <c r="BL2649" t="str">
        <f>MID(Merge1[[#This Row],[OC_DATA_FINE_PROGETTO_PREVISTA]],5,2)</f>
        <v>07</v>
      </c>
      <c r="BM2649" s="8">
        <f>(Merge1[[#This Row],[Colonna2]]-Merge1[[#This Row],[Colonna1]])*12+Merge1[[#This Row],[Colonna22]]-Merge1[[#This Row],[Colonna12]]</f>
        <v>28</v>
      </c>
      <c r="BN2649">
        <v>20190731</v>
      </c>
      <c r="BO2649" t="str">
        <f t="shared" si="125"/>
        <v>2019</v>
      </c>
      <c r="BP2649" s="2" t="s">
        <v>116</v>
      </c>
      <c r="BQ2649" s="2" t="s">
        <v>763</v>
      </c>
      <c r="BR2649" s="2" t="s">
        <v>440</v>
      </c>
      <c r="BS2649" s="2" t="s">
        <v>773</v>
      </c>
      <c r="BT2649" s="2" t="s">
        <v>774</v>
      </c>
    </row>
    <row r="2650" spans="1:72" x14ac:dyDescent="0.35">
      <c r="A2650" s="2" t="s">
        <v>10700</v>
      </c>
      <c r="B2650" s="2" t="s">
        <v>10701</v>
      </c>
      <c r="C2650" s="2" t="s">
        <v>10702</v>
      </c>
      <c r="D2650" s="2" t="s">
        <v>10703</v>
      </c>
      <c r="E2650" s="2" t="s">
        <v>10704</v>
      </c>
      <c r="F2650">
        <v>1</v>
      </c>
      <c r="G2650" s="2" t="s">
        <v>151</v>
      </c>
      <c r="H2650">
        <v>7</v>
      </c>
      <c r="I2650" s="2" t="s">
        <v>770</v>
      </c>
      <c r="J2650">
        <v>11</v>
      </c>
      <c r="K2650" s="2" t="s">
        <v>681</v>
      </c>
      <c r="L2650">
        <v>9</v>
      </c>
      <c r="M2650" s="2" t="s">
        <v>98</v>
      </c>
      <c r="N2650">
        <v>21</v>
      </c>
      <c r="O2650" s="2" t="s">
        <v>185</v>
      </c>
      <c r="P2650">
        <v>213</v>
      </c>
      <c r="Q2650" s="2" t="s">
        <v>9677</v>
      </c>
      <c r="R2650" t="s">
        <v>67</v>
      </c>
      <c r="S2650" t="s">
        <v>67</v>
      </c>
      <c r="T2650" s="2" t="s">
        <v>1986</v>
      </c>
      <c r="U2650" s="2" t="s">
        <v>1987</v>
      </c>
      <c r="V2650">
        <v>927</v>
      </c>
      <c r="W2650" s="2" t="s">
        <v>6657</v>
      </c>
      <c r="X2650">
        <v>12645</v>
      </c>
      <c r="Y2650">
        <v>12645</v>
      </c>
      <c r="AD2650">
        <v>8851.5</v>
      </c>
      <c r="AF2650">
        <v>0</v>
      </c>
      <c r="AG2650">
        <v>3793.5</v>
      </c>
      <c r="AK2650">
        <v>25550</v>
      </c>
      <c r="AL2650" s="5">
        <v>25290</v>
      </c>
      <c r="AM2650">
        <v>0</v>
      </c>
      <c r="AN2650">
        <v>0</v>
      </c>
      <c r="AO2650">
        <v>12645</v>
      </c>
      <c r="AP2650">
        <v>12645</v>
      </c>
      <c r="AS2650">
        <v>8851.5</v>
      </c>
      <c r="AU2650">
        <v>3793.5</v>
      </c>
      <c r="AY2650">
        <v>25550</v>
      </c>
      <c r="AZ2650" s="5">
        <v>25290</v>
      </c>
      <c r="BA2650" s="5">
        <v>25290</v>
      </c>
      <c r="BB2650" s="5">
        <v>25290</v>
      </c>
      <c r="BF2650" s="5">
        <v>0</v>
      </c>
      <c r="BG2650">
        <v>20200722</v>
      </c>
      <c r="BH2650" s="9" t="str">
        <f t="shared" si="123"/>
        <v>2020</v>
      </c>
      <c r="BI2650" t="str">
        <f>MID(Merge1[[#This Row],[OC_DATA_INIZIO_PROGETTO]],5,2)</f>
        <v>07</v>
      </c>
      <c r="BJ2650">
        <v>20210322</v>
      </c>
      <c r="BK2650" t="str">
        <f t="shared" si="124"/>
        <v>2021</v>
      </c>
      <c r="BL2650" t="str">
        <f>MID(Merge1[[#This Row],[OC_DATA_FINE_PROGETTO_PREVISTA]],5,2)</f>
        <v>03</v>
      </c>
      <c r="BM2650" s="8">
        <f>(Merge1[[#This Row],[Colonna2]]-Merge1[[#This Row],[Colonna1]])*12+Merge1[[#This Row],[Colonna22]]-Merge1[[#This Row],[Colonna12]]</f>
        <v>8</v>
      </c>
      <c r="BN2650">
        <v>20210322</v>
      </c>
      <c r="BO2650" t="str">
        <f t="shared" si="125"/>
        <v>2021</v>
      </c>
      <c r="BP2650" s="2" t="s">
        <v>86</v>
      </c>
      <c r="BQ2650" s="2" t="s">
        <v>76</v>
      </c>
      <c r="BR2650" s="2" t="s">
        <v>77</v>
      </c>
      <c r="BS2650" s="2" t="s">
        <v>2387</v>
      </c>
      <c r="BT2650" s="2" t="s">
        <v>510</v>
      </c>
    </row>
    <row r="2651" spans="1:72" x14ac:dyDescent="0.35">
      <c r="A2651" s="2" t="s">
        <v>6386</v>
      </c>
      <c r="B2651" s="2" t="s">
        <v>6387</v>
      </c>
      <c r="C2651" s="2" t="s">
        <v>6388</v>
      </c>
      <c r="D2651" s="2" t="s">
        <v>6389</v>
      </c>
      <c r="E2651" s="2" t="s">
        <v>6390</v>
      </c>
      <c r="F2651">
        <v>3</v>
      </c>
      <c r="G2651" s="2" t="s">
        <v>102</v>
      </c>
      <c r="H2651">
        <v>7</v>
      </c>
      <c r="I2651" s="2" t="s">
        <v>770</v>
      </c>
      <c r="J2651">
        <v>15</v>
      </c>
      <c r="K2651" s="2" t="s">
        <v>3707</v>
      </c>
      <c r="L2651">
        <v>7</v>
      </c>
      <c r="M2651" s="2" t="s">
        <v>1213</v>
      </c>
      <c r="N2651">
        <v>18</v>
      </c>
      <c r="O2651" s="2" t="s">
        <v>1214</v>
      </c>
      <c r="P2651">
        <v>999</v>
      </c>
      <c r="Q2651" s="2" t="s">
        <v>1215</v>
      </c>
      <c r="R2651" t="s">
        <v>67</v>
      </c>
      <c r="S2651" t="s">
        <v>67</v>
      </c>
      <c r="T2651" s="2" t="s">
        <v>504</v>
      </c>
      <c r="U2651" s="2" t="s">
        <v>505</v>
      </c>
      <c r="V2651">
        <v>611</v>
      </c>
      <c r="W2651" s="2" t="s">
        <v>2386</v>
      </c>
      <c r="X2651">
        <v>12636.75</v>
      </c>
      <c r="Y2651">
        <v>12636.75</v>
      </c>
      <c r="AD2651">
        <v>8845.73</v>
      </c>
      <c r="AF2651">
        <v>0</v>
      </c>
      <c r="AG2651">
        <v>3791.02</v>
      </c>
      <c r="AK2651">
        <v>25274</v>
      </c>
      <c r="AL2651" s="5">
        <v>25273.5</v>
      </c>
      <c r="AM2651">
        <v>0</v>
      </c>
      <c r="AN2651">
        <v>0</v>
      </c>
      <c r="AO2651">
        <v>12636.75</v>
      </c>
      <c r="AP2651">
        <v>12636.75</v>
      </c>
      <c r="AS2651">
        <v>8845.73</v>
      </c>
      <c r="AU2651">
        <v>3791.02</v>
      </c>
      <c r="AY2651">
        <v>25274</v>
      </c>
      <c r="AZ2651" s="5">
        <v>25273.5</v>
      </c>
      <c r="BA2651" s="5">
        <v>25273.5</v>
      </c>
      <c r="BB2651" s="5">
        <v>25273.5</v>
      </c>
      <c r="BF2651" s="5">
        <v>0</v>
      </c>
      <c r="BG2651">
        <v>20180516</v>
      </c>
      <c r="BH2651" s="9" t="str">
        <f t="shared" si="123"/>
        <v>2018</v>
      </c>
      <c r="BI2651" t="str">
        <f>MID(Merge1[[#This Row],[OC_DATA_INIZIO_PROGETTO]],5,2)</f>
        <v>05</v>
      </c>
      <c r="BJ2651">
        <v>20200930</v>
      </c>
      <c r="BK2651" t="str">
        <f t="shared" si="124"/>
        <v>2020</v>
      </c>
      <c r="BL2651" t="str">
        <f>MID(Merge1[[#This Row],[OC_DATA_FINE_PROGETTO_PREVISTA]],5,2)</f>
        <v>09</v>
      </c>
      <c r="BM2651" s="8">
        <f>(Merge1[[#This Row],[Colonna2]]-Merge1[[#This Row],[Colonna1]])*12+Merge1[[#This Row],[Colonna22]]-Merge1[[#This Row],[Colonna12]]</f>
        <v>28</v>
      </c>
      <c r="BO2651" t="str">
        <f t="shared" si="125"/>
        <v/>
      </c>
      <c r="BP2651" s="2" t="s">
        <v>86</v>
      </c>
      <c r="BQ2651" s="2" t="s">
        <v>76</v>
      </c>
      <c r="BR2651" s="2" t="s">
        <v>77</v>
      </c>
      <c r="BS2651" s="2" t="s">
        <v>2387</v>
      </c>
      <c r="BT2651" s="2" t="s">
        <v>510</v>
      </c>
    </row>
    <row r="2652" spans="1:72" x14ac:dyDescent="0.35">
      <c r="A2652" s="2" t="s">
        <v>31502</v>
      </c>
      <c r="B2652" s="2" t="s">
        <v>31503</v>
      </c>
      <c r="C2652" s="2" t="s">
        <v>31504</v>
      </c>
      <c r="D2652" s="2" t="s">
        <v>31505</v>
      </c>
      <c r="E2652" s="2" t="s">
        <v>31506</v>
      </c>
      <c r="F2652">
        <v>1</v>
      </c>
      <c r="G2652" s="2" t="s">
        <v>151</v>
      </c>
      <c r="H2652">
        <v>7</v>
      </c>
      <c r="I2652" s="2" t="s">
        <v>770</v>
      </c>
      <c r="J2652">
        <v>9</v>
      </c>
      <c r="K2652" s="2" t="s">
        <v>3705</v>
      </c>
      <c r="L2652">
        <v>6</v>
      </c>
      <c r="M2652" s="2" t="s">
        <v>1983</v>
      </c>
      <c r="N2652">
        <v>39</v>
      </c>
      <c r="O2652" s="2" t="s">
        <v>2384</v>
      </c>
      <c r="P2652">
        <v>999</v>
      </c>
      <c r="Q2652" s="2" t="s">
        <v>2456</v>
      </c>
      <c r="R2652" t="s">
        <v>67</v>
      </c>
      <c r="S2652" t="s">
        <v>67</v>
      </c>
      <c r="T2652" s="2" t="s">
        <v>1331</v>
      </c>
      <c r="U2652" s="2" t="s">
        <v>1332</v>
      </c>
      <c r="V2652">
        <v>1914</v>
      </c>
      <c r="W2652" s="2" t="s">
        <v>452</v>
      </c>
      <c r="AF2652">
        <v>0</v>
      </c>
      <c r="AI2652">
        <v>240000</v>
      </c>
      <c r="AL2652" s="5">
        <v>240000</v>
      </c>
      <c r="AM2652">
        <v>0</v>
      </c>
      <c r="AN2652">
        <v>0</v>
      </c>
      <c r="AW2652">
        <v>240000</v>
      </c>
      <c r="AZ2652" s="5">
        <v>240000</v>
      </c>
      <c r="BA2652" s="5">
        <v>25241.53</v>
      </c>
      <c r="BB2652" s="5">
        <v>25241.53</v>
      </c>
      <c r="BC2652" s="5">
        <v>25241.53</v>
      </c>
      <c r="BD2652" s="5">
        <v>25241.53</v>
      </c>
      <c r="BE2652" s="5">
        <v>0</v>
      </c>
      <c r="BF2652" s="5">
        <v>240000</v>
      </c>
      <c r="BG2652">
        <v>20180401</v>
      </c>
      <c r="BH2652" s="9" t="str">
        <f t="shared" si="123"/>
        <v>2018</v>
      </c>
      <c r="BI2652" t="str">
        <f>MID(Merge1[[#This Row],[OC_DATA_INIZIO_PROGETTO]],5,2)</f>
        <v>04</v>
      </c>
      <c r="BJ2652">
        <v>20201231</v>
      </c>
      <c r="BK2652" t="str">
        <f t="shared" si="124"/>
        <v>2020</v>
      </c>
      <c r="BL2652" t="str">
        <f>MID(Merge1[[#This Row],[OC_DATA_FINE_PROGETTO_PREVISTA]],5,2)</f>
        <v>12</v>
      </c>
      <c r="BM2652" s="8">
        <f>(Merge1[[#This Row],[Colonna2]]-Merge1[[#This Row],[Colonna1]])*12+Merge1[[#This Row],[Colonna22]]-Merge1[[#This Row],[Colonna12]]</f>
        <v>32</v>
      </c>
      <c r="BO2652" t="str">
        <f t="shared" si="125"/>
        <v/>
      </c>
      <c r="BP2652" s="2" t="s">
        <v>76</v>
      </c>
      <c r="BQ2652" s="2" t="s">
        <v>76</v>
      </c>
      <c r="BR2652" s="2" t="s">
        <v>77</v>
      </c>
      <c r="BS2652" s="2" t="s">
        <v>773</v>
      </c>
      <c r="BT2652" s="2" t="s">
        <v>774</v>
      </c>
    </row>
    <row r="2653" spans="1:72" x14ac:dyDescent="0.35">
      <c r="A2653" s="2" t="s">
        <v>4651</v>
      </c>
      <c r="B2653" s="2" t="s">
        <v>4652</v>
      </c>
      <c r="C2653" s="2" t="s">
        <v>4653</v>
      </c>
      <c r="D2653" s="2" t="s">
        <v>4654</v>
      </c>
      <c r="E2653" s="2" t="s">
        <v>4655</v>
      </c>
      <c r="F2653">
        <v>3</v>
      </c>
      <c r="G2653" s="2" t="s">
        <v>102</v>
      </c>
      <c r="H2653">
        <v>7</v>
      </c>
      <c r="I2653" s="2" t="s">
        <v>770</v>
      </c>
      <c r="J2653">
        <v>15</v>
      </c>
      <c r="K2653" s="2" t="s">
        <v>3707</v>
      </c>
      <c r="L2653">
        <v>7</v>
      </c>
      <c r="M2653" s="2" t="s">
        <v>1213</v>
      </c>
      <c r="N2653">
        <v>18</v>
      </c>
      <c r="O2653" s="2" t="s">
        <v>1214</v>
      </c>
      <c r="P2653">
        <v>999</v>
      </c>
      <c r="Q2653" s="2" t="s">
        <v>1215</v>
      </c>
      <c r="R2653" t="s">
        <v>67</v>
      </c>
      <c r="S2653" t="s">
        <v>67</v>
      </c>
      <c r="T2653" s="2" t="s">
        <v>504</v>
      </c>
      <c r="U2653" s="2" t="s">
        <v>505</v>
      </c>
      <c r="V2653">
        <v>606</v>
      </c>
      <c r="W2653" s="2" t="s">
        <v>2389</v>
      </c>
      <c r="X2653">
        <v>12614.52</v>
      </c>
      <c r="Y2653">
        <v>12614.52</v>
      </c>
      <c r="AD2653">
        <v>8830.17</v>
      </c>
      <c r="AF2653">
        <v>0</v>
      </c>
      <c r="AG2653">
        <v>3784.36</v>
      </c>
      <c r="AK2653">
        <v>25229</v>
      </c>
      <c r="AL2653" s="5">
        <v>25229.05</v>
      </c>
      <c r="AM2653">
        <v>0</v>
      </c>
      <c r="AN2653">
        <v>0</v>
      </c>
      <c r="AO2653">
        <v>12614.52</v>
      </c>
      <c r="AP2653">
        <v>12614.52</v>
      </c>
      <c r="AS2653">
        <v>8830.17</v>
      </c>
      <c r="AU2653">
        <v>3784.36</v>
      </c>
      <c r="AY2653">
        <v>25229</v>
      </c>
      <c r="AZ2653" s="5">
        <v>25229.05</v>
      </c>
      <c r="BA2653" s="5">
        <v>25229.05</v>
      </c>
      <c r="BB2653" s="5">
        <v>25229.05</v>
      </c>
      <c r="BC2653" s="5">
        <v>25229.05</v>
      </c>
      <c r="BD2653" s="5">
        <v>25229.05</v>
      </c>
      <c r="BE2653" s="5">
        <v>0</v>
      </c>
      <c r="BF2653" s="5">
        <v>50458.09</v>
      </c>
      <c r="BG2653">
        <v>20170206</v>
      </c>
      <c r="BH2653" s="9" t="str">
        <f t="shared" si="123"/>
        <v>2017</v>
      </c>
      <c r="BI2653" t="str">
        <f>MID(Merge1[[#This Row],[OC_DATA_INIZIO_PROGETTO]],5,2)</f>
        <v>02</v>
      </c>
      <c r="BJ2653">
        <v>20181030</v>
      </c>
      <c r="BK2653" t="str">
        <f t="shared" si="124"/>
        <v>2018</v>
      </c>
      <c r="BL2653" t="str">
        <f>MID(Merge1[[#This Row],[OC_DATA_FINE_PROGETTO_PREVISTA]],5,2)</f>
        <v>10</v>
      </c>
      <c r="BM2653" s="8">
        <f>(Merge1[[#This Row],[Colonna2]]-Merge1[[#This Row],[Colonna1]])*12+Merge1[[#This Row],[Colonna22]]-Merge1[[#This Row],[Colonna12]]</f>
        <v>20</v>
      </c>
      <c r="BN2653">
        <v>20191120</v>
      </c>
      <c r="BO2653" t="str">
        <f t="shared" si="125"/>
        <v>2019</v>
      </c>
      <c r="BP2653" s="2" t="s">
        <v>116</v>
      </c>
      <c r="BQ2653" s="2" t="s">
        <v>763</v>
      </c>
      <c r="BR2653" s="2" t="s">
        <v>440</v>
      </c>
      <c r="BS2653" s="2" t="s">
        <v>773</v>
      </c>
      <c r="BT2653" s="2" t="s">
        <v>774</v>
      </c>
    </row>
    <row r="2654" spans="1:72" x14ac:dyDescent="0.35">
      <c r="A2654" s="2" t="s">
        <v>2312</v>
      </c>
      <c r="B2654" s="2" t="s">
        <v>2313</v>
      </c>
      <c r="C2654" s="2" t="s">
        <v>2314</v>
      </c>
      <c r="D2654" s="2" t="s">
        <v>2315</v>
      </c>
      <c r="E2654" s="2" t="s">
        <v>2316</v>
      </c>
      <c r="F2654">
        <v>13</v>
      </c>
      <c r="G2654" s="2" t="s">
        <v>291</v>
      </c>
      <c r="H2654">
        <v>2</v>
      </c>
      <c r="I2654" s="2" t="s">
        <v>430</v>
      </c>
      <c r="J2654">
        <v>12</v>
      </c>
      <c r="K2654" s="2" t="s">
        <v>437</v>
      </c>
      <c r="L2654">
        <v>10</v>
      </c>
      <c r="M2654" s="2" t="s">
        <v>95</v>
      </c>
      <c r="N2654">
        <v>30</v>
      </c>
      <c r="O2654" s="2" t="s">
        <v>719</v>
      </c>
      <c r="P2654">
        <v>3</v>
      </c>
      <c r="Q2654" s="2" t="s">
        <v>720</v>
      </c>
      <c r="R2654" t="s">
        <v>67</v>
      </c>
      <c r="S2654" t="s">
        <v>67</v>
      </c>
      <c r="T2654" s="2" t="s">
        <v>73</v>
      </c>
      <c r="U2654" s="2" t="s">
        <v>74</v>
      </c>
      <c r="V2654">
        <v>1009</v>
      </c>
      <c r="W2654" s="2" t="s">
        <v>880</v>
      </c>
      <c r="X2654">
        <v>12600</v>
      </c>
      <c r="Z2654">
        <v>12600</v>
      </c>
      <c r="AD2654">
        <v>8820</v>
      </c>
      <c r="AF2654">
        <v>0</v>
      </c>
      <c r="AG2654">
        <v>3780</v>
      </c>
      <c r="AL2654" s="5">
        <v>25200</v>
      </c>
      <c r="AM2654">
        <v>0</v>
      </c>
      <c r="AN2654">
        <v>0</v>
      </c>
      <c r="AO2654">
        <v>12600</v>
      </c>
      <c r="AQ2654">
        <v>12600</v>
      </c>
      <c r="AS2654">
        <v>8820</v>
      </c>
      <c r="AU2654">
        <v>3780</v>
      </c>
      <c r="AZ2654" s="5">
        <v>25200</v>
      </c>
      <c r="BA2654" s="5">
        <v>25200</v>
      </c>
      <c r="BB2654" s="5">
        <v>25200</v>
      </c>
      <c r="BC2654" s="5">
        <v>25199.99</v>
      </c>
      <c r="BD2654" s="5">
        <v>25199.99</v>
      </c>
      <c r="BE2654" s="5">
        <v>0</v>
      </c>
      <c r="BF2654" s="5">
        <v>25200</v>
      </c>
      <c r="BG2654">
        <v>20190801</v>
      </c>
      <c r="BH2654" s="9" t="str">
        <f t="shared" si="123"/>
        <v>2019</v>
      </c>
      <c r="BI2654" t="str">
        <f>MID(Merge1[[#This Row],[OC_DATA_INIZIO_PROGETTO]],5,2)</f>
        <v>08</v>
      </c>
      <c r="BJ2654">
        <v>20201203</v>
      </c>
      <c r="BK2654" t="str">
        <f t="shared" si="124"/>
        <v>2020</v>
      </c>
      <c r="BL2654" t="str">
        <f>MID(Merge1[[#This Row],[OC_DATA_FINE_PROGETTO_PREVISTA]],5,2)</f>
        <v>12</v>
      </c>
      <c r="BM2654" s="8">
        <f>(Merge1[[#This Row],[Colonna2]]-Merge1[[#This Row],[Colonna1]])*12+Merge1[[#This Row],[Colonna22]]-Merge1[[#This Row],[Colonna12]]</f>
        <v>16</v>
      </c>
      <c r="BN2654">
        <v>20201203</v>
      </c>
      <c r="BO2654" t="str">
        <f t="shared" si="125"/>
        <v>2020</v>
      </c>
      <c r="BP2654" s="2" t="s">
        <v>116</v>
      </c>
      <c r="BQ2654" s="2" t="s">
        <v>763</v>
      </c>
      <c r="BR2654" s="2" t="s">
        <v>440</v>
      </c>
      <c r="BS2654" s="2" t="s">
        <v>434</v>
      </c>
      <c r="BT2654" s="2" t="s">
        <v>435</v>
      </c>
    </row>
    <row r="2655" spans="1:72" x14ac:dyDescent="0.35">
      <c r="A2655" s="2" t="s">
        <v>11028</v>
      </c>
      <c r="B2655" s="2" t="s">
        <v>11029</v>
      </c>
      <c r="C2655" s="2" t="s">
        <v>11030</v>
      </c>
      <c r="D2655" s="2" t="s">
        <v>11031</v>
      </c>
      <c r="E2655" s="2" t="s">
        <v>11032</v>
      </c>
      <c r="F2655">
        <v>1</v>
      </c>
      <c r="G2655" s="2" t="s">
        <v>151</v>
      </c>
      <c r="H2655">
        <v>7</v>
      </c>
      <c r="I2655" s="2" t="s">
        <v>770</v>
      </c>
      <c r="J2655">
        <v>99</v>
      </c>
      <c r="K2655" s="2" t="s">
        <v>81</v>
      </c>
      <c r="L2655">
        <v>8</v>
      </c>
      <c r="M2655" s="2" t="s">
        <v>112</v>
      </c>
      <c r="N2655">
        <v>62</v>
      </c>
      <c r="O2655" s="2" t="s">
        <v>2450</v>
      </c>
      <c r="P2655">
        <v>999</v>
      </c>
      <c r="Q2655" s="2" t="s">
        <v>3522</v>
      </c>
      <c r="R2655" t="s">
        <v>67</v>
      </c>
      <c r="S2655" t="s">
        <v>67</v>
      </c>
      <c r="T2655" s="2" t="s">
        <v>1986</v>
      </c>
      <c r="U2655" s="2" t="s">
        <v>1987</v>
      </c>
      <c r="V2655">
        <v>929</v>
      </c>
      <c r="W2655" s="2" t="s">
        <v>6652</v>
      </c>
      <c r="X2655">
        <v>12588.35</v>
      </c>
      <c r="Y2655">
        <v>12588.35</v>
      </c>
      <c r="AD2655">
        <v>8811.85</v>
      </c>
      <c r="AF2655">
        <v>0</v>
      </c>
      <c r="AG2655">
        <v>3776.5</v>
      </c>
      <c r="AK2655">
        <v>34823</v>
      </c>
      <c r="AL2655" s="5">
        <v>25176.7</v>
      </c>
      <c r="AM2655">
        <v>0</v>
      </c>
      <c r="AN2655">
        <v>0</v>
      </c>
      <c r="AO2655">
        <v>12588.35</v>
      </c>
      <c r="AP2655">
        <v>12588.35</v>
      </c>
      <c r="AS2655">
        <v>8811.85</v>
      </c>
      <c r="AU2655">
        <v>3776.5</v>
      </c>
      <c r="AY2655">
        <v>34823</v>
      </c>
      <c r="AZ2655" s="5">
        <v>25176.7</v>
      </c>
      <c r="BA2655" s="5">
        <v>25176.7</v>
      </c>
      <c r="BB2655" s="5">
        <v>25176.7</v>
      </c>
      <c r="BF2655" s="5">
        <v>0</v>
      </c>
      <c r="BG2655">
        <v>20200923</v>
      </c>
      <c r="BH2655" s="9" t="str">
        <f t="shared" si="123"/>
        <v>2020</v>
      </c>
      <c r="BI2655" t="str">
        <f>MID(Merge1[[#This Row],[OC_DATA_INIZIO_PROGETTO]],5,2)</f>
        <v>09</v>
      </c>
      <c r="BJ2655">
        <v>20211112</v>
      </c>
      <c r="BK2655" t="str">
        <f t="shared" si="124"/>
        <v>2021</v>
      </c>
      <c r="BL2655" t="str">
        <f>MID(Merge1[[#This Row],[OC_DATA_FINE_PROGETTO_PREVISTA]],5,2)</f>
        <v>11</v>
      </c>
      <c r="BM2655" s="8">
        <f>(Merge1[[#This Row],[Colonna2]]-Merge1[[#This Row],[Colonna1]])*12+Merge1[[#This Row],[Colonna22]]-Merge1[[#This Row],[Colonna12]]</f>
        <v>14</v>
      </c>
      <c r="BN2655">
        <v>20210923</v>
      </c>
      <c r="BO2655" t="str">
        <f t="shared" si="125"/>
        <v>2021</v>
      </c>
      <c r="BP2655" s="2" t="s">
        <v>86</v>
      </c>
      <c r="BQ2655" s="2" t="s">
        <v>86</v>
      </c>
      <c r="BR2655" s="2" t="s">
        <v>86</v>
      </c>
      <c r="BS2655" s="2" t="s">
        <v>67</v>
      </c>
      <c r="BT2655" s="2" t="s">
        <v>67</v>
      </c>
    </row>
    <row r="2656" spans="1:72" x14ac:dyDescent="0.35">
      <c r="A2656" s="2" t="s">
        <v>6174</v>
      </c>
      <c r="B2656" s="2" t="s">
        <v>6175</v>
      </c>
      <c r="C2656" s="2" t="s">
        <v>6176</v>
      </c>
      <c r="D2656" s="2" t="s">
        <v>6177</v>
      </c>
      <c r="E2656" s="2" t="s">
        <v>6178</v>
      </c>
      <c r="F2656">
        <v>3</v>
      </c>
      <c r="G2656" s="2" t="s">
        <v>102</v>
      </c>
      <c r="H2656">
        <v>7</v>
      </c>
      <c r="I2656" s="2" t="s">
        <v>770</v>
      </c>
      <c r="J2656">
        <v>15</v>
      </c>
      <c r="K2656" s="2" t="s">
        <v>3707</v>
      </c>
      <c r="L2656">
        <v>7</v>
      </c>
      <c r="M2656" s="2" t="s">
        <v>1213</v>
      </c>
      <c r="N2656">
        <v>18</v>
      </c>
      <c r="O2656" s="2" t="s">
        <v>1214</v>
      </c>
      <c r="P2656">
        <v>999</v>
      </c>
      <c r="Q2656" s="2" t="s">
        <v>1215</v>
      </c>
      <c r="R2656" t="s">
        <v>67</v>
      </c>
      <c r="S2656" t="s">
        <v>67</v>
      </c>
      <c r="T2656" s="2" t="s">
        <v>504</v>
      </c>
      <c r="U2656" s="2" t="s">
        <v>505</v>
      </c>
      <c r="V2656">
        <v>606</v>
      </c>
      <c r="W2656" s="2" t="s">
        <v>2389</v>
      </c>
      <c r="X2656">
        <v>12586.67</v>
      </c>
      <c r="Y2656">
        <v>12586.67</v>
      </c>
      <c r="AD2656">
        <v>8810.67</v>
      </c>
      <c r="AF2656">
        <v>0</v>
      </c>
      <c r="AG2656">
        <v>3776</v>
      </c>
      <c r="AK2656">
        <v>25173</v>
      </c>
      <c r="AL2656" s="5">
        <v>25173.34</v>
      </c>
      <c r="AM2656">
        <v>0</v>
      </c>
      <c r="AN2656">
        <v>0</v>
      </c>
      <c r="AO2656">
        <v>12586.67</v>
      </c>
      <c r="AP2656">
        <v>12586.67</v>
      </c>
      <c r="AS2656">
        <v>8810.67</v>
      </c>
      <c r="AU2656">
        <v>3776</v>
      </c>
      <c r="AY2656">
        <v>25173</v>
      </c>
      <c r="AZ2656" s="5">
        <v>25173.34</v>
      </c>
      <c r="BA2656" s="5">
        <v>25173.34</v>
      </c>
      <c r="BB2656" s="5">
        <v>25173.34</v>
      </c>
      <c r="BF2656" s="5">
        <v>0</v>
      </c>
      <c r="BG2656">
        <v>20180207</v>
      </c>
      <c r="BH2656" s="9" t="str">
        <f t="shared" si="123"/>
        <v>2018</v>
      </c>
      <c r="BI2656" t="str">
        <f>MID(Merge1[[#This Row],[OC_DATA_INIZIO_PROGETTO]],5,2)</f>
        <v>02</v>
      </c>
      <c r="BJ2656">
        <v>20201231</v>
      </c>
      <c r="BK2656" t="str">
        <f t="shared" si="124"/>
        <v>2020</v>
      </c>
      <c r="BL2656" t="str">
        <f>MID(Merge1[[#This Row],[OC_DATA_FINE_PROGETTO_PREVISTA]],5,2)</f>
        <v>12</v>
      </c>
      <c r="BM2656" s="8">
        <f>(Merge1[[#This Row],[Colonna2]]-Merge1[[#This Row],[Colonna1]])*12+Merge1[[#This Row],[Colonna22]]-Merge1[[#This Row],[Colonna12]]</f>
        <v>34</v>
      </c>
      <c r="BO2656" t="str">
        <f t="shared" si="125"/>
        <v/>
      </c>
      <c r="BP2656" s="2" t="s">
        <v>86</v>
      </c>
      <c r="BQ2656" s="2" t="s">
        <v>76</v>
      </c>
      <c r="BR2656" s="2" t="s">
        <v>77</v>
      </c>
      <c r="BS2656" s="2" t="s">
        <v>773</v>
      </c>
      <c r="BT2656" s="2" t="s">
        <v>774</v>
      </c>
    </row>
    <row r="2657" spans="1:72" x14ac:dyDescent="0.35">
      <c r="A2657" s="2" t="s">
        <v>26585</v>
      </c>
      <c r="B2657" s="2" t="s">
        <v>26586</v>
      </c>
      <c r="C2657" s="2" t="s">
        <v>26587</v>
      </c>
      <c r="D2657" s="2" t="s">
        <v>26588</v>
      </c>
      <c r="E2657" s="2" t="s">
        <v>26589</v>
      </c>
      <c r="F2657">
        <v>1</v>
      </c>
      <c r="G2657" s="2" t="s">
        <v>151</v>
      </c>
      <c r="H2657">
        <v>7</v>
      </c>
      <c r="I2657" s="2" t="s">
        <v>770</v>
      </c>
      <c r="J2657">
        <v>99</v>
      </c>
      <c r="K2657" s="2" t="s">
        <v>81</v>
      </c>
      <c r="L2657">
        <v>9</v>
      </c>
      <c r="M2657" s="2" t="s">
        <v>98</v>
      </c>
      <c r="N2657">
        <v>25</v>
      </c>
      <c r="O2657" s="2" t="s">
        <v>683</v>
      </c>
      <c r="P2657">
        <v>239</v>
      </c>
      <c r="Q2657" s="2" t="s">
        <v>684</v>
      </c>
      <c r="R2657" t="s">
        <v>67</v>
      </c>
      <c r="S2657" t="s">
        <v>67</v>
      </c>
      <c r="T2657" s="2" t="s">
        <v>1331</v>
      </c>
      <c r="U2657" s="2" t="s">
        <v>1332</v>
      </c>
      <c r="V2657">
        <v>2016</v>
      </c>
      <c r="W2657" s="2" t="s">
        <v>18962</v>
      </c>
      <c r="X2657">
        <v>12575</v>
      </c>
      <c r="Y2657">
        <v>12575</v>
      </c>
      <c r="AD2657">
        <v>8802.5</v>
      </c>
      <c r="AF2657">
        <v>0</v>
      </c>
      <c r="AG2657">
        <v>3772.5</v>
      </c>
      <c r="AK2657">
        <v>25150</v>
      </c>
      <c r="AL2657" s="5">
        <v>25150</v>
      </c>
      <c r="AM2657">
        <v>0</v>
      </c>
      <c r="AN2657">
        <v>0</v>
      </c>
      <c r="AO2657">
        <v>12575</v>
      </c>
      <c r="AP2657">
        <v>12575</v>
      </c>
      <c r="AS2657">
        <v>8802.5</v>
      </c>
      <c r="AU2657">
        <v>3772.5</v>
      </c>
      <c r="AY2657">
        <v>25150</v>
      </c>
      <c r="AZ2657" s="5">
        <v>25150</v>
      </c>
      <c r="BA2657" s="5">
        <v>25150</v>
      </c>
      <c r="BB2657" s="5">
        <v>25150</v>
      </c>
      <c r="BC2657" s="5">
        <v>20120</v>
      </c>
      <c r="BD2657" s="5">
        <v>20120</v>
      </c>
      <c r="BE2657" s="5">
        <v>0</v>
      </c>
      <c r="BF2657" s="5">
        <v>20120</v>
      </c>
      <c r="BG2657">
        <v>20190419</v>
      </c>
      <c r="BH2657" s="9" t="str">
        <f t="shared" si="123"/>
        <v>2019</v>
      </c>
      <c r="BI2657" t="str">
        <f>MID(Merge1[[#This Row],[OC_DATA_INIZIO_PROGETTO]],5,2)</f>
        <v>04</v>
      </c>
      <c r="BJ2657">
        <v>20201231</v>
      </c>
      <c r="BK2657" t="str">
        <f t="shared" si="124"/>
        <v>2020</v>
      </c>
      <c r="BL2657" t="str">
        <f>MID(Merge1[[#This Row],[OC_DATA_FINE_PROGETTO_PREVISTA]],5,2)</f>
        <v>12</v>
      </c>
      <c r="BM2657" s="8">
        <f>(Merge1[[#This Row],[Colonna2]]-Merge1[[#This Row],[Colonna1]])*12+Merge1[[#This Row],[Colonna22]]-Merge1[[#This Row],[Colonna12]]</f>
        <v>20</v>
      </c>
      <c r="BO2657" t="str">
        <f t="shared" si="125"/>
        <v/>
      </c>
      <c r="BP2657" s="2" t="s">
        <v>76</v>
      </c>
      <c r="BQ2657" s="2" t="s">
        <v>76</v>
      </c>
      <c r="BR2657" s="2" t="s">
        <v>77</v>
      </c>
      <c r="BS2657" s="2" t="s">
        <v>773</v>
      </c>
      <c r="BT2657" s="2" t="s">
        <v>774</v>
      </c>
    </row>
    <row r="2658" spans="1:72" x14ac:dyDescent="0.35">
      <c r="A2658" s="2" t="s">
        <v>6539</v>
      </c>
      <c r="B2658" s="2" t="s">
        <v>6540</v>
      </c>
      <c r="C2658" s="2" t="s">
        <v>6541</v>
      </c>
      <c r="D2658" s="2" t="s">
        <v>6542</v>
      </c>
      <c r="E2658" s="2" t="s">
        <v>6543</v>
      </c>
      <c r="F2658">
        <v>3</v>
      </c>
      <c r="G2658" s="2" t="s">
        <v>102</v>
      </c>
      <c r="H2658">
        <v>7</v>
      </c>
      <c r="I2658" s="2" t="s">
        <v>770</v>
      </c>
      <c r="J2658">
        <v>1</v>
      </c>
      <c r="K2658" s="2" t="s">
        <v>69</v>
      </c>
      <c r="L2658">
        <v>8</v>
      </c>
      <c r="M2658" s="2" t="s">
        <v>112</v>
      </c>
      <c r="N2658">
        <v>62</v>
      </c>
      <c r="O2658" s="2" t="s">
        <v>2450</v>
      </c>
      <c r="P2658">
        <v>623</v>
      </c>
      <c r="Q2658" s="2" t="s">
        <v>4953</v>
      </c>
      <c r="R2658" t="s">
        <v>67</v>
      </c>
      <c r="S2658" t="s">
        <v>67</v>
      </c>
      <c r="T2658" s="2" t="s">
        <v>504</v>
      </c>
      <c r="U2658" s="2" t="s">
        <v>505</v>
      </c>
      <c r="V2658">
        <v>610</v>
      </c>
      <c r="W2658" s="2" t="s">
        <v>2444</v>
      </c>
      <c r="X2658">
        <v>12567.35</v>
      </c>
      <c r="Y2658">
        <v>12567.35</v>
      </c>
      <c r="AD2658">
        <v>8797.15</v>
      </c>
      <c r="AF2658">
        <v>0</v>
      </c>
      <c r="AG2658">
        <v>3770.2</v>
      </c>
      <c r="AK2658">
        <v>6284</v>
      </c>
      <c r="AL2658" s="5">
        <v>25134.7</v>
      </c>
      <c r="AM2658">
        <v>0</v>
      </c>
      <c r="AN2658">
        <v>0</v>
      </c>
      <c r="AO2658">
        <v>12567.35</v>
      </c>
      <c r="AP2658">
        <v>12567.35</v>
      </c>
      <c r="AS2658">
        <v>8797.15</v>
      </c>
      <c r="AU2658">
        <v>3770.2</v>
      </c>
      <c r="AY2658">
        <v>6284</v>
      </c>
      <c r="AZ2658" s="5">
        <v>25134.7</v>
      </c>
      <c r="BA2658" s="5">
        <v>25134.7</v>
      </c>
      <c r="BB2658" s="5">
        <v>25134.7</v>
      </c>
      <c r="BF2658" s="5">
        <v>0</v>
      </c>
      <c r="BG2658">
        <v>20171109</v>
      </c>
      <c r="BH2658" s="9" t="str">
        <f t="shared" si="123"/>
        <v>2017</v>
      </c>
      <c r="BI2658" t="str">
        <f>MID(Merge1[[#This Row],[OC_DATA_INIZIO_PROGETTO]],5,2)</f>
        <v>11</v>
      </c>
      <c r="BJ2658">
        <v>20190308</v>
      </c>
      <c r="BK2658" t="str">
        <f t="shared" si="124"/>
        <v>2019</v>
      </c>
      <c r="BL2658" t="str">
        <f>MID(Merge1[[#This Row],[OC_DATA_FINE_PROGETTO_PREVISTA]],5,2)</f>
        <v>03</v>
      </c>
      <c r="BM2658" s="8">
        <f>(Merge1[[#This Row],[Colonna2]]-Merge1[[#This Row],[Colonna1]])*12+Merge1[[#This Row],[Colonna22]]-Merge1[[#This Row],[Colonna12]]</f>
        <v>16</v>
      </c>
      <c r="BN2658">
        <v>20201030</v>
      </c>
      <c r="BO2658" t="str">
        <f t="shared" si="125"/>
        <v>2020</v>
      </c>
      <c r="BP2658" s="2" t="s">
        <v>86</v>
      </c>
      <c r="BQ2658" s="2" t="s">
        <v>76</v>
      </c>
      <c r="BR2658" s="2" t="s">
        <v>77</v>
      </c>
      <c r="BS2658" s="2" t="s">
        <v>773</v>
      </c>
      <c r="BT2658" s="2" t="s">
        <v>774</v>
      </c>
    </row>
    <row r="2659" spans="1:72" x14ac:dyDescent="0.35">
      <c r="A2659" s="2" t="s">
        <v>12741</v>
      </c>
      <c r="B2659" s="2" t="s">
        <v>12742</v>
      </c>
      <c r="C2659" s="2" t="s">
        <v>12743</v>
      </c>
      <c r="D2659" s="2" t="s">
        <v>12744</v>
      </c>
      <c r="E2659" s="2" t="s">
        <v>12745</v>
      </c>
      <c r="F2659">
        <v>1</v>
      </c>
      <c r="G2659" s="2" t="s">
        <v>151</v>
      </c>
      <c r="H2659">
        <v>7</v>
      </c>
      <c r="I2659" s="2" t="s">
        <v>770</v>
      </c>
      <c r="J2659">
        <v>99</v>
      </c>
      <c r="K2659" s="2" t="s">
        <v>81</v>
      </c>
      <c r="L2659">
        <v>8</v>
      </c>
      <c r="M2659" s="2" t="s">
        <v>112</v>
      </c>
      <c r="N2659">
        <v>62</v>
      </c>
      <c r="O2659" s="2" t="s">
        <v>2450</v>
      </c>
      <c r="P2659">
        <v>999</v>
      </c>
      <c r="Q2659" s="2" t="s">
        <v>3522</v>
      </c>
      <c r="R2659" t="s">
        <v>67</v>
      </c>
      <c r="S2659" t="s">
        <v>67</v>
      </c>
      <c r="T2659" s="2" t="s">
        <v>1986</v>
      </c>
      <c r="U2659" s="2" t="s">
        <v>1987</v>
      </c>
      <c r="V2659">
        <v>944</v>
      </c>
      <c r="W2659" s="2" t="s">
        <v>6814</v>
      </c>
      <c r="X2659">
        <v>12557.6</v>
      </c>
      <c r="Y2659">
        <v>12557.6</v>
      </c>
      <c r="AD2659">
        <v>8790.32</v>
      </c>
      <c r="AF2659">
        <v>0</v>
      </c>
      <c r="AG2659">
        <v>3767.28</v>
      </c>
      <c r="AK2659">
        <v>32173</v>
      </c>
      <c r="AL2659" s="5">
        <v>25115.200000000001</v>
      </c>
      <c r="AM2659">
        <v>0</v>
      </c>
      <c r="AN2659">
        <v>0</v>
      </c>
      <c r="AO2659">
        <v>12557.6</v>
      </c>
      <c r="AP2659">
        <v>12557.6</v>
      </c>
      <c r="AS2659">
        <v>8790.32</v>
      </c>
      <c r="AU2659">
        <v>3767.28</v>
      </c>
      <c r="AY2659">
        <v>32173</v>
      </c>
      <c r="AZ2659" s="5">
        <v>25115.200000000001</v>
      </c>
      <c r="BA2659" s="5">
        <v>25115.200000000001</v>
      </c>
      <c r="BB2659" s="5">
        <v>25115.200000000001</v>
      </c>
      <c r="BF2659" s="5">
        <v>0</v>
      </c>
      <c r="BG2659">
        <v>20201204</v>
      </c>
      <c r="BH2659" s="9" t="str">
        <f t="shared" si="123"/>
        <v>2020</v>
      </c>
      <c r="BI2659" t="str">
        <f>MID(Merge1[[#This Row],[OC_DATA_INIZIO_PROGETTO]],5,2)</f>
        <v>12</v>
      </c>
      <c r="BJ2659">
        <v>20211231</v>
      </c>
      <c r="BK2659" t="str">
        <f t="shared" si="124"/>
        <v>2021</v>
      </c>
      <c r="BL2659" t="str">
        <f>MID(Merge1[[#This Row],[OC_DATA_FINE_PROGETTO_PREVISTA]],5,2)</f>
        <v>12</v>
      </c>
      <c r="BM2659" s="8">
        <f>(Merge1[[#This Row],[Colonna2]]-Merge1[[#This Row],[Colonna1]])*12+Merge1[[#This Row],[Colonna22]]-Merge1[[#This Row],[Colonna12]]</f>
        <v>12</v>
      </c>
      <c r="BN2659">
        <v>20211204</v>
      </c>
      <c r="BO2659" t="str">
        <f t="shared" si="125"/>
        <v>2021</v>
      </c>
      <c r="BP2659" s="2" t="s">
        <v>86</v>
      </c>
      <c r="BQ2659" s="2" t="s">
        <v>76</v>
      </c>
      <c r="BR2659" s="2" t="s">
        <v>77</v>
      </c>
      <c r="BS2659" s="2" t="s">
        <v>2387</v>
      </c>
      <c r="BT2659" s="2" t="s">
        <v>510</v>
      </c>
    </row>
    <row r="2660" spans="1:72" x14ac:dyDescent="0.35">
      <c r="A2660" s="2" t="s">
        <v>8243</v>
      </c>
      <c r="B2660" s="2" t="s">
        <v>8244</v>
      </c>
      <c r="C2660" s="2" t="s">
        <v>8240</v>
      </c>
      <c r="D2660" s="2" t="s">
        <v>8241</v>
      </c>
      <c r="E2660" s="2" t="s">
        <v>8245</v>
      </c>
      <c r="F2660">
        <v>1</v>
      </c>
      <c r="G2660" s="2" t="s">
        <v>151</v>
      </c>
      <c r="H2660">
        <v>2</v>
      </c>
      <c r="I2660" s="2" t="s">
        <v>430</v>
      </c>
      <c r="J2660">
        <v>10</v>
      </c>
      <c r="K2660" s="2" t="s">
        <v>479</v>
      </c>
      <c r="L2660">
        <v>8</v>
      </c>
      <c r="M2660" s="2" t="s">
        <v>112</v>
      </c>
      <c r="N2660">
        <v>60</v>
      </c>
      <c r="O2660" s="2" t="s">
        <v>138</v>
      </c>
      <c r="P2660">
        <v>610</v>
      </c>
      <c r="Q2660" s="2" t="s">
        <v>114</v>
      </c>
      <c r="R2660" t="s">
        <v>67</v>
      </c>
      <c r="S2660" t="s">
        <v>67</v>
      </c>
      <c r="T2660" s="2" t="s">
        <v>73</v>
      </c>
      <c r="U2660" s="2" t="s">
        <v>74</v>
      </c>
      <c r="V2660">
        <v>536</v>
      </c>
      <c r="W2660" s="2" t="s">
        <v>1174</v>
      </c>
      <c r="X2660">
        <v>173952.5</v>
      </c>
      <c r="Y2660">
        <v>173952.5</v>
      </c>
      <c r="AD2660">
        <v>30697.5</v>
      </c>
      <c r="AF2660">
        <v>0</v>
      </c>
      <c r="AL2660" s="5">
        <v>204650</v>
      </c>
      <c r="AM2660">
        <v>0</v>
      </c>
      <c r="AN2660">
        <v>0</v>
      </c>
      <c r="AO2660">
        <v>173952.5</v>
      </c>
      <c r="AP2660">
        <v>173952.5</v>
      </c>
      <c r="AS2660">
        <v>30697.5</v>
      </c>
      <c r="AZ2660" s="5">
        <v>204650</v>
      </c>
      <c r="BA2660" s="5">
        <v>25076.99</v>
      </c>
      <c r="BB2660" s="5">
        <v>25076.99</v>
      </c>
      <c r="BC2660" s="5">
        <v>25076.99</v>
      </c>
      <c r="BD2660" s="5">
        <v>25076.99</v>
      </c>
      <c r="BE2660" s="5">
        <v>0</v>
      </c>
      <c r="BF2660" s="5">
        <v>25076.99</v>
      </c>
      <c r="BG2660">
        <v>20190301</v>
      </c>
      <c r="BH2660" s="9" t="str">
        <f t="shared" si="123"/>
        <v>2019</v>
      </c>
      <c r="BI2660" t="str">
        <f>MID(Merge1[[#This Row],[OC_DATA_INIZIO_PROGETTO]],5,2)</f>
        <v>03</v>
      </c>
      <c r="BJ2660">
        <v>20220228</v>
      </c>
      <c r="BK2660" t="str">
        <f t="shared" si="124"/>
        <v>2022</v>
      </c>
      <c r="BL2660" t="str">
        <f>MID(Merge1[[#This Row],[OC_DATA_FINE_PROGETTO_PREVISTA]],5,2)</f>
        <v>02</v>
      </c>
      <c r="BM2660" s="8">
        <f>(Merge1[[#This Row],[Colonna2]]-Merge1[[#This Row],[Colonna1]])*12+Merge1[[#This Row],[Colonna22]]-Merge1[[#This Row],[Colonna12]]</f>
        <v>35</v>
      </c>
      <c r="BO2660" t="str">
        <f t="shared" si="125"/>
        <v/>
      </c>
      <c r="BP2660" s="2" t="s">
        <v>76</v>
      </c>
      <c r="BQ2660" s="2" t="s">
        <v>76</v>
      </c>
      <c r="BR2660" s="2" t="s">
        <v>77</v>
      </c>
      <c r="BS2660" s="2" t="s">
        <v>580</v>
      </c>
      <c r="BT2660" s="2" t="s">
        <v>581</v>
      </c>
    </row>
    <row r="2661" spans="1:72" x14ac:dyDescent="0.35">
      <c r="A2661" s="2" t="s">
        <v>14459</v>
      </c>
      <c r="B2661" s="2" t="s">
        <v>14460</v>
      </c>
      <c r="C2661" s="2" t="s">
        <v>14461</v>
      </c>
      <c r="D2661" s="2" t="s">
        <v>14462</v>
      </c>
      <c r="E2661" s="2" t="s">
        <v>14463</v>
      </c>
      <c r="F2661">
        <v>1</v>
      </c>
      <c r="G2661" s="2" t="s">
        <v>151</v>
      </c>
      <c r="H2661">
        <v>7</v>
      </c>
      <c r="I2661" s="2" t="s">
        <v>770</v>
      </c>
      <c r="J2661">
        <v>99</v>
      </c>
      <c r="K2661" s="2" t="s">
        <v>81</v>
      </c>
      <c r="L2661">
        <v>8</v>
      </c>
      <c r="M2661" s="2" t="s">
        <v>112</v>
      </c>
      <c r="N2661">
        <v>62</v>
      </c>
      <c r="O2661" s="2" t="s">
        <v>2450</v>
      </c>
      <c r="P2661">
        <v>999</v>
      </c>
      <c r="Q2661" s="2" t="s">
        <v>3522</v>
      </c>
      <c r="R2661" t="s">
        <v>67</v>
      </c>
      <c r="S2661" t="s">
        <v>67</v>
      </c>
      <c r="T2661" s="2" t="s">
        <v>1986</v>
      </c>
      <c r="U2661" s="2" t="s">
        <v>1987</v>
      </c>
      <c r="V2661">
        <v>910</v>
      </c>
      <c r="W2661" s="2" t="s">
        <v>6662</v>
      </c>
      <c r="X2661">
        <v>12500</v>
      </c>
      <c r="Y2661">
        <v>12500</v>
      </c>
      <c r="AD2661">
        <v>8750</v>
      </c>
      <c r="AF2661">
        <v>0</v>
      </c>
      <c r="AG2661">
        <v>3750</v>
      </c>
      <c r="AK2661">
        <v>7315</v>
      </c>
      <c r="AL2661" s="5">
        <v>25000</v>
      </c>
      <c r="AM2661">
        <v>0</v>
      </c>
      <c r="AN2661">
        <v>0</v>
      </c>
      <c r="AO2661">
        <v>12500</v>
      </c>
      <c r="AP2661">
        <v>12500</v>
      </c>
      <c r="AS2661">
        <v>8750</v>
      </c>
      <c r="AU2661">
        <v>3750</v>
      </c>
      <c r="AY2661">
        <v>7315</v>
      </c>
      <c r="AZ2661" s="5">
        <v>25000</v>
      </c>
      <c r="BA2661" s="5">
        <v>25000</v>
      </c>
      <c r="BB2661" s="5">
        <v>25000</v>
      </c>
      <c r="BC2661" s="5">
        <v>25000</v>
      </c>
      <c r="BD2661" s="5">
        <v>25000</v>
      </c>
      <c r="BE2661" s="5">
        <v>0</v>
      </c>
      <c r="BF2661" s="5">
        <v>32315</v>
      </c>
      <c r="BG2661">
        <v>20190914</v>
      </c>
      <c r="BH2661" s="9" t="str">
        <f t="shared" si="123"/>
        <v>2019</v>
      </c>
      <c r="BI2661" t="str">
        <f>MID(Merge1[[#This Row],[OC_DATA_INIZIO_PROGETTO]],5,2)</f>
        <v>09</v>
      </c>
      <c r="BJ2661">
        <v>20201012</v>
      </c>
      <c r="BK2661" t="str">
        <f t="shared" si="124"/>
        <v>2020</v>
      </c>
      <c r="BL2661" t="str">
        <f>MID(Merge1[[#This Row],[OC_DATA_FINE_PROGETTO_PREVISTA]],5,2)</f>
        <v>10</v>
      </c>
      <c r="BM2661" s="8">
        <f>(Merge1[[#This Row],[Colonna2]]-Merge1[[#This Row],[Colonna1]])*12+Merge1[[#This Row],[Colonna22]]-Merge1[[#This Row],[Colonna12]]</f>
        <v>13</v>
      </c>
      <c r="BN2661">
        <v>20200526</v>
      </c>
      <c r="BO2661" t="str">
        <f t="shared" si="125"/>
        <v>2020</v>
      </c>
      <c r="BP2661" s="2" t="s">
        <v>116</v>
      </c>
      <c r="BQ2661" s="2" t="s">
        <v>763</v>
      </c>
      <c r="BR2661" s="2" t="s">
        <v>440</v>
      </c>
      <c r="BS2661" s="2" t="s">
        <v>773</v>
      </c>
      <c r="BT2661" s="2" t="s">
        <v>774</v>
      </c>
    </row>
    <row r="2662" spans="1:72" x14ac:dyDescent="0.35">
      <c r="A2662" s="2" t="s">
        <v>20580</v>
      </c>
      <c r="B2662" s="2" t="s">
        <v>20581</v>
      </c>
      <c r="C2662" s="2" t="s">
        <v>20582</v>
      </c>
      <c r="D2662" s="2" t="s">
        <v>20582</v>
      </c>
      <c r="E2662" s="2" t="s">
        <v>20583</v>
      </c>
      <c r="F2662">
        <v>11</v>
      </c>
      <c r="G2662" s="2" t="s">
        <v>436</v>
      </c>
      <c r="H2662">
        <v>1</v>
      </c>
      <c r="I2662" s="2" t="s">
        <v>625</v>
      </c>
      <c r="J2662">
        <v>99</v>
      </c>
      <c r="K2662" s="2" t="s">
        <v>81</v>
      </c>
      <c r="L2662">
        <v>11</v>
      </c>
      <c r="M2662" s="2" t="s">
        <v>443</v>
      </c>
      <c r="N2662">
        <v>70</v>
      </c>
      <c r="O2662" s="2" t="s">
        <v>527</v>
      </c>
      <c r="P2662">
        <v>1</v>
      </c>
      <c r="Q2662" s="2" t="s">
        <v>528</v>
      </c>
      <c r="R2662" t="s">
        <v>67</v>
      </c>
      <c r="S2662" t="s">
        <v>67</v>
      </c>
      <c r="T2662" s="2" t="s">
        <v>73</v>
      </c>
      <c r="U2662" s="2" t="s">
        <v>74</v>
      </c>
      <c r="V2662">
        <v>1831</v>
      </c>
      <c r="W2662" s="2" t="s">
        <v>8030</v>
      </c>
      <c r="X2662">
        <v>18750</v>
      </c>
      <c r="Y2662">
        <v>18750</v>
      </c>
      <c r="AD2662">
        <v>6250</v>
      </c>
      <c r="AF2662">
        <v>0</v>
      </c>
      <c r="AL2662" s="5">
        <v>25000</v>
      </c>
      <c r="AM2662">
        <v>0</v>
      </c>
      <c r="AN2662">
        <v>0</v>
      </c>
      <c r="AO2662">
        <v>18750</v>
      </c>
      <c r="AP2662">
        <v>18750</v>
      </c>
      <c r="AS2662">
        <v>6250</v>
      </c>
      <c r="AZ2662" s="5">
        <v>25000</v>
      </c>
      <c r="BA2662" s="5">
        <v>25000</v>
      </c>
      <c r="BB2662" s="5">
        <v>25000</v>
      </c>
      <c r="BC2662" s="5">
        <v>24092.31</v>
      </c>
      <c r="BD2662" s="5">
        <v>24092.31</v>
      </c>
      <c r="BE2662" s="5">
        <v>0</v>
      </c>
      <c r="BF2662" s="5">
        <v>24092.31</v>
      </c>
      <c r="BG2662">
        <v>20180216</v>
      </c>
      <c r="BH2662" s="9" t="str">
        <f t="shared" si="123"/>
        <v>2018</v>
      </c>
      <c r="BI2662" t="str">
        <f>MID(Merge1[[#This Row],[OC_DATA_INIZIO_PROGETTO]],5,2)</f>
        <v>02</v>
      </c>
      <c r="BJ2662">
        <v>20181026</v>
      </c>
      <c r="BK2662" t="str">
        <f t="shared" si="124"/>
        <v>2018</v>
      </c>
      <c r="BL2662" t="str">
        <f>MID(Merge1[[#This Row],[OC_DATA_FINE_PROGETTO_PREVISTA]],5,2)</f>
        <v>10</v>
      </c>
      <c r="BM2662" s="8">
        <f>(Merge1[[#This Row],[Colonna2]]-Merge1[[#This Row],[Colonna1]])*12+Merge1[[#This Row],[Colonna22]]-Merge1[[#This Row],[Colonna12]]</f>
        <v>8</v>
      </c>
      <c r="BN2662">
        <v>20181026</v>
      </c>
      <c r="BO2662" t="str">
        <f t="shared" si="125"/>
        <v>2018</v>
      </c>
      <c r="BP2662" s="2" t="s">
        <v>116</v>
      </c>
      <c r="BQ2662" s="2" t="s">
        <v>763</v>
      </c>
      <c r="BR2662" s="2" t="s">
        <v>440</v>
      </c>
      <c r="BS2662" s="2" t="s">
        <v>626</v>
      </c>
      <c r="BT2662" s="2" t="s">
        <v>435</v>
      </c>
    </row>
    <row r="2663" spans="1:72" x14ac:dyDescent="0.35">
      <c r="A2663" s="2" t="s">
        <v>20677</v>
      </c>
      <c r="B2663" s="2" t="s">
        <v>20678</v>
      </c>
      <c r="C2663" s="2" t="s">
        <v>20679</v>
      </c>
      <c r="D2663" s="2" t="s">
        <v>20679</v>
      </c>
      <c r="E2663" s="2" t="s">
        <v>20680</v>
      </c>
      <c r="F2663">
        <v>11</v>
      </c>
      <c r="G2663" s="2" t="s">
        <v>436</v>
      </c>
      <c r="H2663">
        <v>1</v>
      </c>
      <c r="I2663" s="2" t="s">
        <v>625</v>
      </c>
      <c r="J2663">
        <v>99</v>
      </c>
      <c r="K2663" s="2" t="s">
        <v>81</v>
      </c>
      <c r="L2663">
        <v>10</v>
      </c>
      <c r="M2663" s="2" t="s">
        <v>95</v>
      </c>
      <c r="N2663">
        <v>99</v>
      </c>
      <c r="O2663" s="2" t="s">
        <v>96</v>
      </c>
      <c r="P2663">
        <v>999</v>
      </c>
      <c r="Q2663" s="2" t="s">
        <v>96</v>
      </c>
      <c r="R2663" t="s">
        <v>67</v>
      </c>
      <c r="S2663" t="s">
        <v>67</v>
      </c>
      <c r="T2663" s="2" t="s">
        <v>73</v>
      </c>
      <c r="U2663" s="2" t="s">
        <v>74</v>
      </c>
      <c r="V2663">
        <v>1831</v>
      </c>
      <c r="W2663" s="2" t="s">
        <v>8030</v>
      </c>
      <c r="X2663">
        <v>18750</v>
      </c>
      <c r="Y2663">
        <v>18750</v>
      </c>
      <c r="AD2663">
        <v>6250</v>
      </c>
      <c r="AF2663">
        <v>0</v>
      </c>
      <c r="AL2663" s="5">
        <v>25000</v>
      </c>
      <c r="AM2663">
        <v>0</v>
      </c>
      <c r="AN2663">
        <v>0</v>
      </c>
      <c r="AO2663">
        <v>18750</v>
      </c>
      <c r="AP2663">
        <v>18750</v>
      </c>
      <c r="AS2663">
        <v>6250</v>
      </c>
      <c r="AZ2663" s="5">
        <v>25000</v>
      </c>
      <c r="BA2663" s="5">
        <v>25000</v>
      </c>
      <c r="BB2663" s="5">
        <v>25000</v>
      </c>
      <c r="BC2663" s="5">
        <v>25000</v>
      </c>
      <c r="BD2663" s="5">
        <v>25000</v>
      </c>
      <c r="BE2663" s="5">
        <v>0</v>
      </c>
      <c r="BF2663" s="5">
        <v>25000</v>
      </c>
      <c r="BG2663">
        <v>20180216</v>
      </c>
      <c r="BH2663" s="9" t="str">
        <f t="shared" si="123"/>
        <v>2018</v>
      </c>
      <c r="BI2663" t="str">
        <f>MID(Merge1[[#This Row],[OC_DATA_INIZIO_PROGETTO]],5,2)</f>
        <v>02</v>
      </c>
      <c r="BJ2663">
        <v>20181018</v>
      </c>
      <c r="BK2663" t="str">
        <f t="shared" si="124"/>
        <v>2018</v>
      </c>
      <c r="BL2663" t="str">
        <f>MID(Merge1[[#This Row],[OC_DATA_FINE_PROGETTO_PREVISTA]],5,2)</f>
        <v>10</v>
      </c>
      <c r="BM2663" s="8">
        <f>(Merge1[[#This Row],[Colonna2]]-Merge1[[#This Row],[Colonna1]])*12+Merge1[[#This Row],[Colonna22]]-Merge1[[#This Row],[Colonna12]]</f>
        <v>8</v>
      </c>
      <c r="BN2663">
        <v>20181018</v>
      </c>
      <c r="BO2663" t="str">
        <f t="shared" si="125"/>
        <v>2018</v>
      </c>
      <c r="BP2663" s="2" t="s">
        <v>116</v>
      </c>
      <c r="BQ2663" s="2" t="s">
        <v>763</v>
      </c>
      <c r="BR2663" s="2" t="s">
        <v>440</v>
      </c>
      <c r="BS2663" s="2" t="s">
        <v>626</v>
      </c>
      <c r="BT2663" s="2" t="s">
        <v>435</v>
      </c>
    </row>
    <row r="2664" spans="1:72" x14ac:dyDescent="0.35">
      <c r="A2664" s="2" t="s">
        <v>20751</v>
      </c>
      <c r="B2664" s="2" t="s">
        <v>20752</v>
      </c>
      <c r="C2664" s="2" t="s">
        <v>20753</v>
      </c>
      <c r="D2664" s="2" t="s">
        <v>20753</v>
      </c>
      <c r="E2664" s="2" t="s">
        <v>20754</v>
      </c>
      <c r="F2664">
        <v>11</v>
      </c>
      <c r="G2664" s="2" t="s">
        <v>436</v>
      </c>
      <c r="H2664">
        <v>1</v>
      </c>
      <c r="I2664" s="2" t="s">
        <v>625</v>
      </c>
      <c r="J2664">
        <v>99</v>
      </c>
      <c r="K2664" s="2" t="s">
        <v>81</v>
      </c>
      <c r="L2664">
        <v>5</v>
      </c>
      <c r="M2664" s="2" t="s">
        <v>226</v>
      </c>
      <c r="N2664">
        <v>8</v>
      </c>
      <c r="O2664" s="2" t="s">
        <v>483</v>
      </c>
      <c r="P2664">
        <v>87</v>
      </c>
      <c r="Q2664" s="2" t="s">
        <v>3048</v>
      </c>
      <c r="R2664" t="s">
        <v>67</v>
      </c>
      <c r="S2664" t="s">
        <v>67</v>
      </c>
      <c r="T2664" s="2" t="s">
        <v>73</v>
      </c>
      <c r="U2664" s="2" t="s">
        <v>74</v>
      </c>
      <c r="V2664">
        <v>1820</v>
      </c>
      <c r="W2664" s="2" t="s">
        <v>19697</v>
      </c>
      <c r="X2664">
        <v>18750</v>
      </c>
      <c r="Y2664">
        <v>18750</v>
      </c>
      <c r="AD2664">
        <v>6250</v>
      </c>
      <c r="AF2664">
        <v>0</v>
      </c>
      <c r="AL2664" s="5">
        <v>25000</v>
      </c>
      <c r="AM2664">
        <v>0</v>
      </c>
      <c r="AN2664">
        <v>0</v>
      </c>
      <c r="AO2664">
        <v>18750</v>
      </c>
      <c r="AP2664">
        <v>18750</v>
      </c>
      <c r="AS2664">
        <v>6250</v>
      </c>
      <c r="AZ2664" s="5">
        <v>25000</v>
      </c>
      <c r="BA2664" s="5">
        <v>25000</v>
      </c>
      <c r="BB2664" s="5">
        <v>25000</v>
      </c>
      <c r="BC2664" s="5">
        <v>25000</v>
      </c>
      <c r="BD2664" s="5">
        <v>25000</v>
      </c>
      <c r="BE2664" s="5">
        <v>0</v>
      </c>
      <c r="BF2664" s="5">
        <v>25000</v>
      </c>
      <c r="BG2664">
        <v>20180216</v>
      </c>
      <c r="BH2664" s="9" t="str">
        <f t="shared" si="123"/>
        <v>2018</v>
      </c>
      <c r="BI2664" t="str">
        <f>MID(Merge1[[#This Row],[OC_DATA_INIZIO_PROGETTO]],5,2)</f>
        <v>02</v>
      </c>
      <c r="BJ2664">
        <v>20180916</v>
      </c>
      <c r="BK2664" t="str">
        <f t="shared" si="124"/>
        <v>2018</v>
      </c>
      <c r="BL2664" t="str">
        <f>MID(Merge1[[#This Row],[OC_DATA_FINE_PROGETTO_PREVISTA]],5,2)</f>
        <v>09</v>
      </c>
      <c r="BM2664" s="8">
        <f>(Merge1[[#This Row],[Colonna2]]-Merge1[[#This Row],[Colonna1]])*12+Merge1[[#This Row],[Colonna22]]-Merge1[[#This Row],[Colonna12]]</f>
        <v>7</v>
      </c>
      <c r="BN2664">
        <v>20180727</v>
      </c>
      <c r="BO2664" t="str">
        <f t="shared" si="125"/>
        <v>2018</v>
      </c>
      <c r="BP2664" s="2" t="s">
        <v>116</v>
      </c>
      <c r="BQ2664" s="2" t="s">
        <v>763</v>
      </c>
      <c r="BR2664" s="2" t="s">
        <v>440</v>
      </c>
      <c r="BS2664" s="2" t="s">
        <v>626</v>
      </c>
      <c r="BT2664" s="2" t="s">
        <v>435</v>
      </c>
    </row>
    <row r="2665" spans="1:72" x14ac:dyDescent="0.35">
      <c r="A2665" s="2" t="s">
        <v>29723</v>
      </c>
      <c r="B2665" s="2" t="s">
        <v>29724</v>
      </c>
      <c r="C2665" s="2" t="s">
        <v>29725</v>
      </c>
      <c r="D2665" s="2" t="s">
        <v>29590</v>
      </c>
      <c r="E2665" s="2" t="s">
        <v>29726</v>
      </c>
      <c r="F2665">
        <v>3</v>
      </c>
      <c r="G2665" s="2" t="s">
        <v>102</v>
      </c>
      <c r="H2665">
        <v>7</v>
      </c>
      <c r="I2665" s="2" t="s">
        <v>770</v>
      </c>
      <c r="J2665">
        <v>20</v>
      </c>
      <c r="K2665" s="2" t="s">
        <v>3054</v>
      </c>
      <c r="L2665">
        <v>8</v>
      </c>
      <c r="M2665" s="2" t="s">
        <v>112</v>
      </c>
      <c r="N2665">
        <v>62</v>
      </c>
      <c r="O2665" s="2" t="s">
        <v>2450</v>
      </c>
      <c r="P2665">
        <v>999</v>
      </c>
      <c r="Q2665" s="2" t="s">
        <v>3522</v>
      </c>
      <c r="R2665" t="s">
        <v>67</v>
      </c>
      <c r="S2665" t="s">
        <v>67</v>
      </c>
      <c r="T2665" s="2" t="s">
        <v>1986</v>
      </c>
      <c r="U2665" s="2" t="s">
        <v>1987</v>
      </c>
      <c r="V2665">
        <v>1914</v>
      </c>
      <c r="W2665" s="2" t="s">
        <v>452</v>
      </c>
      <c r="X2665">
        <v>18750</v>
      </c>
      <c r="Y2665">
        <v>18750</v>
      </c>
      <c r="AF2665">
        <v>0</v>
      </c>
      <c r="AI2665">
        <v>6250</v>
      </c>
      <c r="AL2665" s="5">
        <v>25000</v>
      </c>
      <c r="AM2665">
        <v>0</v>
      </c>
      <c r="AN2665">
        <v>0</v>
      </c>
      <c r="AO2665">
        <v>18750</v>
      </c>
      <c r="AP2665">
        <v>18750</v>
      </c>
      <c r="AW2665">
        <v>6250</v>
      </c>
      <c r="AZ2665" s="5">
        <v>25000</v>
      </c>
      <c r="BA2665" s="5">
        <v>25000</v>
      </c>
      <c r="BB2665" s="5">
        <v>25000</v>
      </c>
      <c r="BC2665" s="5">
        <v>25000</v>
      </c>
      <c r="BD2665" s="5">
        <v>25000</v>
      </c>
      <c r="BE2665" s="5">
        <v>0</v>
      </c>
      <c r="BF2665" s="5">
        <v>25000</v>
      </c>
      <c r="BG2665">
        <v>20170801</v>
      </c>
      <c r="BH2665" s="9" t="str">
        <f t="shared" si="123"/>
        <v>2017</v>
      </c>
      <c r="BI2665" t="str">
        <f>MID(Merge1[[#This Row],[OC_DATA_INIZIO_PROGETTO]],5,2)</f>
        <v>08</v>
      </c>
      <c r="BJ2665">
        <v>20180914</v>
      </c>
      <c r="BK2665" t="str">
        <f t="shared" si="124"/>
        <v>2018</v>
      </c>
      <c r="BL2665" t="str">
        <f>MID(Merge1[[#This Row],[OC_DATA_FINE_PROGETTO_PREVISTA]],5,2)</f>
        <v>09</v>
      </c>
      <c r="BM2665" s="8">
        <f>(Merge1[[#This Row],[Colonna2]]-Merge1[[#This Row],[Colonna1]])*12+Merge1[[#This Row],[Colonna22]]-Merge1[[#This Row],[Colonna12]]</f>
        <v>13</v>
      </c>
      <c r="BN2665">
        <v>20180914</v>
      </c>
      <c r="BO2665" t="str">
        <f t="shared" si="125"/>
        <v>2018</v>
      </c>
      <c r="BP2665" s="2" t="s">
        <v>116</v>
      </c>
      <c r="BQ2665" s="2" t="s">
        <v>763</v>
      </c>
      <c r="BR2665" s="2" t="s">
        <v>440</v>
      </c>
      <c r="BS2665" s="2" t="s">
        <v>773</v>
      </c>
      <c r="BT2665" s="2" t="s">
        <v>774</v>
      </c>
    </row>
    <row r="2666" spans="1:72" x14ac:dyDescent="0.35">
      <c r="A2666" s="2" t="s">
        <v>29751</v>
      </c>
      <c r="B2666" s="2" t="s">
        <v>29752</v>
      </c>
      <c r="C2666" s="2" t="s">
        <v>29753</v>
      </c>
      <c r="D2666" s="2" t="s">
        <v>29590</v>
      </c>
      <c r="E2666" s="2" t="s">
        <v>29754</v>
      </c>
      <c r="F2666">
        <v>3</v>
      </c>
      <c r="G2666" s="2" t="s">
        <v>102</v>
      </c>
      <c r="H2666">
        <v>7</v>
      </c>
      <c r="I2666" s="2" t="s">
        <v>770</v>
      </c>
      <c r="J2666">
        <v>99</v>
      </c>
      <c r="K2666" s="2" t="s">
        <v>81</v>
      </c>
      <c r="L2666">
        <v>8</v>
      </c>
      <c r="M2666" s="2" t="s">
        <v>112</v>
      </c>
      <c r="N2666">
        <v>62</v>
      </c>
      <c r="O2666" s="2" t="s">
        <v>2450</v>
      </c>
      <c r="P2666">
        <v>999</v>
      </c>
      <c r="Q2666" s="2" t="s">
        <v>3522</v>
      </c>
      <c r="R2666" t="s">
        <v>67</v>
      </c>
      <c r="S2666" t="s">
        <v>67</v>
      </c>
      <c r="T2666" s="2" t="s">
        <v>1986</v>
      </c>
      <c r="U2666" s="2" t="s">
        <v>1987</v>
      </c>
      <c r="V2666">
        <v>1967</v>
      </c>
      <c r="W2666" s="2" t="s">
        <v>491</v>
      </c>
      <c r="X2666">
        <v>18750</v>
      </c>
      <c r="Y2666">
        <v>18750</v>
      </c>
      <c r="AF2666">
        <v>0</v>
      </c>
      <c r="AI2666">
        <v>6250</v>
      </c>
      <c r="AL2666" s="5">
        <v>25000</v>
      </c>
      <c r="AM2666">
        <v>0</v>
      </c>
      <c r="AN2666">
        <v>0</v>
      </c>
      <c r="AO2666">
        <v>18750</v>
      </c>
      <c r="AP2666">
        <v>18750</v>
      </c>
      <c r="AW2666">
        <v>6250</v>
      </c>
      <c r="AZ2666" s="5">
        <v>25000</v>
      </c>
      <c r="BA2666" s="5">
        <v>25000</v>
      </c>
      <c r="BB2666" s="5">
        <v>25000</v>
      </c>
      <c r="BC2666" s="5">
        <v>25000</v>
      </c>
      <c r="BD2666" s="5">
        <v>25000</v>
      </c>
      <c r="BE2666" s="5">
        <v>0</v>
      </c>
      <c r="BF2666" s="5">
        <v>25000</v>
      </c>
      <c r="BG2666">
        <v>20171115</v>
      </c>
      <c r="BH2666" s="9" t="str">
        <f t="shared" si="123"/>
        <v>2017</v>
      </c>
      <c r="BI2666" t="str">
        <f>MID(Merge1[[#This Row],[OC_DATA_INIZIO_PROGETTO]],5,2)</f>
        <v>11</v>
      </c>
      <c r="BJ2666">
        <v>20190228</v>
      </c>
      <c r="BK2666" t="str">
        <f t="shared" si="124"/>
        <v>2019</v>
      </c>
      <c r="BL2666" t="str">
        <f>MID(Merge1[[#This Row],[OC_DATA_FINE_PROGETTO_PREVISTA]],5,2)</f>
        <v>02</v>
      </c>
      <c r="BM2666" s="8">
        <f>(Merge1[[#This Row],[Colonna2]]-Merge1[[#This Row],[Colonna1]])*12+Merge1[[#This Row],[Colonna22]]-Merge1[[#This Row],[Colonna12]]</f>
        <v>15</v>
      </c>
      <c r="BN2666">
        <v>20190226</v>
      </c>
      <c r="BO2666" t="str">
        <f t="shared" si="125"/>
        <v>2019</v>
      </c>
      <c r="BP2666" s="2" t="s">
        <v>116</v>
      </c>
      <c r="BQ2666" s="2" t="s">
        <v>763</v>
      </c>
      <c r="BR2666" s="2" t="s">
        <v>440</v>
      </c>
      <c r="BS2666" s="2" t="s">
        <v>773</v>
      </c>
      <c r="BT2666" s="2" t="s">
        <v>774</v>
      </c>
    </row>
    <row r="2667" spans="1:72" x14ac:dyDescent="0.35">
      <c r="A2667" s="2" t="s">
        <v>29855</v>
      </c>
      <c r="B2667" s="2" t="s">
        <v>29856</v>
      </c>
      <c r="C2667" s="2" t="s">
        <v>29857</v>
      </c>
      <c r="D2667" s="2" t="s">
        <v>29590</v>
      </c>
      <c r="E2667" s="2" t="s">
        <v>29858</v>
      </c>
      <c r="F2667">
        <v>3</v>
      </c>
      <c r="G2667" s="2" t="s">
        <v>102</v>
      </c>
      <c r="H2667">
        <v>7</v>
      </c>
      <c r="I2667" s="2" t="s">
        <v>770</v>
      </c>
      <c r="J2667">
        <v>20</v>
      </c>
      <c r="K2667" s="2" t="s">
        <v>3054</v>
      </c>
      <c r="L2667">
        <v>8</v>
      </c>
      <c r="M2667" s="2" t="s">
        <v>112</v>
      </c>
      <c r="N2667">
        <v>62</v>
      </c>
      <c r="O2667" s="2" t="s">
        <v>2450</v>
      </c>
      <c r="P2667">
        <v>999</v>
      </c>
      <c r="Q2667" s="2" t="s">
        <v>3522</v>
      </c>
      <c r="R2667" t="s">
        <v>67</v>
      </c>
      <c r="S2667" t="s">
        <v>67</v>
      </c>
      <c r="T2667" s="2" t="s">
        <v>73</v>
      </c>
      <c r="U2667" s="2" t="s">
        <v>74</v>
      </c>
      <c r="V2667">
        <v>1956</v>
      </c>
      <c r="W2667" s="2" t="s">
        <v>499</v>
      </c>
      <c r="X2667">
        <v>18750</v>
      </c>
      <c r="Y2667">
        <v>18750</v>
      </c>
      <c r="AF2667">
        <v>0</v>
      </c>
      <c r="AI2667">
        <v>6250</v>
      </c>
      <c r="AL2667" s="5">
        <v>25000</v>
      </c>
      <c r="AM2667">
        <v>0</v>
      </c>
      <c r="AN2667">
        <v>0</v>
      </c>
      <c r="AO2667">
        <v>18750</v>
      </c>
      <c r="AP2667">
        <v>18750</v>
      </c>
      <c r="AW2667">
        <v>6250</v>
      </c>
      <c r="AZ2667" s="5">
        <v>25000</v>
      </c>
      <c r="BA2667" s="5">
        <v>25000</v>
      </c>
      <c r="BB2667" s="5">
        <v>25000</v>
      </c>
      <c r="BF2667" s="5">
        <v>0</v>
      </c>
      <c r="BG2667">
        <v>20171115</v>
      </c>
      <c r="BH2667" s="9" t="str">
        <f t="shared" si="123"/>
        <v>2017</v>
      </c>
      <c r="BI2667" t="str">
        <f>MID(Merge1[[#This Row],[OC_DATA_INIZIO_PROGETTO]],5,2)</f>
        <v>11</v>
      </c>
      <c r="BJ2667">
        <v>20211126</v>
      </c>
      <c r="BK2667" t="str">
        <f t="shared" si="124"/>
        <v>2021</v>
      </c>
      <c r="BL2667" t="str">
        <f>MID(Merge1[[#This Row],[OC_DATA_FINE_PROGETTO_PREVISTA]],5,2)</f>
        <v>11</v>
      </c>
      <c r="BM2667" s="8">
        <f>(Merge1[[#This Row],[Colonna2]]-Merge1[[#This Row],[Colonna1]])*12+Merge1[[#This Row],[Colonna22]]-Merge1[[#This Row],[Colonna12]]</f>
        <v>48</v>
      </c>
      <c r="BO2667" t="str">
        <f t="shared" si="125"/>
        <v/>
      </c>
      <c r="BP2667" s="2" t="s">
        <v>86</v>
      </c>
      <c r="BQ2667" s="2" t="s">
        <v>76</v>
      </c>
      <c r="BR2667" s="2" t="s">
        <v>77</v>
      </c>
      <c r="BS2667" s="2" t="s">
        <v>2387</v>
      </c>
      <c r="BT2667" s="2" t="s">
        <v>510</v>
      </c>
    </row>
    <row r="2668" spans="1:72" x14ac:dyDescent="0.35">
      <c r="A2668" s="2" t="s">
        <v>29867</v>
      </c>
      <c r="B2668" s="2" t="s">
        <v>29868</v>
      </c>
      <c r="C2668" s="2" t="s">
        <v>29869</v>
      </c>
      <c r="D2668" s="2" t="s">
        <v>29590</v>
      </c>
      <c r="E2668" s="2" t="s">
        <v>29870</v>
      </c>
      <c r="F2668">
        <v>3</v>
      </c>
      <c r="G2668" s="2" t="s">
        <v>102</v>
      </c>
      <c r="H2668">
        <v>7</v>
      </c>
      <c r="I2668" s="2" t="s">
        <v>770</v>
      </c>
      <c r="J2668">
        <v>20</v>
      </c>
      <c r="K2668" s="2" t="s">
        <v>3054</v>
      </c>
      <c r="L2668">
        <v>8</v>
      </c>
      <c r="M2668" s="2" t="s">
        <v>112</v>
      </c>
      <c r="N2668">
        <v>62</v>
      </c>
      <c r="O2668" s="2" t="s">
        <v>2450</v>
      </c>
      <c r="P2668">
        <v>999</v>
      </c>
      <c r="Q2668" s="2" t="s">
        <v>3522</v>
      </c>
      <c r="R2668" t="s">
        <v>67</v>
      </c>
      <c r="S2668" t="s">
        <v>67</v>
      </c>
      <c r="T2668" s="2" t="s">
        <v>1986</v>
      </c>
      <c r="U2668" s="2" t="s">
        <v>1987</v>
      </c>
      <c r="V2668">
        <v>1971</v>
      </c>
      <c r="W2668" s="2" t="s">
        <v>493</v>
      </c>
      <c r="X2668">
        <v>18750</v>
      </c>
      <c r="Y2668">
        <v>18750</v>
      </c>
      <c r="AF2668">
        <v>0</v>
      </c>
      <c r="AI2668">
        <v>6250</v>
      </c>
      <c r="AL2668" s="5">
        <v>25000</v>
      </c>
      <c r="AM2668">
        <v>0</v>
      </c>
      <c r="AN2668">
        <v>0</v>
      </c>
      <c r="AO2668">
        <v>18750</v>
      </c>
      <c r="AP2668">
        <v>18750</v>
      </c>
      <c r="AW2668">
        <v>6250</v>
      </c>
      <c r="AZ2668" s="5">
        <v>25000</v>
      </c>
      <c r="BA2668" s="5">
        <v>25000</v>
      </c>
      <c r="BB2668" s="5">
        <v>25000</v>
      </c>
      <c r="BC2668" s="5">
        <v>25000</v>
      </c>
      <c r="BD2668" s="5">
        <v>25000</v>
      </c>
      <c r="BE2668" s="5">
        <v>0</v>
      </c>
      <c r="BF2668" s="5">
        <v>25000</v>
      </c>
      <c r="BG2668">
        <v>20171115</v>
      </c>
      <c r="BH2668" s="9" t="str">
        <f t="shared" si="123"/>
        <v>2017</v>
      </c>
      <c r="BI2668" t="str">
        <f>MID(Merge1[[#This Row],[OC_DATA_INIZIO_PROGETTO]],5,2)</f>
        <v>11</v>
      </c>
      <c r="BJ2668">
        <v>20190228</v>
      </c>
      <c r="BK2668" t="str">
        <f t="shared" si="124"/>
        <v>2019</v>
      </c>
      <c r="BL2668" t="str">
        <f>MID(Merge1[[#This Row],[OC_DATA_FINE_PROGETTO_PREVISTA]],5,2)</f>
        <v>02</v>
      </c>
      <c r="BM2668" s="8">
        <f>(Merge1[[#This Row],[Colonna2]]-Merge1[[#This Row],[Colonna1]])*12+Merge1[[#This Row],[Colonna22]]-Merge1[[#This Row],[Colonna12]]</f>
        <v>15</v>
      </c>
      <c r="BN2668">
        <v>20190218</v>
      </c>
      <c r="BO2668" t="str">
        <f t="shared" si="125"/>
        <v>2019</v>
      </c>
      <c r="BP2668" s="2" t="s">
        <v>116</v>
      </c>
      <c r="BQ2668" s="2" t="s">
        <v>763</v>
      </c>
      <c r="BR2668" s="2" t="s">
        <v>440</v>
      </c>
      <c r="BS2668" s="2" t="s">
        <v>773</v>
      </c>
      <c r="BT2668" s="2" t="s">
        <v>774</v>
      </c>
    </row>
    <row r="2669" spans="1:72" x14ac:dyDescent="0.35">
      <c r="A2669" s="2" t="s">
        <v>29999</v>
      </c>
      <c r="B2669" s="2" t="s">
        <v>30000</v>
      </c>
      <c r="C2669" s="2" t="s">
        <v>30001</v>
      </c>
      <c r="D2669" s="2" t="s">
        <v>29590</v>
      </c>
      <c r="E2669" s="2" t="s">
        <v>30002</v>
      </c>
      <c r="F2669">
        <v>3</v>
      </c>
      <c r="G2669" s="2" t="s">
        <v>102</v>
      </c>
      <c r="H2669">
        <v>7</v>
      </c>
      <c r="I2669" s="2" t="s">
        <v>770</v>
      </c>
      <c r="J2669">
        <v>20</v>
      </c>
      <c r="K2669" s="2" t="s">
        <v>3054</v>
      </c>
      <c r="L2669">
        <v>8</v>
      </c>
      <c r="M2669" s="2" t="s">
        <v>112</v>
      </c>
      <c r="N2669">
        <v>62</v>
      </c>
      <c r="O2669" s="2" t="s">
        <v>2450</v>
      </c>
      <c r="P2669">
        <v>999</v>
      </c>
      <c r="Q2669" s="2" t="s">
        <v>3522</v>
      </c>
      <c r="R2669" t="s">
        <v>67</v>
      </c>
      <c r="S2669" t="s">
        <v>67</v>
      </c>
      <c r="T2669" s="2" t="s">
        <v>1986</v>
      </c>
      <c r="U2669" s="2" t="s">
        <v>1987</v>
      </c>
      <c r="V2669">
        <v>1956</v>
      </c>
      <c r="W2669" s="2" t="s">
        <v>499</v>
      </c>
      <c r="X2669">
        <v>18750</v>
      </c>
      <c r="Y2669">
        <v>18750</v>
      </c>
      <c r="AF2669">
        <v>0</v>
      </c>
      <c r="AI2669">
        <v>6250</v>
      </c>
      <c r="AL2669" s="5">
        <v>25000</v>
      </c>
      <c r="AM2669">
        <v>0</v>
      </c>
      <c r="AN2669">
        <v>0</v>
      </c>
      <c r="AO2669">
        <v>18750</v>
      </c>
      <c r="AP2669">
        <v>18750</v>
      </c>
      <c r="AW2669">
        <v>6250</v>
      </c>
      <c r="AZ2669" s="5">
        <v>25000</v>
      </c>
      <c r="BA2669" s="5">
        <v>25000</v>
      </c>
      <c r="BB2669" s="5">
        <v>25000</v>
      </c>
      <c r="BF2669" s="5">
        <v>0</v>
      </c>
      <c r="BG2669">
        <v>20171113</v>
      </c>
      <c r="BH2669" s="9" t="str">
        <f t="shared" si="123"/>
        <v>2017</v>
      </c>
      <c r="BI2669" t="str">
        <f>MID(Merge1[[#This Row],[OC_DATA_INIZIO_PROGETTO]],5,2)</f>
        <v>11</v>
      </c>
      <c r="BJ2669">
        <v>20211126</v>
      </c>
      <c r="BK2669" t="str">
        <f t="shared" si="124"/>
        <v>2021</v>
      </c>
      <c r="BL2669" t="str">
        <f>MID(Merge1[[#This Row],[OC_DATA_FINE_PROGETTO_PREVISTA]],5,2)</f>
        <v>11</v>
      </c>
      <c r="BM2669" s="8">
        <f>(Merge1[[#This Row],[Colonna2]]-Merge1[[#This Row],[Colonna1]])*12+Merge1[[#This Row],[Colonna22]]-Merge1[[#This Row],[Colonna12]]</f>
        <v>48</v>
      </c>
      <c r="BO2669" t="str">
        <f t="shared" si="125"/>
        <v/>
      </c>
      <c r="BP2669" s="2" t="s">
        <v>86</v>
      </c>
      <c r="BQ2669" s="2" t="s">
        <v>76</v>
      </c>
      <c r="BR2669" s="2" t="s">
        <v>77</v>
      </c>
      <c r="BS2669" s="2" t="s">
        <v>2387</v>
      </c>
      <c r="BT2669" s="2" t="s">
        <v>510</v>
      </c>
    </row>
    <row r="2670" spans="1:72" x14ac:dyDescent="0.35">
      <c r="A2670" s="2" t="s">
        <v>20702</v>
      </c>
      <c r="B2670" s="2" t="s">
        <v>20703</v>
      </c>
      <c r="C2670" s="2" t="s">
        <v>20704</v>
      </c>
      <c r="D2670" s="2" t="s">
        <v>20704</v>
      </c>
      <c r="E2670" s="2" t="s">
        <v>20705</v>
      </c>
      <c r="F2670">
        <v>11</v>
      </c>
      <c r="G2670" s="2" t="s">
        <v>436</v>
      </c>
      <c r="H2670">
        <v>1</v>
      </c>
      <c r="I2670" s="2" t="s">
        <v>625</v>
      </c>
      <c r="J2670">
        <v>99</v>
      </c>
      <c r="K2670" s="2" t="s">
        <v>81</v>
      </c>
      <c r="L2670">
        <v>5</v>
      </c>
      <c r="M2670" s="2" t="s">
        <v>226</v>
      </c>
      <c r="N2670">
        <v>8</v>
      </c>
      <c r="O2670" s="2" t="s">
        <v>483</v>
      </c>
      <c r="P2670">
        <v>87</v>
      </c>
      <c r="Q2670" s="2" t="s">
        <v>3048</v>
      </c>
      <c r="R2670" t="s">
        <v>67</v>
      </c>
      <c r="S2670" t="s">
        <v>67</v>
      </c>
      <c r="T2670" s="2" t="s">
        <v>73</v>
      </c>
      <c r="U2670" s="2" t="s">
        <v>74</v>
      </c>
      <c r="V2670">
        <v>1838</v>
      </c>
      <c r="W2670" s="2" t="s">
        <v>7694</v>
      </c>
      <c r="X2670">
        <v>18750</v>
      </c>
      <c r="Y2670">
        <v>18750</v>
      </c>
      <c r="AD2670">
        <v>6250</v>
      </c>
      <c r="AF2670">
        <v>0</v>
      </c>
      <c r="AL2670" s="5">
        <v>25000</v>
      </c>
      <c r="AM2670">
        <v>0</v>
      </c>
      <c r="AN2670">
        <v>0</v>
      </c>
      <c r="AO2670">
        <v>18750</v>
      </c>
      <c r="AP2670">
        <v>18750</v>
      </c>
      <c r="AS2670">
        <v>6250</v>
      </c>
      <c r="AZ2670" s="5">
        <v>25000</v>
      </c>
      <c r="BA2670" s="5">
        <v>24996.080000000002</v>
      </c>
      <c r="BB2670" s="5">
        <v>24996.080000000002</v>
      </c>
      <c r="BC2670" s="5">
        <v>24996.080000000002</v>
      </c>
      <c r="BD2670" s="5">
        <v>24996.080000000002</v>
      </c>
      <c r="BE2670" s="5">
        <v>0</v>
      </c>
      <c r="BF2670" s="5">
        <v>24996.080000000002</v>
      </c>
      <c r="BG2670">
        <v>20180216</v>
      </c>
      <c r="BH2670" s="9" t="str">
        <f t="shared" si="123"/>
        <v>2018</v>
      </c>
      <c r="BI2670" t="str">
        <f>MID(Merge1[[#This Row],[OC_DATA_INIZIO_PROGETTO]],5,2)</f>
        <v>02</v>
      </c>
      <c r="BJ2670">
        <v>20190614</v>
      </c>
      <c r="BK2670" t="str">
        <f t="shared" si="124"/>
        <v>2019</v>
      </c>
      <c r="BL2670" t="str">
        <f>MID(Merge1[[#This Row],[OC_DATA_FINE_PROGETTO_PREVISTA]],5,2)</f>
        <v>06</v>
      </c>
      <c r="BM2670" s="8">
        <f>(Merge1[[#This Row],[Colonna2]]-Merge1[[#This Row],[Colonna1]])*12+Merge1[[#This Row],[Colonna22]]-Merge1[[#This Row],[Colonna12]]</f>
        <v>16</v>
      </c>
      <c r="BN2670">
        <v>20190614</v>
      </c>
      <c r="BO2670" t="str">
        <f t="shared" si="125"/>
        <v>2019</v>
      </c>
      <c r="BP2670" s="2" t="s">
        <v>116</v>
      </c>
      <c r="BQ2670" s="2" t="s">
        <v>763</v>
      </c>
      <c r="BR2670" s="2" t="s">
        <v>440</v>
      </c>
      <c r="BS2670" s="2" t="s">
        <v>626</v>
      </c>
      <c r="BT2670" s="2" t="s">
        <v>435</v>
      </c>
    </row>
    <row r="2671" spans="1:72" x14ac:dyDescent="0.35">
      <c r="A2671" s="2" t="s">
        <v>20796</v>
      </c>
      <c r="B2671" s="2" t="s">
        <v>20797</v>
      </c>
      <c r="C2671" s="2" t="s">
        <v>20798</v>
      </c>
      <c r="D2671" s="2" t="s">
        <v>20798</v>
      </c>
      <c r="E2671" s="2" t="s">
        <v>20799</v>
      </c>
      <c r="F2671">
        <v>11</v>
      </c>
      <c r="G2671" s="2" t="s">
        <v>436</v>
      </c>
      <c r="H2671">
        <v>1</v>
      </c>
      <c r="I2671" s="2" t="s">
        <v>625</v>
      </c>
      <c r="J2671">
        <v>99</v>
      </c>
      <c r="K2671" s="2" t="s">
        <v>81</v>
      </c>
      <c r="L2671">
        <v>5</v>
      </c>
      <c r="M2671" s="2" t="s">
        <v>226</v>
      </c>
      <c r="N2671">
        <v>8</v>
      </c>
      <c r="O2671" s="2" t="s">
        <v>483</v>
      </c>
      <c r="P2671">
        <v>999</v>
      </c>
      <c r="Q2671" s="2" t="s">
        <v>484</v>
      </c>
      <c r="R2671" t="s">
        <v>67</v>
      </c>
      <c r="S2671" t="s">
        <v>67</v>
      </c>
      <c r="T2671" s="2" t="s">
        <v>73</v>
      </c>
      <c r="U2671" s="2" t="s">
        <v>74</v>
      </c>
      <c r="V2671">
        <v>1804</v>
      </c>
      <c r="W2671" s="2" t="s">
        <v>19701</v>
      </c>
      <c r="X2671">
        <v>18750</v>
      </c>
      <c r="Y2671">
        <v>18750</v>
      </c>
      <c r="AD2671">
        <v>6250</v>
      </c>
      <c r="AF2671">
        <v>0</v>
      </c>
      <c r="AL2671" s="5">
        <v>25000</v>
      </c>
      <c r="AM2671">
        <v>0</v>
      </c>
      <c r="AN2671">
        <v>0</v>
      </c>
      <c r="AO2671">
        <v>18750</v>
      </c>
      <c r="AP2671">
        <v>18750</v>
      </c>
      <c r="AS2671">
        <v>6250</v>
      </c>
      <c r="AZ2671" s="5">
        <v>25000</v>
      </c>
      <c r="BA2671" s="5">
        <v>24992.86</v>
      </c>
      <c r="BB2671" s="5">
        <v>24992.86</v>
      </c>
      <c r="BC2671" s="5">
        <v>24992.86</v>
      </c>
      <c r="BD2671" s="5">
        <v>24992.86</v>
      </c>
      <c r="BE2671" s="5">
        <v>0</v>
      </c>
      <c r="BF2671" s="5">
        <v>24992.86</v>
      </c>
      <c r="BG2671">
        <v>20180216</v>
      </c>
      <c r="BH2671" s="9" t="str">
        <f t="shared" si="123"/>
        <v>2018</v>
      </c>
      <c r="BI2671" t="str">
        <f>MID(Merge1[[#This Row],[OC_DATA_INIZIO_PROGETTO]],5,2)</f>
        <v>02</v>
      </c>
      <c r="BJ2671">
        <v>20181210</v>
      </c>
      <c r="BK2671" t="str">
        <f t="shared" si="124"/>
        <v>2018</v>
      </c>
      <c r="BL2671" t="str">
        <f>MID(Merge1[[#This Row],[OC_DATA_FINE_PROGETTO_PREVISTA]],5,2)</f>
        <v>12</v>
      </c>
      <c r="BM2671" s="8">
        <f>(Merge1[[#This Row],[Colonna2]]-Merge1[[#This Row],[Colonna1]])*12+Merge1[[#This Row],[Colonna22]]-Merge1[[#This Row],[Colonna12]]</f>
        <v>10</v>
      </c>
      <c r="BN2671">
        <v>20181210</v>
      </c>
      <c r="BO2671" t="str">
        <f t="shared" si="125"/>
        <v>2018</v>
      </c>
      <c r="BP2671" s="2" t="s">
        <v>116</v>
      </c>
      <c r="BQ2671" s="2" t="s">
        <v>763</v>
      </c>
      <c r="BR2671" s="2" t="s">
        <v>440</v>
      </c>
      <c r="BS2671" s="2" t="s">
        <v>626</v>
      </c>
      <c r="BT2671" s="2" t="s">
        <v>435</v>
      </c>
    </row>
    <row r="2672" spans="1:72" x14ac:dyDescent="0.35">
      <c r="A2672" s="2" t="s">
        <v>8666</v>
      </c>
      <c r="B2672" s="2" t="s">
        <v>8667</v>
      </c>
      <c r="C2672" s="2" t="s">
        <v>8668</v>
      </c>
      <c r="D2672" s="2" t="s">
        <v>8669</v>
      </c>
      <c r="E2672" s="2" t="s">
        <v>8670</v>
      </c>
      <c r="F2672">
        <v>1</v>
      </c>
      <c r="G2672" s="2" t="s">
        <v>151</v>
      </c>
      <c r="H2672">
        <v>7</v>
      </c>
      <c r="I2672" s="2" t="s">
        <v>770</v>
      </c>
      <c r="J2672">
        <v>99</v>
      </c>
      <c r="K2672" s="2" t="s">
        <v>81</v>
      </c>
      <c r="L2672">
        <v>9</v>
      </c>
      <c r="M2672" s="2" t="s">
        <v>98</v>
      </c>
      <c r="N2672">
        <v>21</v>
      </c>
      <c r="O2672" s="2" t="s">
        <v>185</v>
      </c>
      <c r="P2672">
        <v>229</v>
      </c>
      <c r="Q2672" s="2" t="s">
        <v>186</v>
      </c>
      <c r="R2672" t="s">
        <v>67</v>
      </c>
      <c r="S2672" t="s">
        <v>67</v>
      </c>
      <c r="T2672" s="2" t="s">
        <v>1986</v>
      </c>
      <c r="U2672" s="2" t="s">
        <v>1987</v>
      </c>
      <c r="V2672">
        <v>926</v>
      </c>
      <c r="W2672" s="2" t="s">
        <v>6666</v>
      </c>
      <c r="X2672">
        <v>12500</v>
      </c>
      <c r="Y2672">
        <v>12500</v>
      </c>
      <c r="AD2672">
        <v>8750</v>
      </c>
      <c r="AF2672">
        <v>0</v>
      </c>
      <c r="AG2672">
        <v>3750</v>
      </c>
      <c r="AK2672">
        <v>25000</v>
      </c>
      <c r="AL2672" s="5">
        <v>25000</v>
      </c>
      <c r="AM2672">
        <v>22.27</v>
      </c>
      <c r="AN2672">
        <v>8.77</v>
      </c>
      <c r="AO2672">
        <v>12493.25</v>
      </c>
      <c r="AP2672">
        <v>12500</v>
      </c>
      <c r="AS2672">
        <v>8750</v>
      </c>
      <c r="AU2672">
        <v>3747.98</v>
      </c>
      <c r="AY2672">
        <v>25000</v>
      </c>
      <c r="AZ2672" s="5">
        <v>24991.23</v>
      </c>
      <c r="BA2672" s="5">
        <v>24986.5</v>
      </c>
      <c r="BB2672" s="5">
        <v>24986.5</v>
      </c>
      <c r="BC2672" s="5">
        <v>24986.5</v>
      </c>
      <c r="BD2672" s="5">
        <v>24986.5</v>
      </c>
      <c r="BE2672" s="5">
        <v>0</v>
      </c>
      <c r="BF2672" s="5">
        <v>49973</v>
      </c>
      <c r="BG2672">
        <v>20170201</v>
      </c>
      <c r="BH2672" s="9" t="str">
        <f t="shared" si="123"/>
        <v>2017</v>
      </c>
      <c r="BI2672" t="str">
        <f>MID(Merge1[[#This Row],[OC_DATA_INIZIO_PROGETTO]],5,2)</f>
        <v>02</v>
      </c>
      <c r="BJ2672">
        <v>20200504</v>
      </c>
      <c r="BK2672" t="str">
        <f t="shared" si="124"/>
        <v>2020</v>
      </c>
      <c r="BL2672" t="str">
        <f>MID(Merge1[[#This Row],[OC_DATA_FINE_PROGETTO_PREVISTA]],5,2)</f>
        <v>05</v>
      </c>
      <c r="BM2672" s="8">
        <f>(Merge1[[#This Row],[Colonna2]]-Merge1[[#This Row],[Colonna1]])*12+Merge1[[#This Row],[Colonna22]]-Merge1[[#This Row],[Colonna12]]</f>
        <v>39</v>
      </c>
      <c r="BN2672">
        <v>20190109</v>
      </c>
      <c r="BO2672" t="str">
        <f t="shared" si="125"/>
        <v>2019</v>
      </c>
      <c r="BP2672" s="2" t="s">
        <v>116</v>
      </c>
      <c r="BQ2672" s="2" t="s">
        <v>763</v>
      </c>
      <c r="BR2672" s="2" t="s">
        <v>440</v>
      </c>
      <c r="BS2672" s="2" t="s">
        <v>773</v>
      </c>
      <c r="BT2672" s="2" t="s">
        <v>774</v>
      </c>
    </row>
    <row r="2673" spans="1:72" x14ac:dyDescent="0.35">
      <c r="A2673" s="2" t="s">
        <v>20759</v>
      </c>
      <c r="B2673" s="2" t="s">
        <v>20760</v>
      </c>
      <c r="C2673" s="2" t="s">
        <v>20761</v>
      </c>
      <c r="D2673" s="2" t="s">
        <v>20761</v>
      </c>
      <c r="E2673" s="2" t="s">
        <v>20762</v>
      </c>
      <c r="F2673">
        <v>11</v>
      </c>
      <c r="G2673" s="2" t="s">
        <v>436</v>
      </c>
      <c r="H2673">
        <v>1</v>
      </c>
      <c r="I2673" s="2" t="s">
        <v>625</v>
      </c>
      <c r="J2673">
        <v>99</v>
      </c>
      <c r="K2673" s="2" t="s">
        <v>81</v>
      </c>
      <c r="L2673">
        <v>5</v>
      </c>
      <c r="M2673" s="2" t="s">
        <v>226</v>
      </c>
      <c r="N2673">
        <v>8</v>
      </c>
      <c r="O2673" s="2" t="s">
        <v>483</v>
      </c>
      <c r="P2673">
        <v>87</v>
      </c>
      <c r="Q2673" s="2" t="s">
        <v>3048</v>
      </c>
      <c r="R2673" t="s">
        <v>67</v>
      </c>
      <c r="S2673" t="s">
        <v>67</v>
      </c>
      <c r="T2673" s="2" t="s">
        <v>73</v>
      </c>
      <c r="U2673" s="2" t="s">
        <v>74</v>
      </c>
      <c r="V2673">
        <v>1816</v>
      </c>
      <c r="W2673" s="2" t="s">
        <v>19703</v>
      </c>
      <c r="X2673">
        <v>18750</v>
      </c>
      <c r="Y2673">
        <v>18750</v>
      </c>
      <c r="AD2673">
        <v>6250</v>
      </c>
      <c r="AF2673">
        <v>0</v>
      </c>
      <c r="AL2673" s="5">
        <v>25000</v>
      </c>
      <c r="AM2673">
        <v>0</v>
      </c>
      <c r="AN2673">
        <v>0</v>
      </c>
      <c r="AO2673">
        <v>18750</v>
      </c>
      <c r="AP2673">
        <v>18750</v>
      </c>
      <c r="AS2673">
        <v>6250</v>
      </c>
      <c r="AZ2673" s="5">
        <v>25000</v>
      </c>
      <c r="BA2673" s="5">
        <v>24981.8</v>
      </c>
      <c r="BB2673" s="5">
        <v>24981.8</v>
      </c>
      <c r="BC2673" s="5">
        <v>24981.8</v>
      </c>
      <c r="BD2673" s="5">
        <v>24981.8</v>
      </c>
      <c r="BE2673" s="5">
        <v>0</v>
      </c>
      <c r="BF2673" s="5">
        <v>24981.8</v>
      </c>
      <c r="BG2673">
        <v>20180216</v>
      </c>
      <c r="BH2673" s="9" t="str">
        <f t="shared" si="123"/>
        <v>2018</v>
      </c>
      <c r="BI2673" t="str">
        <f>MID(Merge1[[#This Row],[OC_DATA_INIZIO_PROGETTO]],5,2)</f>
        <v>02</v>
      </c>
      <c r="BJ2673">
        <v>20190523</v>
      </c>
      <c r="BK2673" t="str">
        <f t="shared" si="124"/>
        <v>2019</v>
      </c>
      <c r="BL2673" t="str">
        <f>MID(Merge1[[#This Row],[OC_DATA_FINE_PROGETTO_PREVISTA]],5,2)</f>
        <v>05</v>
      </c>
      <c r="BM2673" s="8">
        <f>(Merge1[[#This Row],[Colonna2]]-Merge1[[#This Row],[Colonna1]])*12+Merge1[[#This Row],[Colonna22]]-Merge1[[#This Row],[Colonna12]]</f>
        <v>15</v>
      </c>
      <c r="BN2673">
        <v>20190523</v>
      </c>
      <c r="BO2673" t="str">
        <f t="shared" si="125"/>
        <v>2019</v>
      </c>
      <c r="BP2673" s="2" t="s">
        <v>116</v>
      </c>
      <c r="BQ2673" s="2" t="s">
        <v>763</v>
      </c>
      <c r="BR2673" s="2" t="s">
        <v>440</v>
      </c>
      <c r="BS2673" s="2" t="s">
        <v>626</v>
      </c>
      <c r="BT2673" s="2" t="s">
        <v>435</v>
      </c>
    </row>
    <row r="2674" spans="1:72" x14ac:dyDescent="0.35">
      <c r="A2674" s="2" t="s">
        <v>20609</v>
      </c>
      <c r="B2674" s="2" t="s">
        <v>20610</v>
      </c>
      <c r="C2674" s="2" t="s">
        <v>20611</v>
      </c>
      <c r="D2674" s="2" t="s">
        <v>20611</v>
      </c>
      <c r="E2674" s="2" t="s">
        <v>20612</v>
      </c>
      <c r="F2674">
        <v>11</v>
      </c>
      <c r="G2674" s="2" t="s">
        <v>436</v>
      </c>
      <c r="H2674">
        <v>1</v>
      </c>
      <c r="I2674" s="2" t="s">
        <v>625</v>
      </c>
      <c r="J2674">
        <v>99</v>
      </c>
      <c r="K2674" s="2" t="s">
        <v>81</v>
      </c>
      <c r="L2674">
        <v>5</v>
      </c>
      <c r="M2674" s="2" t="s">
        <v>226</v>
      </c>
      <c r="N2674">
        <v>8</v>
      </c>
      <c r="O2674" s="2" t="s">
        <v>483</v>
      </c>
      <c r="P2674">
        <v>87</v>
      </c>
      <c r="Q2674" s="2" t="s">
        <v>3048</v>
      </c>
      <c r="R2674" t="s">
        <v>67</v>
      </c>
      <c r="S2674" t="s">
        <v>67</v>
      </c>
      <c r="T2674" s="2" t="s">
        <v>73</v>
      </c>
      <c r="U2674" s="2" t="s">
        <v>74</v>
      </c>
      <c r="V2674">
        <v>1803</v>
      </c>
      <c r="W2674" s="2" t="s">
        <v>85</v>
      </c>
      <c r="X2674">
        <v>18750</v>
      </c>
      <c r="Y2674">
        <v>18750</v>
      </c>
      <c r="AD2674">
        <v>6250</v>
      </c>
      <c r="AF2674">
        <v>0</v>
      </c>
      <c r="AL2674" s="5">
        <v>25000</v>
      </c>
      <c r="AM2674">
        <v>0</v>
      </c>
      <c r="AN2674">
        <v>0</v>
      </c>
      <c r="AO2674">
        <v>18750</v>
      </c>
      <c r="AP2674">
        <v>18750</v>
      </c>
      <c r="AS2674">
        <v>6250</v>
      </c>
      <c r="AZ2674" s="5">
        <v>25000</v>
      </c>
      <c r="BA2674" s="5">
        <v>24978.63</v>
      </c>
      <c r="BB2674" s="5">
        <v>24978.63</v>
      </c>
      <c r="BC2674" s="5">
        <v>24898.27</v>
      </c>
      <c r="BD2674" s="5">
        <v>24898.27</v>
      </c>
      <c r="BE2674" s="5">
        <v>0</v>
      </c>
      <c r="BF2674" s="5">
        <v>24898.27</v>
      </c>
      <c r="BG2674">
        <v>20180216</v>
      </c>
      <c r="BH2674" s="9" t="str">
        <f t="shared" si="123"/>
        <v>2018</v>
      </c>
      <c r="BI2674" t="str">
        <f>MID(Merge1[[#This Row],[OC_DATA_INIZIO_PROGETTO]],5,2)</f>
        <v>02</v>
      </c>
      <c r="BJ2674">
        <v>20180902</v>
      </c>
      <c r="BK2674" t="str">
        <f t="shared" si="124"/>
        <v>2018</v>
      </c>
      <c r="BL2674" t="str">
        <f>MID(Merge1[[#This Row],[OC_DATA_FINE_PROGETTO_PREVISTA]],5,2)</f>
        <v>09</v>
      </c>
      <c r="BM2674" s="8">
        <f>(Merge1[[#This Row],[Colonna2]]-Merge1[[#This Row],[Colonna1]])*12+Merge1[[#This Row],[Colonna22]]-Merge1[[#This Row],[Colonna12]]</f>
        <v>7</v>
      </c>
      <c r="BN2674">
        <v>20181017</v>
      </c>
      <c r="BO2674" t="str">
        <f t="shared" si="125"/>
        <v>2018</v>
      </c>
      <c r="BP2674" s="2" t="s">
        <v>116</v>
      </c>
      <c r="BQ2674" s="2" t="s">
        <v>763</v>
      </c>
      <c r="BR2674" s="2" t="s">
        <v>440</v>
      </c>
      <c r="BS2674" s="2" t="s">
        <v>626</v>
      </c>
      <c r="BT2674" s="2" t="s">
        <v>435</v>
      </c>
    </row>
    <row r="2675" spans="1:72" x14ac:dyDescent="0.35">
      <c r="A2675" s="2" t="s">
        <v>20617</v>
      </c>
      <c r="B2675" s="2" t="s">
        <v>20618</v>
      </c>
      <c r="C2675" s="2" t="s">
        <v>20619</v>
      </c>
      <c r="D2675" s="2" t="s">
        <v>20619</v>
      </c>
      <c r="E2675" s="2" t="s">
        <v>20620</v>
      </c>
      <c r="F2675">
        <v>11</v>
      </c>
      <c r="G2675" s="2" t="s">
        <v>436</v>
      </c>
      <c r="H2675">
        <v>1</v>
      </c>
      <c r="I2675" s="2" t="s">
        <v>625</v>
      </c>
      <c r="J2675">
        <v>0</v>
      </c>
      <c r="K2675" s="2" t="s">
        <v>627</v>
      </c>
      <c r="L2675">
        <v>5</v>
      </c>
      <c r="M2675" s="2" t="s">
        <v>226</v>
      </c>
      <c r="N2675">
        <v>8</v>
      </c>
      <c r="O2675" s="2" t="s">
        <v>483</v>
      </c>
      <c r="P2675">
        <v>87</v>
      </c>
      <c r="Q2675" s="2" t="s">
        <v>3048</v>
      </c>
      <c r="R2675" t="s">
        <v>67</v>
      </c>
      <c r="S2675" t="s">
        <v>67</v>
      </c>
      <c r="T2675" s="2" t="s">
        <v>73</v>
      </c>
      <c r="U2675" s="2" t="s">
        <v>74</v>
      </c>
      <c r="V2675">
        <v>1838</v>
      </c>
      <c r="W2675" s="2" t="s">
        <v>7694</v>
      </c>
      <c r="X2675">
        <v>18750</v>
      </c>
      <c r="Y2675">
        <v>18750</v>
      </c>
      <c r="AD2675">
        <v>6250</v>
      </c>
      <c r="AF2675">
        <v>0</v>
      </c>
      <c r="AL2675" s="5">
        <v>25000</v>
      </c>
      <c r="AM2675">
        <v>0</v>
      </c>
      <c r="AN2675">
        <v>0</v>
      </c>
      <c r="AO2675">
        <v>18750</v>
      </c>
      <c r="AP2675">
        <v>18750</v>
      </c>
      <c r="AS2675">
        <v>6250</v>
      </c>
      <c r="AZ2675" s="5">
        <v>25000</v>
      </c>
      <c r="BA2675" s="5">
        <v>24975.45</v>
      </c>
      <c r="BB2675" s="5">
        <v>24975.45</v>
      </c>
      <c r="BC2675" s="5">
        <v>24975.45</v>
      </c>
      <c r="BD2675" s="5">
        <v>24975.45</v>
      </c>
      <c r="BE2675" s="5">
        <v>0</v>
      </c>
      <c r="BF2675" s="5">
        <v>24975.45</v>
      </c>
      <c r="BG2675">
        <v>20180216</v>
      </c>
      <c r="BH2675" s="9" t="str">
        <f t="shared" si="123"/>
        <v>2018</v>
      </c>
      <c r="BI2675" t="str">
        <f>MID(Merge1[[#This Row],[OC_DATA_INIZIO_PROGETTO]],5,2)</f>
        <v>02</v>
      </c>
      <c r="BJ2675">
        <v>20190712</v>
      </c>
      <c r="BK2675" t="str">
        <f t="shared" si="124"/>
        <v>2019</v>
      </c>
      <c r="BL2675" t="str">
        <f>MID(Merge1[[#This Row],[OC_DATA_FINE_PROGETTO_PREVISTA]],5,2)</f>
        <v>07</v>
      </c>
      <c r="BM2675" s="8">
        <f>(Merge1[[#This Row],[Colonna2]]-Merge1[[#This Row],[Colonna1]])*12+Merge1[[#This Row],[Colonna22]]-Merge1[[#This Row],[Colonna12]]</f>
        <v>17</v>
      </c>
      <c r="BN2675">
        <v>20190712</v>
      </c>
      <c r="BO2675" t="str">
        <f t="shared" si="125"/>
        <v>2019</v>
      </c>
      <c r="BP2675" s="2" t="s">
        <v>116</v>
      </c>
      <c r="BQ2675" s="2" t="s">
        <v>763</v>
      </c>
      <c r="BR2675" s="2" t="s">
        <v>440</v>
      </c>
      <c r="BS2675" s="2" t="s">
        <v>626</v>
      </c>
      <c r="BT2675" s="2" t="s">
        <v>435</v>
      </c>
    </row>
    <row r="2676" spans="1:72" x14ac:dyDescent="0.35">
      <c r="A2676" s="2" t="s">
        <v>20552</v>
      </c>
      <c r="B2676" s="2" t="s">
        <v>20553</v>
      </c>
      <c r="C2676" s="2" t="s">
        <v>20554</v>
      </c>
      <c r="D2676" s="2" t="s">
        <v>20554</v>
      </c>
      <c r="E2676" s="2" t="s">
        <v>20555</v>
      </c>
      <c r="F2676">
        <v>11</v>
      </c>
      <c r="G2676" s="2" t="s">
        <v>436</v>
      </c>
      <c r="H2676">
        <v>1</v>
      </c>
      <c r="I2676" s="2" t="s">
        <v>625</v>
      </c>
      <c r="J2676">
        <v>99</v>
      </c>
      <c r="K2676" s="2" t="s">
        <v>81</v>
      </c>
      <c r="L2676">
        <v>5</v>
      </c>
      <c r="M2676" s="2" t="s">
        <v>226</v>
      </c>
      <c r="N2676">
        <v>8</v>
      </c>
      <c r="O2676" s="2" t="s">
        <v>483</v>
      </c>
      <c r="P2676">
        <v>87</v>
      </c>
      <c r="Q2676" s="2" t="s">
        <v>3048</v>
      </c>
      <c r="R2676" t="s">
        <v>67</v>
      </c>
      <c r="S2676" t="s">
        <v>67</v>
      </c>
      <c r="T2676" s="2" t="s">
        <v>73</v>
      </c>
      <c r="U2676" s="2" t="s">
        <v>74</v>
      </c>
      <c r="V2676">
        <v>1831</v>
      </c>
      <c r="W2676" s="2" t="s">
        <v>8030</v>
      </c>
      <c r="X2676">
        <v>18750</v>
      </c>
      <c r="Y2676">
        <v>18750</v>
      </c>
      <c r="AD2676">
        <v>6250</v>
      </c>
      <c r="AF2676">
        <v>0</v>
      </c>
      <c r="AL2676" s="5">
        <v>25000</v>
      </c>
      <c r="AM2676">
        <v>0</v>
      </c>
      <c r="AN2676">
        <v>0</v>
      </c>
      <c r="AO2676">
        <v>18750</v>
      </c>
      <c r="AP2676">
        <v>18750</v>
      </c>
      <c r="AS2676">
        <v>6250</v>
      </c>
      <c r="AZ2676" s="5">
        <v>25000</v>
      </c>
      <c r="BA2676" s="5">
        <v>24973</v>
      </c>
      <c r="BB2676" s="5">
        <v>24973</v>
      </c>
      <c r="BC2676" s="5">
        <v>24973</v>
      </c>
      <c r="BD2676" s="5">
        <v>24973</v>
      </c>
      <c r="BE2676" s="5">
        <v>0</v>
      </c>
      <c r="BF2676" s="5">
        <v>24973</v>
      </c>
      <c r="BG2676">
        <v>20180216</v>
      </c>
      <c r="BH2676" s="9" t="str">
        <f t="shared" si="123"/>
        <v>2018</v>
      </c>
      <c r="BI2676" t="str">
        <f>MID(Merge1[[#This Row],[OC_DATA_INIZIO_PROGETTO]],5,2)</f>
        <v>02</v>
      </c>
      <c r="BJ2676">
        <v>20181016</v>
      </c>
      <c r="BK2676" t="str">
        <f t="shared" si="124"/>
        <v>2018</v>
      </c>
      <c r="BL2676" t="str">
        <f>MID(Merge1[[#This Row],[OC_DATA_FINE_PROGETTO_PREVISTA]],5,2)</f>
        <v>10</v>
      </c>
      <c r="BM2676" s="8">
        <f>(Merge1[[#This Row],[Colonna2]]-Merge1[[#This Row],[Colonna1]])*12+Merge1[[#This Row],[Colonna22]]-Merge1[[#This Row],[Colonna12]]</f>
        <v>8</v>
      </c>
      <c r="BN2676">
        <v>20181016</v>
      </c>
      <c r="BO2676" t="str">
        <f t="shared" si="125"/>
        <v>2018</v>
      </c>
      <c r="BP2676" s="2" t="s">
        <v>116</v>
      </c>
      <c r="BQ2676" s="2" t="s">
        <v>763</v>
      </c>
      <c r="BR2676" s="2" t="s">
        <v>440</v>
      </c>
      <c r="BS2676" s="2" t="s">
        <v>626</v>
      </c>
      <c r="BT2676" s="2" t="s">
        <v>435</v>
      </c>
    </row>
    <row r="2677" spans="1:72" x14ac:dyDescent="0.35">
      <c r="A2677" s="2" t="s">
        <v>20743</v>
      </c>
      <c r="B2677" s="2" t="s">
        <v>20744</v>
      </c>
      <c r="C2677" s="2" t="s">
        <v>20745</v>
      </c>
      <c r="D2677" s="2" t="s">
        <v>20745</v>
      </c>
      <c r="E2677" s="2" t="s">
        <v>20746</v>
      </c>
      <c r="F2677">
        <v>11</v>
      </c>
      <c r="G2677" s="2" t="s">
        <v>436</v>
      </c>
      <c r="H2677">
        <v>1</v>
      </c>
      <c r="I2677" s="2" t="s">
        <v>625</v>
      </c>
      <c r="J2677">
        <v>99</v>
      </c>
      <c r="K2677" s="2" t="s">
        <v>81</v>
      </c>
      <c r="L2677">
        <v>5</v>
      </c>
      <c r="M2677" s="2" t="s">
        <v>226</v>
      </c>
      <c r="N2677">
        <v>8</v>
      </c>
      <c r="O2677" s="2" t="s">
        <v>483</v>
      </c>
      <c r="P2677">
        <v>87</v>
      </c>
      <c r="Q2677" s="2" t="s">
        <v>3048</v>
      </c>
      <c r="R2677" t="s">
        <v>67</v>
      </c>
      <c r="S2677" t="s">
        <v>67</v>
      </c>
      <c r="T2677" s="2" t="s">
        <v>73</v>
      </c>
      <c r="U2677" s="2" t="s">
        <v>74</v>
      </c>
      <c r="V2677">
        <v>1827</v>
      </c>
      <c r="W2677" s="2" t="s">
        <v>19058</v>
      </c>
      <c r="X2677">
        <v>18750</v>
      </c>
      <c r="Y2677">
        <v>18750</v>
      </c>
      <c r="AD2677">
        <v>6250</v>
      </c>
      <c r="AF2677">
        <v>0</v>
      </c>
      <c r="AL2677" s="5">
        <v>25000</v>
      </c>
      <c r="AM2677">
        <v>0</v>
      </c>
      <c r="AN2677">
        <v>0</v>
      </c>
      <c r="AO2677">
        <v>18750</v>
      </c>
      <c r="AP2677">
        <v>18750</v>
      </c>
      <c r="AS2677">
        <v>6250</v>
      </c>
      <c r="AZ2677" s="5">
        <v>25000</v>
      </c>
      <c r="BA2677" s="5">
        <v>24973</v>
      </c>
      <c r="BB2677" s="5">
        <v>24973</v>
      </c>
      <c r="BC2677" s="5">
        <v>24973</v>
      </c>
      <c r="BD2677" s="5">
        <v>24973</v>
      </c>
      <c r="BE2677" s="5">
        <v>0</v>
      </c>
      <c r="BF2677" s="5">
        <v>24973</v>
      </c>
      <c r="BG2677">
        <v>20180216</v>
      </c>
      <c r="BH2677" s="9" t="str">
        <f t="shared" si="123"/>
        <v>2018</v>
      </c>
      <c r="BI2677" t="str">
        <f>MID(Merge1[[#This Row],[OC_DATA_INIZIO_PROGETTO]],5,2)</f>
        <v>02</v>
      </c>
      <c r="BJ2677">
        <v>20190531</v>
      </c>
      <c r="BK2677" t="str">
        <f t="shared" si="124"/>
        <v>2019</v>
      </c>
      <c r="BL2677" t="str">
        <f>MID(Merge1[[#This Row],[OC_DATA_FINE_PROGETTO_PREVISTA]],5,2)</f>
        <v>05</v>
      </c>
      <c r="BM2677" s="8">
        <f>(Merge1[[#This Row],[Colonna2]]-Merge1[[#This Row],[Colonna1]])*12+Merge1[[#This Row],[Colonna22]]-Merge1[[#This Row],[Colonna12]]</f>
        <v>15</v>
      </c>
      <c r="BN2677">
        <v>20190226</v>
      </c>
      <c r="BO2677" t="str">
        <f t="shared" si="125"/>
        <v>2019</v>
      </c>
      <c r="BP2677" s="2" t="s">
        <v>116</v>
      </c>
      <c r="BQ2677" s="2" t="s">
        <v>763</v>
      </c>
      <c r="BR2677" s="2" t="s">
        <v>440</v>
      </c>
      <c r="BS2677" s="2" t="s">
        <v>626</v>
      </c>
      <c r="BT2677" s="2" t="s">
        <v>435</v>
      </c>
    </row>
    <row r="2678" spans="1:72" x14ac:dyDescent="0.35">
      <c r="A2678" s="2" t="s">
        <v>20523</v>
      </c>
      <c r="B2678" s="2" t="s">
        <v>20524</v>
      </c>
      <c r="C2678" s="2" t="s">
        <v>20525</v>
      </c>
      <c r="D2678" s="2" t="s">
        <v>20525</v>
      </c>
      <c r="E2678" s="2" t="s">
        <v>20526</v>
      </c>
      <c r="F2678">
        <v>11</v>
      </c>
      <c r="G2678" s="2" t="s">
        <v>436</v>
      </c>
      <c r="H2678">
        <v>1</v>
      </c>
      <c r="I2678" s="2" t="s">
        <v>625</v>
      </c>
      <c r="J2678">
        <v>99</v>
      </c>
      <c r="K2678" s="2" t="s">
        <v>81</v>
      </c>
      <c r="L2678">
        <v>7</v>
      </c>
      <c r="M2678" s="2" t="s">
        <v>1213</v>
      </c>
      <c r="N2678">
        <v>18</v>
      </c>
      <c r="O2678" s="2" t="s">
        <v>1214</v>
      </c>
      <c r="P2678">
        <v>999</v>
      </c>
      <c r="Q2678" s="2" t="s">
        <v>1215</v>
      </c>
      <c r="R2678" t="s">
        <v>67</v>
      </c>
      <c r="S2678" t="s">
        <v>67</v>
      </c>
      <c r="T2678" s="2" t="s">
        <v>73</v>
      </c>
      <c r="U2678" s="2" t="s">
        <v>74</v>
      </c>
      <c r="V2678">
        <v>1845</v>
      </c>
      <c r="W2678" s="2" t="s">
        <v>19102</v>
      </c>
      <c r="X2678">
        <v>18750</v>
      </c>
      <c r="Y2678">
        <v>18750</v>
      </c>
      <c r="AD2678">
        <v>6250</v>
      </c>
      <c r="AF2678">
        <v>0</v>
      </c>
      <c r="AL2678" s="5">
        <v>25000</v>
      </c>
      <c r="AM2678">
        <v>0</v>
      </c>
      <c r="AN2678">
        <v>0</v>
      </c>
      <c r="AO2678">
        <v>18750</v>
      </c>
      <c r="AP2678">
        <v>18750</v>
      </c>
      <c r="AS2678">
        <v>6250</v>
      </c>
      <c r="AZ2678" s="5">
        <v>25000</v>
      </c>
      <c r="BA2678" s="5">
        <v>24970.560000000001</v>
      </c>
      <c r="BB2678" s="5">
        <v>24970.560000000001</v>
      </c>
      <c r="BC2678" s="5">
        <v>24970.560000000001</v>
      </c>
      <c r="BD2678" s="5">
        <v>24970.560000000001</v>
      </c>
      <c r="BE2678" s="5">
        <v>0</v>
      </c>
      <c r="BF2678" s="5">
        <v>24970.560000000001</v>
      </c>
      <c r="BG2678">
        <v>20180216</v>
      </c>
      <c r="BH2678" s="9" t="str">
        <f t="shared" si="123"/>
        <v>2018</v>
      </c>
      <c r="BI2678" t="str">
        <f>MID(Merge1[[#This Row],[OC_DATA_INIZIO_PROGETTO]],5,2)</f>
        <v>02</v>
      </c>
      <c r="BJ2678">
        <v>20180907</v>
      </c>
      <c r="BK2678" t="str">
        <f t="shared" si="124"/>
        <v>2018</v>
      </c>
      <c r="BL2678" t="str">
        <f>MID(Merge1[[#This Row],[OC_DATA_FINE_PROGETTO_PREVISTA]],5,2)</f>
        <v>09</v>
      </c>
      <c r="BM2678" s="8">
        <f>(Merge1[[#This Row],[Colonna2]]-Merge1[[#This Row],[Colonna1]])*12+Merge1[[#This Row],[Colonna22]]-Merge1[[#This Row],[Colonna12]]</f>
        <v>7</v>
      </c>
      <c r="BN2678">
        <v>20180726</v>
      </c>
      <c r="BO2678" t="str">
        <f t="shared" si="125"/>
        <v>2018</v>
      </c>
      <c r="BP2678" s="2" t="s">
        <v>116</v>
      </c>
      <c r="BQ2678" s="2" t="s">
        <v>763</v>
      </c>
      <c r="BR2678" s="2" t="s">
        <v>440</v>
      </c>
      <c r="BS2678" s="2" t="s">
        <v>626</v>
      </c>
      <c r="BT2678" s="2" t="s">
        <v>435</v>
      </c>
    </row>
    <row r="2679" spans="1:72" x14ac:dyDescent="0.35">
      <c r="A2679" s="2" t="s">
        <v>20584</v>
      </c>
      <c r="B2679" s="2" t="s">
        <v>20585</v>
      </c>
      <c r="C2679" s="2" t="s">
        <v>20586</v>
      </c>
      <c r="D2679" s="2" t="s">
        <v>20586</v>
      </c>
      <c r="E2679" s="2" t="s">
        <v>20587</v>
      </c>
      <c r="F2679">
        <v>11</v>
      </c>
      <c r="G2679" s="2" t="s">
        <v>436</v>
      </c>
      <c r="H2679">
        <v>1</v>
      </c>
      <c r="I2679" s="2" t="s">
        <v>625</v>
      </c>
      <c r="J2679">
        <v>99</v>
      </c>
      <c r="K2679" s="2" t="s">
        <v>81</v>
      </c>
      <c r="L2679">
        <v>5</v>
      </c>
      <c r="M2679" s="2" t="s">
        <v>226</v>
      </c>
      <c r="N2679">
        <v>8</v>
      </c>
      <c r="O2679" s="2" t="s">
        <v>483</v>
      </c>
      <c r="P2679">
        <v>999</v>
      </c>
      <c r="Q2679" s="2" t="s">
        <v>484</v>
      </c>
      <c r="R2679" t="s">
        <v>67</v>
      </c>
      <c r="S2679" t="s">
        <v>67</v>
      </c>
      <c r="T2679" s="2" t="s">
        <v>73</v>
      </c>
      <c r="U2679" s="2" t="s">
        <v>74</v>
      </c>
      <c r="V2679">
        <v>1809</v>
      </c>
      <c r="W2679" s="2" t="s">
        <v>19147</v>
      </c>
      <c r="X2679">
        <v>18750</v>
      </c>
      <c r="Y2679">
        <v>18750</v>
      </c>
      <c r="AD2679">
        <v>6250</v>
      </c>
      <c r="AF2679">
        <v>0</v>
      </c>
      <c r="AL2679" s="5">
        <v>25000</v>
      </c>
      <c r="AM2679">
        <v>0</v>
      </c>
      <c r="AN2679">
        <v>0</v>
      </c>
      <c r="AO2679">
        <v>18750</v>
      </c>
      <c r="AP2679">
        <v>18750</v>
      </c>
      <c r="AS2679">
        <v>6250</v>
      </c>
      <c r="AZ2679" s="5">
        <v>25000</v>
      </c>
      <c r="BA2679" s="5">
        <v>24968.080000000002</v>
      </c>
      <c r="BB2679" s="5">
        <v>24968.080000000002</v>
      </c>
      <c r="BC2679" s="5">
        <v>24968.080000000002</v>
      </c>
      <c r="BD2679" s="5">
        <v>24968.080000000002</v>
      </c>
      <c r="BE2679" s="5">
        <v>0</v>
      </c>
      <c r="BF2679" s="5">
        <v>24968.080000000002</v>
      </c>
      <c r="BG2679">
        <v>20180216</v>
      </c>
      <c r="BH2679" s="9" t="str">
        <f t="shared" si="123"/>
        <v>2018</v>
      </c>
      <c r="BI2679" t="str">
        <f>MID(Merge1[[#This Row],[OC_DATA_INIZIO_PROGETTO]],5,2)</f>
        <v>02</v>
      </c>
      <c r="BJ2679">
        <v>20181130</v>
      </c>
      <c r="BK2679" t="str">
        <f t="shared" si="124"/>
        <v>2018</v>
      </c>
      <c r="BL2679" t="str">
        <f>MID(Merge1[[#This Row],[OC_DATA_FINE_PROGETTO_PREVISTA]],5,2)</f>
        <v>11</v>
      </c>
      <c r="BM2679" s="8">
        <f>(Merge1[[#This Row],[Colonna2]]-Merge1[[#This Row],[Colonna1]])*12+Merge1[[#This Row],[Colonna22]]-Merge1[[#This Row],[Colonna12]]</f>
        <v>9</v>
      </c>
      <c r="BN2679">
        <v>20181006</v>
      </c>
      <c r="BO2679" t="str">
        <f t="shared" si="125"/>
        <v>2018</v>
      </c>
      <c r="BP2679" s="2" t="s">
        <v>116</v>
      </c>
      <c r="BQ2679" s="2" t="s">
        <v>763</v>
      </c>
      <c r="BR2679" s="2" t="s">
        <v>440</v>
      </c>
      <c r="BS2679" s="2" t="s">
        <v>626</v>
      </c>
      <c r="BT2679" s="2" t="s">
        <v>435</v>
      </c>
    </row>
    <row r="2680" spans="1:72" x14ac:dyDescent="0.35">
      <c r="A2680" s="2" t="s">
        <v>20694</v>
      </c>
      <c r="B2680" s="2" t="s">
        <v>20695</v>
      </c>
      <c r="C2680" s="2" t="s">
        <v>20696</v>
      </c>
      <c r="D2680" s="2" t="s">
        <v>20696</v>
      </c>
      <c r="E2680" s="2" t="s">
        <v>20697</v>
      </c>
      <c r="F2680">
        <v>11</v>
      </c>
      <c r="G2680" s="2" t="s">
        <v>436</v>
      </c>
      <c r="H2680">
        <v>1</v>
      </c>
      <c r="I2680" s="2" t="s">
        <v>625</v>
      </c>
      <c r="J2680">
        <v>99</v>
      </c>
      <c r="K2680" s="2" t="s">
        <v>81</v>
      </c>
      <c r="L2680">
        <v>5</v>
      </c>
      <c r="M2680" s="2" t="s">
        <v>226</v>
      </c>
      <c r="N2680">
        <v>8</v>
      </c>
      <c r="O2680" s="2" t="s">
        <v>483</v>
      </c>
      <c r="P2680">
        <v>87</v>
      </c>
      <c r="Q2680" s="2" t="s">
        <v>3048</v>
      </c>
      <c r="R2680" t="s">
        <v>67</v>
      </c>
      <c r="S2680" t="s">
        <v>67</v>
      </c>
      <c r="T2680" s="2" t="s">
        <v>73</v>
      </c>
      <c r="U2680" s="2" t="s">
        <v>74</v>
      </c>
      <c r="V2680">
        <v>1845</v>
      </c>
      <c r="W2680" s="2" t="s">
        <v>19102</v>
      </c>
      <c r="X2680">
        <v>18750</v>
      </c>
      <c r="Y2680">
        <v>18750</v>
      </c>
      <c r="AD2680">
        <v>6250</v>
      </c>
      <c r="AF2680">
        <v>0</v>
      </c>
      <c r="AL2680" s="5">
        <v>25000</v>
      </c>
      <c r="AM2680">
        <v>0</v>
      </c>
      <c r="AN2680">
        <v>0</v>
      </c>
      <c r="AO2680">
        <v>18750</v>
      </c>
      <c r="AP2680">
        <v>18750</v>
      </c>
      <c r="AS2680">
        <v>6250</v>
      </c>
      <c r="AZ2680" s="5">
        <v>25000</v>
      </c>
      <c r="BA2680" s="5">
        <v>24964.18</v>
      </c>
      <c r="BB2680" s="5">
        <v>24964.18</v>
      </c>
      <c r="BC2680" s="5">
        <v>24964.18</v>
      </c>
      <c r="BD2680" s="5">
        <v>24964.18</v>
      </c>
      <c r="BE2680" s="5">
        <v>0</v>
      </c>
      <c r="BF2680" s="5">
        <v>24964.18</v>
      </c>
      <c r="BG2680">
        <v>20180216</v>
      </c>
      <c r="BH2680" s="9" t="str">
        <f t="shared" si="123"/>
        <v>2018</v>
      </c>
      <c r="BI2680" t="str">
        <f>MID(Merge1[[#This Row],[OC_DATA_INIZIO_PROGETTO]],5,2)</f>
        <v>02</v>
      </c>
      <c r="BJ2680">
        <v>20181129</v>
      </c>
      <c r="BK2680" t="str">
        <f t="shared" si="124"/>
        <v>2018</v>
      </c>
      <c r="BL2680" t="str">
        <f>MID(Merge1[[#This Row],[OC_DATA_FINE_PROGETTO_PREVISTA]],5,2)</f>
        <v>11</v>
      </c>
      <c r="BM2680" s="8">
        <f>(Merge1[[#This Row],[Colonna2]]-Merge1[[#This Row],[Colonna1]])*12+Merge1[[#This Row],[Colonna22]]-Merge1[[#This Row],[Colonna12]]</f>
        <v>9</v>
      </c>
      <c r="BN2680">
        <v>20181129</v>
      </c>
      <c r="BO2680" t="str">
        <f t="shared" si="125"/>
        <v>2018</v>
      </c>
      <c r="BP2680" s="2" t="s">
        <v>116</v>
      </c>
      <c r="BQ2680" s="2" t="s">
        <v>763</v>
      </c>
      <c r="BR2680" s="2" t="s">
        <v>440</v>
      </c>
      <c r="BS2680" s="2" t="s">
        <v>626</v>
      </c>
      <c r="BT2680" s="2" t="s">
        <v>435</v>
      </c>
    </row>
    <row r="2681" spans="1:72" x14ac:dyDescent="0.35">
      <c r="A2681" s="2" t="s">
        <v>20531</v>
      </c>
      <c r="B2681" s="2" t="s">
        <v>20532</v>
      </c>
      <c r="C2681" s="2" t="s">
        <v>20533</v>
      </c>
      <c r="D2681" s="2" t="s">
        <v>20533</v>
      </c>
      <c r="E2681" s="2" t="s">
        <v>20534</v>
      </c>
      <c r="F2681">
        <v>11</v>
      </c>
      <c r="G2681" s="2" t="s">
        <v>436</v>
      </c>
      <c r="H2681">
        <v>1</v>
      </c>
      <c r="I2681" s="2" t="s">
        <v>625</v>
      </c>
      <c r="J2681">
        <v>99</v>
      </c>
      <c r="K2681" s="2" t="s">
        <v>81</v>
      </c>
      <c r="L2681">
        <v>5</v>
      </c>
      <c r="M2681" s="2" t="s">
        <v>226</v>
      </c>
      <c r="N2681">
        <v>8</v>
      </c>
      <c r="O2681" s="2" t="s">
        <v>483</v>
      </c>
      <c r="P2681">
        <v>999</v>
      </c>
      <c r="Q2681" s="2" t="s">
        <v>484</v>
      </c>
      <c r="R2681" t="s">
        <v>67</v>
      </c>
      <c r="S2681" t="s">
        <v>67</v>
      </c>
      <c r="T2681" s="2" t="s">
        <v>73</v>
      </c>
      <c r="U2681" s="2" t="s">
        <v>74</v>
      </c>
      <c r="V2681">
        <v>1809</v>
      </c>
      <c r="W2681" s="2" t="s">
        <v>19147</v>
      </c>
      <c r="X2681">
        <v>18750</v>
      </c>
      <c r="Y2681">
        <v>18750</v>
      </c>
      <c r="AD2681">
        <v>6250</v>
      </c>
      <c r="AF2681">
        <v>0</v>
      </c>
      <c r="AL2681" s="5">
        <v>25000</v>
      </c>
      <c r="AM2681">
        <v>0</v>
      </c>
      <c r="AN2681">
        <v>0</v>
      </c>
      <c r="AO2681">
        <v>18750</v>
      </c>
      <c r="AP2681">
        <v>18750</v>
      </c>
      <c r="AS2681">
        <v>6250</v>
      </c>
      <c r="AZ2681" s="5">
        <v>25000</v>
      </c>
      <c r="BA2681" s="5">
        <v>24954.6</v>
      </c>
      <c r="BB2681" s="5">
        <v>24954.6</v>
      </c>
      <c r="BC2681" s="5">
        <v>24954.6</v>
      </c>
      <c r="BD2681" s="5">
        <v>24954.6</v>
      </c>
      <c r="BE2681" s="5">
        <v>0</v>
      </c>
      <c r="BF2681" s="5">
        <v>24954.6</v>
      </c>
      <c r="BG2681">
        <v>20180216</v>
      </c>
      <c r="BH2681" s="9" t="str">
        <f t="shared" si="123"/>
        <v>2018</v>
      </c>
      <c r="BI2681" t="str">
        <f>MID(Merge1[[#This Row],[OC_DATA_INIZIO_PROGETTO]],5,2)</f>
        <v>02</v>
      </c>
      <c r="BJ2681">
        <v>20181207</v>
      </c>
      <c r="BK2681" t="str">
        <f t="shared" si="124"/>
        <v>2018</v>
      </c>
      <c r="BL2681" t="str">
        <f>MID(Merge1[[#This Row],[OC_DATA_FINE_PROGETTO_PREVISTA]],5,2)</f>
        <v>12</v>
      </c>
      <c r="BM2681" s="8">
        <f>(Merge1[[#This Row],[Colonna2]]-Merge1[[#This Row],[Colonna1]])*12+Merge1[[#This Row],[Colonna22]]-Merge1[[#This Row],[Colonna12]]</f>
        <v>10</v>
      </c>
      <c r="BN2681">
        <v>20181207</v>
      </c>
      <c r="BO2681" t="str">
        <f t="shared" si="125"/>
        <v>2018</v>
      </c>
      <c r="BP2681" s="2" t="s">
        <v>116</v>
      </c>
      <c r="BQ2681" s="2" t="s">
        <v>763</v>
      </c>
      <c r="BR2681" s="2" t="s">
        <v>440</v>
      </c>
      <c r="BS2681" s="2" t="s">
        <v>626</v>
      </c>
      <c r="BT2681" s="2" t="s">
        <v>435</v>
      </c>
    </row>
    <row r="2682" spans="1:72" x14ac:dyDescent="0.35">
      <c r="A2682" s="2" t="s">
        <v>20669</v>
      </c>
      <c r="B2682" s="2" t="s">
        <v>20670</v>
      </c>
      <c r="C2682" s="2" t="s">
        <v>20671</v>
      </c>
      <c r="D2682" s="2" t="s">
        <v>20671</v>
      </c>
      <c r="E2682" s="2" t="s">
        <v>20672</v>
      </c>
      <c r="F2682">
        <v>11</v>
      </c>
      <c r="G2682" s="2" t="s">
        <v>436</v>
      </c>
      <c r="H2682">
        <v>1</v>
      </c>
      <c r="I2682" s="2" t="s">
        <v>625</v>
      </c>
      <c r="J2682">
        <v>99</v>
      </c>
      <c r="K2682" s="2" t="s">
        <v>81</v>
      </c>
      <c r="L2682">
        <v>5</v>
      </c>
      <c r="M2682" s="2" t="s">
        <v>226</v>
      </c>
      <c r="N2682">
        <v>8</v>
      </c>
      <c r="O2682" s="2" t="s">
        <v>483</v>
      </c>
      <c r="P2682">
        <v>87</v>
      </c>
      <c r="Q2682" s="2" t="s">
        <v>3048</v>
      </c>
      <c r="R2682" t="s">
        <v>67</v>
      </c>
      <c r="S2682" t="s">
        <v>67</v>
      </c>
      <c r="T2682" s="2" t="s">
        <v>73</v>
      </c>
      <c r="U2682" s="2" t="s">
        <v>74</v>
      </c>
      <c r="V2682">
        <v>1804</v>
      </c>
      <c r="W2682" s="2" t="s">
        <v>19701</v>
      </c>
      <c r="X2682">
        <v>18750</v>
      </c>
      <c r="Y2682">
        <v>18750</v>
      </c>
      <c r="AD2682">
        <v>6250</v>
      </c>
      <c r="AF2682">
        <v>0</v>
      </c>
      <c r="AL2682" s="5">
        <v>25000</v>
      </c>
      <c r="AM2682">
        <v>0</v>
      </c>
      <c r="AN2682">
        <v>0</v>
      </c>
      <c r="AO2682">
        <v>18750</v>
      </c>
      <c r="AP2682">
        <v>18750</v>
      </c>
      <c r="AS2682">
        <v>6250</v>
      </c>
      <c r="AZ2682" s="5">
        <v>25000</v>
      </c>
      <c r="BA2682" s="5">
        <v>24952.560000000001</v>
      </c>
      <c r="BB2682" s="5">
        <v>24952.560000000001</v>
      </c>
      <c r="BC2682" s="5">
        <v>24952.560000000001</v>
      </c>
      <c r="BD2682" s="5">
        <v>24952.560000000001</v>
      </c>
      <c r="BE2682" s="5">
        <v>0</v>
      </c>
      <c r="BF2682" s="5">
        <v>12699.51</v>
      </c>
      <c r="BG2682">
        <v>20180216</v>
      </c>
      <c r="BH2682" s="9" t="str">
        <f t="shared" si="123"/>
        <v>2018</v>
      </c>
      <c r="BI2682" t="str">
        <f>MID(Merge1[[#This Row],[OC_DATA_INIZIO_PROGETTO]],5,2)</f>
        <v>02</v>
      </c>
      <c r="BJ2682">
        <v>20200109</v>
      </c>
      <c r="BK2682" t="str">
        <f t="shared" si="124"/>
        <v>2020</v>
      </c>
      <c r="BL2682" t="str">
        <f>MID(Merge1[[#This Row],[OC_DATA_FINE_PROGETTO_PREVISTA]],5,2)</f>
        <v>01</v>
      </c>
      <c r="BM2682" s="8">
        <f>(Merge1[[#This Row],[Colonna2]]-Merge1[[#This Row],[Colonna1]])*12+Merge1[[#This Row],[Colonna22]]-Merge1[[#This Row],[Colonna12]]</f>
        <v>23</v>
      </c>
      <c r="BN2682">
        <v>20200109</v>
      </c>
      <c r="BO2682" t="str">
        <f t="shared" si="125"/>
        <v>2020</v>
      </c>
      <c r="BP2682" s="2" t="s">
        <v>116</v>
      </c>
      <c r="BQ2682" s="2" t="s">
        <v>763</v>
      </c>
      <c r="BR2682" s="2" t="s">
        <v>440</v>
      </c>
      <c r="BS2682" s="2" t="s">
        <v>626</v>
      </c>
      <c r="BT2682" s="2" t="s">
        <v>435</v>
      </c>
    </row>
    <row r="2683" spans="1:72" x14ac:dyDescent="0.35">
      <c r="A2683" s="2" t="s">
        <v>20527</v>
      </c>
      <c r="B2683" s="2" t="s">
        <v>20528</v>
      </c>
      <c r="C2683" s="2" t="s">
        <v>20529</v>
      </c>
      <c r="D2683" s="2" t="s">
        <v>20529</v>
      </c>
      <c r="E2683" s="2" t="s">
        <v>20530</v>
      </c>
      <c r="F2683">
        <v>11</v>
      </c>
      <c r="G2683" s="2" t="s">
        <v>436</v>
      </c>
      <c r="H2683">
        <v>1</v>
      </c>
      <c r="I2683" s="2" t="s">
        <v>625</v>
      </c>
      <c r="J2683">
        <v>99</v>
      </c>
      <c r="K2683" s="2" t="s">
        <v>81</v>
      </c>
      <c r="L2683">
        <v>10</v>
      </c>
      <c r="M2683" s="2" t="s">
        <v>95</v>
      </c>
      <c r="N2683">
        <v>99</v>
      </c>
      <c r="O2683" s="2" t="s">
        <v>96</v>
      </c>
      <c r="P2683">
        <v>999</v>
      </c>
      <c r="Q2683" s="2" t="s">
        <v>96</v>
      </c>
      <c r="R2683" t="s">
        <v>67</v>
      </c>
      <c r="S2683" t="s">
        <v>67</v>
      </c>
      <c r="T2683" s="2" t="s">
        <v>73</v>
      </c>
      <c r="U2683" s="2" t="s">
        <v>74</v>
      </c>
      <c r="V2683">
        <v>1830</v>
      </c>
      <c r="W2683" s="2" t="s">
        <v>2382</v>
      </c>
      <c r="X2683">
        <v>18750</v>
      </c>
      <c r="Y2683">
        <v>18750</v>
      </c>
      <c r="AD2683">
        <v>6250</v>
      </c>
      <c r="AF2683">
        <v>0</v>
      </c>
      <c r="AL2683" s="5">
        <v>25000</v>
      </c>
      <c r="AM2683">
        <v>0</v>
      </c>
      <c r="AN2683">
        <v>0</v>
      </c>
      <c r="AO2683">
        <v>18750</v>
      </c>
      <c r="AP2683">
        <v>18750</v>
      </c>
      <c r="AS2683">
        <v>6250</v>
      </c>
      <c r="AZ2683" s="5">
        <v>25000</v>
      </c>
      <c r="BA2683" s="5">
        <v>24951.7</v>
      </c>
      <c r="BB2683" s="5">
        <v>24951.7</v>
      </c>
      <c r="BC2683" s="5">
        <v>24951.7</v>
      </c>
      <c r="BD2683" s="5">
        <v>24951.7</v>
      </c>
      <c r="BE2683" s="5">
        <v>0</v>
      </c>
      <c r="BF2683" s="5">
        <v>24951.7</v>
      </c>
      <c r="BG2683">
        <v>20180216</v>
      </c>
      <c r="BH2683" s="9" t="str">
        <f t="shared" si="123"/>
        <v>2018</v>
      </c>
      <c r="BI2683" t="str">
        <f>MID(Merge1[[#This Row],[OC_DATA_INIZIO_PROGETTO]],5,2)</f>
        <v>02</v>
      </c>
      <c r="BJ2683">
        <v>20181012</v>
      </c>
      <c r="BK2683" t="str">
        <f t="shared" si="124"/>
        <v>2018</v>
      </c>
      <c r="BL2683" t="str">
        <f>MID(Merge1[[#This Row],[OC_DATA_FINE_PROGETTO_PREVISTA]],5,2)</f>
        <v>10</v>
      </c>
      <c r="BM2683" s="8">
        <f>(Merge1[[#This Row],[Colonna2]]-Merge1[[#This Row],[Colonna1]])*12+Merge1[[#This Row],[Colonna22]]-Merge1[[#This Row],[Colonna12]]</f>
        <v>8</v>
      </c>
      <c r="BN2683">
        <v>20181012</v>
      </c>
      <c r="BO2683" t="str">
        <f t="shared" si="125"/>
        <v>2018</v>
      </c>
      <c r="BP2683" s="2" t="s">
        <v>116</v>
      </c>
      <c r="BQ2683" s="2" t="s">
        <v>763</v>
      </c>
      <c r="BR2683" s="2" t="s">
        <v>440</v>
      </c>
      <c r="BS2683" s="2" t="s">
        <v>626</v>
      </c>
      <c r="BT2683" s="2" t="s">
        <v>435</v>
      </c>
    </row>
    <row r="2684" spans="1:72" x14ac:dyDescent="0.35">
      <c r="A2684" s="2" t="s">
        <v>10930</v>
      </c>
      <c r="B2684" s="2" t="s">
        <v>10931</v>
      </c>
      <c r="C2684" s="2" t="s">
        <v>10932</v>
      </c>
      <c r="D2684" s="2" t="s">
        <v>10933</v>
      </c>
      <c r="E2684" s="2" t="s">
        <v>10934</v>
      </c>
      <c r="F2684">
        <v>1</v>
      </c>
      <c r="G2684" s="2" t="s">
        <v>151</v>
      </c>
      <c r="H2684">
        <v>7</v>
      </c>
      <c r="I2684" s="2" t="s">
        <v>770</v>
      </c>
      <c r="J2684">
        <v>99</v>
      </c>
      <c r="K2684" s="2" t="s">
        <v>81</v>
      </c>
      <c r="L2684">
        <v>8</v>
      </c>
      <c r="M2684" s="2" t="s">
        <v>112</v>
      </c>
      <c r="N2684">
        <v>62</v>
      </c>
      <c r="O2684" s="2" t="s">
        <v>2450</v>
      </c>
      <c r="P2684">
        <v>999</v>
      </c>
      <c r="Q2684" s="2" t="s">
        <v>3522</v>
      </c>
      <c r="R2684" t="s">
        <v>67</v>
      </c>
      <c r="S2684" t="s">
        <v>67</v>
      </c>
      <c r="T2684" s="2" t="s">
        <v>1986</v>
      </c>
      <c r="U2684" s="2" t="s">
        <v>1987</v>
      </c>
      <c r="V2684">
        <v>919</v>
      </c>
      <c r="W2684" s="2" t="s">
        <v>6665</v>
      </c>
      <c r="X2684">
        <v>12474.5</v>
      </c>
      <c r="Y2684">
        <v>12474.5</v>
      </c>
      <c r="AD2684">
        <v>8732.15</v>
      </c>
      <c r="AF2684">
        <v>0</v>
      </c>
      <c r="AG2684">
        <v>3742.35</v>
      </c>
      <c r="AK2684">
        <v>24949</v>
      </c>
      <c r="AL2684" s="5">
        <v>24949</v>
      </c>
      <c r="AM2684">
        <v>0</v>
      </c>
      <c r="AN2684">
        <v>0</v>
      </c>
      <c r="AO2684">
        <v>12474.5</v>
      </c>
      <c r="AP2684">
        <v>12474.5</v>
      </c>
      <c r="AS2684">
        <v>8732.15</v>
      </c>
      <c r="AU2684">
        <v>3742.35</v>
      </c>
      <c r="AY2684">
        <v>24949</v>
      </c>
      <c r="AZ2684" s="5">
        <v>24949</v>
      </c>
      <c r="BA2684" s="5">
        <v>24949</v>
      </c>
      <c r="BB2684" s="5">
        <v>24949</v>
      </c>
      <c r="BF2684" s="5">
        <v>0</v>
      </c>
      <c r="BG2684">
        <v>20201204</v>
      </c>
      <c r="BH2684" s="9" t="str">
        <f t="shared" si="123"/>
        <v>2020</v>
      </c>
      <c r="BI2684" t="str">
        <f>MID(Merge1[[#This Row],[OC_DATA_INIZIO_PROGETTO]],5,2)</f>
        <v>12</v>
      </c>
      <c r="BJ2684">
        <v>20211204</v>
      </c>
      <c r="BK2684" t="str">
        <f t="shared" si="124"/>
        <v>2021</v>
      </c>
      <c r="BL2684" t="str">
        <f>MID(Merge1[[#This Row],[OC_DATA_FINE_PROGETTO_PREVISTA]],5,2)</f>
        <v>12</v>
      </c>
      <c r="BM2684" s="8">
        <f>(Merge1[[#This Row],[Colonna2]]-Merge1[[#This Row],[Colonna1]])*12+Merge1[[#This Row],[Colonna22]]-Merge1[[#This Row],[Colonna12]]</f>
        <v>12</v>
      </c>
      <c r="BN2684">
        <v>20211204</v>
      </c>
      <c r="BO2684" t="str">
        <f t="shared" si="125"/>
        <v>2021</v>
      </c>
      <c r="BP2684" s="2" t="s">
        <v>86</v>
      </c>
      <c r="BQ2684" s="2" t="s">
        <v>86</v>
      </c>
      <c r="BR2684" s="2" t="s">
        <v>86</v>
      </c>
      <c r="BS2684" s="2" t="s">
        <v>67</v>
      </c>
      <c r="BT2684" s="2" t="s">
        <v>67</v>
      </c>
    </row>
    <row r="2685" spans="1:72" x14ac:dyDescent="0.35">
      <c r="A2685" s="2" t="s">
        <v>20824</v>
      </c>
      <c r="B2685" s="2" t="s">
        <v>20825</v>
      </c>
      <c r="C2685" s="2" t="s">
        <v>20826</v>
      </c>
      <c r="D2685" s="2" t="s">
        <v>20826</v>
      </c>
      <c r="E2685" s="2" t="s">
        <v>20827</v>
      </c>
      <c r="F2685">
        <v>11</v>
      </c>
      <c r="G2685" s="2" t="s">
        <v>436</v>
      </c>
      <c r="H2685">
        <v>1</v>
      </c>
      <c r="I2685" s="2" t="s">
        <v>625</v>
      </c>
      <c r="J2685">
        <v>99</v>
      </c>
      <c r="K2685" s="2" t="s">
        <v>81</v>
      </c>
      <c r="L2685">
        <v>5</v>
      </c>
      <c r="M2685" s="2" t="s">
        <v>226</v>
      </c>
      <c r="N2685">
        <v>8</v>
      </c>
      <c r="O2685" s="2" t="s">
        <v>483</v>
      </c>
      <c r="P2685">
        <v>87</v>
      </c>
      <c r="Q2685" s="2" t="s">
        <v>3048</v>
      </c>
      <c r="R2685" t="s">
        <v>67</v>
      </c>
      <c r="S2685" t="s">
        <v>67</v>
      </c>
      <c r="T2685" s="2" t="s">
        <v>73</v>
      </c>
      <c r="U2685" s="2" t="s">
        <v>74</v>
      </c>
      <c r="V2685">
        <v>1831</v>
      </c>
      <c r="W2685" s="2" t="s">
        <v>8030</v>
      </c>
      <c r="X2685">
        <v>18750</v>
      </c>
      <c r="Y2685">
        <v>18750</v>
      </c>
      <c r="AD2685">
        <v>6250</v>
      </c>
      <c r="AF2685">
        <v>0</v>
      </c>
      <c r="AL2685" s="5">
        <v>25000</v>
      </c>
      <c r="AM2685">
        <v>0</v>
      </c>
      <c r="AN2685">
        <v>0</v>
      </c>
      <c r="AO2685">
        <v>18750</v>
      </c>
      <c r="AP2685">
        <v>18750</v>
      </c>
      <c r="AS2685">
        <v>6250</v>
      </c>
      <c r="AZ2685" s="5">
        <v>25000</v>
      </c>
      <c r="BA2685" s="5">
        <v>24947.98</v>
      </c>
      <c r="BB2685" s="5">
        <v>24947.98</v>
      </c>
      <c r="BC2685" s="5">
        <v>24947.98</v>
      </c>
      <c r="BD2685" s="5">
        <v>24947.98</v>
      </c>
      <c r="BE2685" s="5">
        <v>0</v>
      </c>
      <c r="BF2685" s="5">
        <v>24947.98</v>
      </c>
      <c r="BG2685">
        <v>20180216</v>
      </c>
      <c r="BH2685" s="9" t="str">
        <f t="shared" si="123"/>
        <v>2018</v>
      </c>
      <c r="BI2685" t="str">
        <f>MID(Merge1[[#This Row],[OC_DATA_INIZIO_PROGETTO]],5,2)</f>
        <v>02</v>
      </c>
      <c r="BJ2685">
        <v>20181210</v>
      </c>
      <c r="BK2685" t="str">
        <f t="shared" si="124"/>
        <v>2018</v>
      </c>
      <c r="BL2685" t="str">
        <f>MID(Merge1[[#This Row],[OC_DATA_FINE_PROGETTO_PREVISTA]],5,2)</f>
        <v>12</v>
      </c>
      <c r="BM2685" s="8">
        <f>(Merge1[[#This Row],[Colonna2]]-Merge1[[#This Row],[Colonna1]])*12+Merge1[[#This Row],[Colonna22]]-Merge1[[#This Row],[Colonna12]]</f>
        <v>10</v>
      </c>
      <c r="BN2685">
        <v>20181210</v>
      </c>
      <c r="BO2685" t="str">
        <f t="shared" si="125"/>
        <v>2018</v>
      </c>
      <c r="BP2685" s="2" t="s">
        <v>116</v>
      </c>
      <c r="BQ2685" s="2" t="s">
        <v>763</v>
      </c>
      <c r="BR2685" s="2" t="s">
        <v>440</v>
      </c>
      <c r="BS2685" s="2" t="s">
        <v>626</v>
      </c>
      <c r="BT2685" s="2" t="s">
        <v>435</v>
      </c>
    </row>
    <row r="2686" spans="1:72" x14ac:dyDescent="0.35">
      <c r="A2686" s="2" t="s">
        <v>20851</v>
      </c>
      <c r="B2686" s="2" t="s">
        <v>20852</v>
      </c>
      <c r="C2686" s="2" t="s">
        <v>20853</v>
      </c>
      <c r="D2686" s="2" t="s">
        <v>20853</v>
      </c>
      <c r="E2686" s="2" t="s">
        <v>20854</v>
      </c>
      <c r="F2686">
        <v>11</v>
      </c>
      <c r="G2686" s="2" t="s">
        <v>436</v>
      </c>
      <c r="H2686">
        <v>1</v>
      </c>
      <c r="I2686" s="2" t="s">
        <v>625</v>
      </c>
      <c r="J2686">
        <v>99</v>
      </c>
      <c r="K2686" s="2" t="s">
        <v>81</v>
      </c>
      <c r="L2686">
        <v>7</v>
      </c>
      <c r="M2686" s="2" t="s">
        <v>1213</v>
      </c>
      <c r="N2686">
        <v>18</v>
      </c>
      <c r="O2686" s="2" t="s">
        <v>1214</v>
      </c>
      <c r="P2686">
        <v>999</v>
      </c>
      <c r="Q2686" s="2" t="s">
        <v>1215</v>
      </c>
      <c r="R2686" t="s">
        <v>67</v>
      </c>
      <c r="S2686" t="s">
        <v>67</v>
      </c>
      <c r="T2686" s="2" t="s">
        <v>73</v>
      </c>
      <c r="U2686" s="2" t="s">
        <v>74</v>
      </c>
      <c r="V2686">
        <v>1809</v>
      </c>
      <c r="W2686" s="2" t="s">
        <v>19147</v>
      </c>
      <c r="X2686">
        <v>18750</v>
      </c>
      <c r="Y2686">
        <v>18750</v>
      </c>
      <c r="AD2686">
        <v>6250</v>
      </c>
      <c r="AF2686">
        <v>0</v>
      </c>
      <c r="AL2686" s="5">
        <v>25000</v>
      </c>
      <c r="AM2686">
        <v>0</v>
      </c>
      <c r="AN2686">
        <v>0</v>
      </c>
      <c r="AO2686">
        <v>18750</v>
      </c>
      <c r="AP2686">
        <v>18750</v>
      </c>
      <c r="AS2686">
        <v>6250</v>
      </c>
      <c r="AZ2686" s="5">
        <v>25000</v>
      </c>
      <c r="BA2686" s="5">
        <v>24942.78</v>
      </c>
      <c r="BB2686" s="5">
        <v>24942.78</v>
      </c>
      <c r="BC2686" s="5">
        <v>24942.78</v>
      </c>
      <c r="BD2686" s="5">
        <v>24942.78</v>
      </c>
      <c r="BE2686" s="5">
        <v>0</v>
      </c>
      <c r="BF2686" s="5">
        <v>24942.78</v>
      </c>
      <c r="BG2686">
        <v>20180216</v>
      </c>
      <c r="BH2686" s="9" t="str">
        <f t="shared" si="123"/>
        <v>2018</v>
      </c>
      <c r="BI2686" t="str">
        <f>MID(Merge1[[#This Row],[OC_DATA_INIZIO_PROGETTO]],5,2)</f>
        <v>02</v>
      </c>
      <c r="BJ2686">
        <v>20190531</v>
      </c>
      <c r="BK2686" t="str">
        <f t="shared" si="124"/>
        <v>2019</v>
      </c>
      <c r="BL2686" t="str">
        <f>MID(Merge1[[#This Row],[OC_DATA_FINE_PROGETTO_PREVISTA]],5,2)</f>
        <v>05</v>
      </c>
      <c r="BM2686" s="8">
        <f>(Merge1[[#This Row],[Colonna2]]-Merge1[[#This Row],[Colonna1]])*12+Merge1[[#This Row],[Colonna22]]-Merge1[[#This Row],[Colonna12]]</f>
        <v>15</v>
      </c>
      <c r="BN2686">
        <v>20190429</v>
      </c>
      <c r="BO2686" t="str">
        <f t="shared" si="125"/>
        <v>2019</v>
      </c>
      <c r="BP2686" s="2" t="s">
        <v>116</v>
      </c>
      <c r="BQ2686" s="2" t="s">
        <v>763</v>
      </c>
      <c r="BR2686" s="2" t="s">
        <v>440</v>
      </c>
      <c r="BS2686" s="2" t="s">
        <v>626</v>
      </c>
      <c r="BT2686" s="2" t="s">
        <v>435</v>
      </c>
    </row>
    <row r="2687" spans="1:72" x14ac:dyDescent="0.35">
      <c r="A2687" s="2" t="s">
        <v>20812</v>
      </c>
      <c r="B2687" s="2" t="s">
        <v>20813</v>
      </c>
      <c r="C2687" s="2" t="s">
        <v>20814</v>
      </c>
      <c r="D2687" s="2" t="s">
        <v>20814</v>
      </c>
      <c r="E2687" s="2" t="s">
        <v>20815</v>
      </c>
      <c r="F2687">
        <v>11</v>
      </c>
      <c r="G2687" s="2" t="s">
        <v>436</v>
      </c>
      <c r="H2687">
        <v>1</v>
      </c>
      <c r="I2687" s="2" t="s">
        <v>625</v>
      </c>
      <c r="J2687">
        <v>99</v>
      </c>
      <c r="K2687" s="2" t="s">
        <v>81</v>
      </c>
      <c r="L2687">
        <v>7</v>
      </c>
      <c r="M2687" s="2" t="s">
        <v>1213</v>
      </c>
      <c r="N2687">
        <v>18</v>
      </c>
      <c r="O2687" s="2" t="s">
        <v>1214</v>
      </c>
      <c r="P2687">
        <v>182</v>
      </c>
      <c r="Q2687" s="2" t="s">
        <v>1216</v>
      </c>
      <c r="R2687" t="s">
        <v>67</v>
      </c>
      <c r="S2687" t="s">
        <v>67</v>
      </c>
      <c r="T2687" s="2" t="s">
        <v>73</v>
      </c>
      <c r="U2687" s="2" t="s">
        <v>74</v>
      </c>
      <c r="V2687">
        <v>1804</v>
      </c>
      <c r="W2687" s="2" t="s">
        <v>19701</v>
      </c>
      <c r="X2687">
        <v>18750</v>
      </c>
      <c r="Y2687">
        <v>18750</v>
      </c>
      <c r="AD2687">
        <v>6250</v>
      </c>
      <c r="AF2687">
        <v>0</v>
      </c>
      <c r="AL2687" s="5">
        <v>25000</v>
      </c>
      <c r="AM2687">
        <v>0</v>
      </c>
      <c r="AN2687">
        <v>0</v>
      </c>
      <c r="AO2687">
        <v>18750</v>
      </c>
      <c r="AP2687">
        <v>18750</v>
      </c>
      <c r="AS2687">
        <v>6250</v>
      </c>
      <c r="AZ2687" s="5">
        <v>25000</v>
      </c>
      <c r="BA2687" s="5">
        <v>24931.52</v>
      </c>
      <c r="BB2687" s="5">
        <v>24931.52</v>
      </c>
      <c r="BC2687" s="5">
        <v>24931.52</v>
      </c>
      <c r="BD2687" s="5">
        <v>24931.52</v>
      </c>
      <c r="BE2687" s="5">
        <v>0</v>
      </c>
      <c r="BF2687" s="5">
        <v>24931.52</v>
      </c>
      <c r="BG2687">
        <v>20180216</v>
      </c>
      <c r="BH2687" s="9" t="str">
        <f t="shared" si="123"/>
        <v>2018</v>
      </c>
      <c r="BI2687" t="str">
        <f>MID(Merge1[[#This Row],[OC_DATA_INIZIO_PROGETTO]],5,2)</f>
        <v>02</v>
      </c>
      <c r="BJ2687">
        <v>20181115</v>
      </c>
      <c r="BK2687" t="str">
        <f t="shared" si="124"/>
        <v>2018</v>
      </c>
      <c r="BL2687" t="str">
        <f>MID(Merge1[[#This Row],[OC_DATA_FINE_PROGETTO_PREVISTA]],5,2)</f>
        <v>11</v>
      </c>
      <c r="BM2687" s="8">
        <f>(Merge1[[#This Row],[Colonna2]]-Merge1[[#This Row],[Colonna1]])*12+Merge1[[#This Row],[Colonna22]]-Merge1[[#This Row],[Colonna12]]</f>
        <v>9</v>
      </c>
      <c r="BN2687">
        <v>20180828</v>
      </c>
      <c r="BO2687" t="str">
        <f t="shared" si="125"/>
        <v>2018</v>
      </c>
      <c r="BP2687" s="2" t="s">
        <v>116</v>
      </c>
      <c r="BQ2687" s="2" t="s">
        <v>763</v>
      </c>
      <c r="BR2687" s="2" t="s">
        <v>440</v>
      </c>
      <c r="BS2687" s="2" t="s">
        <v>626</v>
      </c>
      <c r="BT2687" s="2" t="s">
        <v>435</v>
      </c>
    </row>
    <row r="2688" spans="1:72" x14ac:dyDescent="0.35">
      <c r="A2688" s="2" t="s">
        <v>20568</v>
      </c>
      <c r="B2688" s="2" t="s">
        <v>20569</v>
      </c>
      <c r="C2688" s="2" t="s">
        <v>20570</v>
      </c>
      <c r="D2688" s="2" t="s">
        <v>20570</v>
      </c>
      <c r="E2688" s="2" t="s">
        <v>20571</v>
      </c>
      <c r="F2688">
        <v>11</v>
      </c>
      <c r="G2688" s="2" t="s">
        <v>436</v>
      </c>
      <c r="H2688">
        <v>1</v>
      </c>
      <c r="I2688" s="2" t="s">
        <v>625</v>
      </c>
      <c r="J2688">
        <v>99</v>
      </c>
      <c r="K2688" s="2" t="s">
        <v>81</v>
      </c>
      <c r="L2688">
        <v>5</v>
      </c>
      <c r="M2688" s="2" t="s">
        <v>226</v>
      </c>
      <c r="N2688">
        <v>99</v>
      </c>
      <c r="O2688" s="2" t="s">
        <v>669</v>
      </c>
      <c r="P2688">
        <v>999</v>
      </c>
      <c r="Q2688" s="2" t="s">
        <v>670</v>
      </c>
      <c r="R2688" t="s">
        <v>67</v>
      </c>
      <c r="S2688" t="s">
        <v>67</v>
      </c>
      <c r="T2688" s="2" t="s">
        <v>73</v>
      </c>
      <c r="U2688" s="2" t="s">
        <v>74</v>
      </c>
      <c r="V2688">
        <v>1845</v>
      </c>
      <c r="W2688" s="2" t="s">
        <v>19102</v>
      </c>
      <c r="X2688">
        <v>18750</v>
      </c>
      <c r="Y2688">
        <v>18750</v>
      </c>
      <c r="AD2688">
        <v>6250</v>
      </c>
      <c r="AF2688">
        <v>0</v>
      </c>
      <c r="AL2688" s="5">
        <v>25000</v>
      </c>
      <c r="AM2688">
        <v>0</v>
      </c>
      <c r="AN2688">
        <v>0</v>
      </c>
      <c r="AO2688">
        <v>18750</v>
      </c>
      <c r="AP2688">
        <v>18750</v>
      </c>
      <c r="AS2688">
        <v>6250</v>
      </c>
      <c r="AZ2688" s="5">
        <v>25000</v>
      </c>
      <c r="BA2688" s="5">
        <v>24918</v>
      </c>
      <c r="BB2688" s="5">
        <v>24918</v>
      </c>
      <c r="BC2688" s="5">
        <v>22500</v>
      </c>
      <c r="BD2688" s="5">
        <v>22500</v>
      </c>
      <c r="BE2688" s="5">
        <v>0</v>
      </c>
      <c r="BF2688" s="5">
        <v>22500</v>
      </c>
      <c r="BG2688">
        <v>20180216</v>
      </c>
      <c r="BH2688" s="9" t="str">
        <f t="shared" si="123"/>
        <v>2018</v>
      </c>
      <c r="BI2688" t="str">
        <f>MID(Merge1[[#This Row],[OC_DATA_INIZIO_PROGETTO]],5,2)</f>
        <v>02</v>
      </c>
      <c r="BJ2688">
        <v>20180826</v>
      </c>
      <c r="BK2688" t="str">
        <f t="shared" si="124"/>
        <v>2018</v>
      </c>
      <c r="BL2688" t="str">
        <f>MID(Merge1[[#This Row],[OC_DATA_FINE_PROGETTO_PREVISTA]],5,2)</f>
        <v>08</v>
      </c>
      <c r="BM2688" s="8">
        <f>(Merge1[[#This Row],[Colonna2]]-Merge1[[#This Row],[Colonna1]])*12+Merge1[[#This Row],[Colonna22]]-Merge1[[#This Row],[Colonna12]]</f>
        <v>6</v>
      </c>
      <c r="BN2688">
        <v>20180720</v>
      </c>
      <c r="BO2688" t="str">
        <f t="shared" si="125"/>
        <v>2018</v>
      </c>
      <c r="BP2688" s="2" t="s">
        <v>76</v>
      </c>
      <c r="BQ2688" s="2" t="s">
        <v>76</v>
      </c>
      <c r="BR2688" s="2" t="s">
        <v>440</v>
      </c>
      <c r="BS2688" s="2" t="s">
        <v>626</v>
      </c>
      <c r="BT2688" s="2" t="s">
        <v>435</v>
      </c>
    </row>
    <row r="2689" spans="1:72" x14ac:dyDescent="0.35">
      <c r="A2689" s="2" t="s">
        <v>20847</v>
      </c>
      <c r="B2689" s="2" t="s">
        <v>20848</v>
      </c>
      <c r="C2689" s="2" t="s">
        <v>20849</v>
      </c>
      <c r="D2689" s="2" t="s">
        <v>20849</v>
      </c>
      <c r="E2689" s="2" t="s">
        <v>20850</v>
      </c>
      <c r="F2689">
        <v>11</v>
      </c>
      <c r="G2689" s="2" t="s">
        <v>436</v>
      </c>
      <c r="H2689">
        <v>1</v>
      </c>
      <c r="I2689" s="2" t="s">
        <v>625</v>
      </c>
      <c r="J2689">
        <v>99</v>
      </c>
      <c r="K2689" s="2" t="s">
        <v>81</v>
      </c>
      <c r="L2689">
        <v>5</v>
      </c>
      <c r="M2689" s="2" t="s">
        <v>226</v>
      </c>
      <c r="N2689">
        <v>8</v>
      </c>
      <c r="O2689" s="2" t="s">
        <v>483</v>
      </c>
      <c r="P2689">
        <v>87</v>
      </c>
      <c r="Q2689" s="2" t="s">
        <v>3048</v>
      </c>
      <c r="R2689" t="s">
        <v>67</v>
      </c>
      <c r="S2689" t="s">
        <v>67</v>
      </c>
      <c r="T2689" s="2" t="s">
        <v>73</v>
      </c>
      <c r="U2689" s="2" t="s">
        <v>74</v>
      </c>
      <c r="V2689">
        <v>1809</v>
      </c>
      <c r="W2689" s="2" t="s">
        <v>19147</v>
      </c>
      <c r="X2689">
        <v>18750</v>
      </c>
      <c r="Y2689">
        <v>18750</v>
      </c>
      <c r="AD2689">
        <v>6250</v>
      </c>
      <c r="AF2689">
        <v>0</v>
      </c>
      <c r="AL2689" s="5">
        <v>25000</v>
      </c>
      <c r="AM2689">
        <v>0</v>
      </c>
      <c r="AN2689">
        <v>0</v>
      </c>
      <c r="AO2689">
        <v>18750</v>
      </c>
      <c r="AP2689">
        <v>18750</v>
      </c>
      <c r="AS2689">
        <v>6250</v>
      </c>
      <c r="AZ2689" s="5">
        <v>25000</v>
      </c>
      <c r="BA2689" s="5">
        <v>24918</v>
      </c>
      <c r="BB2689" s="5">
        <v>24918</v>
      </c>
      <c r="BC2689" s="5">
        <v>24918</v>
      </c>
      <c r="BD2689" s="5">
        <v>24918</v>
      </c>
      <c r="BE2689" s="5">
        <v>0</v>
      </c>
      <c r="BF2689" s="5">
        <v>24918</v>
      </c>
      <c r="BG2689">
        <v>20180216</v>
      </c>
      <c r="BH2689" s="9" t="str">
        <f t="shared" si="123"/>
        <v>2018</v>
      </c>
      <c r="BI2689" t="str">
        <f>MID(Merge1[[#This Row],[OC_DATA_INIZIO_PROGETTO]],5,2)</f>
        <v>02</v>
      </c>
      <c r="BJ2689">
        <v>20181218</v>
      </c>
      <c r="BK2689" t="str">
        <f t="shared" si="124"/>
        <v>2018</v>
      </c>
      <c r="BL2689" t="str">
        <f>MID(Merge1[[#This Row],[OC_DATA_FINE_PROGETTO_PREVISTA]],5,2)</f>
        <v>12</v>
      </c>
      <c r="BM2689" s="8">
        <f>(Merge1[[#This Row],[Colonna2]]-Merge1[[#This Row],[Colonna1]])*12+Merge1[[#This Row],[Colonna22]]-Merge1[[#This Row],[Colonna12]]</f>
        <v>10</v>
      </c>
      <c r="BN2689">
        <v>20181218</v>
      </c>
      <c r="BO2689" t="str">
        <f t="shared" si="125"/>
        <v>2018</v>
      </c>
      <c r="BP2689" s="2" t="s">
        <v>116</v>
      </c>
      <c r="BQ2689" s="2" t="s">
        <v>763</v>
      </c>
      <c r="BR2689" s="2" t="s">
        <v>440</v>
      </c>
      <c r="BS2689" s="2" t="s">
        <v>626</v>
      </c>
      <c r="BT2689" s="2" t="s">
        <v>435</v>
      </c>
    </row>
    <row r="2690" spans="1:72" x14ac:dyDescent="0.35">
      <c r="A2690" s="2" t="s">
        <v>20633</v>
      </c>
      <c r="B2690" s="2" t="s">
        <v>20634</v>
      </c>
      <c r="C2690" s="2" t="s">
        <v>20635</v>
      </c>
      <c r="D2690" s="2" t="s">
        <v>20635</v>
      </c>
      <c r="E2690" s="2" t="s">
        <v>20636</v>
      </c>
      <c r="F2690">
        <v>11</v>
      </c>
      <c r="G2690" s="2" t="s">
        <v>436</v>
      </c>
      <c r="H2690">
        <v>1</v>
      </c>
      <c r="I2690" s="2" t="s">
        <v>625</v>
      </c>
      <c r="J2690">
        <v>99</v>
      </c>
      <c r="K2690" s="2" t="s">
        <v>81</v>
      </c>
      <c r="L2690">
        <v>5</v>
      </c>
      <c r="M2690" s="2" t="s">
        <v>226</v>
      </c>
      <c r="N2690">
        <v>8</v>
      </c>
      <c r="O2690" s="2" t="s">
        <v>483</v>
      </c>
      <c r="P2690">
        <v>87</v>
      </c>
      <c r="Q2690" s="2" t="s">
        <v>3048</v>
      </c>
      <c r="R2690" t="s">
        <v>67</v>
      </c>
      <c r="S2690" t="s">
        <v>67</v>
      </c>
      <c r="T2690" s="2" t="s">
        <v>73</v>
      </c>
      <c r="U2690" s="2" t="s">
        <v>74</v>
      </c>
      <c r="V2690">
        <v>1828</v>
      </c>
      <c r="W2690" s="2" t="s">
        <v>19137</v>
      </c>
      <c r="X2690">
        <v>18750</v>
      </c>
      <c r="Y2690">
        <v>18750</v>
      </c>
      <c r="AD2690">
        <v>6250</v>
      </c>
      <c r="AF2690">
        <v>0</v>
      </c>
      <c r="AL2690" s="5">
        <v>25000</v>
      </c>
      <c r="AM2690">
        <v>0</v>
      </c>
      <c r="AN2690">
        <v>0</v>
      </c>
      <c r="AO2690">
        <v>18750</v>
      </c>
      <c r="AP2690">
        <v>18750</v>
      </c>
      <c r="AS2690">
        <v>6250</v>
      </c>
      <c r="AZ2690" s="5">
        <v>25000</v>
      </c>
      <c r="BA2690" s="5">
        <v>24912</v>
      </c>
      <c r="BB2690" s="5">
        <v>24912</v>
      </c>
      <c r="BC2690" s="5">
        <v>24912</v>
      </c>
      <c r="BD2690" s="5">
        <v>24912</v>
      </c>
      <c r="BE2690" s="5">
        <v>0</v>
      </c>
      <c r="BF2690" s="5">
        <v>24912</v>
      </c>
      <c r="BG2690">
        <v>20180216</v>
      </c>
      <c r="BH2690" s="9" t="str">
        <f t="shared" ref="BH2690:BH2753" si="126">LEFT(BG:BG,4)</f>
        <v>2018</v>
      </c>
      <c r="BI2690" t="str">
        <f>MID(Merge1[[#This Row],[OC_DATA_INIZIO_PROGETTO]],5,2)</f>
        <v>02</v>
      </c>
      <c r="BJ2690">
        <v>20190402</v>
      </c>
      <c r="BK2690" t="str">
        <f t="shared" ref="BK2690:BK2753" si="127">LEFT(BJ:BJ,4)</f>
        <v>2019</v>
      </c>
      <c r="BL2690" t="str">
        <f>MID(Merge1[[#This Row],[OC_DATA_FINE_PROGETTO_PREVISTA]],5,2)</f>
        <v>04</v>
      </c>
      <c r="BM2690" s="8">
        <f>(Merge1[[#This Row],[Colonna2]]-Merge1[[#This Row],[Colonna1]])*12+Merge1[[#This Row],[Colonna22]]-Merge1[[#This Row],[Colonna12]]</f>
        <v>14</v>
      </c>
      <c r="BN2690">
        <v>20190402</v>
      </c>
      <c r="BO2690" t="str">
        <f t="shared" ref="BO2690:BO2753" si="128">LEFT(BN:BN,4)</f>
        <v>2019</v>
      </c>
      <c r="BP2690" s="2" t="s">
        <v>116</v>
      </c>
      <c r="BQ2690" s="2" t="s">
        <v>763</v>
      </c>
      <c r="BR2690" s="2" t="s">
        <v>440</v>
      </c>
      <c r="BS2690" s="2" t="s">
        <v>626</v>
      </c>
      <c r="BT2690" s="2" t="s">
        <v>435</v>
      </c>
    </row>
    <row r="2691" spans="1:72" x14ac:dyDescent="0.35">
      <c r="A2691" s="2" t="s">
        <v>27974</v>
      </c>
      <c r="B2691" s="2" t="s">
        <v>27975</v>
      </c>
      <c r="C2691" s="2" t="s">
        <v>27976</v>
      </c>
      <c r="D2691" s="2" t="s">
        <v>27977</v>
      </c>
      <c r="E2691" s="2" t="s">
        <v>27978</v>
      </c>
      <c r="F2691">
        <v>4</v>
      </c>
      <c r="G2691" s="2" t="s">
        <v>174</v>
      </c>
      <c r="H2691">
        <v>3</v>
      </c>
      <c r="I2691" s="2" t="s">
        <v>68</v>
      </c>
      <c r="J2691">
        <v>9</v>
      </c>
      <c r="K2691" s="2" t="s">
        <v>4139</v>
      </c>
      <c r="L2691">
        <v>3</v>
      </c>
      <c r="M2691" s="2" t="s">
        <v>3884</v>
      </c>
      <c r="N2691">
        <v>16</v>
      </c>
      <c r="O2691" s="2" t="s">
        <v>8160</v>
      </c>
      <c r="P2691">
        <v>66</v>
      </c>
      <c r="Q2691" s="2" t="s">
        <v>19502</v>
      </c>
      <c r="R2691" t="s">
        <v>67</v>
      </c>
      <c r="S2691" t="s">
        <v>67</v>
      </c>
      <c r="T2691" s="2" t="s">
        <v>73</v>
      </c>
      <c r="U2691" s="2" t="s">
        <v>74</v>
      </c>
      <c r="V2691">
        <v>2003</v>
      </c>
      <c r="W2691" s="2" t="s">
        <v>19728</v>
      </c>
      <c r="X2691">
        <v>147072.38</v>
      </c>
      <c r="Y2691">
        <v>147072.38</v>
      </c>
      <c r="AD2691">
        <v>102950.67</v>
      </c>
      <c r="AF2691">
        <v>0</v>
      </c>
      <c r="AG2691">
        <v>44121.71</v>
      </c>
      <c r="AL2691" s="5">
        <v>294144.76</v>
      </c>
      <c r="AM2691">
        <v>0</v>
      </c>
      <c r="AN2691">
        <v>0</v>
      </c>
      <c r="AO2691">
        <v>147072.38</v>
      </c>
      <c r="AP2691">
        <v>147072.38</v>
      </c>
      <c r="AS2691">
        <v>102950.67</v>
      </c>
      <c r="AU2691">
        <v>44121.71</v>
      </c>
      <c r="AZ2691" s="5">
        <v>294144.76</v>
      </c>
      <c r="BA2691" s="5">
        <v>24905.99</v>
      </c>
      <c r="BB2691" s="5">
        <v>24905.99</v>
      </c>
      <c r="BC2691" s="5">
        <v>2437.89</v>
      </c>
      <c r="BD2691" s="5">
        <v>2437.89</v>
      </c>
      <c r="BE2691" s="5">
        <v>0</v>
      </c>
      <c r="BF2691" s="5">
        <v>2437.89</v>
      </c>
      <c r="BG2691">
        <v>20180615</v>
      </c>
      <c r="BH2691" s="9" t="str">
        <f t="shared" si="126"/>
        <v>2018</v>
      </c>
      <c r="BI2691" t="str">
        <f>MID(Merge1[[#This Row],[OC_DATA_INIZIO_PROGETTO]],5,2)</f>
        <v>06</v>
      </c>
      <c r="BJ2691">
        <v>20201124</v>
      </c>
      <c r="BK2691" t="str">
        <f t="shared" si="127"/>
        <v>2020</v>
      </c>
      <c r="BL2691" t="str">
        <f>MID(Merge1[[#This Row],[OC_DATA_FINE_PROGETTO_PREVISTA]],5,2)</f>
        <v>11</v>
      </c>
      <c r="BM2691" s="8">
        <f>(Merge1[[#This Row],[Colonna2]]-Merge1[[#This Row],[Colonna1]])*12+Merge1[[#This Row],[Colonna22]]-Merge1[[#This Row],[Colonna12]]</f>
        <v>29</v>
      </c>
      <c r="BO2691" t="str">
        <f t="shared" si="128"/>
        <v/>
      </c>
      <c r="BP2691" s="2" t="s">
        <v>76</v>
      </c>
      <c r="BQ2691" s="2" t="s">
        <v>76</v>
      </c>
      <c r="BR2691" s="2" t="s">
        <v>3044</v>
      </c>
      <c r="BS2691" s="2" t="s">
        <v>3045</v>
      </c>
      <c r="BT2691" s="2" t="s">
        <v>3046</v>
      </c>
    </row>
    <row r="2692" spans="1:72" x14ac:dyDescent="0.35">
      <c r="A2692" s="2" t="s">
        <v>20543</v>
      </c>
      <c r="B2692" s="2" t="s">
        <v>20544</v>
      </c>
      <c r="C2692" s="2" t="s">
        <v>20545</v>
      </c>
      <c r="D2692" s="2" t="s">
        <v>20546</v>
      </c>
      <c r="E2692" s="2" t="s">
        <v>20547</v>
      </c>
      <c r="F2692">
        <v>11</v>
      </c>
      <c r="G2692" s="2" t="s">
        <v>436</v>
      </c>
      <c r="H2692">
        <v>1</v>
      </c>
      <c r="I2692" s="2" t="s">
        <v>625</v>
      </c>
      <c r="J2692">
        <v>99</v>
      </c>
      <c r="K2692" s="2" t="s">
        <v>81</v>
      </c>
      <c r="L2692">
        <v>5</v>
      </c>
      <c r="M2692" s="2" t="s">
        <v>226</v>
      </c>
      <c r="N2692">
        <v>8</v>
      </c>
      <c r="O2692" s="2" t="s">
        <v>483</v>
      </c>
      <c r="P2692">
        <v>87</v>
      </c>
      <c r="Q2692" s="2" t="s">
        <v>3048</v>
      </c>
      <c r="R2692" t="s">
        <v>67</v>
      </c>
      <c r="S2692" t="s">
        <v>67</v>
      </c>
      <c r="T2692" s="2" t="s">
        <v>73</v>
      </c>
      <c r="U2692" s="2" t="s">
        <v>74</v>
      </c>
      <c r="V2692">
        <v>1845</v>
      </c>
      <c r="W2692" s="2" t="s">
        <v>19102</v>
      </c>
      <c r="X2692">
        <v>18750</v>
      </c>
      <c r="Y2692">
        <v>18750</v>
      </c>
      <c r="AD2692">
        <v>6250</v>
      </c>
      <c r="AF2692">
        <v>0</v>
      </c>
      <c r="AL2692" s="5">
        <v>25000</v>
      </c>
      <c r="AM2692">
        <v>0</v>
      </c>
      <c r="AN2692">
        <v>0</v>
      </c>
      <c r="AO2692">
        <v>18750</v>
      </c>
      <c r="AP2692">
        <v>18750</v>
      </c>
      <c r="AS2692">
        <v>6250</v>
      </c>
      <c r="AZ2692" s="5">
        <v>25000</v>
      </c>
      <c r="BA2692" s="5">
        <v>24904.07</v>
      </c>
      <c r="BB2692" s="5">
        <v>24904.07</v>
      </c>
      <c r="BC2692" s="5">
        <v>24904.07</v>
      </c>
      <c r="BD2692" s="5">
        <v>24904.07</v>
      </c>
      <c r="BE2692" s="5">
        <v>0</v>
      </c>
      <c r="BF2692" s="5">
        <v>24904.07</v>
      </c>
      <c r="BG2692">
        <v>20180216</v>
      </c>
      <c r="BH2692" s="9" t="str">
        <f t="shared" si="126"/>
        <v>2018</v>
      </c>
      <c r="BI2692" t="str">
        <f>MID(Merge1[[#This Row],[OC_DATA_INIZIO_PROGETTO]],5,2)</f>
        <v>02</v>
      </c>
      <c r="BJ2692">
        <v>20181010</v>
      </c>
      <c r="BK2692" t="str">
        <f t="shared" si="127"/>
        <v>2018</v>
      </c>
      <c r="BL2692" t="str">
        <f>MID(Merge1[[#This Row],[OC_DATA_FINE_PROGETTO_PREVISTA]],5,2)</f>
        <v>10</v>
      </c>
      <c r="BM2692" s="8">
        <f>(Merge1[[#This Row],[Colonna2]]-Merge1[[#This Row],[Colonna1]])*12+Merge1[[#This Row],[Colonna22]]-Merge1[[#This Row],[Colonna12]]</f>
        <v>8</v>
      </c>
      <c r="BN2692">
        <v>20181010</v>
      </c>
      <c r="BO2692" t="str">
        <f t="shared" si="128"/>
        <v>2018</v>
      </c>
      <c r="BP2692" s="2" t="s">
        <v>116</v>
      </c>
      <c r="BQ2692" s="2" t="s">
        <v>763</v>
      </c>
      <c r="BR2692" s="2" t="s">
        <v>440</v>
      </c>
      <c r="BS2692" s="2" t="s">
        <v>626</v>
      </c>
      <c r="BT2692" s="2" t="s">
        <v>435</v>
      </c>
    </row>
    <row r="2693" spans="1:72" x14ac:dyDescent="0.35">
      <c r="A2693" s="2" t="s">
        <v>20859</v>
      </c>
      <c r="B2693" s="2" t="s">
        <v>20860</v>
      </c>
      <c r="C2693" s="2" t="s">
        <v>20861</v>
      </c>
      <c r="D2693" s="2" t="s">
        <v>20861</v>
      </c>
      <c r="E2693" s="2" t="s">
        <v>20862</v>
      </c>
      <c r="F2693">
        <v>11</v>
      </c>
      <c r="G2693" s="2" t="s">
        <v>436</v>
      </c>
      <c r="H2693">
        <v>1</v>
      </c>
      <c r="I2693" s="2" t="s">
        <v>625</v>
      </c>
      <c r="J2693">
        <v>99</v>
      </c>
      <c r="K2693" s="2" t="s">
        <v>81</v>
      </c>
      <c r="L2693">
        <v>5</v>
      </c>
      <c r="M2693" s="2" t="s">
        <v>226</v>
      </c>
      <c r="N2693">
        <v>8</v>
      </c>
      <c r="O2693" s="2" t="s">
        <v>483</v>
      </c>
      <c r="P2693">
        <v>87</v>
      </c>
      <c r="Q2693" s="2" t="s">
        <v>3048</v>
      </c>
      <c r="R2693" t="s">
        <v>67</v>
      </c>
      <c r="S2693" t="s">
        <v>67</v>
      </c>
      <c r="T2693" s="2" t="s">
        <v>73</v>
      </c>
      <c r="U2693" s="2" t="s">
        <v>74</v>
      </c>
      <c r="V2693">
        <v>1844</v>
      </c>
      <c r="W2693" s="2" t="s">
        <v>19060</v>
      </c>
      <c r="X2693">
        <v>18750</v>
      </c>
      <c r="Y2693">
        <v>18750</v>
      </c>
      <c r="AD2693">
        <v>6250</v>
      </c>
      <c r="AF2693">
        <v>0</v>
      </c>
      <c r="AL2693" s="5">
        <v>25000</v>
      </c>
      <c r="AM2693">
        <v>0</v>
      </c>
      <c r="AN2693">
        <v>0</v>
      </c>
      <c r="AO2693">
        <v>18750</v>
      </c>
      <c r="AP2693">
        <v>18750</v>
      </c>
      <c r="AS2693">
        <v>6250</v>
      </c>
      <c r="AZ2693" s="5">
        <v>25000</v>
      </c>
      <c r="BA2693" s="5">
        <v>24903.46</v>
      </c>
      <c r="BB2693" s="5">
        <v>24903.46</v>
      </c>
      <c r="BC2693" s="5">
        <v>24903.46</v>
      </c>
      <c r="BD2693" s="5">
        <v>24903.46</v>
      </c>
      <c r="BE2693" s="5">
        <v>0</v>
      </c>
      <c r="BF2693" s="5">
        <v>24903.46</v>
      </c>
      <c r="BG2693">
        <v>20180216</v>
      </c>
      <c r="BH2693" s="9" t="str">
        <f t="shared" si="126"/>
        <v>2018</v>
      </c>
      <c r="BI2693" t="str">
        <f>MID(Merge1[[#This Row],[OC_DATA_INIZIO_PROGETTO]],5,2)</f>
        <v>02</v>
      </c>
      <c r="BJ2693">
        <v>20190211</v>
      </c>
      <c r="BK2693" t="str">
        <f t="shared" si="127"/>
        <v>2019</v>
      </c>
      <c r="BL2693" t="str">
        <f>MID(Merge1[[#This Row],[OC_DATA_FINE_PROGETTO_PREVISTA]],5,2)</f>
        <v>02</v>
      </c>
      <c r="BM2693" s="8">
        <f>(Merge1[[#This Row],[Colonna2]]-Merge1[[#This Row],[Colonna1]])*12+Merge1[[#This Row],[Colonna22]]-Merge1[[#This Row],[Colonna12]]</f>
        <v>12</v>
      </c>
      <c r="BN2693">
        <v>20190211</v>
      </c>
      <c r="BO2693" t="str">
        <f t="shared" si="128"/>
        <v>2019</v>
      </c>
      <c r="BP2693" s="2" t="s">
        <v>116</v>
      </c>
      <c r="BQ2693" s="2" t="s">
        <v>763</v>
      </c>
      <c r="BR2693" s="2" t="s">
        <v>440</v>
      </c>
      <c r="BS2693" s="2" t="s">
        <v>626</v>
      </c>
      <c r="BT2693" s="2" t="s">
        <v>435</v>
      </c>
    </row>
    <row r="2694" spans="1:72" x14ac:dyDescent="0.35">
      <c r="A2694" s="2" t="s">
        <v>31842</v>
      </c>
      <c r="B2694" s="2" t="s">
        <v>31843</v>
      </c>
      <c r="C2694" s="2" t="s">
        <v>31844</v>
      </c>
      <c r="D2694" s="2" t="s">
        <v>31845</v>
      </c>
      <c r="E2694" s="2" t="s">
        <v>31846</v>
      </c>
      <c r="F2694">
        <v>3</v>
      </c>
      <c r="G2694" s="2" t="s">
        <v>102</v>
      </c>
      <c r="H2694">
        <v>7</v>
      </c>
      <c r="I2694" s="2" t="s">
        <v>770</v>
      </c>
      <c r="J2694">
        <v>99</v>
      </c>
      <c r="K2694" s="2" t="s">
        <v>81</v>
      </c>
      <c r="L2694">
        <v>8</v>
      </c>
      <c r="M2694" s="2" t="s">
        <v>112</v>
      </c>
      <c r="N2694">
        <v>62</v>
      </c>
      <c r="O2694" s="2" t="s">
        <v>2450</v>
      </c>
      <c r="P2694">
        <v>999</v>
      </c>
      <c r="Q2694" s="2" t="s">
        <v>3522</v>
      </c>
      <c r="R2694" t="s">
        <v>67</v>
      </c>
      <c r="S2694" t="s">
        <v>67</v>
      </c>
      <c r="T2694" s="2" t="s">
        <v>1331</v>
      </c>
      <c r="U2694" s="2" t="s">
        <v>1332</v>
      </c>
      <c r="V2694">
        <v>1956</v>
      </c>
      <c r="W2694" s="2" t="s">
        <v>499</v>
      </c>
      <c r="X2694">
        <v>19917.509999999998</v>
      </c>
      <c r="Y2694">
        <v>19917.509999999998</v>
      </c>
      <c r="AF2694">
        <v>0</v>
      </c>
      <c r="AI2694">
        <v>4982.49</v>
      </c>
      <c r="AL2694" s="5">
        <v>24900</v>
      </c>
      <c r="AM2694">
        <v>0</v>
      </c>
      <c r="AN2694">
        <v>0</v>
      </c>
      <c r="AO2694">
        <v>19917.509999999998</v>
      </c>
      <c r="AP2694">
        <v>19917.509999999998</v>
      </c>
      <c r="AW2694">
        <v>4982.49</v>
      </c>
      <c r="AZ2694" s="5">
        <v>24900</v>
      </c>
      <c r="BA2694" s="5">
        <v>24900</v>
      </c>
      <c r="BB2694" s="5">
        <v>24900</v>
      </c>
      <c r="BF2694" s="5">
        <v>0</v>
      </c>
      <c r="BG2694">
        <v>20200408</v>
      </c>
      <c r="BH2694" s="9" t="str">
        <f t="shared" si="126"/>
        <v>2020</v>
      </c>
      <c r="BI2694" t="str">
        <f>MID(Merge1[[#This Row],[OC_DATA_INIZIO_PROGETTO]],5,2)</f>
        <v>04</v>
      </c>
      <c r="BJ2694">
        <v>20210120</v>
      </c>
      <c r="BK2694" t="str">
        <f t="shared" si="127"/>
        <v>2021</v>
      </c>
      <c r="BL2694" t="str">
        <f>MID(Merge1[[#This Row],[OC_DATA_FINE_PROGETTO_PREVISTA]],5,2)</f>
        <v>01</v>
      </c>
      <c r="BM2694" s="8">
        <f>(Merge1[[#This Row],[Colonna2]]-Merge1[[#This Row],[Colonna1]])*12+Merge1[[#This Row],[Colonna22]]-Merge1[[#This Row],[Colonna12]]</f>
        <v>9</v>
      </c>
      <c r="BO2694" t="str">
        <f t="shared" si="128"/>
        <v/>
      </c>
      <c r="BP2694" s="2" t="s">
        <v>86</v>
      </c>
      <c r="BQ2694" s="2" t="s">
        <v>76</v>
      </c>
      <c r="BR2694" s="2" t="s">
        <v>77</v>
      </c>
      <c r="BS2694" s="2" t="s">
        <v>773</v>
      </c>
      <c r="BT2694" s="2" t="s">
        <v>774</v>
      </c>
    </row>
    <row r="2695" spans="1:72" x14ac:dyDescent="0.35">
      <c r="A2695" s="2" t="s">
        <v>20653</v>
      </c>
      <c r="B2695" s="2" t="s">
        <v>20654</v>
      </c>
      <c r="C2695" s="2" t="s">
        <v>20655</v>
      </c>
      <c r="D2695" s="2" t="s">
        <v>20655</v>
      </c>
      <c r="E2695" s="2" t="s">
        <v>20656</v>
      </c>
      <c r="F2695">
        <v>11</v>
      </c>
      <c r="G2695" s="2" t="s">
        <v>436</v>
      </c>
      <c r="H2695">
        <v>1</v>
      </c>
      <c r="I2695" s="2" t="s">
        <v>625</v>
      </c>
      <c r="J2695">
        <v>99</v>
      </c>
      <c r="K2695" s="2" t="s">
        <v>81</v>
      </c>
      <c r="L2695">
        <v>5</v>
      </c>
      <c r="M2695" s="2" t="s">
        <v>226</v>
      </c>
      <c r="N2695">
        <v>8</v>
      </c>
      <c r="O2695" s="2" t="s">
        <v>483</v>
      </c>
      <c r="P2695">
        <v>87</v>
      </c>
      <c r="Q2695" s="2" t="s">
        <v>3048</v>
      </c>
      <c r="R2695" t="s">
        <v>67</v>
      </c>
      <c r="S2695" t="s">
        <v>67</v>
      </c>
      <c r="T2695" s="2" t="s">
        <v>73</v>
      </c>
      <c r="U2695" s="2" t="s">
        <v>74</v>
      </c>
      <c r="V2695">
        <v>1809</v>
      </c>
      <c r="W2695" s="2" t="s">
        <v>19147</v>
      </c>
      <c r="X2695">
        <v>18750</v>
      </c>
      <c r="Y2695">
        <v>18750</v>
      </c>
      <c r="AD2695">
        <v>6250</v>
      </c>
      <c r="AF2695">
        <v>0</v>
      </c>
      <c r="AL2695" s="5">
        <v>25000</v>
      </c>
      <c r="AM2695">
        <v>0</v>
      </c>
      <c r="AN2695">
        <v>0</v>
      </c>
      <c r="AO2695">
        <v>18750</v>
      </c>
      <c r="AP2695">
        <v>18750</v>
      </c>
      <c r="AS2695">
        <v>6250</v>
      </c>
      <c r="AZ2695" s="5">
        <v>25000</v>
      </c>
      <c r="BA2695" s="5">
        <v>24899.48</v>
      </c>
      <c r="BB2695" s="5">
        <v>24899.48</v>
      </c>
      <c r="BC2695" s="5">
        <v>24899.48</v>
      </c>
      <c r="BD2695" s="5">
        <v>24899.48</v>
      </c>
      <c r="BE2695" s="5">
        <v>0</v>
      </c>
      <c r="BF2695" s="5">
        <v>24899.48</v>
      </c>
      <c r="BG2695">
        <v>20180216</v>
      </c>
      <c r="BH2695" s="9" t="str">
        <f t="shared" si="126"/>
        <v>2018</v>
      </c>
      <c r="BI2695" t="str">
        <f>MID(Merge1[[#This Row],[OC_DATA_INIZIO_PROGETTO]],5,2)</f>
        <v>02</v>
      </c>
      <c r="BJ2695">
        <v>20181025</v>
      </c>
      <c r="BK2695" t="str">
        <f t="shared" si="127"/>
        <v>2018</v>
      </c>
      <c r="BL2695" t="str">
        <f>MID(Merge1[[#This Row],[OC_DATA_FINE_PROGETTO_PREVISTA]],5,2)</f>
        <v>10</v>
      </c>
      <c r="BM2695" s="8">
        <f>(Merge1[[#This Row],[Colonna2]]-Merge1[[#This Row],[Colonna1]])*12+Merge1[[#This Row],[Colonna22]]-Merge1[[#This Row],[Colonna12]]</f>
        <v>8</v>
      </c>
      <c r="BN2695">
        <v>20181025</v>
      </c>
      <c r="BO2695" t="str">
        <f t="shared" si="128"/>
        <v>2018</v>
      </c>
      <c r="BP2695" s="2" t="s">
        <v>116</v>
      </c>
      <c r="BQ2695" s="2" t="s">
        <v>763</v>
      </c>
      <c r="BR2695" s="2" t="s">
        <v>440</v>
      </c>
      <c r="BS2695" s="2" t="s">
        <v>626</v>
      </c>
      <c r="BT2695" s="2" t="s">
        <v>435</v>
      </c>
    </row>
    <row r="2696" spans="1:72" x14ac:dyDescent="0.35">
      <c r="A2696" s="2" t="s">
        <v>20690</v>
      </c>
      <c r="B2696" s="2" t="s">
        <v>20691</v>
      </c>
      <c r="C2696" s="2" t="s">
        <v>20692</v>
      </c>
      <c r="D2696" s="2" t="s">
        <v>20692</v>
      </c>
      <c r="E2696" s="2" t="s">
        <v>20693</v>
      </c>
      <c r="F2696">
        <v>11</v>
      </c>
      <c r="G2696" s="2" t="s">
        <v>436</v>
      </c>
      <c r="H2696">
        <v>1</v>
      </c>
      <c r="I2696" s="2" t="s">
        <v>625</v>
      </c>
      <c r="J2696">
        <v>0</v>
      </c>
      <c r="K2696" s="2" t="s">
        <v>627</v>
      </c>
      <c r="L2696">
        <v>10</v>
      </c>
      <c r="M2696" s="2" t="s">
        <v>95</v>
      </c>
      <c r="N2696">
        <v>99</v>
      </c>
      <c r="O2696" s="2" t="s">
        <v>96</v>
      </c>
      <c r="P2696">
        <v>999</v>
      </c>
      <c r="Q2696" s="2" t="s">
        <v>96</v>
      </c>
      <c r="R2696" t="s">
        <v>67</v>
      </c>
      <c r="S2696" t="s">
        <v>67</v>
      </c>
      <c r="T2696" s="2" t="s">
        <v>73</v>
      </c>
      <c r="U2696" s="2" t="s">
        <v>74</v>
      </c>
      <c r="V2696">
        <v>1809</v>
      </c>
      <c r="W2696" s="2" t="s">
        <v>19147</v>
      </c>
      <c r="X2696">
        <v>18750</v>
      </c>
      <c r="Y2696">
        <v>18750</v>
      </c>
      <c r="AD2696">
        <v>6250</v>
      </c>
      <c r="AF2696">
        <v>0</v>
      </c>
      <c r="AL2696" s="5">
        <v>25000</v>
      </c>
      <c r="AM2696">
        <v>0</v>
      </c>
      <c r="AN2696">
        <v>0</v>
      </c>
      <c r="AO2696">
        <v>18750</v>
      </c>
      <c r="AP2696">
        <v>18750</v>
      </c>
      <c r="AS2696">
        <v>6250</v>
      </c>
      <c r="AZ2696" s="5">
        <v>25000</v>
      </c>
      <c r="BA2696" s="5">
        <v>24897.4</v>
      </c>
      <c r="BB2696" s="5">
        <v>24897.4</v>
      </c>
      <c r="BC2696" s="5">
        <v>24897.4</v>
      </c>
      <c r="BD2696" s="5">
        <v>24897.4</v>
      </c>
      <c r="BE2696" s="5">
        <v>0</v>
      </c>
      <c r="BF2696" s="5">
        <v>24897.4</v>
      </c>
      <c r="BG2696">
        <v>20180216</v>
      </c>
      <c r="BH2696" s="9" t="str">
        <f t="shared" si="126"/>
        <v>2018</v>
      </c>
      <c r="BI2696" t="str">
        <f>MID(Merge1[[#This Row],[OC_DATA_INIZIO_PROGETTO]],5,2)</f>
        <v>02</v>
      </c>
      <c r="BJ2696">
        <v>20190531</v>
      </c>
      <c r="BK2696" t="str">
        <f t="shared" si="127"/>
        <v>2019</v>
      </c>
      <c r="BL2696" t="str">
        <f>MID(Merge1[[#This Row],[OC_DATA_FINE_PROGETTO_PREVISTA]],5,2)</f>
        <v>05</v>
      </c>
      <c r="BM2696" s="8">
        <f>(Merge1[[#This Row],[Colonna2]]-Merge1[[#This Row],[Colonna1]])*12+Merge1[[#This Row],[Colonna22]]-Merge1[[#This Row],[Colonna12]]</f>
        <v>15</v>
      </c>
      <c r="BN2696">
        <v>20190128</v>
      </c>
      <c r="BO2696" t="str">
        <f t="shared" si="128"/>
        <v>2019</v>
      </c>
      <c r="BP2696" s="2" t="s">
        <v>116</v>
      </c>
      <c r="BQ2696" s="2" t="s">
        <v>763</v>
      </c>
      <c r="BR2696" s="2" t="s">
        <v>440</v>
      </c>
      <c r="BS2696" s="2" t="s">
        <v>626</v>
      </c>
      <c r="BT2696" s="2" t="s">
        <v>435</v>
      </c>
    </row>
    <row r="2697" spans="1:72" x14ac:dyDescent="0.35">
      <c r="A2697" s="2" t="s">
        <v>20820</v>
      </c>
      <c r="B2697" s="2" t="s">
        <v>20821</v>
      </c>
      <c r="C2697" s="2" t="s">
        <v>20822</v>
      </c>
      <c r="D2697" s="2" t="s">
        <v>20822</v>
      </c>
      <c r="E2697" s="2" t="s">
        <v>20823</v>
      </c>
      <c r="F2697">
        <v>11</v>
      </c>
      <c r="G2697" s="2" t="s">
        <v>436</v>
      </c>
      <c r="H2697">
        <v>1</v>
      </c>
      <c r="I2697" s="2" t="s">
        <v>625</v>
      </c>
      <c r="J2697">
        <v>99</v>
      </c>
      <c r="K2697" s="2" t="s">
        <v>81</v>
      </c>
      <c r="L2697">
        <v>5</v>
      </c>
      <c r="M2697" s="2" t="s">
        <v>226</v>
      </c>
      <c r="N2697">
        <v>8</v>
      </c>
      <c r="O2697" s="2" t="s">
        <v>483</v>
      </c>
      <c r="P2697">
        <v>87</v>
      </c>
      <c r="Q2697" s="2" t="s">
        <v>3048</v>
      </c>
      <c r="R2697" t="s">
        <v>67</v>
      </c>
      <c r="S2697" t="s">
        <v>67</v>
      </c>
      <c r="T2697" s="2" t="s">
        <v>73</v>
      </c>
      <c r="U2697" s="2" t="s">
        <v>74</v>
      </c>
      <c r="V2697">
        <v>1809</v>
      </c>
      <c r="W2697" s="2" t="s">
        <v>19147</v>
      </c>
      <c r="X2697">
        <v>18750</v>
      </c>
      <c r="Y2697">
        <v>18750</v>
      </c>
      <c r="AD2697">
        <v>6250</v>
      </c>
      <c r="AF2697">
        <v>0</v>
      </c>
      <c r="AL2697" s="5">
        <v>25000</v>
      </c>
      <c r="AM2697">
        <v>0</v>
      </c>
      <c r="AN2697">
        <v>0</v>
      </c>
      <c r="AO2697">
        <v>18750</v>
      </c>
      <c r="AP2697">
        <v>18750</v>
      </c>
      <c r="AS2697">
        <v>6250</v>
      </c>
      <c r="AZ2697" s="5">
        <v>25000</v>
      </c>
      <c r="BA2697" s="5">
        <v>24893.599999999999</v>
      </c>
      <c r="BB2697" s="5">
        <v>24893.599999999999</v>
      </c>
      <c r="BC2697" s="5">
        <v>24893.599999999999</v>
      </c>
      <c r="BD2697" s="5">
        <v>24893.599999999999</v>
      </c>
      <c r="BE2697" s="5">
        <v>0</v>
      </c>
      <c r="BF2697" s="5">
        <v>24893.599999999999</v>
      </c>
      <c r="BG2697">
        <v>20180216</v>
      </c>
      <c r="BH2697" s="9" t="str">
        <f t="shared" si="126"/>
        <v>2018</v>
      </c>
      <c r="BI2697" t="str">
        <f>MID(Merge1[[#This Row],[OC_DATA_INIZIO_PROGETTO]],5,2)</f>
        <v>02</v>
      </c>
      <c r="BJ2697">
        <v>20181022</v>
      </c>
      <c r="BK2697" t="str">
        <f t="shared" si="127"/>
        <v>2018</v>
      </c>
      <c r="BL2697" t="str">
        <f>MID(Merge1[[#This Row],[OC_DATA_FINE_PROGETTO_PREVISTA]],5,2)</f>
        <v>10</v>
      </c>
      <c r="BM2697" s="8">
        <f>(Merge1[[#This Row],[Colonna2]]-Merge1[[#This Row],[Colonna1]])*12+Merge1[[#This Row],[Colonna22]]-Merge1[[#This Row],[Colonna12]]</f>
        <v>8</v>
      </c>
      <c r="BN2697">
        <v>20181022</v>
      </c>
      <c r="BO2697" t="str">
        <f t="shared" si="128"/>
        <v>2018</v>
      </c>
      <c r="BP2697" s="2" t="s">
        <v>116</v>
      </c>
      <c r="BQ2697" s="2" t="s">
        <v>763</v>
      </c>
      <c r="BR2697" s="2" t="s">
        <v>440</v>
      </c>
      <c r="BS2697" s="2" t="s">
        <v>626</v>
      </c>
      <c r="BT2697" s="2" t="s">
        <v>435</v>
      </c>
    </row>
    <row r="2698" spans="1:72" x14ac:dyDescent="0.35">
      <c r="A2698" s="2" t="s">
        <v>20839</v>
      </c>
      <c r="B2698" s="2" t="s">
        <v>20840</v>
      </c>
      <c r="C2698" s="2" t="s">
        <v>20841</v>
      </c>
      <c r="D2698" s="2" t="s">
        <v>20841</v>
      </c>
      <c r="E2698" s="2" t="s">
        <v>20842</v>
      </c>
      <c r="F2698">
        <v>11</v>
      </c>
      <c r="G2698" s="2" t="s">
        <v>436</v>
      </c>
      <c r="H2698">
        <v>1</v>
      </c>
      <c r="I2698" s="2" t="s">
        <v>625</v>
      </c>
      <c r="J2698">
        <v>99</v>
      </c>
      <c r="K2698" s="2" t="s">
        <v>81</v>
      </c>
      <c r="L2698">
        <v>5</v>
      </c>
      <c r="M2698" s="2" t="s">
        <v>226</v>
      </c>
      <c r="N2698">
        <v>8</v>
      </c>
      <c r="O2698" s="2" t="s">
        <v>483</v>
      </c>
      <c r="P2698">
        <v>87</v>
      </c>
      <c r="Q2698" s="2" t="s">
        <v>3048</v>
      </c>
      <c r="R2698" t="s">
        <v>67</v>
      </c>
      <c r="S2698" t="s">
        <v>67</v>
      </c>
      <c r="T2698" s="2" t="s">
        <v>73</v>
      </c>
      <c r="U2698" s="2" t="s">
        <v>74</v>
      </c>
      <c r="V2698">
        <v>1809</v>
      </c>
      <c r="W2698" s="2" t="s">
        <v>19147</v>
      </c>
      <c r="X2698">
        <v>18750</v>
      </c>
      <c r="Y2698">
        <v>18750</v>
      </c>
      <c r="AD2698">
        <v>6250</v>
      </c>
      <c r="AF2698">
        <v>0</v>
      </c>
      <c r="AL2698" s="5">
        <v>25000</v>
      </c>
      <c r="AM2698">
        <v>0</v>
      </c>
      <c r="AN2698">
        <v>0</v>
      </c>
      <c r="AO2698">
        <v>18750</v>
      </c>
      <c r="AP2698">
        <v>18750</v>
      </c>
      <c r="AS2698">
        <v>6250</v>
      </c>
      <c r="AZ2698" s="5">
        <v>25000</v>
      </c>
      <c r="BA2698" s="5">
        <v>24893.599999999999</v>
      </c>
      <c r="BB2698" s="5">
        <v>24893.599999999999</v>
      </c>
      <c r="BC2698" s="5">
        <v>24893.599999999999</v>
      </c>
      <c r="BD2698" s="5">
        <v>24893.599999999999</v>
      </c>
      <c r="BE2698" s="5">
        <v>0</v>
      </c>
      <c r="BF2698" s="5">
        <v>24893.599999999999</v>
      </c>
      <c r="BG2698">
        <v>20180216</v>
      </c>
      <c r="BH2698" s="9" t="str">
        <f t="shared" si="126"/>
        <v>2018</v>
      </c>
      <c r="BI2698" t="str">
        <f>MID(Merge1[[#This Row],[OC_DATA_INIZIO_PROGETTO]],5,2)</f>
        <v>02</v>
      </c>
      <c r="BJ2698">
        <v>20181022</v>
      </c>
      <c r="BK2698" t="str">
        <f t="shared" si="127"/>
        <v>2018</v>
      </c>
      <c r="BL2698" t="str">
        <f>MID(Merge1[[#This Row],[OC_DATA_FINE_PROGETTO_PREVISTA]],5,2)</f>
        <v>10</v>
      </c>
      <c r="BM2698" s="8">
        <f>(Merge1[[#This Row],[Colonna2]]-Merge1[[#This Row],[Colonna1]])*12+Merge1[[#This Row],[Colonna22]]-Merge1[[#This Row],[Colonna12]]</f>
        <v>8</v>
      </c>
      <c r="BN2698">
        <v>20181022</v>
      </c>
      <c r="BO2698" t="str">
        <f t="shared" si="128"/>
        <v>2018</v>
      </c>
      <c r="BP2698" s="2" t="s">
        <v>116</v>
      </c>
      <c r="BQ2698" s="2" t="s">
        <v>763</v>
      </c>
      <c r="BR2698" s="2" t="s">
        <v>440</v>
      </c>
      <c r="BS2698" s="2" t="s">
        <v>626</v>
      </c>
      <c r="BT2698" s="2" t="s">
        <v>435</v>
      </c>
    </row>
    <row r="2699" spans="1:72" x14ac:dyDescent="0.35">
      <c r="A2699" s="2" t="s">
        <v>20710</v>
      </c>
      <c r="B2699" s="2" t="s">
        <v>20711</v>
      </c>
      <c r="C2699" s="2" t="s">
        <v>20712</v>
      </c>
      <c r="D2699" s="2" t="s">
        <v>20712</v>
      </c>
      <c r="E2699" s="2" t="s">
        <v>20713</v>
      </c>
      <c r="F2699">
        <v>11</v>
      </c>
      <c r="G2699" s="2" t="s">
        <v>436</v>
      </c>
      <c r="H2699">
        <v>1</v>
      </c>
      <c r="I2699" s="2" t="s">
        <v>625</v>
      </c>
      <c r="J2699">
        <v>99</v>
      </c>
      <c r="K2699" s="2" t="s">
        <v>81</v>
      </c>
      <c r="L2699">
        <v>5</v>
      </c>
      <c r="M2699" s="2" t="s">
        <v>226</v>
      </c>
      <c r="N2699">
        <v>8</v>
      </c>
      <c r="O2699" s="2" t="s">
        <v>483</v>
      </c>
      <c r="P2699">
        <v>87</v>
      </c>
      <c r="Q2699" s="2" t="s">
        <v>3048</v>
      </c>
      <c r="R2699" t="s">
        <v>67</v>
      </c>
      <c r="S2699" t="s">
        <v>67</v>
      </c>
      <c r="T2699" s="2" t="s">
        <v>73</v>
      </c>
      <c r="U2699" s="2" t="s">
        <v>74</v>
      </c>
      <c r="V2699">
        <v>1820</v>
      </c>
      <c r="W2699" s="2" t="s">
        <v>19697</v>
      </c>
      <c r="X2699">
        <v>18750</v>
      </c>
      <c r="Y2699">
        <v>18750</v>
      </c>
      <c r="AD2699">
        <v>6250</v>
      </c>
      <c r="AF2699">
        <v>0</v>
      </c>
      <c r="AL2699" s="5">
        <v>25000</v>
      </c>
      <c r="AM2699">
        <v>0</v>
      </c>
      <c r="AN2699">
        <v>0</v>
      </c>
      <c r="AO2699">
        <v>18750</v>
      </c>
      <c r="AP2699">
        <v>18750</v>
      </c>
      <c r="AS2699">
        <v>6250</v>
      </c>
      <c r="AZ2699" s="5">
        <v>25000</v>
      </c>
      <c r="BA2699" s="5">
        <v>24887.43</v>
      </c>
      <c r="BB2699" s="5">
        <v>24887.43</v>
      </c>
      <c r="BC2699" s="5">
        <v>24887.43</v>
      </c>
      <c r="BD2699" s="5">
        <v>24887.43</v>
      </c>
      <c r="BE2699" s="5">
        <v>0</v>
      </c>
      <c r="BF2699" s="5">
        <v>24887.43</v>
      </c>
      <c r="BG2699">
        <v>20180216</v>
      </c>
      <c r="BH2699" s="9" t="str">
        <f t="shared" si="126"/>
        <v>2018</v>
      </c>
      <c r="BI2699" t="str">
        <f>MID(Merge1[[#This Row],[OC_DATA_INIZIO_PROGETTO]],5,2)</f>
        <v>02</v>
      </c>
      <c r="BJ2699">
        <v>20190501</v>
      </c>
      <c r="BK2699" t="str">
        <f t="shared" si="127"/>
        <v>2019</v>
      </c>
      <c r="BL2699" t="str">
        <f>MID(Merge1[[#This Row],[OC_DATA_FINE_PROGETTO_PREVISTA]],5,2)</f>
        <v>05</v>
      </c>
      <c r="BM2699" s="8">
        <f>(Merge1[[#This Row],[Colonna2]]-Merge1[[#This Row],[Colonna1]])*12+Merge1[[#This Row],[Colonna22]]-Merge1[[#This Row],[Colonna12]]</f>
        <v>15</v>
      </c>
      <c r="BN2699">
        <v>20190501</v>
      </c>
      <c r="BO2699" t="str">
        <f t="shared" si="128"/>
        <v>2019</v>
      </c>
      <c r="BP2699" s="2" t="s">
        <v>116</v>
      </c>
      <c r="BQ2699" s="2" t="s">
        <v>763</v>
      </c>
      <c r="BR2699" s="2" t="s">
        <v>440</v>
      </c>
      <c r="BS2699" s="2" t="s">
        <v>626</v>
      </c>
      <c r="BT2699" s="2" t="s">
        <v>435</v>
      </c>
    </row>
    <row r="2700" spans="1:72" x14ac:dyDescent="0.35">
      <c r="A2700" s="2" t="s">
        <v>20560</v>
      </c>
      <c r="B2700" s="2" t="s">
        <v>20561</v>
      </c>
      <c r="C2700" s="2" t="s">
        <v>20562</v>
      </c>
      <c r="D2700" s="2" t="s">
        <v>20562</v>
      </c>
      <c r="E2700" s="2" t="s">
        <v>20563</v>
      </c>
      <c r="F2700">
        <v>11</v>
      </c>
      <c r="G2700" s="2" t="s">
        <v>436</v>
      </c>
      <c r="H2700">
        <v>1</v>
      </c>
      <c r="I2700" s="2" t="s">
        <v>625</v>
      </c>
      <c r="J2700">
        <v>99</v>
      </c>
      <c r="K2700" s="2" t="s">
        <v>81</v>
      </c>
      <c r="L2700">
        <v>5</v>
      </c>
      <c r="M2700" s="2" t="s">
        <v>226</v>
      </c>
      <c r="N2700">
        <v>8</v>
      </c>
      <c r="O2700" s="2" t="s">
        <v>483</v>
      </c>
      <c r="P2700">
        <v>87</v>
      </c>
      <c r="Q2700" s="2" t="s">
        <v>3048</v>
      </c>
      <c r="R2700" t="s">
        <v>67</v>
      </c>
      <c r="S2700" t="s">
        <v>67</v>
      </c>
      <c r="T2700" s="2" t="s">
        <v>73</v>
      </c>
      <c r="U2700" s="2" t="s">
        <v>74</v>
      </c>
      <c r="V2700">
        <v>1844</v>
      </c>
      <c r="W2700" s="2" t="s">
        <v>19060</v>
      </c>
      <c r="X2700">
        <v>18750</v>
      </c>
      <c r="Y2700">
        <v>18750</v>
      </c>
      <c r="AD2700">
        <v>6250</v>
      </c>
      <c r="AF2700">
        <v>0</v>
      </c>
      <c r="AL2700" s="5">
        <v>25000</v>
      </c>
      <c r="AM2700">
        <v>0</v>
      </c>
      <c r="AN2700">
        <v>0</v>
      </c>
      <c r="AO2700">
        <v>18750</v>
      </c>
      <c r="AP2700">
        <v>18750</v>
      </c>
      <c r="AS2700">
        <v>6250</v>
      </c>
      <c r="AZ2700" s="5">
        <v>25000</v>
      </c>
      <c r="BA2700" s="5">
        <v>24887.24</v>
      </c>
      <c r="BB2700" s="5">
        <v>24887.24</v>
      </c>
      <c r="BC2700" s="5">
        <v>24887.24</v>
      </c>
      <c r="BD2700" s="5">
        <v>24887.24</v>
      </c>
      <c r="BE2700" s="5">
        <v>0</v>
      </c>
      <c r="BF2700" s="5">
        <v>24887.24</v>
      </c>
      <c r="BG2700">
        <v>20180216</v>
      </c>
      <c r="BH2700" s="9" t="str">
        <f t="shared" si="126"/>
        <v>2018</v>
      </c>
      <c r="BI2700" t="str">
        <f>MID(Merge1[[#This Row],[OC_DATA_INIZIO_PROGETTO]],5,2)</f>
        <v>02</v>
      </c>
      <c r="BJ2700">
        <v>20181102</v>
      </c>
      <c r="BK2700" t="str">
        <f t="shared" si="127"/>
        <v>2018</v>
      </c>
      <c r="BL2700" t="str">
        <f>MID(Merge1[[#This Row],[OC_DATA_FINE_PROGETTO_PREVISTA]],5,2)</f>
        <v>11</v>
      </c>
      <c r="BM2700" s="8">
        <f>(Merge1[[#This Row],[Colonna2]]-Merge1[[#This Row],[Colonna1]])*12+Merge1[[#This Row],[Colonna22]]-Merge1[[#This Row],[Colonna12]]</f>
        <v>9</v>
      </c>
      <c r="BN2700">
        <v>20181102</v>
      </c>
      <c r="BO2700" t="str">
        <f t="shared" si="128"/>
        <v>2018</v>
      </c>
      <c r="BP2700" s="2" t="s">
        <v>116</v>
      </c>
      <c r="BQ2700" s="2" t="s">
        <v>763</v>
      </c>
      <c r="BR2700" s="2" t="s">
        <v>440</v>
      </c>
      <c r="BS2700" s="2" t="s">
        <v>626</v>
      </c>
      <c r="BT2700" s="2" t="s">
        <v>435</v>
      </c>
    </row>
    <row r="2701" spans="1:72" x14ac:dyDescent="0.35">
      <c r="A2701" s="2" t="s">
        <v>20808</v>
      </c>
      <c r="B2701" s="2" t="s">
        <v>20809</v>
      </c>
      <c r="C2701" s="2" t="s">
        <v>20810</v>
      </c>
      <c r="D2701" s="2" t="s">
        <v>20810</v>
      </c>
      <c r="E2701" s="2" t="s">
        <v>20811</v>
      </c>
      <c r="F2701">
        <v>11</v>
      </c>
      <c r="G2701" s="2" t="s">
        <v>436</v>
      </c>
      <c r="H2701">
        <v>1</v>
      </c>
      <c r="I2701" s="2" t="s">
        <v>625</v>
      </c>
      <c r="J2701">
        <v>0</v>
      </c>
      <c r="K2701" s="2" t="s">
        <v>627</v>
      </c>
      <c r="L2701">
        <v>11</v>
      </c>
      <c r="M2701" s="2" t="s">
        <v>443</v>
      </c>
      <c r="N2701">
        <v>70</v>
      </c>
      <c r="O2701" s="2" t="s">
        <v>527</v>
      </c>
      <c r="P2701">
        <v>1</v>
      </c>
      <c r="Q2701" s="2" t="s">
        <v>528</v>
      </c>
      <c r="R2701" t="s">
        <v>67</v>
      </c>
      <c r="S2701" t="s">
        <v>67</v>
      </c>
      <c r="T2701" s="2" t="s">
        <v>73</v>
      </c>
      <c r="U2701" s="2" t="s">
        <v>74</v>
      </c>
      <c r="V2701">
        <v>1801</v>
      </c>
      <c r="W2701" s="2" t="s">
        <v>19746</v>
      </c>
      <c r="X2701">
        <v>18750</v>
      </c>
      <c r="Y2701">
        <v>18750</v>
      </c>
      <c r="AD2701">
        <v>6250</v>
      </c>
      <c r="AF2701">
        <v>0</v>
      </c>
      <c r="AL2701" s="5">
        <v>25000</v>
      </c>
      <c r="AM2701">
        <v>0</v>
      </c>
      <c r="AN2701">
        <v>0</v>
      </c>
      <c r="AO2701">
        <v>18750</v>
      </c>
      <c r="AP2701">
        <v>18750</v>
      </c>
      <c r="AS2701">
        <v>6250</v>
      </c>
      <c r="AZ2701" s="5">
        <v>25000</v>
      </c>
      <c r="BA2701" s="5">
        <v>24881.16</v>
      </c>
      <c r="BB2701" s="5">
        <v>24881.16</v>
      </c>
      <c r="BC2701" s="5">
        <v>17500</v>
      </c>
      <c r="BD2701" s="5">
        <v>17500</v>
      </c>
      <c r="BE2701" s="5">
        <v>0</v>
      </c>
      <c r="BF2701" s="5">
        <v>17500</v>
      </c>
      <c r="BG2701">
        <v>20180216</v>
      </c>
      <c r="BH2701" s="9" t="str">
        <f t="shared" si="126"/>
        <v>2018</v>
      </c>
      <c r="BI2701" t="str">
        <f>MID(Merge1[[#This Row],[OC_DATA_INIZIO_PROGETTO]],5,2)</f>
        <v>02</v>
      </c>
      <c r="BJ2701">
        <v>20180926</v>
      </c>
      <c r="BK2701" t="str">
        <f t="shared" si="127"/>
        <v>2018</v>
      </c>
      <c r="BL2701" t="str">
        <f>MID(Merge1[[#This Row],[OC_DATA_FINE_PROGETTO_PREVISTA]],5,2)</f>
        <v>09</v>
      </c>
      <c r="BM2701" s="8">
        <f>(Merge1[[#This Row],[Colonna2]]-Merge1[[#This Row],[Colonna1]])*12+Merge1[[#This Row],[Colonna22]]-Merge1[[#This Row],[Colonna12]]</f>
        <v>7</v>
      </c>
      <c r="BN2701">
        <v>20180722</v>
      </c>
      <c r="BO2701" t="str">
        <f t="shared" si="128"/>
        <v>2018</v>
      </c>
      <c r="BP2701" s="2" t="s">
        <v>76</v>
      </c>
      <c r="BQ2701" s="2" t="s">
        <v>76</v>
      </c>
      <c r="BR2701" s="2" t="s">
        <v>440</v>
      </c>
      <c r="BS2701" s="2" t="s">
        <v>626</v>
      </c>
      <c r="BT2701" s="2" t="s">
        <v>435</v>
      </c>
    </row>
    <row r="2702" spans="1:72" x14ac:dyDescent="0.35">
      <c r="A2702" s="2" t="s">
        <v>20596</v>
      </c>
      <c r="B2702" s="2" t="s">
        <v>20597</v>
      </c>
      <c r="C2702" s="2" t="s">
        <v>20598</v>
      </c>
      <c r="D2702" s="2" t="s">
        <v>20598</v>
      </c>
      <c r="E2702" s="2" t="s">
        <v>20599</v>
      </c>
      <c r="F2702">
        <v>11</v>
      </c>
      <c r="G2702" s="2" t="s">
        <v>436</v>
      </c>
      <c r="H2702">
        <v>1</v>
      </c>
      <c r="I2702" s="2" t="s">
        <v>625</v>
      </c>
      <c r="J2702">
        <v>99</v>
      </c>
      <c r="K2702" s="2" t="s">
        <v>81</v>
      </c>
      <c r="L2702">
        <v>5</v>
      </c>
      <c r="M2702" s="2" t="s">
        <v>226</v>
      </c>
      <c r="N2702">
        <v>8</v>
      </c>
      <c r="O2702" s="2" t="s">
        <v>483</v>
      </c>
      <c r="P2702">
        <v>999</v>
      </c>
      <c r="Q2702" s="2" t="s">
        <v>484</v>
      </c>
      <c r="R2702" t="s">
        <v>67</v>
      </c>
      <c r="S2702" t="s">
        <v>67</v>
      </c>
      <c r="T2702" s="2" t="s">
        <v>73</v>
      </c>
      <c r="U2702" s="2" t="s">
        <v>74</v>
      </c>
      <c r="V2702">
        <v>1809</v>
      </c>
      <c r="W2702" s="2" t="s">
        <v>19147</v>
      </c>
      <c r="X2702">
        <v>18750</v>
      </c>
      <c r="Y2702">
        <v>18750</v>
      </c>
      <c r="AD2702">
        <v>6250</v>
      </c>
      <c r="AF2702">
        <v>0</v>
      </c>
      <c r="AL2702" s="5">
        <v>25000</v>
      </c>
      <c r="AM2702">
        <v>0</v>
      </c>
      <c r="AN2702">
        <v>0</v>
      </c>
      <c r="AO2702">
        <v>18750</v>
      </c>
      <c r="AP2702">
        <v>18750</v>
      </c>
      <c r="AS2702">
        <v>6250</v>
      </c>
      <c r="AZ2702" s="5">
        <v>25000</v>
      </c>
      <c r="BA2702" s="5">
        <v>24870.68</v>
      </c>
      <c r="BB2702" s="5">
        <v>24870.68</v>
      </c>
      <c r="BC2702" s="5">
        <v>24870.68</v>
      </c>
      <c r="BD2702" s="5">
        <v>24870.68</v>
      </c>
      <c r="BE2702" s="5">
        <v>0</v>
      </c>
      <c r="BF2702" s="5">
        <v>24870.68</v>
      </c>
      <c r="BG2702">
        <v>20180216</v>
      </c>
      <c r="BH2702" s="9" t="str">
        <f t="shared" si="126"/>
        <v>2018</v>
      </c>
      <c r="BI2702" t="str">
        <f>MID(Merge1[[#This Row],[OC_DATA_INIZIO_PROGETTO]],5,2)</f>
        <v>02</v>
      </c>
      <c r="BJ2702">
        <v>20181130</v>
      </c>
      <c r="BK2702" t="str">
        <f t="shared" si="127"/>
        <v>2018</v>
      </c>
      <c r="BL2702" t="str">
        <f>MID(Merge1[[#This Row],[OC_DATA_FINE_PROGETTO_PREVISTA]],5,2)</f>
        <v>11</v>
      </c>
      <c r="BM2702" s="8">
        <f>(Merge1[[#This Row],[Colonna2]]-Merge1[[#This Row],[Colonna1]])*12+Merge1[[#This Row],[Colonna22]]-Merge1[[#This Row],[Colonna12]]</f>
        <v>9</v>
      </c>
      <c r="BN2702">
        <v>20180925</v>
      </c>
      <c r="BO2702" t="str">
        <f t="shared" si="128"/>
        <v>2018</v>
      </c>
      <c r="BP2702" s="2" t="s">
        <v>116</v>
      </c>
      <c r="BQ2702" s="2" t="s">
        <v>763</v>
      </c>
      <c r="BR2702" s="2" t="s">
        <v>440</v>
      </c>
      <c r="BS2702" s="2" t="s">
        <v>626</v>
      </c>
      <c r="BT2702" s="2" t="s">
        <v>435</v>
      </c>
    </row>
    <row r="2703" spans="1:72" x14ac:dyDescent="0.35">
      <c r="A2703" s="2" t="s">
        <v>20576</v>
      </c>
      <c r="B2703" s="2" t="s">
        <v>20577</v>
      </c>
      <c r="C2703" s="2" t="s">
        <v>20578</v>
      </c>
      <c r="D2703" s="2" t="s">
        <v>20578</v>
      </c>
      <c r="E2703" s="2" t="s">
        <v>20579</v>
      </c>
      <c r="F2703">
        <v>11</v>
      </c>
      <c r="G2703" s="2" t="s">
        <v>436</v>
      </c>
      <c r="H2703">
        <v>1</v>
      </c>
      <c r="I2703" s="2" t="s">
        <v>625</v>
      </c>
      <c r="J2703">
        <v>99</v>
      </c>
      <c r="K2703" s="2" t="s">
        <v>81</v>
      </c>
      <c r="L2703">
        <v>11</v>
      </c>
      <c r="M2703" s="2" t="s">
        <v>443</v>
      </c>
      <c r="N2703">
        <v>70</v>
      </c>
      <c r="O2703" s="2" t="s">
        <v>527</v>
      </c>
      <c r="P2703">
        <v>1</v>
      </c>
      <c r="Q2703" s="2" t="s">
        <v>528</v>
      </c>
      <c r="R2703" t="s">
        <v>67</v>
      </c>
      <c r="S2703" t="s">
        <v>67</v>
      </c>
      <c r="T2703" s="2" t="s">
        <v>73</v>
      </c>
      <c r="U2703" s="2" t="s">
        <v>74</v>
      </c>
      <c r="V2703">
        <v>1811</v>
      </c>
      <c r="W2703" s="2" t="s">
        <v>19700</v>
      </c>
      <c r="X2703">
        <v>18750</v>
      </c>
      <c r="Y2703">
        <v>18750</v>
      </c>
      <c r="AD2703">
        <v>6250</v>
      </c>
      <c r="AF2703">
        <v>0</v>
      </c>
      <c r="AL2703" s="5">
        <v>25000</v>
      </c>
      <c r="AM2703">
        <v>0</v>
      </c>
      <c r="AN2703">
        <v>0</v>
      </c>
      <c r="AO2703">
        <v>18750</v>
      </c>
      <c r="AP2703">
        <v>18750</v>
      </c>
      <c r="AS2703">
        <v>6250</v>
      </c>
      <c r="AZ2703" s="5">
        <v>25000</v>
      </c>
      <c r="BA2703" s="5">
        <v>24849.68</v>
      </c>
      <c r="BB2703" s="5">
        <v>24849.68</v>
      </c>
      <c r="BC2703" s="5">
        <v>22500</v>
      </c>
      <c r="BD2703" s="5">
        <v>22500</v>
      </c>
      <c r="BE2703" s="5">
        <v>0</v>
      </c>
      <c r="BF2703" s="5">
        <v>22500</v>
      </c>
      <c r="BG2703">
        <v>20180216</v>
      </c>
      <c r="BH2703" s="9" t="str">
        <f t="shared" si="126"/>
        <v>2018</v>
      </c>
      <c r="BI2703" t="str">
        <f>MID(Merge1[[#This Row],[OC_DATA_INIZIO_PROGETTO]],5,2)</f>
        <v>02</v>
      </c>
      <c r="BJ2703">
        <v>20181106</v>
      </c>
      <c r="BK2703" t="str">
        <f t="shared" si="127"/>
        <v>2018</v>
      </c>
      <c r="BL2703" t="str">
        <f>MID(Merge1[[#This Row],[OC_DATA_FINE_PROGETTO_PREVISTA]],5,2)</f>
        <v>11</v>
      </c>
      <c r="BM2703" s="8">
        <f>(Merge1[[#This Row],[Colonna2]]-Merge1[[#This Row],[Colonna1]])*12+Merge1[[#This Row],[Colonna22]]-Merge1[[#This Row],[Colonna12]]</f>
        <v>9</v>
      </c>
      <c r="BN2703">
        <v>20181106</v>
      </c>
      <c r="BO2703" t="str">
        <f t="shared" si="128"/>
        <v>2018</v>
      </c>
      <c r="BP2703" s="2" t="s">
        <v>76</v>
      </c>
      <c r="BQ2703" s="2" t="s">
        <v>76</v>
      </c>
      <c r="BR2703" s="2" t="s">
        <v>440</v>
      </c>
      <c r="BS2703" s="2" t="s">
        <v>626</v>
      </c>
      <c r="BT2703" s="2" t="s">
        <v>435</v>
      </c>
    </row>
    <row r="2704" spans="1:72" x14ac:dyDescent="0.35">
      <c r="A2704" s="2" t="s">
        <v>20698</v>
      </c>
      <c r="B2704" s="2" t="s">
        <v>20699</v>
      </c>
      <c r="C2704" s="2" t="s">
        <v>20700</v>
      </c>
      <c r="D2704" s="2" t="s">
        <v>20700</v>
      </c>
      <c r="E2704" s="2" t="s">
        <v>20701</v>
      </c>
      <c r="F2704">
        <v>11</v>
      </c>
      <c r="G2704" s="2" t="s">
        <v>436</v>
      </c>
      <c r="H2704">
        <v>1</v>
      </c>
      <c r="I2704" s="2" t="s">
        <v>625</v>
      </c>
      <c r="J2704">
        <v>0</v>
      </c>
      <c r="K2704" s="2" t="s">
        <v>627</v>
      </c>
      <c r="L2704">
        <v>7</v>
      </c>
      <c r="M2704" s="2" t="s">
        <v>1213</v>
      </c>
      <c r="N2704">
        <v>18</v>
      </c>
      <c r="O2704" s="2" t="s">
        <v>1214</v>
      </c>
      <c r="P2704">
        <v>999</v>
      </c>
      <c r="Q2704" s="2" t="s">
        <v>1215</v>
      </c>
      <c r="R2704" t="s">
        <v>67</v>
      </c>
      <c r="S2704" t="s">
        <v>67</v>
      </c>
      <c r="T2704" s="2" t="s">
        <v>73</v>
      </c>
      <c r="U2704" s="2" t="s">
        <v>74</v>
      </c>
      <c r="V2704">
        <v>1809</v>
      </c>
      <c r="W2704" s="2" t="s">
        <v>19147</v>
      </c>
      <c r="X2704">
        <v>18750</v>
      </c>
      <c r="Y2704">
        <v>18750</v>
      </c>
      <c r="AD2704">
        <v>6250</v>
      </c>
      <c r="AF2704">
        <v>0</v>
      </c>
      <c r="AL2704" s="5">
        <v>25000</v>
      </c>
      <c r="AM2704">
        <v>0</v>
      </c>
      <c r="AN2704">
        <v>0</v>
      </c>
      <c r="AO2704">
        <v>18750</v>
      </c>
      <c r="AP2704">
        <v>18750</v>
      </c>
      <c r="AS2704">
        <v>6250</v>
      </c>
      <c r="AZ2704" s="5">
        <v>25000</v>
      </c>
      <c r="BA2704" s="5">
        <v>24849.53</v>
      </c>
      <c r="BB2704" s="5">
        <v>24849.53</v>
      </c>
      <c r="BC2704" s="5">
        <v>24849.53</v>
      </c>
      <c r="BD2704" s="5">
        <v>24849.53</v>
      </c>
      <c r="BE2704" s="5">
        <v>0</v>
      </c>
      <c r="BF2704" s="5">
        <v>24849.53</v>
      </c>
      <c r="BG2704">
        <v>20180216</v>
      </c>
      <c r="BH2704" s="9" t="str">
        <f t="shared" si="126"/>
        <v>2018</v>
      </c>
      <c r="BI2704" t="str">
        <f>MID(Merge1[[#This Row],[OC_DATA_INIZIO_PROGETTO]],5,2)</f>
        <v>02</v>
      </c>
      <c r="BJ2704">
        <v>20190107</v>
      </c>
      <c r="BK2704" t="str">
        <f t="shared" si="127"/>
        <v>2019</v>
      </c>
      <c r="BL2704" t="str">
        <f>MID(Merge1[[#This Row],[OC_DATA_FINE_PROGETTO_PREVISTA]],5,2)</f>
        <v>01</v>
      </c>
      <c r="BM2704" s="8">
        <f>(Merge1[[#This Row],[Colonna2]]-Merge1[[#This Row],[Colonna1]])*12+Merge1[[#This Row],[Colonna22]]-Merge1[[#This Row],[Colonna12]]</f>
        <v>11</v>
      </c>
      <c r="BN2704">
        <v>20190107</v>
      </c>
      <c r="BO2704" t="str">
        <f t="shared" si="128"/>
        <v>2019</v>
      </c>
      <c r="BP2704" s="2" t="s">
        <v>116</v>
      </c>
      <c r="BQ2704" s="2" t="s">
        <v>763</v>
      </c>
      <c r="BR2704" s="2" t="s">
        <v>440</v>
      </c>
      <c r="BS2704" s="2" t="s">
        <v>626</v>
      </c>
      <c r="BT2704" s="2" t="s">
        <v>435</v>
      </c>
    </row>
    <row r="2705" spans="1:72" x14ac:dyDescent="0.35">
      <c r="A2705" s="2" t="s">
        <v>20520</v>
      </c>
      <c r="B2705" s="2" t="s">
        <v>20424</v>
      </c>
      <c r="C2705" s="2" t="s">
        <v>20521</v>
      </c>
      <c r="D2705" s="2" t="s">
        <v>20521</v>
      </c>
      <c r="E2705" s="2" t="s">
        <v>20522</v>
      </c>
      <c r="F2705">
        <v>11</v>
      </c>
      <c r="G2705" s="2" t="s">
        <v>436</v>
      </c>
      <c r="H2705">
        <v>1</v>
      </c>
      <c r="I2705" s="2" t="s">
        <v>625</v>
      </c>
      <c r="J2705">
        <v>99</v>
      </c>
      <c r="K2705" s="2" t="s">
        <v>81</v>
      </c>
      <c r="L2705">
        <v>5</v>
      </c>
      <c r="M2705" s="2" t="s">
        <v>226</v>
      </c>
      <c r="N2705">
        <v>8</v>
      </c>
      <c r="O2705" s="2" t="s">
        <v>483</v>
      </c>
      <c r="P2705">
        <v>87</v>
      </c>
      <c r="Q2705" s="2" t="s">
        <v>3048</v>
      </c>
      <c r="R2705" t="s">
        <v>67</v>
      </c>
      <c r="S2705" t="s">
        <v>67</v>
      </c>
      <c r="T2705" s="2" t="s">
        <v>73</v>
      </c>
      <c r="U2705" s="2" t="s">
        <v>74</v>
      </c>
      <c r="V2705">
        <v>1821</v>
      </c>
      <c r="W2705" s="2" t="s">
        <v>7799</v>
      </c>
      <c r="X2705">
        <v>18750</v>
      </c>
      <c r="Y2705">
        <v>18750</v>
      </c>
      <c r="AD2705">
        <v>6250</v>
      </c>
      <c r="AF2705">
        <v>0</v>
      </c>
      <c r="AL2705" s="5">
        <v>25000</v>
      </c>
      <c r="AM2705">
        <v>0</v>
      </c>
      <c r="AN2705">
        <v>0</v>
      </c>
      <c r="AO2705">
        <v>18750</v>
      </c>
      <c r="AP2705">
        <v>18750</v>
      </c>
      <c r="AS2705">
        <v>6250</v>
      </c>
      <c r="AZ2705" s="5">
        <v>25000</v>
      </c>
      <c r="BA2705" s="5">
        <v>24849</v>
      </c>
      <c r="BB2705" s="5">
        <v>24849</v>
      </c>
      <c r="BC2705" s="5">
        <v>24849</v>
      </c>
      <c r="BD2705" s="5">
        <v>24849</v>
      </c>
      <c r="BE2705" s="5">
        <v>0</v>
      </c>
      <c r="BF2705" s="5">
        <v>24849</v>
      </c>
      <c r="BG2705">
        <v>20180216</v>
      </c>
      <c r="BH2705" s="9" t="str">
        <f t="shared" si="126"/>
        <v>2018</v>
      </c>
      <c r="BI2705" t="str">
        <f>MID(Merge1[[#This Row],[OC_DATA_INIZIO_PROGETTO]],5,2)</f>
        <v>02</v>
      </c>
      <c r="BJ2705">
        <v>20180907</v>
      </c>
      <c r="BK2705" t="str">
        <f t="shared" si="127"/>
        <v>2018</v>
      </c>
      <c r="BL2705" t="str">
        <f>MID(Merge1[[#This Row],[OC_DATA_FINE_PROGETTO_PREVISTA]],5,2)</f>
        <v>09</v>
      </c>
      <c r="BM2705" s="8">
        <f>(Merge1[[#This Row],[Colonna2]]-Merge1[[#This Row],[Colonna1]])*12+Merge1[[#This Row],[Colonna22]]-Merge1[[#This Row],[Colonna12]]</f>
        <v>7</v>
      </c>
      <c r="BN2705">
        <v>20180907</v>
      </c>
      <c r="BO2705" t="str">
        <f t="shared" si="128"/>
        <v>2018</v>
      </c>
      <c r="BP2705" s="2" t="s">
        <v>116</v>
      </c>
      <c r="BQ2705" s="2" t="s">
        <v>763</v>
      </c>
      <c r="BR2705" s="2" t="s">
        <v>440</v>
      </c>
      <c r="BS2705" s="2" t="s">
        <v>626</v>
      </c>
      <c r="BT2705" s="2" t="s">
        <v>435</v>
      </c>
    </row>
    <row r="2706" spans="1:72" x14ac:dyDescent="0.35">
      <c r="A2706" s="2" t="s">
        <v>20645</v>
      </c>
      <c r="B2706" s="2" t="s">
        <v>20646</v>
      </c>
      <c r="C2706" s="2" t="s">
        <v>20647</v>
      </c>
      <c r="D2706" s="2" t="s">
        <v>20647</v>
      </c>
      <c r="E2706" s="2" t="s">
        <v>20648</v>
      </c>
      <c r="F2706">
        <v>11</v>
      </c>
      <c r="G2706" s="2" t="s">
        <v>436</v>
      </c>
      <c r="H2706">
        <v>1</v>
      </c>
      <c r="I2706" s="2" t="s">
        <v>625</v>
      </c>
      <c r="J2706">
        <v>99</v>
      </c>
      <c r="K2706" s="2" t="s">
        <v>81</v>
      </c>
      <c r="L2706">
        <v>11</v>
      </c>
      <c r="M2706" s="2" t="s">
        <v>443</v>
      </c>
      <c r="N2706">
        <v>70</v>
      </c>
      <c r="O2706" s="2" t="s">
        <v>527</v>
      </c>
      <c r="P2706">
        <v>1</v>
      </c>
      <c r="Q2706" s="2" t="s">
        <v>528</v>
      </c>
      <c r="R2706" t="s">
        <v>67</v>
      </c>
      <c r="S2706" t="s">
        <v>67</v>
      </c>
      <c r="T2706" s="2" t="s">
        <v>73</v>
      </c>
      <c r="U2706" s="2" t="s">
        <v>74</v>
      </c>
      <c r="V2706">
        <v>1802</v>
      </c>
      <c r="W2706" s="2" t="s">
        <v>19733</v>
      </c>
      <c r="X2706">
        <v>18750</v>
      </c>
      <c r="Y2706">
        <v>18750</v>
      </c>
      <c r="AD2706">
        <v>6250</v>
      </c>
      <c r="AF2706">
        <v>0</v>
      </c>
      <c r="AL2706" s="5">
        <v>25000</v>
      </c>
      <c r="AM2706">
        <v>0</v>
      </c>
      <c r="AN2706">
        <v>0</v>
      </c>
      <c r="AO2706">
        <v>18750</v>
      </c>
      <c r="AP2706">
        <v>18750</v>
      </c>
      <c r="AS2706">
        <v>6250</v>
      </c>
      <c r="AZ2706" s="5">
        <v>25000</v>
      </c>
      <c r="BA2706" s="5">
        <v>24848.880000000001</v>
      </c>
      <c r="BB2706" s="5">
        <v>24848.880000000001</v>
      </c>
      <c r="BC2706" s="5">
        <v>24848.880000000001</v>
      </c>
      <c r="BD2706" s="5">
        <v>24848.880000000001</v>
      </c>
      <c r="BE2706" s="5">
        <v>0</v>
      </c>
      <c r="BF2706" s="5">
        <v>24848.880000000001</v>
      </c>
      <c r="BG2706">
        <v>20180216</v>
      </c>
      <c r="BH2706" s="9" t="str">
        <f t="shared" si="126"/>
        <v>2018</v>
      </c>
      <c r="BI2706" t="str">
        <f>MID(Merge1[[#This Row],[OC_DATA_INIZIO_PROGETTO]],5,2)</f>
        <v>02</v>
      </c>
      <c r="BJ2706">
        <v>20181023</v>
      </c>
      <c r="BK2706" t="str">
        <f t="shared" si="127"/>
        <v>2018</v>
      </c>
      <c r="BL2706" t="str">
        <f>MID(Merge1[[#This Row],[OC_DATA_FINE_PROGETTO_PREVISTA]],5,2)</f>
        <v>10</v>
      </c>
      <c r="BM2706" s="8">
        <f>(Merge1[[#This Row],[Colonna2]]-Merge1[[#This Row],[Colonna1]])*12+Merge1[[#This Row],[Colonna22]]-Merge1[[#This Row],[Colonna12]]</f>
        <v>8</v>
      </c>
      <c r="BN2706">
        <v>20181023</v>
      </c>
      <c r="BO2706" t="str">
        <f t="shared" si="128"/>
        <v>2018</v>
      </c>
      <c r="BP2706" s="2" t="s">
        <v>116</v>
      </c>
      <c r="BQ2706" s="2" t="s">
        <v>763</v>
      </c>
      <c r="BR2706" s="2" t="s">
        <v>440</v>
      </c>
      <c r="BS2706" s="2" t="s">
        <v>626</v>
      </c>
      <c r="BT2706" s="2" t="s">
        <v>435</v>
      </c>
    </row>
    <row r="2707" spans="1:72" x14ac:dyDescent="0.35">
      <c r="A2707" s="2" t="s">
        <v>20755</v>
      </c>
      <c r="B2707" s="2" t="s">
        <v>20756</v>
      </c>
      <c r="C2707" s="2" t="s">
        <v>20757</v>
      </c>
      <c r="D2707" s="2" t="s">
        <v>20757</v>
      </c>
      <c r="E2707" s="2" t="s">
        <v>20758</v>
      </c>
      <c r="F2707">
        <v>11</v>
      </c>
      <c r="G2707" s="2" t="s">
        <v>436</v>
      </c>
      <c r="H2707">
        <v>1</v>
      </c>
      <c r="I2707" s="2" t="s">
        <v>625</v>
      </c>
      <c r="J2707">
        <v>99</v>
      </c>
      <c r="K2707" s="2" t="s">
        <v>81</v>
      </c>
      <c r="L2707">
        <v>7</v>
      </c>
      <c r="M2707" s="2" t="s">
        <v>1213</v>
      </c>
      <c r="N2707">
        <v>18</v>
      </c>
      <c r="O2707" s="2" t="s">
        <v>1214</v>
      </c>
      <c r="P2707">
        <v>999</v>
      </c>
      <c r="Q2707" s="2" t="s">
        <v>1215</v>
      </c>
      <c r="R2707" t="s">
        <v>67</v>
      </c>
      <c r="S2707" t="s">
        <v>67</v>
      </c>
      <c r="T2707" s="2" t="s">
        <v>73</v>
      </c>
      <c r="U2707" s="2" t="s">
        <v>74</v>
      </c>
      <c r="V2707">
        <v>1844</v>
      </c>
      <c r="W2707" s="2" t="s">
        <v>19060</v>
      </c>
      <c r="X2707">
        <v>18750</v>
      </c>
      <c r="Y2707">
        <v>18750</v>
      </c>
      <c r="AD2707">
        <v>6250</v>
      </c>
      <c r="AF2707">
        <v>0</v>
      </c>
      <c r="AL2707" s="5">
        <v>25000</v>
      </c>
      <c r="AM2707">
        <v>0</v>
      </c>
      <c r="AN2707">
        <v>0</v>
      </c>
      <c r="AO2707">
        <v>18750</v>
      </c>
      <c r="AP2707">
        <v>18750</v>
      </c>
      <c r="AS2707">
        <v>6250</v>
      </c>
      <c r="AZ2707" s="5">
        <v>25000</v>
      </c>
      <c r="BA2707" s="5">
        <v>24844.89</v>
      </c>
      <c r="BB2707" s="5">
        <v>24844.89</v>
      </c>
      <c r="BC2707" s="5">
        <v>24844.89</v>
      </c>
      <c r="BD2707" s="5">
        <v>24844.89</v>
      </c>
      <c r="BE2707" s="5">
        <v>0</v>
      </c>
      <c r="BF2707" s="5">
        <v>24844.89</v>
      </c>
      <c r="BG2707">
        <v>20180216</v>
      </c>
      <c r="BH2707" s="9" t="str">
        <f t="shared" si="126"/>
        <v>2018</v>
      </c>
      <c r="BI2707" t="str">
        <f>MID(Merge1[[#This Row],[OC_DATA_INIZIO_PROGETTO]],5,2)</f>
        <v>02</v>
      </c>
      <c r="BJ2707">
        <v>20190103</v>
      </c>
      <c r="BK2707" t="str">
        <f t="shared" si="127"/>
        <v>2019</v>
      </c>
      <c r="BL2707" t="str">
        <f>MID(Merge1[[#This Row],[OC_DATA_FINE_PROGETTO_PREVISTA]],5,2)</f>
        <v>01</v>
      </c>
      <c r="BM2707" s="8">
        <f>(Merge1[[#This Row],[Colonna2]]-Merge1[[#This Row],[Colonna1]])*12+Merge1[[#This Row],[Colonna22]]-Merge1[[#This Row],[Colonna12]]</f>
        <v>11</v>
      </c>
      <c r="BN2707">
        <v>20190103</v>
      </c>
      <c r="BO2707" t="str">
        <f t="shared" si="128"/>
        <v>2019</v>
      </c>
      <c r="BP2707" s="2" t="s">
        <v>116</v>
      </c>
      <c r="BQ2707" s="2" t="s">
        <v>763</v>
      </c>
      <c r="BR2707" s="2" t="s">
        <v>440</v>
      </c>
      <c r="BS2707" s="2" t="s">
        <v>626</v>
      </c>
      <c r="BT2707" s="2" t="s">
        <v>435</v>
      </c>
    </row>
    <row r="2708" spans="1:72" x14ac:dyDescent="0.35">
      <c r="A2708" s="2" t="s">
        <v>20873</v>
      </c>
      <c r="B2708" s="2" t="s">
        <v>20874</v>
      </c>
      <c r="C2708" s="2" t="s">
        <v>20875</v>
      </c>
      <c r="D2708" s="2" t="s">
        <v>20875</v>
      </c>
      <c r="E2708" s="2" t="s">
        <v>20876</v>
      </c>
      <c r="F2708">
        <v>11</v>
      </c>
      <c r="G2708" s="2" t="s">
        <v>436</v>
      </c>
      <c r="H2708">
        <v>1</v>
      </c>
      <c r="I2708" s="2" t="s">
        <v>625</v>
      </c>
      <c r="J2708">
        <v>99</v>
      </c>
      <c r="K2708" s="2" t="s">
        <v>81</v>
      </c>
      <c r="L2708">
        <v>10</v>
      </c>
      <c r="M2708" s="2" t="s">
        <v>95</v>
      </c>
      <c r="N2708">
        <v>33</v>
      </c>
      <c r="O2708" s="2" t="s">
        <v>438</v>
      </c>
      <c r="P2708">
        <v>4</v>
      </c>
      <c r="Q2708" s="2" t="s">
        <v>8048</v>
      </c>
      <c r="R2708" t="s">
        <v>67</v>
      </c>
      <c r="S2708" t="s">
        <v>67</v>
      </c>
      <c r="T2708" s="2" t="s">
        <v>73</v>
      </c>
      <c r="U2708" s="2" t="s">
        <v>74</v>
      </c>
      <c r="V2708">
        <v>1830</v>
      </c>
      <c r="W2708" s="2" t="s">
        <v>2382</v>
      </c>
      <c r="X2708">
        <v>18750</v>
      </c>
      <c r="Y2708">
        <v>18750</v>
      </c>
      <c r="AD2708">
        <v>6250</v>
      </c>
      <c r="AF2708">
        <v>0</v>
      </c>
      <c r="AL2708" s="5">
        <v>25000</v>
      </c>
      <c r="AM2708">
        <v>0</v>
      </c>
      <c r="AN2708">
        <v>0</v>
      </c>
      <c r="AO2708">
        <v>18750</v>
      </c>
      <c r="AP2708">
        <v>18750</v>
      </c>
      <c r="AS2708">
        <v>6250</v>
      </c>
      <c r="AZ2708" s="5">
        <v>25000</v>
      </c>
      <c r="BA2708" s="5">
        <v>24838.69</v>
      </c>
      <c r="BB2708" s="5">
        <v>24838.69</v>
      </c>
      <c r="BC2708" s="5">
        <v>24838.69</v>
      </c>
      <c r="BD2708" s="5">
        <v>24838.69</v>
      </c>
      <c r="BE2708" s="5">
        <v>0</v>
      </c>
      <c r="BF2708" s="5">
        <v>24838.69</v>
      </c>
      <c r="BG2708">
        <v>20180216</v>
      </c>
      <c r="BH2708" s="9" t="str">
        <f t="shared" si="126"/>
        <v>2018</v>
      </c>
      <c r="BI2708" t="str">
        <f>MID(Merge1[[#This Row],[OC_DATA_INIZIO_PROGETTO]],5,2)</f>
        <v>02</v>
      </c>
      <c r="BJ2708">
        <v>20181221</v>
      </c>
      <c r="BK2708" t="str">
        <f t="shared" si="127"/>
        <v>2018</v>
      </c>
      <c r="BL2708" t="str">
        <f>MID(Merge1[[#This Row],[OC_DATA_FINE_PROGETTO_PREVISTA]],5,2)</f>
        <v>12</v>
      </c>
      <c r="BM2708" s="8">
        <f>(Merge1[[#This Row],[Colonna2]]-Merge1[[#This Row],[Colonna1]])*12+Merge1[[#This Row],[Colonna22]]-Merge1[[#This Row],[Colonna12]]</f>
        <v>10</v>
      </c>
      <c r="BN2708">
        <v>20181221</v>
      </c>
      <c r="BO2708" t="str">
        <f t="shared" si="128"/>
        <v>2018</v>
      </c>
      <c r="BP2708" s="2" t="s">
        <v>116</v>
      </c>
      <c r="BQ2708" s="2" t="s">
        <v>763</v>
      </c>
      <c r="BR2708" s="2" t="s">
        <v>440</v>
      </c>
      <c r="BS2708" s="2" t="s">
        <v>626</v>
      </c>
      <c r="BT2708" s="2" t="s">
        <v>435</v>
      </c>
    </row>
    <row r="2709" spans="1:72" x14ac:dyDescent="0.35">
      <c r="A2709" s="2" t="s">
        <v>20539</v>
      </c>
      <c r="B2709" s="2" t="s">
        <v>20540</v>
      </c>
      <c r="C2709" s="2" t="s">
        <v>20541</v>
      </c>
      <c r="D2709" s="2" t="s">
        <v>20541</v>
      </c>
      <c r="E2709" s="2" t="s">
        <v>20542</v>
      </c>
      <c r="F2709">
        <v>11</v>
      </c>
      <c r="G2709" s="2" t="s">
        <v>436</v>
      </c>
      <c r="H2709">
        <v>1</v>
      </c>
      <c r="I2709" s="2" t="s">
        <v>625</v>
      </c>
      <c r="J2709">
        <v>99</v>
      </c>
      <c r="K2709" s="2" t="s">
        <v>81</v>
      </c>
      <c r="L2709">
        <v>5</v>
      </c>
      <c r="M2709" s="2" t="s">
        <v>226</v>
      </c>
      <c r="N2709">
        <v>8</v>
      </c>
      <c r="O2709" s="2" t="s">
        <v>483</v>
      </c>
      <c r="P2709">
        <v>87</v>
      </c>
      <c r="Q2709" s="2" t="s">
        <v>3048</v>
      </c>
      <c r="R2709" t="s">
        <v>67</v>
      </c>
      <c r="S2709" t="s">
        <v>67</v>
      </c>
      <c r="T2709" s="2" t="s">
        <v>73</v>
      </c>
      <c r="U2709" s="2" t="s">
        <v>74</v>
      </c>
      <c r="V2709">
        <v>1838</v>
      </c>
      <c r="W2709" s="2" t="s">
        <v>7694</v>
      </c>
      <c r="X2709">
        <v>18750</v>
      </c>
      <c r="Y2709">
        <v>18750</v>
      </c>
      <c r="AD2709">
        <v>6250</v>
      </c>
      <c r="AF2709">
        <v>0</v>
      </c>
      <c r="AL2709" s="5">
        <v>25000</v>
      </c>
      <c r="AM2709">
        <v>0</v>
      </c>
      <c r="AN2709">
        <v>0</v>
      </c>
      <c r="AO2709">
        <v>18750</v>
      </c>
      <c r="AP2709">
        <v>18750</v>
      </c>
      <c r="AS2709">
        <v>6250</v>
      </c>
      <c r="AZ2709" s="5">
        <v>25000</v>
      </c>
      <c r="BA2709" s="5">
        <v>24837.91</v>
      </c>
      <c r="BB2709" s="5">
        <v>24837.91</v>
      </c>
      <c r="BC2709" s="5">
        <v>17757.900000000001</v>
      </c>
      <c r="BD2709" s="5">
        <v>17757.900000000001</v>
      </c>
      <c r="BE2709" s="5">
        <v>0</v>
      </c>
      <c r="BF2709" s="5">
        <v>17757.900000000001</v>
      </c>
      <c r="BG2709">
        <v>20180216</v>
      </c>
      <c r="BH2709" s="9" t="str">
        <f t="shared" si="126"/>
        <v>2018</v>
      </c>
      <c r="BI2709" t="str">
        <f>MID(Merge1[[#This Row],[OC_DATA_INIZIO_PROGETTO]],5,2)</f>
        <v>02</v>
      </c>
      <c r="BJ2709">
        <v>20181003</v>
      </c>
      <c r="BK2709" t="str">
        <f t="shared" si="127"/>
        <v>2018</v>
      </c>
      <c r="BL2709" t="str">
        <f>MID(Merge1[[#This Row],[OC_DATA_FINE_PROGETTO_PREVISTA]],5,2)</f>
        <v>10</v>
      </c>
      <c r="BM2709" s="8">
        <f>(Merge1[[#This Row],[Colonna2]]-Merge1[[#This Row],[Colonna1]])*12+Merge1[[#This Row],[Colonna22]]-Merge1[[#This Row],[Colonna12]]</f>
        <v>8</v>
      </c>
      <c r="BN2709">
        <v>20191031</v>
      </c>
      <c r="BO2709" t="str">
        <f t="shared" si="128"/>
        <v>2019</v>
      </c>
      <c r="BP2709" s="2" t="s">
        <v>76</v>
      </c>
      <c r="BQ2709" s="2" t="s">
        <v>76</v>
      </c>
      <c r="BR2709" s="2" t="s">
        <v>440</v>
      </c>
      <c r="BS2709" s="2" t="s">
        <v>626</v>
      </c>
      <c r="BT2709" s="2" t="s">
        <v>435</v>
      </c>
    </row>
    <row r="2710" spans="1:72" x14ac:dyDescent="0.35">
      <c r="A2710" s="2" t="s">
        <v>20735</v>
      </c>
      <c r="B2710" s="2" t="s">
        <v>20736</v>
      </c>
      <c r="C2710" s="2" t="s">
        <v>20737</v>
      </c>
      <c r="D2710" s="2" t="s">
        <v>20737</v>
      </c>
      <c r="E2710" s="2" t="s">
        <v>20738</v>
      </c>
      <c r="F2710">
        <v>11</v>
      </c>
      <c r="G2710" s="2" t="s">
        <v>436</v>
      </c>
      <c r="H2710">
        <v>1</v>
      </c>
      <c r="I2710" s="2" t="s">
        <v>625</v>
      </c>
      <c r="J2710">
        <v>99</v>
      </c>
      <c r="K2710" s="2" t="s">
        <v>81</v>
      </c>
      <c r="L2710">
        <v>5</v>
      </c>
      <c r="M2710" s="2" t="s">
        <v>226</v>
      </c>
      <c r="N2710">
        <v>8</v>
      </c>
      <c r="O2710" s="2" t="s">
        <v>483</v>
      </c>
      <c r="P2710">
        <v>87</v>
      </c>
      <c r="Q2710" s="2" t="s">
        <v>3048</v>
      </c>
      <c r="R2710" t="s">
        <v>67</v>
      </c>
      <c r="S2710" t="s">
        <v>67</v>
      </c>
      <c r="T2710" s="2" t="s">
        <v>73</v>
      </c>
      <c r="U2710" s="2" t="s">
        <v>74</v>
      </c>
      <c r="V2710">
        <v>1838</v>
      </c>
      <c r="W2710" s="2" t="s">
        <v>7694</v>
      </c>
      <c r="X2710">
        <v>18750</v>
      </c>
      <c r="Y2710">
        <v>18750</v>
      </c>
      <c r="AD2710">
        <v>6250</v>
      </c>
      <c r="AF2710">
        <v>0</v>
      </c>
      <c r="AL2710" s="5">
        <v>25000</v>
      </c>
      <c r="AM2710">
        <v>0</v>
      </c>
      <c r="AN2710">
        <v>0</v>
      </c>
      <c r="AO2710">
        <v>18750</v>
      </c>
      <c r="AP2710">
        <v>18750</v>
      </c>
      <c r="AS2710">
        <v>6250</v>
      </c>
      <c r="AZ2710" s="5">
        <v>25000</v>
      </c>
      <c r="BA2710" s="5">
        <v>24823.22</v>
      </c>
      <c r="BB2710" s="5">
        <v>24823.22</v>
      </c>
      <c r="BC2710" s="5">
        <v>24822.92</v>
      </c>
      <c r="BD2710" s="5">
        <v>24822.92</v>
      </c>
      <c r="BE2710" s="5">
        <v>0</v>
      </c>
      <c r="BF2710" s="5">
        <v>24822.92</v>
      </c>
      <c r="BG2710">
        <v>20180216</v>
      </c>
      <c r="BH2710" s="9" t="str">
        <f t="shared" si="126"/>
        <v>2018</v>
      </c>
      <c r="BI2710" t="str">
        <f>MID(Merge1[[#This Row],[OC_DATA_INIZIO_PROGETTO]],5,2)</f>
        <v>02</v>
      </c>
      <c r="BJ2710">
        <v>20190528</v>
      </c>
      <c r="BK2710" t="str">
        <f t="shared" si="127"/>
        <v>2019</v>
      </c>
      <c r="BL2710" t="str">
        <f>MID(Merge1[[#This Row],[OC_DATA_FINE_PROGETTO_PREVISTA]],5,2)</f>
        <v>05</v>
      </c>
      <c r="BM2710" s="8">
        <f>(Merge1[[#This Row],[Colonna2]]-Merge1[[#This Row],[Colonna1]])*12+Merge1[[#This Row],[Colonna22]]-Merge1[[#This Row],[Colonna12]]</f>
        <v>15</v>
      </c>
      <c r="BN2710">
        <v>20190528</v>
      </c>
      <c r="BO2710" t="str">
        <f t="shared" si="128"/>
        <v>2019</v>
      </c>
      <c r="BP2710" s="2" t="s">
        <v>116</v>
      </c>
      <c r="BQ2710" s="2" t="s">
        <v>763</v>
      </c>
      <c r="BR2710" s="2" t="s">
        <v>440</v>
      </c>
      <c r="BS2710" s="2" t="s">
        <v>626</v>
      </c>
      <c r="BT2710" s="2" t="s">
        <v>435</v>
      </c>
    </row>
    <row r="2711" spans="1:72" x14ac:dyDescent="0.35">
      <c r="A2711" s="2" t="s">
        <v>20665</v>
      </c>
      <c r="B2711" s="2" t="s">
        <v>20666</v>
      </c>
      <c r="C2711" s="2" t="s">
        <v>20667</v>
      </c>
      <c r="D2711" s="2" t="s">
        <v>20667</v>
      </c>
      <c r="E2711" s="2" t="s">
        <v>20668</v>
      </c>
      <c r="F2711">
        <v>11</v>
      </c>
      <c r="G2711" s="2" t="s">
        <v>436</v>
      </c>
      <c r="H2711">
        <v>1</v>
      </c>
      <c r="I2711" s="2" t="s">
        <v>625</v>
      </c>
      <c r="J2711">
        <v>99</v>
      </c>
      <c r="K2711" s="2" t="s">
        <v>81</v>
      </c>
      <c r="L2711">
        <v>11</v>
      </c>
      <c r="M2711" s="2" t="s">
        <v>443</v>
      </c>
      <c r="N2711">
        <v>70</v>
      </c>
      <c r="O2711" s="2" t="s">
        <v>527</v>
      </c>
      <c r="P2711">
        <v>1</v>
      </c>
      <c r="Q2711" s="2" t="s">
        <v>528</v>
      </c>
      <c r="R2711" t="s">
        <v>67</v>
      </c>
      <c r="S2711" t="s">
        <v>67</v>
      </c>
      <c r="T2711" s="2" t="s">
        <v>73</v>
      </c>
      <c r="U2711" s="2" t="s">
        <v>74</v>
      </c>
      <c r="V2711">
        <v>1837</v>
      </c>
      <c r="W2711" s="2" t="s">
        <v>19057</v>
      </c>
      <c r="X2711">
        <v>18669</v>
      </c>
      <c r="Y2711">
        <v>18669</v>
      </c>
      <c r="AD2711">
        <v>6223</v>
      </c>
      <c r="AF2711">
        <v>0</v>
      </c>
      <c r="AL2711" s="5">
        <v>24892</v>
      </c>
      <c r="AM2711">
        <v>0</v>
      </c>
      <c r="AN2711">
        <v>0</v>
      </c>
      <c r="AO2711">
        <v>18669</v>
      </c>
      <c r="AP2711">
        <v>18669</v>
      </c>
      <c r="AS2711">
        <v>6223</v>
      </c>
      <c r="AZ2711" s="5">
        <v>24892</v>
      </c>
      <c r="BA2711" s="5">
        <v>24817.42</v>
      </c>
      <c r="BB2711" s="5">
        <v>24817.42</v>
      </c>
      <c r="BC2711" s="5">
        <v>24817.42</v>
      </c>
      <c r="BD2711" s="5">
        <v>24817.42</v>
      </c>
      <c r="BE2711" s="5">
        <v>0</v>
      </c>
      <c r="BF2711" s="5">
        <v>24817.42</v>
      </c>
      <c r="BG2711">
        <v>20180216</v>
      </c>
      <c r="BH2711" s="9" t="str">
        <f t="shared" si="126"/>
        <v>2018</v>
      </c>
      <c r="BI2711" t="str">
        <f>MID(Merge1[[#This Row],[OC_DATA_INIZIO_PROGETTO]],5,2)</f>
        <v>02</v>
      </c>
      <c r="BJ2711">
        <v>20181002</v>
      </c>
      <c r="BK2711" t="str">
        <f t="shared" si="127"/>
        <v>2018</v>
      </c>
      <c r="BL2711" t="str">
        <f>MID(Merge1[[#This Row],[OC_DATA_FINE_PROGETTO_PREVISTA]],5,2)</f>
        <v>10</v>
      </c>
      <c r="BM2711" s="8">
        <f>(Merge1[[#This Row],[Colonna2]]-Merge1[[#This Row],[Colonna1]])*12+Merge1[[#This Row],[Colonna22]]-Merge1[[#This Row],[Colonna12]]</f>
        <v>8</v>
      </c>
      <c r="BN2711">
        <v>20181002</v>
      </c>
      <c r="BO2711" t="str">
        <f t="shared" si="128"/>
        <v>2018</v>
      </c>
      <c r="BP2711" s="2" t="s">
        <v>116</v>
      </c>
      <c r="BQ2711" s="2" t="s">
        <v>763</v>
      </c>
      <c r="BR2711" s="2" t="s">
        <v>440</v>
      </c>
      <c r="BS2711" s="2" t="s">
        <v>626</v>
      </c>
      <c r="BT2711" s="2" t="s">
        <v>435</v>
      </c>
    </row>
    <row r="2712" spans="1:72" x14ac:dyDescent="0.35">
      <c r="A2712" s="2" t="s">
        <v>8814</v>
      </c>
      <c r="B2712" s="2" t="s">
        <v>8815</v>
      </c>
      <c r="C2712" s="2" t="s">
        <v>8816</v>
      </c>
      <c r="D2712" s="2" t="s">
        <v>8817</v>
      </c>
      <c r="E2712" s="2" t="s">
        <v>8818</v>
      </c>
      <c r="F2712">
        <v>1</v>
      </c>
      <c r="G2712" s="2" t="s">
        <v>151</v>
      </c>
      <c r="H2712">
        <v>7</v>
      </c>
      <c r="I2712" s="2" t="s">
        <v>770</v>
      </c>
      <c r="J2712">
        <v>99</v>
      </c>
      <c r="K2712" s="2" t="s">
        <v>81</v>
      </c>
      <c r="L2712">
        <v>9</v>
      </c>
      <c r="M2712" s="2" t="s">
        <v>98</v>
      </c>
      <c r="N2712">
        <v>21</v>
      </c>
      <c r="O2712" s="2" t="s">
        <v>185</v>
      </c>
      <c r="P2712">
        <v>229</v>
      </c>
      <c r="Q2712" s="2" t="s">
        <v>186</v>
      </c>
      <c r="R2712" t="s">
        <v>67</v>
      </c>
      <c r="S2712" t="s">
        <v>67</v>
      </c>
      <c r="T2712" s="2" t="s">
        <v>1986</v>
      </c>
      <c r="U2712" s="2" t="s">
        <v>1987</v>
      </c>
      <c r="V2712">
        <v>941</v>
      </c>
      <c r="W2712" s="2" t="s">
        <v>6708</v>
      </c>
      <c r="X2712">
        <v>12402.69</v>
      </c>
      <c r="Y2712">
        <v>12402.69</v>
      </c>
      <c r="AD2712">
        <v>8681.8799999999992</v>
      </c>
      <c r="AF2712">
        <v>0</v>
      </c>
      <c r="AG2712">
        <v>3720.81</v>
      </c>
      <c r="AK2712">
        <v>74815</v>
      </c>
      <c r="AL2712" s="5">
        <v>24805.38</v>
      </c>
      <c r="AM2712">
        <v>0</v>
      </c>
      <c r="AN2712">
        <v>0</v>
      </c>
      <c r="AO2712">
        <v>12402.69</v>
      </c>
      <c r="AP2712">
        <v>12402.69</v>
      </c>
      <c r="AS2712">
        <v>8681.8799999999992</v>
      </c>
      <c r="AU2712">
        <v>3720.81</v>
      </c>
      <c r="AY2712">
        <v>74815</v>
      </c>
      <c r="AZ2712" s="5">
        <v>24805.38</v>
      </c>
      <c r="BA2712" s="5">
        <v>24805.38</v>
      </c>
      <c r="BB2712" s="5">
        <v>24805.38</v>
      </c>
      <c r="BC2712" s="5">
        <v>24805.38</v>
      </c>
      <c r="BD2712" s="5">
        <v>24805.38</v>
      </c>
      <c r="BE2712" s="5">
        <v>0</v>
      </c>
      <c r="BF2712" s="5">
        <v>99620</v>
      </c>
      <c r="BG2712">
        <v>20170531</v>
      </c>
      <c r="BH2712" s="9" t="str">
        <f t="shared" si="126"/>
        <v>2017</v>
      </c>
      <c r="BI2712" t="str">
        <f>MID(Merge1[[#This Row],[OC_DATA_INIZIO_PROGETTO]],5,2)</f>
        <v>05</v>
      </c>
      <c r="BJ2712">
        <v>20200531</v>
      </c>
      <c r="BK2712" t="str">
        <f t="shared" si="127"/>
        <v>2020</v>
      </c>
      <c r="BL2712" t="str">
        <f>MID(Merge1[[#This Row],[OC_DATA_FINE_PROGETTO_PREVISTA]],5,2)</f>
        <v>05</v>
      </c>
      <c r="BM2712" s="8">
        <f>(Merge1[[#This Row],[Colonna2]]-Merge1[[#This Row],[Colonna1]])*12+Merge1[[#This Row],[Colonna22]]-Merge1[[#This Row],[Colonna12]]</f>
        <v>36</v>
      </c>
      <c r="BN2712">
        <v>20190513</v>
      </c>
      <c r="BO2712" t="str">
        <f t="shared" si="128"/>
        <v>2019</v>
      </c>
      <c r="BP2712" s="2" t="s">
        <v>116</v>
      </c>
      <c r="BQ2712" s="2" t="s">
        <v>763</v>
      </c>
      <c r="BR2712" s="2" t="s">
        <v>440</v>
      </c>
      <c r="BS2712" s="2" t="s">
        <v>773</v>
      </c>
      <c r="BT2712" s="2" t="s">
        <v>774</v>
      </c>
    </row>
    <row r="2713" spans="1:72" x14ac:dyDescent="0.35">
      <c r="A2713" s="2" t="s">
        <v>20625</v>
      </c>
      <c r="B2713" s="2" t="s">
        <v>20626</v>
      </c>
      <c r="C2713" s="2" t="s">
        <v>20627</v>
      </c>
      <c r="D2713" s="2" t="s">
        <v>20627</v>
      </c>
      <c r="E2713" s="2" t="s">
        <v>20628</v>
      </c>
      <c r="F2713">
        <v>11</v>
      </c>
      <c r="G2713" s="2" t="s">
        <v>436</v>
      </c>
      <c r="H2713">
        <v>1</v>
      </c>
      <c r="I2713" s="2" t="s">
        <v>625</v>
      </c>
      <c r="J2713">
        <v>99</v>
      </c>
      <c r="K2713" s="2" t="s">
        <v>81</v>
      </c>
      <c r="L2713">
        <v>5</v>
      </c>
      <c r="M2713" s="2" t="s">
        <v>226</v>
      </c>
      <c r="N2713">
        <v>8</v>
      </c>
      <c r="O2713" s="2" t="s">
        <v>483</v>
      </c>
      <c r="P2713">
        <v>87</v>
      </c>
      <c r="Q2713" s="2" t="s">
        <v>3048</v>
      </c>
      <c r="R2713" t="s">
        <v>67</v>
      </c>
      <c r="S2713" t="s">
        <v>67</v>
      </c>
      <c r="T2713" s="2" t="s">
        <v>73</v>
      </c>
      <c r="U2713" s="2" t="s">
        <v>74</v>
      </c>
      <c r="V2713">
        <v>1817</v>
      </c>
      <c r="W2713" s="2" t="s">
        <v>19061</v>
      </c>
      <c r="X2713">
        <v>18750</v>
      </c>
      <c r="Y2713">
        <v>18750</v>
      </c>
      <c r="AD2713">
        <v>6250</v>
      </c>
      <c r="AF2713">
        <v>0</v>
      </c>
      <c r="AL2713" s="5">
        <v>25000</v>
      </c>
      <c r="AM2713">
        <v>0</v>
      </c>
      <c r="AN2713">
        <v>0</v>
      </c>
      <c r="AO2713">
        <v>18750</v>
      </c>
      <c r="AP2713">
        <v>18750</v>
      </c>
      <c r="AS2713">
        <v>6250</v>
      </c>
      <c r="AZ2713" s="5">
        <v>25000</v>
      </c>
      <c r="BA2713" s="5">
        <v>24783.9</v>
      </c>
      <c r="BB2713" s="5">
        <v>24783.9</v>
      </c>
      <c r="BC2713" s="5">
        <v>24783.9</v>
      </c>
      <c r="BD2713" s="5">
        <v>24783.9</v>
      </c>
      <c r="BE2713" s="5">
        <v>0</v>
      </c>
      <c r="BF2713" s="5">
        <v>24783.9</v>
      </c>
      <c r="BG2713">
        <v>20180216</v>
      </c>
      <c r="BH2713" s="9" t="str">
        <f t="shared" si="126"/>
        <v>2018</v>
      </c>
      <c r="BI2713" t="str">
        <f>MID(Merge1[[#This Row],[OC_DATA_INIZIO_PROGETTO]],5,2)</f>
        <v>02</v>
      </c>
      <c r="BJ2713">
        <v>20181130</v>
      </c>
      <c r="BK2713" t="str">
        <f t="shared" si="127"/>
        <v>2018</v>
      </c>
      <c r="BL2713" t="str">
        <f>MID(Merge1[[#This Row],[OC_DATA_FINE_PROGETTO_PREVISTA]],5,2)</f>
        <v>11</v>
      </c>
      <c r="BM2713" s="8">
        <f>(Merge1[[#This Row],[Colonna2]]-Merge1[[#This Row],[Colonna1]])*12+Merge1[[#This Row],[Colonna22]]-Merge1[[#This Row],[Colonna12]]</f>
        <v>9</v>
      </c>
      <c r="BN2713">
        <v>20181025</v>
      </c>
      <c r="BO2713" t="str">
        <f t="shared" si="128"/>
        <v>2018</v>
      </c>
      <c r="BP2713" s="2" t="s">
        <v>116</v>
      </c>
      <c r="BQ2713" s="2" t="s">
        <v>763</v>
      </c>
      <c r="BR2713" s="2" t="s">
        <v>440</v>
      </c>
      <c r="BS2713" s="2" t="s">
        <v>626</v>
      </c>
      <c r="BT2713" s="2" t="s">
        <v>435</v>
      </c>
    </row>
    <row r="2714" spans="1:72" x14ac:dyDescent="0.35">
      <c r="A2714" s="2" t="s">
        <v>20572</v>
      </c>
      <c r="B2714" s="2" t="s">
        <v>20573</v>
      </c>
      <c r="C2714" s="2" t="s">
        <v>20574</v>
      </c>
      <c r="D2714" s="2" t="s">
        <v>20574</v>
      </c>
      <c r="E2714" s="2" t="s">
        <v>20575</v>
      </c>
      <c r="F2714">
        <v>11</v>
      </c>
      <c r="G2714" s="2" t="s">
        <v>436</v>
      </c>
      <c r="H2714">
        <v>1</v>
      </c>
      <c r="I2714" s="2" t="s">
        <v>625</v>
      </c>
      <c r="J2714">
        <v>99</v>
      </c>
      <c r="K2714" s="2" t="s">
        <v>81</v>
      </c>
      <c r="L2714">
        <v>7</v>
      </c>
      <c r="M2714" s="2" t="s">
        <v>1213</v>
      </c>
      <c r="N2714">
        <v>18</v>
      </c>
      <c r="O2714" s="2" t="s">
        <v>1214</v>
      </c>
      <c r="P2714">
        <v>999</v>
      </c>
      <c r="Q2714" s="2" t="s">
        <v>1215</v>
      </c>
      <c r="R2714" t="s">
        <v>67</v>
      </c>
      <c r="S2714" t="s">
        <v>67</v>
      </c>
      <c r="T2714" s="2" t="s">
        <v>73</v>
      </c>
      <c r="U2714" s="2" t="s">
        <v>74</v>
      </c>
      <c r="V2714">
        <v>1809</v>
      </c>
      <c r="W2714" s="2" t="s">
        <v>19147</v>
      </c>
      <c r="X2714">
        <v>18750</v>
      </c>
      <c r="Y2714">
        <v>18750</v>
      </c>
      <c r="AD2714">
        <v>6250</v>
      </c>
      <c r="AF2714">
        <v>0</v>
      </c>
      <c r="AL2714" s="5">
        <v>25000</v>
      </c>
      <c r="AM2714">
        <v>0</v>
      </c>
      <c r="AN2714">
        <v>0</v>
      </c>
      <c r="AO2714">
        <v>18750</v>
      </c>
      <c r="AP2714">
        <v>18750</v>
      </c>
      <c r="AS2714">
        <v>6250</v>
      </c>
      <c r="AZ2714" s="5">
        <v>25000</v>
      </c>
      <c r="BA2714" s="5">
        <v>24776.48</v>
      </c>
      <c r="BB2714" s="5">
        <v>24776.48</v>
      </c>
      <c r="BC2714" s="5">
        <v>24776.48</v>
      </c>
      <c r="BD2714" s="5">
        <v>24776.48</v>
      </c>
      <c r="BE2714" s="5">
        <v>0</v>
      </c>
      <c r="BF2714" s="5">
        <v>24776.48</v>
      </c>
      <c r="BG2714">
        <v>20180216</v>
      </c>
      <c r="BH2714" s="9" t="str">
        <f t="shared" si="126"/>
        <v>2018</v>
      </c>
      <c r="BI2714" t="str">
        <f>MID(Merge1[[#This Row],[OC_DATA_INIZIO_PROGETTO]],5,2)</f>
        <v>02</v>
      </c>
      <c r="BJ2714">
        <v>20181004</v>
      </c>
      <c r="BK2714" t="str">
        <f t="shared" si="127"/>
        <v>2018</v>
      </c>
      <c r="BL2714" t="str">
        <f>MID(Merge1[[#This Row],[OC_DATA_FINE_PROGETTO_PREVISTA]],5,2)</f>
        <v>10</v>
      </c>
      <c r="BM2714" s="8">
        <f>(Merge1[[#This Row],[Colonna2]]-Merge1[[#This Row],[Colonna1]])*12+Merge1[[#This Row],[Colonna22]]-Merge1[[#This Row],[Colonna12]]</f>
        <v>8</v>
      </c>
      <c r="BN2714">
        <v>20181004</v>
      </c>
      <c r="BO2714" t="str">
        <f t="shared" si="128"/>
        <v>2018</v>
      </c>
      <c r="BP2714" s="2" t="s">
        <v>116</v>
      </c>
      <c r="BQ2714" s="2" t="s">
        <v>763</v>
      </c>
      <c r="BR2714" s="2" t="s">
        <v>440</v>
      </c>
      <c r="BS2714" s="2" t="s">
        <v>626</v>
      </c>
      <c r="BT2714" s="2" t="s">
        <v>435</v>
      </c>
    </row>
    <row r="2715" spans="1:72" x14ac:dyDescent="0.35">
      <c r="A2715" s="2" t="s">
        <v>20855</v>
      </c>
      <c r="B2715" s="2" t="s">
        <v>20856</v>
      </c>
      <c r="C2715" s="2" t="s">
        <v>20857</v>
      </c>
      <c r="D2715" s="2" t="s">
        <v>20857</v>
      </c>
      <c r="E2715" s="2" t="s">
        <v>20858</v>
      </c>
      <c r="F2715">
        <v>11</v>
      </c>
      <c r="G2715" s="2" t="s">
        <v>436</v>
      </c>
      <c r="H2715">
        <v>1</v>
      </c>
      <c r="I2715" s="2" t="s">
        <v>625</v>
      </c>
      <c r="J2715">
        <v>99</v>
      </c>
      <c r="K2715" s="2" t="s">
        <v>81</v>
      </c>
      <c r="L2715">
        <v>7</v>
      </c>
      <c r="M2715" s="2" t="s">
        <v>1213</v>
      </c>
      <c r="N2715">
        <v>18</v>
      </c>
      <c r="O2715" s="2" t="s">
        <v>1214</v>
      </c>
      <c r="P2715">
        <v>182</v>
      </c>
      <c r="Q2715" s="2" t="s">
        <v>1216</v>
      </c>
      <c r="R2715" t="s">
        <v>67</v>
      </c>
      <c r="S2715" t="s">
        <v>67</v>
      </c>
      <c r="T2715" s="2" t="s">
        <v>73</v>
      </c>
      <c r="U2715" s="2" t="s">
        <v>74</v>
      </c>
      <c r="V2715">
        <v>1831</v>
      </c>
      <c r="W2715" s="2" t="s">
        <v>8030</v>
      </c>
      <c r="X2715">
        <v>18750</v>
      </c>
      <c r="Y2715">
        <v>18750</v>
      </c>
      <c r="AD2715">
        <v>6250</v>
      </c>
      <c r="AF2715">
        <v>0</v>
      </c>
      <c r="AL2715" s="5">
        <v>25000</v>
      </c>
      <c r="AM2715">
        <v>0</v>
      </c>
      <c r="AN2715">
        <v>0</v>
      </c>
      <c r="AO2715">
        <v>18750</v>
      </c>
      <c r="AP2715">
        <v>18750</v>
      </c>
      <c r="AS2715">
        <v>6250</v>
      </c>
      <c r="AZ2715" s="5">
        <v>25000</v>
      </c>
      <c r="BA2715" s="5">
        <v>24757.86</v>
      </c>
      <c r="BB2715" s="5">
        <v>24757.86</v>
      </c>
      <c r="BC2715" s="5">
        <v>24757.86</v>
      </c>
      <c r="BD2715" s="5">
        <v>24757.86</v>
      </c>
      <c r="BE2715" s="5">
        <v>0</v>
      </c>
      <c r="BF2715" s="5">
        <v>24757.86</v>
      </c>
      <c r="BG2715">
        <v>20180216</v>
      </c>
      <c r="BH2715" s="9" t="str">
        <f t="shared" si="126"/>
        <v>2018</v>
      </c>
      <c r="BI2715" t="str">
        <f>MID(Merge1[[#This Row],[OC_DATA_INIZIO_PROGETTO]],5,2)</f>
        <v>02</v>
      </c>
      <c r="BJ2715">
        <v>20181118</v>
      </c>
      <c r="BK2715" t="str">
        <f t="shared" si="127"/>
        <v>2018</v>
      </c>
      <c r="BL2715" t="str">
        <f>MID(Merge1[[#This Row],[OC_DATA_FINE_PROGETTO_PREVISTA]],5,2)</f>
        <v>11</v>
      </c>
      <c r="BM2715" s="8">
        <f>(Merge1[[#This Row],[Colonna2]]-Merge1[[#This Row],[Colonna1]])*12+Merge1[[#This Row],[Colonna22]]-Merge1[[#This Row],[Colonna12]]</f>
        <v>9</v>
      </c>
      <c r="BN2715">
        <v>20181108</v>
      </c>
      <c r="BO2715" t="str">
        <f t="shared" si="128"/>
        <v>2018</v>
      </c>
      <c r="BP2715" s="2" t="s">
        <v>116</v>
      </c>
      <c r="BQ2715" s="2" t="s">
        <v>763</v>
      </c>
      <c r="BR2715" s="2" t="s">
        <v>440</v>
      </c>
      <c r="BS2715" s="2" t="s">
        <v>626</v>
      </c>
      <c r="BT2715" s="2" t="s">
        <v>435</v>
      </c>
    </row>
    <row r="2716" spans="1:72" x14ac:dyDescent="0.35">
      <c r="A2716" s="2" t="s">
        <v>20788</v>
      </c>
      <c r="B2716" s="2" t="s">
        <v>20789</v>
      </c>
      <c r="C2716" s="2" t="s">
        <v>20790</v>
      </c>
      <c r="D2716" s="2" t="s">
        <v>20790</v>
      </c>
      <c r="E2716" s="2" t="s">
        <v>20791</v>
      </c>
      <c r="F2716">
        <v>11</v>
      </c>
      <c r="G2716" s="2" t="s">
        <v>436</v>
      </c>
      <c r="H2716">
        <v>1</v>
      </c>
      <c r="I2716" s="2" t="s">
        <v>625</v>
      </c>
      <c r="J2716">
        <v>99</v>
      </c>
      <c r="K2716" s="2" t="s">
        <v>81</v>
      </c>
      <c r="L2716">
        <v>10</v>
      </c>
      <c r="M2716" s="2" t="s">
        <v>95</v>
      </c>
      <c r="N2716">
        <v>99</v>
      </c>
      <c r="O2716" s="2" t="s">
        <v>96</v>
      </c>
      <c r="P2716">
        <v>999</v>
      </c>
      <c r="Q2716" s="2" t="s">
        <v>96</v>
      </c>
      <c r="R2716" t="s">
        <v>67</v>
      </c>
      <c r="S2716" t="s">
        <v>67</v>
      </c>
      <c r="T2716" s="2" t="s">
        <v>73</v>
      </c>
      <c r="U2716" s="2" t="s">
        <v>74</v>
      </c>
      <c r="V2716">
        <v>1833</v>
      </c>
      <c r="W2716" s="2" t="s">
        <v>19079</v>
      </c>
      <c r="X2716">
        <v>18750</v>
      </c>
      <c r="Y2716">
        <v>18750</v>
      </c>
      <c r="AD2716">
        <v>6250</v>
      </c>
      <c r="AF2716">
        <v>0</v>
      </c>
      <c r="AL2716" s="5">
        <v>25000</v>
      </c>
      <c r="AM2716">
        <v>0</v>
      </c>
      <c r="AN2716">
        <v>0</v>
      </c>
      <c r="AO2716">
        <v>18750</v>
      </c>
      <c r="AP2716">
        <v>18750</v>
      </c>
      <c r="AS2716">
        <v>6250</v>
      </c>
      <c r="AZ2716" s="5">
        <v>25000</v>
      </c>
      <c r="BA2716" s="5">
        <v>24753.18</v>
      </c>
      <c r="BB2716" s="5">
        <v>24753.18</v>
      </c>
      <c r="BC2716" s="5">
        <v>24753.18</v>
      </c>
      <c r="BD2716" s="5">
        <v>24753.18</v>
      </c>
      <c r="BE2716" s="5">
        <v>0</v>
      </c>
      <c r="BF2716" s="5">
        <v>24753.18</v>
      </c>
      <c r="BG2716">
        <v>20180216</v>
      </c>
      <c r="BH2716" s="9" t="str">
        <f t="shared" si="126"/>
        <v>2018</v>
      </c>
      <c r="BI2716" t="str">
        <f>MID(Merge1[[#This Row],[OC_DATA_INIZIO_PROGETTO]],5,2)</f>
        <v>02</v>
      </c>
      <c r="BJ2716">
        <v>20190128</v>
      </c>
      <c r="BK2716" t="str">
        <f t="shared" si="127"/>
        <v>2019</v>
      </c>
      <c r="BL2716" t="str">
        <f>MID(Merge1[[#This Row],[OC_DATA_FINE_PROGETTO_PREVISTA]],5,2)</f>
        <v>01</v>
      </c>
      <c r="BM2716" s="8">
        <f>(Merge1[[#This Row],[Colonna2]]-Merge1[[#This Row],[Colonna1]])*12+Merge1[[#This Row],[Colonna22]]-Merge1[[#This Row],[Colonna12]]</f>
        <v>11</v>
      </c>
      <c r="BN2716">
        <v>20190128</v>
      </c>
      <c r="BO2716" t="str">
        <f t="shared" si="128"/>
        <v>2019</v>
      </c>
      <c r="BP2716" s="2" t="s">
        <v>116</v>
      </c>
      <c r="BQ2716" s="2" t="s">
        <v>763</v>
      </c>
      <c r="BR2716" s="2" t="s">
        <v>440</v>
      </c>
      <c r="BS2716" s="2" t="s">
        <v>626</v>
      </c>
      <c r="BT2716" s="2" t="s">
        <v>435</v>
      </c>
    </row>
    <row r="2717" spans="1:72" x14ac:dyDescent="0.35">
      <c r="A2717" s="2" t="s">
        <v>20731</v>
      </c>
      <c r="B2717" s="2" t="s">
        <v>20732</v>
      </c>
      <c r="C2717" s="2" t="s">
        <v>20733</v>
      </c>
      <c r="D2717" s="2" t="s">
        <v>20733</v>
      </c>
      <c r="E2717" s="2" t="s">
        <v>20734</v>
      </c>
      <c r="F2717">
        <v>11</v>
      </c>
      <c r="G2717" s="2" t="s">
        <v>436</v>
      </c>
      <c r="H2717">
        <v>1</v>
      </c>
      <c r="I2717" s="2" t="s">
        <v>625</v>
      </c>
      <c r="J2717">
        <v>99</v>
      </c>
      <c r="K2717" s="2" t="s">
        <v>81</v>
      </c>
      <c r="L2717">
        <v>11</v>
      </c>
      <c r="M2717" s="2" t="s">
        <v>443</v>
      </c>
      <c r="N2717">
        <v>70</v>
      </c>
      <c r="O2717" s="2" t="s">
        <v>527</v>
      </c>
      <c r="P2717">
        <v>4</v>
      </c>
      <c r="Q2717" s="2" t="s">
        <v>1229</v>
      </c>
      <c r="R2717" t="s">
        <v>67</v>
      </c>
      <c r="S2717" t="s">
        <v>67</v>
      </c>
      <c r="T2717" s="2" t="s">
        <v>73</v>
      </c>
      <c r="U2717" s="2" t="s">
        <v>74</v>
      </c>
      <c r="V2717">
        <v>1826</v>
      </c>
      <c r="W2717" s="2" t="s">
        <v>19699</v>
      </c>
      <c r="X2717">
        <v>18750</v>
      </c>
      <c r="Y2717">
        <v>18750</v>
      </c>
      <c r="AD2717">
        <v>6250</v>
      </c>
      <c r="AF2717">
        <v>0</v>
      </c>
      <c r="AL2717" s="5">
        <v>25000</v>
      </c>
      <c r="AM2717">
        <v>0</v>
      </c>
      <c r="AN2717">
        <v>0</v>
      </c>
      <c r="AO2717">
        <v>18750</v>
      </c>
      <c r="AP2717">
        <v>18750</v>
      </c>
      <c r="AS2717">
        <v>6250</v>
      </c>
      <c r="AZ2717" s="5">
        <v>25000</v>
      </c>
      <c r="BA2717" s="5">
        <v>24750</v>
      </c>
      <c r="BB2717" s="5">
        <v>24750</v>
      </c>
      <c r="BC2717" s="5">
        <v>24750</v>
      </c>
      <c r="BD2717" s="5">
        <v>24750</v>
      </c>
      <c r="BE2717" s="5">
        <v>0</v>
      </c>
      <c r="BF2717" s="5">
        <v>24750</v>
      </c>
      <c r="BG2717">
        <v>20180216</v>
      </c>
      <c r="BH2717" s="9" t="str">
        <f t="shared" si="126"/>
        <v>2018</v>
      </c>
      <c r="BI2717" t="str">
        <f>MID(Merge1[[#This Row],[OC_DATA_INIZIO_PROGETTO]],5,2)</f>
        <v>02</v>
      </c>
      <c r="BJ2717">
        <v>20181215</v>
      </c>
      <c r="BK2717" t="str">
        <f t="shared" si="127"/>
        <v>2018</v>
      </c>
      <c r="BL2717" t="str">
        <f>MID(Merge1[[#This Row],[OC_DATA_FINE_PROGETTO_PREVISTA]],5,2)</f>
        <v>12</v>
      </c>
      <c r="BM2717" s="8">
        <f>(Merge1[[#This Row],[Colonna2]]-Merge1[[#This Row],[Colonna1]])*12+Merge1[[#This Row],[Colonna22]]-Merge1[[#This Row],[Colonna12]]</f>
        <v>10</v>
      </c>
      <c r="BN2717">
        <v>20181221</v>
      </c>
      <c r="BO2717" t="str">
        <f t="shared" si="128"/>
        <v>2018</v>
      </c>
      <c r="BP2717" s="2" t="s">
        <v>116</v>
      </c>
      <c r="BQ2717" s="2" t="s">
        <v>763</v>
      </c>
      <c r="BR2717" s="2" t="s">
        <v>440</v>
      </c>
      <c r="BS2717" s="2" t="s">
        <v>626</v>
      </c>
      <c r="BT2717" s="2" t="s">
        <v>435</v>
      </c>
    </row>
    <row r="2718" spans="1:72" x14ac:dyDescent="0.35">
      <c r="A2718" s="2" t="s">
        <v>20726</v>
      </c>
      <c r="B2718" s="2" t="s">
        <v>20727</v>
      </c>
      <c r="C2718" s="2" t="s">
        <v>20728</v>
      </c>
      <c r="D2718" s="2" t="s">
        <v>20728</v>
      </c>
      <c r="E2718" s="2" t="s">
        <v>20729</v>
      </c>
      <c r="F2718">
        <v>11</v>
      </c>
      <c r="G2718" s="2" t="s">
        <v>436</v>
      </c>
      <c r="H2718">
        <v>1</v>
      </c>
      <c r="I2718" s="2" t="s">
        <v>625</v>
      </c>
      <c r="J2718">
        <v>99</v>
      </c>
      <c r="K2718" s="2" t="s">
        <v>81</v>
      </c>
      <c r="L2718">
        <v>11</v>
      </c>
      <c r="M2718" s="2" t="s">
        <v>443</v>
      </c>
      <c r="N2718">
        <v>70</v>
      </c>
      <c r="O2718" s="2" t="s">
        <v>527</v>
      </c>
      <c r="P2718">
        <v>1</v>
      </c>
      <c r="Q2718" s="2" t="s">
        <v>528</v>
      </c>
      <c r="R2718" t="s">
        <v>67</v>
      </c>
      <c r="S2718" t="s">
        <v>67</v>
      </c>
      <c r="T2718" s="2" t="s">
        <v>73</v>
      </c>
      <c r="U2718" s="2" t="s">
        <v>74</v>
      </c>
      <c r="V2718">
        <v>1831</v>
      </c>
      <c r="W2718" s="2" t="s">
        <v>8030</v>
      </c>
      <c r="X2718">
        <v>18750</v>
      </c>
      <c r="Y2718">
        <v>18750</v>
      </c>
      <c r="AD2718">
        <v>6250</v>
      </c>
      <c r="AF2718">
        <v>0</v>
      </c>
      <c r="AL2718" s="5">
        <v>25000</v>
      </c>
      <c r="AM2718">
        <v>0</v>
      </c>
      <c r="AN2718">
        <v>0</v>
      </c>
      <c r="AO2718">
        <v>18750</v>
      </c>
      <c r="AP2718">
        <v>18750</v>
      </c>
      <c r="AS2718">
        <v>6250</v>
      </c>
      <c r="AZ2718" s="5">
        <v>25000</v>
      </c>
      <c r="BA2718" s="5">
        <v>24749.78</v>
      </c>
      <c r="BB2718" s="5">
        <v>24749.78</v>
      </c>
      <c r="BC2718" s="5">
        <v>24749.78</v>
      </c>
      <c r="BD2718" s="5">
        <v>24749.78</v>
      </c>
      <c r="BE2718" s="5">
        <v>0</v>
      </c>
      <c r="BF2718" s="5">
        <v>24749.78</v>
      </c>
      <c r="BG2718">
        <v>20180216</v>
      </c>
      <c r="BH2718" s="9" t="str">
        <f t="shared" si="126"/>
        <v>2018</v>
      </c>
      <c r="BI2718" t="str">
        <f>MID(Merge1[[#This Row],[OC_DATA_INIZIO_PROGETTO]],5,2)</f>
        <v>02</v>
      </c>
      <c r="BJ2718">
        <v>20181018</v>
      </c>
      <c r="BK2718" t="str">
        <f t="shared" si="127"/>
        <v>2018</v>
      </c>
      <c r="BL2718" t="str">
        <f>MID(Merge1[[#This Row],[OC_DATA_FINE_PROGETTO_PREVISTA]],5,2)</f>
        <v>10</v>
      </c>
      <c r="BM2718" s="8">
        <f>(Merge1[[#This Row],[Colonna2]]-Merge1[[#This Row],[Colonna1]])*12+Merge1[[#This Row],[Colonna22]]-Merge1[[#This Row],[Colonna12]]</f>
        <v>8</v>
      </c>
      <c r="BN2718">
        <v>20181018</v>
      </c>
      <c r="BO2718" t="str">
        <f t="shared" si="128"/>
        <v>2018</v>
      </c>
      <c r="BP2718" s="2" t="s">
        <v>116</v>
      </c>
      <c r="BQ2718" s="2" t="s">
        <v>763</v>
      </c>
      <c r="BR2718" s="2" t="s">
        <v>440</v>
      </c>
      <c r="BS2718" s="2" t="s">
        <v>626</v>
      </c>
      <c r="BT2718" s="2" t="s">
        <v>435</v>
      </c>
    </row>
    <row r="2719" spans="1:72" x14ac:dyDescent="0.35">
      <c r="A2719" s="2" t="s">
        <v>9044</v>
      </c>
      <c r="B2719" s="2" t="s">
        <v>9045</v>
      </c>
      <c r="C2719" s="2" t="s">
        <v>9046</v>
      </c>
      <c r="D2719" s="2" t="s">
        <v>9047</v>
      </c>
      <c r="E2719" s="2" t="s">
        <v>9048</v>
      </c>
      <c r="F2719">
        <v>1</v>
      </c>
      <c r="G2719" s="2" t="s">
        <v>151</v>
      </c>
      <c r="H2719">
        <v>7</v>
      </c>
      <c r="I2719" s="2" t="s">
        <v>770</v>
      </c>
      <c r="J2719">
        <v>99</v>
      </c>
      <c r="K2719" s="2" t="s">
        <v>81</v>
      </c>
      <c r="L2719">
        <v>9</v>
      </c>
      <c r="M2719" s="2" t="s">
        <v>98</v>
      </c>
      <c r="N2719">
        <v>21</v>
      </c>
      <c r="O2719" s="2" t="s">
        <v>185</v>
      </c>
      <c r="P2719">
        <v>229</v>
      </c>
      <c r="Q2719" s="2" t="s">
        <v>186</v>
      </c>
      <c r="R2719" t="s">
        <v>67</v>
      </c>
      <c r="S2719" t="s">
        <v>67</v>
      </c>
      <c r="T2719" s="2" t="s">
        <v>1986</v>
      </c>
      <c r="U2719" s="2" t="s">
        <v>1987</v>
      </c>
      <c r="V2719">
        <v>915</v>
      </c>
      <c r="W2719" s="2" t="s">
        <v>632</v>
      </c>
      <c r="X2719">
        <v>12372.75</v>
      </c>
      <c r="Y2719">
        <v>12372.75</v>
      </c>
      <c r="AD2719">
        <v>8660.93</v>
      </c>
      <c r="AF2719">
        <v>0</v>
      </c>
      <c r="AG2719">
        <v>3711.82</v>
      </c>
      <c r="AK2719">
        <v>21380</v>
      </c>
      <c r="AL2719" s="5">
        <v>24745.5</v>
      </c>
      <c r="AM2719">
        <v>0</v>
      </c>
      <c r="AN2719">
        <v>0</v>
      </c>
      <c r="AO2719">
        <v>12372.75</v>
      </c>
      <c r="AP2719">
        <v>12372.75</v>
      </c>
      <c r="AS2719">
        <v>8660.93</v>
      </c>
      <c r="AU2719">
        <v>3711.82</v>
      </c>
      <c r="AY2719">
        <v>21380</v>
      </c>
      <c r="AZ2719" s="5">
        <v>24745.5</v>
      </c>
      <c r="BA2719" s="5">
        <v>24745.5</v>
      </c>
      <c r="BB2719" s="5">
        <v>24745.5</v>
      </c>
      <c r="BC2719" s="5">
        <v>24745.5</v>
      </c>
      <c r="BD2719" s="5">
        <v>24745.5</v>
      </c>
      <c r="BE2719" s="5">
        <v>0</v>
      </c>
      <c r="BF2719" s="5">
        <v>46125</v>
      </c>
      <c r="BG2719">
        <v>20170927</v>
      </c>
      <c r="BH2719" s="9" t="str">
        <f t="shared" si="126"/>
        <v>2017</v>
      </c>
      <c r="BI2719" t="str">
        <f>MID(Merge1[[#This Row],[OC_DATA_INIZIO_PROGETTO]],5,2)</f>
        <v>09</v>
      </c>
      <c r="BJ2719">
        <v>20200927</v>
      </c>
      <c r="BK2719" t="str">
        <f t="shared" si="127"/>
        <v>2020</v>
      </c>
      <c r="BL2719" t="str">
        <f>MID(Merge1[[#This Row],[OC_DATA_FINE_PROGETTO_PREVISTA]],5,2)</f>
        <v>09</v>
      </c>
      <c r="BM2719" s="8">
        <f>(Merge1[[#This Row],[Colonna2]]-Merge1[[#This Row],[Colonna1]])*12+Merge1[[#This Row],[Colonna22]]-Merge1[[#This Row],[Colonna12]]</f>
        <v>36</v>
      </c>
      <c r="BN2719">
        <v>20190305</v>
      </c>
      <c r="BO2719" t="str">
        <f t="shared" si="128"/>
        <v>2019</v>
      </c>
      <c r="BP2719" s="2" t="s">
        <v>116</v>
      </c>
      <c r="BQ2719" s="2" t="s">
        <v>763</v>
      </c>
      <c r="BR2719" s="2" t="s">
        <v>440</v>
      </c>
      <c r="BS2719" s="2" t="s">
        <v>773</v>
      </c>
      <c r="BT2719" s="2" t="s">
        <v>774</v>
      </c>
    </row>
    <row r="2720" spans="1:72" x14ac:dyDescent="0.35">
      <c r="A2720" s="2" t="s">
        <v>25329</v>
      </c>
      <c r="B2720" s="2" t="s">
        <v>25330</v>
      </c>
      <c r="C2720" s="2" t="s">
        <v>25331</v>
      </c>
      <c r="D2720" s="2" t="s">
        <v>25332</v>
      </c>
      <c r="E2720" s="2" t="s">
        <v>25333</v>
      </c>
      <c r="F2720">
        <v>3</v>
      </c>
      <c r="G2720" s="2" t="s">
        <v>102</v>
      </c>
      <c r="H2720">
        <v>7</v>
      </c>
      <c r="I2720" s="2" t="s">
        <v>770</v>
      </c>
      <c r="J2720">
        <v>1</v>
      </c>
      <c r="K2720" s="2" t="s">
        <v>69</v>
      </c>
      <c r="L2720">
        <v>6</v>
      </c>
      <c r="M2720" s="2" t="s">
        <v>1983</v>
      </c>
      <c r="N2720">
        <v>39</v>
      </c>
      <c r="O2720" s="2" t="s">
        <v>2384</v>
      </c>
      <c r="P2720">
        <v>150</v>
      </c>
      <c r="Q2720" s="2" t="s">
        <v>2385</v>
      </c>
      <c r="R2720" t="s">
        <v>67</v>
      </c>
      <c r="S2720" t="s">
        <v>67</v>
      </c>
      <c r="T2720" s="2" t="s">
        <v>504</v>
      </c>
      <c r="U2720" s="2" t="s">
        <v>505</v>
      </c>
      <c r="V2720">
        <v>1901</v>
      </c>
      <c r="W2720" s="2" t="s">
        <v>498</v>
      </c>
      <c r="AE2720">
        <v>24694.3</v>
      </c>
      <c r="AF2720">
        <v>0</v>
      </c>
      <c r="AK2720">
        <v>14583</v>
      </c>
      <c r="AL2720" s="5">
        <v>24694.3</v>
      </c>
      <c r="AM2720">
        <v>0</v>
      </c>
      <c r="AN2720">
        <v>0</v>
      </c>
      <c r="AT2720">
        <v>24694.3</v>
      </c>
      <c r="AY2720">
        <v>14583</v>
      </c>
      <c r="AZ2720" s="5">
        <v>24694.3</v>
      </c>
      <c r="BA2720" s="5">
        <v>24694.3</v>
      </c>
      <c r="BB2720" s="5">
        <v>24694.3</v>
      </c>
      <c r="BF2720" s="5">
        <v>0</v>
      </c>
      <c r="BG2720">
        <v>20191128</v>
      </c>
      <c r="BH2720" s="9" t="str">
        <f t="shared" si="126"/>
        <v>2019</v>
      </c>
      <c r="BI2720" t="str">
        <f>MID(Merge1[[#This Row],[OC_DATA_INIZIO_PROGETTO]],5,2)</f>
        <v>11</v>
      </c>
      <c r="BJ2720">
        <v>20280630</v>
      </c>
      <c r="BK2720" t="str">
        <f t="shared" si="127"/>
        <v>2028</v>
      </c>
      <c r="BL2720" t="str">
        <f>MID(Merge1[[#This Row],[OC_DATA_FINE_PROGETTO_PREVISTA]],5,2)</f>
        <v>06</v>
      </c>
      <c r="BM2720" s="8">
        <f>(Merge1[[#This Row],[Colonna2]]-Merge1[[#This Row],[Colonna1]])*12+Merge1[[#This Row],[Colonna22]]-Merge1[[#This Row],[Colonna12]]</f>
        <v>103</v>
      </c>
      <c r="BO2720" t="str">
        <f t="shared" si="128"/>
        <v/>
      </c>
      <c r="BP2720" s="2" t="s">
        <v>86</v>
      </c>
      <c r="BQ2720" s="2" t="s">
        <v>76</v>
      </c>
      <c r="BR2720" s="2" t="s">
        <v>77</v>
      </c>
      <c r="BS2720" s="2" t="s">
        <v>773</v>
      </c>
      <c r="BT2720" s="2" t="s">
        <v>774</v>
      </c>
    </row>
    <row r="2721" spans="1:72" x14ac:dyDescent="0.35">
      <c r="A2721" s="2" t="s">
        <v>20601</v>
      </c>
      <c r="B2721" s="2" t="s">
        <v>20602</v>
      </c>
      <c r="C2721" s="2" t="s">
        <v>20603</v>
      </c>
      <c r="D2721" s="2" t="s">
        <v>20603</v>
      </c>
      <c r="E2721" s="2" t="s">
        <v>20604</v>
      </c>
      <c r="F2721">
        <v>11</v>
      </c>
      <c r="G2721" s="2" t="s">
        <v>436</v>
      </c>
      <c r="H2721">
        <v>1</v>
      </c>
      <c r="I2721" s="2" t="s">
        <v>625</v>
      </c>
      <c r="J2721">
        <v>99</v>
      </c>
      <c r="K2721" s="2" t="s">
        <v>81</v>
      </c>
      <c r="L2721">
        <v>5</v>
      </c>
      <c r="M2721" s="2" t="s">
        <v>226</v>
      </c>
      <c r="N2721">
        <v>8</v>
      </c>
      <c r="O2721" s="2" t="s">
        <v>483</v>
      </c>
      <c r="P2721">
        <v>87</v>
      </c>
      <c r="Q2721" s="2" t="s">
        <v>3048</v>
      </c>
      <c r="R2721" t="s">
        <v>67</v>
      </c>
      <c r="S2721" t="s">
        <v>67</v>
      </c>
      <c r="T2721" s="2" t="s">
        <v>73</v>
      </c>
      <c r="U2721" s="2" t="s">
        <v>74</v>
      </c>
      <c r="V2721">
        <v>1840</v>
      </c>
      <c r="W2721" s="2" t="s">
        <v>19702</v>
      </c>
      <c r="X2721">
        <v>18615</v>
      </c>
      <c r="Y2721">
        <v>18615</v>
      </c>
      <c r="AD2721">
        <v>6205</v>
      </c>
      <c r="AF2721">
        <v>0</v>
      </c>
      <c r="AL2721" s="5">
        <v>24820</v>
      </c>
      <c r="AM2721">
        <v>0</v>
      </c>
      <c r="AN2721">
        <v>0</v>
      </c>
      <c r="AO2721">
        <v>18615</v>
      </c>
      <c r="AP2721">
        <v>18615</v>
      </c>
      <c r="AS2721">
        <v>6205</v>
      </c>
      <c r="AZ2721" s="5">
        <v>24820</v>
      </c>
      <c r="BA2721" s="5">
        <v>24671.1</v>
      </c>
      <c r="BB2721" s="5">
        <v>24671.1</v>
      </c>
      <c r="BC2721" s="5">
        <v>24671</v>
      </c>
      <c r="BD2721" s="5">
        <v>24671</v>
      </c>
      <c r="BE2721" s="5">
        <v>0</v>
      </c>
      <c r="BF2721" s="5">
        <v>24671</v>
      </c>
      <c r="BG2721">
        <v>20180216</v>
      </c>
      <c r="BH2721" s="9" t="str">
        <f t="shared" si="126"/>
        <v>2018</v>
      </c>
      <c r="BI2721" t="str">
        <f>MID(Merge1[[#This Row],[OC_DATA_INIZIO_PROGETTO]],5,2)</f>
        <v>02</v>
      </c>
      <c r="BJ2721">
        <v>20190530</v>
      </c>
      <c r="BK2721" t="str">
        <f t="shared" si="127"/>
        <v>2019</v>
      </c>
      <c r="BL2721" t="str">
        <f>MID(Merge1[[#This Row],[OC_DATA_FINE_PROGETTO_PREVISTA]],5,2)</f>
        <v>05</v>
      </c>
      <c r="BM2721" s="8">
        <f>(Merge1[[#This Row],[Colonna2]]-Merge1[[#This Row],[Colonna1]])*12+Merge1[[#This Row],[Colonna22]]-Merge1[[#This Row],[Colonna12]]</f>
        <v>15</v>
      </c>
      <c r="BN2721">
        <v>20190530</v>
      </c>
      <c r="BO2721" t="str">
        <f t="shared" si="128"/>
        <v>2019</v>
      </c>
      <c r="BP2721" s="2" t="s">
        <v>116</v>
      </c>
      <c r="BQ2721" s="2" t="s">
        <v>763</v>
      </c>
      <c r="BR2721" s="2" t="s">
        <v>440</v>
      </c>
      <c r="BS2721" s="2" t="s">
        <v>626</v>
      </c>
      <c r="BT2721" s="2" t="s">
        <v>435</v>
      </c>
    </row>
    <row r="2722" spans="1:72" x14ac:dyDescent="0.35">
      <c r="A2722" s="2" t="s">
        <v>30327</v>
      </c>
      <c r="B2722" s="2" t="s">
        <v>30328</v>
      </c>
      <c r="C2722" s="2" t="s">
        <v>30329</v>
      </c>
      <c r="D2722" s="2" t="s">
        <v>30330</v>
      </c>
      <c r="E2722" s="2" t="s">
        <v>30331</v>
      </c>
      <c r="F2722">
        <v>3</v>
      </c>
      <c r="G2722" s="2" t="s">
        <v>102</v>
      </c>
      <c r="H2722">
        <v>6</v>
      </c>
      <c r="I2722" s="2" t="s">
        <v>94</v>
      </c>
      <c r="J2722">
        <v>99</v>
      </c>
      <c r="K2722" s="2" t="s">
        <v>81</v>
      </c>
      <c r="L2722">
        <v>9</v>
      </c>
      <c r="M2722" s="2" t="s">
        <v>98</v>
      </c>
      <c r="N2722">
        <v>26</v>
      </c>
      <c r="O2722" s="2" t="s">
        <v>1770</v>
      </c>
      <c r="P2722">
        <v>102</v>
      </c>
      <c r="Q2722" s="2" t="s">
        <v>5448</v>
      </c>
      <c r="R2722" t="s">
        <v>67</v>
      </c>
      <c r="S2722" t="s">
        <v>67</v>
      </c>
      <c r="T2722" s="2" t="s">
        <v>504</v>
      </c>
      <c r="U2722" s="2" t="s">
        <v>505</v>
      </c>
      <c r="V2722">
        <v>1914</v>
      </c>
      <c r="W2722" s="2" t="s">
        <v>452</v>
      </c>
      <c r="X2722">
        <v>19726.919999999998</v>
      </c>
      <c r="Y2722">
        <v>19726.919999999998</v>
      </c>
      <c r="AF2722">
        <v>0</v>
      </c>
      <c r="AI2722">
        <v>13155.39</v>
      </c>
      <c r="AL2722" s="5">
        <v>32882.31</v>
      </c>
      <c r="AM2722">
        <v>0</v>
      </c>
      <c r="AN2722">
        <v>0</v>
      </c>
      <c r="AO2722">
        <v>19726.919999999998</v>
      </c>
      <c r="AP2722">
        <v>19726.919999999998</v>
      </c>
      <c r="AW2722">
        <v>13155.39</v>
      </c>
      <c r="AZ2722" s="5">
        <v>32882.31</v>
      </c>
      <c r="BA2722" s="5">
        <v>24661.73</v>
      </c>
      <c r="BB2722" s="5">
        <v>24661.73</v>
      </c>
      <c r="BF2722" s="5">
        <v>24661.73</v>
      </c>
      <c r="BG2722">
        <v>20171001</v>
      </c>
      <c r="BH2722" s="9" t="str">
        <f t="shared" si="126"/>
        <v>2017</v>
      </c>
      <c r="BI2722" t="str">
        <f>MID(Merge1[[#This Row],[OC_DATA_INIZIO_PROGETTO]],5,2)</f>
        <v>10</v>
      </c>
      <c r="BJ2722">
        <v>20210131</v>
      </c>
      <c r="BK2722" t="str">
        <f t="shared" si="127"/>
        <v>2021</v>
      </c>
      <c r="BL2722" t="str">
        <f>MID(Merge1[[#This Row],[OC_DATA_FINE_PROGETTO_PREVISTA]],5,2)</f>
        <v>01</v>
      </c>
      <c r="BM2722" s="8">
        <f>(Merge1[[#This Row],[Colonna2]]-Merge1[[#This Row],[Colonna1]])*12+Merge1[[#This Row],[Colonna22]]-Merge1[[#This Row],[Colonna12]]</f>
        <v>39</v>
      </c>
      <c r="BO2722" t="str">
        <f t="shared" si="128"/>
        <v/>
      </c>
      <c r="BP2722" s="2" t="s">
        <v>86</v>
      </c>
      <c r="BQ2722" s="2" t="s">
        <v>76</v>
      </c>
      <c r="BR2722" s="2" t="s">
        <v>77</v>
      </c>
      <c r="BS2722" s="2" t="s">
        <v>446</v>
      </c>
      <c r="BT2722" s="2" t="s">
        <v>447</v>
      </c>
    </row>
    <row r="2723" spans="1:72" x14ac:dyDescent="0.35">
      <c r="A2723" s="2" t="s">
        <v>20588</v>
      </c>
      <c r="B2723" s="2" t="s">
        <v>20589</v>
      </c>
      <c r="C2723" s="2" t="s">
        <v>20590</v>
      </c>
      <c r="D2723" s="2" t="s">
        <v>20590</v>
      </c>
      <c r="E2723" s="2" t="s">
        <v>20591</v>
      </c>
      <c r="F2723">
        <v>11</v>
      </c>
      <c r="G2723" s="2" t="s">
        <v>436</v>
      </c>
      <c r="H2723">
        <v>1</v>
      </c>
      <c r="I2723" s="2" t="s">
        <v>625</v>
      </c>
      <c r="J2723">
        <v>99</v>
      </c>
      <c r="K2723" s="2" t="s">
        <v>81</v>
      </c>
      <c r="L2723">
        <v>5</v>
      </c>
      <c r="M2723" s="2" t="s">
        <v>226</v>
      </c>
      <c r="N2723">
        <v>8</v>
      </c>
      <c r="O2723" s="2" t="s">
        <v>483</v>
      </c>
      <c r="P2723">
        <v>87</v>
      </c>
      <c r="Q2723" s="2" t="s">
        <v>3048</v>
      </c>
      <c r="R2723" t="s">
        <v>67</v>
      </c>
      <c r="S2723" t="s">
        <v>67</v>
      </c>
      <c r="T2723" s="2" t="s">
        <v>73</v>
      </c>
      <c r="U2723" s="2" t="s">
        <v>74</v>
      </c>
      <c r="V2723">
        <v>1806</v>
      </c>
      <c r="W2723" s="2" t="s">
        <v>19131</v>
      </c>
      <c r="X2723">
        <v>18750</v>
      </c>
      <c r="Y2723">
        <v>18750</v>
      </c>
      <c r="AD2723">
        <v>6250</v>
      </c>
      <c r="AF2723">
        <v>0</v>
      </c>
      <c r="AL2723" s="5">
        <v>25000</v>
      </c>
      <c r="AM2723">
        <v>0</v>
      </c>
      <c r="AN2723">
        <v>0</v>
      </c>
      <c r="AO2723">
        <v>18750</v>
      </c>
      <c r="AP2723">
        <v>18750</v>
      </c>
      <c r="AS2723">
        <v>6250</v>
      </c>
      <c r="AZ2723" s="5">
        <v>25000</v>
      </c>
      <c r="BA2723" s="5">
        <v>24661.67</v>
      </c>
      <c r="BB2723" s="5">
        <v>24661.67</v>
      </c>
      <c r="BC2723" s="5">
        <v>24661.67</v>
      </c>
      <c r="BD2723" s="5">
        <v>24661.67</v>
      </c>
      <c r="BE2723" s="5">
        <v>0</v>
      </c>
      <c r="BF2723" s="5">
        <v>24661.67</v>
      </c>
      <c r="BG2723">
        <v>20180216</v>
      </c>
      <c r="BH2723" s="9" t="str">
        <f t="shared" si="126"/>
        <v>2018</v>
      </c>
      <c r="BI2723" t="str">
        <f>MID(Merge1[[#This Row],[OC_DATA_INIZIO_PROGETTO]],5,2)</f>
        <v>02</v>
      </c>
      <c r="BJ2723">
        <v>20191231</v>
      </c>
      <c r="BK2723" t="str">
        <f t="shared" si="127"/>
        <v>2019</v>
      </c>
      <c r="BL2723" t="str">
        <f>MID(Merge1[[#This Row],[OC_DATA_FINE_PROGETTO_PREVISTA]],5,2)</f>
        <v>12</v>
      </c>
      <c r="BM2723" s="8">
        <f>(Merge1[[#This Row],[Colonna2]]-Merge1[[#This Row],[Colonna1]])*12+Merge1[[#This Row],[Colonna22]]-Merge1[[#This Row],[Colonna12]]</f>
        <v>22</v>
      </c>
      <c r="BN2723">
        <v>20181221</v>
      </c>
      <c r="BO2723" t="str">
        <f t="shared" si="128"/>
        <v>2018</v>
      </c>
      <c r="BP2723" s="2" t="s">
        <v>116</v>
      </c>
      <c r="BQ2723" s="2" t="s">
        <v>763</v>
      </c>
      <c r="BR2723" s="2" t="s">
        <v>440</v>
      </c>
      <c r="BS2723" s="2" t="s">
        <v>626</v>
      </c>
      <c r="BT2723" s="2" t="s">
        <v>435</v>
      </c>
    </row>
    <row r="2724" spans="1:72" x14ac:dyDescent="0.35">
      <c r="A2724" s="2" t="s">
        <v>20649</v>
      </c>
      <c r="B2724" s="2" t="s">
        <v>20650</v>
      </c>
      <c r="C2724" s="2" t="s">
        <v>20651</v>
      </c>
      <c r="D2724" s="2" t="s">
        <v>20651</v>
      </c>
      <c r="E2724" s="2" t="s">
        <v>20652</v>
      </c>
      <c r="F2724">
        <v>11</v>
      </c>
      <c r="G2724" s="2" t="s">
        <v>436</v>
      </c>
      <c r="H2724">
        <v>1</v>
      </c>
      <c r="I2724" s="2" t="s">
        <v>625</v>
      </c>
      <c r="J2724">
        <v>99</v>
      </c>
      <c r="K2724" s="2" t="s">
        <v>81</v>
      </c>
      <c r="L2724">
        <v>11</v>
      </c>
      <c r="M2724" s="2" t="s">
        <v>443</v>
      </c>
      <c r="N2724">
        <v>70</v>
      </c>
      <c r="O2724" s="2" t="s">
        <v>527</v>
      </c>
      <c r="P2724">
        <v>1</v>
      </c>
      <c r="Q2724" s="2" t="s">
        <v>528</v>
      </c>
      <c r="R2724" t="s">
        <v>67</v>
      </c>
      <c r="S2724" t="s">
        <v>67</v>
      </c>
      <c r="T2724" s="2" t="s">
        <v>73</v>
      </c>
      <c r="U2724" s="2" t="s">
        <v>74</v>
      </c>
      <c r="V2724">
        <v>1809</v>
      </c>
      <c r="W2724" s="2" t="s">
        <v>19147</v>
      </c>
      <c r="X2724">
        <v>18750</v>
      </c>
      <c r="Y2724">
        <v>18750</v>
      </c>
      <c r="AD2724">
        <v>6250</v>
      </c>
      <c r="AF2724">
        <v>0</v>
      </c>
      <c r="AL2724" s="5">
        <v>25000</v>
      </c>
      <c r="AM2724">
        <v>0</v>
      </c>
      <c r="AN2724">
        <v>0</v>
      </c>
      <c r="AO2724">
        <v>18750</v>
      </c>
      <c r="AP2724">
        <v>18750</v>
      </c>
      <c r="AS2724">
        <v>6250</v>
      </c>
      <c r="AZ2724" s="5">
        <v>25000</v>
      </c>
      <c r="BA2724" s="5">
        <v>24629.200000000001</v>
      </c>
      <c r="BB2724" s="5">
        <v>24629.200000000001</v>
      </c>
      <c r="BC2724" s="5">
        <v>24629.200000000001</v>
      </c>
      <c r="BD2724" s="5">
        <v>24629.200000000001</v>
      </c>
      <c r="BE2724" s="5">
        <v>0</v>
      </c>
      <c r="BF2724" s="5">
        <v>24629.200000000001</v>
      </c>
      <c r="BG2724">
        <v>20180107</v>
      </c>
      <c r="BH2724" s="9" t="str">
        <f t="shared" si="126"/>
        <v>2018</v>
      </c>
      <c r="BI2724" t="str">
        <f>MID(Merge1[[#This Row],[OC_DATA_INIZIO_PROGETTO]],5,2)</f>
        <v>01</v>
      </c>
      <c r="BJ2724">
        <v>20190309</v>
      </c>
      <c r="BK2724" t="str">
        <f t="shared" si="127"/>
        <v>2019</v>
      </c>
      <c r="BL2724" t="str">
        <f>MID(Merge1[[#This Row],[OC_DATA_FINE_PROGETTO_PREVISTA]],5,2)</f>
        <v>03</v>
      </c>
      <c r="BM2724" s="8">
        <f>(Merge1[[#This Row],[Colonna2]]-Merge1[[#This Row],[Colonna1]])*12+Merge1[[#This Row],[Colonna22]]-Merge1[[#This Row],[Colonna12]]</f>
        <v>14</v>
      </c>
      <c r="BN2724">
        <v>20190309</v>
      </c>
      <c r="BO2724" t="str">
        <f t="shared" si="128"/>
        <v>2019</v>
      </c>
      <c r="BP2724" s="2" t="s">
        <v>116</v>
      </c>
      <c r="BQ2724" s="2" t="s">
        <v>763</v>
      </c>
      <c r="BR2724" s="2" t="s">
        <v>440</v>
      </c>
      <c r="BS2724" s="2" t="s">
        <v>626</v>
      </c>
      <c r="BT2724" s="2" t="s">
        <v>435</v>
      </c>
    </row>
    <row r="2725" spans="1:72" x14ac:dyDescent="0.35">
      <c r="A2725" s="2" t="s">
        <v>10088</v>
      </c>
      <c r="B2725" s="2" t="s">
        <v>10089</v>
      </c>
      <c r="C2725" s="2" t="s">
        <v>10090</v>
      </c>
      <c r="D2725" s="2" t="s">
        <v>10091</v>
      </c>
      <c r="E2725" s="2" t="s">
        <v>10092</v>
      </c>
      <c r="F2725">
        <v>1</v>
      </c>
      <c r="G2725" s="2" t="s">
        <v>151</v>
      </c>
      <c r="H2725">
        <v>7</v>
      </c>
      <c r="I2725" s="2" t="s">
        <v>770</v>
      </c>
      <c r="J2725">
        <v>99</v>
      </c>
      <c r="K2725" s="2" t="s">
        <v>81</v>
      </c>
      <c r="L2725">
        <v>9</v>
      </c>
      <c r="M2725" s="2" t="s">
        <v>98</v>
      </c>
      <c r="N2725">
        <v>21</v>
      </c>
      <c r="O2725" s="2" t="s">
        <v>185</v>
      </c>
      <c r="P2725">
        <v>213</v>
      </c>
      <c r="Q2725" s="2" t="s">
        <v>9677</v>
      </c>
      <c r="R2725" t="s">
        <v>67</v>
      </c>
      <c r="S2725" t="s">
        <v>67</v>
      </c>
      <c r="T2725" s="2" t="s">
        <v>1986</v>
      </c>
      <c r="U2725" s="2" t="s">
        <v>1987</v>
      </c>
      <c r="V2725">
        <v>927</v>
      </c>
      <c r="W2725" s="2" t="s">
        <v>6657</v>
      </c>
      <c r="X2725">
        <v>12878.83</v>
      </c>
      <c r="Y2725">
        <v>12878.83</v>
      </c>
      <c r="AD2725">
        <v>9015.18</v>
      </c>
      <c r="AF2725">
        <v>0</v>
      </c>
      <c r="AG2725">
        <v>3863.64</v>
      </c>
      <c r="AK2725">
        <v>25998</v>
      </c>
      <c r="AL2725" s="5">
        <v>25757.65</v>
      </c>
      <c r="AM2725">
        <v>1877.3</v>
      </c>
      <c r="AN2725">
        <v>739.54</v>
      </c>
      <c r="AO2725">
        <v>12309.95</v>
      </c>
      <c r="AP2725">
        <v>12878.83</v>
      </c>
      <c r="AS2725">
        <v>9015.18</v>
      </c>
      <c r="AU2725">
        <v>3692.98</v>
      </c>
      <c r="AY2725">
        <v>25998</v>
      </c>
      <c r="AZ2725" s="5">
        <v>25018.11</v>
      </c>
      <c r="BA2725" s="5">
        <v>24619.89</v>
      </c>
      <c r="BB2725" s="5">
        <v>24619.89</v>
      </c>
      <c r="BC2725" s="5">
        <v>24619.89</v>
      </c>
      <c r="BD2725" s="5">
        <v>24619.89</v>
      </c>
      <c r="BE2725" s="5">
        <v>0</v>
      </c>
      <c r="BF2725" s="5">
        <v>49479.78</v>
      </c>
      <c r="BG2725">
        <v>20180723</v>
      </c>
      <c r="BH2725" s="9" t="str">
        <f t="shared" si="126"/>
        <v>2018</v>
      </c>
      <c r="BI2725" t="str">
        <f>MID(Merge1[[#This Row],[OC_DATA_INIZIO_PROGETTO]],5,2)</f>
        <v>07</v>
      </c>
      <c r="BJ2725">
        <v>20191224</v>
      </c>
      <c r="BK2725" t="str">
        <f t="shared" si="127"/>
        <v>2019</v>
      </c>
      <c r="BL2725" t="str">
        <f>MID(Merge1[[#This Row],[OC_DATA_FINE_PROGETTO_PREVISTA]],5,2)</f>
        <v>12</v>
      </c>
      <c r="BM2725" s="8">
        <f>(Merge1[[#This Row],[Colonna2]]-Merge1[[#This Row],[Colonna1]])*12+Merge1[[#This Row],[Colonna22]]-Merge1[[#This Row],[Colonna12]]</f>
        <v>17</v>
      </c>
      <c r="BN2725">
        <v>20200219</v>
      </c>
      <c r="BO2725" t="str">
        <f t="shared" si="128"/>
        <v>2020</v>
      </c>
      <c r="BP2725" s="2" t="s">
        <v>116</v>
      </c>
      <c r="BQ2725" s="2" t="s">
        <v>763</v>
      </c>
      <c r="BR2725" s="2" t="s">
        <v>440</v>
      </c>
      <c r="BS2725" s="2" t="s">
        <v>773</v>
      </c>
      <c r="BT2725" s="2" t="s">
        <v>774</v>
      </c>
    </row>
    <row r="2726" spans="1:72" x14ac:dyDescent="0.35">
      <c r="A2726" s="2" t="s">
        <v>11715</v>
      </c>
      <c r="B2726" s="2" t="s">
        <v>11716</v>
      </c>
      <c r="C2726" s="2" t="s">
        <v>11717</v>
      </c>
      <c r="D2726" s="2" t="s">
        <v>11718</v>
      </c>
      <c r="E2726" s="2" t="s">
        <v>11719</v>
      </c>
      <c r="F2726">
        <v>1</v>
      </c>
      <c r="G2726" s="2" t="s">
        <v>151</v>
      </c>
      <c r="H2726">
        <v>7</v>
      </c>
      <c r="I2726" s="2" t="s">
        <v>770</v>
      </c>
      <c r="J2726">
        <v>99</v>
      </c>
      <c r="K2726" s="2" t="s">
        <v>81</v>
      </c>
      <c r="L2726">
        <v>8</v>
      </c>
      <c r="M2726" s="2" t="s">
        <v>112</v>
      </c>
      <c r="N2726">
        <v>62</v>
      </c>
      <c r="O2726" s="2" t="s">
        <v>2450</v>
      </c>
      <c r="P2726">
        <v>999</v>
      </c>
      <c r="Q2726" s="2" t="s">
        <v>3522</v>
      </c>
      <c r="R2726" t="s">
        <v>67</v>
      </c>
      <c r="S2726" t="s">
        <v>67</v>
      </c>
      <c r="T2726" s="2" t="s">
        <v>1986</v>
      </c>
      <c r="U2726" s="2" t="s">
        <v>1987</v>
      </c>
      <c r="V2726">
        <v>939</v>
      </c>
      <c r="W2726" s="2" t="s">
        <v>6644</v>
      </c>
      <c r="X2726">
        <v>12300</v>
      </c>
      <c r="Y2726">
        <v>12300</v>
      </c>
      <c r="AD2726">
        <v>8610</v>
      </c>
      <c r="AF2726">
        <v>0</v>
      </c>
      <c r="AG2726">
        <v>3690</v>
      </c>
      <c r="AK2726">
        <v>29400</v>
      </c>
      <c r="AL2726" s="5">
        <v>24600</v>
      </c>
      <c r="AM2726">
        <v>0</v>
      </c>
      <c r="AN2726">
        <v>0</v>
      </c>
      <c r="AO2726">
        <v>12300</v>
      </c>
      <c r="AP2726">
        <v>12300</v>
      </c>
      <c r="AS2726">
        <v>8610</v>
      </c>
      <c r="AU2726">
        <v>3690</v>
      </c>
      <c r="AY2726">
        <v>29400</v>
      </c>
      <c r="AZ2726" s="5">
        <v>24600</v>
      </c>
      <c r="BA2726" s="5">
        <v>24600</v>
      </c>
      <c r="BB2726" s="5">
        <v>24600</v>
      </c>
      <c r="BF2726" s="5">
        <v>0</v>
      </c>
      <c r="BG2726">
        <v>20201204</v>
      </c>
      <c r="BH2726" s="9" t="str">
        <f t="shared" si="126"/>
        <v>2020</v>
      </c>
      <c r="BI2726" t="str">
        <f>MID(Merge1[[#This Row],[OC_DATA_INIZIO_PROGETTO]],5,2)</f>
        <v>12</v>
      </c>
      <c r="BJ2726">
        <v>20211231</v>
      </c>
      <c r="BK2726" t="str">
        <f t="shared" si="127"/>
        <v>2021</v>
      </c>
      <c r="BL2726" t="str">
        <f>MID(Merge1[[#This Row],[OC_DATA_FINE_PROGETTO_PREVISTA]],5,2)</f>
        <v>12</v>
      </c>
      <c r="BM2726" s="8">
        <f>(Merge1[[#This Row],[Colonna2]]-Merge1[[#This Row],[Colonna1]])*12+Merge1[[#This Row],[Colonna22]]-Merge1[[#This Row],[Colonna12]]</f>
        <v>12</v>
      </c>
      <c r="BN2726">
        <v>20211204</v>
      </c>
      <c r="BO2726" t="str">
        <f t="shared" si="128"/>
        <v>2021</v>
      </c>
      <c r="BP2726" s="2" t="s">
        <v>86</v>
      </c>
      <c r="BQ2726" s="2" t="s">
        <v>76</v>
      </c>
      <c r="BR2726" s="2" t="s">
        <v>77</v>
      </c>
      <c r="BS2726" s="2" t="s">
        <v>2387</v>
      </c>
      <c r="BT2726" s="2" t="s">
        <v>510</v>
      </c>
    </row>
    <row r="2727" spans="1:72" x14ac:dyDescent="0.35">
      <c r="A2727" s="2" t="s">
        <v>16090</v>
      </c>
      <c r="B2727" s="2" t="s">
        <v>16091</v>
      </c>
      <c r="C2727" s="2" t="s">
        <v>16092</v>
      </c>
      <c r="D2727" s="2" t="s">
        <v>16093</v>
      </c>
      <c r="E2727" s="2" t="s">
        <v>16094</v>
      </c>
      <c r="F2727">
        <v>3</v>
      </c>
      <c r="G2727" s="2" t="s">
        <v>102</v>
      </c>
      <c r="H2727">
        <v>7</v>
      </c>
      <c r="I2727" s="2" t="s">
        <v>770</v>
      </c>
      <c r="J2727">
        <v>16</v>
      </c>
      <c r="K2727" s="2" t="s">
        <v>3703</v>
      </c>
      <c r="L2727">
        <v>9</v>
      </c>
      <c r="M2727" s="2" t="s">
        <v>98</v>
      </c>
      <c r="N2727">
        <v>21</v>
      </c>
      <c r="O2727" s="2" t="s">
        <v>185</v>
      </c>
      <c r="P2727">
        <v>229</v>
      </c>
      <c r="Q2727" s="2" t="s">
        <v>186</v>
      </c>
      <c r="R2727" t="s">
        <v>67</v>
      </c>
      <c r="S2727" t="s">
        <v>67</v>
      </c>
      <c r="T2727" s="2" t="s">
        <v>1986</v>
      </c>
      <c r="U2727" s="2" t="s">
        <v>1987</v>
      </c>
      <c r="V2727">
        <v>915</v>
      </c>
      <c r="W2727" s="2" t="s">
        <v>632</v>
      </c>
      <c r="X2727">
        <v>13348.11</v>
      </c>
      <c r="Y2727">
        <v>13348.11</v>
      </c>
      <c r="AD2727">
        <v>9343.68</v>
      </c>
      <c r="AF2727">
        <v>0</v>
      </c>
      <c r="AG2727">
        <v>4004.43</v>
      </c>
      <c r="AK2727">
        <v>49251</v>
      </c>
      <c r="AL2727" s="5">
        <v>26696.22</v>
      </c>
      <c r="AM2727">
        <v>0</v>
      </c>
      <c r="AN2727">
        <v>0</v>
      </c>
      <c r="AO2727">
        <v>13348.11</v>
      </c>
      <c r="AP2727">
        <v>13348.11</v>
      </c>
      <c r="AS2727">
        <v>9343.68</v>
      </c>
      <c r="AU2727">
        <v>4004.43</v>
      </c>
      <c r="AY2727">
        <v>49251</v>
      </c>
      <c r="AZ2727" s="5">
        <v>26696.22</v>
      </c>
      <c r="BA2727" s="5">
        <v>24569.78</v>
      </c>
      <c r="BB2727" s="5">
        <v>24569.78</v>
      </c>
      <c r="BC2727" s="5">
        <v>24569.78</v>
      </c>
      <c r="BD2727" s="5">
        <v>24569.78</v>
      </c>
      <c r="BE2727" s="5">
        <v>0</v>
      </c>
      <c r="BF2727" s="5">
        <v>75946.95</v>
      </c>
      <c r="BG2727">
        <v>20171101</v>
      </c>
      <c r="BH2727" s="9" t="str">
        <f t="shared" si="126"/>
        <v>2017</v>
      </c>
      <c r="BI2727" t="str">
        <f>MID(Merge1[[#This Row],[OC_DATA_INIZIO_PROGETTO]],5,2)</f>
        <v>11</v>
      </c>
      <c r="BJ2727">
        <v>20191201</v>
      </c>
      <c r="BK2727" t="str">
        <f t="shared" si="127"/>
        <v>2019</v>
      </c>
      <c r="BL2727" t="str">
        <f>MID(Merge1[[#This Row],[OC_DATA_FINE_PROGETTO_PREVISTA]],5,2)</f>
        <v>12</v>
      </c>
      <c r="BM2727" s="8">
        <f>(Merge1[[#This Row],[Colonna2]]-Merge1[[#This Row],[Colonna1]])*12+Merge1[[#This Row],[Colonna22]]-Merge1[[#This Row],[Colonna12]]</f>
        <v>25</v>
      </c>
      <c r="BN2727">
        <v>20191030</v>
      </c>
      <c r="BO2727" t="str">
        <f t="shared" si="128"/>
        <v>2019</v>
      </c>
      <c r="BP2727" s="2" t="s">
        <v>76</v>
      </c>
      <c r="BQ2727" s="2" t="s">
        <v>76</v>
      </c>
      <c r="BR2727" s="2" t="s">
        <v>440</v>
      </c>
      <c r="BS2727" s="2" t="s">
        <v>773</v>
      </c>
      <c r="BT2727" s="2" t="s">
        <v>774</v>
      </c>
    </row>
    <row r="2728" spans="1:72" x14ac:dyDescent="0.35">
      <c r="A2728" s="2" t="s">
        <v>15533</v>
      </c>
      <c r="B2728" s="2" t="s">
        <v>15534</v>
      </c>
      <c r="C2728" s="2" t="s">
        <v>15535</v>
      </c>
      <c r="D2728" s="2" t="s">
        <v>15536</v>
      </c>
      <c r="E2728" s="2" t="s">
        <v>15537</v>
      </c>
      <c r="F2728">
        <v>1</v>
      </c>
      <c r="G2728" s="2" t="s">
        <v>151</v>
      </c>
      <c r="H2728">
        <v>7</v>
      </c>
      <c r="I2728" s="2" t="s">
        <v>770</v>
      </c>
      <c r="J2728">
        <v>99</v>
      </c>
      <c r="K2728" s="2" t="s">
        <v>81</v>
      </c>
      <c r="L2728">
        <v>9</v>
      </c>
      <c r="M2728" s="2" t="s">
        <v>98</v>
      </c>
      <c r="N2728">
        <v>21</v>
      </c>
      <c r="O2728" s="2" t="s">
        <v>185</v>
      </c>
      <c r="P2728">
        <v>213</v>
      </c>
      <c r="Q2728" s="2" t="s">
        <v>9677</v>
      </c>
      <c r="R2728" t="s">
        <v>67</v>
      </c>
      <c r="S2728" t="s">
        <v>67</v>
      </c>
      <c r="T2728" s="2" t="s">
        <v>1986</v>
      </c>
      <c r="U2728" s="2" t="s">
        <v>1987</v>
      </c>
      <c r="V2728">
        <v>909</v>
      </c>
      <c r="W2728" s="2" t="s">
        <v>6654</v>
      </c>
      <c r="X2728">
        <v>13237.5</v>
      </c>
      <c r="Y2728">
        <v>13237.5</v>
      </c>
      <c r="AD2728">
        <v>9266.25</v>
      </c>
      <c r="AF2728">
        <v>0</v>
      </c>
      <c r="AG2728">
        <v>3971.25</v>
      </c>
      <c r="AK2728">
        <v>26875</v>
      </c>
      <c r="AL2728" s="5">
        <v>26475</v>
      </c>
      <c r="AM2728">
        <v>3258.71</v>
      </c>
      <c r="AN2728">
        <v>1283.75</v>
      </c>
      <c r="AO2728">
        <v>12250</v>
      </c>
      <c r="AP2728">
        <v>13237.5</v>
      </c>
      <c r="AS2728">
        <v>9266.25</v>
      </c>
      <c r="AU2728">
        <v>3675</v>
      </c>
      <c r="AY2728">
        <v>26875</v>
      </c>
      <c r="AZ2728" s="5">
        <v>25191.25</v>
      </c>
      <c r="BA2728" s="5">
        <v>24500</v>
      </c>
      <c r="BB2728" s="5">
        <v>24500</v>
      </c>
      <c r="BC2728" s="5">
        <v>24500</v>
      </c>
      <c r="BD2728" s="5">
        <v>24500</v>
      </c>
      <c r="BE2728" s="5">
        <v>0</v>
      </c>
      <c r="BF2728" s="5">
        <v>49400.04</v>
      </c>
      <c r="BG2728">
        <v>20170706</v>
      </c>
      <c r="BH2728" s="9" t="str">
        <f t="shared" si="126"/>
        <v>2017</v>
      </c>
      <c r="BI2728" t="str">
        <f>MID(Merge1[[#This Row],[OC_DATA_INIZIO_PROGETTO]],5,2)</f>
        <v>07</v>
      </c>
      <c r="BJ2728">
        <v>20190623</v>
      </c>
      <c r="BK2728" t="str">
        <f t="shared" si="127"/>
        <v>2019</v>
      </c>
      <c r="BL2728" t="str">
        <f>MID(Merge1[[#This Row],[OC_DATA_FINE_PROGETTO_PREVISTA]],5,2)</f>
        <v>06</v>
      </c>
      <c r="BM2728" s="8">
        <f>(Merge1[[#This Row],[Colonna2]]-Merge1[[#This Row],[Colonna1]])*12+Merge1[[#This Row],[Colonna22]]-Merge1[[#This Row],[Colonna12]]</f>
        <v>23</v>
      </c>
      <c r="BN2728">
        <v>20191115</v>
      </c>
      <c r="BO2728" t="str">
        <f t="shared" si="128"/>
        <v>2019</v>
      </c>
      <c r="BP2728" s="2" t="s">
        <v>116</v>
      </c>
      <c r="BQ2728" s="2" t="s">
        <v>763</v>
      </c>
      <c r="BR2728" s="2" t="s">
        <v>440</v>
      </c>
      <c r="BS2728" s="2" t="s">
        <v>773</v>
      </c>
      <c r="BT2728" s="2" t="s">
        <v>774</v>
      </c>
    </row>
    <row r="2729" spans="1:72" x14ac:dyDescent="0.35">
      <c r="A2729" s="2" t="s">
        <v>2216</v>
      </c>
      <c r="B2729" s="2" t="s">
        <v>2217</v>
      </c>
      <c r="C2729" s="2" t="s">
        <v>2218</v>
      </c>
      <c r="D2729" s="2" t="s">
        <v>2219</v>
      </c>
      <c r="E2729" s="2" t="s">
        <v>2220</v>
      </c>
      <c r="F2729">
        <v>11</v>
      </c>
      <c r="G2729" s="2" t="s">
        <v>436</v>
      </c>
      <c r="H2729">
        <v>6</v>
      </c>
      <c r="I2729" s="2" t="s">
        <v>94</v>
      </c>
      <c r="J2729">
        <v>1</v>
      </c>
      <c r="K2729" s="2" t="s">
        <v>442</v>
      </c>
      <c r="L2729">
        <v>11</v>
      </c>
      <c r="M2729" s="2" t="s">
        <v>443</v>
      </c>
      <c r="N2729">
        <v>71</v>
      </c>
      <c r="O2729" s="2" t="s">
        <v>507</v>
      </c>
      <c r="P2729">
        <v>10</v>
      </c>
      <c r="Q2729" s="2" t="s">
        <v>1815</v>
      </c>
      <c r="R2729" t="s">
        <v>67</v>
      </c>
      <c r="S2729" t="s">
        <v>67</v>
      </c>
      <c r="T2729" s="2" t="s">
        <v>504</v>
      </c>
      <c r="U2729" s="2" t="s">
        <v>505</v>
      </c>
      <c r="V2729">
        <v>1009</v>
      </c>
      <c r="W2729" s="2" t="s">
        <v>880</v>
      </c>
      <c r="X2729">
        <v>12249.2</v>
      </c>
      <c r="Z2729">
        <v>12249.2</v>
      </c>
      <c r="AD2729">
        <v>8574.44</v>
      </c>
      <c r="AF2729">
        <v>0</v>
      </c>
      <c r="AG2729">
        <v>3674.76</v>
      </c>
      <c r="AL2729" s="5">
        <v>24498.400000000001</v>
      </c>
      <c r="AM2729">
        <v>0</v>
      </c>
      <c r="AN2729">
        <v>0</v>
      </c>
      <c r="AO2729">
        <v>12249.2</v>
      </c>
      <c r="AQ2729">
        <v>12249.2</v>
      </c>
      <c r="AS2729">
        <v>8574.44</v>
      </c>
      <c r="AU2729">
        <v>3674.76</v>
      </c>
      <c r="AZ2729" s="5">
        <v>24498.400000000001</v>
      </c>
      <c r="BA2729" s="5">
        <v>24498.400000000001</v>
      </c>
      <c r="BB2729" s="5">
        <v>24498.400000000001</v>
      </c>
      <c r="BF2729" s="5">
        <v>0</v>
      </c>
      <c r="BG2729">
        <v>20190626</v>
      </c>
      <c r="BH2729" s="9" t="str">
        <f t="shared" si="126"/>
        <v>2019</v>
      </c>
      <c r="BI2729" t="str">
        <f>MID(Merge1[[#This Row],[OC_DATA_INIZIO_PROGETTO]],5,2)</f>
        <v>06</v>
      </c>
      <c r="BJ2729">
        <v>20230126</v>
      </c>
      <c r="BK2729" t="str">
        <f t="shared" si="127"/>
        <v>2023</v>
      </c>
      <c r="BL2729" t="str">
        <f>MID(Merge1[[#This Row],[OC_DATA_FINE_PROGETTO_PREVISTA]],5,2)</f>
        <v>01</v>
      </c>
      <c r="BM2729" s="8">
        <f>(Merge1[[#This Row],[Colonna2]]-Merge1[[#This Row],[Colonna1]])*12+Merge1[[#This Row],[Colonna22]]-Merge1[[#This Row],[Colonna12]]</f>
        <v>43</v>
      </c>
      <c r="BO2729" t="str">
        <f t="shared" si="128"/>
        <v/>
      </c>
      <c r="BP2729" s="2" t="s">
        <v>86</v>
      </c>
      <c r="BQ2729" s="2" t="s">
        <v>76</v>
      </c>
      <c r="BR2729" s="2" t="s">
        <v>77</v>
      </c>
      <c r="BS2729" s="2" t="s">
        <v>446</v>
      </c>
      <c r="BT2729" s="2" t="s">
        <v>447</v>
      </c>
    </row>
    <row r="2730" spans="1:72" x14ac:dyDescent="0.35">
      <c r="A2730" s="2" t="s">
        <v>24816</v>
      </c>
      <c r="B2730" s="2" t="s">
        <v>24817</v>
      </c>
      <c r="C2730" s="2" t="s">
        <v>24818</v>
      </c>
      <c r="D2730" s="2" t="s">
        <v>24818</v>
      </c>
      <c r="E2730" s="2" t="s">
        <v>24819</v>
      </c>
      <c r="F2730">
        <v>11</v>
      </c>
      <c r="G2730" s="2" t="s">
        <v>436</v>
      </c>
      <c r="H2730">
        <v>6</v>
      </c>
      <c r="I2730" s="2" t="s">
        <v>94</v>
      </c>
      <c r="J2730">
        <v>1</v>
      </c>
      <c r="K2730" s="2" t="s">
        <v>442</v>
      </c>
      <c r="L2730">
        <v>8</v>
      </c>
      <c r="M2730" s="2" t="s">
        <v>112</v>
      </c>
      <c r="N2730">
        <v>61</v>
      </c>
      <c r="O2730" s="2" t="s">
        <v>113</v>
      </c>
      <c r="P2730">
        <v>620</v>
      </c>
      <c r="Q2730" s="2" t="s">
        <v>114</v>
      </c>
      <c r="R2730" t="s">
        <v>67</v>
      </c>
      <c r="S2730" t="s">
        <v>67</v>
      </c>
      <c r="T2730" s="2" t="s">
        <v>73</v>
      </c>
      <c r="U2730" s="2" t="s">
        <v>74</v>
      </c>
      <c r="V2730">
        <v>1309</v>
      </c>
      <c r="W2730" s="2" t="s">
        <v>19692</v>
      </c>
      <c r="X2730">
        <v>14691.67</v>
      </c>
      <c r="Z2730">
        <v>14691.67</v>
      </c>
      <c r="AD2730">
        <v>9794.44</v>
      </c>
      <c r="AF2730">
        <v>0</v>
      </c>
      <c r="AL2730" s="5">
        <v>24486.11</v>
      </c>
      <c r="AM2730">
        <v>0</v>
      </c>
      <c r="AN2730">
        <v>0</v>
      </c>
      <c r="AO2730">
        <v>14691.67</v>
      </c>
      <c r="AQ2730">
        <v>14691.67</v>
      </c>
      <c r="AS2730">
        <v>9794.44</v>
      </c>
      <c r="AZ2730" s="5">
        <v>24486.11</v>
      </c>
      <c r="BA2730" s="5">
        <v>24486.11</v>
      </c>
      <c r="BB2730" s="5">
        <v>24486.11</v>
      </c>
      <c r="BC2730" s="5">
        <v>24486.11</v>
      </c>
      <c r="BD2730" s="5">
        <v>24486.11</v>
      </c>
      <c r="BE2730" s="5">
        <v>24486.11</v>
      </c>
      <c r="BF2730" s="5">
        <v>24486.11</v>
      </c>
      <c r="BG2730">
        <v>20170216</v>
      </c>
      <c r="BH2730" s="9" t="str">
        <f t="shared" si="126"/>
        <v>2017</v>
      </c>
      <c r="BI2730" t="str">
        <f>MID(Merge1[[#This Row],[OC_DATA_INIZIO_PROGETTO]],5,2)</f>
        <v>02</v>
      </c>
      <c r="BJ2730">
        <v>20200601</v>
      </c>
      <c r="BK2730" t="str">
        <f t="shared" si="127"/>
        <v>2020</v>
      </c>
      <c r="BL2730" t="str">
        <f>MID(Merge1[[#This Row],[OC_DATA_FINE_PROGETTO_PREVISTA]],5,2)</f>
        <v>06</v>
      </c>
      <c r="BM2730" s="8">
        <f>(Merge1[[#This Row],[Colonna2]]-Merge1[[#This Row],[Colonna1]])*12+Merge1[[#This Row],[Colonna22]]-Merge1[[#This Row],[Colonna12]]</f>
        <v>40</v>
      </c>
      <c r="BO2730" t="str">
        <f t="shared" si="128"/>
        <v/>
      </c>
      <c r="BP2730" s="2" t="s">
        <v>116</v>
      </c>
      <c r="BQ2730" s="2" t="s">
        <v>116</v>
      </c>
      <c r="BR2730" s="2" t="s">
        <v>77</v>
      </c>
      <c r="BS2730" s="2" t="s">
        <v>446</v>
      </c>
      <c r="BT2730" s="2" t="s">
        <v>447</v>
      </c>
    </row>
    <row r="2731" spans="1:72" x14ac:dyDescent="0.35">
      <c r="A2731" s="2" t="s">
        <v>20629</v>
      </c>
      <c r="B2731" s="2" t="s">
        <v>20630</v>
      </c>
      <c r="C2731" s="2" t="s">
        <v>20631</v>
      </c>
      <c r="D2731" s="2" t="s">
        <v>20631</v>
      </c>
      <c r="E2731" s="2" t="s">
        <v>20632</v>
      </c>
      <c r="F2731">
        <v>11</v>
      </c>
      <c r="G2731" s="2" t="s">
        <v>436</v>
      </c>
      <c r="H2731">
        <v>1</v>
      </c>
      <c r="I2731" s="2" t="s">
        <v>625</v>
      </c>
      <c r="J2731">
        <v>99</v>
      </c>
      <c r="K2731" s="2" t="s">
        <v>81</v>
      </c>
      <c r="L2731">
        <v>7</v>
      </c>
      <c r="M2731" s="2" t="s">
        <v>1213</v>
      </c>
      <c r="N2731">
        <v>18</v>
      </c>
      <c r="O2731" s="2" t="s">
        <v>1214</v>
      </c>
      <c r="P2731">
        <v>182</v>
      </c>
      <c r="Q2731" s="2" t="s">
        <v>1216</v>
      </c>
      <c r="R2731" t="s">
        <v>67</v>
      </c>
      <c r="S2731" t="s">
        <v>67</v>
      </c>
      <c r="T2731" s="2" t="s">
        <v>73</v>
      </c>
      <c r="U2731" s="2" t="s">
        <v>74</v>
      </c>
      <c r="V2731">
        <v>1817</v>
      </c>
      <c r="W2731" s="2" t="s">
        <v>19061</v>
      </c>
      <c r="X2731">
        <v>18750</v>
      </c>
      <c r="Y2731">
        <v>18750</v>
      </c>
      <c r="AD2731">
        <v>6250</v>
      </c>
      <c r="AF2731">
        <v>0</v>
      </c>
      <c r="AL2731" s="5">
        <v>25000</v>
      </c>
      <c r="AM2731">
        <v>0</v>
      </c>
      <c r="AN2731">
        <v>0</v>
      </c>
      <c r="AO2731">
        <v>18750</v>
      </c>
      <c r="AP2731">
        <v>18750</v>
      </c>
      <c r="AS2731">
        <v>6250</v>
      </c>
      <c r="AZ2731" s="5">
        <v>25000</v>
      </c>
      <c r="BA2731" s="5">
        <v>24475.7</v>
      </c>
      <c r="BB2731" s="5">
        <v>24475.7</v>
      </c>
      <c r="BC2731" s="5">
        <v>24475.7</v>
      </c>
      <c r="BD2731" s="5">
        <v>24475.7</v>
      </c>
      <c r="BE2731" s="5">
        <v>0</v>
      </c>
      <c r="BF2731" s="5">
        <v>24475.7</v>
      </c>
      <c r="BG2731">
        <v>20180216</v>
      </c>
      <c r="BH2731" s="9" t="str">
        <f t="shared" si="126"/>
        <v>2018</v>
      </c>
      <c r="BI2731" t="str">
        <f>MID(Merge1[[#This Row],[OC_DATA_INIZIO_PROGETTO]],5,2)</f>
        <v>02</v>
      </c>
      <c r="BJ2731">
        <v>20181024</v>
      </c>
      <c r="BK2731" t="str">
        <f t="shared" si="127"/>
        <v>2018</v>
      </c>
      <c r="BL2731" t="str">
        <f>MID(Merge1[[#This Row],[OC_DATA_FINE_PROGETTO_PREVISTA]],5,2)</f>
        <v>10</v>
      </c>
      <c r="BM2731" s="8">
        <f>(Merge1[[#This Row],[Colonna2]]-Merge1[[#This Row],[Colonna1]])*12+Merge1[[#This Row],[Colonna22]]-Merge1[[#This Row],[Colonna12]]</f>
        <v>8</v>
      </c>
      <c r="BN2731">
        <v>20181024</v>
      </c>
      <c r="BO2731" t="str">
        <f t="shared" si="128"/>
        <v>2018</v>
      </c>
      <c r="BP2731" s="2" t="s">
        <v>116</v>
      </c>
      <c r="BQ2731" s="2" t="s">
        <v>763</v>
      </c>
      <c r="BR2731" s="2" t="s">
        <v>440</v>
      </c>
      <c r="BS2731" s="2" t="s">
        <v>626</v>
      </c>
      <c r="BT2731" s="2" t="s">
        <v>435</v>
      </c>
    </row>
    <row r="2732" spans="1:72" x14ac:dyDescent="0.35">
      <c r="A2732" s="2" t="s">
        <v>20556</v>
      </c>
      <c r="B2732" s="2" t="s">
        <v>20557</v>
      </c>
      <c r="C2732" s="2" t="s">
        <v>20558</v>
      </c>
      <c r="D2732" s="2" t="s">
        <v>20558</v>
      </c>
      <c r="E2732" s="2" t="s">
        <v>20559</v>
      </c>
      <c r="F2732">
        <v>11</v>
      </c>
      <c r="G2732" s="2" t="s">
        <v>436</v>
      </c>
      <c r="H2732">
        <v>1</v>
      </c>
      <c r="I2732" s="2" t="s">
        <v>625</v>
      </c>
      <c r="J2732">
        <v>99</v>
      </c>
      <c r="K2732" s="2" t="s">
        <v>81</v>
      </c>
      <c r="L2732">
        <v>10</v>
      </c>
      <c r="M2732" s="2" t="s">
        <v>95</v>
      </c>
      <c r="N2732">
        <v>1</v>
      </c>
      <c r="O2732" s="2" t="s">
        <v>142</v>
      </c>
      <c r="P2732">
        <v>7</v>
      </c>
      <c r="Q2732" s="2" t="s">
        <v>682</v>
      </c>
      <c r="R2732" t="s">
        <v>67</v>
      </c>
      <c r="S2732" t="s">
        <v>67</v>
      </c>
      <c r="T2732" s="2" t="s">
        <v>73</v>
      </c>
      <c r="U2732" s="2" t="s">
        <v>74</v>
      </c>
      <c r="V2732">
        <v>1831</v>
      </c>
      <c r="W2732" s="2" t="s">
        <v>8030</v>
      </c>
      <c r="X2732">
        <v>18750</v>
      </c>
      <c r="Y2732">
        <v>18750</v>
      </c>
      <c r="AD2732">
        <v>6250</v>
      </c>
      <c r="AF2732">
        <v>0</v>
      </c>
      <c r="AL2732" s="5">
        <v>25000</v>
      </c>
      <c r="AM2732">
        <v>0</v>
      </c>
      <c r="AN2732">
        <v>0</v>
      </c>
      <c r="AO2732">
        <v>18750</v>
      </c>
      <c r="AP2732">
        <v>18750</v>
      </c>
      <c r="AS2732">
        <v>6250</v>
      </c>
      <c r="AZ2732" s="5">
        <v>25000</v>
      </c>
      <c r="BA2732" s="5">
        <v>24473</v>
      </c>
      <c r="BB2732" s="5">
        <v>24473</v>
      </c>
      <c r="BC2732" s="5">
        <v>24473</v>
      </c>
      <c r="BD2732" s="5">
        <v>24473</v>
      </c>
      <c r="BE2732" s="5">
        <v>0</v>
      </c>
      <c r="BF2732" s="5">
        <v>24473</v>
      </c>
      <c r="BG2732">
        <v>20180216</v>
      </c>
      <c r="BH2732" s="9" t="str">
        <f t="shared" si="126"/>
        <v>2018</v>
      </c>
      <c r="BI2732" t="str">
        <f>MID(Merge1[[#This Row],[OC_DATA_INIZIO_PROGETTO]],5,2)</f>
        <v>02</v>
      </c>
      <c r="BJ2732">
        <v>20181127</v>
      </c>
      <c r="BK2732" t="str">
        <f t="shared" si="127"/>
        <v>2018</v>
      </c>
      <c r="BL2732" t="str">
        <f>MID(Merge1[[#This Row],[OC_DATA_FINE_PROGETTO_PREVISTA]],5,2)</f>
        <v>11</v>
      </c>
      <c r="BM2732" s="8">
        <f>(Merge1[[#This Row],[Colonna2]]-Merge1[[#This Row],[Colonna1]])*12+Merge1[[#This Row],[Colonna22]]-Merge1[[#This Row],[Colonna12]]</f>
        <v>9</v>
      </c>
      <c r="BN2732">
        <v>20181127</v>
      </c>
      <c r="BO2732" t="str">
        <f t="shared" si="128"/>
        <v>2018</v>
      </c>
      <c r="BP2732" s="2" t="s">
        <v>116</v>
      </c>
      <c r="BQ2732" s="2" t="s">
        <v>763</v>
      </c>
      <c r="BR2732" s="2" t="s">
        <v>440</v>
      </c>
      <c r="BS2732" s="2" t="s">
        <v>626</v>
      </c>
      <c r="BT2732" s="2" t="s">
        <v>435</v>
      </c>
    </row>
    <row r="2733" spans="1:72" x14ac:dyDescent="0.35">
      <c r="A2733" s="2" t="s">
        <v>4361</v>
      </c>
      <c r="B2733" s="2" t="s">
        <v>4362</v>
      </c>
      <c r="C2733" s="2" t="s">
        <v>4363</v>
      </c>
      <c r="D2733" s="2" t="s">
        <v>4364</v>
      </c>
      <c r="E2733" s="2" t="s">
        <v>4365</v>
      </c>
      <c r="F2733">
        <v>3</v>
      </c>
      <c r="G2733" s="2" t="s">
        <v>102</v>
      </c>
      <c r="H2733">
        <v>7</v>
      </c>
      <c r="I2733" s="2" t="s">
        <v>770</v>
      </c>
      <c r="J2733">
        <v>15</v>
      </c>
      <c r="K2733" s="2" t="s">
        <v>3707</v>
      </c>
      <c r="L2733">
        <v>7</v>
      </c>
      <c r="M2733" s="2" t="s">
        <v>1213</v>
      </c>
      <c r="N2733">
        <v>18</v>
      </c>
      <c r="O2733" s="2" t="s">
        <v>1214</v>
      </c>
      <c r="P2733">
        <v>999</v>
      </c>
      <c r="Q2733" s="2" t="s">
        <v>1215</v>
      </c>
      <c r="R2733" t="s">
        <v>67</v>
      </c>
      <c r="S2733" t="s">
        <v>67</v>
      </c>
      <c r="T2733" s="2" t="s">
        <v>504</v>
      </c>
      <c r="U2733" s="2" t="s">
        <v>505</v>
      </c>
      <c r="V2733">
        <v>606</v>
      </c>
      <c r="W2733" s="2" t="s">
        <v>2389</v>
      </c>
      <c r="X2733">
        <v>12219.06</v>
      </c>
      <c r="Y2733">
        <v>12219.06</v>
      </c>
      <c r="AD2733">
        <v>8553.33</v>
      </c>
      <c r="AF2733">
        <v>0</v>
      </c>
      <c r="AG2733">
        <v>3665.72</v>
      </c>
      <c r="AK2733">
        <v>24438</v>
      </c>
      <c r="AL2733" s="5">
        <v>24438.11</v>
      </c>
      <c r="AM2733">
        <v>0</v>
      </c>
      <c r="AN2733">
        <v>0</v>
      </c>
      <c r="AO2733">
        <v>12219.06</v>
      </c>
      <c r="AP2733">
        <v>12219.06</v>
      </c>
      <c r="AS2733">
        <v>8553.33</v>
      </c>
      <c r="AU2733">
        <v>3665.72</v>
      </c>
      <c r="AY2733">
        <v>24438</v>
      </c>
      <c r="AZ2733" s="5">
        <v>24438.11</v>
      </c>
      <c r="BA2733" s="5">
        <v>24438.11</v>
      </c>
      <c r="BB2733" s="5">
        <v>24438.11</v>
      </c>
      <c r="BC2733" s="5">
        <v>24438.11</v>
      </c>
      <c r="BD2733" s="5">
        <v>24438.11</v>
      </c>
      <c r="BE2733" s="5">
        <v>0</v>
      </c>
      <c r="BF2733" s="5">
        <v>48876.22</v>
      </c>
      <c r="BG2733">
        <v>20170615</v>
      </c>
      <c r="BH2733" s="9" t="str">
        <f t="shared" si="126"/>
        <v>2017</v>
      </c>
      <c r="BI2733" t="str">
        <f>MID(Merge1[[#This Row],[OC_DATA_INIZIO_PROGETTO]],5,2)</f>
        <v>06</v>
      </c>
      <c r="BJ2733">
        <v>20181029</v>
      </c>
      <c r="BK2733" t="str">
        <f t="shared" si="127"/>
        <v>2018</v>
      </c>
      <c r="BL2733" t="str">
        <f>MID(Merge1[[#This Row],[OC_DATA_FINE_PROGETTO_PREVISTA]],5,2)</f>
        <v>10</v>
      </c>
      <c r="BM2733" s="8">
        <f>(Merge1[[#This Row],[Colonna2]]-Merge1[[#This Row],[Colonna1]])*12+Merge1[[#This Row],[Colonna22]]-Merge1[[#This Row],[Colonna12]]</f>
        <v>16</v>
      </c>
      <c r="BN2733">
        <v>20190630</v>
      </c>
      <c r="BO2733" t="str">
        <f t="shared" si="128"/>
        <v>2019</v>
      </c>
      <c r="BP2733" s="2" t="s">
        <v>116</v>
      </c>
      <c r="BQ2733" s="2" t="s">
        <v>763</v>
      </c>
      <c r="BR2733" s="2" t="s">
        <v>440</v>
      </c>
      <c r="BS2733" s="2" t="s">
        <v>773</v>
      </c>
      <c r="BT2733" s="2" t="s">
        <v>774</v>
      </c>
    </row>
    <row r="2734" spans="1:72" x14ac:dyDescent="0.35">
      <c r="A2734" s="2" t="s">
        <v>13426</v>
      </c>
      <c r="B2734" s="2" t="s">
        <v>13427</v>
      </c>
      <c r="C2734" s="2" t="s">
        <v>13428</v>
      </c>
      <c r="D2734" s="2" t="s">
        <v>13429</v>
      </c>
      <c r="E2734" s="2" t="s">
        <v>13430</v>
      </c>
      <c r="F2734">
        <v>1</v>
      </c>
      <c r="G2734" s="2" t="s">
        <v>151</v>
      </c>
      <c r="H2734">
        <v>7</v>
      </c>
      <c r="I2734" s="2" t="s">
        <v>770</v>
      </c>
      <c r="J2734">
        <v>99</v>
      </c>
      <c r="K2734" s="2" t="s">
        <v>81</v>
      </c>
      <c r="L2734">
        <v>8</v>
      </c>
      <c r="M2734" s="2" t="s">
        <v>112</v>
      </c>
      <c r="N2734">
        <v>62</v>
      </c>
      <c r="O2734" s="2" t="s">
        <v>2450</v>
      </c>
      <c r="P2734">
        <v>999</v>
      </c>
      <c r="Q2734" s="2" t="s">
        <v>3522</v>
      </c>
      <c r="R2734" t="s">
        <v>67</v>
      </c>
      <c r="S2734" t="s">
        <v>67</v>
      </c>
      <c r="T2734" s="2" t="s">
        <v>1986</v>
      </c>
      <c r="U2734" s="2" t="s">
        <v>1987</v>
      </c>
      <c r="V2734">
        <v>912</v>
      </c>
      <c r="W2734" s="2" t="s">
        <v>6811</v>
      </c>
      <c r="X2734">
        <v>12200</v>
      </c>
      <c r="Y2734">
        <v>12200</v>
      </c>
      <c r="AD2734">
        <v>8540</v>
      </c>
      <c r="AF2734">
        <v>0</v>
      </c>
      <c r="AG2734">
        <v>3660</v>
      </c>
      <c r="AK2734">
        <v>36600</v>
      </c>
      <c r="AL2734" s="5">
        <v>24400</v>
      </c>
      <c r="AM2734">
        <v>0</v>
      </c>
      <c r="AN2734">
        <v>0</v>
      </c>
      <c r="AO2734">
        <v>12200</v>
      </c>
      <c r="AP2734">
        <v>12200</v>
      </c>
      <c r="AS2734">
        <v>8540</v>
      </c>
      <c r="AU2734">
        <v>3660</v>
      </c>
      <c r="AY2734">
        <v>36600</v>
      </c>
      <c r="AZ2734" s="5">
        <v>24400</v>
      </c>
      <c r="BA2734" s="5">
        <v>24400</v>
      </c>
      <c r="BB2734" s="5">
        <v>24400</v>
      </c>
      <c r="BF2734" s="5">
        <v>0</v>
      </c>
      <c r="BG2734">
        <v>20201204</v>
      </c>
      <c r="BH2734" s="9" t="str">
        <f t="shared" si="126"/>
        <v>2020</v>
      </c>
      <c r="BI2734" t="str">
        <f>MID(Merge1[[#This Row],[OC_DATA_INIZIO_PROGETTO]],5,2)</f>
        <v>12</v>
      </c>
      <c r="BJ2734">
        <v>20211204</v>
      </c>
      <c r="BK2734" t="str">
        <f t="shared" si="127"/>
        <v>2021</v>
      </c>
      <c r="BL2734" t="str">
        <f>MID(Merge1[[#This Row],[OC_DATA_FINE_PROGETTO_PREVISTA]],5,2)</f>
        <v>12</v>
      </c>
      <c r="BM2734" s="8">
        <f>(Merge1[[#This Row],[Colonna2]]-Merge1[[#This Row],[Colonna1]])*12+Merge1[[#This Row],[Colonna22]]-Merge1[[#This Row],[Colonna12]]</f>
        <v>12</v>
      </c>
      <c r="BN2734">
        <v>20211204</v>
      </c>
      <c r="BO2734" t="str">
        <f t="shared" si="128"/>
        <v>2021</v>
      </c>
      <c r="BP2734" s="2" t="s">
        <v>86</v>
      </c>
      <c r="BQ2734" s="2" t="s">
        <v>86</v>
      </c>
      <c r="BR2734" s="2" t="s">
        <v>86</v>
      </c>
      <c r="BS2734" s="2" t="s">
        <v>67</v>
      </c>
      <c r="BT2734" s="2" t="s">
        <v>67</v>
      </c>
    </row>
    <row r="2735" spans="1:72" x14ac:dyDescent="0.35">
      <c r="A2735" s="2" t="s">
        <v>14146</v>
      </c>
      <c r="B2735" s="2" t="s">
        <v>14147</v>
      </c>
      <c r="C2735" s="2" t="s">
        <v>14148</v>
      </c>
      <c r="D2735" s="2" t="s">
        <v>14149</v>
      </c>
      <c r="E2735" s="2" t="s">
        <v>14150</v>
      </c>
      <c r="F2735">
        <v>1</v>
      </c>
      <c r="G2735" s="2" t="s">
        <v>151</v>
      </c>
      <c r="H2735">
        <v>7</v>
      </c>
      <c r="I2735" s="2" t="s">
        <v>770</v>
      </c>
      <c r="J2735">
        <v>99</v>
      </c>
      <c r="K2735" s="2" t="s">
        <v>81</v>
      </c>
      <c r="L2735">
        <v>8</v>
      </c>
      <c r="M2735" s="2" t="s">
        <v>112</v>
      </c>
      <c r="N2735">
        <v>62</v>
      </c>
      <c r="O2735" s="2" t="s">
        <v>2450</v>
      </c>
      <c r="P2735">
        <v>999</v>
      </c>
      <c r="Q2735" s="2" t="s">
        <v>3522</v>
      </c>
      <c r="R2735" t="s">
        <v>67</v>
      </c>
      <c r="S2735" t="s">
        <v>67</v>
      </c>
      <c r="T2735" s="2" t="s">
        <v>1986</v>
      </c>
      <c r="U2735" s="2" t="s">
        <v>1987</v>
      </c>
      <c r="V2735">
        <v>927</v>
      </c>
      <c r="W2735" s="2" t="s">
        <v>6657</v>
      </c>
      <c r="X2735">
        <v>12200</v>
      </c>
      <c r="Y2735">
        <v>12200</v>
      </c>
      <c r="AD2735">
        <v>8540</v>
      </c>
      <c r="AF2735">
        <v>0</v>
      </c>
      <c r="AG2735">
        <v>3660</v>
      </c>
      <c r="AK2735">
        <v>22600</v>
      </c>
      <c r="AL2735" s="5">
        <v>24400</v>
      </c>
      <c r="AM2735">
        <v>0</v>
      </c>
      <c r="AN2735">
        <v>0</v>
      </c>
      <c r="AO2735">
        <v>12200</v>
      </c>
      <c r="AP2735">
        <v>12200</v>
      </c>
      <c r="AS2735">
        <v>8540</v>
      </c>
      <c r="AU2735">
        <v>3660</v>
      </c>
      <c r="AY2735">
        <v>22600</v>
      </c>
      <c r="AZ2735" s="5">
        <v>24400</v>
      </c>
      <c r="BA2735" s="5">
        <v>24400</v>
      </c>
      <c r="BB2735" s="5">
        <v>24400</v>
      </c>
      <c r="BC2735" s="5">
        <v>24400</v>
      </c>
      <c r="BD2735" s="5">
        <v>24400</v>
      </c>
      <c r="BE2735" s="5">
        <v>0</v>
      </c>
      <c r="BF2735" s="5">
        <v>47000</v>
      </c>
      <c r="BG2735">
        <v>20190625</v>
      </c>
      <c r="BH2735" s="9" t="str">
        <f t="shared" si="126"/>
        <v>2019</v>
      </c>
      <c r="BI2735" t="str">
        <f>MID(Merge1[[#This Row],[OC_DATA_INIZIO_PROGETTO]],5,2)</f>
        <v>06</v>
      </c>
      <c r="BJ2735">
        <v>20200625</v>
      </c>
      <c r="BK2735" t="str">
        <f t="shared" si="127"/>
        <v>2020</v>
      </c>
      <c r="BL2735" t="str">
        <f>MID(Merge1[[#This Row],[OC_DATA_FINE_PROGETTO_PREVISTA]],5,2)</f>
        <v>06</v>
      </c>
      <c r="BM2735" s="8">
        <f>(Merge1[[#This Row],[Colonna2]]-Merge1[[#This Row],[Colonna1]])*12+Merge1[[#This Row],[Colonna22]]-Merge1[[#This Row],[Colonna12]]</f>
        <v>12</v>
      </c>
      <c r="BN2735">
        <v>20200417</v>
      </c>
      <c r="BO2735" t="str">
        <f t="shared" si="128"/>
        <v>2020</v>
      </c>
      <c r="BP2735" s="2" t="s">
        <v>116</v>
      </c>
      <c r="BQ2735" s="2" t="s">
        <v>763</v>
      </c>
      <c r="BR2735" s="2" t="s">
        <v>440</v>
      </c>
      <c r="BS2735" s="2" t="s">
        <v>773</v>
      </c>
      <c r="BT2735" s="2" t="s">
        <v>774</v>
      </c>
    </row>
    <row r="2736" spans="1:72" x14ac:dyDescent="0.35">
      <c r="A2736" s="2" t="s">
        <v>20504</v>
      </c>
      <c r="B2736" s="2" t="s">
        <v>20505</v>
      </c>
      <c r="C2736" s="2" t="s">
        <v>20506</v>
      </c>
      <c r="D2736" s="2" t="s">
        <v>20506</v>
      </c>
      <c r="E2736" s="2" t="s">
        <v>20507</v>
      </c>
      <c r="F2736">
        <v>11</v>
      </c>
      <c r="G2736" s="2" t="s">
        <v>436</v>
      </c>
      <c r="H2736">
        <v>1</v>
      </c>
      <c r="I2736" s="2" t="s">
        <v>625</v>
      </c>
      <c r="J2736">
        <v>99</v>
      </c>
      <c r="K2736" s="2" t="s">
        <v>81</v>
      </c>
      <c r="L2736">
        <v>5</v>
      </c>
      <c r="M2736" s="2" t="s">
        <v>226</v>
      </c>
      <c r="N2736">
        <v>8</v>
      </c>
      <c r="O2736" s="2" t="s">
        <v>483</v>
      </c>
      <c r="P2736">
        <v>87</v>
      </c>
      <c r="Q2736" s="2" t="s">
        <v>3048</v>
      </c>
      <c r="R2736" t="s">
        <v>67</v>
      </c>
      <c r="S2736" t="s">
        <v>67</v>
      </c>
      <c r="T2736" s="2" t="s">
        <v>73</v>
      </c>
      <c r="U2736" s="2" t="s">
        <v>74</v>
      </c>
      <c r="V2736">
        <v>1821</v>
      </c>
      <c r="W2736" s="2" t="s">
        <v>7799</v>
      </c>
      <c r="X2736">
        <v>18750</v>
      </c>
      <c r="Y2736">
        <v>18750</v>
      </c>
      <c r="AD2736">
        <v>6250</v>
      </c>
      <c r="AF2736">
        <v>0</v>
      </c>
      <c r="AL2736" s="5">
        <v>25000</v>
      </c>
      <c r="AM2736">
        <v>0</v>
      </c>
      <c r="AN2736">
        <v>0</v>
      </c>
      <c r="AO2736">
        <v>18750</v>
      </c>
      <c r="AP2736">
        <v>18750</v>
      </c>
      <c r="AS2736">
        <v>6250</v>
      </c>
      <c r="AZ2736" s="5">
        <v>25000</v>
      </c>
      <c r="BA2736" s="5">
        <v>24365.06</v>
      </c>
      <c r="BB2736" s="5">
        <v>24365.06</v>
      </c>
      <c r="BC2736" s="5">
        <v>24365.06</v>
      </c>
      <c r="BD2736" s="5">
        <v>24365.06</v>
      </c>
      <c r="BE2736" s="5">
        <v>0</v>
      </c>
      <c r="BF2736" s="5">
        <v>24365.06</v>
      </c>
      <c r="BG2736">
        <v>20180216</v>
      </c>
      <c r="BH2736" s="9" t="str">
        <f t="shared" si="126"/>
        <v>2018</v>
      </c>
      <c r="BI2736" t="str">
        <f>MID(Merge1[[#This Row],[OC_DATA_INIZIO_PROGETTO]],5,2)</f>
        <v>02</v>
      </c>
      <c r="BJ2736">
        <v>20181113</v>
      </c>
      <c r="BK2736" t="str">
        <f t="shared" si="127"/>
        <v>2018</v>
      </c>
      <c r="BL2736" t="str">
        <f>MID(Merge1[[#This Row],[OC_DATA_FINE_PROGETTO_PREVISTA]],5,2)</f>
        <v>11</v>
      </c>
      <c r="BM2736" s="8">
        <f>(Merge1[[#This Row],[Colonna2]]-Merge1[[#This Row],[Colonna1]])*12+Merge1[[#This Row],[Colonna22]]-Merge1[[#This Row],[Colonna12]]</f>
        <v>9</v>
      </c>
      <c r="BN2736">
        <v>20181113</v>
      </c>
      <c r="BO2736" t="str">
        <f t="shared" si="128"/>
        <v>2018</v>
      </c>
      <c r="BP2736" s="2" t="s">
        <v>116</v>
      </c>
      <c r="BQ2736" s="2" t="s">
        <v>763</v>
      </c>
      <c r="BR2736" s="2" t="s">
        <v>440</v>
      </c>
      <c r="BS2736" s="2" t="s">
        <v>626</v>
      </c>
      <c r="BT2736" s="2" t="s">
        <v>435</v>
      </c>
    </row>
    <row r="2737" spans="1:72" x14ac:dyDescent="0.35">
      <c r="A2737" s="2" t="s">
        <v>20508</v>
      </c>
      <c r="B2737" s="2" t="s">
        <v>20509</v>
      </c>
      <c r="C2737" s="2" t="s">
        <v>20510</v>
      </c>
      <c r="D2737" s="2" t="s">
        <v>20510</v>
      </c>
      <c r="E2737" s="2" t="s">
        <v>20511</v>
      </c>
      <c r="F2737">
        <v>11</v>
      </c>
      <c r="G2737" s="2" t="s">
        <v>436</v>
      </c>
      <c r="H2737">
        <v>1</v>
      </c>
      <c r="I2737" s="2" t="s">
        <v>625</v>
      </c>
      <c r="J2737">
        <v>99</v>
      </c>
      <c r="K2737" s="2" t="s">
        <v>81</v>
      </c>
      <c r="L2737">
        <v>5</v>
      </c>
      <c r="M2737" s="2" t="s">
        <v>226</v>
      </c>
      <c r="N2737">
        <v>8</v>
      </c>
      <c r="O2737" s="2" t="s">
        <v>483</v>
      </c>
      <c r="P2737">
        <v>87</v>
      </c>
      <c r="Q2737" s="2" t="s">
        <v>3048</v>
      </c>
      <c r="R2737" t="s">
        <v>67</v>
      </c>
      <c r="S2737" t="s">
        <v>67</v>
      </c>
      <c r="T2737" s="2" t="s">
        <v>73</v>
      </c>
      <c r="U2737" s="2" t="s">
        <v>74</v>
      </c>
      <c r="V2737">
        <v>1821</v>
      </c>
      <c r="W2737" s="2" t="s">
        <v>7799</v>
      </c>
      <c r="X2737">
        <v>18750</v>
      </c>
      <c r="Y2737">
        <v>18750</v>
      </c>
      <c r="AD2737">
        <v>6250</v>
      </c>
      <c r="AF2737">
        <v>0</v>
      </c>
      <c r="AL2737" s="5">
        <v>25000</v>
      </c>
      <c r="AM2737">
        <v>0</v>
      </c>
      <c r="AN2737">
        <v>0</v>
      </c>
      <c r="AO2737">
        <v>18750</v>
      </c>
      <c r="AP2737">
        <v>18750</v>
      </c>
      <c r="AS2737">
        <v>6250</v>
      </c>
      <c r="AZ2737" s="5">
        <v>25000</v>
      </c>
      <c r="BA2737" s="5">
        <v>24365.06</v>
      </c>
      <c r="BB2737" s="5">
        <v>24365.06</v>
      </c>
      <c r="BC2737" s="5">
        <v>24365.06</v>
      </c>
      <c r="BD2737" s="5">
        <v>24365.06</v>
      </c>
      <c r="BE2737" s="5">
        <v>0</v>
      </c>
      <c r="BF2737" s="5">
        <v>24365.06</v>
      </c>
      <c r="BG2737">
        <v>20180216</v>
      </c>
      <c r="BH2737" s="9" t="str">
        <f t="shared" si="126"/>
        <v>2018</v>
      </c>
      <c r="BI2737" t="str">
        <f>MID(Merge1[[#This Row],[OC_DATA_INIZIO_PROGETTO]],5,2)</f>
        <v>02</v>
      </c>
      <c r="BJ2737">
        <v>20181113</v>
      </c>
      <c r="BK2737" t="str">
        <f t="shared" si="127"/>
        <v>2018</v>
      </c>
      <c r="BL2737" t="str">
        <f>MID(Merge1[[#This Row],[OC_DATA_FINE_PROGETTO_PREVISTA]],5,2)</f>
        <v>11</v>
      </c>
      <c r="BM2737" s="8">
        <f>(Merge1[[#This Row],[Colonna2]]-Merge1[[#This Row],[Colonna1]])*12+Merge1[[#This Row],[Colonna22]]-Merge1[[#This Row],[Colonna12]]</f>
        <v>9</v>
      </c>
      <c r="BN2737">
        <v>20181113</v>
      </c>
      <c r="BO2737" t="str">
        <f t="shared" si="128"/>
        <v>2018</v>
      </c>
      <c r="BP2737" s="2" t="s">
        <v>116</v>
      </c>
      <c r="BQ2737" s="2" t="s">
        <v>763</v>
      </c>
      <c r="BR2737" s="2" t="s">
        <v>440</v>
      </c>
      <c r="BS2737" s="2" t="s">
        <v>626</v>
      </c>
      <c r="BT2737" s="2" t="s">
        <v>435</v>
      </c>
    </row>
    <row r="2738" spans="1:72" x14ac:dyDescent="0.35">
      <c r="A2738" s="2" t="s">
        <v>20512</v>
      </c>
      <c r="B2738" s="2" t="s">
        <v>20513</v>
      </c>
      <c r="C2738" s="2" t="s">
        <v>20514</v>
      </c>
      <c r="D2738" s="2" t="s">
        <v>20514</v>
      </c>
      <c r="E2738" s="2" t="s">
        <v>20515</v>
      </c>
      <c r="F2738">
        <v>11</v>
      </c>
      <c r="G2738" s="2" t="s">
        <v>436</v>
      </c>
      <c r="H2738">
        <v>1</v>
      </c>
      <c r="I2738" s="2" t="s">
        <v>625</v>
      </c>
      <c r="J2738">
        <v>99</v>
      </c>
      <c r="K2738" s="2" t="s">
        <v>81</v>
      </c>
      <c r="L2738">
        <v>5</v>
      </c>
      <c r="M2738" s="2" t="s">
        <v>226</v>
      </c>
      <c r="N2738">
        <v>8</v>
      </c>
      <c r="O2738" s="2" t="s">
        <v>483</v>
      </c>
      <c r="P2738">
        <v>87</v>
      </c>
      <c r="Q2738" s="2" t="s">
        <v>3048</v>
      </c>
      <c r="R2738" t="s">
        <v>67</v>
      </c>
      <c r="S2738" t="s">
        <v>67</v>
      </c>
      <c r="T2738" s="2" t="s">
        <v>73</v>
      </c>
      <c r="U2738" s="2" t="s">
        <v>74</v>
      </c>
      <c r="V2738">
        <v>1821</v>
      </c>
      <c r="W2738" s="2" t="s">
        <v>7799</v>
      </c>
      <c r="X2738">
        <v>18750</v>
      </c>
      <c r="Y2738">
        <v>18750</v>
      </c>
      <c r="AD2738">
        <v>6250</v>
      </c>
      <c r="AF2738">
        <v>0</v>
      </c>
      <c r="AL2738" s="5">
        <v>25000</v>
      </c>
      <c r="AM2738">
        <v>0</v>
      </c>
      <c r="AN2738">
        <v>0</v>
      </c>
      <c r="AO2738">
        <v>18750</v>
      </c>
      <c r="AP2738">
        <v>18750</v>
      </c>
      <c r="AS2738">
        <v>6250</v>
      </c>
      <c r="AZ2738" s="5">
        <v>25000</v>
      </c>
      <c r="BA2738" s="5">
        <v>24365.06</v>
      </c>
      <c r="BB2738" s="5">
        <v>24365.06</v>
      </c>
      <c r="BC2738" s="5">
        <v>24365.06</v>
      </c>
      <c r="BD2738" s="5">
        <v>24365.06</v>
      </c>
      <c r="BE2738" s="5">
        <v>0</v>
      </c>
      <c r="BF2738" s="5">
        <v>24365.06</v>
      </c>
      <c r="BG2738">
        <v>20180216</v>
      </c>
      <c r="BH2738" s="9" t="str">
        <f t="shared" si="126"/>
        <v>2018</v>
      </c>
      <c r="BI2738" t="str">
        <f>MID(Merge1[[#This Row],[OC_DATA_INIZIO_PROGETTO]],5,2)</f>
        <v>02</v>
      </c>
      <c r="BJ2738">
        <v>20181113</v>
      </c>
      <c r="BK2738" t="str">
        <f t="shared" si="127"/>
        <v>2018</v>
      </c>
      <c r="BL2738" t="str">
        <f>MID(Merge1[[#This Row],[OC_DATA_FINE_PROGETTO_PREVISTA]],5,2)</f>
        <v>11</v>
      </c>
      <c r="BM2738" s="8">
        <f>(Merge1[[#This Row],[Colonna2]]-Merge1[[#This Row],[Colonna1]])*12+Merge1[[#This Row],[Colonna22]]-Merge1[[#This Row],[Colonna12]]</f>
        <v>9</v>
      </c>
      <c r="BN2738">
        <v>20181113</v>
      </c>
      <c r="BO2738" t="str">
        <f t="shared" si="128"/>
        <v>2018</v>
      </c>
      <c r="BP2738" s="2" t="s">
        <v>116</v>
      </c>
      <c r="BQ2738" s="2" t="s">
        <v>763</v>
      </c>
      <c r="BR2738" s="2" t="s">
        <v>440</v>
      </c>
      <c r="BS2738" s="2" t="s">
        <v>626</v>
      </c>
      <c r="BT2738" s="2" t="s">
        <v>435</v>
      </c>
    </row>
    <row r="2739" spans="1:72" x14ac:dyDescent="0.35">
      <c r="A2739" s="2" t="s">
        <v>5751</v>
      </c>
      <c r="B2739" s="2" t="s">
        <v>5752</v>
      </c>
      <c r="C2739" s="2" t="s">
        <v>5753</v>
      </c>
      <c r="D2739" s="2" t="s">
        <v>5754</v>
      </c>
      <c r="E2739" s="2" t="s">
        <v>5755</v>
      </c>
      <c r="F2739">
        <v>1</v>
      </c>
      <c r="G2739" s="2" t="s">
        <v>151</v>
      </c>
      <c r="H2739">
        <v>7</v>
      </c>
      <c r="I2739" s="2" t="s">
        <v>770</v>
      </c>
      <c r="J2739">
        <v>9</v>
      </c>
      <c r="K2739" s="2" t="s">
        <v>3705</v>
      </c>
      <c r="L2739">
        <v>9</v>
      </c>
      <c r="M2739" s="2" t="s">
        <v>98</v>
      </c>
      <c r="N2739">
        <v>21</v>
      </c>
      <c r="O2739" s="2" t="s">
        <v>185</v>
      </c>
      <c r="P2739">
        <v>212</v>
      </c>
      <c r="Q2739" s="2" t="s">
        <v>5750</v>
      </c>
      <c r="R2739" t="s">
        <v>67</v>
      </c>
      <c r="S2739" t="s">
        <v>67</v>
      </c>
      <c r="T2739" s="2" t="s">
        <v>504</v>
      </c>
      <c r="U2739" s="2" t="s">
        <v>505</v>
      </c>
      <c r="V2739">
        <v>605</v>
      </c>
      <c r="W2739" s="2" t="s">
        <v>2440</v>
      </c>
      <c r="X2739">
        <v>12175.6</v>
      </c>
      <c r="Y2739">
        <v>12175.6</v>
      </c>
      <c r="AD2739">
        <v>8522.92</v>
      </c>
      <c r="AF2739">
        <v>0</v>
      </c>
      <c r="AG2739">
        <v>3652.68</v>
      </c>
      <c r="AK2739">
        <v>36527</v>
      </c>
      <c r="AL2739" s="5">
        <v>24351.200000000001</v>
      </c>
      <c r="AM2739">
        <v>0</v>
      </c>
      <c r="AN2739">
        <v>0</v>
      </c>
      <c r="AO2739">
        <v>12175.6</v>
      </c>
      <c r="AP2739">
        <v>12175.6</v>
      </c>
      <c r="AS2739">
        <v>8522.92</v>
      </c>
      <c r="AU2739">
        <v>3652.68</v>
      </c>
      <c r="AY2739">
        <v>36527</v>
      </c>
      <c r="AZ2739" s="5">
        <v>24351.200000000001</v>
      </c>
      <c r="BA2739" s="5">
        <v>24351.200000000001</v>
      </c>
      <c r="BB2739" s="5">
        <v>24351.200000000001</v>
      </c>
      <c r="BF2739" s="5">
        <v>0</v>
      </c>
      <c r="BG2739">
        <v>20180323</v>
      </c>
      <c r="BH2739" s="9" t="str">
        <f t="shared" si="126"/>
        <v>2018</v>
      </c>
      <c r="BI2739" t="str">
        <f>MID(Merge1[[#This Row],[OC_DATA_INIZIO_PROGETTO]],5,2)</f>
        <v>03</v>
      </c>
      <c r="BJ2739">
        <v>20191231</v>
      </c>
      <c r="BK2739" t="str">
        <f t="shared" si="127"/>
        <v>2019</v>
      </c>
      <c r="BL2739" t="str">
        <f>MID(Merge1[[#This Row],[OC_DATA_FINE_PROGETTO_PREVISTA]],5,2)</f>
        <v>12</v>
      </c>
      <c r="BM2739" s="8">
        <f>(Merge1[[#This Row],[Colonna2]]-Merge1[[#This Row],[Colonna1]])*12+Merge1[[#This Row],[Colonna22]]-Merge1[[#This Row],[Colonna12]]</f>
        <v>21</v>
      </c>
      <c r="BO2739" t="str">
        <f t="shared" si="128"/>
        <v/>
      </c>
      <c r="BP2739" s="2" t="s">
        <v>86</v>
      </c>
      <c r="BQ2739" s="2" t="s">
        <v>76</v>
      </c>
      <c r="BR2739" s="2" t="s">
        <v>77</v>
      </c>
      <c r="BS2739" s="2" t="s">
        <v>773</v>
      </c>
      <c r="BT2739" s="2" t="s">
        <v>774</v>
      </c>
    </row>
    <row r="2740" spans="1:72" x14ac:dyDescent="0.35">
      <c r="A2740" s="2" t="s">
        <v>27776</v>
      </c>
      <c r="B2740" s="2" t="s">
        <v>27777</v>
      </c>
      <c r="C2740" s="2" t="s">
        <v>27778</v>
      </c>
      <c r="D2740" s="2" t="s">
        <v>27718</v>
      </c>
      <c r="E2740" s="2" t="s">
        <v>27779</v>
      </c>
      <c r="F2740">
        <v>4</v>
      </c>
      <c r="G2740" s="2" t="s">
        <v>174</v>
      </c>
      <c r="H2740">
        <v>3</v>
      </c>
      <c r="I2740" s="2" t="s">
        <v>68</v>
      </c>
      <c r="J2740">
        <v>60</v>
      </c>
      <c r="K2740" s="2" t="s">
        <v>19128</v>
      </c>
      <c r="L2740">
        <v>5</v>
      </c>
      <c r="M2740" s="2" t="s">
        <v>226</v>
      </c>
      <c r="N2740">
        <v>12</v>
      </c>
      <c r="O2740" s="2" t="s">
        <v>2380</v>
      </c>
      <c r="P2740">
        <v>98</v>
      </c>
      <c r="Q2740" s="2" t="s">
        <v>2381</v>
      </c>
      <c r="R2740" t="s">
        <v>67</v>
      </c>
      <c r="S2740" t="s">
        <v>67</v>
      </c>
      <c r="T2740" s="2" t="s">
        <v>73</v>
      </c>
      <c r="U2740" s="2" t="s">
        <v>74</v>
      </c>
      <c r="V2740">
        <v>2003</v>
      </c>
      <c r="W2740" s="2" t="s">
        <v>19728</v>
      </c>
      <c r="X2740">
        <v>19180.8</v>
      </c>
      <c r="Y2740">
        <v>19180.8</v>
      </c>
      <c r="AD2740">
        <v>13426.56</v>
      </c>
      <c r="AF2740">
        <v>0</v>
      </c>
      <c r="AG2740">
        <v>5754.24</v>
      </c>
      <c r="AL2740" s="5">
        <v>38361.599999999999</v>
      </c>
      <c r="AM2740">
        <v>9109.16</v>
      </c>
      <c r="AN2740">
        <v>9109.16</v>
      </c>
      <c r="AO2740">
        <v>12173.75</v>
      </c>
      <c r="AP2740">
        <v>19180.8</v>
      </c>
      <c r="AS2740">
        <v>13426.56</v>
      </c>
      <c r="AU2740">
        <v>3652.13</v>
      </c>
      <c r="AZ2740" s="5">
        <v>29252.44</v>
      </c>
      <c r="BA2740" s="5">
        <v>24347.5</v>
      </c>
      <c r="BB2740" s="5">
        <v>24347.5</v>
      </c>
      <c r="BC2740" s="5">
        <v>24347.5</v>
      </c>
      <c r="BD2740" s="5">
        <v>24347.5</v>
      </c>
      <c r="BE2740" s="5">
        <v>0</v>
      </c>
      <c r="BF2740" s="5">
        <v>24347.5</v>
      </c>
      <c r="BG2740">
        <v>20170420</v>
      </c>
      <c r="BH2740" s="9" t="str">
        <f t="shared" si="126"/>
        <v>2017</v>
      </c>
      <c r="BI2740" t="str">
        <f>MID(Merge1[[#This Row],[OC_DATA_INIZIO_PROGETTO]],5,2)</f>
        <v>04</v>
      </c>
      <c r="BJ2740">
        <v>20190613</v>
      </c>
      <c r="BK2740" t="str">
        <f t="shared" si="127"/>
        <v>2019</v>
      </c>
      <c r="BL2740" t="str">
        <f>MID(Merge1[[#This Row],[OC_DATA_FINE_PROGETTO_PREVISTA]],5,2)</f>
        <v>06</v>
      </c>
      <c r="BM2740" s="8">
        <f>(Merge1[[#This Row],[Colonna2]]-Merge1[[#This Row],[Colonna1]])*12+Merge1[[#This Row],[Colonna22]]-Merge1[[#This Row],[Colonna12]]</f>
        <v>26</v>
      </c>
      <c r="BN2740">
        <v>20190613</v>
      </c>
      <c r="BO2740" t="str">
        <f t="shared" si="128"/>
        <v>2019</v>
      </c>
      <c r="BP2740" s="2" t="s">
        <v>76</v>
      </c>
      <c r="BQ2740" s="2" t="s">
        <v>76</v>
      </c>
      <c r="BR2740" s="2" t="s">
        <v>440</v>
      </c>
      <c r="BS2740" s="2" t="s">
        <v>3041</v>
      </c>
      <c r="BT2740" s="2" t="s">
        <v>3042</v>
      </c>
    </row>
    <row r="2741" spans="1:72" x14ac:dyDescent="0.35">
      <c r="A2741" s="2" t="s">
        <v>20763</v>
      </c>
      <c r="B2741" s="2" t="s">
        <v>20764</v>
      </c>
      <c r="C2741" s="2" t="s">
        <v>20765</v>
      </c>
      <c r="D2741" s="2" t="s">
        <v>20765</v>
      </c>
      <c r="E2741" s="2" t="s">
        <v>20766</v>
      </c>
      <c r="F2741">
        <v>11</v>
      </c>
      <c r="G2741" s="2" t="s">
        <v>436</v>
      </c>
      <c r="H2741">
        <v>1</v>
      </c>
      <c r="I2741" s="2" t="s">
        <v>625</v>
      </c>
      <c r="J2741">
        <v>99</v>
      </c>
      <c r="K2741" s="2" t="s">
        <v>81</v>
      </c>
      <c r="L2741">
        <v>10</v>
      </c>
      <c r="M2741" s="2" t="s">
        <v>95</v>
      </c>
      <c r="N2741">
        <v>33</v>
      </c>
      <c r="O2741" s="2" t="s">
        <v>438</v>
      </c>
      <c r="P2741">
        <v>4</v>
      </c>
      <c r="Q2741" s="2" t="s">
        <v>8048</v>
      </c>
      <c r="R2741" t="s">
        <v>67</v>
      </c>
      <c r="S2741" t="s">
        <v>67</v>
      </c>
      <c r="T2741" s="2" t="s">
        <v>73</v>
      </c>
      <c r="U2741" s="2" t="s">
        <v>74</v>
      </c>
      <c r="V2741">
        <v>1844</v>
      </c>
      <c r="W2741" s="2" t="s">
        <v>19060</v>
      </c>
      <c r="X2741">
        <v>18750</v>
      </c>
      <c r="Y2741">
        <v>18750</v>
      </c>
      <c r="AD2741">
        <v>6250</v>
      </c>
      <c r="AF2741">
        <v>0</v>
      </c>
      <c r="AL2741" s="5">
        <v>25000</v>
      </c>
      <c r="AM2741">
        <v>0</v>
      </c>
      <c r="AN2741">
        <v>0</v>
      </c>
      <c r="AO2741">
        <v>18750</v>
      </c>
      <c r="AP2741">
        <v>18750</v>
      </c>
      <c r="AS2741">
        <v>6250</v>
      </c>
      <c r="AZ2741" s="5">
        <v>25000</v>
      </c>
      <c r="BA2741" s="5">
        <v>24308</v>
      </c>
      <c r="BB2741" s="5">
        <v>24308</v>
      </c>
      <c r="BC2741" s="5">
        <v>24308</v>
      </c>
      <c r="BD2741" s="5">
        <v>24308</v>
      </c>
      <c r="BE2741" s="5">
        <v>0</v>
      </c>
      <c r="BF2741" s="5">
        <v>24308</v>
      </c>
      <c r="BG2741">
        <v>20180216</v>
      </c>
      <c r="BH2741" s="9" t="str">
        <f t="shared" si="126"/>
        <v>2018</v>
      </c>
      <c r="BI2741" t="str">
        <f>MID(Merge1[[#This Row],[OC_DATA_INIZIO_PROGETTO]],5,2)</f>
        <v>02</v>
      </c>
      <c r="BJ2741">
        <v>20181213</v>
      </c>
      <c r="BK2741" t="str">
        <f t="shared" si="127"/>
        <v>2018</v>
      </c>
      <c r="BL2741" t="str">
        <f>MID(Merge1[[#This Row],[OC_DATA_FINE_PROGETTO_PREVISTA]],5,2)</f>
        <v>12</v>
      </c>
      <c r="BM2741" s="8">
        <f>(Merge1[[#This Row],[Colonna2]]-Merge1[[#This Row],[Colonna1]])*12+Merge1[[#This Row],[Colonna22]]-Merge1[[#This Row],[Colonna12]]</f>
        <v>10</v>
      </c>
      <c r="BN2741">
        <v>20181213</v>
      </c>
      <c r="BO2741" t="str">
        <f t="shared" si="128"/>
        <v>2018</v>
      </c>
      <c r="BP2741" s="2" t="s">
        <v>116</v>
      </c>
      <c r="BQ2741" s="2" t="s">
        <v>763</v>
      </c>
      <c r="BR2741" s="2" t="s">
        <v>440</v>
      </c>
      <c r="BS2741" s="2" t="s">
        <v>626</v>
      </c>
      <c r="BT2741" s="2" t="s">
        <v>435</v>
      </c>
    </row>
    <row r="2742" spans="1:72" x14ac:dyDescent="0.35">
      <c r="A2742" s="2" t="s">
        <v>14609</v>
      </c>
      <c r="B2742" s="2" t="s">
        <v>14610</v>
      </c>
      <c r="C2742" s="2" t="s">
        <v>14611</v>
      </c>
      <c r="D2742" s="2" t="s">
        <v>14612</v>
      </c>
      <c r="E2742" s="2" t="s">
        <v>14613</v>
      </c>
      <c r="F2742">
        <v>1</v>
      </c>
      <c r="G2742" s="2" t="s">
        <v>151</v>
      </c>
      <c r="H2742">
        <v>7</v>
      </c>
      <c r="I2742" s="2" t="s">
        <v>770</v>
      </c>
      <c r="J2742">
        <v>99</v>
      </c>
      <c r="K2742" s="2" t="s">
        <v>81</v>
      </c>
      <c r="L2742">
        <v>8</v>
      </c>
      <c r="M2742" s="2" t="s">
        <v>112</v>
      </c>
      <c r="N2742">
        <v>62</v>
      </c>
      <c r="O2742" s="2" t="s">
        <v>2450</v>
      </c>
      <c r="P2742">
        <v>999</v>
      </c>
      <c r="Q2742" s="2" t="s">
        <v>3522</v>
      </c>
      <c r="R2742" t="s">
        <v>67</v>
      </c>
      <c r="S2742" t="s">
        <v>67</v>
      </c>
      <c r="T2742" s="2" t="s">
        <v>1986</v>
      </c>
      <c r="U2742" s="2" t="s">
        <v>1987</v>
      </c>
      <c r="V2742">
        <v>915</v>
      </c>
      <c r="W2742" s="2" t="s">
        <v>632</v>
      </c>
      <c r="X2742">
        <v>12150</v>
      </c>
      <c r="Y2742">
        <v>12150</v>
      </c>
      <c r="AD2742">
        <v>8505</v>
      </c>
      <c r="AF2742">
        <v>0</v>
      </c>
      <c r="AG2742">
        <v>3645</v>
      </c>
      <c r="AK2742">
        <v>6300</v>
      </c>
      <c r="AL2742" s="5">
        <v>24300</v>
      </c>
      <c r="AM2742">
        <v>0</v>
      </c>
      <c r="AN2742">
        <v>0</v>
      </c>
      <c r="AO2742">
        <v>12150</v>
      </c>
      <c r="AP2742">
        <v>12150</v>
      </c>
      <c r="AS2742">
        <v>8505</v>
      </c>
      <c r="AU2742">
        <v>3645</v>
      </c>
      <c r="AY2742">
        <v>6300</v>
      </c>
      <c r="AZ2742" s="5">
        <v>24300</v>
      </c>
      <c r="BA2742" s="5">
        <v>24300</v>
      </c>
      <c r="BB2742" s="5">
        <v>24300</v>
      </c>
      <c r="BF2742" s="5">
        <v>0</v>
      </c>
      <c r="BG2742">
        <v>20200123</v>
      </c>
      <c r="BH2742" s="9" t="str">
        <f t="shared" si="126"/>
        <v>2020</v>
      </c>
      <c r="BI2742" t="str">
        <f>MID(Merge1[[#This Row],[OC_DATA_INIZIO_PROGETTO]],5,2)</f>
        <v>01</v>
      </c>
      <c r="BJ2742">
        <v>20210616</v>
      </c>
      <c r="BK2742" t="str">
        <f t="shared" si="127"/>
        <v>2021</v>
      </c>
      <c r="BL2742" t="str">
        <f>MID(Merge1[[#This Row],[OC_DATA_FINE_PROGETTO_PREVISTA]],5,2)</f>
        <v>06</v>
      </c>
      <c r="BM2742" s="8">
        <f>(Merge1[[#This Row],[Colonna2]]-Merge1[[#This Row],[Colonna1]])*12+Merge1[[#This Row],[Colonna22]]-Merge1[[#This Row],[Colonna12]]</f>
        <v>17</v>
      </c>
      <c r="BN2742">
        <v>20210123</v>
      </c>
      <c r="BO2742" t="str">
        <f t="shared" si="128"/>
        <v>2021</v>
      </c>
      <c r="BP2742" s="2" t="s">
        <v>86</v>
      </c>
      <c r="BQ2742" s="2" t="s">
        <v>76</v>
      </c>
      <c r="BR2742" s="2" t="s">
        <v>77</v>
      </c>
      <c r="BS2742" s="2" t="s">
        <v>2387</v>
      </c>
      <c r="BT2742" s="2" t="s">
        <v>510</v>
      </c>
    </row>
    <row r="2743" spans="1:72" x14ac:dyDescent="0.35">
      <c r="A2743" s="2" t="s">
        <v>20657</v>
      </c>
      <c r="B2743" s="2" t="s">
        <v>20658</v>
      </c>
      <c r="C2743" s="2" t="s">
        <v>20659</v>
      </c>
      <c r="D2743" s="2" t="s">
        <v>20659</v>
      </c>
      <c r="E2743" s="2" t="s">
        <v>20660</v>
      </c>
      <c r="F2743">
        <v>11</v>
      </c>
      <c r="G2743" s="2" t="s">
        <v>436</v>
      </c>
      <c r="H2743">
        <v>1</v>
      </c>
      <c r="I2743" s="2" t="s">
        <v>625</v>
      </c>
      <c r="J2743">
        <v>99</v>
      </c>
      <c r="K2743" s="2" t="s">
        <v>81</v>
      </c>
      <c r="L2743">
        <v>10</v>
      </c>
      <c r="M2743" s="2" t="s">
        <v>95</v>
      </c>
      <c r="N2743">
        <v>33</v>
      </c>
      <c r="O2743" s="2" t="s">
        <v>438</v>
      </c>
      <c r="P2743">
        <v>5</v>
      </c>
      <c r="Q2743" s="2" t="s">
        <v>6645</v>
      </c>
      <c r="R2743" t="s">
        <v>67</v>
      </c>
      <c r="S2743" t="s">
        <v>67</v>
      </c>
      <c r="T2743" s="2" t="s">
        <v>73</v>
      </c>
      <c r="U2743" s="2" t="s">
        <v>74</v>
      </c>
      <c r="V2743">
        <v>1838</v>
      </c>
      <c r="W2743" s="2" t="s">
        <v>7694</v>
      </c>
      <c r="X2743">
        <v>18750</v>
      </c>
      <c r="Y2743">
        <v>18750</v>
      </c>
      <c r="AD2743">
        <v>6250</v>
      </c>
      <c r="AF2743">
        <v>0</v>
      </c>
      <c r="AL2743" s="5">
        <v>25000</v>
      </c>
      <c r="AM2743">
        <v>0</v>
      </c>
      <c r="AN2743">
        <v>0</v>
      </c>
      <c r="AO2743">
        <v>18750</v>
      </c>
      <c r="AP2743">
        <v>18750</v>
      </c>
      <c r="AS2743">
        <v>6250</v>
      </c>
      <c r="AZ2743" s="5">
        <v>25000</v>
      </c>
      <c r="BA2743" s="5">
        <v>24260.25</v>
      </c>
      <c r="BB2743" s="5">
        <v>24260.25</v>
      </c>
      <c r="BC2743" s="5">
        <v>24260.25</v>
      </c>
      <c r="BD2743" s="5">
        <v>24260.25</v>
      </c>
      <c r="BE2743" s="5">
        <v>0</v>
      </c>
      <c r="BF2743" s="5">
        <v>24260.25</v>
      </c>
      <c r="BG2743">
        <v>20180216</v>
      </c>
      <c r="BH2743" s="9" t="str">
        <f t="shared" si="126"/>
        <v>2018</v>
      </c>
      <c r="BI2743" t="str">
        <f>MID(Merge1[[#This Row],[OC_DATA_INIZIO_PROGETTO]],5,2)</f>
        <v>02</v>
      </c>
      <c r="BJ2743">
        <v>20181203</v>
      </c>
      <c r="BK2743" t="str">
        <f t="shared" si="127"/>
        <v>2018</v>
      </c>
      <c r="BL2743" t="str">
        <f>MID(Merge1[[#This Row],[OC_DATA_FINE_PROGETTO_PREVISTA]],5,2)</f>
        <v>12</v>
      </c>
      <c r="BM2743" s="8">
        <f>(Merge1[[#This Row],[Colonna2]]-Merge1[[#This Row],[Colonna1]])*12+Merge1[[#This Row],[Colonna22]]-Merge1[[#This Row],[Colonna12]]</f>
        <v>10</v>
      </c>
      <c r="BN2743">
        <v>20181203</v>
      </c>
      <c r="BO2743" t="str">
        <f t="shared" si="128"/>
        <v>2018</v>
      </c>
      <c r="BP2743" s="2" t="s">
        <v>116</v>
      </c>
      <c r="BQ2743" s="2" t="s">
        <v>763</v>
      </c>
      <c r="BR2743" s="2" t="s">
        <v>440</v>
      </c>
      <c r="BS2743" s="2" t="s">
        <v>626</v>
      </c>
      <c r="BT2743" s="2" t="s">
        <v>435</v>
      </c>
    </row>
    <row r="2744" spans="1:72" x14ac:dyDescent="0.35">
      <c r="A2744" s="2" t="s">
        <v>20722</v>
      </c>
      <c r="B2744" s="2" t="s">
        <v>20723</v>
      </c>
      <c r="C2744" s="2" t="s">
        <v>20724</v>
      </c>
      <c r="D2744" s="2" t="s">
        <v>20724</v>
      </c>
      <c r="E2744" s="2" t="s">
        <v>20725</v>
      </c>
      <c r="F2744">
        <v>11</v>
      </c>
      <c r="G2744" s="2" t="s">
        <v>436</v>
      </c>
      <c r="H2744">
        <v>1</v>
      </c>
      <c r="I2744" s="2" t="s">
        <v>625</v>
      </c>
      <c r="J2744">
        <v>99</v>
      </c>
      <c r="K2744" s="2" t="s">
        <v>81</v>
      </c>
      <c r="L2744">
        <v>5</v>
      </c>
      <c r="M2744" s="2" t="s">
        <v>226</v>
      </c>
      <c r="N2744">
        <v>8</v>
      </c>
      <c r="O2744" s="2" t="s">
        <v>483</v>
      </c>
      <c r="P2744">
        <v>87</v>
      </c>
      <c r="Q2744" s="2" t="s">
        <v>3048</v>
      </c>
      <c r="R2744" t="s">
        <v>67</v>
      </c>
      <c r="S2744" t="s">
        <v>67</v>
      </c>
      <c r="T2744" s="2" t="s">
        <v>73</v>
      </c>
      <c r="U2744" s="2" t="s">
        <v>74</v>
      </c>
      <c r="V2744">
        <v>1802</v>
      </c>
      <c r="W2744" s="2" t="s">
        <v>19733</v>
      </c>
      <c r="X2744">
        <v>18686.25</v>
      </c>
      <c r="Y2744">
        <v>18686.25</v>
      </c>
      <c r="AD2744">
        <v>6228.75</v>
      </c>
      <c r="AF2744">
        <v>0</v>
      </c>
      <c r="AL2744" s="5">
        <v>24915</v>
      </c>
      <c r="AM2744">
        <v>0</v>
      </c>
      <c r="AN2744">
        <v>0</v>
      </c>
      <c r="AO2744">
        <v>18686.25</v>
      </c>
      <c r="AP2744">
        <v>18686.25</v>
      </c>
      <c r="AS2744">
        <v>6228.75</v>
      </c>
      <c r="AZ2744" s="5">
        <v>24915</v>
      </c>
      <c r="BA2744" s="5">
        <v>24244.9</v>
      </c>
      <c r="BB2744" s="5">
        <v>24244.9</v>
      </c>
      <c r="BC2744" s="5">
        <v>24244.9</v>
      </c>
      <c r="BD2744" s="5">
        <v>24244.9</v>
      </c>
      <c r="BE2744" s="5">
        <v>0</v>
      </c>
      <c r="BF2744" s="5">
        <v>24244.9</v>
      </c>
      <c r="BG2744">
        <v>20180216</v>
      </c>
      <c r="BH2744" s="9" t="str">
        <f t="shared" si="126"/>
        <v>2018</v>
      </c>
      <c r="BI2744" t="str">
        <f>MID(Merge1[[#This Row],[OC_DATA_INIZIO_PROGETTO]],5,2)</f>
        <v>02</v>
      </c>
      <c r="BJ2744">
        <v>20180920</v>
      </c>
      <c r="BK2744" t="str">
        <f t="shared" si="127"/>
        <v>2018</v>
      </c>
      <c r="BL2744" t="str">
        <f>MID(Merge1[[#This Row],[OC_DATA_FINE_PROGETTO_PREVISTA]],5,2)</f>
        <v>09</v>
      </c>
      <c r="BM2744" s="8">
        <f>(Merge1[[#This Row],[Colonna2]]-Merge1[[#This Row],[Colonna1]])*12+Merge1[[#This Row],[Colonna22]]-Merge1[[#This Row],[Colonna12]]</f>
        <v>7</v>
      </c>
      <c r="BN2744">
        <v>20180920</v>
      </c>
      <c r="BO2744" t="str">
        <f t="shared" si="128"/>
        <v>2018</v>
      </c>
      <c r="BP2744" s="2" t="s">
        <v>116</v>
      </c>
      <c r="BQ2744" s="2" t="s">
        <v>763</v>
      </c>
      <c r="BR2744" s="2" t="s">
        <v>440</v>
      </c>
      <c r="BS2744" s="2" t="s">
        <v>626</v>
      </c>
      <c r="BT2744" s="2" t="s">
        <v>435</v>
      </c>
    </row>
    <row r="2745" spans="1:72" x14ac:dyDescent="0.35">
      <c r="A2745" s="2" t="s">
        <v>16312</v>
      </c>
      <c r="B2745" s="2" t="s">
        <v>16313</v>
      </c>
      <c r="C2745" s="2" t="s">
        <v>16314</v>
      </c>
      <c r="D2745" s="2" t="s">
        <v>16315</v>
      </c>
      <c r="E2745" s="2" t="s">
        <v>16316</v>
      </c>
      <c r="F2745">
        <v>1</v>
      </c>
      <c r="G2745" s="2" t="s">
        <v>151</v>
      </c>
      <c r="H2745">
        <v>7</v>
      </c>
      <c r="I2745" s="2" t="s">
        <v>770</v>
      </c>
      <c r="J2745">
        <v>99</v>
      </c>
      <c r="K2745" s="2" t="s">
        <v>81</v>
      </c>
      <c r="L2745">
        <v>9</v>
      </c>
      <c r="M2745" s="2" t="s">
        <v>98</v>
      </c>
      <c r="N2745">
        <v>21</v>
      </c>
      <c r="O2745" s="2" t="s">
        <v>185</v>
      </c>
      <c r="P2745">
        <v>229</v>
      </c>
      <c r="Q2745" s="2" t="s">
        <v>186</v>
      </c>
      <c r="R2745" t="s">
        <v>67</v>
      </c>
      <c r="S2745" t="s">
        <v>67</v>
      </c>
      <c r="T2745" s="2" t="s">
        <v>1986</v>
      </c>
      <c r="U2745" s="2" t="s">
        <v>1987</v>
      </c>
      <c r="V2745">
        <v>915</v>
      </c>
      <c r="W2745" s="2" t="s">
        <v>632</v>
      </c>
      <c r="X2745">
        <v>13551.44</v>
      </c>
      <c r="Y2745">
        <v>13551.44</v>
      </c>
      <c r="AD2745">
        <v>9486</v>
      </c>
      <c r="AF2745">
        <v>0</v>
      </c>
      <c r="AG2745">
        <v>4065.43</v>
      </c>
      <c r="AK2745">
        <v>30436</v>
      </c>
      <c r="AL2745" s="5">
        <v>27102.87</v>
      </c>
      <c r="AM2745">
        <v>4543.07</v>
      </c>
      <c r="AN2745">
        <v>1899.27</v>
      </c>
      <c r="AO2745">
        <v>12090.46</v>
      </c>
      <c r="AP2745">
        <v>13551.44</v>
      </c>
      <c r="AS2745">
        <v>9486</v>
      </c>
      <c r="AU2745">
        <v>3627.14</v>
      </c>
      <c r="AY2745">
        <v>30436</v>
      </c>
      <c r="AZ2745" s="5">
        <v>25203.599999999999</v>
      </c>
      <c r="BA2745" s="5">
        <v>24180.91</v>
      </c>
      <c r="BB2745" s="5">
        <v>24180.91</v>
      </c>
      <c r="BC2745" s="5">
        <v>24180.91</v>
      </c>
      <c r="BD2745" s="5">
        <v>24180.91</v>
      </c>
      <c r="BE2745" s="5">
        <v>0</v>
      </c>
      <c r="BF2745" s="5">
        <v>51973.18</v>
      </c>
      <c r="BG2745">
        <v>20160913</v>
      </c>
      <c r="BH2745" s="9" t="str">
        <f t="shared" si="126"/>
        <v>2016</v>
      </c>
      <c r="BI2745" t="str">
        <f>MID(Merge1[[#This Row],[OC_DATA_INIZIO_PROGETTO]],5,2)</f>
        <v>09</v>
      </c>
      <c r="BJ2745">
        <v>20181204</v>
      </c>
      <c r="BK2745" t="str">
        <f t="shared" si="127"/>
        <v>2018</v>
      </c>
      <c r="BL2745" t="str">
        <f>MID(Merge1[[#This Row],[OC_DATA_FINE_PROGETTO_PREVISTA]],5,2)</f>
        <v>12</v>
      </c>
      <c r="BM2745" s="8">
        <f>(Merge1[[#This Row],[Colonna2]]-Merge1[[#This Row],[Colonna1]])*12+Merge1[[#This Row],[Colonna22]]-Merge1[[#This Row],[Colonna12]]</f>
        <v>27</v>
      </c>
      <c r="BN2745">
        <v>20191018</v>
      </c>
      <c r="BO2745" t="str">
        <f t="shared" si="128"/>
        <v>2019</v>
      </c>
      <c r="BP2745" s="2" t="s">
        <v>116</v>
      </c>
      <c r="BQ2745" s="2" t="s">
        <v>763</v>
      </c>
      <c r="BR2745" s="2" t="s">
        <v>440</v>
      </c>
      <c r="BS2745" s="2" t="s">
        <v>773</v>
      </c>
      <c r="BT2745" s="2" t="s">
        <v>774</v>
      </c>
    </row>
    <row r="2746" spans="1:72" x14ac:dyDescent="0.35">
      <c r="A2746" s="2" t="s">
        <v>28526</v>
      </c>
      <c r="B2746" s="2" t="s">
        <v>28527</v>
      </c>
      <c r="C2746" s="2" t="s">
        <v>28528</v>
      </c>
      <c r="D2746" s="2" t="s">
        <v>27718</v>
      </c>
      <c r="E2746" s="2" t="s">
        <v>28529</v>
      </c>
      <c r="F2746">
        <v>4</v>
      </c>
      <c r="G2746" s="2" t="s">
        <v>174</v>
      </c>
      <c r="H2746">
        <v>3</v>
      </c>
      <c r="I2746" s="2" t="s">
        <v>68</v>
      </c>
      <c r="J2746">
        <v>9</v>
      </c>
      <c r="K2746" s="2" t="s">
        <v>4139</v>
      </c>
      <c r="L2746">
        <v>5</v>
      </c>
      <c r="M2746" s="2" t="s">
        <v>226</v>
      </c>
      <c r="N2746">
        <v>8</v>
      </c>
      <c r="O2746" s="2" t="s">
        <v>483</v>
      </c>
      <c r="P2746">
        <v>83</v>
      </c>
      <c r="Q2746" s="2" t="s">
        <v>3043</v>
      </c>
      <c r="R2746" t="s">
        <v>67</v>
      </c>
      <c r="S2746" t="s">
        <v>67</v>
      </c>
      <c r="T2746" s="2" t="s">
        <v>73</v>
      </c>
      <c r="U2746" s="2" t="s">
        <v>74</v>
      </c>
      <c r="V2746">
        <v>2022</v>
      </c>
      <c r="W2746" s="2" t="s">
        <v>19005</v>
      </c>
      <c r="X2746">
        <v>17902.5</v>
      </c>
      <c r="Y2746">
        <v>17902.5</v>
      </c>
      <c r="AD2746">
        <v>12531.75</v>
      </c>
      <c r="AF2746">
        <v>0</v>
      </c>
      <c r="AG2746">
        <v>5370.75</v>
      </c>
      <c r="AL2746" s="5">
        <v>35805</v>
      </c>
      <c r="AM2746">
        <v>7563.02</v>
      </c>
      <c r="AN2746">
        <v>7563.02</v>
      </c>
      <c r="AO2746">
        <v>12084.79</v>
      </c>
      <c r="AP2746">
        <v>17902.5</v>
      </c>
      <c r="AS2746">
        <v>12531.75</v>
      </c>
      <c r="AU2746">
        <v>3625.44</v>
      </c>
      <c r="AZ2746" s="5">
        <v>28241.98</v>
      </c>
      <c r="BA2746" s="5">
        <v>24169.58</v>
      </c>
      <c r="BB2746" s="5">
        <v>24169.58</v>
      </c>
      <c r="BC2746" s="5">
        <v>24169.58</v>
      </c>
      <c r="BD2746" s="5">
        <v>24169.58</v>
      </c>
      <c r="BE2746" s="5">
        <v>0</v>
      </c>
      <c r="BF2746" s="5">
        <v>24169.58</v>
      </c>
      <c r="BG2746">
        <v>20170420</v>
      </c>
      <c r="BH2746" s="9" t="str">
        <f t="shared" si="126"/>
        <v>2017</v>
      </c>
      <c r="BI2746" t="str">
        <f>MID(Merge1[[#This Row],[OC_DATA_INIZIO_PROGETTO]],5,2)</f>
        <v>04</v>
      </c>
      <c r="BJ2746">
        <v>20180727</v>
      </c>
      <c r="BK2746" t="str">
        <f t="shared" si="127"/>
        <v>2018</v>
      </c>
      <c r="BL2746" t="str">
        <f>MID(Merge1[[#This Row],[OC_DATA_FINE_PROGETTO_PREVISTA]],5,2)</f>
        <v>07</v>
      </c>
      <c r="BM2746" s="8">
        <f>(Merge1[[#This Row],[Colonna2]]-Merge1[[#This Row],[Colonna1]])*12+Merge1[[#This Row],[Colonna22]]-Merge1[[#This Row],[Colonna12]]</f>
        <v>15</v>
      </c>
      <c r="BN2746">
        <v>20181221</v>
      </c>
      <c r="BO2746" t="str">
        <f t="shared" si="128"/>
        <v>2018</v>
      </c>
      <c r="BP2746" s="2" t="s">
        <v>76</v>
      </c>
      <c r="BQ2746" s="2" t="s">
        <v>76</v>
      </c>
      <c r="BR2746" s="2" t="s">
        <v>440</v>
      </c>
      <c r="BS2746" s="2" t="s">
        <v>3041</v>
      </c>
      <c r="BT2746" s="2" t="s">
        <v>3042</v>
      </c>
    </row>
    <row r="2747" spans="1:72" x14ac:dyDescent="0.35">
      <c r="A2747" s="2" t="s">
        <v>20868</v>
      </c>
      <c r="B2747" s="2" t="s">
        <v>20869</v>
      </c>
      <c r="C2747" s="2" t="s">
        <v>20870</v>
      </c>
      <c r="D2747" s="2" t="s">
        <v>20871</v>
      </c>
      <c r="E2747" s="2" t="s">
        <v>20872</v>
      </c>
      <c r="F2747">
        <v>11</v>
      </c>
      <c r="G2747" s="2" t="s">
        <v>436</v>
      </c>
      <c r="H2747">
        <v>1</v>
      </c>
      <c r="I2747" s="2" t="s">
        <v>625</v>
      </c>
      <c r="J2747">
        <v>0</v>
      </c>
      <c r="K2747" s="2" t="s">
        <v>627</v>
      </c>
      <c r="L2747">
        <v>11</v>
      </c>
      <c r="M2747" s="2" t="s">
        <v>443</v>
      </c>
      <c r="N2747">
        <v>70</v>
      </c>
      <c r="O2747" s="2" t="s">
        <v>527</v>
      </c>
      <c r="P2747">
        <v>1</v>
      </c>
      <c r="Q2747" s="2" t="s">
        <v>528</v>
      </c>
      <c r="R2747" t="s">
        <v>67</v>
      </c>
      <c r="S2747" t="s">
        <v>67</v>
      </c>
      <c r="T2747" s="2" t="s">
        <v>73</v>
      </c>
      <c r="U2747" s="2" t="s">
        <v>74</v>
      </c>
      <c r="V2747">
        <v>1807</v>
      </c>
      <c r="W2747" s="2" t="s">
        <v>19706</v>
      </c>
      <c r="X2747">
        <v>18747.04</v>
      </c>
      <c r="Y2747">
        <v>18747.04</v>
      </c>
      <c r="AD2747">
        <v>6249.01</v>
      </c>
      <c r="AF2747">
        <v>0</v>
      </c>
      <c r="AL2747" s="5">
        <v>24996.05</v>
      </c>
      <c r="AM2747">
        <v>0</v>
      </c>
      <c r="AN2747">
        <v>0</v>
      </c>
      <c r="AO2747">
        <v>18747.04</v>
      </c>
      <c r="AP2747">
        <v>18747.04</v>
      </c>
      <c r="AS2747">
        <v>6249.01</v>
      </c>
      <c r="AZ2747" s="5">
        <v>24996.05</v>
      </c>
      <c r="BA2747" s="5">
        <v>24132.75</v>
      </c>
      <c r="BB2747" s="5">
        <v>24132.75</v>
      </c>
      <c r="BC2747" s="5">
        <v>24132.75</v>
      </c>
      <c r="BD2747" s="5">
        <v>24132.75</v>
      </c>
      <c r="BE2747" s="5">
        <v>0</v>
      </c>
      <c r="BF2747" s="5">
        <v>24132.75</v>
      </c>
      <c r="BG2747">
        <v>20180216</v>
      </c>
      <c r="BH2747" s="9" t="str">
        <f t="shared" si="126"/>
        <v>2018</v>
      </c>
      <c r="BI2747" t="str">
        <f>MID(Merge1[[#This Row],[OC_DATA_INIZIO_PROGETTO]],5,2)</f>
        <v>02</v>
      </c>
      <c r="BJ2747">
        <v>20181004</v>
      </c>
      <c r="BK2747" t="str">
        <f t="shared" si="127"/>
        <v>2018</v>
      </c>
      <c r="BL2747" t="str">
        <f>MID(Merge1[[#This Row],[OC_DATA_FINE_PROGETTO_PREVISTA]],5,2)</f>
        <v>10</v>
      </c>
      <c r="BM2747" s="8">
        <f>(Merge1[[#This Row],[Colonna2]]-Merge1[[#This Row],[Colonna1]])*12+Merge1[[#This Row],[Colonna22]]-Merge1[[#This Row],[Colonna12]]</f>
        <v>8</v>
      </c>
      <c r="BN2747">
        <v>20200222</v>
      </c>
      <c r="BO2747" t="str">
        <f t="shared" si="128"/>
        <v>2020</v>
      </c>
      <c r="BP2747" s="2" t="s">
        <v>116</v>
      </c>
      <c r="BQ2747" s="2" t="s">
        <v>763</v>
      </c>
      <c r="BR2747" s="2" t="s">
        <v>440</v>
      </c>
      <c r="BS2747" s="2" t="s">
        <v>626</v>
      </c>
      <c r="BT2747" s="2" t="s">
        <v>435</v>
      </c>
    </row>
    <row r="2748" spans="1:72" x14ac:dyDescent="0.35">
      <c r="A2748" s="2" t="s">
        <v>18458</v>
      </c>
      <c r="B2748" s="2" t="s">
        <v>18459</v>
      </c>
      <c r="C2748" s="2" t="s">
        <v>18460</v>
      </c>
      <c r="D2748" s="2" t="s">
        <v>18461</v>
      </c>
      <c r="E2748" s="2" t="s">
        <v>18462</v>
      </c>
      <c r="F2748">
        <v>1</v>
      </c>
      <c r="G2748" s="2" t="s">
        <v>151</v>
      </c>
      <c r="H2748">
        <v>7</v>
      </c>
      <c r="I2748" s="2" t="s">
        <v>770</v>
      </c>
      <c r="J2748">
        <v>99</v>
      </c>
      <c r="K2748" s="2" t="s">
        <v>81</v>
      </c>
      <c r="L2748">
        <v>9</v>
      </c>
      <c r="M2748" s="2" t="s">
        <v>98</v>
      </c>
      <c r="N2748">
        <v>21</v>
      </c>
      <c r="O2748" s="2" t="s">
        <v>185</v>
      </c>
      <c r="P2748">
        <v>229</v>
      </c>
      <c r="Q2748" s="2" t="s">
        <v>186</v>
      </c>
      <c r="R2748" t="s">
        <v>67</v>
      </c>
      <c r="S2748" t="s">
        <v>67</v>
      </c>
      <c r="T2748" s="2" t="s">
        <v>1986</v>
      </c>
      <c r="U2748" s="2" t="s">
        <v>1987</v>
      </c>
      <c r="V2748">
        <v>915</v>
      </c>
      <c r="W2748" s="2" t="s">
        <v>632</v>
      </c>
      <c r="X2748">
        <v>12097.4</v>
      </c>
      <c r="Y2748">
        <v>12097.4</v>
      </c>
      <c r="AD2748">
        <v>8468.18</v>
      </c>
      <c r="AF2748">
        <v>0</v>
      </c>
      <c r="AG2748">
        <v>3629.22</v>
      </c>
      <c r="AK2748">
        <v>40202</v>
      </c>
      <c r="AL2748" s="5">
        <v>24194.799999999999</v>
      </c>
      <c r="AM2748">
        <v>0</v>
      </c>
      <c r="AN2748">
        <v>0</v>
      </c>
      <c r="AO2748">
        <v>12097.4</v>
      </c>
      <c r="AP2748">
        <v>12097.4</v>
      </c>
      <c r="AS2748">
        <v>8468.18</v>
      </c>
      <c r="AU2748">
        <v>3629.22</v>
      </c>
      <c r="AY2748">
        <v>40202</v>
      </c>
      <c r="AZ2748" s="5">
        <v>24194.799999999999</v>
      </c>
      <c r="BA2748" s="5">
        <v>24132.52</v>
      </c>
      <c r="BB2748" s="5">
        <v>24132.52</v>
      </c>
      <c r="BC2748" s="5">
        <v>24132.52</v>
      </c>
      <c r="BD2748" s="5">
        <v>24132.52</v>
      </c>
      <c r="BE2748" s="5">
        <v>0</v>
      </c>
      <c r="BF2748" s="5">
        <v>64397.17</v>
      </c>
      <c r="BG2748">
        <v>20151111</v>
      </c>
      <c r="BH2748" s="9" t="str">
        <f t="shared" si="126"/>
        <v>2015</v>
      </c>
      <c r="BI2748" t="str">
        <f>MID(Merge1[[#This Row],[OC_DATA_INIZIO_PROGETTO]],5,2)</f>
        <v>11</v>
      </c>
      <c r="BJ2748">
        <v>20181111</v>
      </c>
      <c r="BK2748" t="str">
        <f t="shared" si="127"/>
        <v>2018</v>
      </c>
      <c r="BL2748" t="str">
        <f>MID(Merge1[[#This Row],[OC_DATA_FINE_PROGETTO_PREVISTA]],5,2)</f>
        <v>11</v>
      </c>
      <c r="BM2748" s="8">
        <f>(Merge1[[#This Row],[Colonna2]]-Merge1[[#This Row],[Colonna1]])*12+Merge1[[#This Row],[Colonna22]]-Merge1[[#This Row],[Colonna12]]</f>
        <v>36</v>
      </c>
      <c r="BN2748">
        <v>20170613</v>
      </c>
      <c r="BO2748" t="str">
        <f t="shared" si="128"/>
        <v>2017</v>
      </c>
      <c r="BP2748" s="2" t="s">
        <v>116</v>
      </c>
      <c r="BQ2748" s="2" t="s">
        <v>763</v>
      </c>
      <c r="BR2748" s="2" t="s">
        <v>440</v>
      </c>
      <c r="BS2748" s="2" t="s">
        <v>773</v>
      </c>
      <c r="BT2748" s="2" t="s">
        <v>774</v>
      </c>
    </row>
    <row r="2749" spans="1:72" x14ac:dyDescent="0.35">
      <c r="A2749" s="2" t="s">
        <v>8444</v>
      </c>
      <c r="B2749" s="2" t="s">
        <v>8445</v>
      </c>
      <c r="C2749" s="2" t="s">
        <v>8432</v>
      </c>
      <c r="D2749" s="2" t="s">
        <v>8433</v>
      </c>
      <c r="E2749" s="2" t="s">
        <v>8446</v>
      </c>
      <c r="F2749">
        <v>5</v>
      </c>
      <c r="G2749" s="2" t="s">
        <v>80</v>
      </c>
      <c r="H2749">
        <v>2</v>
      </c>
      <c r="I2749" s="2" t="s">
        <v>430</v>
      </c>
      <c r="J2749">
        <v>99</v>
      </c>
      <c r="K2749" s="2" t="s">
        <v>81</v>
      </c>
      <c r="L2749">
        <v>10</v>
      </c>
      <c r="M2749" s="2" t="s">
        <v>95</v>
      </c>
      <c r="N2749">
        <v>99</v>
      </c>
      <c r="O2749" s="2" t="s">
        <v>96</v>
      </c>
      <c r="P2749">
        <v>999</v>
      </c>
      <c r="Q2749" s="2" t="s">
        <v>96</v>
      </c>
      <c r="R2749" t="s">
        <v>67</v>
      </c>
      <c r="S2749" t="s">
        <v>67</v>
      </c>
      <c r="T2749" s="2" t="s">
        <v>73</v>
      </c>
      <c r="U2749" s="2" t="s">
        <v>74</v>
      </c>
      <c r="V2749">
        <v>536</v>
      </c>
      <c r="W2749" s="2" t="s">
        <v>1174</v>
      </c>
      <c r="X2749">
        <v>170000</v>
      </c>
      <c r="Y2749">
        <v>170000</v>
      </c>
      <c r="AD2749">
        <v>30000</v>
      </c>
      <c r="AF2749">
        <v>0</v>
      </c>
      <c r="AL2749" s="5">
        <v>200000</v>
      </c>
      <c r="AM2749">
        <v>0</v>
      </c>
      <c r="AN2749">
        <v>0</v>
      </c>
      <c r="AO2749">
        <v>170000</v>
      </c>
      <c r="AP2749">
        <v>170000</v>
      </c>
      <c r="AS2749">
        <v>30000</v>
      </c>
      <c r="AZ2749" s="5">
        <v>200000</v>
      </c>
      <c r="BA2749" s="5">
        <v>24131.48</v>
      </c>
      <c r="BB2749" s="5">
        <v>24131.48</v>
      </c>
      <c r="BC2749" s="5">
        <v>24131.48</v>
      </c>
      <c r="BD2749" s="5">
        <v>24131.48</v>
      </c>
      <c r="BE2749" s="5">
        <v>0</v>
      </c>
      <c r="BF2749" s="5">
        <v>27751.200000000001</v>
      </c>
      <c r="BG2749">
        <v>20200401</v>
      </c>
      <c r="BH2749" s="9" t="str">
        <f t="shared" si="126"/>
        <v>2020</v>
      </c>
      <c r="BI2749" t="str">
        <f>MID(Merge1[[#This Row],[OC_DATA_INIZIO_PROGETTO]],5,2)</f>
        <v>04</v>
      </c>
      <c r="BJ2749">
        <v>20220331</v>
      </c>
      <c r="BK2749" t="str">
        <f t="shared" si="127"/>
        <v>2022</v>
      </c>
      <c r="BL2749" t="str">
        <f>MID(Merge1[[#This Row],[OC_DATA_FINE_PROGETTO_PREVISTA]],5,2)</f>
        <v>03</v>
      </c>
      <c r="BM2749" s="8">
        <f>(Merge1[[#This Row],[Colonna2]]-Merge1[[#This Row],[Colonna1]])*12+Merge1[[#This Row],[Colonna22]]-Merge1[[#This Row],[Colonna12]]</f>
        <v>23</v>
      </c>
      <c r="BO2749" t="str">
        <f t="shared" si="128"/>
        <v/>
      </c>
      <c r="BP2749" s="2" t="s">
        <v>76</v>
      </c>
      <c r="BQ2749" s="2" t="s">
        <v>76</v>
      </c>
      <c r="BR2749" s="2" t="s">
        <v>77</v>
      </c>
      <c r="BS2749" s="2" t="s">
        <v>434</v>
      </c>
      <c r="BT2749" s="2" t="s">
        <v>435</v>
      </c>
    </row>
    <row r="2750" spans="1:72" x14ac:dyDescent="0.35">
      <c r="A2750" s="2" t="s">
        <v>20500</v>
      </c>
      <c r="B2750" s="2" t="s">
        <v>20501</v>
      </c>
      <c r="C2750" s="2" t="s">
        <v>20502</v>
      </c>
      <c r="D2750" s="2" t="s">
        <v>20502</v>
      </c>
      <c r="E2750" s="2" t="s">
        <v>20503</v>
      </c>
      <c r="F2750">
        <v>11</v>
      </c>
      <c r="G2750" s="2" t="s">
        <v>436</v>
      </c>
      <c r="H2750">
        <v>1</v>
      </c>
      <c r="I2750" s="2" t="s">
        <v>625</v>
      </c>
      <c r="J2750">
        <v>99</v>
      </c>
      <c r="K2750" s="2" t="s">
        <v>81</v>
      </c>
      <c r="L2750">
        <v>5</v>
      </c>
      <c r="M2750" s="2" t="s">
        <v>226</v>
      </c>
      <c r="N2750">
        <v>8</v>
      </c>
      <c r="O2750" s="2" t="s">
        <v>483</v>
      </c>
      <c r="P2750">
        <v>87</v>
      </c>
      <c r="Q2750" s="2" t="s">
        <v>3048</v>
      </c>
      <c r="R2750" t="s">
        <v>67</v>
      </c>
      <c r="S2750" t="s">
        <v>67</v>
      </c>
      <c r="T2750" s="2" t="s">
        <v>73</v>
      </c>
      <c r="U2750" s="2" t="s">
        <v>74</v>
      </c>
      <c r="V2750">
        <v>1831</v>
      </c>
      <c r="W2750" s="2" t="s">
        <v>8030</v>
      </c>
      <c r="X2750">
        <v>18750</v>
      </c>
      <c r="Y2750">
        <v>18750</v>
      </c>
      <c r="AD2750">
        <v>6250</v>
      </c>
      <c r="AF2750">
        <v>0</v>
      </c>
      <c r="AL2750" s="5">
        <v>25000</v>
      </c>
      <c r="AM2750">
        <v>0</v>
      </c>
      <c r="AN2750">
        <v>0</v>
      </c>
      <c r="AO2750">
        <v>18750</v>
      </c>
      <c r="AP2750">
        <v>18750</v>
      </c>
      <c r="AS2750">
        <v>6250</v>
      </c>
      <c r="AZ2750" s="5">
        <v>25000</v>
      </c>
      <c r="BA2750" s="5">
        <v>24109.5</v>
      </c>
      <c r="BB2750" s="5">
        <v>24109.5</v>
      </c>
      <c r="BC2750" s="5">
        <v>24109.5</v>
      </c>
      <c r="BD2750" s="5">
        <v>24109.5</v>
      </c>
      <c r="BE2750" s="5">
        <v>0</v>
      </c>
      <c r="BF2750" s="5">
        <v>24109.5</v>
      </c>
      <c r="BG2750">
        <v>20180216</v>
      </c>
      <c r="BH2750" s="9" t="str">
        <f t="shared" si="126"/>
        <v>2018</v>
      </c>
      <c r="BI2750" t="str">
        <f>MID(Merge1[[#This Row],[OC_DATA_INIZIO_PROGETTO]],5,2)</f>
        <v>02</v>
      </c>
      <c r="BJ2750">
        <v>20181211</v>
      </c>
      <c r="BK2750" t="str">
        <f t="shared" si="127"/>
        <v>2018</v>
      </c>
      <c r="BL2750" t="str">
        <f>MID(Merge1[[#This Row],[OC_DATA_FINE_PROGETTO_PREVISTA]],5,2)</f>
        <v>12</v>
      </c>
      <c r="BM2750" s="8">
        <f>(Merge1[[#This Row],[Colonna2]]-Merge1[[#This Row],[Colonna1]])*12+Merge1[[#This Row],[Colonna22]]-Merge1[[#This Row],[Colonna12]]</f>
        <v>10</v>
      </c>
      <c r="BN2750">
        <v>20181211</v>
      </c>
      <c r="BO2750" t="str">
        <f t="shared" si="128"/>
        <v>2018</v>
      </c>
      <c r="BP2750" s="2" t="s">
        <v>116</v>
      </c>
      <c r="BQ2750" s="2" t="s">
        <v>763</v>
      </c>
      <c r="BR2750" s="2" t="s">
        <v>440</v>
      </c>
      <c r="BS2750" s="2" t="s">
        <v>626</v>
      </c>
      <c r="BT2750" s="2" t="s">
        <v>435</v>
      </c>
    </row>
    <row r="2751" spans="1:72" x14ac:dyDescent="0.35">
      <c r="A2751" s="2" t="s">
        <v>25370</v>
      </c>
      <c r="B2751" s="2" t="s">
        <v>25371</v>
      </c>
      <c r="C2751" s="2" t="s">
        <v>25372</v>
      </c>
      <c r="D2751" s="2" t="s">
        <v>25373</v>
      </c>
      <c r="E2751" s="2" t="s">
        <v>25374</v>
      </c>
      <c r="F2751">
        <v>3</v>
      </c>
      <c r="G2751" s="2" t="s">
        <v>102</v>
      </c>
      <c r="H2751">
        <v>7</v>
      </c>
      <c r="I2751" s="2" t="s">
        <v>770</v>
      </c>
      <c r="J2751">
        <v>1</v>
      </c>
      <c r="K2751" s="2" t="s">
        <v>69</v>
      </c>
      <c r="L2751">
        <v>6</v>
      </c>
      <c r="M2751" s="2" t="s">
        <v>1983</v>
      </c>
      <c r="N2751">
        <v>39</v>
      </c>
      <c r="O2751" s="2" t="s">
        <v>2384</v>
      </c>
      <c r="P2751">
        <v>150</v>
      </c>
      <c r="Q2751" s="2" t="s">
        <v>2385</v>
      </c>
      <c r="R2751" t="s">
        <v>67</v>
      </c>
      <c r="S2751" t="s">
        <v>67</v>
      </c>
      <c r="T2751" s="2" t="s">
        <v>504</v>
      </c>
      <c r="U2751" s="2" t="s">
        <v>505</v>
      </c>
      <c r="V2751">
        <v>1955</v>
      </c>
      <c r="W2751" s="2" t="s">
        <v>555</v>
      </c>
      <c r="AE2751">
        <v>24095.42</v>
      </c>
      <c r="AF2751">
        <v>0</v>
      </c>
      <c r="AK2751">
        <v>13252</v>
      </c>
      <c r="AL2751" s="5">
        <v>24095.42</v>
      </c>
      <c r="AM2751">
        <v>0</v>
      </c>
      <c r="AN2751">
        <v>0</v>
      </c>
      <c r="AT2751">
        <v>24095.42</v>
      </c>
      <c r="AY2751">
        <v>13252</v>
      </c>
      <c r="AZ2751" s="5">
        <v>24095.42</v>
      </c>
      <c r="BA2751" s="5">
        <v>24095.42</v>
      </c>
      <c r="BB2751" s="5">
        <v>24095.42</v>
      </c>
      <c r="BF2751" s="5">
        <v>0</v>
      </c>
      <c r="BG2751">
        <v>20200113</v>
      </c>
      <c r="BH2751" s="9" t="str">
        <f t="shared" si="126"/>
        <v>2020</v>
      </c>
      <c r="BI2751" t="str">
        <f>MID(Merge1[[#This Row],[OC_DATA_INIZIO_PROGETTO]],5,2)</f>
        <v>01</v>
      </c>
      <c r="BJ2751">
        <v>20281103</v>
      </c>
      <c r="BK2751" t="str">
        <f t="shared" si="127"/>
        <v>2028</v>
      </c>
      <c r="BL2751" t="str">
        <f>MID(Merge1[[#This Row],[OC_DATA_FINE_PROGETTO_PREVISTA]],5,2)</f>
        <v>11</v>
      </c>
      <c r="BM2751" s="8">
        <f>(Merge1[[#This Row],[Colonna2]]-Merge1[[#This Row],[Colonna1]])*12+Merge1[[#This Row],[Colonna22]]-Merge1[[#This Row],[Colonna12]]</f>
        <v>106</v>
      </c>
      <c r="BO2751" t="str">
        <f t="shared" si="128"/>
        <v/>
      </c>
      <c r="BP2751" s="2" t="s">
        <v>86</v>
      </c>
      <c r="BQ2751" s="2" t="s">
        <v>76</v>
      </c>
      <c r="BR2751" s="2" t="s">
        <v>77</v>
      </c>
      <c r="BS2751" s="2" t="s">
        <v>773</v>
      </c>
      <c r="BT2751" s="2" t="s">
        <v>774</v>
      </c>
    </row>
    <row r="2752" spans="1:72" x14ac:dyDescent="0.35">
      <c r="A2752" s="2" t="s">
        <v>10677</v>
      </c>
      <c r="B2752" s="2" t="s">
        <v>10678</v>
      </c>
      <c r="C2752" s="2" t="s">
        <v>10679</v>
      </c>
      <c r="D2752" s="2" t="s">
        <v>10680</v>
      </c>
      <c r="E2752" s="2" t="s">
        <v>10681</v>
      </c>
      <c r="F2752">
        <v>1</v>
      </c>
      <c r="G2752" s="2" t="s">
        <v>151</v>
      </c>
      <c r="H2752">
        <v>7</v>
      </c>
      <c r="I2752" s="2" t="s">
        <v>770</v>
      </c>
      <c r="J2752">
        <v>11</v>
      </c>
      <c r="K2752" s="2" t="s">
        <v>681</v>
      </c>
      <c r="L2752">
        <v>9</v>
      </c>
      <c r="M2752" s="2" t="s">
        <v>98</v>
      </c>
      <c r="N2752">
        <v>21</v>
      </c>
      <c r="O2752" s="2" t="s">
        <v>185</v>
      </c>
      <c r="P2752">
        <v>213</v>
      </c>
      <c r="Q2752" s="2" t="s">
        <v>9677</v>
      </c>
      <c r="R2752" t="s">
        <v>67</v>
      </c>
      <c r="S2752" t="s">
        <v>67</v>
      </c>
      <c r="T2752" s="2" t="s">
        <v>1986</v>
      </c>
      <c r="U2752" s="2" t="s">
        <v>1987</v>
      </c>
      <c r="V2752">
        <v>910</v>
      </c>
      <c r="W2752" s="2" t="s">
        <v>6662</v>
      </c>
      <c r="X2752">
        <v>12041.62</v>
      </c>
      <c r="Y2752">
        <v>12041.62</v>
      </c>
      <c r="AD2752">
        <v>8429.1299999999992</v>
      </c>
      <c r="AF2752">
        <v>0</v>
      </c>
      <c r="AG2752">
        <v>3612.49</v>
      </c>
      <c r="AK2752">
        <v>24083</v>
      </c>
      <c r="AL2752" s="5">
        <v>24083.24</v>
      </c>
      <c r="AM2752">
        <v>0</v>
      </c>
      <c r="AN2752">
        <v>0</v>
      </c>
      <c r="AO2752">
        <v>12041.62</v>
      </c>
      <c r="AP2752">
        <v>12041.62</v>
      </c>
      <c r="AS2752">
        <v>8429.1299999999992</v>
      </c>
      <c r="AU2752">
        <v>3612.49</v>
      </c>
      <c r="AY2752">
        <v>24083</v>
      </c>
      <c r="AZ2752" s="5">
        <v>24083.24</v>
      </c>
      <c r="BA2752" s="5">
        <v>24083.24</v>
      </c>
      <c r="BB2752" s="5">
        <v>24083.24</v>
      </c>
      <c r="BF2752" s="5">
        <v>0</v>
      </c>
      <c r="BG2752">
        <v>20200722</v>
      </c>
      <c r="BH2752" s="9" t="str">
        <f t="shared" si="126"/>
        <v>2020</v>
      </c>
      <c r="BI2752" t="str">
        <f>MID(Merge1[[#This Row],[OC_DATA_INIZIO_PROGETTO]],5,2)</f>
        <v>07</v>
      </c>
      <c r="BJ2752">
        <v>20210322</v>
      </c>
      <c r="BK2752" t="str">
        <f t="shared" si="127"/>
        <v>2021</v>
      </c>
      <c r="BL2752" t="str">
        <f>MID(Merge1[[#This Row],[OC_DATA_FINE_PROGETTO_PREVISTA]],5,2)</f>
        <v>03</v>
      </c>
      <c r="BM2752" s="8">
        <f>(Merge1[[#This Row],[Colonna2]]-Merge1[[#This Row],[Colonna1]])*12+Merge1[[#This Row],[Colonna22]]-Merge1[[#This Row],[Colonna12]]</f>
        <v>8</v>
      </c>
      <c r="BN2752">
        <v>20210322</v>
      </c>
      <c r="BO2752" t="str">
        <f t="shared" si="128"/>
        <v>2021</v>
      </c>
      <c r="BP2752" s="2" t="s">
        <v>86</v>
      </c>
      <c r="BQ2752" s="2" t="s">
        <v>76</v>
      </c>
      <c r="BR2752" s="2" t="s">
        <v>77</v>
      </c>
      <c r="BS2752" s="2" t="s">
        <v>2387</v>
      </c>
      <c r="BT2752" s="2" t="s">
        <v>510</v>
      </c>
    </row>
    <row r="2753" spans="1:72" x14ac:dyDescent="0.35">
      <c r="A2753" s="2" t="s">
        <v>20747</v>
      </c>
      <c r="B2753" s="2" t="s">
        <v>20748</v>
      </c>
      <c r="C2753" s="2" t="s">
        <v>20749</v>
      </c>
      <c r="D2753" s="2" t="s">
        <v>20749</v>
      </c>
      <c r="E2753" s="2" t="s">
        <v>20750</v>
      </c>
      <c r="F2753">
        <v>11</v>
      </c>
      <c r="G2753" s="2" t="s">
        <v>436</v>
      </c>
      <c r="H2753">
        <v>1</v>
      </c>
      <c r="I2753" s="2" t="s">
        <v>625</v>
      </c>
      <c r="J2753">
        <v>0</v>
      </c>
      <c r="K2753" s="2" t="s">
        <v>627</v>
      </c>
      <c r="L2753">
        <v>5</v>
      </c>
      <c r="M2753" s="2" t="s">
        <v>226</v>
      </c>
      <c r="N2753">
        <v>8</v>
      </c>
      <c r="O2753" s="2" t="s">
        <v>483</v>
      </c>
      <c r="P2753">
        <v>87</v>
      </c>
      <c r="Q2753" s="2" t="s">
        <v>3048</v>
      </c>
      <c r="R2753" t="s">
        <v>67</v>
      </c>
      <c r="S2753" t="s">
        <v>67</v>
      </c>
      <c r="T2753" s="2" t="s">
        <v>73</v>
      </c>
      <c r="U2753" s="2" t="s">
        <v>74</v>
      </c>
      <c r="V2753">
        <v>1815</v>
      </c>
      <c r="W2753" s="2" t="s">
        <v>19729</v>
      </c>
      <c r="X2753">
        <v>18750</v>
      </c>
      <c r="Y2753">
        <v>18750</v>
      </c>
      <c r="AD2753">
        <v>6250</v>
      </c>
      <c r="AF2753">
        <v>0</v>
      </c>
      <c r="AL2753" s="5">
        <v>25000</v>
      </c>
      <c r="AM2753">
        <v>0</v>
      </c>
      <c r="AN2753">
        <v>0</v>
      </c>
      <c r="AO2753">
        <v>18750</v>
      </c>
      <c r="AP2753">
        <v>18750</v>
      </c>
      <c r="AS2753">
        <v>6250</v>
      </c>
      <c r="AZ2753" s="5">
        <v>25000</v>
      </c>
      <c r="BA2753" s="5">
        <v>24034.38</v>
      </c>
      <c r="BB2753" s="5">
        <v>24034.38</v>
      </c>
      <c r="BC2753" s="5">
        <v>20712.18</v>
      </c>
      <c r="BD2753" s="5">
        <v>20712.18</v>
      </c>
      <c r="BE2753" s="5">
        <v>0</v>
      </c>
      <c r="BF2753" s="5">
        <v>20712.18</v>
      </c>
      <c r="BG2753">
        <v>20180216</v>
      </c>
      <c r="BH2753" s="9" t="str">
        <f t="shared" si="126"/>
        <v>2018</v>
      </c>
      <c r="BI2753" t="str">
        <f>MID(Merge1[[#This Row],[OC_DATA_INIZIO_PROGETTO]],5,2)</f>
        <v>02</v>
      </c>
      <c r="BJ2753">
        <v>20190527</v>
      </c>
      <c r="BK2753" t="str">
        <f t="shared" si="127"/>
        <v>2019</v>
      </c>
      <c r="BL2753" t="str">
        <f>MID(Merge1[[#This Row],[OC_DATA_FINE_PROGETTO_PREVISTA]],5,2)</f>
        <v>05</v>
      </c>
      <c r="BM2753" s="8">
        <f>(Merge1[[#This Row],[Colonna2]]-Merge1[[#This Row],[Colonna1]])*12+Merge1[[#This Row],[Colonna22]]-Merge1[[#This Row],[Colonna12]]</f>
        <v>15</v>
      </c>
      <c r="BN2753">
        <v>20190527</v>
      </c>
      <c r="BO2753" t="str">
        <f t="shared" si="128"/>
        <v>2019</v>
      </c>
      <c r="BP2753" s="2" t="s">
        <v>76</v>
      </c>
      <c r="BQ2753" s="2" t="s">
        <v>76</v>
      </c>
      <c r="BR2753" s="2" t="s">
        <v>440</v>
      </c>
      <c r="BS2753" s="2" t="s">
        <v>626</v>
      </c>
      <c r="BT2753" s="2" t="s">
        <v>435</v>
      </c>
    </row>
    <row r="2754" spans="1:72" x14ac:dyDescent="0.35">
      <c r="A2754" s="2" t="s">
        <v>4045</v>
      </c>
      <c r="B2754" s="2" t="s">
        <v>4046</v>
      </c>
      <c r="C2754" s="2" t="s">
        <v>4047</v>
      </c>
      <c r="D2754" s="2" t="s">
        <v>4048</v>
      </c>
      <c r="E2754" s="2" t="s">
        <v>4049</v>
      </c>
      <c r="F2754">
        <v>3</v>
      </c>
      <c r="G2754" s="2" t="s">
        <v>102</v>
      </c>
      <c r="H2754">
        <v>7</v>
      </c>
      <c r="I2754" s="2" t="s">
        <v>770</v>
      </c>
      <c r="J2754">
        <v>99</v>
      </c>
      <c r="K2754" s="2" t="s">
        <v>81</v>
      </c>
      <c r="L2754">
        <v>9</v>
      </c>
      <c r="M2754" s="2" t="s">
        <v>98</v>
      </c>
      <c r="N2754">
        <v>21</v>
      </c>
      <c r="O2754" s="2" t="s">
        <v>185</v>
      </c>
      <c r="P2754">
        <v>211</v>
      </c>
      <c r="Q2754" s="2" t="s">
        <v>2663</v>
      </c>
      <c r="R2754" t="s">
        <v>67</v>
      </c>
      <c r="S2754" t="s">
        <v>67</v>
      </c>
      <c r="T2754" s="2" t="s">
        <v>504</v>
      </c>
      <c r="U2754" s="2" t="s">
        <v>505</v>
      </c>
      <c r="V2754">
        <v>611</v>
      </c>
      <c r="W2754" s="2" t="s">
        <v>2386</v>
      </c>
      <c r="X2754">
        <v>12000.28</v>
      </c>
      <c r="Y2754">
        <v>12000.28</v>
      </c>
      <c r="AD2754">
        <v>8400.2000000000007</v>
      </c>
      <c r="AF2754">
        <v>0</v>
      </c>
      <c r="AG2754">
        <v>3600.08</v>
      </c>
      <c r="AK2754">
        <v>36001</v>
      </c>
      <c r="AL2754" s="5">
        <v>24000.560000000001</v>
      </c>
      <c r="AM2754">
        <v>0</v>
      </c>
      <c r="AN2754">
        <v>0</v>
      </c>
      <c r="AO2754">
        <v>12000.28</v>
      </c>
      <c r="AP2754">
        <v>12000.28</v>
      </c>
      <c r="AS2754">
        <v>8400.2000000000007</v>
      </c>
      <c r="AU2754">
        <v>3600.08</v>
      </c>
      <c r="AY2754">
        <v>36001</v>
      </c>
      <c r="AZ2754" s="5">
        <v>24000.560000000001</v>
      </c>
      <c r="BA2754" s="5">
        <v>24000.560000000001</v>
      </c>
      <c r="BB2754" s="5">
        <v>24000.560000000001</v>
      </c>
      <c r="BC2754" s="5">
        <v>24000.560000000001</v>
      </c>
      <c r="BD2754" s="5">
        <v>24000.560000000001</v>
      </c>
      <c r="BE2754" s="5">
        <v>0</v>
      </c>
      <c r="BF2754" s="5">
        <v>60001.4</v>
      </c>
      <c r="BG2754">
        <v>20170522</v>
      </c>
      <c r="BH2754" s="9" t="str">
        <f t="shared" ref="BH2754:BH2817" si="129">LEFT(BG:BG,4)</f>
        <v>2017</v>
      </c>
      <c r="BI2754" t="str">
        <f>MID(Merge1[[#This Row],[OC_DATA_INIZIO_PROGETTO]],5,2)</f>
        <v>05</v>
      </c>
      <c r="BJ2754">
        <v>20180222</v>
      </c>
      <c r="BK2754" t="str">
        <f t="shared" ref="BK2754:BK2817" si="130">LEFT(BJ:BJ,4)</f>
        <v>2018</v>
      </c>
      <c r="BL2754" t="str">
        <f>MID(Merge1[[#This Row],[OC_DATA_FINE_PROGETTO_PREVISTA]],5,2)</f>
        <v>02</v>
      </c>
      <c r="BM2754" s="8">
        <f>(Merge1[[#This Row],[Colonna2]]-Merge1[[#This Row],[Colonna1]])*12+Merge1[[#This Row],[Colonna22]]-Merge1[[#This Row],[Colonna12]]</f>
        <v>9</v>
      </c>
      <c r="BN2754">
        <v>20180222</v>
      </c>
      <c r="BO2754" t="str">
        <f t="shared" ref="BO2754:BO2817" si="131">LEFT(BN:BN,4)</f>
        <v>2018</v>
      </c>
      <c r="BP2754" s="2" t="s">
        <v>116</v>
      </c>
      <c r="BQ2754" s="2" t="s">
        <v>763</v>
      </c>
      <c r="BR2754" s="2" t="s">
        <v>440</v>
      </c>
      <c r="BS2754" s="2" t="s">
        <v>773</v>
      </c>
      <c r="BT2754" s="2" t="s">
        <v>774</v>
      </c>
    </row>
    <row r="2755" spans="1:72" x14ac:dyDescent="0.35">
      <c r="A2755" s="2" t="s">
        <v>21489</v>
      </c>
      <c r="B2755" s="2" t="s">
        <v>21490</v>
      </c>
      <c r="C2755" s="2" t="s">
        <v>21491</v>
      </c>
      <c r="D2755" s="2" t="s">
        <v>21478</v>
      </c>
      <c r="E2755" s="2" t="s">
        <v>21492</v>
      </c>
      <c r="F2755">
        <v>8</v>
      </c>
      <c r="G2755" s="2" t="s">
        <v>441</v>
      </c>
      <c r="H2755">
        <v>7</v>
      </c>
      <c r="I2755" s="2" t="s">
        <v>770</v>
      </c>
      <c r="J2755">
        <v>1</v>
      </c>
      <c r="K2755" s="2" t="s">
        <v>69</v>
      </c>
      <c r="L2755">
        <v>11</v>
      </c>
      <c r="M2755" s="2" t="s">
        <v>443</v>
      </c>
      <c r="N2755">
        <v>75</v>
      </c>
      <c r="O2755" s="2" t="s">
        <v>502</v>
      </c>
      <c r="P2755">
        <v>812</v>
      </c>
      <c r="Q2755" s="2" t="s">
        <v>7226</v>
      </c>
      <c r="R2755" t="s">
        <v>67</v>
      </c>
      <c r="S2755" t="s">
        <v>67</v>
      </c>
      <c r="T2755" s="2" t="s">
        <v>504</v>
      </c>
      <c r="U2755" s="2" t="s">
        <v>505</v>
      </c>
      <c r="V2755">
        <v>1806</v>
      </c>
      <c r="W2755" s="2" t="s">
        <v>19131</v>
      </c>
      <c r="X2755">
        <v>22500</v>
      </c>
      <c r="Z2755">
        <v>22500</v>
      </c>
      <c r="AD2755">
        <v>5250</v>
      </c>
      <c r="AF2755">
        <v>0</v>
      </c>
      <c r="AG2755">
        <v>2250</v>
      </c>
      <c r="AK2755">
        <v>10000</v>
      </c>
      <c r="AL2755" s="5">
        <v>30000</v>
      </c>
      <c r="AM2755">
        <v>0</v>
      </c>
      <c r="AN2755">
        <v>0</v>
      </c>
      <c r="AO2755">
        <v>22500</v>
      </c>
      <c r="AQ2755">
        <v>22500</v>
      </c>
      <c r="AS2755">
        <v>5250</v>
      </c>
      <c r="AU2755">
        <v>2250</v>
      </c>
      <c r="AY2755">
        <v>10000</v>
      </c>
      <c r="AZ2755" s="5">
        <v>30000</v>
      </c>
      <c r="BA2755" s="5">
        <v>24000</v>
      </c>
      <c r="BB2755" s="5">
        <v>24000</v>
      </c>
      <c r="BC2755" s="5">
        <v>24000</v>
      </c>
      <c r="BD2755" s="5">
        <v>24000</v>
      </c>
      <c r="BE2755" s="5">
        <v>0</v>
      </c>
      <c r="BF2755" s="5">
        <v>24000</v>
      </c>
      <c r="BG2755">
        <v>20181102</v>
      </c>
      <c r="BH2755" s="9" t="str">
        <f t="shared" si="129"/>
        <v>2018</v>
      </c>
      <c r="BI2755" t="str">
        <f>MID(Merge1[[#This Row],[OC_DATA_INIZIO_PROGETTO]],5,2)</f>
        <v>11</v>
      </c>
      <c r="BJ2755">
        <v>20191231</v>
      </c>
      <c r="BK2755" t="str">
        <f t="shared" si="130"/>
        <v>2019</v>
      </c>
      <c r="BL2755" t="str">
        <f>MID(Merge1[[#This Row],[OC_DATA_FINE_PROGETTO_PREVISTA]],5,2)</f>
        <v>12</v>
      </c>
      <c r="BM2755" s="8">
        <f>(Merge1[[#This Row],[Colonna2]]-Merge1[[#This Row],[Colonna1]])*12+Merge1[[#This Row],[Colonna22]]-Merge1[[#This Row],[Colonna12]]</f>
        <v>13</v>
      </c>
      <c r="BO2755" t="str">
        <f t="shared" si="131"/>
        <v/>
      </c>
      <c r="BP2755" s="2" t="s">
        <v>76</v>
      </c>
      <c r="BQ2755" s="2" t="s">
        <v>76</v>
      </c>
      <c r="BR2755" s="2" t="s">
        <v>77</v>
      </c>
      <c r="BS2755" s="2" t="s">
        <v>773</v>
      </c>
      <c r="BT2755" s="2" t="s">
        <v>774</v>
      </c>
    </row>
    <row r="2756" spans="1:72" x14ac:dyDescent="0.35">
      <c r="A2756" s="2" t="s">
        <v>12433</v>
      </c>
      <c r="B2756" s="2" t="s">
        <v>12434</v>
      </c>
      <c r="C2756" s="2" t="s">
        <v>12435</v>
      </c>
      <c r="D2756" s="2" t="s">
        <v>12436</v>
      </c>
      <c r="E2756" s="2" t="s">
        <v>12437</v>
      </c>
      <c r="F2756">
        <v>1</v>
      </c>
      <c r="G2756" s="2" t="s">
        <v>151</v>
      </c>
      <c r="H2756">
        <v>7</v>
      </c>
      <c r="I2756" s="2" t="s">
        <v>770</v>
      </c>
      <c r="J2756">
        <v>99</v>
      </c>
      <c r="K2756" s="2" t="s">
        <v>81</v>
      </c>
      <c r="L2756">
        <v>8</v>
      </c>
      <c r="M2756" s="2" t="s">
        <v>112</v>
      </c>
      <c r="N2756">
        <v>62</v>
      </c>
      <c r="O2756" s="2" t="s">
        <v>2450</v>
      </c>
      <c r="P2756">
        <v>999</v>
      </c>
      <c r="Q2756" s="2" t="s">
        <v>3522</v>
      </c>
      <c r="R2756" t="s">
        <v>67</v>
      </c>
      <c r="S2756" t="s">
        <v>67</v>
      </c>
      <c r="T2756" s="2" t="s">
        <v>1986</v>
      </c>
      <c r="U2756" s="2" t="s">
        <v>1987</v>
      </c>
      <c r="V2756">
        <v>915</v>
      </c>
      <c r="W2756" s="2" t="s">
        <v>632</v>
      </c>
      <c r="X2756">
        <v>12000</v>
      </c>
      <c r="Y2756">
        <v>12000</v>
      </c>
      <c r="AD2756">
        <v>8400</v>
      </c>
      <c r="AF2756">
        <v>0</v>
      </c>
      <c r="AG2756">
        <v>3600</v>
      </c>
      <c r="AK2756">
        <v>36000</v>
      </c>
      <c r="AL2756" s="5">
        <v>24000</v>
      </c>
      <c r="AM2756">
        <v>0</v>
      </c>
      <c r="AN2756">
        <v>0</v>
      </c>
      <c r="AO2756">
        <v>12000</v>
      </c>
      <c r="AP2756">
        <v>12000</v>
      </c>
      <c r="AS2756">
        <v>8400</v>
      </c>
      <c r="AU2756">
        <v>3600</v>
      </c>
      <c r="AY2756">
        <v>36000</v>
      </c>
      <c r="AZ2756" s="5">
        <v>24000</v>
      </c>
      <c r="BA2756" s="5">
        <v>24000</v>
      </c>
      <c r="BB2756" s="5">
        <v>24000</v>
      </c>
      <c r="BF2756" s="5">
        <v>0</v>
      </c>
      <c r="BG2756">
        <v>20201204</v>
      </c>
      <c r="BH2756" s="9" t="str">
        <f t="shared" si="129"/>
        <v>2020</v>
      </c>
      <c r="BI2756" t="str">
        <f>MID(Merge1[[#This Row],[OC_DATA_INIZIO_PROGETTO]],5,2)</f>
        <v>12</v>
      </c>
      <c r="BJ2756">
        <v>20211231</v>
      </c>
      <c r="BK2756" t="str">
        <f t="shared" si="130"/>
        <v>2021</v>
      </c>
      <c r="BL2756" t="str">
        <f>MID(Merge1[[#This Row],[OC_DATA_FINE_PROGETTO_PREVISTA]],5,2)</f>
        <v>12</v>
      </c>
      <c r="BM2756" s="8">
        <f>(Merge1[[#This Row],[Colonna2]]-Merge1[[#This Row],[Colonna1]])*12+Merge1[[#This Row],[Colonna22]]-Merge1[[#This Row],[Colonna12]]</f>
        <v>12</v>
      </c>
      <c r="BN2756">
        <v>20211204</v>
      </c>
      <c r="BO2756" t="str">
        <f t="shared" si="131"/>
        <v>2021</v>
      </c>
      <c r="BP2756" s="2" t="s">
        <v>86</v>
      </c>
      <c r="BQ2756" s="2" t="s">
        <v>76</v>
      </c>
      <c r="BR2756" s="2" t="s">
        <v>77</v>
      </c>
      <c r="BS2756" s="2" t="s">
        <v>2387</v>
      </c>
      <c r="BT2756" s="2" t="s">
        <v>510</v>
      </c>
    </row>
    <row r="2757" spans="1:72" x14ac:dyDescent="0.35">
      <c r="A2757" s="2" t="s">
        <v>20835</v>
      </c>
      <c r="B2757" s="2" t="s">
        <v>20836</v>
      </c>
      <c r="C2757" s="2" t="s">
        <v>20837</v>
      </c>
      <c r="D2757" s="2" t="s">
        <v>20837</v>
      </c>
      <c r="E2757" s="2" t="s">
        <v>20838</v>
      </c>
      <c r="F2757">
        <v>11</v>
      </c>
      <c r="G2757" s="2" t="s">
        <v>436</v>
      </c>
      <c r="H2757">
        <v>1</v>
      </c>
      <c r="I2757" s="2" t="s">
        <v>625</v>
      </c>
      <c r="J2757">
        <v>99</v>
      </c>
      <c r="K2757" s="2" t="s">
        <v>81</v>
      </c>
      <c r="L2757">
        <v>5</v>
      </c>
      <c r="M2757" s="2" t="s">
        <v>226</v>
      </c>
      <c r="N2757">
        <v>8</v>
      </c>
      <c r="O2757" s="2" t="s">
        <v>483</v>
      </c>
      <c r="P2757">
        <v>87</v>
      </c>
      <c r="Q2757" s="2" t="s">
        <v>3048</v>
      </c>
      <c r="R2757" t="s">
        <v>67</v>
      </c>
      <c r="S2757" t="s">
        <v>67</v>
      </c>
      <c r="T2757" s="2" t="s">
        <v>73</v>
      </c>
      <c r="U2757" s="2" t="s">
        <v>74</v>
      </c>
      <c r="V2757">
        <v>1809</v>
      </c>
      <c r="W2757" s="2" t="s">
        <v>19147</v>
      </c>
      <c r="X2757">
        <v>18750</v>
      </c>
      <c r="Y2757">
        <v>18750</v>
      </c>
      <c r="AD2757">
        <v>6250</v>
      </c>
      <c r="AF2757">
        <v>0</v>
      </c>
      <c r="AL2757" s="5">
        <v>25000</v>
      </c>
      <c r="AM2757">
        <v>0</v>
      </c>
      <c r="AN2757">
        <v>0</v>
      </c>
      <c r="AO2757">
        <v>18750</v>
      </c>
      <c r="AP2757">
        <v>18750</v>
      </c>
      <c r="AS2757">
        <v>6250</v>
      </c>
      <c r="AZ2757" s="5">
        <v>25000</v>
      </c>
      <c r="BA2757" s="5">
        <v>23959.200000000001</v>
      </c>
      <c r="BB2757" s="5">
        <v>23959.200000000001</v>
      </c>
      <c r="BC2757" s="5">
        <v>23959</v>
      </c>
      <c r="BD2757" s="5">
        <v>23959</v>
      </c>
      <c r="BE2757" s="5">
        <v>0</v>
      </c>
      <c r="BF2757" s="5">
        <v>23959</v>
      </c>
      <c r="BG2757">
        <v>20180216</v>
      </c>
      <c r="BH2757" s="9" t="str">
        <f t="shared" si="129"/>
        <v>2018</v>
      </c>
      <c r="BI2757" t="str">
        <f>MID(Merge1[[#This Row],[OC_DATA_INIZIO_PROGETTO]],5,2)</f>
        <v>02</v>
      </c>
      <c r="BJ2757">
        <v>20190120</v>
      </c>
      <c r="BK2757" t="str">
        <f t="shared" si="130"/>
        <v>2019</v>
      </c>
      <c r="BL2757" t="str">
        <f>MID(Merge1[[#This Row],[OC_DATA_FINE_PROGETTO_PREVISTA]],5,2)</f>
        <v>01</v>
      </c>
      <c r="BM2757" s="8">
        <f>(Merge1[[#This Row],[Colonna2]]-Merge1[[#This Row],[Colonna1]])*12+Merge1[[#This Row],[Colonna22]]-Merge1[[#This Row],[Colonna12]]</f>
        <v>11</v>
      </c>
      <c r="BN2757">
        <v>20190120</v>
      </c>
      <c r="BO2757" t="str">
        <f t="shared" si="131"/>
        <v>2019</v>
      </c>
      <c r="BP2757" s="2" t="s">
        <v>116</v>
      </c>
      <c r="BQ2757" s="2" t="s">
        <v>763</v>
      </c>
      <c r="BR2757" s="2" t="s">
        <v>440</v>
      </c>
      <c r="BS2757" s="2" t="s">
        <v>626</v>
      </c>
      <c r="BT2757" s="2" t="s">
        <v>435</v>
      </c>
    </row>
    <row r="2758" spans="1:72" x14ac:dyDescent="0.35">
      <c r="A2758" s="2" t="s">
        <v>318</v>
      </c>
      <c r="B2758" s="2" t="s">
        <v>319</v>
      </c>
      <c r="C2758" s="2" t="s">
        <v>300</v>
      </c>
      <c r="D2758" s="2" t="s">
        <v>301</v>
      </c>
      <c r="E2758" s="2" t="s">
        <v>320</v>
      </c>
      <c r="F2758">
        <v>3</v>
      </c>
      <c r="G2758" s="2" t="s">
        <v>102</v>
      </c>
      <c r="H2758">
        <v>6</v>
      </c>
      <c r="I2758" s="2" t="s">
        <v>94</v>
      </c>
      <c r="J2758">
        <v>99</v>
      </c>
      <c r="K2758" s="2" t="s">
        <v>81</v>
      </c>
      <c r="L2758">
        <v>10</v>
      </c>
      <c r="M2758" s="2" t="s">
        <v>95</v>
      </c>
      <c r="N2758">
        <v>2</v>
      </c>
      <c r="O2758" s="2" t="s">
        <v>321</v>
      </c>
      <c r="P2758">
        <v>2</v>
      </c>
      <c r="Q2758" s="2" t="s">
        <v>322</v>
      </c>
      <c r="R2758" t="s">
        <v>67</v>
      </c>
      <c r="S2758" t="s">
        <v>67</v>
      </c>
      <c r="T2758" s="2" t="s">
        <v>73</v>
      </c>
      <c r="U2758" s="2" t="s">
        <v>74</v>
      </c>
      <c r="V2758">
        <v>0</v>
      </c>
      <c r="W2758" s="2" t="s">
        <v>97</v>
      </c>
      <c r="X2758">
        <v>360611</v>
      </c>
      <c r="AF2758">
        <v>0</v>
      </c>
      <c r="AL2758" s="5">
        <v>360611</v>
      </c>
      <c r="AM2758">
        <v>0</v>
      </c>
      <c r="AN2758">
        <v>0</v>
      </c>
      <c r="AO2758">
        <v>360611</v>
      </c>
      <c r="AZ2758" s="5">
        <v>360611</v>
      </c>
      <c r="BA2758" s="5">
        <v>23939.06</v>
      </c>
      <c r="BB2758" s="5">
        <v>23939.06</v>
      </c>
      <c r="BC2758" s="5">
        <v>23939.06</v>
      </c>
      <c r="BD2758" s="5">
        <v>23939.06</v>
      </c>
      <c r="BE2758" s="5">
        <v>0</v>
      </c>
      <c r="BF2758" s="5">
        <v>23939.06</v>
      </c>
      <c r="BG2758">
        <v>20190601</v>
      </c>
      <c r="BH2758" s="9" t="str">
        <f t="shared" si="129"/>
        <v>2019</v>
      </c>
      <c r="BI2758" t="str">
        <f>MID(Merge1[[#This Row],[OC_DATA_INIZIO_PROGETTO]],5,2)</f>
        <v>06</v>
      </c>
      <c r="BJ2758">
        <v>20220630</v>
      </c>
      <c r="BK2758" t="str">
        <f t="shared" si="130"/>
        <v>2022</v>
      </c>
      <c r="BL2758" t="str">
        <f>MID(Merge1[[#This Row],[OC_DATA_FINE_PROGETTO_PREVISTA]],5,2)</f>
        <v>06</v>
      </c>
      <c r="BM2758" s="8">
        <f>(Merge1[[#This Row],[Colonna2]]-Merge1[[#This Row],[Colonna1]])*12+Merge1[[#This Row],[Colonna22]]-Merge1[[#This Row],[Colonna12]]</f>
        <v>36</v>
      </c>
      <c r="BO2758" t="str">
        <f t="shared" si="131"/>
        <v/>
      </c>
      <c r="BP2758" s="2" t="s">
        <v>76</v>
      </c>
      <c r="BQ2758" s="2" t="s">
        <v>76</v>
      </c>
      <c r="BR2758" s="2" t="s">
        <v>86</v>
      </c>
      <c r="BS2758" s="2" t="s">
        <v>67</v>
      </c>
      <c r="BT2758" s="2" t="s">
        <v>67</v>
      </c>
    </row>
    <row r="2759" spans="1:72" x14ac:dyDescent="0.35">
      <c r="A2759" s="2" t="s">
        <v>20831</v>
      </c>
      <c r="B2759" s="2" t="s">
        <v>20832</v>
      </c>
      <c r="C2759" s="2" t="s">
        <v>20833</v>
      </c>
      <c r="D2759" s="2" t="s">
        <v>20833</v>
      </c>
      <c r="E2759" s="2" t="s">
        <v>20834</v>
      </c>
      <c r="F2759">
        <v>11</v>
      </c>
      <c r="G2759" s="2" t="s">
        <v>436</v>
      </c>
      <c r="H2759">
        <v>1</v>
      </c>
      <c r="I2759" s="2" t="s">
        <v>625</v>
      </c>
      <c r="J2759">
        <v>0</v>
      </c>
      <c r="K2759" s="2" t="s">
        <v>627</v>
      </c>
      <c r="L2759">
        <v>5</v>
      </c>
      <c r="M2759" s="2" t="s">
        <v>226</v>
      </c>
      <c r="N2759">
        <v>8</v>
      </c>
      <c r="O2759" s="2" t="s">
        <v>483</v>
      </c>
      <c r="P2759">
        <v>999</v>
      </c>
      <c r="Q2759" s="2" t="s">
        <v>484</v>
      </c>
      <c r="R2759" t="s">
        <v>67</v>
      </c>
      <c r="S2759" t="s">
        <v>67</v>
      </c>
      <c r="T2759" s="2" t="s">
        <v>73</v>
      </c>
      <c r="U2759" s="2" t="s">
        <v>74</v>
      </c>
      <c r="V2759">
        <v>1844</v>
      </c>
      <c r="W2759" s="2" t="s">
        <v>19060</v>
      </c>
      <c r="X2759">
        <v>18750</v>
      </c>
      <c r="Y2759">
        <v>18750</v>
      </c>
      <c r="AD2759">
        <v>6250</v>
      </c>
      <c r="AF2759">
        <v>0</v>
      </c>
      <c r="AL2759" s="5">
        <v>25000</v>
      </c>
      <c r="AM2759">
        <v>0</v>
      </c>
      <c r="AN2759">
        <v>0</v>
      </c>
      <c r="AO2759">
        <v>18750</v>
      </c>
      <c r="AP2759">
        <v>18750</v>
      </c>
      <c r="AS2759">
        <v>6250</v>
      </c>
      <c r="AZ2759" s="5">
        <v>25000</v>
      </c>
      <c r="BA2759" s="5">
        <v>23930</v>
      </c>
      <c r="BB2759" s="5">
        <v>23930</v>
      </c>
      <c r="BC2759" s="5">
        <v>23930</v>
      </c>
      <c r="BD2759" s="5">
        <v>23930</v>
      </c>
      <c r="BE2759" s="5">
        <v>0</v>
      </c>
      <c r="BF2759" s="5">
        <v>23930</v>
      </c>
      <c r="BG2759">
        <v>20180216</v>
      </c>
      <c r="BH2759" s="9" t="str">
        <f t="shared" si="129"/>
        <v>2018</v>
      </c>
      <c r="BI2759" t="str">
        <f>MID(Merge1[[#This Row],[OC_DATA_INIZIO_PROGETTO]],5,2)</f>
        <v>02</v>
      </c>
      <c r="BJ2759">
        <v>20200125</v>
      </c>
      <c r="BK2759" t="str">
        <f t="shared" si="130"/>
        <v>2020</v>
      </c>
      <c r="BL2759" t="str">
        <f>MID(Merge1[[#This Row],[OC_DATA_FINE_PROGETTO_PREVISTA]],5,2)</f>
        <v>01</v>
      </c>
      <c r="BM2759" s="8">
        <f>(Merge1[[#This Row],[Colonna2]]-Merge1[[#This Row],[Colonna1]])*12+Merge1[[#This Row],[Colonna22]]-Merge1[[#This Row],[Colonna12]]</f>
        <v>23</v>
      </c>
      <c r="BN2759">
        <v>20200125</v>
      </c>
      <c r="BO2759" t="str">
        <f t="shared" si="131"/>
        <v>2020</v>
      </c>
      <c r="BP2759" s="2" t="s">
        <v>116</v>
      </c>
      <c r="BQ2759" s="2" t="s">
        <v>763</v>
      </c>
      <c r="BR2759" s="2" t="s">
        <v>440</v>
      </c>
      <c r="BS2759" s="2" t="s">
        <v>626</v>
      </c>
      <c r="BT2759" s="2" t="s">
        <v>435</v>
      </c>
    </row>
    <row r="2760" spans="1:72" x14ac:dyDescent="0.35">
      <c r="A2760" s="2" t="s">
        <v>20621</v>
      </c>
      <c r="B2760" s="2" t="s">
        <v>20622</v>
      </c>
      <c r="C2760" s="2" t="s">
        <v>20623</v>
      </c>
      <c r="D2760" s="2" t="s">
        <v>20623</v>
      </c>
      <c r="E2760" s="2" t="s">
        <v>20624</v>
      </c>
      <c r="F2760">
        <v>11</v>
      </c>
      <c r="G2760" s="2" t="s">
        <v>436</v>
      </c>
      <c r="H2760">
        <v>1</v>
      </c>
      <c r="I2760" s="2" t="s">
        <v>625</v>
      </c>
      <c r="J2760">
        <v>99</v>
      </c>
      <c r="K2760" s="2" t="s">
        <v>81</v>
      </c>
      <c r="L2760">
        <v>11</v>
      </c>
      <c r="M2760" s="2" t="s">
        <v>443</v>
      </c>
      <c r="N2760">
        <v>70</v>
      </c>
      <c r="O2760" s="2" t="s">
        <v>527</v>
      </c>
      <c r="P2760">
        <v>1</v>
      </c>
      <c r="Q2760" s="2" t="s">
        <v>528</v>
      </c>
      <c r="R2760" t="s">
        <v>67</v>
      </c>
      <c r="S2760" t="s">
        <v>67</v>
      </c>
      <c r="T2760" s="2" t="s">
        <v>73</v>
      </c>
      <c r="U2760" s="2" t="s">
        <v>74</v>
      </c>
      <c r="V2760">
        <v>1831</v>
      </c>
      <c r="W2760" s="2" t="s">
        <v>8030</v>
      </c>
      <c r="X2760">
        <v>18750</v>
      </c>
      <c r="Y2760">
        <v>18750</v>
      </c>
      <c r="AD2760">
        <v>6250</v>
      </c>
      <c r="AF2760">
        <v>0</v>
      </c>
      <c r="AL2760" s="5">
        <v>25000</v>
      </c>
      <c r="AM2760">
        <v>0</v>
      </c>
      <c r="AN2760">
        <v>0</v>
      </c>
      <c r="AO2760">
        <v>18750</v>
      </c>
      <c r="AP2760">
        <v>18750</v>
      </c>
      <c r="AS2760">
        <v>6250</v>
      </c>
      <c r="AZ2760" s="5">
        <v>25000</v>
      </c>
      <c r="BA2760" s="5">
        <v>23921.56</v>
      </c>
      <c r="BB2760" s="5">
        <v>23921.56</v>
      </c>
      <c r="BC2760" s="5">
        <v>23921.56</v>
      </c>
      <c r="BD2760" s="5">
        <v>23921.56</v>
      </c>
      <c r="BE2760" s="5">
        <v>0</v>
      </c>
      <c r="BF2760" s="5">
        <v>23921.56</v>
      </c>
      <c r="BG2760">
        <v>20180216</v>
      </c>
      <c r="BH2760" s="9" t="str">
        <f t="shared" si="129"/>
        <v>2018</v>
      </c>
      <c r="BI2760" t="str">
        <f>MID(Merge1[[#This Row],[OC_DATA_INIZIO_PROGETTO]],5,2)</f>
        <v>02</v>
      </c>
      <c r="BJ2760">
        <v>20181130</v>
      </c>
      <c r="BK2760" t="str">
        <f t="shared" si="130"/>
        <v>2018</v>
      </c>
      <c r="BL2760" t="str">
        <f>MID(Merge1[[#This Row],[OC_DATA_FINE_PROGETTO_PREVISTA]],5,2)</f>
        <v>11</v>
      </c>
      <c r="BM2760" s="8">
        <f>(Merge1[[#This Row],[Colonna2]]-Merge1[[#This Row],[Colonna1]])*12+Merge1[[#This Row],[Colonna22]]-Merge1[[#This Row],[Colonna12]]</f>
        <v>9</v>
      </c>
      <c r="BN2760">
        <v>20181107</v>
      </c>
      <c r="BO2760" t="str">
        <f t="shared" si="131"/>
        <v>2018</v>
      </c>
      <c r="BP2760" s="2" t="s">
        <v>116</v>
      </c>
      <c r="BQ2760" s="2" t="s">
        <v>763</v>
      </c>
      <c r="BR2760" s="2" t="s">
        <v>440</v>
      </c>
      <c r="BS2760" s="2" t="s">
        <v>626</v>
      </c>
      <c r="BT2760" s="2" t="s">
        <v>435</v>
      </c>
    </row>
    <row r="2761" spans="1:72" x14ac:dyDescent="0.35">
      <c r="A2761" s="2" t="s">
        <v>20548</v>
      </c>
      <c r="B2761" s="2" t="s">
        <v>20549</v>
      </c>
      <c r="C2761" s="2" t="s">
        <v>20550</v>
      </c>
      <c r="D2761" s="2" t="s">
        <v>20550</v>
      </c>
      <c r="E2761" s="2" t="s">
        <v>20551</v>
      </c>
      <c r="F2761">
        <v>11</v>
      </c>
      <c r="G2761" s="2" t="s">
        <v>436</v>
      </c>
      <c r="H2761">
        <v>1</v>
      </c>
      <c r="I2761" s="2" t="s">
        <v>625</v>
      </c>
      <c r="J2761">
        <v>99</v>
      </c>
      <c r="K2761" s="2" t="s">
        <v>81</v>
      </c>
      <c r="L2761">
        <v>11</v>
      </c>
      <c r="M2761" s="2" t="s">
        <v>443</v>
      </c>
      <c r="N2761">
        <v>70</v>
      </c>
      <c r="O2761" s="2" t="s">
        <v>527</v>
      </c>
      <c r="P2761">
        <v>1</v>
      </c>
      <c r="Q2761" s="2" t="s">
        <v>528</v>
      </c>
      <c r="R2761" t="s">
        <v>67</v>
      </c>
      <c r="S2761" t="s">
        <v>67</v>
      </c>
      <c r="T2761" s="2" t="s">
        <v>73</v>
      </c>
      <c r="U2761" s="2" t="s">
        <v>74</v>
      </c>
      <c r="V2761">
        <v>1838</v>
      </c>
      <c r="W2761" s="2" t="s">
        <v>7694</v>
      </c>
      <c r="X2761">
        <v>18750</v>
      </c>
      <c r="Y2761">
        <v>18750</v>
      </c>
      <c r="AD2761">
        <v>6250</v>
      </c>
      <c r="AF2761">
        <v>0</v>
      </c>
      <c r="AL2761" s="5">
        <v>25000</v>
      </c>
      <c r="AM2761">
        <v>0</v>
      </c>
      <c r="AN2761">
        <v>0</v>
      </c>
      <c r="AO2761">
        <v>18750</v>
      </c>
      <c r="AP2761">
        <v>18750</v>
      </c>
      <c r="AS2761">
        <v>6250</v>
      </c>
      <c r="AZ2761" s="5">
        <v>25000</v>
      </c>
      <c r="BA2761" s="5">
        <v>23907.59</v>
      </c>
      <c r="BB2761" s="5">
        <v>23907.59</v>
      </c>
      <c r="BC2761" s="5">
        <v>23907.59</v>
      </c>
      <c r="BD2761" s="5">
        <v>23907.59</v>
      </c>
      <c r="BE2761" s="5">
        <v>0</v>
      </c>
      <c r="BF2761" s="5">
        <v>23907.59</v>
      </c>
      <c r="BG2761">
        <v>20180216</v>
      </c>
      <c r="BH2761" s="9" t="str">
        <f t="shared" si="129"/>
        <v>2018</v>
      </c>
      <c r="BI2761" t="str">
        <f>MID(Merge1[[#This Row],[OC_DATA_INIZIO_PROGETTO]],5,2)</f>
        <v>02</v>
      </c>
      <c r="BJ2761">
        <v>20181207</v>
      </c>
      <c r="BK2761" t="str">
        <f t="shared" si="130"/>
        <v>2018</v>
      </c>
      <c r="BL2761" t="str">
        <f>MID(Merge1[[#This Row],[OC_DATA_FINE_PROGETTO_PREVISTA]],5,2)</f>
        <v>12</v>
      </c>
      <c r="BM2761" s="8">
        <f>(Merge1[[#This Row],[Colonna2]]-Merge1[[#This Row],[Colonna1]])*12+Merge1[[#This Row],[Colonna22]]-Merge1[[#This Row],[Colonna12]]</f>
        <v>10</v>
      </c>
      <c r="BN2761">
        <v>20181207</v>
      </c>
      <c r="BO2761" t="str">
        <f t="shared" si="131"/>
        <v>2018</v>
      </c>
      <c r="BP2761" s="2" t="s">
        <v>116</v>
      </c>
      <c r="BQ2761" s="2" t="s">
        <v>763</v>
      </c>
      <c r="BR2761" s="2" t="s">
        <v>440</v>
      </c>
      <c r="BS2761" s="2" t="s">
        <v>626</v>
      </c>
      <c r="BT2761" s="2" t="s">
        <v>435</v>
      </c>
    </row>
    <row r="2762" spans="1:72" x14ac:dyDescent="0.35">
      <c r="A2762" s="2" t="s">
        <v>20613</v>
      </c>
      <c r="B2762" s="2" t="s">
        <v>20614</v>
      </c>
      <c r="C2762" s="2" t="s">
        <v>20615</v>
      </c>
      <c r="D2762" s="2" t="s">
        <v>20615</v>
      </c>
      <c r="E2762" s="2" t="s">
        <v>20616</v>
      </c>
      <c r="F2762">
        <v>11</v>
      </c>
      <c r="G2762" s="2" t="s">
        <v>436</v>
      </c>
      <c r="H2762">
        <v>1</v>
      </c>
      <c r="I2762" s="2" t="s">
        <v>625</v>
      </c>
      <c r="J2762">
        <v>99</v>
      </c>
      <c r="K2762" s="2" t="s">
        <v>81</v>
      </c>
      <c r="L2762">
        <v>7</v>
      </c>
      <c r="M2762" s="2" t="s">
        <v>1213</v>
      </c>
      <c r="N2762">
        <v>18</v>
      </c>
      <c r="O2762" s="2" t="s">
        <v>1214</v>
      </c>
      <c r="P2762">
        <v>181</v>
      </c>
      <c r="Q2762" s="2" t="s">
        <v>19531</v>
      </c>
      <c r="R2762" t="s">
        <v>67</v>
      </c>
      <c r="S2762" t="s">
        <v>67</v>
      </c>
      <c r="T2762" s="2" t="s">
        <v>73</v>
      </c>
      <c r="U2762" s="2" t="s">
        <v>74</v>
      </c>
      <c r="V2762">
        <v>1809</v>
      </c>
      <c r="W2762" s="2" t="s">
        <v>19147</v>
      </c>
      <c r="X2762">
        <v>18750</v>
      </c>
      <c r="Y2762">
        <v>18750</v>
      </c>
      <c r="AD2762">
        <v>6250</v>
      </c>
      <c r="AF2762">
        <v>0</v>
      </c>
      <c r="AL2762" s="5">
        <v>25000</v>
      </c>
      <c r="AM2762">
        <v>0</v>
      </c>
      <c r="AN2762">
        <v>0</v>
      </c>
      <c r="AO2762">
        <v>18750</v>
      </c>
      <c r="AP2762">
        <v>18750</v>
      </c>
      <c r="AS2762">
        <v>6250</v>
      </c>
      <c r="AZ2762" s="5">
        <v>25000</v>
      </c>
      <c r="BA2762" s="5">
        <v>23902.85</v>
      </c>
      <c r="BB2762" s="5">
        <v>23902.85</v>
      </c>
      <c r="BC2762" s="5">
        <v>22710.26</v>
      </c>
      <c r="BD2762" s="5">
        <v>22710.26</v>
      </c>
      <c r="BE2762" s="5">
        <v>0</v>
      </c>
      <c r="BF2762" s="5">
        <v>22710.26</v>
      </c>
      <c r="BG2762">
        <v>20180216</v>
      </c>
      <c r="BH2762" s="9" t="str">
        <f t="shared" si="129"/>
        <v>2018</v>
      </c>
      <c r="BI2762" t="str">
        <f>MID(Merge1[[#This Row],[OC_DATA_INIZIO_PROGETTO]],5,2)</f>
        <v>02</v>
      </c>
      <c r="BJ2762">
        <v>20190304</v>
      </c>
      <c r="BK2762" t="str">
        <f t="shared" si="130"/>
        <v>2019</v>
      </c>
      <c r="BL2762" t="str">
        <f>MID(Merge1[[#This Row],[OC_DATA_FINE_PROGETTO_PREVISTA]],5,2)</f>
        <v>03</v>
      </c>
      <c r="BM2762" s="8">
        <f>(Merge1[[#This Row],[Colonna2]]-Merge1[[#This Row],[Colonna1]])*12+Merge1[[#This Row],[Colonna22]]-Merge1[[#This Row],[Colonna12]]</f>
        <v>13</v>
      </c>
      <c r="BN2762">
        <v>20190304</v>
      </c>
      <c r="BO2762" t="str">
        <f t="shared" si="131"/>
        <v>2019</v>
      </c>
      <c r="BP2762" s="2" t="s">
        <v>76</v>
      </c>
      <c r="BQ2762" s="2" t="s">
        <v>76</v>
      </c>
      <c r="BR2762" s="2" t="s">
        <v>440</v>
      </c>
      <c r="BS2762" s="2" t="s">
        <v>626</v>
      </c>
      <c r="BT2762" s="2" t="s">
        <v>435</v>
      </c>
    </row>
    <row r="2763" spans="1:72" x14ac:dyDescent="0.35">
      <c r="A2763" s="2" t="s">
        <v>6169</v>
      </c>
      <c r="B2763" s="2" t="s">
        <v>6170</v>
      </c>
      <c r="C2763" s="2" t="s">
        <v>6171</v>
      </c>
      <c r="D2763" s="2" t="s">
        <v>6172</v>
      </c>
      <c r="E2763" s="2" t="s">
        <v>6173</v>
      </c>
      <c r="F2763">
        <v>3</v>
      </c>
      <c r="G2763" s="2" t="s">
        <v>102</v>
      </c>
      <c r="H2763">
        <v>7</v>
      </c>
      <c r="I2763" s="2" t="s">
        <v>770</v>
      </c>
      <c r="J2763">
        <v>15</v>
      </c>
      <c r="K2763" s="2" t="s">
        <v>3707</v>
      </c>
      <c r="L2763">
        <v>9</v>
      </c>
      <c r="M2763" s="2" t="s">
        <v>98</v>
      </c>
      <c r="N2763">
        <v>21</v>
      </c>
      <c r="O2763" s="2" t="s">
        <v>185</v>
      </c>
      <c r="P2763">
        <v>212</v>
      </c>
      <c r="Q2763" s="2" t="s">
        <v>5750</v>
      </c>
      <c r="R2763" t="s">
        <v>67</v>
      </c>
      <c r="S2763" t="s">
        <v>67</v>
      </c>
      <c r="T2763" s="2" t="s">
        <v>504</v>
      </c>
      <c r="U2763" s="2" t="s">
        <v>505</v>
      </c>
      <c r="V2763">
        <v>606</v>
      </c>
      <c r="W2763" s="2" t="s">
        <v>2389</v>
      </c>
      <c r="X2763">
        <v>11938.75</v>
      </c>
      <c r="Y2763">
        <v>11938.75</v>
      </c>
      <c r="AD2763">
        <v>8357.1299999999992</v>
      </c>
      <c r="AF2763">
        <v>0</v>
      </c>
      <c r="AG2763">
        <v>3581.62</v>
      </c>
      <c r="AK2763">
        <v>23878</v>
      </c>
      <c r="AL2763" s="5">
        <v>23877.5</v>
      </c>
      <c r="AM2763">
        <v>0</v>
      </c>
      <c r="AN2763">
        <v>0</v>
      </c>
      <c r="AO2763">
        <v>11938.75</v>
      </c>
      <c r="AP2763">
        <v>11938.75</v>
      </c>
      <c r="AS2763">
        <v>8357.1299999999992</v>
      </c>
      <c r="AU2763">
        <v>3581.62</v>
      </c>
      <c r="AY2763">
        <v>23878</v>
      </c>
      <c r="AZ2763" s="5">
        <v>23877.5</v>
      </c>
      <c r="BA2763" s="5">
        <v>23877.5</v>
      </c>
      <c r="BB2763" s="5">
        <v>23877.5</v>
      </c>
      <c r="BF2763" s="5">
        <v>0</v>
      </c>
      <c r="BG2763">
        <v>20170831</v>
      </c>
      <c r="BH2763" s="9" t="str">
        <f t="shared" si="129"/>
        <v>2017</v>
      </c>
      <c r="BI2763" t="str">
        <f>MID(Merge1[[#This Row],[OC_DATA_INIZIO_PROGETTO]],5,2)</f>
        <v>08</v>
      </c>
      <c r="BJ2763">
        <v>20201130</v>
      </c>
      <c r="BK2763" t="str">
        <f t="shared" si="130"/>
        <v>2020</v>
      </c>
      <c r="BL2763" t="str">
        <f>MID(Merge1[[#This Row],[OC_DATA_FINE_PROGETTO_PREVISTA]],5,2)</f>
        <v>11</v>
      </c>
      <c r="BM2763" s="8">
        <f>(Merge1[[#This Row],[Colonna2]]-Merge1[[#This Row],[Colonna1]])*12+Merge1[[#This Row],[Colonna22]]-Merge1[[#This Row],[Colonna12]]</f>
        <v>39</v>
      </c>
      <c r="BO2763" t="str">
        <f t="shared" si="131"/>
        <v/>
      </c>
      <c r="BP2763" s="2" t="s">
        <v>86</v>
      </c>
      <c r="BQ2763" s="2" t="s">
        <v>76</v>
      </c>
      <c r="BR2763" s="2" t="s">
        <v>77</v>
      </c>
      <c r="BS2763" s="2" t="s">
        <v>773</v>
      </c>
      <c r="BT2763" s="2" t="s">
        <v>774</v>
      </c>
    </row>
    <row r="2764" spans="1:72" x14ac:dyDescent="0.35">
      <c r="A2764" s="2" t="s">
        <v>9708</v>
      </c>
      <c r="B2764" s="2" t="s">
        <v>9709</v>
      </c>
      <c r="C2764" s="2" t="s">
        <v>9710</v>
      </c>
      <c r="D2764" s="2" t="s">
        <v>9711</v>
      </c>
      <c r="E2764" s="2" t="s">
        <v>9712</v>
      </c>
      <c r="F2764">
        <v>1</v>
      </c>
      <c r="G2764" s="2" t="s">
        <v>151</v>
      </c>
      <c r="H2764">
        <v>7</v>
      </c>
      <c r="I2764" s="2" t="s">
        <v>770</v>
      </c>
      <c r="J2764">
        <v>99</v>
      </c>
      <c r="K2764" s="2" t="s">
        <v>81</v>
      </c>
      <c r="L2764">
        <v>9</v>
      </c>
      <c r="M2764" s="2" t="s">
        <v>98</v>
      </c>
      <c r="N2764">
        <v>21</v>
      </c>
      <c r="O2764" s="2" t="s">
        <v>185</v>
      </c>
      <c r="P2764">
        <v>213</v>
      </c>
      <c r="Q2764" s="2" t="s">
        <v>9677</v>
      </c>
      <c r="R2764" t="s">
        <v>67</v>
      </c>
      <c r="S2764" t="s">
        <v>67</v>
      </c>
      <c r="T2764" s="2" t="s">
        <v>1986</v>
      </c>
      <c r="U2764" s="2" t="s">
        <v>1987</v>
      </c>
      <c r="V2764">
        <v>915</v>
      </c>
      <c r="W2764" s="2" t="s">
        <v>632</v>
      </c>
      <c r="X2764">
        <v>14720</v>
      </c>
      <c r="Y2764">
        <v>14720</v>
      </c>
      <c r="AD2764">
        <v>10304</v>
      </c>
      <c r="AF2764">
        <v>0</v>
      </c>
      <c r="AG2764">
        <v>4416</v>
      </c>
      <c r="AK2764">
        <v>44910</v>
      </c>
      <c r="AL2764" s="5">
        <v>29440</v>
      </c>
      <c r="AM2764">
        <v>3412.06</v>
      </c>
      <c r="AN2764">
        <v>3412.06</v>
      </c>
      <c r="AO2764">
        <v>12095.34</v>
      </c>
      <c r="AP2764">
        <v>14720</v>
      </c>
      <c r="AS2764">
        <v>10304</v>
      </c>
      <c r="AU2764">
        <v>3628.6</v>
      </c>
      <c r="AY2764">
        <v>44910</v>
      </c>
      <c r="AZ2764" s="5">
        <v>26027.94</v>
      </c>
      <c r="BA2764" s="5">
        <v>23856.560000000001</v>
      </c>
      <c r="BB2764" s="5">
        <v>23856.560000000001</v>
      </c>
      <c r="BC2764" s="5">
        <v>23856.560000000001</v>
      </c>
      <c r="BD2764" s="5">
        <v>23856.560000000001</v>
      </c>
      <c r="BE2764" s="5">
        <v>0</v>
      </c>
      <c r="BF2764" s="5">
        <v>69100.679999999993</v>
      </c>
      <c r="BG2764">
        <v>20181116</v>
      </c>
      <c r="BH2764" s="9" t="str">
        <f t="shared" si="129"/>
        <v>2018</v>
      </c>
      <c r="BI2764" t="str">
        <f>MID(Merge1[[#This Row],[OC_DATA_INIZIO_PROGETTO]],5,2)</f>
        <v>11</v>
      </c>
      <c r="BJ2764">
        <v>20190716</v>
      </c>
      <c r="BK2764" t="str">
        <f t="shared" si="130"/>
        <v>2019</v>
      </c>
      <c r="BL2764" t="str">
        <f>MID(Merge1[[#This Row],[OC_DATA_FINE_PROGETTO_PREVISTA]],5,2)</f>
        <v>07</v>
      </c>
      <c r="BM2764" s="8">
        <f>(Merge1[[#This Row],[Colonna2]]-Merge1[[#This Row],[Colonna1]])*12+Merge1[[#This Row],[Colonna22]]-Merge1[[#This Row],[Colonna12]]</f>
        <v>8</v>
      </c>
      <c r="BN2764">
        <v>20200129</v>
      </c>
      <c r="BO2764" t="str">
        <f t="shared" si="131"/>
        <v>2020</v>
      </c>
      <c r="BP2764" s="2" t="s">
        <v>76</v>
      </c>
      <c r="BQ2764" s="2" t="s">
        <v>76</v>
      </c>
      <c r="BR2764" s="2" t="s">
        <v>440</v>
      </c>
      <c r="BS2764" s="2" t="s">
        <v>773</v>
      </c>
      <c r="BT2764" s="2" t="s">
        <v>774</v>
      </c>
    </row>
    <row r="2765" spans="1:72" x14ac:dyDescent="0.35">
      <c r="A2765" s="2" t="s">
        <v>20496</v>
      </c>
      <c r="B2765" s="2" t="s">
        <v>20497</v>
      </c>
      <c r="C2765" s="2" t="s">
        <v>20498</v>
      </c>
      <c r="D2765" s="2" t="s">
        <v>20498</v>
      </c>
      <c r="E2765" s="2" t="s">
        <v>20499</v>
      </c>
      <c r="F2765">
        <v>11</v>
      </c>
      <c r="G2765" s="2" t="s">
        <v>436</v>
      </c>
      <c r="H2765">
        <v>1</v>
      </c>
      <c r="I2765" s="2" t="s">
        <v>625</v>
      </c>
      <c r="J2765">
        <v>99</v>
      </c>
      <c r="K2765" s="2" t="s">
        <v>81</v>
      </c>
      <c r="L2765">
        <v>5</v>
      </c>
      <c r="M2765" s="2" t="s">
        <v>226</v>
      </c>
      <c r="N2765">
        <v>8</v>
      </c>
      <c r="O2765" s="2" t="s">
        <v>483</v>
      </c>
      <c r="P2765">
        <v>999</v>
      </c>
      <c r="Q2765" s="2" t="s">
        <v>484</v>
      </c>
      <c r="R2765" t="s">
        <v>67</v>
      </c>
      <c r="S2765" t="s">
        <v>67</v>
      </c>
      <c r="T2765" s="2" t="s">
        <v>73</v>
      </c>
      <c r="U2765" s="2" t="s">
        <v>74</v>
      </c>
      <c r="V2765">
        <v>1818</v>
      </c>
      <c r="W2765" s="2" t="s">
        <v>19735</v>
      </c>
      <c r="X2765">
        <v>18153.75</v>
      </c>
      <c r="Y2765">
        <v>18153.75</v>
      </c>
      <c r="AD2765">
        <v>6051.25</v>
      </c>
      <c r="AF2765">
        <v>0</v>
      </c>
      <c r="AL2765" s="5">
        <v>24205</v>
      </c>
      <c r="AM2765">
        <v>0</v>
      </c>
      <c r="AN2765">
        <v>0</v>
      </c>
      <c r="AO2765">
        <v>18153.75</v>
      </c>
      <c r="AP2765">
        <v>18153.75</v>
      </c>
      <c r="AS2765">
        <v>6051.25</v>
      </c>
      <c r="AZ2765" s="5">
        <v>24205</v>
      </c>
      <c r="BA2765" s="5">
        <v>23835.5</v>
      </c>
      <c r="BB2765" s="5">
        <v>23835.5</v>
      </c>
      <c r="BC2765" s="5">
        <v>23835.5</v>
      </c>
      <c r="BD2765" s="5">
        <v>23835.5</v>
      </c>
      <c r="BE2765" s="5">
        <v>0</v>
      </c>
      <c r="BF2765" s="5">
        <v>23835.5</v>
      </c>
      <c r="BG2765">
        <v>20180216</v>
      </c>
      <c r="BH2765" s="9" t="str">
        <f t="shared" si="129"/>
        <v>2018</v>
      </c>
      <c r="BI2765" t="str">
        <f>MID(Merge1[[#This Row],[OC_DATA_INIZIO_PROGETTO]],5,2)</f>
        <v>02</v>
      </c>
      <c r="BJ2765">
        <v>20190201</v>
      </c>
      <c r="BK2765" t="str">
        <f t="shared" si="130"/>
        <v>2019</v>
      </c>
      <c r="BL2765" t="str">
        <f>MID(Merge1[[#This Row],[OC_DATA_FINE_PROGETTO_PREVISTA]],5,2)</f>
        <v>02</v>
      </c>
      <c r="BM2765" s="8">
        <f>(Merge1[[#This Row],[Colonna2]]-Merge1[[#This Row],[Colonna1]])*12+Merge1[[#This Row],[Colonna22]]-Merge1[[#This Row],[Colonna12]]</f>
        <v>12</v>
      </c>
      <c r="BN2765">
        <v>20190201</v>
      </c>
      <c r="BO2765" t="str">
        <f t="shared" si="131"/>
        <v>2019</v>
      </c>
      <c r="BP2765" s="2" t="s">
        <v>116</v>
      </c>
      <c r="BQ2765" s="2" t="s">
        <v>763</v>
      </c>
      <c r="BR2765" s="2" t="s">
        <v>440</v>
      </c>
      <c r="BS2765" s="2" t="s">
        <v>626</v>
      </c>
      <c r="BT2765" s="2" t="s">
        <v>435</v>
      </c>
    </row>
    <row r="2766" spans="1:72" x14ac:dyDescent="0.35">
      <c r="A2766" s="2" t="s">
        <v>20804</v>
      </c>
      <c r="B2766" s="2" t="s">
        <v>20805</v>
      </c>
      <c r="C2766" s="2" t="s">
        <v>20806</v>
      </c>
      <c r="D2766" s="2" t="s">
        <v>20806</v>
      </c>
      <c r="E2766" s="2" t="s">
        <v>20807</v>
      </c>
      <c r="F2766">
        <v>11</v>
      </c>
      <c r="G2766" s="2" t="s">
        <v>436</v>
      </c>
      <c r="H2766">
        <v>1</v>
      </c>
      <c r="I2766" s="2" t="s">
        <v>625</v>
      </c>
      <c r="J2766">
        <v>99</v>
      </c>
      <c r="K2766" s="2" t="s">
        <v>81</v>
      </c>
      <c r="L2766">
        <v>5</v>
      </c>
      <c r="M2766" s="2" t="s">
        <v>226</v>
      </c>
      <c r="N2766">
        <v>8</v>
      </c>
      <c r="O2766" s="2" t="s">
        <v>483</v>
      </c>
      <c r="P2766">
        <v>87</v>
      </c>
      <c r="Q2766" s="2" t="s">
        <v>3048</v>
      </c>
      <c r="R2766" t="s">
        <v>67</v>
      </c>
      <c r="S2766" t="s">
        <v>67</v>
      </c>
      <c r="T2766" s="2" t="s">
        <v>73</v>
      </c>
      <c r="U2766" s="2" t="s">
        <v>74</v>
      </c>
      <c r="V2766">
        <v>1843</v>
      </c>
      <c r="W2766" s="2" t="s">
        <v>19732</v>
      </c>
      <c r="X2766">
        <v>18750</v>
      </c>
      <c r="Y2766">
        <v>18750</v>
      </c>
      <c r="AD2766">
        <v>6250</v>
      </c>
      <c r="AF2766">
        <v>0</v>
      </c>
      <c r="AL2766" s="5">
        <v>25000</v>
      </c>
      <c r="AM2766">
        <v>0</v>
      </c>
      <c r="AN2766">
        <v>0</v>
      </c>
      <c r="AO2766">
        <v>18750</v>
      </c>
      <c r="AP2766">
        <v>18750</v>
      </c>
      <c r="AS2766">
        <v>6250</v>
      </c>
      <c r="AZ2766" s="5">
        <v>25000</v>
      </c>
      <c r="BA2766" s="5">
        <v>23819.99</v>
      </c>
      <c r="BB2766" s="5">
        <v>23819.99</v>
      </c>
      <c r="BC2766" s="5">
        <v>23819.99</v>
      </c>
      <c r="BD2766" s="5">
        <v>23819.99</v>
      </c>
      <c r="BE2766" s="5">
        <v>0</v>
      </c>
      <c r="BF2766" s="5">
        <v>23819.99</v>
      </c>
      <c r="BG2766">
        <v>20180216</v>
      </c>
      <c r="BH2766" s="9" t="str">
        <f t="shared" si="129"/>
        <v>2018</v>
      </c>
      <c r="BI2766" t="str">
        <f>MID(Merge1[[#This Row],[OC_DATA_INIZIO_PROGETTO]],5,2)</f>
        <v>02</v>
      </c>
      <c r="BJ2766">
        <v>20181201</v>
      </c>
      <c r="BK2766" t="str">
        <f t="shared" si="130"/>
        <v>2018</v>
      </c>
      <c r="BL2766" t="str">
        <f>MID(Merge1[[#This Row],[OC_DATA_FINE_PROGETTO_PREVISTA]],5,2)</f>
        <v>12</v>
      </c>
      <c r="BM2766" s="8">
        <f>(Merge1[[#This Row],[Colonna2]]-Merge1[[#This Row],[Colonna1]])*12+Merge1[[#This Row],[Colonna22]]-Merge1[[#This Row],[Colonna12]]</f>
        <v>10</v>
      </c>
      <c r="BN2766">
        <v>20181128</v>
      </c>
      <c r="BO2766" t="str">
        <f t="shared" si="131"/>
        <v>2018</v>
      </c>
      <c r="BP2766" s="2" t="s">
        <v>116</v>
      </c>
      <c r="BQ2766" s="2" t="s">
        <v>763</v>
      </c>
      <c r="BR2766" s="2" t="s">
        <v>440</v>
      </c>
      <c r="BS2766" s="2" t="s">
        <v>626</v>
      </c>
      <c r="BT2766" s="2" t="s">
        <v>435</v>
      </c>
    </row>
    <row r="2767" spans="1:72" x14ac:dyDescent="0.35">
      <c r="A2767" s="2" t="s">
        <v>16479</v>
      </c>
      <c r="B2767" s="2" t="s">
        <v>16480</v>
      </c>
      <c r="C2767" s="2" t="s">
        <v>16481</v>
      </c>
      <c r="D2767" s="2" t="s">
        <v>16482</v>
      </c>
      <c r="E2767" s="2" t="s">
        <v>16483</v>
      </c>
      <c r="F2767">
        <v>1</v>
      </c>
      <c r="G2767" s="2" t="s">
        <v>151</v>
      </c>
      <c r="H2767">
        <v>7</v>
      </c>
      <c r="I2767" s="2" t="s">
        <v>770</v>
      </c>
      <c r="J2767">
        <v>99</v>
      </c>
      <c r="K2767" s="2" t="s">
        <v>81</v>
      </c>
      <c r="L2767">
        <v>9</v>
      </c>
      <c r="M2767" s="2" t="s">
        <v>98</v>
      </c>
      <c r="N2767">
        <v>21</v>
      </c>
      <c r="O2767" s="2" t="s">
        <v>185</v>
      </c>
      <c r="P2767">
        <v>229</v>
      </c>
      <c r="Q2767" s="2" t="s">
        <v>186</v>
      </c>
      <c r="R2767" t="s">
        <v>67</v>
      </c>
      <c r="S2767" t="s">
        <v>67</v>
      </c>
      <c r="T2767" s="2" t="s">
        <v>1986</v>
      </c>
      <c r="U2767" s="2" t="s">
        <v>1987</v>
      </c>
      <c r="V2767">
        <v>915</v>
      </c>
      <c r="W2767" s="2" t="s">
        <v>632</v>
      </c>
      <c r="X2767">
        <v>11905.4</v>
      </c>
      <c r="Y2767">
        <v>11905.4</v>
      </c>
      <c r="AD2767">
        <v>8333.7800000000007</v>
      </c>
      <c r="AF2767">
        <v>0</v>
      </c>
      <c r="AG2767">
        <v>3571.61</v>
      </c>
      <c r="AK2767">
        <v>30249</v>
      </c>
      <c r="AL2767" s="5">
        <v>23810.79</v>
      </c>
      <c r="AM2767">
        <v>0</v>
      </c>
      <c r="AN2767">
        <v>0</v>
      </c>
      <c r="AO2767">
        <v>11905.4</v>
      </c>
      <c r="AP2767">
        <v>11905.4</v>
      </c>
      <c r="AS2767">
        <v>8333.7800000000007</v>
      </c>
      <c r="AU2767">
        <v>3571.61</v>
      </c>
      <c r="AY2767">
        <v>30249</v>
      </c>
      <c r="AZ2767" s="5">
        <v>23810.79</v>
      </c>
      <c r="BA2767" s="5">
        <v>23810.78</v>
      </c>
      <c r="BB2767" s="5">
        <v>23810.78</v>
      </c>
      <c r="BC2767" s="5">
        <v>23810.78</v>
      </c>
      <c r="BD2767" s="5">
        <v>23810.78</v>
      </c>
      <c r="BE2767" s="5">
        <v>0</v>
      </c>
      <c r="BF2767" s="5">
        <v>54059.76</v>
      </c>
      <c r="BG2767">
        <v>20171120</v>
      </c>
      <c r="BH2767" s="9" t="str">
        <f t="shared" si="129"/>
        <v>2017</v>
      </c>
      <c r="BI2767" t="str">
        <f>MID(Merge1[[#This Row],[OC_DATA_INIZIO_PROGETTO]],5,2)</f>
        <v>11</v>
      </c>
      <c r="BJ2767">
        <v>20181204</v>
      </c>
      <c r="BK2767" t="str">
        <f t="shared" si="130"/>
        <v>2018</v>
      </c>
      <c r="BL2767" t="str">
        <f>MID(Merge1[[#This Row],[OC_DATA_FINE_PROGETTO_PREVISTA]],5,2)</f>
        <v>12</v>
      </c>
      <c r="BM2767" s="8">
        <f>(Merge1[[#This Row],[Colonna2]]-Merge1[[#This Row],[Colonna1]])*12+Merge1[[#This Row],[Colonna22]]-Merge1[[#This Row],[Colonna12]]</f>
        <v>13</v>
      </c>
      <c r="BN2767">
        <v>20191031</v>
      </c>
      <c r="BO2767" t="str">
        <f t="shared" si="131"/>
        <v>2019</v>
      </c>
      <c r="BP2767" s="2" t="s">
        <v>116</v>
      </c>
      <c r="BQ2767" s="2" t="s">
        <v>763</v>
      </c>
      <c r="BR2767" s="2" t="s">
        <v>440</v>
      </c>
      <c r="BS2767" s="2" t="s">
        <v>773</v>
      </c>
      <c r="BT2767" s="2" t="s">
        <v>774</v>
      </c>
    </row>
    <row r="2768" spans="1:72" x14ac:dyDescent="0.35">
      <c r="A2768" s="2" t="s">
        <v>20661</v>
      </c>
      <c r="B2768" s="2" t="s">
        <v>20662</v>
      </c>
      <c r="C2768" s="2" t="s">
        <v>20663</v>
      </c>
      <c r="D2768" s="2" t="s">
        <v>20663</v>
      </c>
      <c r="E2768" s="2" t="s">
        <v>20664</v>
      </c>
      <c r="F2768">
        <v>11</v>
      </c>
      <c r="G2768" s="2" t="s">
        <v>436</v>
      </c>
      <c r="H2768">
        <v>1</v>
      </c>
      <c r="I2768" s="2" t="s">
        <v>625</v>
      </c>
      <c r="J2768">
        <v>99</v>
      </c>
      <c r="K2768" s="2" t="s">
        <v>81</v>
      </c>
      <c r="L2768">
        <v>5</v>
      </c>
      <c r="M2768" s="2" t="s">
        <v>226</v>
      </c>
      <c r="N2768">
        <v>8</v>
      </c>
      <c r="O2768" s="2" t="s">
        <v>483</v>
      </c>
      <c r="P2768">
        <v>87</v>
      </c>
      <c r="Q2768" s="2" t="s">
        <v>3048</v>
      </c>
      <c r="R2768" t="s">
        <v>67</v>
      </c>
      <c r="S2768" t="s">
        <v>67</v>
      </c>
      <c r="T2768" s="2" t="s">
        <v>73</v>
      </c>
      <c r="U2768" s="2" t="s">
        <v>74</v>
      </c>
      <c r="V2768">
        <v>1845</v>
      </c>
      <c r="W2768" s="2" t="s">
        <v>19102</v>
      </c>
      <c r="X2768">
        <v>18750</v>
      </c>
      <c r="Y2768">
        <v>18750</v>
      </c>
      <c r="AD2768">
        <v>6250</v>
      </c>
      <c r="AF2768">
        <v>0</v>
      </c>
      <c r="AL2768" s="5">
        <v>25000</v>
      </c>
      <c r="AM2768">
        <v>0</v>
      </c>
      <c r="AN2768">
        <v>0</v>
      </c>
      <c r="AO2768">
        <v>18750</v>
      </c>
      <c r="AP2768">
        <v>18750</v>
      </c>
      <c r="AS2768">
        <v>6250</v>
      </c>
      <c r="AZ2768" s="5">
        <v>25000</v>
      </c>
      <c r="BA2768" s="5">
        <v>23806.68</v>
      </c>
      <c r="BB2768" s="5">
        <v>23806.68</v>
      </c>
      <c r="BC2768" s="5">
        <v>23806.68</v>
      </c>
      <c r="BD2768" s="5">
        <v>23806.68</v>
      </c>
      <c r="BE2768" s="5">
        <v>0</v>
      </c>
      <c r="BF2768" s="5">
        <v>23806.68</v>
      </c>
      <c r="BG2768">
        <v>20180216</v>
      </c>
      <c r="BH2768" s="9" t="str">
        <f t="shared" si="129"/>
        <v>2018</v>
      </c>
      <c r="BI2768" t="str">
        <f>MID(Merge1[[#This Row],[OC_DATA_INIZIO_PROGETTO]],5,2)</f>
        <v>02</v>
      </c>
      <c r="BJ2768">
        <v>20180921</v>
      </c>
      <c r="BK2768" t="str">
        <f t="shared" si="130"/>
        <v>2018</v>
      </c>
      <c r="BL2768" t="str">
        <f>MID(Merge1[[#This Row],[OC_DATA_FINE_PROGETTO_PREVISTA]],5,2)</f>
        <v>09</v>
      </c>
      <c r="BM2768" s="8">
        <f>(Merge1[[#This Row],[Colonna2]]-Merge1[[#This Row],[Colonna1]])*12+Merge1[[#This Row],[Colonna22]]-Merge1[[#This Row],[Colonna12]]</f>
        <v>7</v>
      </c>
      <c r="BN2768">
        <v>20180921</v>
      </c>
      <c r="BO2768" t="str">
        <f t="shared" si="131"/>
        <v>2018</v>
      </c>
      <c r="BP2768" s="2" t="s">
        <v>116</v>
      </c>
      <c r="BQ2768" s="2" t="s">
        <v>763</v>
      </c>
      <c r="BR2768" s="2" t="s">
        <v>440</v>
      </c>
      <c r="BS2768" s="2" t="s">
        <v>626</v>
      </c>
      <c r="BT2768" s="2" t="s">
        <v>435</v>
      </c>
    </row>
    <row r="2769" spans="1:72" x14ac:dyDescent="0.35">
      <c r="A2769" s="2" t="s">
        <v>28235</v>
      </c>
      <c r="B2769" s="2" t="s">
        <v>27957</v>
      </c>
      <c r="C2769" s="2" t="s">
        <v>28236</v>
      </c>
      <c r="D2769" s="2" t="s">
        <v>28237</v>
      </c>
      <c r="E2769" s="2" t="s">
        <v>28238</v>
      </c>
      <c r="F2769">
        <v>4</v>
      </c>
      <c r="G2769" s="2" t="s">
        <v>174</v>
      </c>
      <c r="H2769">
        <v>3</v>
      </c>
      <c r="I2769" s="2" t="s">
        <v>68</v>
      </c>
      <c r="J2769">
        <v>9</v>
      </c>
      <c r="K2769" s="2" t="s">
        <v>4139</v>
      </c>
      <c r="L2769">
        <v>5</v>
      </c>
      <c r="M2769" s="2" t="s">
        <v>226</v>
      </c>
      <c r="N2769">
        <v>8</v>
      </c>
      <c r="O2769" s="2" t="s">
        <v>483</v>
      </c>
      <c r="P2769">
        <v>999</v>
      </c>
      <c r="Q2769" s="2" t="s">
        <v>484</v>
      </c>
      <c r="R2769" t="s">
        <v>67</v>
      </c>
      <c r="S2769" t="s">
        <v>67</v>
      </c>
      <c r="T2769" s="2" t="s">
        <v>73</v>
      </c>
      <c r="U2769" s="2" t="s">
        <v>74</v>
      </c>
      <c r="V2769">
        <v>2003</v>
      </c>
      <c r="W2769" s="2" t="s">
        <v>19728</v>
      </c>
      <c r="X2769">
        <v>121563.34</v>
      </c>
      <c r="Y2769">
        <v>121563.34</v>
      </c>
      <c r="AD2769">
        <v>85094.35</v>
      </c>
      <c r="AF2769">
        <v>0</v>
      </c>
      <c r="AG2769">
        <v>36469</v>
      </c>
      <c r="AI2769">
        <v>187179.81</v>
      </c>
      <c r="AL2769" s="5">
        <v>430306.5</v>
      </c>
      <c r="AM2769">
        <v>0</v>
      </c>
      <c r="AN2769">
        <v>0</v>
      </c>
      <c r="AO2769">
        <v>121563.34</v>
      </c>
      <c r="AP2769">
        <v>121563.34</v>
      </c>
      <c r="AS2769">
        <v>85094.35</v>
      </c>
      <c r="AU2769">
        <v>36469</v>
      </c>
      <c r="AW2769">
        <v>187179.81</v>
      </c>
      <c r="AZ2769" s="5">
        <v>430306.5</v>
      </c>
      <c r="BA2769" s="5">
        <v>23791.07</v>
      </c>
      <c r="BB2769" s="5">
        <v>23791.07</v>
      </c>
      <c r="BC2769" s="5">
        <v>1983.35</v>
      </c>
      <c r="BD2769" s="5">
        <v>1983.35</v>
      </c>
      <c r="BE2769" s="5">
        <v>0</v>
      </c>
      <c r="BF2769" s="5">
        <v>1983.35</v>
      </c>
      <c r="BG2769">
        <v>20190615</v>
      </c>
      <c r="BH2769" s="9" t="str">
        <f t="shared" si="129"/>
        <v>2019</v>
      </c>
      <c r="BI2769" t="str">
        <f>MID(Merge1[[#This Row],[OC_DATA_INIZIO_PROGETTO]],5,2)</f>
        <v>06</v>
      </c>
      <c r="BJ2769">
        <v>20210630</v>
      </c>
      <c r="BK2769" t="str">
        <f t="shared" si="130"/>
        <v>2021</v>
      </c>
      <c r="BL2769" t="str">
        <f>MID(Merge1[[#This Row],[OC_DATA_FINE_PROGETTO_PREVISTA]],5,2)</f>
        <v>06</v>
      </c>
      <c r="BM2769" s="8">
        <f>(Merge1[[#This Row],[Colonna2]]-Merge1[[#This Row],[Colonna1]])*12+Merge1[[#This Row],[Colonna22]]-Merge1[[#This Row],[Colonna12]]</f>
        <v>24</v>
      </c>
      <c r="BO2769" t="str">
        <f t="shared" si="131"/>
        <v/>
      </c>
      <c r="BP2769" s="2" t="s">
        <v>76</v>
      </c>
      <c r="BQ2769" s="2" t="s">
        <v>76</v>
      </c>
      <c r="BR2769" s="2" t="s">
        <v>87</v>
      </c>
      <c r="BS2769" s="2" t="s">
        <v>6053</v>
      </c>
      <c r="BT2769" s="2" t="s">
        <v>6054</v>
      </c>
    </row>
    <row r="2770" spans="1:72" x14ac:dyDescent="0.35">
      <c r="A2770" s="2" t="s">
        <v>20637</v>
      </c>
      <c r="B2770" s="2" t="s">
        <v>20638</v>
      </c>
      <c r="C2770" s="2" t="s">
        <v>20639</v>
      </c>
      <c r="D2770" s="2" t="s">
        <v>20639</v>
      </c>
      <c r="E2770" s="2" t="s">
        <v>20640</v>
      </c>
      <c r="F2770">
        <v>11</v>
      </c>
      <c r="G2770" s="2" t="s">
        <v>436</v>
      </c>
      <c r="H2770">
        <v>1</v>
      </c>
      <c r="I2770" s="2" t="s">
        <v>625</v>
      </c>
      <c r="J2770">
        <v>99</v>
      </c>
      <c r="K2770" s="2" t="s">
        <v>81</v>
      </c>
      <c r="L2770">
        <v>5</v>
      </c>
      <c r="M2770" s="2" t="s">
        <v>226</v>
      </c>
      <c r="N2770">
        <v>8</v>
      </c>
      <c r="O2770" s="2" t="s">
        <v>483</v>
      </c>
      <c r="P2770">
        <v>87</v>
      </c>
      <c r="Q2770" s="2" t="s">
        <v>3048</v>
      </c>
      <c r="R2770" t="s">
        <v>67</v>
      </c>
      <c r="S2770" t="s">
        <v>67</v>
      </c>
      <c r="T2770" s="2" t="s">
        <v>73</v>
      </c>
      <c r="U2770" s="2" t="s">
        <v>74</v>
      </c>
      <c r="V2770">
        <v>1809</v>
      </c>
      <c r="W2770" s="2" t="s">
        <v>19147</v>
      </c>
      <c r="X2770">
        <v>18750</v>
      </c>
      <c r="Y2770">
        <v>18750</v>
      </c>
      <c r="AD2770">
        <v>6250</v>
      </c>
      <c r="AF2770">
        <v>0</v>
      </c>
      <c r="AL2770" s="5">
        <v>25000</v>
      </c>
      <c r="AM2770">
        <v>0</v>
      </c>
      <c r="AN2770">
        <v>0</v>
      </c>
      <c r="AO2770">
        <v>18750</v>
      </c>
      <c r="AP2770">
        <v>18750</v>
      </c>
      <c r="AS2770">
        <v>6250</v>
      </c>
      <c r="AZ2770" s="5">
        <v>25000</v>
      </c>
      <c r="BA2770" s="5">
        <v>23756</v>
      </c>
      <c r="BB2770" s="5">
        <v>23756</v>
      </c>
      <c r="BC2770" s="5">
        <v>17750</v>
      </c>
      <c r="BD2770" s="5">
        <v>17750</v>
      </c>
      <c r="BE2770" s="5">
        <v>0</v>
      </c>
      <c r="BF2770" s="5">
        <v>17750</v>
      </c>
      <c r="BG2770">
        <v>20180216</v>
      </c>
      <c r="BH2770" s="9" t="str">
        <f t="shared" si="129"/>
        <v>2018</v>
      </c>
      <c r="BI2770" t="str">
        <f>MID(Merge1[[#This Row],[OC_DATA_INIZIO_PROGETTO]],5,2)</f>
        <v>02</v>
      </c>
      <c r="BJ2770">
        <v>20181025</v>
      </c>
      <c r="BK2770" t="str">
        <f t="shared" si="130"/>
        <v>2018</v>
      </c>
      <c r="BL2770" t="str">
        <f>MID(Merge1[[#This Row],[OC_DATA_FINE_PROGETTO_PREVISTA]],5,2)</f>
        <v>10</v>
      </c>
      <c r="BM2770" s="8">
        <f>(Merge1[[#This Row],[Colonna2]]-Merge1[[#This Row],[Colonna1]])*12+Merge1[[#This Row],[Colonna22]]-Merge1[[#This Row],[Colonna12]]</f>
        <v>8</v>
      </c>
      <c r="BN2770">
        <v>20181025</v>
      </c>
      <c r="BO2770" t="str">
        <f t="shared" si="131"/>
        <v>2018</v>
      </c>
      <c r="BP2770" s="2" t="s">
        <v>76</v>
      </c>
      <c r="BQ2770" s="2" t="s">
        <v>76</v>
      </c>
      <c r="BR2770" s="2" t="s">
        <v>440</v>
      </c>
      <c r="BS2770" s="2" t="s">
        <v>626</v>
      </c>
      <c r="BT2770" s="2" t="s">
        <v>435</v>
      </c>
    </row>
    <row r="2771" spans="1:72" x14ac:dyDescent="0.35">
      <c r="A2771" s="2" t="s">
        <v>10901</v>
      </c>
      <c r="B2771" s="2" t="s">
        <v>10902</v>
      </c>
      <c r="C2771" s="2" t="s">
        <v>10903</v>
      </c>
      <c r="D2771" s="2" t="s">
        <v>10904</v>
      </c>
      <c r="E2771" s="2" t="s">
        <v>10905</v>
      </c>
      <c r="F2771">
        <v>1</v>
      </c>
      <c r="G2771" s="2" t="s">
        <v>151</v>
      </c>
      <c r="H2771">
        <v>7</v>
      </c>
      <c r="I2771" s="2" t="s">
        <v>770</v>
      </c>
      <c r="J2771">
        <v>99</v>
      </c>
      <c r="K2771" s="2" t="s">
        <v>81</v>
      </c>
      <c r="L2771">
        <v>8</v>
      </c>
      <c r="M2771" s="2" t="s">
        <v>112</v>
      </c>
      <c r="N2771">
        <v>62</v>
      </c>
      <c r="O2771" s="2" t="s">
        <v>2450</v>
      </c>
      <c r="P2771">
        <v>999</v>
      </c>
      <c r="Q2771" s="2" t="s">
        <v>3522</v>
      </c>
      <c r="R2771" t="s">
        <v>67</v>
      </c>
      <c r="S2771" t="s">
        <v>67</v>
      </c>
      <c r="T2771" s="2" t="s">
        <v>1986</v>
      </c>
      <c r="U2771" s="2" t="s">
        <v>1987</v>
      </c>
      <c r="V2771">
        <v>943</v>
      </c>
      <c r="W2771" s="2" t="s">
        <v>6664</v>
      </c>
      <c r="X2771">
        <v>11877.7</v>
      </c>
      <c r="Y2771">
        <v>11877.7</v>
      </c>
      <c r="AD2771">
        <v>8314.39</v>
      </c>
      <c r="AF2771">
        <v>0</v>
      </c>
      <c r="AG2771">
        <v>3563.31</v>
      </c>
      <c r="AK2771">
        <v>35339</v>
      </c>
      <c r="AL2771" s="5">
        <v>23755.4</v>
      </c>
      <c r="AM2771">
        <v>0</v>
      </c>
      <c r="AN2771">
        <v>0</v>
      </c>
      <c r="AO2771">
        <v>11877.7</v>
      </c>
      <c r="AP2771">
        <v>11877.7</v>
      </c>
      <c r="AS2771">
        <v>8314.39</v>
      </c>
      <c r="AU2771">
        <v>3563.31</v>
      </c>
      <c r="AY2771">
        <v>35339</v>
      </c>
      <c r="AZ2771" s="5">
        <v>23755.4</v>
      </c>
      <c r="BA2771" s="5">
        <v>23755.4</v>
      </c>
      <c r="BB2771" s="5">
        <v>23755.4</v>
      </c>
      <c r="BF2771" s="5">
        <v>0</v>
      </c>
      <c r="BG2771">
        <v>20200923</v>
      </c>
      <c r="BH2771" s="9" t="str">
        <f t="shared" si="129"/>
        <v>2020</v>
      </c>
      <c r="BI2771" t="str">
        <f>MID(Merge1[[#This Row],[OC_DATA_INIZIO_PROGETTO]],5,2)</f>
        <v>09</v>
      </c>
      <c r="BJ2771">
        <v>20210923</v>
      </c>
      <c r="BK2771" t="str">
        <f t="shared" si="130"/>
        <v>2021</v>
      </c>
      <c r="BL2771" t="str">
        <f>MID(Merge1[[#This Row],[OC_DATA_FINE_PROGETTO_PREVISTA]],5,2)</f>
        <v>09</v>
      </c>
      <c r="BM2771" s="8">
        <f>(Merge1[[#This Row],[Colonna2]]-Merge1[[#This Row],[Colonna1]])*12+Merge1[[#This Row],[Colonna22]]-Merge1[[#This Row],[Colonna12]]</f>
        <v>12</v>
      </c>
      <c r="BN2771">
        <v>20210923</v>
      </c>
      <c r="BO2771" t="str">
        <f t="shared" si="131"/>
        <v>2021</v>
      </c>
      <c r="BP2771" s="2" t="s">
        <v>86</v>
      </c>
      <c r="BQ2771" s="2" t="s">
        <v>76</v>
      </c>
      <c r="BR2771" s="2" t="s">
        <v>77</v>
      </c>
      <c r="BS2771" s="2" t="s">
        <v>2387</v>
      </c>
      <c r="BT2771" s="2" t="s">
        <v>510</v>
      </c>
    </row>
    <row r="2772" spans="1:72" x14ac:dyDescent="0.35">
      <c r="A2772" s="2" t="s">
        <v>10506</v>
      </c>
      <c r="B2772" s="2" t="s">
        <v>10507</v>
      </c>
      <c r="C2772" s="2" t="s">
        <v>10508</v>
      </c>
      <c r="D2772" s="2" t="s">
        <v>10509</v>
      </c>
      <c r="E2772" s="2" t="s">
        <v>10510</v>
      </c>
      <c r="F2772">
        <v>1</v>
      </c>
      <c r="G2772" s="2" t="s">
        <v>151</v>
      </c>
      <c r="H2772">
        <v>7</v>
      </c>
      <c r="I2772" s="2" t="s">
        <v>770</v>
      </c>
      <c r="J2772">
        <v>99</v>
      </c>
      <c r="K2772" s="2" t="s">
        <v>81</v>
      </c>
      <c r="L2772">
        <v>9</v>
      </c>
      <c r="M2772" s="2" t="s">
        <v>98</v>
      </c>
      <c r="N2772">
        <v>21</v>
      </c>
      <c r="O2772" s="2" t="s">
        <v>185</v>
      </c>
      <c r="P2772">
        <v>213</v>
      </c>
      <c r="Q2772" s="2" t="s">
        <v>9677</v>
      </c>
      <c r="R2772" t="s">
        <v>67</v>
      </c>
      <c r="S2772" t="s">
        <v>67</v>
      </c>
      <c r="T2772" s="2" t="s">
        <v>1986</v>
      </c>
      <c r="U2772" s="2" t="s">
        <v>1987</v>
      </c>
      <c r="V2772">
        <v>915</v>
      </c>
      <c r="W2772" s="2" t="s">
        <v>632</v>
      </c>
      <c r="X2772">
        <v>11876</v>
      </c>
      <c r="Y2772">
        <v>11876</v>
      </c>
      <c r="AD2772">
        <v>8313.2000000000007</v>
      </c>
      <c r="AF2772">
        <v>0</v>
      </c>
      <c r="AG2772">
        <v>3562.8</v>
      </c>
      <c r="AK2772">
        <v>37088</v>
      </c>
      <c r="AL2772" s="5">
        <v>23752</v>
      </c>
      <c r="AM2772">
        <v>0</v>
      </c>
      <c r="AN2772">
        <v>0</v>
      </c>
      <c r="AO2772">
        <v>11876</v>
      </c>
      <c r="AP2772">
        <v>11876</v>
      </c>
      <c r="AS2772">
        <v>8313.2000000000007</v>
      </c>
      <c r="AU2772">
        <v>3562.8</v>
      </c>
      <c r="AY2772">
        <v>37088</v>
      </c>
      <c r="AZ2772" s="5">
        <v>23752</v>
      </c>
      <c r="BA2772" s="5">
        <v>23752</v>
      </c>
      <c r="BB2772" s="5">
        <v>23752</v>
      </c>
      <c r="BF2772" s="5">
        <v>0</v>
      </c>
      <c r="BG2772">
        <v>20200211</v>
      </c>
      <c r="BH2772" s="9" t="str">
        <f t="shared" si="129"/>
        <v>2020</v>
      </c>
      <c r="BI2772" t="str">
        <f>MID(Merge1[[#This Row],[OC_DATA_INIZIO_PROGETTO]],5,2)</f>
        <v>02</v>
      </c>
      <c r="BJ2772">
        <v>20201011</v>
      </c>
      <c r="BK2772" t="str">
        <f t="shared" si="130"/>
        <v>2020</v>
      </c>
      <c r="BL2772" t="str">
        <f>MID(Merge1[[#This Row],[OC_DATA_FINE_PROGETTO_PREVISTA]],5,2)</f>
        <v>10</v>
      </c>
      <c r="BM2772" s="8">
        <f>(Merge1[[#This Row],[Colonna2]]-Merge1[[#This Row],[Colonna1]])*12+Merge1[[#This Row],[Colonna22]]-Merge1[[#This Row],[Colonna12]]</f>
        <v>8</v>
      </c>
      <c r="BN2772">
        <v>20201011</v>
      </c>
      <c r="BO2772" t="str">
        <f t="shared" si="131"/>
        <v>2020</v>
      </c>
      <c r="BP2772" s="2" t="s">
        <v>86</v>
      </c>
      <c r="BQ2772" s="2" t="s">
        <v>76</v>
      </c>
      <c r="BR2772" s="2" t="s">
        <v>77</v>
      </c>
      <c r="BS2772" s="2" t="s">
        <v>2387</v>
      </c>
      <c r="BT2772" s="2" t="s">
        <v>510</v>
      </c>
    </row>
    <row r="2773" spans="1:72" x14ac:dyDescent="0.35">
      <c r="A2773" s="2" t="s">
        <v>20718</v>
      </c>
      <c r="B2773" s="2" t="s">
        <v>20719</v>
      </c>
      <c r="C2773" s="2" t="s">
        <v>20720</v>
      </c>
      <c r="D2773" s="2" t="s">
        <v>20720</v>
      </c>
      <c r="E2773" s="2" t="s">
        <v>20721</v>
      </c>
      <c r="F2773">
        <v>11</v>
      </c>
      <c r="G2773" s="2" t="s">
        <v>436</v>
      </c>
      <c r="H2773">
        <v>1</v>
      </c>
      <c r="I2773" s="2" t="s">
        <v>625</v>
      </c>
      <c r="J2773">
        <v>99</v>
      </c>
      <c r="K2773" s="2" t="s">
        <v>81</v>
      </c>
      <c r="L2773">
        <v>7</v>
      </c>
      <c r="M2773" s="2" t="s">
        <v>1213</v>
      </c>
      <c r="N2773">
        <v>18</v>
      </c>
      <c r="O2773" s="2" t="s">
        <v>1214</v>
      </c>
      <c r="P2773">
        <v>999</v>
      </c>
      <c r="Q2773" s="2" t="s">
        <v>1215</v>
      </c>
      <c r="R2773" t="s">
        <v>67</v>
      </c>
      <c r="S2773" t="s">
        <v>67</v>
      </c>
      <c r="T2773" s="2" t="s">
        <v>73</v>
      </c>
      <c r="U2773" s="2" t="s">
        <v>74</v>
      </c>
      <c r="V2773">
        <v>1845</v>
      </c>
      <c r="W2773" s="2" t="s">
        <v>19102</v>
      </c>
      <c r="X2773">
        <v>18750</v>
      </c>
      <c r="Y2773">
        <v>18750</v>
      </c>
      <c r="AD2773">
        <v>6250</v>
      </c>
      <c r="AF2773">
        <v>0</v>
      </c>
      <c r="AL2773" s="5">
        <v>25000</v>
      </c>
      <c r="AM2773">
        <v>0</v>
      </c>
      <c r="AN2773">
        <v>0</v>
      </c>
      <c r="AO2773">
        <v>18750</v>
      </c>
      <c r="AP2773">
        <v>18750</v>
      </c>
      <c r="AS2773">
        <v>6250</v>
      </c>
      <c r="AZ2773" s="5">
        <v>25000</v>
      </c>
      <c r="BA2773" s="5">
        <v>23750</v>
      </c>
      <c r="BB2773" s="5">
        <v>23750</v>
      </c>
      <c r="BC2773" s="5">
        <v>17500</v>
      </c>
      <c r="BD2773" s="5">
        <v>17500</v>
      </c>
      <c r="BE2773" s="5">
        <v>0</v>
      </c>
      <c r="BF2773" s="5">
        <v>17500</v>
      </c>
      <c r="BG2773">
        <v>20180216</v>
      </c>
      <c r="BH2773" s="9" t="str">
        <f t="shared" si="129"/>
        <v>2018</v>
      </c>
      <c r="BI2773" t="str">
        <f>MID(Merge1[[#This Row],[OC_DATA_INIZIO_PROGETTO]],5,2)</f>
        <v>02</v>
      </c>
      <c r="BJ2773">
        <v>20181228</v>
      </c>
      <c r="BK2773" t="str">
        <f t="shared" si="130"/>
        <v>2018</v>
      </c>
      <c r="BL2773" t="str">
        <f>MID(Merge1[[#This Row],[OC_DATA_FINE_PROGETTO_PREVISTA]],5,2)</f>
        <v>12</v>
      </c>
      <c r="BM2773" s="8">
        <f>(Merge1[[#This Row],[Colonna2]]-Merge1[[#This Row],[Colonna1]])*12+Merge1[[#This Row],[Colonna22]]-Merge1[[#This Row],[Colonna12]]</f>
        <v>10</v>
      </c>
      <c r="BN2773">
        <v>20181228</v>
      </c>
      <c r="BO2773" t="str">
        <f t="shared" si="131"/>
        <v>2018</v>
      </c>
      <c r="BP2773" s="2" t="s">
        <v>76</v>
      </c>
      <c r="BQ2773" s="2" t="s">
        <v>76</v>
      </c>
      <c r="BR2773" s="2" t="s">
        <v>440</v>
      </c>
      <c r="BS2773" s="2" t="s">
        <v>626</v>
      </c>
      <c r="BT2773" s="2" t="s">
        <v>435</v>
      </c>
    </row>
    <row r="2774" spans="1:72" x14ac:dyDescent="0.35">
      <c r="A2774" s="2" t="s">
        <v>28195</v>
      </c>
      <c r="B2774" s="2" t="s">
        <v>28196</v>
      </c>
      <c r="C2774" s="2" t="s">
        <v>28197</v>
      </c>
      <c r="D2774" s="2" t="s">
        <v>28198</v>
      </c>
      <c r="E2774" s="2" t="s">
        <v>28199</v>
      </c>
      <c r="F2774">
        <v>4</v>
      </c>
      <c r="G2774" s="2" t="s">
        <v>174</v>
      </c>
      <c r="H2774">
        <v>3</v>
      </c>
      <c r="I2774" s="2" t="s">
        <v>68</v>
      </c>
      <c r="J2774">
        <v>9</v>
      </c>
      <c r="K2774" s="2" t="s">
        <v>4139</v>
      </c>
      <c r="L2774">
        <v>3</v>
      </c>
      <c r="M2774" s="2" t="s">
        <v>3884</v>
      </c>
      <c r="N2774">
        <v>16</v>
      </c>
      <c r="O2774" s="2" t="s">
        <v>8160</v>
      </c>
      <c r="P2774">
        <v>4</v>
      </c>
      <c r="Q2774" s="2" t="s">
        <v>8161</v>
      </c>
      <c r="R2774" t="s">
        <v>67</v>
      </c>
      <c r="S2774" t="s">
        <v>67</v>
      </c>
      <c r="T2774" s="2" t="s">
        <v>73</v>
      </c>
      <c r="U2774" s="2" t="s">
        <v>74</v>
      </c>
      <c r="V2774">
        <v>2007</v>
      </c>
      <c r="W2774" s="2" t="s">
        <v>22259</v>
      </c>
      <c r="X2774">
        <v>124620.56</v>
      </c>
      <c r="Y2774">
        <v>124620.56</v>
      </c>
      <c r="AD2774">
        <v>87234.39</v>
      </c>
      <c r="AF2774">
        <v>0</v>
      </c>
      <c r="AG2774">
        <v>37386.17</v>
      </c>
      <c r="AL2774" s="5">
        <v>249241.12</v>
      </c>
      <c r="AM2774">
        <v>0</v>
      </c>
      <c r="AN2774">
        <v>0</v>
      </c>
      <c r="AO2774">
        <v>124620.56</v>
      </c>
      <c r="AP2774">
        <v>124620.56</v>
      </c>
      <c r="AS2774">
        <v>87234.39</v>
      </c>
      <c r="AU2774">
        <v>37386.17</v>
      </c>
      <c r="AZ2774" s="5">
        <v>249241.12</v>
      </c>
      <c r="BA2774" s="5">
        <v>23739.86</v>
      </c>
      <c r="BB2774" s="5">
        <v>23739.86</v>
      </c>
      <c r="BC2774" s="5">
        <v>6840.1</v>
      </c>
      <c r="BD2774" s="5">
        <v>6840.1</v>
      </c>
      <c r="BE2774" s="5">
        <v>0</v>
      </c>
      <c r="BF2774" s="5">
        <v>6840.1</v>
      </c>
      <c r="BG2774">
        <v>20170901</v>
      </c>
      <c r="BH2774" s="9" t="str">
        <f t="shared" si="129"/>
        <v>2017</v>
      </c>
      <c r="BI2774" t="str">
        <f>MID(Merge1[[#This Row],[OC_DATA_INIZIO_PROGETTO]],5,2)</f>
        <v>09</v>
      </c>
      <c r="BJ2774">
        <v>20210630</v>
      </c>
      <c r="BK2774" t="str">
        <f t="shared" si="130"/>
        <v>2021</v>
      </c>
      <c r="BL2774" t="str">
        <f>MID(Merge1[[#This Row],[OC_DATA_FINE_PROGETTO_PREVISTA]],5,2)</f>
        <v>06</v>
      </c>
      <c r="BM2774" s="8">
        <f>(Merge1[[#This Row],[Colonna2]]-Merge1[[#This Row],[Colonna1]])*12+Merge1[[#This Row],[Colonna22]]-Merge1[[#This Row],[Colonna12]]</f>
        <v>45</v>
      </c>
      <c r="BO2774" t="str">
        <f t="shared" si="131"/>
        <v/>
      </c>
      <c r="BP2774" s="2" t="s">
        <v>76</v>
      </c>
      <c r="BQ2774" s="2" t="s">
        <v>76</v>
      </c>
      <c r="BR2774" s="2" t="s">
        <v>3044</v>
      </c>
      <c r="BS2774" s="2" t="s">
        <v>3045</v>
      </c>
      <c r="BT2774" s="2" t="s">
        <v>3046</v>
      </c>
    </row>
    <row r="2775" spans="1:72" x14ac:dyDescent="0.35">
      <c r="A2775" s="2" t="s">
        <v>20739</v>
      </c>
      <c r="B2775" s="2" t="s">
        <v>20740</v>
      </c>
      <c r="C2775" s="2" t="s">
        <v>20741</v>
      </c>
      <c r="D2775" s="2" t="s">
        <v>20741</v>
      </c>
      <c r="E2775" s="2" t="s">
        <v>20742</v>
      </c>
      <c r="F2775">
        <v>11</v>
      </c>
      <c r="G2775" s="2" t="s">
        <v>436</v>
      </c>
      <c r="H2775">
        <v>1</v>
      </c>
      <c r="I2775" s="2" t="s">
        <v>625</v>
      </c>
      <c r="J2775">
        <v>99</v>
      </c>
      <c r="K2775" s="2" t="s">
        <v>81</v>
      </c>
      <c r="L2775">
        <v>10</v>
      </c>
      <c r="M2775" s="2" t="s">
        <v>95</v>
      </c>
      <c r="N2775">
        <v>33</v>
      </c>
      <c r="O2775" s="2" t="s">
        <v>438</v>
      </c>
      <c r="P2775">
        <v>5</v>
      </c>
      <c r="Q2775" s="2" t="s">
        <v>6645</v>
      </c>
      <c r="R2775" t="s">
        <v>67</v>
      </c>
      <c r="S2775" t="s">
        <v>67</v>
      </c>
      <c r="T2775" s="2" t="s">
        <v>73</v>
      </c>
      <c r="U2775" s="2" t="s">
        <v>74</v>
      </c>
      <c r="V2775">
        <v>1828</v>
      </c>
      <c r="W2775" s="2" t="s">
        <v>19137</v>
      </c>
      <c r="X2775">
        <v>18742.5</v>
      </c>
      <c r="Y2775">
        <v>18742.5</v>
      </c>
      <c r="AD2775">
        <v>6247.5</v>
      </c>
      <c r="AF2775">
        <v>0</v>
      </c>
      <c r="AL2775" s="5">
        <v>24990</v>
      </c>
      <c r="AM2775">
        <v>0</v>
      </c>
      <c r="AN2775">
        <v>0</v>
      </c>
      <c r="AO2775">
        <v>18742.5</v>
      </c>
      <c r="AP2775">
        <v>18742.5</v>
      </c>
      <c r="AS2775">
        <v>6247.5</v>
      </c>
      <c r="AZ2775" s="5">
        <v>24990</v>
      </c>
      <c r="BA2775" s="5">
        <v>23715</v>
      </c>
      <c r="BB2775" s="5">
        <v>23715</v>
      </c>
      <c r="BC2775" s="5">
        <v>23715</v>
      </c>
      <c r="BD2775" s="5">
        <v>23715</v>
      </c>
      <c r="BE2775" s="5">
        <v>0</v>
      </c>
      <c r="BF2775" s="5">
        <v>23715</v>
      </c>
      <c r="BG2775">
        <v>20180216</v>
      </c>
      <c r="BH2775" s="9" t="str">
        <f t="shared" si="129"/>
        <v>2018</v>
      </c>
      <c r="BI2775" t="str">
        <f>MID(Merge1[[#This Row],[OC_DATA_INIZIO_PROGETTO]],5,2)</f>
        <v>02</v>
      </c>
      <c r="BJ2775">
        <v>20181108</v>
      </c>
      <c r="BK2775" t="str">
        <f t="shared" si="130"/>
        <v>2018</v>
      </c>
      <c r="BL2775" t="str">
        <f>MID(Merge1[[#This Row],[OC_DATA_FINE_PROGETTO_PREVISTA]],5,2)</f>
        <v>11</v>
      </c>
      <c r="BM2775" s="8">
        <f>(Merge1[[#This Row],[Colonna2]]-Merge1[[#This Row],[Colonna1]])*12+Merge1[[#This Row],[Colonna22]]-Merge1[[#This Row],[Colonna12]]</f>
        <v>9</v>
      </c>
      <c r="BN2775">
        <v>20181108</v>
      </c>
      <c r="BO2775" t="str">
        <f t="shared" si="131"/>
        <v>2018</v>
      </c>
      <c r="BP2775" s="2" t="s">
        <v>76</v>
      </c>
      <c r="BQ2775" s="2" t="s">
        <v>76</v>
      </c>
      <c r="BR2775" s="2" t="s">
        <v>440</v>
      </c>
      <c r="BS2775" s="2" t="s">
        <v>626</v>
      </c>
      <c r="BT2775" s="2" t="s">
        <v>435</v>
      </c>
    </row>
    <row r="2776" spans="1:72" x14ac:dyDescent="0.35">
      <c r="A2776" s="2" t="s">
        <v>18628</v>
      </c>
      <c r="B2776" s="2" t="s">
        <v>18612</v>
      </c>
      <c r="C2776" s="2" t="s">
        <v>18629</v>
      </c>
      <c r="D2776" s="2" t="s">
        <v>18614</v>
      </c>
      <c r="E2776" s="2" t="s">
        <v>18630</v>
      </c>
      <c r="F2776">
        <v>1</v>
      </c>
      <c r="G2776" s="2" t="s">
        <v>151</v>
      </c>
      <c r="H2776">
        <v>7</v>
      </c>
      <c r="I2776" s="2" t="s">
        <v>770</v>
      </c>
      <c r="J2776">
        <v>99</v>
      </c>
      <c r="K2776" s="2" t="s">
        <v>81</v>
      </c>
      <c r="L2776">
        <v>9</v>
      </c>
      <c r="M2776" s="2" t="s">
        <v>98</v>
      </c>
      <c r="N2776">
        <v>21</v>
      </c>
      <c r="O2776" s="2" t="s">
        <v>185</v>
      </c>
      <c r="P2776">
        <v>229</v>
      </c>
      <c r="Q2776" s="2" t="s">
        <v>186</v>
      </c>
      <c r="R2776" t="s">
        <v>67</v>
      </c>
      <c r="S2776" t="s">
        <v>67</v>
      </c>
      <c r="T2776" s="2" t="s">
        <v>1986</v>
      </c>
      <c r="U2776" s="2" t="s">
        <v>1987</v>
      </c>
      <c r="V2776">
        <v>938</v>
      </c>
      <c r="W2776" s="2" t="s">
        <v>6650</v>
      </c>
      <c r="X2776">
        <v>11959.5</v>
      </c>
      <c r="Y2776">
        <v>11959.5</v>
      </c>
      <c r="AD2776">
        <v>8371.65</v>
      </c>
      <c r="AF2776">
        <v>0</v>
      </c>
      <c r="AG2776">
        <v>3587.84</v>
      </c>
      <c r="AK2776">
        <v>26859</v>
      </c>
      <c r="AL2776" s="5">
        <v>23918.99</v>
      </c>
      <c r="AM2776">
        <v>0</v>
      </c>
      <c r="AN2776">
        <v>0</v>
      </c>
      <c r="AO2776">
        <v>11959.5</v>
      </c>
      <c r="AP2776">
        <v>11959.5</v>
      </c>
      <c r="AS2776">
        <v>8371.65</v>
      </c>
      <c r="AU2776">
        <v>3587.84</v>
      </c>
      <c r="AY2776">
        <v>26859</v>
      </c>
      <c r="AZ2776" s="5">
        <v>23918.99</v>
      </c>
      <c r="BA2776" s="5">
        <v>23705.39</v>
      </c>
      <c r="BB2776" s="5">
        <v>23705.39</v>
      </c>
      <c r="BC2776" s="5">
        <v>23705.39</v>
      </c>
      <c r="BD2776" s="5">
        <v>23705.39</v>
      </c>
      <c r="BE2776" s="5">
        <v>0</v>
      </c>
      <c r="BF2776" s="5">
        <v>50777.98</v>
      </c>
      <c r="BG2776">
        <v>20160930</v>
      </c>
      <c r="BH2776" s="9" t="str">
        <f t="shared" si="129"/>
        <v>2016</v>
      </c>
      <c r="BI2776" t="str">
        <f>MID(Merge1[[#This Row],[OC_DATA_INIZIO_PROGETTO]],5,2)</f>
        <v>09</v>
      </c>
      <c r="BJ2776">
        <v>20190930</v>
      </c>
      <c r="BK2776" t="str">
        <f t="shared" si="130"/>
        <v>2019</v>
      </c>
      <c r="BL2776" t="str">
        <f>MID(Merge1[[#This Row],[OC_DATA_FINE_PROGETTO_PREVISTA]],5,2)</f>
        <v>09</v>
      </c>
      <c r="BM2776" s="8">
        <f>(Merge1[[#This Row],[Colonna2]]-Merge1[[#This Row],[Colonna1]])*12+Merge1[[#This Row],[Colonna22]]-Merge1[[#This Row],[Colonna12]]</f>
        <v>36</v>
      </c>
      <c r="BN2776">
        <v>20180723</v>
      </c>
      <c r="BO2776" t="str">
        <f t="shared" si="131"/>
        <v>2018</v>
      </c>
      <c r="BP2776" s="2" t="s">
        <v>116</v>
      </c>
      <c r="BQ2776" s="2" t="s">
        <v>763</v>
      </c>
      <c r="BR2776" s="2" t="s">
        <v>440</v>
      </c>
      <c r="BS2776" s="2" t="s">
        <v>773</v>
      </c>
      <c r="BT2776" s="2" t="s">
        <v>774</v>
      </c>
    </row>
    <row r="2777" spans="1:72" x14ac:dyDescent="0.35">
      <c r="A2777" s="2" t="s">
        <v>4437</v>
      </c>
      <c r="B2777" s="2" t="s">
        <v>4438</v>
      </c>
      <c r="C2777" s="2" t="s">
        <v>4439</v>
      </c>
      <c r="D2777" s="2" t="s">
        <v>4440</v>
      </c>
      <c r="E2777" s="2" t="s">
        <v>4441</v>
      </c>
      <c r="F2777">
        <v>3</v>
      </c>
      <c r="G2777" s="2" t="s">
        <v>102</v>
      </c>
      <c r="H2777">
        <v>7</v>
      </c>
      <c r="I2777" s="2" t="s">
        <v>770</v>
      </c>
      <c r="J2777">
        <v>15</v>
      </c>
      <c r="K2777" s="2" t="s">
        <v>3707</v>
      </c>
      <c r="L2777">
        <v>7</v>
      </c>
      <c r="M2777" s="2" t="s">
        <v>1213</v>
      </c>
      <c r="N2777">
        <v>18</v>
      </c>
      <c r="O2777" s="2" t="s">
        <v>1214</v>
      </c>
      <c r="P2777">
        <v>999</v>
      </c>
      <c r="Q2777" s="2" t="s">
        <v>1215</v>
      </c>
      <c r="R2777" t="s">
        <v>67</v>
      </c>
      <c r="S2777" t="s">
        <v>67</v>
      </c>
      <c r="T2777" s="2" t="s">
        <v>504</v>
      </c>
      <c r="U2777" s="2" t="s">
        <v>505</v>
      </c>
      <c r="V2777">
        <v>607</v>
      </c>
      <c r="W2777" s="2" t="s">
        <v>2454</v>
      </c>
      <c r="X2777">
        <v>11843.75</v>
      </c>
      <c r="Y2777">
        <v>11843.75</v>
      </c>
      <c r="AD2777">
        <v>8290.6299999999992</v>
      </c>
      <c r="AF2777">
        <v>0</v>
      </c>
      <c r="AG2777">
        <v>3553.12</v>
      </c>
      <c r="AK2777">
        <v>23688</v>
      </c>
      <c r="AL2777" s="5">
        <v>23687.5</v>
      </c>
      <c r="AM2777">
        <v>0</v>
      </c>
      <c r="AN2777">
        <v>0</v>
      </c>
      <c r="AO2777">
        <v>11843.75</v>
      </c>
      <c r="AP2777">
        <v>11843.75</v>
      </c>
      <c r="AS2777">
        <v>8290.6299999999992</v>
      </c>
      <c r="AU2777">
        <v>3553.12</v>
      </c>
      <c r="AY2777">
        <v>23688</v>
      </c>
      <c r="AZ2777" s="5">
        <v>23687.5</v>
      </c>
      <c r="BA2777" s="5">
        <v>23687.5</v>
      </c>
      <c r="BB2777" s="5">
        <v>23687.5</v>
      </c>
      <c r="BF2777" s="5">
        <v>0</v>
      </c>
      <c r="BG2777">
        <v>20170901</v>
      </c>
      <c r="BH2777" s="9" t="str">
        <f t="shared" si="129"/>
        <v>2017</v>
      </c>
      <c r="BI2777" t="str">
        <f>MID(Merge1[[#This Row],[OC_DATA_INIZIO_PROGETTO]],5,2)</f>
        <v>09</v>
      </c>
      <c r="BJ2777">
        <v>20180228</v>
      </c>
      <c r="BK2777" t="str">
        <f t="shared" si="130"/>
        <v>2018</v>
      </c>
      <c r="BL2777" t="str">
        <f>MID(Merge1[[#This Row],[OC_DATA_FINE_PROGETTO_PREVISTA]],5,2)</f>
        <v>02</v>
      </c>
      <c r="BM2777" s="8">
        <f>(Merge1[[#This Row],[Colonna2]]-Merge1[[#This Row],[Colonna1]])*12+Merge1[[#This Row],[Colonna22]]-Merge1[[#This Row],[Colonna12]]</f>
        <v>5</v>
      </c>
      <c r="BO2777" t="str">
        <f t="shared" si="131"/>
        <v/>
      </c>
      <c r="BP2777" s="2" t="s">
        <v>86</v>
      </c>
      <c r="BQ2777" s="2" t="s">
        <v>76</v>
      </c>
      <c r="BR2777" s="2" t="s">
        <v>77</v>
      </c>
      <c r="BS2777" s="2" t="s">
        <v>2387</v>
      </c>
      <c r="BT2777" s="2" t="s">
        <v>510</v>
      </c>
    </row>
    <row r="2778" spans="1:72" x14ac:dyDescent="0.35">
      <c r="A2778" s="2" t="s">
        <v>21171</v>
      </c>
      <c r="B2778" s="2" t="s">
        <v>21172</v>
      </c>
      <c r="C2778" s="2" t="s">
        <v>21173</v>
      </c>
      <c r="D2778" s="2" t="s">
        <v>21174</v>
      </c>
      <c r="E2778" s="2" t="s">
        <v>21175</v>
      </c>
      <c r="F2778">
        <v>1</v>
      </c>
      <c r="G2778" s="2" t="s">
        <v>151</v>
      </c>
      <c r="H2778">
        <v>7</v>
      </c>
      <c r="I2778" s="2" t="s">
        <v>770</v>
      </c>
      <c r="J2778">
        <v>99</v>
      </c>
      <c r="K2778" s="2" t="s">
        <v>81</v>
      </c>
      <c r="L2778">
        <v>6</v>
      </c>
      <c r="M2778" s="2" t="s">
        <v>1983</v>
      </c>
      <c r="N2778">
        <v>39</v>
      </c>
      <c r="O2778" s="2" t="s">
        <v>2384</v>
      </c>
      <c r="P2778">
        <v>150</v>
      </c>
      <c r="Q2778" s="2" t="s">
        <v>2385</v>
      </c>
      <c r="R2778" t="s">
        <v>67</v>
      </c>
      <c r="S2778" t="s">
        <v>67</v>
      </c>
      <c r="T2778" s="2" t="s">
        <v>504</v>
      </c>
      <c r="U2778" s="2" t="s">
        <v>505</v>
      </c>
      <c r="V2778">
        <v>1831</v>
      </c>
      <c r="W2778" s="2" t="s">
        <v>8030</v>
      </c>
      <c r="X2778">
        <v>17747.169999999998</v>
      </c>
      <c r="Y2778">
        <v>17747.169999999998</v>
      </c>
      <c r="AD2778">
        <v>5915.72</v>
      </c>
      <c r="AF2778">
        <v>0</v>
      </c>
      <c r="AK2778">
        <v>15180</v>
      </c>
      <c r="AL2778" s="5">
        <v>23662.89</v>
      </c>
      <c r="AM2778">
        <v>0</v>
      </c>
      <c r="AN2778">
        <v>0</v>
      </c>
      <c r="AO2778">
        <v>17747.169999999998</v>
      </c>
      <c r="AP2778">
        <v>17747.169999999998</v>
      </c>
      <c r="AS2778">
        <v>5915.72</v>
      </c>
      <c r="AY2778">
        <v>15180</v>
      </c>
      <c r="AZ2778" s="5">
        <v>23662.89</v>
      </c>
      <c r="BA2778" s="5">
        <v>23662.89</v>
      </c>
      <c r="BB2778" s="5">
        <v>23662.89</v>
      </c>
      <c r="BC2778" s="5">
        <v>9460</v>
      </c>
      <c r="BD2778" s="5">
        <v>9460</v>
      </c>
      <c r="BE2778" s="5">
        <v>0</v>
      </c>
      <c r="BF2778" s="5">
        <v>9460</v>
      </c>
      <c r="BG2778">
        <v>20180613</v>
      </c>
      <c r="BH2778" s="9" t="str">
        <f t="shared" si="129"/>
        <v>2018</v>
      </c>
      <c r="BI2778" t="str">
        <f>MID(Merge1[[#This Row],[OC_DATA_INIZIO_PROGETTO]],5,2)</f>
        <v>06</v>
      </c>
      <c r="BJ2778">
        <v>20201231</v>
      </c>
      <c r="BK2778" t="str">
        <f t="shared" si="130"/>
        <v>2020</v>
      </c>
      <c r="BL2778" t="str">
        <f>MID(Merge1[[#This Row],[OC_DATA_FINE_PROGETTO_PREVISTA]],5,2)</f>
        <v>12</v>
      </c>
      <c r="BM2778" s="8">
        <f>(Merge1[[#This Row],[Colonna2]]-Merge1[[#This Row],[Colonna1]])*12+Merge1[[#This Row],[Colonna22]]-Merge1[[#This Row],[Colonna12]]</f>
        <v>30</v>
      </c>
      <c r="BO2778" t="str">
        <f t="shared" si="131"/>
        <v/>
      </c>
      <c r="BP2778" s="2" t="s">
        <v>76</v>
      </c>
      <c r="BQ2778" s="2" t="s">
        <v>76</v>
      </c>
      <c r="BR2778" s="2" t="s">
        <v>77</v>
      </c>
      <c r="BS2778" s="2" t="s">
        <v>773</v>
      </c>
      <c r="BT2778" s="2" t="s">
        <v>774</v>
      </c>
    </row>
    <row r="2779" spans="1:72" x14ac:dyDescent="0.35">
      <c r="A2779" s="2" t="s">
        <v>20800</v>
      </c>
      <c r="B2779" s="2" t="s">
        <v>20801</v>
      </c>
      <c r="C2779" s="2" t="s">
        <v>20802</v>
      </c>
      <c r="D2779" s="2" t="s">
        <v>20802</v>
      </c>
      <c r="E2779" s="2" t="s">
        <v>20803</v>
      </c>
      <c r="F2779">
        <v>11</v>
      </c>
      <c r="G2779" s="2" t="s">
        <v>436</v>
      </c>
      <c r="H2779">
        <v>1</v>
      </c>
      <c r="I2779" s="2" t="s">
        <v>625</v>
      </c>
      <c r="J2779">
        <v>99</v>
      </c>
      <c r="K2779" s="2" t="s">
        <v>81</v>
      </c>
      <c r="L2779">
        <v>5</v>
      </c>
      <c r="M2779" s="2" t="s">
        <v>226</v>
      </c>
      <c r="N2779">
        <v>8</v>
      </c>
      <c r="O2779" s="2" t="s">
        <v>483</v>
      </c>
      <c r="P2779">
        <v>87</v>
      </c>
      <c r="Q2779" s="2" t="s">
        <v>3048</v>
      </c>
      <c r="R2779" t="s">
        <v>67</v>
      </c>
      <c r="S2779" t="s">
        <v>67</v>
      </c>
      <c r="T2779" s="2" t="s">
        <v>73</v>
      </c>
      <c r="U2779" s="2" t="s">
        <v>74</v>
      </c>
      <c r="V2779">
        <v>1809</v>
      </c>
      <c r="W2779" s="2" t="s">
        <v>19147</v>
      </c>
      <c r="X2779">
        <v>18750</v>
      </c>
      <c r="Y2779">
        <v>18750</v>
      </c>
      <c r="AD2779">
        <v>6250</v>
      </c>
      <c r="AF2779">
        <v>0</v>
      </c>
      <c r="AL2779" s="5">
        <v>25000</v>
      </c>
      <c r="AM2779">
        <v>0</v>
      </c>
      <c r="AN2779">
        <v>0</v>
      </c>
      <c r="AO2779">
        <v>18750</v>
      </c>
      <c r="AP2779">
        <v>18750</v>
      </c>
      <c r="AS2779">
        <v>6250</v>
      </c>
      <c r="AZ2779" s="5">
        <v>25000</v>
      </c>
      <c r="BA2779" s="5">
        <v>23650.01</v>
      </c>
      <c r="BB2779" s="5">
        <v>23650.01</v>
      </c>
      <c r="BC2779" s="5">
        <v>23650.01</v>
      </c>
      <c r="BD2779" s="5">
        <v>23650.01</v>
      </c>
      <c r="BE2779" s="5">
        <v>0</v>
      </c>
      <c r="BF2779" s="5">
        <v>23650.01</v>
      </c>
      <c r="BG2779">
        <v>20180216</v>
      </c>
      <c r="BH2779" s="9" t="str">
        <f t="shared" si="129"/>
        <v>2018</v>
      </c>
      <c r="BI2779" t="str">
        <f>MID(Merge1[[#This Row],[OC_DATA_INIZIO_PROGETTO]],5,2)</f>
        <v>02</v>
      </c>
      <c r="BJ2779">
        <v>20181116</v>
      </c>
      <c r="BK2779" t="str">
        <f t="shared" si="130"/>
        <v>2018</v>
      </c>
      <c r="BL2779" t="str">
        <f>MID(Merge1[[#This Row],[OC_DATA_FINE_PROGETTO_PREVISTA]],5,2)</f>
        <v>11</v>
      </c>
      <c r="BM2779" s="8">
        <f>(Merge1[[#This Row],[Colonna2]]-Merge1[[#This Row],[Colonna1]])*12+Merge1[[#This Row],[Colonna22]]-Merge1[[#This Row],[Colonna12]]</f>
        <v>9</v>
      </c>
      <c r="BN2779">
        <v>20181116</v>
      </c>
      <c r="BO2779" t="str">
        <f t="shared" si="131"/>
        <v>2018</v>
      </c>
      <c r="BP2779" s="2" t="s">
        <v>76</v>
      </c>
      <c r="BQ2779" s="2" t="s">
        <v>76</v>
      </c>
      <c r="BR2779" s="2" t="s">
        <v>440</v>
      </c>
      <c r="BS2779" s="2" t="s">
        <v>626</v>
      </c>
      <c r="BT2779" s="2" t="s">
        <v>435</v>
      </c>
    </row>
    <row r="2780" spans="1:72" x14ac:dyDescent="0.35">
      <c r="A2780" s="2" t="s">
        <v>298</v>
      </c>
      <c r="B2780" s="2" t="s">
        <v>299</v>
      </c>
      <c r="C2780" s="2" t="s">
        <v>300</v>
      </c>
      <c r="D2780" s="2" t="s">
        <v>301</v>
      </c>
      <c r="E2780" s="2" t="s">
        <v>302</v>
      </c>
      <c r="F2780">
        <v>3</v>
      </c>
      <c r="G2780" s="2" t="s">
        <v>102</v>
      </c>
      <c r="H2780">
        <v>6</v>
      </c>
      <c r="I2780" s="2" t="s">
        <v>94</v>
      </c>
      <c r="J2780">
        <v>99</v>
      </c>
      <c r="K2780" s="2" t="s">
        <v>81</v>
      </c>
      <c r="L2780">
        <v>10</v>
      </c>
      <c r="M2780" s="2" t="s">
        <v>95</v>
      </c>
      <c r="N2780">
        <v>99</v>
      </c>
      <c r="O2780" s="2" t="s">
        <v>96</v>
      </c>
      <c r="P2780">
        <v>999</v>
      </c>
      <c r="Q2780" s="2" t="s">
        <v>96</v>
      </c>
      <c r="R2780" t="s">
        <v>67</v>
      </c>
      <c r="S2780" t="s">
        <v>67</v>
      </c>
      <c r="T2780" s="2" t="s">
        <v>73</v>
      </c>
      <c r="U2780" s="2" t="s">
        <v>74</v>
      </c>
      <c r="V2780">
        <v>0</v>
      </c>
      <c r="W2780" s="2" t="s">
        <v>97</v>
      </c>
      <c r="X2780">
        <v>259576</v>
      </c>
      <c r="AF2780">
        <v>0</v>
      </c>
      <c r="AL2780" s="5">
        <v>259576</v>
      </c>
      <c r="AM2780">
        <v>0</v>
      </c>
      <c r="AN2780">
        <v>0</v>
      </c>
      <c r="AO2780">
        <v>259576</v>
      </c>
      <c r="AZ2780" s="5">
        <v>259576</v>
      </c>
      <c r="BA2780" s="5">
        <v>23626.17</v>
      </c>
      <c r="BB2780" s="5">
        <v>23626.17</v>
      </c>
      <c r="BC2780" s="5">
        <v>23626.17</v>
      </c>
      <c r="BD2780" s="5">
        <v>23626.17</v>
      </c>
      <c r="BE2780" s="5">
        <v>0</v>
      </c>
      <c r="BF2780" s="5">
        <v>23626.17</v>
      </c>
      <c r="BG2780">
        <v>20190601</v>
      </c>
      <c r="BH2780" s="9" t="str">
        <f t="shared" si="129"/>
        <v>2019</v>
      </c>
      <c r="BI2780" t="str">
        <f>MID(Merge1[[#This Row],[OC_DATA_INIZIO_PROGETTO]],5,2)</f>
        <v>06</v>
      </c>
      <c r="BJ2780">
        <v>20220630</v>
      </c>
      <c r="BK2780" t="str">
        <f t="shared" si="130"/>
        <v>2022</v>
      </c>
      <c r="BL2780" t="str">
        <f>MID(Merge1[[#This Row],[OC_DATA_FINE_PROGETTO_PREVISTA]],5,2)</f>
        <v>06</v>
      </c>
      <c r="BM2780" s="8">
        <f>(Merge1[[#This Row],[Colonna2]]-Merge1[[#This Row],[Colonna1]])*12+Merge1[[#This Row],[Colonna22]]-Merge1[[#This Row],[Colonna12]]</f>
        <v>36</v>
      </c>
      <c r="BO2780" t="str">
        <f t="shared" si="131"/>
        <v/>
      </c>
      <c r="BP2780" s="2" t="s">
        <v>76</v>
      </c>
      <c r="BQ2780" s="2" t="s">
        <v>76</v>
      </c>
      <c r="BR2780" s="2" t="s">
        <v>86</v>
      </c>
      <c r="BS2780" s="2" t="s">
        <v>67</v>
      </c>
      <c r="BT2780" s="2" t="s">
        <v>67</v>
      </c>
    </row>
    <row r="2781" spans="1:72" x14ac:dyDescent="0.35">
      <c r="A2781" s="2" t="s">
        <v>20792</v>
      </c>
      <c r="B2781" s="2" t="s">
        <v>20793</v>
      </c>
      <c r="C2781" s="2" t="s">
        <v>20794</v>
      </c>
      <c r="D2781" s="2" t="s">
        <v>20794</v>
      </c>
      <c r="E2781" s="2" t="s">
        <v>20795</v>
      </c>
      <c r="F2781">
        <v>11</v>
      </c>
      <c r="G2781" s="2" t="s">
        <v>436</v>
      </c>
      <c r="H2781">
        <v>1</v>
      </c>
      <c r="I2781" s="2" t="s">
        <v>625</v>
      </c>
      <c r="J2781">
        <v>99</v>
      </c>
      <c r="K2781" s="2" t="s">
        <v>81</v>
      </c>
      <c r="L2781">
        <v>11</v>
      </c>
      <c r="M2781" s="2" t="s">
        <v>443</v>
      </c>
      <c r="N2781">
        <v>70</v>
      </c>
      <c r="O2781" s="2" t="s">
        <v>527</v>
      </c>
      <c r="P2781">
        <v>1</v>
      </c>
      <c r="Q2781" s="2" t="s">
        <v>528</v>
      </c>
      <c r="R2781" t="s">
        <v>67</v>
      </c>
      <c r="S2781" t="s">
        <v>67</v>
      </c>
      <c r="T2781" s="2" t="s">
        <v>73</v>
      </c>
      <c r="U2781" s="2" t="s">
        <v>74</v>
      </c>
      <c r="V2781">
        <v>1844</v>
      </c>
      <c r="W2781" s="2" t="s">
        <v>19060</v>
      </c>
      <c r="X2781">
        <v>18750</v>
      </c>
      <c r="Y2781">
        <v>18750</v>
      </c>
      <c r="AD2781">
        <v>6250</v>
      </c>
      <c r="AF2781">
        <v>0</v>
      </c>
      <c r="AL2781" s="5">
        <v>25000</v>
      </c>
      <c r="AM2781">
        <v>0</v>
      </c>
      <c r="AN2781">
        <v>0</v>
      </c>
      <c r="AO2781">
        <v>18750</v>
      </c>
      <c r="AP2781">
        <v>18750</v>
      </c>
      <c r="AS2781">
        <v>6250</v>
      </c>
      <c r="AZ2781" s="5">
        <v>25000</v>
      </c>
      <c r="BA2781" s="5">
        <v>23606.58</v>
      </c>
      <c r="BB2781" s="5">
        <v>23606.58</v>
      </c>
      <c r="BC2781" s="5">
        <v>23606.58</v>
      </c>
      <c r="BD2781" s="5">
        <v>23606.58</v>
      </c>
      <c r="BE2781" s="5">
        <v>0</v>
      </c>
      <c r="BF2781" s="5">
        <v>23606.58</v>
      </c>
      <c r="BG2781">
        <v>20180216</v>
      </c>
      <c r="BH2781" s="9" t="str">
        <f t="shared" si="129"/>
        <v>2018</v>
      </c>
      <c r="BI2781" t="str">
        <f>MID(Merge1[[#This Row],[OC_DATA_INIZIO_PROGETTO]],5,2)</f>
        <v>02</v>
      </c>
      <c r="BJ2781">
        <v>20190211</v>
      </c>
      <c r="BK2781" t="str">
        <f t="shared" si="130"/>
        <v>2019</v>
      </c>
      <c r="BL2781" t="str">
        <f>MID(Merge1[[#This Row],[OC_DATA_FINE_PROGETTO_PREVISTA]],5,2)</f>
        <v>02</v>
      </c>
      <c r="BM2781" s="8">
        <f>(Merge1[[#This Row],[Colonna2]]-Merge1[[#This Row],[Colonna1]])*12+Merge1[[#This Row],[Colonna22]]-Merge1[[#This Row],[Colonna12]]</f>
        <v>12</v>
      </c>
      <c r="BN2781">
        <v>20190211</v>
      </c>
      <c r="BO2781" t="str">
        <f t="shared" si="131"/>
        <v>2019</v>
      </c>
      <c r="BP2781" s="2" t="s">
        <v>76</v>
      </c>
      <c r="BQ2781" s="2" t="s">
        <v>76</v>
      </c>
      <c r="BR2781" s="2" t="s">
        <v>440</v>
      </c>
      <c r="BS2781" s="2" t="s">
        <v>626</v>
      </c>
      <c r="BT2781" s="2" t="s">
        <v>435</v>
      </c>
    </row>
    <row r="2782" spans="1:72" x14ac:dyDescent="0.35">
      <c r="A2782" s="2" t="s">
        <v>20706</v>
      </c>
      <c r="B2782" s="2" t="s">
        <v>20707</v>
      </c>
      <c r="C2782" s="2" t="s">
        <v>20708</v>
      </c>
      <c r="D2782" s="2" t="s">
        <v>20708</v>
      </c>
      <c r="E2782" s="2" t="s">
        <v>20709</v>
      </c>
      <c r="F2782">
        <v>11</v>
      </c>
      <c r="G2782" s="2" t="s">
        <v>436</v>
      </c>
      <c r="H2782">
        <v>1</v>
      </c>
      <c r="I2782" s="2" t="s">
        <v>625</v>
      </c>
      <c r="J2782">
        <v>99</v>
      </c>
      <c r="K2782" s="2" t="s">
        <v>81</v>
      </c>
      <c r="L2782">
        <v>11</v>
      </c>
      <c r="M2782" s="2" t="s">
        <v>443</v>
      </c>
      <c r="N2782">
        <v>70</v>
      </c>
      <c r="O2782" s="2" t="s">
        <v>527</v>
      </c>
      <c r="P2782">
        <v>1</v>
      </c>
      <c r="Q2782" s="2" t="s">
        <v>528</v>
      </c>
      <c r="R2782" t="s">
        <v>67</v>
      </c>
      <c r="S2782" t="s">
        <v>67</v>
      </c>
      <c r="T2782" s="2" t="s">
        <v>73</v>
      </c>
      <c r="U2782" s="2" t="s">
        <v>74</v>
      </c>
      <c r="V2782">
        <v>1838</v>
      </c>
      <c r="W2782" s="2" t="s">
        <v>7694</v>
      </c>
      <c r="X2782">
        <v>18420</v>
      </c>
      <c r="Y2782">
        <v>18420</v>
      </c>
      <c r="AD2782">
        <v>6140</v>
      </c>
      <c r="AF2782">
        <v>0</v>
      </c>
      <c r="AL2782" s="5">
        <v>24560</v>
      </c>
      <c r="AM2782">
        <v>0</v>
      </c>
      <c r="AN2782">
        <v>0</v>
      </c>
      <c r="AO2782">
        <v>18420</v>
      </c>
      <c r="AP2782">
        <v>18420</v>
      </c>
      <c r="AS2782">
        <v>6140</v>
      </c>
      <c r="AZ2782" s="5">
        <v>24560</v>
      </c>
      <c r="BA2782" s="5">
        <v>23596.55</v>
      </c>
      <c r="BB2782" s="5">
        <v>23596.55</v>
      </c>
      <c r="BC2782" s="5">
        <v>23596.55</v>
      </c>
      <c r="BD2782" s="5">
        <v>23596.55</v>
      </c>
      <c r="BE2782" s="5">
        <v>0</v>
      </c>
      <c r="BF2782" s="5">
        <v>23596.55</v>
      </c>
      <c r="BG2782">
        <v>20180216</v>
      </c>
      <c r="BH2782" s="9" t="str">
        <f t="shared" si="129"/>
        <v>2018</v>
      </c>
      <c r="BI2782" t="str">
        <f>MID(Merge1[[#This Row],[OC_DATA_INIZIO_PROGETTO]],5,2)</f>
        <v>02</v>
      </c>
      <c r="BJ2782">
        <v>20181126</v>
      </c>
      <c r="BK2782" t="str">
        <f t="shared" si="130"/>
        <v>2018</v>
      </c>
      <c r="BL2782" t="str">
        <f>MID(Merge1[[#This Row],[OC_DATA_FINE_PROGETTO_PREVISTA]],5,2)</f>
        <v>11</v>
      </c>
      <c r="BM2782" s="8">
        <f>(Merge1[[#This Row],[Colonna2]]-Merge1[[#This Row],[Colonna1]])*12+Merge1[[#This Row],[Colonna22]]-Merge1[[#This Row],[Colonna12]]</f>
        <v>9</v>
      </c>
      <c r="BN2782">
        <v>20181126</v>
      </c>
      <c r="BO2782" t="str">
        <f t="shared" si="131"/>
        <v>2018</v>
      </c>
      <c r="BP2782" s="2" t="s">
        <v>116</v>
      </c>
      <c r="BQ2782" s="2" t="s">
        <v>763</v>
      </c>
      <c r="BR2782" s="2" t="s">
        <v>440</v>
      </c>
      <c r="BS2782" s="2" t="s">
        <v>626</v>
      </c>
      <c r="BT2782" s="2" t="s">
        <v>435</v>
      </c>
    </row>
    <row r="2783" spans="1:72" x14ac:dyDescent="0.35">
      <c r="A2783" s="2" t="s">
        <v>10115</v>
      </c>
      <c r="B2783" s="2" t="s">
        <v>10116</v>
      </c>
      <c r="C2783" s="2" t="s">
        <v>10117</v>
      </c>
      <c r="D2783" s="2" t="s">
        <v>10118</v>
      </c>
      <c r="E2783" s="2" t="s">
        <v>10119</v>
      </c>
      <c r="F2783">
        <v>1</v>
      </c>
      <c r="G2783" s="2" t="s">
        <v>151</v>
      </c>
      <c r="H2783">
        <v>7</v>
      </c>
      <c r="I2783" s="2" t="s">
        <v>770</v>
      </c>
      <c r="J2783">
        <v>99</v>
      </c>
      <c r="K2783" s="2" t="s">
        <v>81</v>
      </c>
      <c r="L2783">
        <v>9</v>
      </c>
      <c r="M2783" s="2" t="s">
        <v>98</v>
      </c>
      <c r="N2783">
        <v>21</v>
      </c>
      <c r="O2783" s="2" t="s">
        <v>185</v>
      </c>
      <c r="P2783">
        <v>213</v>
      </c>
      <c r="Q2783" s="2" t="s">
        <v>9677</v>
      </c>
      <c r="R2783" t="s">
        <v>67</v>
      </c>
      <c r="S2783" t="s">
        <v>67</v>
      </c>
      <c r="T2783" s="2" t="s">
        <v>1986</v>
      </c>
      <c r="U2783" s="2" t="s">
        <v>1987</v>
      </c>
      <c r="V2783">
        <v>713</v>
      </c>
      <c r="W2783" s="2" t="s">
        <v>6715</v>
      </c>
      <c r="X2783">
        <v>12940</v>
      </c>
      <c r="Y2783">
        <v>12940</v>
      </c>
      <c r="AD2783">
        <v>9058</v>
      </c>
      <c r="AF2783">
        <v>0</v>
      </c>
      <c r="AG2783">
        <v>3882</v>
      </c>
      <c r="AK2783">
        <v>26120</v>
      </c>
      <c r="AL2783" s="5">
        <v>25880</v>
      </c>
      <c r="AM2783">
        <v>3803.25</v>
      </c>
      <c r="AN2783">
        <v>1498.25</v>
      </c>
      <c r="AO2783">
        <v>11787.5</v>
      </c>
      <c r="AP2783">
        <v>12940</v>
      </c>
      <c r="AS2783">
        <v>9058</v>
      </c>
      <c r="AU2783">
        <v>3536.25</v>
      </c>
      <c r="AY2783">
        <v>26120</v>
      </c>
      <c r="AZ2783" s="5">
        <v>24381.75</v>
      </c>
      <c r="BA2783" s="5">
        <v>23575</v>
      </c>
      <c r="BB2783" s="5">
        <v>23575</v>
      </c>
      <c r="BC2783" s="5">
        <v>23575</v>
      </c>
      <c r="BD2783" s="5">
        <v>23575</v>
      </c>
      <c r="BE2783" s="5">
        <v>0</v>
      </c>
      <c r="BF2783" s="5">
        <v>47390</v>
      </c>
      <c r="BG2783">
        <v>20180327</v>
      </c>
      <c r="BH2783" s="9" t="str">
        <f t="shared" si="129"/>
        <v>2018</v>
      </c>
      <c r="BI2783" t="str">
        <f>MID(Merge1[[#This Row],[OC_DATA_INIZIO_PROGETTO]],5,2)</f>
        <v>03</v>
      </c>
      <c r="BJ2783">
        <v>20200120</v>
      </c>
      <c r="BK2783" t="str">
        <f t="shared" si="130"/>
        <v>2020</v>
      </c>
      <c r="BL2783" t="str">
        <f>MID(Merge1[[#This Row],[OC_DATA_FINE_PROGETTO_PREVISTA]],5,2)</f>
        <v>01</v>
      </c>
      <c r="BM2783" s="8">
        <f>(Merge1[[#This Row],[Colonna2]]-Merge1[[#This Row],[Colonna1]])*12+Merge1[[#This Row],[Colonna22]]-Merge1[[#This Row],[Colonna12]]</f>
        <v>22</v>
      </c>
      <c r="BN2783">
        <v>20200228</v>
      </c>
      <c r="BO2783" t="str">
        <f t="shared" si="131"/>
        <v>2020</v>
      </c>
      <c r="BP2783" s="2" t="s">
        <v>116</v>
      </c>
      <c r="BQ2783" s="2" t="s">
        <v>763</v>
      </c>
      <c r="BR2783" s="2" t="s">
        <v>440</v>
      </c>
      <c r="BS2783" s="2" t="s">
        <v>773</v>
      </c>
      <c r="BT2783" s="2" t="s">
        <v>774</v>
      </c>
    </row>
    <row r="2784" spans="1:72" x14ac:dyDescent="0.35">
      <c r="A2784" s="2" t="s">
        <v>20641</v>
      </c>
      <c r="B2784" s="2" t="s">
        <v>20642</v>
      </c>
      <c r="C2784" s="2" t="s">
        <v>20643</v>
      </c>
      <c r="D2784" s="2" t="s">
        <v>20643</v>
      </c>
      <c r="E2784" s="2" t="s">
        <v>20644</v>
      </c>
      <c r="F2784">
        <v>11</v>
      </c>
      <c r="G2784" s="2" t="s">
        <v>436</v>
      </c>
      <c r="H2784">
        <v>1</v>
      </c>
      <c r="I2784" s="2" t="s">
        <v>625</v>
      </c>
      <c r="J2784">
        <v>99</v>
      </c>
      <c r="K2784" s="2" t="s">
        <v>81</v>
      </c>
      <c r="L2784">
        <v>5</v>
      </c>
      <c r="M2784" s="2" t="s">
        <v>226</v>
      </c>
      <c r="N2784">
        <v>8</v>
      </c>
      <c r="O2784" s="2" t="s">
        <v>483</v>
      </c>
      <c r="P2784">
        <v>87</v>
      </c>
      <c r="Q2784" s="2" t="s">
        <v>3048</v>
      </c>
      <c r="R2784" t="s">
        <v>67</v>
      </c>
      <c r="S2784" t="s">
        <v>67</v>
      </c>
      <c r="T2784" s="2" t="s">
        <v>73</v>
      </c>
      <c r="U2784" s="2" t="s">
        <v>74</v>
      </c>
      <c r="V2784">
        <v>1828</v>
      </c>
      <c r="W2784" s="2" t="s">
        <v>19137</v>
      </c>
      <c r="X2784">
        <v>18750</v>
      </c>
      <c r="Y2784">
        <v>18750</v>
      </c>
      <c r="AD2784">
        <v>6250</v>
      </c>
      <c r="AF2784">
        <v>0</v>
      </c>
      <c r="AL2784" s="5">
        <v>25000</v>
      </c>
      <c r="AM2784">
        <v>0</v>
      </c>
      <c r="AN2784">
        <v>0</v>
      </c>
      <c r="AO2784">
        <v>18750</v>
      </c>
      <c r="AP2784">
        <v>18750</v>
      </c>
      <c r="AS2784">
        <v>6250</v>
      </c>
      <c r="AZ2784" s="5">
        <v>25000</v>
      </c>
      <c r="BA2784" s="5">
        <v>23565.52</v>
      </c>
      <c r="BB2784" s="5">
        <v>23565.52</v>
      </c>
      <c r="BC2784" s="5">
        <v>17500</v>
      </c>
      <c r="BD2784" s="5">
        <v>17500</v>
      </c>
      <c r="BE2784" s="5">
        <v>0</v>
      </c>
      <c r="BF2784" s="5">
        <v>17500</v>
      </c>
      <c r="BG2784">
        <v>20180216</v>
      </c>
      <c r="BH2784" s="9" t="str">
        <f t="shared" si="129"/>
        <v>2018</v>
      </c>
      <c r="BI2784" t="str">
        <f>MID(Merge1[[#This Row],[OC_DATA_INIZIO_PROGETTO]],5,2)</f>
        <v>02</v>
      </c>
      <c r="BJ2784">
        <v>20181028</v>
      </c>
      <c r="BK2784" t="str">
        <f t="shared" si="130"/>
        <v>2018</v>
      </c>
      <c r="BL2784" t="str">
        <f>MID(Merge1[[#This Row],[OC_DATA_FINE_PROGETTO_PREVISTA]],5,2)</f>
        <v>10</v>
      </c>
      <c r="BM2784" s="8">
        <f>(Merge1[[#This Row],[Colonna2]]-Merge1[[#This Row],[Colonna1]])*12+Merge1[[#This Row],[Colonna22]]-Merge1[[#This Row],[Colonna12]]</f>
        <v>8</v>
      </c>
      <c r="BN2784">
        <v>20181028</v>
      </c>
      <c r="BO2784" t="str">
        <f t="shared" si="131"/>
        <v>2018</v>
      </c>
      <c r="BP2784" s="2" t="s">
        <v>76</v>
      </c>
      <c r="BQ2784" s="2" t="s">
        <v>76</v>
      </c>
      <c r="BR2784" s="2" t="s">
        <v>440</v>
      </c>
      <c r="BS2784" s="2" t="s">
        <v>626</v>
      </c>
      <c r="BT2784" s="2" t="s">
        <v>435</v>
      </c>
    </row>
    <row r="2785" spans="1:72" x14ac:dyDescent="0.35">
      <c r="A2785" s="2" t="s">
        <v>6913</v>
      </c>
      <c r="B2785" s="2" t="s">
        <v>6914</v>
      </c>
      <c r="C2785" s="2" t="s">
        <v>6915</v>
      </c>
      <c r="D2785" s="2" t="s">
        <v>6916</v>
      </c>
      <c r="E2785" s="2" t="s">
        <v>6917</v>
      </c>
      <c r="F2785">
        <v>11</v>
      </c>
      <c r="G2785" s="2" t="s">
        <v>436</v>
      </c>
      <c r="H2785">
        <v>2</v>
      </c>
      <c r="I2785" s="2" t="s">
        <v>430</v>
      </c>
      <c r="J2785">
        <v>12</v>
      </c>
      <c r="K2785" s="2" t="s">
        <v>437</v>
      </c>
      <c r="L2785">
        <v>11</v>
      </c>
      <c r="M2785" s="2" t="s">
        <v>443</v>
      </c>
      <c r="N2785">
        <v>71</v>
      </c>
      <c r="O2785" s="2" t="s">
        <v>507</v>
      </c>
      <c r="P2785">
        <v>20</v>
      </c>
      <c r="Q2785" s="2" t="s">
        <v>579</v>
      </c>
      <c r="R2785" t="s">
        <v>67</v>
      </c>
      <c r="S2785" t="s">
        <v>67</v>
      </c>
      <c r="T2785" s="2" t="s">
        <v>73</v>
      </c>
      <c r="U2785" s="2" t="s">
        <v>74</v>
      </c>
      <c r="V2785">
        <v>924</v>
      </c>
      <c r="W2785" s="2" t="s">
        <v>634</v>
      </c>
      <c r="X2785">
        <v>23550.5</v>
      </c>
      <c r="Z2785">
        <v>23550.5</v>
      </c>
      <c r="AF2785">
        <v>0</v>
      </c>
      <c r="AL2785" s="5">
        <v>23550.5</v>
      </c>
      <c r="AM2785">
        <v>0</v>
      </c>
      <c r="AN2785">
        <v>0</v>
      </c>
      <c r="AO2785">
        <v>23550.5</v>
      </c>
      <c r="AQ2785">
        <v>23550.5</v>
      </c>
      <c r="AZ2785" s="5">
        <v>23550.5</v>
      </c>
      <c r="BA2785" s="5">
        <v>23550.5</v>
      </c>
      <c r="BB2785" s="5">
        <v>23550.5</v>
      </c>
      <c r="BC2785" s="5">
        <v>21195.42</v>
      </c>
      <c r="BD2785" s="5">
        <v>21195.42</v>
      </c>
      <c r="BE2785" s="5">
        <v>0</v>
      </c>
      <c r="BF2785" s="5">
        <v>21195.42</v>
      </c>
      <c r="BG2785">
        <v>20170720</v>
      </c>
      <c r="BH2785" s="9" t="str">
        <f t="shared" si="129"/>
        <v>2017</v>
      </c>
      <c r="BI2785" t="str">
        <f>MID(Merge1[[#This Row],[OC_DATA_INIZIO_PROGETTO]],5,2)</f>
        <v>07</v>
      </c>
      <c r="BJ2785">
        <v>20180827</v>
      </c>
      <c r="BK2785" t="str">
        <f t="shared" si="130"/>
        <v>2018</v>
      </c>
      <c r="BL2785" t="str">
        <f>MID(Merge1[[#This Row],[OC_DATA_FINE_PROGETTO_PREVISTA]],5,2)</f>
        <v>08</v>
      </c>
      <c r="BM2785" s="8">
        <f>(Merge1[[#This Row],[Colonna2]]-Merge1[[#This Row],[Colonna1]])*12+Merge1[[#This Row],[Colonna22]]-Merge1[[#This Row],[Colonna12]]</f>
        <v>13</v>
      </c>
      <c r="BN2785">
        <v>20180716</v>
      </c>
      <c r="BO2785" t="str">
        <f t="shared" si="131"/>
        <v>2018</v>
      </c>
      <c r="BP2785" s="2" t="s">
        <v>76</v>
      </c>
      <c r="BQ2785" s="2" t="s">
        <v>76</v>
      </c>
      <c r="BR2785" s="2" t="s">
        <v>440</v>
      </c>
      <c r="BS2785" s="2" t="s">
        <v>434</v>
      </c>
      <c r="BT2785" s="2" t="s">
        <v>435</v>
      </c>
    </row>
    <row r="2786" spans="1:72" x14ac:dyDescent="0.35">
      <c r="A2786" s="2" t="s">
        <v>305</v>
      </c>
      <c r="B2786" s="2" t="s">
        <v>306</v>
      </c>
      <c r="C2786" s="2" t="s">
        <v>300</v>
      </c>
      <c r="D2786" s="2" t="s">
        <v>301</v>
      </c>
      <c r="E2786" s="2" t="s">
        <v>307</v>
      </c>
      <c r="F2786">
        <v>3</v>
      </c>
      <c r="G2786" s="2" t="s">
        <v>102</v>
      </c>
      <c r="H2786">
        <v>6</v>
      </c>
      <c r="I2786" s="2" t="s">
        <v>94</v>
      </c>
      <c r="J2786">
        <v>99</v>
      </c>
      <c r="K2786" s="2" t="s">
        <v>81</v>
      </c>
      <c r="L2786">
        <v>10</v>
      </c>
      <c r="M2786" s="2" t="s">
        <v>95</v>
      </c>
      <c r="N2786">
        <v>99</v>
      </c>
      <c r="O2786" s="2" t="s">
        <v>96</v>
      </c>
      <c r="P2786">
        <v>999</v>
      </c>
      <c r="Q2786" s="2" t="s">
        <v>96</v>
      </c>
      <c r="R2786" t="s">
        <v>67</v>
      </c>
      <c r="S2786" t="s">
        <v>67</v>
      </c>
      <c r="T2786" s="2" t="s">
        <v>73</v>
      </c>
      <c r="U2786" s="2" t="s">
        <v>74</v>
      </c>
      <c r="V2786">
        <v>0</v>
      </c>
      <c r="W2786" s="2" t="s">
        <v>97</v>
      </c>
      <c r="X2786">
        <v>435120</v>
      </c>
      <c r="AF2786">
        <v>0</v>
      </c>
      <c r="AL2786" s="5">
        <v>435120</v>
      </c>
      <c r="AM2786">
        <v>0</v>
      </c>
      <c r="AN2786">
        <v>0</v>
      </c>
      <c r="AO2786">
        <v>435120</v>
      </c>
      <c r="AZ2786" s="5">
        <v>435120</v>
      </c>
      <c r="BA2786" s="5">
        <v>23538.61</v>
      </c>
      <c r="BB2786" s="5">
        <v>23538.61</v>
      </c>
      <c r="BC2786" s="5">
        <v>23538.61</v>
      </c>
      <c r="BD2786" s="5">
        <v>23538.61</v>
      </c>
      <c r="BE2786" s="5">
        <v>0</v>
      </c>
      <c r="BF2786" s="5">
        <v>23538.61</v>
      </c>
      <c r="BG2786">
        <v>20190601</v>
      </c>
      <c r="BH2786" s="9" t="str">
        <f t="shared" si="129"/>
        <v>2019</v>
      </c>
      <c r="BI2786" t="str">
        <f>MID(Merge1[[#This Row],[OC_DATA_INIZIO_PROGETTO]],5,2)</f>
        <v>06</v>
      </c>
      <c r="BJ2786">
        <v>20220630</v>
      </c>
      <c r="BK2786" t="str">
        <f t="shared" si="130"/>
        <v>2022</v>
      </c>
      <c r="BL2786" t="str">
        <f>MID(Merge1[[#This Row],[OC_DATA_FINE_PROGETTO_PREVISTA]],5,2)</f>
        <v>06</v>
      </c>
      <c r="BM2786" s="8">
        <f>(Merge1[[#This Row],[Colonna2]]-Merge1[[#This Row],[Colonna1]])*12+Merge1[[#This Row],[Colonna22]]-Merge1[[#This Row],[Colonna12]]</f>
        <v>36</v>
      </c>
      <c r="BO2786" t="str">
        <f t="shared" si="131"/>
        <v/>
      </c>
      <c r="BP2786" s="2" t="s">
        <v>76</v>
      </c>
      <c r="BQ2786" s="2" t="s">
        <v>76</v>
      </c>
      <c r="BR2786" s="2" t="s">
        <v>86</v>
      </c>
      <c r="BS2786" s="2" t="s">
        <v>67</v>
      </c>
      <c r="BT2786" s="2" t="s">
        <v>67</v>
      </c>
    </row>
    <row r="2787" spans="1:72" x14ac:dyDescent="0.35">
      <c r="A2787" s="2" t="s">
        <v>13884</v>
      </c>
      <c r="B2787" s="2" t="s">
        <v>13885</v>
      </c>
      <c r="C2787" s="2" t="s">
        <v>13886</v>
      </c>
      <c r="D2787" s="2" t="s">
        <v>13887</v>
      </c>
      <c r="E2787" s="2" t="s">
        <v>13888</v>
      </c>
      <c r="F2787">
        <v>1</v>
      </c>
      <c r="G2787" s="2" t="s">
        <v>151</v>
      </c>
      <c r="H2787">
        <v>7</v>
      </c>
      <c r="I2787" s="2" t="s">
        <v>770</v>
      </c>
      <c r="J2787">
        <v>99</v>
      </c>
      <c r="K2787" s="2" t="s">
        <v>81</v>
      </c>
      <c r="L2787">
        <v>8</v>
      </c>
      <c r="M2787" s="2" t="s">
        <v>112</v>
      </c>
      <c r="N2787">
        <v>62</v>
      </c>
      <c r="O2787" s="2" t="s">
        <v>2450</v>
      </c>
      <c r="P2787">
        <v>999</v>
      </c>
      <c r="Q2787" s="2" t="s">
        <v>3522</v>
      </c>
      <c r="R2787" t="s">
        <v>67</v>
      </c>
      <c r="S2787" t="s">
        <v>67</v>
      </c>
      <c r="T2787" s="2" t="s">
        <v>1986</v>
      </c>
      <c r="U2787" s="2" t="s">
        <v>1987</v>
      </c>
      <c r="V2787">
        <v>932</v>
      </c>
      <c r="W2787" s="2" t="s">
        <v>6667</v>
      </c>
      <c r="X2787">
        <v>12147.3</v>
      </c>
      <c r="Y2787">
        <v>12147.3</v>
      </c>
      <c r="AD2787">
        <v>8503.11</v>
      </c>
      <c r="AF2787">
        <v>0</v>
      </c>
      <c r="AG2787">
        <v>3644.19</v>
      </c>
      <c r="AK2787">
        <v>29705</v>
      </c>
      <c r="AL2787" s="5">
        <v>24294.6</v>
      </c>
      <c r="AM2787">
        <v>1453.37</v>
      </c>
      <c r="AN2787">
        <v>504.45</v>
      </c>
      <c r="AO2787">
        <v>11759.26</v>
      </c>
      <c r="AP2787">
        <v>12147.3</v>
      </c>
      <c r="AS2787">
        <v>8503.11</v>
      </c>
      <c r="AU2787">
        <v>3527.78</v>
      </c>
      <c r="AY2787">
        <v>29705</v>
      </c>
      <c r="AZ2787" s="5">
        <v>23790.15</v>
      </c>
      <c r="BA2787" s="5">
        <v>23518.52</v>
      </c>
      <c r="BB2787" s="5">
        <v>23518.52</v>
      </c>
      <c r="BC2787" s="5">
        <v>23518.52</v>
      </c>
      <c r="BD2787" s="5">
        <v>23518.52</v>
      </c>
      <c r="BE2787" s="5">
        <v>0</v>
      </c>
      <c r="BF2787" s="5">
        <v>52275</v>
      </c>
      <c r="BG2787">
        <v>20190415</v>
      </c>
      <c r="BH2787" s="9" t="str">
        <f t="shared" si="129"/>
        <v>2019</v>
      </c>
      <c r="BI2787" t="str">
        <f>MID(Merge1[[#This Row],[OC_DATA_INIZIO_PROGETTO]],5,2)</f>
        <v>04</v>
      </c>
      <c r="BJ2787">
        <v>20200529</v>
      </c>
      <c r="BK2787" t="str">
        <f t="shared" si="130"/>
        <v>2020</v>
      </c>
      <c r="BL2787" t="str">
        <f>MID(Merge1[[#This Row],[OC_DATA_FINE_PROGETTO_PREVISTA]],5,2)</f>
        <v>05</v>
      </c>
      <c r="BM2787" s="8">
        <f>(Merge1[[#This Row],[Colonna2]]-Merge1[[#This Row],[Colonna1]])*12+Merge1[[#This Row],[Colonna22]]-Merge1[[#This Row],[Colonna12]]</f>
        <v>13</v>
      </c>
      <c r="BN2787">
        <v>20200401</v>
      </c>
      <c r="BO2787" t="str">
        <f t="shared" si="131"/>
        <v>2020</v>
      </c>
      <c r="BP2787" s="2" t="s">
        <v>116</v>
      </c>
      <c r="BQ2787" s="2" t="s">
        <v>763</v>
      </c>
      <c r="BR2787" s="2" t="s">
        <v>440</v>
      </c>
      <c r="BS2787" s="2" t="s">
        <v>773</v>
      </c>
      <c r="BT2787" s="2" t="s">
        <v>774</v>
      </c>
    </row>
    <row r="2788" spans="1:72" x14ac:dyDescent="0.35">
      <c r="A2788" s="2" t="s">
        <v>6534</v>
      </c>
      <c r="B2788" s="2" t="s">
        <v>6535</v>
      </c>
      <c r="C2788" s="2" t="s">
        <v>6536</v>
      </c>
      <c r="D2788" s="2" t="s">
        <v>6537</v>
      </c>
      <c r="E2788" s="2" t="s">
        <v>6538</v>
      </c>
      <c r="F2788">
        <v>3</v>
      </c>
      <c r="G2788" s="2" t="s">
        <v>102</v>
      </c>
      <c r="H2788">
        <v>7</v>
      </c>
      <c r="I2788" s="2" t="s">
        <v>770</v>
      </c>
      <c r="J2788">
        <v>1</v>
      </c>
      <c r="K2788" s="2" t="s">
        <v>69</v>
      </c>
      <c r="L2788">
        <v>8</v>
      </c>
      <c r="M2788" s="2" t="s">
        <v>112</v>
      </c>
      <c r="N2788">
        <v>62</v>
      </c>
      <c r="O2788" s="2" t="s">
        <v>2450</v>
      </c>
      <c r="P2788">
        <v>623</v>
      </c>
      <c r="Q2788" s="2" t="s">
        <v>4953</v>
      </c>
      <c r="R2788" t="s">
        <v>67</v>
      </c>
      <c r="S2788" t="s">
        <v>67</v>
      </c>
      <c r="T2788" s="2" t="s">
        <v>504</v>
      </c>
      <c r="U2788" s="2" t="s">
        <v>505</v>
      </c>
      <c r="V2788">
        <v>610</v>
      </c>
      <c r="W2788" s="2" t="s">
        <v>2444</v>
      </c>
      <c r="X2788">
        <v>11747.6</v>
      </c>
      <c r="Y2788">
        <v>11747.6</v>
      </c>
      <c r="AD2788">
        <v>8223.32</v>
      </c>
      <c r="AF2788">
        <v>0</v>
      </c>
      <c r="AG2788">
        <v>3524.28</v>
      </c>
      <c r="AK2788">
        <v>5874</v>
      </c>
      <c r="AL2788" s="5">
        <v>23495.200000000001</v>
      </c>
      <c r="AM2788">
        <v>0</v>
      </c>
      <c r="AN2788">
        <v>0</v>
      </c>
      <c r="AO2788">
        <v>11747.6</v>
      </c>
      <c r="AP2788">
        <v>11747.6</v>
      </c>
      <c r="AS2788">
        <v>8223.32</v>
      </c>
      <c r="AU2788">
        <v>3524.28</v>
      </c>
      <c r="AY2788">
        <v>5874</v>
      </c>
      <c r="AZ2788" s="5">
        <v>23495.200000000001</v>
      </c>
      <c r="BA2788" s="5">
        <v>23495.200000000001</v>
      </c>
      <c r="BB2788" s="5">
        <v>23495.200000000001</v>
      </c>
      <c r="BF2788" s="5">
        <v>0</v>
      </c>
      <c r="BG2788">
        <v>20180621</v>
      </c>
      <c r="BH2788" s="9" t="str">
        <f t="shared" si="129"/>
        <v>2018</v>
      </c>
      <c r="BI2788" t="str">
        <f>MID(Merge1[[#This Row],[OC_DATA_INIZIO_PROGETTO]],5,2)</f>
        <v>06</v>
      </c>
      <c r="BJ2788">
        <v>20181130</v>
      </c>
      <c r="BK2788" t="str">
        <f t="shared" si="130"/>
        <v>2018</v>
      </c>
      <c r="BL2788" t="str">
        <f>MID(Merge1[[#This Row],[OC_DATA_FINE_PROGETTO_PREVISTA]],5,2)</f>
        <v>11</v>
      </c>
      <c r="BM2788" s="8">
        <f>(Merge1[[#This Row],[Colonna2]]-Merge1[[#This Row],[Colonna1]])*12+Merge1[[#This Row],[Colonna22]]-Merge1[[#This Row],[Colonna12]]</f>
        <v>5</v>
      </c>
      <c r="BO2788" t="str">
        <f t="shared" si="131"/>
        <v/>
      </c>
      <c r="BP2788" s="2" t="s">
        <v>86</v>
      </c>
      <c r="BQ2788" s="2" t="s">
        <v>76</v>
      </c>
      <c r="BR2788" s="2" t="s">
        <v>77</v>
      </c>
      <c r="BS2788" s="2" t="s">
        <v>2387</v>
      </c>
      <c r="BT2788" s="2" t="s">
        <v>510</v>
      </c>
    </row>
    <row r="2789" spans="1:72" x14ac:dyDescent="0.35">
      <c r="A2789" s="2" t="s">
        <v>8388</v>
      </c>
      <c r="B2789" s="2" t="s">
        <v>8389</v>
      </c>
      <c r="C2789" s="2" t="s">
        <v>8390</v>
      </c>
      <c r="D2789" s="2" t="s">
        <v>8391</v>
      </c>
      <c r="E2789" s="2" t="s">
        <v>8392</v>
      </c>
      <c r="F2789">
        <v>1</v>
      </c>
      <c r="G2789" s="2" t="s">
        <v>151</v>
      </c>
      <c r="H2789">
        <v>2</v>
      </c>
      <c r="I2789" s="2" t="s">
        <v>430</v>
      </c>
      <c r="J2789">
        <v>99</v>
      </c>
      <c r="K2789" s="2" t="s">
        <v>81</v>
      </c>
      <c r="L2789">
        <v>8</v>
      </c>
      <c r="M2789" s="2" t="s">
        <v>112</v>
      </c>
      <c r="N2789">
        <v>61</v>
      </c>
      <c r="O2789" s="2" t="s">
        <v>113</v>
      </c>
      <c r="P2789">
        <v>620</v>
      </c>
      <c r="Q2789" s="2" t="s">
        <v>114</v>
      </c>
      <c r="R2789" t="s">
        <v>67</v>
      </c>
      <c r="S2789" t="s">
        <v>67</v>
      </c>
      <c r="T2789" s="2" t="s">
        <v>73</v>
      </c>
      <c r="U2789" s="2" t="s">
        <v>74</v>
      </c>
      <c r="V2789">
        <v>0</v>
      </c>
      <c r="W2789" s="2" t="s">
        <v>97</v>
      </c>
      <c r="X2789">
        <v>100000.79</v>
      </c>
      <c r="Y2789">
        <v>100000.79</v>
      </c>
      <c r="AF2789">
        <v>0</v>
      </c>
      <c r="AK2789">
        <v>17647</v>
      </c>
      <c r="AL2789" s="5">
        <v>100000.79</v>
      </c>
      <c r="AM2789">
        <v>0</v>
      </c>
      <c r="AN2789">
        <v>0</v>
      </c>
      <c r="AO2789">
        <v>100000.79</v>
      </c>
      <c r="AP2789">
        <v>100000.79</v>
      </c>
      <c r="AY2789">
        <v>17647</v>
      </c>
      <c r="AZ2789" s="5">
        <v>100000.79</v>
      </c>
      <c r="BA2789" s="5">
        <v>23488.18</v>
      </c>
      <c r="BB2789" s="5">
        <v>23488.18</v>
      </c>
      <c r="BC2789" s="5">
        <v>23488.18</v>
      </c>
      <c r="BD2789" s="5">
        <v>23488.18</v>
      </c>
      <c r="BE2789" s="5">
        <v>0</v>
      </c>
      <c r="BF2789" s="5">
        <v>27009.71</v>
      </c>
      <c r="BG2789">
        <v>20200301</v>
      </c>
      <c r="BH2789" s="9" t="str">
        <f t="shared" si="129"/>
        <v>2020</v>
      </c>
      <c r="BI2789" t="str">
        <f>MID(Merge1[[#This Row],[OC_DATA_INIZIO_PROGETTO]],5,2)</f>
        <v>03</v>
      </c>
      <c r="BJ2789">
        <v>20220430</v>
      </c>
      <c r="BK2789" t="str">
        <f t="shared" si="130"/>
        <v>2022</v>
      </c>
      <c r="BL2789" t="str">
        <f>MID(Merge1[[#This Row],[OC_DATA_FINE_PROGETTO_PREVISTA]],5,2)</f>
        <v>04</v>
      </c>
      <c r="BM2789" s="8">
        <f>(Merge1[[#This Row],[Colonna2]]-Merge1[[#This Row],[Colonna1]])*12+Merge1[[#This Row],[Colonna22]]-Merge1[[#This Row],[Colonna12]]</f>
        <v>25</v>
      </c>
      <c r="BO2789" t="str">
        <f t="shared" si="131"/>
        <v/>
      </c>
      <c r="BP2789" s="2" t="s">
        <v>76</v>
      </c>
      <c r="BQ2789" s="2" t="s">
        <v>76</v>
      </c>
      <c r="BR2789" s="2" t="s">
        <v>77</v>
      </c>
      <c r="BS2789" s="2" t="s">
        <v>434</v>
      </c>
      <c r="BT2789" s="2" t="s">
        <v>435</v>
      </c>
    </row>
    <row r="2790" spans="1:72" x14ac:dyDescent="0.35">
      <c r="A2790" s="2" t="s">
        <v>238</v>
      </c>
      <c r="B2790" s="2" t="s">
        <v>230</v>
      </c>
      <c r="C2790" s="2" t="s">
        <v>231</v>
      </c>
      <c r="D2790" s="2" t="s">
        <v>232</v>
      </c>
      <c r="E2790" s="2" t="s">
        <v>239</v>
      </c>
      <c r="F2790">
        <v>7</v>
      </c>
      <c r="G2790" s="2" t="s">
        <v>66</v>
      </c>
      <c r="H2790">
        <v>6</v>
      </c>
      <c r="I2790" s="2" t="s">
        <v>94</v>
      </c>
      <c r="J2790">
        <v>99</v>
      </c>
      <c r="K2790" s="2" t="s">
        <v>81</v>
      </c>
      <c r="L2790">
        <v>10</v>
      </c>
      <c r="M2790" s="2" t="s">
        <v>95</v>
      </c>
      <c r="N2790">
        <v>41</v>
      </c>
      <c r="O2790" s="2" t="s">
        <v>129</v>
      </c>
      <c r="P2790">
        <v>411</v>
      </c>
      <c r="Q2790" s="2" t="s">
        <v>130</v>
      </c>
      <c r="R2790" t="s">
        <v>67</v>
      </c>
      <c r="S2790" t="s">
        <v>67</v>
      </c>
      <c r="T2790" s="2" t="s">
        <v>73</v>
      </c>
      <c r="U2790" s="2" t="s">
        <v>74</v>
      </c>
      <c r="V2790">
        <v>0</v>
      </c>
      <c r="W2790" s="2" t="s">
        <v>97</v>
      </c>
      <c r="X2790">
        <v>65687</v>
      </c>
      <c r="AF2790">
        <v>0</v>
      </c>
      <c r="AL2790" s="5">
        <v>65687</v>
      </c>
      <c r="AM2790">
        <v>0</v>
      </c>
      <c r="AN2790">
        <v>0</v>
      </c>
      <c r="AO2790">
        <v>65687</v>
      </c>
      <c r="AZ2790" s="5">
        <v>65687</v>
      </c>
      <c r="BA2790" s="5">
        <v>23442.07</v>
      </c>
      <c r="BB2790" s="5">
        <v>23442.07</v>
      </c>
      <c r="BC2790" s="5">
        <v>23442.07</v>
      </c>
      <c r="BD2790" s="5">
        <v>23442.07</v>
      </c>
      <c r="BE2790" s="5">
        <v>0</v>
      </c>
      <c r="BF2790" s="5">
        <v>23442.07</v>
      </c>
      <c r="BG2790">
        <v>20180401</v>
      </c>
      <c r="BH2790" s="9" t="str">
        <f t="shared" si="129"/>
        <v>2018</v>
      </c>
      <c r="BI2790" t="str">
        <f>MID(Merge1[[#This Row],[OC_DATA_INIZIO_PROGETTO]],5,2)</f>
        <v>04</v>
      </c>
      <c r="BJ2790">
        <v>20201231</v>
      </c>
      <c r="BK2790" t="str">
        <f t="shared" si="130"/>
        <v>2020</v>
      </c>
      <c r="BL2790" t="str">
        <f>MID(Merge1[[#This Row],[OC_DATA_FINE_PROGETTO_PREVISTA]],5,2)</f>
        <v>12</v>
      </c>
      <c r="BM2790" s="8">
        <f>(Merge1[[#This Row],[Colonna2]]-Merge1[[#This Row],[Colonna1]])*12+Merge1[[#This Row],[Colonna22]]-Merge1[[#This Row],[Colonna12]]</f>
        <v>32</v>
      </c>
      <c r="BO2790" t="str">
        <f t="shared" si="131"/>
        <v/>
      </c>
      <c r="BP2790" s="2" t="s">
        <v>76</v>
      </c>
      <c r="BQ2790" s="2" t="s">
        <v>76</v>
      </c>
      <c r="BR2790" s="2" t="s">
        <v>86</v>
      </c>
      <c r="BS2790" s="2" t="s">
        <v>67</v>
      </c>
      <c r="BT2790" s="2" t="s">
        <v>67</v>
      </c>
    </row>
    <row r="2791" spans="1:72" x14ac:dyDescent="0.35">
      <c r="A2791" s="2" t="s">
        <v>378</v>
      </c>
      <c r="B2791" s="2" t="s">
        <v>379</v>
      </c>
      <c r="C2791" s="2" t="s">
        <v>364</v>
      </c>
      <c r="D2791" s="2" t="s">
        <v>365</v>
      </c>
      <c r="E2791" s="2" t="s">
        <v>380</v>
      </c>
      <c r="F2791">
        <v>1</v>
      </c>
      <c r="G2791" s="2" t="s">
        <v>151</v>
      </c>
      <c r="H2791">
        <v>6</v>
      </c>
      <c r="I2791" s="2" t="s">
        <v>94</v>
      </c>
      <c r="J2791">
        <v>99</v>
      </c>
      <c r="K2791" s="2" t="s">
        <v>81</v>
      </c>
      <c r="L2791">
        <v>9</v>
      </c>
      <c r="M2791" s="2" t="s">
        <v>98</v>
      </c>
      <c r="N2791">
        <v>21</v>
      </c>
      <c r="O2791" s="2" t="s">
        <v>185</v>
      </c>
      <c r="P2791">
        <v>229</v>
      </c>
      <c r="Q2791" s="2" t="s">
        <v>186</v>
      </c>
      <c r="R2791" t="s">
        <v>67</v>
      </c>
      <c r="S2791" t="s">
        <v>67</v>
      </c>
      <c r="T2791" s="2" t="s">
        <v>73</v>
      </c>
      <c r="U2791" s="2" t="s">
        <v>74</v>
      </c>
      <c r="V2791">
        <v>0</v>
      </c>
      <c r="W2791" s="2" t="s">
        <v>97</v>
      </c>
      <c r="X2791">
        <v>241554.29</v>
      </c>
      <c r="AF2791">
        <v>0</v>
      </c>
      <c r="AL2791" s="5">
        <v>241554.29</v>
      </c>
      <c r="AM2791">
        <v>0</v>
      </c>
      <c r="AN2791">
        <v>0</v>
      </c>
      <c r="AO2791">
        <v>241554.29</v>
      </c>
      <c r="AZ2791" s="5">
        <v>241554.29</v>
      </c>
      <c r="BA2791" s="5">
        <v>23435.4</v>
      </c>
      <c r="BB2791" s="5">
        <v>23435.4</v>
      </c>
      <c r="BC2791" s="5">
        <v>23435.4</v>
      </c>
      <c r="BD2791" s="5">
        <v>23435.4</v>
      </c>
      <c r="BE2791" s="5">
        <v>0</v>
      </c>
      <c r="BF2791" s="5">
        <v>23435.4</v>
      </c>
      <c r="BG2791">
        <v>20190515</v>
      </c>
      <c r="BH2791" s="9" t="str">
        <f t="shared" si="129"/>
        <v>2019</v>
      </c>
      <c r="BI2791" t="str">
        <f>MID(Merge1[[#This Row],[OC_DATA_INIZIO_PROGETTO]],5,2)</f>
        <v>05</v>
      </c>
      <c r="BJ2791">
        <v>20211231</v>
      </c>
      <c r="BK2791" t="str">
        <f t="shared" si="130"/>
        <v>2021</v>
      </c>
      <c r="BL2791" t="str">
        <f>MID(Merge1[[#This Row],[OC_DATA_FINE_PROGETTO_PREVISTA]],5,2)</f>
        <v>12</v>
      </c>
      <c r="BM2791" s="8">
        <f>(Merge1[[#This Row],[Colonna2]]-Merge1[[#This Row],[Colonna1]])*12+Merge1[[#This Row],[Colonna22]]-Merge1[[#This Row],[Colonna12]]</f>
        <v>31</v>
      </c>
      <c r="BO2791" t="str">
        <f t="shared" si="131"/>
        <v/>
      </c>
      <c r="BP2791" s="2" t="s">
        <v>76</v>
      </c>
      <c r="BQ2791" s="2" t="s">
        <v>76</v>
      </c>
      <c r="BR2791" s="2" t="s">
        <v>86</v>
      </c>
      <c r="BS2791" s="2" t="s">
        <v>67</v>
      </c>
      <c r="BT2791" s="2" t="s">
        <v>67</v>
      </c>
    </row>
    <row r="2792" spans="1:72" x14ac:dyDescent="0.35">
      <c r="A2792" s="2" t="s">
        <v>6332</v>
      </c>
      <c r="B2792" s="2" t="s">
        <v>6333</v>
      </c>
      <c r="C2792" s="2" t="s">
        <v>6334</v>
      </c>
      <c r="D2792" s="2" t="s">
        <v>6335</v>
      </c>
      <c r="E2792" s="2" t="s">
        <v>6336</v>
      </c>
      <c r="F2792">
        <v>3</v>
      </c>
      <c r="G2792" s="2" t="s">
        <v>102</v>
      </c>
      <c r="H2792">
        <v>7</v>
      </c>
      <c r="I2792" s="2" t="s">
        <v>770</v>
      </c>
      <c r="J2792">
        <v>15</v>
      </c>
      <c r="K2792" s="2" t="s">
        <v>3707</v>
      </c>
      <c r="L2792">
        <v>7</v>
      </c>
      <c r="M2792" s="2" t="s">
        <v>1213</v>
      </c>
      <c r="N2792">
        <v>18</v>
      </c>
      <c r="O2792" s="2" t="s">
        <v>1214</v>
      </c>
      <c r="P2792">
        <v>999</v>
      </c>
      <c r="Q2792" s="2" t="s">
        <v>1215</v>
      </c>
      <c r="R2792" t="s">
        <v>67</v>
      </c>
      <c r="S2792" t="s">
        <v>67</v>
      </c>
      <c r="T2792" s="2" t="s">
        <v>504</v>
      </c>
      <c r="U2792" s="2" t="s">
        <v>505</v>
      </c>
      <c r="V2792">
        <v>611</v>
      </c>
      <c r="W2792" s="2" t="s">
        <v>2386</v>
      </c>
      <c r="X2792">
        <v>11715.07</v>
      </c>
      <c r="Y2792">
        <v>11715.07</v>
      </c>
      <c r="AD2792">
        <v>8200.5499999999993</v>
      </c>
      <c r="AF2792">
        <v>0</v>
      </c>
      <c r="AG2792">
        <v>3514.51</v>
      </c>
      <c r="AK2792">
        <v>23430</v>
      </c>
      <c r="AL2792" s="5">
        <v>23430.13</v>
      </c>
      <c r="AM2792">
        <v>0</v>
      </c>
      <c r="AN2792">
        <v>0</v>
      </c>
      <c r="AO2792">
        <v>11715.07</v>
      </c>
      <c r="AP2792">
        <v>11715.07</v>
      </c>
      <c r="AS2792">
        <v>8200.5499999999993</v>
      </c>
      <c r="AU2792">
        <v>3514.51</v>
      </c>
      <c r="AY2792">
        <v>23430</v>
      </c>
      <c r="AZ2792" s="5">
        <v>23430.13</v>
      </c>
      <c r="BA2792" s="5">
        <v>23430.13</v>
      </c>
      <c r="BB2792" s="5">
        <v>23430.13</v>
      </c>
      <c r="BF2792" s="5">
        <v>0</v>
      </c>
      <c r="BG2792">
        <v>20170731</v>
      </c>
      <c r="BH2792" s="9" t="str">
        <f t="shared" si="129"/>
        <v>2017</v>
      </c>
      <c r="BI2792" t="str">
        <f>MID(Merge1[[#This Row],[OC_DATA_INIZIO_PROGETTO]],5,2)</f>
        <v>07</v>
      </c>
      <c r="BJ2792">
        <v>20210630</v>
      </c>
      <c r="BK2792" t="str">
        <f t="shared" si="130"/>
        <v>2021</v>
      </c>
      <c r="BL2792" t="str">
        <f>MID(Merge1[[#This Row],[OC_DATA_FINE_PROGETTO_PREVISTA]],5,2)</f>
        <v>06</v>
      </c>
      <c r="BM2792" s="8">
        <f>(Merge1[[#This Row],[Colonna2]]-Merge1[[#This Row],[Colonna1]])*12+Merge1[[#This Row],[Colonna22]]-Merge1[[#This Row],[Colonna12]]</f>
        <v>47</v>
      </c>
      <c r="BO2792" t="str">
        <f t="shared" si="131"/>
        <v/>
      </c>
      <c r="BP2792" s="2" t="s">
        <v>86</v>
      </c>
      <c r="BQ2792" s="2" t="s">
        <v>76</v>
      </c>
      <c r="BR2792" s="2" t="s">
        <v>77</v>
      </c>
      <c r="BS2792" s="2" t="s">
        <v>2387</v>
      </c>
      <c r="BT2792" s="2" t="s">
        <v>510</v>
      </c>
    </row>
    <row r="2793" spans="1:72" x14ac:dyDescent="0.35">
      <c r="A2793" s="2" t="s">
        <v>15913</v>
      </c>
      <c r="B2793" s="2" t="s">
        <v>15914</v>
      </c>
      <c r="C2793" s="2" t="s">
        <v>15915</v>
      </c>
      <c r="D2793" s="2" t="s">
        <v>15916</v>
      </c>
      <c r="E2793" s="2" t="s">
        <v>15917</v>
      </c>
      <c r="F2793">
        <v>3</v>
      </c>
      <c r="G2793" s="2" t="s">
        <v>102</v>
      </c>
      <c r="H2793">
        <v>7</v>
      </c>
      <c r="I2793" s="2" t="s">
        <v>770</v>
      </c>
      <c r="J2793">
        <v>99</v>
      </c>
      <c r="K2793" s="2" t="s">
        <v>81</v>
      </c>
      <c r="L2793">
        <v>9</v>
      </c>
      <c r="M2793" s="2" t="s">
        <v>98</v>
      </c>
      <c r="N2793">
        <v>21</v>
      </c>
      <c r="O2793" s="2" t="s">
        <v>185</v>
      </c>
      <c r="P2793">
        <v>229</v>
      </c>
      <c r="Q2793" s="2" t="s">
        <v>186</v>
      </c>
      <c r="R2793" t="s">
        <v>67</v>
      </c>
      <c r="S2793" t="s">
        <v>67</v>
      </c>
      <c r="T2793" s="2" t="s">
        <v>1986</v>
      </c>
      <c r="U2793" s="2" t="s">
        <v>1987</v>
      </c>
      <c r="V2793">
        <v>915</v>
      </c>
      <c r="W2793" s="2" t="s">
        <v>632</v>
      </c>
      <c r="X2793">
        <v>11705</v>
      </c>
      <c r="Y2793">
        <v>11705</v>
      </c>
      <c r="AD2793">
        <v>8193.5</v>
      </c>
      <c r="AF2793">
        <v>0</v>
      </c>
      <c r="AG2793">
        <v>3511.5</v>
      </c>
      <c r="AK2793">
        <v>26590</v>
      </c>
      <c r="AL2793" s="5">
        <v>23410</v>
      </c>
      <c r="AM2793">
        <v>0</v>
      </c>
      <c r="AN2793">
        <v>0</v>
      </c>
      <c r="AO2793">
        <v>11705</v>
      </c>
      <c r="AP2793">
        <v>11705</v>
      </c>
      <c r="AS2793">
        <v>8193.5</v>
      </c>
      <c r="AU2793">
        <v>3511.5</v>
      </c>
      <c r="AY2793">
        <v>26590</v>
      </c>
      <c r="AZ2793" s="5">
        <v>23410</v>
      </c>
      <c r="BA2793" s="5">
        <v>23410</v>
      </c>
      <c r="BB2793" s="5">
        <v>23410</v>
      </c>
      <c r="BC2793" s="5">
        <v>23410</v>
      </c>
      <c r="BD2793" s="5">
        <v>23410</v>
      </c>
      <c r="BE2793" s="5">
        <v>0</v>
      </c>
      <c r="BF2793" s="5">
        <v>50000</v>
      </c>
      <c r="BG2793">
        <v>20150523</v>
      </c>
      <c r="BH2793" s="9" t="str">
        <f t="shared" si="129"/>
        <v>2015</v>
      </c>
      <c r="BI2793" t="str">
        <f>MID(Merge1[[#This Row],[OC_DATA_INIZIO_PROGETTO]],5,2)</f>
        <v>05</v>
      </c>
      <c r="BJ2793">
        <v>20190523</v>
      </c>
      <c r="BK2793" t="str">
        <f t="shared" si="130"/>
        <v>2019</v>
      </c>
      <c r="BL2793" t="str">
        <f>MID(Merge1[[#This Row],[OC_DATA_FINE_PROGETTO_PREVISTA]],5,2)</f>
        <v>05</v>
      </c>
      <c r="BM2793" s="8">
        <f>(Merge1[[#This Row],[Colonna2]]-Merge1[[#This Row],[Colonna1]])*12+Merge1[[#This Row],[Colonna22]]-Merge1[[#This Row],[Colonna12]]</f>
        <v>48</v>
      </c>
      <c r="BN2793">
        <v>20181008</v>
      </c>
      <c r="BO2793" t="str">
        <f t="shared" si="131"/>
        <v>2018</v>
      </c>
      <c r="BP2793" s="2" t="s">
        <v>116</v>
      </c>
      <c r="BQ2793" s="2" t="s">
        <v>763</v>
      </c>
      <c r="BR2793" s="2" t="s">
        <v>440</v>
      </c>
      <c r="BS2793" s="2" t="s">
        <v>773</v>
      </c>
      <c r="BT2793" s="2" t="s">
        <v>774</v>
      </c>
    </row>
    <row r="2794" spans="1:72" x14ac:dyDescent="0.35">
      <c r="A2794" s="2" t="s">
        <v>30593</v>
      </c>
      <c r="B2794" s="2" t="s">
        <v>30594</v>
      </c>
      <c r="C2794" s="2" t="s">
        <v>30595</v>
      </c>
      <c r="D2794" s="2" t="s">
        <v>29590</v>
      </c>
      <c r="E2794" s="2" t="s">
        <v>30596</v>
      </c>
      <c r="F2794">
        <v>3</v>
      </c>
      <c r="G2794" s="2" t="s">
        <v>102</v>
      </c>
      <c r="H2794">
        <v>7</v>
      </c>
      <c r="I2794" s="2" t="s">
        <v>770</v>
      </c>
      <c r="J2794">
        <v>20</v>
      </c>
      <c r="K2794" s="2" t="s">
        <v>3054</v>
      </c>
      <c r="L2794">
        <v>8</v>
      </c>
      <c r="M2794" s="2" t="s">
        <v>112</v>
      </c>
      <c r="N2794">
        <v>62</v>
      </c>
      <c r="O2794" s="2" t="s">
        <v>2450</v>
      </c>
      <c r="P2794">
        <v>999</v>
      </c>
      <c r="Q2794" s="2" t="s">
        <v>3522</v>
      </c>
      <c r="R2794" t="s">
        <v>67</v>
      </c>
      <c r="S2794" t="s">
        <v>67</v>
      </c>
      <c r="T2794" s="2" t="s">
        <v>1331</v>
      </c>
      <c r="U2794" s="2" t="s">
        <v>1332</v>
      </c>
      <c r="V2794">
        <v>1914</v>
      </c>
      <c r="W2794" s="2" t="s">
        <v>452</v>
      </c>
      <c r="X2794">
        <v>18717.66</v>
      </c>
      <c r="Y2794">
        <v>18717.66</v>
      </c>
      <c r="AF2794">
        <v>0</v>
      </c>
      <c r="AI2794">
        <v>4682.34</v>
      </c>
      <c r="AL2794" s="5">
        <v>23400</v>
      </c>
      <c r="AM2794">
        <v>0</v>
      </c>
      <c r="AN2794">
        <v>0</v>
      </c>
      <c r="AO2794">
        <v>18717.66</v>
      </c>
      <c r="AP2794">
        <v>18717.66</v>
      </c>
      <c r="AW2794">
        <v>4682.34</v>
      </c>
      <c r="AZ2794" s="5">
        <v>23400</v>
      </c>
      <c r="BA2794" s="5">
        <v>23400</v>
      </c>
      <c r="BB2794" s="5">
        <v>23400</v>
      </c>
      <c r="BC2794" s="5">
        <v>23400</v>
      </c>
      <c r="BD2794" s="5">
        <v>23400</v>
      </c>
      <c r="BE2794" s="5">
        <v>0</v>
      </c>
      <c r="BF2794" s="5">
        <v>23400</v>
      </c>
      <c r="BG2794">
        <v>20180102</v>
      </c>
      <c r="BH2794" s="9" t="str">
        <f t="shared" si="129"/>
        <v>2018</v>
      </c>
      <c r="BI2794" t="str">
        <f>MID(Merge1[[#This Row],[OC_DATA_INIZIO_PROGETTO]],5,2)</f>
        <v>01</v>
      </c>
      <c r="BJ2794">
        <v>20190905</v>
      </c>
      <c r="BK2794" t="str">
        <f t="shared" si="130"/>
        <v>2019</v>
      </c>
      <c r="BL2794" t="str">
        <f>MID(Merge1[[#This Row],[OC_DATA_FINE_PROGETTO_PREVISTA]],5,2)</f>
        <v>09</v>
      </c>
      <c r="BM2794" s="8">
        <f>(Merge1[[#This Row],[Colonna2]]-Merge1[[#This Row],[Colonna1]])*12+Merge1[[#This Row],[Colonna22]]-Merge1[[#This Row],[Colonna12]]</f>
        <v>20</v>
      </c>
      <c r="BN2794">
        <v>20190905</v>
      </c>
      <c r="BO2794" t="str">
        <f t="shared" si="131"/>
        <v>2019</v>
      </c>
      <c r="BP2794" s="2" t="s">
        <v>116</v>
      </c>
      <c r="BQ2794" s="2" t="s">
        <v>763</v>
      </c>
      <c r="BR2794" s="2" t="s">
        <v>440</v>
      </c>
      <c r="BS2794" s="2" t="s">
        <v>773</v>
      </c>
      <c r="BT2794" s="2" t="s">
        <v>774</v>
      </c>
    </row>
    <row r="2795" spans="1:72" x14ac:dyDescent="0.35">
      <c r="A2795" s="2" t="s">
        <v>12382</v>
      </c>
      <c r="B2795" s="2" t="s">
        <v>12383</v>
      </c>
      <c r="C2795" s="2" t="s">
        <v>12384</v>
      </c>
      <c r="D2795" s="2" t="s">
        <v>12385</v>
      </c>
      <c r="E2795" s="2" t="s">
        <v>12386</v>
      </c>
      <c r="F2795">
        <v>1</v>
      </c>
      <c r="G2795" s="2" t="s">
        <v>151</v>
      </c>
      <c r="H2795">
        <v>7</v>
      </c>
      <c r="I2795" s="2" t="s">
        <v>770</v>
      </c>
      <c r="J2795">
        <v>99</v>
      </c>
      <c r="K2795" s="2" t="s">
        <v>81</v>
      </c>
      <c r="L2795">
        <v>8</v>
      </c>
      <c r="M2795" s="2" t="s">
        <v>112</v>
      </c>
      <c r="N2795">
        <v>62</v>
      </c>
      <c r="O2795" s="2" t="s">
        <v>2450</v>
      </c>
      <c r="P2795">
        <v>999</v>
      </c>
      <c r="Q2795" s="2" t="s">
        <v>3522</v>
      </c>
      <c r="R2795" t="s">
        <v>67</v>
      </c>
      <c r="S2795" t="s">
        <v>67</v>
      </c>
      <c r="T2795" s="2" t="s">
        <v>1986</v>
      </c>
      <c r="U2795" s="2" t="s">
        <v>1987</v>
      </c>
      <c r="V2795">
        <v>927</v>
      </c>
      <c r="W2795" s="2" t="s">
        <v>6657</v>
      </c>
      <c r="X2795">
        <v>11680</v>
      </c>
      <c r="Y2795">
        <v>11680</v>
      </c>
      <c r="AD2795">
        <v>8176</v>
      </c>
      <c r="AF2795">
        <v>0</v>
      </c>
      <c r="AG2795">
        <v>3504</v>
      </c>
      <c r="AK2795">
        <v>35040</v>
      </c>
      <c r="AL2795" s="5">
        <v>23360</v>
      </c>
      <c r="AM2795">
        <v>0</v>
      </c>
      <c r="AN2795">
        <v>0</v>
      </c>
      <c r="AO2795">
        <v>11680</v>
      </c>
      <c r="AP2795">
        <v>11680</v>
      </c>
      <c r="AS2795">
        <v>8176</v>
      </c>
      <c r="AU2795">
        <v>3504</v>
      </c>
      <c r="AY2795">
        <v>35040</v>
      </c>
      <c r="AZ2795" s="5">
        <v>23360</v>
      </c>
      <c r="BA2795" s="5">
        <v>23360</v>
      </c>
      <c r="BB2795" s="5">
        <v>23360</v>
      </c>
      <c r="BF2795" s="5">
        <v>0</v>
      </c>
      <c r="BG2795">
        <v>20201204</v>
      </c>
      <c r="BH2795" s="9" t="str">
        <f t="shared" si="129"/>
        <v>2020</v>
      </c>
      <c r="BI2795" t="str">
        <f>MID(Merge1[[#This Row],[OC_DATA_INIZIO_PROGETTO]],5,2)</f>
        <v>12</v>
      </c>
      <c r="BJ2795">
        <v>20211231</v>
      </c>
      <c r="BK2795" t="str">
        <f t="shared" si="130"/>
        <v>2021</v>
      </c>
      <c r="BL2795" t="str">
        <f>MID(Merge1[[#This Row],[OC_DATA_FINE_PROGETTO_PREVISTA]],5,2)</f>
        <v>12</v>
      </c>
      <c r="BM2795" s="8">
        <f>(Merge1[[#This Row],[Colonna2]]-Merge1[[#This Row],[Colonna1]])*12+Merge1[[#This Row],[Colonna22]]-Merge1[[#This Row],[Colonna12]]</f>
        <v>12</v>
      </c>
      <c r="BN2795">
        <v>20211204</v>
      </c>
      <c r="BO2795" t="str">
        <f t="shared" si="131"/>
        <v>2021</v>
      </c>
      <c r="BP2795" s="2" t="s">
        <v>86</v>
      </c>
      <c r="BQ2795" s="2" t="s">
        <v>76</v>
      </c>
      <c r="BR2795" s="2" t="s">
        <v>77</v>
      </c>
      <c r="BS2795" s="2" t="s">
        <v>2387</v>
      </c>
      <c r="BT2795" s="2" t="s">
        <v>510</v>
      </c>
    </row>
    <row r="2796" spans="1:72" x14ac:dyDescent="0.35">
      <c r="A2796" s="2" t="s">
        <v>20592</v>
      </c>
      <c r="B2796" s="2" t="s">
        <v>20593</v>
      </c>
      <c r="C2796" s="2" t="s">
        <v>20594</v>
      </c>
      <c r="D2796" s="2" t="s">
        <v>20594</v>
      </c>
      <c r="E2796" s="2" t="s">
        <v>20595</v>
      </c>
      <c r="F2796">
        <v>11</v>
      </c>
      <c r="G2796" s="2" t="s">
        <v>436</v>
      </c>
      <c r="H2796">
        <v>1</v>
      </c>
      <c r="I2796" s="2" t="s">
        <v>625</v>
      </c>
      <c r="J2796">
        <v>99</v>
      </c>
      <c r="K2796" s="2" t="s">
        <v>81</v>
      </c>
      <c r="L2796">
        <v>11</v>
      </c>
      <c r="M2796" s="2" t="s">
        <v>443</v>
      </c>
      <c r="N2796">
        <v>70</v>
      </c>
      <c r="O2796" s="2" t="s">
        <v>527</v>
      </c>
      <c r="P2796">
        <v>1</v>
      </c>
      <c r="Q2796" s="2" t="s">
        <v>528</v>
      </c>
      <c r="R2796" t="s">
        <v>67</v>
      </c>
      <c r="S2796" t="s">
        <v>67</v>
      </c>
      <c r="T2796" s="2" t="s">
        <v>73</v>
      </c>
      <c r="U2796" s="2" t="s">
        <v>74</v>
      </c>
      <c r="V2796">
        <v>1809</v>
      </c>
      <c r="W2796" s="2" t="s">
        <v>19147</v>
      </c>
      <c r="X2796">
        <v>18750</v>
      </c>
      <c r="Y2796">
        <v>18750</v>
      </c>
      <c r="AD2796">
        <v>6250</v>
      </c>
      <c r="AF2796">
        <v>0</v>
      </c>
      <c r="AL2796" s="5">
        <v>25000</v>
      </c>
      <c r="AM2796">
        <v>0</v>
      </c>
      <c r="AN2796">
        <v>0</v>
      </c>
      <c r="AO2796">
        <v>18750</v>
      </c>
      <c r="AP2796">
        <v>18750</v>
      </c>
      <c r="AS2796">
        <v>6250</v>
      </c>
      <c r="AZ2796" s="5">
        <v>25000</v>
      </c>
      <c r="BA2796" s="5">
        <v>23350.3</v>
      </c>
      <c r="BB2796" s="5">
        <v>23350.3</v>
      </c>
      <c r="BC2796" s="5">
        <v>19386.89</v>
      </c>
      <c r="BD2796" s="5">
        <v>19386.89</v>
      </c>
      <c r="BE2796" s="5">
        <v>0</v>
      </c>
      <c r="BF2796" s="5">
        <v>19386.89</v>
      </c>
      <c r="BG2796">
        <v>20180216</v>
      </c>
      <c r="BH2796" s="9" t="str">
        <f t="shared" si="129"/>
        <v>2018</v>
      </c>
      <c r="BI2796" t="str">
        <f>MID(Merge1[[#This Row],[OC_DATA_INIZIO_PROGETTO]],5,2)</f>
        <v>02</v>
      </c>
      <c r="BJ2796">
        <v>20181114</v>
      </c>
      <c r="BK2796" t="str">
        <f t="shared" si="130"/>
        <v>2018</v>
      </c>
      <c r="BL2796" t="str">
        <f>MID(Merge1[[#This Row],[OC_DATA_FINE_PROGETTO_PREVISTA]],5,2)</f>
        <v>11</v>
      </c>
      <c r="BM2796" s="8">
        <f>(Merge1[[#This Row],[Colonna2]]-Merge1[[#This Row],[Colonna1]])*12+Merge1[[#This Row],[Colonna22]]-Merge1[[#This Row],[Colonna12]]</f>
        <v>9</v>
      </c>
      <c r="BN2796">
        <v>20181114</v>
      </c>
      <c r="BO2796" t="str">
        <f t="shared" si="131"/>
        <v>2018</v>
      </c>
      <c r="BP2796" s="2" t="s">
        <v>76</v>
      </c>
      <c r="BQ2796" s="2" t="s">
        <v>76</v>
      </c>
      <c r="BR2796" s="2" t="s">
        <v>440</v>
      </c>
      <c r="BS2796" s="2" t="s">
        <v>626</v>
      </c>
      <c r="BT2796" s="2" t="s">
        <v>435</v>
      </c>
    </row>
    <row r="2797" spans="1:72" x14ac:dyDescent="0.35">
      <c r="A2797" s="2" t="s">
        <v>14512</v>
      </c>
      <c r="B2797" s="2" t="s">
        <v>14513</v>
      </c>
      <c r="C2797" s="2" t="s">
        <v>14514</v>
      </c>
      <c r="D2797" s="2" t="s">
        <v>14515</v>
      </c>
      <c r="E2797" s="2" t="s">
        <v>14516</v>
      </c>
      <c r="F2797">
        <v>1</v>
      </c>
      <c r="G2797" s="2" t="s">
        <v>151</v>
      </c>
      <c r="H2797">
        <v>7</v>
      </c>
      <c r="I2797" s="2" t="s">
        <v>770</v>
      </c>
      <c r="J2797">
        <v>99</v>
      </c>
      <c r="K2797" s="2" t="s">
        <v>81</v>
      </c>
      <c r="L2797">
        <v>8</v>
      </c>
      <c r="M2797" s="2" t="s">
        <v>112</v>
      </c>
      <c r="N2797">
        <v>62</v>
      </c>
      <c r="O2797" s="2" t="s">
        <v>2450</v>
      </c>
      <c r="P2797">
        <v>999</v>
      </c>
      <c r="Q2797" s="2" t="s">
        <v>3522</v>
      </c>
      <c r="R2797" t="s">
        <v>67</v>
      </c>
      <c r="S2797" t="s">
        <v>67</v>
      </c>
      <c r="T2797" s="2" t="s">
        <v>1986</v>
      </c>
      <c r="U2797" s="2" t="s">
        <v>1987</v>
      </c>
      <c r="V2797">
        <v>948</v>
      </c>
      <c r="W2797" s="2" t="s">
        <v>6658</v>
      </c>
      <c r="X2797">
        <v>14955</v>
      </c>
      <c r="Y2797">
        <v>14955</v>
      </c>
      <c r="AD2797">
        <v>10468.5</v>
      </c>
      <c r="AF2797">
        <v>0</v>
      </c>
      <c r="AG2797">
        <v>4486.5</v>
      </c>
      <c r="AL2797" s="5">
        <v>29910</v>
      </c>
      <c r="AM2797">
        <v>0</v>
      </c>
      <c r="AN2797">
        <v>0</v>
      </c>
      <c r="AO2797">
        <v>14955</v>
      </c>
      <c r="AP2797">
        <v>14955</v>
      </c>
      <c r="AS2797">
        <v>10468.5</v>
      </c>
      <c r="AU2797">
        <v>4486.5</v>
      </c>
      <c r="AZ2797" s="5">
        <v>29910</v>
      </c>
      <c r="BA2797" s="5">
        <v>23326.81</v>
      </c>
      <c r="BB2797" s="5">
        <v>23326.81</v>
      </c>
      <c r="BF2797" s="5">
        <v>0</v>
      </c>
      <c r="BG2797">
        <v>20200120</v>
      </c>
      <c r="BH2797" s="9" t="str">
        <f t="shared" si="129"/>
        <v>2020</v>
      </c>
      <c r="BI2797" t="str">
        <f>MID(Merge1[[#This Row],[OC_DATA_INIZIO_PROGETTO]],5,2)</f>
        <v>01</v>
      </c>
      <c r="BJ2797">
        <v>20210616</v>
      </c>
      <c r="BK2797" t="str">
        <f t="shared" si="130"/>
        <v>2021</v>
      </c>
      <c r="BL2797" t="str">
        <f>MID(Merge1[[#This Row],[OC_DATA_FINE_PROGETTO_PREVISTA]],5,2)</f>
        <v>06</v>
      </c>
      <c r="BM2797" s="8">
        <f>(Merge1[[#This Row],[Colonna2]]-Merge1[[#This Row],[Colonna1]])*12+Merge1[[#This Row],[Colonna22]]-Merge1[[#This Row],[Colonna12]]</f>
        <v>17</v>
      </c>
      <c r="BN2797">
        <v>20210120</v>
      </c>
      <c r="BO2797" t="str">
        <f t="shared" si="131"/>
        <v>2021</v>
      </c>
      <c r="BP2797" s="2" t="s">
        <v>86</v>
      </c>
      <c r="BQ2797" s="2" t="s">
        <v>76</v>
      </c>
      <c r="BR2797" s="2" t="s">
        <v>77</v>
      </c>
      <c r="BS2797" s="2" t="s">
        <v>2387</v>
      </c>
      <c r="BT2797" s="2" t="s">
        <v>510</v>
      </c>
    </row>
    <row r="2798" spans="1:72" x14ac:dyDescent="0.35">
      <c r="A2798" s="2" t="s">
        <v>14243</v>
      </c>
      <c r="B2798" s="2" t="s">
        <v>14244</v>
      </c>
      <c r="C2798" s="2" t="s">
        <v>14245</v>
      </c>
      <c r="D2798" s="2" t="s">
        <v>14246</v>
      </c>
      <c r="E2798" s="2" t="s">
        <v>14247</v>
      </c>
      <c r="F2798">
        <v>1</v>
      </c>
      <c r="G2798" s="2" t="s">
        <v>151</v>
      </c>
      <c r="H2798">
        <v>7</v>
      </c>
      <c r="I2798" s="2" t="s">
        <v>770</v>
      </c>
      <c r="J2798">
        <v>99</v>
      </c>
      <c r="K2798" s="2" t="s">
        <v>81</v>
      </c>
      <c r="L2798">
        <v>8</v>
      </c>
      <c r="M2798" s="2" t="s">
        <v>112</v>
      </c>
      <c r="N2798">
        <v>62</v>
      </c>
      <c r="O2798" s="2" t="s">
        <v>2450</v>
      </c>
      <c r="P2798">
        <v>999</v>
      </c>
      <c r="Q2798" s="2" t="s">
        <v>3522</v>
      </c>
      <c r="R2798" t="s">
        <v>67</v>
      </c>
      <c r="S2798" t="s">
        <v>67</v>
      </c>
      <c r="T2798" s="2" t="s">
        <v>1986</v>
      </c>
      <c r="U2798" s="2" t="s">
        <v>1987</v>
      </c>
      <c r="V2798">
        <v>909</v>
      </c>
      <c r="W2798" s="2" t="s">
        <v>6654</v>
      </c>
      <c r="X2798">
        <v>11662.58</v>
      </c>
      <c r="Y2798">
        <v>11662.58</v>
      </c>
      <c r="AD2798">
        <v>8163.8</v>
      </c>
      <c r="AF2798">
        <v>0</v>
      </c>
      <c r="AG2798">
        <v>3498.77</v>
      </c>
      <c r="AK2798">
        <v>19025</v>
      </c>
      <c r="AL2798" s="5">
        <v>23325.15</v>
      </c>
      <c r="AM2798">
        <v>0</v>
      </c>
      <c r="AN2798">
        <v>0</v>
      </c>
      <c r="AO2798">
        <v>11662.58</v>
      </c>
      <c r="AP2798">
        <v>11662.58</v>
      </c>
      <c r="AS2798">
        <v>8163.8</v>
      </c>
      <c r="AU2798">
        <v>3498.77</v>
      </c>
      <c r="AY2798">
        <v>19025</v>
      </c>
      <c r="AZ2798" s="5">
        <v>23325.15</v>
      </c>
      <c r="BA2798" s="5">
        <v>23325.15</v>
      </c>
      <c r="BB2798" s="5">
        <v>23325.15</v>
      </c>
      <c r="BF2798" s="5">
        <v>42350</v>
      </c>
      <c r="BG2798">
        <v>20190829</v>
      </c>
      <c r="BH2798" s="9" t="str">
        <f t="shared" si="129"/>
        <v>2019</v>
      </c>
      <c r="BI2798" t="str">
        <f>MID(Merge1[[#This Row],[OC_DATA_INIZIO_PROGETTO]],5,2)</f>
        <v>08</v>
      </c>
      <c r="BJ2798">
        <v>20201012</v>
      </c>
      <c r="BK2798" t="str">
        <f t="shared" si="130"/>
        <v>2020</v>
      </c>
      <c r="BL2798" t="str">
        <f>MID(Merge1[[#This Row],[OC_DATA_FINE_PROGETTO_PREVISTA]],5,2)</f>
        <v>10</v>
      </c>
      <c r="BM2798" s="8">
        <f>(Merge1[[#This Row],[Colonna2]]-Merge1[[#This Row],[Colonna1]])*12+Merge1[[#This Row],[Colonna22]]-Merge1[[#This Row],[Colonna12]]</f>
        <v>14</v>
      </c>
      <c r="BN2798">
        <v>20201021</v>
      </c>
      <c r="BO2798" t="str">
        <f t="shared" si="131"/>
        <v>2020</v>
      </c>
      <c r="BP2798" s="2" t="s">
        <v>86</v>
      </c>
      <c r="BQ2798" s="2" t="s">
        <v>86</v>
      </c>
      <c r="BR2798" s="2" t="s">
        <v>440</v>
      </c>
      <c r="BS2798" s="2" t="s">
        <v>773</v>
      </c>
      <c r="BT2798" s="2" t="s">
        <v>774</v>
      </c>
    </row>
    <row r="2799" spans="1:72" x14ac:dyDescent="0.35">
      <c r="A2799" s="2" t="s">
        <v>13706</v>
      </c>
      <c r="B2799" s="2" t="s">
        <v>13707</v>
      </c>
      <c r="C2799" s="2" t="s">
        <v>13708</v>
      </c>
      <c r="D2799" s="2" t="s">
        <v>13709</v>
      </c>
      <c r="E2799" s="2" t="s">
        <v>13710</v>
      </c>
      <c r="F2799">
        <v>1</v>
      </c>
      <c r="G2799" s="2" t="s">
        <v>151</v>
      </c>
      <c r="H2799">
        <v>7</v>
      </c>
      <c r="I2799" s="2" t="s">
        <v>770</v>
      </c>
      <c r="J2799">
        <v>99</v>
      </c>
      <c r="K2799" s="2" t="s">
        <v>81</v>
      </c>
      <c r="L2799">
        <v>8</v>
      </c>
      <c r="M2799" s="2" t="s">
        <v>112</v>
      </c>
      <c r="N2799">
        <v>62</v>
      </c>
      <c r="O2799" s="2" t="s">
        <v>2450</v>
      </c>
      <c r="P2799">
        <v>999</v>
      </c>
      <c r="Q2799" s="2" t="s">
        <v>3522</v>
      </c>
      <c r="R2799" t="s">
        <v>67</v>
      </c>
      <c r="S2799" t="s">
        <v>67</v>
      </c>
      <c r="T2799" s="2" t="s">
        <v>1986</v>
      </c>
      <c r="U2799" s="2" t="s">
        <v>1987</v>
      </c>
      <c r="V2799">
        <v>915</v>
      </c>
      <c r="W2799" s="2" t="s">
        <v>632</v>
      </c>
      <c r="X2799">
        <v>11642.9</v>
      </c>
      <c r="Y2799">
        <v>11642.9</v>
      </c>
      <c r="AD2799">
        <v>8150.03</v>
      </c>
      <c r="AF2799">
        <v>0</v>
      </c>
      <c r="AG2799">
        <v>3492.87</v>
      </c>
      <c r="AK2799">
        <v>28814</v>
      </c>
      <c r="AL2799" s="5">
        <v>23285.8</v>
      </c>
      <c r="AM2799">
        <v>0</v>
      </c>
      <c r="AN2799">
        <v>0</v>
      </c>
      <c r="AO2799">
        <v>11642.9</v>
      </c>
      <c r="AP2799">
        <v>11642.9</v>
      </c>
      <c r="AS2799">
        <v>8150.03</v>
      </c>
      <c r="AU2799">
        <v>3492.87</v>
      </c>
      <c r="AY2799">
        <v>28814</v>
      </c>
      <c r="AZ2799" s="5">
        <v>23285.8</v>
      </c>
      <c r="BA2799" s="5">
        <v>23285.8</v>
      </c>
      <c r="BB2799" s="5">
        <v>23285.8</v>
      </c>
      <c r="BC2799" s="5">
        <v>23285.8</v>
      </c>
      <c r="BD2799" s="5">
        <v>23285.8</v>
      </c>
      <c r="BE2799" s="5">
        <v>0</v>
      </c>
      <c r="BF2799" s="5">
        <v>52100</v>
      </c>
      <c r="BG2799">
        <v>20181218</v>
      </c>
      <c r="BH2799" s="9" t="str">
        <f t="shared" si="129"/>
        <v>2018</v>
      </c>
      <c r="BI2799" t="str">
        <f>MID(Merge1[[#This Row],[OC_DATA_INIZIO_PROGETTO]],5,2)</f>
        <v>12</v>
      </c>
      <c r="BJ2799">
        <v>20200201</v>
      </c>
      <c r="BK2799" t="str">
        <f t="shared" si="130"/>
        <v>2020</v>
      </c>
      <c r="BL2799" t="str">
        <f>MID(Merge1[[#This Row],[OC_DATA_FINE_PROGETTO_PREVISTA]],5,2)</f>
        <v>02</v>
      </c>
      <c r="BM2799" s="8">
        <f>(Merge1[[#This Row],[Colonna2]]-Merge1[[#This Row],[Colonna1]])*12+Merge1[[#This Row],[Colonna22]]-Merge1[[#This Row],[Colonna12]]</f>
        <v>14</v>
      </c>
      <c r="BN2799">
        <v>20191108</v>
      </c>
      <c r="BO2799" t="str">
        <f t="shared" si="131"/>
        <v>2019</v>
      </c>
      <c r="BP2799" s="2" t="s">
        <v>116</v>
      </c>
      <c r="BQ2799" s="2" t="s">
        <v>763</v>
      </c>
      <c r="BR2799" s="2" t="s">
        <v>440</v>
      </c>
      <c r="BS2799" s="2" t="s">
        <v>773</v>
      </c>
      <c r="BT2799" s="2" t="s">
        <v>774</v>
      </c>
    </row>
    <row r="2800" spans="1:72" x14ac:dyDescent="0.35">
      <c r="A2800" s="2" t="s">
        <v>13103</v>
      </c>
      <c r="B2800" s="2" t="s">
        <v>13104</v>
      </c>
      <c r="C2800" s="2" t="s">
        <v>13105</v>
      </c>
      <c r="D2800" s="2" t="s">
        <v>13106</v>
      </c>
      <c r="E2800" s="2" t="s">
        <v>13107</v>
      </c>
      <c r="F2800">
        <v>1</v>
      </c>
      <c r="G2800" s="2" t="s">
        <v>151</v>
      </c>
      <c r="H2800">
        <v>7</v>
      </c>
      <c r="I2800" s="2" t="s">
        <v>770</v>
      </c>
      <c r="J2800">
        <v>99</v>
      </c>
      <c r="K2800" s="2" t="s">
        <v>81</v>
      </c>
      <c r="L2800">
        <v>8</v>
      </c>
      <c r="M2800" s="2" t="s">
        <v>112</v>
      </c>
      <c r="N2800">
        <v>62</v>
      </c>
      <c r="O2800" s="2" t="s">
        <v>2450</v>
      </c>
      <c r="P2800">
        <v>999</v>
      </c>
      <c r="Q2800" s="2" t="s">
        <v>3522</v>
      </c>
      <c r="R2800" t="s">
        <v>67</v>
      </c>
      <c r="S2800" t="s">
        <v>67</v>
      </c>
      <c r="T2800" s="2" t="s">
        <v>1986</v>
      </c>
      <c r="U2800" s="2" t="s">
        <v>1987</v>
      </c>
      <c r="V2800">
        <v>902</v>
      </c>
      <c r="W2800" s="2" t="s">
        <v>6655</v>
      </c>
      <c r="X2800">
        <v>11625</v>
      </c>
      <c r="Y2800">
        <v>11625</v>
      </c>
      <c r="AD2800">
        <v>8137.5</v>
      </c>
      <c r="AF2800">
        <v>0</v>
      </c>
      <c r="AG2800">
        <v>3487.5</v>
      </c>
      <c r="AK2800">
        <v>34750</v>
      </c>
      <c r="AL2800" s="5">
        <v>23250</v>
      </c>
      <c r="AM2800">
        <v>0</v>
      </c>
      <c r="AN2800">
        <v>0</v>
      </c>
      <c r="AO2800">
        <v>11625</v>
      </c>
      <c r="AP2800">
        <v>11625</v>
      </c>
      <c r="AS2800">
        <v>8137.5</v>
      </c>
      <c r="AU2800">
        <v>3487.5</v>
      </c>
      <c r="AY2800">
        <v>34750</v>
      </c>
      <c r="AZ2800" s="5">
        <v>23250</v>
      </c>
      <c r="BA2800" s="5">
        <v>23250</v>
      </c>
      <c r="BB2800" s="5">
        <v>23250</v>
      </c>
      <c r="BF2800" s="5">
        <v>0</v>
      </c>
      <c r="BG2800">
        <v>20201204</v>
      </c>
      <c r="BH2800" s="9" t="str">
        <f t="shared" si="129"/>
        <v>2020</v>
      </c>
      <c r="BI2800" t="str">
        <f>MID(Merge1[[#This Row],[OC_DATA_INIZIO_PROGETTO]],5,2)</f>
        <v>12</v>
      </c>
      <c r="BJ2800">
        <v>20211231</v>
      </c>
      <c r="BK2800" t="str">
        <f t="shared" si="130"/>
        <v>2021</v>
      </c>
      <c r="BL2800" t="str">
        <f>MID(Merge1[[#This Row],[OC_DATA_FINE_PROGETTO_PREVISTA]],5,2)</f>
        <v>12</v>
      </c>
      <c r="BM2800" s="8">
        <f>(Merge1[[#This Row],[Colonna2]]-Merge1[[#This Row],[Colonna1]])*12+Merge1[[#This Row],[Colonna22]]-Merge1[[#This Row],[Colonna12]]</f>
        <v>12</v>
      </c>
      <c r="BN2800">
        <v>20211204</v>
      </c>
      <c r="BO2800" t="str">
        <f t="shared" si="131"/>
        <v>2021</v>
      </c>
      <c r="BP2800" s="2" t="s">
        <v>86</v>
      </c>
      <c r="BQ2800" s="2" t="s">
        <v>76</v>
      </c>
      <c r="BR2800" s="2" t="s">
        <v>77</v>
      </c>
      <c r="BS2800" s="2" t="s">
        <v>2387</v>
      </c>
      <c r="BT2800" s="2" t="s">
        <v>510</v>
      </c>
    </row>
    <row r="2801" spans="1:72" x14ac:dyDescent="0.35">
      <c r="A2801" s="2" t="s">
        <v>13827</v>
      </c>
      <c r="B2801" s="2" t="s">
        <v>13828</v>
      </c>
      <c r="C2801" s="2" t="s">
        <v>13829</v>
      </c>
      <c r="D2801" s="2" t="s">
        <v>13830</v>
      </c>
      <c r="E2801" s="2" t="s">
        <v>13831</v>
      </c>
      <c r="F2801">
        <v>1</v>
      </c>
      <c r="G2801" s="2" t="s">
        <v>151</v>
      </c>
      <c r="H2801">
        <v>7</v>
      </c>
      <c r="I2801" s="2" t="s">
        <v>770</v>
      </c>
      <c r="J2801">
        <v>99</v>
      </c>
      <c r="K2801" s="2" t="s">
        <v>81</v>
      </c>
      <c r="L2801">
        <v>8</v>
      </c>
      <c r="M2801" s="2" t="s">
        <v>112</v>
      </c>
      <c r="N2801">
        <v>62</v>
      </c>
      <c r="O2801" s="2" t="s">
        <v>2450</v>
      </c>
      <c r="P2801">
        <v>999</v>
      </c>
      <c r="Q2801" s="2" t="s">
        <v>3522</v>
      </c>
      <c r="R2801" t="s">
        <v>67</v>
      </c>
      <c r="S2801" t="s">
        <v>67</v>
      </c>
      <c r="T2801" s="2" t="s">
        <v>1986</v>
      </c>
      <c r="U2801" s="2" t="s">
        <v>1987</v>
      </c>
      <c r="V2801">
        <v>948</v>
      </c>
      <c r="W2801" s="2" t="s">
        <v>6658</v>
      </c>
      <c r="X2801">
        <v>11612.16</v>
      </c>
      <c r="Y2801">
        <v>11612.16</v>
      </c>
      <c r="AD2801">
        <v>8128.51</v>
      </c>
      <c r="AF2801">
        <v>0</v>
      </c>
      <c r="AG2801">
        <v>3483.65</v>
      </c>
      <c r="AK2801">
        <v>9153</v>
      </c>
      <c r="AL2801" s="5">
        <v>23224.32</v>
      </c>
      <c r="AM2801">
        <v>0</v>
      </c>
      <c r="AN2801">
        <v>0</v>
      </c>
      <c r="AO2801">
        <v>11612.16</v>
      </c>
      <c r="AP2801">
        <v>11612.16</v>
      </c>
      <c r="AS2801">
        <v>8128.51</v>
      </c>
      <c r="AU2801">
        <v>3483.65</v>
      </c>
      <c r="AY2801">
        <v>9153</v>
      </c>
      <c r="AZ2801" s="5">
        <v>23224.32</v>
      </c>
      <c r="BA2801" s="5">
        <v>23224.32</v>
      </c>
      <c r="BB2801" s="5">
        <v>23224.32</v>
      </c>
      <c r="BC2801" s="5">
        <v>23224.32</v>
      </c>
      <c r="BD2801" s="5">
        <v>23224.32</v>
      </c>
      <c r="BE2801" s="5">
        <v>0</v>
      </c>
      <c r="BF2801" s="5">
        <v>32377</v>
      </c>
      <c r="BG2801">
        <v>20190109</v>
      </c>
      <c r="BH2801" s="9" t="str">
        <f t="shared" si="129"/>
        <v>2019</v>
      </c>
      <c r="BI2801" t="str">
        <f>MID(Merge1[[#This Row],[OC_DATA_INIZIO_PROGETTO]],5,2)</f>
        <v>01</v>
      </c>
      <c r="BJ2801">
        <v>20200410</v>
      </c>
      <c r="BK2801" t="str">
        <f t="shared" si="130"/>
        <v>2020</v>
      </c>
      <c r="BL2801" t="str">
        <f>MID(Merge1[[#This Row],[OC_DATA_FINE_PROGETTO_PREVISTA]],5,2)</f>
        <v>04</v>
      </c>
      <c r="BM2801" s="8">
        <f>(Merge1[[#This Row],[Colonna2]]-Merge1[[#This Row],[Colonna1]])*12+Merge1[[#This Row],[Colonna22]]-Merge1[[#This Row],[Colonna12]]</f>
        <v>15</v>
      </c>
      <c r="BN2801">
        <v>20200114</v>
      </c>
      <c r="BO2801" t="str">
        <f t="shared" si="131"/>
        <v>2020</v>
      </c>
      <c r="BP2801" s="2" t="s">
        <v>116</v>
      </c>
      <c r="BQ2801" s="2" t="s">
        <v>763</v>
      </c>
      <c r="BR2801" s="2" t="s">
        <v>440</v>
      </c>
      <c r="BS2801" s="2" t="s">
        <v>773</v>
      </c>
      <c r="BT2801" s="2" t="s">
        <v>774</v>
      </c>
    </row>
    <row r="2802" spans="1:72" x14ac:dyDescent="0.35">
      <c r="A2802" s="2" t="s">
        <v>14983</v>
      </c>
      <c r="B2802" s="2" t="s">
        <v>14977</v>
      </c>
      <c r="C2802" s="2" t="s">
        <v>14978</v>
      </c>
      <c r="D2802" s="2" t="s">
        <v>14979</v>
      </c>
      <c r="E2802" s="2" t="s">
        <v>14984</v>
      </c>
      <c r="F2802">
        <v>1</v>
      </c>
      <c r="G2802" s="2" t="s">
        <v>151</v>
      </c>
      <c r="H2802">
        <v>7</v>
      </c>
      <c r="I2802" s="2" t="s">
        <v>770</v>
      </c>
      <c r="J2802">
        <v>99</v>
      </c>
      <c r="K2802" s="2" t="s">
        <v>81</v>
      </c>
      <c r="L2802">
        <v>8</v>
      </c>
      <c r="M2802" s="2" t="s">
        <v>112</v>
      </c>
      <c r="N2802">
        <v>62</v>
      </c>
      <c r="O2802" s="2" t="s">
        <v>2450</v>
      </c>
      <c r="P2802">
        <v>999</v>
      </c>
      <c r="Q2802" s="2" t="s">
        <v>3522</v>
      </c>
      <c r="R2802" t="s">
        <v>67</v>
      </c>
      <c r="S2802" t="s">
        <v>67</v>
      </c>
      <c r="T2802" s="2" t="s">
        <v>1986</v>
      </c>
      <c r="U2802" s="2" t="s">
        <v>1987</v>
      </c>
      <c r="V2802">
        <v>915</v>
      </c>
      <c r="W2802" s="2" t="s">
        <v>632</v>
      </c>
      <c r="X2802">
        <v>11601.29</v>
      </c>
      <c r="Y2802">
        <v>11601.29</v>
      </c>
      <c r="AD2802">
        <v>8120.9</v>
      </c>
      <c r="AF2802">
        <v>0</v>
      </c>
      <c r="AG2802">
        <v>3480.39</v>
      </c>
      <c r="AK2802">
        <v>9217</v>
      </c>
      <c r="AL2802" s="5">
        <v>23202.58</v>
      </c>
      <c r="AM2802">
        <v>283.2</v>
      </c>
      <c r="AN2802">
        <v>98.06</v>
      </c>
      <c r="AO2802">
        <v>11525.86</v>
      </c>
      <c r="AP2802">
        <v>11601.29</v>
      </c>
      <c r="AS2802">
        <v>8120.9</v>
      </c>
      <c r="AU2802">
        <v>3457.76</v>
      </c>
      <c r="AY2802">
        <v>9217</v>
      </c>
      <c r="AZ2802" s="5">
        <v>23104.52</v>
      </c>
      <c r="BA2802" s="5">
        <v>23202.58</v>
      </c>
      <c r="BB2802" s="5">
        <v>23202.58</v>
      </c>
      <c r="BC2802" s="5">
        <v>23051.72</v>
      </c>
      <c r="BD2802" s="5">
        <v>23051.72</v>
      </c>
      <c r="BE2802" s="5">
        <v>0</v>
      </c>
      <c r="BF2802" s="5">
        <v>32084</v>
      </c>
      <c r="BG2802">
        <v>20190521</v>
      </c>
      <c r="BH2802" s="9" t="str">
        <f t="shared" si="129"/>
        <v>2019</v>
      </c>
      <c r="BI2802" t="str">
        <f>MID(Merge1[[#This Row],[OC_DATA_INIZIO_PROGETTO]],5,2)</f>
        <v>05</v>
      </c>
      <c r="BJ2802">
        <v>20200711</v>
      </c>
      <c r="BK2802" t="str">
        <f t="shared" si="130"/>
        <v>2020</v>
      </c>
      <c r="BL2802" t="str">
        <f>MID(Merge1[[#This Row],[OC_DATA_FINE_PROGETTO_PREVISTA]],5,2)</f>
        <v>07</v>
      </c>
      <c r="BM2802" s="8">
        <f>(Merge1[[#This Row],[Colonna2]]-Merge1[[#This Row],[Colonna1]])*12+Merge1[[#This Row],[Colonna22]]-Merge1[[#This Row],[Colonna12]]</f>
        <v>14</v>
      </c>
      <c r="BN2802">
        <v>20201120</v>
      </c>
      <c r="BO2802" t="str">
        <f t="shared" si="131"/>
        <v>2020</v>
      </c>
      <c r="BP2802" s="2" t="s">
        <v>116</v>
      </c>
      <c r="BQ2802" s="2" t="s">
        <v>763</v>
      </c>
      <c r="BR2802" s="2" t="s">
        <v>440</v>
      </c>
      <c r="BS2802" s="2" t="s">
        <v>773</v>
      </c>
      <c r="BT2802" s="2" t="s">
        <v>774</v>
      </c>
    </row>
    <row r="2803" spans="1:72" x14ac:dyDescent="0.35">
      <c r="A2803" s="2" t="s">
        <v>12963</v>
      </c>
      <c r="B2803" s="2" t="s">
        <v>12964</v>
      </c>
      <c r="C2803" s="2" t="s">
        <v>12965</v>
      </c>
      <c r="D2803" s="2" t="s">
        <v>12966</v>
      </c>
      <c r="E2803" s="2" t="s">
        <v>12967</v>
      </c>
      <c r="F2803">
        <v>1</v>
      </c>
      <c r="G2803" s="2" t="s">
        <v>151</v>
      </c>
      <c r="H2803">
        <v>7</v>
      </c>
      <c r="I2803" s="2" t="s">
        <v>770</v>
      </c>
      <c r="J2803">
        <v>99</v>
      </c>
      <c r="K2803" s="2" t="s">
        <v>81</v>
      </c>
      <c r="L2803">
        <v>8</v>
      </c>
      <c r="M2803" s="2" t="s">
        <v>112</v>
      </c>
      <c r="N2803">
        <v>62</v>
      </c>
      <c r="O2803" s="2" t="s">
        <v>2450</v>
      </c>
      <c r="P2803">
        <v>999</v>
      </c>
      <c r="Q2803" s="2" t="s">
        <v>3522</v>
      </c>
      <c r="R2803" t="s">
        <v>67</v>
      </c>
      <c r="S2803" t="s">
        <v>67</v>
      </c>
      <c r="T2803" s="2" t="s">
        <v>1986</v>
      </c>
      <c r="U2803" s="2" t="s">
        <v>1987</v>
      </c>
      <c r="V2803">
        <v>929</v>
      </c>
      <c r="W2803" s="2" t="s">
        <v>6652</v>
      </c>
      <c r="X2803">
        <v>11600</v>
      </c>
      <c r="Y2803">
        <v>11600</v>
      </c>
      <c r="AD2803">
        <v>8120</v>
      </c>
      <c r="AF2803">
        <v>0</v>
      </c>
      <c r="AG2803">
        <v>3480</v>
      </c>
      <c r="AK2803">
        <v>34800</v>
      </c>
      <c r="AL2803" s="5">
        <v>23200</v>
      </c>
      <c r="AM2803">
        <v>0</v>
      </c>
      <c r="AN2803">
        <v>0</v>
      </c>
      <c r="AO2803">
        <v>11600</v>
      </c>
      <c r="AP2803">
        <v>11600</v>
      </c>
      <c r="AS2803">
        <v>8120</v>
      </c>
      <c r="AU2803">
        <v>3480</v>
      </c>
      <c r="AY2803">
        <v>34800</v>
      </c>
      <c r="AZ2803" s="5">
        <v>23200</v>
      </c>
      <c r="BA2803" s="5">
        <v>23200</v>
      </c>
      <c r="BB2803" s="5">
        <v>23200</v>
      </c>
      <c r="BF2803" s="5">
        <v>0</v>
      </c>
      <c r="BG2803">
        <v>20201204</v>
      </c>
      <c r="BH2803" s="9" t="str">
        <f t="shared" si="129"/>
        <v>2020</v>
      </c>
      <c r="BI2803" t="str">
        <f>MID(Merge1[[#This Row],[OC_DATA_INIZIO_PROGETTO]],5,2)</f>
        <v>12</v>
      </c>
      <c r="BJ2803">
        <v>20211231</v>
      </c>
      <c r="BK2803" t="str">
        <f t="shared" si="130"/>
        <v>2021</v>
      </c>
      <c r="BL2803" t="str">
        <f>MID(Merge1[[#This Row],[OC_DATA_FINE_PROGETTO_PREVISTA]],5,2)</f>
        <v>12</v>
      </c>
      <c r="BM2803" s="8">
        <f>(Merge1[[#This Row],[Colonna2]]-Merge1[[#This Row],[Colonna1]])*12+Merge1[[#This Row],[Colonna22]]-Merge1[[#This Row],[Colonna12]]</f>
        <v>12</v>
      </c>
      <c r="BN2803">
        <v>20211204</v>
      </c>
      <c r="BO2803" t="str">
        <f t="shared" si="131"/>
        <v>2021</v>
      </c>
      <c r="BP2803" s="2" t="s">
        <v>86</v>
      </c>
      <c r="BQ2803" s="2" t="s">
        <v>76</v>
      </c>
      <c r="BR2803" s="2" t="s">
        <v>77</v>
      </c>
      <c r="BS2803" s="2" t="s">
        <v>2387</v>
      </c>
      <c r="BT2803" s="2" t="s">
        <v>510</v>
      </c>
    </row>
    <row r="2804" spans="1:72" x14ac:dyDescent="0.35">
      <c r="A2804" s="2" t="s">
        <v>6192</v>
      </c>
      <c r="B2804" s="2" t="s">
        <v>6193</v>
      </c>
      <c r="C2804" s="2" t="s">
        <v>6194</v>
      </c>
      <c r="D2804" s="2" t="s">
        <v>6195</v>
      </c>
      <c r="E2804" s="2" t="s">
        <v>6196</v>
      </c>
      <c r="F2804">
        <v>3</v>
      </c>
      <c r="G2804" s="2" t="s">
        <v>102</v>
      </c>
      <c r="H2804">
        <v>7</v>
      </c>
      <c r="I2804" s="2" t="s">
        <v>770</v>
      </c>
      <c r="J2804">
        <v>15</v>
      </c>
      <c r="K2804" s="2" t="s">
        <v>3707</v>
      </c>
      <c r="L2804">
        <v>7</v>
      </c>
      <c r="M2804" s="2" t="s">
        <v>1213</v>
      </c>
      <c r="N2804">
        <v>18</v>
      </c>
      <c r="O2804" s="2" t="s">
        <v>1214</v>
      </c>
      <c r="P2804">
        <v>999</v>
      </c>
      <c r="Q2804" s="2" t="s">
        <v>1215</v>
      </c>
      <c r="R2804" t="s">
        <v>67</v>
      </c>
      <c r="S2804" t="s">
        <v>67</v>
      </c>
      <c r="T2804" s="2" t="s">
        <v>504</v>
      </c>
      <c r="U2804" s="2" t="s">
        <v>505</v>
      </c>
      <c r="V2804">
        <v>606</v>
      </c>
      <c r="W2804" s="2" t="s">
        <v>2389</v>
      </c>
      <c r="X2804">
        <v>11589.03</v>
      </c>
      <c r="Y2804">
        <v>11589.03</v>
      </c>
      <c r="AD2804">
        <v>8112.32</v>
      </c>
      <c r="AF2804">
        <v>0</v>
      </c>
      <c r="AG2804">
        <v>3476.72</v>
      </c>
      <c r="AK2804">
        <v>23178</v>
      </c>
      <c r="AL2804" s="5">
        <v>23178.07</v>
      </c>
      <c r="AM2804">
        <v>0</v>
      </c>
      <c r="AN2804">
        <v>0</v>
      </c>
      <c r="AO2804">
        <v>11589.03</v>
      </c>
      <c r="AP2804">
        <v>11589.03</v>
      </c>
      <c r="AS2804">
        <v>8112.32</v>
      </c>
      <c r="AU2804">
        <v>3476.72</v>
      </c>
      <c r="AY2804">
        <v>23178</v>
      </c>
      <c r="AZ2804" s="5">
        <v>23178.07</v>
      </c>
      <c r="BA2804" s="5">
        <v>23178.07</v>
      </c>
      <c r="BB2804" s="5">
        <v>23178.07</v>
      </c>
      <c r="BF2804" s="5">
        <v>0</v>
      </c>
      <c r="BG2804">
        <v>20180516</v>
      </c>
      <c r="BH2804" s="9" t="str">
        <f t="shared" si="129"/>
        <v>2018</v>
      </c>
      <c r="BI2804" t="str">
        <f>MID(Merge1[[#This Row],[OC_DATA_INIZIO_PROGETTO]],5,2)</f>
        <v>05</v>
      </c>
      <c r="BJ2804">
        <v>20201231</v>
      </c>
      <c r="BK2804" t="str">
        <f t="shared" si="130"/>
        <v>2020</v>
      </c>
      <c r="BL2804" t="str">
        <f>MID(Merge1[[#This Row],[OC_DATA_FINE_PROGETTO_PREVISTA]],5,2)</f>
        <v>12</v>
      </c>
      <c r="BM2804" s="8">
        <f>(Merge1[[#This Row],[Colonna2]]-Merge1[[#This Row],[Colonna1]])*12+Merge1[[#This Row],[Colonna22]]-Merge1[[#This Row],[Colonna12]]</f>
        <v>31</v>
      </c>
      <c r="BO2804" t="str">
        <f t="shared" si="131"/>
        <v/>
      </c>
      <c r="BP2804" s="2" t="s">
        <v>86</v>
      </c>
      <c r="BQ2804" s="2" t="s">
        <v>76</v>
      </c>
      <c r="BR2804" s="2" t="s">
        <v>77</v>
      </c>
      <c r="BS2804" s="2" t="s">
        <v>773</v>
      </c>
      <c r="BT2804" s="2" t="s">
        <v>774</v>
      </c>
    </row>
    <row r="2805" spans="1:72" x14ac:dyDescent="0.35">
      <c r="A2805" s="2" t="s">
        <v>21829</v>
      </c>
      <c r="B2805" s="2" t="s">
        <v>21830</v>
      </c>
      <c r="C2805" s="2" t="s">
        <v>21831</v>
      </c>
      <c r="D2805" s="2" t="s">
        <v>2291</v>
      </c>
      <c r="E2805" s="2" t="s">
        <v>21832</v>
      </c>
      <c r="F2805">
        <v>11</v>
      </c>
      <c r="G2805" s="2" t="s">
        <v>436</v>
      </c>
      <c r="H2805">
        <v>7</v>
      </c>
      <c r="I2805" s="2" t="s">
        <v>770</v>
      </c>
      <c r="J2805">
        <v>19</v>
      </c>
      <c r="K2805" s="2" t="s">
        <v>771</v>
      </c>
      <c r="L2805">
        <v>11</v>
      </c>
      <c r="M2805" s="2" t="s">
        <v>443</v>
      </c>
      <c r="N2805">
        <v>71</v>
      </c>
      <c r="O2805" s="2" t="s">
        <v>507</v>
      </c>
      <c r="P2805">
        <v>20</v>
      </c>
      <c r="Q2805" s="2" t="s">
        <v>579</v>
      </c>
      <c r="R2805" t="s">
        <v>67</v>
      </c>
      <c r="S2805" t="s">
        <v>67</v>
      </c>
      <c r="T2805" s="2" t="s">
        <v>504</v>
      </c>
      <c r="U2805" s="2" t="s">
        <v>505</v>
      </c>
      <c r="V2805">
        <v>710</v>
      </c>
      <c r="W2805" s="2" t="s">
        <v>7185</v>
      </c>
      <c r="X2805">
        <v>11588.28</v>
      </c>
      <c r="Z2805">
        <v>11588.28</v>
      </c>
      <c r="AD2805">
        <v>8111.8</v>
      </c>
      <c r="AF2805">
        <v>0</v>
      </c>
      <c r="AG2805">
        <v>3476.48</v>
      </c>
      <c r="AL2805" s="5">
        <v>23176.560000000001</v>
      </c>
      <c r="AM2805">
        <v>0</v>
      </c>
      <c r="AN2805">
        <v>0</v>
      </c>
      <c r="AO2805">
        <v>11588.28</v>
      </c>
      <c r="AQ2805">
        <v>11588.28</v>
      </c>
      <c r="AS2805">
        <v>8111.8</v>
      </c>
      <c r="AU2805">
        <v>3476.48</v>
      </c>
      <c r="AZ2805" s="5">
        <v>23176.560000000001</v>
      </c>
      <c r="BA2805" s="5">
        <v>23176.560000000001</v>
      </c>
      <c r="BB2805" s="5">
        <v>23176.560000000001</v>
      </c>
      <c r="BC2805" s="5">
        <v>18239.599999999999</v>
      </c>
      <c r="BD2805" s="5">
        <v>18239.599999999999</v>
      </c>
      <c r="BE2805" s="5">
        <v>0</v>
      </c>
      <c r="BF2805" s="5">
        <v>18239.599999999999</v>
      </c>
      <c r="BG2805">
        <v>20180406</v>
      </c>
      <c r="BH2805" s="9" t="str">
        <f t="shared" si="129"/>
        <v>2018</v>
      </c>
      <c r="BI2805" t="str">
        <f>MID(Merge1[[#This Row],[OC_DATA_INIZIO_PROGETTO]],5,2)</f>
        <v>04</v>
      </c>
      <c r="BJ2805">
        <v>20190531</v>
      </c>
      <c r="BK2805" t="str">
        <f t="shared" si="130"/>
        <v>2019</v>
      </c>
      <c r="BL2805" t="str">
        <f>MID(Merge1[[#This Row],[OC_DATA_FINE_PROGETTO_PREVISTA]],5,2)</f>
        <v>05</v>
      </c>
      <c r="BM2805" s="8">
        <f>(Merge1[[#This Row],[Colonna2]]-Merge1[[#This Row],[Colonna1]])*12+Merge1[[#This Row],[Colonna22]]-Merge1[[#This Row],[Colonna12]]</f>
        <v>13</v>
      </c>
      <c r="BN2805">
        <v>20201106</v>
      </c>
      <c r="BO2805" t="str">
        <f t="shared" si="131"/>
        <v>2020</v>
      </c>
      <c r="BP2805" s="2" t="s">
        <v>76</v>
      </c>
      <c r="BQ2805" s="2" t="s">
        <v>76</v>
      </c>
      <c r="BR2805" s="2" t="s">
        <v>440</v>
      </c>
      <c r="BS2805" s="2" t="s">
        <v>773</v>
      </c>
      <c r="BT2805" s="2" t="s">
        <v>774</v>
      </c>
    </row>
    <row r="2806" spans="1:72" x14ac:dyDescent="0.35">
      <c r="A2806" s="2" t="s">
        <v>14272</v>
      </c>
      <c r="B2806" s="2" t="s">
        <v>14273</v>
      </c>
      <c r="C2806" s="2" t="s">
        <v>14274</v>
      </c>
      <c r="D2806" s="2" t="s">
        <v>14275</v>
      </c>
      <c r="E2806" s="2" t="s">
        <v>14276</v>
      </c>
      <c r="F2806">
        <v>1</v>
      </c>
      <c r="G2806" s="2" t="s">
        <v>151</v>
      </c>
      <c r="H2806">
        <v>7</v>
      </c>
      <c r="I2806" s="2" t="s">
        <v>770</v>
      </c>
      <c r="J2806">
        <v>99</v>
      </c>
      <c r="K2806" s="2" t="s">
        <v>81</v>
      </c>
      <c r="L2806">
        <v>8</v>
      </c>
      <c r="M2806" s="2" t="s">
        <v>112</v>
      </c>
      <c r="N2806">
        <v>62</v>
      </c>
      <c r="O2806" s="2" t="s">
        <v>2450</v>
      </c>
      <c r="P2806">
        <v>999</v>
      </c>
      <c r="Q2806" s="2" t="s">
        <v>3522</v>
      </c>
      <c r="R2806" t="s">
        <v>67</v>
      </c>
      <c r="S2806" t="s">
        <v>67</v>
      </c>
      <c r="T2806" s="2" t="s">
        <v>1986</v>
      </c>
      <c r="U2806" s="2" t="s">
        <v>1987</v>
      </c>
      <c r="V2806">
        <v>933</v>
      </c>
      <c r="W2806" s="2" t="s">
        <v>6816</v>
      </c>
      <c r="X2806">
        <v>11584.2</v>
      </c>
      <c r="Y2806">
        <v>11584.2</v>
      </c>
      <c r="AD2806">
        <v>8108.94</v>
      </c>
      <c r="AF2806">
        <v>0</v>
      </c>
      <c r="AG2806">
        <v>3475.26</v>
      </c>
      <c r="AK2806">
        <v>28432</v>
      </c>
      <c r="AL2806" s="5">
        <v>23168.400000000001</v>
      </c>
      <c r="AM2806">
        <v>0</v>
      </c>
      <c r="AN2806">
        <v>0</v>
      </c>
      <c r="AO2806">
        <v>11584.2</v>
      </c>
      <c r="AP2806">
        <v>11584.2</v>
      </c>
      <c r="AS2806">
        <v>8108.94</v>
      </c>
      <c r="AU2806">
        <v>3475.26</v>
      </c>
      <c r="AY2806">
        <v>28432</v>
      </c>
      <c r="AZ2806" s="5">
        <v>23168.400000000001</v>
      </c>
      <c r="BA2806" s="5">
        <v>23168.400000000001</v>
      </c>
      <c r="BB2806" s="5">
        <v>23168.400000000001</v>
      </c>
      <c r="BC2806" s="5">
        <v>23168.400000000001</v>
      </c>
      <c r="BD2806" s="5">
        <v>23168.400000000001</v>
      </c>
      <c r="BE2806" s="5">
        <v>0</v>
      </c>
      <c r="BF2806" s="5">
        <v>51600</v>
      </c>
      <c r="BG2806">
        <v>20190702</v>
      </c>
      <c r="BH2806" s="9" t="str">
        <f t="shared" si="129"/>
        <v>2019</v>
      </c>
      <c r="BI2806" t="str">
        <f>MID(Merge1[[#This Row],[OC_DATA_INIZIO_PROGETTO]],5,2)</f>
        <v>07</v>
      </c>
      <c r="BJ2806">
        <v>20200729</v>
      </c>
      <c r="BK2806" t="str">
        <f t="shared" si="130"/>
        <v>2020</v>
      </c>
      <c r="BL2806" t="str">
        <f>MID(Merge1[[#This Row],[OC_DATA_FINE_PROGETTO_PREVISTA]],5,2)</f>
        <v>07</v>
      </c>
      <c r="BM2806" s="8">
        <f>(Merge1[[#This Row],[Colonna2]]-Merge1[[#This Row],[Colonna1]])*12+Merge1[[#This Row],[Colonna22]]-Merge1[[#This Row],[Colonna12]]</f>
        <v>12</v>
      </c>
      <c r="BN2806">
        <v>20200708</v>
      </c>
      <c r="BO2806" t="str">
        <f t="shared" si="131"/>
        <v>2020</v>
      </c>
      <c r="BP2806" s="2" t="s">
        <v>116</v>
      </c>
      <c r="BQ2806" s="2" t="s">
        <v>763</v>
      </c>
      <c r="BR2806" s="2" t="s">
        <v>440</v>
      </c>
      <c r="BS2806" s="2" t="s">
        <v>773</v>
      </c>
      <c r="BT2806" s="2" t="s">
        <v>774</v>
      </c>
    </row>
    <row r="2807" spans="1:72" x14ac:dyDescent="0.35">
      <c r="A2807" s="2" t="s">
        <v>21833</v>
      </c>
      <c r="B2807" s="2" t="s">
        <v>21830</v>
      </c>
      <c r="C2807" s="2" t="s">
        <v>21834</v>
      </c>
      <c r="D2807" s="2" t="s">
        <v>2291</v>
      </c>
      <c r="E2807" s="2" t="s">
        <v>21835</v>
      </c>
      <c r="F2807">
        <v>11</v>
      </c>
      <c r="G2807" s="2" t="s">
        <v>436</v>
      </c>
      <c r="H2807">
        <v>7</v>
      </c>
      <c r="I2807" s="2" t="s">
        <v>770</v>
      </c>
      <c r="J2807">
        <v>19</v>
      </c>
      <c r="K2807" s="2" t="s">
        <v>771</v>
      </c>
      <c r="L2807">
        <v>11</v>
      </c>
      <c r="M2807" s="2" t="s">
        <v>443</v>
      </c>
      <c r="N2807">
        <v>71</v>
      </c>
      <c r="O2807" s="2" t="s">
        <v>507</v>
      </c>
      <c r="P2807">
        <v>20</v>
      </c>
      <c r="Q2807" s="2" t="s">
        <v>579</v>
      </c>
      <c r="R2807" t="s">
        <v>67</v>
      </c>
      <c r="S2807" t="s">
        <v>67</v>
      </c>
      <c r="T2807" s="2" t="s">
        <v>504</v>
      </c>
      <c r="U2807" s="2" t="s">
        <v>505</v>
      </c>
      <c r="V2807">
        <v>710</v>
      </c>
      <c r="W2807" s="2" t="s">
        <v>7185</v>
      </c>
      <c r="X2807">
        <v>11576.48</v>
      </c>
      <c r="Z2807">
        <v>11576.48</v>
      </c>
      <c r="AD2807">
        <v>8103.54</v>
      </c>
      <c r="AF2807">
        <v>0</v>
      </c>
      <c r="AG2807">
        <v>3472.94</v>
      </c>
      <c r="AL2807" s="5">
        <v>23152.959999999999</v>
      </c>
      <c r="AM2807">
        <v>0</v>
      </c>
      <c r="AN2807">
        <v>0</v>
      </c>
      <c r="AO2807">
        <v>11576.48</v>
      </c>
      <c r="AQ2807">
        <v>11576.48</v>
      </c>
      <c r="AS2807">
        <v>8103.54</v>
      </c>
      <c r="AU2807">
        <v>3472.94</v>
      </c>
      <c r="AZ2807" s="5">
        <v>23152.959999999999</v>
      </c>
      <c r="BA2807" s="5">
        <v>23152.959999999999</v>
      </c>
      <c r="BB2807" s="5">
        <v>23152.959999999999</v>
      </c>
      <c r="BC2807" s="5">
        <v>18723.18</v>
      </c>
      <c r="BD2807" s="5">
        <v>18723.18</v>
      </c>
      <c r="BE2807" s="5">
        <v>0</v>
      </c>
      <c r="BF2807" s="5">
        <v>18723.18</v>
      </c>
      <c r="BG2807">
        <v>20180406</v>
      </c>
      <c r="BH2807" s="9" t="str">
        <f t="shared" si="129"/>
        <v>2018</v>
      </c>
      <c r="BI2807" t="str">
        <f>MID(Merge1[[#This Row],[OC_DATA_INIZIO_PROGETTO]],5,2)</f>
        <v>04</v>
      </c>
      <c r="BJ2807">
        <v>20190731</v>
      </c>
      <c r="BK2807" t="str">
        <f t="shared" si="130"/>
        <v>2019</v>
      </c>
      <c r="BL2807" t="str">
        <f>MID(Merge1[[#This Row],[OC_DATA_FINE_PROGETTO_PREVISTA]],5,2)</f>
        <v>07</v>
      </c>
      <c r="BM2807" s="8">
        <f>(Merge1[[#This Row],[Colonna2]]-Merge1[[#This Row],[Colonna1]])*12+Merge1[[#This Row],[Colonna22]]-Merge1[[#This Row],[Colonna12]]</f>
        <v>15</v>
      </c>
      <c r="BN2807">
        <v>20201106</v>
      </c>
      <c r="BO2807" t="str">
        <f t="shared" si="131"/>
        <v>2020</v>
      </c>
      <c r="BP2807" s="2" t="s">
        <v>76</v>
      </c>
      <c r="BQ2807" s="2" t="s">
        <v>76</v>
      </c>
      <c r="BR2807" s="2" t="s">
        <v>440</v>
      </c>
      <c r="BS2807" s="2" t="s">
        <v>773</v>
      </c>
      <c r="BT2807" s="2" t="s">
        <v>774</v>
      </c>
    </row>
    <row r="2808" spans="1:72" x14ac:dyDescent="0.35">
      <c r="A2808" s="2" t="s">
        <v>10204</v>
      </c>
      <c r="B2808" s="2" t="s">
        <v>10205</v>
      </c>
      <c r="C2808" s="2" t="s">
        <v>10206</v>
      </c>
      <c r="D2808" s="2" t="s">
        <v>10207</v>
      </c>
      <c r="E2808" s="2" t="s">
        <v>10208</v>
      </c>
      <c r="F2808">
        <v>1</v>
      </c>
      <c r="G2808" s="2" t="s">
        <v>151</v>
      </c>
      <c r="H2808">
        <v>7</v>
      </c>
      <c r="I2808" s="2" t="s">
        <v>770</v>
      </c>
      <c r="J2808">
        <v>99</v>
      </c>
      <c r="K2808" s="2" t="s">
        <v>81</v>
      </c>
      <c r="L2808">
        <v>9</v>
      </c>
      <c r="M2808" s="2" t="s">
        <v>98</v>
      </c>
      <c r="N2808">
        <v>21</v>
      </c>
      <c r="O2808" s="2" t="s">
        <v>185</v>
      </c>
      <c r="P2808">
        <v>213</v>
      </c>
      <c r="Q2808" s="2" t="s">
        <v>9677</v>
      </c>
      <c r="R2808" t="s">
        <v>67</v>
      </c>
      <c r="S2808" t="s">
        <v>67</v>
      </c>
      <c r="T2808" s="2" t="s">
        <v>1986</v>
      </c>
      <c r="U2808" s="2" t="s">
        <v>1987</v>
      </c>
      <c r="V2808">
        <v>938</v>
      </c>
      <c r="W2808" s="2" t="s">
        <v>6650</v>
      </c>
      <c r="X2808">
        <v>11573</v>
      </c>
      <c r="Y2808">
        <v>11573</v>
      </c>
      <c r="AD2808">
        <v>8101.1</v>
      </c>
      <c r="AF2808">
        <v>0</v>
      </c>
      <c r="AG2808">
        <v>3471.9</v>
      </c>
      <c r="AK2808">
        <v>34469</v>
      </c>
      <c r="AL2808" s="5">
        <v>23146</v>
      </c>
      <c r="AM2808">
        <v>1284.5</v>
      </c>
      <c r="AN2808">
        <v>409.5</v>
      </c>
      <c r="AO2808">
        <v>11258</v>
      </c>
      <c r="AP2808">
        <v>11573</v>
      </c>
      <c r="AS2808">
        <v>8101.1</v>
      </c>
      <c r="AU2808">
        <v>3377.4</v>
      </c>
      <c r="AY2808">
        <v>34469</v>
      </c>
      <c r="AZ2808" s="5">
        <v>22736.5</v>
      </c>
      <c r="BA2808" s="5">
        <v>23146</v>
      </c>
      <c r="BB2808" s="5">
        <v>23146</v>
      </c>
      <c r="BC2808" s="5">
        <v>22516</v>
      </c>
      <c r="BD2808" s="5">
        <v>22516</v>
      </c>
      <c r="BE2808" s="5">
        <v>0</v>
      </c>
      <c r="BF2808" s="5">
        <v>56110</v>
      </c>
      <c r="BG2808">
        <v>20190430</v>
      </c>
      <c r="BH2808" s="9" t="str">
        <f t="shared" si="129"/>
        <v>2019</v>
      </c>
      <c r="BI2808" t="str">
        <f>MID(Merge1[[#This Row],[OC_DATA_INIZIO_PROGETTO]],5,2)</f>
        <v>04</v>
      </c>
      <c r="BJ2808">
        <v>20200529</v>
      </c>
      <c r="BK2808" t="str">
        <f t="shared" si="130"/>
        <v>2020</v>
      </c>
      <c r="BL2808" t="str">
        <f>MID(Merge1[[#This Row],[OC_DATA_FINE_PROGETTO_PREVISTA]],5,2)</f>
        <v>05</v>
      </c>
      <c r="BM2808" s="8">
        <f>(Merge1[[#This Row],[Colonna2]]-Merge1[[#This Row],[Colonna1]])*12+Merge1[[#This Row],[Colonna22]]-Merge1[[#This Row],[Colonna12]]</f>
        <v>13</v>
      </c>
      <c r="BN2808">
        <v>20200914</v>
      </c>
      <c r="BO2808" t="str">
        <f t="shared" si="131"/>
        <v>2020</v>
      </c>
      <c r="BP2808" s="2" t="s">
        <v>116</v>
      </c>
      <c r="BQ2808" s="2" t="s">
        <v>763</v>
      </c>
      <c r="BR2808" s="2" t="s">
        <v>440</v>
      </c>
      <c r="BS2808" s="2" t="s">
        <v>773</v>
      </c>
      <c r="BT2808" s="2" t="s">
        <v>774</v>
      </c>
    </row>
    <row r="2809" spans="1:72" x14ac:dyDescent="0.35">
      <c r="A2809" s="2" t="s">
        <v>20429</v>
      </c>
      <c r="B2809" s="2" t="s">
        <v>20430</v>
      </c>
      <c r="C2809" s="2" t="s">
        <v>20431</v>
      </c>
      <c r="D2809" s="2" t="s">
        <v>20431</v>
      </c>
      <c r="E2809" s="2" t="s">
        <v>20432</v>
      </c>
      <c r="F2809">
        <v>11</v>
      </c>
      <c r="G2809" s="2" t="s">
        <v>436</v>
      </c>
      <c r="H2809">
        <v>1</v>
      </c>
      <c r="I2809" s="2" t="s">
        <v>625</v>
      </c>
      <c r="J2809">
        <v>0</v>
      </c>
      <c r="K2809" s="2" t="s">
        <v>627</v>
      </c>
      <c r="L2809">
        <v>5</v>
      </c>
      <c r="M2809" s="2" t="s">
        <v>226</v>
      </c>
      <c r="N2809">
        <v>8</v>
      </c>
      <c r="O2809" s="2" t="s">
        <v>483</v>
      </c>
      <c r="P2809">
        <v>87</v>
      </c>
      <c r="Q2809" s="2" t="s">
        <v>3048</v>
      </c>
      <c r="R2809" t="s">
        <v>67</v>
      </c>
      <c r="S2809" t="s">
        <v>67</v>
      </c>
      <c r="T2809" s="2" t="s">
        <v>73</v>
      </c>
      <c r="U2809" s="2" t="s">
        <v>74</v>
      </c>
      <c r="V2809">
        <v>1837</v>
      </c>
      <c r="W2809" s="2" t="s">
        <v>19057</v>
      </c>
      <c r="X2809">
        <v>22500</v>
      </c>
      <c r="Y2809">
        <v>22500</v>
      </c>
      <c r="AD2809">
        <v>2376</v>
      </c>
      <c r="AF2809">
        <v>0</v>
      </c>
      <c r="AG2809">
        <v>5124</v>
      </c>
      <c r="AL2809" s="5">
        <v>30000</v>
      </c>
      <c r="AM2809">
        <v>0</v>
      </c>
      <c r="AN2809">
        <v>0</v>
      </c>
      <c r="AO2809">
        <v>22500</v>
      </c>
      <c r="AP2809">
        <v>22500</v>
      </c>
      <c r="AS2809">
        <v>2376</v>
      </c>
      <c r="AU2809">
        <v>5124</v>
      </c>
      <c r="AZ2809" s="5">
        <v>30000</v>
      </c>
      <c r="BA2809" s="5">
        <v>23075</v>
      </c>
      <c r="BB2809" s="5">
        <v>23075</v>
      </c>
      <c r="BC2809" s="5">
        <v>23075</v>
      </c>
      <c r="BD2809" s="5">
        <v>23075</v>
      </c>
      <c r="BE2809" s="5">
        <v>0</v>
      </c>
      <c r="BF2809" s="5">
        <v>23075</v>
      </c>
      <c r="BG2809">
        <v>20180216</v>
      </c>
      <c r="BH2809" s="9" t="str">
        <f t="shared" si="129"/>
        <v>2018</v>
      </c>
      <c r="BI2809" t="str">
        <f>MID(Merge1[[#This Row],[OC_DATA_INIZIO_PROGETTO]],5,2)</f>
        <v>02</v>
      </c>
      <c r="BJ2809">
        <v>20181126</v>
      </c>
      <c r="BK2809" t="str">
        <f t="shared" si="130"/>
        <v>2018</v>
      </c>
      <c r="BL2809" t="str">
        <f>MID(Merge1[[#This Row],[OC_DATA_FINE_PROGETTO_PREVISTA]],5,2)</f>
        <v>11</v>
      </c>
      <c r="BM2809" s="8">
        <f>(Merge1[[#This Row],[Colonna2]]-Merge1[[#This Row],[Colonna1]])*12+Merge1[[#This Row],[Colonna22]]-Merge1[[#This Row],[Colonna12]]</f>
        <v>9</v>
      </c>
      <c r="BN2809">
        <v>20181126</v>
      </c>
      <c r="BO2809" t="str">
        <f t="shared" si="131"/>
        <v>2018</v>
      </c>
      <c r="BP2809" s="2" t="s">
        <v>76</v>
      </c>
      <c r="BQ2809" s="2" t="s">
        <v>76</v>
      </c>
      <c r="BR2809" s="2" t="s">
        <v>440</v>
      </c>
      <c r="BS2809" s="2" t="s">
        <v>626</v>
      </c>
      <c r="BT2809" s="2" t="s">
        <v>435</v>
      </c>
    </row>
    <row r="2810" spans="1:72" x14ac:dyDescent="0.35">
      <c r="A2810" s="2" t="s">
        <v>11353</v>
      </c>
      <c r="B2810" s="2" t="s">
        <v>11354</v>
      </c>
      <c r="C2810" s="2" t="s">
        <v>11355</v>
      </c>
      <c r="D2810" s="2" t="s">
        <v>11356</v>
      </c>
      <c r="E2810" s="2" t="s">
        <v>11357</v>
      </c>
      <c r="F2810">
        <v>1</v>
      </c>
      <c r="G2810" s="2" t="s">
        <v>151</v>
      </c>
      <c r="H2810">
        <v>7</v>
      </c>
      <c r="I2810" s="2" t="s">
        <v>770</v>
      </c>
      <c r="J2810">
        <v>99</v>
      </c>
      <c r="K2810" s="2" t="s">
        <v>81</v>
      </c>
      <c r="L2810">
        <v>8</v>
      </c>
      <c r="M2810" s="2" t="s">
        <v>112</v>
      </c>
      <c r="N2810">
        <v>62</v>
      </c>
      <c r="O2810" s="2" t="s">
        <v>2450</v>
      </c>
      <c r="P2810">
        <v>999</v>
      </c>
      <c r="Q2810" s="2" t="s">
        <v>3522</v>
      </c>
      <c r="R2810" t="s">
        <v>67</v>
      </c>
      <c r="S2810" t="s">
        <v>67</v>
      </c>
      <c r="T2810" s="2" t="s">
        <v>1986</v>
      </c>
      <c r="U2810" s="2" t="s">
        <v>1987</v>
      </c>
      <c r="V2810">
        <v>904</v>
      </c>
      <c r="W2810" s="2" t="s">
        <v>6653</v>
      </c>
      <c r="X2810">
        <v>11525</v>
      </c>
      <c r="Y2810">
        <v>11525</v>
      </c>
      <c r="AD2810">
        <v>8067.5</v>
      </c>
      <c r="AF2810">
        <v>0</v>
      </c>
      <c r="AG2810">
        <v>3457.5</v>
      </c>
      <c r="AK2810">
        <v>22950</v>
      </c>
      <c r="AL2810" s="5">
        <v>23050</v>
      </c>
      <c r="AM2810">
        <v>0</v>
      </c>
      <c r="AN2810">
        <v>0</v>
      </c>
      <c r="AO2810">
        <v>11525</v>
      </c>
      <c r="AP2810">
        <v>11525</v>
      </c>
      <c r="AS2810">
        <v>8067.5</v>
      </c>
      <c r="AU2810">
        <v>3457.5</v>
      </c>
      <c r="AY2810">
        <v>22950</v>
      </c>
      <c r="AZ2810" s="5">
        <v>23050</v>
      </c>
      <c r="BA2810" s="5">
        <v>23050</v>
      </c>
      <c r="BB2810" s="5">
        <v>23050</v>
      </c>
      <c r="BF2810" s="5">
        <v>0</v>
      </c>
      <c r="BG2810">
        <v>20201204</v>
      </c>
      <c r="BH2810" s="9" t="str">
        <f t="shared" si="129"/>
        <v>2020</v>
      </c>
      <c r="BI2810" t="str">
        <f>MID(Merge1[[#This Row],[OC_DATA_INIZIO_PROGETTO]],5,2)</f>
        <v>12</v>
      </c>
      <c r="BJ2810">
        <v>20211231</v>
      </c>
      <c r="BK2810" t="str">
        <f t="shared" si="130"/>
        <v>2021</v>
      </c>
      <c r="BL2810" t="str">
        <f>MID(Merge1[[#This Row],[OC_DATA_FINE_PROGETTO_PREVISTA]],5,2)</f>
        <v>12</v>
      </c>
      <c r="BM2810" s="8">
        <f>(Merge1[[#This Row],[Colonna2]]-Merge1[[#This Row],[Colonna1]])*12+Merge1[[#This Row],[Colonna22]]-Merge1[[#This Row],[Colonna12]]</f>
        <v>12</v>
      </c>
      <c r="BN2810">
        <v>20211204</v>
      </c>
      <c r="BO2810" t="str">
        <f t="shared" si="131"/>
        <v>2021</v>
      </c>
      <c r="BP2810" s="2" t="s">
        <v>86</v>
      </c>
      <c r="BQ2810" s="2" t="s">
        <v>76</v>
      </c>
      <c r="BR2810" s="2" t="s">
        <v>77</v>
      </c>
      <c r="BS2810" s="2" t="s">
        <v>2387</v>
      </c>
      <c r="BT2810" s="2" t="s">
        <v>510</v>
      </c>
    </row>
    <row r="2811" spans="1:72" x14ac:dyDescent="0.35">
      <c r="A2811" s="2" t="s">
        <v>10436</v>
      </c>
      <c r="B2811" s="2" t="s">
        <v>10437</v>
      </c>
      <c r="C2811" s="2" t="s">
        <v>10438</v>
      </c>
      <c r="D2811" s="2" t="s">
        <v>10439</v>
      </c>
      <c r="E2811" s="2" t="s">
        <v>10440</v>
      </c>
      <c r="F2811">
        <v>1</v>
      </c>
      <c r="G2811" s="2" t="s">
        <v>151</v>
      </c>
      <c r="H2811">
        <v>7</v>
      </c>
      <c r="I2811" s="2" t="s">
        <v>770</v>
      </c>
      <c r="J2811">
        <v>99</v>
      </c>
      <c r="K2811" s="2" t="s">
        <v>81</v>
      </c>
      <c r="L2811">
        <v>9</v>
      </c>
      <c r="M2811" s="2" t="s">
        <v>98</v>
      </c>
      <c r="N2811">
        <v>21</v>
      </c>
      <c r="O2811" s="2" t="s">
        <v>185</v>
      </c>
      <c r="P2811">
        <v>213</v>
      </c>
      <c r="Q2811" s="2" t="s">
        <v>9677</v>
      </c>
      <c r="R2811" t="s">
        <v>67</v>
      </c>
      <c r="S2811" t="s">
        <v>67</v>
      </c>
      <c r="T2811" s="2" t="s">
        <v>1986</v>
      </c>
      <c r="U2811" s="2" t="s">
        <v>1987</v>
      </c>
      <c r="V2811">
        <v>915</v>
      </c>
      <c r="W2811" s="2" t="s">
        <v>632</v>
      </c>
      <c r="X2811">
        <v>11520</v>
      </c>
      <c r="Y2811">
        <v>11520</v>
      </c>
      <c r="AD2811">
        <v>8064</v>
      </c>
      <c r="AF2811">
        <v>0</v>
      </c>
      <c r="AG2811">
        <v>3456</v>
      </c>
      <c r="AK2811">
        <v>35260</v>
      </c>
      <c r="AL2811" s="5">
        <v>23040</v>
      </c>
      <c r="AM2811">
        <v>0</v>
      </c>
      <c r="AN2811">
        <v>0</v>
      </c>
      <c r="AO2811">
        <v>11520</v>
      </c>
      <c r="AP2811">
        <v>11520</v>
      </c>
      <c r="AS2811">
        <v>8064</v>
      </c>
      <c r="AU2811">
        <v>3456</v>
      </c>
      <c r="AY2811">
        <v>35260</v>
      </c>
      <c r="AZ2811" s="5">
        <v>23040</v>
      </c>
      <c r="BA2811" s="5">
        <v>23040</v>
      </c>
      <c r="BB2811" s="5">
        <v>23040</v>
      </c>
      <c r="BF2811" s="5">
        <v>0</v>
      </c>
      <c r="BG2811">
        <v>20200211</v>
      </c>
      <c r="BH2811" s="9" t="str">
        <f t="shared" si="129"/>
        <v>2020</v>
      </c>
      <c r="BI2811" t="str">
        <f>MID(Merge1[[#This Row],[OC_DATA_INIZIO_PROGETTO]],5,2)</f>
        <v>02</v>
      </c>
      <c r="BJ2811">
        <v>20201011</v>
      </c>
      <c r="BK2811" t="str">
        <f t="shared" si="130"/>
        <v>2020</v>
      </c>
      <c r="BL2811" t="str">
        <f>MID(Merge1[[#This Row],[OC_DATA_FINE_PROGETTO_PREVISTA]],5,2)</f>
        <v>10</v>
      </c>
      <c r="BM2811" s="8">
        <f>(Merge1[[#This Row],[Colonna2]]-Merge1[[#This Row],[Colonna1]])*12+Merge1[[#This Row],[Colonna22]]-Merge1[[#This Row],[Colonna12]]</f>
        <v>8</v>
      </c>
      <c r="BN2811">
        <v>20201011</v>
      </c>
      <c r="BO2811" t="str">
        <f t="shared" si="131"/>
        <v>2020</v>
      </c>
      <c r="BP2811" s="2" t="s">
        <v>86</v>
      </c>
      <c r="BQ2811" s="2" t="s">
        <v>76</v>
      </c>
      <c r="BR2811" s="2" t="s">
        <v>77</v>
      </c>
      <c r="BS2811" s="2" t="s">
        <v>2387</v>
      </c>
      <c r="BT2811" s="2" t="s">
        <v>510</v>
      </c>
    </row>
    <row r="2812" spans="1:72" x14ac:dyDescent="0.35">
      <c r="A2812" s="2" t="s">
        <v>14189</v>
      </c>
      <c r="B2812" s="2" t="s">
        <v>14190</v>
      </c>
      <c r="C2812" s="2" t="s">
        <v>14191</v>
      </c>
      <c r="D2812" s="2" t="s">
        <v>14192</v>
      </c>
      <c r="E2812" s="2" t="s">
        <v>14193</v>
      </c>
      <c r="F2812">
        <v>1</v>
      </c>
      <c r="G2812" s="2" t="s">
        <v>151</v>
      </c>
      <c r="H2812">
        <v>7</v>
      </c>
      <c r="I2812" s="2" t="s">
        <v>770</v>
      </c>
      <c r="J2812">
        <v>99</v>
      </c>
      <c r="K2812" s="2" t="s">
        <v>81</v>
      </c>
      <c r="L2812">
        <v>8</v>
      </c>
      <c r="M2812" s="2" t="s">
        <v>112</v>
      </c>
      <c r="N2812">
        <v>62</v>
      </c>
      <c r="O2812" s="2" t="s">
        <v>2450</v>
      </c>
      <c r="P2812">
        <v>999</v>
      </c>
      <c r="Q2812" s="2" t="s">
        <v>3522</v>
      </c>
      <c r="R2812" t="s">
        <v>67</v>
      </c>
      <c r="S2812" t="s">
        <v>67</v>
      </c>
      <c r="T2812" s="2" t="s">
        <v>1986</v>
      </c>
      <c r="U2812" s="2" t="s">
        <v>1987</v>
      </c>
      <c r="V2812">
        <v>915</v>
      </c>
      <c r="W2812" s="2" t="s">
        <v>632</v>
      </c>
      <c r="X2812">
        <v>11515.63</v>
      </c>
      <c r="Y2812">
        <v>11515.63</v>
      </c>
      <c r="AD2812">
        <v>8060.94</v>
      </c>
      <c r="AF2812">
        <v>0</v>
      </c>
      <c r="AG2812">
        <v>3454.68</v>
      </c>
      <c r="AK2812">
        <v>8219</v>
      </c>
      <c r="AL2812" s="5">
        <v>23031.25</v>
      </c>
      <c r="AM2812">
        <v>0</v>
      </c>
      <c r="AN2812">
        <v>0</v>
      </c>
      <c r="AO2812">
        <v>11515.63</v>
      </c>
      <c r="AP2812">
        <v>11515.63</v>
      </c>
      <c r="AS2812">
        <v>8060.94</v>
      </c>
      <c r="AU2812">
        <v>3454.68</v>
      </c>
      <c r="AY2812">
        <v>8219</v>
      </c>
      <c r="AZ2812" s="5">
        <v>23031.25</v>
      </c>
      <c r="BA2812" s="5">
        <v>23031.25</v>
      </c>
      <c r="BB2812" s="5">
        <v>23031.25</v>
      </c>
      <c r="BC2812" s="5">
        <v>23031.25</v>
      </c>
      <c r="BD2812" s="5">
        <v>23031.25</v>
      </c>
      <c r="BE2812" s="5">
        <v>0</v>
      </c>
      <c r="BF2812" s="5">
        <v>31250</v>
      </c>
      <c r="BG2812">
        <v>20190605</v>
      </c>
      <c r="BH2812" s="9" t="str">
        <f t="shared" si="129"/>
        <v>2019</v>
      </c>
      <c r="BI2812" t="str">
        <f>MID(Merge1[[#This Row],[OC_DATA_INIZIO_PROGETTO]],5,2)</f>
        <v>06</v>
      </c>
      <c r="BJ2812">
        <v>20200729</v>
      </c>
      <c r="BK2812" t="str">
        <f t="shared" si="130"/>
        <v>2020</v>
      </c>
      <c r="BL2812" t="str">
        <f>MID(Merge1[[#This Row],[OC_DATA_FINE_PROGETTO_PREVISTA]],5,2)</f>
        <v>07</v>
      </c>
      <c r="BM2812" s="8">
        <f>(Merge1[[#This Row],[Colonna2]]-Merge1[[#This Row],[Colonna1]])*12+Merge1[[#This Row],[Colonna22]]-Merge1[[#This Row],[Colonna12]]</f>
        <v>13</v>
      </c>
      <c r="BN2812">
        <v>20200729</v>
      </c>
      <c r="BO2812" t="str">
        <f t="shared" si="131"/>
        <v>2020</v>
      </c>
      <c r="BP2812" s="2" t="s">
        <v>116</v>
      </c>
      <c r="BQ2812" s="2" t="s">
        <v>763</v>
      </c>
      <c r="BR2812" s="2" t="s">
        <v>440</v>
      </c>
      <c r="BS2812" s="2" t="s">
        <v>773</v>
      </c>
      <c r="BT2812" s="2" t="s">
        <v>774</v>
      </c>
    </row>
    <row r="2813" spans="1:72" x14ac:dyDescent="0.35">
      <c r="A2813" s="2" t="s">
        <v>14221</v>
      </c>
      <c r="B2813" s="2" t="s">
        <v>14222</v>
      </c>
      <c r="C2813" s="2" t="s">
        <v>14223</v>
      </c>
      <c r="D2813" s="2" t="s">
        <v>14224</v>
      </c>
      <c r="E2813" s="2" t="s">
        <v>14225</v>
      </c>
      <c r="F2813">
        <v>1</v>
      </c>
      <c r="G2813" s="2" t="s">
        <v>151</v>
      </c>
      <c r="H2813">
        <v>7</v>
      </c>
      <c r="I2813" s="2" t="s">
        <v>770</v>
      </c>
      <c r="J2813">
        <v>99</v>
      </c>
      <c r="K2813" s="2" t="s">
        <v>81</v>
      </c>
      <c r="L2813">
        <v>8</v>
      </c>
      <c r="M2813" s="2" t="s">
        <v>112</v>
      </c>
      <c r="N2813">
        <v>62</v>
      </c>
      <c r="O2813" s="2" t="s">
        <v>2450</v>
      </c>
      <c r="P2813">
        <v>999</v>
      </c>
      <c r="Q2813" s="2" t="s">
        <v>3522</v>
      </c>
      <c r="R2813" t="s">
        <v>67</v>
      </c>
      <c r="S2813" t="s">
        <v>67</v>
      </c>
      <c r="T2813" s="2" t="s">
        <v>1986</v>
      </c>
      <c r="U2813" s="2" t="s">
        <v>1987</v>
      </c>
      <c r="V2813">
        <v>915</v>
      </c>
      <c r="W2813" s="2" t="s">
        <v>632</v>
      </c>
      <c r="X2813">
        <v>12332</v>
      </c>
      <c r="Y2813">
        <v>12332</v>
      </c>
      <c r="AD2813">
        <v>8632.4</v>
      </c>
      <c r="AF2813">
        <v>0</v>
      </c>
      <c r="AG2813">
        <v>3699.6</v>
      </c>
      <c r="AK2813">
        <v>11336</v>
      </c>
      <c r="AL2813" s="5">
        <v>24664</v>
      </c>
      <c r="AM2813">
        <v>1812.84</v>
      </c>
      <c r="AN2813">
        <v>1090.44</v>
      </c>
      <c r="AO2813">
        <v>11493.2</v>
      </c>
      <c r="AP2813">
        <v>12332</v>
      </c>
      <c r="AS2813">
        <v>8632.4</v>
      </c>
      <c r="AU2813">
        <v>3447.96</v>
      </c>
      <c r="AY2813">
        <v>11336</v>
      </c>
      <c r="AZ2813" s="5">
        <v>23573.56</v>
      </c>
      <c r="BA2813" s="5">
        <v>22986.400000000001</v>
      </c>
      <c r="BB2813" s="5">
        <v>22986.400000000001</v>
      </c>
      <c r="BC2813" s="5">
        <v>22986.400000000001</v>
      </c>
      <c r="BD2813" s="5">
        <v>22986.400000000001</v>
      </c>
      <c r="BE2813" s="5">
        <v>0</v>
      </c>
      <c r="BF2813" s="5">
        <v>33600</v>
      </c>
      <c r="BG2813">
        <v>20190604</v>
      </c>
      <c r="BH2813" s="9" t="str">
        <f t="shared" si="129"/>
        <v>2019</v>
      </c>
      <c r="BI2813" t="str">
        <f>MID(Merge1[[#This Row],[OC_DATA_INIZIO_PROGETTO]],5,2)</f>
        <v>06</v>
      </c>
      <c r="BJ2813">
        <v>20200715</v>
      </c>
      <c r="BK2813" t="str">
        <f t="shared" si="130"/>
        <v>2020</v>
      </c>
      <c r="BL2813" t="str">
        <f>MID(Merge1[[#This Row],[OC_DATA_FINE_PROGETTO_PREVISTA]],5,2)</f>
        <v>07</v>
      </c>
      <c r="BM2813" s="8">
        <f>(Merge1[[#This Row],[Colonna2]]-Merge1[[#This Row],[Colonna1]])*12+Merge1[[#This Row],[Colonna22]]-Merge1[[#This Row],[Colonna12]]</f>
        <v>13</v>
      </c>
      <c r="BN2813">
        <v>20200506</v>
      </c>
      <c r="BO2813" t="str">
        <f t="shared" si="131"/>
        <v>2020</v>
      </c>
      <c r="BP2813" s="2" t="s">
        <v>116</v>
      </c>
      <c r="BQ2813" s="2" t="s">
        <v>763</v>
      </c>
      <c r="BR2813" s="2" t="s">
        <v>440</v>
      </c>
      <c r="BS2813" s="2" t="s">
        <v>773</v>
      </c>
      <c r="BT2813" s="2" t="s">
        <v>774</v>
      </c>
    </row>
    <row r="2814" spans="1:72" x14ac:dyDescent="0.35">
      <c r="A2814" s="2" t="s">
        <v>20605</v>
      </c>
      <c r="B2814" s="2" t="s">
        <v>20606</v>
      </c>
      <c r="C2814" s="2" t="s">
        <v>20607</v>
      </c>
      <c r="D2814" s="2" t="s">
        <v>20607</v>
      </c>
      <c r="E2814" s="2" t="s">
        <v>20608</v>
      </c>
      <c r="F2814">
        <v>11</v>
      </c>
      <c r="G2814" s="2" t="s">
        <v>436</v>
      </c>
      <c r="H2814">
        <v>1</v>
      </c>
      <c r="I2814" s="2" t="s">
        <v>625</v>
      </c>
      <c r="J2814">
        <v>99</v>
      </c>
      <c r="K2814" s="2" t="s">
        <v>81</v>
      </c>
      <c r="L2814">
        <v>5</v>
      </c>
      <c r="M2814" s="2" t="s">
        <v>226</v>
      </c>
      <c r="N2814">
        <v>8</v>
      </c>
      <c r="O2814" s="2" t="s">
        <v>483</v>
      </c>
      <c r="P2814">
        <v>999</v>
      </c>
      <c r="Q2814" s="2" t="s">
        <v>484</v>
      </c>
      <c r="R2814" t="s">
        <v>67</v>
      </c>
      <c r="S2814" t="s">
        <v>67</v>
      </c>
      <c r="T2814" s="2" t="s">
        <v>73</v>
      </c>
      <c r="U2814" s="2" t="s">
        <v>74</v>
      </c>
      <c r="V2814">
        <v>1833</v>
      </c>
      <c r="W2814" s="2" t="s">
        <v>19079</v>
      </c>
      <c r="X2814">
        <v>18750</v>
      </c>
      <c r="Y2814">
        <v>18750</v>
      </c>
      <c r="AD2814">
        <v>6250</v>
      </c>
      <c r="AF2814">
        <v>0</v>
      </c>
      <c r="AL2814" s="5">
        <v>25000</v>
      </c>
      <c r="AM2814">
        <v>0</v>
      </c>
      <c r="AN2814">
        <v>0</v>
      </c>
      <c r="AO2814">
        <v>18750</v>
      </c>
      <c r="AP2814">
        <v>18750</v>
      </c>
      <c r="AS2814">
        <v>6250</v>
      </c>
      <c r="AZ2814" s="5">
        <v>25000</v>
      </c>
      <c r="BA2814" s="5">
        <v>22970.37</v>
      </c>
      <c r="BB2814" s="5">
        <v>22970.37</v>
      </c>
      <c r="BC2814" s="5">
        <v>22575.66</v>
      </c>
      <c r="BD2814" s="5">
        <v>22575.66</v>
      </c>
      <c r="BE2814" s="5">
        <v>0</v>
      </c>
      <c r="BF2814" s="5">
        <v>22575.66</v>
      </c>
      <c r="BG2814">
        <v>20180216</v>
      </c>
      <c r="BH2814" s="9" t="str">
        <f t="shared" si="129"/>
        <v>2018</v>
      </c>
      <c r="BI2814" t="str">
        <f>MID(Merge1[[#This Row],[OC_DATA_INIZIO_PROGETTO]],5,2)</f>
        <v>02</v>
      </c>
      <c r="BJ2814">
        <v>20180919</v>
      </c>
      <c r="BK2814" t="str">
        <f t="shared" si="130"/>
        <v>2018</v>
      </c>
      <c r="BL2814" t="str">
        <f>MID(Merge1[[#This Row],[OC_DATA_FINE_PROGETTO_PREVISTA]],5,2)</f>
        <v>09</v>
      </c>
      <c r="BM2814" s="8">
        <f>(Merge1[[#This Row],[Colonna2]]-Merge1[[#This Row],[Colonna1]])*12+Merge1[[#This Row],[Colonna22]]-Merge1[[#This Row],[Colonna12]]</f>
        <v>7</v>
      </c>
      <c r="BN2814">
        <v>20180825</v>
      </c>
      <c r="BO2814" t="str">
        <f t="shared" si="131"/>
        <v>2018</v>
      </c>
      <c r="BP2814" s="2" t="s">
        <v>76</v>
      </c>
      <c r="BQ2814" s="2" t="s">
        <v>76</v>
      </c>
      <c r="BR2814" s="2" t="s">
        <v>440</v>
      </c>
      <c r="BS2814" s="2" t="s">
        <v>626</v>
      </c>
      <c r="BT2814" s="2" t="s">
        <v>435</v>
      </c>
    </row>
    <row r="2815" spans="1:72" x14ac:dyDescent="0.35">
      <c r="A2815" s="2" t="s">
        <v>7271</v>
      </c>
      <c r="B2815" s="2" t="s">
        <v>7272</v>
      </c>
      <c r="C2815" s="2" t="s">
        <v>7273</v>
      </c>
      <c r="D2815" s="2" t="s">
        <v>7274</v>
      </c>
      <c r="E2815" s="2" t="s">
        <v>7275</v>
      </c>
      <c r="F2815">
        <v>11</v>
      </c>
      <c r="G2815" s="2" t="s">
        <v>436</v>
      </c>
      <c r="H2815">
        <v>2</v>
      </c>
      <c r="I2815" s="2" t="s">
        <v>430</v>
      </c>
      <c r="J2815">
        <v>12</v>
      </c>
      <c r="K2815" s="2" t="s">
        <v>437</v>
      </c>
      <c r="L2815">
        <v>11</v>
      </c>
      <c r="M2815" s="2" t="s">
        <v>443</v>
      </c>
      <c r="N2815">
        <v>71</v>
      </c>
      <c r="O2815" s="2" t="s">
        <v>507</v>
      </c>
      <c r="P2815">
        <v>20</v>
      </c>
      <c r="Q2815" s="2" t="s">
        <v>579</v>
      </c>
      <c r="R2815" t="s">
        <v>67</v>
      </c>
      <c r="S2815" t="s">
        <v>67</v>
      </c>
      <c r="T2815" s="2" t="s">
        <v>73</v>
      </c>
      <c r="U2815" s="2" t="s">
        <v>74</v>
      </c>
      <c r="V2815">
        <v>915</v>
      </c>
      <c r="W2815" s="2" t="s">
        <v>632</v>
      </c>
      <c r="X2815">
        <v>22923</v>
      </c>
      <c r="Z2815">
        <v>22923</v>
      </c>
      <c r="AF2815">
        <v>0</v>
      </c>
      <c r="AL2815" s="5">
        <v>22923</v>
      </c>
      <c r="AM2815">
        <v>0</v>
      </c>
      <c r="AN2815">
        <v>0</v>
      </c>
      <c r="AO2815">
        <v>22923</v>
      </c>
      <c r="AQ2815">
        <v>22923</v>
      </c>
      <c r="AZ2815" s="5">
        <v>22923</v>
      </c>
      <c r="BA2815" s="5">
        <v>22923</v>
      </c>
      <c r="BB2815" s="5">
        <v>22923</v>
      </c>
      <c r="BC2815" s="5">
        <v>22034.7</v>
      </c>
      <c r="BD2815" s="5">
        <v>22034.7</v>
      </c>
      <c r="BE2815" s="5">
        <v>0</v>
      </c>
      <c r="BF2815" s="5">
        <v>22034.7</v>
      </c>
      <c r="BG2815">
        <v>20170929</v>
      </c>
      <c r="BH2815" s="9" t="str">
        <f t="shared" si="129"/>
        <v>2017</v>
      </c>
      <c r="BI2815" t="str">
        <f>MID(Merge1[[#This Row],[OC_DATA_INIZIO_PROGETTO]],5,2)</f>
        <v>09</v>
      </c>
      <c r="BJ2815">
        <v>20201231</v>
      </c>
      <c r="BK2815" t="str">
        <f t="shared" si="130"/>
        <v>2020</v>
      </c>
      <c r="BL2815" t="str">
        <f>MID(Merge1[[#This Row],[OC_DATA_FINE_PROGETTO_PREVISTA]],5,2)</f>
        <v>12</v>
      </c>
      <c r="BM2815" s="8">
        <f>(Merge1[[#This Row],[Colonna2]]-Merge1[[#This Row],[Colonna1]])*12+Merge1[[#This Row],[Colonna22]]-Merge1[[#This Row],[Colonna12]]</f>
        <v>39</v>
      </c>
      <c r="BN2815">
        <v>20190401</v>
      </c>
      <c r="BO2815" t="str">
        <f t="shared" si="131"/>
        <v>2019</v>
      </c>
      <c r="BP2815" s="2" t="s">
        <v>116</v>
      </c>
      <c r="BQ2815" s="2" t="s">
        <v>763</v>
      </c>
      <c r="BR2815" s="2" t="s">
        <v>440</v>
      </c>
      <c r="BS2815" s="2" t="s">
        <v>434</v>
      </c>
      <c r="BT2815" s="2" t="s">
        <v>435</v>
      </c>
    </row>
    <row r="2816" spans="1:72" x14ac:dyDescent="0.35">
      <c r="A2816" s="2" t="s">
        <v>7276</v>
      </c>
      <c r="B2816" s="2" t="s">
        <v>7277</v>
      </c>
      <c r="C2816" s="2" t="s">
        <v>7278</v>
      </c>
      <c r="D2816" s="2" t="s">
        <v>7279</v>
      </c>
      <c r="E2816" s="2" t="s">
        <v>7280</v>
      </c>
      <c r="F2816">
        <v>11</v>
      </c>
      <c r="G2816" s="2" t="s">
        <v>436</v>
      </c>
      <c r="H2816">
        <v>2</v>
      </c>
      <c r="I2816" s="2" t="s">
        <v>430</v>
      </c>
      <c r="J2816">
        <v>12</v>
      </c>
      <c r="K2816" s="2" t="s">
        <v>437</v>
      </c>
      <c r="L2816">
        <v>11</v>
      </c>
      <c r="M2816" s="2" t="s">
        <v>443</v>
      </c>
      <c r="N2816">
        <v>71</v>
      </c>
      <c r="O2816" s="2" t="s">
        <v>507</v>
      </c>
      <c r="P2816">
        <v>20</v>
      </c>
      <c r="Q2816" s="2" t="s">
        <v>579</v>
      </c>
      <c r="R2816" t="s">
        <v>67</v>
      </c>
      <c r="S2816" t="s">
        <v>67</v>
      </c>
      <c r="T2816" s="2" t="s">
        <v>73</v>
      </c>
      <c r="U2816" s="2" t="s">
        <v>74</v>
      </c>
      <c r="V2816">
        <v>906</v>
      </c>
      <c r="W2816" s="2" t="s">
        <v>6660</v>
      </c>
      <c r="X2816">
        <v>22923</v>
      </c>
      <c r="Z2816">
        <v>22923</v>
      </c>
      <c r="AF2816">
        <v>0</v>
      </c>
      <c r="AL2816" s="5">
        <v>22923</v>
      </c>
      <c r="AM2816">
        <v>0</v>
      </c>
      <c r="AN2816">
        <v>0</v>
      </c>
      <c r="AO2816">
        <v>22923</v>
      </c>
      <c r="AQ2816">
        <v>22923</v>
      </c>
      <c r="AZ2816" s="5">
        <v>22923</v>
      </c>
      <c r="BA2816" s="5">
        <v>22923</v>
      </c>
      <c r="BB2816" s="5">
        <v>22923</v>
      </c>
      <c r="BF2816" s="5">
        <v>0</v>
      </c>
      <c r="BG2816">
        <v>20170929</v>
      </c>
      <c r="BH2816" s="9" t="str">
        <f t="shared" si="129"/>
        <v>2017</v>
      </c>
      <c r="BI2816" t="str">
        <f>MID(Merge1[[#This Row],[OC_DATA_INIZIO_PROGETTO]],5,2)</f>
        <v>09</v>
      </c>
      <c r="BJ2816">
        <v>20201231</v>
      </c>
      <c r="BK2816" t="str">
        <f t="shared" si="130"/>
        <v>2020</v>
      </c>
      <c r="BL2816" t="str">
        <f>MID(Merge1[[#This Row],[OC_DATA_FINE_PROGETTO_PREVISTA]],5,2)</f>
        <v>12</v>
      </c>
      <c r="BM2816" s="8">
        <f>(Merge1[[#This Row],[Colonna2]]-Merge1[[#This Row],[Colonna1]])*12+Merge1[[#This Row],[Colonna22]]-Merge1[[#This Row],[Colonna12]]</f>
        <v>39</v>
      </c>
      <c r="BO2816" t="str">
        <f t="shared" si="131"/>
        <v/>
      </c>
      <c r="BP2816" s="2" t="s">
        <v>86</v>
      </c>
      <c r="BQ2816" s="2" t="s">
        <v>76</v>
      </c>
      <c r="BR2816" s="2" t="s">
        <v>77</v>
      </c>
      <c r="BS2816" s="2" t="s">
        <v>434</v>
      </c>
      <c r="BT2816" s="2" t="s">
        <v>435</v>
      </c>
    </row>
    <row r="2817" spans="1:72" x14ac:dyDescent="0.35">
      <c r="A2817" s="2" t="s">
        <v>13698</v>
      </c>
      <c r="B2817" s="2" t="s">
        <v>13699</v>
      </c>
      <c r="C2817" s="2" t="s">
        <v>13700</v>
      </c>
      <c r="D2817" s="2" t="s">
        <v>13701</v>
      </c>
      <c r="E2817" s="2" t="s">
        <v>13702</v>
      </c>
      <c r="F2817">
        <v>1</v>
      </c>
      <c r="G2817" s="2" t="s">
        <v>151</v>
      </c>
      <c r="H2817">
        <v>7</v>
      </c>
      <c r="I2817" s="2" t="s">
        <v>770</v>
      </c>
      <c r="J2817">
        <v>99</v>
      </c>
      <c r="K2817" s="2" t="s">
        <v>81</v>
      </c>
      <c r="L2817">
        <v>8</v>
      </c>
      <c r="M2817" s="2" t="s">
        <v>112</v>
      </c>
      <c r="N2817">
        <v>62</v>
      </c>
      <c r="O2817" s="2" t="s">
        <v>2450</v>
      </c>
      <c r="P2817">
        <v>999</v>
      </c>
      <c r="Q2817" s="2" t="s">
        <v>3522</v>
      </c>
      <c r="R2817" t="s">
        <v>67</v>
      </c>
      <c r="S2817" t="s">
        <v>67</v>
      </c>
      <c r="T2817" s="2" t="s">
        <v>1986</v>
      </c>
      <c r="U2817" s="2" t="s">
        <v>1987</v>
      </c>
      <c r="V2817">
        <v>915</v>
      </c>
      <c r="W2817" s="2" t="s">
        <v>632</v>
      </c>
      <c r="X2817">
        <v>11451.45</v>
      </c>
      <c r="Y2817">
        <v>11451.45</v>
      </c>
      <c r="AD2817">
        <v>8016.02</v>
      </c>
      <c r="AF2817">
        <v>0</v>
      </c>
      <c r="AG2817">
        <v>3435.43</v>
      </c>
      <c r="AK2817">
        <v>19197</v>
      </c>
      <c r="AL2817" s="5">
        <v>22902.9</v>
      </c>
      <c r="AM2817">
        <v>0</v>
      </c>
      <c r="AN2817">
        <v>0</v>
      </c>
      <c r="AO2817">
        <v>11451.45</v>
      </c>
      <c r="AP2817">
        <v>11451.45</v>
      </c>
      <c r="AS2817">
        <v>8016.02</v>
      </c>
      <c r="AU2817">
        <v>3435.43</v>
      </c>
      <c r="AY2817">
        <v>19197</v>
      </c>
      <c r="AZ2817" s="5">
        <v>22902.9</v>
      </c>
      <c r="BA2817" s="5">
        <v>22902.9</v>
      </c>
      <c r="BB2817" s="5">
        <v>22902.9</v>
      </c>
      <c r="BC2817" s="5">
        <v>22902.9</v>
      </c>
      <c r="BD2817" s="5">
        <v>22902.9</v>
      </c>
      <c r="BE2817" s="5">
        <v>0</v>
      </c>
      <c r="BF2817" s="5">
        <v>42100</v>
      </c>
      <c r="BG2817">
        <v>20181218</v>
      </c>
      <c r="BH2817" s="9" t="str">
        <f t="shared" si="129"/>
        <v>2018</v>
      </c>
      <c r="BI2817" t="str">
        <f>MID(Merge1[[#This Row],[OC_DATA_INIZIO_PROGETTO]],5,2)</f>
        <v>12</v>
      </c>
      <c r="BJ2817">
        <v>20200201</v>
      </c>
      <c r="BK2817" t="str">
        <f t="shared" si="130"/>
        <v>2020</v>
      </c>
      <c r="BL2817" t="str">
        <f>MID(Merge1[[#This Row],[OC_DATA_FINE_PROGETTO_PREVISTA]],5,2)</f>
        <v>02</v>
      </c>
      <c r="BM2817" s="8">
        <f>(Merge1[[#This Row],[Colonna2]]-Merge1[[#This Row],[Colonna1]])*12+Merge1[[#This Row],[Colonna22]]-Merge1[[#This Row],[Colonna12]]</f>
        <v>14</v>
      </c>
      <c r="BN2817">
        <v>20191112</v>
      </c>
      <c r="BO2817" t="str">
        <f t="shared" si="131"/>
        <v>2019</v>
      </c>
      <c r="BP2817" s="2" t="s">
        <v>116</v>
      </c>
      <c r="BQ2817" s="2" t="s">
        <v>763</v>
      </c>
      <c r="BR2817" s="2" t="s">
        <v>440</v>
      </c>
      <c r="BS2817" s="2" t="s">
        <v>773</v>
      </c>
      <c r="BT2817" s="2" t="s">
        <v>774</v>
      </c>
    </row>
    <row r="2818" spans="1:72" x14ac:dyDescent="0.35">
      <c r="A2818" s="2" t="s">
        <v>10347</v>
      </c>
      <c r="B2818" s="2" t="s">
        <v>10348</v>
      </c>
      <c r="C2818" s="2" t="s">
        <v>10349</v>
      </c>
      <c r="D2818" s="2" t="s">
        <v>10350</v>
      </c>
      <c r="E2818" s="2" t="s">
        <v>10351</v>
      </c>
      <c r="F2818">
        <v>1</v>
      </c>
      <c r="G2818" s="2" t="s">
        <v>151</v>
      </c>
      <c r="H2818">
        <v>7</v>
      </c>
      <c r="I2818" s="2" t="s">
        <v>770</v>
      </c>
      <c r="J2818">
        <v>99</v>
      </c>
      <c r="K2818" s="2" t="s">
        <v>81</v>
      </c>
      <c r="L2818">
        <v>9</v>
      </c>
      <c r="M2818" s="2" t="s">
        <v>98</v>
      </c>
      <c r="N2818">
        <v>21</v>
      </c>
      <c r="O2818" s="2" t="s">
        <v>185</v>
      </c>
      <c r="P2818">
        <v>213</v>
      </c>
      <c r="Q2818" s="2" t="s">
        <v>9677</v>
      </c>
      <c r="R2818" t="s">
        <v>67</v>
      </c>
      <c r="S2818" t="s">
        <v>67</v>
      </c>
      <c r="T2818" s="2" t="s">
        <v>1986</v>
      </c>
      <c r="U2818" s="2" t="s">
        <v>1987</v>
      </c>
      <c r="V2818">
        <v>915</v>
      </c>
      <c r="W2818" s="2" t="s">
        <v>632</v>
      </c>
      <c r="X2818">
        <v>11442</v>
      </c>
      <c r="Y2818">
        <v>11442</v>
      </c>
      <c r="AD2818">
        <v>8009.4</v>
      </c>
      <c r="AF2818">
        <v>0</v>
      </c>
      <c r="AG2818">
        <v>3432.6</v>
      </c>
      <c r="AK2818">
        <v>22884</v>
      </c>
      <c r="AL2818" s="5">
        <v>22884</v>
      </c>
      <c r="AM2818">
        <v>0</v>
      </c>
      <c r="AN2818">
        <v>0</v>
      </c>
      <c r="AO2818">
        <v>11442</v>
      </c>
      <c r="AP2818">
        <v>11442</v>
      </c>
      <c r="AS2818">
        <v>8009.4</v>
      </c>
      <c r="AU2818">
        <v>3432.6</v>
      </c>
      <c r="AY2818">
        <v>22884</v>
      </c>
      <c r="AZ2818" s="5">
        <v>22884</v>
      </c>
      <c r="BA2818" s="5">
        <v>22884</v>
      </c>
      <c r="BB2818" s="5">
        <v>22884</v>
      </c>
      <c r="BF2818" s="5">
        <v>0</v>
      </c>
      <c r="BG2818">
        <v>20200129</v>
      </c>
      <c r="BH2818" s="9" t="str">
        <f t="shared" ref="BH2818:BH2881" si="132">LEFT(BG:BG,4)</f>
        <v>2020</v>
      </c>
      <c r="BI2818" t="str">
        <f>MID(Merge1[[#This Row],[OC_DATA_INIZIO_PROGETTO]],5,2)</f>
        <v>01</v>
      </c>
      <c r="BJ2818">
        <v>20200929</v>
      </c>
      <c r="BK2818" t="str">
        <f t="shared" ref="BK2818:BK2881" si="133">LEFT(BJ:BJ,4)</f>
        <v>2020</v>
      </c>
      <c r="BL2818" t="str">
        <f>MID(Merge1[[#This Row],[OC_DATA_FINE_PROGETTO_PREVISTA]],5,2)</f>
        <v>09</v>
      </c>
      <c r="BM2818" s="8">
        <f>(Merge1[[#This Row],[Colonna2]]-Merge1[[#This Row],[Colonna1]])*12+Merge1[[#This Row],[Colonna22]]-Merge1[[#This Row],[Colonna12]]</f>
        <v>8</v>
      </c>
      <c r="BN2818">
        <v>20200929</v>
      </c>
      <c r="BO2818" t="str">
        <f t="shared" ref="BO2818:BO2881" si="134">LEFT(BN:BN,4)</f>
        <v>2020</v>
      </c>
      <c r="BP2818" s="2" t="s">
        <v>86</v>
      </c>
      <c r="BQ2818" s="2" t="s">
        <v>76</v>
      </c>
      <c r="BR2818" s="2" t="s">
        <v>77</v>
      </c>
      <c r="BS2818" s="2" t="s">
        <v>2387</v>
      </c>
      <c r="BT2818" s="2" t="s">
        <v>510</v>
      </c>
    </row>
    <row r="2819" spans="1:72" x14ac:dyDescent="0.35">
      <c r="A2819" s="2" t="s">
        <v>16362</v>
      </c>
      <c r="B2819" s="2" t="s">
        <v>16363</v>
      </c>
      <c r="C2819" s="2" t="s">
        <v>16364</v>
      </c>
      <c r="D2819" s="2" t="s">
        <v>16365</v>
      </c>
      <c r="E2819" s="2" t="s">
        <v>16366</v>
      </c>
      <c r="F2819">
        <v>1</v>
      </c>
      <c r="G2819" s="2" t="s">
        <v>151</v>
      </c>
      <c r="H2819">
        <v>7</v>
      </c>
      <c r="I2819" s="2" t="s">
        <v>770</v>
      </c>
      <c r="J2819">
        <v>99</v>
      </c>
      <c r="K2819" s="2" t="s">
        <v>81</v>
      </c>
      <c r="L2819">
        <v>9</v>
      </c>
      <c r="M2819" s="2" t="s">
        <v>98</v>
      </c>
      <c r="N2819">
        <v>21</v>
      </c>
      <c r="O2819" s="2" t="s">
        <v>185</v>
      </c>
      <c r="P2819">
        <v>229</v>
      </c>
      <c r="Q2819" s="2" t="s">
        <v>186</v>
      </c>
      <c r="R2819" t="s">
        <v>67</v>
      </c>
      <c r="S2819" t="s">
        <v>67</v>
      </c>
      <c r="T2819" s="2" t="s">
        <v>1986</v>
      </c>
      <c r="U2819" s="2" t="s">
        <v>1987</v>
      </c>
      <c r="V2819">
        <v>902</v>
      </c>
      <c r="W2819" s="2" t="s">
        <v>6655</v>
      </c>
      <c r="X2819">
        <v>17420</v>
      </c>
      <c r="Y2819">
        <v>17420</v>
      </c>
      <c r="AD2819">
        <v>12194</v>
      </c>
      <c r="AF2819">
        <v>0</v>
      </c>
      <c r="AG2819">
        <v>5226</v>
      </c>
      <c r="AK2819">
        <v>55560</v>
      </c>
      <c r="AL2819" s="5">
        <v>34840</v>
      </c>
      <c r="AM2819">
        <v>5831.42</v>
      </c>
      <c r="AN2819">
        <v>5831.42</v>
      </c>
      <c r="AO2819">
        <v>12934.29</v>
      </c>
      <c r="AP2819">
        <v>17420</v>
      </c>
      <c r="AS2819">
        <v>12194</v>
      </c>
      <c r="AU2819">
        <v>3880.29</v>
      </c>
      <c r="AY2819">
        <v>55560</v>
      </c>
      <c r="AZ2819" s="5">
        <v>29008.58</v>
      </c>
      <c r="BA2819" s="5">
        <v>22840</v>
      </c>
      <c r="BB2819" s="5">
        <v>22840</v>
      </c>
      <c r="BC2819" s="5">
        <v>22840</v>
      </c>
      <c r="BD2819" s="5">
        <v>22840</v>
      </c>
      <c r="BE2819" s="5">
        <v>0</v>
      </c>
      <c r="BF2819" s="5">
        <v>81428.59</v>
      </c>
      <c r="BG2819">
        <v>20160530</v>
      </c>
      <c r="BH2819" s="9" t="str">
        <f t="shared" si="132"/>
        <v>2016</v>
      </c>
      <c r="BI2819" t="str">
        <f>MID(Merge1[[#This Row],[OC_DATA_INIZIO_PROGETTO]],5,2)</f>
        <v>05</v>
      </c>
      <c r="BJ2819">
        <v>20190218</v>
      </c>
      <c r="BK2819" t="str">
        <f t="shared" si="133"/>
        <v>2019</v>
      </c>
      <c r="BL2819" t="str">
        <f>MID(Merge1[[#This Row],[OC_DATA_FINE_PROGETTO_PREVISTA]],5,2)</f>
        <v>02</v>
      </c>
      <c r="BM2819" s="8">
        <f>(Merge1[[#This Row],[Colonna2]]-Merge1[[#This Row],[Colonna1]])*12+Merge1[[#This Row],[Colonna22]]-Merge1[[#This Row],[Colonna12]]</f>
        <v>33</v>
      </c>
      <c r="BN2819">
        <v>20191128</v>
      </c>
      <c r="BO2819" t="str">
        <f t="shared" si="134"/>
        <v>2019</v>
      </c>
      <c r="BP2819" s="2" t="s">
        <v>76</v>
      </c>
      <c r="BQ2819" s="2" t="s">
        <v>76</v>
      </c>
      <c r="BR2819" s="2" t="s">
        <v>440</v>
      </c>
      <c r="BS2819" s="2" t="s">
        <v>773</v>
      </c>
      <c r="BT2819" s="2" t="s">
        <v>774</v>
      </c>
    </row>
    <row r="2820" spans="1:72" x14ac:dyDescent="0.35">
      <c r="A2820" s="2" t="s">
        <v>27186</v>
      </c>
      <c r="B2820" s="2" t="s">
        <v>27187</v>
      </c>
      <c r="C2820" s="2" t="s">
        <v>27188</v>
      </c>
      <c r="D2820" s="2" t="s">
        <v>27189</v>
      </c>
      <c r="E2820" s="2" t="s">
        <v>27190</v>
      </c>
      <c r="F2820">
        <v>1</v>
      </c>
      <c r="G2820" s="2" t="s">
        <v>151</v>
      </c>
      <c r="H2820">
        <v>7</v>
      </c>
      <c r="I2820" s="2" t="s">
        <v>770</v>
      </c>
      <c r="J2820">
        <v>11</v>
      </c>
      <c r="K2820" s="2" t="s">
        <v>681</v>
      </c>
      <c r="L2820">
        <v>9</v>
      </c>
      <c r="M2820" s="2" t="s">
        <v>98</v>
      </c>
      <c r="N2820">
        <v>25</v>
      </c>
      <c r="O2820" s="2" t="s">
        <v>683</v>
      </c>
      <c r="P2820">
        <v>239</v>
      </c>
      <c r="Q2820" s="2" t="s">
        <v>684</v>
      </c>
      <c r="R2820" t="s">
        <v>67</v>
      </c>
      <c r="S2820" t="s">
        <v>67</v>
      </c>
      <c r="T2820" s="2" t="s">
        <v>1331</v>
      </c>
      <c r="U2820" s="2" t="s">
        <v>1332</v>
      </c>
      <c r="V2820">
        <v>2016</v>
      </c>
      <c r="W2820" s="2" t="s">
        <v>18962</v>
      </c>
      <c r="X2820">
        <v>11400</v>
      </c>
      <c r="Y2820">
        <v>11400</v>
      </c>
      <c r="AD2820">
        <v>7980</v>
      </c>
      <c r="AF2820">
        <v>0</v>
      </c>
      <c r="AG2820">
        <v>3420</v>
      </c>
      <c r="AK2820">
        <v>5700</v>
      </c>
      <c r="AL2820" s="5">
        <v>22800</v>
      </c>
      <c r="AM2820">
        <v>801</v>
      </c>
      <c r="AN2820">
        <v>578.5</v>
      </c>
      <c r="AO2820">
        <v>10955</v>
      </c>
      <c r="AP2820">
        <v>11400</v>
      </c>
      <c r="AS2820">
        <v>7980</v>
      </c>
      <c r="AU2820">
        <v>3286.5</v>
      </c>
      <c r="AY2820">
        <v>5700</v>
      </c>
      <c r="AZ2820" s="5">
        <v>22221.5</v>
      </c>
      <c r="BA2820" s="5">
        <v>22800</v>
      </c>
      <c r="BB2820" s="5">
        <v>22800</v>
      </c>
      <c r="BC2820" s="5">
        <v>21910</v>
      </c>
      <c r="BD2820" s="5">
        <v>21910</v>
      </c>
      <c r="BE2820" s="5">
        <v>0</v>
      </c>
      <c r="BF2820" s="5">
        <v>27387.5</v>
      </c>
      <c r="BG2820">
        <v>20170518</v>
      </c>
      <c r="BH2820" s="9" t="str">
        <f t="shared" si="132"/>
        <v>2017</v>
      </c>
      <c r="BI2820" t="str">
        <f>MID(Merge1[[#This Row],[OC_DATA_INIZIO_PROGETTO]],5,2)</f>
        <v>05</v>
      </c>
      <c r="BJ2820">
        <v>20191118</v>
      </c>
      <c r="BK2820" t="str">
        <f t="shared" si="133"/>
        <v>2019</v>
      </c>
      <c r="BL2820" t="str">
        <f>MID(Merge1[[#This Row],[OC_DATA_FINE_PROGETTO_PREVISTA]],5,2)</f>
        <v>11</v>
      </c>
      <c r="BM2820" s="8">
        <f>(Merge1[[#This Row],[Colonna2]]-Merge1[[#This Row],[Colonna1]])*12+Merge1[[#This Row],[Colonna22]]-Merge1[[#This Row],[Colonna12]]</f>
        <v>30</v>
      </c>
      <c r="BN2820">
        <v>20180328</v>
      </c>
      <c r="BO2820" t="str">
        <f t="shared" si="134"/>
        <v>2018</v>
      </c>
      <c r="BP2820" s="2" t="s">
        <v>116</v>
      </c>
      <c r="BQ2820" s="2" t="s">
        <v>763</v>
      </c>
      <c r="BR2820" s="2" t="s">
        <v>440</v>
      </c>
      <c r="BS2820" s="2" t="s">
        <v>773</v>
      </c>
      <c r="BT2820" s="2" t="s">
        <v>774</v>
      </c>
    </row>
    <row r="2821" spans="1:72" x14ac:dyDescent="0.35">
      <c r="A2821" s="2" t="s">
        <v>20714</v>
      </c>
      <c r="B2821" s="2" t="s">
        <v>20715</v>
      </c>
      <c r="C2821" s="2" t="s">
        <v>20716</v>
      </c>
      <c r="D2821" s="2" t="s">
        <v>20716</v>
      </c>
      <c r="E2821" s="2" t="s">
        <v>20717</v>
      </c>
      <c r="F2821">
        <v>11</v>
      </c>
      <c r="G2821" s="2" t="s">
        <v>436</v>
      </c>
      <c r="H2821">
        <v>1</v>
      </c>
      <c r="I2821" s="2" t="s">
        <v>625</v>
      </c>
      <c r="J2821">
        <v>99</v>
      </c>
      <c r="K2821" s="2" t="s">
        <v>81</v>
      </c>
      <c r="L2821">
        <v>5</v>
      </c>
      <c r="M2821" s="2" t="s">
        <v>226</v>
      </c>
      <c r="N2821">
        <v>8</v>
      </c>
      <c r="O2821" s="2" t="s">
        <v>483</v>
      </c>
      <c r="P2821">
        <v>999</v>
      </c>
      <c r="Q2821" s="2" t="s">
        <v>484</v>
      </c>
      <c r="R2821" t="s">
        <v>67</v>
      </c>
      <c r="S2821" t="s">
        <v>67</v>
      </c>
      <c r="T2821" s="2" t="s">
        <v>73</v>
      </c>
      <c r="U2821" s="2" t="s">
        <v>74</v>
      </c>
      <c r="V2821">
        <v>1831</v>
      </c>
      <c r="W2821" s="2" t="s">
        <v>8030</v>
      </c>
      <c r="X2821">
        <v>18750</v>
      </c>
      <c r="Y2821">
        <v>18750</v>
      </c>
      <c r="AD2821">
        <v>6250</v>
      </c>
      <c r="AF2821">
        <v>0</v>
      </c>
      <c r="AL2821" s="5">
        <v>25000</v>
      </c>
      <c r="AM2821">
        <v>0</v>
      </c>
      <c r="AN2821">
        <v>0</v>
      </c>
      <c r="AO2821">
        <v>18750</v>
      </c>
      <c r="AP2821">
        <v>18750</v>
      </c>
      <c r="AS2821">
        <v>6250</v>
      </c>
      <c r="AZ2821" s="5">
        <v>25000</v>
      </c>
      <c r="BA2821" s="5">
        <v>22782.28</v>
      </c>
      <c r="BB2821" s="5">
        <v>22782.28</v>
      </c>
      <c r="BC2821" s="5">
        <v>22782.28</v>
      </c>
      <c r="BD2821" s="5">
        <v>22782.28</v>
      </c>
      <c r="BE2821" s="5">
        <v>0</v>
      </c>
      <c r="BF2821" s="5">
        <v>22782.28</v>
      </c>
      <c r="BG2821">
        <v>20180216</v>
      </c>
      <c r="BH2821" s="9" t="str">
        <f t="shared" si="132"/>
        <v>2018</v>
      </c>
      <c r="BI2821" t="str">
        <f>MID(Merge1[[#This Row],[OC_DATA_INIZIO_PROGETTO]],5,2)</f>
        <v>02</v>
      </c>
      <c r="BJ2821">
        <v>20181220</v>
      </c>
      <c r="BK2821" t="str">
        <f t="shared" si="133"/>
        <v>2018</v>
      </c>
      <c r="BL2821" t="str">
        <f>MID(Merge1[[#This Row],[OC_DATA_FINE_PROGETTO_PREVISTA]],5,2)</f>
        <v>12</v>
      </c>
      <c r="BM2821" s="8">
        <f>(Merge1[[#This Row],[Colonna2]]-Merge1[[#This Row],[Colonna1]])*12+Merge1[[#This Row],[Colonna22]]-Merge1[[#This Row],[Colonna12]]</f>
        <v>10</v>
      </c>
      <c r="BN2821">
        <v>20181220</v>
      </c>
      <c r="BO2821" t="str">
        <f t="shared" si="134"/>
        <v>2018</v>
      </c>
      <c r="BP2821" s="2" t="s">
        <v>76</v>
      </c>
      <c r="BQ2821" s="2" t="s">
        <v>76</v>
      </c>
      <c r="BR2821" s="2" t="s">
        <v>440</v>
      </c>
      <c r="BS2821" s="2" t="s">
        <v>626</v>
      </c>
      <c r="BT2821" s="2" t="s">
        <v>435</v>
      </c>
    </row>
    <row r="2822" spans="1:72" x14ac:dyDescent="0.35">
      <c r="A2822" s="2" t="s">
        <v>13323</v>
      </c>
      <c r="B2822" s="2" t="s">
        <v>13324</v>
      </c>
      <c r="C2822" s="2" t="s">
        <v>13325</v>
      </c>
      <c r="D2822" s="2" t="s">
        <v>13326</v>
      </c>
      <c r="E2822" s="2" t="s">
        <v>13327</v>
      </c>
      <c r="F2822">
        <v>1</v>
      </c>
      <c r="G2822" s="2" t="s">
        <v>151</v>
      </c>
      <c r="H2822">
        <v>7</v>
      </c>
      <c r="I2822" s="2" t="s">
        <v>770</v>
      </c>
      <c r="J2822">
        <v>99</v>
      </c>
      <c r="K2822" s="2" t="s">
        <v>81</v>
      </c>
      <c r="L2822">
        <v>8</v>
      </c>
      <c r="M2822" s="2" t="s">
        <v>112</v>
      </c>
      <c r="N2822">
        <v>62</v>
      </c>
      <c r="O2822" s="2" t="s">
        <v>2450</v>
      </c>
      <c r="P2822">
        <v>999</v>
      </c>
      <c r="Q2822" s="2" t="s">
        <v>3522</v>
      </c>
      <c r="R2822" t="s">
        <v>67</v>
      </c>
      <c r="S2822" t="s">
        <v>67</v>
      </c>
      <c r="T2822" s="2" t="s">
        <v>1986</v>
      </c>
      <c r="U2822" s="2" t="s">
        <v>1987</v>
      </c>
      <c r="V2822">
        <v>924</v>
      </c>
      <c r="W2822" s="2" t="s">
        <v>634</v>
      </c>
      <c r="X2822">
        <v>11375</v>
      </c>
      <c r="Y2822">
        <v>11375</v>
      </c>
      <c r="AD2822">
        <v>7962.5</v>
      </c>
      <c r="AF2822">
        <v>0</v>
      </c>
      <c r="AG2822">
        <v>3412.5</v>
      </c>
      <c r="AK2822">
        <v>19750</v>
      </c>
      <c r="AL2822" s="5">
        <v>22750</v>
      </c>
      <c r="AM2822">
        <v>0</v>
      </c>
      <c r="AN2822">
        <v>0</v>
      </c>
      <c r="AO2822">
        <v>11375</v>
      </c>
      <c r="AP2822">
        <v>11375</v>
      </c>
      <c r="AS2822">
        <v>7962.5</v>
      </c>
      <c r="AU2822">
        <v>3412.5</v>
      </c>
      <c r="AY2822">
        <v>19750</v>
      </c>
      <c r="AZ2822" s="5">
        <v>22750</v>
      </c>
      <c r="BA2822" s="5">
        <v>22750</v>
      </c>
      <c r="BB2822" s="5">
        <v>22750</v>
      </c>
      <c r="BF2822" s="5">
        <v>0</v>
      </c>
      <c r="BG2822">
        <v>20201204</v>
      </c>
      <c r="BH2822" s="9" t="str">
        <f t="shared" si="132"/>
        <v>2020</v>
      </c>
      <c r="BI2822" t="str">
        <f>MID(Merge1[[#This Row],[OC_DATA_INIZIO_PROGETTO]],5,2)</f>
        <v>12</v>
      </c>
      <c r="BJ2822">
        <v>20211231</v>
      </c>
      <c r="BK2822" t="str">
        <f t="shared" si="133"/>
        <v>2021</v>
      </c>
      <c r="BL2822" t="str">
        <f>MID(Merge1[[#This Row],[OC_DATA_FINE_PROGETTO_PREVISTA]],5,2)</f>
        <v>12</v>
      </c>
      <c r="BM2822" s="8">
        <f>(Merge1[[#This Row],[Colonna2]]-Merge1[[#This Row],[Colonna1]])*12+Merge1[[#This Row],[Colonna22]]-Merge1[[#This Row],[Colonna12]]</f>
        <v>12</v>
      </c>
      <c r="BN2822">
        <v>20211204</v>
      </c>
      <c r="BO2822" t="str">
        <f t="shared" si="134"/>
        <v>2021</v>
      </c>
      <c r="BP2822" s="2" t="s">
        <v>86</v>
      </c>
      <c r="BQ2822" s="2" t="s">
        <v>76</v>
      </c>
      <c r="BR2822" s="2" t="s">
        <v>77</v>
      </c>
      <c r="BS2822" s="2" t="s">
        <v>2387</v>
      </c>
      <c r="BT2822" s="2" t="s">
        <v>510</v>
      </c>
    </row>
    <row r="2823" spans="1:72" x14ac:dyDescent="0.35">
      <c r="A2823" s="2" t="s">
        <v>13720</v>
      </c>
      <c r="B2823" s="2" t="s">
        <v>13721</v>
      </c>
      <c r="C2823" s="2" t="s">
        <v>13722</v>
      </c>
      <c r="D2823" s="2" t="s">
        <v>13723</v>
      </c>
      <c r="E2823" s="2" t="s">
        <v>13724</v>
      </c>
      <c r="F2823">
        <v>1</v>
      </c>
      <c r="G2823" s="2" t="s">
        <v>151</v>
      </c>
      <c r="H2823">
        <v>7</v>
      </c>
      <c r="I2823" s="2" t="s">
        <v>770</v>
      </c>
      <c r="J2823">
        <v>99</v>
      </c>
      <c r="K2823" s="2" t="s">
        <v>81</v>
      </c>
      <c r="L2823">
        <v>8</v>
      </c>
      <c r="M2823" s="2" t="s">
        <v>112</v>
      </c>
      <c r="N2823">
        <v>62</v>
      </c>
      <c r="O2823" s="2" t="s">
        <v>2450</v>
      </c>
      <c r="P2823">
        <v>999</v>
      </c>
      <c r="Q2823" s="2" t="s">
        <v>3522</v>
      </c>
      <c r="R2823" t="s">
        <v>67</v>
      </c>
      <c r="S2823" t="s">
        <v>67</v>
      </c>
      <c r="T2823" s="2" t="s">
        <v>1986</v>
      </c>
      <c r="U2823" s="2" t="s">
        <v>1987</v>
      </c>
      <c r="V2823">
        <v>919</v>
      </c>
      <c r="W2823" s="2" t="s">
        <v>6665</v>
      </c>
      <c r="X2823">
        <v>11368.2</v>
      </c>
      <c r="Y2823">
        <v>11368.2</v>
      </c>
      <c r="AD2823">
        <v>7957.74</v>
      </c>
      <c r="AF2823">
        <v>0</v>
      </c>
      <c r="AG2823">
        <v>3410.46</v>
      </c>
      <c r="AK2823">
        <v>21384</v>
      </c>
      <c r="AL2823" s="5">
        <v>22736.400000000001</v>
      </c>
      <c r="AM2823">
        <v>0</v>
      </c>
      <c r="AN2823">
        <v>0</v>
      </c>
      <c r="AO2823">
        <v>11368.2</v>
      </c>
      <c r="AP2823">
        <v>11368.2</v>
      </c>
      <c r="AS2823">
        <v>7957.74</v>
      </c>
      <c r="AU2823">
        <v>3410.46</v>
      </c>
      <c r="AY2823">
        <v>21384</v>
      </c>
      <c r="AZ2823" s="5">
        <v>22736.400000000001</v>
      </c>
      <c r="BA2823" s="5">
        <v>22736.400000000001</v>
      </c>
      <c r="BB2823" s="5">
        <v>22736.400000000001</v>
      </c>
      <c r="BC2823" s="5">
        <v>22736.400000000001</v>
      </c>
      <c r="BD2823" s="5">
        <v>22736.400000000001</v>
      </c>
      <c r="BE2823" s="5">
        <v>0</v>
      </c>
      <c r="BF2823" s="5">
        <v>44120</v>
      </c>
      <c r="BG2823">
        <v>20190506</v>
      </c>
      <c r="BH2823" s="9" t="str">
        <f t="shared" si="132"/>
        <v>2019</v>
      </c>
      <c r="BI2823" t="str">
        <f>MID(Merge1[[#This Row],[OC_DATA_INIZIO_PROGETTO]],5,2)</f>
        <v>05</v>
      </c>
      <c r="BJ2823">
        <v>20200506</v>
      </c>
      <c r="BK2823" t="str">
        <f t="shared" si="133"/>
        <v>2020</v>
      </c>
      <c r="BL2823" t="str">
        <f>MID(Merge1[[#This Row],[OC_DATA_FINE_PROGETTO_PREVISTA]],5,2)</f>
        <v>05</v>
      </c>
      <c r="BM2823" s="8">
        <f>(Merge1[[#This Row],[Colonna2]]-Merge1[[#This Row],[Colonna1]])*12+Merge1[[#This Row],[Colonna22]]-Merge1[[#This Row],[Colonna12]]</f>
        <v>12</v>
      </c>
      <c r="BN2823">
        <v>20200504</v>
      </c>
      <c r="BO2823" t="str">
        <f t="shared" si="134"/>
        <v>2020</v>
      </c>
      <c r="BP2823" s="2" t="s">
        <v>116</v>
      </c>
      <c r="BQ2823" s="2" t="s">
        <v>763</v>
      </c>
      <c r="BR2823" s="2" t="s">
        <v>440</v>
      </c>
      <c r="BS2823" s="2" t="s">
        <v>773</v>
      </c>
      <c r="BT2823" s="2" t="s">
        <v>774</v>
      </c>
    </row>
    <row r="2824" spans="1:72" x14ac:dyDescent="0.35">
      <c r="A2824" s="2" t="s">
        <v>4162</v>
      </c>
      <c r="B2824" s="2" t="s">
        <v>4163</v>
      </c>
      <c r="C2824" s="2" t="s">
        <v>4164</v>
      </c>
      <c r="D2824" s="2" t="s">
        <v>4165</v>
      </c>
      <c r="E2824" s="2" t="s">
        <v>4166</v>
      </c>
      <c r="F2824">
        <v>3</v>
      </c>
      <c r="G2824" s="2" t="s">
        <v>102</v>
      </c>
      <c r="H2824">
        <v>7</v>
      </c>
      <c r="I2824" s="2" t="s">
        <v>770</v>
      </c>
      <c r="J2824">
        <v>99</v>
      </c>
      <c r="K2824" s="2" t="s">
        <v>81</v>
      </c>
      <c r="L2824">
        <v>9</v>
      </c>
      <c r="M2824" s="2" t="s">
        <v>98</v>
      </c>
      <c r="N2824">
        <v>21</v>
      </c>
      <c r="O2824" s="2" t="s">
        <v>185</v>
      </c>
      <c r="P2824">
        <v>211</v>
      </c>
      <c r="Q2824" s="2" t="s">
        <v>2663</v>
      </c>
      <c r="R2824" t="s">
        <v>67</v>
      </c>
      <c r="S2824" t="s">
        <v>67</v>
      </c>
      <c r="T2824" s="2" t="s">
        <v>504</v>
      </c>
      <c r="U2824" s="2" t="s">
        <v>505</v>
      </c>
      <c r="V2824">
        <v>611</v>
      </c>
      <c r="W2824" s="2" t="s">
        <v>2386</v>
      </c>
      <c r="X2824">
        <v>11352.26</v>
      </c>
      <c r="Y2824">
        <v>11352.26</v>
      </c>
      <c r="AD2824">
        <v>7946.58</v>
      </c>
      <c r="AF2824">
        <v>0</v>
      </c>
      <c r="AG2824">
        <v>3405.67</v>
      </c>
      <c r="AK2824">
        <v>22705</v>
      </c>
      <c r="AL2824" s="5">
        <v>22704.51</v>
      </c>
      <c r="AM2824">
        <v>0</v>
      </c>
      <c r="AN2824">
        <v>0</v>
      </c>
      <c r="AO2824">
        <v>11352.26</v>
      </c>
      <c r="AP2824">
        <v>11352.26</v>
      </c>
      <c r="AS2824">
        <v>7946.58</v>
      </c>
      <c r="AU2824">
        <v>3405.67</v>
      </c>
      <c r="AY2824">
        <v>22705</v>
      </c>
      <c r="AZ2824" s="5">
        <v>22704.51</v>
      </c>
      <c r="BA2824" s="5">
        <v>22704.51</v>
      </c>
      <c r="BB2824" s="5">
        <v>22704.51</v>
      </c>
      <c r="BC2824" s="5">
        <v>22704.51</v>
      </c>
      <c r="BD2824" s="5">
        <v>22704.51</v>
      </c>
      <c r="BE2824" s="5">
        <v>0</v>
      </c>
      <c r="BF2824" s="5">
        <v>45409.02</v>
      </c>
      <c r="BG2824">
        <v>20170613</v>
      </c>
      <c r="BH2824" s="9" t="str">
        <f t="shared" si="132"/>
        <v>2017</v>
      </c>
      <c r="BI2824" t="str">
        <f>MID(Merge1[[#This Row],[OC_DATA_INIZIO_PROGETTO]],5,2)</f>
        <v>06</v>
      </c>
      <c r="BJ2824">
        <v>20180612</v>
      </c>
      <c r="BK2824" t="str">
        <f t="shared" si="133"/>
        <v>2018</v>
      </c>
      <c r="BL2824" t="str">
        <f>MID(Merge1[[#This Row],[OC_DATA_FINE_PROGETTO_PREVISTA]],5,2)</f>
        <v>06</v>
      </c>
      <c r="BM2824" s="8">
        <f>(Merge1[[#This Row],[Colonna2]]-Merge1[[#This Row],[Colonna1]])*12+Merge1[[#This Row],[Colonna22]]-Merge1[[#This Row],[Colonna12]]</f>
        <v>12</v>
      </c>
      <c r="BN2824">
        <v>20180612</v>
      </c>
      <c r="BO2824" t="str">
        <f t="shared" si="134"/>
        <v>2018</v>
      </c>
      <c r="BP2824" s="2" t="s">
        <v>116</v>
      </c>
      <c r="BQ2824" s="2" t="s">
        <v>763</v>
      </c>
      <c r="BR2824" s="2" t="s">
        <v>440</v>
      </c>
      <c r="BS2824" s="2" t="s">
        <v>773</v>
      </c>
      <c r="BT2824" s="2" t="s">
        <v>774</v>
      </c>
    </row>
    <row r="2825" spans="1:72" x14ac:dyDescent="0.35">
      <c r="A2825" s="2" t="s">
        <v>8895</v>
      </c>
      <c r="B2825" s="2" t="s">
        <v>8896</v>
      </c>
      <c r="C2825" s="2" t="s">
        <v>8897</v>
      </c>
      <c r="D2825" s="2" t="s">
        <v>8898</v>
      </c>
      <c r="E2825" s="2" t="s">
        <v>8899</v>
      </c>
      <c r="F2825">
        <v>1</v>
      </c>
      <c r="G2825" s="2" t="s">
        <v>151</v>
      </c>
      <c r="H2825">
        <v>7</v>
      </c>
      <c r="I2825" s="2" t="s">
        <v>770</v>
      </c>
      <c r="J2825">
        <v>99</v>
      </c>
      <c r="K2825" s="2" t="s">
        <v>81</v>
      </c>
      <c r="L2825">
        <v>9</v>
      </c>
      <c r="M2825" s="2" t="s">
        <v>98</v>
      </c>
      <c r="N2825">
        <v>21</v>
      </c>
      <c r="O2825" s="2" t="s">
        <v>185</v>
      </c>
      <c r="P2825">
        <v>229</v>
      </c>
      <c r="Q2825" s="2" t="s">
        <v>186</v>
      </c>
      <c r="R2825" t="s">
        <v>67</v>
      </c>
      <c r="S2825" t="s">
        <v>67</v>
      </c>
      <c r="T2825" s="2" t="s">
        <v>1986</v>
      </c>
      <c r="U2825" s="2" t="s">
        <v>1987</v>
      </c>
      <c r="V2825">
        <v>915</v>
      </c>
      <c r="W2825" s="2" t="s">
        <v>632</v>
      </c>
      <c r="X2825">
        <v>17465.599999999999</v>
      </c>
      <c r="Y2825">
        <v>17465.599999999999</v>
      </c>
      <c r="AD2825">
        <v>12225.92</v>
      </c>
      <c r="AF2825">
        <v>0</v>
      </c>
      <c r="AG2825">
        <v>5239.68</v>
      </c>
      <c r="AK2825">
        <v>53869</v>
      </c>
      <c r="AL2825" s="5">
        <v>34931.199999999997</v>
      </c>
      <c r="AM2825">
        <v>27018.2</v>
      </c>
      <c r="AN2825">
        <v>7951.9</v>
      </c>
      <c r="AO2825">
        <v>11348.75</v>
      </c>
      <c r="AP2825">
        <v>17465.599999999999</v>
      </c>
      <c r="AS2825">
        <v>12225.92</v>
      </c>
      <c r="AU2825">
        <v>3404.63</v>
      </c>
      <c r="AY2825">
        <v>53869</v>
      </c>
      <c r="AZ2825" s="5">
        <v>26979.3</v>
      </c>
      <c r="BA2825" s="5">
        <v>22697.5</v>
      </c>
      <c r="BB2825" s="5">
        <v>22697.5</v>
      </c>
      <c r="BC2825" s="5">
        <v>22697.5</v>
      </c>
      <c r="BD2825" s="5">
        <v>22697.5</v>
      </c>
      <c r="BE2825" s="5">
        <v>0</v>
      </c>
      <c r="BF2825" s="5">
        <v>57500</v>
      </c>
      <c r="BG2825">
        <v>20170724</v>
      </c>
      <c r="BH2825" s="9" t="str">
        <f t="shared" si="132"/>
        <v>2017</v>
      </c>
      <c r="BI2825" t="str">
        <f>MID(Merge1[[#This Row],[OC_DATA_INIZIO_PROGETTO]],5,2)</f>
        <v>07</v>
      </c>
      <c r="BJ2825">
        <v>20200724</v>
      </c>
      <c r="BK2825" t="str">
        <f t="shared" si="133"/>
        <v>2020</v>
      </c>
      <c r="BL2825" t="str">
        <f>MID(Merge1[[#This Row],[OC_DATA_FINE_PROGETTO_PREVISTA]],5,2)</f>
        <v>07</v>
      </c>
      <c r="BM2825" s="8">
        <f>(Merge1[[#This Row],[Colonna2]]-Merge1[[#This Row],[Colonna1]])*12+Merge1[[#This Row],[Colonna22]]-Merge1[[#This Row],[Colonna12]]</f>
        <v>36</v>
      </c>
      <c r="BN2825">
        <v>20190409</v>
      </c>
      <c r="BO2825" t="str">
        <f t="shared" si="134"/>
        <v>2019</v>
      </c>
      <c r="BP2825" s="2" t="s">
        <v>76</v>
      </c>
      <c r="BQ2825" s="2" t="s">
        <v>76</v>
      </c>
      <c r="BR2825" s="2" t="s">
        <v>440</v>
      </c>
      <c r="BS2825" s="2" t="s">
        <v>773</v>
      </c>
      <c r="BT2825" s="2" t="s">
        <v>774</v>
      </c>
    </row>
    <row r="2826" spans="1:72" x14ac:dyDescent="0.35">
      <c r="A2826" s="2" t="s">
        <v>28326</v>
      </c>
      <c r="B2826" s="2" t="s">
        <v>28327</v>
      </c>
      <c r="C2826" s="2" t="s">
        <v>28328</v>
      </c>
      <c r="D2826" s="2" t="s">
        <v>27718</v>
      </c>
      <c r="E2826" s="2" t="s">
        <v>28329</v>
      </c>
      <c r="F2826">
        <v>4</v>
      </c>
      <c r="G2826" s="2" t="s">
        <v>174</v>
      </c>
      <c r="H2826">
        <v>3</v>
      </c>
      <c r="I2826" s="2" t="s">
        <v>68</v>
      </c>
      <c r="J2826">
        <v>99</v>
      </c>
      <c r="K2826" s="2" t="s">
        <v>81</v>
      </c>
      <c r="L2826">
        <v>5</v>
      </c>
      <c r="M2826" s="2" t="s">
        <v>226</v>
      </c>
      <c r="N2826">
        <v>8</v>
      </c>
      <c r="O2826" s="2" t="s">
        <v>483</v>
      </c>
      <c r="P2826">
        <v>87</v>
      </c>
      <c r="Q2826" s="2" t="s">
        <v>3048</v>
      </c>
      <c r="R2826" t="s">
        <v>67</v>
      </c>
      <c r="S2826" t="s">
        <v>67</v>
      </c>
      <c r="T2826" s="2" t="s">
        <v>73</v>
      </c>
      <c r="U2826" s="2" t="s">
        <v>74</v>
      </c>
      <c r="V2826">
        <v>2012</v>
      </c>
      <c r="W2826" s="2" t="s">
        <v>19026</v>
      </c>
      <c r="X2826">
        <v>15984</v>
      </c>
      <c r="Y2826">
        <v>15984</v>
      </c>
      <c r="AD2826">
        <v>11188.8</v>
      </c>
      <c r="AF2826">
        <v>0</v>
      </c>
      <c r="AG2826">
        <v>4795.2</v>
      </c>
      <c r="AL2826" s="5">
        <v>31968</v>
      </c>
      <c r="AM2826">
        <v>6033.36</v>
      </c>
      <c r="AN2826">
        <v>6033.36</v>
      </c>
      <c r="AO2826">
        <v>11342.95</v>
      </c>
      <c r="AP2826">
        <v>15984</v>
      </c>
      <c r="AS2826">
        <v>11188.8</v>
      </c>
      <c r="AU2826">
        <v>3402.89</v>
      </c>
      <c r="AZ2826" s="5">
        <v>25934.639999999999</v>
      </c>
      <c r="BA2826" s="5">
        <v>22685.9</v>
      </c>
      <c r="BB2826" s="5">
        <v>22685.9</v>
      </c>
      <c r="BC2826" s="5">
        <v>22685.9</v>
      </c>
      <c r="BD2826" s="5">
        <v>22685.9</v>
      </c>
      <c r="BE2826" s="5">
        <v>0</v>
      </c>
      <c r="BF2826" s="5">
        <v>22685.9</v>
      </c>
      <c r="BG2826">
        <v>20170607</v>
      </c>
      <c r="BH2826" s="9" t="str">
        <f t="shared" si="132"/>
        <v>2017</v>
      </c>
      <c r="BI2826" t="str">
        <f>MID(Merge1[[#This Row],[OC_DATA_INIZIO_PROGETTO]],5,2)</f>
        <v>06</v>
      </c>
      <c r="BJ2826">
        <v>20181230</v>
      </c>
      <c r="BK2826" t="str">
        <f t="shared" si="133"/>
        <v>2018</v>
      </c>
      <c r="BL2826" t="str">
        <f>MID(Merge1[[#This Row],[OC_DATA_FINE_PROGETTO_PREVISTA]],5,2)</f>
        <v>12</v>
      </c>
      <c r="BM2826" s="8">
        <f>(Merge1[[#This Row],[Colonna2]]-Merge1[[#This Row],[Colonna1]])*12+Merge1[[#This Row],[Colonna22]]-Merge1[[#This Row],[Colonna12]]</f>
        <v>18</v>
      </c>
      <c r="BN2826">
        <v>20190411</v>
      </c>
      <c r="BO2826" t="str">
        <f t="shared" si="134"/>
        <v>2019</v>
      </c>
      <c r="BP2826" s="2" t="s">
        <v>76</v>
      </c>
      <c r="BQ2826" s="2" t="s">
        <v>76</v>
      </c>
      <c r="BR2826" s="2" t="s">
        <v>440</v>
      </c>
      <c r="BS2826" s="2" t="s">
        <v>3041</v>
      </c>
      <c r="BT2826" s="2" t="s">
        <v>3042</v>
      </c>
    </row>
    <row r="2827" spans="1:72" x14ac:dyDescent="0.35">
      <c r="A2827" s="2" t="s">
        <v>20058</v>
      </c>
      <c r="B2827" s="2" t="s">
        <v>20059</v>
      </c>
      <c r="C2827" s="2" t="s">
        <v>20060</v>
      </c>
      <c r="D2827" s="2" t="s">
        <v>20061</v>
      </c>
      <c r="E2827" s="2" t="s">
        <v>20062</v>
      </c>
      <c r="F2827">
        <v>1</v>
      </c>
      <c r="G2827" s="2" t="s">
        <v>151</v>
      </c>
      <c r="H2827">
        <v>7</v>
      </c>
      <c r="I2827" s="2" t="s">
        <v>770</v>
      </c>
      <c r="J2827">
        <v>15</v>
      </c>
      <c r="K2827" s="2" t="s">
        <v>3707</v>
      </c>
      <c r="L2827">
        <v>6</v>
      </c>
      <c r="M2827" s="2" t="s">
        <v>1983</v>
      </c>
      <c r="N2827">
        <v>39</v>
      </c>
      <c r="O2827" s="2" t="s">
        <v>2384</v>
      </c>
      <c r="P2827">
        <v>150</v>
      </c>
      <c r="Q2827" s="2" t="s">
        <v>2385</v>
      </c>
      <c r="R2827" t="s">
        <v>67</v>
      </c>
      <c r="S2827" t="s">
        <v>67</v>
      </c>
      <c r="T2827" s="2" t="s">
        <v>504</v>
      </c>
      <c r="U2827" s="2" t="s">
        <v>505</v>
      </c>
      <c r="V2827">
        <v>1826</v>
      </c>
      <c r="W2827" s="2" t="s">
        <v>19699</v>
      </c>
      <c r="X2827">
        <v>17013.75</v>
      </c>
      <c r="Y2827">
        <v>17013.75</v>
      </c>
      <c r="AD2827">
        <v>5671.25</v>
      </c>
      <c r="AF2827">
        <v>0</v>
      </c>
      <c r="AK2827">
        <v>12215</v>
      </c>
      <c r="AL2827" s="5">
        <v>22685</v>
      </c>
      <c r="AM2827">
        <v>0</v>
      </c>
      <c r="AN2827">
        <v>0</v>
      </c>
      <c r="AO2827">
        <v>17013.75</v>
      </c>
      <c r="AP2827">
        <v>17013.75</v>
      </c>
      <c r="AS2827">
        <v>5671.25</v>
      </c>
      <c r="AY2827">
        <v>12215</v>
      </c>
      <c r="AZ2827" s="5">
        <v>22685</v>
      </c>
      <c r="BA2827" s="5">
        <v>22685</v>
      </c>
      <c r="BB2827" s="5">
        <v>22685</v>
      </c>
      <c r="BC2827" s="5">
        <v>22685</v>
      </c>
      <c r="BD2827" s="5">
        <v>22685</v>
      </c>
      <c r="BE2827" s="5">
        <v>0</v>
      </c>
      <c r="BF2827" s="5">
        <v>34900</v>
      </c>
      <c r="BG2827">
        <v>20171205</v>
      </c>
      <c r="BH2827" s="9" t="str">
        <f t="shared" si="132"/>
        <v>2017</v>
      </c>
      <c r="BI2827" t="str">
        <f>MID(Merge1[[#This Row],[OC_DATA_INIZIO_PROGETTO]],5,2)</f>
        <v>12</v>
      </c>
      <c r="BJ2827">
        <v>20201231</v>
      </c>
      <c r="BK2827" t="str">
        <f t="shared" si="133"/>
        <v>2020</v>
      </c>
      <c r="BL2827" t="str">
        <f>MID(Merge1[[#This Row],[OC_DATA_FINE_PROGETTO_PREVISTA]],5,2)</f>
        <v>12</v>
      </c>
      <c r="BM2827" s="8">
        <f>(Merge1[[#This Row],[Colonna2]]-Merge1[[#This Row],[Colonna1]])*12+Merge1[[#This Row],[Colonna22]]-Merge1[[#This Row],[Colonna12]]</f>
        <v>36</v>
      </c>
      <c r="BN2827">
        <v>20190503</v>
      </c>
      <c r="BO2827" t="str">
        <f t="shared" si="134"/>
        <v>2019</v>
      </c>
      <c r="BP2827" s="2" t="s">
        <v>116</v>
      </c>
      <c r="BQ2827" s="2" t="s">
        <v>763</v>
      </c>
      <c r="BR2827" s="2" t="s">
        <v>440</v>
      </c>
      <c r="BS2827" s="2" t="s">
        <v>773</v>
      </c>
      <c r="BT2827" s="2" t="s">
        <v>774</v>
      </c>
    </row>
    <row r="2828" spans="1:72" x14ac:dyDescent="0.35">
      <c r="A2828" s="2" t="s">
        <v>20296</v>
      </c>
      <c r="B2828" s="2" t="s">
        <v>20297</v>
      </c>
      <c r="C2828" s="2" t="s">
        <v>20298</v>
      </c>
      <c r="D2828" s="2" t="s">
        <v>20299</v>
      </c>
      <c r="E2828" s="2" t="s">
        <v>20300</v>
      </c>
      <c r="F2828">
        <v>1</v>
      </c>
      <c r="G2828" s="2" t="s">
        <v>151</v>
      </c>
      <c r="H2828">
        <v>7</v>
      </c>
      <c r="I2828" s="2" t="s">
        <v>770</v>
      </c>
      <c r="J2828">
        <v>99</v>
      </c>
      <c r="K2828" s="2" t="s">
        <v>81</v>
      </c>
      <c r="L2828">
        <v>6</v>
      </c>
      <c r="M2828" s="2" t="s">
        <v>1983</v>
      </c>
      <c r="N2828">
        <v>39</v>
      </c>
      <c r="O2828" s="2" t="s">
        <v>2384</v>
      </c>
      <c r="P2828">
        <v>150</v>
      </c>
      <c r="Q2828" s="2" t="s">
        <v>2385</v>
      </c>
      <c r="R2828" t="s">
        <v>67</v>
      </c>
      <c r="S2828" t="s">
        <v>67</v>
      </c>
      <c r="T2828" s="2" t="s">
        <v>504</v>
      </c>
      <c r="U2828" s="2" t="s">
        <v>505</v>
      </c>
      <c r="V2828">
        <v>0</v>
      </c>
      <c r="W2828" s="2" t="s">
        <v>97</v>
      </c>
      <c r="X2828">
        <v>17010</v>
      </c>
      <c r="Y2828">
        <v>17010</v>
      </c>
      <c r="AD2828">
        <v>5670</v>
      </c>
      <c r="AF2828">
        <v>0</v>
      </c>
      <c r="AK2828">
        <v>15120</v>
      </c>
      <c r="AL2828" s="5">
        <v>22680</v>
      </c>
      <c r="AM2828">
        <v>0</v>
      </c>
      <c r="AN2828">
        <v>0</v>
      </c>
      <c r="AO2828">
        <v>17010</v>
      </c>
      <c r="AP2828">
        <v>17010</v>
      </c>
      <c r="AS2828">
        <v>5670</v>
      </c>
      <c r="AY2828">
        <v>15120</v>
      </c>
      <c r="AZ2828" s="5">
        <v>22680</v>
      </c>
      <c r="BA2828" s="5">
        <v>22680</v>
      </c>
      <c r="BB2828" s="5">
        <v>22680</v>
      </c>
      <c r="BC2828" s="5">
        <v>22680</v>
      </c>
      <c r="BD2828" s="5">
        <v>22680</v>
      </c>
      <c r="BE2828" s="5">
        <v>0</v>
      </c>
      <c r="BF2828" s="5">
        <v>37800</v>
      </c>
      <c r="BG2828">
        <v>20171219</v>
      </c>
      <c r="BH2828" s="9" t="str">
        <f t="shared" si="132"/>
        <v>2017</v>
      </c>
      <c r="BI2828" t="str">
        <f>MID(Merge1[[#This Row],[OC_DATA_INIZIO_PROGETTO]],5,2)</f>
        <v>12</v>
      </c>
      <c r="BJ2828">
        <v>20201231</v>
      </c>
      <c r="BK2828" t="str">
        <f t="shared" si="133"/>
        <v>2020</v>
      </c>
      <c r="BL2828" t="str">
        <f>MID(Merge1[[#This Row],[OC_DATA_FINE_PROGETTO_PREVISTA]],5,2)</f>
        <v>12</v>
      </c>
      <c r="BM2828" s="8">
        <f>(Merge1[[#This Row],[Colonna2]]-Merge1[[#This Row],[Colonna1]])*12+Merge1[[#This Row],[Colonna22]]-Merge1[[#This Row],[Colonna12]]</f>
        <v>36</v>
      </c>
      <c r="BN2828">
        <v>20190108</v>
      </c>
      <c r="BO2828" t="str">
        <f t="shared" si="134"/>
        <v>2019</v>
      </c>
      <c r="BP2828" s="2" t="s">
        <v>116</v>
      </c>
      <c r="BQ2828" s="2" t="s">
        <v>763</v>
      </c>
      <c r="BR2828" s="2" t="s">
        <v>440</v>
      </c>
      <c r="BS2828" s="2" t="s">
        <v>773</v>
      </c>
      <c r="BT2828" s="2" t="s">
        <v>774</v>
      </c>
    </row>
    <row r="2829" spans="1:72" x14ac:dyDescent="0.35">
      <c r="A2829" s="2" t="s">
        <v>15264</v>
      </c>
      <c r="B2829" s="2" t="s">
        <v>15265</v>
      </c>
      <c r="C2829" s="2" t="s">
        <v>15266</v>
      </c>
      <c r="D2829" s="2" t="s">
        <v>15267</v>
      </c>
      <c r="E2829" s="2" t="s">
        <v>15268</v>
      </c>
      <c r="F2829">
        <v>1</v>
      </c>
      <c r="G2829" s="2" t="s">
        <v>151</v>
      </c>
      <c r="H2829">
        <v>7</v>
      </c>
      <c r="I2829" s="2" t="s">
        <v>770</v>
      </c>
      <c r="J2829">
        <v>99</v>
      </c>
      <c r="K2829" s="2" t="s">
        <v>81</v>
      </c>
      <c r="L2829">
        <v>9</v>
      </c>
      <c r="M2829" s="2" t="s">
        <v>98</v>
      </c>
      <c r="N2829">
        <v>21</v>
      </c>
      <c r="O2829" s="2" t="s">
        <v>185</v>
      </c>
      <c r="P2829">
        <v>213</v>
      </c>
      <c r="Q2829" s="2" t="s">
        <v>9677</v>
      </c>
      <c r="R2829" t="s">
        <v>67</v>
      </c>
      <c r="S2829" t="s">
        <v>67</v>
      </c>
      <c r="T2829" s="2" t="s">
        <v>1986</v>
      </c>
      <c r="U2829" s="2" t="s">
        <v>1987</v>
      </c>
      <c r="V2829">
        <v>926</v>
      </c>
      <c r="W2829" s="2" t="s">
        <v>6666</v>
      </c>
      <c r="X2829">
        <v>11677.5</v>
      </c>
      <c r="Y2829">
        <v>11677.5</v>
      </c>
      <c r="AD2829">
        <v>8174.25</v>
      </c>
      <c r="AF2829">
        <v>0</v>
      </c>
      <c r="AG2829">
        <v>3503.25</v>
      </c>
      <c r="AK2829">
        <v>23355</v>
      </c>
      <c r="AL2829" s="5">
        <v>23355</v>
      </c>
      <c r="AM2829">
        <v>616.1</v>
      </c>
      <c r="AN2829">
        <v>487.5</v>
      </c>
      <c r="AO2829">
        <v>11302.5</v>
      </c>
      <c r="AP2829">
        <v>11677.5</v>
      </c>
      <c r="AS2829">
        <v>8174.25</v>
      </c>
      <c r="AU2829">
        <v>3390.75</v>
      </c>
      <c r="AY2829">
        <v>23355</v>
      </c>
      <c r="AZ2829" s="5">
        <v>22867.5</v>
      </c>
      <c r="BA2829" s="5">
        <v>22605</v>
      </c>
      <c r="BB2829" s="5">
        <v>22605</v>
      </c>
      <c r="BC2829" s="5">
        <v>22605</v>
      </c>
      <c r="BD2829" s="5">
        <v>22605</v>
      </c>
      <c r="BE2829" s="5">
        <v>0</v>
      </c>
      <c r="BF2829" s="5">
        <v>45831.4</v>
      </c>
      <c r="BG2829">
        <v>20180823</v>
      </c>
      <c r="BH2829" s="9" t="str">
        <f t="shared" si="132"/>
        <v>2018</v>
      </c>
      <c r="BI2829" t="str">
        <f>MID(Merge1[[#This Row],[OC_DATA_INIZIO_PROGETTO]],5,2)</f>
        <v>08</v>
      </c>
      <c r="BJ2829">
        <v>20190424</v>
      </c>
      <c r="BK2829" t="str">
        <f t="shared" si="133"/>
        <v>2019</v>
      </c>
      <c r="BL2829" t="str">
        <f>MID(Merge1[[#This Row],[OC_DATA_FINE_PROGETTO_PREVISTA]],5,2)</f>
        <v>04</v>
      </c>
      <c r="BM2829" s="8">
        <f>(Merge1[[#This Row],[Colonna2]]-Merge1[[#This Row],[Colonna1]])*12+Merge1[[#This Row],[Colonna22]]-Merge1[[#This Row],[Colonna12]]</f>
        <v>8</v>
      </c>
      <c r="BN2829">
        <v>20191203</v>
      </c>
      <c r="BO2829" t="str">
        <f t="shared" si="134"/>
        <v>2019</v>
      </c>
      <c r="BP2829" s="2" t="s">
        <v>116</v>
      </c>
      <c r="BQ2829" s="2" t="s">
        <v>763</v>
      </c>
      <c r="BR2829" s="2" t="s">
        <v>440</v>
      </c>
      <c r="BS2829" s="2" t="s">
        <v>773</v>
      </c>
      <c r="BT2829" s="2" t="s">
        <v>774</v>
      </c>
    </row>
    <row r="2830" spans="1:72" x14ac:dyDescent="0.35">
      <c r="A2830" s="2" t="s">
        <v>28422</v>
      </c>
      <c r="B2830" s="2" t="s">
        <v>28423</v>
      </c>
      <c r="C2830" s="2" t="s">
        <v>28424</v>
      </c>
      <c r="D2830" s="2" t="s">
        <v>27718</v>
      </c>
      <c r="E2830" s="2" t="s">
        <v>28425</v>
      </c>
      <c r="F2830">
        <v>4</v>
      </c>
      <c r="G2830" s="2" t="s">
        <v>174</v>
      </c>
      <c r="H2830">
        <v>3</v>
      </c>
      <c r="I2830" s="2" t="s">
        <v>68</v>
      </c>
      <c r="J2830">
        <v>9</v>
      </c>
      <c r="K2830" s="2" t="s">
        <v>4139</v>
      </c>
      <c r="L2830">
        <v>5</v>
      </c>
      <c r="M2830" s="2" t="s">
        <v>226</v>
      </c>
      <c r="N2830">
        <v>8</v>
      </c>
      <c r="O2830" s="2" t="s">
        <v>483</v>
      </c>
      <c r="P2830">
        <v>83</v>
      </c>
      <c r="Q2830" s="2" t="s">
        <v>3043</v>
      </c>
      <c r="R2830" t="s">
        <v>67</v>
      </c>
      <c r="S2830" t="s">
        <v>67</v>
      </c>
      <c r="T2830" s="2" t="s">
        <v>73</v>
      </c>
      <c r="U2830" s="2" t="s">
        <v>74</v>
      </c>
      <c r="V2830">
        <v>2021</v>
      </c>
      <c r="W2830" s="2" t="s">
        <v>19727</v>
      </c>
      <c r="X2830">
        <v>18971</v>
      </c>
      <c r="Y2830">
        <v>18971</v>
      </c>
      <c r="AD2830">
        <v>13279.7</v>
      </c>
      <c r="AF2830">
        <v>0</v>
      </c>
      <c r="AG2830">
        <v>5691.3</v>
      </c>
      <c r="AL2830" s="5">
        <v>37942</v>
      </c>
      <c r="AM2830">
        <v>9985.52</v>
      </c>
      <c r="AN2830">
        <v>9985.52</v>
      </c>
      <c r="AO2830">
        <v>11289.83</v>
      </c>
      <c r="AP2830">
        <v>18971</v>
      </c>
      <c r="AS2830">
        <v>13279.7</v>
      </c>
      <c r="AU2830">
        <v>3386.95</v>
      </c>
      <c r="AZ2830" s="5">
        <v>27956.48</v>
      </c>
      <c r="BA2830" s="5">
        <v>22579.66</v>
      </c>
      <c r="BB2830" s="5">
        <v>22579.66</v>
      </c>
      <c r="BC2830" s="5">
        <v>22579.66</v>
      </c>
      <c r="BD2830" s="5">
        <v>22579.66</v>
      </c>
      <c r="BE2830" s="5">
        <v>0</v>
      </c>
      <c r="BF2830" s="5">
        <v>22579.66</v>
      </c>
      <c r="BG2830">
        <v>20170420</v>
      </c>
      <c r="BH2830" s="9" t="str">
        <f t="shared" si="132"/>
        <v>2017</v>
      </c>
      <c r="BI2830" t="str">
        <f>MID(Merge1[[#This Row],[OC_DATA_INIZIO_PROGETTO]],5,2)</f>
        <v>04</v>
      </c>
      <c r="BJ2830">
        <v>20181230</v>
      </c>
      <c r="BK2830" t="str">
        <f t="shared" si="133"/>
        <v>2018</v>
      </c>
      <c r="BL2830" t="str">
        <f>MID(Merge1[[#This Row],[OC_DATA_FINE_PROGETTO_PREVISTA]],5,2)</f>
        <v>12</v>
      </c>
      <c r="BM2830" s="8">
        <f>(Merge1[[#This Row],[Colonna2]]-Merge1[[#This Row],[Colonna1]])*12+Merge1[[#This Row],[Colonna22]]-Merge1[[#This Row],[Colonna12]]</f>
        <v>20</v>
      </c>
      <c r="BN2830">
        <v>20190312</v>
      </c>
      <c r="BO2830" t="str">
        <f t="shared" si="134"/>
        <v>2019</v>
      </c>
      <c r="BP2830" s="2" t="s">
        <v>76</v>
      </c>
      <c r="BQ2830" s="2" t="s">
        <v>76</v>
      </c>
      <c r="BR2830" s="2" t="s">
        <v>440</v>
      </c>
      <c r="BS2830" s="2" t="s">
        <v>3041</v>
      </c>
      <c r="BT2830" s="2" t="s">
        <v>3042</v>
      </c>
    </row>
    <row r="2831" spans="1:72" x14ac:dyDescent="0.35">
      <c r="A2831" s="2" t="s">
        <v>9667</v>
      </c>
      <c r="B2831" s="2" t="s">
        <v>9668</v>
      </c>
      <c r="C2831" s="2" t="s">
        <v>9669</v>
      </c>
      <c r="D2831" s="2" t="s">
        <v>9670</v>
      </c>
      <c r="E2831" s="2" t="s">
        <v>9671</v>
      </c>
      <c r="F2831">
        <v>1</v>
      </c>
      <c r="G2831" s="2" t="s">
        <v>151</v>
      </c>
      <c r="H2831">
        <v>7</v>
      </c>
      <c r="I2831" s="2" t="s">
        <v>770</v>
      </c>
      <c r="J2831">
        <v>99</v>
      </c>
      <c r="K2831" s="2" t="s">
        <v>81</v>
      </c>
      <c r="L2831">
        <v>8</v>
      </c>
      <c r="M2831" s="2" t="s">
        <v>112</v>
      </c>
      <c r="N2831">
        <v>62</v>
      </c>
      <c r="O2831" s="2" t="s">
        <v>2450</v>
      </c>
      <c r="P2831">
        <v>999</v>
      </c>
      <c r="Q2831" s="2" t="s">
        <v>3522</v>
      </c>
      <c r="R2831" t="s">
        <v>67</v>
      </c>
      <c r="S2831" t="s">
        <v>67</v>
      </c>
      <c r="T2831" s="2" t="s">
        <v>1986</v>
      </c>
      <c r="U2831" s="2" t="s">
        <v>1987</v>
      </c>
      <c r="V2831">
        <v>915</v>
      </c>
      <c r="W2831" s="2" t="s">
        <v>632</v>
      </c>
      <c r="X2831">
        <v>11235</v>
      </c>
      <c r="Y2831">
        <v>11235</v>
      </c>
      <c r="AD2831">
        <v>7864.5</v>
      </c>
      <c r="AF2831">
        <v>0</v>
      </c>
      <c r="AG2831">
        <v>3370.5</v>
      </c>
      <c r="AK2831">
        <v>7530</v>
      </c>
      <c r="AL2831" s="5">
        <v>22470</v>
      </c>
      <c r="AM2831">
        <v>0</v>
      </c>
      <c r="AN2831">
        <v>0</v>
      </c>
      <c r="AO2831">
        <v>11235</v>
      </c>
      <c r="AP2831">
        <v>11235</v>
      </c>
      <c r="AS2831">
        <v>7864.5</v>
      </c>
      <c r="AU2831">
        <v>3370.5</v>
      </c>
      <c r="AY2831">
        <v>7530</v>
      </c>
      <c r="AZ2831" s="5">
        <v>22470</v>
      </c>
      <c r="BA2831" s="5">
        <v>22470</v>
      </c>
      <c r="BB2831" s="5">
        <v>22470</v>
      </c>
      <c r="BF2831" s="5">
        <v>0</v>
      </c>
      <c r="BG2831">
        <v>20180717</v>
      </c>
      <c r="BH2831" s="9" t="str">
        <f t="shared" si="132"/>
        <v>2018</v>
      </c>
      <c r="BI2831" t="str">
        <f>MID(Merge1[[#This Row],[OC_DATA_INIZIO_PROGETTO]],5,2)</f>
        <v>07</v>
      </c>
      <c r="BJ2831">
        <v>20200208</v>
      </c>
      <c r="BK2831" t="str">
        <f t="shared" si="133"/>
        <v>2020</v>
      </c>
      <c r="BL2831" t="str">
        <f>MID(Merge1[[#This Row],[OC_DATA_FINE_PROGETTO_PREVISTA]],5,2)</f>
        <v>02</v>
      </c>
      <c r="BM2831" s="8">
        <f>(Merge1[[#This Row],[Colonna2]]-Merge1[[#This Row],[Colonna1]])*12+Merge1[[#This Row],[Colonna22]]-Merge1[[#This Row],[Colonna12]]</f>
        <v>19</v>
      </c>
      <c r="BN2831">
        <v>20201030</v>
      </c>
      <c r="BO2831" t="str">
        <f t="shared" si="134"/>
        <v>2020</v>
      </c>
      <c r="BP2831" s="2" t="s">
        <v>86</v>
      </c>
      <c r="BQ2831" s="2" t="s">
        <v>86</v>
      </c>
      <c r="BR2831" s="2" t="s">
        <v>440</v>
      </c>
      <c r="BS2831" s="2" t="s">
        <v>773</v>
      </c>
      <c r="BT2831" s="2" t="s">
        <v>774</v>
      </c>
    </row>
    <row r="2832" spans="1:72" x14ac:dyDescent="0.35">
      <c r="A2832" s="2" t="s">
        <v>15006</v>
      </c>
      <c r="B2832" s="2" t="s">
        <v>15002</v>
      </c>
      <c r="C2832" s="2" t="s">
        <v>15003</v>
      </c>
      <c r="D2832" s="2" t="s">
        <v>15004</v>
      </c>
      <c r="E2832" s="2" t="s">
        <v>15007</v>
      </c>
      <c r="F2832">
        <v>1</v>
      </c>
      <c r="G2832" s="2" t="s">
        <v>151</v>
      </c>
      <c r="H2832">
        <v>7</v>
      </c>
      <c r="I2832" s="2" t="s">
        <v>770</v>
      </c>
      <c r="J2832">
        <v>99</v>
      </c>
      <c r="K2832" s="2" t="s">
        <v>81</v>
      </c>
      <c r="L2832">
        <v>8</v>
      </c>
      <c r="M2832" s="2" t="s">
        <v>112</v>
      </c>
      <c r="N2832">
        <v>62</v>
      </c>
      <c r="O2832" s="2" t="s">
        <v>2450</v>
      </c>
      <c r="P2832">
        <v>999</v>
      </c>
      <c r="Q2832" s="2" t="s">
        <v>3522</v>
      </c>
      <c r="R2832" t="s">
        <v>67</v>
      </c>
      <c r="S2832" t="s">
        <v>67</v>
      </c>
      <c r="T2832" s="2" t="s">
        <v>1986</v>
      </c>
      <c r="U2832" s="2" t="s">
        <v>1987</v>
      </c>
      <c r="V2832">
        <v>905</v>
      </c>
      <c r="W2832" s="2" t="s">
        <v>6817</v>
      </c>
      <c r="X2832">
        <v>11235</v>
      </c>
      <c r="Y2832">
        <v>11235</v>
      </c>
      <c r="AD2832">
        <v>7864.5</v>
      </c>
      <c r="AF2832">
        <v>0</v>
      </c>
      <c r="AG2832">
        <v>3370.5</v>
      </c>
      <c r="AK2832">
        <v>7530</v>
      </c>
      <c r="AL2832" s="5">
        <v>22470</v>
      </c>
      <c r="AM2832">
        <v>0</v>
      </c>
      <c r="AN2832">
        <v>0</v>
      </c>
      <c r="AO2832">
        <v>11235</v>
      </c>
      <c r="AP2832">
        <v>11235</v>
      </c>
      <c r="AS2832">
        <v>7864.5</v>
      </c>
      <c r="AU2832">
        <v>3370.5</v>
      </c>
      <c r="AY2832">
        <v>7530</v>
      </c>
      <c r="AZ2832" s="5">
        <v>22470</v>
      </c>
      <c r="BA2832" s="5">
        <v>22470</v>
      </c>
      <c r="BB2832" s="5">
        <v>22470</v>
      </c>
      <c r="BF2832" s="5">
        <v>0</v>
      </c>
      <c r="BG2832">
        <v>20200109</v>
      </c>
      <c r="BH2832" s="9" t="str">
        <f t="shared" si="132"/>
        <v>2020</v>
      </c>
      <c r="BI2832" t="str">
        <f>MID(Merge1[[#This Row],[OC_DATA_INIZIO_PROGETTO]],5,2)</f>
        <v>01</v>
      </c>
      <c r="BJ2832">
        <v>20201030</v>
      </c>
      <c r="BK2832" t="str">
        <f t="shared" si="133"/>
        <v>2020</v>
      </c>
      <c r="BL2832" t="str">
        <f>MID(Merge1[[#This Row],[OC_DATA_FINE_PROGETTO_PREVISTA]],5,2)</f>
        <v>10</v>
      </c>
      <c r="BM2832" s="8">
        <f>(Merge1[[#This Row],[Colonna2]]-Merge1[[#This Row],[Colonna1]])*12+Merge1[[#This Row],[Colonna22]]-Merge1[[#This Row],[Colonna12]]</f>
        <v>9</v>
      </c>
      <c r="BN2832">
        <v>20201009</v>
      </c>
      <c r="BO2832" t="str">
        <f t="shared" si="134"/>
        <v>2020</v>
      </c>
      <c r="BP2832" s="2" t="s">
        <v>86</v>
      </c>
      <c r="BQ2832" s="2" t="s">
        <v>76</v>
      </c>
      <c r="BR2832" s="2" t="s">
        <v>77</v>
      </c>
      <c r="BS2832" s="2" t="s">
        <v>2387</v>
      </c>
      <c r="BT2832" s="2" t="s">
        <v>510</v>
      </c>
    </row>
    <row r="2833" spans="1:72" x14ac:dyDescent="0.35">
      <c r="A2833" s="2" t="s">
        <v>6284</v>
      </c>
      <c r="B2833" s="2" t="s">
        <v>6285</v>
      </c>
      <c r="C2833" s="2" t="s">
        <v>6286</v>
      </c>
      <c r="D2833" s="2" t="s">
        <v>6287</v>
      </c>
      <c r="E2833" s="2" t="s">
        <v>6288</v>
      </c>
      <c r="F2833">
        <v>3</v>
      </c>
      <c r="G2833" s="2" t="s">
        <v>102</v>
      </c>
      <c r="H2833">
        <v>7</v>
      </c>
      <c r="I2833" s="2" t="s">
        <v>770</v>
      </c>
      <c r="J2833">
        <v>15</v>
      </c>
      <c r="K2833" s="2" t="s">
        <v>3707</v>
      </c>
      <c r="L2833">
        <v>7</v>
      </c>
      <c r="M2833" s="2" t="s">
        <v>1213</v>
      </c>
      <c r="N2833">
        <v>18</v>
      </c>
      <c r="O2833" s="2" t="s">
        <v>1214</v>
      </c>
      <c r="P2833">
        <v>999</v>
      </c>
      <c r="Q2833" s="2" t="s">
        <v>1215</v>
      </c>
      <c r="R2833" t="s">
        <v>67</v>
      </c>
      <c r="S2833" t="s">
        <v>67</v>
      </c>
      <c r="T2833" s="2" t="s">
        <v>504</v>
      </c>
      <c r="U2833" s="2" t="s">
        <v>505</v>
      </c>
      <c r="V2833">
        <v>611</v>
      </c>
      <c r="W2833" s="2" t="s">
        <v>2386</v>
      </c>
      <c r="X2833">
        <v>11231.5</v>
      </c>
      <c r="Y2833">
        <v>11231.5</v>
      </c>
      <c r="AD2833">
        <v>7862.05</v>
      </c>
      <c r="AF2833">
        <v>0</v>
      </c>
      <c r="AG2833">
        <v>3369.45</v>
      </c>
      <c r="AK2833">
        <v>22463</v>
      </c>
      <c r="AL2833" s="5">
        <v>22463</v>
      </c>
      <c r="AM2833">
        <v>0</v>
      </c>
      <c r="AN2833">
        <v>0</v>
      </c>
      <c r="AO2833">
        <v>11231.5</v>
      </c>
      <c r="AP2833">
        <v>11231.5</v>
      </c>
      <c r="AS2833">
        <v>7862.05</v>
      </c>
      <c r="AU2833">
        <v>3369.45</v>
      </c>
      <c r="AY2833">
        <v>22463</v>
      </c>
      <c r="AZ2833" s="5">
        <v>22463</v>
      </c>
      <c r="BA2833" s="5">
        <v>22463</v>
      </c>
      <c r="BB2833" s="5">
        <v>22463</v>
      </c>
      <c r="BF2833" s="5">
        <v>0</v>
      </c>
      <c r="BG2833">
        <v>20170726</v>
      </c>
      <c r="BH2833" s="9" t="str">
        <f t="shared" si="132"/>
        <v>2017</v>
      </c>
      <c r="BI2833" t="str">
        <f>MID(Merge1[[#This Row],[OC_DATA_INIZIO_PROGETTO]],5,2)</f>
        <v>07</v>
      </c>
      <c r="BJ2833">
        <v>20191115</v>
      </c>
      <c r="BK2833" t="str">
        <f t="shared" si="133"/>
        <v>2019</v>
      </c>
      <c r="BL2833" t="str">
        <f>MID(Merge1[[#This Row],[OC_DATA_FINE_PROGETTO_PREVISTA]],5,2)</f>
        <v>11</v>
      </c>
      <c r="BM2833" s="8">
        <f>(Merge1[[#This Row],[Colonna2]]-Merge1[[#This Row],[Colonna1]])*12+Merge1[[#This Row],[Colonna22]]-Merge1[[#This Row],[Colonna12]]</f>
        <v>28</v>
      </c>
      <c r="BO2833" t="str">
        <f t="shared" si="134"/>
        <v/>
      </c>
      <c r="BP2833" s="2" t="s">
        <v>86</v>
      </c>
      <c r="BQ2833" s="2" t="s">
        <v>76</v>
      </c>
      <c r="BR2833" s="2" t="s">
        <v>77</v>
      </c>
      <c r="BS2833" s="2" t="s">
        <v>2387</v>
      </c>
      <c r="BT2833" s="2" t="s">
        <v>510</v>
      </c>
    </row>
    <row r="2834" spans="1:72" x14ac:dyDescent="0.35">
      <c r="A2834" s="2" t="s">
        <v>18625</v>
      </c>
      <c r="B2834" s="2" t="s">
        <v>18612</v>
      </c>
      <c r="C2834" s="2" t="s">
        <v>18626</v>
      </c>
      <c r="D2834" s="2" t="s">
        <v>18614</v>
      </c>
      <c r="E2834" s="2" t="s">
        <v>18627</v>
      </c>
      <c r="F2834">
        <v>1</v>
      </c>
      <c r="G2834" s="2" t="s">
        <v>151</v>
      </c>
      <c r="H2834">
        <v>7</v>
      </c>
      <c r="I2834" s="2" t="s">
        <v>770</v>
      </c>
      <c r="J2834">
        <v>99</v>
      </c>
      <c r="K2834" s="2" t="s">
        <v>81</v>
      </c>
      <c r="L2834">
        <v>9</v>
      </c>
      <c r="M2834" s="2" t="s">
        <v>98</v>
      </c>
      <c r="N2834">
        <v>21</v>
      </c>
      <c r="O2834" s="2" t="s">
        <v>185</v>
      </c>
      <c r="P2834">
        <v>229</v>
      </c>
      <c r="Q2834" s="2" t="s">
        <v>186</v>
      </c>
      <c r="R2834" t="s">
        <v>67</v>
      </c>
      <c r="S2834" t="s">
        <v>67</v>
      </c>
      <c r="T2834" s="2" t="s">
        <v>1986</v>
      </c>
      <c r="U2834" s="2" t="s">
        <v>1987</v>
      </c>
      <c r="V2834">
        <v>932</v>
      </c>
      <c r="W2834" s="2" t="s">
        <v>6667</v>
      </c>
      <c r="X2834">
        <v>11230</v>
      </c>
      <c r="Y2834">
        <v>11230</v>
      </c>
      <c r="AD2834">
        <v>7861</v>
      </c>
      <c r="AF2834">
        <v>0</v>
      </c>
      <c r="AG2834">
        <v>3369</v>
      </c>
      <c r="AK2834">
        <v>28206</v>
      </c>
      <c r="AL2834" s="5">
        <v>22460</v>
      </c>
      <c r="AM2834">
        <v>0</v>
      </c>
      <c r="AN2834">
        <v>0</v>
      </c>
      <c r="AO2834">
        <v>11230</v>
      </c>
      <c r="AP2834">
        <v>11230</v>
      </c>
      <c r="AS2834">
        <v>7861</v>
      </c>
      <c r="AU2834">
        <v>3369</v>
      </c>
      <c r="AY2834">
        <v>28206</v>
      </c>
      <c r="AZ2834" s="5">
        <v>22460</v>
      </c>
      <c r="BA2834" s="5">
        <v>22460</v>
      </c>
      <c r="BB2834" s="5">
        <v>22460</v>
      </c>
      <c r="BC2834" s="5">
        <v>22460</v>
      </c>
      <c r="BD2834" s="5">
        <v>22460</v>
      </c>
      <c r="BE2834" s="5">
        <v>0</v>
      </c>
      <c r="BF2834" s="5">
        <v>50665.96</v>
      </c>
      <c r="BG2834">
        <v>20160930</v>
      </c>
      <c r="BH2834" s="9" t="str">
        <f t="shared" si="132"/>
        <v>2016</v>
      </c>
      <c r="BI2834" t="str">
        <f>MID(Merge1[[#This Row],[OC_DATA_INIZIO_PROGETTO]],5,2)</f>
        <v>09</v>
      </c>
      <c r="BJ2834">
        <v>20190930</v>
      </c>
      <c r="BK2834" t="str">
        <f t="shared" si="133"/>
        <v>2019</v>
      </c>
      <c r="BL2834" t="str">
        <f>MID(Merge1[[#This Row],[OC_DATA_FINE_PROGETTO_PREVISTA]],5,2)</f>
        <v>09</v>
      </c>
      <c r="BM2834" s="8">
        <f>(Merge1[[#This Row],[Colonna2]]-Merge1[[#This Row],[Colonna1]])*12+Merge1[[#This Row],[Colonna22]]-Merge1[[#This Row],[Colonna12]]</f>
        <v>36</v>
      </c>
      <c r="BN2834">
        <v>20181008</v>
      </c>
      <c r="BO2834" t="str">
        <f t="shared" si="134"/>
        <v>2018</v>
      </c>
      <c r="BP2834" s="2" t="s">
        <v>116</v>
      </c>
      <c r="BQ2834" s="2" t="s">
        <v>763</v>
      </c>
      <c r="BR2834" s="2" t="s">
        <v>440</v>
      </c>
      <c r="BS2834" s="2" t="s">
        <v>773</v>
      </c>
      <c r="BT2834" s="2" t="s">
        <v>774</v>
      </c>
    </row>
    <row r="2835" spans="1:72" x14ac:dyDescent="0.35">
      <c r="A2835" s="2" t="s">
        <v>15948</v>
      </c>
      <c r="B2835" s="2" t="s">
        <v>15949</v>
      </c>
      <c r="C2835" s="2" t="s">
        <v>15950</v>
      </c>
      <c r="D2835" s="2" t="s">
        <v>15951</v>
      </c>
      <c r="E2835" s="2" t="s">
        <v>15952</v>
      </c>
      <c r="F2835">
        <v>3</v>
      </c>
      <c r="G2835" s="2" t="s">
        <v>102</v>
      </c>
      <c r="H2835">
        <v>7</v>
      </c>
      <c r="I2835" s="2" t="s">
        <v>770</v>
      </c>
      <c r="J2835">
        <v>99</v>
      </c>
      <c r="K2835" s="2" t="s">
        <v>81</v>
      </c>
      <c r="L2835">
        <v>9</v>
      </c>
      <c r="M2835" s="2" t="s">
        <v>98</v>
      </c>
      <c r="N2835">
        <v>21</v>
      </c>
      <c r="O2835" s="2" t="s">
        <v>185</v>
      </c>
      <c r="P2835">
        <v>229</v>
      </c>
      <c r="Q2835" s="2" t="s">
        <v>186</v>
      </c>
      <c r="R2835" t="s">
        <v>67</v>
      </c>
      <c r="S2835" t="s">
        <v>67</v>
      </c>
      <c r="T2835" s="2" t="s">
        <v>1986</v>
      </c>
      <c r="U2835" s="2" t="s">
        <v>1987</v>
      </c>
      <c r="V2835">
        <v>908</v>
      </c>
      <c r="W2835" s="2" t="s">
        <v>6670</v>
      </c>
      <c r="X2835">
        <v>11225</v>
      </c>
      <c r="Y2835">
        <v>11225</v>
      </c>
      <c r="AD2835">
        <v>7857.5</v>
      </c>
      <c r="AF2835">
        <v>0</v>
      </c>
      <c r="AG2835">
        <v>3367.5</v>
      </c>
      <c r="AK2835">
        <v>27550</v>
      </c>
      <c r="AL2835" s="5">
        <v>22450</v>
      </c>
      <c r="AM2835">
        <v>0</v>
      </c>
      <c r="AN2835">
        <v>0</v>
      </c>
      <c r="AO2835">
        <v>11225</v>
      </c>
      <c r="AP2835">
        <v>11225</v>
      </c>
      <c r="AS2835">
        <v>7857.5</v>
      </c>
      <c r="AU2835">
        <v>3367.5</v>
      </c>
      <c r="AY2835">
        <v>27550</v>
      </c>
      <c r="AZ2835" s="5">
        <v>22450</v>
      </c>
      <c r="BA2835" s="5">
        <v>22450</v>
      </c>
      <c r="BB2835" s="5">
        <v>22450</v>
      </c>
      <c r="BC2835" s="5">
        <v>22450</v>
      </c>
      <c r="BD2835" s="5">
        <v>22450</v>
      </c>
      <c r="BE2835" s="5">
        <v>0</v>
      </c>
      <c r="BF2835" s="5">
        <v>50000</v>
      </c>
      <c r="BG2835">
        <v>20150523</v>
      </c>
      <c r="BH2835" s="9" t="str">
        <f t="shared" si="132"/>
        <v>2015</v>
      </c>
      <c r="BI2835" t="str">
        <f>MID(Merge1[[#This Row],[OC_DATA_INIZIO_PROGETTO]],5,2)</f>
        <v>05</v>
      </c>
      <c r="BJ2835">
        <v>20190523</v>
      </c>
      <c r="BK2835" t="str">
        <f t="shared" si="133"/>
        <v>2019</v>
      </c>
      <c r="BL2835" t="str">
        <f>MID(Merge1[[#This Row],[OC_DATA_FINE_PROGETTO_PREVISTA]],5,2)</f>
        <v>05</v>
      </c>
      <c r="BM2835" s="8">
        <f>(Merge1[[#This Row],[Colonna2]]-Merge1[[#This Row],[Colonna1]])*12+Merge1[[#This Row],[Colonna22]]-Merge1[[#This Row],[Colonna12]]</f>
        <v>48</v>
      </c>
      <c r="BN2835">
        <v>20180731</v>
      </c>
      <c r="BO2835" t="str">
        <f t="shared" si="134"/>
        <v>2018</v>
      </c>
      <c r="BP2835" s="2" t="s">
        <v>116</v>
      </c>
      <c r="BQ2835" s="2" t="s">
        <v>763</v>
      </c>
      <c r="BR2835" s="2" t="s">
        <v>440</v>
      </c>
      <c r="BS2835" s="2" t="s">
        <v>773</v>
      </c>
      <c r="BT2835" s="2" t="s">
        <v>774</v>
      </c>
    </row>
    <row r="2836" spans="1:72" x14ac:dyDescent="0.35">
      <c r="A2836" s="2" t="s">
        <v>14780</v>
      </c>
      <c r="B2836" s="2" t="s">
        <v>14781</v>
      </c>
      <c r="C2836" s="2" t="s">
        <v>14782</v>
      </c>
      <c r="D2836" s="2" t="s">
        <v>14783</v>
      </c>
      <c r="E2836" s="2" t="s">
        <v>14784</v>
      </c>
      <c r="F2836">
        <v>1</v>
      </c>
      <c r="G2836" s="2" t="s">
        <v>151</v>
      </c>
      <c r="H2836">
        <v>7</v>
      </c>
      <c r="I2836" s="2" t="s">
        <v>770</v>
      </c>
      <c r="J2836">
        <v>99</v>
      </c>
      <c r="K2836" s="2" t="s">
        <v>81</v>
      </c>
      <c r="L2836">
        <v>8</v>
      </c>
      <c r="M2836" s="2" t="s">
        <v>112</v>
      </c>
      <c r="N2836">
        <v>62</v>
      </c>
      <c r="O2836" s="2" t="s">
        <v>2450</v>
      </c>
      <c r="P2836">
        <v>999</v>
      </c>
      <c r="Q2836" s="2" t="s">
        <v>3522</v>
      </c>
      <c r="R2836" t="s">
        <v>67</v>
      </c>
      <c r="S2836" t="s">
        <v>67</v>
      </c>
      <c r="T2836" s="2" t="s">
        <v>1986</v>
      </c>
      <c r="U2836" s="2" t="s">
        <v>1987</v>
      </c>
      <c r="V2836">
        <v>915</v>
      </c>
      <c r="W2836" s="2" t="s">
        <v>632</v>
      </c>
      <c r="X2836">
        <v>11202.5</v>
      </c>
      <c r="Y2836">
        <v>11202.5</v>
      </c>
      <c r="AD2836">
        <v>7841.75</v>
      </c>
      <c r="AF2836">
        <v>0</v>
      </c>
      <c r="AG2836">
        <v>3360.75</v>
      </c>
      <c r="AK2836">
        <v>22595</v>
      </c>
      <c r="AL2836" s="5">
        <v>22405</v>
      </c>
      <c r="AM2836">
        <v>0</v>
      </c>
      <c r="AN2836">
        <v>0</v>
      </c>
      <c r="AO2836">
        <v>11202.5</v>
      </c>
      <c r="AP2836">
        <v>11202.5</v>
      </c>
      <c r="AS2836">
        <v>7841.75</v>
      </c>
      <c r="AU2836">
        <v>3360.75</v>
      </c>
      <c r="AY2836">
        <v>22595</v>
      </c>
      <c r="AZ2836" s="5">
        <v>22405</v>
      </c>
      <c r="BA2836" s="5">
        <v>22405</v>
      </c>
      <c r="BB2836" s="5">
        <v>22405</v>
      </c>
      <c r="BF2836" s="5">
        <v>0</v>
      </c>
      <c r="BG2836">
        <v>20200205</v>
      </c>
      <c r="BH2836" s="9" t="str">
        <f t="shared" si="132"/>
        <v>2020</v>
      </c>
      <c r="BI2836" t="str">
        <f>MID(Merge1[[#This Row],[OC_DATA_INIZIO_PROGETTO]],5,2)</f>
        <v>02</v>
      </c>
      <c r="BJ2836">
        <v>20210205</v>
      </c>
      <c r="BK2836" t="str">
        <f t="shared" si="133"/>
        <v>2021</v>
      </c>
      <c r="BL2836" t="str">
        <f>MID(Merge1[[#This Row],[OC_DATA_FINE_PROGETTO_PREVISTA]],5,2)</f>
        <v>02</v>
      </c>
      <c r="BM2836" s="8">
        <f>(Merge1[[#This Row],[Colonna2]]-Merge1[[#This Row],[Colonna1]])*12+Merge1[[#This Row],[Colonna22]]-Merge1[[#This Row],[Colonna12]]</f>
        <v>12</v>
      </c>
      <c r="BN2836">
        <v>20210205</v>
      </c>
      <c r="BO2836" t="str">
        <f t="shared" si="134"/>
        <v>2021</v>
      </c>
      <c r="BP2836" s="2" t="s">
        <v>86</v>
      </c>
      <c r="BQ2836" s="2" t="s">
        <v>76</v>
      </c>
      <c r="BR2836" s="2" t="s">
        <v>77</v>
      </c>
      <c r="BS2836" s="2" t="s">
        <v>2387</v>
      </c>
      <c r="BT2836" s="2" t="s">
        <v>510</v>
      </c>
    </row>
    <row r="2837" spans="1:72" x14ac:dyDescent="0.35">
      <c r="A2837" s="2" t="s">
        <v>2106</v>
      </c>
      <c r="B2837" s="2" t="s">
        <v>2107</v>
      </c>
      <c r="C2837" s="2" t="s">
        <v>2108</v>
      </c>
      <c r="D2837" s="2" t="s">
        <v>2109</v>
      </c>
      <c r="E2837" s="2" t="s">
        <v>2110</v>
      </c>
      <c r="F2837">
        <v>8</v>
      </c>
      <c r="G2837" s="2" t="s">
        <v>441</v>
      </c>
      <c r="H2837">
        <v>2</v>
      </c>
      <c r="I2837" s="2" t="s">
        <v>430</v>
      </c>
      <c r="J2837">
        <v>12</v>
      </c>
      <c r="K2837" s="2" t="s">
        <v>437</v>
      </c>
      <c r="L2837">
        <v>11</v>
      </c>
      <c r="M2837" s="2" t="s">
        <v>443</v>
      </c>
      <c r="N2837">
        <v>71</v>
      </c>
      <c r="O2837" s="2" t="s">
        <v>507</v>
      </c>
      <c r="P2837">
        <v>20</v>
      </c>
      <c r="Q2837" s="2" t="s">
        <v>579</v>
      </c>
      <c r="R2837" t="s">
        <v>67</v>
      </c>
      <c r="S2837" t="s">
        <v>67</v>
      </c>
      <c r="T2837" s="2" t="s">
        <v>73</v>
      </c>
      <c r="U2837" s="2" t="s">
        <v>74</v>
      </c>
      <c r="V2837">
        <v>1001</v>
      </c>
      <c r="W2837" s="2" t="s">
        <v>881</v>
      </c>
      <c r="X2837">
        <v>11200</v>
      </c>
      <c r="Z2837">
        <v>11200</v>
      </c>
      <c r="AD2837">
        <v>7840</v>
      </c>
      <c r="AF2837">
        <v>0</v>
      </c>
      <c r="AG2837">
        <v>3360</v>
      </c>
      <c r="AL2837" s="5">
        <v>22400</v>
      </c>
      <c r="AM2837">
        <v>0</v>
      </c>
      <c r="AN2837">
        <v>0</v>
      </c>
      <c r="AO2837">
        <v>11200</v>
      </c>
      <c r="AQ2837">
        <v>11200</v>
      </c>
      <c r="AS2837">
        <v>7840</v>
      </c>
      <c r="AU2837">
        <v>3360</v>
      </c>
      <c r="AZ2837" s="5">
        <v>22400</v>
      </c>
      <c r="BA2837" s="5">
        <v>22400</v>
      </c>
      <c r="BB2837" s="5">
        <v>22400</v>
      </c>
      <c r="BC2837" s="5">
        <v>22400</v>
      </c>
      <c r="BD2837" s="5">
        <v>22400</v>
      </c>
      <c r="BE2837" s="5">
        <v>0</v>
      </c>
      <c r="BF2837" s="5">
        <v>22400</v>
      </c>
      <c r="BG2837">
        <v>20190108</v>
      </c>
      <c r="BH2837" s="9" t="str">
        <f t="shared" si="132"/>
        <v>2019</v>
      </c>
      <c r="BI2837" t="str">
        <f>MID(Merge1[[#This Row],[OC_DATA_INIZIO_PROGETTO]],5,2)</f>
        <v>01</v>
      </c>
      <c r="BJ2837">
        <v>20220117</v>
      </c>
      <c r="BK2837" t="str">
        <f t="shared" si="133"/>
        <v>2022</v>
      </c>
      <c r="BL2837" t="str">
        <f>MID(Merge1[[#This Row],[OC_DATA_FINE_PROGETTO_PREVISTA]],5,2)</f>
        <v>01</v>
      </c>
      <c r="BM2837" s="8">
        <f>(Merge1[[#This Row],[Colonna2]]-Merge1[[#This Row],[Colonna1]])*12+Merge1[[#This Row],[Colonna22]]-Merge1[[#This Row],[Colonna12]]</f>
        <v>36</v>
      </c>
      <c r="BO2837" t="str">
        <f t="shared" si="134"/>
        <v/>
      </c>
      <c r="BP2837" s="2" t="s">
        <v>116</v>
      </c>
      <c r="BQ2837" s="2" t="s">
        <v>116</v>
      </c>
      <c r="BR2837" s="2" t="s">
        <v>77</v>
      </c>
      <c r="BS2837" s="2" t="s">
        <v>434</v>
      </c>
      <c r="BT2837" s="2" t="s">
        <v>435</v>
      </c>
    </row>
    <row r="2838" spans="1:72" x14ac:dyDescent="0.35">
      <c r="A2838" s="2" t="s">
        <v>10375</v>
      </c>
      <c r="B2838" s="2" t="s">
        <v>10376</v>
      </c>
      <c r="C2838" s="2" t="s">
        <v>10377</v>
      </c>
      <c r="D2838" s="2" t="s">
        <v>10378</v>
      </c>
      <c r="E2838" s="2" t="s">
        <v>10379</v>
      </c>
      <c r="F2838">
        <v>1</v>
      </c>
      <c r="G2838" s="2" t="s">
        <v>151</v>
      </c>
      <c r="H2838">
        <v>7</v>
      </c>
      <c r="I2838" s="2" t="s">
        <v>770</v>
      </c>
      <c r="J2838">
        <v>99</v>
      </c>
      <c r="K2838" s="2" t="s">
        <v>81</v>
      </c>
      <c r="L2838">
        <v>9</v>
      </c>
      <c r="M2838" s="2" t="s">
        <v>98</v>
      </c>
      <c r="N2838">
        <v>21</v>
      </c>
      <c r="O2838" s="2" t="s">
        <v>185</v>
      </c>
      <c r="P2838">
        <v>213</v>
      </c>
      <c r="Q2838" s="2" t="s">
        <v>9677</v>
      </c>
      <c r="R2838" t="s">
        <v>67</v>
      </c>
      <c r="S2838" t="s">
        <v>67</v>
      </c>
      <c r="T2838" s="2" t="s">
        <v>1986</v>
      </c>
      <c r="U2838" s="2" t="s">
        <v>1987</v>
      </c>
      <c r="V2838">
        <v>927</v>
      </c>
      <c r="W2838" s="2" t="s">
        <v>6657</v>
      </c>
      <c r="X2838">
        <v>11200</v>
      </c>
      <c r="Y2838">
        <v>11200</v>
      </c>
      <c r="AD2838">
        <v>7840</v>
      </c>
      <c r="AF2838">
        <v>0</v>
      </c>
      <c r="AG2838">
        <v>3360</v>
      </c>
      <c r="AK2838">
        <v>23400</v>
      </c>
      <c r="AL2838" s="5">
        <v>22400</v>
      </c>
      <c r="AM2838">
        <v>0</v>
      </c>
      <c r="AN2838">
        <v>0</v>
      </c>
      <c r="AO2838">
        <v>11200</v>
      </c>
      <c r="AP2838">
        <v>11200</v>
      </c>
      <c r="AS2838">
        <v>7840</v>
      </c>
      <c r="AU2838">
        <v>3360</v>
      </c>
      <c r="AY2838">
        <v>23400</v>
      </c>
      <c r="AZ2838" s="5">
        <v>22400</v>
      </c>
      <c r="BA2838" s="5">
        <v>22400</v>
      </c>
      <c r="BB2838" s="5">
        <v>22400</v>
      </c>
      <c r="BF2838" s="5">
        <v>0</v>
      </c>
      <c r="BG2838">
        <v>20200206</v>
      </c>
      <c r="BH2838" s="9" t="str">
        <f t="shared" si="132"/>
        <v>2020</v>
      </c>
      <c r="BI2838" t="str">
        <f>MID(Merge1[[#This Row],[OC_DATA_INIZIO_PROGETTO]],5,2)</f>
        <v>02</v>
      </c>
      <c r="BJ2838">
        <v>20201006</v>
      </c>
      <c r="BK2838" t="str">
        <f t="shared" si="133"/>
        <v>2020</v>
      </c>
      <c r="BL2838" t="str">
        <f>MID(Merge1[[#This Row],[OC_DATA_FINE_PROGETTO_PREVISTA]],5,2)</f>
        <v>10</v>
      </c>
      <c r="BM2838" s="8">
        <f>(Merge1[[#This Row],[Colonna2]]-Merge1[[#This Row],[Colonna1]])*12+Merge1[[#This Row],[Colonna22]]-Merge1[[#This Row],[Colonna12]]</f>
        <v>8</v>
      </c>
      <c r="BN2838">
        <v>20201006</v>
      </c>
      <c r="BO2838" t="str">
        <f t="shared" si="134"/>
        <v>2020</v>
      </c>
      <c r="BP2838" s="2" t="s">
        <v>86</v>
      </c>
      <c r="BQ2838" s="2" t="s">
        <v>76</v>
      </c>
      <c r="BR2838" s="2" t="s">
        <v>77</v>
      </c>
      <c r="BS2838" s="2" t="s">
        <v>2387</v>
      </c>
      <c r="BT2838" s="2" t="s">
        <v>510</v>
      </c>
    </row>
    <row r="2839" spans="1:72" x14ac:dyDescent="0.35">
      <c r="A2839" s="2" t="s">
        <v>12655</v>
      </c>
      <c r="B2839" s="2" t="s">
        <v>12656</v>
      </c>
      <c r="C2839" s="2" t="s">
        <v>12657</v>
      </c>
      <c r="D2839" s="2" t="s">
        <v>12658</v>
      </c>
      <c r="E2839" s="2" t="s">
        <v>12659</v>
      </c>
      <c r="F2839">
        <v>1</v>
      </c>
      <c r="G2839" s="2" t="s">
        <v>151</v>
      </c>
      <c r="H2839">
        <v>7</v>
      </c>
      <c r="I2839" s="2" t="s">
        <v>770</v>
      </c>
      <c r="J2839">
        <v>99</v>
      </c>
      <c r="K2839" s="2" t="s">
        <v>81</v>
      </c>
      <c r="L2839">
        <v>8</v>
      </c>
      <c r="M2839" s="2" t="s">
        <v>112</v>
      </c>
      <c r="N2839">
        <v>62</v>
      </c>
      <c r="O2839" s="2" t="s">
        <v>2450</v>
      </c>
      <c r="P2839">
        <v>999</v>
      </c>
      <c r="Q2839" s="2" t="s">
        <v>3522</v>
      </c>
      <c r="R2839" t="s">
        <v>67</v>
      </c>
      <c r="S2839" t="s">
        <v>67</v>
      </c>
      <c r="T2839" s="2" t="s">
        <v>1986</v>
      </c>
      <c r="U2839" s="2" t="s">
        <v>1987</v>
      </c>
      <c r="V2839">
        <v>911</v>
      </c>
      <c r="W2839" s="2" t="s">
        <v>6844</v>
      </c>
      <c r="X2839">
        <v>11193.43</v>
      </c>
      <c r="Y2839">
        <v>11193.43</v>
      </c>
      <c r="AD2839">
        <v>7835.4</v>
      </c>
      <c r="AF2839">
        <v>0</v>
      </c>
      <c r="AG2839">
        <v>3358.02</v>
      </c>
      <c r="AK2839">
        <v>30109</v>
      </c>
      <c r="AL2839" s="5">
        <v>22386.85</v>
      </c>
      <c r="AM2839">
        <v>0</v>
      </c>
      <c r="AN2839">
        <v>0</v>
      </c>
      <c r="AO2839">
        <v>11193.43</v>
      </c>
      <c r="AP2839">
        <v>11193.43</v>
      </c>
      <c r="AS2839">
        <v>7835.4</v>
      </c>
      <c r="AU2839">
        <v>3358.02</v>
      </c>
      <c r="AY2839">
        <v>30109</v>
      </c>
      <c r="AZ2839" s="5">
        <v>22386.85</v>
      </c>
      <c r="BA2839" s="5">
        <v>22386.85</v>
      </c>
      <c r="BB2839" s="5">
        <v>22386.85</v>
      </c>
      <c r="BF2839" s="5">
        <v>0</v>
      </c>
      <c r="BG2839">
        <v>20201204</v>
      </c>
      <c r="BH2839" s="9" t="str">
        <f t="shared" si="132"/>
        <v>2020</v>
      </c>
      <c r="BI2839" t="str">
        <f>MID(Merge1[[#This Row],[OC_DATA_INIZIO_PROGETTO]],5,2)</f>
        <v>12</v>
      </c>
      <c r="BJ2839">
        <v>20211231</v>
      </c>
      <c r="BK2839" t="str">
        <f t="shared" si="133"/>
        <v>2021</v>
      </c>
      <c r="BL2839" t="str">
        <f>MID(Merge1[[#This Row],[OC_DATA_FINE_PROGETTO_PREVISTA]],5,2)</f>
        <v>12</v>
      </c>
      <c r="BM2839" s="8">
        <f>(Merge1[[#This Row],[Colonna2]]-Merge1[[#This Row],[Colonna1]])*12+Merge1[[#This Row],[Colonna22]]-Merge1[[#This Row],[Colonna12]]</f>
        <v>12</v>
      </c>
      <c r="BN2839">
        <v>20211204</v>
      </c>
      <c r="BO2839" t="str">
        <f t="shared" si="134"/>
        <v>2021</v>
      </c>
      <c r="BP2839" s="2" t="s">
        <v>86</v>
      </c>
      <c r="BQ2839" s="2" t="s">
        <v>76</v>
      </c>
      <c r="BR2839" s="2" t="s">
        <v>77</v>
      </c>
      <c r="BS2839" s="2" t="s">
        <v>2387</v>
      </c>
      <c r="BT2839" s="2" t="s">
        <v>510</v>
      </c>
    </row>
    <row r="2840" spans="1:72" x14ac:dyDescent="0.35">
      <c r="A2840" s="2" t="s">
        <v>20843</v>
      </c>
      <c r="B2840" s="2" t="s">
        <v>20844</v>
      </c>
      <c r="C2840" s="2" t="s">
        <v>20845</v>
      </c>
      <c r="D2840" s="2" t="s">
        <v>20845</v>
      </c>
      <c r="E2840" s="2" t="s">
        <v>20846</v>
      </c>
      <c r="F2840">
        <v>11</v>
      </c>
      <c r="G2840" s="2" t="s">
        <v>436</v>
      </c>
      <c r="H2840">
        <v>1</v>
      </c>
      <c r="I2840" s="2" t="s">
        <v>625</v>
      </c>
      <c r="J2840">
        <v>99</v>
      </c>
      <c r="K2840" s="2" t="s">
        <v>81</v>
      </c>
      <c r="L2840">
        <v>5</v>
      </c>
      <c r="M2840" s="2" t="s">
        <v>226</v>
      </c>
      <c r="N2840">
        <v>8</v>
      </c>
      <c r="O2840" s="2" t="s">
        <v>483</v>
      </c>
      <c r="P2840">
        <v>87</v>
      </c>
      <c r="Q2840" s="2" t="s">
        <v>3048</v>
      </c>
      <c r="R2840" t="s">
        <v>67</v>
      </c>
      <c r="S2840" t="s">
        <v>67</v>
      </c>
      <c r="T2840" s="2" t="s">
        <v>73</v>
      </c>
      <c r="U2840" s="2" t="s">
        <v>74</v>
      </c>
      <c r="V2840">
        <v>1811</v>
      </c>
      <c r="W2840" s="2" t="s">
        <v>19700</v>
      </c>
      <c r="X2840">
        <v>16837.09</v>
      </c>
      <c r="Y2840">
        <v>16837.09</v>
      </c>
      <c r="AD2840">
        <v>5612.36</v>
      </c>
      <c r="AF2840">
        <v>0</v>
      </c>
      <c r="AL2840" s="5">
        <v>22449.45</v>
      </c>
      <c r="AM2840">
        <v>0</v>
      </c>
      <c r="AN2840">
        <v>0</v>
      </c>
      <c r="AO2840">
        <v>16837.09</v>
      </c>
      <c r="AP2840">
        <v>16837.09</v>
      </c>
      <c r="AS2840">
        <v>5612.36</v>
      </c>
      <c r="AZ2840" s="5">
        <v>22449.45</v>
      </c>
      <c r="BA2840" s="5">
        <v>22350.45</v>
      </c>
      <c r="BB2840" s="5">
        <v>22350.45</v>
      </c>
      <c r="BC2840" s="5">
        <v>22350.45</v>
      </c>
      <c r="BD2840" s="5">
        <v>22350.45</v>
      </c>
      <c r="BE2840" s="5">
        <v>0</v>
      </c>
      <c r="BF2840" s="5">
        <v>22350.45</v>
      </c>
      <c r="BG2840">
        <v>20180216</v>
      </c>
      <c r="BH2840" s="9" t="str">
        <f t="shared" si="132"/>
        <v>2018</v>
      </c>
      <c r="BI2840" t="str">
        <f>MID(Merge1[[#This Row],[OC_DATA_INIZIO_PROGETTO]],5,2)</f>
        <v>02</v>
      </c>
      <c r="BJ2840">
        <v>20181011</v>
      </c>
      <c r="BK2840" t="str">
        <f t="shared" si="133"/>
        <v>2018</v>
      </c>
      <c r="BL2840" t="str">
        <f>MID(Merge1[[#This Row],[OC_DATA_FINE_PROGETTO_PREVISTA]],5,2)</f>
        <v>10</v>
      </c>
      <c r="BM2840" s="8">
        <f>(Merge1[[#This Row],[Colonna2]]-Merge1[[#This Row],[Colonna1]])*12+Merge1[[#This Row],[Colonna22]]-Merge1[[#This Row],[Colonna12]]</f>
        <v>8</v>
      </c>
      <c r="BN2840">
        <v>20180921</v>
      </c>
      <c r="BO2840" t="str">
        <f t="shared" si="134"/>
        <v>2018</v>
      </c>
      <c r="BP2840" s="2" t="s">
        <v>116</v>
      </c>
      <c r="BQ2840" s="2" t="s">
        <v>763</v>
      </c>
      <c r="BR2840" s="2" t="s">
        <v>440</v>
      </c>
      <c r="BS2840" s="2" t="s">
        <v>626</v>
      </c>
      <c r="BT2840" s="2" t="s">
        <v>435</v>
      </c>
    </row>
    <row r="2841" spans="1:72" x14ac:dyDescent="0.35">
      <c r="A2841" s="2" t="s">
        <v>8731</v>
      </c>
      <c r="B2841" s="2" t="s">
        <v>8732</v>
      </c>
      <c r="C2841" s="2" t="s">
        <v>8733</v>
      </c>
      <c r="D2841" s="2" t="s">
        <v>8734</v>
      </c>
      <c r="E2841" s="2" t="s">
        <v>8735</v>
      </c>
      <c r="F2841">
        <v>1</v>
      </c>
      <c r="G2841" s="2" t="s">
        <v>151</v>
      </c>
      <c r="H2841">
        <v>7</v>
      </c>
      <c r="I2841" s="2" t="s">
        <v>770</v>
      </c>
      <c r="J2841">
        <v>99</v>
      </c>
      <c r="K2841" s="2" t="s">
        <v>81</v>
      </c>
      <c r="L2841">
        <v>9</v>
      </c>
      <c r="M2841" s="2" t="s">
        <v>98</v>
      </c>
      <c r="N2841">
        <v>21</v>
      </c>
      <c r="O2841" s="2" t="s">
        <v>185</v>
      </c>
      <c r="P2841">
        <v>229</v>
      </c>
      <c r="Q2841" s="2" t="s">
        <v>186</v>
      </c>
      <c r="R2841" t="s">
        <v>67</v>
      </c>
      <c r="S2841" t="s">
        <v>67</v>
      </c>
      <c r="T2841" s="2" t="s">
        <v>1986</v>
      </c>
      <c r="U2841" s="2" t="s">
        <v>1987</v>
      </c>
      <c r="V2841">
        <v>932</v>
      </c>
      <c r="W2841" s="2" t="s">
        <v>6667</v>
      </c>
      <c r="X2841">
        <v>11174.5</v>
      </c>
      <c r="Y2841">
        <v>11174.5</v>
      </c>
      <c r="AD2841">
        <v>7822.15</v>
      </c>
      <c r="AF2841">
        <v>0</v>
      </c>
      <c r="AG2841">
        <v>3352.35</v>
      </c>
      <c r="AK2841">
        <v>13851</v>
      </c>
      <c r="AL2841" s="5">
        <v>22349</v>
      </c>
      <c r="AM2841">
        <v>0</v>
      </c>
      <c r="AN2841">
        <v>0</v>
      </c>
      <c r="AO2841">
        <v>11174.5</v>
      </c>
      <c r="AP2841">
        <v>11174.5</v>
      </c>
      <c r="AS2841">
        <v>7822.15</v>
      </c>
      <c r="AU2841">
        <v>3352.35</v>
      </c>
      <c r="AY2841">
        <v>13851</v>
      </c>
      <c r="AZ2841" s="5">
        <v>22349</v>
      </c>
      <c r="BA2841" s="5">
        <v>22349</v>
      </c>
      <c r="BB2841" s="5">
        <v>22349</v>
      </c>
      <c r="BC2841" s="5">
        <v>22349</v>
      </c>
      <c r="BD2841" s="5">
        <v>22349</v>
      </c>
      <c r="BE2841" s="5">
        <v>0</v>
      </c>
      <c r="BF2841" s="5">
        <v>36200</v>
      </c>
      <c r="BG2841">
        <v>20170504</v>
      </c>
      <c r="BH2841" s="9" t="str">
        <f t="shared" si="132"/>
        <v>2017</v>
      </c>
      <c r="BI2841" t="str">
        <f>MID(Merge1[[#This Row],[OC_DATA_INIZIO_PROGETTO]],5,2)</f>
        <v>05</v>
      </c>
      <c r="BJ2841">
        <v>20200504</v>
      </c>
      <c r="BK2841" t="str">
        <f t="shared" si="133"/>
        <v>2020</v>
      </c>
      <c r="BL2841" t="str">
        <f>MID(Merge1[[#This Row],[OC_DATA_FINE_PROGETTO_PREVISTA]],5,2)</f>
        <v>05</v>
      </c>
      <c r="BM2841" s="8">
        <f>(Merge1[[#This Row],[Colonna2]]-Merge1[[#This Row],[Colonna1]])*12+Merge1[[#This Row],[Colonna22]]-Merge1[[#This Row],[Colonna12]]</f>
        <v>36</v>
      </c>
      <c r="BN2841">
        <v>20181026</v>
      </c>
      <c r="BO2841" t="str">
        <f t="shared" si="134"/>
        <v>2018</v>
      </c>
      <c r="BP2841" s="2" t="s">
        <v>116</v>
      </c>
      <c r="BQ2841" s="2" t="s">
        <v>763</v>
      </c>
      <c r="BR2841" s="2" t="s">
        <v>440</v>
      </c>
      <c r="BS2841" s="2" t="s">
        <v>773</v>
      </c>
      <c r="BT2841" s="2" t="s">
        <v>774</v>
      </c>
    </row>
    <row r="2842" spans="1:72" x14ac:dyDescent="0.35">
      <c r="A2842" s="2" t="s">
        <v>14199</v>
      </c>
      <c r="B2842" s="2" t="s">
        <v>14200</v>
      </c>
      <c r="C2842" s="2" t="s">
        <v>14201</v>
      </c>
      <c r="D2842" s="2" t="s">
        <v>14202</v>
      </c>
      <c r="E2842" s="2" t="s">
        <v>14203</v>
      </c>
      <c r="F2842">
        <v>1</v>
      </c>
      <c r="G2842" s="2" t="s">
        <v>151</v>
      </c>
      <c r="H2842">
        <v>7</v>
      </c>
      <c r="I2842" s="2" t="s">
        <v>770</v>
      </c>
      <c r="J2842">
        <v>99</v>
      </c>
      <c r="K2842" s="2" t="s">
        <v>81</v>
      </c>
      <c r="L2842">
        <v>8</v>
      </c>
      <c r="M2842" s="2" t="s">
        <v>112</v>
      </c>
      <c r="N2842">
        <v>62</v>
      </c>
      <c r="O2842" s="2" t="s">
        <v>2450</v>
      </c>
      <c r="P2842">
        <v>999</v>
      </c>
      <c r="Q2842" s="2" t="s">
        <v>3522</v>
      </c>
      <c r="R2842" t="s">
        <v>67</v>
      </c>
      <c r="S2842" t="s">
        <v>67</v>
      </c>
      <c r="T2842" s="2" t="s">
        <v>1986</v>
      </c>
      <c r="U2842" s="2" t="s">
        <v>1987</v>
      </c>
      <c r="V2842">
        <v>913</v>
      </c>
      <c r="W2842" s="2" t="s">
        <v>6663</v>
      </c>
      <c r="X2842">
        <v>11160.1</v>
      </c>
      <c r="Y2842">
        <v>11160.1</v>
      </c>
      <c r="AD2842">
        <v>7812.07</v>
      </c>
      <c r="AF2842">
        <v>0</v>
      </c>
      <c r="AG2842">
        <v>3348.03</v>
      </c>
      <c r="AK2842">
        <v>7480</v>
      </c>
      <c r="AL2842" s="5">
        <v>22320.2</v>
      </c>
      <c r="AM2842">
        <v>0</v>
      </c>
      <c r="AN2842">
        <v>0</v>
      </c>
      <c r="AO2842">
        <v>11160.1</v>
      </c>
      <c r="AP2842">
        <v>11160.1</v>
      </c>
      <c r="AS2842">
        <v>7812.07</v>
      </c>
      <c r="AU2842">
        <v>3348.03</v>
      </c>
      <c r="AY2842">
        <v>7480</v>
      </c>
      <c r="AZ2842" s="5">
        <v>22320.2</v>
      </c>
      <c r="BA2842" s="5">
        <v>22320.2</v>
      </c>
      <c r="BB2842" s="5">
        <v>22320.2</v>
      </c>
      <c r="BC2842" s="5">
        <v>22320.2</v>
      </c>
      <c r="BD2842" s="5">
        <v>22320.2</v>
      </c>
      <c r="BE2842" s="5">
        <v>0</v>
      </c>
      <c r="BF2842" s="5">
        <v>29800</v>
      </c>
      <c r="BG2842">
        <v>20190601</v>
      </c>
      <c r="BH2842" s="9" t="str">
        <f t="shared" si="132"/>
        <v>2019</v>
      </c>
      <c r="BI2842" t="str">
        <f>MID(Merge1[[#This Row],[OC_DATA_INIZIO_PROGETTO]],5,2)</f>
        <v>06</v>
      </c>
      <c r="BJ2842">
        <v>20200703</v>
      </c>
      <c r="BK2842" t="str">
        <f t="shared" si="133"/>
        <v>2020</v>
      </c>
      <c r="BL2842" t="str">
        <f>MID(Merge1[[#This Row],[OC_DATA_FINE_PROGETTO_PREVISTA]],5,2)</f>
        <v>07</v>
      </c>
      <c r="BM2842" s="8">
        <f>(Merge1[[#This Row],[Colonna2]]-Merge1[[#This Row],[Colonna1]])*12+Merge1[[#This Row],[Colonna22]]-Merge1[[#This Row],[Colonna12]]</f>
        <v>13</v>
      </c>
      <c r="BN2842">
        <v>20200430</v>
      </c>
      <c r="BO2842" t="str">
        <f t="shared" si="134"/>
        <v>2020</v>
      </c>
      <c r="BP2842" s="2" t="s">
        <v>116</v>
      </c>
      <c r="BQ2842" s="2" t="s">
        <v>763</v>
      </c>
      <c r="BR2842" s="2" t="s">
        <v>440</v>
      </c>
      <c r="BS2842" s="2" t="s">
        <v>773</v>
      </c>
      <c r="BT2842" s="2" t="s">
        <v>774</v>
      </c>
    </row>
    <row r="2843" spans="1:72" x14ac:dyDescent="0.35">
      <c r="A2843" s="2" t="s">
        <v>8743</v>
      </c>
      <c r="B2843" s="2" t="s">
        <v>8744</v>
      </c>
      <c r="C2843" s="2" t="s">
        <v>8745</v>
      </c>
      <c r="D2843" s="2" t="s">
        <v>8746</v>
      </c>
      <c r="E2843" s="2" t="s">
        <v>8747</v>
      </c>
      <c r="F2843">
        <v>1</v>
      </c>
      <c r="G2843" s="2" t="s">
        <v>151</v>
      </c>
      <c r="H2843">
        <v>7</v>
      </c>
      <c r="I2843" s="2" t="s">
        <v>770</v>
      </c>
      <c r="J2843">
        <v>99</v>
      </c>
      <c r="K2843" s="2" t="s">
        <v>81</v>
      </c>
      <c r="L2843">
        <v>9</v>
      </c>
      <c r="M2843" s="2" t="s">
        <v>98</v>
      </c>
      <c r="N2843">
        <v>21</v>
      </c>
      <c r="O2843" s="2" t="s">
        <v>185</v>
      </c>
      <c r="P2843">
        <v>229</v>
      </c>
      <c r="Q2843" s="2" t="s">
        <v>186</v>
      </c>
      <c r="R2843" t="s">
        <v>67</v>
      </c>
      <c r="S2843" t="s">
        <v>67</v>
      </c>
      <c r="T2843" s="2" t="s">
        <v>1986</v>
      </c>
      <c r="U2843" s="2" t="s">
        <v>1987</v>
      </c>
      <c r="V2843">
        <v>929</v>
      </c>
      <c r="W2843" s="2" t="s">
        <v>6652</v>
      </c>
      <c r="X2843">
        <v>11135.2</v>
      </c>
      <c r="Y2843">
        <v>11135.2</v>
      </c>
      <c r="AD2843">
        <v>7794.64</v>
      </c>
      <c r="AF2843">
        <v>0</v>
      </c>
      <c r="AG2843">
        <v>3340.56</v>
      </c>
      <c r="AK2843">
        <v>27330</v>
      </c>
      <c r="AL2843" s="5">
        <v>22270.400000000001</v>
      </c>
      <c r="AM2843">
        <v>0</v>
      </c>
      <c r="AN2843">
        <v>0</v>
      </c>
      <c r="AO2843">
        <v>11135.2</v>
      </c>
      <c r="AP2843">
        <v>11135.2</v>
      </c>
      <c r="AS2843">
        <v>7794.64</v>
      </c>
      <c r="AU2843">
        <v>3340.56</v>
      </c>
      <c r="AY2843">
        <v>27330</v>
      </c>
      <c r="AZ2843" s="5">
        <v>22270.400000000001</v>
      </c>
      <c r="BA2843" s="5">
        <v>22270.400000000001</v>
      </c>
      <c r="BB2843" s="5">
        <v>22270.400000000001</v>
      </c>
      <c r="BC2843" s="5">
        <v>22270.400000000001</v>
      </c>
      <c r="BD2843" s="5">
        <v>22270.400000000001</v>
      </c>
      <c r="BE2843" s="5">
        <v>0</v>
      </c>
      <c r="BF2843" s="5">
        <v>49600</v>
      </c>
      <c r="BG2843">
        <v>20170504</v>
      </c>
      <c r="BH2843" s="9" t="str">
        <f t="shared" si="132"/>
        <v>2017</v>
      </c>
      <c r="BI2843" t="str">
        <f>MID(Merge1[[#This Row],[OC_DATA_INIZIO_PROGETTO]],5,2)</f>
        <v>05</v>
      </c>
      <c r="BJ2843">
        <v>20200504</v>
      </c>
      <c r="BK2843" t="str">
        <f t="shared" si="133"/>
        <v>2020</v>
      </c>
      <c r="BL2843" t="str">
        <f>MID(Merge1[[#This Row],[OC_DATA_FINE_PROGETTO_PREVISTA]],5,2)</f>
        <v>05</v>
      </c>
      <c r="BM2843" s="8">
        <f>(Merge1[[#This Row],[Colonna2]]-Merge1[[#This Row],[Colonna1]])*12+Merge1[[#This Row],[Colonna22]]-Merge1[[#This Row],[Colonna12]]</f>
        <v>36</v>
      </c>
      <c r="BN2843">
        <v>20190219</v>
      </c>
      <c r="BO2843" t="str">
        <f t="shared" si="134"/>
        <v>2019</v>
      </c>
      <c r="BP2843" s="2" t="s">
        <v>116</v>
      </c>
      <c r="BQ2843" s="2" t="s">
        <v>763</v>
      </c>
      <c r="BR2843" s="2" t="s">
        <v>440</v>
      </c>
      <c r="BS2843" s="2" t="s">
        <v>773</v>
      </c>
      <c r="BT2843" s="2" t="s">
        <v>774</v>
      </c>
    </row>
    <row r="2844" spans="1:72" x14ac:dyDescent="0.35">
      <c r="A2844" s="2" t="s">
        <v>16171</v>
      </c>
      <c r="B2844" s="2" t="s">
        <v>16172</v>
      </c>
      <c r="C2844" s="2" t="s">
        <v>16173</v>
      </c>
      <c r="D2844" s="2" t="s">
        <v>16174</v>
      </c>
      <c r="E2844" s="2" t="s">
        <v>16175</v>
      </c>
      <c r="F2844">
        <v>1</v>
      </c>
      <c r="G2844" s="2" t="s">
        <v>151</v>
      </c>
      <c r="H2844">
        <v>7</v>
      </c>
      <c r="I2844" s="2" t="s">
        <v>770</v>
      </c>
      <c r="J2844">
        <v>99</v>
      </c>
      <c r="K2844" s="2" t="s">
        <v>81</v>
      </c>
      <c r="L2844">
        <v>9</v>
      </c>
      <c r="M2844" s="2" t="s">
        <v>98</v>
      </c>
      <c r="N2844">
        <v>21</v>
      </c>
      <c r="O2844" s="2" t="s">
        <v>185</v>
      </c>
      <c r="P2844">
        <v>229</v>
      </c>
      <c r="Q2844" s="2" t="s">
        <v>186</v>
      </c>
      <c r="R2844" t="s">
        <v>67</v>
      </c>
      <c r="S2844" t="s">
        <v>67</v>
      </c>
      <c r="T2844" s="2" t="s">
        <v>1986</v>
      </c>
      <c r="U2844" s="2" t="s">
        <v>1987</v>
      </c>
      <c r="V2844">
        <v>933</v>
      </c>
      <c r="W2844" s="2" t="s">
        <v>6816</v>
      </c>
      <c r="X2844">
        <v>11125</v>
      </c>
      <c r="Y2844">
        <v>11125</v>
      </c>
      <c r="AD2844">
        <v>7787.5</v>
      </c>
      <c r="AF2844">
        <v>0</v>
      </c>
      <c r="AG2844">
        <v>3337.5</v>
      </c>
      <c r="AK2844">
        <v>22250</v>
      </c>
      <c r="AL2844" s="5">
        <v>22250</v>
      </c>
      <c r="AM2844">
        <v>0</v>
      </c>
      <c r="AN2844">
        <v>0</v>
      </c>
      <c r="AO2844">
        <v>11125</v>
      </c>
      <c r="AP2844">
        <v>11125</v>
      </c>
      <c r="AS2844">
        <v>7787.5</v>
      </c>
      <c r="AU2844">
        <v>3337.5</v>
      </c>
      <c r="AY2844">
        <v>22250</v>
      </c>
      <c r="AZ2844" s="5">
        <v>22250</v>
      </c>
      <c r="BA2844" s="5">
        <v>22250</v>
      </c>
      <c r="BB2844" s="5">
        <v>22250</v>
      </c>
      <c r="BC2844" s="5">
        <v>22250</v>
      </c>
      <c r="BD2844" s="5">
        <v>22250</v>
      </c>
      <c r="BE2844" s="5">
        <v>0</v>
      </c>
      <c r="BF2844" s="5">
        <v>44500</v>
      </c>
      <c r="BG2844">
        <v>20170804</v>
      </c>
      <c r="BH2844" s="9" t="str">
        <f t="shared" si="132"/>
        <v>2017</v>
      </c>
      <c r="BI2844" t="str">
        <f>MID(Merge1[[#This Row],[OC_DATA_INIZIO_PROGETTO]],5,2)</f>
        <v>08</v>
      </c>
      <c r="BJ2844">
        <v>20181204</v>
      </c>
      <c r="BK2844" t="str">
        <f t="shared" si="133"/>
        <v>2018</v>
      </c>
      <c r="BL2844" t="str">
        <f>MID(Merge1[[#This Row],[OC_DATA_FINE_PROGETTO_PREVISTA]],5,2)</f>
        <v>12</v>
      </c>
      <c r="BM2844" s="8">
        <f>(Merge1[[#This Row],[Colonna2]]-Merge1[[#This Row],[Colonna1]])*12+Merge1[[#This Row],[Colonna22]]-Merge1[[#This Row],[Colonna12]]</f>
        <v>16</v>
      </c>
      <c r="BN2844">
        <v>20181130</v>
      </c>
      <c r="BO2844" t="str">
        <f t="shared" si="134"/>
        <v>2018</v>
      </c>
      <c r="BP2844" s="2" t="s">
        <v>116</v>
      </c>
      <c r="BQ2844" s="2" t="s">
        <v>763</v>
      </c>
      <c r="BR2844" s="2" t="s">
        <v>440</v>
      </c>
      <c r="BS2844" s="2" t="s">
        <v>773</v>
      </c>
      <c r="BT2844" s="2" t="s">
        <v>774</v>
      </c>
    </row>
    <row r="2845" spans="1:72" x14ac:dyDescent="0.35">
      <c r="A2845" s="2" t="s">
        <v>20564</v>
      </c>
      <c r="B2845" s="2" t="s">
        <v>20565</v>
      </c>
      <c r="C2845" s="2" t="s">
        <v>20566</v>
      </c>
      <c r="D2845" s="2" t="s">
        <v>20566</v>
      </c>
      <c r="E2845" s="2" t="s">
        <v>20567</v>
      </c>
      <c r="F2845">
        <v>11</v>
      </c>
      <c r="G2845" s="2" t="s">
        <v>436</v>
      </c>
      <c r="H2845">
        <v>1</v>
      </c>
      <c r="I2845" s="2" t="s">
        <v>625</v>
      </c>
      <c r="J2845">
        <v>99</v>
      </c>
      <c r="K2845" s="2" t="s">
        <v>81</v>
      </c>
      <c r="L2845">
        <v>5</v>
      </c>
      <c r="M2845" s="2" t="s">
        <v>226</v>
      </c>
      <c r="N2845">
        <v>8</v>
      </c>
      <c r="O2845" s="2" t="s">
        <v>483</v>
      </c>
      <c r="P2845">
        <v>87</v>
      </c>
      <c r="Q2845" s="2" t="s">
        <v>3048</v>
      </c>
      <c r="R2845" t="s">
        <v>67</v>
      </c>
      <c r="S2845" t="s">
        <v>67</v>
      </c>
      <c r="T2845" s="2" t="s">
        <v>73</v>
      </c>
      <c r="U2845" s="2" t="s">
        <v>74</v>
      </c>
      <c r="V2845">
        <v>1838</v>
      </c>
      <c r="W2845" s="2" t="s">
        <v>7694</v>
      </c>
      <c r="X2845">
        <v>16599.47</v>
      </c>
      <c r="Y2845">
        <v>16599.47</v>
      </c>
      <c r="AD2845">
        <v>5533.16</v>
      </c>
      <c r="AF2845">
        <v>0</v>
      </c>
      <c r="AL2845" s="5">
        <v>22132.63</v>
      </c>
      <c r="AM2845">
        <v>0</v>
      </c>
      <c r="AN2845">
        <v>0</v>
      </c>
      <c r="AO2845">
        <v>16599.47</v>
      </c>
      <c r="AP2845">
        <v>16599.47</v>
      </c>
      <c r="AS2845">
        <v>5533.16</v>
      </c>
      <c r="AZ2845" s="5">
        <v>22132.63</v>
      </c>
      <c r="BA2845" s="5">
        <v>22120.84</v>
      </c>
      <c r="BB2845" s="5">
        <v>22120.84</v>
      </c>
      <c r="BC2845" s="5">
        <v>22120.84</v>
      </c>
      <c r="BD2845" s="5">
        <v>22120.84</v>
      </c>
      <c r="BE2845" s="5">
        <v>0</v>
      </c>
      <c r="BF2845" s="5">
        <v>22120.84</v>
      </c>
      <c r="BG2845">
        <v>20180216</v>
      </c>
      <c r="BH2845" s="9" t="str">
        <f t="shared" si="132"/>
        <v>2018</v>
      </c>
      <c r="BI2845" t="str">
        <f>MID(Merge1[[#This Row],[OC_DATA_INIZIO_PROGETTO]],5,2)</f>
        <v>02</v>
      </c>
      <c r="BJ2845">
        <v>20190318</v>
      </c>
      <c r="BK2845" t="str">
        <f t="shared" si="133"/>
        <v>2019</v>
      </c>
      <c r="BL2845" t="str">
        <f>MID(Merge1[[#This Row],[OC_DATA_FINE_PROGETTO_PREVISTA]],5,2)</f>
        <v>03</v>
      </c>
      <c r="BM2845" s="8">
        <f>(Merge1[[#This Row],[Colonna2]]-Merge1[[#This Row],[Colonna1]])*12+Merge1[[#This Row],[Colonna22]]-Merge1[[#This Row],[Colonna12]]</f>
        <v>13</v>
      </c>
      <c r="BN2845">
        <v>20190318</v>
      </c>
      <c r="BO2845" t="str">
        <f t="shared" si="134"/>
        <v>2019</v>
      </c>
      <c r="BP2845" s="2" t="s">
        <v>116</v>
      </c>
      <c r="BQ2845" s="2" t="s">
        <v>763</v>
      </c>
      <c r="BR2845" s="2" t="s">
        <v>440</v>
      </c>
      <c r="BS2845" s="2" t="s">
        <v>626</v>
      </c>
      <c r="BT2845" s="2" t="s">
        <v>435</v>
      </c>
    </row>
    <row r="2846" spans="1:72" x14ac:dyDescent="0.35">
      <c r="A2846" s="2" t="s">
        <v>9213</v>
      </c>
      <c r="B2846" s="2" t="s">
        <v>9214</v>
      </c>
      <c r="C2846" s="2" t="s">
        <v>9215</v>
      </c>
      <c r="D2846" s="2" t="s">
        <v>9216</v>
      </c>
      <c r="E2846" s="2" t="s">
        <v>9217</v>
      </c>
      <c r="F2846">
        <v>1</v>
      </c>
      <c r="G2846" s="2" t="s">
        <v>151</v>
      </c>
      <c r="H2846">
        <v>7</v>
      </c>
      <c r="I2846" s="2" t="s">
        <v>770</v>
      </c>
      <c r="J2846">
        <v>99</v>
      </c>
      <c r="K2846" s="2" t="s">
        <v>81</v>
      </c>
      <c r="L2846">
        <v>9</v>
      </c>
      <c r="M2846" s="2" t="s">
        <v>98</v>
      </c>
      <c r="N2846">
        <v>21</v>
      </c>
      <c r="O2846" s="2" t="s">
        <v>185</v>
      </c>
      <c r="P2846">
        <v>229</v>
      </c>
      <c r="Q2846" s="2" t="s">
        <v>186</v>
      </c>
      <c r="R2846" t="s">
        <v>67</v>
      </c>
      <c r="S2846" t="s">
        <v>67</v>
      </c>
      <c r="T2846" s="2" t="s">
        <v>1986</v>
      </c>
      <c r="U2846" s="2" t="s">
        <v>1987</v>
      </c>
      <c r="V2846">
        <v>914</v>
      </c>
      <c r="W2846" s="2" t="s">
        <v>6661</v>
      </c>
      <c r="X2846">
        <v>11045.4</v>
      </c>
      <c r="Y2846">
        <v>11045.4</v>
      </c>
      <c r="AD2846">
        <v>7731.78</v>
      </c>
      <c r="AF2846">
        <v>0</v>
      </c>
      <c r="AG2846">
        <v>3313.62</v>
      </c>
      <c r="AK2846">
        <v>27109</v>
      </c>
      <c r="AL2846" s="5">
        <v>22090.799999999999</v>
      </c>
      <c r="AM2846">
        <v>0</v>
      </c>
      <c r="AN2846">
        <v>0</v>
      </c>
      <c r="AO2846">
        <v>11045.4</v>
      </c>
      <c r="AP2846">
        <v>11045.4</v>
      </c>
      <c r="AS2846">
        <v>7731.78</v>
      </c>
      <c r="AU2846">
        <v>3313.62</v>
      </c>
      <c r="AY2846">
        <v>27109</v>
      </c>
      <c r="AZ2846" s="5">
        <v>22090.799999999999</v>
      </c>
      <c r="BA2846" s="5">
        <v>22090.799999999999</v>
      </c>
      <c r="BB2846" s="5">
        <v>22090.799999999999</v>
      </c>
      <c r="BC2846" s="5">
        <v>22090.799999999999</v>
      </c>
      <c r="BD2846" s="5">
        <v>22090.799999999999</v>
      </c>
      <c r="BE2846" s="5">
        <v>0</v>
      </c>
      <c r="BF2846" s="5">
        <v>49200</v>
      </c>
      <c r="BG2846">
        <v>20171127</v>
      </c>
      <c r="BH2846" s="9" t="str">
        <f t="shared" si="132"/>
        <v>2017</v>
      </c>
      <c r="BI2846" t="str">
        <f>MID(Merge1[[#This Row],[OC_DATA_INIZIO_PROGETTO]],5,2)</f>
        <v>11</v>
      </c>
      <c r="BJ2846">
        <v>20201127</v>
      </c>
      <c r="BK2846" t="str">
        <f t="shared" si="133"/>
        <v>2020</v>
      </c>
      <c r="BL2846" t="str">
        <f>MID(Merge1[[#This Row],[OC_DATA_FINE_PROGETTO_PREVISTA]],5,2)</f>
        <v>11</v>
      </c>
      <c r="BM2846" s="8">
        <f>(Merge1[[#This Row],[Colonna2]]-Merge1[[#This Row],[Colonna1]])*12+Merge1[[#This Row],[Colonna22]]-Merge1[[#This Row],[Colonna12]]</f>
        <v>36</v>
      </c>
      <c r="BN2846">
        <v>20190711</v>
      </c>
      <c r="BO2846" t="str">
        <f t="shared" si="134"/>
        <v>2019</v>
      </c>
      <c r="BP2846" s="2" t="s">
        <v>116</v>
      </c>
      <c r="BQ2846" s="2" t="s">
        <v>763</v>
      </c>
      <c r="BR2846" s="2" t="s">
        <v>440</v>
      </c>
      <c r="BS2846" s="2" t="s">
        <v>773</v>
      </c>
      <c r="BT2846" s="2" t="s">
        <v>774</v>
      </c>
    </row>
    <row r="2847" spans="1:72" x14ac:dyDescent="0.35">
      <c r="A2847" s="2" t="s">
        <v>28150</v>
      </c>
      <c r="B2847" s="2" t="s">
        <v>27938</v>
      </c>
      <c r="C2847" s="2" t="s">
        <v>28151</v>
      </c>
      <c r="D2847" s="2" t="s">
        <v>28152</v>
      </c>
      <c r="E2847" s="2" t="s">
        <v>28153</v>
      </c>
      <c r="F2847">
        <v>4</v>
      </c>
      <c r="G2847" s="2" t="s">
        <v>174</v>
      </c>
      <c r="H2847">
        <v>3</v>
      </c>
      <c r="I2847" s="2" t="s">
        <v>68</v>
      </c>
      <c r="J2847">
        <v>9</v>
      </c>
      <c r="K2847" s="2" t="s">
        <v>4139</v>
      </c>
      <c r="L2847">
        <v>5</v>
      </c>
      <c r="M2847" s="2" t="s">
        <v>226</v>
      </c>
      <c r="N2847">
        <v>33</v>
      </c>
      <c r="O2847" s="2" t="s">
        <v>8463</v>
      </c>
      <c r="P2847">
        <v>3</v>
      </c>
      <c r="Q2847" s="2" t="s">
        <v>8465</v>
      </c>
      <c r="R2847" t="s">
        <v>67</v>
      </c>
      <c r="S2847" t="s">
        <v>67</v>
      </c>
      <c r="T2847" s="2" t="s">
        <v>73</v>
      </c>
      <c r="U2847" s="2" t="s">
        <v>74</v>
      </c>
      <c r="V2847">
        <v>2006</v>
      </c>
      <c r="W2847" s="2" t="s">
        <v>7566</v>
      </c>
      <c r="X2847">
        <v>99285</v>
      </c>
      <c r="Y2847">
        <v>99285</v>
      </c>
      <c r="AD2847">
        <v>69499.5</v>
      </c>
      <c r="AF2847">
        <v>0</v>
      </c>
      <c r="AG2847">
        <v>29785.5</v>
      </c>
      <c r="AL2847" s="5">
        <v>198570</v>
      </c>
      <c r="AM2847">
        <v>0</v>
      </c>
      <c r="AN2847">
        <v>0</v>
      </c>
      <c r="AO2847">
        <v>99285</v>
      </c>
      <c r="AP2847">
        <v>99285</v>
      </c>
      <c r="AS2847">
        <v>69499.5</v>
      </c>
      <c r="AU2847">
        <v>29785.5</v>
      </c>
      <c r="AZ2847" s="5">
        <v>198570</v>
      </c>
      <c r="BA2847" s="5">
        <v>22069.9</v>
      </c>
      <c r="BB2847" s="5">
        <v>22069.9</v>
      </c>
      <c r="BC2847" s="5">
        <v>8428.66</v>
      </c>
      <c r="BD2847" s="5">
        <v>8428.66</v>
      </c>
      <c r="BE2847" s="5">
        <v>0</v>
      </c>
      <c r="BF2847" s="5">
        <v>8428.66</v>
      </c>
      <c r="BG2847">
        <v>20181101</v>
      </c>
      <c r="BH2847" s="9" t="str">
        <f t="shared" si="132"/>
        <v>2018</v>
      </c>
      <c r="BI2847" t="str">
        <f>MID(Merge1[[#This Row],[OC_DATA_INIZIO_PROGETTO]],5,2)</f>
        <v>11</v>
      </c>
      <c r="BJ2847">
        <v>20210630</v>
      </c>
      <c r="BK2847" t="str">
        <f t="shared" si="133"/>
        <v>2021</v>
      </c>
      <c r="BL2847" t="str">
        <f>MID(Merge1[[#This Row],[OC_DATA_FINE_PROGETTO_PREVISTA]],5,2)</f>
        <v>06</v>
      </c>
      <c r="BM2847" s="8">
        <f>(Merge1[[#This Row],[Colonna2]]-Merge1[[#This Row],[Colonna1]])*12+Merge1[[#This Row],[Colonna22]]-Merge1[[#This Row],[Colonna12]]</f>
        <v>31</v>
      </c>
      <c r="BO2847" t="str">
        <f t="shared" si="134"/>
        <v/>
      </c>
      <c r="BP2847" s="2" t="s">
        <v>76</v>
      </c>
      <c r="BQ2847" s="2" t="s">
        <v>76</v>
      </c>
      <c r="BR2847" s="2" t="s">
        <v>3044</v>
      </c>
      <c r="BS2847" s="2" t="s">
        <v>3045</v>
      </c>
      <c r="BT2847" s="2" t="s">
        <v>3046</v>
      </c>
    </row>
    <row r="2848" spans="1:72" x14ac:dyDescent="0.35">
      <c r="A2848" s="2" t="s">
        <v>214</v>
      </c>
      <c r="B2848" s="2" t="s">
        <v>210</v>
      </c>
      <c r="C2848" s="2" t="s">
        <v>211</v>
      </c>
      <c r="D2848" s="2" t="s">
        <v>212</v>
      </c>
      <c r="E2848" s="2" t="s">
        <v>215</v>
      </c>
      <c r="F2848">
        <v>3</v>
      </c>
      <c r="G2848" s="2" t="s">
        <v>102</v>
      </c>
      <c r="H2848">
        <v>6</v>
      </c>
      <c r="I2848" s="2" t="s">
        <v>94</v>
      </c>
      <c r="J2848">
        <v>99</v>
      </c>
      <c r="K2848" s="2" t="s">
        <v>81</v>
      </c>
      <c r="L2848">
        <v>10</v>
      </c>
      <c r="M2848" s="2" t="s">
        <v>95</v>
      </c>
      <c r="N2848">
        <v>3</v>
      </c>
      <c r="O2848" s="2" t="s">
        <v>119</v>
      </c>
      <c r="P2848">
        <v>2</v>
      </c>
      <c r="Q2848" s="2" t="s">
        <v>120</v>
      </c>
      <c r="R2848" t="s">
        <v>67</v>
      </c>
      <c r="S2848" t="s">
        <v>67</v>
      </c>
      <c r="T2848" s="2" t="s">
        <v>73</v>
      </c>
      <c r="U2848" s="2" t="s">
        <v>74</v>
      </c>
      <c r="V2848">
        <v>0</v>
      </c>
      <c r="W2848" s="2" t="s">
        <v>97</v>
      </c>
      <c r="X2848">
        <v>134685</v>
      </c>
      <c r="AF2848">
        <v>0</v>
      </c>
      <c r="AL2848" s="5">
        <v>134685</v>
      </c>
      <c r="AM2848">
        <v>0</v>
      </c>
      <c r="AN2848">
        <v>0</v>
      </c>
      <c r="AO2848">
        <v>134685</v>
      </c>
      <c r="AZ2848" s="5">
        <v>134685</v>
      </c>
      <c r="BA2848" s="5">
        <v>22024.97</v>
      </c>
      <c r="BB2848" s="5">
        <v>22024.97</v>
      </c>
      <c r="BC2848" s="5">
        <v>22024.97</v>
      </c>
      <c r="BD2848" s="5">
        <v>22024.97</v>
      </c>
      <c r="BE2848" s="5">
        <v>0</v>
      </c>
      <c r="BF2848" s="5">
        <v>22024.97</v>
      </c>
      <c r="BG2848">
        <v>20180315</v>
      </c>
      <c r="BH2848" s="9" t="str">
        <f t="shared" si="132"/>
        <v>2018</v>
      </c>
      <c r="BI2848" t="str">
        <f>MID(Merge1[[#This Row],[OC_DATA_INIZIO_PROGETTO]],5,2)</f>
        <v>03</v>
      </c>
      <c r="BJ2848">
        <v>20201231</v>
      </c>
      <c r="BK2848" t="str">
        <f t="shared" si="133"/>
        <v>2020</v>
      </c>
      <c r="BL2848" t="str">
        <f>MID(Merge1[[#This Row],[OC_DATA_FINE_PROGETTO_PREVISTA]],5,2)</f>
        <v>12</v>
      </c>
      <c r="BM2848" s="8">
        <f>(Merge1[[#This Row],[Colonna2]]-Merge1[[#This Row],[Colonna1]])*12+Merge1[[#This Row],[Colonna22]]-Merge1[[#This Row],[Colonna12]]</f>
        <v>33</v>
      </c>
      <c r="BO2848" t="str">
        <f t="shared" si="134"/>
        <v/>
      </c>
      <c r="BP2848" s="2" t="s">
        <v>76</v>
      </c>
      <c r="BQ2848" s="2" t="s">
        <v>76</v>
      </c>
      <c r="BR2848" s="2" t="s">
        <v>86</v>
      </c>
      <c r="BS2848" s="2" t="s">
        <v>67</v>
      </c>
      <c r="BT2848" s="2" t="s">
        <v>67</v>
      </c>
    </row>
    <row r="2849" spans="1:72" x14ac:dyDescent="0.35">
      <c r="A2849" s="2" t="s">
        <v>20767</v>
      </c>
      <c r="B2849" s="2" t="s">
        <v>20768</v>
      </c>
      <c r="C2849" s="2" t="s">
        <v>20769</v>
      </c>
      <c r="D2849" s="2" t="s">
        <v>20769</v>
      </c>
      <c r="E2849" s="2" t="s">
        <v>20770</v>
      </c>
      <c r="F2849">
        <v>11</v>
      </c>
      <c r="G2849" s="2" t="s">
        <v>436</v>
      </c>
      <c r="H2849">
        <v>1</v>
      </c>
      <c r="I2849" s="2" t="s">
        <v>625</v>
      </c>
      <c r="J2849">
        <v>99</v>
      </c>
      <c r="K2849" s="2" t="s">
        <v>81</v>
      </c>
      <c r="L2849">
        <v>7</v>
      </c>
      <c r="M2849" s="2" t="s">
        <v>1213</v>
      </c>
      <c r="N2849">
        <v>18</v>
      </c>
      <c r="O2849" s="2" t="s">
        <v>1214</v>
      </c>
      <c r="P2849">
        <v>999</v>
      </c>
      <c r="Q2849" s="2" t="s">
        <v>1215</v>
      </c>
      <c r="R2849" t="s">
        <v>67</v>
      </c>
      <c r="S2849" t="s">
        <v>67</v>
      </c>
      <c r="T2849" s="2" t="s">
        <v>73</v>
      </c>
      <c r="U2849" s="2" t="s">
        <v>74</v>
      </c>
      <c r="V2849">
        <v>1833</v>
      </c>
      <c r="W2849" s="2" t="s">
        <v>19079</v>
      </c>
      <c r="X2849">
        <v>18750</v>
      </c>
      <c r="Y2849">
        <v>18750</v>
      </c>
      <c r="AD2849">
        <v>6250</v>
      </c>
      <c r="AF2849">
        <v>0</v>
      </c>
      <c r="AL2849" s="5">
        <v>25000</v>
      </c>
      <c r="AM2849">
        <v>0</v>
      </c>
      <c r="AN2849">
        <v>0</v>
      </c>
      <c r="AO2849">
        <v>18750</v>
      </c>
      <c r="AP2849">
        <v>18750</v>
      </c>
      <c r="AS2849">
        <v>6250</v>
      </c>
      <c r="AZ2849" s="5">
        <v>25000</v>
      </c>
      <c r="BA2849" s="5">
        <v>22002.3</v>
      </c>
      <c r="BB2849" s="5">
        <v>22002.3</v>
      </c>
      <c r="BC2849" s="5">
        <v>22002.3</v>
      </c>
      <c r="BD2849" s="5">
        <v>22002.3</v>
      </c>
      <c r="BE2849" s="5">
        <v>0</v>
      </c>
      <c r="BF2849" s="5">
        <v>22002.3</v>
      </c>
      <c r="BG2849">
        <v>20180216</v>
      </c>
      <c r="BH2849" s="9" t="str">
        <f t="shared" si="132"/>
        <v>2018</v>
      </c>
      <c r="BI2849" t="str">
        <f>MID(Merge1[[#This Row],[OC_DATA_INIZIO_PROGETTO]],5,2)</f>
        <v>02</v>
      </c>
      <c r="BJ2849">
        <v>20181107</v>
      </c>
      <c r="BK2849" t="str">
        <f t="shared" si="133"/>
        <v>2018</v>
      </c>
      <c r="BL2849" t="str">
        <f>MID(Merge1[[#This Row],[OC_DATA_FINE_PROGETTO_PREVISTA]],5,2)</f>
        <v>11</v>
      </c>
      <c r="BM2849" s="8">
        <f>(Merge1[[#This Row],[Colonna2]]-Merge1[[#This Row],[Colonna1]])*12+Merge1[[#This Row],[Colonna22]]-Merge1[[#This Row],[Colonna12]]</f>
        <v>9</v>
      </c>
      <c r="BN2849">
        <v>20181107</v>
      </c>
      <c r="BO2849" t="str">
        <f t="shared" si="134"/>
        <v>2018</v>
      </c>
      <c r="BP2849" s="2" t="s">
        <v>76</v>
      </c>
      <c r="BQ2849" s="2" t="s">
        <v>76</v>
      </c>
      <c r="BR2849" s="2" t="s">
        <v>440</v>
      </c>
      <c r="BS2849" s="2" t="s">
        <v>626</v>
      </c>
      <c r="BT2849" s="2" t="s">
        <v>435</v>
      </c>
    </row>
    <row r="2850" spans="1:72" x14ac:dyDescent="0.35">
      <c r="A2850" s="2" t="s">
        <v>15942</v>
      </c>
      <c r="B2850" s="2" t="s">
        <v>15943</v>
      </c>
      <c r="C2850" s="2" t="s">
        <v>15944</v>
      </c>
      <c r="D2850" s="2" t="s">
        <v>15945</v>
      </c>
      <c r="E2850" s="2" t="s">
        <v>15946</v>
      </c>
      <c r="F2850">
        <v>3</v>
      </c>
      <c r="G2850" s="2" t="s">
        <v>102</v>
      </c>
      <c r="H2850">
        <v>7</v>
      </c>
      <c r="I2850" s="2" t="s">
        <v>770</v>
      </c>
      <c r="J2850">
        <v>99</v>
      </c>
      <c r="K2850" s="2" t="s">
        <v>81</v>
      </c>
      <c r="L2850">
        <v>9</v>
      </c>
      <c r="M2850" s="2" t="s">
        <v>98</v>
      </c>
      <c r="N2850">
        <v>21</v>
      </c>
      <c r="O2850" s="2" t="s">
        <v>185</v>
      </c>
      <c r="P2850">
        <v>229</v>
      </c>
      <c r="Q2850" s="2" t="s">
        <v>186</v>
      </c>
      <c r="R2850" t="s">
        <v>67</v>
      </c>
      <c r="S2850" t="s">
        <v>67</v>
      </c>
      <c r="T2850" s="2" t="s">
        <v>1986</v>
      </c>
      <c r="U2850" s="2" t="s">
        <v>1987</v>
      </c>
      <c r="V2850">
        <v>915</v>
      </c>
      <c r="W2850" s="2" t="s">
        <v>632</v>
      </c>
      <c r="X2850">
        <v>11000</v>
      </c>
      <c r="Y2850">
        <v>11000</v>
      </c>
      <c r="AD2850">
        <v>7700</v>
      </c>
      <c r="AF2850">
        <v>0</v>
      </c>
      <c r="AG2850">
        <v>3300</v>
      </c>
      <c r="AK2850">
        <v>28010</v>
      </c>
      <c r="AL2850" s="5">
        <v>22000</v>
      </c>
      <c r="AM2850">
        <v>0</v>
      </c>
      <c r="AN2850">
        <v>0</v>
      </c>
      <c r="AO2850">
        <v>11000</v>
      </c>
      <c r="AP2850">
        <v>11000</v>
      </c>
      <c r="AS2850">
        <v>7700</v>
      </c>
      <c r="AU2850">
        <v>3300</v>
      </c>
      <c r="AY2850">
        <v>28010</v>
      </c>
      <c r="AZ2850" s="5">
        <v>22000</v>
      </c>
      <c r="BA2850" s="5">
        <v>22000</v>
      </c>
      <c r="BB2850" s="5">
        <v>22000</v>
      </c>
      <c r="BC2850" s="5">
        <v>22000</v>
      </c>
      <c r="BD2850" s="5">
        <v>22000</v>
      </c>
      <c r="BE2850" s="5">
        <v>0</v>
      </c>
      <c r="BF2850" s="5">
        <v>50010</v>
      </c>
      <c r="BG2850">
        <v>20150523</v>
      </c>
      <c r="BH2850" s="9" t="str">
        <f t="shared" si="132"/>
        <v>2015</v>
      </c>
      <c r="BI2850" t="str">
        <f>MID(Merge1[[#This Row],[OC_DATA_INIZIO_PROGETTO]],5,2)</f>
        <v>05</v>
      </c>
      <c r="BJ2850">
        <v>20190523</v>
      </c>
      <c r="BK2850" t="str">
        <f t="shared" si="133"/>
        <v>2019</v>
      </c>
      <c r="BL2850" t="str">
        <f>MID(Merge1[[#This Row],[OC_DATA_FINE_PROGETTO_PREVISTA]],5,2)</f>
        <v>05</v>
      </c>
      <c r="BM2850" s="8">
        <f>(Merge1[[#This Row],[Colonna2]]-Merge1[[#This Row],[Colonna1]])*12+Merge1[[#This Row],[Colonna22]]-Merge1[[#This Row],[Colonna12]]</f>
        <v>48</v>
      </c>
      <c r="BN2850">
        <v>20180911</v>
      </c>
      <c r="BO2850" t="str">
        <f t="shared" si="134"/>
        <v>2018</v>
      </c>
      <c r="BP2850" s="2" t="s">
        <v>116</v>
      </c>
      <c r="BQ2850" s="2" t="s">
        <v>763</v>
      </c>
      <c r="BR2850" s="2" t="s">
        <v>440</v>
      </c>
      <c r="BS2850" s="2" t="s">
        <v>773</v>
      </c>
      <c r="BT2850" s="2" t="s">
        <v>774</v>
      </c>
    </row>
    <row r="2851" spans="1:72" x14ac:dyDescent="0.35">
      <c r="A2851" s="2" t="s">
        <v>16036</v>
      </c>
      <c r="B2851" s="2" t="s">
        <v>16037</v>
      </c>
      <c r="C2851" s="2" t="s">
        <v>16038</v>
      </c>
      <c r="D2851" s="2" t="s">
        <v>16039</v>
      </c>
      <c r="E2851" s="2" t="s">
        <v>16040</v>
      </c>
      <c r="F2851">
        <v>3</v>
      </c>
      <c r="G2851" s="2" t="s">
        <v>102</v>
      </c>
      <c r="H2851">
        <v>7</v>
      </c>
      <c r="I2851" s="2" t="s">
        <v>770</v>
      </c>
      <c r="J2851">
        <v>99</v>
      </c>
      <c r="K2851" s="2" t="s">
        <v>81</v>
      </c>
      <c r="L2851">
        <v>9</v>
      </c>
      <c r="M2851" s="2" t="s">
        <v>98</v>
      </c>
      <c r="N2851">
        <v>21</v>
      </c>
      <c r="O2851" s="2" t="s">
        <v>185</v>
      </c>
      <c r="P2851">
        <v>229</v>
      </c>
      <c r="Q2851" s="2" t="s">
        <v>186</v>
      </c>
      <c r="R2851" t="s">
        <v>67</v>
      </c>
      <c r="S2851" t="s">
        <v>67</v>
      </c>
      <c r="T2851" s="2" t="s">
        <v>1986</v>
      </c>
      <c r="U2851" s="2" t="s">
        <v>1987</v>
      </c>
      <c r="V2851">
        <v>933</v>
      </c>
      <c r="W2851" s="2" t="s">
        <v>6816</v>
      </c>
      <c r="X2851">
        <v>11000</v>
      </c>
      <c r="Y2851">
        <v>11000</v>
      </c>
      <c r="AD2851">
        <v>7700</v>
      </c>
      <c r="AF2851">
        <v>0</v>
      </c>
      <c r="AG2851">
        <v>3300</v>
      </c>
      <c r="AK2851">
        <v>28000</v>
      </c>
      <c r="AL2851" s="5">
        <v>22000</v>
      </c>
      <c r="AM2851">
        <v>0</v>
      </c>
      <c r="AN2851">
        <v>0</v>
      </c>
      <c r="AO2851">
        <v>11000</v>
      </c>
      <c r="AP2851">
        <v>11000</v>
      </c>
      <c r="AS2851">
        <v>7700</v>
      </c>
      <c r="AU2851">
        <v>3300</v>
      </c>
      <c r="AY2851">
        <v>28000</v>
      </c>
      <c r="AZ2851" s="5">
        <v>22000</v>
      </c>
      <c r="BA2851" s="5">
        <v>22000</v>
      </c>
      <c r="BB2851" s="5">
        <v>22000</v>
      </c>
      <c r="BC2851" s="5">
        <v>22000</v>
      </c>
      <c r="BD2851" s="5">
        <v>22000</v>
      </c>
      <c r="BE2851" s="5">
        <v>0</v>
      </c>
      <c r="BF2851" s="5">
        <v>50000</v>
      </c>
      <c r="BG2851">
        <v>20150523</v>
      </c>
      <c r="BH2851" s="9" t="str">
        <f t="shared" si="132"/>
        <v>2015</v>
      </c>
      <c r="BI2851" t="str">
        <f>MID(Merge1[[#This Row],[OC_DATA_INIZIO_PROGETTO]],5,2)</f>
        <v>05</v>
      </c>
      <c r="BJ2851">
        <v>20190523</v>
      </c>
      <c r="BK2851" t="str">
        <f t="shared" si="133"/>
        <v>2019</v>
      </c>
      <c r="BL2851" t="str">
        <f>MID(Merge1[[#This Row],[OC_DATA_FINE_PROGETTO_PREVISTA]],5,2)</f>
        <v>05</v>
      </c>
      <c r="BM2851" s="8">
        <f>(Merge1[[#This Row],[Colonna2]]-Merge1[[#This Row],[Colonna1]])*12+Merge1[[#This Row],[Colonna22]]-Merge1[[#This Row],[Colonna12]]</f>
        <v>48</v>
      </c>
      <c r="BN2851">
        <v>20180608</v>
      </c>
      <c r="BO2851" t="str">
        <f t="shared" si="134"/>
        <v>2018</v>
      </c>
      <c r="BP2851" s="2" t="s">
        <v>116</v>
      </c>
      <c r="BQ2851" s="2" t="s">
        <v>763</v>
      </c>
      <c r="BR2851" s="2" t="s">
        <v>440</v>
      </c>
      <c r="BS2851" s="2" t="s">
        <v>773</v>
      </c>
      <c r="BT2851" s="2" t="s">
        <v>774</v>
      </c>
    </row>
    <row r="2852" spans="1:72" x14ac:dyDescent="0.35">
      <c r="A2852" s="2" t="s">
        <v>10430</v>
      </c>
      <c r="B2852" s="2" t="s">
        <v>10431</v>
      </c>
      <c r="C2852" s="2" t="s">
        <v>10432</v>
      </c>
      <c r="D2852" s="2" t="s">
        <v>10433</v>
      </c>
      <c r="E2852" s="2" t="s">
        <v>10434</v>
      </c>
      <c r="F2852">
        <v>1</v>
      </c>
      <c r="G2852" s="2" t="s">
        <v>151</v>
      </c>
      <c r="H2852">
        <v>7</v>
      </c>
      <c r="I2852" s="2" t="s">
        <v>770</v>
      </c>
      <c r="J2852">
        <v>99</v>
      </c>
      <c r="K2852" s="2" t="s">
        <v>81</v>
      </c>
      <c r="L2852">
        <v>9</v>
      </c>
      <c r="M2852" s="2" t="s">
        <v>98</v>
      </c>
      <c r="N2852">
        <v>21</v>
      </c>
      <c r="O2852" s="2" t="s">
        <v>185</v>
      </c>
      <c r="P2852">
        <v>213</v>
      </c>
      <c r="Q2852" s="2" t="s">
        <v>9677</v>
      </c>
      <c r="R2852" t="s">
        <v>67</v>
      </c>
      <c r="S2852" t="s">
        <v>67</v>
      </c>
      <c r="T2852" s="2" t="s">
        <v>1986</v>
      </c>
      <c r="U2852" s="2" t="s">
        <v>1987</v>
      </c>
      <c r="V2852">
        <v>915</v>
      </c>
      <c r="W2852" s="2" t="s">
        <v>632</v>
      </c>
      <c r="X2852">
        <v>10995.75</v>
      </c>
      <c r="Y2852">
        <v>10995.75</v>
      </c>
      <c r="AD2852">
        <v>7697.03</v>
      </c>
      <c r="AF2852">
        <v>0</v>
      </c>
      <c r="AG2852">
        <v>3298.72</v>
      </c>
      <c r="AK2852">
        <v>21992</v>
      </c>
      <c r="AL2852" s="5">
        <v>21991.5</v>
      </c>
      <c r="AM2852">
        <v>0</v>
      </c>
      <c r="AN2852">
        <v>0</v>
      </c>
      <c r="AO2852">
        <v>10995.75</v>
      </c>
      <c r="AP2852">
        <v>10995.75</v>
      </c>
      <c r="AS2852">
        <v>7697.03</v>
      </c>
      <c r="AU2852">
        <v>3298.72</v>
      </c>
      <c r="AY2852">
        <v>21992</v>
      </c>
      <c r="AZ2852" s="5">
        <v>21991.5</v>
      </c>
      <c r="BA2852" s="5">
        <v>21991.5</v>
      </c>
      <c r="BB2852" s="5">
        <v>21991.5</v>
      </c>
      <c r="BF2852" s="5">
        <v>0</v>
      </c>
      <c r="BG2852">
        <v>20200206</v>
      </c>
      <c r="BH2852" s="9" t="str">
        <f t="shared" si="132"/>
        <v>2020</v>
      </c>
      <c r="BI2852" t="str">
        <f>MID(Merge1[[#This Row],[OC_DATA_INIZIO_PROGETTO]],5,2)</f>
        <v>02</v>
      </c>
      <c r="BJ2852">
        <v>20201006</v>
      </c>
      <c r="BK2852" t="str">
        <f t="shared" si="133"/>
        <v>2020</v>
      </c>
      <c r="BL2852" t="str">
        <f>MID(Merge1[[#This Row],[OC_DATA_FINE_PROGETTO_PREVISTA]],5,2)</f>
        <v>10</v>
      </c>
      <c r="BM2852" s="8">
        <f>(Merge1[[#This Row],[Colonna2]]-Merge1[[#This Row],[Colonna1]])*12+Merge1[[#This Row],[Colonna22]]-Merge1[[#This Row],[Colonna12]]</f>
        <v>8</v>
      </c>
      <c r="BN2852">
        <v>20201006</v>
      </c>
      <c r="BO2852" t="str">
        <f t="shared" si="134"/>
        <v>2020</v>
      </c>
      <c r="BP2852" s="2" t="s">
        <v>86</v>
      </c>
      <c r="BQ2852" s="2" t="s">
        <v>76</v>
      </c>
      <c r="BR2852" s="2" t="s">
        <v>77</v>
      </c>
      <c r="BS2852" s="2" t="s">
        <v>2387</v>
      </c>
      <c r="BT2852" s="2" t="s">
        <v>510</v>
      </c>
    </row>
    <row r="2853" spans="1:72" x14ac:dyDescent="0.35">
      <c r="A2853" s="2" t="s">
        <v>2642</v>
      </c>
      <c r="B2853" s="2" t="s">
        <v>2643</v>
      </c>
      <c r="C2853" s="2" t="s">
        <v>2644</v>
      </c>
      <c r="D2853" s="2" t="s">
        <v>2645</v>
      </c>
      <c r="E2853" s="2" t="s">
        <v>2646</v>
      </c>
      <c r="F2853">
        <v>1</v>
      </c>
      <c r="G2853" s="2" t="s">
        <v>151</v>
      </c>
      <c r="H2853">
        <v>7</v>
      </c>
      <c r="I2853" s="2" t="s">
        <v>770</v>
      </c>
      <c r="J2853">
        <v>99</v>
      </c>
      <c r="K2853" s="2" t="s">
        <v>81</v>
      </c>
      <c r="L2853">
        <v>6</v>
      </c>
      <c r="M2853" s="2" t="s">
        <v>1983</v>
      </c>
      <c r="N2853">
        <v>39</v>
      </c>
      <c r="O2853" s="2" t="s">
        <v>2384</v>
      </c>
      <c r="P2853">
        <v>999</v>
      </c>
      <c r="Q2853" s="2" t="s">
        <v>2456</v>
      </c>
      <c r="R2853" t="s">
        <v>67</v>
      </c>
      <c r="S2853" t="s">
        <v>67</v>
      </c>
      <c r="T2853" s="2" t="s">
        <v>1986</v>
      </c>
      <c r="U2853" s="2" t="s">
        <v>1987</v>
      </c>
      <c r="V2853">
        <v>611</v>
      </c>
      <c r="W2853" s="2" t="s">
        <v>2386</v>
      </c>
      <c r="X2853">
        <v>10987.5</v>
      </c>
      <c r="Y2853">
        <v>10987.5</v>
      </c>
      <c r="AD2853">
        <v>7691.25</v>
      </c>
      <c r="AF2853">
        <v>0</v>
      </c>
      <c r="AG2853">
        <v>3296.25</v>
      </c>
      <c r="AK2853">
        <v>21975</v>
      </c>
      <c r="AL2853" s="5">
        <v>21975</v>
      </c>
      <c r="AM2853">
        <v>0</v>
      </c>
      <c r="AN2853">
        <v>0</v>
      </c>
      <c r="AO2853">
        <v>10987.5</v>
      </c>
      <c r="AP2853">
        <v>10987.5</v>
      </c>
      <c r="AS2853">
        <v>7691.25</v>
      </c>
      <c r="AU2853">
        <v>3296.25</v>
      </c>
      <c r="AY2853">
        <v>21975</v>
      </c>
      <c r="AZ2853" s="5">
        <v>21975</v>
      </c>
      <c r="BA2853" s="5">
        <v>21975</v>
      </c>
      <c r="BB2853" s="5">
        <v>21975</v>
      </c>
      <c r="BF2853" s="5">
        <v>0</v>
      </c>
      <c r="BG2853">
        <v>20200223</v>
      </c>
      <c r="BH2853" s="9" t="str">
        <f t="shared" si="132"/>
        <v>2020</v>
      </c>
      <c r="BI2853" t="str">
        <f>MID(Merge1[[#This Row],[OC_DATA_INIZIO_PROGETTO]],5,2)</f>
        <v>02</v>
      </c>
      <c r="BJ2853">
        <v>20211029</v>
      </c>
      <c r="BK2853" t="str">
        <f t="shared" si="133"/>
        <v>2021</v>
      </c>
      <c r="BL2853" t="str">
        <f>MID(Merge1[[#This Row],[OC_DATA_FINE_PROGETTO_PREVISTA]],5,2)</f>
        <v>10</v>
      </c>
      <c r="BM2853" s="8">
        <f>(Merge1[[#This Row],[Colonna2]]-Merge1[[#This Row],[Colonna1]])*12+Merge1[[#This Row],[Colonna22]]-Merge1[[#This Row],[Colonna12]]</f>
        <v>20</v>
      </c>
      <c r="BO2853" t="str">
        <f t="shared" si="134"/>
        <v/>
      </c>
      <c r="BP2853" s="2" t="s">
        <v>86</v>
      </c>
      <c r="BQ2853" s="2" t="s">
        <v>76</v>
      </c>
      <c r="BR2853" s="2" t="s">
        <v>77</v>
      </c>
      <c r="BS2853" s="2" t="s">
        <v>2387</v>
      </c>
      <c r="BT2853" s="2" t="s">
        <v>510</v>
      </c>
    </row>
    <row r="2854" spans="1:72" x14ac:dyDescent="0.35">
      <c r="A2854" s="2" t="s">
        <v>8928</v>
      </c>
      <c r="B2854" s="2" t="s">
        <v>8929</v>
      </c>
      <c r="C2854" s="2" t="s">
        <v>8930</v>
      </c>
      <c r="D2854" s="2" t="s">
        <v>8931</v>
      </c>
      <c r="E2854" s="2" t="s">
        <v>8932</v>
      </c>
      <c r="F2854">
        <v>1</v>
      </c>
      <c r="G2854" s="2" t="s">
        <v>151</v>
      </c>
      <c r="H2854">
        <v>7</v>
      </c>
      <c r="I2854" s="2" t="s">
        <v>770</v>
      </c>
      <c r="J2854">
        <v>99</v>
      </c>
      <c r="K2854" s="2" t="s">
        <v>81</v>
      </c>
      <c r="L2854">
        <v>9</v>
      </c>
      <c r="M2854" s="2" t="s">
        <v>98</v>
      </c>
      <c r="N2854">
        <v>21</v>
      </c>
      <c r="O2854" s="2" t="s">
        <v>185</v>
      </c>
      <c r="P2854">
        <v>229</v>
      </c>
      <c r="Q2854" s="2" t="s">
        <v>186</v>
      </c>
      <c r="R2854" t="s">
        <v>67</v>
      </c>
      <c r="S2854" t="s">
        <v>67</v>
      </c>
      <c r="T2854" s="2" t="s">
        <v>1986</v>
      </c>
      <c r="U2854" s="2" t="s">
        <v>1987</v>
      </c>
      <c r="V2854">
        <v>940</v>
      </c>
      <c r="W2854" s="2" t="s">
        <v>6669</v>
      </c>
      <c r="X2854">
        <v>10980</v>
      </c>
      <c r="Y2854">
        <v>10980</v>
      </c>
      <c r="AD2854">
        <v>7686</v>
      </c>
      <c r="AF2854">
        <v>0</v>
      </c>
      <c r="AG2854">
        <v>3294</v>
      </c>
      <c r="AK2854">
        <v>18040</v>
      </c>
      <c r="AL2854" s="5">
        <v>21960</v>
      </c>
      <c r="AM2854">
        <v>0</v>
      </c>
      <c r="AN2854">
        <v>0</v>
      </c>
      <c r="AO2854">
        <v>10980</v>
      </c>
      <c r="AP2854">
        <v>10980</v>
      </c>
      <c r="AS2854">
        <v>7686</v>
      </c>
      <c r="AU2854">
        <v>3294</v>
      </c>
      <c r="AY2854">
        <v>18040</v>
      </c>
      <c r="AZ2854" s="5">
        <v>21960</v>
      </c>
      <c r="BA2854" s="5">
        <v>21960</v>
      </c>
      <c r="BB2854" s="5">
        <v>21960</v>
      </c>
      <c r="BC2854" s="5">
        <v>21960</v>
      </c>
      <c r="BD2854" s="5">
        <v>21960</v>
      </c>
      <c r="BE2854" s="5">
        <v>0</v>
      </c>
      <c r="BF2854" s="5">
        <v>40000</v>
      </c>
      <c r="BG2854">
        <v>20170403</v>
      </c>
      <c r="BH2854" s="9" t="str">
        <f t="shared" si="132"/>
        <v>2017</v>
      </c>
      <c r="BI2854" t="str">
        <f>MID(Merge1[[#This Row],[OC_DATA_INIZIO_PROGETTO]],5,2)</f>
        <v>04</v>
      </c>
      <c r="BJ2854">
        <v>20200724</v>
      </c>
      <c r="BK2854" t="str">
        <f t="shared" si="133"/>
        <v>2020</v>
      </c>
      <c r="BL2854" t="str">
        <f>MID(Merge1[[#This Row],[OC_DATA_FINE_PROGETTO_PREVISTA]],5,2)</f>
        <v>07</v>
      </c>
      <c r="BM2854" s="8">
        <f>(Merge1[[#This Row],[Colonna2]]-Merge1[[#This Row],[Colonna1]])*12+Merge1[[#This Row],[Colonna22]]-Merge1[[#This Row],[Colonna12]]</f>
        <v>39</v>
      </c>
      <c r="BN2854">
        <v>20180808</v>
      </c>
      <c r="BO2854" t="str">
        <f t="shared" si="134"/>
        <v>2018</v>
      </c>
      <c r="BP2854" s="2" t="s">
        <v>116</v>
      </c>
      <c r="BQ2854" s="2" t="s">
        <v>763</v>
      </c>
      <c r="BR2854" s="2" t="s">
        <v>440</v>
      </c>
      <c r="BS2854" s="2" t="s">
        <v>773</v>
      </c>
      <c r="BT2854" s="2" t="s">
        <v>774</v>
      </c>
    </row>
    <row r="2855" spans="1:72" x14ac:dyDescent="0.35">
      <c r="A2855" s="2" t="s">
        <v>21266</v>
      </c>
      <c r="B2855" s="2" t="s">
        <v>19747</v>
      </c>
      <c r="C2855" s="2" t="s">
        <v>21267</v>
      </c>
      <c r="D2855" s="2" t="s">
        <v>21267</v>
      </c>
      <c r="E2855" s="2" t="s">
        <v>21268</v>
      </c>
      <c r="F2855">
        <v>13</v>
      </c>
      <c r="G2855" s="2" t="s">
        <v>291</v>
      </c>
      <c r="H2855">
        <v>2</v>
      </c>
      <c r="I2855" s="2" t="s">
        <v>430</v>
      </c>
      <c r="J2855">
        <v>99</v>
      </c>
      <c r="K2855" s="2" t="s">
        <v>81</v>
      </c>
      <c r="L2855">
        <v>10</v>
      </c>
      <c r="M2855" s="2" t="s">
        <v>95</v>
      </c>
      <c r="N2855">
        <v>99</v>
      </c>
      <c r="O2855" s="2" t="s">
        <v>96</v>
      </c>
      <c r="P2855">
        <v>999</v>
      </c>
      <c r="Q2855" s="2" t="s">
        <v>96</v>
      </c>
      <c r="R2855" t="s">
        <v>67</v>
      </c>
      <c r="S2855" t="s">
        <v>67</v>
      </c>
      <c r="T2855" s="2" t="s">
        <v>73</v>
      </c>
      <c r="U2855" s="2" t="s">
        <v>74</v>
      </c>
      <c r="V2855">
        <v>0</v>
      </c>
      <c r="W2855" s="2" t="s">
        <v>97</v>
      </c>
      <c r="X2855">
        <v>16470</v>
      </c>
      <c r="Y2855">
        <v>16470</v>
      </c>
      <c r="AD2855">
        <v>5490</v>
      </c>
      <c r="AF2855">
        <v>0</v>
      </c>
      <c r="AL2855" s="5">
        <v>21960</v>
      </c>
      <c r="AM2855">
        <v>0</v>
      </c>
      <c r="AN2855">
        <v>0</v>
      </c>
      <c r="AO2855">
        <v>16470</v>
      </c>
      <c r="AP2855">
        <v>16470</v>
      </c>
      <c r="AS2855">
        <v>5490</v>
      </c>
      <c r="AZ2855" s="5">
        <v>21960</v>
      </c>
      <c r="BA2855" s="5">
        <v>21960</v>
      </c>
      <c r="BB2855" s="5">
        <v>21960</v>
      </c>
      <c r="BC2855" s="5">
        <v>21960</v>
      </c>
      <c r="BD2855" s="5">
        <v>21960</v>
      </c>
      <c r="BE2855" s="5">
        <v>0</v>
      </c>
      <c r="BF2855" s="5">
        <v>21960</v>
      </c>
      <c r="BG2855">
        <v>20161228</v>
      </c>
      <c r="BH2855" s="9" t="str">
        <f t="shared" si="132"/>
        <v>2016</v>
      </c>
      <c r="BI2855" t="str">
        <f>MID(Merge1[[#This Row],[OC_DATA_INIZIO_PROGETTO]],5,2)</f>
        <v>12</v>
      </c>
      <c r="BJ2855">
        <v>20180913</v>
      </c>
      <c r="BK2855" t="str">
        <f t="shared" si="133"/>
        <v>2018</v>
      </c>
      <c r="BL2855" t="str">
        <f>MID(Merge1[[#This Row],[OC_DATA_FINE_PROGETTO_PREVISTA]],5,2)</f>
        <v>09</v>
      </c>
      <c r="BM2855" s="8">
        <f>(Merge1[[#This Row],[Colonna2]]-Merge1[[#This Row],[Colonna1]])*12+Merge1[[#This Row],[Colonna22]]-Merge1[[#This Row],[Colonna12]]</f>
        <v>21</v>
      </c>
      <c r="BN2855">
        <v>20180913</v>
      </c>
      <c r="BO2855" t="str">
        <f t="shared" si="134"/>
        <v>2018</v>
      </c>
      <c r="BP2855" s="2" t="s">
        <v>116</v>
      </c>
      <c r="BQ2855" s="2" t="s">
        <v>763</v>
      </c>
      <c r="BR2855" s="2" t="s">
        <v>440</v>
      </c>
      <c r="BS2855" s="2" t="s">
        <v>434</v>
      </c>
      <c r="BT2855" s="2" t="s">
        <v>435</v>
      </c>
    </row>
    <row r="2856" spans="1:72" x14ac:dyDescent="0.35">
      <c r="A2856" s="2" t="s">
        <v>6158</v>
      </c>
      <c r="B2856" s="2" t="s">
        <v>6159</v>
      </c>
      <c r="C2856" s="2" t="s">
        <v>6160</v>
      </c>
      <c r="D2856" s="2" t="s">
        <v>6161</v>
      </c>
      <c r="E2856" s="2" t="s">
        <v>6162</v>
      </c>
      <c r="F2856">
        <v>3</v>
      </c>
      <c r="G2856" s="2" t="s">
        <v>102</v>
      </c>
      <c r="H2856">
        <v>7</v>
      </c>
      <c r="I2856" s="2" t="s">
        <v>770</v>
      </c>
      <c r="J2856">
        <v>15</v>
      </c>
      <c r="K2856" s="2" t="s">
        <v>3707</v>
      </c>
      <c r="L2856">
        <v>7</v>
      </c>
      <c r="M2856" s="2" t="s">
        <v>1213</v>
      </c>
      <c r="N2856">
        <v>18</v>
      </c>
      <c r="O2856" s="2" t="s">
        <v>1214</v>
      </c>
      <c r="P2856">
        <v>999</v>
      </c>
      <c r="Q2856" s="2" t="s">
        <v>1215</v>
      </c>
      <c r="R2856" t="s">
        <v>67</v>
      </c>
      <c r="S2856" t="s">
        <v>67</v>
      </c>
      <c r="T2856" s="2" t="s">
        <v>504</v>
      </c>
      <c r="U2856" s="2" t="s">
        <v>505</v>
      </c>
      <c r="V2856">
        <v>606</v>
      </c>
      <c r="W2856" s="2" t="s">
        <v>2389</v>
      </c>
      <c r="X2856">
        <v>10973.5</v>
      </c>
      <c r="Y2856">
        <v>10973.5</v>
      </c>
      <c r="AD2856">
        <v>7681.45</v>
      </c>
      <c r="AF2856">
        <v>0</v>
      </c>
      <c r="AG2856">
        <v>3292.05</v>
      </c>
      <c r="AK2856">
        <v>21947</v>
      </c>
      <c r="AL2856" s="5">
        <v>21947</v>
      </c>
      <c r="AM2856">
        <v>0</v>
      </c>
      <c r="AN2856">
        <v>0</v>
      </c>
      <c r="AO2856">
        <v>10973.5</v>
      </c>
      <c r="AP2856">
        <v>10973.5</v>
      </c>
      <c r="AS2856">
        <v>7681.45</v>
      </c>
      <c r="AU2856">
        <v>3292.05</v>
      </c>
      <c r="AY2856">
        <v>21947</v>
      </c>
      <c r="AZ2856" s="5">
        <v>21947</v>
      </c>
      <c r="BA2856" s="5">
        <v>21947</v>
      </c>
      <c r="BB2856" s="5">
        <v>21947</v>
      </c>
      <c r="BF2856" s="5">
        <v>0</v>
      </c>
      <c r="BG2856">
        <v>20180516</v>
      </c>
      <c r="BH2856" s="9" t="str">
        <f t="shared" si="132"/>
        <v>2018</v>
      </c>
      <c r="BI2856" t="str">
        <f>MID(Merge1[[#This Row],[OC_DATA_INIZIO_PROGETTO]],5,2)</f>
        <v>05</v>
      </c>
      <c r="BJ2856">
        <v>20200630</v>
      </c>
      <c r="BK2856" t="str">
        <f t="shared" si="133"/>
        <v>2020</v>
      </c>
      <c r="BL2856" t="str">
        <f>MID(Merge1[[#This Row],[OC_DATA_FINE_PROGETTO_PREVISTA]],5,2)</f>
        <v>06</v>
      </c>
      <c r="BM2856" s="8">
        <f>(Merge1[[#This Row],[Colonna2]]-Merge1[[#This Row],[Colonna1]])*12+Merge1[[#This Row],[Colonna22]]-Merge1[[#This Row],[Colonna12]]</f>
        <v>25</v>
      </c>
      <c r="BO2856" t="str">
        <f t="shared" si="134"/>
        <v/>
      </c>
      <c r="BP2856" s="2" t="s">
        <v>86</v>
      </c>
      <c r="BQ2856" s="2" t="s">
        <v>76</v>
      </c>
      <c r="BR2856" s="2" t="s">
        <v>77</v>
      </c>
      <c r="BS2856" s="2" t="s">
        <v>773</v>
      </c>
      <c r="BT2856" s="2" t="s">
        <v>774</v>
      </c>
    </row>
    <row r="2857" spans="1:72" x14ac:dyDescent="0.35">
      <c r="A2857" s="2" t="s">
        <v>8983</v>
      </c>
      <c r="B2857" s="2" t="s">
        <v>8984</v>
      </c>
      <c r="C2857" s="2" t="s">
        <v>8985</v>
      </c>
      <c r="D2857" s="2" t="s">
        <v>8986</v>
      </c>
      <c r="E2857" s="2" t="s">
        <v>8987</v>
      </c>
      <c r="F2857">
        <v>1</v>
      </c>
      <c r="G2857" s="2" t="s">
        <v>151</v>
      </c>
      <c r="H2857">
        <v>7</v>
      </c>
      <c r="I2857" s="2" t="s">
        <v>770</v>
      </c>
      <c r="J2857">
        <v>99</v>
      </c>
      <c r="K2857" s="2" t="s">
        <v>81</v>
      </c>
      <c r="L2857">
        <v>9</v>
      </c>
      <c r="M2857" s="2" t="s">
        <v>98</v>
      </c>
      <c r="N2857">
        <v>21</v>
      </c>
      <c r="O2857" s="2" t="s">
        <v>185</v>
      </c>
      <c r="P2857">
        <v>229</v>
      </c>
      <c r="Q2857" s="2" t="s">
        <v>186</v>
      </c>
      <c r="R2857" t="s">
        <v>67</v>
      </c>
      <c r="S2857" t="s">
        <v>67</v>
      </c>
      <c r="T2857" s="2" t="s">
        <v>1986</v>
      </c>
      <c r="U2857" s="2" t="s">
        <v>1987</v>
      </c>
      <c r="V2857">
        <v>915</v>
      </c>
      <c r="W2857" s="2" t="s">
        <v>632</v>
      </c>
      <c r="X2857">
        <v>10956</v>
      </c>
      <c r="Y2857">
        <v>10956</v>
      </c>
      <c r="AD2857">
        <v>7669.2</v>
      </c>
      <c r="AF2857">
        <v>0</v>
      </c>
      <c r="AG2857">
        <v>3286.8</v>
      </c>
      <c r="AK2857">
        <v>27888</v>
      </c>
      <c r="AL2857" s="5">
        <v>21912</v>
      </c>
      <c r="AM2857">
        <v>0</v>
      </c>
      <c r="AN2857">
        <v>0</v>
      </c>
      <c r="AO2857">
        <v>10956</v>
      </c>
      <c r="AP2857">
        <v>10956</v>
      </c>
      <c r="AS2857">
        <v>7669.2</v>
      </c>
      <c r="AU2857">
        <v>3286.8</v>
      </c>
      <c r="AY2857">
        <v>27888</v>
      </c>
      <c r="AZ2857" s="5">
        <v>21912</v>
      </c>
      <c r="BA2857" s="5">
        <v>21912</v>
      </c>
      <c r="BB2857" s="5">
        <v>21912</v>
      </c>
      <c r="BC2857" s="5">
        <v>21912</v>
      </c>
      <c r="BD2857" s="5">
        <v>21912</v>
      </c>
      <c r="BE2857" s="5">
        <v>0</v>
      </c>
      <c r="BF2857" s="5">
        <v>49800</v>
      </c>
      <c r="BG2857">
        <v>20170824</v>
      </c>
      <c r="BH2857" s="9" t="str">
        <f t="shared" si="132"/>
        <v>2017</v>
      </c>
      <c r="BI2857" t="str">
        <f>MID(Merge1[[#This Row],[OC_DATA_INIZIO_PROGETTO]],5,2)</f>
        <v>08</v>
      </c>
      <c r="BJ2857">
        <v>20200824</v>
      </c>
      <c r="BK2857" t="str">
        <f t="shared" si="133"/>
        <v>2020</v>
      </c>
      <c r="BL2857" t="str">
        <f>MID(Merge1[[#This Row],[OC_DATA_FINE_PROGETTO_PREVISTA]],5,2)</f>
        <v>08</v>
      </c>
      <c r="BM2857" s="8">
        <f>(Merge1[[#This Row],[Colonna2]]-Merge1[[#This Row],[Colonna1]])*12+Merge1[[#This Row],[Colonna22]]-Merge1[[#This Row],[Colonna12]]</f>
        <v>36</v>
      </c>
      <c r="BN2857">
        <v>20200924</v>
      </c>
      <c r="BO2857" t="str">
        <f t="shared" si="134"/>
        <v>2020</v>
      </c>
      <c r="BP2857" s="2" t="s">
        <v>116</v>
      </c>
      <c r="BQ2857" s="2" t="s">
        <v>763</v>
      </c>
      <c r="BR2857" s="2" t="s">
        <v>440</v>
      </c>
      <c r="BS2857" s="2" t="s">
        <v>773</v>
      </c>
      <c r="BT2857" s="2" t="s">
        <v>774</v>
      </c>
    </row>
    <row r="2858" spans="1:72" x14ac:dyDescent="0.35">
      <c r="A2858" s="2" t="s">
        <v>9033</v>
      </c>
      <c r="B2858" s="2" t="s">
        <v>9034</v>
      </c>
      <c r="C2858" s="2" t="s">
        <v>9035</v>
      </c>
      <c r="D2858" s="2" t="s">
        <v>9036</v>
      </c>
      <c r="E2858" s="2" t="s">
        <v>9037</v>
      </c>
      <c r="F2858">
        <v>1</v>
      </c>
      <c r="G2858" s="2" t="s">
        <v>151</v>
      </c>
      <c r="H2858">
        <v>7</v>
      </c>
      <c r="I2858" s="2" t="s">
        <v>770</v>
      </c>
      <c r="J2858">
        <v>99</v>
      </c>
      <c r="K2858" s="2" t="s">
        <v>81</v>
      </c>
      <c r="L2858">
        <v>9</v>
      </c>
      <c r="M2858" s="2" t="s">
        <v>98</v>
      </c>
      <c r="N2858">
        <v>21</v>
      </c>
      <c r="O2858" s="2" t="s">
        <v>185</v>
      </c>
      <c r="P2858">
        <v>229</v>
      </c>
      <c r="Q2858" s="2" t="s">
        <v>186</v>
      </c>
      <c r="R2858" t="s">
        <v>67</v>
      </c>
      <c r="S2858" t="s">
        <v>67</v>
      </c>
      <c r="T2858" s="2" t="s">
        <v>1986</v>
      </c>
      <c r="U2858" s="2" t="s">
        <v>1987</v>
      </c>
      <c r="V2858">
        <v>915</v>
      </c>
      <c r="W2858" s="2" t="s">
        <v>632</v>
      </c>
      <c r="X2858">
        <v>11250</v>
      </c>
      <c r="Y2858">
        <v>11250</v>
      </c>
      <c r="AD2858">
        <v>7875</v>
      </c>
      <c r="AF2858">
        <v>0</v>
      </c>
      <c r="AG2858">
        <v>3375</v>
      </c>
      <c r="AK2858">
        <v>18700</v>
      </c>
      <c r="AL2858" s="5">
        <v>22500</v>
      </c>
      <c r="AM2858">
        <v>990</v>
      </c>
      <c r="AN2858">
        <v>390</v>
      </c>
      <c r="AO2858">
        <v>10950</v>
      </c>
      <c r="AP2858">
        <v>11250</v>
      </c>
      <c r="AS2858">
        <v>7875</v>
      </c>
      <c r="AU2858">
        <v>3285</v>
      </c>
      <c r="AY2858">
        <v>18700</v>
      </c>
      <c r="AZ2858" s="5">
        <v>22110</v>
      </c>
      <c r="BA2858" s="5">
        <v>21900</v>
      </c>
      <c r="BB2858" s="5">
        <v>21900</v>
      </c>
      <c r="BC2858" s="5">
        <v>21900</v>
      </c>
      <c r="BD2858" s="5">
        <v>21900</v>
      </c>
      <c r="BE2858" s="5">
        <v>0</v>
      </c>
      <c r="BF2858" s="5">
        <v>40000</v>
      </c>
      <c r="BG2858">
        <v>20170628</v>
      </c>
      <c r="BH2858" s="9" t="str">
        <f t="shared" si="132"/>
        <v>2017</v>
      </c>
      <c r="BI2858" t="str">
        <f>MID(Merge1[[#This Row],[OC_DATA_INIZIO_PROGETTO]],5,2)</f>
        <v>06</v>
      </c>
      <c r="BJ2858">
        <v>20200628</v>
      </c>
      <c r="BK2858" t="str">
        <f t="shared" si="133"/>
        <v>2020</v>
      </c>
      <c r="BL2858" t="str">
        <f>MID(Merge1[[#This Row],[OC_DATA_FINE_PROGETTO_PREVISTA]],5,2)</f>
        <v>06</v>
      </c>
      <c r="BM2858" s="8">
        <f>(Merge1[[#This Row],[Colonna2]]-Merge1[[#This Row],[Colonna1]])*12+Merge1[[#This Row],[Colonna22]]-Merge1[[#This Row],[Colonna12]]</f>
        <v>36</v>
      </c>
      <c r="BN2858">
        <v>20190524</v>
      </c>
      <c r="BO2858" t="str">
        <f t="shared" si="134"/>
        <v>2019</v>
      </c>
      <c r="BP2858" s="2" t="s">
        <v>116</v>
      </c>
      <c r="BQ2858" s="2" t="s">
        <v>763</v>
      </c>
      <c r="BR2858" s="2" t="s">
        <v>440</v>
      </c>
      <c r="BS2858" s="2" t="s">
        <v>773</v>
      </c>
      <c r="BT2858" s="2" t="s">
        <v>774</v>
      </c>
    </row>
    <row r="2859" spans="1:72" x14ac:dyDescent="0.35">
      <c r="A2859" s="2" t="s">
        <v>10108</v>
      </c>
      <c r="B2859" s="2" t="s">
        <v>10109</v>
      </c>
      <c r="C2859" s="2" t="s">
        <v>10110</v>
      </c>
      <c r="D2859" s="2" t="s">
        <v>10111</v>
      </c>
      <c r="E2859" s="2" t="s">
        <v>10112</v>
      </c>
      <c r="F2859">
        <v>1</v>
      </c>
      <c r="G2859" s="2" t="s">
        <v>151</v>
      </c>
      <c r="H2859">
        <v>7</v>
      </c>
      <c r="I2859" s="2" t="s">
        <v>770</v>
      </c>
      <c r="J2859">
        <v>99</v>
      </c>
      <c r="K2859" s="2" t="s">
        <v>81</v>
      </c>
      <c r="L2859">
        <v>9</v>
      </c>
      <c r="M2859" s="2" t="s">
        <v>98</v>
      </c>
      <c r="N2859">
        <v>21</v>
      </c>
      <c r="O2859" s="2" t="s">
        <v>185</v>
      </c>
      <c r="P2859">
        <v>213</v>
      </c>
      <c r="Q2859" s="2" t="s">
        <v>9677</v>
      </c>
      <c r="R2859" t="s">
        <v>67</v>
      </c>
      <c r="S2859" t="s">
        <v>67</v>
      </c>
      <c r="T2859" s="2" t="s">
        <v>1986</v>
      </c>
      <c r="U2859" s="2" t="s">
        <v>1987</v>
      </c>
      <c r="V2859">
        <v>909</v>
      </c>
      <c r="W2859" s="2" t="s">
        <v>6654</v>
      </c>
      <c r="X2859">
        <v>10938.25</v>
      </c>
      <c r="Y2859">
        <v>10938.25</v>
      </c>
      <c r="AD2859">
        <v>7656.78</v>
      </c>
      <c r="AF2859">
        <v>0</v>
      </c>
      <c r="AG2859">
        <v>3281.47</v>
      </c>
      <c r="AK2859">
        <v>22588</v>
      </c>
      <c r="AL2859" s="5">
        <v>21876.5</v>
      </c>
      <c r="AM2859">
        <v>0</v>
      </c>
      <c r="AN2859">
        <v>0</v>
      </c>
      <c r="AO2859">
        <v>10938.25</v>
      </c>
      <c r="AP2859">
        <v>10938.25</v>
      </c>
      <c r="AS2859">
        <v>7656.78</v>
      </c>
      <c r="AU2859">
        <v>3281.47</v>
      </c>
      <c r="AY2859">
        <v>22588</v>
      </c>
      <c r="AZ2859" s="5">
        <v>21876.5</v>
      </c>
      <c r="BA2859" s="5">
        <v>21876.5</v>
      </c>
      <c r="BB2859" s="5">
        <v>21876.5</v>
      </c>
      <c r="BC2859" s="5">
        <v>21876.5</v>
      </c>
      <c r="BD2859" s="5">
        <v>21876.5</v>
      </c>
      <c r="BE2859" s="5">
        <v>0</v>
      </c>
      <c r="BF2859" s="5">
        <v>44464</v>
      </c>
      <c r="BG2859">
        <v>20190403</v>
      </c>
      <c r="BH2859" s="9" t="str">
        <f t="shared" si="132"/>
        <v>2019</v>
      </c>
      <c r="BI2859" t="str">
        <f>MID(Merge1[[#This Row],[OC_DATA_INIZIO_PROGETTO]],5,2)</f>
        <v>04</v>
      </c>
      <c r="BJ2859">
        <v>20200117</v>
      </c>
      <c r="BK2859" t="str">
        <f t="shared" si="133"/>
        <v>2020</v>
      </c>
      <c r="BL2859" t="str">
        <f>MID(Merge1[[#This Row],[OC_DATA_FINE_PROGETTO_PREVISTA]],5,2)</f>
        <v>01</v>
      </c>
      <c r="BM2859" s="8">
        <f>(Merge1[[#This Row],[Colonna2]]-Merge1[[#This Row],[Colonna1]])*12+Merge1[[#This Row],[Colonna22]]-Merge1[[#This Row],[Colonna12]]</f>
        <v>9</v>
      </c>
      <c r="BN2859">
        <v>20200420</v>
      </c>
      <c r="BO2859" t="str">
        <f t="shared" si="134"/>
        <v>2020</v>
      </c>
      <c r="BP2859" s="2" t="s">
        <v>116</v>
      </c>
      <c r="BQ2859" s="2" t="s">
        <v>763</v>
      </c>
      <c r="BR2859" s="2" t="s">
        <v>440</v>
      </c>
      <c r="BS2859" s="2" t="s">
        <v>773</v>
      </c>
      <c r="BT2859" s="2" t="s">
        <v>774</v>
      </c>
    </row>
    <row r="2860" spans="1:72" x14ac:dyDescent="0.35">
      <c r="A2860" s="2" t="s">
        <v>4668</v>
      </c>
      <c r="B2860" s="2" t="s">
        <v>4669</v>
      </c>
      <c r="C2860" s="2" t="s">
        <v>4670</v>
      </c>
      <c r="D2860" s="2" t="s">
        <v>4671</v>
      </c>
      <c r="E2860" s="2" t="s">
        <v>4672</v>
      </c>
      <c r="F2860">
        <v>3</v>
      </c>
      <c r="G2860" s="2" t="s">
        <v>102</v>
      </c>
      <c r="H2860">
        <v>7</v>
      </c>
      <c r="I2860" s="2" t="s">
        <v>770</v>
      </c>
      <c r="J2860">
        <v>15</v>
      </c>
      <c r="K2860" s="2" t="s">
        <v>3707</v>
      </c>
      <c r="L2860">
        <v>7</v>
      </c>
      <c r="M2860" s="2" t="s">
        <v>1213</v>
      </c>
      <c r="N2860">
        <v>18</v>
      </c>
      <c r="O2860" s="2" t="s">
        <v>1214</v>
      </c>
      <c r="P2860">
        <v>999</v>
      </c>
      <c r="Q2860" s="2" t="s">
        <v>1215</v>
      </c>
      <c r="R2860" t="s">
        <v>67</v>
      </c>
      <c r="S2860" t="s">
        <v>67</v>
      </c>
      <c r="T2860" s="2" t="s">
        <v>504</v>
      </c>
      <c r="U2860" s="2" t="s">
        <v>505</v>
      </c>
      <c r="V2860">
        <v>606</v>
      </c>
      <c r="W2860" s="2" t="s">
        <v>2389</v>
      </c>
      <c r="X2860">
        <v>10909.72</v>
      </c>
      <c r="Y2860">
        <v>10909.72</v>
      </c>
      <c r="AD2860">
        <v>7636.8</v>
      </c>
      <c r="AF2860">
        <v>0</v>
      </c>
      <c r="AG2860">
        <v>3272.91</v>
      </c>
      <c r="AK2860">
        <v>21819</v>
      </c>
      <c r="AL2860" s="5">
        <v>21819.43</v>
      </c>
      <c r="AM2860">
        <v>0</v>
      </c>
      <c r="AN2860">
        <v>0</v>
      </c>
      <c r="AO2860">
        <v>10909.72</v>
      </c>
      <c r="AP2860">
        <v>10909.72</v>
      </c>
      <c r="AS2860">
        <v>7636.8</v>
      </c>
      <c r="AU2860">
        <v>3272.91</v>
      </c>
      <c r="AY2860">
        <v>21819</v>
      </c>
      <c r="AZ2860" s="5">
        <v>21819.43</v>
      </c>
      <c r="BA2860" s="5">
        <v>21819.43</v>
      </c>
      <c r="BB2860" s="5">
        <v>21819.43</v>
      </c>
      <c r="BC2860" s="5">
        <v>21819.43</v>
      </c>
      <c r="BD2860" s="5">
        <v>21819.43</v>
      </c>
      <c r="BE2860" s="5">
        <v>0</v>
      </c>
      <c r="BF2860" s="5">
        <v>43638.86</v>
      </c>
      <c r="BG2860">
        <v>20170615</v>
      </c>
      <c r="BH2860" s="9" t="str">
        <f t="shared" si="132"/>
        <v>2017</v>
      </c>
      <c r="BI2860" t="str">
        <f>MID(Merge1[[#This Row],[OC_DATA_INIZIO_PROGETTO]],5,2)</f>
        <v>06</v>
      </c>
      <c r="BJ2860">
        <v>20190430</v>
      </c>
      <c r="BK2860" t="str">
        <f t="shared" si="133"/>
        <v>2019</v>
      </c>
      <c r="BL2860" t="str">
        <f>MID(Merge1[[#This Row],[OC_DATA_FINE_PROGETTO_PREVISTA]],5,2)</f>
        <v>04</v>
      </c>
      <c r="BM2860" s="8">
        <f>(Merge1[[#This Row],[Colonna2]]-Merge1[[#This Row],[Colonna1]])*12+Merge1[[#This Row],[Colonna22]]-Merge1[[#This Row],[Colonna12]]</f>
        <v>22</v>
      </c>
      <c r="BN2860">
        <v>20190820</v>
      </c>
      <c r="BO2860" t="str">
        <f t="shared" si="134"/>
        <v>2019</v>
      </c>
      <c r="BP2860" s="2" t="s">
        <v>116</v>
      </c>
      <c r="BQ2860" s="2" t="s">
        <v>763</v>
      </c>
      <c r="BR2860" s="2" t="s">
        <v>440</v>
      </c>
      <c r="BS2860" s="2" t="s">
        <v>773</v>
      </c>
      <c r="BT2860" s="2" t="s">
        <v>774</v>
      </c>
    </row>
    <row r="2861" spans="1:72" x14ac:dyDescent="0.35">
      <c r="A2861" s="2" t="s">
        <v>9081</v>
      </c>
      <c r="B2861" s="2" t="s">
        <v>9082</v>
      </c>
      <c r="C2861" s="2" t="s">
        <v>9083</v>
      </c>
      <c r="D2861" s="2" t="s">
        <v>9084</v>
      </c>
      <c r="E2861" s="2" t="s">
        <v>9085</v>
      </c>
      <c r="F2861">
        <v>1</v>
      </c>
      <c r="G2861" s="2" t="s">
        <v>151</v>
      </c>
      <c r="H2861">
        <v>7</v>
      </c>
      <c r="I2861" s="2" t="s">
        <v>770</v>
      </c>
      <c r="J2861">
        <v>99</v>
      </c>
      <c r="K2861" s="2" t="s">
        <v>81</v>
      </c>
      <c r="L2861">
        <v>9</v>
      </c>
      <c r="M2861" s="2" t="s">
        <v>98</v>
      </c>
      <c r="N2861">
        <v>21</v>
      </c>
      <c r="O2861" s="2" t="s">
        <v>185</v>
      </c>
      <c r="P2861">
        <v>229</v>
      </c>
      <c r="Q2861" s="2" t="s">
        <v>186</v>
      </c>
      <c r="R2861" t="s">
        <v>67</v>
      </c>
      <c r="S2861" t="s">
        <v>67</v>
      </c>
      <c r="T2861" s="2" t="s">
        <v>1986</v>
      </c>
      <c r="U2861" s="2" t="s">
        <v>1987</v>
      </c>
      <c r="V2861">
        <v>927</v>
      </c>
      <c r="W2861" s="2" t="s">
        <v>6657</v>
      </c>
      <c r="X2861">
        <v>10870.2</v>
      </c>
      <c r="Y2861">
        <v>10870.2</v>
      </c>
      <c r="AD2861">
        <v>7609.14</v>
      </c>
      <c r="AF2861">
        <v>0</v>
      </c>
      <c r="AG2861">
        <v>3261.06</v>
      </c>
      <c r="AK2861">
        <v>17860</v>
      </c>
      <c r="AL2861" s="5">
        <v>21740.400000000001</v>
      </c>
      <c r="AM2861">
        <v>0</v>
      </c>
      <c r="AN2861">
        <v>0</v>
      </c>
      <c r="AO2861">
        <v>10870.2</v>
      </c>
      <c r="AP2861">
        <v>10870.2</v>
      </c>
      <c r="AS2861">
        <v>7609.14</v>
      </c>
      <c r="AU2861">
        <v>3261.06</v>
      </c>
      <c r="AY2861">
        <v>17860</v>
      </c>
      <c r="AZ2861" s="5">
        <v>21740.400000000001</v>
      </c>
      <c r="BA2861" s="5">
        <v>21740.400000000001</v>
      </c>
      <c r="BB2861" s="5">
        <v>21740.400000000001</v>
      </c>
      <c r="BC2861" s="5">
        <v>21740.400000000001</v>
      </c>
      <c r="BD2861" s="5">
        <v>21740.400000000001</v>
      </c>
      <c r="BE2861" s="5">
        <v>0</v>
      </c>
      <c r="BF2861" s="5">
        <v>39600</v>
      </c>
      <c r="BG2861">
        <v>20170710</v>
      </c>
      <c r="BH2861" s="9" t="str">
        <f t="shared" si="132"/>
        <v>2017</v>
      </c>
      <c r="BI2861" t="str">
        <f>MID(Merge1[[#This Row],[OC_DATA_INIZIO_PROGETTO]],5,2)</f>
        <v>07</v>
      </c>
      <c r="BJ2861">
        <v>20200927</v>
      </c>
      <c r="BK2861" t="str">
        <f t="shared" si="133"/>
        <v>2020</v>
      </c>
      <c r="BL2861" t="str">
        <f>MID(Merge1[[#This Row],[OC_DATA_FINE_PROGETTO_PREVISTA]],5,2)</f>
        <v>09</v>
      </c>
      <c r="BM2861" s="8">
        <f>(Merge1[[#This Row],[Colonna2]]-Merge1[[#This Row],[Colonna1]])*12+Merge1[[#This Row],[Colonna22]]-Merge1[[#This Row],[Colonna12]]</f>
        <v>38</v>
      </c>
      <c r="BN2861">
        <v>20181026</v>
      </c>
      <c r="BO2861" t="str">
        <f t="shared" si="134"/>
        <v>2018</v>
      </c>
      <c r="BP2861" s="2" t="s">
        <v>116</v>
      </c>
      <c r="BQ2861" s="2" t="s">
        <v>763</v>
      </c>
      <c r="BR2861" s="2" t="s">
        <v>440</v>
      </c>
      <c r="BS2861" s="2" t="s">
        <v>773</v>
      </c>
      <c r="BT2861" s="2" t="s">
        <v>774</v>
      </c>
    </row>
    <row r="2862" spans="1:72" x14ac:dyDescent="0.35">
      <c r="A2862" s="2" t="s">
        <v>9189</v>
      </c>
      <c r="B2862" s="2" t="s">
        <v>9190</v>
      </c>
      <c r="C2862" s="2" t="s">
        <v>9191</v>
      </c>
      <c r="D2862" s="2" t="s">
        <v>9192</v>
      </c>
      <c r="E2862" s="2" t="s">
        <v>9193</v>
      </c>
      <c r="F2862">
        <v>1</v>
      </c>
      <c r="G2862" s="2" t="s">
        <v>151</v>
      </c>
      <c r="H2862">
        <v>7</v>
      </c>
      <c r="I2862" s="2" t="s">
        <v>770</v>
      </c>
      <c r="J2862">
        <v>99</v>
      </c>
      <c r="K2862" s="2" t="s">
        <v>81</v>
      </c>
      <c r="L2862">
        <v>9</v>
      </c>
      <c r="M2862" s="2" t="s">
        <v>98</v>
      </c>
      <c r="N2862">
        <v>21</v>
      </c>
      <c r="O2862" s="2" t="s">
        <v>185</v>
      </c>
      <c r="P2862">
        <v>229</v>
      </c>
      <c r="Q2862" s="2" t="s">
        <v>186</v>
      </c>
      <c r="R2862" t="s">
        <v>67</v>
      </c>
      <c r="S2862" t="s">
        <v>67</v>
      </c>
      <c r="T2862" s="2" t="s">
        <v>1986</v>
      </c>
      <c r="U2862" s="2" t="s">
        <v>1987</v>
      </c>
      <c r="V2862">
        <v>929</v>
      </c>
      <c r="W2862" s="2" t="s">
        <v>6652</v>
      </c>
      <c r="X2862">
        <v>10870.2</v>
      </c>
      <c r="Y2862">
        <v>10870.2</v>
      </c>
      <c r="AD2862">
        <v>7609.14</v>
      </c>
      <c r="AF2862">
        <v>0</v>
      </c>
      <c r="AG2862">
        <v>3261.06</v>
      </c>
      <c r="AK2862">
        <v>17860</v>
      </c>
      <c r="AL2862" s="5">
        <v>21740.400000000001</v>
      </c>
      <c r="AM2862">
        <v>0</v>
      </c>
      <c r="AN2862">
        <v>0</v>
      </c>
      <c r="AO2862">
        <v>10870.2</v>
      </c>
      <c r="AP2862">
        <v>10870.2</v>
      </c>
      <c r="AS2862">
        <v>7609.14</v>
      </c>
      <c r="AU2862">
        <v>3261.06</v>
      </c>
      <c r="AY2862">
        <v>17860</v>
      </c>
      <c r="AZ2862" s="5">
        <v>21740.400000000001</v>
      </c>
      <c r="BA2862" s="5">
        <v>21740.400000000001</v>
      </c>
      <c r="BB2862" s="5">
        <v>21740.400000000001</v>
      </c>
      <c r="BC2862" s="5">
        <v>21740.400000000001</v>
      </c>
      <c r="BD2862" s="5">
        <v>21740.400000000001</v>
      </c>
      <c r="BE2862" s="5">
        <v>0</v>
      </c>
      <c r="BF2862" s="5">
        <v>39600</v>
      </c>
      <c r="BG2862">
        <v>20171127</v>
      </c>
      <c r="BH2862" s="9" t="str">
        <f t="shared" si="132"/>
        <v>2017</v>
      </c>
      <c r="BI2862" t="str">
        <f>MID(Merge1[[#This Row],[OC_DATA_INIZIO_PROGETTO]],5,2)</f>
        <v>11</v>
      </c>
      <c r="BJ2862">
        <v>20201127</v>
      </c>
      <c r="BK2862" t="str">
        <f t="shared" si="133"/>
        <v>2020</v>
      </c>
      <c r="BL2862" t="str">
        <f>MID(Merge1[[#This Row],[OC_DATA_FINE_PROGETTO_PREVISTA]],5,2)</f>
        <v>11</v>
      </c>
      <c r="BM2862" s="8">
        <f>(Merge1[[#This Row],[Colonna2]]-Merge1[[#This Row],[Colonna1]])*12+Merge1[[#This Row],[Colonna22]]-Merge1[[#This Row],[Colonna12]]</f>
        <v>36</v>
      </c>
      <c r="BN2862">
        <v>20190306</v>
      </c>
      <c r="BO2862" t="str">
        <f t="shared" si="134"/>
        <v>2019</v>
      </c>
      <c r="BP2862" s="2" t="s">
        <v>116</v>
      </c>
      <c r="BQ2862" s="2" t="s">
        <v>763</v>
      </c>
      <c r="BR2862" s="2" t="s">
        <v>440</v>
      </c>
      <c r="BS2862" s="2" t="s">
        <v>773</v>
      </c>
      <c r="BT2862" s="2" t="s">
        <v>774</v>
      </c>
    </row>
    <row r="2863" spans="1:72" x14ac:dyDescent="0.35">
      <c r="A2863" s="2" t="s">
        <v>14057</v>
      </c>
      <c r="B2863" s="2" t="s">
        <v>14058</v>
      </c>
      <c r="C2863" s="2" t="s">
        <v>14059</v>
      </c>
      <c r="D2863" s="2" t="s">
        <v>14060</v>
      </c>
      <c r="E2863" s="2" t="s">
        <v>14061</v>
      </c>
      <c r="F2863">
        <v>1</v>
      </c>
      <c r="G2863" s="2" t="s">
        <v>151</v>
      </c>
      <c r="H2863">
        <v>7</v>
      </c>
      <c r="I2863" s="2" t="s">
        <v>770</v>
      </c>
      <c r="J2863">
        <v>99</v>
      </c>
      <c r="K2863" s="2" t="s">
        <v>81</v>
      </c>
      <c r="L2863">
        <v>8</v>
      </c>
      <c r="M2863" s="2" t="s">
        <v>112</v>
      </c>
      <c r="N2863">
        <v>62</v>
      </c>
      <c r="O2863" s="2" t="s">
        <v>2450</v>
      </c>
      <c r="P2863">
        <v>999</v>
      </c>
      <c r="Q2863" s="2" t="s">
        <v>3522</v>
      </c>
      <c r="R2863" t="s">
        <v>67</v>
      </c>
      <c r="S2863" t="s">
        <v>67</v>
      </c>
      <c r="T2863" s="2" t="s">
        <v>1986</v>
      </c>
      <c r="U2863" s="2" t="s">
        <v>1987</v>
      </c>
      <c r="V2863">
        <v>915</v>
      </c>
      <c r="W2863" s="2" t="s">
        <v>632</v>
      </c>
      <c r="X2863">
        <v>10870.2</v>
      </c>
      <c r="Y2863">
        <v>10870.2</v>
      </c>
      <c r="AD2863">
        <v>7609.14</v>
      </c>
      <c r="AF2863">
        <v>0</v>
      </c>
      <c r="AG2863">
        <v>3261.06</v>
      </c>
      <c r="AK2863">
        <v>17860</v>
      </c>
      <c r="AL2863" s="5">
        <v>21740.400000000001</v>
      </c>
      <c r="AM2863">
        <v>0</v>
      </c>
      <c r="AN2863">
        <v>0</v>
      </c>
      <c r="AO2863">
        <v>10870.2</v>
      </c>
      <c r="AP2863">
        <v>10870.2</v>
      </c>
      <c r="AS2863">
        <v>7609.14</v>
      </c>
      <c r="AU2863">
        <v>3261.06</v>
      </c>
      <c r="AY2863">
        <v>17860</v>
      </c>
      <c r="AZ2863" s="5">
        <v>21740.400000000001</v>
      </c>
      <c r="BA2863" s="5">
        <v>21740.400000000001</v>
      </c>
      <c r="BB2863" s="5">
        <v>21740.400000000001</v>
      </c>
      <c r="BF2863" s="5">
        <v>0</v>
      </c>
      <c r="BG2863">
        <v>20190327</v>
      </c>
      <c r="BH2863" s="9" t="str">
        <f t="shared" si="132"/>
        <v>2019</v>
      </c>
      <c r="BI2863" t="str">
        <f>MID(Merge1[[#This Row],[OC_DATA_INIZIO_PROGETTO]],5,2)</f>
        <v>03</v>
      </c>
      <c r="BJ2863">
        <v>20200327</v>
      </c>
      <c r="BK2863" t="str">
        <f t="shared" si="133"/>
        <v>2020</v>
      </c>
      <c r="BL2863" t="str">
        <f>MID(Merge1[[#This Row],[OC_DATA_FINE_PROGETTO_PREVISTA]],5,2)</f>
        <v>03</v>
      </c>
      <c r="BM2863" s="8">
        <f>(Merge1[[#This Row],[Colonna2]]-Merge1[[#This Row],[Colonna1]])*12+Merge1[[#This Row],[Colonna22]]-Merge1[[#This Row],[Colonna12]]</f>
        <v>12</v>
      </c>
      <c r="BN2863">
        <v>20200327</v>
      </c>
      <c r="BO2863" t="str">
        <f t="shared" si="134"/>
        <v>2020</v>
      </c>
      <c r="BP2863" s="2" t="s">
        <v>86</v>
      </c>
      <c r="BQ2863" s="2" t="s">
        <v>86</v>
      </c>
      <c r="BR2863" s="2" t="s">
        <v>440</v>
      </c>
      <c r="BS2863" s="2" t="s">
        <v>773</v>
      </c>
      <c r="BT2863" s="2" t="s">
        <v>774</v>
      </c>
    </row>
    <row r="2864" spans="1:72" x14ac:dyDescent="0.35">
      <c r="A2864" s="2" t="s">
        <v>17941</v>
      </c>
      <c r="B2864" s="2" t="s">
        <v>17934</v>
      </c>
      <c r="C2864" s="2" t="s">
        <v>17942</v>
      </c>
      <c r="D2864" s="2" t="s">
        <v>17936</v>
      </c>
      <c r="E2864" s="2" t="s">
        <v>17943</v>
      </c>
      <c r="F2864">
        <v>1</v>
      </c>
      <c r="G2864" s="2" t="s">
        <v>151</v>
      </c>
      <c r="H2864">
        <v>7</v>
      </c>
      <c r="I2864" s="2" t="s">
        <v>770</v>
      </c>
      <c r="J2864">
        <v>99</v>
      </c>
      <c r="K2864" s="2" t="s">
        <v>81</v>
      </c>
      <c r="L2864">
        <v>8</v>
      </c>
      <c r="M2864" s="2" t="s">
        <v>112</v>
      </c>
      <c r="N2864">
        <v>62</v>
      </c>
      <c r="O2864" s="2" t="s">
        <v>2450</v>
      </c>
      <c r="P2864">
        <v>999</v>
      </c>
      <c r="Q2864" s="2" t="s">
        <v>3522</v>
      </c>
      <c r="R2864" t="s">
        <v>67</v>
      </c>
      <c r="S2864" t="s">
        <v>67</v>
      </c>
      <c r="T2864" s="2" t="s">
        <v>1986</v>
      </c>
      <c r="U2864" s="2" t="s">
        <v>1987</v>
      </c>
      <c r="V2864">
        <v>924</v>
      </c>
      <c r="W2864" s="2" t="s">
        <v>634</v>
      </c>
      <c r="X2864">
        <v>11090.07</v>
      </c>
      <c r="Y2864">
        <v>11090.07</v>
      </c>
      <c r="AD2864">
        <v>7763.05</v>
      </c>
      <c r="AF2864">
        <v>0</v>
      </c>
      <c r="AG2864">
        <v>3327.02</v>
      </c>
      <c r="AK2864">
        <v>29809</v>
      </c>
      <c r="AL2864" s="5">
        <v>22180.14</v>
      </c>
      <c r="AM2864">
        <v>0</v>
      </c>
      <c r="AN2864">
        <v>0</v>
      </c>
      <c r="AO2864">
        <v>11090.07</v>
      </c>
      <c r="AP2864">
        <v>11090.07</v>
      </c>
      <c r="AS2864">
        <v>7763.05</v>
      </c>
      <c r="AU2864">
        <v>3327.02</v>
      </c>
      <c r="AY2864">
        <v>29809</v>
      </c>
      <c r="AZ2864" s="5">
        <v>22180.14</v>
      </c>
      <c r="BA2864" s="5">
        <v>21730.15</v>
      </c>
      <c r="BB2864" s="5">
        <v>21730.15</v>
      </c>
      <c r="BC2864" s="5">
        <v>21730.15</v>
      </c>
      <c r="BD2864" s="5">
        <v>21730.15</v>
      </c>
      <c r="BE2864" s="5">
        <v>0</v>
      </c>
      <c r="BF2864" s="5">
        <v>51989.55</v>
      </c>
      <c r="BG2864">
        <v>20161207</v>
      </c>
      <c r="BH2864" s="9" t="str">
        <f t="shared" si="132"/>
        <v>2016</v>
      </c>
      <c r="BI2864" t="str">
        <f>MID(Merge1[[#This Row],[OC_DATA_INIZIO_PROGETTO]],5,2)</f>
        <v>12</v>
      </c>
      <c r="BJ2864">
        <v>20210209</v>
      </c>
      <c r="BK2864" t="str">
        <f t="shared" si="133"/>
        <v>2021</v>
      </c>
      <c r="BL2864" t="str">
        <f>MID(Merge1[[#This Row],[OC_DATA_FINE_PROGETTO_PREVISTA]],5,2)</f>
        <v>02</v>
      </c>
      <c r="BM2864" s="8">
        <f>(Merge1[[#This Row],[Colonna2]]-Merge1[[#This Row],[Colonna1]])*12+Merge1[[#This Row],[Colonna22]]-Merge1[[#This Row],[Colonna12]]</f>
        <v>50</v>
      </c>
      <c r="BN2864">
        <v>20190516</v>
      </c>
      <c r="BO2864" t="str">
        <f t="shared" si="134"/>
        <v>2019</v>
      </c>
      <c r="BP2864" s="2" t="s">
        <v>116</v>
      </c>
      <c r="BQ2864" s="2" t="s">
        <v>763</v>
      </c>
      <c r="BR2864" s="2" t="s">
        <v>440</v>
      </c>
      <c r="BS2864" s="2" t="s">
        <v>773</v>
      </c>
      <c r="BT2864" s="2" t="s">
        <v>774</v>
      </c>
    </row>
    <row r="2865" spans="1:72" x14ac:dyDescent="0.35">
      <c r="A2865" s="2" t="s">
        <v>28082</v>
      </c>
      <c r="B2865" s="2" t="s">
        <v>28083</v>
      </c>
      <c r="C2865" s="2" t="s">
        <v>28084</v>
      </c>
      <c r="D2865" s="2" t="s">
        <v>28085</v>
      </c>
      <c r="E2865" s="2" t="s">
        <v>28086</v>
      </c>
      <c r="F2865">
        <v>4</v>
      </c>
      <c r="G2865" s="2" t="s">
        <v>174</v>
      </c>
      <c r="H2865">
        <v>3</v>
      </c>
      <c r="I2865" s="2" t="s">
        <v>68</v>
      </c>
      <c r="J2865">
        <v>99</v>
      </c>
      <c r="K2865" s="2" t="s">
        <v>81</v>
      </c>
      <c r="L2865">
        <v>3</v>
      </c>
      <c r="M2865" s="2" t="s">
        <v>3884</v>
      </c>
      <c r="N2865">
        <v>16</v>
      </c>
      <c r="O2865" s="2" t="s">
        <v>8160</v>
      </c>
      <c r="P2865">
        <v>4</v>
      </c>
      <c r="Q2865" s="2" t="s">
        <v>8161</v>
      </c>
      <c r="R2865" t="s">
        <v>67</v>
      </c>
      <c r="S2865" t="s">
        <v>67</v>
      </c>
      <c r="T2865" s="2" t="s">
        <v>73</v>
      </c>
      <c r="U2865" s="2" t="s">
        <v>74</v>
      </c>
      <c r="V2865">
        <v>2007</v>
      </c>
      <c r="W2865" s="2" t="s">
        <v>22259</v>
      </c>
      <c r="X2865">
        <v>109455.77</v>
      </c>
      <c r="Y2865">
        <v>109455.77</v>
      </c>
      <c r="AD2865">
        <v>76619.05</v>
      </c>
      <c r="AF2865">
        <v>0</v>
      </c>
      <c r="AG2865">
        <v>32836.730000000003</v>
      </c>
      <c r="AL2865" s="5">
        <v>218911.55</v>
      </c>
      <c r="AM2865">
        <v>0</v>
      </c>
      <c r="AN2865">
        <v>0</v>
      </c>
      <c r="AO2865">
        <v>109455.77</v>
      </c>
      <c r="AP2865">
        <v>109455.77</v>
      </c>
      <c r="AS2865">
        <v>76619.05</v>
      </c>
      <c r="AU2865">
        <v>32836.730000000003</v>
      </c>
      <c r="AZ2865" s="5">
        <v>218911.55</v>
      </c>
      <c r="BA2865" s="5">
        <v>21710.97</v>
      </c>
      <c r="BB2865" s="5">
        <v>21710.97</v>
      </c>
      <c r="BC2865" s="5">
        <v>350</v>
      </c>
      <c r="BD2865" s="5">
        <v>350</v>
      </c>
      <c r="BE2865" s="5">
        <v>0</v>
      </c>
      <c r="BF2865" s="5">
        <v>350</v>
      </c>
      <c r="BG2865">
        <v>20180701</v>
      </c>
      <c r="BH2865" s="9" t="str">
        <f t="shared" si="132"/>
        <v>2018</v>
      </c>
      <c r="BI2865" t="str">
        <f>MID(Merge1[[#This Row],[OC_DATA_INIZIO_PROGETTO]],5,2)</f>
        <v>07</v>
      </c>
      <c r="BJ2865">
        <v>20201115</v>
      </c>
      <c r="BK2865" t="str">
        <f t="shared" si="133"/>
        <v>2020</v>
      </c>
      <c r="BL2865" t="str">
        <f>MID(Merge1[[#This Row],[OC_DATA_FINE_PROGETTO_PREVISTA]],5,2)</f>
        <v>11</v>
      </c>
      <c r="BM2865" s="8">
        <f>(Merge1[[#This Row],[Colonna2]]-Merge1[[#This Row],[Colonna1]])*12+Merge1[[#This Row],[Colonna22]]-Merge1[[#This Row],[Colonna12]]</f>
        <v>28</v>
      </c>
      <c r="BO2865" t="str">
        <f t="shared" si="134"/>
        <v/>
      </c>
      <c r="BP2865" s="2" t="s">
        <v>76</v>
      </c>
      <c r="BQ2865" s="2" t="s">
        <v>76</v>
      </c>
      <c r="BR2865" s="2" t="s">
        <v>87</v>
      </c>
      <c r="BS2865" s="2" t="s">
        <v>88</v>
      </c>
      <c r="BT2865" s="2" t="s">
        <v>89</v>
      </c>
    </row>
    <row r="2866" spans="1:72" x14ac:dyDescent="0.35">
      <c r="A2866" s="2" t="s">
        <v>10487</v>
      </c>
      <c r="B2866" s="2" t="s">
        <v>10488</v>
      </c>
      <c r="C2866" s="2" t="s">
        <v>10489</v>
      </c>
      <c r="D2866" s="2" t="s">
        <v>10490</v>
      </c>
      <c r="E2866" s="2" t="s">
        <v>10491</v>
      </c>
      <c r="F2866">
        <v>1</v>
      </c>
      <c r="G2866" s="2" t="s">
        <v>151</v>
      </c>
      <c r="H2866">
        <v>7</v>
      </c>
      <c r="I2866" s="2" t="s">
        <v>770</v>
      </c>
      <c r="J2866">
        <v>99</v>
      </c>
      <c r="K2866" s="2" t="s">
        <v>81</v>
      </c>
      <c r="L2866">
        <v>9</v>
      </c>
      <c r="M2866" s="2" t="s">
        <v>98</v>
      </c>
      <c r="N2866">
        <v>21</v>
      </c>
      <c r="O2866" s="2" t="s">
        <v>185</v>
      </c>
      <c r="P2866">
        <v>213</v>
      </c>
      <c r="Q2866" s="2" t="s">
        <v>9677</v>
      </c>
      <c r="R2866" t="s">
        <v>67</v>
      </c>
      <c r="S2866" t="s">
        <v>67</v>
      </c>
      <c r="T2866" s="2" t="s">
        <v>1986</v>
      </c>
      <c r="U2866" s="2" t="s">
        <v>1987</v>
      </c>
      <c r="V2866">
        <v>943</v>
      </c>
      <c r="W2866" s="2" t="s">
        <v>6664</v>
      </c>
      <c r="X2866">
        <v>10851.6</v>
      </c>
      <c r="Y2866">
        <v>10851.6</v>
      </c>
      <c r="AD2866">
        <v>7596.12</v>
      </c>
      <c r="AF2866">
        <v>0</v>
      </c>
      <c r="AG2866">
        <v>3255.48</v>
      </c>
      <c r="AK2866">
        <v>24405</v>
      </c>
      <c r="AL2866" s="5">
        <v>21703.200000000001</v>
      </c>
      <c r="AM2866">
        <v>0</v>
      </c>
      <c r="AN2866">
        <v>0</v>
      </c>
      <c r="AO2866">
        <v>10851.6</v>
      </c>
      <c r="AP2866">
        <v>10851.6</v>
      </c>
      <c r="AS2866">
        <v>7596.12</v>
      </c>
      <c r="AU2866">
        <v>3255.48</v>
      </c>
      <c r="AY2866">
        <v>24405</v>
      </c>
      <c r="AZ2866" s="5">
        <v>21703.200000000001</v>
      </c>
      <c r="BA2866" s="5">
        <v>21703.200000000001</v>
      </c>
      <c r="BB2866" s="5">
        <v>21703.200000000001</v>
      </c>
      <c r="BF2866" s="5">
        <v>0</v>
      </c>
      <c r="BG2866">
        <v>20200206</v>
      </c>
      <c r="BH2866" s="9" t="str">
        <f t="shared" si="132"/>
        <v>2020</v>
      </c>
      <c r="BI2866" t="str">
        <f>MID(Merge1[[#This Row],[OC_DATA_INIZIO_PROGETTO]],5,2)</f>
        <v>02</v>
      </c>
      <c r="BJ2866">
        <v>20201006</v>
      </c>
      <c r="BK2866" t="str">
        <f t="shared" si="133"/>
        <v>2020</v>
      </c>
      <c r="BL2866" t="str">
        <f>MID(Merge1[[#This Row],[OC_DATA_FINE_PROGETTO_PREVISTA]],5,2)</f>
        <v>10</v>
      </c>
      <c r="BM2866" s="8">
        <f>(Merge1[[#This Row],[Colonna2]]-Merge1[[#This Row],[Colonna1]])*12+Merge1[[#This Row],[Colonna22]]-Merge1[[#This Row],[Colonna12]]</f>
        <v>8</v>
      </c>
      <c r="BN2866">
        <v>20201006</v>
      </c>
      <c r="BO2866" t="str">
        <f t="shared" si="134"/>
        <v>2020</v>
      </c>
      <c r="BP2866" s="2" t="s">
        <v>86</v>
      </c>
      <c r="BQ2866" s="2" t="s">
        <v>76</v>
      </c>
      <c r="BR2866" s="2" t="s">
        <v>77</v>
      </c>
      <c r="BS2866" s="2" t="s">
        <v>2387</v>
      </c>
      <c r="BT2866" s="2" t="s">
        <v>510</v>
      </c>
    </row>
    <row r="2867" spans="1:72" x14ac:dyDescent="0.35">
      <c r="A2867" s="2" t="s">
        <v>8988</v>
      </c>
      <c r="B2867" s="2" t="s">
        <v>8989</v>
      </c>
      <c r="C2867" s="2" t="s">
        <v>8990</v>
      </c>
      <c r="D2867" s="2" t="s">
        <v>8991</v>
      </c>
      <c r="E2867" s="2" t="s">
        <v>8992</v>
      </c>
      <c r="F2867">
        <v>1</v>
      </c>
      <c r="G2867" s="2" t="s">
        <v>151</v>
      </c>
      <c r="H2867">
        <v>7</v>
      </c>
      <c r="I2867" s="2" t="s">
        <v>770</v>
      </c>
      <c r="J2867">
        <v>99</v>
      </c>
      <c r="K2867" s="2" t="s">
        <v>81</v>
      </c>
      <c r="L2867">
        <v>9</v>
      </c>
      <c r="M2867" s="2" t="s">
        <v>98</v>
      </c>
      <c r="N2867">
        <v>21</v>
      </c>
      <c r="O2867" s="2" t="s">
        <v>185</v>
      </c>
      <c r="P2867">
        <v>229</v>
      </c>
      <c r="Q2867" s="2" t="s">
        <v>186</v>
      </c>
      <c r="R2867" t="s">
        <v>67</v>
      </c>
      <c r="S2867" t="s">
        <v>67</v>
      </c>
      <c r="T2867" s="2" t="s">
        <v>1986</v>
      </c>
      <c r="U2867" s="2" t="s">
        <v>1987</v>
      </c>
      <c r="V2867">
        <v>910</v>
      </c>
      <c r="W2867" s="2" t="s">
        <v>6662</v>
      </c>
      <c r="X2867">
        <v>10851.5</v>
      </c>
      <c r="Y2867">
        <v>10851.5</v>
      </c>
      <c r="AD2867">
        <v>7596.05</v>
      </c>
      <c r="AF2867">
        <v>0</v>
      </c>
      <c r="AG2867">
        <v>3255.45</v>
      </c>
      <c r="AK2867">
        <v>27622</v>
      </c>
      <c r="AL2867" s="5">
        <v>21703</v>
      </c>
      <c r="AM2867">
        <v>0</v>
      </c>
      <c r="AN2867">
        <v>0</v>
      </c>
      <c r="AO2867">
        <v>10851.5</v>
      </c>
      <c r="AP2867">
        <v>10851.5</v>
      </c>
      <c r="AS2867">
        <v>7596.05</v>
      </c>
      <c r="AU2867">
        <v>3255.45</v>
      </c>
      <c r="AY2867">
        <v>27622</v>
      </c>
      <c r="AZ2867" s="5">
        <v>21703</v>
      </c>
      <c r="BA2867" s="5">
        <v>21703</v>
      </c>
      <c r="BB2867" s="5">
        <v>21703</v>
      </c>
      <c r="BC2867" s="5">
        <v>21703</v>
      </c>
      <c r="BD2867" s="5">
        <v>21703</v>
      </c>
      <c r="BE2867" s="5">
        <v>0</v>
      </c>
      <c r="BF2867" s="5">
        <v>49325</v>
      </c>
      <c r="BG2867">
        <v>20170503</v>
      </c>
      <c r="BH2867" s="9" t="str">
        <f t="shared" si="132"/>
        <v>2017</v>
      </c>
      <c r="BI2867" t="str">
        <f>MID(Merge1[[#This Row],[OC_DATA_INIZIO_PROGETTO]],5,2)</f>
        <v>05</v>
      </c>
      <c r="BJ2867">
        <v>20200824</v>
      </c>
      <c r="BK2867" t="str">
        <f t="shared" si="133"/>
        <v>2020</v>
      </c>
      <c r="BL2867" t="str">
        <f>MID(Merge1[[#This Row],[OC_DATA_FINE_PROGETTO_PREVISTA]],5,2)</f>
        <v>08</v>
      </c>
      <c r="BM2867" s="8">
        <f>(Merge1[[#This Row],[Colonna2]]-Merge1[[#This Row],[Colonna1]])*12+Merge1[[#This Row],[Colonna22]]-Merge1[[#This Row],[Colonna12]]</f>
        <v>39</v>
      </c>
      <c r="BN2867">
        <v>20190412</v>
      </c>
      <c r="BO2867" t="str">
        <f t="shared" si="134"/>
        <v>2019</v>
      </c>
      <c r="BP2867" s="2" t="s">
        <v>116</v>
      </c>
      <c r="BQ2867" s="2" t="s">
        <v>763</v>
      </c>
      <c r="BR2867" s="2" t="s">
        <v>440</v>
      </c>
      <c r="BS2867" s="2" t="s">
        <v>773</v>
      </c>
      <c r="BT2867" s="2" t="s">
        <v>774</v>
      </c>
    </row>
    <row r="2868" spans="1:72" x14ac:dyDescent="0.35">
      <c r="A2868" s="2" t="s">
        <v>18225</v>
      </c>
      <c r="B2868" s="2" t="s">
        <v>18226</v>
      </c>
      <c r="C2868" s="2" t="s">
        <v>18227</v>
      </c>
      <c r="D2868" s="2" t="s">
        <v>18228</v>
      </c>
      <c r="E2868" s="2" t="s">
        <v>18229</v>
      </c>
      <c r="F2868">
        <v>1</v>
      </c>
      <c r="G2868" s="2" t="s">
        <v>151</v>
      </c>
      <c r="H2868">
        <v>7</v>
      </c>
      <c r="I2868" s="2" t="s">
        <v>770</v>
      </c>
      <c r="J2868">
        <v>99</v>
      </c>
      <c r="K2868" s="2" t="s">
        <v>81</v>
      </c>
      <c r="L2868">
        <v>8</v>
      </c>
      <c r="M2868" s="2" t="s">
        <v>112</v>
      </c>
      <c r="N2868">
        <v>62</v>
      </c>
      <c r="O2868" s="2" t="s">
        <v>2450</v>
      </c>
      <c r="P2868">
        <v>999</v>
      </c>
      <c r="Q2868" s="2" t="s">
        <v>3522</v>
      </c>
      <c r="R2868" t="s">
        <v>67</v>
      </c>
      <c r="S2868" t="s">
        <v>67</v>
      </c>
      <c r="T2868" s="2" t="s">
        <v>1986</v>
      </c>
      <c r="U2868" s="2" t="s">
        <v>1987</v>
      </c>
      <c r="V2868">
        <v>929</v>
      </c>
      <c r="W2868" s="2" t="s">
        <v>6652</v>
      </c>
      <c r="X2868">
        <v>12381.08</v>
      </c>
      <c r="Y2868">
        <v>12381.08</v>
      </c>
      <c r="AD2868">
        <v>8666.75</v>
      </c>
      <c r="AF2868">
        <v>0</v>
      </c>
      <c r="AG2868">
        <v>3714.32</v>
      </c>
      <c r="AK2868">
        <v>57778</v>
      </c>
      <c r="AL2868" s="5">
        <v>24762.15</v>
      </c>
      <c r="AM2868">
        <v>7772.77</v>
      </c>
      <c r="AN2868">
        <v>2002.77</v>
      </c>
      <c r="AO2868">
        <v>10840.49</v>
      </c>
      <c r="AP2868">
        <v>12381.08</v>
      </c>
      <c r="AS2868">
        <v>8666.75</v>
      </c>
      <c r="AU2868">
        <v>3252.14</v>
      </c>
      <c r="AY2868">
        <v>57778</v>
      </c>
      <c r="AZ2868" s="5">
        <v>22759.38</v>
      </c>
      <c r="BA2868" s="5">
        <v>21680.97</v>
      </c>
      <c r="BB2868" s="5">
        <v>21680.97</v>
      </c>
      <c r="BC2868" s="5">
        <v>21680.97</v>
      </c>
      <c r="BD2868" s="5">
        <v>21680.97</v>
      </c>
      <c r="BE2868" s="5">
        <v>0</v>
      </c>
      <c r="BF2868" s="5">
        <v>73689.31</v>
      </c>
      <c r="BG2868">
        <v>20151120</v>
      </c>
      <c r="BH2868" s="9" t="str">
        <f t="shared" si="132"/>
        <v>2015</v>
      </c>
      <c r="BI2868" t="str">
        <f>MID(Merge1[[#This Row],[OC_DATA_INIZIO_PROGETTO]],5,2)</f>
        <v>11</v>
      </c>
      <c r="BJ2868">
        <v>20181120</v>
      </c>
      <c r="BK2868" t="str">
        <f t="shared" si="133"/>
        <v>2018</v>
      </c>
      <c r="BL2868" t="str">
        <f>MID(Merge1[[#This Row],[OC_DATA_FINE_PROGETTO_PREVISTA]],5,2)</f>
        <v>11</v>
      </c>
      <c r="BM2868" s="8">
        <f>(Merge1[[#This Row],[Colonna2]]-Merge1[[#This Row],[Colonna1]])*12+Merge1[[#This Row],[Colonna22]]-Merge1[[#This Row],[Colonna12]]</f>
        <v>36</v>
      </c>
      <c r="BN2868">
        <v>20180221</v>
      </c>
      <c r="BO2868" t="str">
        <f t="shared" si="134"/>
        <v>2018</v>
      </c>
      <c r="BP2868" s="2" t="s">
        <v>116</v>
      </c>
      <c r="BQ2868" s="2" t="s">
        <v>763</v>
      </c>
      <c r="BR2868" s="2" t="s">
        <v>440</v>
      </c>
      <c r="BS2868" s="2" t="s">
        <v>773</v>
      </c>
      <c r="BT2868" s="2" t="s">
        <v>774</v>
      </c>
    </row>
    <row r="2869" spans="1:72" x14ac:dyDescent="0.35">
      <c r="A2869" s="2" t="s">
        <v>13735</v>
      </c>
      <c r="B2869" s="2" t="s">
        <v>13736</v>
      </c>
      <c r="C2869" s="2" t="s">
        <v>13737</v>
      </c>
      <c r="D2869" s="2" t="s">
        <v>13738</v>
      </c>
      <c r="E2869" s="2" t="s">
        <v>13739</v>
      </c>
      <c r="F2869">
        <v>1</v>
      </c>
      <c r="G2869" s="2" t="s">
        <v>151</v>
      </c>
      <c r="H2869">
        <v>7</v>
      </c>
      <c r="I2869" s="2" t="s">
        <v>770</v>
      </c>
      <c r="J2869">
        <v>99</v>
      </c>
      <c r="K2869" s="2" t="s">
        <v>81</v>
      </c>
      <c r="L2869">
        <v>8</v>
      </c>
      <c r="M2869" s="2" t="s">
        <v>112</v>
      </c>
      <c r="N2869">
        <v>62</v>
      </c>
      <c r="O2869" s="2" t="s">
        <v>2450</v>
      </c>
      <c r="P2869">
        <v>999</v>
      </c>
      <c r="Q2869" s="2" t="s">
        <v>3522</v>
      </c>
      <c r="R2869" t="s">
        <v>67</v>
      </c>
      <c r="S2869" t="s">
        <v>67</v>
      </c>
      <c r="T2869" s="2" t="s">
        <v>1986</v>
      </c>
      <c r="U2869" s="2" t="s">
        <v>1987</v>
      </c>
      <c r="V2869">
        <v>915</v>
      </c>
      <c r="W2869" s="2" t="s">
        <v>632</v>
      </c>
      <c r="X2869">
        <v>10824</v>
      </c>
      <c r="Y2869">
        <v>10824</v>
      </c>
      <c r="AD2869">
        <v>7576.8</v>
      </c>
      <c r="AF2869">
        <v>0</v>
      </c>
      <c r="AG2869">
        <v>3247.2</v>
      </c>
      <c r="AK2869">
        <v>28800</v>
      </c>
      <c r="AL2869" s="5">
        <v>21648</v>
      </c>
      <c r="AM2869">
        <v>0</v>
      </c>
      <c r="AN2869">
        <v>0</v>
      </c>
      <c r="AO2869">
        <v>10824</v>
      </c>
      <c r="AP2869">
        <v>10824</v>
      </c>
      <c r="AS2869">
        <v>7576.8</v>
      </c>
      <c r="AU2869">
        <v>3247.2</v>
      </c>
      <c r="AY2869">
        <v>28800</v>
      </c>
      <c r="AZ2869" s="5">
        <v>21648</v>
      </c>
      <c r="BA2869" s="5">
        <v>21648</v>
      </c>
      <c r="BB2869" s="5">
        <v>21648</v>
      </c>
      <c r="BC2869" s="5">
        <v>21648</v>
      </c>
      <c r="BD2869" s="5">
        <v>21648</v>
      </c>
      <c r="BE2869" s="5">
        <v>0</v>
      </c>
      <c r="BF2869" s="5">
        <v>50448</v>
      </c>
      <c r="BG2869">
        <v>20190102</v>
      </c>
      <c r="BH2869" s="9" t="str">
        <f t="shared" si="132"/>
        <v>2019</v>
      </c>
      <c r="BI2869" t="str">
        <f>MID(Merge1[[#This Row],[OC_DATA_INIZIO_PROGETTO]],5,2)</f>
        <v>01</v>
      </c>
      <c r="BJ2869">
        <v>20200214</v>
      </c>
      <c r="BK2869" t="str">
        <f t="shared" si="133"/>
        <v>2020</v>
      </c>
      <c r="BL2869" t="str">
        <f>MID(Merge1[[#This Row],[OC_DATA_FINE_PROGETTO_PREVISTA]],5,2)</f>
        <v>02</v>
      </c>
      <c r="BM2869" s="8">
        <f>(Merge1[[#This Row],[Colonna2]]-Merge1[[#This Row],[Colonna1]])*12+Merge1[[#This Row],[Colonna22]]-Merge1[[#This Row],[Colonna12]]</f>
        <v>13</v>
      </c>
      <c r="BN2869">
        <v>20191209</v>
      </c>
      <c r="BO2869" t="str">
        <f t="shared" si="134"/>
        <v>2019</v>
      </c>
      <c r="BP2869" s="2" t="s">
        <v>116</v>
      </c>
      <c r="BQ2869" s="2" t="s">
        <v>763</v>
      </c>
      <c r="BR2869" s="2" t="s">
        <v>440</v>
      </c>
      <c r="BS2869" s="2" t="s">
        <v>773</v>
      </c>
      <c r="BT2869" s="2" t="s">
        <v>774</v>
      </c>
    </row>
    <row r="2870" spans="1:72" x14ac:dyDescent="0.35">
      <c r="A2870" s="2" t="s">
        <v>373</v>
      </c>
      <c r="B2870" s="2" t="s">
        <v>374</v>
      </c>
      <c r="C2870" s="2" t="s">
        <v>364</v>
      </c>
      <c r="D2870" s="2" t="s">
        <v>365</v>
      </c>
      <c r="E2870" s="2" t="s">
        <v>375</v>
      </c>
      <c r="F2870">
        <v>1</v>
      </c>
      <c r="G2870" s="2" t="s">
        <v>151</v>
      </c>
      <c r="H2870">
        <v>6</v>
      </c>
      <c r="I2870" s="2" t="s">
        <v>94</v>
      </c>
      <c r="J2870">
        <v>99</v>
      </c>
      <c r="K2870" s="2" t="s">
        <v>81</v>
      </c>
      <c r="L2870">
        <v>9</v>
      </c>
      <c r="M2870" s="2" t="s">
        <v>98</v>
      </c>
      <c r="N2870">
        <v>20</v>
      </c>
      <c r="O2870" s="2" t="s">
        <v>99</v>
      </c>
      <c r="P2870">
        <v>216</v>
      </c>
      <c r="Q2870" s="2" t="s">
        <v>100</v>
      </c>
      <c r="R2870" t="s">
        <v>67</v>
      </c>
      <c r="S2870" t="s">
        <v>67</v>
      </c>
      <c r="T2870" s="2" t="s">
        <v>73</v>
      </c>
      <c r="U2870" s="2" t="s">
        <v>74</v>
      </c>
      <c r="V2870">
        <v>0</v>
      </c>
      <c r="W2870" s="2" t="s">
        <v>97</v>
      </c>
      <c r="X2870">
        <v>194105.33</v>
      </c>
      <c r="AF2870">
        <v>0</v>
      </c>
      <c r="AL2870" s="5">
        <v>194105.33</v>
      </c>
      <c r="AM2870">
        <v>0</v>
      </c>
      <c r="AN2870">
        <v>0</v>
      </c>
      <c r="AO2870">
        <v>194105.33</v>
      </c>
      <c r="AZ2870" s="5">
        <v>194105.33</v>
      </c>
      <c r="BA2870" s="5">
        <v>21617.200000000001</v>
      </c>
      <c r="BB2870" s="5">
        <v>21617.200000000001</v>
      </c>
      <c r="BC2870" s="5">
        <v>21617.200000000001</v>
      </c>
      <c r="BD2870" s="5">
        <v>21617.200000000001</v>
      </c>
      <c r="BE2870" s="5">
        <v>0</v>
      </c>
      <c r="BF2870" s="5">
        <v>21617.200000000001</v>
      </c>
      <c r="BG2870">
        <v>20190515</v>
      </c>
      <c r="BH2870" s="9" t="str">
        <f t="shared" si="132"/>
        <v>2019</v>
      </c>
      <c r="BI2870" t="str">
        <f>MID(Merge1[[#This Row],[OC_DATA_INIZIO_PROGETTO]],5,2)</f>
        <v>05</v>
      </c>
      <c r="BJ2870">
        <v>20211231</v>
      </c>
      <c r="BK2870" t="str">
        <f t="shared" si="133"/>
        <v>2021</v>
      </c>
      <c r="BL2870" t="str">
        <f>MID(Merge1[[#This Row],[OC_DATA_FINE_PROGETTO_PREVISTA]],5,2)</f>
        <v>12</v>
      </c>
      <c r="BM2870" s="8">
        <f>(Merge1[[#This Row],[Colonna2]]-Merge1[[#This Row],[Colonna1]])*12+Merge1[[#This Row],[Colonna22]]-Merge1[[#This Row],[Colonna12]]</f>
        <v>31</v>
      </c>
      <c r="BO2870" t="str">
        <f t="shared" si="134"/>
        <v/>
      </c>
      <c r="BP2870" s="2" t="s">
        <v>76</v>
      </c>
      <c r="BQ2870" s="2" t="s">
        <v>76</v>
      </c>
      <c r="BR2870" s="2" t="s">
        <v>86</v>
      </c>
      <c r="BS2870" s="2" t="s">
        <v>67</v>
      </c>
      <c r="BT2870" s="2" t="s">
        <v>67</v>
      </c>
    </row>
    <row r="2871" spans="1:72" x14ac:dyDescent="0.35">
      <c r="A2871" s="2" t="s">
        <v>25309</v>
      </c>
      <c r="B2871" s="2" t="s">
        <v>25310</v>
      </c>
      <c r="C2871" s="2" t="s">
        <v>25311</v>
      </c>
      <c r="D2871" s="2" t="s">
        <v>25312</v>
      </c>
      <c r="E2871" s="2" t="s">
        <v>25313</v>
      </c>
      <c r="F2871">
        <v>3</v>
      </c>
      <c r="G2871" s="2" t="s">
        <v>102</v>
      </c>
      <c r="H2871">
        <v>7</v>
      </c>
      <c r="I2871" s="2" t="s">
        <v>770</v>
      </c>
      <c r="J2871">
        <v>1</v>
      </c>
      <c r="K2871" s="2" t="s">
        <v>69</v>
      </c>
      <c r="L2871">
        <v>6</v>
      </c>
      <c r="M2871" s="2" t="s">
        <v>1983</v>
      </c>
      <c r="N2871">
        <v>39</v>
      </c>
      <c r="O2871" s="2" t="s">
        <v>2384</v>
      </c>
      <c r="P2871">
        <v>150</v>
      </c>
      <c r="Q2871" s="2" t="s">
        <v>2385</v>
      </c>
      <c r="R2871" t="s">
        <v>67</v>
      </c>
      <c r="S2871" t="s">
        <v>67</v>
      </c>
      <c r="T2871" s="2" t="s">
        <v>504</v>
      </c>
      <c r="U2871" s="2" t="s">
        <v>505</v>
      </c>
      <c r="V2871">
        <v>1809</v>
      </c>
      <c r="W2871" s="2" t="s">
        <v>19147</v>
      </c>
      <c r="AE2871">
        <v>21604.75</v>
      </c>
      <c r="AF2871">
        <v>0</v>
      </c>
      <c r="AK2871">
        <v>32500</v>
      </c>
      <c r="AL2871" s="5">
        <v>21604.75</v>
      </c>
      <c r="AM2871">
        <v>0</v>
      </c>
      <c r="AN2871">
        <v>0</v>
      </c>
      <c r="AT2871">
        <v>21604.75</v>
      </c>
      <c r="AY2871">
        <v>32500</v>
      </c>
      <c r="AZ2871" s="5">
        <v>21604.75</v>
      </c>
      <c r="BA2871" s="5">
        <v>21604.75</v>
      </c>
      <c r="BB2871" s="5">
        <v>21604.75</v>
      </c>
      <c r="BF2871" s="5">
        <v>0</v>
      </c>
      <c r="BG2871">
        <v>20191105</v>
      </c>
      <c r="BH2871" s="9" t="str">
        <f t="shared" si="132"/>
        <v>2019</v>
      </c>
      <c r="BI2871" t="str">
        <f>MID(Merge1[[#This Row],[OC_DATA_INIZIO_PROGETTO]],5,2)</f>
        <v>11</v>
      </c>
      <c r="BJ2871">
        <v>20280516</v>
      </c>
      <c r="BK2871" t="str">
        <f t="shared" si="133"/>
        <v>2028</v>
      </c>
      <c r="BL2871" t="str">
        <f>MID(Merge1[[#This Row],[OC_DATA_FINE_PROGETTO_PREVISTA]],5,2)</f>
        <v>05</v>
      </c>
      <c r="BM2871" s="8">
        <f>(Merge1[[#This Row],[Colonna2]]-Merge1[[#This Row],[Colonna1]])*12+Merge1[[#This Row],[Colonna22]]-Merge1[[#This Row],[Colonna12]]</f>
        <v>102</v>
      </c>
      <c r="BO2871" t="str">
        <f t="shared" si="134"/>
        <v/>
      </c>
      <c r="BP2871" s="2" t="s">
        <v>86</v>
      </c>
      <c r="BQ2871" s="2" t="s">
        <v>76</v>
      </c>
      <c r="BR2871" s="2" t="s">
        <v>77</v>
      </c>
      <c r="BS2871" s="2" t="s">
        <v>773</v>
      </c>
      <c r="BT2871" s="2" t="s">
        <v>774</v>
      </c>
    </row>
    <row r="2872" spans="1:72" x14ac:dyDescent="0.35">
      <c r="A2872" s="2" t="s">
        <v>25345</v>
      </c>
      <c r="B2872" s="2" t="s">
        <v>25346</v>
      </c>
      <c r="C2872" s="2" t="s">
        <v>25347</v>
      </c>
      <c r="D2872" s="2" t="s">
        <v>25348</v>
      </c>
      <c r="E2872" s="2" t="s">
        <v>25349</v>
      </c>
      <c r="F2872">
        <v>3</v>
      </c>
      <c r="G2872" s="2" t="s">
        <v>102</v>
      </c>
      <c r="H2872">
        <v>7</v>
      </c>
      <c r="I2872" s="2" t="s">
        <v>770</v>
      </c>
      <c r="J2872">
        <v>1</v>
      </c>
      <c r="K2872" s="2" t="s">
        <v>69</v>
      </c>
      <c r="L2872">
        <v>6</v>
      </c>
      <c r="M2872" s="2" t="s">
        <v>1983</v>
      </c>
      <c r="N2872">
        <v>39</v>
      </c>
      <c r="O2872" s="2" t="s">
        <v>2384</v>
      </c>
      <c r="P2872">
        <v>150</v>
      </c>
      <c r="Q2872" s="2" t="s">
        <v>2385</v>
      </c>
      <c r="R2872" t="s">
        <v>67</v>
      </c>
      <c r="S2872" t="s">
        <v>67</v>
      </c>
      <c r="T2872" s="2" t="s">
        <v>504</v>
      </c>
      <c r="U2872" s="2" t="s">
        <v>505</v>
      </c>
      <c r="V2872">
        <v>1523</v>
      </c>
      <c r="W2872" s="2" t="s">
        <v>19040</v>
      </c>
      <c r="AE2872">
        <v>21604.75</v>
      </c>
      <c r="AF2872">
        <v>0</v>
      </c>
      <c r="AK2872">
        <v>32500</v>
      </c>
      <c r="AL2872" s="5">
        <v>21604.75</v>
      </c>
      <c r="AM2872">
        <v>0</v>
      </c>
      <c r="AN2872">
        <v>0</v>
      </c>
      <c r="AT2872">
        <v>21604.75</v>
      </c>
      <c r="AY2872">
        <v>32500</v>
      </c>
      <c r="AZ2872" s="5">
        <v>21604.75</v>
      </c>
      <c r="BA2872" s="5">
        <v>21604.75</v>
      </c>
      <c r="BB2872" s="5">
        <v>21604.75</v>
      </c>
      <c r="BF2872" s="5">
        <v>0</v>
      </c>
      <c r="BG2872">
        <v>20191211</v>
      </c>
      <c r="BH2872" s="9" t="str">
        <f t="shared" si="132"/>
        <v>2019</v>
      </c>
      <c r="BI2872" t="str">
        <f>MID(Merge1[[#This Row],[OC_DATA_INIZIO_PROGETTO]],5,2)</f>
        <v>12</v>
      </c>
      <c r="BJ2872">
        <v>20280615</v>
      </c>
      <c r="BK2872" t="str">
        <f t="shared" si="133"/>
        <v>2028</v>
      </c>
      <c r="BL2872" t="str">
        <f>MID(Merge1[[#This Row],[OC_DATA_FINE_PROGETTO_PREVISTA]],5,2)</f>
        <v>06</v>
      </c>
      <c r="BM2872" s="8">
        <f>(Merge1[[#This Row],[Colonna2]]-Merge1[[#This Row],[Colonna1]])*12+Merge1[[#This Row],[Colonna22]]-Merge1[[#This Row],[Colonna12]]</f>
        <v>102</v>
      </c>
      <c r="BO2872" t="str">
        <f t="shared" si="134"/>
        <v/>
      </c>
      <c r="BP2872" s="2" t="s">
        <v>86</v>
      </c>
      <c r="BQ2872" s="2" t="s">
        <v>76</v>
      </c>
      <c r="BR2872" s="2" t="s">
        <v>77</v>
      </c>
      <c r="BS2872" s="2" t="s">
        <v>773</v>
      </c>
      <c r="BT2872" s="2" t="s">
        <v>774</v>
      </c>
    </row>
    <row r="2873" spans="1:72" x14ac:dyDescent="0.35">
      <c r="A2873" s="2" t="s">
        <v>25360</v>
      </c>
      <c r="B2873" s="2" t="s">
        <v>25361</v>
      </c>
      <c r="C2873" s="2" t="s">
        <v>25362</v>
      </c>
      <c r="D2873" s="2" t="s">
        <v>25363</v>
      </c>
      <c r="E2873" s="2" t="s">
        <v>25364</v>
      </c>
      <c r="F2873">
        <v>3</v>
      </c>
      <c r="G2873" s="2" t="s">
        <v>102</v>
      </c>
      <c r="H2873">
        <v>7</v>
      </c>
      <c r="I2873" s="2" t="s">
        <v>770</v>
      </c>
      <c r="J2873">
        <v>1</v>
      </c>
      <c r="K2873" s="2" t="s">
        <v>69</v>
      </c>
      <c r="L2873">
        <v>6</v>
      </c>
      <c r="M2873" s="2" t="s">
        <v>1983</v>
      </c>
      <c r="N2873">
        <v>39</v>
      </c>
      <c r="O2873" s="2" t="s">
        <v>2384</v>
      </c>
      <c r="P2873">
        <v>150</v>
      </c>
      <c r="Q2873" s="2" t="s">
        <v>2385</v>
      </c>
      <c r="R2873" t="s">
        <v>67</v>
      </c>
      <c r="S2873" t="s">
        <v>67</v>
      </c>
      <c r="T2873" s="2" t="s">
        <v>504</v>
      </c>
      <c r="U2873" s="2" t="s">
        <v>505</v>
      </c>
      <c r="V2873">
        <v>1905</v>
      </c>
      <c r="W2873" s="2" t="s">
        <v>495</v>
      </c>
      <c r="AE2873">
        <v>21595.68</v>
      </c>
      <c r="AF2873">
        <v>0</v>
      </c>
      <c r="AK2873">
        <v>32486</v>
      </c>
      <c r="AL2873" s="5">
        <v>21595.68</v>
      </c>
      <c r="AM2873">
        <v>0</v>
      </c>
      <c r="AN2873">
        <v>0</v>
      </c>
      <c r="AT2873">
        <v>21595.68</v>
      </c>
      <c r="AY2873">
        <v>32486</v>
      </c>
      <c r="AZ2873" s="5">
        <v>21595.68</v>
      </c>
      <c r="BA2873" s="5">
        <v>21595.68</v>
      </c>
      <c r="BB2873" s="5">
        <v>21595.68</v>
      </c>
      <c r="BF2873" s="5">
        <v>0</v>
      </c>
      <c r="BG2873">
        <v>20200110</v>
      </c>
      <c r="BH2873" s="9" t="str">
        <f t="shared" si="132"/>
        <v>2020</v>
      </c>
      <c r="BI2873" t="str">
        <f>MID(Merge1[[#This Row],[OC_DATA_INIZIO_PROGETTO]],5,2)</f>
        <v>01</v>
      </c>
      <c r="BJ2873">
        <v>20280622</v>
      </c>
      <c r="BK2873" t="str">
        <f t="shared" si="133"/>
        <v>2028</v>
      </c>
      <c r="BL2873" t="str">
        <f>MID(Merge1[[#This Row],[OC_DATA_FINE_PROGETTO_PREVISTA]],5,2)</f>
        <v>06</v>
      </c>
      <c r="BM2873" s="8">
        <f>(Merge1[[#This Row],[Colonna2]]-Merge1[[#This Row],[Colonna1]])*12+Merge1[[#This Row],[Colonna22]]-Merge1[[#This Row],[Colonna12]]</f>
        <v>101</v>
      </c>
      <c r="BO2873" t="str">
        <f t="shared" si="134"/>
        <v/>
      </c>
      <c r="BP2873" s="2" t="s">
        <v>86</v>
      </c>
      <c r="BQ2873" s="2" t="s">
        <v>76</v>
      </c>
      <c r="BR2873" s="2" t="s">
        <v>77</v>
      </c>
      <c r="BS2873" s="2" t="s">
        <v>773</v>
      </c>
      <c r="BT2873" s="2" t="s">
        <v>774</v>
      </c>
    </row>
    <row r="2874" spans="1:72" x14ac:dyDescent="0.35">
      <c r="A2874" s="2" t="s">
        <v>27724</v>
      </c>
      <c r="B2874" s="2" t="s">
        <v>27725</v>
      </c>
      <c r="C2874" s="2" t="s">
        <v>27726</v>
      </c>
      <c r="D2874" s="2" t="s">
        <v>27718</v>
      </c>
      <c r="E2874" s="2" t="s">
        <v>27727</v>
      </c>
      <c r="F2874">
        <v>4</v>
      </c>
      <c r="G2874" s="2" t="s">
        <v>174</v>
      </c>
      <c r="H2874">
        <v>3</v>
      </c>
      <c r="I2874" s="2" t="s">
        <v>68</v>
      </c>
      <c r="J2874">
        <v>58</v>
      </c>
      <c r="K2874" s="2" t="s">
        <v>8070</v>
      </c>
      <c r="L2874">
        <v>3</v>
      </c>
      <c r="M2874" s="2" t="s">
        <v>3884</v>
      </c>
      <c r="N2874">
        <v>6</v>
      </c>
      <c r="O2874" s="2" t="s">
        <v>3885</v>
      </c>
      <c r="P2874">
        <v>998</v>
      </c>
      <c r="Q2874" s="2" t="s">
        <v>4142</v>
      </c>
      <c r="R2874" t="s">
        <v>67</v>
      </c>
      <c r="S2874" t="s">
        <v>67</v>
      </c>
      <c r="T2874" s="2" t="s">
        <v>73</v>
      </c>
      <c r="U2874" s="2" t="s">
        <v>74</v>
      </c>
      <c r="V2874">
        <v>2006</v>
      </c>
      <c r="W2874" s="2" t="s">
        <v>7566</v>
      </c>
      <c r="X2874">
        <v>11721.6</v>
      </c>
      <c r="Y2874">
        <v>11721.6</v>
      </c>
      <c r="AD2874">
        <v>8205.1200000000008</v>
      </c>
      <c r="AF2874">
        <v>0</v>
      </c>
      <c r="AG2874">
        <v>3516.48</v>
      </c>
      <c r="AL2874" s="5">
        <v>23443.200000000001</v>
      </c>
      <c r="AM2874">
        <v>1201.28</v>
      </c>
      <c r="AN2874">
        <v>1201.28</v>
      </c>
      <c r="AO2874">
        <v>10797.54</v>
      </c>
      <c r="AP2874">
        <v>11721.6</v>
      </c>
      <c r="AS2874">
        <v>8205.1200000000008</v>
      </c>
      <c r="AU2874">
        <v>3239.26</v>
      </c>
      <c r="AZ2874" s="5">
        <v>22241.919999999998</v>
      </c>
      <c r="BA2874" s="5">
        <v>21595.07</v>
      </c>
      <c r="BB2874" s="5">
        <v>21595.07</v>
      </c>
      <c r="BC2874" s="5">
        <v>21595.07</v>
      </c>
      <c r="BD2874" s="5">
        <v>21595.07</v>
      </c>
      <c r="BE2874" s="5">
        <v>0</v>
      </c>
      <c r="BF2874" s="5">
        <v>21595.07</v>
      </c>
      <c r="BG2874">
        <v>20171030</v>
      </c>
      <c r="BH2874" s="9" t="str">
        <f t="shared" si="132"/>
        <v>2017</v>
      </c>
      <c r="BI2874" t="str">
        <f>MID(Merge1[[#This Row],[OC_DATA_INIZIO_PROGETTO]],5,2)</f>
        <v>10</v>
      </c>
      <c r="BJ2874">
        <v>20181220</v>
      </c>
      <c r="BK2874" t="str">
        <f t="shared" si="133"/>
        <v>2018</v>
      </c>
      <c r="BL2874" t="str">
        <f>MID(Merge1[[#This Row],[OC_DATA_FINE_PROGETTO_PREVISTA]],5,2)</f>
        <v>12</v>
      </c>
      <c r="BM2874" s="8">
        <f>(Merge1[[#This Row],[Colonna2]]-Merge1[[#This Row],[Colonna1]])*12+Merge1[[#This Row],[Colonna22]]-Merge1[[#This Row],[Colonna12]]</f>
        <v>14</v>
      </c>
      <c r="BN2874">
        <v>20190125</v>
      </c>
      <c r="BO2874" t="str">
        <f t="shared" si="134"/>
        <v>2019</v>
      </c>
      <c r="BP2874" s="2" t="s">
        <v>116</v>
      </c>
      <c r="BQ2874" s="2" t="s">
        <v>763</v>
      </c>
      <c r="BR2874" s="2" t="s">
        <v>440</v>
      </c>
      <c r="BS2874" s="2" t="s">
        <v>3041</v>
      </c>
      <c r="BT2874" s="2" t="s">
        <v>3042</v>
      </c>
    </row>
    <row r="2875" spans="1:72" x14ac:dyDescent="0.35">
      <c r="A2875" s="2" t="s">
        <v>2244</v>
      </c>
      <c r="B2875" s="2" t="s">
        <v>2245</v>
      </c>
      <c r="C2875" s="2" t="s">
        <v>2246</v>
      </c>
      <c r="D2875" s="2" t="s">
        <v>2247</v>
      </c>
      <c r="E2875" s="2" t="s">
        <v>2248</v>
      </c>
      <c r="F2875">
        <v>11</v>
      </c>
      <c r="G2875" s="2" t="s">
        <v>436</v>
      </c>
      <c r="H2875">
        <v>6</v>
      </c>
      <c r="I2875" s="2" t="s">
        <v>94</v>
      </c>
      <c r="J2875">
        <v>1</v>
      </c>
      <c r="K2875" s="2" t="s">
        <v>442</v>
      </c>
      <c r="L2875">
        <v>11</v>
      </c>
      <c r="M2875" s="2" t="s">
        <v>443</v>
      </c>
      <c r="N2875">
        <v>71</v>
      </c>
      <c r="O2875" s="2" t="s">
        <v>507</v>
      </c>
      <c r="P2875">
        <v>10</v>
      </c>
      <c r="Q2875" s="2" t="s">
        <v>1815</v>
      </c>
      <c r="R2875" t="s">
        <v>67</v>
      </c>
      <c r="S2875" t="s">
        <v>67</v>
      </c>
      <c r="T2875" s="2" t="s">
        <v>504</v>
      </c>
      <c r="U2875" s="2" t="s">
        <v>505</v>
      </c>
      <c r="V2875">
        <v>9999</v>
      </c>
      <c r="W2875" s="2" t="s">
        <v>433</v>
      </c>
      <c r="X2875">
        <v>10779.05</v>
      </c>
      <c r="Z2875">
        <v>10779.05</v>
      </c>
      <c r="AD2875">
        <v>7545.34</v>
      </c>
      <c r="AF2875">
        <v>0</v>
      </c>
      <c r="AG2875">
        <v>3233.71</v>
      </c>
      <c r="AL2875" s="5">
        <v>21558.1</v>
      </c>
      <c r="AM2875">
        <v>0</v>
      </c>
      <c r="AN2875">
        <v>0</v>
      </c>
      <c r="AO2875">
        <v>10779.05</v>
      </c>
      <c r="AQ2875">
        <v>10779.05</v>
      </c>
      <c r="AS2875">
        <v>7545.34</v>
      </c>
      <c r="AU2875">
        <v>3233.71</v>
      </c>
      <c r="AZ2875" s="5">
        <v>21558.1</v>
      </c>
      <c r="BA2875" s="5">
        <v>21558.1</v>
      </c>
      <c r="BB2875" s="5">
        <v>21558.1</v>
      </c>
      <c r="BF2875" s="5">
        <v>0</v>
      </c>
      <c r="BG2875">
        <v>20190717</v>
      </c>
      <c r="BH2875" s="9" t="str">
        <f t="shared" si="132"/>
        <v>2019</v>
      </c>
      <c r="BI2875" t="str">
        <f>MID(Merge1[[#This Row],[OC_DATA_INIZIO_PROGETTO]],5,2)</f>
        <v>07</v>
      </c>
      <c r="BJ2875">
        <v>20230122</v>
      </c>
      <c r="BK2875" t="str">
        <f t="shared" si="133"/>
        <v>2023</v>
      </c>
      <c r="BL2875" t="str">
        <f>MID(Merge1[[#This Row],[OC_DATA_FINE_PROGETTO_PREVISTA]],5,2)</f>
        <v>01</v>
      </c>
      <c r="BM2875" s="8">
        <f>(Merge1[[#This Row],[Colonna2]]-Merge1[[#This Row],[Colonna1]])*12+Merge1[[#This Row],[Colonna22]]-Merge1[[#This Row],[Colonna12]]</f>
        <v>42</v>
      </c>
      <c r="BO2875" t="str">
        <f t="shared" si="134"/>
        <v/>
      </c>
      <c r="BP2875" s="2" t="s">
        <v>86</v>
      </c>
      <c r="BQ2875" s="2" t="s">
        <v>76</v>
      </c>
      <c r="BR2875" s="2" t="s">
        <v>77</v>
      </c>
      <c r="BS2875" s="2" t="s">
        <v>446</v>
      </c>
      <c r="BT2875" s="2" t="s">
        <v>447</v>
      </c>
    </row>
    <row r="2876" spans="1:72" x14ac:dyDescent="0.35">
      <c r="A2876" s="2" t="s">
        <v>15670</v>
      </c>
      <c r="B2876" s="2" t="s">
        <v>15671</v>
      </c>
      <c r="C2876" s="2" t="s">
        <v>15672</v>
      </c>
      <c r="D2876" s="2" t="s">
        <v>15673</v>
      </c>
      <c r="E2876" s="2" t="s">
        <v>15674</v>
      </c>
      <c r="F2876">
        <v>3</v>
      </c>
      <c r="G2876" s="2" t="s">
        <v>102</v>
      </c>
      <c r="H2876">
        <v>7</v>
      </c>
      <c r="I2876" s="2" t="s">
        <v>770</v>
      </c>
      <c r="J2876">
        <v>99</v>
      </c>
      <c r="K2876" s="2" t="s">
        <v>81</v>
      </c>
      <c r="L2876">
        <v>9</v>
      </c>
      <c r="M2876" s="2" t="s">
        <v>98</v>
      </c>
      <c r="N2876">
        <v>21</v>
      </c>
      <c r="O2876" s="2" t="s">
        <v>185</v>
      </c>
      <c r="P2876">
        <v>229</v>
      </c>
      <c r="Q2876" s="2" t="s">
        <v>186</v>
      </c>
      <c r="R2876" t="s">
        <v>67</v>
      </c>
      <c r="S2876" t="s">
        <v>67</v>
      </c>
      <c r="T2876" s="2" t="s">
        <v>1986</v>
      </c>
      <c r="U2876" s="2" t="s">
        <v>1987</v>
      </c>
      <c r="V2876">
        <v>915</v>
      </c>
      <c r="W2876" s="2" t="s">
        <v>632</v>
      </c>
      <c r="X2876">
        <v>10956</v>
      </c>
      <c r="Y2876">
        <v>10956</v>
      </c>
      <c r="AD2876">
        <v>7669.2</v>
      </c>
      <c r="AF2876">
        <v>0</v>
      </c>
      <c r="AG2876">
        <v>3286.8</v>
      </c>
      <c r="AK2876">
        <v>27888</v>
      </c>
      <c r="AL2876" s="5">
        <v>21912</v>
      </c>
      <c r="AM2876">
        <v>0</v>
      </c>
      <c r="AN2876">
        <v>0</v>
      </c>
      <c r="AO2876">
        <v>10956</v>
      </c>
      <c r="AP2876">
        <v>10956</v>
      </c>
      <c r="AS2876">
        <v>7669.2</v>
      </c>
      <c r="AU2876">
        <v>3286.8</v>
      </c>
      <c r="AY2876">
        <v>27888</v>
      </c>
      <c r="AZ2876" s="5">
        <v>21912</v>
      </c>
      <c r="BA2876" s="5">
        <v>21507.21</v>
      </c>
      <c r="BB2876" s="5">
        <v>21507.21</v>
      </c>
      <c r="BC2876" s="5">
        <v>21507.21</v>
      </c>
      <c r="BD2876" s="5">
        <v>21507.21</v>
      </c>
      <c r="BE2876" s="5">
        <v>0</v>
      </c>
      <c r="BF2876" s="5">
        <v>49800</v>
      </c>
      <c r="BG2876">
        <v>20160219</v>
      </c>
      <c r="BH2876" s="9" t="str">
        <f t="shared" si="132"/>
        <v>2016</v>
      </c>
      <c r="BI2876" t="str">
        <f>MID(Merge1[[#This Row],[OC_DATA_INIZIO_PROGETTO]],5,2)</f>
        <v>02</v>
      </c>
      <c r="BJ2876">
        <v>20190219</v>
      </c>
      <c r="BK2876" t="str">
        <f t="shared" si="133"/>
        <v>2019</v>
      </c>
      <c r="BL2876" t="str">
        <f>MID(Merge1[[#This Row],[OC_DATA_FINE_PROGETTO_PREVISTA]],5,2)</f>
        <v>02</v>
      </c>
      <c r="BM2876" s="8">
        <f>(Merge1[[#This Row],[Colonna2]]-Merge1[[#This Row],[Colonna1]])*12+Merge1[[#This Row],[Colonna22]]-Merge1[[#This Row],[Colonna12]]</f>
        <v>36</v>
      </c>
      <c r="BN2876">
        <v>20180531</v>
      </c>
      <c r="BO2876" t="str">
        <f t="shared" si="134"/>
        <v>2018</v>
      </c>
      <c r="BP2876" s="2" t="s">
        <v>116</v>
      </c>
      <c r="BQ2876" s="2" t="s">
        <v>763</v>
      </c>
      <c r="BR2876" s="2" t="s">
        <v>440</v>
      </c>
      <c r="BS2876" s="2" t="s">
        <v>773</v>
      </c>
      <c r="BT2876" s="2" t="s">
        <v>774</v>
      </c>
    </row>
    <row r="2877" spans="1:72" x14ac:dyDescent="0.35">
      <c r="A2877" s="2" t="s">
        <v>15031</v>
      </c>
      <c r="B2877" s="2" t="s">
        <v>15027</v>
      </c>
      <c r="C2877" s="2" t="s">
        <v>15028</v>
      </c>
      <c r="D2877" s="2" t="s">
        <v>15029</v>
      </c>
      <c r="E2877" s="2" t="s">
        <v>15032</v>
      </c>
      <c r="F2877">
        <v>1</v>
      </c>
      <c r="G2877" s="2" t="s">
        <v>151</v>
      </c>
      <c r="H2877">
        <v>7</v>
      </c>
      <c r="I2877" s="2" t="s">
        <v>770</v>
      </c>
      <c r="J2877">
        <v>99</v>
      </c>
      <c r="K2877" s="2" t="s">
        <v>81</v>
      </c>
      <c r="L2877">
        <v>8</v>
      </c>
      <c r="M2877" s="2" t="s">
        <v>112</v>
      </c>
      <c r="N2877">
        <v>62</v>
      </c>
      <c r="O2877" s="2" t="s">
        <v>2450</v>
      </c>
      <c r="P2877">
        <v>999</v>
      </c>
      <c r="Q2877" s="2" t="s">
        <v>3522</v>
      </c>
      <c r="R2877" t="s">
        <v>67</v>
      </c>
      <c r="S2877" t="s">
        <v>67</v>
      </c>
      <c r="T2877" s="2" t="s">
        <v>1986</v>
      </c>
      <c r="U2877" s="2" t="s">
        <v>1987</v>
      </c>
      <c r="V2877">
        <v>938</v>
      </c>
      <c r="W2877" s="2" t="s">
        <v>6650</v>
      </c>
      <c r="X2877">
        <v>10753.2</v>
      </c>
      <c r="Y2877">
        <v>10753.2</v>
      </c>
      <c r="AD2877">
        <v>7527.24</v>
      </c>
      <c r="AF2877">
        <v>0</v>
      </c>
      <c r="AG2877">
        <v>3225.96</v>
      </c>
      <c r="AK2877">
        <v>12094</v>
      </c>
      <c r="AL2877" s="5">
        <v>21506.400000000001</v>
      </c>
      <c r="AM2877">
        <v>0</v>
      </c>
      <c r="AN2877">
        <v>0</v>
      </c>
      <c r="AO2877">
        <v>10753.2</v>
      </c>
      <c r="AP2877">
        <v>10753.2</v>
      </c>
      <c r="AS2877">
        <v>7527.24</v>
      </c>
      <c r="AU2877">
        <v>3225.96</v>
      </c>
      <c r="AY2877">
        <v>12094</v>
      </c>
      <c r="AZ2877" s="5">
        <v>21506.400000000001</v>
      </c>
      <c r="BA2877" s="5">
        <v>21506.400000000001</v>
      </c>
      <c r="BB2877" s="5">
        <v>21506.400000000001</v>
      </c>
      <c r="BF2877" s="5">
        <v>0</v>
      </c>
      <c r="BG2877">
        <v>20200330</v>
      </c>
      <c r="BH2877" s="9" t="str">
        <f t="shared" si="132"/>
        <v>2020</v>
      </c>
      <c r="BI2877" t="str">
        <f>MID(Merge1[[#This Row],[OC_DATA_INIZIO_PROGETTO]],5,2)</f>
        <v>03</v>
      </c>
      <c r="BJ2877">
        <v>20201230</v>
      </c>
      <c r="BK2877" t="str">
        <f t="shared" si="133"/>
        <v>2020</v>
      </c>
      <c r="BL2877" t="str">
        <f>MID(Merge1[[#This Row],[OC_DATA_FINE_PROGETTO_PREVISTA]],5,2)</f>
        <v>12</v>
      </c>
      <c r="BM2877" s="8">
        <f>(Merge1[[#This Row],[Colonna2]]-Merge1[[#This Row],[Colonna1]])*12+Merge1[[#This Row],[Colonna22]]-Merge1[[#This Row],[Colonna12]]</f>
        <v>9</v>
      </c>
      <c r="BN2877">
        <v>20201230</v>
      </c>
      <c r="BO2877" t="str">
        <f t="shared" si="134"/>
        <v>2020</v>
      </c>
      <c r="BP2877" s="2" t="s">
        <v>86</v>
      </c>
      <c r="BQ2877" s="2" t="s">
        <v>76</v>
      </c>
      <c r="BR2877" s="2" t="s">
        <v>77</v>
      </c>
      <c r="BS2877" s="2" t="s">
        <v>2387</v>
      </c>
      <c r="BT2877" s="2" t="s">
        <v>510</v>
      </c>
    </row>
    <row r="2878" spans="1:72" x14ac:dyDescent="0.35">
      <c r="A2878" s="2" t="s">
        <v>14834</v>
      </c>
      <c r="B2878" s="2" t="s">
        <v>14835</v>
      </c>
      <c r="C2878" s="2" t="s">
        <v>14836</v>
      </c>
      <c r="D2878" s="2" t="s">
        <v>14837</v>
      </c>
      <c r="E2878" s="2" t="s">
        <v>14838</v>
      </c>
      <c r="F2878">
        <v>1</v>
      </c>
      <c r="G2878" s="2" t="s">
        <v>151</v>
      </c>
      <c r="H2878">
        <v>7</v>
      </c>
      <c r="I2878" s="2" t="s">
        <v>770</v>
      </c>
      <c r="J2878">
        <v>99</v>
      </c>
      <c r="K2878" s="2" t="s">
        <v>81</v>
      </c>
      <c r="L2878">
        <v>8</v>
      </c>
      <c r="M2878" s="2" t="s">
        <v>112</v>
      </c>
      <c r="N2878">
        <v>62</v>
      </c>
      <c r="O2878" s="2" t="s">
        <v>2450</v>
      </c>
      <c r="P2878">
        <v>999</v>
      </c>
      <c r="Q2878" s="2" t="s">
        <v>3522</v>
      </c>
      <c r="R2878" t="s">
        <v>67</v>
      </c>
      <c r="S2878" t="s">
        <v>67</v>
      </c>
      <c r="T2878" s="2" t="s">
        <v>1986</v>
      </c>
      <c r="U2878" s="2" t="s">
        <v>1987</v>
      </c>
      <c r="V2878">
        <v>924</v>
      </c>
      <c r="W2878" s="2" t="s">
        <v>634</v>
      </c>
      <c r="X2878">
        <v>16065.28</v>
      </c>
      <c r="Y2878">
        <v>16065.28</v>
      </c>
      <c r="AD2878">
        <v>11245.69</v>
      </c>
      <c r="AF2878">
        <v>0</v>
      </c>
      <c r="AG2878">
        <v>4819.58</v>
      </c>
      <c r="AK2878">
        <v>32721</v>
      </c>
      <c r="AL2878" s="5">
        <v>32130.55</v>
      </c>
      <c r="AM2878">
        <v>0</v>
      </c>
      <c r="AN2878">
        <v>0</v>
      </c>
      <c r="AO2878">
        <v>16065.28</v>
      </c>
      <c r="AP2878">
        <v>16065.28</v>
      </c>
      <c r="AS2878">
        <v>11245.69</v>
      </c>
      <c r="AU2878">
        <v>4819.58</v>
      </c>
      <c r="AY2878">
        <v>32721</v>
      </c>
      <c r="AZ2878" s="5">
        <v>32130.55</v>
      </c>
      <c r="BA2878" s="5">
        <v>21457.99</v>
      </c>
      <c r="BB2878" s="5">
        <v>21457.99</v>
      </c>
      <c r="BF2878" s="5">
        <v>0</v>
      </c>
      <c r="BG2878">
        <v>20200128</v>
      </c>
      <c r="BH2878" s="9" t="str">
        <f t="shared" si="132"/>
        <v>2020</v>
      </c>
      <c r="BI2878" t="str">
        <f>MID(Merge1[[#This Row],[OC_DATA_INIZIO_PROGETTO]],5,2)</f>
        <v>01</v>
      </c>
      <c r="BJ2878">
        <v>20210616</v>
      </c>
      <c r="BK2878" t="str">
        <f t="shared" si="133"/>
        <v>2021</v>
      </c>
      <c r="BL2878" t="str">
        <f>MID(Merge1[[#This Row],[OC_DATA_FINE_PROGETTO_PREVISTA]],5,2)</f>
        <v>06</v>
      </c>
      <c r="BM2878" s="8">
        <f>(Merge1[[#This Row],[Colonna2]]-Merge1[[#This Row],[Colonna1]])*12+Merge1[[#This Row],[Colonna22]]-Merge1[[#This Row],[Colonna12]]</f>
        <v>17</v>
      </c>
      <c r="BN2878">
        <v>20210128</v>
      </c>
      <c r="BO2878" t="str">
        <f t="shared" si="134"/>
        <v>2021</v>
      </c>
      <c r="BP2878" s="2" t="s">
        <v>86</v>
      </c>
      <c r="BQ2878" s="2" t="s">
        <v>76</v>
      </c>
      <c r="BR2878" s="2" t="s">
        <v>77</v>
      </c>
      <c r="BS2878" s="2" t="s">
        <v>2387</v>
      </c>
      <c r="BT2878" s="2" t="s">
        <v>510</v>
      </c>
    </row>
    <row r="2879" spans="1:72" x14ac:dyDescent="0.35">
      <c r="A2879" s="2" t="s">
        <v>28366</v>
      </c>
      <c r="B2879" s="2" t="s">
        <v>28367</v>
      </c>
      <c r="C2879" s="2" t="s">
        <v>28368</v>
      </c>
      <c r="D2879" s="2" t="s">
        <v>27718</v>
      </c>
      <c r="E2879" s="2" t="s">
        <v>28369</v>
      </c>
      <c r="F2879">
        <v>4</v>
      </c>
      <c r="G2879" s="2" t="s">
        <v>174</v>
      </c>
      <c r="H2879">
        <v>3</v>
      </c>
      <c r="I2879" s="2" t="s">
        <v>68</v>
      </c>
      <c r="J2879">
        <v>9</v>
      </c>
      <c r="K2879" s="2" t="s">
        <v>4139</v>
      </c>
      <c r="L2879">
        <v>3</v>
      </c>
      <c r="M2879" s="2" t="s">
        <v>3884</v>
      </c>
      <c r="N2879">
        <v>6</v>
      </c>
      <c r="O2879" s="2" t="s">
        <v>3885</v>
      </c>
      <c r="P2879">
        <v>998</v>
      </c>
      <c r="Q2879" s="2" t="s">
        <v>4142</v>
      </c>
      <c r="R2879" t="s">
        <v>67</v>
      </c>
      <c r="S2879" t="s">
        <v>67</v>
      </c>
      <c r="T2879" s="2" t="s">
        <v>73</v>
      </c>
      <c r="U2879" s="2" t="s">
        <v>74</v>
      </c>
      <c r="V2879">
        <v>2036</v>
      </c>
      <c r="W2879" s="2" t="s">
        <v>19716</v>
      </c>
      <c r="X2879">
        <v>16583</v>
      </c>
      <c r="Y2879">
        <v>16583</v>
      </c>
      <c r="AD2879">
        <v>11608.1</v>
      </c>
      <c r="AF2879">
        <v>0</v>
      </c>
      <c r="AG2879">
        <v>4974.8999999999996</v>
      </c>
      <c r="AL2879" s="5">
        <v>33166</v>
      </c>
      <c r="AM2879">
        <v>7614.73</v>
      </c>
      <c r="AN2879">
        <v>7614.73</v>
      </c>
      <c r="AO2879">
        <v>10725.52</v>
      </c>
      <c r="AP2879">
        <v>16583</v>
      </c>
      <c r="AS2879">
        <v>11608.1</v>
      </c>
      <c r="AU2879">
        <v>3217.65</v>
      </c>
      <c r="AZ2879" s="5">
        <v>25551.27</v>
      </c>
      <c r="BA2879" s="5">
        <v>21451.03</v>
      </c>
      <c r="BB2879" s="5">
        <v>21451.03</v>
      </c>
      <c r="BC2879" s="5">
        <v>21451.03</v>
      </c>
      <c r="BD2879" s="5">
        <v>21451.03</v>
      </c>
      <c r="BE2879" s="5">
        <v>0</v>
      </c>
      <c r="BF2879" s="5">
        <v>21451.03</v>
      </c>
      <c r="BG2879">
        <v>20180606</v>
      </c>
      <c r="BH2879" s="9" t="str">
        <f t="shared" si="132"/>
        <v>2018</v>
      </c>
      <c r="BI2879" t="str">
        <f>MID(Merge1[[#This Row],[OC_DATA_INIZIO_PROGETTO]],5,2)</f>
        <v>06</v>
      </c>
      <c r="BJ2879">
        <v>20190130</v>
      </c>
      <c r="BK2879" t="str">
        <f t="shared" si="133"/>
        <v>2019</v>
      </c>
      <c r="BL2879" t="str">
        <f>MID(Merge1[[#This Row],[OC_DATA_FINE_PROGETTO_PREVISTA]],5,2)</f>
        <v>01</v>
      </c>
      <c r="BM2879" s="8">
        <f>(Merge1[[#This Row],[Colonna2]]-Merge1[[#This Row],[Colonna1]])*12+Merge1[[#This Row],[Colonna22]]-Merge1[[#This Row],[Colonna12]]</f>
        <v>7</v>
      </c>
      <c r="BN2879">
        <v>20190116</v>
      </c>
      <c r="BO2879" t="str">
        <f t="shared" si="134"/>
        <v>2019</v>
      </c>
      <c r="BP2879" s="2" t="s">
        <v>76</v>
      </c>
      <c r="BQ2879" s="2" t="s">
        <v>76</v>
      </c>
      <c r="BR2879" s="2" t="s">
        <v>440</v>
      </c>
      <c r="BS2879" s="2" t="s">
        <v>3041</v>
      </c>
      <c r="BT2879" s="2" t="s">
        <v>3042</v>
      </c>
    </row>
    <row r="2880" spans="1:72" x14ac:dyDescent="0.35">
      <c r="A2880" s="2" t="s">
        <v>8753</v>
      </c>
      <c r="B2880" s="2" t="s">
        <v>8754</v>
      </c>
      <c r="C2880" s="2" t="s">
        <v>8755</v>
      </c>
      <c r="D2880" s="2" t="s">
        <v>8756</v>
      </c>
      <c r="E2880" s="2" t="s">
        <v>8757</v>
      </c>
      <c r="F2880">
        <v>1</v>
      </c>
      <c r="G2880" s="2" t="s">
        <v>151</v>
      </c>
      <c r="H2880">
        <v>7</v>
      </c>
      <c r="I2880" s="2" t="s">
        <v>770</v>
      </c>
      <c r="J2880">
        <v>99</v>
      </c>
      <c r="K2880" s="2" t="s">
        <v>81</v>
      </c>
      <c r="L2880">
        <v>9</v>
      </c>
      <c r="M2880" s="2" t="s">
        <v>98</v>
      </c>
      <c r="N2880">
        <v>21</v>
      </c>
      <c r="O2880" s="2" t="s">
        <v>185</v>
      </c>
      <c r="P2880">
        <v>229</v>
      </c>
      <c r="Q2880" s="2" t="s">
        <v>186</v>
      </c>
      <c r="R2880" t="s">
        <v>67</v>
      </c>
      <c r="S2880" t="s">
        <v>67</v>
      </c>
      <c r="T2880" s="2" t="s">
        <v>1986</v>
      </c>
      <c r="U2880" s="2" t="s">
        <v>1987</v>
      </c>
      <c r="V2880">
        <v>915</v>
      </c>
      <c r="W2880" s="2" t="s">
        <v>632</v>
      </c>
      <c r="X2880">
        <v>10710</v>
      </c>
      <c r="Y2880">
        <v>10710</v>
      </c>
      <c r="AD2880">
        <v>7497</v>
      </c>
      <c r="AF2880">
        <v>0</v>
      </c>
      <c r="AG2880">
        <v>3213</v>
      </c>
      <c r="AK2880">
        <v>41580</v>
      </c>
      <c r="AL2880" s="5">
        <v>21420</v>
      </c>
      <c r="AM2880">
        <v>0</v>
      </c>
      <c r="AN2880">
        <v>0</v>
      </c>
      <c r="AO2880">
        <v>10710</v>
      </c>
      <c r="AP2880">
        <v>10710</v>
      </c>
      <c r="AS2880">
        <v>7497</v>
      </c>
      <c r="AU2880">
        <v>3213</v>
      </c>
      <c r="AY2880">
        <v>41580</v>
      </c>
      <c r="AZ2880" s="5">
        <v>21420</v>
      </c>
      <c r="BA2880" s="5">
        <v>21420</v>
      </c>
      <c r="BB2880" s="5">
        <v>21420</v>
      </c>
      <c r="BC2880" s="5">
        <v>21420</v>
      </c>
      <c r="BD2880" s="5">
        <v>21420</v>
      </c>
      <c r="BE2880" s="5">
        <v>0</v>
      </c>
      <c r="BF2880" s="5">
        <v>63000</v>
      </c>
      <c r="BG2880">
        <v>20170701</v>
      </c>
      <c r="BH2880" s="9" t="str">
        <f t="shared" si="132"/>
        <v>2017</v>
      </c>
      <c r="BI2880" t="str">
        <f>MID(Merge1[[#This Row],[OC_DATA_INIZIO_PROGETTO]],5,2)</f>
        <v>07</v>
      </c>
      <c r="BJ2880">
        <v>20210122</v>
      </c>
      <c r="BK2880" t="str">
        <f t="shared" si="133"/>
        <v>2021</v>
      </c>
      <c r="BL2880" t="str">
        <f>MID(Merge1[[#This Row],[OC_DATA_FINE_PROGETTO_PREVISTA]],5,2)</f>
        <v>01</v>
      </c>
      <c r="BM2880" s="8">
        <f>(Merge1[[#This Row],[Colonna2]]-Merge1[[#This Row],[Colonna1]])*12+Merge1[[#This Row],[Colonna22]]-Merge1[[#This Row],[Colonna12]]</f>
        <v>42</v>
      </c>
      <c r="BN2880">
        <v>20190902</v>
      </c>
      <c r="BO2880" t="str">
        <f t="shared" si="134"/>
        <v>2019</v>
      </c>
      <c r="BP2880" s="2" t="s">
        <v>116</v>
      </c>
      <c r="BQ2880" s="2" t="s">
        <v>763</v>
      </c>
      <c r="BR2880" s="2" t="s">
        <v>440</v>
      </c>
      <c r="BS2880" s="2" t="s">
        <v>773</v>
      </c>
      <c r="BT2880" s="2" t="s">
        <v>774</v>
      </c>
    </row>
    <row r="2881" spans="1:72" x14ac:dyDescent="0.35">
      <c r="A2881" s="2" t="s">
        <v>10284</v>
      </c>
      <c r="B2881" s="2" t="s">
        <v>10285</v>
      </c>
      <c r="C2881" s="2" t="s">
        <v>10286</v>
      </c>
      <c r="D2881" s="2" t="s">
        <v>10287</v>
      </c>
      <c r="E2881" s="2" t="s">
        <v>10288</v>
      </c>
      <c r="F2881">
        <v>1</v>
      </c>
      <c r="G2881" s="2" t="s">
        <v>151</v>
      </c>
      <c r="H2881">
        <v>7</v>
      </c>
      <c r="I2881" s="2" t="s">
        <v>770</v>
      </c>
      <c r="J2881">
        <v>99</v>
      </c>
      <c r="K2881" s="2" t="s">
        <v>81</v>
      </c>
      <c r="L2881">
        <v>9</v>
      </c>
      <c r="M2881" s="2" t="s">
        <v>98</v>
      </c>
      <c r="N2881">
        <v>21</v>
      </c>
      <c r="O2881" s="2" t="s">
        <v>185</v>
      </c>
      <c r="P2881">
        <v>213</v>
      </c>
      <c r="Q2881" s="2" t="s">
        <v>9677</v>
      </c>
      <c r="R2881" t="s">
        <v>67</v>
      </c>
      <c r="S2881" t="s">
        <v>67</v>
      </c>
      <c r="T2881" s="2" t="s">
        <v>1986</v>
      </c>
      <c r="U2881" s="2" t="s">
        <v>1987</v>
      </c>
      <c r="V2881">
        <v>910</v>
      </c>
      <c r="W2881" s="2" t="s">
        <v>6662</v>
      </c>
      <c r="X2881">
        <v>10700</v>
      </c>
      <c r="Y2881">
        <v>10700</v>
      </c>
      <c r="AD2881">
        <v>7490</v>
      </c>
      <c r="AF2881">
        <v>0</v>
      </c>
      <c r="AG2881">
        <v>3210</v>
      </c>
      <c r="AK2881">
        <v>21600</v>
      </c>
      <c r="AL2881" s="5">
        <v>21400</v>
      </c>
      <c r="AM2881">
        <v>0</v>
      </c>
      <c r="AN2881">
        <v>0</v>
      </c>
      <c r="AO2881">
        <v>10700</v>
      </c>
      <c r="AP2881">
        <v>10700</v>
      </c>
      <c r="AS2881">
        <v>7490</v>
      </c>
      <c r="AU2881">
        <v>3210</v>
      </c>
      <c r="AY2881">
        <v>21600</v>
      </c>
      <c r="AZ2881" s="5">
        <v>21400</v>
      </c>
      <c r="BA2881" s="5">
        <v>21400</v>
      </c>
      <c r="BB2881" s="5">
        <v>21400</v>
      </c>
      <c r="BC2881" s="5">
        <v>21400</v>
      </c>
      <c r="BD2881" s="5">
        <v>21400</v>
      </c>
      <c r="BE2881" s="5">
        <v>0</v>
      </c>
      <c r="BF2881" s="5">
        <v>43000</v>
      </c>
      <c r="BG2881">
        <v>20190111</v>
      </c>
      <c r="BH2881" s="9" t="str">
        <f t="shared" si="132"/>
        <v>2019</v>
      </c>
      <c r="BI2881" t="str">
        <f>MID(Merge1[[#This Row],[OC_DATA_INIZIO_PROGETTO]],5,2)</f>
        <v>01</v>
      </c>
      <c r="BJ2881">
        <v>20200611</v>
      </c>
      <c r="BK2881" t="str">
        <f t="shared" si="133"/>
        <v>2020</v>
      </c>
      <c r="BL2881" t="str">
        <f>MID(Merge1[[#This Row],[OC_DATA_FINE_PROGETTO_PREVISTA]],5,2)</f>
        <v>06</v>
      </c>
      <c r="BM2881" s="8">
        <f>(Merge1[[#This Row],[Colonna2]]-Merge1[[#This Row],[Colonna1]])*12+Merge1[[#This Row],[Colonna22]]-Merge1[[#This Row],[Colonna12]]</f>
        <v>17</v>
      </c>
      <c r="BN2881">
        <v>20200721</v>
      </c>
      <c r="BO2881" t="str">
        <f t="shared" si="134"/>
        <v>2020</v>
      </c>
      <c r="BP2881" s="2" t="s">
        <v>116</v>
      </c>
      <c r="BQ2881" s="2" t="s">
        <v>763</v>
      </c>
      <c r="BR2881" s="2" t="s">
        <v>440</v>
      </c>
      <c r="BS2881" s="2" t="s">
        <v>773</v>
      </c>
      <c r="BT2881" s="2" t="s">
        <v>774</v>
      </c>
    </row>
    <row r="2882" spans="1:72" x14ac:dyDescent="0.35">
      <c r="A2882" s="2" t="s">
        <v>10619</v>
      </c>
      <c r="B2882" s="2" t="s">
        <v>10620</v>
      </c>
      <c r="C2882" s="2" t="s">
        <v>10621</v>
      </c>
      <c r="D2882" s="2" t="s">
        <v>10622</v>
      </c>
      <c r="E2882" s="2" t="s">
        <v>10623</v>
      </c>
      <c r="F2882">
        <v>1</v>
      </c>
      <c r="G2882" s="2" t="s">
        <v>151</v>
      </c>
      <c r="H2882">
        <v>7</v>
      </c>
      <c r="I2882" s="2" t="s">
        <v>770</v>
      </c>
      <c r="J2882">
        <v>11</v>
      </c>
      <c r="K2882" s="2" t="s">
        <v>681</v>
      </c>
      <c r="L2882">
        <v>9</v>
      </c>
      <c r="M2882" s="2" t="s">
        <v>98</v>
      </c>
      <c r="N2882">
        <v>21</v>
      </c>
      <c r="O2882" s="2" t="s">
        <v>185</v>
      </c>
      <c r="P2882">
        <v>213</v>
      </c>
      <c r="Q2882" s="2" t="s">
        <v>9677</v>
      </c>
      <c r="R2882" t="s">
        <v>67</v>
      </c>
      <c r="S2882" t="s">
        <v>67</v>
      </c>
      <c r="T2882" s="2" t="s">
        <v>1986</v>
      </c>
      <c r="U2882" s="2" t="s">
        <v>1987</v>
      </c>
      <c r="V2882">
        <v>948</v>
      </c>
      <c r="W2882" s="2" t="s">
        <v>6658</v>
      </c>
      <c r="X2882">
        <v>10695</v>
      </c>
      <c r="Y2882">
        <v>10695</v>
      </c>
      <c r="AD2882">
        <v>7486.5</v>
      </c>
      <c r="AF2882">
        <v>0</v>
      </c>
      <c r="AG2882">
        <v>3208.5</v>
      </c>
      <c r="AK2882">
        <v>21710</v>
      </c>
      <c r="AL2882" s="5">
        <v>21390</v>
      </c>
      <c r="AM2882">
        <v>0</v>
      </c>
      <c r="AN2882">
        <v>0</v>
      </c>
      <c r="AO2882">
        <v>10695</v>
      </c>
      <c r="AP2882">
        <v>10695</v>
      </c>
      <c r="AS2882">
        <v>7486.5</v>
      </c>
      <c r="AU2882">
        <v>3208.5</v>
      </c>
      <c r="AY2882">
        <v>21710</v>
      </c>
      <c r="AZ2882" s="5">
        <v>21390</v>
      </c>
      <c r="BA2882" s="5">
        <v>21390</v>
      </c>
      <c r="BB2882" s="5">
        <v>21390</v>
      </c>
      <c r="BF2882" s="5">
        <v>0</v>
      </c>
      <c r="BG2882">
        <v>20200722</v>
      </c>
      <c r="BH2882" s="9" t="str">
        <f t="shared" ref="BH2882:BH2945" si="135">LEFT(BG:BG,4)</f>
        <v>2020</v>
      </c>
      <c r="BI2882" t="str">
        <f>MID(Merge1[[#This Row],[OC_DATA_INIZIO_PROGETTO]],5,2)</f>
        <v>07</v>
      </c>
      <c r="BJ2882">
        <v>20210322</v>
      </c>
      <c r="BK2882" t="str">
        <f t="shared" ref="BK2882:BK2945" si="136">LEFT(BJ:BJ,4)</f>
        <v>2021</v>
      </c>
      <c r="BL2882" t="str">
        <f>MID(Merge1[[#This Row],[OC_DATA_FINE_PROGETTO_PREVISTA]],5,2)</f>
        <v>03</v>
      </c>
      <c r="BM2882" s="8">
        <f>(Merge1[[#This Row],[Colonna2]]-Merge1[[#This Row],[Colonna1]])*12+Merge1[[#This Row],[Colonna22]]-Merge1[[#This Row],[Colonna12]]</f>
        <v>8</v>
      </c>
      <c r="BN2882">
        <v>20210322</v>
      </c>
      <c r="BO2882" t="str">
        <f t="shared" ref="BO2882:BO2945" si="137">LEFT(BN:BN,4)</f>
        <v>2021</v>
      </c>
      <c r="BP2882" s="2" t="s">
        <v>86</v>
      </c>
      <c r="BQ2882" s="2" t="s">
        <v>76</v>
      </c>
      <c r="BR2882" s="2" t="s">
        <v>77</v>
      </c>
      <c r="BS2882" s="2" t="s">
        <v>2387</v>
      </c>
      <c r="BT2882" s="2" t="s">
        <v>510</v>
      </c>
    </row>
    <row r="2883" spans="1:72" x14ac:dyDescent="0.35">
      <c r="A2883" s="2" t="s">
        <v>27740</v>
      </c>
      <c r="B2883" s="2" t="s">
        <v>27741</v>
      </c>
      <c r="C2883" s="2" t="s">
        <v>27742</v>
      </c>
      <c r="D2883" s="2" t="s">
        <v>27718</v>
      </c>
      <c r="E2883" s="2" t="s">
        <v>27743</v>
      </c>
      <c r="F2883">
        <v>4</v>
      </c>
      <c r="G2883" s="2" t="s">
        <v>174</v>
      </c>
      <c r="H2883">
        <v>3</v>
      </c>
      <c r="I2883" s="2" t="s">
        <v>68</v>
      </c>
      <c r="J2883">
        <v>8</v>
      </c>
      <c r="K2883" s="2" t="s">
        <v>4042</v>
      </c>
      <c r="L2883">
        <v>3</v>
      </c>
      <c r="M2883" s="2" t="s">
        <v>3884</v>
      </c>
      <c r="N2883">
        <v>16</v>
      </c>
      <c r="O2883" s="2" t="s">
        <v>8160</v>
      </c>
      <c r="P2883">
        <v>4</v>
      </c>
      <c r="Q2883" s="2" t="s">
        <v>8161</v>
      </c>
      <c r="R2883" t="s">
        <v>67</v>
      </c>
      <c r="S2883" t="s">
        <v>67</v>
      </c>
      <c r="T2883" s="2" t="s">
        <v>73</v>
      </c>
      <c r="U2883" s="2" t="s">
        <v>74</v>
      </c>
      <c r="V2883">
        <v>2002</v>
      </c>
      <c r="W2883" s="2" t="s">
        <v>19739</v>
      </c>
      <c r="X2883">
        <v>11988</v>
      </c>
      <c r="Y2883">
        <v>11988</v>
      </c>
      <c r="AD2883">
        <v>8391.6</v>
      </c>
      <c r="AF2883">
        <v>0</v>
      </c>
      <c r="AG2883">
        <v>3596.4</v>
      </c>
      <c r="AL2883" s="5">
        <v>23976</v>
      </c>
      <c r="AM2883">
        <v>1690.17</v>
      </c>
      <c r="AN2883">
        <v>1690.17</v>
      </c>
      <c r="AO2883">
        <v>10687.87</v>
      </c>
      <c r="AP2883">
        <v>11988</v>
      </c>
      <c r="AS2883">
        <v>8391.6</v>
      </c>
      <c r="AU2883">
        <v>3206.36</v>
      </c>
      <c r="AZ2883" s="5">
        <v>22285.83</v>
      </c>
      <c r="BA2883" s="5">
        <v>21375.74</v>
      </c>
      <c r="BB2883" s="5">
        <v>21375.74</v>
      </c>
      <c r="BC2883" s="5">
        <v>21375.74</v>
      </c>
      <c r="BD2883" s="5">
        <v>21375.74</v>
      </c>
      <c r="BE2883" s="5">
        <v>0</v>
      </c>
      <c r="BF2883" s="5">
        <v>21375.74</v>
      </c>
      <c r="BG2883">
        <v>20170420</v>
      </c>
      <c r="BH2883" s="9" t="str">
        <f t="shared" si="135"/>
        <v>2017</v>
      </c>
      <c r="BI2883" t="str">
        <f>MID(Merge1[[#This Row],[OC_DATA_INIZIO_PROGETTO]],5,2)</f>
        <v>04</v>
      </c>
      <c r="BJ2883">
        <v>20181230</v>
      </c>
      <c r="BK2883" t="str">
        <f t="shared" si="136"/>
        <v>2018</v>
      </c>
      <c r="BL2883" t="str">
        <f>MID(Merge1[[#This Row],[OC_DATA_FINE_PROGETTO_PREVISTA]],5,2)</f>
        <v>12</v>
      </c>
      <c r="BM2883" s="8">
        <f>(Merge1[[#This Row],[Colonna2]]-Merge1[[#This Row],[Colonna1]])*12+Merge1[[#This Row],[Colonna22]]-Merge1[[#This Row],[Colonna12]]</f>
        <v>20</v>
      </c>
      <c r="BN2883">
        <v>20181128</v>
      </c>
      <c r="BO2883" t="str">
        <f t="shared" si="137"/>
        <v>2018</v>
      </c>
      <c r="BP2883" s="2" t="s">
        <v>116</v>
      </c>
      <c r="BQ2883" s="2" t="s">
        <v>763</v>
      </c>
      <c r="BR2883" s="2" t="s">
        <v>440</v>
      </c>
      <c r="BS2883" s="2" t="s">
        <v>3041</v>
      </c>
      <c r="BT2883" s="2" t="s">
        <v>3042</v>
      </c>
    </row>
    <row r="2884" spans="1:72" x14ac:dyDescent="0.35">
      <c r="A2884" s="2" t="s">
        <v>16372</v>
      </c>
      <c r="B2884" s="2" t="s">
        <v>16373</v>
      </c>
      <c r="C2884" s="2" t="s">
        <v>16374</v>
      </c>
      <c r="D2884" s="2" t="s">
        <v>16375</v>
      </c>
      <c r="E2884" s="2" t="s">
        <v>16376</v>
      </c>
      <c r="F2884">
        <v>1</v>
      </c>
      <c r="G2884" s="2" t="s">
        <v>151</v>
      </c>
      <c r="H2884">
        <v>7</v>
      </c>
      <c r="I2884" s="2" t="s">
        <v>770</v>
      </c>
      <c r="J2884">
        <v>99</v>
      </c>
      <c r="K2884" s="2" t="s">
        <v>81</v>
      </c>
      <c r="L2884">
        <v>9</v>
      </c>
      <c r="M2884" s="2" t="s">
        <v>98</v>
      </c>
      <c r="N2884">
        <v>21</v>
      </c>
      <c r="O2884" s="2" t="s">
        <v>185</v>
      </c>
      <c r="P2884">
        <v>229</v>
      </c>
      <c r="Q2884" s="2" t="s">
        <v>186</v>
      </c>
      <c r="R2884" t="s">
        <v>67</v>
      </c>
      <c r="S2884" t="s">
        <v>67</v>
      </c>
      <c r="T2884" s="2" t="s">
        <v>1986</v>
      </c>
      <c r="U2884" s="2" t="s">
        <v>1987</v>
      </c>
      <c r="V2884">
        <v>908</v>
      </c>
      <c r="W2884" s="2" t="s">
        <v>6670</v>
      </c>
      <c r="X2884">
        <v>10878.85</v>
      </c>
      <c r="Y2884">
        <v>10878.85</v>
      </c>
      <c r="AD2884">
        <v>7615.2</v>
      </c>
      <c r="AF2884">
        <v>0</v>
      </c>
      <c r="AG2884">
        <v>3263.65</v>
      </c>
      <c r="AK2884">
        <v>21758</v>
      </c>
      <c r="AL2884" s="5">
        <v>21757.7</v>
      </c>
      <c r="AM2884">
        <v>830.37</v>
      </c>
      <c r="AN2884">
        <v>329.77</v>
      </c>
      <c r="AO2884">
        <v>10625.18</v>
      </c>
      <c r="AP2884">
        <v>10878.85</v>
      </c>
      <c r="AS2884">
        <v>7615.2</v>
      </c>
      <c r="AU2884">
        <v>3187.55</v>
      </c>
      <c r="AY2884">
        <v>21758</v>
      </c>
      <c r="AZ2884" s="5">
        <v>21427.93</v>
      </c>
      <c r="BA2884" s="5">
        <v>21250.36</v>
      </c>
      <c r="BB2884" s="5">
        <v>21250.36</v>
      </c>
      <c r="BC2884" s="5">
        <v>21250.36</v>
      </c>
      <c r="BD2884" s="5">
        <v>21250.36</v>
      </c>
      <c r="BE2884" s="5">
        <v>0</v>
      </c>
      <c r="BF2884" s="5">
        <v>42507.46</v>
      </c>
      <c r="BG2884">
        <v>20170815</v>
      </c>
      <c r="BH2884" s="9" t="str">
        <f t="shared" si="135"/>
        <v>2017</v>
      </c>
      <c r="BI2884" t="str">
        <f>MID(Merge1[[#This Row],[OC_DATA_INIZIO_PROGETTO]],5,2)</f>
        <v>08</v>
      </c>
      <c r="BJ2884">
        <v>20181204</v>
      </c>
      <c r="BK2884" t="str">
        <f t="shared" si="136"/>
        <v>2018</v>
      </c>
      <c r="BL2884" t="str">
        <f>MID(Merge1[[#This Row],[OC_DATA_FINE_PROGETTO_PREVISTA]],5,2)</f>
        <v>12</v>
      </c>
      <c r="BM2884" s="8">
        <f>(Merge1[[#This Row],[Colonna2]]-Merge1[[#This Row],[Colonna1]])*12+Merge1[[#This Row],[Colonna22]]-Merge1[[#This Row],[Colonna12]]</f>
        <v>16</v>
      </c>
      <c r="BN2884">
        <v>20190708</v>
      </c>
      <c r="BO2884" t="str">
        <f t="shared" si="137"/>
        <v>2019</v>
      </c>
      <c r="BP2884" s="2" t="s">
        <v>116</v>
      </c>
      <c r="BQ2884" s="2" t="s">
        <v>763</v>
      </c>
      <c r="BR2884" s="2" t="s">
        <v>440</v>
      </c>
      <c r="BS2884" s="2" t="s">
        <v>773</v>
      </c>
      <c r="BT2884" s="2" t="s">
        <v>774</v>
      </c>
    </row>
    <row r="2885" spans="1:72" x14ac:dyDescent="0.35">
      <c r="A2885" s="2" t="s">
        <v>16182</v>
      </c>
      <c r="B2885" s="2" t="s">
        <v>16183</v>
      </c>
      <c r="C2885" s="2" t="s">
        <v>16184</v>
      </c>
      <c r="D2885" s="2" t="s">
        <v>16185</v>
      </c>
      <c r="E2885" s="2" t="s">
        <v>16186</v>
      </c>
      <c r="F2885">
        <v>1</v>
      </c>
      <c r="G2885" s="2" t="s">
        <v>151</v>
      </c>
      <c r="H2885">
        <v>7</v>
      </c>
      <c r="I2885" s="2" t="s">
        <v>770</v>
      </c>
      <c r="J2885">
        <v>99</v>
      </c>
      <c r="K2885" s="2" t="s">
        <v>81</v>
      </c>
      <c r="L2885">
        <v>9</v>
      </c>
      <c r="M2885" s="2" t="s">
        <v>98</v>
      </c>
      <c r="N2885">
        <v>21</v>
      </c>
      <c r="O2885" s="2" t="s">
        <v>185</v>
      </c>
      <c r="P2885">
        <v>229</v>
      </c>
      <c r="Q2885" s="2" t="s">
        <v>186</v>
      </c>
      <c r="R2885" t="s">
        <v>67</v>
      </c>
      <c r="S2885" t="s">
        <v>67</v>
      </c>
      <c r="T2885" s="2" t="s">
        <v>1986</v>
      </c>
      <c r="U2885" s="2" t="s">
        <v>1987</v>
      </c>
      <c r="V2885">
        <v>915</v>
      </c>
      <c r="W2885" s="2" t="s">
        <v>632</v>
      </c>
      <c r="X2885">
        <v>10625</v>
      </c>
      <c r="Y2885">
        <v>10625</v>
      </c>
      <c r="AD2885">
        <v>7437.5</v>
      </c>
      <c r="AF2885">
        <v>0</v>
      </c>
      <c r="AG2885">
        <v>3187.5</v>
      </c>
      <c r="AK2885">
        <v>21250</v>
      </c>
      <c r="AL2885" s="5">
        <v>21250</v>
      </c>
      <c r="AM2885">
        <v>0</v>
      </c>
      <c r="AN2885">
        <v>0</v>
      </c>
      <c r="AO2885">
        <v>10625</v>
      </c>
      <c r="AP2885">
        <v>10625</v>
      </c>
      <c r="AS2885">
        <v>7437.5</v>
      </c>
      <c r="AU2885">
        <v>3187.5</v>
      </c>
      <c r="AY2885">
        <v>21250</v>
      </c>
      <c r="AZ2885" s="5">
        <v>21250</v>
      </c>
      <c r="BA2885" s="5">
        <v>21250</v>
      </c>
      <c r="BB2885" s="5">
        <v>21250</v>
      </c>
      <c r="BC2885" s="5">
        <v>21250</v>
      </c>
      <c r="BD2885" s="5">
        <v>21250</v>
      </c>
      <c r="BE2885" s="5">
        <v>0</v>
      </c>
      <c r="BF2885" s="5">
        <v>42500.02</v>
      </c>
      <c r="BG2885">
        <v>20171020</v>
      </c>
      <c r="BH2885" s="9" t="str">
        <f t="shared" si="135"/>
        <v>2017</v>
      </c>
      <c r="BI2885" t="str">
        <f>MID(Merge1[[#This Row],[OC_DATA_INIZIO_PROGETTO]],5,2)</f>
        <v>10</v>
      </c>
      <c r="BJ2885">
        <v>20190427</v>
      </c>
      <c r="BK2885" t="str">
        <f t="shared" si="136"/>
        <v>2019</v>
      </c>
      <c r="BL2885" t="str">
        <f>MID(Merge1[[#This Row],[OC_DATA_FINE_PROGETTO_PREVISTA]],5,2)</f>
        <v>04</v>
      </c>
      <c r="BM2885" s="8">
        <f>(Merge1[[#This Row],[Colonna2]]-Merge1[[#This Row],[Colonna1]])*12+Merge1[[#This Row],[Colonna22]]-Merge1[[#This Row],[Colonna12]]</f>
        <v>18</v>
      </c>
      <c r="BN2885">
        <v>20181213</v>
      </c>
      <c r="BO2885" t="str">
        <f t="shared" si="137"/>
        <v>2018</v>
      </c>
      <c r="BP2885" s="2" t="s">
        <v>116</v>
      </c>
      <c r="BQ2885" s="2" t="s">
        <v>763</v>
      </c>
      <c r="BR2885" s="2" t="s">
        <v>440</v>
      </c>
      <c r="BS2885" s="2" t="s">
        <v>773</v>
      </c>
      <c r="BT2885" s="2" t="s">
        <v>774</v>
      </c>
    </row>
    <row r="2886" spans="1:72" x14ac:dyDescent="0.35">
      <c r="A2886" s="2" t="s">
        <v>13775</v>
      </c>
      <c r="B2886" s="2" t="s">
        <v>13776</v>
      </c>
      <c r="C2886" s="2" t="s">
        <v>13777</v>
      </c>
      <c r="D2886" s="2" t="s">
        <v>13778</v>
      </c>
      <c r="E2886" s="2" t="s">
        <v>13779</v>
      </c>
      <c r="F2886">
        <v>1</v>
      </c>
      <c r="G2886" s="2" t="s">
        <v>151</v>
      </c>
      <c r="H2886">
        <v>7</v>
      </c>
      <c r="I2886" s="2" t="s">
        <v>770</v>
      </c>
      <c r="J2886">
        <v>99</v>
      </c>
      <c r="K2886" s="2" t="s">
        <v>81</v>
      </c>
      <c r="L2886">
        <v>8</v>
      </c>
      <c r="M2886" s="2" t="s">
        <v>112</v>
      </c>
      <c r="N2886">
        <v>62</v>
      </c>
      <c r="O2886" s="2" t="s">
        <v>2450</v>
      </c>
      <c r="P2886">
        <v>999</v>
      </c>
      <c r="Q2886" s="2" t="s">
        <v>3522</v>
      </c>
      <c r="R2886" t="s">
        <v>67</v>
      </c>
      <c r="S2886" t="s">
        <v>67</v>
      </c>
      <c r="T2886" s="2" t="s">
        <v>1986</v>
      </c>
      <c r="U2886" s="2" t="s">
        <v>1987</v>
      </c>
      <c r="V2886">
        <v>929</v>
      </c>
      <c r="W2886" s="2" t="s">
        <v>6652</v>
      </c>
      <c r="X2886">
        <v>10587.3</v>
      </c>
      <c r="Y2886">
        <v>10587.3</v>
      </c>
      <c r="AD2886">
        <v>7411.11</v>
      </c>
      <c r="AF2886">
        <v>0</v>
      </c>
      <c r="AG2886">
        <v>3176.19</v>
      </c>
      <c r="AK2886">
        <v>14225</v>
      </c>
      <c r="AL2886" s="5">
        <v>21174.6</v>
      </c>
      <c r="AM2886">
        <v>0</v>
      </c>
      <c r="AN2886">
        <v>0</v>
      </c>
      <c r="AO2886">
        <v>10587.3</v>
      </c>
      <c r="AP2886">
        <v>10587.3</v>
      </c>
      <c r="AS2886">
        <v>7411.11</v>
      </c>
      <c r="AU2886">
        <v>3176.19</v>
      </c>
      <c r="AY2886">
        <v>14225</v>
      </c>
      <c r="AZ2886" s="5">
        <v>21174.6</v>
      </c>
      <c r="BA2886" s="5">
        <v>21174.6</v>
      </c>
      <c r="BB2886" s="5">
        <v>21174.6</v>
      </c>
      <c r="BC2886" s="5">
        <v>21174.6</v>
      </c>
      <c r="BD2886" s="5">
        <v>21174.6</v>
      </c>
      <c r="BE2886" s="5">
        <v>0</v>
      </c>
      <c r="BF2886" s="5">
        <v>35400</v>
      </c>
      <c r="BG2886">
        <v>20190506</v>
      </c>
      <c r="BH2886" s="9" t="str">
        <f t="shared" si="135"/>
        <v>2019</v>
      </c>
      <c r="BI2886" t="str">
        <f>MID(Merge1[[#This Row],[OC_DATA_INIZIO_PROGETTO]],5,2)</f>
        <v>05</v>
      </c>
      <c r="BJ2886">
        <v>20200625</v>
      </c>
      <c r="BK2886" t="str">
        <f t="shared" si="136"/>
        <v>2020</v>
      </c>
      <c r="BL2886" t="str">
        <f>MID(Merge1[[#This Row],[OC_DATA_FINE_PROGETTO_PREVISTA]],5,2)</f>
        <v>06</v>
      </c>
      <c r="BM2886" s="8">
        <f>(Merge1[[#This Row],[Colonna2]]-Merge1[[#This Row],[Colonna1]])*12+Merge1[[#This Row],[Colonna22]]-Merge1[[#This Row],[Colonna12]]</f>
        <v>13</v>
      </c>
      <c r="BN2886">
        <v>20200729</v>
      </c>
      <c r="BO2886" t="str">
        <f t="shared" si="137"/>
        <v>2020</v>
      </c>
      <c r="BP2886" s="2" t="s">
        <v>116</v>
      </c>
      <c r="BQ2886" s="2" t="s">
        <v>763</v>
      </c>
      <c r="BR2886" s="2" t="s">
        <v>440</v>
      </c>
      <c r="BS2886" s="2" t="s">
        <v>773</v>
      </c>
      <c r="BT2886" s="2" t="s">
        <v>774</v>
      </c>
    </row>
    <row r="2887" spans="1:72" x14ac:dyDescent="0.35">
      <c r="A2887" s="2" t="s">
        <v>10723</v>
      </c>
      <c r="B2887" s="2" t="s">
        <v>10724</v>
      </c>
      <c r="C2887" s="2" t="s">
        <v>10725</v>
      </c>
      <c r="D2887" s="2" t="s">
        <v>10726</v>
      </c>
      <c r="E2887" s="2" t="s">
        <v>10727</v>
      </c>
      <c r="F2887">
        <v>1</v>
      </c>
      <c r="G2887" s="2" t="s">
        <v>151</v>
      </c>
      <c r="H2887">
        <v>7</v>
      </c>
      <c r="I2887" s="2" t="s">
        <v>770</v>
      </c>
      <c r="J2887">
        <v>11</v>
      </c>
      <c r="K2887" s="2" t="s">
        <v>681</v>
      </c>
      <c r="L2887">
        <v>9</v>
      </c>
      <c r="M2887" s="2" t="s">
        <v>98</v>
      </c>
      <c r="N2887">
        <v>21</v>
      </c>
      <c r="O2887" s="2" t="s">
        <v>185</v>
      </c>
      <c r="P2887">
        <v>213</v>
      </c>
      <c r="Q2887" s="2" t="s">
        <v>9677</v>
      </c>
      <c r="R2887" t="s">
        <v>67</v>
      </c>
      <c r="S2887" t="s">
        <v>67</v>
      </c>
      <c r="T2887" s="2" t="s">
        <v>1986</v>
      </c>
      <c r="U2887" s="2" t="s">
        <v>1987</v>
      </c>
      <c r="V2887">
        <v>906</v>
      </c>
      <c r="W2887" s="2" t="s">
        <v>6660</v>
      </c>
      <c r="X2887">
        <v>10550</v>
      </c>
      <c r="Y2887">
        <v>10550</v>
      </c>
      <c r="AD2887">
        <v>7385</v>
      </c>
      <c r="AF2887">
        <v>0</v>
      </c>
      <c r="AG2887">
        <v>3165</v>
      </c>
      <c r="AK2887">
        <v>21500</v>
      </c>
      <c r="AL2887" s="5">
        <v>21100</v>
      </c>
      <c r="AM2887">
        <v>0</v>
      </c>
      <c r="AN2887">
        <v>0</v>
      </c>
      <c r="AO2887">
        <v>10550</v>
      </c>
      <c r="AP2887">
        <v>10550</v>
      </c>
      <c r="AS2887">
        <v>7385</v>
      </c>
      <c r="AU2887">
        <v>3165</v>
      </c>
      <c r="AY2887">
        <v>21500</v>
      </c>
      <c r="AZ2887" s="5">
        <v>21100</v>
      </c>
      <c r="BA2887" s="5">
        <v>21100</v>
      </c>
      <c r="BB2887" s="5">
        <v>21100</v>
      </c>
      <c r="BF2887" s="5">
        <v>0</v>
      </c>
      <c r="BG2887">
        <v>20200722</v>
      </c>
      <c r="BH2887" s="9" t="str">
        <f t="shared" si="135"/>
        <v>2020</v>
      </c>
      <c r="BI2887" t="str">
        <f>MID(Merge1[[#This Row],[OC_DATA_INIZIO_PROGETTO]],5,2)</f>
        <v>07</v>
      </c>
      <c r="BJ2887">
        <v>20210322</v>
      </c>
      <c r="BK2887" t="str">
        <f t="shared" si="136"/>
        <v>2021</v>
      </c>
      <c r="BL2887" t="str">
        <f>MID(Merge1[[#This Row],[OC_DATA_FINE_PROGETTO_PREVISTA]],5,2)</f>
        <v>03</v>
      </c>
      <c r="BM2887" s="8">
        <f>(Merge1[[#This Row],[Colonna2]]-Merge1[[#This Row],[Colonna1]])*12+Merge1[[#This Row],[Colonna22]]-Merge1[[#This Row],[Colonna12]]</f>
        <v>8</v>
      </c>
      <c r="BN2887">
        <v>20210322</v>
      </c>
      <c r="BO2887" t="str">
        <f t="shared" si="137"/>
        <v>2021</v>
      </c>
      <c r="BP2887" s="2" t="s">
        <v>86</v>
      </c>
      <c r="BQ2887" s="2" t="s">
        <v>76</v>
      </c>
      <c r="BR2887" s="2" t="s">
        <v>77</v>
      </c>
      <c r="BS2887" s="2" t="s">
        <v>2387</v>
      </c>
      <c r="BT2887" s="2" t="s">
        <v>510</v>
      </c>
    </row>
    <row r="2888" spans="1:72" x14ac:dyDescent="0.35">
      <c r="A2888" s="2" t="s">
        <v>14614</v>
      </c>
      <c r="B2888" s="2" t="s">
        <v>14615</v>
      </c>
      <c r="C2888" s="2" t="s">
        <v>14616</v>
      </c>
      <c r="D2888" s="2" t="s">
        <v>14617</v>
      </c>
      <c r="E2888" s="2" t="s">
        <v>14618</v>
      </c>
      <c r="F2888">
        <v>1</v>
      </c>
      <c r="G2888" s="2" t="s">
        <v>151</v>
      </c>
      <c r="H2888">
        <v>7</v>
      </c>
      <c r="I2888" s="2" t="s">
        <v>770</v>
      </c>
      <c r="J2888">
        <v>99</v>
      </c>
      <c r="K2888" s="2" t="s">
        <v>81</v>
      </c>
      <c r="L2888">
        <v>8</v>
      </c>
      <c r="M2888" s="2" t="s">
        <v>112</v>
      </c>
      <c r="N2888">
        <v>62</v>
      </c>
      <c r="O2888" s="2" t="s">
        <v>2450</v>
      </c>
      <c r="P2888">
        <v>999</v>
      </c>
      <c r="Q2888" s="2" t="s">
        <v>3522</v>
      </c>
      <c r="R2888" t="s">
        <v>67</v>
      </c>
      <c r="S2888" t="s">
        <v>67</v>
      </c>
      <c r="T2888" s="2" t="s">
        <v>1986</v>
      </c>
      <c r="U2888" s="2" t="s">
        <v>1987</v>
      </c>
      <c r="V2888">
        <v>926</v>
      </c>
      <c r="W2888" s="2" t="s">
        <v>6666</v>
      </c>
      <c r="X2888">
        <v>10521.19</v>
      </c>
      <c r="Y2888">
        <v>10521.19</v>
      </c>
      <c r="AD2888">
        <v>7364.83</v>
      </c>
      <c r="AF2888">
        <v>0</v>
      </c>
      <c r="AG2888">
        <v>3156.36</v>
      </c>
      <c r="AK2888">
        <v>10622</v>
      </c>
      <c r="AL2888" s="5">
        <v>21042.38</v>
      </c>
      <c r="AM2888">
        <v>0</v>
      </c>
      <c r="AN2888">
        <v>0</v>
      </c>
      <c r="AO2888">
        <v>10521.19</v>
      </c>
      <c r="AP2888">
        <v>10521.19</v>
      </c>
      <c r="AS2888">
        <v>7364.83</v>
      </c>
      <c r="AU2888">
        <v>3156.36</v>
      </c>
      <c r="AY2888">
        <v>10622</v>
      </c>
      <c r="AZ2888" s="5">
        <v>21042.38</v>
      </c>
      <c r="BA2888" s="5">
        <v>21042.38</v>
      </c>
      <c r="BB2888" s="5">
        <v>21042.38</v>
      </c>
      <c r="BF2888" s="5">
        <v>0</v>
      </c>
      <c r="BG2888">
        <v>20200217</v>
      </c>
      <c r="BH2888" s="9" t="str">
        <f t="shared" si="135"/>
        <v>2020</v>
      </c>
      <c r="BI2888" t="str">
        <f>MID(Merge1[[#This Row],[OC_DATA_INIZIO_PROGETTO]],5,2)</f>
        <v>02</v>
      </c>
      <c r="BJ2888">
        <v>20210217</v>
      </c>
      <c r="BK2888" t="str">
        <f t="shared" si="136"/>
        <v>2021</v>
      </c>
      <c r="BL2888" t="str">
        <f>MID(Merge1[[#This Row],[OC_DATA_FINE_PROGETTO_PREVISTA]],5,2)</f>
        <v>02</v>
      </c>
      <c r="BM2888" s="8">
        <f>(Merge1[[#This Row],[Colonna2]]-Merge1[[#This Row],[Colonna1]])*12+Merge1[[#This Row],[Colonna22]]-Merge1[[#This Row],[Colonna12]]</f>
        <v>12</v>
      </c>
      <c r="BN2888">
        <v>20210217</v>
      </c>
      <c r="BO2888" t="str">
        <f t="shared" si="137"/>
        <v>2021</v>
      </c>
      <c r="BP2888" s="2" t="s">
        <v>86</v>
      </c>
      <c r="BQ2888" s="2" t="s">
        <v>76</v>
      </c>
      <c r="BR2888" s="2" t="s">
        <v>77</v>
      </c>
      <c r="BS2888" s="2" t="s">
        <v>2387</v>
      </c>
      <c r="BT2888" s="2" t="s">
        <v>510</v>
      </c>
    </row>
    <row r="2889" spans="1:72" x14ac:dyDescent="0.35">
      <c r="A2889" s="2" t="s">
        <v>27871</v>
      </c>
      <c r="B2889" s="2" t="s">
        <v>27872</v>
      </c>
      <c r="C2889" s="2" t="s">
        <v>27873</v>
      </c>
      <c r="D2889" s="2" t="s">
        <v>27874</v>
      </c>
      <c r="E2889" s="2" t="s">
        <v>27875</v>
      </c>
      <c r="F2889">
        <v>1</v>
      </c>
      <c r="G2889" s="2" t="s">
        <v>151</v>
      </c>
      <c r="H2889">
        <v>7</v>
      </c>
      <c r="I2889" s="2" t="s">
        <v>770</v>
      </c>
      <c r="J2889">
        <v>15</v>
      </c>
      <c r="K2889" s="2" t="s">
        <v>3707</v>
      </c>
      <c r="L2889">
        <v>6</v>
      </c>
      <c r="M2889" s="2" t="s">
        <v>1983</v>
      </c>
      <c r="N2889">
        <v>39</v>
      </c>
      <c r="O2889" s="2" t="s">
        <v>2384</v>
      </c>
      <c r="P2889">
        <v>150</v>
      </c>
      <c r="Q2889" s="2" t="s">
        <v>2385</v>
      </c>
      <c r="R2889" t="s">
        <v>67</v>
      </c>
      <c r="S2889" t="s">
        <v>67</v>
      </c>
      <c r="T2889" s="2" t="s">
        <v>504</v>
      </c>
      <c r="U2889" s="2" t="s">
        <v>505</v>
      </c>
      <c r="V2889">
        <v>2017</v>
      </c>
      <c r="W2889" s="2" t="s">
        <v>19725</v>
      </c>
      <c r="X2889">
        <v>10498</v>
      </c>
      <c r="Y2889">
        <v>10498</v>
      </c>
      <c r="AD2889">
        <v>7348.6</v>
      </c>
      <c r="AF2889">
        <v>0</v>
      </c>
      <c r="AG2889">
        <v>3149.4</v>
      </c>
      <c r="AK2889">
        <v>28794</v>
      </c>
      <c r="AL2889" s="5">
        <v>20996</v>
      </c>
      <c r="AM2889">
        <v>0</v>
      </c>
      <c r="AN2889">
        <v>0</v>
      </c>
      <c r="AO2889">
        <v>10498</v>
      </c>
      <c r="AP2889">
        <v>10498</v>
      </c>
      <c r="AS2889">
        <v>7348.6</v>
      </c>
      <c r="AU2889">
        <v>3149.4</v>
      </c>
      <c r="AY2889">
        <v>28794</v>
      </c>
      <c r="AZ2889" s="5">
        <v>20996</v>
      </c>
      <c r="BA2889" s="5">
        <v>20996</v>
      </c>
      <c r="BB2889" s="5">
        <v>20996</v>
      </c>
      <c r="BC2889" s="5">
        <v>20996</v>
      </c>
      <c r="BD2889" s="5">
        <v>20996</v>
      </c>
      <c r="BE2889" s="5">
        <v>0</v>
      </c>
      <c r="BF2889" s="5">
        <v>49790</v>
      </c>
      <c r="BG2889">
        <v>20161105</v>
      </c>
      <c r="BH2889" s="9" t="str">
        <f t="shared" si="135"/>
        <v>2016</v>
      </c>
      <c r="BI2889" t="str">
        <f>MID(Merge1[[#This Row],[OC_DATA_INIZIO_PROGETTO]],5,2)</f>
        <v>11</v>
      </c>
      <c r="BJ2889">
        <v>20180522</v>
      </c>
      <c r="BK2889" t="str">
        <f t="shared" si="136"/>
        <v>2018</v>
      </c>
      <c r="BL2889" t="str">
        <f>MID(Merge1[[#This Row],[OC_DATA_FINE_PROGETTO_PREVISTA]],5,2)</f>
        <v>05</v>
      </c>
      <c r="BM2889" s="8">
        <f>(Merge1[[#This Row],[Colonna2]]-Merge1[[#This Row],[Colonna1]])*12+Merge1[[#This Row],[Colonna22]]-Merge1[[#This Row],[Colonna12]]</f>
        <v>18</v>
      </c>
      <c r="BN2889">
        <v>20200630</v>
      </c>
      <c r="BO2889" t="str">
        <f t="shared" si="137"/>
        <v>2020</v>
      </c>
      <c r="BP2889" s="2" t="s">
        <v>116</v>
      </c>
      <c r="BQ2889" s="2" t="s">
        <v>763</v>
      </c>
      <c r="BR2889" s="2" t="s">
        <v>440</v>
      </c>
      <c r="BS2889" s="2" t="s">
        <v>773</v>
      </c>
      <c r="BT2889" s="2" t="s">
        <v>774</v>
      </c>
    </row>
    <row r="2890" spans="1:72" x14ac:dyDescent="0.35">
      <c r="A2890" s="2" t="s">
        <v>10273</v>
      </c>
      <c r="B2890" s="2" t="s">
        <v>10274</v>
      </c>
      <c r="C2890" s="2" t="s">
        <v>10275</v>
      </c>
      <c r="D2890" s="2" t="s">
        <v>10276</v>
      </c>
      <c r="E2890" s="2" t="s">
        <v>10277</v>
      </c>
      <c r="F2890">
        <v>1</v>
      </c>
      <c r="G2890" s="2" t="s">
        <v>151</v>
      </c>
      <c r="H2890">
        <v>7</v>
      </c>
      <c r="I2890" s="2" t="s">
        <v>770</v>
      </c>
      <c r="J2890">
        <v>99</v>
      </c>
      <c r="K2890" s="2" t="s">
        <v>81</v>
      </c>
      <c r="L2890">
        <v>9</v>
      </c>
      <c r="M2890" s="2" t="s">
        <v>98</v>
      </c>
      <c r="N2890">
        <v>21</v>
      </c>
      <c r="O2890" s="2" t="s">
        <v>185</v>
      </c>
      <c r="P2890">
        <v>213</v>
      </c>
      <c r="Q2890" s="2" t="s">
        <v>9677</v>
      </c>
      <c r="R2890" t="s">
        <v>67</v>
      </c>
      <c r="S2890" t="s">
        <v>67</v>
      </c>
      <c r="T2890" s="2" t="s">
        <v>1986</v>
      </c>
      <c r="U2890" s="2" t="s">
        <v>1987</v>
      </c>
      <c r="V2890">
        <v>910</v>
      </c>
      <c r="W2890" s="2" t="s">
        <v>6662</v>
      </c>
      <c r="X2890">
        <v>10700</v>
      </c>
      <c r="Y2890">
        <v>10700</v>
      </c>
      <c r="AD2890">
        <v>7490</v>
      </c>
      <c r="AF2890">
        <v>0</v>
      </c>
      <c r="AG2890">
        <v>3210</v>
      </c>
      <c r="AK2890">
        <v>21600</v>
      </c>
      <c r="AL2890" s="5">
        <v>21400</v>
      </c>
      <c r="AM2890">
        <v>684.75</v>
      </c>
      <c r="AN2890">
        <v>269.75</v>
      </c>
      <c r="AO2890">
        <v>10492.5</v>
      </c>
      <c r="AP2890">
        <v>10700</v>
      </c>
      <c r="AS2890">
        <v>7490</v>
      </c>
      <c r="AU2890">
        <v>3147.75</v>
      </c>
      <c r="AY2890">
        <v>21600</v>
      </c>
      <c r="AZ2890" s="5">
        <v>21130.25</v>
      </c>
      <c r="BA2890" s="5">
        <v>20985</v>
      </c>
      <c r="BB2890" s="5">
        <v>20985</v>
      </c>
      <c r="BC2890" s="5">
        <v>20985</v>
      </c>
      <c r="BD2890" s="5">
        <v>20985</v>
      </c>
      <c r="BE2890" s="5">
        <v>0</v>
      </c>
      <c r="BF2890" s="5">
        <v>42170</v>
      </c>
      <c r="BG2890">
        <v>20190129</v>
      </c>
      <c r="BH2890" s="9" t="str">
        <f t="shared" si="135"/>
        <v>2019</v>
      </c>
      <c r="BI2890" t="str">
        <f>MID(Merge1[[#This Row],[OC_DATA_INIZIO_PROGETTO]],5,2)</f>
        <v>01</v>
      </c>
      <c r="BJ2890">
        <v>20200610</v>
      </c>
      <c r="BK2890" t="str">
        <f t="shared" si="136"/>
        <v>2020</v>
      </c>
      <c r="BL2890" t="str">
        <f>MID(Merge1[[#This Row],[OC_DATA_FINE_PROGETTO_PREVISTA]],5,2)</f>
        <v>06</v>
      </c>
      <c r="BM2890" s="8">
        <f>(Merge1[[#This Row],[Colonna2]]-Merge1[[#This Row],[Colonna1]])*12+Merge1[[#This Row],[Colonna22]]-Merge1[[#This Row],[Colonna12]]</f>
        <v>17</v>
      </c>
      <c r="BN2890">
        <v>20200622</v>
      </c>
      <c r="BO2890" t="str">
        <f t="shared" si="137"/>
        <v>2020</v>
      </c>
      <c r="BP2890" s="2" t="s">
        <v>116</v>
      </c>
      <c r="BQ2890" s="2" t="s">
        <v>763</v>
      </c>
      <c r="BR2890" s="2" t="s">
        <v>440</v>
      </c>
      <c r="BS2890" s="2" t="s">
        <v>773</v>
      </c>
      <c r="BT2890" s="2" t="s">
        <v>774</v>
      </c>
    </row>
    <row r="2891" spans="1:72" x14ac:dyDescent="0.35">
      <c r="A2891" s="2" t="s">
        <v>10258</v>
      </c>
      <c r="B2891" s="2" t="s">
        <v>10259</v>
      </c>
      <c r="C2891" s="2" t="s">
        <v>10260</v>
      </c>
      <c r="D2891" s="2" t="s">
        <v>10261</v>
      </c>
      <c r="E2891" s="2" t="s">
        <v>10262</v>
      </c>
      <c r="F2891">
        <v>1</v>
      </c>
      <c r="G2891" s="2" t="s">
        <v>151</v>
      </c>
      <c r="H2891">
        <v>7</v>
      </c>
      <c r="I2891" s="2" t="s">
        <v>770</v>
      </c>
      <c r="J2891">
        <v>99</v>
      </c>
      <c r="K2891" s="2" t="s">
        <v>81</v>
      </c>
      <c r="L2891">
        <v>9</v>
      </c>
      <c r="M2891" s="2" t="s">
        <v>98</v>
      </c>
      <c r="N2891">
        <v>21</v>
      </c>
      <c r="O2891" s="2" t="s">
        <v>185</v>
      </c>
      <c r="P2891">
        <v>213</v>
      </c>
      <c r="Q2891" s="2" t="s">
        <v>9677</v>
      </c>
      <c r="R2891" t="s">
        <v>67</v>
      </c>
      <c r="S2891" t="s">
        <v>67</v>
      </c>
      <c r="T2891" s="2" t="s">
        <v>1986</v>
      </c>
      <c r="U2891" s="2" t="s">
        <v>1987</v>
      </c>
      <c r="V2891">
        <v>910</v>
      </c>
      <c r="W2891" s="2" t="s">
        <v>6662</v>
      </c>
      <c r="X2891">
        <v>10487.5</v>
      </c>
      <c r="Y2891">
        <v>10487.5</v>
      </c>
      <c r="AD2891">
        <v>7341.25</v>
      </c>
      <c r="AF2891">
        <v>0</v>
      </c>
      <c r="AG2891">
        <v>3146.25</v>
      </c>
      <c r="AK2891">
        <v>21175</v>
      </c>
      <c r="AL2891" s="5">
        <v>20975</v>
      </c>
      <c r="AM2891">
        <v>0</v>
      </c>
      <c r="AN2891">
        <v>0</v>
      </c>
      <c r="AO2891">
        <v>10487.5</v>
      </c>
      <c r="AP2891">
        <v>10487.5</v>
      </c>
      <c r="AS2891">
        <v>7341.25</v>
      </c>
      <c r="AU2891">
        <v>3146.25</v>
      </c>
      <c r="AY2891">
        <v>21175</v>
      </c>
      <c r="AZ2891" s="5">
        <v>20975</v>
      </c>
      <c r="BA2891" s="5">
        <v>20975</v>
      </c>
      <c r="BB2891" s="5">
        <v>20975</v>
      </c>
      <c r="BC2891" s="5">
        <v>20975</v>
      </c>
      <c r="BD2891" s="5">
        <v>20975</v>
      </c>
      <c r="BE2891" s="5">
        <v>0</v>
      </c>
      <c r="BF2891" s="5">
        <v>42150</v>
      </c>
      <c r="BG2891">
        <v>20190227</v>
      </c>
      <c r="BH2891" s="9" t="str">
        <f t="shared" si="135"/>
        <v>2019</v>
      </c>
      <c r="BI2891" t="str">
        <f>MID(Merge1[[#This Row],[OC_DATA_INIZIO_PROGETTO]],5,2)</f>
        <v>02</v>
      </c>
      <c r="BJ2891">
        <v>20200610</v>
      </c>
      <c r="BK2891" t="str">
        <f t="shared" si="136"/>
        <v>2020</v>
      </c>
      <c r="BL2891" t="str">
        <f>MID(Merge1[[#This Row],[OC_DATA_FINE_PROGETTO_PREVISTA]],5,2)</f>
        <v>06</v>
      </c>
      <c r="BM2891" s="8">
        <f>(Merge1[[#This Row],[Colonna2]]-Merge1[[#This Row],[Colonna1]])*12+Merge1[[#This Row],[Colonna22]]-Merge1[[#This Row],[Colonna12]]</f>
        <v>16</v>
      </c>
      <c r="BN2891">
        <v>20200915</v>
      </c>
      <c r="BO2891" t="str">
        <f t="shared" si="137"/>
        <v>2020</v>
      </c>
      <c r="BP2891" s="2" t="s">
        <v>116</v>
      </c>
      <c r="BQ2891" s="2" t="s">
        <v>763</v>
      </c>
      <c r="BR2891" s="2" t="s">
        <v>440</v>
      </c>
      <c r="BS2891" s="2" t="s">
        <v>773</v>
      </c>
      <c r="BT2891" s="2" t="s">
        <v>774</v>
      </c>
    </row>
    <row r="2892" spans="1:72" x14ac:dyDescent="0.35">
      <c r="A2892" s="2" t="s">
        <v>10076</v>
      </c>
      <c r="B2892" s="2" t="s">
        <v>10077</v>
      </c>
      <c r="C2892" s="2" t="s">
        <v>10078</v>
      </c>
      <c r="D2892" s="2" t="s">
        <v>10079</v>
      </c>
      <c r="E2892" s="2" t="s">
        <v>10080</v>
      </c>
      <c r="F2892">
        <v>1</v>
      </c>
      <c r="G2892" s="2" t="s">
        <v>151</v>
      </c>
      <c r="H2892">
        <v>7</v>
      </c>
      <c r="I2892" s="2" t="s">
        <v>770</v>
      </c>
      <c r="J2892">
        <v>99</v>
      </c>
      <c r="K2892" s="2" t="s">
        <v>81</v>
      </c>
      <c r="L2892">
        <v>9</v>
      </c>
      <c r="M2892" s="2" t="s">
        <v>98</v>
      </c>
      <c r="N2892">
        <v>21</v>
      </c>
      <c r="O2892" s="2" t="s">
        <v>185</v>
      </c>
      <c r="P2892">
        <v>213</v>
      </c>
      <c r="Q2892" s="2" t="s">
        <v>9677</v>
      </c>
      <c r="R2892" t="s">
        <v>67</v>
      </c>
      <c r="S2892" t="s">
        <v>67</v>
      </c>
      <c r="T2892" s="2" t="s">
        <v>1986</v>
      </c>
      <c r="U2892" s="2" t="s">
        <v>1987</v>
      </c>
      <c r="V2892">
        <v>948</v>
      </c>
      <c r="W2892" s="2" t="s">
        <v>6658</v>
      </c>
      <c r="X2892">
        <v>13029.5</v>
      </c>
      <c r="Y2892">
        <v>13029.5</v>
      </c>
      <c r="AD2892">
        <v>9120.65</v>
      </c>
      <c r="AF2892">
        <v>0</v>
      </c>
      <c r="AG2892">
        <v>3908.85</v>
      </c>
      <c r="AK2892">
        <v>26599</v>
      </c>
      <c r="AL2892" s="5">
        <v>26059</v>
      </c>
      <c r="AM2892">
        <v>8420.2000000000007</v>
      </c>
      <c r="AN2892">
        <v>3317.05</v>
      </c>
      <c r="AO2892">
        <v>10477.92</v>
      </c>
      <c r="AP2892">
        <v>13029.5</v>
      </c>
      <c r="AS2892">
        <v>9120.65</v>
      </c>
      <c r="AU2892">
        <v>3143.38</v>
      </c>
      <c r="AY2892">
        <v>26599</v>
      </c>
      <c r="AZ2892" s="5">
        <v>22741.95</v>
      </c>
      <c r="BA2892" s="5">
        <v>20955.849999999999</v>
      </c>
      <c r="BB2892" s="5">
        <v>20955.849999999999</v>
      </c>
      <c r="BC2892" s="5">
        <v>20955.849999999999</v>
      </c>
      <c r="BD2892" s="5">
        <v>20955.849999999999</v>
      </c>
      <c r="BE2892" s="5">
        <v>0</v>
      </c>
      <c r="BF2892" s="5">
        <v>42451.7</v>
      </c>
      <c r="BG2892">
        <v>20170614</v>
      </c>
      <c r="BH2892" s="9" t="str">
        <f t="shared" si="135"/>
        <v>2017</v>
      </c>
      <c r="BI2892" t="str">
        <f>MID(Merge1[[#This Row],[OC_DATA_INIZIO_PROGETTO]],5,2)</f>
        <v>06</v>
      </c>
      <c r="BJ2892">
        <v>20191230</v>
      </c>
      <c r="BK2892" t="str">
        <f t="shared" si="136"/>
        <v>2019</v>
      </c>
      <c r="BL2892" t="str">
        <f>MID(Merge1[[#This Row],[OC_DATA_FINE_PROGETTO_PREVISTA]],5,2)</f>
        <v>12</v>
      </c>
      <c r="BM2892" s="8">
        <f>(Merge1[[#This Row],[Colonna2]]-Merge1[[#This Row],[Colonna1]])*12+Merge1[[#This Row],[Colonna22]]-Merge1[[#This Row],[Colonna12]]</f>
        <v>30</v>
      </c>
      <c r="BN2892">
        <v>20200224</v>
      </c>
      <c r="BO2892" t="str">
        <f t="shared" si="137"/>
        <v>2020</v>
      </c>
      <c r="BP2892" s="2" t="s">
        <v>76</v>
      </c>
      <c r="BQ2892" s="2" t="s">
        <v>76</v>
      </c>
      <c r="BR2892" s="2" t="s">
        <v>440</v>
      </c>
      <c r="BS2892" s="2" t="s">
        <v>773</v>
      </c>
      <c r="BT2892" s="2" t="s">
        <v>774</v>
      </c>
    </row>
    <row r="2893" spans="1:72" x14ac:dyDescent="0.35">
      <c r="A2893" s="2" t="s">
        <v>9125</v>
      </c>
      <c r="B2893" s="2" t="s">
        <v>9126</v>
      </c>
      <c r="C2893" s="2" t="s">
        <v>9127</v>
      </c>
      <c r="D2893" s="2" t="s">
        <v>9128</v>
      </c>
      <c r="E2893" s="2" t="s">
        <v>9129</v>
      </c>
      <c r="F2893">
        <v>1</v>
      </c>
      <c r="G2893" s="2" t="s">
        <v>151</v>
      </c>
      <c r="H2893">
        <v>7</v>
      </c>
      <c r="I2893" s="2" t="s">
        <v>770</v>
      </c>
      <c r="J2893">
        <v>99</v>
      </c>
      <c r="K2893" s="2" t="s">
        <v>81</v>
      </c>
      <c r="L2893">
        <v>9</v>
      </c>
      <c r="M2893" s="2" t="s">
        <v>98</v>
      </c>
      <c r="N2893">
        <v>21</v>
      </c>
      <c r="O2893" s="2" t="s">
        <v>185</v>
      </c>
      <c r="P2893">
        <v>229</v>
      </c>
      <c r="Q2893" s="2" t="s">
        <v>186</v>
      </c>
      <c r="R2893" t="s">
        <v>67</v>
      </c>
      <c r="S2893" t="s">
        <v>67</v>
      </c>
      <c r="T2893" s="2" t="s">
        <v>1986</v>
      </c>
      <c r="U2893" s="2" t="s">
        <v>1987</v>
      </c>
      <c r="V2893">
        <v>933</v>
      </c>
      <c r="W2893" s="2" t="s">
        <v>6816</v>
      </c>
      <c r="X2893">
        <v>13349.25</v>
      </c>
      <c r="Y2893">
        <v>13349.25</v>
      </c>
      <c r="AD2893">
        <v>9344.48</v>
      </c>
      <c r="AF2893">
        <v>0</v>
      </c>
      <c r="AG2893">
        <v>4004.77</v>
      </c>
      <c r="AK2893">
        <v>49802</v>
      </c>
      <c r="AL2893" s="5">
        <v>26698.5</v>
      </c>
      <c r="AM2893">
        <v>14484.52</v>
      </c>
      <c r="AN2893">
        <v>3743.02</v>
      </c>
      <c r="AO2893">
        <v>10470</v>
      </c>
      <c r="AP2893">
        <v>13349.25</v>
      </c>
      <c r="AS2893">
        <v>9344.48</v>
      </c>
      <c r="AU2893">
        <v>3141</v>
      </c>
      <c r="AY2893">
        <v>49802</v>
      </c>
      <c r="AZ2893" s="5">
        <v>22955.48</v>
      </c>
      <c r="BA2893" s="5">
        <v>20940</v>
      </c>
      <c r="BB2893" s="5">
        <v>20940</v>
      </c>
      <c r="BC2893" s="5">
        <v>20940</v>
      </c>
      <c r="BD2893" s="5">
        <v>20940</v>
      </c>
      <c r="BE2893" s="5">
        <v>0</v>
      </c>
      <c r="BF2893" s="5">
        <v>60000</v>
      </c>
      <c r="BG2893">
        <v>20171030</v>
      </c>
      <c r="BH2893" s="9" t="str">
        <f t="shared" si="135"/>
        <v>2017</v>
      </c>
      <c r="BI2893" t="str">
        <f>MID(Merge1[[#This Row],[OC_DATA_INIZIO_PROGETTO]],5,2)</f>
        <v>10</v>
      </c>
      <c r="BJ2893">
        <v>20201030</v>
      </c>
      <c r="BK2893" t="str">
        <f t="shared" si="136"/>
        <v>2020</v>
      </c>
      <c r="BL2893" t="str">
        <f>MID(Merge1[[#This Row],[OC_DATA_FINE_PROGETTO_PREVISTA]],5,2)</f>
        <v>10</v>
      </c>
      <c r="BM2893" s="8">
        <f>(Merge1[[#This Row],[Colonna2]]-Merge1[[#This Row],[Colonna1]])*12+Merge1[[#This Row],[Colonna22]]-Merge1[[#This Row],[Colonna12]]</f>
        <v>36</v>
      </c>
      <c r="BN2893">
        <v>20191127</v>
      </c>
      <c r="BO2893" t="str">
        <f t="shared" si="137"/>
        <v>2019</v>
      </c>
      <c r="BP2893" s="2" t="s">
        <v>76</v>
      </c>
      <c r="BQ2893" s="2" t="s">
        <v>76</v>
      </c>
      <c r="BR2893" s="2" t="s">
        <v>440</v>
      </c>
      <c r="BS2893" s="2" t="s">
        <v>773</v>
      </c>
      <c r="BT2893" s="2" t="s">
        <v>774</v>
      </c>
    </row>
    <row r="2894" spans="1:72" x14ac:dyDescent="0.35">
      <c r="A2894" s="2" t="s">
        <v>12399</v>
      </c>
      <c r="B2894" s="2" t="s">
        <v>12400</v>
      </c>
      <c r="C2894" s="2" t="s">
        <v>12401</v>
      </c>
      <c r="D2894" s="2" t="s">
        <v>12402</v>
      </c>
      <c r="E2894" s="2" t="s">
        <v>12403</v>
      </c>
      <c r="F2894">
        <v>1</v>
      </c>
      <c r="G2894" s="2" t="s">
        <v>151</v>
      </c>
      <c r="H2894">
        <v>7</v>
      </c>
      <c r="I2894" s="2" t="s">
        <v>770</v>
      </c>
      <c r="J2894">
        <v>99</v>
      </c>
      <c r="K2894" s="2" t="s">
        <v>81</v>
      </c>
      <c r="L2894">
        <v>8</v>
      </c>
      <c r="M2894" s="2" t="s">
        <v>112</v>
      </c>
      <c r="N2894">
        <v>62</v>
      </c>
      <c r="O2894" s="2" t="s">
        <v>2450</v>
      </c>
      <c r="P2894">
        <v>999</v>
      </c>
      <c r="Q2894" s="2" t="s">
        <v>3522</v>
      </c>
      <c r="R2894" t="s">
        <v>67</v>
      </c>
      <c r="S2894" t="s">
        <v>67</v>
      </c>
      <c r="T2894" s="2" t="s">
        <v>1986</v>
      </c>
      <c r="U2894" s="2" t="s">
        <v>1987</v>
      </c>
      <c r="V2894">
        <v>915</v>
      </c>
      <c r="W2894" s="2" t="s">
        <v>632</v>
      </c>
      <c r="X2894">
        <v>10456.25</v>
      </c>
      <c r="Y2894">
        <v>10456.25</v>
      </c>
      <c r="AD2894">
        <v>7319.38</v>
      </c>
      <c r="AF2894">
        <v>0</v>
      </c>
      <c r="AG2894">
        <v>3136.87</v>
      </c>
      <c r="AK2894">
        <v>16938</v>
      </c>
      <c r="AL2894" s="5">
        <v>20912.5</v>
      </c>
      <c r="AM2894">
        <v>0</v>
      </c>
      <c r="AN2894">
        <v>0</v>
      </c>
      <c r="AO2894">
        <v>10456.25</v>
      </c>
      <c r="AP2894">
        <v>10456.25</v>
      </c>
      <c r="AS2894">
        <v>7319.38</v>
      </c>
      <c r="AU2894">
        <v>3136.87</v>
      </c>
      <c r="AY2894">
        <v>16938</v>
      </c>
      <c r="AZ2894" s="5">
        <v>20912.5</v>
      </c>
      <c r="BA2894" s="5">
        <v>20912.5</v>
      </c>
      <c r="BB2894" s="5">
        <v>20912.5</v>
      </c>
      <c r="BF2894" s="5">
        <v>0</v>
      </c>
      <c r="BG2894">
        <v>20201204</v>
      </c>
      <c r="BH2894" s="9" t="str">
        <f t="shared" si="135"/>
        <v>2020</v>
      </c>
      <c r="BI2894" t="str">
        <f>MID(Merge1[[#This Row],[OC_DATA_INIZIO_PROGETTO]],5,2)</f>
        <v>12</v>
      </c>
      <c r="BJ2894">
        <v>20211231</v>
      </c>
      <c r="BK2894" t="str">
        <f t="shared" si="136"/>
        <v>2021</v>
      </c>
      <c r="BL2894" t="str">
        <f>MID(Merge1[[#This Row],[OC_DATA_FINE_PROGETTO_PREVISTA]],5,2)</f>
        <v>12</v>
      </c>
      <c r="BM2894" s="8">
        <f>(Merge1[[#This Row],[Colonna2]]-Merge1[[#This Row],[Colonna1]])*12+Merge1[[#This Row],[Colonna22]]-Merge1[[#This Row],[Colonna12]]</f>
        <v>12</v>
      </c>
      <c r="BN2894">
        <v>20211204</v>
      </c>
      <c r="BO2894" t="str">
        <f t="shared" si="137"/>
        <v>2021</v>
      </c>
      <c r="BP2894" s="2" t="s">
        <v>86</v>
      </c>
      <c r="BQ2894" s="2" t="s">
        <v>76</v>
      </c>
      <c r="BR2894" s="2" t="s">
        <v>77</v>
      </c>
      <c r="BS2894" s="2" t="s">
        <v>2387</v>
      </c>
      <c r="BT2894" s="2" t="s">
        <v>510</v>
      </c>
    </row>
    <row r="2895" spans="1:72" x14ac:dyDescent="0.35">
      <c r="A2895" s="2" t="s">
        <v>15491</v>
      </c>
      <c r="B2895" s="2" t="s">
        <v>15492</v>
      </c>
      <c r="C2895" s="2" t="s">
        <v>15493</v>
      </c>
      <c r="D2895" s="2" t="s">
        <v>15494</v>
      </c>
      <c r="E2895" s="2" t="s">
        <v>15495</v>
      </c>
      <c r="F2895">
        <v>1</v>
      </c>
      <c r="G2895" s="2" t="s">
        <v>151</v>
      </c>
      <c r="H2895">
        <v>7</v>
      </c>
      <c r="I2895" s="2" t="s">
        <v>770</v>
      </c>
      <c r="J2895">
        <v>99</v>
      </c>
      <c r="K2895" s="2" t="s">
        <v>81</v>
      </c>
      <c r="L2895">
        <v>9</v>
      </c>
      <c r="M2895" s="2" t="s">
        <v>98</v>
      </c>
      <c r="N2895">
        <v>21</v>
      </c>
      <c r="O2895" s="2" t="s">
        <v>185</v>
      </c>
      <c r="P2895">
        <v>213</v>
      </c>
      <c r="Q2895" s="2" t="s">
        <v>9677</v>
      </c>
      <c r="R2895" t="s">
        <v>67</v>
      </c>
      <c r="S2895" t="s">
        <v>67</v>
      </c>
      <c r="T2895" s="2" t="s">
        <v>1986</v>
      </c>
      <c r="U2895" s="2" t="s">
        <v>1987</v>
      </c>
      <c r="V2895">
        <v>927</v>
      </c>
      <c r="W2895" s="2" t="s">
        <v>6657</v>
      </c>
      <c r="X2895">
        <v>10450</v>
      </c>
      <c r="Y2895">
        <v>10450</v>
      </c>
      <c r="AD2895">
        <v>7315</v>
      </c>
      <c r="AF2895">
        <v>0</v>
      </c>
      <c r="AG2895">
        <v>3135</v>
      </c>
      <c r="AK2895">
        <v>32350</v>
      </c>
      <c r="AL2895" s="5">
        <v>20900</v>
      </c>
      <c r="AM2895">
        <v>0</v>
      </c>
      <c r="AN2895">
        <v>0</v>
      </c>
      <c r="AO2895">
        <v>10450</v>
      </c>
      <c r="AP2895">
        <v>10450</v>
      </c>
      <c r="AS2895">
        <v>7315</v>
      </c>
      <c r="AU2895">
        <v>3135</v>
      </c>
      <c r="AY2895">
        <v>32350</v>
      </c>
      <c r="AZ2895" s="5">
        <v>20900</v>
      </c>
      <c r="BA2895" s="5">
        <v>20900</v>
      </c>
      <c r="BB2895" s="5">
        <v>20900</v>
      </c>
      <c r="BC2895" s="5">
        <v>20900</v>
      </c>
      <c r="BD2895" s="5">
        <v>20900</v>
      </c>
      <c r="BE2895" s="5">
        <v>0</v>
      </c>
      <c r="BF2895" s="5">
        <v>53250</v>
      </c>
      <c r="BG2895">
        <v>20170328</v>
      </c>
      <c r="BH2895" s="9" t="str">
        <f t="shared" si="135"/>
        <v>2017</v>
      </c>
      <c r="BI2895" t="str">
        <f>MID(Merge1[[#This Row],[OC_DATA_INIZIO_PROGETTO]],5,2)</f>
        <v>03</v>
      </c>
      <c r="BJ2895">
        <v>20190623</v>
      </c>
      <c r="BK2895" t="str">
        <f t="shared" si="136"/>
        <v>2019</v>
      </c>
      <c r="BL2895" t="str">
        <f>MID(Merge1[[#This Row],[OC_DATA_FINE_PROGETTO_PREVISTA]],5,2)</f>
        <v>06</v>
      </c>
      <c r="BM2895" s="8">
        <f>(Merge1[[#This Row],[Colonna2]]-Merge1[[#This Row],[Colonna1]])*12+Merge1[[#This Row],[Colonna22]]-Merge1[[#This Row],[Colonna12]]</f>
        <v>27</v>
      </c>
      <c r="BN2895">
        <v>20191010</v>
      </c>
      <c r="BO2895" t="str">
        <f t="shared" si="137"/>
        <v>2019</v>
      </c>
      <c r="BP2895" s="2" t="s">
        <v>116</v>
      </c>
      <c r="BQ2895" s="2" t="s">
        <v>763</v>
      </c>
      <c r="BR2895" s="2" t="s">
        <v>440</v>
      </c>
      <c r="BS2895" s="2" t="s">
        <v>773</v>
      </c>
      <c r="BT2895" s="2" t="s">
        <v>774</v>
      </c>
    </row>
    <row r="2896" spans="1:72" x14ac:dyDescent="0.35">
      <c r="A2896" s="2" t="s">
        <v>6954</v>
      </c>
      <c r="B2896" s="2" t="s">
        <v>6955</v>
      </c>
      <c r="C2896" s="2" t="s">
        <v>6956</v>
      </c>
      <c r="D2896" s="2" t="s">
        <v>6957</v>
      </c>
      <c r="E2896" s="2" t="s">
        <v>6958</v>
      </c>
      <c r="F2896">
        <v>11</v>
      </c>
      <c r="G2896" s="2" t="s">
        <v>436</v>
      </c>
      <c r="H2896">
        <v>2</v>
      </c>
      <c r="I2896" s="2" t="s">
        <v>430</v>
      </c>
      <c r="J2896">
        <v>12</v>
      </c>
      <c r="K2896" s="2" t="s">
        <v>437</v>
      </c>
      <c r="L2896">
        <v>11</v>
      </c>
      <c r="M2896" s="2" t="s">
        <v>443</v>
      </c>
      <c r="N2896">
        <v>71</v>
      </c>
      <c r="O2896" s="2" t="s">
        <v>507</v>
      </c>
      <c r="P2896">
        <v>20</v>
      </c>
      <c r="Q2896" s="2" t="s">
        <v>579</v>
      </c>
      <c r="R2896" t="s">
        <v>67</v>
      </c>
      <c r="S2896" t="s">
        <v>67</v>
      </c>
      <c r="T2896" s="2" t="s">
        <v>73</v>
      </c>
      <c r="U2896" s="2" t="s">
        <v>74</v>
      </c>
      <c r="V2896">
        <v>915</v>
      </c>
      <c r="W2896" s="2" t="s">
        <v>632</v>
      </c>
      <c r="X2896">
        <v>20885.400000000001</v>
      </c>
      <c r="Z2896">
        <v>20885.400000000001</v>
      </c>
      <c r="AF2896">
        <v>0</v>
      </c>
      <c r="AL2896" s="5">
        <v>20885.400000000001</v>
      </c>
      <c r="AM2896">
        <v>0</v>
      </c>
      <c r="AN2896">
        <v>0</v>
      </c>
      <c r="AO2896">
        <v>20885.400000000001</v>
      </c>
      <c r="AQ2896">
        <v>20885.400000000001</v>
      </c>
      <c r="AZ2896" s="5">
        <v>20885.400000000001</v>
      </c>
      <c r="BA2896" s="5">
        <v>20885.400000000001</v>
      </c>
      <c r="BB2896" s="5">
        <v>20885.400000000001</v>
      </c>
      <c r="BC2896" s="5">
        <v>19280.78</v>
      </c>
      <c r="BD2896" s="5">
        <v>19280.78</v>
      </c>
      <c r="BE2896" s="5">
        <v>0</v>
      </c>
      <c r="BF2896" s="5">
        <v>19280.78</v>
      </c>
      <c r="BG2896">
        <v>20170518</v>
      </c>
      <c r="BH2896" s="9" t="str">
        <f t="shared" si="135"/>
        <v>2017</v>
      </c>
      <c r="BI2896" t="str">
        <f>MID(Merge1[[#This Row],[OC_DATA_INIZIO_PROGETTO]],5,2)</f>
        <v>05</v>
      </c>
      <c r="BJ2896">
        <v>20180726</v>
      </c>
      <c r="BK2896" t="str">
        <f t="shared" si="136"/>
        <v>2018</v>
      </c>
      <c r="BL2896" t="str">
        <f>MID(Merge1[[#This Row],[OC_DATA_FINE_PROGETTO_PREVISTA]],5,2)</f>
        <v>07</v>
      </c>
      <c r="BM2896" s="8">
        <f>(Merge1[[#This Row],[Colonna2]]-Merge1[[#This Row],[Colonna1]])*12+Merge1[[#This Row],[Colonna22]]-Merge1[[#This Row],[Colonna12]]</f>
        <v>14</v>
      </c>
      <c r="BN2896">
        <v>20180605</v>
      </c>
      <c r="BO2896" t="str">
        <f t="shared" si="137"/>
        <v>2018</v>
      </c>
      <c r="BP2896" s="2" t="s">
        <v>76</v>
      </c>
      <c r="BQ2896" s="2" t="s">
        <v>76</v>
      </c>
      <c r="BR2896" s="2" t="s">
        <v>440</v>
      </c>
      <c r="BS2896" s="2" t="s">
        <v>434</v>
      </c>
      <c r="BT2896" s="2" t="s">
        <v>435</v>
      </c>
    </row>
    <row r="2897" spans="1:72" x14ac:dyDescent="0.35">
      <c r="A2897" s="2" t="s">
        <v>10304</v>
      </c>
      <c r="B2897" s="2" t="s">
        <v>10305</v>
      </c>
      <c r="C2897" s="2" t="s">
        <v>10306</v>
      </c>
      <c r="D2897" s="2" t="s">
        <v>10307</v>
      </c>
      <c r="E2897" s="2" t="s">
        <v>10308</v>
      </c>
      <c r="F2897">
        <v>1</v>
      </c>
      <c r="G2897" s="2" t="s">
        <v>151</v>
      </c>
      <c r="H2897">
        <v>7</v>
      </c>
      <c r="I2897" s="2" t="s">
        <v>770</v>
      </c>
      <c r="J2897">
        <v>99</v>
      </c>
      <c r="K2897" s="2" t="s">
        <v>81</v>
      </c>
      <c r="L2897">
        <v>9</v>
      </c>
      <c r="M2897" s="2" t="s">
        <v>98</v>
      </c>
      <c r="N2897">
        <v>21</v>
      </c>
      <c r="O2897" s="2" t="s">
        <v>185</v>
      </c>
      <c r="P2897">
        <v>213</v>
      </c>
      <c r="Q2897" s="2" t="s">
        <v>9677</v>
      </c>
      <c r="R2897" t="s">
        <v>67</v>
      </c>
      <c r="S2897" t="s">
        <v>67</v>
      </c>
      <c r="T2897" s="2" t="s">
        <v>1986</v>
      </c>
      <c r="U2897" s="2" t="s">
        <v>1987</v>
      </c>
      <c r="V2897">
        <v>906</v>
      </c>
      <c r="W2897" s="2" t="s">
        <v>6660</v>
      </c>
      <c r="X2897">
        <v>10430</v>
      </c>
      <c r="Y2897">
        <v>10430</v>
      </c>
      <c r="AD2897">
        <v>7301</v>
      </c>
      <c r="AF2897">
        <v>0</v>
      </c>
      <c r="AG2897">
        <v>3129</v>
      </c>
      <c r="AK2897">
        <v>21140</v>
      </c>
      <c r="AL2897" s="5">
        <v>20860</v>
      </c>
      <c r="AM2897">
        <v>0</v>
      </c>
      <c r="AN2897">
        <v>0</v>
      </c>
      <c r="AO2897">
        <v>10430</v>
      </c>
      <c r="AP2897">
        <v>10430</v>
      </c>
      <c r="AS2897">
        <v>7301</v>
      </c>
      <c r="AU2897">
        <v>3129</v>
      </c>
      <c r="AY2897">
        <v>21140</v>
      </c>
      <c r="AZ2897" s="5">
        <v>20860</v>
      </c>
      <c r="BA2897" s="5">
        <v>20860</v>
      </c>
      <c r="BB2897" s="5">
        <v>20860</v>
      </c>
      <c r="BF2897" s="5">
        <v>42000</v>
      </c>
      <c r="BG2897">
        <v>20180723</v>
      </c>
      <c r="BH2897" s="9" t="str">
        <f t="shared" si="135"/>
        <v>2018</v>
      </c>
      <c r="BI2897" t="str">
        <f>MID(Merge1[[#This Row],[OC_DATA_INIZIO_PROGETTO]],5,2)</f>
        <v>07</v>
      </c>
      <c r="BJ2897">
        <v>20201006</v>
      </c>
      <c r="BK2897" t="str">
        <f t="shared" si="136"/>
        <v>2020</v>
      </c>
      <c r="BL2897" t="str">
        <f>MID(Merge1[[#This Row],[OC_DATA_FINE_PROGETTO_PREVISTA]],5,2)</f>
        <v>10</v>
      </c>
      <c r="BM2897" s="8">
        <f>(Merge1[[#This Row],[Colonna2]]-Merge1[[#This Row],[Colonna1]])*12+Merge1[[#This Row],[Colonna22]]-Merge1[[#This Row],[Colonna12]]</f>
        <v>27</v>
      </c>
      <c r="BN2897">
        <v>20201006</v>
      </c>
      <c r="BO2897" t="str">
        <f t="shared" si="137"/>
        <v>2020</v>
      </c>
      <c r="BP2897" s="2" t="s">
        <v>86</v>
      </c>
      <c r="BQ2897" s="2" t="s">
        <v>86</v>
      </c>
      <c r="BR2897" s="2" t="s">
        <v>440</v>
      </c>
      <c r="BS2897" s="2" t="s">
        <v>773</v>
      </c>
      <c r="BT2897" s="2" t="s">
        <v>774</v>
      </c>
    </row>
    <row r="2898" spans="1:72" x14ac:dyDescent="0.35">
      <c r="A2898" s="2" t="s">
        <v>13962</v>
      </c>
      <c r="B2898" s="2" t="s">
        <v>13963</v>
      </c>
      <c r="C2898" s="2" t="s">
        <v>13964</v>
      </c>
      <c r="D2898" s="2" t="s">
        <v>13965</v>
      </c>
      <c r="E2898" s="2" t="s">
        <v>13966</v>
      </c>
      <c r="F2898">
        <v>1</v>
      </c>
      <c r="G2898" s="2" t="s">
        <v>151</v>
      </c>
      <c r="H2898">
        <v>7</v>
      </c>
      <c r="I2898" s="2" t="s">
        <v>770</v>
      </c>
      <c r="J2898">
        <v>99</v>
      </c>
      <c r="K2898" s="2" t="s">
        <v>81</v>
      </c>
      <c r="L2898">
        <v>8</v>
      </c>
      <c r="M2898" s="2" t="s">
        <v>112</v>
      </c>
      <c r="N2898">
        <v>62</v>
      </c>
      <c r="O2898" s="2" t="s">
        <v>2450</v>
      </c>
      <c r="P2898">
        <v>999</v>
      </c>
      <c r="Q2898" s="2" t="s">
        <v>3522</v>
      </c>
      <c r="R2898" t="s">
        <v>67</v>
      </c>
      <c r="S2898" t="s">
        <v>67</v>
      </c>
      <c r="T2898" s="2" t="s">
        <v>1986</v>
      </c>
      <c r="U2898" s="2" t="s">
        <v>1987</v>
      </c>
      <c r="V2898">
        <v>915</v>
      </c>
      <c r="W2898" s="2" t="s">
        <v>632</v>
      </c>
      <c r="X2898">
        <v>10367.25</v>
      </c>
      <c r="Y2898">
        <v>10367.25</v>
      </c>
      <c r="AD2898">
        <v>7257.08</v>
      </c>
      <c r="AF2898">
        <v>0</v>
      </c>
      <c r="AG2898">
        <v>3110.17</v>
      </c>
      <c r="AK2898">
        <v>19766</v>
      </c>
      <c r="AL2898" s="5">
        <v>20734.5</v>
      </c>
      <c r="AM2898">
        <v>0</v>
      </c>
      <c r="AN2898">
        <v>0</v>
      </c>
      <c r="AO2898">
        <v>10367.25</v>
      </c>
      <c r="AP2898">
        <v>10367.25</v>
      </c>
      <c r="AS2898">
        <v>7257.08</v>
      </c>
      <c r="AU2898">
        <v>3110.17</v>
      </c>
      <c r="AY2898">
        <v>19766</v>
      </c>
      <c r="AZ2898" s="5">
        <v>20734.5</v>
      </c>
      <c r="BA2898" s="5">
        <v>20734.5</v>
      </c>
      <c r="BB2898" s="5">
        <v>20734.5</v>
      </c>
      <c r="BC2898" s="5">
        <v>20734.5</v>
      </c>
      <c r="BD2898" s="5">
        <v>20734.5</v>
      </c>
      <c r="BE2898" s="5">
        <v>0</v>
      </c>
      <c r="BF2898" s="5">
        <v>40500</v>
      </c>
      <c r="BG2898">
        <v>20190314</v>
      </c>
      <c r="BH2898" s="9" t="str">
        <f t="shared" si="135"/>
        <v>2019</v>
      </c>
      <c r="BI2898" t="str">
        <f>MID(Merge1[[#This Row],[OC_DATA_INIZIO_PROGETTO]],5,2)</f>
        <v>03</v>
      </c>
      <c r="BJ2898">
        <v>20200506</v>
      </c>
      <c r="BK2898" t="str">
        <f t="shared" si="136"/>
        <v>2020</v>
      </c>
      <c r="BL2898" t="str">
        <f>MID(Merge1[[#This Row],[OC_DATA_FINE_PROGETTO_PREVISTA]],5,2)</f>
        <v>05</v>
      </c>
      <c r="BM2898" s="8">
        <f>(Merge1[[#This Row],[Colonna2]]-Merge1[[#This Row],[Colonna1]])*12+Merge1[[#This Row],[Colonna22]]-Merge1[[#This Row],[Colonna12]]</f>
        <v>14</v>
      </c>
      <c r="BN2898">
        <v>20200219</v>
      </c>
      <c r="BO2898" t="str">
        <f t="shared" si="137"/>
        <v>2020</v>
      </c>
      <c r="BP2898" s="2" t="s">
        <v>116</v>
      </c>
      <c r="BQ2898" s="2" t="s">
        <v>763</v>
      </c>
      <c r="BR2898" s="2" t="s">
        <v>440</v>
      </c>
      <c r="BS2898" s="2" t="s">
        <v>773</v>
      </c>
      <c r="BT2898" s="2" t="s">
        <v>774</v>
      </c>
    </row>
    <row r="2899" spans="1:72" x14ac:dyDescent="0.35">
      <c r="A2899" s="2" t="s">
        <v>12749</v>
      </c>
      <c r="B2899" s="2" t="s">
        <v>12750</v>
      </c>
      <c r="C2899" s="2" t="s">
        <v>12751</v>
      </c>
      <c r="D2899" s="2" t="s">
        <v>12752</v>
      </c>
      <c r="E2899" s="2" t="s">
        <v>12753</v>
      </c>
      <c r="F2899">
        <v>1</v>
      </c>
      <c r="G2899" s="2" t="s">
        <v>151</v>
      </c>
      <c r="H2899">
        <v>7</v>
      </c>
      <c r="I2899" s="2" t="s">
        <v>770</v>
      </c>
      <c r="J2899">
        <v>99</v>
      </c>
      <c r="K2899" s="2" t="s">
        <v>81</v>
      </c>
      <c r="L2899">
        <v>8</v>
      </c>
      <c r="M2899" s="2" t="s">
        <v>112</v>
      </c>
      <c r="N2899">
        <v>62</v>
      </c>
      <c r="O2899" s="2" t="s">
        <v>2450</v>
      </c>
      <c r="P2899">
        <v>999</v>
      </c>
      <c r="Q2899" s="2" t="s">
        <v>3522</v>
      </c>
      <c r="R2899" t="s">
        <v>67</v>
      </c>
      <c r="S2899" t="s">
        <v>67</v>
      </c>
      <c r="T2899" s="2" t="s">
        <v>1986</v>
      </c>
      <c r="U2899" s="2" t="s">
        <v>1987</v>
      </c>
      <c r="V2899">
        <v>912</v>
      </c>
      <c r="W2899" s="2" t="s">
        <v>6811</v>
      </c>
      <c r="X2899">
        <v>10357.5</v>
      </c>
      <c r="Y2899">
        <v>10357.5</v>
      </c>
      <c r="AD2899">
        <v>7250.25</v>
      </c>
      <c r="AF2899">
        <v>0</v>
      </c>
      <c r="AG2899">
        <v>3107.25</v>
      </c>
      <c r="AK2899">
        <v>30770</v>
      </c>
      <c r="AL2899" s="5">
        <v>20715</v>
      </c>
      <c r="AM2899">
        <v>0</v>
      </c>
      <c r="AN2899">
        <v>0</v>
      </c>
      <c r="AO2899">
        <v>10357.5</v>
      </c>
      <c r="AP2899">
        <v>10357.5</v>
      </c>
      <c r="AS2899">
        <v>7250.25</v>
      </c>
      <c r="AU2899">
        <v>3107.25</v>
      </c>
      <c r="AY2899">
        <v>30770</v>
      </c>
      <c r="AZ2899" s="5">
        <v>20715</v>
      </c>
      <c r="BA2899" s="5">
        <v>20715</v>
      </c>
      <c r="BB2899" s="5">
        <v>20715</v>
      </c>
      <c r="BF2899" s="5">
        <v>0</v>
      </c>
      <c r="BG2899">
        <v>20201204</v>
      </c>
      <c r="BH2899" s="9" t="str">
        <f t="shared" si="135"/>
        <v>2020</v>
      </c>
      <c r="BI2899" t="str">
        <f>MID(Merge1[[#This Row],[OC_DATA_INIZIO_PROGETTO]],5,2)</f>
        <v>12</v>
      </c>
      <c r="BJ2899">
        <v>20211231</v>
      </c>
      <c r="BK2899" t="str">
        <f t="shared" si="136"/>
        <v>2021</v>
      </c>
      <c r="BL2899" t="str">
        <f>MID(Merge1[[#This Row],[OC_DATA_FINE_PROGETTO_PREVISTA]],5,2)</f>
        <v>12</v>
      </c>
      <c r="BM2899" s="8">
        <f>(Merge1[[#This Row],[Colonna2]]-Merge1[[#This Row],[Colonna1]])*12+Merge1[[#This Row],[Colonna22]]-Merge1[[#This Row],[Colonna12]]</f>
        <v>12</v>
      </c>
      <c r="BN2899">
        <v>20211204</v>
      </c>
      <c r="BO2899" t="str">
        <f t="shared" si="137"/>
        <v>2021</v>
      </c>
      <c r="BP2899" s="2" t="s">
        <v>86</v>
      </c>
      <c r="BQ2899" s="2" t="s">
        <v>76</v>
      </c>
      <c r="BR2899" s="2" t="s">
        <v>77</v>
      </c>
      <c r="BS2899" s="2" t="s">
        <v>2387</v>
      </c>
      <c r="BT2899" s="2" t="s">
        <v>510</v>
      </c>
    </row>
    <row r="2900" spans="1:72" x14ac:dyDescent="0.35">
      <c r="A2900" s="2" t="s">
        <v>6273</v>
      </c>
      <c r="B2900" s="2" t="s">
        <v>6274</v>
      </c>
      <c r="C2900" s="2" t="s">
        <v>6275</v>
      </c>
      <c r="D2900" s="2" t="s">
        <v>6276</v>
      </c>
      <c r="E2900" s="2" t="s">
        <v>6277</v>
      </c>
      <c r="F2900">
        <v>3</v>
      </c>
      <c r="G2900" s="2" t="s">
        <v>102</v>
      </c>
      <c r="H2900">
        <v>7</v>
      </c>
      <c r="I2900" s="2" t="s">
        <v>770</v>
      </c>
      <c r="J2900">
        <v>15</v>
      </c>
      <c r="K2900" s="2" t="s">
        <v>3707</v>
      </c>
      <c r="L2900">
        <v>7</v>
      </c>
      <c r="M2900" s="2" t="s">
        <v>1213</v>
      </c>
      <c r="N2900">
        <v>18</v>
      </c>
      <c r="O2900" s="2" t="s">
        <v>1214</v>
      </c>
      <c r="P2900">
        <v>999</v>
      </c>
      <c r="Q2900" s="2" t="s">
        <v>1215</v>
      </c>
      <c r="R2900" t="s">
        <v>67</v>
      </c>
      <c r="S2900" t="s">
        <v>67</v>
      </c>
      <c r="T2900" s="2" t="s">
        <v>504</v>
      </c>
      <c r="U2900" s="2" t="s">
        <v>505</v>
      </c>
      <c r="V2900">
        <v>611</v>
      </c>
      <c r="W2900" s="2" t="s">
        <v>2386</v>
      </c>
      <c r="X2900">
        <v>10357.25</v>
      </c>
      <c r="Y2900">
        <v>10357.25</v>
      </c>
      <c r="AD2900">
        <v>7250.07</v>
      </c>
      <c r="AF2900">
        <v>0</v>
      </c>
      <c r="AG2900">
        <v>3107.17</v>
      </c>
      <c r="AK2900">
        <v>20714</v>
      </c>
      <c r="AL2900" s="5">
        <v>20714.490000000002</v>
      </c>
      <c r="AM2900">
        <v>0</v>
      </c>
      <c r="AN2900">
        <v>0</v>
      </c>
      <c r="AO2900">
        <v>10357.25</v>
      </c>
      <c r="AP2900">
        <v>10357.25</v>
      </c>
      <c r="AS2900">
        <v>7250.07</v>
      </c>
      <c r="AU2900">
        <v>3107.17</v>
      </c>
      <c r="AY2900">
        <v>20714</v>
      </c>
      <c r="AZ2900" s="5">
        <v>20714.490000000002</v>
      </c>
      <c r="BA2900" s="5">
        <v>20714.490000000002</v>
      </c>
      <c r="BB2900" s="5">
        <v>20714.490000000002</v>
      </c>
      <c r="BF2900" s="5">
        <v>0</v>
      </c>
      <c r="BG2900">
        <v>20180419</v>
      </c>
      <c r="BH2900" s="9" t="str">
        <f t="shared" si="135"/>
        <v>2018</v>
      </c>
      <c r="BI2900" t="str">
        <f>MID(Merge1[[#This Row],[OC_DATA_INIZIO_PROGETTO]],5,2)</f>
        <v>04</v>
      </c>
      <c r="BJ2900">
        <v>20190513</v>
      </c>
      <c r="BK2900" t="str">
        <f t="shared" si="136"/>
        <v>2019</v>
      </c>
      <c r="BL2900" t="str">
        <f>MID(Merge1[[#This Row],[OC_DATA_FINE_PROGETTO_PREVISTA]],5,2)</f>
        <v>05</v>
      </c>
      <c r="BM2900" s="8">
        <f>(Merge1[[#This Row],[Colonna2]]-Merge1[[#This Row],[Colonna1]])*12+Merge1[[#This Row],[Colonna22]]-Merge1[[#This Row],[Colonna12]]</f>
        <v>13</v>
      </c>
      <c r="BO2900" t="str">
        <f t="shared" si="137"/>
        <v/>
      </c>
      <c r="BP2900" s="2" t="s">
        <v>86</v>
      </c>
      <c r="BQ2900" s="2" t="s">
        <v>76</v>
      </c>
      <c r="BR2900" s="2" t="s">
        <v>77</v>
      </c>
      <c r="BS2900" s="2" t="s">
        <v>773</v>
      </c>
      <c r="BT2900" s="2" t="s">
        <v>774</v>
      </c>
    </row>
    <row r="2901" spans="1:72" x14ac:dyDescent="0.35">
      <c r="A2901" s="2" t="s">
        <v>10574</v>
      </c>
      <c r="B2901" s="2" t="s">
        <v>10575</v>
      </c>
      <c r="C2901" s="2" t="s">
        <v>10576</v>
      </c>
      <c r="D2901" s="2" t="s">
        <v>10577</v>
      </c>
      <c r="E2901" s="2" t="s">
        <v>10578</v>
      </c>
      <c r="F2901">
        <v>1</v>
      </c>
      <c r="G2901" s="2" t="s">
        <v>151</v>
      </c>
      <c r="H2901">
        <v>7</v>
      </c>
      <c r="I2901" s="2" t="s">
        <v>770</v>
      </c>
      <c r="J2901">
        <v>11</v>
      </c>
      <c r="K2901" s="2" t="s">
        <v>681</v>
      </c>
      <c r="L2901">
        <v>9</v>
      </c>
      <c r="M2901" s="2" t="s">
        <v>98</v>
      </c>
      <c r="N2901">
        <v>21</v>
      </c>
      <c r="O2901" s="2" t="s">
        <v>185</v>
      </c>
      <c r="P2901">
        <v>213</v>
      </c>
      <c r="Q2901" s="2" t="s">
        <v>9677</v>
      </c>
      <c r="R2901" t="s">
        <v>67</v>
      </c>
      <c r="S2901" t="s">
        <v>67</v>
      </c>
      <c r="T2901" s="2" t="s">
        <v>1986</v>
      </c>
      <c r="U2901" s="2" t="s">
        <v>1987</v>
      </c>
      <c r="V2901">
        <v>914</v>
      </c>
      <c r="W2901" s="2" t="s">
        <v>6661</v>
      </c>
      <c r="X2901">
        <v>10340</v>
      </c>
      <c r="Y2901">
        <v>10340</v>
      </c>
      <c r="AD2901">
        <v>7238</v>
      </c>
      <c r="AF2901">
        <v>0</v>
      </c>
      <c r="AG2901">
        <v>3102</v>
      </c>
      <c r="AK2901">
        <v>31420</v>
      </c>
      <c r="AL2901" s="5">
        <v>20680</v>
      </c>
      <c r="AM2901">
        <v>0</v>
      </c>
      <c r="AN2901">
        <v>0</v>
      </c>
      <c r="AO2901">
        <v>10340</v>
      </c>
      <c r="AP2901">
        <v>10340</v>
      </c>
      <c r="AS2901">
        <v>7238</v>
      </c>
      <c r="AU2901">
        <v>3102</v>
      </c>
      <c r="AY2901">
        <v>31420</v>
      </c>
      <c r="AZ2901" s="5">
        <v>20680</v>
      </c>
      <c r="BA2901" s="5">
        <v>20680</v>
      </c>
      <c r="BB2901" s="5">
        <v>20680</v>
      </c>
      <c r="BF2901" s="5">
        <v>0</v>
      </c>
      <c r="BG2901">
        <v>20200722</v>
      </c>
      <c r="BH2901" s="9" t="str">
        <f t="shared" si="135"/>
        <v>2020</v>
      </c>
      <c r="BI2901" t="str">
        <f>MID(Merge1[[#This Row],[OC_DATA_INIZIO_PROGETTO]],5,2)</f>
        <v>07</v>
      </c>
      <c r="BJ2901">
        <v>20210322</v>
      </c>
      <c r="BK2901" t="str">
        <f t="shared" si="136"/>
        <v>2021</v>
      </c>
      <c r="BL2901" t="str">
        <f>MID(Merge1[[#This Row],[OC_DATA_FINE_PROGETTO_PREVISTA]],5,2)</f>
        <v>03</v>
      </c>
      <c r="BM2901" s="8">
        <f>(Merge1[[#This Row],[Colonna2]]-Merge1[[#This Row],[Colonna1]])*12+Merge1[[#This Row],[Colonna22]]-Merge1[[#This Row],[Colonna12]]</f>
        <v>8</v>
      </c>
      <c r="BN2901">
        <v>20210322</v>
      </c>
      <c r="BO2901" t="str">
        <f t="shared" si="137"/>
        <v>2021</v>
      </c>
      <c r="BP2901" s="2" t="s">
        <v>86</v>
      </c>
      <c r="BQ2901" s="2" t="s">
        <v>76</v>
      </c>
      <c r="BR2901" s="2" t="s">
        <v>77</v>
      </c>
      <c r="BS2901" s="2" t="s">
        <v>2387</v>
      </c>
      <c r="BT2901" s="2" t="s">
        <v>510</v>
      </c>
    </row>
    <row r="2902" spans="1:72" x14ac:dyDescent="0.35">
      <c r="A2902" s="2" t="s">
        <v>11819</v>
      </c>
      <c r="B2902" s="2" t="s">
        <v>11820</v>
      </c>
      <c r="C2902" s="2" t="s">
        <v>11821</v>
      </c>
      <c r="D2902" s="2" t="s">
        <v>11822</v>
      </c>
      <c r="E2902" s="2" t="s">
        <v>11823</v>
      </c>
      <c r="F2902">
        <v>1</v>
      </c>
      <c r="G2902" s="2" t="s">
        <v>151</v>
      </c>
      <c r="H2902">
        <v>7</v>
      </c>
      <c r="I2902" s="2" t="s">
        <v>770</v>
      </c>
      <c r="J2902">
        <v>99</v>
      </c>
      <c r="K2902" s="2" t="s">
        <v>81</v>
      </c>
      <c r="L2902">
        <v>8</v>
      </c>
      <c r="M2902" s="2" t="s">
        <v>112</v>
      </c>
      <c r="N2902">
        <v>62</v>
      </c>
      <c r="O2902" s="2" t="s">
        <v>2450</v>
      </c>
      <c r="P2902">
        <v>999</v>
      </c>
      <c r="Q2902" s="2" t="s">
        <v>3522</v>
      </c>
      <c r="R2902" t="s">
        <v>67</v>
      </c>
      <c r="S2902" t="s">
        <v>67</v>
      </c>
      <c r="T2902" s="2" t="s">
        <v>1986</v>
      </c>
      <c r="U2902" s="2" t="s">
        <v>1987</v>
      </c>
      <c r="V2902">
        <v>939</v>
      </c>
      <c r="W2902" s="2" t="s">
        <v>6644</v>
      </c>
      <c r="X2902">
        <v>10337.5</v>
      </c>
      <c r="Y2902">
        <v>10337.5</v>
      </c>
      <c r="AD2902">
        <v>7236.25</v>
      </c>
      <c r="AF2902">
        <v>0</v>
      </c>
      <c r="AG2902">
        <v>3101.25</v>
      </c>
      <c r="AK2902">
        <v>17325</v>
      </c>
      <c r="AL2902" s="5">
        <v>20675</v>
      </c>
      <c r="AM2902">
        <v>0</v>
      </c>
      <c r="AN2902">
        <v>0</v>
      </c>
      <c r="AO2902">
        <v>10337.5</v>
      </c>
      <c r="AP2902">
        <v>10337.5</v>
      </c>
      <c r="AS2902">
        <v>7236.25</v>
      </c>
      <c r="AU2902">
        <v>3101.25</v>
      </c>
      <c r="AY2902">
        <v>17325</v>
      </c>
      <c r="AZ2902" s="5">
        <v>20675</v>
      </c>
      <c r="BA2902" s="5">
        <v>20675</v>
      </c>
      <c r="BB2902" s="5">
        <v>20675</v>
      </c>
      <c r="BF2902" s="5">
        <v>0</v>
      </c>
      <c r="BG2902">
        <v>20201204</v>
      </c>
      <c r="BH2902" s="9" t="str">
        <f t="shared" si="135"/>
        <v>2020</v>
      </c>
      <c r="BI2902" t="str">
        <f>MID(Merge1[[#This Row],[OC_DATA_INIZIO_PROGETTO]],5,2)</f>
        <v>12</v>
      </c>
      <c r="BJ2902">
        <v>20211231</v>
      </c>
      <c r="BK2902" t="str">
        <f t="shared" si="136"/>
        <v>2021</v>
      </c>
      <c r="BL2902" t="str">
        <f>MID(Merge1[[#This Row],[OC_DATA_FINE_PROGETTO_PREVISTA]],5,2)</f>
        <v>12</v>
      </c>
      <c r="BM2902" s="8">
        <f>(Merge1[[#This Row],[Colonna2]]-Merge1[[#This Row],[Colonna1]])*12+Merge1[[#This Row],[Colonna22]]-Merge1[[#This Row],[Colonna12]]</f>
        <v>12</v>
      </c>
      <c r="BN2902">
        <v>20211204</v>
      </c>
      <c r="BO2902" t="str">
        <f t="shared" si="137"/>
        <v>2021</v>
      </c>
      <c r="BP2902" s="2" t="s">
        <v>86</v>
      </c>
      <c r="BQ2902" s="2" t="s">
        <v>76</v>
      </c>
      <c r="BR2902" s="2" t="s">
        <v>77</v>
      </c>
      <c r="BS2902" s="2" t="s">
        <v>2387</v>
      </c>
      <c r="BT2902" s="2" t="s">
        <v>510</v>
      </c>
    </row>
    <row r="2903" spans="1:72" x14ac:dyDescent="0.35">
      <c r="A2903" s="2" t="s">
        <v>14669</v>
      </c>
      <c r="B2903" s="2" t="s">
        <v>14670</v>
      </c>
      <c r="C2903" s="2" t="s">
        <v>14671</v>
      </c>
      <c r="D2903" s="2" t="s">
        <v>14672</v>
      </c>
      <c r="E2903" s="2" t="s">
        <v>14673</v>
      </c>
      <c r="F2903">
        <v>1</v>
      </c>
      <c r="G2903" s="2" t="s">
        <v>151</v>
      </c>
      <c r="H2903">
        <v>7</v>
      </c>
      <c r="I2903" s="2" t="s">
        <v>770</v>
      </c>
      <c r="J2903">
        <v>99</v>
      </c>
      <c r="K2903" s="2" t="s">
        <v>81</v>
      </c>
      <c r="L2903">
        <v>8</v>
      </c>
      <c r="M2903" s="2" t="s">
        <v>112</v>
      </c>
      <c r="N2903">
        <v>62</v>
      </c>
      <c r="O2903" s="2" t="s">
        <v>2450</v>
      </c>
      <c r="P2903">
        <v>999</v>
      </c>
      <c r="Q2903" s="2" t="s">
        <v>3522</v>
      </c>
      <c r="R2903" t="s">
        <v>67</v>
      </c>
      <c r="S2903" t="s">
        <v>67</v>
      </c>
      <c r="T2903" s="2" t="s">
        <v>1986</v>
      </c>
      <c r="U2903" s="2" t="s">
        <v>1987</v>
      </c>
      <c r="V2903">
        <v>940</v>
      </c>
      <c r="W2903" s="2" t="s">
        <v>6669</v>
      </c>
      <c r="X2903">
        <v>10331</v>
      </c>
      <c r="Y2903">
        <v>10331</v>
      </c>
      <c r="AD2903">
        <v>7231.7</v>
      </c>
      <c r="AF2903">
        <v>0</v>
      </c>
      <c r="AG2903">
        <v>3099.3</v>
      </c>
      <c r="AK2903">
        <v>17338</v>
      </c>
      <c r="AL2903" s="5">
        <v>20662</v>
      </c>
      <c r="AM2903">
        <v>0</v>
      </c>
      <c r="AN2903">
        <v>0</v>
      </c>
      <c r="AO2903">
        <v>10331</v>
      </c>
      <c r="AP2903">
        <v>10331</v>
      </c>
      <c r="AS2903">
        <v>7231.7</v>
      </c>
      <c r="AU2903">
        <v>3099.3</v>
      </c>
      <c r="AY2903">
        <v>17338</v>
      </c>
      <c r="AZ2903" s="5">
        <v>20662</v>
      </c>
      <c r="BA2903" s="5">
        <v>20662</v>
      </c>
      <c r="BB2903" s="5">
        <v>20662</v>
      </c>
      <c r="BC2903" s="5">
        <v>20662</v>
      </c>
      <c r="BD2903" s="5">
        <v>20662</v>
      </c>
      <c r="BE2903" s="5">
        <v>0</v>
      </c>
      <c r="BF2903" s="5">
        <v>38000</v>
      </c>
      <c r="BG2903">
        <v>20191115</v>
      </c>
      <c r="BH2903" s="9" t="str">
        <f t="shared" si="135"/>
        <v>2019</v>
      </c>
      <c r="BI2903" t="str">
        <f>MID(Merge1[[#This Row],[OC_DATA_INIZIO_PROGETTO]],5,2)</f>
        <v>11</v>
      </c>
      <c r="BJ2903">
        <v>20210110</v>
      </c>
      <c r="BK2903" t="str">
        <f t="shared" si="136"/>
        <v>2021</v>
      </c>
      <c r="BL2903" t="str">
        <f>MID(Merge1[[#This Row],[OC_DATA_FINE_PROGETTO_PREVISTA]],5,2)</f>
        <v>01</v>
      </c>
      <c r="BM2903" s="8">
        <f>(Merge1[[#This Row],[Colonna2]]-Merge1[[#This Row],[Colonna1]])*12+Merge1[[#This Row],[Colonna22]]-Merge1[[#This Row],[Colonna12]]</f>
        <v>14</v>
      </c>
      <c r="BN2903">
        <v>20201026</v>
      </c>
      <c r="BO2903" t="str">
        <f t="shared" si="137"/>
        <v>2020</v>
      </c>
      <c r="BP2903" s="2" t="s">
        <v>116</v>
      </c>
      <c r="BQ2903" s="2" t="s">
        <v>763</v>
      </c>
      <c r="BR2903" s="2" t="s">
        <v>440</v>
      </c>
      <c r="BS2903" s="2" t="s">
        <v>773</v>
      </c>
      <c r="BT2903" s="2" t="s">
        <v>774</v>
      </c>
    </row>
    <row r="2904" spans="1:72" x14ac:dyDescent="0.35">
      <c r="A2904" s="2" t="s">
        <v>7244</v>
      </c>
      <c r="B2904" s="2" t="s">
        <v>7245</v>
      </c>
      <c r="C2904" s="2" t="s">
        <v>7246</v>
      </c>
      <c r="D2904" s="2" t="s">
        <v>7247</v>
      </c>
      <c r="E2904" s="2" t="s">
        <v>7248</v>
      </c>
      <c r="F2904">
        <v>11</v>
      </c>
      <c r="G2904" s="2" t="s">
        <v>436</v>
      </c>
      <c r="H2904">
        <v>2</v>
      </c>
      <c r="I2904" s="2" t="s">
        <v>430</v>
      </c>
      <c r="J2904">
        <v>12</v>
      </c>
      <c r="K2904" s="2" t="s">
        <v>437</v>
      </c>
      <c r="L2904">
        <v>11</v>
      </c>
      <c r="M2904" s="2" t="s">
        <v>443</v>
      </c>
      <c r="N2904">
        <v>71</v>
      </c>
      <c r="O2904" s="2" t="s">
        <v>507</v>
      </c>
      <c r="P2904">
        <v>20</v>
      </c>
      <c r="Q2904" s="2" t="s">
        <v>579</v>
      </c>
      <c r="R2904" t="s">
        <v>67</v>
      </c>
      <c r="S2904" t="s">
        <v>67</v>
      </c>
      <c r="T2904" s="2" t="s">
        <v>73</v>
      </c>
      <c r="U2904" s="2" t="s">
        <v>74</v>
      </c>
      <c r="V2904">
        <v>919</v>
      </c>
      <c r="W2904" s="2" t="s">
        <v>6665</v>
      </c>
      <c r="X2904">
        <v>20650</v>
      </c>
      <c r="Z2904">
        <v>20650</v>
      </c>
      <c r="AF2904">
        <v>0</v>
      </c>
      <c r="AL2904" s="5">
        <v>20650</v>
      </c>
      <c r="AM2904">
        <v>0</v>
      </c>
      <c r="AN2904">
        <v>0</v>
      </c>
      <c r="AO2904">
        <v>20650</v>
      </c>
      <c r="AQ2904">
        <v>20650</v>
      </c>
      <c r="AZ2904" s="5">
        <v>20650</v>
      </c>
      <c r="BA2904" s="5">
        <v>20650</v>
      </c>
      <c r="BB2904" s="5">
        <v>20650</v>
      </c>
      <c r="BC2904" s="5">
        <v>18502.400000000001</v>
      </c>
      <c r="BD2904" s="5">
        <v>18502.400000000001</v>
      </c>
      <c r="BE2904" s="5">
        <v>0</v>
      </c>
      <c r="BF2904" s="5">
        <v>18502.400000000001</v>
      </c>
      <c r="BG2904">
        <v>20170929</v>
      </c>
      <c r="BH2904" s="9" t="str">
        <f t="shared" si="135"/>
        <v>2017</v>
      </c>
      <c r="BI2904" t="str">
        <f>MID(Merge1[[#This Row],[OC_DATA_INIZIO_PROGETTO]],5,2)</f>
        <v>09</v>
      </c>
      <c r="BJ2904">
        <v>20190828</v>
      </c>
      <c r="BK2904" t="str">
        <f t="shared" si="136"/>
        <v>2019</v>
      </c>
      <c r="BL2904" t="str">
        <f>MID(Merge1[[#This Row],[OC_DATA_FINE_PROGETTO_PREVISTA]],5,2)</f>
        <v>08</v>
      </c>
      <c r="BM2904" s="8">
        <f>(Merge1[[#This Row],[Colonna2]]-Merge1[[#This Row],[Colonna1]])*12+Merge1[[#This Row],[Colonna22]]-Merge1[[#This Row],[Colonna12]]</f>
        <v>23</v>
      </c>
      <c r="BN2904">
        <v>20190418</v>
      </c>
      <c r="BO2904" t="str">
        <f t="shared" si="137"/>
        <v>2019</v>
      </c>
      <c r="BP2904" s="2" t="s">
        <v>76</v>
      </c>
      <c r="BQ2904" s="2" t="s">
        <v>76</v>
      </c>
      <c r="BR2904" s="2" t="s">
        <v>440</v>
      </c>
      <c r="BS2904" s="2" t="s">
        <v>434</v>
      </c>
      <c r="BT2904" s="2" t="s">
        <v>435</v>
      </c>
    </row>
    <row r="2905" spans="1:72" x14ac:dyDescent="0.35">
      <c r="A2905" s="2" t="s">
        <v>8708</v>
      </c>
      <c r="B2905" s="2" t="s">
        <v>8709</v>
      </c>
      <c r="C2905" s="2" t="s">
        <v>8710</v>
      </c>
      <c r="D2905" s="2" t="s">
        <v>8711</v>
      </c>
      <c r="E2905" s="2" t="s">
        <v>8712</v>
      </c>
      <c r="F2905">
        <v>1</v>
      </c>
      <c r="G2905" s="2" t="s">
        <v>151</v>
      </c>
      <c r="H2905">
        <v>7</v>
      </c>
      <c r="I2905" s="2" t="s">
        <v>770</v>
      </c>
      <c r="J2905">
        <v>99</v>
      </c>
      <c r="K2905" s="2" t="s">
        <v>81</v>
      </c>
      <c r="L2905">
        <v>9</v>
      </c>
      <c r="M2905" s="2" t="s">
        <v>98</v>
      </c>
      <c r="N2905">
        <v>21</v>
      </c>
      <c r="O2905" s="2" t="s">
        <v>185</v>
      </c>
      <c r="P2905">
        <v>229</v>
      </c>
      <c r="Q2905" s="2" t="s">
        <v>186</v>
      </c>
      <c r="R2905" t="s">
        <v>67</v>
      </c>
      <c r="S2905" t="s">
        <v>67</v>
      </c>
      <c r="T2905" s="2" t="s">
        <v>1986</v>
      </c>
      <c r="U2905" s="2" t="s">
        <v>1987</v>
      </c>
      <c r="V2905">
        <v>915</v>
      </c>
      <c r="W2905" s="2" t="s">
        <v>632</v>
      </c>
      <c r="X2905">
        <v>10296</v>
      </c>
      <c r="Y2905">
        <v>10296</v>
      </c>
      <c r="AD2905">
        <v>7207.2</v>
      </c>
      <c r="AF2905">
        <v>0</v>
      </c>
      <c r="AG2905">
        <v>3088.8</v>
      </c>
      <c r="AK2905">
        <v>26208</v>
      </c>
      <c r="AL2905" s="5">
        <v>20592</v>
      </c>
      <c r="AM2905">
        <v>0</v>
      </c>
      <c r="AN2905">
        <v>0</v>
      </c>
      <c r="AO2905">
        <v>10296</v>
      </c>
      <c r="AP2905">
        <v>10296</v>
      </c>
      <c r="AS2905">
        <v>7207.2</v>
      </c>
      <c r="AU2905">
        <v>3088.8</v>
      </c>
      <c r="AY2905">
        <v>26208</v>
      </c>
      <c r="AZ2905" s="5">
        <v>20592</v>
      </c>
      <c r="BA2905" s="5">
        <v>20592</v>
      </c>
      <c r="BB2905" s="5">
        <v>20592</v>
      </c>
      <c r="BF2905" s="5">
        <v>46800</v>
      </c>
      <c r="BG2905">
        <v>20170504</v>
      </c>
      <c r="BH2905" s="9" t="str">
        <f t="shared" si="135"/>
        <v>2017</v>
      </c>
      <c r="BI2905" t="str">
        <f>MID(Merge1[[#This Row],[OC_DATA_INIZIO_PROGETTO]],5,2)</f>
        <v>05</v>
      </c>
      <c r="BJ2905">
        <v>20200504</v>
      </c>
      <c r="BK2905" t="str">
        <f t="shared" si="136"/>
        <v>2020</v>
      </c>
      <c r="BL2905" t="str">
        <f>MID(Merge1[[#This Row],[OC_DATA_FINE_PROGETTO_PREVISTA]],5,2)</f>
        <v>05</v>
      </c>
      <c r="BM2905" s="8">
        <f>(Merge1[[#This Row],[Colonna2]]-Merge1[[#This Row],[Colonna1]])*12+Merge1[[#This Row],[Colonna22]]-Merge1[[#This Row],[Colonna12]]</f>
        <v>36</v>
      </c>
      <c r="BN2905">
        <v>20200504</v>
      </c>
      <c r="BO2905" t="str">
        <f t="shared" si="137"/>
        <v>2020</v>
      </c>
      <c r="BP2905" s="2" t="s">
        <v>86</v>
      </c>
      <c r="BQ2905" s="2" t="s">
        <v>86</v>
      </c>
      <c r="BR2905" s="2" t="s">
        <v>440</v>
      </c>
      <c r="BS2905" s="2" t="s">
        <v>773</v>
      </c>
      <c r="BT2905" s="2" t="s">
        <v>774</v>
      </c>
    </row>
    <row r="2906" spans="1:72" x14ac:dyDescent="0.35">
      <c r="A2906" s="2" t="s">
        <v>6565</v>
      </c>
      <c r="B2906" s="2" t="s">
        <v>6566</v>
      </c>
      <c r="C2906" s="2" t="s">
        <v>6567</v>
      </c>
      <c r="D2906" s="2" t="s">
        <v>6568</v>
      </c>
      <c r="E2906" s="2" t="s">
        <v>6569</v>
      </c>
      <c r="F2906">
        <v>3</v>
      </c>
      <c r="G2906" s="2" t="s">
        <v>102</v>
      </c>
      <c r="H2906">
        <v>7</v>
      </c>
      <c r="I2906" s="2" t="s">
        <v>770</v>
      </c>
      <c r="J2906">
        <v>1</v>
      </c>
      <c r="K2906" s="2" t="s">
        <v>69</v>
      </c>
      <c r="L2906">
        <v>8</v>
      </c>
      <c r="M2906" s="2" t="s">
        <v>112</v>
      </c>
      <c r="N2906">
        <v>62</v>
      </c>
      <c r="O2906" s="2" t="s">
        <v>2450</v>
      </c>
      <c r="P2906">
        <v>634</v>
      </c>
      <c r="Q2906" s="2" t="s">
        <v>2770</v>
      </c>
      <c r="R2906" t="s">
        <v>67</v>
      </c>
      <c r="S2906" t="s">
        <v>67</v>
      </c>
      <c r="T2906" s="2" t="s">
        <v>504</v>
      </c>
      <c r="U2906" s="2" t="s">
        <v>505</v>
      </c>
      <c r="V2906">
        <v>610</v>
      </c>
      <c r="W2906" s="2" t="s">
        <v>2444</v>
      </c>
      <c r="X2906">
        <v>10287.81</v>
      </c>
      <c r="Y2906">
        <v>10287.81</v>
      </c>
      <c r="AD2906">
        <v>7201.47</v>
      </c>
      <c r="AF2906">
        <v>0</v>
      </c>
      <c r="AG2906">
        <v>3086.34</v>
      </c>
      <c r="AK2906">
        <v>5144</v>
      </c>
      <c r="AL2906" s="5">
        <v>20575.62</v>
      </c>
      <c r="AM2906">
        <v>0</v>
      </c>
      <c r="AN2906">
        <v>0</v>
      </c>
      <c r="AO2906">
        <v>10287.81</v>
      </c>
      <c r="AP2906">
        <v>10287.81</v>
      </c>
      <c r="AS2906">
        <v>7201.47</v>
      </c>
      <c r="AU2906">
        <v>3086.34</v>
      </c>
      <c r="AY2906">
        <v>5144</v>
      </c>
      <c r="AZ2906" s="5">
        <v>20575.62</v>
      </c>
      <c r="BA2906" s="5">
        <v>20575.62</v>
      </c>
      <c r="BB2906" s="5">
        <v>20575.62</v>
      </c>
      <c r="BF2906" s="5">
        <v>0</v>
      </c>
      <c r="BG2906">
        <v>20180621</v>
      </c>
      <c r="BH2906" s="9" t="str">
        <f t="shared" si="135"/>
        <v>2018</v>
      </c>
      <c r="BI2906" t="str">
        <f>MID(Merge1[[#This Row],[OC_DATA_INIZIO_PROGETTO]],5,2)</f>
        <v>06</v>
      </c>
      <c r="BJ2906">
        <v>20190630</v>
      </c>
      <c r="BK2906" t="str">
        <f t="shared" si="136"/>
        <v>2019</v>
      </c>
      <c r="BL2906" t="str">
        <f>MID(Merge1[[#This Row],[OC_DATA_FINE_PROGETTO_PREVISTA]],5,2)</f>
        <v>06</v>
      </c>
      <c r="BM2906" s="8">
        <f>(Merge1[[#This Row],[Colonna2]]-Merge1[[#This Row],[Colonna1]])*12+Merge1[[#This Row],[Colonna22]]-Merge1[[#This Row],[Colonna12]]</f>
        <v>12</v>
      </c>
      <c r="BO2906" t="str">
        <f t="shared" si="137"/>
        <v/>
      </c>
      <c r="BP2906" s="2" t="s">
        <v>86</v>
      </c>
      <c r="BQ2906" s="2" t="s">
        <v>76</v>
      </c>
      <c r="BR2906" s="2" t="s">
        <v>77</v>
      </c>
      <c r="BS2906" s="2" t="s">
        <v>2387</v>
      </c>
      <c r="BT2906" s="2" t="s">
        <v>510</v>
      </c>
    </row>
    <row r="2907" spans="1:72" x14ac:dyDescent="0.35">
      <c r="A2907" s="2" t="s">
        <v>8791</v>
      </c>
      <c r="B2907" s="2" t="s">
        <v>8792</v>
      </c>
      <c r="C2907" s="2" t="s">
        <v>8793</v>
      </c>
      <c r="D2907" s="2" t="s">
        <v>8794</v>
      </c>
      <c r="E2907" s="2" t="s">
        <v>8795</v>
      </c>
      <c r="F2907">
        <v>1</v>
      </c>
      <c r="G2907" s="2" t="s">
        <v>151</v>
      </c>
      <c r="H2907">
        <v>7</v>
      </c>
      <c r="I2907" s="2" t="s">
        <v>770</v>
      </c>
      <c r="J2907">
        <v>99</v>
      </c>
      <c r="K2907" s="2" t="s">
        <v>81</v>
      </c>
      <c r="L2907">
        <v>9</v>
      </c>
      <c r="M2907" s="2" t="s">
        <v>98</v>
      </c>
      <c r="N2907">
        <v>21</v>
      </c>
      <c r="O2907" s="2" t="s">
        <v>185</v>
      </c>
      <c r="P2907">
        <v>229</v>
      </c>
      <c r="Q2907" s="2" t="s">
        <v>186</v>
      </c>
      <c r="R2907" t="s">
        <v>67</v>
      </c>
      <c r="S2907" t="s">
        <v>67</v>
      </c>
      <c r="T2907" s="2" t="s">
        <v>1986</v>
      </c>
      <c r="U2907" s="2" t="s">
        <v>1987</v>
      </c>
      <c r="V2907">
        <v>926</v>
      </c>
      <c r="W2907" s="2" t="s">
        <v>6666</v>
      </c>
      <c r="X2907">
        <v>11900</v>
      </c>
      <c r="Y2907">
        <v>11900</v>
      </c>
      <c r="AD2907">
        <v>8330</v>
      </c>
      <c r="AF2907">
        <v>0</v>
      </c>
      <c r="AG2907">
        <v>3570</v>
      </c>
      <c r="AK2907">
        <v>46200</v>
      </c>
      <c r="AL2907" s="5">
        <v>23800</v>
      </c>
      <c r="AM2907">
        <v>8457.6</v>
      </c>
      <c r="AN2907">
        <v>2121.6</v>
      </c>
      <c r="AO2907">
        <v>10268</v>
      </c>
      <c r="AP2907">
        <v>11900</v>
      </c>
      <c r="AS2907">
        <v>8330</v>
      </c>
      <c r="AU2907">
        <v>3080.4</v>
      </c>
      <c r="AY2907">
        <v>46200</v>
      </c>
      <c r="AZ2907" s="5">
        <v>21678.400000000001</v>
      </c>
      <c r="BA2907" s="5">
        <v>20536</v>
      </c>
      <c r="BB2907" s="5">
        <v>20536</v>
      </c>
      <c r="BC2907" s="5">
        <v>20536</v>
      </c>
      <c r="BD2907" s="5">
        <v>20536</v>
      </c>
      <c r="BE2907" s="5">
        <v>0</v>
      </c>
      <c r="BF2907" s="5">
        <v>60400</v>
      </c>
      <c r="BG2907">
        <v>20170201</v>
      </c>
      <c r="BH2907" s="9" t="str">
        <f t="shared" si="135"/>
        <v>2017</v>
      </c>
      <c r="BI2907" t="str">
        <f>MID(Merge1[[#This Row],[OC_DATA_INIZIO_PROGETTO]],5,2)</f>
        <v>02</v>
      </c>
      <c r="BJ2907">
        <v>20200504</v>
      </c>
      <c r="BK2907" t="str">
        <f t="shared" si="136"/>
        <v>2020</v>
      </c>
      <c r="BL2907" t="str">
        <f>MID(Merge1[[#This Row],[OC_DATA_FINE_PROGETTO_PREVISTA]],5,2)</f>
        <v>05</v>
      </c>
      <c r="BM2907" s="8">
        <f>(Merge1[[#This Row],[Colonna2]]-Merge1[[#This Row],[Colonna1]])*12+Merge1[[#This Row],[Colonna22]]-Merge1[[#This Row],[Colonna12]]</f>
        <v>39</v>
      </c>
      <c r="BN2907">
        <v>20180910</v>
      </c>
      <c r="BO2907" t="str">
        <f t="shared" si="137"/>
        <v>2018</v>
      </c>
      <c r="BP2907" s="2" t="s">
        <v>76</v>
      </c>
      <c r="BQ2907" s="2" t="s">
        <v>76</v>
      </c>
      <c r="BR2907" s="2" t="s">
        <v>440</v>
      </c>
      <c r="BS2907" s="2" t="s">
        <v>773</v>
      </c>
      <c r="BT2907" s="2" t="s">
        <v>774</v>
      </c>
    </row>
    <row r="2908" spans="1:72" x14ac:dyDescent="0.35">
      <c r="A2908" s="2" t="s">
        <v>16148</v>
      </c>
      <c r="B2908" s="2" t="s">
        <v>16149</v>
      </c>
      <c r="C2908" s="2" t="s">
        <v>16150</v>
      </c>
      <c r="D2908" s="2" t="s">
        <v>16151</v>
      </c>
      <c r="E2908" s="2" t="s">
        <v>16152</v>
      </c>
      <c r="F2908">
        <v>1</v>
      </c>
      <c r="G2908" s="2" t="s">
        <v>151</v>
      </c>
      <c r="H2908">
        <v>7</v>
      </c>
      <c r="I2908" s="2" t="s">
        <v>770</v>
      </c>
      <c r="J2908">
        <v>99</v>
      </c>
      <c r="K2908" s="2" t="s">
        <v>81</v>
      </c>
      <c r="L2908">
        <v>9</v>
      </c>
      <c r="M2908" s="2" t="s">
        <v>98</v>
      </c>
      <c r="N2908">
        <v>21</v>
      </c>
      <c r="O2908" s="2" t="s">
        <v>185</v>
      </c>
      <c r="P2908">
        <v>229</v>
      </c>
      <c r="Q2908" s="2" t="s">
        <v>186</v>
      </c>
      <c r="R2908" t="s">
        <v>67</v>
      </c>
      <c r="S2908" t="s">
        <v>67</v>
      </c>
      <c r="T2908" s="2" t="s">
        <v>1986</v>
      </c>
      <c r="U2908" s="2" t="s">
        <v>1987</v>
      </c>
      <c r="V2908">
        <v>927</v>
      </c>
      <c r="W2908" s="2" t="s">
        <v>6657</v>
      </c>
      <c r="X2908">
        <v>12272.13</v>
      </c>
      <c r="Y2908">
        <v>12272.13</v>
      </c>
      <c r="AD2908">
        <v>8590.49</v>
      </c>
      <c r="AF2908">
        <v>0</v>
      </c>
      <c r="AG2908">
        <v>3681.63</v>
      </c>
      <c r="AK2908">
        <v>24544</v>
      </c>
      <c r="AL2908" s="5">
        <v>24544.25</v>
      </c>
      <c r="AM2908">
        <v>6627.54</v>
      </c>
      <c r="AN2908">
        <v>2610.85</v>
      </c>
      <c r="AO2908">
        <v>10263.780000000001</v>
      </c>
      <c r="AP2908">
        <v>12272.13</v>
      </c>
      <c r="AS2908">
        <v>8590.49</v>
      </c>
      <c r="AU2908">
        <v>3079.13</v>
      </c>
      <c r="AY2908">
        <v>24544</v>
      </c>
      <c r="AZ2908" s="5">
        <v>21933.4</v>
      </c>
      <c r="BA2908" s="5">
        <v>20527.560000000001</v>
      </c>
      <c r="BB2908" s="5">
        <v>20527.560000000001</v>
      </c>
      <c r="BC2908" s="5">
        <v>20527.560000000001</v>
      </c>
      <c r="BD2908" s="5">
        <v>20527.560000000001</v>
      </c>
      <c r="BE2908" s="5">
        <v>0</v>
      </c>
      <c r="BF2908" s="5">
        <v>41055.120000000003</v>
      </c>
      <c r="BG2908">
        <v>20170911</v>
      </c>
      <c r="BH2908" s="9" t="str">
        <f t="shared" si="135"/>
        <v>2017</v>
      </c>
      <c r="BI2908" t="str">
        <f>MID(Merge1[[#This Row],[OC_DATA_INIZIO_PROGETTO]],5,2)</f>
        <v>09</v>
      </c>
      <c r="BJ2908">
        <v>20181204</v>
      </c>
      <c r="BK2908" t="str">
        <f t="shared" si="136"/>
        <v>2018</v>
      </c>
      <c r="BL2908" t="str">
        <f>MID(Merge1[[#This Row],[OC_DATA_FINE_PROGETTO_PREVISTA]],5,2)</f>
        <v>12</v>
      </c>
      <c r="BM2908" s="8">
        <f>(Merge1[[#This Row],[Colonna2]]-Merge1[[#This Row],[Colonna1]])*12+Merge1[[#This Row],[Colonna22]]-Merge1[[#This Row],[Colonna12]]</f>
        <v>15</v>
      </c>
      <c r="BN2908">
        <v>20190122</v>
      </c>
      <c r="BO2908" t="str">
        <f t="shared" si="137"/>
        <v>2019</v>
      </c>
      <c r="BP2908" s="2" t="s">
        <v>76</v>
      </c>
      <c r="BQ2908" s="2" t="s">
        <v>76</v>
      </c>
      <c r="BR2908" s="2" t="s">
        <v>440</v>
      </c>
      <c r="BS2908" s="2" t="s">
        <v>773</v>
      </c>
      <c r="BT2908" s="2" t="s">
        <v>774</v>
      </c>
    </row>
    <row r="2909" spans="1:72" x14ac:dyDescent="0.35">
      <c r="A2909" s="2" t="s">
        <v>6187</v>
      </c>
      <c r="B2909" s="2" t="s">
        <v>6188</v>
      </c>
      <c r="C2909" s="2" t="s">
        <v>6189</v>
      </c>
      <c r="D2909" s="2" t="s">
        <v>6190</v>
      </c>
      <c r="E2909" s="2" t="s">
        <v>6191</v>
      </c>
      <c r="F2909">
        <v>3</v>
      </c>
      <c r="G2909" s="2" t="s">
        <v>102</v>
      </c>
      <c r="H2909">
        <v>7</v>
      </c>
      <c r="I2909" s="2" t="s">
        <v>770</v>
      </c>
      <c r="J2909">
        <v>15</v>
      </c>
      <c r="K2909" s="2" t="s">
        <v>3707</v>
      </c>
      <c r="L2909">
        <v>7</v>
      </c>
      <c r="M2909" s="2" t="s">
        <v>1213</v>
      </c>
      <c r="N2909">
        <v>18</v>
      </c>
      <c r="O2909" s="2" t="s">
        <v>1214</v>
      </c>
      <c r="P2909">
        <v>999</v>
      </c>
      <c r="Q2909" s="2" t="s">
        <v>1215</v>
      </c>
      <c r="R2909" t="s">
        <v>67</v>
      </c>
      <c r="S2909" t="s">
        <v>67</v>
      </c>
      <c r="T2909" s="2" t="s">
        <v>504</v>
      </c>
      <c r="U2909" s="2" t="s">
        <v>505</v>
      </c>
      <c r="V2909">
        <v>606</v>
      </c>
      <c r="W2909" s="2" t="s">
        <v>2389</v>
      </c>
      <c r="X2909">
        <v>10259.41</v>
      </c>
      <c r="Y2909">
        <v>10259.41</v>
      </c>
      <c r="AD2909">
        <v>7181.58</v>
      </c>
      <c r="AF2909">
        <v>0</v>
      </c>
      <c r="AG2909">
        <v>3077.82</v>
      </c>
      <c r="AK2909">
        <v>24051</v>
      </c>
      <c r="AL2909" s="5">
        <v>20518.810000000001</v>
      </c>
      <c r="AM2909">
        <v>0</v>
      </c>
      <c r="AN2909">
        <v>0</v>
      </c>
      <c r="AO2909">
        <v>10259.41</v>
      </c>
      <c r="AP2909">
        <v>10259.41</v>
      </c>
      <c r="AS2909">
        <v>7181.58</v>
      </c>
      <c r="AU2909">
        <v>3077.82</v>
      </c>
      <c r="AY2909">
        <v>24051</v>
      </c>
      <c r="AZ2909" s="5">
        <v>20518.810000000001</v>
      </c>
      <c r="BA2909" s="5">
        <v>20518.810000000001</v>
      </c>
      <c r="BB2909" s="5">
        <v>20518.810000000001</v>
      </c>
      <c r="BF2909" s="5">
        <v>0</v>
      </c>
      <c r="BG2909">
        <v>20170809</v>
      </c>
      <c r="BH2909" s="9" t="str">
        <f t="shared" si="135"/>
        <v>2017</v>
      </c>
      <c r="BI2909" t="str">
        <f>MID(Merge1[[#This Row],[OC_DATA_INIZIO_PROGETTO]],5,2)</f>
        <v>08</v>
      </c>
      <c r="BJ2909">
        <v>20201231</v>
      </c>
      <c r="BK2909" t="str">
        <f t="shared" si="136"/>
        <v>2020</v>
      </c>
      <c r="BL2909" t="str">
        <f>MID(Merge1[[#This Row],[OC_DATA_FINE_PROGETTO_PREVISTA]],5,2)</f>
        <v>12</v>
      </c>
      <c r="BM2909" s="8">
        <f>(Merge1[[#This Row],[Colonna2]]-Merge1[[#This Row],[Colonna1]])*12+Merge1[[#This Row],[Colonna22]]-Merge1[[#This Row],[Colonna12]]</f>
        <v>40</v>
      </c>
      <c r="BO2909" t="str">
        <f t="shared" si="137"/>
        <v/>
      </c>
      <c r="BP2909" s="2" t="s">
        <v>86</v>
      </c>
      <c r="BQ2909" s="2" t="s">
        <v>76</v>
      </c>
      <c r="BR2909" s="2" t="s">
        <v>77</v>
      </c>
      <c r="BS2909" s="2" t="s">
        <v>773</v>
      </c>
      <c r="BT2909" s="2" t="s">
        <v>774</v>
      </c>
    </row>
    <row r="2910" spans="1:72" x14ac:dyDescent="0.35">
      <c r="A2910" s="2" t="s">
        <v>9907</v>
      </c>
      <c r="B2910" s="2" t="s">
        <v>9908</v>
      </c>
      <c r="C2910" s="2" t="s">
        <v>9909</v>
      </c>
      <c r="D2910" s="2" t="s">
        <v>9910</v>
      </c>
      <c r="E2910" s="2" t="s">
        <v>9911</v>
      </c>
      <c r="F2910">
        <v>1</v>
      </c>
      <c r="G2910" s="2" t="s">
        <v>151</v>
      </c>
      <c r="H2910">
        <v>7</v>
      </c>
      <c r="I2910" s="2" t="s">
        <v>770</v>
      </c>
      <c r="J2910">
        <v>99</v>
      </c>
      <c r="K2910" s="2" t="s">
        <v>81</v>
      </c>
      <c r="L2910">
        <v>9</v>
      </c>
      <c r="M2910" s="2" t="s">
        <v>98</v>
      </c>
      <c r="N2910">
        <v>21</v>
      </c>
      <c r="O2910" s="2" t="s">
        <v>185</v>
      </c>
      <c r="P2910">
        <v>213</v>
      </c>
      <c r="Q2910" s="2" t="s">
        <v>9677</v>
      </c>
      <c r="R2910" t="s">
        <v>67</v>
      </c>
      <c r="S2910" t="s">
        <v>67</v>
      </c>
      <c r="T2910" s="2" t="s">
        <v>1986</v>
      </c>
      <c r="U2910" s="2" t="s">
        <v>1987</v>
      </c>
      <c r="V2910">
        <v>948</v>
      </c>
      <c r="W2910" s="2" t="s">
        <v>6658</v>
      </c>
      <c r="X2910">
        <v>10250</v>
      </c>
      <c r="Y2910">
        <v>10250</v>
      </c>
      <c r="AD2910">
        <v>7175</v>
      </c>
      <c r="AF2910">
        <v>0</v>
      </c>
      <c r="AG2910">
        <v>3075</v>
      </c>
      <c r="AK2910">
        <v>28012</v>
      </c>
      <c r="AL2910" s="5">
        <v>20500</v>
      </c>
      <c r="AM2910">
        <v>0</v>
      </c>
      <c r="AN2910">
        <v>0</v>
      </c>
      <c r="AO2910">
        <v>10250</v>
      </c>
      <c r="AP2910">
        <v>10250</v>
      </c>
      <c r="AS2910">
        <v>7175</v>
      </c>
      <c r="AU2910">
        <v>3075</v>
      </c>
      <c r="AY2910">
        <v>28012</v>
      </c>
      <c r="AZ2910" s="5">
        <v>20500</v>
      </c>
      <c r="BA2910" s="5">
        <v>20500</v>
      </c>
      <c r="BB2910" s="5">
        <v>20500</v>
      </c>
      <c r="BC2910" s="5">
        <v>20500</v>
      </c>
      <c r="BD2910" s="5">
        <v>20500</v>
      </c>
      <c r="BE2910" s="5">
        <v>0</v>
      </c>
      <c r="BF2910" s="5">
        <v>48512.25</v>
      </c>
      <c r="BG2910">
        <v>20181218</v>
      </c>
      <c r="BH2910" s="9" t="str">
        <f t="shared" si="135"/>
        <v>2018</v>
      </c>
      <c r="BI2910" t="str">
        <f>MID(Merge1[[#This Row],[OC_DATA_INIZIO_PROGETTO]],5,2)</f>
        <v>12</v>
      </c>
      <c r="BJ2910">
        <v>20191006</v>
      </c>
      <c r="BK2910" t="str">
        <f t="shared" si="136"/>
        <v>2019</v>
      </c>
      <c r="BL2910" t="str">
        <f>MID(Merge1[[#This Row],[OC_DATA_FINE_PROGETTO_PREVISTA]],5,2)</f>
        <v>10</v>
      </c>
      <c r="BM2910" s="8">
        <f>(Merge1[[#This Row],[Colonna2]]-Merge1[[#This Row],[Colonna1]])*12+Merge1[[#This Row],[Colonna22]]-Merge1[[#This Row],[Colonna12]]</f>
        <v>10</v>
      </c>
      <c r="BN2910">
        <v>20200326</v>
      </c>
      <c r="BO2910" t="str">
        <f t="shared" si="137"/>
        <v>2020</v>
      </c>
      <c r="BP2910" s="2" t="s">
        <v>116</v>
      </c>
      <c r="BQ2910" s="2" t="s">
        <v>763</v>
      </c>
      <c r="BR2910" s="2" t="s">
        <v>440</v>
      </c>
      <c r="BS2910" s="2" t="s">
        <v>773</v>
      </c>
      <c r="BT2910" s="2" t="s">
        <v>774</v>
      </c>
    </row>
    <row r="2911" spans="1:72" x14ac:dyDescent="0.35">
      <c r="A2911" s="2" t="s">
        <v>14797</v>
      </c>
      <c r="B2911" s="2" t="s">
        <v>14798</v>
      </c>
      <c r="C2911" s="2" t="s">
        <v>14799</v>
      </c>
      <c r="D2911" s="2" t="s">
        <v>14800</v>
      </c>
      <c r="E2911" s="2" t="s">
        <v>14801</v>
      </c>
      <c r="F2911">
        <v>1</v>
      </c>
      <c r="G2911" s="2" t="s">
        <v>151</v>
      </c>
      <c r="H2911">
        <v>7</v>
      </c>
      <c r="I2911" s="2" t="s">
        <v>770</v>
      </c>
      <c r="J2911">
        <v>99</v>
      </c>
      <c r="K2911" s="2" t="s">
        <v>81</v>
      </c>
      <c r="L2911">
        <v>8</v>
      </c>
      <c r="M2911" s="2" t="s">
        <v>112</v>
      </c>
      <c r="N2911">
        <v>62</v>
      </c>
      <c r="O2911" s="2" t="s">
        <v>2450</v>
      </c>
      <c r="P2911">
        <v>999</v>
      </c>
      <c r="Q2911" s="2" t="s">
        <v>3522</v>
      </c>
      <c r="R2911" t="s">
        <v>67</v>
      </c>
      <c r="S2911" t="s">
        <v>67</v>
      </c>
      <c r="T2911" s="2" t="s">
        <v>1986</v>
      </c>
      <c r="U2911" s="2" t="s">
        <v>1987</v>
      </c>
      <c r="V2911">
        <v>915</v>
      </c>
      <c r="W2911" s="2" t="s">
        <v>632</v>
      </c>
      <c r="X2911">
        <v>10245.91</v>
      </c>
      <c r="Y2911">
        <v>10245.91</v>
      </c>
      <c r="AD2911">
        <v>7172.13</v>
      </c>
      <c r="AF2911">
        <v>0</v>
      </c>
      <c r="AG2911">
        <v>3073.77</v>
      </c>
      <c r="AK2911">
        <v>11408</v>
      </c>
      <c r="AL2911" s="5">
        <v>20491.810000000001</v>
      </c>
      <c r="AM2911">
        <v>0</v>
      </c>
      <c r="AN2911">
        <v>0</v>
      </c>
      <c r="AO2911">
        <v>10245.91</v>
      </c>
      <c r="AP2911">
        <v>10245.91</v>
      </c>
      <c r="AS2911">
        <v>7172.13</v>
      </c>
      <c r="AU2911">
        <v>3073.77</v>
      </c>
      <c r="AY2911">
        <v>11408</v>
      </c>
      <c r="AZ2911" s="5">
        <v>20491.810000000001</v>
      </c>
      <c r="BA2911" s="5">
        <v>20491.810000000001</v>
      </c>
      <c r="BB2911" s="5">
        <v>20491.810000000001</v>
      </c>
      <c r="BF2911" s="5">
        <v>0</v>
      </c>
      <c r="BG2911">
        <v>20191221</v>
      </c>
      <c r="BH2911" s="9" t="str">
        <f t="shared" si="135"/>
        <v>2019</v>
      </c>
      <c r="BI2911" t="str">
        <f>MID(Merge1[[#This Row],[OC_DATA_INIZIO_PROGETTO]],5,2)</f>
        <v>12</v>
      </c>
      <c r="BJ2911">
        <v>20210205</v>
      </c>
      <c r="BK2911" t="str">
        <f t="shared" si="136"/>
        <v>2021</v>
      </c>
      <c r="BL2911" t="str">
        <f>MID(Merge1[[#This Row],[OC_DATA_FINE_PROGETTO_PREVISTA]],5,2)</f>
        <v>02</v>
      </c>
      <c r="BM2911" s="8">
        <f>(Merge1[[#This Row],[Colonna2]]-Merge1[[#This Row],[Colonna1]])*12+Merge1[[#This Row],[Colonna22]]-Merge1[[#This Row],[Colonna12]]</f>
        <v>14</v>
      </c>
      <c r="BN2911">
        <v>20210205</v>
      </c>
      <c r="BO2911" t="str">
        <f t="shared" si="137"/>
        <v>2021</v>
      </c>
      <c r="BP2911" s="2" t="s">
        <v>86</v>
      </c>
      <c r="BQ2911" s="2" t="s">
        <v>86</v>
      </c>
      <c r="BR2911" s="2" t="s">
        <v>440</v>
      </c>
      <c r="BS2911" s="2" t="s">
        <v>773</v>
      </c>
      <c r="BT2911" s="2" t="s">
        <v>774</v>
      </c>
    </row>
    <row r="2912" spans="1:72" x14ac:dyDescent="0.35">
      <c r="A2912" s="2" t="s">
        <v>2326</v>
      </c>
      <c r="B2912" s="2" t="s">
        <v>2327</v>
      </c>
      <c r="C2912" s="2" t="s">
        <v>2328</v>
      </c>
      <c r="D2912" s="2" t="s">
        <v>2329</v>
      </c>
      <c r="E2912" s="2" t="s">
        <v>2330</v>
      </c>
      <c r="F2912">
        <v>8</v>
      </c>
      <c r="G2912" s="2" t="s">
        <v>441</v>
      </c>
      <c r="H2912">
        <v>2</v>
      </c>
      <c r="I2912" s="2" t="s">
        <v>430</v>
      </c>
      <c r="J2912">
        <v>99</v>
      </c>
      <c r="K2912" s="2" t="s">
        <v>81</v>
      </c>
      <c r="L2912">
        <v>11</v>
      </c>
      <c r="M2912" s="2" t="s">
        <v>443</v>
      </c>
      <c r="N2912">
        <v>72</v>
      </c>
      <c r="O2912" s="2" t="s">
        <v>444</v>
      </c>
      <c r="P2912">
        <v>1</v>
      </c>
      <c r="Q2912" s="2" t="s">
        <v>445</v>
      </c>
      <c r="R2912" t="s">
        <v>67</v>
      </c>
      <c r="S2912" t="s">
        <v>67</v>
      </c>
      <c r="T2912" s="2" t="s">
        <v>73</v>
      </c>
      <c r="U2912" s="2" t="s">
        <v>74</v>
      </c>
      <c r="V2912">
        <v>1013</v>
      </c>
      <c r="W2912" s="2" t="s">
        <v>900</v>
      </c>
      <c r="X2912">
        <v>10240</v>
      </c>
      <c r="Z2912">
        <v>10240</v>
      </c>
      <c r="AD2912">
        <v>7168</v>
      </c>
      <c r="AF2912">
        <v>0</v>
      </c>
      <c r="AG2912">
        <v>3072</v>
      </c>
      <c r="AL2912" s="5">
        <v>20480</v>
      </c>
      <c r="AM2912">
        <v>0</v>
      </c>
      <c r="AN2912">
        <v>0</v>
      </c>
      <c r="AO2912">
        <v>10240</v>
      </c>
      <c r="AQ2912">
        <v>10240</v>
      </c>
      <c r="AS2912">
        <v>7168</v>
      </c>
      <c r="AU2912">
        <v>3072</v>
      </c>
      <c r="AZ2912" s="5">
        <v>20480</v>
      </c>
      <c r="BA2912" s="5">
        <v>20480</v>
      </c>
      <c r="BB2912" s="5">
        <v>20480</v>
      </c>
      <c r="BF2912" s="5">
        <v>0</v>
      </c>
      <c r="BG2912">
        <v>20190920</v>
      </c>
      <c r="BH2912" s="9" t="str">
        <f t="shared" si="135"/>
        <v>2019</v>
      </c>
      <c r="BI2912" t="str">
        <f>MID(Merge1[[#This Row],[OC_DATA_INIZIO_PROGETTO]],5,2)</f>
        <v>09</v>
      </c>
      <c r="BJ2912">
        <v>20220924</v>
      </c>
      <c r="BK2912" t="str">
        <f t="shared" si="136"/>
        <v>2022</v>
      </c>
      <c r="BL2912" t="str">
        <f>MID(Merge1[[#This Row],[OC_DATA_FINE_PROGETTO_PREVISTA]],5,2)</f>
        <v>09</v>
      </c>
      <c r="BM2912" s="8">
        <f>(Merge1[[#This Row],[Colonna2]]-Merge1[[#This Row],[Colonna1]])*12+Merge1[[#This Row],[Colonna22]]-Merge1[[#This Row],[Colonna12]]</f>
        <v>36</v>
      </c>
      <c r="BO2912" t="str">
        <f t="shared" si="137"/>
        <v/>
      </c>
      <c r="BP2912" s="2" t="s">
        <v>86</v>
      </c>
      <c r="BQ2912" s="2" t="s">
        <v>76</v>
      </c>
      <c r="BR2912" s="2" t="s">
        <v>77</v>
      </c>
      <c r="BS2912" s="2" t="s">
        <v>434</v>
      </c>
      <c r="BT2912" s="2" t="s">
        <v>435</v>
      </c>
    </row>
    <row r="2913" spans="1:72" x14ac:dyDescent="0.35">
      <c r="A2913" s="2" t="s">
        <v>15483</v>
      </c>
      <c r="B2913" s="2" t="s">
        <v>15484</v>
      </c>
      <c r="C2913" s="2" t="s">
        <v>15485</v>
      </c>
      <c r="D2913" s="2" t="s">
        <v>15486</v>
      </c>
      <c r="E2913" s="2" t="s">
        <v>15487</v>
      </c>
      <c r="F2913">
        <v>1</v>
      </c>
      <c r="G2913" s="2" t="s">
        <v>151</v>
      </c>
      <c r="H2913">
        <v>7</v>
      </c>
      <c r="I2913" s="2" t="s">
        <v>770</v>
      </c>
      <c r="J2913">
        <v>99</v>
      </c>
      <c r="K2913" s="2" t="s">
        <v>81</v>
      </c>
      <c r="L2913">
        <v>9</v>
      </c>
      <c r="M2913" s="2" t="s">
        <v>98</v>
      </c>
      <c r="N2913">
        <v>21</v>
      </c>
      <c r="O2913" s="2" t="s">
        <v>185</v>
      </c>
      <c r="P2913">
        <v>213</v>
      </c>
      <c r="Q2913" s="2" t="s">
        <v>9677</v>
      </c>
      <c r="R2913" t="s">
        <v>67</v>
      </c>
      <c r="S2913" t="s">
        <v>67</v>
      </c>
      <c r="T2913" s="2" t="s">
        <v>1986</v>
      </c>
      <c r="U2913" s="2" t="s">
        <v>1987</v>
      </c>
      <c r="V2913">
        <v>906</v>
      </c>
      <c r="W2913" s="2" t="s">
        <v>6660</v>
      </c>
      <c r="X2913">
        <v>10240</v>
      </c>
      <c r="Y2913">
        <v>10240</v>
      </c>
      <c r="AD2913">
        <v>7168</v>
      </c>
      <c r="AF2913">
        <v>0</v>
      </c>
      <c r="AG2913">
        <v>3072</v>
      </c>
      <c r="AK2913">
        <v>20720</v>
      </c>
      <c r="AL2913" s="5">
        <v>20480</v>
      </c>
      <c r="AM2913">
        <v>0</v>
      </c>
      <c r="AN2913">
        <v>0</v>
      </c>
      <c r="AO2913">
        <v>10240</v>
      </c>
      <c r="AP2913">
        <v>10240</v>
      </c>
      <c r="AS2913">
        <v>7168</v>
      </c>
      <c r="AU2913">
        <v>3072</v>
      </c>
      <c r="AY2913">
        <v>20720</v>
      </c>
      <c r="AZ2913" s="5">
        <v>20480</v>
      </c>
      <c r="BA2913" s="5">
        <v>20480</v>
      </c>
      <c r="BB2913" s="5">
        <v>20480</v>
      </c>
      <c r="BC2913" s="5">
        <v>20480</v>
      </c>
      <c r="BD2913" s="5">
        <v>20480</v>
      </c>
      <c r="BE2913" s="5">
        <v>0</v>
      </c>
      <c r="BF2913" s="5">
        <v>41200</v>
      </c>
      <c r="BG2913">
        <v>20170919</v>
      </c>
      <c r="BH2913" s="9" t="str">
        <f t="shared" si="135"/>
        <v>2017</v>
      </c>
      <c r="BI2913" t="str">
        <f>MID(Merge1[[#This Row],[OC_DATA_INIZIO_PROGETTO]],5,2)</f>
        <v>09</v>
      </c>
      <c r="BJ2913">
        <v>20190518</v>
      </c>
      <c r="BK2913" t="str">
        <f t="shared" si="136"/>
        <v>2019</v>
      </c>
      <c r="BL2913" t="str">
        <f>MID(Merge1[[#This Row],[OC_DATA_FINE_PROGETTO_PREVISTA]],5,2)</f>
        <v>05</v>
      </c>
      <c r="BM2913" s="8">
        <f>(Merge1[[#This Row],[Colonna2]]-Merge1[[#This Row],[Colonna1]])*12+Merge1[[#This Row],[Colonna22]]-Merge1[[#This Row],[Colonna12]]</f>
        <v>20</v>
      </c>
      <c r="BN2913">
        <v>20191014</v>
      </c>
      <c r="BO2913" t="str">
        <f t="shared" si="137"/>
        <v>2019</v>
      </c>
      <c r="BP2913" s="2" t="s">
        <v>116</v>
      </c>
      <c r="BQ2913" s="2" t="s">
        <v>763</v>
      </c>
      <c r="BR2913" s="2" t="s">
        <v>440</v>
      </c>
      <c r="BS2913" s="2" t="s">
        <v>773</v>
      </c>
      <c r="BT2913" s="2" t="s">
        <v>774</v>
      </c>
    </row>
    <row r="2914" spans="1:72" x14ac:dyDescent="0.35">
      <c r="A2914" s="2" t="s">
        <v>9599</v>
      </c>
      <c r="B2914" s="2" t="s">
        <v>9595</v>
      </c>
      <c r="C2914" s="2" t="s">
        <v>9596</v>
      </c>
      <c r="D2914" s="2" t="s">
        <v>9597</v>
      </c>
      <c r="E2914" s="2" t="s">
        <v>9600</v>
      </c>
      <c r="F2914">
        <v>1</v>
      </c>
      <c r="G2914" s="2" t="s">
        <v>151</v>
      </c>
      <c r="H2914">
        <v>7</v>
      </c>
      <c r="I2914" s="2" t="s">
        <v>770</v>
      </c>
      <c r="J2914">
        <v>99</v>
      </c>
      <c r="K2914" s="2" t="s">
        <v>81</v>
      </c>
      <c r="L2914">
        <v>8</v>
      </c>
      <c r="M2914" s="2" t="s">
        <v>112</v>
      </c>
      <c r="N2914">
        <v>62</v>
      </c>
      <c r="O2914" s="2" t="s">
        <v>2450</v>
      </c>
      <c r="P2914">
        <v>999</v>
      </c>
      <c r="Q2914" s="2" t="s">
        <v>3522</v>
      </c>
      <c r="R2914" t="s">
        <v>67</v>
      </c>
      <c r="S2914" t="s">
        <v>67</v>
      </c>
      <c r="T2914" s="2" t="s">
        <v>1986</v>
      </c>
      <c r="U2914" s="2" t="s">
        <v>1987</v>
      </c>
      <c r="V2914">
        <v>912</v>
      </c>
      <c r="W2914" s="2" t="s">
        <v>6811</v>
      </c>
      <c r="X2914">
        <v>15673.35</v>
      </c>
      <c r="Y2914">
        <v>15673.35</v>
      </c>
      <c r="AD2914">
        <v>10971.35</v>
      </c>
      <c r="AF2914">
        <v>0</v>
      </c>
      <c r="AG2914">
        <v>4702</v>
      </c>
      <c r="AK2914">
        <v>16953</v>
      </c>
      <c r="AL2914" s="5">
        <v>31346.7</v>
      </c>
      <c r="AM2914">
        <v>0</v>
      </c>
      <c r="AN2914">
        <v>0</v>
      </c>
      <c r="AO2914">
        <v>15673.35</v>
      </c>
      <c r="AP2914">
        <v>15673.35</v>
      </c>
      <c r="AS2914">
        <v>10971.35</v>
      </c>
      <c r="AU2914">
        <v>4702</v>
      </c>
      <c r="AY2914">
        <v>16953</v>
      </c>
      <c r="AZ2914" s="5">
        <v>31346.7</v>
      </c>
      <c r="BA2914" s="5">
        <v>20443.5</v>
      </c>
      <c r="BB2914" s="5">
        <v>20443.5</v>
      </c>
      <c r="BC2914" s="5">
        <v>16900</v>
      </c>
      <c r="BD2914" s="5">
        <v>16900</v>
      </c>
      <c r="BE2914" s="5">
        <v>0</v>
      </c>
      <c r="BF2914" s="5">
        <v>0</v>
      </c>
      <c r="BG2914">
        <v>20180717</v>
      </c>
      <c r="BH2914" s="9" t="str">
        <f t="shared" si="135"/>
        <v>2018</v>
      </c>
      <c r="BI2914" t="str">
        <f>MID(Merge1[[#This Row],[OC_DATA_INIZIO_PROGETTO]],5,2)</f>
        <v>07</v>
      </c>
      <c r="BJ2914">
        <v>20200117</v>
      </c>
      <c r="BK2914" t="str">
        <f t="shared" si="136"/>
        <v>2020</v>
      </c>
      <c r="BL2914" t="str">
        <f>MID(Merge1[[#This Row],[OC_DATA_FINE_PROGETTO_PREVISTA]],5,2)</f>
        <v>01</v>
      </c>
      <c r="BM2914" s="8">
        <f>(Merge1[[#This Row],[Colonna2]]-Merge1[[#This Row],[Colonna1]])*12+Merge1[[#This Row],[Colonna22]]-Merge1[[#This Row],[Colonna12]]</f>
        <v>18</v>
      </c>
      <c r="BN2914">
        <v>20201029</v>
      </c>
      <c r="BO2914" t="str">
        <f t="shared" si="137"/>
        <v>2020</v>
      </c>
      <c r="BP2914" s="2" t="s">
        <v>76</v>
      </c>
      <c r="BQ2914" s="2" t="s">
        <v>76</v>
      </c>
      <c r="BR2914" s="2" t="s">
        <v>440</v>
      </c>
      <c r="BS2914" s="2" t="s">
        <v>773</v>
      </c>
      <c r="BT2914" s="2" t="s">
        <v>774</v>
      </c>
    </row>
    <row r="2915" spans="1:72" x14ac:dyDescent="0.35">
      <c r="A2915" s="2" t="s">
        <v>13896</v>
      </c>
      <c r="B2915" s="2" t="s">
        <v>13897</v>
      </c>
      <c r="C2915" s="2" t="s">
        <v>13898</v>
      </c>
      <c r="D2915" s="2" t="s">
        <v>13899</v>
      </c>
      <c r="E2915" s="2" t="s">
        <v>13900</v>
      </c>
      <c r="F2915">
        <v>1</v>
      </c>
      <c r="G2915" s="2" t="s">
        <v>151</v>
      </c>
      <c r="H2915">
        <v>7</v>
      </c>
      <c r="I2915" s="2" t="s">
        <v>770</v>
      </c>
      <c r="J2915">
        <v>99</v>
      </c>
      <c r="K2915" s="2" t="s">
        <v>81</v>
      </c>
      <c r="L2915">
        <v>8</v>
      </c>
      <c r="M2915" s="2" t="s">
        <v>112</v>
      </c>
      <c r="N2915">
        <v>62</v>
      </c>
      <c r="O2915" s="2" t="s">
        <v>2450</v>
      </c>
      <c r="P2915">
        <v>999</v>
      </c>
      <c r="Q2915" s="2" t="s">
        <v>3522</v>
      </c>
      <c r="R2915" t="s">
        <v>67</v>
      </c>
      <c r="S2915" t="s">
        <v>67</v>
      </c>
      <c r="T2915" s="2" t="s">
        <v>1986</v>
      </c>
      <c r="U2915" s="2" t="s">
        <v>1987</v>
      </c>
      <c r="V2915">
        <v>919</v>
      </c>
      <c r="W2915" s="2" t="s">
        <v>6665</v>
      </c>
      <c r="X2915">
        <v>10161.61</v>
      </c>
      <c r="Y2915">
        <v>10161.61</v>
      </c>
      <c r="AD2915">
        <v>7113.12</v>
      </c>
      <c r="AF2915">
        <v>0</v>
      </c>
      <c r="AG2915">
        <v>3048.48</v>
      </c>
      <c r="AK2915">
        <v>15597</v>
      </c>
      <c r="AL2915" s="5">
        <v>20323.21</v>
      </c>
      <c r="AM2915">
        <v>0</v>
      </c>
      <c r="AN2915">
        <v>0</v>
      </c>
      <c r="AO2915">
        <v>10161.61</v>
      </c>
      <c r="AP2915">
        <v>10161.61</v>
      </c>
      <c r="AS2915">
        <v>7113.12</v>
      </c>
      <c r="AU2915">
        <v>3048.48</v>
      </c>
      <c r="AY2915">
        <v>15597</v>
      </c>
      <c r="AZ2915" s="5">
        <v>20323.21</v>
      </c>
      <c r="BA2915" s="5">
        <v>20323.21</v>
      </c>
      <c r="BB2915" s="5">
        <v>20323.21</v>
      </c>
      <c r="BC2915" s="5">
        <v>20323.21</v>
      </c>
      <c r="BD2915" s="5">
        <v>20323.21</v>
      </c>
      <c r="BE2915" s="5">
        <v>0</v>
      </c>
      <c r="BF2915" s="5">
        <v>35920</v>
      </c>
      <c r="BG2915">
        <v>20190506</v>
      </c>
      <c r="BH2915" s="9" t="str">
        <f t="shared" si="135"/>
        <v>2019</v>
      </c>
      <c r="BI2915" t="str">
        <f>MID(Merge1[[#This Row],[OC_DATA_INIZIO_PROGETTO]],5,2)</f>
        <v>05</v>
      </c>
      <c r="BJ2915">
        <v>20200506</v>
      </c>
      <c r="BK2915" t="str">
        <f t="shared" si="136"/>
        <v>2020</v>
      </c>
      <c r="BL2915" t="str">
        <f>MID(Merge1[[#This Row],[OC_DATA_FINE_PROGETTO_PREVISTA]],5,2)</f>
        <v>05</v>
      </c>
      <c r="BM2915" s="8">
        <f>(Merge1[[#This Row],[Colonna2]]-Merge1[[#This Row],[Colonna1]])*12+Merge1[[#This Row],[Colonna22]]-Merge1[[#This Row],[Colonna12]]</f>
        <v>12</v>
      </c>
      <c r="BN2915">
        <v>20200612</v>
      </c>
      <c r="BO2915" t="str">
        <f t="shared" si="137"/>
        <v>2020</v>
      </c>
      <c r="BP2915" s="2" t="s">
        <v>116</v>
      </c>
      <c r="BQ2915" s="2" t="s">
        <v>763</v>
      </c>
      <c r="BR2915" s="2" t="s">
        <v>440</v>
      </c>
      <c r="BS2915" s="2" t="s">
        <v>773</v>
      </c>
      <c r="BT2915" s="2" t="s">
        <v>774</v>
      </c>
    </row>
    <row r="2916" spans="1:72" x14ac:dyDescent="0.35">
      <c r="A2916" s="2" t="s">
        <v>25350</v>
      </c>
      <c r="B2916" s="2" t="s">
        <v>25351</v>
      </c>
      <c r="C2916" s="2" t="s">
        <v>25352</v>
      </c>
      <c r="D2916" s="2" t="s">
        <v>25353</v>
      </c>
      <c r="E2916" s="2" t="s">
        <v>25354</v>
      </c>
      <c r="F2916">
        <v>3</v>
      </c>
      <c r="G2916" s="2" t="s">
        <v>102</v>
      </c>
      <c r="H2916">
        <v>7</v>
      </c>
      <c r="I2916" s="2" t="s">
        <v>770</v>
      </c>
      <c r="J2916">
        <v>1</v>
      </c>
      <c r="K2916" s="2" t="s">
        <v>69</v>
      </c>
      <c r="L2916">
        <v>6</v>
      </c>
      <c r="M2916" s="2" t="s">
        <v>1983</v>
      </c>
      <c r="N2916">
        <v>39</v>
      </c>
      <c r="O2916" s="2" t="s">
        <v>2384</v>
      </c>
      <c r="P2916">
        <v>150</v>
      </c>
      <c r="Q2916" s="2" t="s">
        <v>2385</v>
      </c>
      <c r="R2916" t="s">
        <v>67</v>
      </c>
      <c r="S2916" t="s">
        <v>67</v>
      </c>
      <c r="T2916" s="2" t="s">
        <v>504</v>
      </c>
      <c r="U2916" s="2" t="s">
        <v>505</v>
      </c>
      <c r="V2916">
        <v>1914</v>
      </c>
      <c r="W2916" s="2" t="s">
        <v>452</v>
      </c>
      <c r="AE2916">
        <v>20318.43</v>
      </c>
      <c r="AF2916">
        <v>0</v>
      </c>
      <c r="AK2916">
        <v>15522</v>
      </c>
      <c r="AL2916" s="5">
        <v>20318.43</v>
      </c>
      <c r="AM2916">
        <v>0</v>
      </c>
      <c r="AN2916">
        <v>0</v>
      </c>
      <c r="AT2916">
        <v>20318.43</v>
      </c>
      <c r="AY2916">
        <v>15522</v>
      </c>
      <c r="AZ2916" s="5">
        <v>20318.43</v>
      </c>
      <c r="BA2916" s="5">
        <v>20318.43</v>
      </c>
      <c r="BB2916" s="5">
        <v>20318.43</v>
      </c>
      <c r="BC2916" s="5">
        <v>15184.88</v>
      </c>
      <c r="BD2916" s="5">
        <v>15184.88</v>
      </c>
      <c r="BE2916" s="5">
        <v>0</v>
      </c>
      <c r="BF2916" s="5">
        <v>7736.88</v>
      </c>
      <c r="BG2916">
        <v>20191220</v>
      </c>
      <c r="BH2916" s="9" t="str">
        <f t="shared" si="135"/>
        <v>2019</v>
      </c>
      <c r="BI2916" t="str">
        <f>MID(Merge1[[#This Row],[OC_DATA_INIZIO_PROGETTO]],5,2)</f>
        <v>12</v>
      </c>
      <c r="BJ2916">
        <v>20280321</v>
      </c>
      <c r="BK2916" t="str">
        <f t="shared" si="136"/>
        <v>2028</v>
      </c>
      <c r="BL2916" t="str">
        <f>MID(Merge1[[#This Row],[OC_DATA_FINE_PROGETTO_PREVISTA]],5,2)</f>
        <v>03</v>
      </c>
      <c r="BM2916" s="8">
        <f>(Merge1[[#This Row],[Colonna2]]-Merge1[[#This Row],[Colonna1]])*12+Merge1[[#This Row],[Colonna22]]-Merge1[[#This Row],[Colonna12]]</f>
        <v>99</v>
      </c>
      <c r="BO2916" t="str">
        <f t="shared" si="137"/>
        <v/>
      </c>
      <c r="BP2916" s="2" t="s">
        <v>76</v>
      </c>
      <c r="BQ2916" s="2" t="s">
        <v>76</v>
      </c>
      <c r="BR2916" s="2" t="s">
        <v>77</v>
      </c>
      <c r="BS2916" s="2" t="s">
        <v>773</v>
      </c>
      <c r="BT2916" s="2" t="s">
        <v>774</v>
      </c>
    </row>
    <row r="2917" spans="1:72" x14ac:dyDescent="0.35">
      <c r="A2917" s="2" t="s">
        <v>4673</v>
      </c>
      <c r="B2917" s="2" t="s">
        <v>4674</v>
      </c>
      <c r="C2917" s="2" t="s">
        <v>4675</v>
      </c>
      <c r="D2917" s="2" t="s">
        <v>4676</v>
      </c>
      <c r="E2917" s="2" t="s">
        <v>4677</v>
      </c>
      <c r="F2917">
        <v>3</v>
      </c>
      <c r="G2917" s="2" t="s">
        <v>102</v>
      </c>
      <c r="H2917">
        <v>7</v>
      </c>
      <c r="I2917" s="2" t="s">
        <v>770</v>
      </c>
      <c r="J2917">
        <v>15</v>
      </c>
      <c r="K2917" s="2" t="s">
        <v>3707</v>
      </c>
      <c r="L2917">
        <v>7</v>
      </c>
      <c r="M2917" s="2" t="s">
        <v>1213</v>
      </c>
      <c r="N2917">
        <v>18</v>
      </c>
      <c r="O2917" s="2" t="s">
        <v>1214</v>
      </c>
      <c r="P2917">
        <v>999</v>
      </c>
      <c r="Q2917" s="2" t="s">
        <v>1215</v>
      </c>
      <c r="R2917" t="s">
        <v>67</v>
      </c>
      <c r="S2917" t="s">
        <v>67</v>
      </c>
      <c r="T2917" s="2" t="s">
        <v>504</v>
      </c>
      <c r="U2917" s="2" t="s">
        <v>505</v>
      </c>
      <c r="V2917">
        <v>606</v>
      </c>
      <c r="W2917" s="2" t="s">
        <v>2389</v>
      </c>
      <c r="X2917">
        <v>10150.41</v>
      </c>
      <c r="Y2917">
        <v>10150.41</v>
      </c>
      <c r="AD2917">
        <v>7105.29</v>
      </c>
      <c r="AF2917">
        <v>0</v>
      </c>
      <c r="AG2917">
        <v>3045.12</v>
      </c>
      <c r="AK2917">
        <v>20694</v>
      </c>
      <c r="AL2917" s="5">
        <v>20300.82</v>
      </c>
      <c r="AM2917">
        <v>0</v>
      </c>
      <c r="AN2917">
        <v>0</v>
      </c>
      <c r="AO2917">
        <v>10150.41</v>
      </c>
      <c r="AP2917">
        <v>10150.41</v>
      </c>
      <c r="AS2917">
        <v>7105.29</v>
      </c>
      <c r="AU2917">
        <v>3045.12</v>
      </c>
      <c r="AY2917">
        <v>20694</v>
      </c>
      <c r="AZ2917" s="5">
        <v>20300.82</v>
      </c>
      <c r="BA2917" s="5">
        <v>20300.82</v>
      </c>
      <c r="BB2917" s="5">
        <v>20300.82</v>
      </c>
      <c r="BC2917" s="5">
        <v>20300.82</v>
      </c>
      <c r="BD2917" s="5">
        <v>20300.82</v>
      </c>
      <c r="BE2917" s="5">
        <v>0</v>
      </c>
      <c r="BF2917" s="5">
        <v>40995.31</v>
      </c>
      <c r="BG2917">
        <v>20170615</v>
      </c>
      <c r="BH2917" s="9" t="str">
        <f t="shared" si="135"/>
        <v>2017</v>
      </c>
      <c r="BI2917" t="str">
        <f>MID(Merge1[[#This Row],[OC_DATA_INIZIO_PROGETTO]],5,2)</f>
        <v>06</v>
      </c>
      <c r="BJ2917">
        <v>20190630</v>
      </c>
      <c r="BK2917" t="str">
        <f t="shared" si="136"/>
        <v>2019</v>
      </c>
      <c r="BL2917" t="str">
        <f>MID(Merge1[[#This Row],[OC_DATA_FINE_PROGETTO_PREVISTA]],5,2)</f>
        <v>06</v>
      </c>
      <c r="BM2917" s="8">
        <f>(Merge1[[#This Row],[Colonna2]]-Merge1[[#This Row],[Colonna1]])*12+Merge1[[#This Row],[Colonna22]]-Merge1[[#This Row],[Colonna12]]</f>
        <v>24</v>
      </c>
      <c r="BN2917">
        <v>20191119</v>
      </c>
      <c r="BO2917" t="str">
        <f t="shared" si="137"/>
        <v>2019</v>
      </c>
      <c r="BP2917" s="2" t="s">
        <v>116</v>
      </c>
      <c r="BQ2917" s="2" t="s">
        <v>763</v>
      </c>
      <c r="BR2917" s="2" t="s">
        <v>440</v>
      </c>
      <c r="BS2917" s="2" t="s">
        <v>773</v>
      </c>
      <c r="BT2917" s="2" t="s">
        <v>774</v>
      </c>
    </row>
    <row r="2918" spans="1:72" x14ac:dyDescent="0.35">
      <c r="A2918" s="2" t="s">
        <v>14248</v>
      </c>
      <c r="B2918" s="2" t="s">
        <v>14249</v>
      </c>
      <c r="C2918" s="2" t="s">
        <v>14250</v>
      </c>
      <c r="D2918" s="2" t="s">
        <v>14251</v>
      </c>
      <c r="E2918" s="2" t="s">
        <v>14252</v>
      </c>
      <c r="F2918">
        <v>1</v>
      </c>
      <c r="G2918" s="2" t="s">
        <v>151</v>
      </c>
      <c r="H2918">
        <v>7</v>
      </c>
      <c r="I2918" s="2" t="s">
        <v>770</v>
      </c>
      <c r="J2918">
        <v>99</v>
      </c>
      <c r="K2918" s="2" t="s">
        <v>81</v>
      </c>
      <c r="L2918">
        <v>8</v>
      </c>
      <c r="M2918" s="2" t="s">
        <v>112</v>
      </c>
      <c r="N2918">
        <v>62</v>
      </c>
      <c r="O2918" s="2" t="s">
        <v>2450</v>
      </c>
      <c r="P2918">
        <v>999</v>
      </c>
      <c r="Q2918" s="2" t="s">
        <v>3522</v>
      </c>
      <c r="R2918" t="s">
        <v>67</v>
      </c>
      <c r="S2918" t="s">
        <v>67</v>
      </c>
      <c r="T2918" s="2" t="s">
        <v>1986</v>
      </c>
      <c r="U2918" s="2" t="s">
        <v>1987</v>
      </c>
      <c r="V2918">
        <v>914</v>
      </c>
      <c r="W2918" s="2" t="s">
        <v>6661</v>
      </c>
      <c r="X2918">
        <v>10133.299999999999</v>
      </c>
      <c r="Y2918">
        <v>10133.299999999999</v>
      </c>
      <c r="AD2918">
        <v>7093.31</v>
      </c>
      <c r="AF2918">
        <v>0</v>
      </c>
      <c r="AG2918">
        <v>3039.99</v>
      </c>
      <c r="AK2918">
        <v>20313</v>
      </c>
      <c r="AL2918" s="5">
        <v>20266.599999999999</v>
      </c>
      <c r="AM2918">
        <v>0</v>
      </c>
      <c r="AN2918">
        <v>0</v>
      </c>
      <c r="AO2918">
        <v>10133.299999999999</v>
      </c>
      <c r="AP2918">
        <v>10133.299999999999</v>
      </c>
      <c r="AS2918">
        <v>7093.31</v>
      </c>
      <c r="AU2918">
        <v>3039.99</v>
      </c>
      <c r="AY2918">
        <v>20313</v>
      </c>
      <c r="AZ2918" s="5">
        <v>20266.599999999999</v>
      </c>
      <c r="BA2918" s="5">
        <v>20266.599999999999</v>
      </c>
      <c r="BB2918" s="5">
        <v>20266.599999999999</v>
      </c>
      <c r="BC2918" s="5">
        <v>20266.599999999999</v>
      </c>
      <c r="BD2918" s="5">
        <v>20266.599999999999</v>
      </c>
      <c r="BE2918" s="5">
        <v>0</v>
      </c>
      <c r="BF2918" s="5">
        <v>40580</v>
      </c>
      <c r="BG2918">
        <v>20190608</v>
      </c>
      <c r="BH2918" s="9" t="str">
        <f t="shared" si="135"/>
        <v>2019</v>
      </c>
      <c r="BI2918" t="str">
        <f>MID(Merge1[[#This Row],[OC_DATA_INIZIO_PROGETTO]],5,2)</f>
        <v>06</v>
      </c>
      <c r="BJ2918">
        <v>20200729</v>
      </c>
      <c r="BK2918" t="str">
        <f t="shared" si="136"/>
        <v>2020</v>
      </c>
      <c r="BL2918" t="str">
        <f>MID(Merge1[[#This Row],[OC_DATA_FINE_PROGETTO_PREVISTA]],5,2)</f>
        <v>07</v>
      </c>
      <c r="BM2918" s="8">
        <f>(Merge1[[#This Row],[Colonna2]]-Merge1[[#This Row],[Colonna1]])*12+Merge1[[#This Row],[Colonna22]]-Merge1[[#This Row],[Colonna12]]</f>
        <v>13</v>
      </c>
      <c r="BN2918">
        <v>20200805</v>
      </c>
      <c r="BO2918" t="str">
        <f t="shared" si="137"/>
        <v>2020</v>
      </c>
      <c r="BP2918" s="2" t="s">
        <v>116</v>
      </c>
      <c r="BQ2918" s="2" t="s">
        <v>763</v>
      </c>
      <c r="BR2918" s="2" t="s">
        <v>440</v>
      </c>
      <c r="BS2918" s="2" t="s">
        <v>773</v>
      </c>
      <c r="BT2918" s="2" t="s">
        <v>774</v>
      </c>
    </row>
    <row r="2919" spans="1:72" x14ac:dyDescent="0.35">
      <c r="A2919" s="2" t="s">
        <v>14427</v>
      </c>
      <c r="B2919" s="2" t="s">
        <v>14428</v>
      </c>
      <c r="C2919" s="2" t="s">
        <v>14429</v>
      </c>
      <c r="D2919" s="2" t="s">
        <v>14430</v>
      </c>
      <c r="E2919" s="2" t="s">
        <v>14431</v>
      </c>
      <c r="F2919">
        <v>1</v>
      </c>
      <c r="G2919" s="2" t="s">
        <v>151</v>
      </c>
      <c r="H2919">
        <v>7</v>
      </c>
      <c r="I2919" s="2" t="s">
        <v>770</v>
      </c>
      <c r="J2919">
        <v>99</v>
      </c>
      <c r="K2919" s="2" t="s">
        <v>81</v>
      </c>
      <c r="L2919">
        <v>8</v>
      </c>
      <c r="M2919" s="2" t="s">
        <v>112</v>
      </c>
      <c r="N2919">
        <v>62</v>
      </c>
      <c r="O2919" s="2" t="s">
        <v>2450</v>
      </c>
      <c r="P2919">
        <v>999</v>
      </c>
      <c r="Q2919" s="2" t="s">
        <v>3522</v>
      </c>
      <c r="R2919" t="s">
        <v>67</v>
      </c>
      <c r="S2919" t="s">
        <v>67</v>
      </c>
      <c r="T2919" s="2" t="s">
        <v>1986</v>
      </c>
      <c r="U2919" s="2" t="s">
        <v>1987</v>
      </c>
      <c r="V2919">
        <v>927</v>
      </c>
      <c r="W2919" s="2" t="s">
        <v>6657</v>
      </c>
      <c r="X2919">
        <v>10124.4</v>
      </c>
      <c r="Y2919">
        <v>10124.4</v>
      </c>
      <c r="AD2919">
        <v>7087.08</v>
      </c>
      <c r="AF2919">
        <v>0</v>
      </c>
      <c r="AG2919">
        <v>3037.32</v>
      </c>
      <c r="AK2919">
        <v>10951</v>
      </c>
      <c r="AL2919" s="5">
        <v>20248.8</v>
      </c>
      <c r="AM2919">
        <v>0</v>
      </c>
      <c r="AN2919">
        <v>0</v>
      </c>
      <c r="AO2919">
        <v>10124.4</v>
      </c>
      <c r="AP2919">
        <v>10124.4</v>
      </c>
      <c r="AS2919">
        <v>7087.08</v>
      </c>
      <c r="AU2919">
        <v>3037.32</v>
      </c>
      <c r="AY2919">
        <v>10951</v>
      </c>
      <c r="AZ2919" s="5">
        <v>20248.8</v>
      </c>
      <c r="BA2919" s="5">
        <v>20248.8</v>
      </c>
      <c r="BB2919" s="5">
        <v>20248.8</v>
      </c>
      <c r="BC2919" s="5">
        <v>20248.8</v>
      </c>
      <c r="BD2919" s="5">
        <v>20248.8</v>
      </c>
      <c r="BE2919" s="5">
        <v>0</v>
      </c>
      <c r="BF2919" s="5">
        <v>31200</v>
      </c>
      <c r="BG2919">
        <v>20191021</v>
      </c>
      <c r="BH2919" s="9" t="str">
        <f t="shared" si="135"/>
        <v>2019</v>
      </c>
      <c r="BI2919" t="str">
        <f>MID(Merge1[[#This Row],[OC_DATA_INIZIO_PROGETTO]],5,2)</f>
        <v>10</v>
      </c>
      <c r="BJ2919">
        <v>20201125</v>
      </c>
      <c r="BK2919" t="str">
        <f t="shared" si="136"/>
        <v>2020</v>
      </c>
      <c r="BL2919" t="str">
        <f>MID(Merge1[[#This Row],[OC_DATA_FINE_PROGETTO_PREVISTA]],5,2)</f>
        <v>11</v>
      </c>
      <c r="BM2919" s="8">
        <f>(Merge1[[#This Row],[Colonna2]]-Merge1[[#This Row],[Colonna1]])*12+Merge1[[#This Row],[Colonna22]]-Merge1[[#This Row],[Colonna12]]</f>
        <v>13</v>
      </c>
      <c r="BN2919">
        <v>20200709</v>
      </c>
      <c r="BO2919" t="str">
        <f t="shared" si="137"/>
        <v>2020</v>
      </c>
      <c r="BP2919" s="2" t="s">
        <v>116</v>
      </c>
      <c r="BQ2919" s="2" t="s">
        <v>763</v>
      </c>
      <c r="BR2919" s="2" t="s">
        <v>440</v>
      </c>
      <c r="BS2919" s="2" t="s">
        <v>773</v>
      </c>
      <c r="BT2919" s="2" t="s">
        <v>774</v>
      </c>
    </row>
    <row r="2920" spans="1:72" x14ac:dyDescent="0.35">
      <c r="A2920" s="2" t="s">
        <v>3524</v>
      </c>
      <c r="B2920" s="2" t="s">
        <v>3525</v>
      </c>
      <c r="C2920" s="2" t="s">
        <v>3526</v>
      </c>
      <c r="D2920" s="2" t="s">
        <v>3527</v>
      </c>
      <c r="E2920" s="2" t="s">
        <v>3528</v>
      </c>
      <c r="F2920">
        <v>1</v>
      </c>
      <c r="G2920" s="2" t="s">
        <v>151</v>
      </c>
      <c r="H2920">
        <v>7</v>
      </c>
      <c r="I2920" s="2" t="s">
        <v>770</v>
      </c>
      <c r="J2920">
        <v>19</v>
      </c>
      <c r="K2920" s="2" t="s">
        <v>771</v>
      </c>
      <c r="L2920">
        <v>9</v>
      </c>
      <c r="M2920" s="2" t="s">
        <v>98</v>
      </c>
      <c r="N2920">
        <v>21</v>
      </c>
      <c r="O2920" s="2" t="s">
        <v>185</v>
      </c>
      <c r="P2920">
        <v>229</v>
      </c>
      <c r="Q2920" s="2" t="s">
        <v>186</v>
      </c>
      <c r="R2920" t="s">
        <v>67</v>
      </c>
      <c r="S2920" t="s">
        <v>67</v>
      </c>
      <c r="T2920" s="2" t="s">
        <v>1331</v>
      </c>
      <c r="U2920" s="2" t="s">
        <v>1332</v>
      </c>
      <c r="V2920">
        <v>606</v>
      </c>
      <c r="W2920" s="2" t="s">
        <v>2389</v>
      </c>
      <c r="X2920">
        <v>10000</v>
      </c>
      <c r="Y2920">
        <v>10000</v>
      </c>
      <c r="AD2920">
        <v>7000</v>
      </c>
      <c r="AF2920">
        <v>0</v>
      </c>
      <c r="AG2920">
        <v>3000</v>
      </c>
      <c r="AK2920">
        <v>20000</v>
      </c>
      <c r="AL2920" s="5">
        <v>20000</v>
      </c>
      <c r="AM2920">
        <v>0</v>
      </c>
      <c r="AN2920">
        <v>0</v>
      </c>
      <c r="AO2920">
        <v>10000</v>
      </c>
      <c r="AP2920">
        <v>10000</v>
      </c>
      <c r="AS2920">
        <v>7000</v>
      </c>
      <c r="AU2920">
        <v>3000</v>
      </c>
      <c r="AY2920">
        <v>20000</v>
      </c>
      <c r="AZ2920" s="5">
        <v>20000</v>
      </c>
      <c r="BA2920" s="5">
        <v>20000</v>
      </c>
      <c r="BB2920" s="5">
        <v>20000</v>
      </c>
      <c r="BC2920" s="5">
        <v>20000</v>
      </c>
      <c r="BD2920" s="5">
        <v>20000</v>
      </c>
      <c r="BE2920" s="5">
        <v>0</v>
      </c>
      <c r="BF2920" s="5">
        <v>40000</v>
      </c>
      <c r="BG2920">
        <v>20160531</v>
      </c>
      <c r="BH2920" s="9" t="str">
        <f t="shared" si="135"/>
        <v>2016</v>
      </c>
      <c r="BI2920" t="str">
        <f>MID(Merge1[[#This Row],[OC_DATA_INIZIO_PROGETTO]],5,2)</f>
        <v>05</v>
      </c>
      <c r="BJ2920">
        <v>20170831</v>
      </c>
      <c r="BK2920" t="str">
        <f t="shared" si="136"/>
        <v>2017</v>
      </c>
      <c r="BL2920" t="str">
        <f>MID(Merge1[[#This Row],[OC_DATA_FINE_PROGETTO_PREVISTA]],5,2)</f>
        <v>08</v>
      </c>
      <c r="BM2920" s="8">
        <f>(Merge1[[#This Row],[Colonna2]]-Merge1[[#This Row],[Colonna1]])*12+Merge1[[#This Row],[Colonna22]]-Merge1[[#This Row],[Colonna12]]</f>
        <v>15</v>
      </c>
      <c r="BN2920">
        <v>20170428</v>
      </c>
      <c r="BO2920" t="str">
        <f t="shared" si="137"/>
        <v>2017</v>
      </c>
      <c r="BP2920" s="2" t="s">
        <v>116</v>
      </c>
      <c r="BQ2920" s="2" t="s">
        <v>763</v>
      </c>
      <c r="BR2920" s="2" t="s">
        <v>440</v>
      </c>
      <c r="BS2920" s="2" t="s">
        <v>773</v>
      </c>
      <c r="BT2920" s="2" t="s">
        <v>774</v>
      </c>
    </row>
    <row r="2921" spans="1:72" x14ac:dyDescent="0.35">
      <c r="A2921" s="2" t="s">
        <v>3568</v>
      </c>
      <c r="B2921" s="2" t="s">
        <v>3569</v>
      </c>
      <c r="C2921" s="2" t="s">
        <v>3570</v>
      </c>
      <c r="D2921" s="2" t="s">
        <v>3571</v>
      </c>
      <c r="E2921" s="2" t="s">
        <v>3572</v>
      </c>
      <c r="F2921">
        <v>1</v>
      </c>
      <c r="G2921" s="2" t="s">
        <v>151</v>
      </c>
      <c r="H2921">
        <v>7</v>
      </c>
      <c r="I2921" s="2" t="s">
        <v>770</v>
      </c>
      <c r="J2921">
        <v>19</v>
      </c>
      <c r="K2921" s="2" t="s">
        <v>771</v>
      </c>
      <c r="L2921">
        <v>9</v>
      </c>
      <c r="M2921" s="2" t="s">
        <v>98</v>
      </c>
      <c r="N2921">
        <v>21</v>
      </c>
      <c r="O2921" s="2" t="s">
        <v>185</v>
      </c>
      <c r="P2921">
        <v>229</v>
      </c>
      <c r="Q2921" s="2" t="s">
        <v>186</v>
      </c>
      <c r="R2921" t="s">
        <v>67</v>
      </c>
      <c r="S2921" t="s">
        <v>67</v>
      </c>
      <c r="T2921" s="2" t="s">
        <v>1331</v>
      </c>
      <c r="U2921" s="2" t="s">
        <v>1332</v>
      </c>
      <c r="V2921">
        <v>606</v>
      </c>
      <c r="W2921" s="2" t="s">
        <v>2389</v>
      </c>
      <c r="X2921">
        <v>10000</v>
      </c>
      <c r="Y2921">
        <v>10000</v>
      </c>
      <c r="AD2921">
        <v>7000</v>
      </c>
      <c r="AF2921">
        <v>0</v>
      </c>
      <c r="AG2921">
        <v>3000</v>
      </c>
      <c r="AK2921">
        <v>21828</v>
      </c>
      <c r="AL2921" s="5">
        <v>20000</v>
      </c>
      <c r="AM2921">
        <v>0</v>
      </c>
      <c r="AN2921">
        <v>0</v>
      </c>
      <c r="AO2921">
        <v>10000</v>
      </c>
      <c r="AP2921">
        <v>10000</v>
      </c>
      <c r="AS2921">
        <v>7000</v>
      </c>
      <c r="AU2921">
        <v>3000</v>
      </c>
      <c r="AY2921">
        <v>21828</v>
      </c>
      <c r="AZ2921" s="5">
        <v>20000</v>
      </c>
      <c r="BA2921" s="5">
        <v>20000</v>
      </c>
      <c r="BB2921" s="5">
        <v>20000</v>
      </c>
      <c r="BC2921" s="5">
        <v>20000</v>
      </c>
      <c r="BD2921" s="5">
        <v>20000</v>
      </c>
      <c r="BE2921" s="5">
        <v>0</v>
      </c>
      <c r="BF2921" s="5">
        <v>41827.78</v>
      </c>
      <c r="BG2921">
        <v>20160531</v>
      </c>
      <c r="BH2921" s="9" t="str">
        <f t="shared" si="135"/>
        <v>2016</v>
      </c>
      <c r="BI2921" t="str">
        <f>MID(Merge1[[#This Row],[OC_DATA_INIZIO_PROGETTO]],5,2)</f>
        <v>05</v>
      </c>
      <c r="BJ2921">
        <v>20170531</v>
      </c>
      <c r="BK2921" t="str">
        <f t="shared" si="136"/>
        <v>2017</v>
      </c>
      <c r="BL2921" t="str">
        <f>MID(Merge1[[#This Row],[OC_DATA_FINE_PROGETTO_PREVISTA]],5,2)</f>
        <v>05</v>
      </c>
      <c r="BM2921" s="8">
        <f>(Merge1[[#This Row],[Colonna2]]-Merge1[[#This Row],[Colonna1]])*12+Merge1[[#This Row],[Colonna22]]-Merge1[[#This Row],[Colonna12]]</f>
        <v>12</v>
      </c>
      <c r="BN2921">
        <v>20171116</v>
      </c>
      <c r="BO2921" t="str">
        <f t="shared" si="137"/>
        <v>2017</v>
      </c>
      <c r="BP2921" s="2" t="s">
        <v>116</v>
      </c>
      <c r="BQ2921" s="2" t="s">
        <v>763</v>
      </c>
      <c r="BR2921" s="2" t="s">
        <v>440</v>
      </c>
      <c r="BS2921" s="2" t="s">
        <v>773</v>
      </c>
      <c r="BT2921" s="2" t="s">
        <v>774</v>
      </c>
    </row>
    <row r="2922" spans="1:72" x14ac:dyDescent="0.35">
      <c r="A2922" s="2" t="s">
        <v>3589</v>
      </c>
      <c r="B2922" s="2" t="s">
        <v>3590</v>
      </c>
      <c r="C2922" s="2" t="s">
        <v>3591</v>
      </c>
      <c r="D2922" s="2" t="s">
        <v>3592</v>
      </c>
      <c r="E2922" s="2" t="s">
        <v>3593</v>
      </c>
      <c r="F2922">
        <v>1</v>
      </c>
      <c r="G2922" s="2" t="s">
        <v>151</v>
      </c>
      <c r="H2922">
        <v>7</v>
      </c>
      <c r="I2922" s="2" t="s">
        <v>770</v>
      </c>
      <c r="J2922">
        <v>19</v>
      </c>
      <c r="K2922" s="2" t="s">
        <v>771</v>
      </c>
      <c r="L2922">
        <v>9</v>
      </c>
      <c r="M2922" s="2" t="s">
        <v>98</v>
      </c>
      <c r="N2922">
        <v>21</v>
      </c>
      <c r="O2922" s="2" t="s">
        <v>185</v>
      </c>
      <c r="P2922">
        <v>229</v>
      </c>
      <c r="Q2922" s="2" t="s">
        <v>186</v>
      </c>
      <c r="R2922" t="s">
        <v>67</v>
      </c>
      <c r="S2922" t="s">
        <v>67</v>
      </c>
      <c r="T2922" s="2" t="s">
        <v>1331</v>
      </c>
      <c r="U2922" s="2" t="s">
        <v>1332</v>
      </c>
      <c r="V2922">
        <v>606</v>
      </c>
      <c r="W2922" s="2" t="s">
        <v>2389</v>
      </c>
      <c r="X2922">
        <v>10000</v>
      </c>
      <c r="Y2922">
        <v>10000</v>
      </c>
      <c r="AD2922">
        <v>7000</v>
      </c>
      <c r="AF2922">
        <v>0</v>
      </c>
      <c r="AG2922">
        <v>3000</v>
      </c>
      <c r="AK2922">
        <v>20000</v>
      </c>
      <c r="AL2922" s="5">
        <v>20000</v>
      </c>
      <c r="AM2922">
        <v>0</v>
      </c>
      <c r="AN2922">
        <v>0</v>
      </c>
      <c r="AO2922">
        <v>10000</v>
      </c>
      <c r="AP2922">
        <v>10000</v>
      </c>
      <c r="AS2922">
        <v>7000</v>
      </c>
      <c r="AU2922">
        <v>3000</v>
      </c>
      <c r="AY2922">
        <v>20000</v>
      </c>
      <c r="AZ2922" s="5">
        <v>20000</v>
      </c>
      <c r="BA2922" s="5">
        <v>20000</v>
      </c>
      <c r="BB2922" s="5">
        <v>20000</v>
      </c>
      <c r="BC2922" s="5">
        <v>20000</v>
      </c>
      <c r="BD2922" s="5">
        <v>20000</v>
      </c>
      <c r="BE2922" s="5">
        <v>0</v>
      </c>
      <c r="BF2922" s="5">
        <v>40000</v>
      </c>
      <c r="BG2922">
        <v>20160531</v>
      </c>
      <c r="BH2922" s="9" t="str">
        <f t="shared" si="135"/>
        <v>2016</v>
      </c>
      <c r="BI2922" t="str">
        <f>MID(Merge1[[#This Row],[OC_DATA_INIZIO_PROGETTO]],5,2)</f>
        <v>05</v>
      </c>
      <c r="BJ2922">
        <v>20170531</v>
      </c>
      <c r="BK2922" t="str">
        <f t="shared" si="136"/>
        <v>2017</v>
      </c>
      <c r="BL2922" t="str">
        <f>MID(Merge1[[#This Row],[OC_DATA_FINE_PROGETTO_PREVISTA]],5,2)</f>
        <v>05</v>
      </c>
      <c r="BM2922" s="8">
        <f>(Merge1[[#This Row],[Colonna2]]-Merge1[[#This Row],[Colonna1]])*12+Merge1[[#This Row],[Colonna22]]-Merge1[[#This Row],[Colonna12]]</f>
        <v>12</v>
      </c>
      <c r="BN2922">
        <v>20180104</v>
      </c>
      <c r="BO2922" t="str">
        <f t="shared" si="137"/>
        <v>2018</v>
      </c>
      <c r="BP2922" s="2" t="s">
        <v>116</v>
      </c>
      <c r="BQ2922" s="2" t="s">
        <v>763</v>
      </c>
      <c r="BR2922" s="2" t="s">
        <v>440</v>
      </c>
      <c r="BS2922" s="2" t="s">
        <v>773</v>
      </c>
      <c r="BT2922" s="2" t="s">
        <v>774</v>
      </c>
    </row>
    <row r="2923" spans="1:72" x14ac:dyDescent="0.35">
      <c r="A2923" s="2" t="s">
        <v>3652</v>
      </c>
      <c r="B2923" s="2" t="s">
        <v>3653</v>
      </c>
      <c r="C2923" s="2" t="s">
        <v>3654</v>
      </c>
      <c r="D2923" s="2" t="s">
        <v>3655</v>
      </c>
      <c r="E2923" s="2" t="s">
        <v>3656</v>
      </c>
      <c r="F2923">
        <v>1</v>
      </c>
      <c r="G2923" s="2" t="s">
        <v>151</v>
      </c>
      <c r="H2923">
        <v>7</v>
      </c>
      <c r="I2923" s="2" t="s">
        <v>770</v>
      </c>
      <c r="J2923">
        <v>19</v>
      </c>
      <c r="K2923" s="2" t="s">
        <v>771</v>
      </c>
      <c r="L2923">
        <v>9</v>
      </c>
      <c r="M2923" s="2" t="s">
        <v>98</v>
      </c>
      <c r="N2923">
        <v>21</v>
      </c>
      <c r="O2923" s="2" t="s">
        <v>185</v>
      </c>
      <c r="P2923">
        <v>211</v>
      </c>
      <c r="Q2923" s="2" t="s">
        <v>2663</v>
      </c>
      <c r="R2923" t="s">
        <v>67</v>
      </c>
      <c r="S2923" t="s">
        <v>67</v>
      </c>
      <c r="T2923" s="2" t="s">
        <v>1331</v>
      </c>
      <c r="U2923" s="2" t="s">
        <v>1332</v>
      </c>
      <c r="V2923">
        <v>611</v>
      </c>
      <c r="W2923" s="2" t="s">
        <v>2386</v>
      </c>
      <c r="X2923">
        <v>10000</v>
      </c>
      <c r="Y2923">
        <v>10000</v>
      </c>
      <c r="AD2923">
        <v>7000</v>
      </c>
      <c r="AF2923">
        <v>0</v>
      </c>
      <c r="AG2923">
        <v>3000</v>
      </c>
      <c r="AK2923">
        <v>20000</v>
      </c>
      <c r="AL2923" s="5">
        <v>20000</v>
      </c>
      <c r="AM2923">
        <v>0</v>
      </c>
      <c r="AN2923">
        <v>0</v>
      </c>
      <c r="AO2923">
        <v>10000</v>
      </c>
      <c r="AP2923">
        <v>10000</v>
      </c>
      <c r="AS2923">
        <v>7000</v>
      </c>
      <c r="AU2923">
        <v>3000</v>
      </c>
      <c r="AY2923">
        <v>20000</v>
      </c>
      <c r="AZ2923" s="5">
        <v>20000</v>
      </c>
      <c r="BA2923" s="5">
        <v>20000</v>
      </c>
      <c r="BB2923" s="5">
        <v>20000</v>
      </c>
      <c r="BC2923" s="5">
        <v>20000</v>
      </c>
      <c r="BD2923" s="5">
        <v>20000</v>
      </c>
      <c r="BE2923" s="5">
        <v>0</v>
      </c>
      <c r="BF2923" s="5">
        <v>40000</v>
      </c>
      <c r="BG2923">
        <v>20161024</v>
      </c>
      <c r="BH2923" s="9" t="str">
        <f t="shared" si="135"/>
        <v>2016</v>
      </c>
      <c r="BI2923" t="str">
        <f>MID(Merge1[[#This Row],[OC_DATA_INIZIO_PROGETTO]],5,2)</f>
        <v>10</v>
      </c>
      <c r="BJ2923">
        <v>20180108</v>
      </c>
      <c r="BK2923" t="str">
        <f t="shared" si="136"/>
        <v>2018</v>
      </c>
      <c r="BL2923" t="str">
        <f>MID(Merge1[[#This Row],[OC_DATA_FINE_PROGETTO_PREVISTA]],5,2)</f>
        <v>01</v>
      </c>
      <c r="BM2923" s="8">
        <f>(Merge1[[#This Row],[Colonna2]]-Merge1[[#This Row],[Colonna1]])*12+Merge1[[#This Row],[Colonna22]]-Merge1[[#This Row],[Colonna12]]</f>
        <v>15</v>
      </c>
      <c r="BN2923">
        <v>20180315</v>
      </c>
      <c r="BO2923" t="str">
        <f t="shared" si="137"/>
        <v>2018</v>
      </c>
      <c r="BP2923" s="2" t="s">
        <v>116</v>
      </c>
      <c r="BQ2923" s="2" t="s">
        <v>763</v>
      </c>
      <c r="BR2923" s="2" t="s">
        <v>440</v>
      </c>
      <c r="BS2923" s="2" t="s">
        <v>773</v>
      </c>
      <c r="BT2923" s="2" t="s">
        <v>774</v>
      </c>
    </row>
    <row r="2924" spans="1:72" x14ac:dyDescent="0.35">
      <c r="A2924" s="2" t="s">
        <v>3671</v>
      </c>
      <c r="B2924" s="2" t="s">
        <v>3672</v>
      </c>
      <c r="C2924" s="2" t="s">
        <v>3673</v>
      </c>
      <c r="D2924" s="2" t="s">
        <v>3674</v>
      </c>
      <c r="E2924" s="2" t="s">
        <v>3675</v>
      </c>
      <c r="F2924">
        <v>1</v>
      </c>
      <c r="G2924" s="2" t="s">
        <v>151</v>
      </c>
      <c r="H2924">
        <v>7</v>
      </c>
      <c r="I2924" s="2" t="s">
        <v>770</v>
      </c>
      <c r="J2924">
        <v>19</v>
      </c>
      <c r="K2924" s="2" t="s">
        <v>771</v>
      </c>
      <c r="L2924">
        <v>8</v>
      </c>
      <c r="M2924" s="2" t="s">
        <v>112</v>
      </c>
      <c r="N2924">
        <v>62</v>
      </c>
      <c r="O2924" s="2" t="s">
        <v>2450</v>
      </c>
      <c r="P2924">
        <v>999</v>
      </c>
      <c r="Q2924" s="2" t="s">
        <v>3522</v>
      </c>
      <c r="R2924" t="s">
        <v>67</v>
      </c>
      <c r="S2924" t="s">
        <v>67</v>
      </c>
      <c r="T2924" s="2" t="s">
        <v>1331</v>
      </c>
      <c r="U2924" s="2" t="s">
        <v>1332</v>
      </c>
      <c r="V2924">
        <v>609</v>
      </c>
      <c r="W2924" s="2" t="s">
        <v>2413</v>
      </c>
      <c r="X2924">
        <v>10000</v>
      </c>
      <c r="Y2924">
        <v>10000</v>
      </c>
      <c r="AD2924">
        <v>7000</v>
      </c>
      <c r="AF2924">
        <v>0</v>
      </c>
      <c r="AG2924">
        <v>3000</v>
      </c>
      <c r="AK2924">
        <v>20000</v>
      </c>
      <c r="AL2924" s="5">
        <v>20000</v>
      </c>
      <c r="AM2924">
        <v>0</v>
      </c>
      <c r="AN2924">
        <v>0</v>
      </c>
      <c r="AO2924">
        <v>10000</v>
      </c>
      <c r="AP2924">
        <v>10000</v>
      </c>
      <c r="AS2924">
        <v>7000</v>
      </c>
      <c r="AU2924">
        <v>3000</v>
      </c>
      <c r="AY2924">
        <v>20000</v>
      </c>
      <c r="AZ2924" s="5">
        <v>20000</v>
      </c>
      <c r="BA2924" s="5">
        <v>20000</v>
      </c>
      <c r="BB2924" s="5">
        <v>20000</v>
      </c>
      <c r="BC2924" s="5">
        <v>20000</v>
      </c>
      <c r="BD2924" s="5">
        <v>20000</v>
      </c>
      <c r="BE2924" s="5">
        <v>0</v>
      </c>
      <c r="BF2924" s="5">
        <v>40000</v>
      </c>
      <c r="BG2924">
        <v>20161027</v>
      </c>
      <c r="BH2924" s="9" t="str">
        <f t="shared" si="135"/>
        <v>2016</v>
      </c>
      <c r="BI2924" t="str">
        <f>MID(Merge1[[#This Row],[OC_DATA_INIZIO_PROGETTO]],5,2)</f>
        <v>10</v>
      </c>
      <c r="BJ2924">
        <v>20171031</v>
      </c>
      <c r="BK2924" t="str">
        <f t="shared" si="136"/>
        <v>2017</v>
      </c>
      <c r="BL2924" t="str">
        <f>MID(Merge1[[#This Row],[OC_DATA_FINE_PROGETTO_PREVISTA]],5,2)</f>
        <v>10</v>
      </c>
      <c r="BM2924" s="8">
        <f>(Merge1[[#This Row],[Colonna2]]-Merge1[[#This Row],[Colonna1]])*12+Merge1[[#This Row],[Colonna22]]-Merge1[[#This Row],[Colonna12]]</f>
        <v>12</v>
      </c>
      <c r="BN2924">
        <v>20171221</v>
      </c>
      <c r="BO2924" t="str">
        <f t="shared" si="137"/>
        <v>2017</v>
      </c>
      <c r="BP2924" s="2" t="s">
        <v>116</v>
      </c>
      <c r="BQ2924" s="2" t="s">
        <v>763</v>
      </c>
      <c r="BR2924" s="2" t="s">
        <v>440</v>
      </c>
      <c r="BS2924" s="2" t="s">
        <v>773</v>
      </c>
      <c r="BT2924" s="2" t="s">
        <v>774</v>
      </c>
    </row>
    <row r="2925" spans="1:72" x14ac:dyDescent="0.35">
      <c r="A2925" s="2" t="s">
        <v>4857</v>
      </c>
      <c r="B2925" s="2" t="s">
        <v>4858</v>
      </c>
      <c r="C2925" s="2" t="s">
        <v>4859</v>
      </c>
      <c r="D2925" s="2" t="s">
        <v>4860</v>
      </c>
      <c r="E2925" s="2" t="s">
        <v>4861</v>
      </c>
      <c r="F2925">
        <v>1</v>
      </c>
      <c r="G2925" s="2" t="s">
        <v>151</v>
      </c>
      <c r="H2925">
        <v>7</v>
      </c>
      <c r="I2925" s="2" t="s">
        <v>770</v>
      </c>
      <c r="J2925">
        <v>19</v>
      </c>
      <c r="K2925" s="2" t="s">
        <v>771</v>
      </c>
      <c r="L2925">
        <v>9</v>
      </c>
      <c r="M2925" s="2" t="s">
        <v>98</v>
      </c>
      <c r="N2925">
        <v>21</v>
      </c>
      <c r="O2925" s="2" t="s">
        <v>185</v>
      </c>
      <c r="P2925">
        <v>211</v>
      </c>
      <c r="Q2925" s="2" t="s">
        <v>2663</v>
      </c>
      <c r="R2925" t="s">
        <v>67</v>
      </c>
      <c r="S2925" t="s">
        <v>67</v>
      </c>
      <c r="T2925" s="2" t="s">
        <v>504</v>
      </c>
      <c r="U2925" s="2" t="s">
        <v>505</v>
      </c>
      <c r="V2925">
        <v>611</v>
      </c>
      <c r="W2925" s="2" t="s">
        <v>2386</v>
      </c>
      <c r="X2925">
        <v>10000</v>
      </c>
      <c r="Y2925">
        <v>10000</v>
      </c>
      <c r="AD2925">
        <v>7000</v>
      </c>
      <c r="AF2925">
        <v>0</v>
      </c>
      <c r="AG2925">
        <v>3000</v>
      </c>
      <c r="AK2925">
        <v>20785</v>
      </c>
      <c r="AL2925" s="5">
        <v>20000</v>
      </c>
      <c r="AM2925">
        <v>0</v>
      </c>
      <c r="AN2925">
        <v>0</v>
      </c>
      <c r="AO2925">
        <v>10000</v>
      </c>
      <c r="AP2925">
        <v>10000</v>
      </c>
      <c r="AS2925">
        <v>7000</v>
      </c>
      <c r="AU2925">
        <v>3000</v>
      </c>
      <c r="AY2925">
        <v>20785</v>
      </c>
      <c r="AZ2925" s="5">
        <v>20000</v>
      </c>
      <c r="BA2925" s="5">
        <v>20000</v>
      </c>
      <c r="BB2925" s="5">
        <v>20000</v>
      </c>
      <c r="BC2925" s="5">
        <v>20000</v>
      </c>
      <c r="BD2925" s="5">
        <v>20000</v>
      </c>
      <c r="BE2925" s="5">
        <v>0</v>
      </c>
      <c r="BF2925" s="5">
        <v>40784.730000000003</v>
      </c>
      <c r="BG2925">
        <v>20170726</v>
      </c>
      <c r="BH2925" s="9" t="str">
        <f t="shared" si="135"/>
        <v>2017</v>
      </c>
      <c r="BI2925" t="str">
        <f>MID(Merge1[[#This Row],[OC_DATA_INIZIO_PROGETTO]],5,2)</f>
        <v>07</v>
      </c>
      <c r="BJ2925">
        <v>20180911</v>
      </c>
      <c r="BK2925" t="str">
        <f t="shared" si="136"/>
        <v>2018</v>
      </c>
      <c r="BL2925" t="str">
        <f>MID(Merge1[[#This Row],[OC_DATA_FINE_PROGETTO_PREVISTA]],5,2)</f>
        <v>09</v>
      </c>
      <c r="BM2925" s="8">
        <f>(Merge1[[#This Row],[Colonna2]]-Merge1[[#This Row],[Colonna1]])*12+Merge1[[#This Row],[Colonna22]]-Merge1[[#This Row],[Colonna12]]</f>
        <v>14</v>
      </c>
      <c r="BN2925">
        <v>20180803</v>
      </c>
      <c r="BO2925" t="str">
        <f t="shared" si="137"/>
        <v>2018</v>
      </c>
      <c r="BP2925" s="2" t="s">
        <v>116</v>
      </c>
      <c r="BQ2925" s="2" t="s">
        <v>763</v>
      </c>
      <c r="BR2925" s="2" t="s">
        <v>440</v>
      </c>
      <c r="BS2925" s="2" t="s">
        <v>773</v>
      </c>
      <c r="BT2925" s="2" t="s">
        <v>774</v>
      </c>
    </row>
    <row r="2926" spans="1:72" x14ac:dyDescent="0.35">
      <c r="A2926" s="2" t="s">
        <v>4877</v>
      </c>
      <c r="B2926" s="2" t="s">
        <v>4878</v>
      </c>
      <c r="C2926" s="2" t="s">
        <v>4879</v>
      </c>
      <c r="D2926" s="2" t="s">
        <v>4880</v>
      </c>
      <c r="E2926" s="2" t="s">
        <v>4881</v>
      </c>
      <c r="F2926">
        <v>1</v>
      </c>
      <c r="G2926" s="2" t="s">
        <v>151</v>
      </c>
      <c r="H2926">
        <v>7</v>
      </c>
      <c r="I2926" s="2" t="s">
        <v>770</v>
      </c>
      <c r="J2926">
        <v>19</v>
      </c>
      <c r="K2926" s="2" t="s">
        <v>771</v>
      </c>
      <c r="L2926">
        <v>9</v>
      </c>
      <c r="M2926" s="2" t="s">
        <v>98</v>
      </c>
      <c r="N2926">
        <v>21</v>
      </c>
      <c r="O2926" s="2" t="s">
        <v>185</v>
      </c>
      <c r="P2926">
        <v>229</v>
      </c>
      <c r="Q2926" s="2" t="s">
        <v>186</v>
      </c>
      <c r="R2926" t="s">
        <v>67</v>
      </c>
      <c r="S2926" t="s">
        <v>67</v>
      </c>
      <c r="T2926" s="2" t="s">
        <v>504</v>
      </c>
      <c r="U2926" s="2" t="s">
        <v>505</v>
      </c>
      <c r="V2926">
        <v>606</v>
      </c>
      <c r="W2926" s="2" t="s">
        <v>2389</v>
      </c>
      <c r="X2926">
        <v>10000</v>
      </c>
      <c r="Y2926">
        <v>10000</v>
      </c>
      <c r="AD2926">
        <v>7000</v>
      </c>
      <c r="AF2926">
        <v>0</v>
      </c>
      <c r="AG2926">
        <v>3000</v>
      </c>
      <c r="AK2926">
        <v>22816</v>
      </c>
      <c r="AL2926" s="5">
        <v>20000</v>
      </c>
      <c r="AM2926">
        <v>0</v>
      </c>
      <c r="AN2926">
        <v>0</v>
      </c>
      <c r="AO2926">
        <v>10000</v>
      </c>
      <c r="AP2926">
        <v>10000</v>
      </c>
      <c r="AS2926">
        <v>7000</v>
      </c>
      <c r="AU2926">
        <v>3000</v>
      </c>
      <c r="AY2926">
        <v>22816</v>
      </c>
      <c r="AZ2926" s="5">
        <v>20000</v>
      </c>
      <c r="BA2926" s="5">
        <v>20000</v>
      </c>
      <c r="BB2926" s="5">
        <v>20000</v>
      </c>
      <c r="BC2926" s="5">
        <v>20000</v>
      </c>
      <c r="BD2926" s="5">
        <v>20000</v>
      </c>
      <c r="BE2926" s="5">
        <v>0</v>
      </c>
      <c r="BF2926" s="5">
        <v>42816</v>
      </c>
      <c r="BG2926">
        <v>20170603</v>
      </c>
      <c r="BH2926" s="9" t="str">
        <f t="shared" si="135"/>
        <v>2017</v>
      </c>
      <c r="BI2926" t="str">
        <f>MID(Merge1[[#This Row],[OC_DATA_INIZIO_PROGETTO]],5,2)</f>
        <v>06</v>
      </c>
      <c r="BJ2926">
        <v>20180531</v>
      </c>
      <c r="BK2926" t="str">
        <f t="shared" si="136"/>
        <v>2018</v>
      </c>
      <c r="BL2926" t="str">
        <f>MID(Merge1[[#This Row],[OC_DATA_FINE_PROGETTO_PREVISTA]],5,2)</f>
        <v>05</v>
      </c>
      <c r="BM2926" s="8">
        <f>(Merge1[[#This Row],[Colonna2]]-Merge1[[#This Row],[Colonna1]])*12+Merge1[[#This Row],[Colonna22]]-Merge1[[#This Row],[Colonna12]]</f>
        <v>11</v>
      </c>
      <c r="BN2926">
        <v>20171227</v>
      </c>
      <c r="BO2926" t="str">
        <f t="shared" si="137"/>
        <v>2017</v>
      </c>
      <c r="BP2926" s="2" t="s">
        <v>116</v>
      </c>
      <c r="BQ2926" s="2" t="s">
        <v>763</v>
      </c>
      <c r="BR2926" s="2" t="s">
        <v>440</v>
      </c>
      <c r="BS2926" s="2" t="s">
        <v>773</v>
      </c>
      <c r="BT2926" s="2" t="s">
        <v>774</v>
      </c>
    </row>
    <row r="2927" spans="1:72" x14ac:dyDescent="0.35">
      <c r="A2927" s="2" t="s">
        <v>4894</v>
      </c>
      <c r="B2927" s="2" t="s">
        <v>4895</v>
      </c>
      <c r="C2927" s="2" t="s">
        <v>4896</v>
      </c>
      <c r="D2927" s="2" t="s">
        <v>4897</v>
      </c>
      <c r="E2927" s="2" t="s">
        <v>4898</v>
      </c>
      <c r="F2927">
        <v>1</v>
      </c>
      <c r="G2927" s="2" t="s">
        <v>151</v>
      </c>
      <c r="H2927">
        <v>7</v>
      </c>
      <c r="I2927" s="2" t="s">
        <v>770</v>
      </c>
      <c r="J2927">
        <v>19</v>
      </c>
      <c r="K2927" s="2" t="s">
        <v>771</v>
      </c>
      <c r="L2927">
        <v>9</v>
      </c>
      <c r="M2927" s="2" t="s">
        <v>98</v>
      </c>
      <c r="N2927">
        <v>21</v>
      </c>
      <c r="O2927" s="2" t="s">
        <v>185</v>
      </c>
      <c r="P2927">
        <v>211</v>
      </c>
      <c r="Q2927" s="2" t="s">
        <v>2663</v>
      </c>
      <c r="R2927" t="s">
        <v>67</v>
      </c>
      <c r="S2927" t="s">
        <v>67</v>
      </c>
      <c r="T2927" s="2" t="s">
        <v>1331</v>
      </c>
      <c r="U2927" s="2" t="s">
        <v>1332</v>
      </c>
      <c r="V2927">
        <v>611</v>
      </c>
      <c r="W2927" s="2" t="s">
        <v>2386</v>
      </c>
      <c r="X2927">
        <v>10000</v>
      </c>
      <c r="Y2927">
        <v>10000</v>
      </c>
      <c r="AD2927">
        <v>7000</v>
      </c>
      <c r="AF2927">
        <v>0</v>
      </c>
      <c r="AG2927">
        <v>3000</v>
      </c>
      <c r="AK2927">
        <v>26000</v>
      </c>
      <c r="AL2927" s="5">
        <v>20000</v>
      </c>
      <c r="AM2927">
        <v>0</v>
      </c>
      <c r="AN2927">
        <v>0</v>
      </c>
      <c r="AO2927">
        <v>10000</v>
      </c>
      <c r="AP2927">
        <v>10000</v>
      </c>
      <c r="AS2927">
        <v>7000</v>
      </c>
      <c r="AU2927">
        <v>3000</v>
      </c>
      <c r="AY2927">
        <v>26000</v>
      </c>
      <c r="AZ2927" s="5">
        <v>20000</v>
      </c>
      <c r="BA2927" s="5">
        <v>20000</v>
      </c>
      <c r="BB2927" s="5">
        <v>20000</v>
      </c>
      <c r="BF2927" s="5">
        <v>0</v>
      </c>
      <c r="BG2927">
        <v>20171011</v>
      </c>
      <c r="BH2927" s="9" t="str">
        <f t="shared" si="135"/>
        <v>2017</v>
      </c>
      <c r="BI2927" t="str">
        <f>MID(Merge1[[#This Row],[OC_DATA_INIZIO_PROGETTO]],5,2)</f>
        <v>10</v>
      </c>
      <c r="BJ2927">
        <v>20191209</v>
      </c>
      <c r="BK2927" t="str">
        <f t="shared" si="136"/>
        <v>2019</v>
      </c>
      <c r="BL2927" t="str">
        <f>MID(Merge1[[#This Row],[OC_DATA_FINE_PROGETTO_PREVISTA]],5,2)</f>
        <v>12</v>
      </c>
      <c r="BM2927" s="8">
        <f>(Merge1[[#This Row],[Colonna2]]-Merge1[[#This Row],[Colonna1]])*12+Merge1[[#This Row],[Colonna22]]-Merge1[[#This Row],[Colonna12]]</f>
        <v>26</v>
      </c>
      <c r="BO2927" t="str">
        <f t="shared" si="137"/>
        <v/>
      </c>
      <c r="BP2927" s="2" t="s">
        <v>86</v>
      </c>
      <c r="BQ2927" s="2" t="s">
        <v>76</v>
      </c>
      <c r="BR2927" s="2" t="s">
        <v>77</v>
      </c>
      <c r="BS2927" s="2" t="s">
        <v>2387</v>
      </c>
      <c r="BT2927" s="2" t="s">
        <v>510</v>
      </c>
    </row>
    <row r="2928" spans="1:72" x14ac:dyDescent="0.35">
      <c r="A2928" s="2" t="s">
        <v>4954</v>
      </c>
      <c r="B2928" s="2" t="s">
        <v>4955</v>
      </c>
      <c r="C2928" s="2" t="s">
        <v>4956</v>
      </c>
      <c r="D2928" s="2" t="s">
        <v>4957</v>
      </c>
      <c r="E2928" s="2" t="s">
        <v>4958</v>
      </c>
      <c r="F2928">
        <v>1</v>
      </c>
      <c r="G2928" s="2" t="s">
        <v>151</v>
      </c>
      <c r="H2928">
        <v>7</v>
      </c>
      <c r="I2928" s="2" t="s">
        <v>770</v>
      </c>
      <c r="J2928">
        <v>19</v>
      </c>
      <c r="K2928" s="2" t="s">
        <v>771</v>
      </c>
      <c r="L2928">
        <v>9</v>
      </c>
      <c r="M2928" s="2" t="s">
        <v>98</v>
      </c>
      <c r="N2928">
        <v>21</v>
      </c>
      <c r="O2928" s="2" t="s">
        <v>185</v>
      </c>
      <c r="P2928">
        <v>211</v>
      </c>
      <c r="Q2928" s="2" t="s">
        <v>2663</v>
      </c>
      <c r="R2928" t="s">
        <v>67</v>
      </c>
      <c r="S2928" t="s">
        <v>67</v>
      </c>
      <c r="T2928" s="2" t="s">
        <v>1331</v>
      </c>
      <c r="U2928" s="2" t="s">
        <v>1332</v>
      </c>
      <c r="V2928">
        <v>611</v>
      </c>
      <c r="W2928" s="2" t="s">
        <v>2386</v>
      </c>
      <c r="X2928">
        <v>10000</v>
      </c>
      <c r="Y2928">
        <v>10000</v>
      </c>
      <c r="AD2928">
        <v>7000</v>
      </c>
      <c r="AF2928">
        <v>0</v>
      </c>
      <c r="AG2928">
        <v>3000</v>
      </c>
      <c r="AK2928">
        <v>20000</v>
      </c>
      <c r="AL2928" s="5">
        <v>20000</v>
      </c>
      <c r="AM2928">
        <v>0</v>
      </c>
      <c r="AN2928">
        <v>0</v>
      </c>
      <c r="AO2928">
        <v>10000</v>
      </c>
      <c r="AP2928">
        <v>10000</v>
      </c>
      <c r="AS2928">
        <v>7000</v>
      </c>
      <c r="AU2928">
        <v>3000</v>
      </c>
      <c r="AY2928">
        <v>20000</v>
      </c>
      <c r="AZ2928" s="5">
        <v>20000</v>
      </c>
      <c r="BA2928" s="5">
        <v>20000</v>
      </c>
      <c r="BB2928" s="5">
        <v>20000</v>
      </c>
      <c r="BF2928" s="5">
        <v>0</v>
      </c>
      <c r="BG2928">
        <v>20171113</v>
      </c>
      <c r="BH2928" s="9" t="str">
        <f t="shared" si="135"/>
        <v>2017</v>
      </c>
      <c r="BI2928" t="str">
        <f>MID(Merge1[[#This Row],[OC_DATA_INIZIO_PROGETTO]],5,2)</f>
        <v>11</v>
      </c>
      <c r="BJ2928">
        <v>20220107</v>
      </c>
      <c r="BK2928" t="str">
        <f t="shared" si="136"/>
        <v>2022</v>
      </c>
      <c r="BL2928" t="str">
        <f>MID(Merge1[[#This Row],[OC_DATA_FINE_PROGETTO_PREVISTA]],5,2)</f>
        <v>01</v>
      </c>
      <c r="BM2928" s="8">
        <f>(Merge1[[#This Row],[Colonna2]]-Merge1[[#This Row],[Colonna1]])*12+Merge1[[#This Row],[Colonna22]]-Merge1[[#This Row],[Colonna12]]</f>
        <v>50</v>
      </c>
      <c r="BO2928" t="str">
        <f t="shared" si="137"/>
        <v/>
      </c>
      <c r="BP2928" s="2" t="s">
        <v>86</v>
      </c>
      <c r="BQ2928" s="2" t="s">
        <v>76</v>
      </c>
      <c r="BR2928" s="2" t="s">
        <v>77</v>
      </c>
      <c r="BS2928" s="2" t="s">
        <v>2387</v>
      </c>
      <c r="BT2928" s="2" t="s">
        <v>510</v>
      </c>
    </row>
    <row r="2929" spans="1:72" x14ac:dyDescent="0.35">
      <c r="A2929" s="2" t="s">
        <v>27177</v>
      </c>
      <c r="B2929" s="2" t="s">
        <v>27178</v>
      </c>
      <c r="C2929" s="2" t="s">
        <v>27179</v>
      </c>
      <c r="D2929" s="2" t="s">
        <v>27180</v>
      </c>
      <c r="E2929" s="2" t="s">
        <v>27181</v>
      </c>
      <c r="F2929">
        <v>1</v>
      </c>
      <c r="G2929" s="2" t="s">
        <v>151</v>
      </c>
      <c r="H2929">
        <v>7</v>
      </c>
      <c r="I2929" s="2" t="s">
        <v>770</v>
      </c>
      <c r="J2929">
        <v>11</v>
      </c>
      <c r="K2929" s="2" t="s">
        <v>681</v>
      </c>
      <c r="L2929">
        <v>9</v>
      </c>
      <c r="M2929" s="2" t="s">
        <v>98</v>
      </c>
      <c r="N2929">
        <v>25</v>
      </c>
      <c r="O2929" s="2" t="s">
        <v>683</v>
      </c>
      <c r="P2929">
        <v>239</v>
      </c>
      <c r="Q2929" s="2" t="s">
        <v>684</v>
      </c>
      <c r="R2929" t="s">
        <v>67</v>
      </c>
      <c r="S2929" t="s">
        <v>67</v>
      </c>
      <c r="T2929" s="2" t="s">
        <v>1331</v>
      </c>
      <c r="U2929" s="2" t="s">
        <v>1332</v>
      </c>
      <c r="V2929">
        <v>2016</v>
      </c>
      <c r="W2929" s="2" t="s">
        <v>18962</v>
      </c>
      <c r="X2929">
        <v>10000</v>
      </c>
      <c r="Y2929">
        <v>10000</v>
      </c>
      <c r="AD2929">
        <v>7000</v>
      </c>
      <c r="AF2929">
        <v>0</v>
      </c>
      <c r="AG2929">
        <v>3000</v>
      </c>
      <c r="AK2929">
        <v>5000</v>
      </c>
      <c r="AL2929" s="5">
        <v>20000</v>
      </c>
      <c r="AM2929">
        <v>0</v>
      </c>
      <c r="AN2929">
        <v>0</v>
      </c>
      <c r="AO2929">
        <v>10000</v>
      </c>
      <c r="AP2929">
        <v>10000</v>
      </c>
      <c r="AS2929">
        <v>7000</v>
      </c>
      <c r="AU2929">
        <v>3000</v>
      </c>
      <c r="AY2929">
        <v>5000</v>
      </c>
      <c r="AZ2929" s="5">
        <v>20000</v>
      </c>
      <c r="BA2929" s="5">
        <v>20000</v>
      </c>
      <c r="BB2929" s="5">
        <v>20000</v>
      </c>
      <c r="BC2929" s="5">
        <v>16000</v>
      </c>
      <c r="BD2929" s="5">
        <v>16000</v>
      </c>
      <c r="BE2929" s="5">
        <v>0</v>
      </c>
      <c r="BF2929" s="5">
        <v>16000</v>
      </c>
      <c r="BG2929">
        <v>20170127</v>
      </c>
      <c r="BH2929" s="9" t="str">
        <f t="shared" si="135"/>
        <v>2017</v>
      </c>
      <c r="BI2929" t="str">
        <f>MID(Merge1[[#This Row],[OC_DATA_INIZIO_PROGETTO]],5,2)</f>
        <v>01</v>
      </c>
      <c r="BJ2929">
        <v>20201231</v>
      </c>
      <c r="BK2929" t="str">
        <f t="shared" si="136"/>
        <v>2020</v>
      </c>
      <c r="BL2929" t="str">
        <f>MID(Merge1[[#This Row],[OC_DATA_FINE_PROGETTO_PREVISTA]],5,2)</f>
        <v>12</v>
      </c>
      <c r="BM2929" s="8">
        <f>(Merge1[[#This Row],[Colonna2]]-Merge1[[#This Row],[Colonna1]])*12+Merge1[[#This Row],[Colonna22]]-Merge1[[#This Row],[Colonna12]]</f>
        <v>47</v>
      </c>
      <c r="BO2929" t="str">
        <f t="shared" si="137"/>
        <v/>
      </c>
      <c r="BP2929" s="2" t="s">
        <v>76</v>
      </c>
      <c r="BQ2929" s="2" t="s">
        <v>76</v>
      </c>
      <c r="BR2929" s="2" t="s">
        <v>77</v>
      </c>
      <c r="BS2929" s="2" t="s">
        <v>773</v>
      </c>
      <c r="BT2929" s="2" t="s">
        <v>774</v>
      </c>
    </row>
    <row r="2930" spans="1:72" x14ac:dyDescent="0.35">
      <c r="A2930" s="2" t="s">
        <v>29676</v>
      </c>
      <c r="B2930" s="2" t="s">
        <v>29677</v>
      </c>
      <c r="C2930" s="2" t="s">
        <v>29678</v>
      </c>
      <c r="D2930" s="2" t="s">
        <v>29590</v>
      </c>
      <c r="E2930" s="2" t="s">
        <v>29679</v>
      </c>
      <c r="F2930">
        <v>3</v>
      </c>
      <c r="G2930" s="2" t="s">
        <v>102</v>
      </c>
      <c r="H2930">
        <v>7</v>
      </c>
      <c r="I2930" s="2" t="s">
        <v>770</v>
      </c>
      <c r="J2930">
        <v>99</v>
      </c>
      <c r="K2930" s="2" t="s">
        <v>81</v>
      </c>
      <c r="L2930">
        <v>8</v>
      </c>
      <c r="M2930" s="2" t="s">
        <v>112</v>
      </c>
      <c r="N2930">
        <v>62</v>
      </c>
      <c r="O2930" s="2" t="s">
        <v>2450</v>
      </c>
      <c r="P2930">
        <v>999</v>
      </c>
      <c r="Q2930" s="2" t="s">
        <v>3522</v>
      </c>
      <c r="R2930" t="s">
        <v>67</v>
      </c>
      <c r="S2930" t="s">
        <v>67</v>
      </c>
      <c r="T2930" s="2" t="s">
        <v>1986</v>
      </c>
      <c r="U2930" s="2" t="s">
        <v>1987</v>
      </c>
      <c r="V2930">
        <v>1925</v>
      </c>
      <c r="W2930" s="2" t="s">
        <v>465</v>
      </c>
      <c r="X2930">
        <v>15000</v>
      </c>
      <c r="Y2930">
        <v>15000</v>
      </c>
      <c r="AF2930">
        <v>0</v>
      </c>
      <c r="AI2930">
        <v>5000</v>
      </c>
      <c r="AL2930" s="5">
        <v>20000</v>
      </c>
      <c r="AM2930">
        <v>0</v>
      </c>
      <c r="AN2930">
        <v>0</v>
      </c>
      <c r="AO2930">
        <v>15000</v>
      </c>
      <c r="AP2930">
        <v>15000</v>
      </c>
      <c r="AW2930">
        <v>5000</v>
      </c>
      <c r="AZ2930" s="5">
        <v>20000</v>
      </c>
      <c r="BA2930" s="5">
        <v>20000</v>
      </c>
      <c r="BB2930" s="5">
        <v>20000</v>
      </c>
      <c r="BC2930" s="5">
        <v>20000</v>
      </c>
      <c r="BD2930" s="5">
        <v>20000</v>
      </c>
      <c r="BE2930" s="5">
        <v>0</v>
      </c>
      <c r="BF2930" s="5">
        <v>20000</v>
      </c>
      <c r="BG2930">
        <v>20180301</v>
      </c>
      <c r="BH2930" s="9" t="str">
        <f t="shared" si="135"/>
        <v>2018</v>
      </c>
      <c r="BI2930" t="str">
        <f>MID(Merge1[[#This Row],[OC_DATA_INIZIO_PROGETTO]],5,2)</f>
        <v>03</v>
      </c>
      <c r="BJ2930">
        <v>20190305</v>
      </c>
      <c r="BK2930" t="str">
        <f t="shared" si="136"/>
        <v>2019</v>
      </c>
      <c r="BL2930" t="str">
        <f>MID(Merge1[[#This Row],[OC_DATA_FINE_PROGETTO_PREVISTA]],5,2)</f>
        <v>03</v>
      </c>
      <c r="BM2930" s="8">
        <f>(Merge1[[#This Row],[Colonna2]]-Merge1[[#This Row],[Colonna1]])*12+Merge1[[#This Row],[Colonna22]]-Merge1[[#This Row],[Colonna12]]</f>
        <v>12</v>
      </c>
      <c r="BN2930">
        <v>20190305</v>
      </c>
      <c r="BO2930" t="str">
        <f t="shared" si="137"/>
        <v>2019</v>
      </c>
      <c r="BP2930" s="2" t="s">
        <v>116</v>
      </c>
      <c r="BQ2930" s="2" t="s">
        <v>763</v>
      </c>
      <c r="BR2930" s="2" t="s">
        <v>440</v>
      </c>
      <c r="BS2930" s="2" t="s">
        <v>773</v>
      </c>
      <c r="BT2930" s="2" t="s">
        <v>774</v>
      </c>
    </row>
    <row r="2931" spans="1:72" x14ac:dyDescent="0.35">
      <c r="A2931" s="2" t="s">
        <v>30011</v>
      </c>
      <c r="B2931" s="2" t="s">
        <v>30012</v>
      </c>
      <c r="C2931" s="2" t="s">
        <v>30013</v>
      </c>
      <c r="D2931" s="2" t="s">
        <v>29590</v>
      </c>
      <c r="E2931" s="2" t="s">
        <v>30014</v>
      </c>
      <c r="F2931">
        <v>3</v>
      </c>
      <c r="G2931" s="2" t="s">
        <v>102</v>
      </c>
      <c r="H2931">
        <v>7</v>
      </c>
      <c r="I2931" s="2" t="s">
        <v>770</v>
      </c>
      <c r="J2931">
        <v>20</v>
      </c>
      <c r="K2931" s="2" t="s">
        <v>3054</v>
      </c>
      <c r="L2931">
        <v>8</v>
      </c>
      <c r="M2931" s="2" t="s">
        <v>112</v>
      </c>
      <c r="N2931">
        <v>62</v>
      </c>
      <c r="O2931" s="2" t="s">
        <v>2450</v>
      </c>
      <c r="P2931">
        <v>999</v>
      </c>
      <c r="Q2931" s="2" t="s">
        <v>3522</v>
      </c>
      <c r="R2931" t="s">
        <v>67</v>
      </c>
      <c r="S2931" t="s">
        <v>67</v>
      </c>
      <c r="T2931" s="2" t="s">
        <v>1986</v>
      </c>
      <c r="U2931" s="2" t="s">
        <v>1987</v>
      </c>
      <c r="V2931">
        <v>1965</v>
      </c>
      <c r="W2931" s="2" t="s">
        <v>490</v>
      </c>
      <c r="X2931">
        <v>15000</v>
      </c>
      <c r="Y2931">
        <v>15000</v>
      </c>
      <c r="AF2931">
        <v>0</v>
      </c>
      <c r="AI2931">
        <v>5000</v>
      </c>
      <c r="AL2931" s="5">
        <v>20000</v>
      </c>
      <c r="AM2931">
        <v>0</v>
      </c>
      <c r="AN2931">
        <v>0</v>
      </c>
      <c r="AO2931">
        <v>15000</v>
      </c>
      <c r="AP2931">
        <v>15000</v>
      </c>
      <c r="AW2931">
        <v>5000</v>
      </c>
      <c r="AZ2931" s="5">
        <v>20000</v>
      </c>
      <c r="BA2931" s="5">
        <v>20000</v>
      </c>
      <c r="BB2931" s="5">
        <v>20000</v>
      </c>
      <c r="BC2931" s="5">
        <v>20000</v>
      </c>
      <c r="BD2931" s="5">
        <v>20000</v>
      </c>
      <c r="BE2931" s="5">
        <v>0</v>
      </c>
      <c r="BF2931" s="5">
        <v>20000</v>
      </c>
      <c r="BG2931">
        <v>20171201</v>
      </c>
      <c r="BH2931" s="9" t="str">
        <f t="shared" si="135"/>
        <v>2017</v>
      </c>
      <c r="BI2931" t="str">
        <f>MID(Merge1[[#This Row],[OC_DATA_INIZIO_PROGETTO]],5,2)</f>
        <v>12</v>
      </c>
      <c r="BJ2931">
        <v>20181110</v>
      </c>
      <c r="BK2931" t="str">
        <f t="shared" si="136"/>
        <v>2018</v>
      </c>
      <c r="BL2931" t="str">
        <f>MID(Merge1[[#This Row],[OC_DATA_FINE_PROGETTO_PREVISTA]],5,2)</f>
        <v>11</v>
      </c>
      <c r="BM2931" s="8">
        <f>(Merge1[[#This Row],[Colonna2]]-Merge1[[#This Row],[Colonna1]])*12+Merge1[[#This Row],[Colonna22]]-Merge1[[#This Row],[Colonna12]]</f>
        <v>11</v>
      </c>
      <c r="BN2931">
        <v>20181015</v>
      </c>
      <c r="BO2931" t="str">
        <f t="shared" si="137"/>
        <v>2018</v>
      </c>
      <c r="BP2931" s="2" t="s">
        <v>116</v>
      </c>
      <c r="BQ2931" s="2" t="s">
        <v>763</v>
      </c>
      <c r="BR2931" s="2" t="s">
        <v>440</v>
      </c>
      <c r="BS2931" s="2" t="s">
        <v>773</v>
      </c>
      <c r="BT2931" s="2" t="s">
        <v>774</v>
      </c>
    </row>
    <row r="2932" spans="1:72" x14ac:dyDescent="0.35">
      <c r="A2932" s="2" t="s">
        <v>16385</v>
      </c>
      <c r="B2932" s="2" t="s">
        <v>16386</v>
      </c>
      <c r="C2932" s="2" t="s">
        <v>16387</v>
      </c>
      <c r="D2932" s="2" t="s">
        <v>16388</v>
      </c>
      <c r="E2932" s="2" t="s">
        <v>16389</v>
      </c>
      <c r="F2932">
        <v>1</v>
      </c>
      <c r="G2932" s="2" t="s">
        <v>151</v>
      </c>
      <c r="H2932">
        <v>7</v>
      </c>
      <c r="I2932" s="2" t="s">
        <v>770</v>
      </c>
      <c r="J2932">
        <v>99</v>
      </c>
      <c r="K2932" s="2" t="s">
        <v>81</v>
      </c>
      <c r="L2932">
        <v>9</v>
      </c>
      <c r="M2932" s="2" t="s">
        <v>98</v>
      </c>
      <c r="N2932">
        <v>21</v>
      </c>
      <c r="O2932" s="2" t="s">
        <v>185</v>
      </c>
      <c r="P2932">
        <v>229</v>
      </c>
      <c r="Q2932" s="2" t="s">
        <v>186</v>
      </c>
      <c r="R2932" t="s">
        <v>67</v>
      </c>
      <c r="S2932" t="s">
        <v>67</v>
      </c>
      <c r="T2932" s="2" t="s">
        <v>1986</v>
      </c>
      <c r="U2932" s="2" t="s">
        <v>1987</v>
      </c>
      <c r="V2932">
        <v>948</v>
      </c>
      <c r="W2932" s="2" t="s">
        <v>6658</v>
      </c>
      <c r="X2932">
        <v>10019.89</v>
      </c>
      <c r="Y2932">
        <v>10019.89</v>
      </c>
      <c r="AD2932">
        <v>7013.92</v>
      </c>
      <c r="AF2932">
        <v>0</v>
      </c>
      <c r="AG2932">
        <v>3005.96</v>
      </c>
      <c r="AK2932">
        <v>20040</v>
      </c>
      <c r="AL2932" s="5">
        <v>20039.77</v>
      </c>
      <c r="AM2932">
        <v>86.21</v>
      </c>
      <c r="AN2932">
        <v>33.96</v>
      </c>
      <c r="AO2932">
        <v>9993.76</v>
      </c>
      <c r="AP2932">
        <v>10019.89</v>
      </c>
      <c r="AS2932">
        <v>7013.92</v>
      </c>
      <c r="AU2932">
        <v>2998.13</v>
      </c>
      <c r="AY2932">
        <v>20040</v>
      </c>
      <c r="AZ2932" s="5">
        <v>20005.810000000001</v>
      </c>
      <c r="BA2932" s="5">
        <v>19987.52</v>
      </c>
      <c r="BB2932" s="5">
        <v>19987.52</v>
      </c>
      <c r="BC2932" s="5">
        <v>19987.52</v>
      </c>
      <c r="BD2932" s="5">
        <v>19987.52</v>
      </c>
      <c r="BE2932" s="5">
        <v>0</v>
      </c>
      <c r="BF2932" s="5">
        <v>39975.03</v>
      </c>
      <c r="BG2932">
        <v>20170407</v>
      </c>
      <c r="BH2932" s="9" t="str">
        <f t="shared" si="135"/>
        <v>2017</v>
      </c>
      <c r="BI2932" t="str">
        <f>MID(Merge1[[#This Row],[OC_DATA_INIZIO_PROGETTO]],5,2)</f>
        <v>04</v>
      </c>
      <c r="BJ2932">
        <v>20181204</v>
      </c>
      <c r="BK2932" t="str">
        <f t="shared" si="136"/>
        <v>2018</v>
      </c>
      <c r="BL2932" t="str">
        <f>MID(Merge1[[#This Row],[OC_DATA_FINE_PROGETTO_PREVISTA]],5,2)</f>
        <v>12</v>
      </c>
      <c r="BM2932" s="8">
        <f>(Merge1[[#This Row],[Colonna2]]-Merge1[[#This Row],[Colonna1]])*12+Merge1[[#This Row],[Colonna22]]-Merge1[[#This Row],[Colonna12]]</f>
        <v>20</v>
      </c>
      <c r="BN2932">
        <v>20190528</v>
      </c>
      <c r="BO2932" t="str">
        <f t="shared" si="137"/>
        <v>2019</v>
      </c>
      <c r="BP2932" s="2" t="s">
        <v>116</v>
      </c>
      <c r="BQ2932" s="2" t="s">
        <v>763</v>
      </c>
      <c r="BR2932" s="2" t="s">
        <v>440</v>
      </c>
      <c r="BS2932" s="2" t="s">
        <v>773</v>
      </c>
      <c r="BT2932" s="2" t="s">
        <v>774</v>
      </c>
    </row>
    <row r="2933" spans="1:72" x14ac:dyDescent="0.35">
      <c r="A2933" s="2" t="s">
        <v>28227</v>
      </c>
      <c r="B2933" s="2" t="s">
        <v>27950</v>
      </c>
      <c r="C2933" s="2" t="s">
        <v>28228</v>
      </c>
      <c r="D2933" s="2" t="s">
        <v>28229</v>
      </c>
      <c r="E2933" s="2" t="s">
        <v>28230</v>
      </c>
      <c r="F2933">
        <v>4</v>
      </c>
      <c r="G2933" s="2" t="s">
        <v>174</v>
      </c>
      <c r="H2933">
        <v>3</v>
      </c>
      <c r="I2933" s="2" t="s">
        <v>68</v>
      </c>
      <c r="J2933">
        <v>9</v>
      </c>
      <c r="K2933" s="2" t="s">
        <v>4139</v>
      </c>
      <c r="L2933">
        <v>5</v>
      </c>
      <c r="M2933" s="2" t="s">
        <v>226</v>
      </c>
      <c r="N2933">
        <v>99</v>
      </c>
      <c r="O2933" s="2" t="s">
        <v>669</v>
      </c>
      <c r="P2933">
        <v>999</v>
      </c>
      <c r="Q2933" s="2" t="s">
        <v>670</v>
      </c>
      <c r="R2933" t="s">
        <v>67</v>
      </c>
      <c r="S2933" t="s">
        <v>67</v>
      </c>
      <c r="T2933" s="2" t="s">
        <v>73</v>
      </c>
      <c r="U2933" s="2" t="s">
        <v>74</v>
      </c>
      <c r="V2933">
        <v>2022</v>
      </c>
      <c r="W2933" s="2" t="s">
        <v>19005</v>
      </c>
      <c r="X2933">
        <v>122542.76</v>
      </c>
      <c r="Y2933">
        <v>122542.76</v>
      </c>
      <c r="AD2933">
        <v>85779.94</v>
      </c>
      <c r="AF2933">
        <v>0</v>
      </c>
      <c r="AG2933">
        <v>36762.83</v>
      </c>
      <c r="AL2933" s="5">
        <v>245085.53</v>
      </c>
      <c r="AM2933">
        <v>0</v>
      </c>
      <c r="AN2933">
        <v>0</v>
      </c>
      <c r="AO2933">
        <v>122542.76</v>
      </c>
      <c r="AP2933">
        <v>122542.76</v>
      </c>
      <c r="AS2933">
        <v>85779.94</v>
      </c>
      <c r="AU2933">
        <v>36762.83</v>
      </c>
      <c r="AZ2933" s="5">
        <v>245085.53</v>
      </c>
      <c r="BA2933" s="5">
        <v>19968.060000000001</v>
      </c>
      <c r="BB2933" s="5">
        <v>19968.060000000001</v>
      </c>
      <c r="BC2933" s="5">
        <v>10672.98</v>
      </c>
      <c r="BD2933" s="5">
        <v>10672.98</v>
      </c>
      <c r="BE2933" s="5">
        <v>0</v>
      </c>
      <c r="BF2933" s="5">
        <v>10672.98</v>
      </c>
      <c r="BG2933">
        <v>20171011</v>
      </c>
      <c r="BH2933" s="9" t="str">
        <f t="shared" si="135"/>
        <v>2017</v>
      </c>
      <c r="BI2933" t="str">
        <f>MID(Merge1[[#This Row],[OC_DATA_INIZIO_PROGETTO]],5,2)</f>
        <v>10</v>
      </c>
      <c r="BJ2933">
        <v>20210731</v>
      </c>
      <c r="BK2933" t="str">
        <f t="shared" si="136"/>
        <v>2021</v>
      </c>
      <c r="BL2933" t="str">
        <f>MID(Merge1[[#This Row],[OC_DATA_FINE_PROGETTO_PREVISTA]],5,2)</f>
        <v>07</v>
      </c>
      <c r="BM2933" s="8">
        <f>(Merge1[[#This Row],[Colonna2]]-Merge1[[#This Row],[Colonna1]])*12+Merge1[[#This Row],[Colonna22]]-Merge1[[#This Row],[Colonna12]]</f>
        <v>45</v>
      </c>
      <c r="BO2933" t="str">
        <f t="shared" si="137"/>
        <v/>
      </c>
      <c r="BP2933" s="2" t="s">
        <v>76</v>
      </c>
      <c r="BQ2933" s="2" t="s">
        <v>76</v>
      </c>
      <c r="BR2933" s="2" t="s">
        <v>3044</v>
      </c>
      <c r="BS2933" s="2" t="s">
        <v>3045</v>
      </c>
      <c r="BT2933" s="2" t="s">
        <v>3046</v>
      </c>
    </row>
    <row r="2934" spans="1:72" x14ac:dyDescent="0.35">
      <c r="A2934" s="2" t="s">
        <v>14518</v>
      </c>
      <c r="B2934" s="2" t="s">
        <v>14519</v>
      </c>
      <c r="C2934" s="2" t="s">
        <v>14520</v>
      </c>
      <c r="D2934" s="2" t="s">
        <v>14521</v>
      </c>
      <c r="E2934" s="2" t="s">
        <v>14522</v>
      </c>
      <c r="F2934">
        <v>1</v>
      </c>
      <c r="G2934" s="2" t="s">
        <v>151</v>
      </c>
      <c r="H2934">
        <v>7</v>
      </c>
      <c r="I2934" s="2" t="s">
        <v>770</v>
      </c>
      <c r="J2934">
        <v>99</v>
      </c>
      <c r="K2934" s="2" t="s">
        <v>81</v>
      </c>
      <c r="L2934">
        <v>8</v>
      </c>
      <c r="M2934" s="2" t="s">
        <v>112</v>
      </c>
      <c r="N2934">
        <v>62</v>
      </c>
      <c r="O2934" s="2" t="s">
        <v>2450</v>
      </c>
      <c r="P2934">
        <v>999</v>
      </c>
      <c r="Q2934" s="2" t="s">
        <v>3522</v>
      </c>
      <c r="R2934" t="s">
        <v>67</v>
      </c>
      <c r="S2934" t="s">
        <v>67</v>
      </c>
      <c r="T2934" s="2" t="s">
        <v>1986</v>
      </c>
      <c r="U2934" s="2" t="s">
        <v>1987</v>
      </c>
      <c r="V2934">
        <v>901</v>
      </c>
      <c r="W2934" s="2" t="s">
        <v>6717</v>
      </c>
      <c r="X2934">
        <v>9959.5</v>
      </c>
      <c r="Y2934">
        <v>9959.5</v>
      </c>
      <c r="AD2934">
        <v>6971.65</v>
      </c>
      <c r="AF2934">
        <v>0</v>
      </c>
      <c r="AG2934">
        <v>2987.85</v>
      </c>
      <c r="AK2934">
        <v>11081</v>
      </c>
      <c r="AL2934" s="5">
        <v>19919</v>
      </c>
      <c r="AM2934">
        <v>387.55</v>
      </c>
      <c r="AN2934">
        <v>208.83</v>
      </c>
      <c r="AO2934">
        <v>9798.86</v>
      </c>
      <c r="AP2934">
        <v>9959.5</v>
      </c>
      <c r="AS2934">
        <v>6971.65</v>
      </c>
      <c r="AU2934">
        <v>2939.66</v>
      </c>
      <c r="AY2934">
        <v>11081</v>
      </c>
      <c r="AZ2934" s="5">
        <v>19710.169999999998</v>
      </c>
      <c r="BA2934" s="5">
        <v>19919</v>
      </c>
      <c r="BB2934" s="5">
        <v>19919</v>
      </c>
      <c r="BC2934" s="5">
        <v>19597.72</v>
      </c>
      <c r="BD2934" s="5">
        <v>19597.72</v>
      </c>
      <c r="BE2934" s="5">
        <v>0</v>
      </c>
      <c r="BF2934" s="5">
        <v>30500</v>
      </c>
      <c r="BG2934">
        <v>20191010</v>
      </c>
      <c r="BH2934" s="9" t="str">
        <f t="shared" si="135"/>
        <v>2019</v>
      </c>
      <c r="BI2934" t="str">
        <f>MID(Merge1[[#This Row],[OC_DATA_INIZIO_PROGETTO]],5,2)</f>
        <v>10</v>
      </c>
      <c r="BJ2934">
        <v>20201104</v>
      </c>
      <c r="BK2934" t="str">
        <f t="shared" si="136"/>
        <v>2020</v>
      </c>
      <c r="BL2934" t="str">
        <f>MID(Merge1[[#This Row],[OC_DATA_FINE_PROGETTO_PREVISTA]],5,2)</f>
        <v>11</v>
      </c>
      <c r="BM2934" s="8">
        <f>(Merge1[[#This Row],[Colonna2]]-Merge1[[#This Row],[Colonna1]])*12+Merge1[[#This Row],[Colonna22]]-Merge1[[#This Row],[Colonna12]]</f>
        <v>13</v>
      </c>
      <c r="BN2934">
        <v>20201124</v>
      </c>
      <c r="BO2934" t="str">
        <f t="shared" si="137"/>
        <v>2020</v>
      </c>
      <c r="BP2934" s="2" t="s">
        <v>116</v>
      </c>
      <c r="BQ2934" s="2" t="s">
        <v>763</v>
      </c>
      <c r="BR2934" s="2" t="s">
        <v>440</v>
      </c>
      <c r="BS2934" s="2" t="s">
        <v>773</v>
      </c>
      <c r="BT2934" s="2" t="s">
        <v>774</v>
      </c>
    </row>
    <row r="2935" spans="1:72" x14ac:dyDescent="0.35">
      <c r="A2935" s="2" t="s">
        <v>4616</v>
      </c>
      <c r="B2935" s="2" t="s">
        <v>4617</v>
      </c>
      <c r="C2935" s="2" t="s">
        <v>4618</v>
      </c>
      <c r="D2935" s="2" t="s">
        <v>4619</v>
      </c>
      <c r="E2935" s="2" t="s">
        <v>4620</v>
      </c>
      <c r="F2935">
        <v>3</v>
      </c>
      <c r="G2935" s="2" t="s">
        <v>102</v>
      </c>
      <c r="H2935">
        <v>7</v>
      </c>
      <c r="I2935" s="2" t="s">
        <v>770</v>
      </c>
      <c r="J2935">
        <v>15</v>
      </c>
      <c r="K2935" s="2" t="s">
        <v>3707</v>
      </c>
      <c r="L2935">
        <v>7</v>
      </c>
      <c r="M2935" s="2" t="s">
        <v>1213</v>
      </c>
      <c r="N2935">
        <v>18</v>
      </c>
      <c r="O2935" s="2" t="s">
        <v>1214</v>
      </c>
      <c r="P2935">
        <v>999</v>
      </c>
      <c r="Q2935" s="2" t="s">
        <v>1215</v>
      </c>
      <c r="R2935" t="s">
        <v>67</v>
      </c>
      <c r="S2935" t="s">
        <v>67</v>
      </c>
      <c r="T2935" s="2" t="s">
        <v>504</v>
      </c>
      <c r="U2935" s="2" t="s">
        <v>505</v>
      </c>
      <c r="V2935">
        <v>606</v>
      </c>
      <c r="W2935" s="2" t="s">
        <v>2389</v>
      </c>
      <c r="X2935">
        <v>9950.59</v>
      </c>
      <c r="Y2935">
        <v>9950.59</v>
      </c>
      <c r="AD2935">
        <v>6965.42</v>
      </c>
      <c r="AF2935">
        <v>0</v>
      </c>
      <c r="AG2935">
        <v>2985.18</v>
      </c>
      <c r="AK2935">
        <v>19901</v>
      </c>
      <c r="AL2935" s="5">
        <v>19901.189999999999</v>
      </c>
      <c r="AM2935">
        <v>0</v>
      </c>
      <c r="AN2935">
        <v>0</v>
      </c>
      <c r="AO2935">
        <v>9950.59</v>
      </c>
      <c r="AP2935">
        <v>9950.59</v>
      </c>
      <c r="AS2935">
        <v>6965.42</v>
      </c>
      <c r="AU2935">
        <v>2985.18</v>
      </c>
      <c r="AY2935">
        <v>19901</v>
      </c>
      <c r="AZ2935" s="5">
        <v>19901.189999999999</v>
      </c>
      <c r="BA2935" s="5">
        <v>19901.189999999999</v>
      </c>
      <c r="BB2935" s="5">
        <v>19901.189999999999</v>
      </c>
      <c r="BC2935" s="5">
        <v>19901.189999999999</v>
      </c>
      <c r="BD2935" s="5">
        <v>19901.189999999999</v>
      </c>
      <c r="BE2935" s="5">
        <v>0</v>
      </c>
      <c r="BF2935" s="5">
        <v>39802.379999999997</v>
      </c>
      <c r="BG2935">
        <v>20170531</v>
      </c>
      <c r="BH2935" s="9" t="str">
        <f t="shared" si="135"/>
        <v>2017</v>
      </c>
      <c r="BI2935" t="str">
        <f>MID(Merge1[[#This Row],[OC_DATA_INIZIO_PROGETTO]],5,2)</f>
        <v>05</v>
      </c>
      <c r="BJ2935">
        <v>20190531</v>
      </c>
      <c r="BK2935" t="str">
        <f t="shared" si="136"/>
        <v>2019</v>
      </c>
      <c r="BL2935" t="str">
        <f>MID(Merge1[[#This Row],[OC_DATA_FINE_PROGETTO_PREVISTA]],5,2)</f>
        <v>05</v>
      </c>
      <c r="BM2935" s="8">
        <f>(Merge1[[#This Row],[Colonna2]]-Merge1[[#This Row],[Colonna1]])*12+Merge1[[#This Row],[Colonna22]]-Merge1[[#This Row],[Colonna12]]</f>
        <v>24</v>
      </c>
      <c r="BN2935">
        <v>20191031</v>
      </c>
      <c r="BO2935" t="str">
        <f t="shared" si="137"/>
        <v>2019</v>
      </c>
      <c r="BP2935" s="2" t="s">
        <v>116</v>
      </c>
      <c r="BQ2935" s="2" t="s">
        <v>763</v>
      </c>
      <c r="BR2935" s="2" t="s">
        <v>440</v>
      </c>
      <c r="BS2935" s="2" t="s">
        <v>773</v>
      </c>
      <c r="BT2935" s="2" t="s">
        <v>774</v>
      </c>
    </row>
    <row r="2936" spans="1:72" x14ac:dyDescent="0.35">
      <c r="A2936" s="2" t="s">
        <v>8514</v>
      </c>
      <c r="B2936" s="2" t="s">
        <v>8515</v>
      </c>
      <c r="C2936" s="2" t="s">
        <v>8516</v>
      </c>
      <c r="D2936" s="2" t="s">
        <v>8517</v>
      </c>
      <c r="E2936" s="2" t="s">
        <v>8518</v>
      </c>
      <c r="F2936">
        <v>1</v>
      </c>
      <c r="G2936" s="2" t="s">
        <v>151</v>
      </c>
      <c r="H2936">
        <v>7</v>
      </c>
      <c r="I2936" s="2" t="s">
        <v>770</v>
      </c>
      <c r="J2936">
        <v>99</v>
      </c>
      <c r="K2936" s="2" t="s">
        <v>81</v>
      </c>
      <c r="L2936">
        <v>9</v>
      </c>
      <c r="M2936" s="2" t="s">
        <v>98</v>
      </c>
      <c r="N2936">
        <v>21</v>
      </c>
      <c r="O2936" s="2" t="s">
        <v>185</v>
      </c>
      <c r="P2936">
        <v>229</v>
      </c>
      <c r="Q2936" s="2" t="s">
        <v>186</v>
      </c>
      <c r="R2936" t="s">
        <v>67</v>
      </c>
      <c r="S2936" t="s">
        <v>67</v>
      </c>
      <c r="T2936" s="2" t="s">
        <v>1986</v>
      </c>
      <c r="U2936" s="2" t="s">
        <v>1987</v>
      </c>
      <c r="V2936">
        <v>927</v>
      </c>
      <c r="W2936" s="2" t="s">
        <v>6657</v>
      </c>
      <c r="X2936">
        <v>9935</v>
      </c>
      <c r="Y2936">
        <v>9935</v>
      </c>
      <c r="AD2936">
        <v>6954.5</v>
      </c>
      <c r="AF2936">
        <v>0</v>
      </c>
      <c r="AG2936">
        <v>2980.5</v>
      </c>
      <c r="AK2936">
        <v>29805</v>
      </c>
      <c r="AL2936" s="5">
        <v>19870</v>
      </c>
      <c r="AM2936">
        <v>0</v>
      </c>
      <c r="AN2936">
        <v>0</v>
      </c>
      <c r="AO2936">
        <v>9935</v>
      </c>
      <c r="AP2936">
        <v>9935</v>
      </c>
      <c r="AS2936">
        <v>6954.5</v>
      </c>
      <c r="AU2936">
        <v>2980.5</v>
      </c>
      <c r="AY2936">
        <v>29805</v>
      </c>
      <c r="AZ2936" s="5">
        <v>19870</v>
      </c>
      <c r="BA2936" s="5">
        <v>19870</v>
      </c>
      <c r="BB2936" s="5">
        <v>19870</v>
      </c>
      <c r="BC2936" s="5">
        <v>19870</v>
      </c>
      <c r="BD2936" s="5">
        <v>19870</v>
      </c>
      <c r="BE2936" s="5">
        <v>0</v>
      </c>
      <c r="BF2936" s="5">
        <v>49675</v>
      </c>
      <c r="BG2936">
        <v>20170407</v>
      </c>
      <c r="BH2936" s="9" t="str">
        <f t="shared" si="135"/>
        <v>2017</v>
      </c>
      <c r="BI2936" t="str">
        <f>MID(Merge1[[#This Row],[OC_DATA_INIZIO_PROGETTO]],5,2)</f>
        <v>04</v>
      </c>
      <c r="BJ2936">
        <v>20200407</v>
      </c>
      <c r="BK2936" t="str">
        <f t="shared" si="136"/>
        <v>2020</v>
      </c>
      <c r="BL2936" t="str">
        <f>MID(Merge1[[#This Row],[OC_DATA_FINE_PROGETTO_PREVISTA]],5,2)</f>
        <v>04</v>
      </c>
      <c r="BM2936" s="8">
        <f>(Merge1[[#This Row],[Colonna2]]-Merge1[[#This Row],[Colonna1]])*12+Merge1[[#This Row],[Colonna22]]-Merge1[[#This Row],[Colonna12]]</f>
        <v>36</v>
      </c>
      <c r="BN2936">
        <v>20190409</v>
      </c>
      <c r="BO2936" t="str">
        <f t="shared" si="137"/>
        <v>2019</v>
      </c>
      <c r="BP2936" s="2" t="s">
        <v>116</v>
      </c>
      <c r="BQ2936" s="2" t="s">
        <v>763</v>
      </c>
      <c r="BR2936" s="2" t="s">
        <v>440</v>
      </c>
      <c r="BS2936" s="2" t="s">
        <v>773</v>
      </c>
      <c r="BT2936" s="2" t="s">
        <v>774</v>
      </c>
    </row>
    <row r="2937" spans="1:72" x14ac:dyDescent="0.35">
      <c r="A2937" s="2" t="s">
        <v>28374</v>
      </c>
      <c r="B2937" s="2" t="s">
        <v>28375</v>
      </c>
      <c r="C2937" s="2" t="s">
        <v>28376</v>
      </c>
      <c r="D2937" s="2" t="s">
        <v>27718</v>
      </c>
      <c r="E2937" s="2" t="s">
        <v>28377</v>
      </c>
      <c r="F2937">
        <v>4</v>
      </c>
      <c r="G2937" s="2" t="s">
        <v>174</v>
      </c>
      <c r="H2937">
        <v>3</v>
      </c>
      <c r="I2937" s="2" t="s">
        <v>68</v>
      </c>
      <c r="J2937">
        <v>1</v>
      </c>
      <c r="K2937" s="2" t="s">
        <v>69</v>
      </c>
      <c r="L2937">
        <v>3</v>
      </c>
      <c r="M2937" s="2" t="s">
        <v>3884</v>
      </c>
      <c r="N2937">
        <v>16</v>
      </c>
      <c r="O2937" s="2" t="s">
        <v>8160</v>
      </c>
      <c r="P2937">
        <v>4</v>
      </c>
      <c r="Q2937" s="2" t="s">
        <v>8161</v>
      </c>
      <c r="R2937" t="s">
        <v>67</v>
      </c>
      <c r="S2937" t="s">
        <v>67</v>
      </c>
      <c r="T2937" s="2" t="s">
        <v>73</v>
      </c>
      <c r="U2937" s="2" t="s">
        <v>74</v>
      </c>
      <c r="V2937">
        <v>2006</v>
      </c>
      <c r="W2937" s="2" t="s">
        <v>7566</v>
      </c>
      <c r="X2937">
        <v>13320</v>
      </c>
      <c r="Y2937">
        <v>13320</v>
      </c>
      <c r="AD2937">
        <v>9324</v>
      </c>
      <c r="AF2937">
        <v>0</v>
      </c>
      <c r="AG2937">
        <v>3996</v>
      </c>
      <c r="AL2937" s="5">
        <v>26640</v>
      </c>
      <c r="AM2937">
        <v>4418.83</v>
      </c>
      <c r="AN2937">
        <v>4418.83</v>
      </c>
      <c r="AO2937">
        <v>9920.9</v>
      </c>
      <c r="AP2937">
        <v>13320</v>
      </c>
      <c r="AS2937">
        <v>9324</v>
      </c>
      <c r="AU2937">
        <v>2976.27</v>
      </c>
      <c r="AZ2937" s="5">
        <v>22221.17</v>
      </c>
      <c r="BA2937" s="5">
        <v>19841.8</v>
      </c>
      <c r="BB2937" s="5">
        <v>19841.8</v>
      </c>
      <c r="BC2937" s="5">
        <v>19841.8</v>
      </c>
      <c r="BD2937" s="5">
        <v>19841.8</v>
      </c>
      <c r="BE2937" s="5">
        <v>0</v>
      </c>
      <c r="BF2937" s="5">
        <v>19841.8</v>
      </c>
      <c r="BG2937">
        <v>20151029</v>
      </c>
      <c r="BH2937" s="9" t="str">
        <f t="shared" si="135"/>
        <v>2015</v>
      </c>
      <c r="BI2937" t="str">
        <f>MID(Merge1[[#This Row],[OC_DATA_INIZIO_PROGETTO]],5,2)</f>
        <v>10</v>
      </c>
      <c r="BJ2937">
        <v>20181230</v>
      </c>
      <c r="BK2937" t="str">
        <f t="shared" si="136"/>
        <v>2018</v>
      </c>
      <c r="BL2937" t="str">
        <f>MID(Merge1[[#This Row],[OC_DATA_FINE_PROGETTO_PREVISTA]],5,2)</f>
        <v>12</v>
      </c>
      <c r="BM2937" s="8">
        <f>(Merge1[[#This Row],[Colonna2]]-Merge1[[#This Row],[Colonna1]])*12+Merge1[[#This Row],[Colonna22]]-Merge1[[#This Row],[Colonna12]]</f>
        <v>38</v>
      </c>
      <c r="BN2937">
        <v>20190227</v>
      </c>
      <c r="BO2937" t="str">
        <f t="shared" si="137"/>
        <v>2019</v>
      </c>
      <c r="BP2937" s="2" t="s">
        <v>76</v>
      </c>
      <c r="BQ2937" s="2" t="s">
        <v>76</v>
      </c>
      <c r="BR2937" s="2" t="s">
        <v>440</v>
      </c>
      <c r="BS2937" s="2" t="s">
        <v>3041</v>
      </c>
      <c r="BT2937" s="2" t="s">
        <v>3042</v>
      </c>
    </row>
    <row r="2938" spans="1:72" x14ac:dyDescent="0.35">
      <c r="A2938" s="2" t="s">
        <v>18251</v>
      </c>
      <c r="B2938" s="2" t="s">
        <v>18252</v>
      </c>
      <c r="C2938" s="2" t="s">
        <v>18253</v>
      </c>
      <c r="D2938" s="2" t="s">
        <v>18254</v>
      </c>
      <c r="E2938" s="2" t="s">
        <v>18255</v>
      </c>
      <c r="F2938">
        <v>1</v>
      </c>
      <c r="G2938" s="2" t="s">
        <v>151</v>
      </c>
      <c r="H2938">
        <v>7</v>
      </c>
      <c r="I2938" s="2" t="s">
        <v>770</v>
      </c>
      <c r="J2938">
        <v>99</v>
      </c>
      <c r="K2938" s="2" t="s">
        <v>81</v>
      </c>
      <c r="L2938">
        <v>8</v>
      </c>
      <c r="M2938" s="2" t="s">
        <v>112</v>
      </c>
      <c r="N2938">
        <v>62</v>
      </c>
      <c r="O2938" s="2" t="s">
        <v>2450</v>
      </c>
      <c r="P2938">
        <v>999</v>
      </c>
      <c r="Q2938" s="2" t="s">
        <v>3522</v>
      </c>
      <c r="R2938" t="s">
        <v>67</v>
      </c>
      <c r="S2938" t="s">
        <v>67</v>
      </c>
      <c r="T2938" s="2" t="s">
        <v>1986</v>
      </c>
      <c r="U2938" s="2" t="s">
        <v>1987</v>
      </c>
      <c r="V2938">
        <v>924</v>
      </c>
      <c r="W2938" s="2" t="s">
        <v>634</v>
      </c>
      <c r="X2938">
        <v>9906.9</v>
      </c>
      <c r="Y2938">
        <v>9906.9</v>
      </c>
      <c r="AD2938">
        <v>6934.83</v>
      </c>
      <c r="AF2938">
        <v>0</v>
      </c>
      <c r="AG2938">
        <v>2972.07</v>
      </c>
      <c r="AK2938">
        <v>46232</v>
      </c>
      <c r="AL2938" s="5">
        <v>19813.8</v>
      </c>
      <c r="AM2938">
        <v>29.36</v>
      </c>
      <c r="AN2938">
        <v>6.4</v>
      </c>
      <c r="AO2938">
        <v>9901.98</v>
      </c>
      <c r="AP2938">
        <v>9906.9</v>
      </c>
      <c r="AS2938">
        <v>6934.83</v>
      </c>
      <c r="AU2938">
        <v>2970.59</v>
      </c>
      <c r="AY2938">
        <v>46232</v>
      </c>
      <c r="AZ2938" s="5">
        <v>19807.400000000001</v>
      </c>
      <c r="BA2938" s="5">
        <v>19803.96</v>
      </c>
      <c r="BB2938" s="5">
        <v>19803.96</v>
      </c>
      <c r="BC2938" s="5">
        <v>19803.96</v>
      </c>
      <c r="BD2938" s="5">
        <v>19803.96</v>
      </c>
      <c r="BE2938" s="5">
        <v>0</v>
      </c>
      <c r="BF2938" s="5">
        <v>66013.2</v>
      </c>
      <c r="BG2938">
        <v>20150605</v>
      </c>
      <c r="BH2938" s="9" t="str">
        <f t="shared" si="135"/>
        <v>2015</v>
      </c>
      <c r="BI2938" t="str">
        <f>MID(Merge1[[#This Row],[OC_DATA_INIZIO_PROGETTO]],5,2)</f>
        <v>06</v>
      </c>
      <c r="BJ2938">
        <v>20181120</v>
      </c>
      <c r="BK2938" t="str">
        <f t="shared" si="136"/>
        <v>2018</v>
      </c>
      <c r="BL2938" t="str">
        <f>MID(Merge1[[#This Row],[OC_DATA_FINE_PROGETTO_PREVISTA]],5,2)</f>
        <v>11</v>
      </c>
      <c r="BM2938" s="8">
        <f>(Merge1[[#This Row],[Colonna2]]-Merge1[[#This Row],[Colonna1]])*12+Merge1[[#This Row],[Colonna22]]-Merge1[[#This Row],[Colonna12]]</f>
        <v>41</v>
      </c>
      <c r="BN2938">
        <v>20180125</v>
      </c>
      <c r="BO2938" t="str">
        <f t="shared" si="137"/>
        <v>2018</v>
      </c>
      <c r="BP2938" s="2" t="s">
        <v>116</v>
      </c>
      <c r="BQ2938" s="2" t="s">
        <v>763</v>
      </c>
      <c r="BR2938" s="2" t="s">
        <v>440</v>
      </c>
      <c r="BS2938" s="2" t="s">
        <v>773</v>
      </c>
      <c r="BT2938" s="2" t="s">
        <v>774</v>
      </c>
    </row>
    <row r="2939" spans="1:72" x14ac:dyDescent="0.35">
      <c r="A2939" s="2" t="s">
        <v>5016</v>
      </c>
      <c r="B2939" s="2" t="s">
        <v>5017</v>
      </c>
      <c r="C2939" s="2" t="s">
        <v>5018</v>
      </c>
      <c r="D2939" s="2" t="s">
        <v>5019</v>
      </c>
      <c r="E2939" s="2" t="s">
        <v>5020</v>
      </c>
      <c r="F2939">
        <v>1</v>
      </c>
      <c r="G2939" s="2" t="s">
        <v>151</v>
      </c>
      <c r="H2939">
        <v>7</v>
      </c>
      <c r="I2939" s="2" t="s">
        <v>770</v>
      </c>
      <c r="J2939">
        <v>19</v>
      </c>
      <c r="K2939" s="2" t="s">
        <v>771</v>
      </c>
      <c r="L2939">
        <v>6</v>
      </c>
      <c r="M2939" s="2" t="s">
        <v>1983</v>
      </c>
      <c r="N2939">
        <v>39</v>
      </c>
      <c r="O2939" s="2" t="s">
        <v>2384</v>
      </c>
      <c r="P2939">
        <v>149</v>
      </c>
      <c r="Q2939" s="2" t="s">
        <v>3776</v>
      </c>
      <c r="R2939" t="s">
        <v>67</v>
      </c>
      <c r="S2939" t="s">
        <v>67</v>
      </c>
      <c r="T2939" s="2" t="s">
        <v>1331</v>
      </c>
      <c r="U2939" s="2" t="s">
        <v>1332</v>
      </c>
      <c r="V2939">
        <v>609</v>
      </c>
      <c r="W2939" s="2" t="s">
        <v>2413</v>
      </c>
      <c r="X2939">
        <v>9900</v>
      </c>
      <c r="Y2939">
        <v>9900</v>
      </c>
      <c r="AD2939">
        <v>6930</v>
      </c>
      <c r="AF2939">
        <v>0</v>
      </c>
      <c r="AG2939">
        <v>2970</v>
      </c>
      <c r="AK2939">
        <v>19800</v>
      </c>
      <c r="AL2939" s="5">
        <v>19800</v>
      </c>
      <c r="AM2939">
        <v>0</v>
      </c>
      <c r="AN2939">
        <v>0</v>
      </c>
      <c r="AO2939">
        <v>9900</v>
      </c>
      <c r="AP2939">
        <v>9900</v>
      </c>
      <c r="AS2939">
        <v>6930</v>
      </c>
      <c r="AU2939">
        <v>2970</v>
      </c>
      <c r="AY2939">
        <v>19800</v>
      </c>
      <c r="AZ2939" s="5">
        <v>19800</v>
      </c>
      <c r="BA2939" s="5">
        <v>19800</v>
      </c>
      <c r="BB2939" s="5">
        <v>19800</v>
      </c>
      <c r="BC2939" s="5">
        <v>19800</v>
      </c>
      <c r="BD2939" s="5">
        <v>19800</v>
      </c>
      <c r="BE2939" s="5">
        <v>0</v>
      </c>
      <c r="BF2939" s="5">
        <v>39600</v>
      </c>
      <c r="BG2939">
        <v>20171116</v>
      </c>
      <c r="BH2939" s="9" t="str">
        <f t="shared" si="135"/>
        <v>2017</v>
      </c>
      <c r="BI2939" t="str">
        <f>MID(Merge1[[#This Row],[OC_DATA_INIZIO_PROGETTO]],5,2)</f>
        <v>11</v>
      </c>
      <c r="BJ2939">
        <v>20181130</v>
      </c>
      <c r="BK2939" t="str">
        <f t="shared" si="136"/>
        <v>2018</v>
      </c>
      <c r="BL2939" t="str">
        <f>MID(Merge1[[#This Row],[OC_DATA_FINE_PROGETTO_PREVISTA]],5,2)</f>
        <v>11</v>
      </c>
      <c r="BM2939" s="8">
        <f>(Merge1[[#This Row],[Colonna2]]-Merge1[[#This Row],[Colonna1]])*12+Merge1[[#This Row],[Colonna22]]-Merge1[[#This Row],[Colonna12]]</f>
        <v>12</v>
      </c>
      <c r="BN2939">
        <v>20181129</v>
      </c>
      <c r="BO2939" t="str">
        <f t="shared" si="137"/>
        <v>2018</v>
      </c>
      <c r="BP2939" s="2" t="s">
        <v>116</v>
      </c>
      <c r="BQ2939" s="2" t="s">
        <v>116</v>
      </c>
      <c r="BR2939" s="2" t="s">
        <v>77</v>
      </c>
      <c r="BS2939" s="2" t="s">
        <v>773</v>
      </c>
      <c r="BT2939" s="2" t="s">
        <v>774</v>
      </c>
    </row>
    <row r="2940" spans="1:72" x14ac:dyDescent="0.35">
      <c r="A2940" s="2" t="s">
        <v>20864</v>
      </c>
      <c r="B2940" s="2" t="s">
        <v>20865</v>
      </c>
      <c r="C2940" s="2" t="s">
        <v>20866</v>
      </c>
      <c r="D2940" s="2" t="s">
        <v>20866</v>
      </c>
      <c r="E2940" s="2" t="s">
        <v>20867</v>
      </c>
      <c r="F2940">
        <v>11</v>
      </c>
      <c r="G2940" s="2" t="s">
        <v>436</v>
      </c>
      <c r="H2940">
        <v>1</v>
      </c>
      <c r="I2940" s="2" t="s">
        <v>625</v>
      </c>
      <c r="J2940">
        <v>99</v>
      </c>
      <c r="K2940" s="2" t="s">
        <v>81</v>
      </c>
      <c r="L2940">
        <v>5</v>
      </c>
      <c r="M2940" s="2" t="s">
        <v>226</v>
      </c>
      <c r="N2940">
        <v>8</v>
      </c>
      <c r="O2940" s="2" t="s">
        <v>483</v>
      </c>
      <c r="P2940">
        <v>87</v>
      </c>
      <c r="Q2940" s="2" t="s">
        <v>3048</v>
      </c>
      <c r="R2940" t="s">
        <v>67</v>
      </c>
      <c r="S2940" t="s">
        <v>67</v>
      </c>
      <c r="T2940" s="2" t="s">
        <v>73</v>
      </c>
      <c r="U2940" s="2" t="s">
        <v>74</v>
      </c>
      <c r="V2940">
        <v>1837</v>
      </c>
      <c r="W2940" s="2" t="s">
        <v>19057</v>
      </c>
      <c r="X2940">
        <v>18750</v>
      </c>
      <c r="Y2940">
        <v>18750</v>
      </c>
      <c r="AD2940">
        <v>6250</v>
      </c>
      <c r="AF2940">
        <v>0</v>
      </c>
      <c r="AL2940" s="5">
        <v>25000</v>
      </c>
      <c r="AM2940">
        <v>0</v>
      </c>
      <c r="AN2940">
        <v>0</v>
      </c>
      <c r="AO2940">
        <v>18750</v>
      </c>
      <c r="AP2940">
        <v>18750</v>
      </c>
      <c r="AS2940">
        <v>6250</v>
      </c>
      <c r="AZ2940" s="5">
        <v>25000</v>
      </c>
      <c r="BA2940" s="5">
        <v>19790</v>
      </c>
      <c r="BB2940" s="5">
        <v>19790</v>
      </c>
      <c r="BC2940" s="5">
        <v>19790</v>
      </c>
      <c r="BD2940" s="5">
        <v>19790</v>
      </c>
      <c r="BE2940" s="5">
        <v>0</v>
      </c>
      <c r="BF2940" s="5">
        <v>19790</v>
      </c>
      <c r="BG2940">
        <v>20180216</v>
      </c>
      <c r="BH2940" s="9" t="str">
        <f t="shared" si="135"/>
        <v>2018</v>
      </c>
      <c r="BI2940" t="str">
        <f>MID(Merge1[[#This Row],[OC_DATA_INIZIO_PROGETTO]],5,2)</f>
        <v>02</v>
      </c>
      <c r="BJ2940">
        <v>20190218</v>
      </c>
      <c r="BK2940" t="str">
        <f t="shared" si="136"/>
        <v>2019</v>
      </c>
      <c r="BL2940" t="str">
        <f>MID(Merge1[[#This Row],[OC_DATA_FINE_PROGETTO_PREVISTA]],5,2)</f>
        <v>02</v>
      </c>
      <c r="BM2940" s="8">
        <f>(Merge1[[#This Row],[Colonna2]]-Merge1[[#This Row],[Colonna1]])*12+Merge1[[#This Row],[Colonna22]]-Merge1[[#This Row],[Colonna12]]</f>
        <v>12</v>
      </c>
      <c r="BN2940">
        <v>20190218</v>
      </c>
      <c r="BO2940" t="str">
        <f t="shared" si="137"/>
        <v>2019</v>
      </c>
      <c r="BP2940" s="2" t="s">
        <v>76</v>
      </c>
      <c r="BQ2940" s="2" t="s">
        <v>76</v>
      </c>
      <c r="BR2940" s="2" t="s">
        <v>440</v>
      </c>
      <c r="BS2940" s="2" t="s">
        <v>626</v>
      </c>
      <c r="BT2940" s="2" t="s">
        <v>435</v>
      </c>
    </row>
    <row r="2941" spans="1:72" x14ac:dyDescent="0.35">
      <c r="A2941" s="2" t="s">
        <v>18420</v>
      </c>
      <c r="B2941" s="2" t="s">
        <v>18421</v>
      </c>
      <c r="C2941" s="2" t="s">
        <v>18422</v>
      </c>
      <c r="D2941" s="2" t="s">
        <v>18423</v>
      </c>
      <c r="E2941" s="2" t="s">
        <v>18424</v>
      </c>
      <c r="F2941">
        <v>1</v>
      </c>
      <c r="G2941" s="2" t="s">
        <v>151</v>
      </c>
      <c r="H2941">
        <v>7</v>
      </c>
      <c r="I2941" s="2" t="s">
        <v>770</v>
      </c>
      <c r="J2941">
        <v>99</v>
      </c>
      <c r="K2941" s="2" t="s">
        <v>81</v>
      </c>
      <c r="L2941">
        <v>9</v>
      </c>
      <c r="M2941" s="2" t="s">
        <v>98</v>
      </c>
      <c r="N2941">
        <v>21</v>
      </c>
      <c r="O2941" s="2" t="s">
        <v>185</v>
      </c>
      <c r="P2941">
        <v>229</v>
      </c>
      <c r="Q2941" s="2" t="s">
        <v>186</v>
      </c>
      <c r="R2941" t="s">
        <v>67</v>
      </c>
      <c r="S2941" t="s">
        <v>67</v>
      </c>
      <c r="T2941" s="2" t="s">
        <v>1986</v>
      </c>
      <c r="U2941" s="2" t="s">
        <v>1987</v>
      </c>
      <c r="V2941">
        <v>903</v>
      </c>
      <c r="W2941" s="2" t="s">
        <v>6810</v>
      </c>
      <c r="X2941">
        <v>12676</v>
      </c>
      <c r="Y2941">
        <v>12676</v>
      </c>
      <c r="AD2941">
        <v>8873.2000000000007</v>
      </c>
      <c r="AF2941">
        <v>0</v>
      </c>
      <c r="AG2941">
        <v>3802.8</v>
      </c>
      <c r="AK2941">
        <v>25352</v>
      </c>
      <c r="AL2941" s="5">
        <v>25352</v>
      </c>
      <c r="AM2941">
        <v>7723.59</v>
      </c>
      <c r="AN2941">
        <v>3620.28</v>
      </c>
      <c r="AO2941">
        <v>9891.17</v>
      </c>
      <c r="AP2941">
        <v>12676</v>
      </c>
      <c r="AS2941">
        <v>8873.2000000000007</v>
      </c>
      <c r="AU2941">
        <v>2967.35</v>
      </c>
      <c r="AY2941">
        <v>25352</v>
      </c>
      <c r="AZ2941" s="5">
        <v>21731.72</v>
      </c>
      <c r="BA2941" s="5">
        <v>19782.34</v>
      </c>
      <c r="BB2941" s="5">
        <v>19782.34</v>
      </c>
      <c r="BC2941" s="5">
        <v>19782.34</v>
      </c>
      <c r="BD2941" s="5">
        <v>19782.34</v>
      </c>
      <c r="BE2941" s="5">
        <v>0</v>
      </c>
      <c r="BF2941" s="5">
        <v>41031.03</v>
      </c>
      <c r="BG2941">
        <v>20151111</v>
      </c>
      <c r="BH2941" s="9" t="str">
        <f t="shared" si="135"/>
        <v>2015</v>
      </c>
      <c r="BI2941" t="str">
        <f>MID(Merge1[[#This Row],[OC_DATA_INIZIO_PROGETTO]],5,2)</f>
        <v>11</v>
      </c>
      <c r="BJ2941">
        <v>20181111</v>
      </c>
      <c r="BK2941" t="str">
        <f t="shared" si="136"/>
        <v>2018</v>
      </c>
      <c r="BL2941" t="str">
        <f>MID(Merge1[[#This Row],[OC_DATA_FINE_PROGETTO_PREVISTA]],5,2)</f>
        <v>11</v>
      </c>
      <c r="BM2941" s="8">
        <f>(Merge1[[#This Row],[Colonna2]]-Merge1[[#This Row],[Colonna1]])*12+Merge1[[#This Row],[Colonna22]]-Merge1[[#This Row],[Colonna12]]</f>
        <v>36</v>
      </c>
      <c r="BN2941">
        <v>20170812</v>
      </c>
      <c r="BO2941" t="str">
        <f t="shared" si="137"/>
        <v>2017</v>
      </c>
      <c r="BP2941" s="2" t="s">
        <v>76</v>
      </c>
      <c r="BQ2941" s="2" t="s">
        <v>76</v>
      </c>
      <c r="BR2941" s="2" t="s">
        <v>440</v>
      </c>
      <c r="BS2941" s="2" t="s">
        <v>773</v>
      </c>
      <c r="BT2941" s="2" t="s">
        <v>774</v>
      </c>
    </row>
    <row r="2942" spans="1:72" x14ac:dyDescent="0.35">
      <c r="A2942" s="2" t="s">
        <v>14775</v>
      </c>
      <c r="B2942" s="2" t="s">
        <v>14776</v>
      </c>
      <c r="C2942" s="2" t="s">
        <v>14777</v>
      </c>
      <c r="D2942" s="2" t="s">
        <v>14778</v>
      </c>
      <c r="E2942" s="2" t="s">
        <v>14779</v>
      </c>
      <c r="F2942">
        <v>1</v>
      </c>
      <c r="G2942" s="2" t="s">
        <v>151</v>
      </c>
      <c r="H2942">
        <v>7</v>
      </c>
      <c r="I2942" s="2" t="s">
        <v>770</v>
      </c>
      <c r="J2942">
        <v>99</v>
      </c>
      <c r="K2942" s="2" t="s">
        <v>81</v>
      </c>
      <c r="L2942">
        <v>8</v>
      </c>
      <c r="M2942" s="2" t="s">
        <v>112</v>
      </c>
      <c r="N2942">
        <v>62</v>
      </c>
      <c r="O2942" s="2" t="s">
        <v>2450</v>
      </c>
      <c r="P2942">
        <v>999</v>
      </c>
      <c r="Q2942" s="2" t="s">
        <v>3522</v>
      </c>
      <c r="R2942" t="s">
        <v>67</v>
      </c>
      <c r="S2942" t="s">
        <v>67</v>
      </c>
      <c r="T2942" s="2" t="s">
        <v>1986</v>
      </c>
      <c r="U2942" s="2" t="s">
        <v>1987</v>
      </c>
      <c r="V2942">
        <v>906</v>
      </c>
      <c r="W2942" s="2" t="s">
        <v>6660</v>
      </c>
      <c r="X2942">
        <v>9860</v>
      </c>
      <c r="Y2942">
        <v>9860</v>
      </c>
      <c r="AD2942">
        <v>6902</v>
      </c>
      <c r="AF2942">
        <v>0</v>
      </c>
      <c r="AG2942">
        <v>2958</v>
      </c>
      <c r="AK2942">
        <v>16680</v>
      </c>
      <c r="AL2942" s="5">
        <v>19720</v>
      </c>
      <c r="AM2942">
        <v>0</v>
      </c>
      <c r="AN2942">
        <v>0</v>
      </c>
      <c r="AO2942">
        <v>9860</v>
      </c>
      <c r="AP2942">
        <v>9860</v>
      </c>
      <c r="AS2942">
        <v>6902</v>
      </c>
      <c r="AU2942">
        <v>2958</v>
      </c>
      <c r="AY2942">
        <v>16680</v>
      </c>
      <c r="AZ2942" s="5">
        <v>19720</v>
      </c>
      <c r="BA2942" s="5">
        <v>19720</v>
      </c>
      <c r="BB2942" s="5">
        <v>19720</v>
      </c>
      <c r="BF2942" s="5">
        <v>0</v>
      </c>
      <c r="BG2942">
        <v>20200205</v>
      </c>
      <c r="BH2942" s="9" t="str">
        <f t="shared" si="135"/>
        <v>2020</v>
      </c>
      <c r="BI2942" t="str">
        <f>MID(Merge1[[#This Row],[OC_DATA_INIZIO_PROGETTO]],5,2)</f>
        <v>02</v>
      </c>
      <c r="BJ2942">
        <v>20210205</v>
      </c>
      <c r="BK2942" t="str">
        <f t="shared" si="136"/>
        <v>2021</v>
      </c>
      <c r="BL2942" t="str">
        <f>MID(Merge1[[#This Row],[OC_DATA_FINE_PROGETTO_PREVISTA]],5,2)</f>
        <v>02</v>
      </c>
      <c r="BM2942" s="8">
        <f>(Merge1[[#This Row],[Colonna2]]-Merge1[[#This Row],[Colonna1]])*12+Merge1[[#This Row],[Colonna22]]-Merge1[[#This Row],[Colonna12]]</f>
        <v>12</v>
      </c>
      <c r="BN2942">
        <v>20210205</v>
      </c>
      <c r="BO2942" t="str">
        <f t="shared" si="137"/>
        <v>2021</v>
      </c>
      <c r="BP2942" s="2" t="s">
        <v>86</v>
      </c>
      <c r="BQ2942" s="2" t="s">
        <v>76</v>
      </c>
      <c r="BR2942" s="2" t="s">
        <v>77</v>
      </c>
      <c r="BS2942" s="2" t="s">
        <v>2387</v>
      </c>
      <c r="BT2942" s="2" t="s">
        <v>510</v>
      </c>
    </row>
    <row r="2943" spans="1:72" x14ac:dyDescent="0.35">
      <c r="A2943" s="2" t="s">
        <v>10456</v>
      </c>
      <c r="B2943" s="2" t="s">
        <v>10457</v>
      </c>
      <c r="C2943" s="2" t="s">
        <v>10458</v>
      </c>
      <c r="D2943" s="2" t="s">
        <v>10459</v>
      </c>
      <c r="E2943" s="2" t="s">
        <v>10460</v>
      </c>
      <c r="F2943">
        <v>1</v>
      </c>
      <c r="G2943" s="2" t="s">
        <v>151</v>
      </c>
      <c r="H2943">
        <v>7</v>
      </c>
      <c r="I2943" s="2" t="s">
        <v>770</v>
      </c>
      <c r="J2943">
        <v>99</v>
      </c>
      <c r="K2943" s="2" t="s">
        <v>81</v>
      </c>
      <c r="L2943">
        <v>9</v>
      </c>
      <c r="M2943" s="2" t="s">
        <v>98</v>
      </c>
      <c r="N2943">
        <v>21</v>
      </c>
      <c r="O2943" s="2" t="s">
        <v>185</v>
      </c>
      <c r="P2943">
        <v>213</v>
      </c>
      <c r="Q2943" s="2" t="s">
        <v>9677</v>
      </c>
      <c r="R2943" t="s">
        <v>67</v>
      </c>
      <c r="S2943" t="s">
        <v>67</v>
      </c>
      <c r="T2943" s="2" t="s">
        <v>1986</v>
      </c>
      <c r="U2943" s="2" t="s">
        <v>1987</v>
      </c>
      <c r="V2943">
        <v>904</v>
      </c>
      <c r="W2943" s="2" t="s">
        <v>6653</v>
      </c>
      <c r="X2943">
        <v>9857</v>
      </c>
      <c r="Y2943">
        <v>9857</v>
      </c>
      <c r="AD2943">
        <v>6899.9</v>
      </c>
      <c r="AF2943">
        <v>0</v>
      </c>
      <c r="AG2943">
        <v>2957.1</v>
      </c>
      <c r="AK2943">
        <v>20314</v>
      </c>
      <c r="AL2943" s="5">
        <v>19714</v>
      </c>
      <c r="AM2943">
        <v>0</v>
      </c>
      <c r="AN2943">
        <v>0</v>
      </c>
      <c r="AO2943">
        <v>9857</v>
      </c>
      <c r="AP2943">
        <v>9857</v>
      </c>
      <c r="AS2943">
        <v>6899.9</v>
      </c>
      <c r="AU2943">
        <v>2957.1</v>
      </c>
      <c r="AY2943">
        <v>20314</v>
      </c>
      <c r="AZ2943" s="5">
        <v>19714</v>
      </c>
      <c r="BA2943" s="5">
        <v>19714</v>
      </c>
      <c r="BB2943" s="5">
        <v>19714</v>
      </c>
      <c r="BF2943" s="5">
        <v>0</v>
      </c>
      <c r="BG2943">
        <v>20190603</v>
      </c>
      <c r="BH2943" s="9" t="str">
        <f t="shared" si="135"/>
        <v>2019</v>
      </c>
      <c r="BI2943" t="str">
        <f>MID(Merge1[[#This Row],[OC_DATA_INIZIO_PROGETTO]],5,2)</f>
        <v>06</v>
      </c>
      <c r="BJ2943">
        <v>20201228</v>
      </c>
      <c r="BK2943" t="str">
        <f t="shared" si="136"/>
        <v>2020</v>
      </c>
      <c r="BL2943" t="str">
        <f>MID(Merge1[[#This Row],[OC_DATA_FINE_PROGETTO_PREVISTA]],5,2)</f>
        <v>12</v>
      </c>
      <c r="BM2943" s="8">
        <f>(Merge1[[#This Row],[Colonna2]]-Merge1[[#This Row],[Colonna1]])*12+Merge1[[#This Row],[Colonna22]]-Merge1[[#This Row],[Colonna12]]</f>
        <v>18</v>
      </c>
      <c r="BN2943">
        <v>20201228</v>
      </c>
      <c r="BO2943" t="str">
        <f t="shared" si="137"/>
        <v>2020</v>
      </c>
      <c r="BP2943" s="2" t="s">
        <v>86</v>
      </c>
      <c r="BQ2943" s="2" t="s">
        <v>86</v>
      </c>
      <c r="BR2943" s="2" t="s">
        <v>440</v>
      </c>
      <c r="BS2943" s="2" t="s">
        <v>773</v>
      </c>
      <c r="BT2943" s="2" t="s">
        <v>774</v>
      </c>
    </row>
    <row r="2944" spans="1:72" x14ac:dyDescent="0.35">
      <c r="A2944" s="2" t="s">
        <v>2297</v>
      </c>
      <c r="B2944" s="2" t="s">
        <v>2298</v>
      </c>
      <c r="C2944" s="2" t="s">
        <v>2299</v>
      </c>
      <c r="D2944" s="2" t="s">
        <v>2300</v>
      </c>
      <c r="E2944" s="2" t="s">
        <v>2301</v>
      </c>
      <c r="F2944">
        <v>11</v>
      </c>
      <c r="G2944" s="2" t="s">
        <v>436</v>
      </c>
      <c r="H2944">
        <v>2</v>
      </c>
      <c r="I2944" s="2" t="s">
        <v>430</v>
      </c>
      <c r="J2944">
        <v>12</v>
      </c>
      <c r="K2944" s="2" t="s">
        <v>437</v>
      </c>
      <c r="L2944">
        <v>11</v>
      </c>
      <c r="M2944" s="2" t="s">
        <v>443</v>
      </c>
      <c r="N2944">
        <v>71</v>
      </c>
      <c r="O2944" s="2" t="s">
        <v>507</v>
      </c>
      <c r="P2944">
        <v>10</v>
      </c>
      <c r="Q2944" s="2" t="s">
        <v>1815</v>
      </c>
      <c r="R2944" t="s">
        <v>67</v>
      </c>
      <c r="S2944" t="s">
        <v>67</v>
      </c>
      <c r="T2944" s="2" t="s">
        <v>504</v>
      </c>
      <c r="U2944" s="2" t="s">
        <v>505</v>
      </c>
      <c r="V2944">
        <v>1006</v>
      </c>
      <c r="W2944" s="2" t="s">
        <v>959</v>
      </c>
      <c r="X2944">
        <v>9853.75</v>
      </c>
      <c r="Z2944">
        <v>9853.75</v>
      </c>
      <c r="AD2944">
        <v>6897.63</v>
      </c>
      <c r="AF2944">
        <v>0</v>
      </c>
      <c r="AG2944">
        <v>2956.12</v>
      </c>
      <c r="AL2944" s="5">
        <v>19707.5</v>
      </c>
      <c r="AM2944">
        <v>0</v>
      </c>
      <c r="AN2944">
        <v>0</v>
      </c>
      <c r="AO2944">
        <v>9853.75</v>
      </c>
      <c r="AQ2944">
        <v>9853.75</v>
      </c>
      <c r="AS2944">
        <v>6897.63</v>
      </c>
      <c r="AU2944">
        <v>2956.12</v>
      </c>
      <c r="AZ2944" s="5">
        <v>19707.5</v>
      </c>
      <c r="BA2944" s="5">
        <v>19707.5</v>
      </c>
      <c r="BB2944" s="5">
        <v>19707.5</v>
      </c>
      <c r="BF2944" s="5">
        <v>0</v>
      </c>
      <c r="BG2944">
        <v>20180606</v>
      </c>
      <c r="BH2944" s="9" t="str">
        <f t="shared" si="135"/>
        <v>2018</v>
      </c>
      <c r="BI2944" t="str">
        <f>MID(Merge1[[#This Row],[OC_DATA_INIZIO_PROGETTO]],5,2)</f>
        <v>06</v>
      </c>
      <c r="BJ2944">
        <v>20211230</v>
      </c>
      <c r="BK2944" t="str">
        <f t="shared" si="136"/>
        <v>2021</v>
      </c>
      <c r="BL2944" t="str">
        <f>MID(Merge1[[#This Row],[OC_DATA_FINE_PROGETTO_PREVISTA]],5,2)</f>
        <v>12</v>
      </c>
      <c r="BM2944" s="8">
        <f>(Merge1[[#This Row],[Colonna2]]-Merge1[[#This Row],[Colonna1]])*12+Merge1[[#This Row],[Colonna22]]-Merge1[[#This Row],[Colonna12]]</f>
        <v>42</v>
      </c>
      <c r="BO2944" t="str">
        <f t="shared" si="137"/>
        <v/>
      </c>
      <c r="BP2944" s="2" t="s">
        <v>86</v>
      </c>
      <c r="BQ2944" s="2" t="s">
        <v>76</v>
      </c>
      <c r="BR2944" s="2" t="s">
        <v>77</v>
      </c>
      <c r="BS2944" s="2" t="s">
        <v>434</v>
      </c>
      <c r="BT2944" s="2" t="s">
        <v>435</v>
      </c>
    </row>
    <row r="2945" spans="1:72" x14ac:dyDescent="0.35">
      <c r="A2945" s="2" t="s">
        <v>15066</v>
      </c>
      <c r="B2945" s="2" t="s">
        <v>15058</v>
      </c>
      <c r="C2945" s="2" t="s">
        <v>15059</v>
      </c>
      <c r="D2945" s="2" t="s">
        <v>15060</v>
      </c>
      <c r="E2945" s="2" t="s">
        <v>15067</v>
      </c>
      <c r="F2945">
        <v>1</v>
      </c>
      <c r="G2945" s="2" t="s">
        <v>151</v>
      </c>
      <c r="H2945">
        <v>7</v>
      </c>
      <c r="I2945" s="2" t="s">
        <v>770</v>
      </c>
      <c r="J2945">
        <v>99</v>
      </c>
      <c r="K2945" s="2" t="s">
        <v>81</v>
      </c>
      <c r="L2945">
        <v>8</v>
      </c>
      <c r="M2945" s="2" t="s">
        <v>112</v>
      </c>
      <c r="N2945">
        <v>62</v>
      </c>
      <c r="O2945" s="2" t="s">
        <v>2450</v>
      </c>
      <c r="P2945">
        <v>999</v>
      </c>
      <c r="Q2945" s="2" t="s">
        <v>3522</v>
      </c>
      <c r="R2945" t="s">
        <v>67</v>
      </c>
      <c r="S2945" t="s">
        <v>67</v>
      </c>
      <c r="T2945" s="2" t="s">
        <v>1986</v>
      </c>
      <c r="U2945" s="2" t="s">
        <v>1987</v>
      </c>
      <c r="V2945">
        <v>940</v>
      </c>
      <c r="W2945" s="2" t="s">
        <v>6669</v>
      </c>
      <c r="X2945">
        <v>14250</v>
      </c>
      <c r="Y2945">
        <v>14250</v>
      </c>
      <c r="AD2945">
        <v>9975</v>
      </c>
      <c r="AF2945">
        <v>0</v>
      </c>
      <c r="AG2945">
        <v>4275</v>
      </c>
      <c r="AL2945" s="5">
        <v>28500</v>
      </c>
      <c r="AM2945">
        <v>0</v>
      </c>
      <c r="AN2945">
        <v>0</v>
      </c>
      <c r="AO2945">
        <v>14250</v>
      </c>
      <c r="AP2945">
        <v>14250</v>
      </c>
      <c r="AS2945">
        <v>9975</v>
      </c>
      <c r="AU2945">
        <v>4275</v>
      </c>
      <c r="AZ2945" s="5">
        <v>28500</v>
      </c>
      <c r="BA2945" s="5">
        <v>19650</v>
      </c>
      <c r="BB2945" s="5">
        <v>19650</v>
      </c>
      <c r="BF2945" s="5">
        <v>0</v>
      </c>
      <c r="BG2945">
        <v>20200402</v>
      </c>
      <c r="BH2945" s="9" t="str">
        <f t="shared" si="135"/>
        <v>2020</v>
      </c>
      <c r="BI2945" t="str">
        <f>MID(Merge1[[#This Row],[OC_DATA_INIZIO_PROGETTO]],5,2)</f>
        <v>04</v>
      </c>
      <c r="BJ2945">
        <v>20210102</v>
      </c>
      <c r="BK2945" t="str">
        <f t="shared" si="136"/>
        <v>2021</v>
      </c>
      <c r="BL2945" t="str">
        <f>MID(Merge1[[#This Row],[OC_DATA_FINE_PROGETTO_PREVISTA]],5,2)</f>
        <v>01</v>
      </c>
      <c r="BM2945" s="8">
        <f>(Merge1[[#This Row],[Colonna2]]-Merge1[[#This Row],[Colonna1]])*12+Merge1[[#This Row],[Colonna22]]-Merge1[[#This Row],[Colonna12]]</f>
        <v>9</v>
      </c>
      <c r="BN2945">
        <v>20210102</v>
      </c>
      <c r="BO2945" t="str">
        <f t="shared" si="137"/>
        <v>2021</v>
      </c>
      <c r="BP2945" s="2" t="s">
        <v>86</v>
      </c>
      <c r="BQ2945" s="2" t="s">
        <v>76</v>
      </c>
      <c r="BR2945" s="2" t="s">
        <v>77</v>
      </c>
      <c r="BS2945" s="2" t="s">
        <v>2387</v>
      </c>
      <c r="BT2945" s="2" t="s">
        <v>510</v>
      </c>
    </row>
    <row r="2946" spans="1:72" x14ac:dyDescent="0.35">
      <c r="A2946" s="2" t="s">
        <v>28087</v>
      </c>
      <c r="B2946" s="2" t="s">
        <v>28088</v>
      </c>
      <c r="C2946" s="2" t="s">
        <v>28089</v>
      </c>
      <c r="D2946" s="2" t="s">
        <v>28090</v>
      </c>
      <c r="E2946" s="2" t="s">
        <v>28091</v>
      </c>
      <c r="F2946">
        <v>4</v>
      </c>
      <c r="G2946" s="2" t="s">
        <v>174</v>
      </c>
      <c r="H2946">
        <v>3</v>
      </c>
      <c r="I2946" s="2" t="s">
        <v>68</v>
      </c>
      <c r="J2946">
        <v>8</v>
      </c>
      <c r="K2946" s="2" t="s">
        <v>4042</v>
      </c>
      <c r="L2946">
        <v>3</v>
      </c>
      <c r="M2946" s="2" t="s">
        <v>3884</v>
      </c>
      <c r="N2946">
        <v>6</v>
      </c>
      <c r="O2946" s="2" t="s">
        <v>3885</v>
      </c>
      <c r="P2946">
        <v>998</v>
      </c>
      <c r="Q2946" s="2" t="s">
        <v>4142</v>
      </c>
      <c r="R2946" t="s">
        <v>67</v>
      </c>
      <c r="S2946" t="s">
        <v>67</v>
      </c>
      <c r="T2946" s="2" t="s">
        <v>73</v>
      </c>
      <c r="U2946" s="2" t="s">
        <v>74</v>
      </c>
      <c r="V2946">
        <v>2006</v>
      </c>
      <c r="W2946" s="2" t="s">
        <v>7566</v>
      </c>
      <c r="X2946">
        <v>44411.48</v>
      </c>
      <c r="Y2946">
        <v>44411.48</v>
      </c>
      <c r="AD2946">
        <v>31088.04</v>
      </c>
      <c r="AF2946">
        <v>0</v>
      </c>
      <c r="AG2946">
        <v>13323.44</v>
      </c>
      <c r="AL2946" s="5">
        <v>88822.96</v>
      </c>
      <c r="AM2946">
        <v>0</v>
      </c>
      <c r="AN2946">
        <v>0</v>
      </c>
      <c r="AO2946">
        <v>44411.48</v>
      </c>
      <c r="AP2946">
        <v>44411.48</v>
      </c>
      <c r="AS2946">
        <v>31088.04</v>
      </c>
      <c r="AU2946">
        <v>13323.44</v>
      </c>
      <c r="AZ2946" s="5">
        <v>88822.96</v>
      </c>
      <c r="BA2946" s="5">
        <v>19617.04</v>
      </c>
      <c r="BB2946" s="5">
        <v>19617.04</v>
      </c>
      <c r="BC2946" s="5">
        <v>10622</v>
      </c>
      <c r="BD2946" s="5">
        <v>10622</v>
      </c>
      <c r="BE2946" s="5">
        <v>0</v>
      </c>
      <c r="BF2946" s="5">
        <v>10622</v>
      </c>
      <c r="BG2946">
        <v>20180801</v>
      </c>
      <c r="BH2946" s="9" t="str">
        <f t="shared" ref="BH2946:BH3009" si="138">LEFT(BG:BG,4)</f>
        <v>2018</v>
      </c>
      <c r="BI2946" t="str">
        <f>MID(Merge1[[#This Row],[OC_DATA_INIZIO_PROGETTO]],5,2)</f>
        <v>08</v>
      </c>
      <c r="BJ2946">
        <v>20211001</v>
      </c>
      <c r="BK2946" t="str">
        <f t="shared" ref="BK2946:BK3009" si="139">LEFT(BJ:BJ,4)</f>
        <v>2021</v>
      </c>
      <c r="BL2946" t="str">
        <f>MID(Merge1[[#This Row],[OC_DATA_FINE_PROGETTO_PREVISTA]],5,2)</f>
        <v>10</v>
      </c>
      <c r="BM2946" s="8">
        <f>(Merge1[[#This Row],[Colonna2]]-Merge1[[#This Row],[Colonna1]])*12+Merge1[[#This Row],[Colonna22]]-Merge1[[#This Row],[Colonna12]]</f>
        <v>38</v>
      </c>
      <c r="BO2946" t="str">
        <f t="shared" ref="BO2946:BO3009" si="140">LEFT(BN:BN,4)</f>
        <v/>
      </c>
      <c r="BP2946" s="2" t="s">
        <v>76</v>
      </c>
      <c r="BQ2946" s="2" t="s">
        <v>76</v>
      </c>
      <c r="BR2946" s="2" t="s">
        <v>3044</v>
      </c>
      <c r="BS2946" s="2" t="s">
        <v>4140</v>
      </c>
      <c r="BT2946" s="2" t="s">
        <v>4141</v>
      </c>
    </row>
    <row r="2947" spans="1:72" x14ac:dyDescent="0.35">
      <c r="A2947" s="2" t="s">
        <v>1029</v>
      </c>
      <c r="B2947" s="2" t="s">
        <v>1030</v>
      </c>
      <c r="C2947" s="2" t="s">
        <v>1031</v>
      </c>
      <c r="D2947" s="2" t="s">
        <v>1032</v>
      </c>
      <c r="E2947" s="2" t="s">
        <v>1033</v>
      </c>
      <c r="F2947">
        <v>8</v>
      </c>
      <c r="G2947" s="2" t="s">
        <v>441</v>
      </c>
      <c r="H2947">
        <v>2</v>
      </c>
      <c r="I2947" s="2" t="s">
        <v>430</v>
      </c>
      <c r="J2947">
        <v>12</v>
      </c>
      <c r="K2947" s="2" t="s">
        <v>437</v>
      </c>
      <c r="L2947">
        <v>11</v>
      </c>
      <c r="M2947" s="2" t="s">
        <v>443</v>
      </c>
      <c r="N2947">
        <v>71</v>
      </c>
      <c r="O2947" s="2" t="s">
        <v>507</v>
      </c>
      <c r="P2947">
        <v>20</v>
      </c>
      <c r="Q2947" s="2" t="s">
        <v>579</v>
      </c>
      <c r="R2947" t="s">
        <v>67</v>
      </c>
      <c r="S2947" t="s">
        <v>67</v>
      </c>
      <c r="T2947" s="2" t="s">
        <v>73</v>
      </c>
      <c r="U2947" s="2" t="s">
        <v>74</v>
      </c>
      <c r="V2947">
        <v>1014</v>
      </c>
      <c r="W2947" s="2" t="s">
        <v>902</v>
      </c>
      <c r="X2947">
        <v>9800</v>
      </c>
      <c r="Z2947">
        <v>9800</v>
      </c>
      <c r="AD2947">
        <v>6860</v>
      </c>
      <c r="AF2947">
        <v>0</v>
      </c>
      <c r="AG2947">
        <v>2940</v>
      </c>
      <c r="AL2947" s="5">
        <v>19600</v>
      </c>
      <c r="AM2947">
        <v>0</v>
      </c>
      <c r="AN2947">
        <v>0</v>
      </c>
      <c r="AO2947">
        <v>9800</v>
      </c>
      <c r="AQ2947">
        <v>9800</v>
      </c>
      <c r="AS2947">
        <v>6860</v>
      </c>
      <c r="AU2947">
        <v>2940</v>
      </c>
      <c r="AZ2947" s="5">
        <v>19600</v>
      </c>
      <c r="BA2947" s="5">
        <v>19600</v>
      </c>
      <c r="BB2947" s="5">
        <v>19600</v>
      </c>
      <c r="BC2947" s="5">
        <v>19600</v>
      </c>
      <c r="BD2947" s="5">
        <v>19600</v>
      </c>
      <c r="BE2947" s="5">
        <v>0</v>
      </c>
      <c r="BF2947" s="5">
        <v>19600</v>
      </c>
      <c r="BG2947">
        <v>20170720</v>
      </c>
      <c r="BH2947" s="9" t="str">
        <f t="shared" si="138"/>
        <v>2017</v>
      </c>
      <c r="BI2947" t="str">
        <f>MID(Merge1[[#This Row],[OC_DATA_INIZIO_PROGETTO]],5,2)</f>
        <v>07</v>
      </c>
      <c r="BJ2947">
        <v>20211230</v>
      </c>
      <c r="BK2947" t="str">
        <f t="shared" si="139"/>
        <v>2021</v>
      </c>
      <c r="BL2947" t="str">
        <f>MID(Merge1[[#This Row],[OC_DATA_FINE_PROGETTO_PREVISTA]],5,2)</f>
        <v>12</v>
      </c>
      <c r="BM2947" s="8">
        <f>(Merge1[[#This Row],[Colonna2]]-Merge1[[#This Row],[Colonna1]])*12+Merge1[[#This Row],[Colonna22]]-Merge1[[#This Row],[Colonna12]]</f>
        <v>53</v>
      </c>
      <c r="BO2947" t="str">
        <f t="shared" si="140"/>
        <v/>
      </c>
      <c r="BP2947" s="2" t="s">
        <v>116</v>
      </c>
      <c r="BQ2947" s="2" t="s">
        <v>116</v>
      </c>
      <c r="BR2947" s="2" t="s">
        <v>77</v>
      </c>
      <c r="BS2947" s="2" t="s">
        <v>434</v>
      </c>
      <c r="BT2947" s="2" t="s">
        <v>435</v>
      </c>
    </row>
    <row r="2948" spans="1:72" x14ac:dyDescent="0.35">
      <c r="A2948" s="2" t="s">
        <v>10779</v>
      </c>
      <c r="B2948" s="2" t="s">
        <v>10780</v>
      </c>
      <c r="C2948" s="2" t="s">
        <v>10781</v>
      </c>
      <c r="D2948" s="2" t="s">
        <v>10782</v>
      </c>
      <c r="E2948" s="2" t="s">
        <v>10783</v>
      </c>
      <c r="F2948">
        <v>1</v>
      </c>
      <c r="G2948" s="2" t="s">
        <v>151</v>
      </c>
      <c r="H2948">
        <v>7</v>
      </c>
      <c r="I2948" s="2" t="s">
        <v>770</v>
      </c>
      <c r="J2948">
        <v>11</v>
      </c>
      <c r="K2948" s="2" t="s">
        <v>681</v>
      </c>
      <c r="L2948">
        <v>8</v>
      </c>
      <c r="M2948" s="2" t="s">
        <v>112</v>
      </c>
      <c r="N2948">
        <v>62</v>
      </c>
      <c r="O2948" s="2" t="s">
        <v>2450</v>
      </c>
      <c r="P2948">
        <v>999</v>
      </c>
      <c r="Q2948" s="2" t="s">
        <v>3522</v>
      </c>
      <c r="R2948" t="s">
        <v>67</v>
      </c>
      <c r="S2948" t="s">
        <v>67</v>
      </c>
      <c r="T2948" s="2" t="s">
        <v>1986</v>
      </c>
      <c r="U2948" s="2" t="s">
        <v>1987</v>
      </c>
      <c r="V2948">
        <v>909</v>
      </c>
      <c r="W2948" s="2" t="s">
        <v>6654</v>
      </c>
      <c r="X2948">
        <v>9800</v>
      </c>
      <c r="Y2948">
        <v>9800</v>
      </c>
      <c r="AD2948">
        <v>6860</v>
      </c>
      <c r="AF2948">
        <v>0</v>
      </c>
      <c r="AG2948">
        <v>2940</v>
      </c>
      <c r="AK2948">
        <v>12400</v>
      </c>
      <c r="AL2948" s="5">
        <v>19600</v>
      </c>
      <c r="AM2948">
        <v>0</v>
      </c>
      <c r="AN2948">
        <v>0</v>
      </c>
      <c r="AO2948">
        <v>9800</v>
      </c>
      <c r="AP2948">
        <v>9800</v>
      </c>
      <c r="AS2948">
        <v>6860</v>
      </c>
      <c r="AU2948">
        <v>2940</v>
      </c>
      <c r="AY2948">
        <v>12400</v>
      </c>
      <c r="AZ2948" s="5">
        <v>19600</v>
      </c>
      <c r="BA2948" s="5">
        <v>19600</v>
      </c>
      <c r="BB2948" s="5">
        <v>19600</v>
      </c>
      <c r="BF2948" s="5">
        <v>0</v>
      </c>
      <c r="BG2948">
        <v>20200917</v>
      </c>
      <c r="BH2948" s="9" t="str">
        <f t="shared" si="138"/>
        <v>2020</v>
      </c>
      <c r="BI2948" t="str">
        <f>MID(Merge1[[#This Row],[OC_DATA_INIZIO_PROGETTO]],5,2)</f>
        <v>09</v>
      </c>
      <c r="BJ2948">
        <v>20211016</v>
      </c>
      <c r="BK2948" t="str">
        <f t="shared" si="139"/>
        <v>2021</v>
      </c>
      <c r="BL2948" t="str">
        <f>MID(Merge1[[#This Row],[OC_DATA_FINE_PROGETTO_PREVISTA]],5,2)</f>
        <v>10</v>
      </c>
      <c r="BM2948" s="8">
        <f>(Merge1[[#This Row],[Colonna2]]-Merge1[[#This Row],[Colonna1]])*12+Merge1[[#This Row],[Colonna22]]-Merge1[[#This Row],[Colonna12]]</f>
        <v>13</v>
      </c>
      <c r="BN2948">
        <v>20211016</v>
      </c>
      <c r="BO2948" t="str">
        <f t="shared" si="140"/>
        <v>2021</v>
      </c>
      <c r="BP2948" s="2" t="s">
        <v>86</v>
      </c>
      <c r="BQ2948" s="2" t="s">
        <v>76</v>
      </c>
      <c r="BR2948" s="2" t="s">
        <v>77</v>
      </c>
      <c r="BS2948" s="2" t="s">
        <v>773</v>
      </c>
      <c r="BT2948" s="2" t="s">
        <v>774</v>
      </c>
    </row>
    <row r="2949" spans="1:72" x14ac:dyDescent="0.35">
      <c r="A2949" s="2" t="s">
        <v>31937</v>
      </c>
      <c r="B2949" s="2" t="s">
        <v>31938</v>
      </c>
      <c r="C2949" s="2" t="s">
        <v>31939</v>
      </c>
      <c r="D2949" s="2" t="s">
        <v>31940</v>
      </c>
      <c r="E2949" s="2" t="s">
        <v>31941</v>
      </c>
      <c r="F2949">
        <v>3</v>
      </c>
      <c r="G2949" s="2" t="s">
        <v>102</v>
      </c>
      <c r="H2949">
        <v>7</v>
      </c>
      <c r="I2949" s="2" t="s">
        <v>770</v>
      </c>
      <c r="J2949">
        <v>99</v>
      </c>
      <c r="K2949" s="2" t="s">
        <v>81</v>
      </c>
      <c r="L2949">
        <v>8</v>
      </c>
      <c r="M2949" s="2" t="s">
        <v>112</v>
      </c>
      <c r="N2949">
        <v>62</v>
      </c>
      <c r="O2949" s="2" t="s">
        <v>2450</v>
      </c>
      <c r="P2949">
        <v>999</v>
      </c>
      <c r="Q2949" s="2" t="s">
        <v>3522</v>
      </c>
      <c r="R2949" t="s">
        <v>67</v>
      </c>
      <c r="S2949" t="s">
        <v>67</v>
      </c>
      <c r="T2949" s="2" t="s">
        <v>1331</v>
      </c>
      <c r="U2949" s="2" t="s">
        <v>1332</v>
      </c>
      <c r="V2949">
        <v>1956</v>
      </c>
      <c r="W2949" s="2" t="s">
        <v>499</v>
      </c>
      <c r="X2949">
        <v>15678.04</v>
      </c>
      <c r="Y2949">
        <v>15678.04</v>
      </c>
      <c r="AF2949">
        <v>0</v>
      </c>
      <c r="AI2949">
        <v>3921.96</v>
      </c>
      <c r="AL2949" s="5">
        <v>19600</v>
      </c>
      <c r="AM2949">
        <v>0</v>
      </c>
      <c r="AN2949">
        <v>0</v>
      </c>
      <c r="AO2949">
        <v>15678.04</v>
      </c>
      <c r="AP2949">
        <v>15678.04</v>
      </c>
      <c r="AW2949">
        <v>3921.96</v>
      </c>
      <c r="AZ2949" s="5">
        <v>19600</v>
      </c>
      <c r="BA2949" s="5">
        <v>19600</v>
      </c>
      <c r="BB2949" s="5">
        <v>19600</v>
      </c>
      <c r="BF2949" s="5">
        <v>0</v>
      </c>
      <c r="BG2949">
        <v>20200410</v>
      </c>
      <c r="BH2949" s="9" t="str">
        <f t="shared" si="138"/>
        <v>2020</v>
      </c>
      <c r="BI2949" t="str">
        <f>MID(Merge1[[#This Row],[OC_DATA_INIZIO_PROGETTO]],5,2)</f>
        <v>04</v>
      </c>
      <c r="BJ2949">
        <v>20210326</v>
      </c>
      <c r="BK2949" t="str">
        <f t="shared" si="139"/>
        <v>2021</v>
      </c>
      <c r="BL2949" t="str">
        <f>MID(Merge1[[#This Row],[OC_DATA_FINE_PROGETTO_PREVISTA]],5,2)</f>
        <v>03</v>
      </c>
      <c r="BM2949" s="8">
        <f>(Merge1[[#This Row],[Colonna2]]-Merge1[[#This Row],[Colonna1]])*12+Merge1[[#This Row],[Colonna22]]-Merge1[[#This Row],[Colonna12]]</f>
        <v>11</v>
      </c>
      <c r="BO2949" t="str">
        <f t="shared" si="140"/>
        <v/>
      </c>
      <c r="BP2949" s="2" t="s">
        <v>86</v>
      </c>
      <c r="BQ2949" s="2" t="s">
        <v>76</v>
      </c>
      <c r="BR2949" s="2" t="s">
        <v>77</v>
      </c>
      <c r="BS2949" s="2" t="s">
        <v>773</v>
      </c>
      <c r="BT2949" s="2" t="s">
        <v>774</v>
      </c>
    </row>
    <row r="2950" spans="1:72" x14ac:dyDescent="0.35">
      <c r="A2950" s="2" t="s">
        <v>14763</v>
      </c>
      <c r="B2950" s="2" t="s">
        <v>14764</v>
      </c>
      <c r="C2950" s="2" t="s">
        <v>14765</v>
      </c>
      <c r="D2950" s="2" t="s">
        <v>14766</v>
      </c>
      <c r="E2950" s="2" t="s">
        <v>14767</v>
      </c>
      <c r="F2950">
        <v>1</v>
      </c>
      <c r="G2950" s="2" t="s">
        <v>151</v>
      </c>
      <c r="H2950">
        <v>7</v>
      </c>
      <c r="I2950" s="2" t="s">
        <v>770</v>
      </c>
      <c r="J2950">
        <v>99</v>
      </c>
      <c r="K2950" s="2" t="s">
        <v>81</v>
      </c>
      <c r="L2950">
        <v>8</v>
      </c>
      <c r="M2950" s="2" t="s">
        <v>112</v>
      </c>
      <c r="N2950">
        <v>62</v>
      </c>
      <c r="O2950" s="2" t="s">
        <v>2450</v>
      </c>
      <c r="P2950">
        <v>999</v>
      </c>
      <c r="Q2950" s="2" t="s">
        <v>3522</v>
      </c>
      <c r="R2950" t="s">
        <v>67</v>
      </c>
      <c r="S2950" t="s">
        <v>67</v>
      </c>
      <c r="T2950" s="2" t="s">
        <v>1986</v>
      </c>
      <c r="U2950" s="2" t="s">
        <v>1987</v>
      </c>
      <c r="V2950">
        <v>948</v>
      </c>
      <c r="W2950" s="2" t="s">
        <v>6658</v>
      </c>
      <c r="X2950">
        <v>9784.4500000000007</v>
      </c>
      <c r="Y2950">
        <v>9784.4500000000007</v>
      </c>
      <c r="AD2950">
        <v>6849.12</v>
      </c>
      <c r="AF2950">
        <v>0</v>
      </c>
      <c r="AG2950">
        <v>2935.33</v>
      </c>
      <c r="AK2950">
        <v>16531</v>
      </c>
      <c r="AL2950" s="5">
        <v>19568.900000000001</v>
      </c>
      <c r="AM2950">
        <v>0</v>
      </c>
      <c r="AN2950">
        <v>0</v>
      </c>
      <c r="AO2950">
        <v>9784.4500000000007</v>
      </c>
      <c r="AP2950">
        <v>9784.4500000000007</v>
      </c>
      <c r="AS2950">
        <v>6849.12</v>
      </c>
      <c r="AU2950">
        <v>2935.33</v>
      </c>
      <c r="AY2950">
        <v>16531</v>
      </c>
      <c r="AZ2950" s="5">
        <v>19568.900000000001</v>
      </c>
      <c r="BA2950" s="5">
        <v>19568.900000000001</v>
      </c>
      <c r="BB2950" s="5">
        <v>19568.900000000001</v>
      </c>
      <c r="BF2950" s="5">
        <v>0</v>
      </c>
      <c r="BG2950">
        <v>20200217</v>
      </c>
      <c r="BH2950" s="9" t="str">
        <f t="shared" si="138"/>
        <v>2020</v>
      </c>
      <c r="BI2950" t="str">
        <f>MID(Merge1[[#This Row],[OC_DATA_INIZIO_PROGETTO]],5,2)</f>
        <v>02</v>
      </c>
      <c r="BJ2950">
        <v>20210217</v>
      </c>
      <c r="BK2950" t="str">
        <f t="shared" si="139"/>
        <v>2021</v>
      </c>
      <c r="BL2950" t="str">
        <f>MID(Merge1[[#This Row],[OC_DATA_FINE_PROGETTO_PREVISTA]],5,2)</f>
        <v>02</v>
      </c>
      <c r="BM2950" s="8">
        <f>(Merge1[[#This Row],[Colonna2]]-Merge1[[#This Row],[Colonna1]])*12+Merge1[[#This Row],[Colonna22]]-Merge1[[#This Row],[Colonna12]]</f>
        <v>12</v>
      </c>
      <c r="BN2950">
        <v>20210217</v>
      </c>
      <c r="BO2950" t="str">
        <f t="shared" si="140"/>
        <v>2021</v>
      </c>
      <c r="BP2950" s="2" t="s">
        <v>86</v>
      </c>
      <c r="BQ2950" s="2" t="s">
        <v>76</v>
      </c>
      <c r="BR2950" s="2" t="s">
        <v>77</v>
      </c>
      <c r="BS2950" s="2" t="s">
        <v>2387</v>
      </c>
      <c r="BT2950" s="2" t="s">
        <v>510</v>
      </c>
    </row>
    <row r="2951" spans="1:72" x14ac:dyDescent="0.35">
      <c r="A2951" s="2" t="s">
        <v>3612</v>
      </c>
      <c r="B2951" s="2" t="s">
        <v>3613</v>
      </c>
      <c r="C2951" s="2" t="s">
        <v>3614</v>
      </c>
      <c r="D2951" s="2" t="s">
        <v>3615</v>
      </c>
      <c r="E2951" s="2" t="s">
        <v>3616</v>
      </c>
      <c r="F2951">
        <v>1</v>
      </c>
      <c r="G2951" s="2" t="s">
        <v>151</v>
      </c>
      <c r="H2951">
        <v>7</v>
      </c>
      <c r="I2951" s="2" t="s">
        <v>770</v>
      </c>
      <c r="J2951">
        <v>19</v>
      </c>
      <c r="K2951" s="2" t="s">
        <v>771</v>
      </c>
      <c r="L2951">
        <v>9</v>
      </c>
      <c r="M2951" s="2" t="s">
        <v>98</v>
      </c>
      <c r="N2951">
        <v>21</v>
      </c>
      <c r="O2951" s="2" t="s">
        <v>185</v>
      </c>
      <c r="P2951">
        <v>211</v>
      </c>
      <c r="Q2951" s="2" t="s">
        <v>2663</v>
      </c>
      <c r="R2951" t="s">
        <v>67</v>
      </c>
      <c r="S2951" t="s">
        <v>67</v>
      </c>
      <c r="T2951" s="2" t="s">
        <v>1331</v>
      </c>
      <c r="U2951" s="2" t="s">
        <v>1332</v>
      </c>
      <c r="V2951">
        <v>611</v>
      </c>
      <c r="W2951" s="2" t="s">
        <v>2386</v>
      </c>
      <c r="X2951">
        <v>9775</v>
      </c>
      <c r="Y2951">
        <v>9775</v>
      </c>
      <c r="AD2951">
        <v>6842.5</v>
      </c>
      <c r="AF2951">
        <v>0</v>
      </c>
      <c r="AG2951">
        <v>2932.5</v>
      </c>
      <c r="AK2951">
        <v>19550</v>
      </c>
      <c r="AL2951" s="5">
        <v>19550</v>
      </c>
      <c r="AM2951">
        <v>0</v>
      </c>
      <c r="AN2951">
        <v>0</v>
      </c>
      <c r="AO2951">
        <v>9775</v>
      </c>
      <c r="AP2951">
        <v>9775</v>
      </c>
      <c r="AS2951">
        <v>6842.5</v>
      </c>
      <c r="AU2951">
        <v>2932.5</v>
      </c>
      <c r="AY2951">
        <v>19550</v>
      </c>
      <c r="AZ2951" s="5">
        <v>19550</v>
      </c>
      <c r="BA2951" s="5">
        <v>19550</v>
      </c>
      <c r="BB2951" s="5">
        <v>19550</v>
      </c>
      <c r="BC2951" s="5">
        <v>19550</v>
      </c>
      <c r="BD2951" s="5">
        <v>19550</v>
      </c>
      <c r="BE2951" s="5">
        <v>0</v>
      </c>
      <c r="BF2951" s="5">
        <v>39100</v>
      </c>
      <c r="BG2951">
        <v>20160531</v>
      </c>
      <c r="BH2951" s="9" t="str">
        <f t="shared" si="138"/>
        <v>2016</v>
      </c>
      <c r="BI2951" t="str">
        <f>MID(Merge1[[#This Row],[OC_DATA_INIZIO_PROGETTO]],5,2)</f>
        <v>05</v>
      </c>
      <c r="BJ2951">
        <v>20170331</v>
      </c>
      <c r="BK2951" t="str">
        <f t="shared" si="139"/>
        <v>2017</v>
      </c>
      <c r="BL2951" t="str">
        <f>MID(Merge1[[#This Row],[OC_DATA_FINE_PROGETTO_PREVISTA]],5,2)</f>
        <v>03</v>
      </c>
      <c r="BM2951" s="8">
        <f>(Merge1[[#This Row],[Colonna2]]-Merge1[[#This Row],[Colonna1]])*12+Merge1[[#This Row],[Colonna22]]-Merge1[[#This Row],[Colonna12]]</f>
        <v>10</v>
      </c>
      <c r="BN2951">
        <v>20170612</v>
      </c>
      <c r="BO2951" t="str">
        <f t="shared" si="140"/>
        <v>2017</v>
      </c>
      <c r="BP2951" s="2" t="s">
        <v>116</v>
      </c>
      <c r="BQ2951" s="2" t="s">
        <v>763</v>
      </c>
      <c r="BR2951" s="2" t="s">
        <v>440</v>
      </c>
      <c r="BS2951" s="2" t="s">
        <v>773</v>
      </c>
      <c r="BT2951" s="2" t="s">
        <v>774</v>
      </c>
    </row>
    <row r="2952" spans="1:72" x14ac:dyDescent="0.35">
      <c r="A2952" s="2" t="s">
        <v>2680</v>
      </c>
      <c r="B2952" s="2" t="s">
        <v>2681</v>
      </c>
      <c r="C2952" s="2" t="s">
        <v>2682</v>
      </c>
      <c r="D2952" s="2" t="s">
        <v>2683</v>
      </c>
      <c r="E2952" s="2" t="s">
        <v>2684</v>
      </c>
      <c r="F2952">
        <v>1</v>
      </c>
      <c r="G2952" s="2" t="s">
        <v>151</v>
      </c>
      <c r="H2952">
        <v>7</v>
      </c>
      <c r="I2952" s="2" t="s">
        <v>770</v>
      </c>
      <c r="J2952">
        <v>99</v>
      </c>
      <c r="K2952" s="2" t="s">
        <v>81</v>
      </c>
      <c r="L2952">
        <v>6</v>
      </c>
      <c r="M2952" s="2" t="s">
        <v>1983</v>
      </c>
      <c r="N2952">
        <v>39</v>
      </c>
      <c r="O2952" s="2" t="s">
        <v>2384</v>
      </c>
      <c r="P2952">
        <v>999</v>
      </c>
      <c r="Q2952" s="2" t="s">
        <v>2456</v>
      </c>
      <c r="R2952" t="s">
        <v>67</v>
      </c>
      <c r="S2952" t="s">
        <v>67</v>
      </c>
      <c r="T2952" s="2" t="s">
        <v>1986</v>
      </c>
      <c r="U2952" s="2" t="s">
        <v>1987</v>
      </c>
      <c r="V2952">
        <v>611</v>
      </c>
      <c r="W2952" s="2" t="s">
        <v>2386</v>
      </c>
      <c r="X2952">
        <v>9757.5</v>
      </c>
      <c r="Y2952">
        <v>9757.5</v>
      </c>
      <c r="AD2952">
        <v>6830.25</v>
      </c>
      <c r="AF2952">
        <v>0</v>
      </c>
      <c r="AG2952">
        <v>2927.25</v>
      </c>
      <c r="AK2952">
        <v>19515</v>
      </c>
      <c r="AL2952" s="5">
        <v>19515</v>
      </c>
      <c r="AM2952">
        <v>0</v>
      </c>
      <c r="AN2952">
        <v>0</v>
      </c>
      <c r="AO2952">
        <v>9757.5</v>
      </c>
      <c r="AP2952">
        <v>9757.5</v>
      </c>
      <c r="AS2952">
        <v>6830.25</v>
      </c>
      <c r="AU2952">
        <v>2927.25</v>
      </c>
      <c r="AY2952">
        <v>19515</v>
      </c>
      <c r="AZ2952" s="5">
        <v>19515</v>
      </c>
      <c r="BA2952" s="5">
        <v>19515</v>
      </c>
      <c r="BB2952" s="5">
        <v>19515</v>
      </c>
      <c r="BF2952" s="5">
        <v>0</v>
      </c>
      <c r="BG2952">
        <v>20200223</v>
      </c>
      <c r="BH2952" s="9" t="str">
        <f t="shared" si="138"/>
        <v>2020</v>
      </c>
      <c r="BI2952" t="str">
        <f>MID(Merge1[[#This Row],[OC_DATA_INIZIO_PROGETTO]],5,2)</f>
        <v>02</v>
      </c>
      <c r="BJ2952">
        <v>20211116</v>
      </c>
      <c r="BK2952" t="str">
        <f t="shared" si="139"/>
        <v>2021</v>
      </c>
      <c r="BL2952" t="str">
        <f>MID(Merge1[[#This Row],[OC_DATA_FINE_PROGETTO_PREVISTA]],5,2)</f>
        <v>11</v>
      </c>
      <c r="BM2952" s="8">
        <f>(Merge1[[#This Row],[Colonna2]]-Merge1[[#This Row],[Colonna1]])*12+Merge1[[#This Row],[Colonna22]]-Merge1[[#This Row],[Colonna12]]</f>
        <v>21</v>
      </c>
      <c r="BO2952" t="str">
        <f t="shared" si="140"/>
        <v/>
      </c>
      <c r="BP2952" s="2" t="s">
        <v>86</v>
      </c>
      <c r="BQ2952" s="2" t="s">
        <v>76</v>
      </c>
      <c r="BR2952" s="2" t="s">
        <v>77</v>
      </c>
      <c r="BS2952" s="2" t="s">
        <v>2387</v>
      </c>
      <c r="BT2952" s="2" t="s">
        <v>510</v>
      </c>
    </row>
    <row r="2953" spans="1:72" x14ac:dyDescent="0.35">
      <c r="A2953" s="2" t="s">
        <v>9444</v>
      </c>
      <c r="B2953" s="2" t="s">
        <v>9445</v>
      </c>
      <c r="C2953" s="2" t="s">
        <v>9446</v>
      </c>
      <c r="D2953" s="2" t="s">
        <v>9447</v>
      </c>
      <c r="E2953" s="2" t="s">
        <v>9448</v>
      </c>
      <c r="F2953">
        <v>1</v>
      </c>
      <c r="G2953" s="2" t="s">
        <v>151</v>
      </c>
      <c r="H2953">
        <v>7</v>
      </c>
      <c r="I2953" s="2" t="s">
        <v>770</v>
      </c>
      <c r="J2953">
        <v>99</v>
      </c>
      <c r="K2953" s="2" t="s">
        <v>81</v>
      </c>
      <c r="L2953">
        <v>8</v>
      </c>
      <c r="M2953" s="2" t="s">
        <v>112</v>
      </c>
      <c r="N2953">
        <v>62</v>
      </c>
      <c r="O2953" s="2" t="s">
        <v>2450</v>
      </c>
      <c r="P2953">
        <v>999</v>
      </c>
      <c r="Q2953" s="2" t="s">
        <v>3522</v>
      </c>
      <c r="R2953" t="s">
        <v>67</v>
      </c>
      <c r="S2953" t="s">
        <v>67</v>
      </c>
      <c r="T2953" s="2" t="s">
        <v>1986</v>
      </c>
      <c r="U2953" s="2" t="s">
        <v>1987</v>
      </c>
      <c r="V2953">
        <v>948</v>
      </c>
      <c r="W2953" s="2" t="s">
        <v>6658</v>
      </c>
      <c r="X2953">
        <v>9748.5</v>
      </c>
      <c r="Y2953">
        <v>9748.5</v>
      </c>
      <c r="AD2953">
        <v>6823.95</v>
      </c>
      <c r="AF2953">
        <v>0</v>
      </c>
      <c r="AG2953">
        <v>2924.55</v>
      </c>
      <c r="AK2953">
        <v>10503</v>
      </c>
      <c r="AL2953" s="5">
        <v>19497</v>
      </c>
      <c r="AM2953">
        <v>0</v>
      </c>
      <c r="AN2953">
        <v>0</v>
      </c>
      <c r="AO2953">
        <v>9748.5</v>
      </c>
      <c r="AP2953">
        <v>9748.5</v>
      </c>
      <c r="AS2953">
        <v>6823.95</v>
      </c>
      <c r="AU2953">
        <v>2924.55</v>
      </c>
      <c r="AY2953">
        <v>10503</v>
      </c>
      <c r="AZ2953" s="5">
        <v>19497</v>
      </c>
      <c r="BA2953" s="5">
        <v>19497</v>
      </c>
      <c r="BB2953" s="5">
        <v>19497</v>
      </c>
      <c r="BC2953" s="5">
        <v>19497</v>
      </c>
      <c r="BD2953" s="5">
        <v>19497</v>
      </c>
      <c r="BE2953" s="5">
        <v>0</v>
      </c>
      <c r="BF2953" s="5">
        <v>30000</v>
      </c>
      <c r="BG2953">
        <v>20171204</v>
      </c>
      <c r="BH2953" s="9" t="str">
        <f t="shared" si="138"/>
        <v>2017</v>
      </c>
      <c r="BI2953" t="str">
        <f>MID(Merge1[[#This Row],[OC_DATA_INIZIO_PROGETTO]],5,2)</f>
        <v>12</v>
      </c>
      <c r="BJ2953">
        <v>20210604</v>
      </c>
      <c r="BK2953" t="str">
        <f t="shared" si="139"/>
        <v>2021</v>
      </c>
      <c r="BL2953" t="str">
        <f>MID(Merge1[[#This Row],[OC_DATA_FINE_PROGETTO_PREVISTA]],5,2)</f>
        <v>06</v>
      </c>
      <c r="BM2953" s="8">
        <f>(Merge1[[#This Row],[Colonna2]]-Merge1[[#This Row],[Colonna1]])*12+Merge1[[#This Row],[Colonna22]]-Merge1[[#This Row],[Colonna12]]</f>
        <v>42</v>
      </c>
      <c r="BN2953">
        <v>20191108</v>
      </c>
      <c r="BO2953" t="str">
        <f t="shared" si="140"/>
        <v>2019</v>
      </c>
      <c r="BP2953" s="2" t="s">
        <v>116</v>
      </c>
      <c r="BQ2953" s="2" t="s">
        <v>763</v>
      </c>
      <c r="BR2953" s="2" t="s">
        <v>440</v>
      </c>
      <c r="BS2953" s="2" t="s">
        <v>773</v>
      </c>
      <c r="BT2953" s="2" t="s">
        <v>774</v>
      </c>
    </row>
    <row r="2954" spans="1:72" x14ac:dyDescent="0.35">
      <c r="A2954" s="2" t="s">
        <v>14023</v>
      </c>
      <c r="B2954" s="2" t="s">
        <v>14024</v>
      </c>
      <c r="C2954" s="2" t="s">
        <v>14025</v>
      </c>
      <c r="D2954" s="2" t="s">
        <v>14026</v>
      </c>
      <c r="E2954" s="2" t="s">
        <v>14027</v>
      </c>
      <c r="F2954">
        <v>1</v>
      </c>
      <c r="G2954" s="2" t="s">
        <v>151</v>
      </c>
      <c r="H2954">
        <v>7</v>
      </c>
      <c r="I2954" s="2" t="s">
        <v>770</v>
      </c>
      <c r="J2954">
        <v>99</v>
      </c>
      <c r="K2954" s="2" t="s">
        <v>81</v>
      </c>
      <c r="L2954">
        <v>8</v>
      </c>
      <c r="M2954" s="2" t="s">
        <v>112</v>
      </c>
      <c r="N2954">
        <v>62</v>
      </c>
      <c r="O2954" s="2" t="s">
        <v>2450</v>
      </c>
      <c r="P2954">
        <v>999</v>
      </c>
      <c r="Q2954" s="2" t="s">
        <v>3522</v>
      </c>
      <c r="R2954" t="s">
        <v>67</v>
      </c>
      <c r="S2954" t="s">
        <v>67</v>
      </c>
      <c r="T2954" s="2" t="s">
        <v>1986</v>
      </c>
      <c r="U2954" s="2" t="s">
        <v>1987</v>
      </c>
      <c r="V2954">
        <v>915</v>
      </c>
      <c r="W2954" s="2" t="s">
        <v>632</v>
      </c>
      <c r="X2954">
        <v>9747.4500000000007</v>
      </c>
      <c r="Y2954">
        <v>9747.4500000000007</v>
      </c>
      <c r="AD2954">
        <v>6823.22</v>
      </c>
      <c r="AF2954">
        <v>0</v>
      </c>
      <c r="AG2954">
        <v>2924.23</v>
      </c>
      <c r="AK2954">
        <v>10605</v>
      </c>
      <c r="AL2954" s="5">
        <v>19494.900000000001</v>
      </c>
      <c r="AM2954">
        <v>0</v>
      </c>
      <c r="AN2954">
        <v>0</v>
      </c>
      <c r="AO2954">
        <v>9747.4500000000007</v>
      </c>
      <c r="AP2954">
        <v>9747.4500000000007</v>
      </c>
      <c r="AS2954">
        <v>6823.22</v>
      </c>
      <c r="AU2954">
        <v>2924.23</v>
      </c>
      <c r="AY2954">
        <v>10605</v>
      </c>
      <c r="AZ2954" s="5">
        <v>19494.900000000001</v>
      </c>
      <c r="BA2954" s="5">
        <v>19494.900000000001</v>
      </c>
      <c r="BB2954" s="5">
        <v>19494.900000000001</v>
      </c>
      <c r="BC2954" s="5">
        <v>19494.900000000001</v>
      </c>
      <c r="BD2954" s="5">
        <v>19494.900000000001</v>
      </c>
      <c r="BE2954" s="5">
        <v>0</v>
      </c>
      <c r="BF2954" s="5">
        <v>30100</v>
      </c>
      <c r="BG2954">
        <v>20190506</v>
      </c>
      <c r="BH2954" s="9" t="str">
        <f t="shared" si="138"/>
        <v>2019</v>
      </c>
      <c r="BI2954" t="str">
        <f>MID(Merge1[[#This Row],[OC_DATA_INIZIO_PROGETTO]],5,2)</f>
        <v>05</v>
      </c>
      <c r="BJ2954">
        <v>20200529</v>
      </c>
      <c r="BK2954" t="str">
        <f t="shared" si="139"/>
        <v>2020</v>
      </c>
      <c r="BL2954" t="str">
        <f>MID(Merge1[[#This Row],[OC_DATA_FINE_PROGETTO_PREVISTA]],5,2)</f>
        <v>05</v>
      </c>
      <c r="BM2954" s="8">
        <f>(Merge1[[#This Row],[Colonna2]]-Merge1[[#This Row],[Colonna1]])*12+Merge1[[#This Row],[Colonna22]]-Merge1[[#This Row],[Colonna12]]</f>
        <v>12</v>
      </c>
      <c r="BN2954">
        <v>20200417</v>
      </c>
      <c r="BO2954" t="str">
        <f t="shared" si="140"/>
        <v>2020</v>
      </c>
      <c r="BP2954" s="2" t="s">
        <v>116</v>
      </c>
      <c r="BQ2954" s="2" t="s">
        <v>763</v>
      </c>
      <c r="BR2954" s="2" t="s">
        <v>440</v>
      </c>
      <c r="BS2954" s="2" t="s">
        <v>773</v>
      </c>
      <c r="BT2954" s="2" t="s">
        <v>774</v>
      </c>
    </row>
    <row r="2955" spans="1:72" x14ac:dyDescent="0.35">
      <c r="A2955" s="2" t="s">
        <v>15925</v>
      </c>
      <c r="B2955" s="2" t="s">
        <v>15926</v>
      </c>
      <c r="C2955" s="2" t="s">
        <v>15927</v>
      </c>
      <c r="D2955" s="2" t="s">
        <v>15928</v>
      </c>
      <c r="E2955" s="2" t="s">
        <v>15929</v>
      </c>
      <c r="F2955">
        <v>3</v>
      </c>
      <c r="G2955" s="2" t="s">
        <v>102</v>
      </c>
      <c r="H2955">
        <v>7</v>
      </c>
      <c r="I2955" s="2" t="s">
        <v>770</v>
      </c>
      <c r="J2955">
        <v>99</v>
      </c>
      <c r="K2955" s="2" t="s">
        <v>81</v>
      </c>
      <c r="L2955">
        <v>9</v>
      </c>
      <c r="M2955" s="2" t="s">
        <v>98</v>
      </c>
      <c r="N2955">
        <v>21</v>
      </c>
      <c r="O2955" s="2" t="s">
        <v>185</v>
      </c>
      <c r="P2955">
        <v>229</v>
      </c>
      <c r="Q2955" s="2" t="s">
        <v>186</v>
      </c>
      <c r="R2955" t="s">
        <v>67</v>
      </c>
      <c r="S2955" t="s">
        <v>67</v>
      </c>
      <c r="T2955" s="2" t="s">
        <v>1986</v>
      </c>
      <c r="U2955" s="2" t="s">
        <v>1987</v>
      </c>
      <c r="V2955">
        <v>914</v>
      </c>
      <c r="W2955" s="2" t="s">
        <v>6661</v>
      </c>
      <c r="X2955">
        <v>9739</v>
      </c>
      <c r="Y2955">
        <v>9739</v>
      </c>
      <c r="AD2955">
        <v>6817.3</v>
      </c>
      <c r="AF2955">
        <v>0</v>
      </c>
      <c r="AG2955">
        <v>2921.7</v>
      </c>
      <c r="AK2955">
        <v>31718</v>
      </c>
      <c r="AL2955" s="5">
        <v>19478</v>
      </c>
      <c r="AM2955">
        <v>0</v>
      </c>
      <c r="AN2955">
        <v>0</v>
      </c>
      <c r="AO2955">
        <v>9739</v>
      </c>
      <c r="AP2955">
        <v>9739</v>
      </c>
      <c r="AS2955">
        <v>6817.3</v>
      </c>
      <c r="AU2955">
        <v>2921.7</v>
      </c>
      <c r="AY2955">
        <v>31718</v>
      </c>
      <c r="AZ2955" s="5">
        <v>19478</v>
      </c>
      <c r="BA2955" s="5">
        <v>19478</v>
      </c>
      <c r="BB2955" s="5">
        <v>19478</v>
      </c>
      <c r="BC2955" s="5">
        <v>19478</v>
      </c>
      <c r="BD2955" s="5">
        <v>19478</v>
      </c>
      <c r="BE2955" s="5">
        <v>0</v>
      </c>
      <c r="BF2955" s="5">
        <v>51196</v>
      </c>
      <c r="BG2955">
        <v>20150523</v>
      </c>
      <c r="BH2955" s="9" t="str">
        <f t="shared" si="138"/>
        <v>2015</v>
      </c>
      <c r="BI2955" t="str">
        <f>MID(Merge1[[#This Row],[OC_DATA_INIZIO_PROGETTO]],5,2)</f>
        <v>05</v>
      </c>
      <c r="BJ2955">
        <v>20190523</v>
      </c>
      <c r="BK2955" t="str">
        <f t="shared" si="139"/>
        <v>2019</v>
      </c>
      <c r="BL2955" t="str">
        <f>MID(Merge1[[#This Row],[OC_DATA_FINE_PROGETTO_PREVISTA]],5,2)</f>
        <v>05</v>
      </c>
      <c r="BM2955" s="8">
        <f>(Merge1[[#This Row],[Colonna2]]-Merge1[[#This Row],[Colonna1]])*12+Merge1[[#This Row],[Colonna22]]-Merge1[[#This Row],[Colonna12]]</f>
        <v>48</v>
      </c>
      <c r="BN2955">
        <v>20171220</v>
      </c>
      <c r="BO2955" t="str">
        <f t="shared" si="140"/>
        <v>2017</v>
      </c>
      <c r="BP2955" s="2" t="s">
        <v>116</v>
      </c>
      <c r="BQ2955" s="2" t="s">
        <v>763</v>
      </c>
      <c r="BR2955" s="2" t="s">
        <v>440</v>
      </c>
      <c r="BS2955" s="2" t="s">
        <v>773</v>
      </c>
      <c r="BT2955" s="2" t="s">
        <v>774</v>
      </c>
    </row>
    <row r="2956" spans="1:72" x14ac:dyDescent="0.35">
      <c r="A2956" s="2" t="s">
        <v>8765</v>
      </c>
      <c r="B2956" s="2" t="s">
        <v>8766</v>
      </c>
      <c r="C2956" s="2" t="s">
        <v>8767</v>
      </c>
      <c r="D2956" s="2" t="s">
        <v>8768</v>
      </c>
      <c r="E2956" s="2" t="s">
        <v>8769</v>
      </c>
      <c r="F2956">
        <v>1</v>
      </c>
      <c r="G2956" s="2" t="s">
        <v>151</v>
      </c>
      <c r="H2956">
        <v>7</v>
      </c>
      <c r="I2956" s="2" t="s">
        <v>770</v>
      </c>
      <c r="J2956">
        <v>99</v>
      </c>
      <c r="K2956" s="2" t="s">
        <v>81</v>
      </c>
      <c r="L2956">
        <v>9</v>
      </c>
      <c r="M2956" s="2" t="s">
        <v>98</v>
      </c>
      <c r="N2956">
        <v>21</v>
      </c>
      <c r="O2956" s="2" t="s">
        <v>185</v>
      </c>
      <c r="P2956">
        <v>229</v>
      </c>
      <c r="Q2956" s="2" t="s">
        <v>186</v>
      </c>
      <c r="R2956" t="s">
        <v>67</v>
      </c>
      <c r="S2956" t="s">
        <v>67</v>
      </c>
      <c r="T2956" s="2" t="s">
        <v>1986</v>
      </c>
      <c r="U2956" s="2" t="s">
        <v>1987</v>
      </c>
      <c r="V2956">
        <v>930</v>
      </c>
      <c r="W2956" s="2" t="s">
        <v>6671</v>
      </c>
      <c r="X2956">
        <v>9735</v>
      </c>
      <c r="Y2956">
        <v>9735</v>
      </c>
      <c r="AD2956">
        <v>6814.5</v>
      </c>
      <c r="AF2956">
        <v>0</v>
      </c>
      <c r="AG2956">
        <v>2920.5</v>
      </c>
      <c r="AK2956">
        <v>10530</v>
      </c>
      <c r="AL2956" s="5">
        <v>19470</v>
      </c>
      <c r="AM2956">
        <v>0</v>
      </c>
      <c r="AN2956">
        <v>0</v>
      </c>
      <c r="AO2956">
        <v>9735</v>
      </c>
      <c r="AP2956">
        <v>9735</v>
      </c>
      <c r="AS2956">
        <v>6814.5</v>
      </c>
      <c r="AU2956">
        <v>2920.5</v>
      </c>
      <c r="AY2956">
        <v>10530</v>
      </c>
      <c r="AZ2956" s="5">
        <v>19470</v>
      </c>
      <c r="BA2956" s="5">
        <v>19470</v>
      </c>
      <c r="BB2956" s="5">
        <v>19470</v>
      </c>
      <c r="BC2956" s="5">
        <v>19470</v>
      </c>
      <c r="BD2956" s="5">
        <v>19470</v>
      </c>
      <c r="BE2956" s="5">
        <v>0</v>
      </c>
      <c r="BF2956" s="5">
        <v>30000</v>
      </c>
      <c r="BG2956">
        <v>20170306</v>
      </c>
      <c r="BH2956" s="9" t="str">
        <f t="shared" si="138"/>
        <v>2017</v>
      </c>
      <c r="BI2956" t="str">
        <f>MID(Merge1[[#This Row],[OC_DATA_INIZIO_PROGETTO]],5,2)</f>
        <v>03</v>
      </c>
      <c r="BJ2956">
        <v>20200504</v>
      </c>
      <c r="BK2956" t="str">
        <f t="shared" si="139"/>
        <v>2020</v>
      </c>
      <c r="BL2956" t="str">
        <f>MID(Merge1[[#This Row],[OC_DATA_FINE_PROGETTO_PREVISTA]],5,2)</f>
        <v>05</v>
      </c>
      <c r="BM2956" s="8">
        <f>(Merge1[[#This Row],[Colonna2]]-Merge1[[#This Row],[Colonna1]])*12+Merge1[[#This Row],[Colonna22]]-Merge1[[#This Row],[Colonna12]]</f>
        <v>38</v>
      </c>
      <c r="BN2956">
        <v>20181106</v>
      </c>
      <c r="BO2956" t="str">
        <f t="shared" si="140"/>
        <v>2018</v>
      </c>
      <c r="BP2956" s="2" t="s">
        <v>116</v>
      </c>
      <c r="BQ2956" s="2" t="s">
        <v>763</v>
      </c>
      <c r="BR2956" s="2" t="s">
        <v>440</v>
      </c>
      <c r="BS2956" s="2" t="s">
        <v>773</v>
      </c>
      <c r="BT2956" s="2" t="s">
        <v>774</v>
      </c>
    </row>
    <row r="2957" spans="1:72" x14ac:dyDescent="0.35">
      <c r="A2957" s="2" t="s">
        <v>8947</v>
      </c>
      <c r="B2957" s="2" t="s">
        <v>8948</v>
      </c>
      <c r="C2957" s="2" t="s">
        <v>8949</v>
      </c>
      <c r="D2957" s="2" t="s">
        <v>8950</v>
      </c>
      <c r="E2957" s="2" t="s">
        <v>8951</v>
      </c>
      <c r="F2957">
        <v>1</v>
      </c>
      <c r="G2957" s="2" t="s">
        <v>151</v>
      </c>
      <c r="H2957">
        <v>7</v>
      </c>
      <c r="I2957" s="2" t="s">
        <v>770</v>
      </c>
      <c r="J2957">
        <v>99</v>
      </c>
      <c r="K2957" s="2" t="s">
        <v>81</v>
      </c>
      <c r="L2957">
        <v>9</v>
      </c>
      <c r="M2957" s="2" t="s">
        <v>98</v>
      </c>
      <c r="N2957">
        <v>21</v>
      </c>
      <c r="O2957" s="2" t="s">
        <v>185</v>
      </c>
      <c r="P2957">
        <v>229</v>
      </c>
      <c r="Q2957" s="2" t="s">
        <v>186</v>
      </c>
      <c r="R2957" t="s">
        <v>67</v>
      </c>
      <c r="S2957" t="s">
        <v>67</v>
      </c>
      <c r="T2957" s="2" t="s">
        <v>1986</v>
      </c>
      <c r="U2957" s="2" t="s">
        <v>1987</v>
      </c>
      <c r="V2957">
        <v>929</v>
      </c>
      <c r="W2957" s="2" t="s">
        <v>6652</v>
      </c>
      <c r="X2957">
        <v>9735</v>
      </c>
      <c r="Y2957">
        <v>9735</v>
      </c>
      <c r="AD2957">
        <v>6814.5</v>
      </c>
      <c r="AF2957">
        <v>0</v>
      </c>
      <c r="AG2957">
        <v>2920.5</v>
      </c>
      <c r="AK2957">
        <v>10530</v>
      </c>
      <c r="AL2957" s="5">
        <v>19470</v>
      </c>
      <c r="AM2957">
        <v>0</v>
      </c>
      <c r="AN2957">
        <v>0</v>
      </c>
      <c r="AO2957">
        <v>9735</v>
      </c>
      <c r="AP2957">
        <v>9735</v>
      </c>
      <c r="AS2957">
        <v>6814.5</v>
      </c>
      <c r="AU2957">
        <v>2920.5</v>
      </c>
      <c r="AY2957">
        <v>10530</v>
      </c>
      <c r="AZ2957" s="5">
        <v>19470</v>
      </c>
      <c r="BA2957" s="5">
        <v>19470</v>
      </c>
      <c r="BB2957" s="5">
        <v>19470</v>
      </c>
      <c r="BC2957" s="5">
        <v>19470</v>
      </c>
      <c r="BD2957" s="5">
        <v>19470</v>
      </c>
      <c r="BE2957" s="5">
        <v>0</v>
      </c>
      <c r="BF2957" s="5">
        <v>30000</v>
      </c>
      <c r="BG2957">
        <v>20170504</v>
      </c>
      <c r="BH2957" s="9" t="str">
        <f t="shared" si="138"/>
        <v>2017</v>
      </c>
      <c r="BI2957" t="str">
        <f>MID(Merge1[[#This Row],[OC_DATA_INIZIO_PROGETTO]],5,2)</f>
        <v>05</v>
      </c>
      <c r="BJ2957">
        <v>20200824</v>
      </c>
      <c r="BK2957" t="str">
        <f t="shared" si="139"/>
        <v>2020</v>
      </c>
      <c r="BL2957" t="str">
        <f>MID(Merge1[[#This Row],[OC_DATA_FINE_PROGETTO_PREVISTA]],5,2)</f>
        <v>08</v>
      </c>
      <c r="BM2957" s="8">
        <f>(Merge1[[#This Row],[Colonna2]]-Merge1[[#This Row],[Colonna1]])*12+Merge1[[#This Row],[Colonna22]]-Merge1[[#This Row],[Colonna12]]</f>
        <v>39</v>
      </c>
      <c r="BN2957">
        <v>20180906</v>
      </c>
      <c r="BO2957" t="str">
        <f t="shared" si="140"/>
        <v>2018</v>
      </c>
      <c r="BP2957" s="2" t="s">
        <v>116</v>
      </c>
      <c r="BQ2957" s="2" t="s">
        <v>763</v>
      </c>
      <c r="BR2957" s="2" t="s">
        <v>440</v>
      </c>
      <c r="BS2957" s="2" t="s">
        <v>773</v>
      </c>
      <c r="BT2957" s="2" t="s">
        <v>774</v>
      </c>
    </row>
    <row r="2958" spans="1:72" x14ac:dyDescent="0.35">
      <c r="A2958" s="2" t="s">
        <v>9006</v>
      </c>
      <c r="B2958" s="2" t="s">
        <v>9007</v>
      </c>
      <c r="C2958" s="2" t="s">
        <v>9008</v>
      </c>
      <c r="D2958" s="2" t="s">
        <v>9009</v>
      </c>
      <c r="E2958" s="2" t="s">
        <v>9010</v>
      </c>
      <c r="F2958">
        <v>1</v>
      </c>
      <c r="G2958" s="2" t="s">
        <v>151</v>
      </c>
      <c r="H2958">
        <v>7</v>
      </c>
      <c r="I2958" s="2" t="s">
        <v>770</v>
      </c>
      <c r="J2958">
        <v>99</v>
      </c>
      <c r="K2958" s="2" t="s">
        <v>81</v>
      </c>
      <c r="L2958">
        <v>9</v>
      </c>
      <c r="M2958" s="2" t="s">
        <v>98</v>
      </c>
      <c r="N2958">
        <v>21</v>
      </c>
      <c r="O2958" s="2" t="s">
        <v>185</v>
      </c>
      <c r="P2958">
        <v>229</v>
      </c>
      <c r="Q2958" s="2" t="s">
        <v>186</v>
      </c>
      <c r="R2958" t="s">
        <v>67</v>
      </c>
      <c r="S2958" t="s">
        <v>67</v>
      </c>
      <c r="T2958" s="2" t="s">
        <v>1986</v>
      </c>
      <c r="U2958" s="2" t="s">
        <v>1987</v>
      </c>
      <c r="V2958">
        <v>915</v>
      </c>
      <c r="W2958" s="2" t="s">
        <v>632</v>
      </c>
      <c r="X2958">
        <v>9735</v>
      </c>
      <c r="Y2958">
        <v>9735</v>
      </c>
      <c r="AD2958">
        <v>6814.5</v>
      </c>
      <c r="AF2958">
        <v>0</v>
      </c>
      <c r="AG2958">
        <v>2920.5</v>
      </c>
      <c r="AK2958">
        <v>10530</v>
      </c>
      <c r="AL2958" s="5">
        <v>19470</v>
      </c>
      <c r="AM2958">
        <v>0</v>
      </c>
      <c r="AN2958">
        <v>0</v>
      </c>
      <c r="AO2958">
        <v>9735</v>
      </c>
      <c r="AP2958">
        <v>9735</v>
      </c>
      <c r="AS2958">
        <v>6814.5</v>
      </c>
      <c r="AU2958">
        <v>2920.5</v>
      </c>
      <c r="AY2958">
        <v>10530</v>
      </c>
      <c r="AZ2958" s="5">
        <v>19470</v>
      </c>
      <c r="BA2958" s="5">
        <v>19470</v>
      </c>
      <c r="BB2958" s="5">
        <v>19470</v>
      </c>
      <c r="BC2958" s="5">
        <v>19470</v>
      </c>
      <c r="BD2958" s="5">
        <v>19470</v>
      </c>
      <c r="BE2958" s="5">
        <v>0</v>
      </c>
      <c r="BF2958" s="5">
        <v>30000</v>
      </c>
      <c r="BG2958">
        <v>20170824</v>
      </c>
      <c r="BH2958" s="9" t="str">
        <f t="shared" si="138"/>
        <v>2017</v>
      </c>
      <c r="BI2958" t="str">
        <f>MID(Merge1[[#This Row],[OC_DATA_INIZIO_PROGETTO]],5,2)</f>
        <v>08</v>
      </c>
      <c r="BJ2958">
        <v>20200824</v>
      </c>
      <c r="BK2958" t="str">
        <f t="shared" si="139"/>
        <v>2020</v>
      </c>
      <c r="BL2958" t="str">
        <f>MID(Merge1[[#This Row],[OC_DATA_FINE_PROGETTO_PREVISTA]],5,2)</f>
        <v>08</v>
      </c>
      <c r="BM2958" s="8">
        <f>(Merge1[[#This Row],[Colonna2]]-Merge1[[#This Row],[Colonna1]])*12+Merge1[[#This Row],[Colonna22]]-Merge1[[#This Row],[Colonna12]]</f>
        <v>36</v>
      </c>
      <c r="BN2958">
        <v>20190729</v>
      </c>
      <c r="BO2958" t="str">
        <f t="shared" si="140"/>
        <v>2019</v>
      </c>
      <c r="BP2958" s="2" t="s">
        <v>116</v>
      </c>
      <c r="BQ2958" s="2" t="s">
        <v>763</v>
      </c>
      <c r="BR2958" s="2" t="s">
        <v>440</v>
      </c>
      <c r="BS2958" s="2" t="s">
        <v>773</v>
      </c>
      <c r="BT2958" s="2" t="s">
        <v>774</v>
      </c>
    </row>
    <row r="2959" spans="1:72" x14ac:dyDescent="0.35">
      <c r="A2959" s="2" t="s">
        <v>9428</v>
      </c>
      <c r="B2959" s="2" t="s">
        <v>9429</v>
      </c>
      <c r="C2959" s="2" t="s">
        <v>9430</v>
      </c>
      <c r="D2959" s="2" t="s">
        <v>9431</v>
      </c>
      <c r="E2959" s="2" t="s">
        <v>9432</v>
      </c>
      <c r="F2959">
        <v>1</v>
      </c>
      <c r="G2959" s="2" t="s">
        <v>151</v>
      </c>
      <c r="H2959">
        <v>7</v>
      </c>
      <c r="I2959" s="2" t="s">
        <v>770</v>
      </c>
      <c r="J2959">
        <v>99</v>
      </c>
      <c r="K2959" s="2" t="s">
        <v>81</v>
      </c>
      <c r="L2959">
        <v>9</v>
      </c>
      <c r="M2959" s="2" t="s">
        <v>98</v>
      </c>
      <c r="N2959">
        <v>21</v>
      </c>
      <c r="O2959" s="2" t="s">
        <v>185</v>
      </c>
      <c r="P2959">
        <v>229</v>
      </c>
      <c r="Q2959" s="2" t="s">
        <v>186</v>
      </c>
      <c r="R2959" t="s">
        <v>67</v>
      </c>
      <c r="S2959" t="s">
        <v>67</v>
      </c>
      <c r="T2959" s="2" t="s">
        <v>1986</v>
      </c>
      <c r="U2959" s="2" t="s">
        <v>1987</v>
      </c>
      <c r="V2959">
        <v>930</v>
      </c>
      <c r="W2959" s="2" t="s">
        <v>6671</v>
      </c>
      <c r="X2959">
        <v>9735</v>
      </c>
      <c r="Y2959">
        <v>9735</v>
      </c>
      <c r="AD2959">
        <v>6814.5</v>
      </c>
      <c r="AF2959">
        <v>0</v>
      </c>
      <c r="AG2959">
        <v>2920.5</v>
      </c>
      <c r="AK2959">
        <v>10530</v>
      </c>
      <c r="AL2959" s="5">
        <v>19470</v>
      </c>
      <c r="AM2959">
        <v>65.819999999999993</v>
      </c>
      <c r="AN2959">
        <v>35.93</v>
      </c>
      <c r="AO2959">
        <v>9707.36</v>
      </c>
      <c r="AP2959">
        <v>9735</v>
      </c>
      <c r="AS2959">
        <v>6814.5</v>
      </c>
      <c r="AU2959">
        <v>2912.21</v>
      </c>
      <c r="AY2959">
        <v>10530</v>
      </c>
      <c r="AZ2959" s="5">
        <v>19434.07</v>
      </c>
      <c r="BA2959" s="5">
        <v>19414.72</v>
      </c>
      <c r="BB2959" s="5">
        <v>19414.72</v>
      </c>
      <c r="BC2959" s="5">
        <v>19414.72</v>
      </c>
      <c r="BD2959" s="5">
        <v>19414.72</v>
      </c>
      <c r="BE2959" s="5">
        <v>0</v>
      </c>
      <c r="BF2959" s="5">
        <v>29914.83</v>
      </c>
      <c r="BG2959">
        <v>20180319</v>
      </c>
      <c r="BH2959" s="9" t="str">
        <f t="shared" si="138"/>
        <v>2018</v>
      </c>
      <c r="BI2959" t="str">
        <f>MID(Merge1[[#This Row],[OC_DATA_INIZIO_PROGETTO]],5,2)</f>
        <v>03</v>
      </c>
      <c r="BJ2959">
        <v>20210319</v>
      </c>
      <c r="BK2959" t="str">
        <f t="shared" si="139"/>
        <v>2021</v>
      </c>
      <c r="BL2959" t="str">
        <f>MID(Merge1[[#This Row],[OC_DATA_FINE_PROGETTO_PREVISTA]],5,2)</f>
        <v>03</v>
      </c>
      <c r="BM2959" s="8">
        <f>(Merge1[[#This Row],[Colonna2]]-Merge1[[#This Row],[Colonna1]])*12+Merge1[[#This Row],[Colonna22]]-Merge1[[#This Row],[Colonna12]]</f>
        <v>36</v>
      </c>
      <c r="BN2959">
        <v>20191108</v>
      </c>
      <c r="BO2959" t="str">
        <f t="shared" si="140"/>
        <v>2019</v>
      </c>
      <c r="BP2959" s="2" t="s">
        <v>116</v>
      </c>
      <c r="BQ2959" s="2" t="s">
        <v>763</v>
      </c>
      <c r="BR2959" s="2" t="s">
        <v>440</v>
      </c>
      <c r="BS2959" s="2" t="s">
        <v>773</v>
      </c>
      <c r="BT2959" s="2" t="s">
        <v>774</v>
      </c>
    </row>
    <row r="2960" spans="1:72" x14ac:dyDescent="0.35">
      <c r="A2960" s="2" t="s">
        <v>9892</v>
      </c>
      <c r="B2960" s="2" t="s">
        <v>9893</v>
      </c>
      <c r="C2960" s="2" t="s">
        <v>9894</v>
      </c>
      <c r="D2960" s="2" t="s">
        <v>9895</v>
      </c>
      <c r="E2960" s="2" t="s">
        <v>9896</v>
      </c>
      <c r="F2960">
        <v>1</v>
      </c>
      <c r="G2960" s="2" t="s">
        <v>151</v>
      </c>
      <c r="H2960">
        <v>7</v>
      </c>
      <c r="I2960" s="2" t="s">
        <v>770</v>
      </c>
      <c r="J2960">
        <v>99</v>
      </c>
      <c r="K2960" s="2" t="s">
        <v>81</v>
      </c>
      <c r="L2960">
        <v>9</v>
      </c>
      <c r="M2960" s="2" t="s">
        <v>98</v>
      </c>
      <c r="N2960">
        <v>21</v>
      </c>
      <c r="O2960" s="2" t="s">
        <v>185</v>
      </c>
      <c r="P2960">
        <v>213</v>
      </c>
      <c r="Q2960" s="2" t="s">
        <v>9677</v>
      </c>
      <c r="R2960" t="s">
        <v>67</v>
      </c>
      <c r="S2960" t="s">
        <v>67</v>
      </c>
      <c r="T2960" s="2" t="s">
        <v>1986</v>
      </c>
      <c r="U2960" s="2" t="s">
        <v>1987</v>
      </c>
      <c r="V2960">
        <v>909</v>
      </c>
      <c r="W2960" s="2" t="s">
        <v>6654</v>
      </c>
      <c r="X2960">
        <v>9729</v>
      </c>
      <c r="Y2960">
        <v>9729</v>
      </c>
      <c r="AD2960">
        <v>6810.3</v>
      </c>
      <c r="AF2960">
        <v>0</v>
      </c>
      <c r="AG2960">
        <v>2918.7</v>
      </c>
      <c r="AK2960">
        <v>29512</v>
      </c>
      <c r="AL2960" s="5">
        <v>19458</v>
      </c>
      <c r="AM2960">
        <v>196.61</v>
      </c>
      <c r="AN2960">
        <v>42.83</v>
      </c>
      <c r="AO2960">
        <v>9696.0499999999993</v>
      </c>
      <c r="AP2960">
        <v>9729</v>
      </c>
      <c r="AS2960">
        <v>6810.3</v>
      </c>
      <c r="AU2960">
        <v>2908.82</v>
      </c>
      <c r="AY2960">
        <v>29512</v>
      </c>
      <c r="AZ2960" s="5">
        <v>19415.169999999998</v>
      </c>
      <c r="BA2960" s="5">
        <v>19392.099999999999</v>
      </c>
      <c r="BB2960" s="5">
        <v>19392.099999999999</v>
      </c>
      <c r="BC2960" s="5">
        <v>19392.099999999999</v>
      </c>
      <c r="BD2960" s="5">
        <v>19392.099999999999</v>
      </c>
      <c r="BE2960" s="5">
        <v>0</v>
      </c>
      <c r="BF2960" s="5">
        <v>48750.32</v>
      </c>
      <c r="BG2960">
        <v>20181210</v>
      </c>
      <c r="BH2960" s="9" t="str">
        <f t="shared" si="138"/>
        <v>2018</v>
      </c>
      <c r="BI2960" t="str">
        <f>MID(Merge1[[#This Row],[OC_DATA_INIZIO_PROGETTO]],5,2)</f>
        <v>12</v>
      </c>
      <c r="BJ2960">
        <v>20190925</v>
      </c>
      <c r="BK2960" t="str">
        <f t="shared" si="139"/>
        <v>2019</v>
      </c>
      <c r="BL2960" t="str">
        <f>MID(Merge1[[#This Row],[OC_DATA_FINE_PROGETTO_PREVISTA]],5,2)</f>
        <v>09</v>
      </c>
      <c r="BM2960" s="8">
        <f>(Merge1[[#This Row],[Colonna2]]-Merge1[[#This Row],[Colonna1]])*12+Merge1[[#This Row],[Colonna22]]-Merge1[[#This Row],[Colonna12]]</f>
        <v>9</v>
      </c>
      <c r="BN2960">
        <v>20200122</v>
      </c>
      <c r="BO2960" t="str">
        <f t="shared" si="140"/>
        <v>2020</v>
      </c>
      <c r="BP2960" s="2" t="s">
        <v>116</v>
      </c>
      <c r="BQ2960" s="2" t="s">
        <v>763</v>
      </c>
      <c r="BR2960" s="2" t="s">
        <v>440</v>
      </c>
      <c r="BS2960" s="2" t="s">
        <v>773</v>
      </c>
      <c r="BT2960" s="2" t="s">
        <v>774</v>
      </c>
    </row>
    <row r="2961" spans="1:72" x14ac:dyDescent="0.35">
      <c r="A2961" s="2" t="s">
        <v>9308</v>
      </c>
      <c r="B2961" s="2" t="s">
        <v>9309</v>
      </c>
      <c r="C2961" s="2" t="s">
        <v>9310</v>
      </c>
      <c r="D2961" s="2" t="s">
        <v>9311</v>
      </c>
      <c r="E2961" s="2" t="s">
        <v>9312</v>
      </c>
      <c r="F2961">
        <v>1</v>
      </c>
      <c r="G2961" s="2" t="s">
        <v>151</v>
      </c>
      <c r="H2961">
        <v>7</v>
      </c>
      <c r="I2961" s="2" t="s">
        <v>770</v>
      </c>
      <c r="J2961">
        <v>99</v>
      </c>
      <c r="K2961" s="2" t="s">
        <v>81</v>
      </c>
      <c r="L2961">
        <v>9</v>
      </c>
      <c r="M2961" s="2" t="s">
        <v>98</v>
      </c>
      <c r="N2961">
        <v>21</v>
      </c>
      <c r="O2961" s="2" t="s">
        <v>185</v>
      </c>
      <c r="P2961">
        <v>229</v>
      </c>
      <c r="Q2961" s="2" t="s">
        <v>186</v>
      </c>
      <c r="R2961" t="s">
        <v>67</v>
      </c>
      <c r="S2961" t="s">
        <v>67</v>
      </c>
      <c r="T2961" s="2" t="s">
        <v>1986</v>
      </c>
      <c r="U2961" s="2" t="s">
        <v>1987</v>
      </c>
      <c r="V2961">
        <v>926</v>
      </c>
      <c r="W2961" s="2" t="s">
        <v>6666</v>
      </c>
      <c r="X2961">
        <v>9670.1</v>
      </c>
      <c r="Y2961">
        <v>9670.1</v>
      </c>
      <c r="AD2961">
        <v>6769.07</v>
      </c>
      <c r="AF2961">
        <v>0</v>
      </c>
      <c r="AG2961">
        <v>2901.03</v>
      </c>
      <c r="AK2961">
        <v>10460</v>
      </c>
      <c r="AL2961" s="5">
        <v>19340.2</v>
      </c>
      <c r="AM2961">
        <v>0</v>
      </c>
      <c r="AN2961">
        <v>0</v>
      </c>
      <c r="AO2961">
        <v>9670.1</v>
      </c>
      <c r="AP2961">
        <v>9670.1</v>
      </c>
      <c r="AS2961">
        <v>6769.07</v>
      </c>
      <c r="AU2961">
        <v>2901.03</v>
      </c>
      <c r="AY2961">
        <v>10460</v>
      </c>
      <c r="AZ2961" s="5">
        <v>19340.2</v>
      </c>
      <c r="BA2961" s="5">
        <v>19340.2</v>
      </c>
      <c r="BB2961" s="5">
        <v>19340.2</v>
      </c>
      <c r="BC2961" s="5">
        <v>19340.2</v>
      </c>
      <c r="BD2961" s="5">
        <v>19340.2</v>
      </c>
      <c r="BE2961" s="5">
        <v>0</v>
      </c>
      <c r="BF2961" s="5">
        <v>29800</v>
      </c>
      <c r="BG2961">
        <v>20171009</v>
      </c>
      <c r="BH2961" s="9" t="str">
        <f t="shared" si="138"/>
        <v>2017</v>
      </c>
      <c r="BI2961" t="str">
        <f>MID(Merge1[[#This Row],[OC_DATA_INIZIO_PROGETTO]],5,2)</f>
        <v>10</v>
      </c>
      <c r="BJ2961">
        <v>20210122</v>
      </c>
      <c r="BK2961" t="str">
        <f t="shared" si="139"/>
        <v>2021</v>
      </c>
      <c r="BL2961" t="str">
        <f>MID(Merge1[[#This Row],[OC_DATA_FINE_PROGETTO_PREVISTA]],5,2)</f>
        <v>01</v>
      </c>
      <c r="BM2961" s="8">
        <f>(Merge1[[#This Row],[Colonna2]]-Merge1[[#This Row],[Colonna1]])*12+Merge1[[#This Row],[Colonna22]]-Merge1[[#This Row],[Colonna12]]</f>
        <v>39</v>
      </c>
      <c r="BN2961">
        <v>20190612</v>
      </c>
      <c r="BO2961" t="str">
        <f t="shared" si="140"/>
        <v>2019</v>
      </c>
      <c r="BP2961" s="2" t="s">
        <v>116</v>
      </c>
      <c r="BQ2961" s="2" t="s">
        <v>763</v>
      </c>
      <c r="BR2961" s="2" t="s">
        <v>440</v>
      </c>
      <c r="BS2961" s="2" t="s">
        <v>773</v>
      </c>
      <c r="BT2961" s="2" t="s">
        <v>774</v>
      </c>
    </row>
    <row r="2962" spans="1:72" x14ac:dyDescent="0.35">
      <c r="A2962" s="2" t="s">
        <v>14640</v>
      </c>
      <c r="B2962" s="2" t="s">
        <v>14641</v>
      </c>
      <c r="C2962" s="2" t="s">
        <v>14642</v>
      </c>
      <c r="D2962" s="2" t="s">
        <v>14643</v>
      </c>
      <c r="E2962" s="2" t="s">
        <v>14644</v>
      </c>
      <c r="F2962">
        <v>1</v>
      </c>
      <c r="G2962" s="2" t="s">
        <v>151</v>
      </c>
      <c r="H2962">
        <v>7</v>
      </c>
      <c r="I2962" s="2" t="s">
        <v>770</v>
      </c>
      <c r="J2962">
        <v>99</v>
      </c>
      <c r="K2962" s="2" t="s">
        <v>81</v>
      </c>
      <c r="L2962">
        <v>8</v>
      </c>
      <c r="M2962" s="2" t="s">
        <v>112</v>
      </c>
      <c r="N2962">
        <v>62</v>
      </c>
      <c r="O2962" s="2" t="s">
        <v>2450</v>
      </c>
      <c r="P2962">
        <v>999</v>
      </c>
      <c r="Q2962" s="2" t="s">
        <v>3522</v>
      </c>
      <c r="R2962" t="s">
        <v>67</v>
      </c>
      <c r="S2962" t="s">
        <v>67</v>
      </c>
      <c r="T2962" s="2" t="s">
        <v>1986</v>
      </c>
      <c r="U2962" s="2" t="s">
        <v>1987</v>
      </c>
      <c r="V2962">
        <v>915</v>
      </c>
      <c r="W2962" s="2" t="s">
        <v>632</v>
      </c>
      <c r="X2962">
        <v>9670.1</v>
      </c>
      <c r="Y2962">
        <v>9670.1</v>
      </c>
      <c r="AD2962">
        <v>6769.07</v>
      </c>
      <c r="AF2962">
        <v>0</v>
      </c>
      <c r="AG2962">
        <v>2901.03</v>
      </c>
      <c r="AK2962">
        <v>10460</v>
      </c>
      <c r="AL2962" s="5">
        <v>19340.2</v>
      </c>
      <c r="AM2962">
        <v>0</v>
      </c>
      <c r="AN2962">
        <v>0</v>
      </c>
      <c r="AO2962">
        <v>9670.1</v>
      </c>
      <c r="AP2962">
        <v>9670.1</v>
      </c>
      <c r="AS2962">
        <v>6769.07</v>
      </c>
      <c r="AU2962">
        <v>2901.03</v>
      </c>
      <c r="AY2962">
        <v>10460</v>
      </c>
      <c r="AZ2962" s="5">
        <v>19340.2</v>
      </c>
      <c r="BA2962" s="5">
        <v>19340.2</v>
      </c>
      <c r="BB2962" s="5">
        <v>19340.2</v>
      </c>
      <c r="BC2962" s="5">
        <v>19340.2</v>
      </c>
      <c r="BD2962" s="5">
        <v>19340.2</v>
      </c>
      <c r="BE2962" s="5">
        <v>0</v>
      </c>
      <c r="BF2962" s="5">
        <v>29800</v>
      </c>
      <c r="BG2962">
        <v>20200110</v>
      </c>
      <c r="BH2962" s="9" t="str">
        <f t="shared" si="138"/>
        <v>2020</v>
      </c>
      <c r="BI2962" t="str">
        <f>MID(Merge1[[#This Row],[OC_DATA_INIZIO_PROGETTO]],5,2)</f>
        <v>01</v>
      </c>
      <c r="BJ2962">
        <v>20210110</v>
      </c>
      <c r="BK2962" t="str">
        <f t="shared" si="139"/>
        <v>2021</v>
      </c>
      <c r="BL2962" t="str">
        <f>MID(Merge1[[#This Row],[OC_DATA_FINE_PROGETTO_PREVISTA]],5,2)</f>
        <v>01</v>
      </c>
      <c r="BM2962" s="8">
        <f>(Merge1[[#This Row],[Colonna2]]-Merge1[[#This Row],[Colonna1]])*12+Merge1[[#This Row],[Colonna22]]-Merge1[[#This Row],[Colonna12]]</f>
        <v>12</v>
      </c>
      <c r="BN2962">
        <v>20200729</v>
      </c>
      <c r="BO2962" t="str">
        <f t="shared" si="140"/>
        <v>2020</v>
      </c>
      <c r="BP2962" s="2" t="s">
        <v>116</v>
      </c>
      <c r="BQ2962" s="2" t="s">
        <v>763</v>
      </c>
      <c r="BR2962" s="2" t="s">
        <v>440</v>
      </c>
      <c r="BS2962" s="2" t="s">
        <v>773</v>
      </c>
      <c r="BT2962" s="2" t="s">
        <v>774</v>
      </c>
    </row>
    <row r="2963" spans="1:72" x14ac:dyDescent="0.35">
      <c r="A2963" s="2" t="s">
        <v>10052</v>
      </c>
      <c r="B2963" s="2" t="s">
        <v>10053</v>
      </c>
      <c r="C2963" s="2" t="s">
        <v>10054</v>
      </c>
      <c r="D2963" s="2" t="s">
        <v>10055</v>
      </c>
      <c r="E2963" s="2" t="s">
        <v>10056</v>
      </c>
      <c r="F2963">
        <v>1</v>
      </c>
      <c r="G2963" s="2" t="s">
        <v>151</v>
      </c>
      <c r="H2963">
        <v>7</v>
      </c>
      <c r="I2963" s="2" t="s">
        <v>770</v>
      </c>
      <c r="J2963">
        <v>99</v>
      </c>
      <c r="K2963" s="2" t="s">
        <v>81</v>
      </c>
      <c r="L2963">
        <v>9</v>
      </c>
      <c r="M2963" s="2" t="s">
        <v>98</v>
      </c>
      <c r="N2963">
        <v>21</v>
      </c>
      <c r="O2963" s="2" t="s">
        <v>185</v>
      </c>
      <c r="P2963">
        <v>213</v>
      </c>
      <c r="Q2963" s="2" t="s">
        <v>9677</v>
      </c>
      <c r="R2963" t="s">
        <v>67</v>
      </c>
      <c r="S2963" t="s">
        <v>67</v>
      </c>
      <c r="T2963" s="2" t="s">
        <v>1986</v>
      </c>
      <c r="U2963" s="2" t="s">
        <v>1987</v>
      </c>
      <c r="V2963">
        <v>910</v>
      </c>
      <c r="W2963" s="2" t="s">
        <v>6662</v>
      </c>
      <c r="X2963">
        <v>9650</v>
      </c>
      <c r="Y2963">
        <v>9650</v>
      </c>
      <c r="AD2963">
        <v>6755</v>
      </c>
      <c r="AF2963">
        <v>0</v>
      </c>
      <c r="AG2963">
        <v>2895</v>
      </c>
      <c r="AK2963">
        <v>22470</v>
      </c>
      <c r="AL2963" s="5">
        <v>19300</v>
      </c>
      <c r="AM2963">
        <v>0</v>
      </c>
      <c r="AN2963">
        <v>0</v>
      </c>
      <c r="AO2963">
        <v>9650</v>
      </c>
      <c r="AP2963">
        <v>9650</v>
      </c>
      <c r="AS2963">
        <v>6755</v>
      </c>
      <c r="AU2963">
        <v>2895</v>
      </c>
      <c r="AY2963">
        <v>22470</v>
      </c>
      <c r="AZ2963" s="5">
        <v>19300</v>
      </c>
      <c r="BA2963" s="5">
        <v>19299.990000000002</v>
      </c>
      <c r="BB2963" s="5">
        <v>19299.990000000002</v>
      </c>
      <c r="BC2963" s="5">
        <v>19299.990000000002</v>
      </c>
      <c r="BD2963" s="5">
        <v>19299.990000000002</v>
      </c>
      <c r="BE2963" s="5">
        <v>0</v>
      </c>
      <c r="BF2963" s="5">
        <v>41769.980000000003</v>
      </c>
      <c r="BG2963">
        <v>20190319</v>
      </c>
      <c r="BH2963" s="9" t="str">
        <f t="shared" si="138"/>
        <v>2019</v>
      </c>
      <c r="BI2963" t="str">
        <f>MID(Merge1[[#This Row],[OC_DATA_INIZIO_PROGETTO]],5,2)</f>
        <v>03</v>
      </c>
      <c r="BJ2963">
        <v>20191224</v>
      </c>
      <c r="BK2963" t="str">
        <f t="shared" si="139"/>
        <v>2019</v>
      </c>
      <c r="BL2963" t="str">
        <f>MID(Merge1[[#This Row],[OC_DATA_FINE_PROGETTO_PREVISTA]],5,2)</f>
        <v>12</v>
      </c>
      <c r="BM2963" s="8">
        <f>(Merge1[[#This Row],[Colonna2]]-Merge1[[#This Row],[Colonna1]])*12+Merge1[[#This Row],[Colonna22]]-Merge1[[#This Row],[Colonna12]]</f>
        <v>9</v>
      </c>
      <c r="BN2963">
        <v>20200402</v>
      </c>
      <c r="BO2963" t="str">
        <f t="shared" si="140"/>
        <v>2020</v>
      </c>
      <c r="BP2963" s="2" t="s">
        <v>116</v>
      </c>
      <c r="BQ2963" s="2" t="s">
        <v>763</v>
      </c>
      <c r="BR2963" s="2" t="s">
        <v>440</v>
      </c>
      <c r="BS2963" s="2" t="s">
        <v>773</v>
      </c>
      <c r="BT2963" s="2" t="s">
        <v>774</v>
      </c>
    </row>
    <row r="2964" spans="1:72" x14ac:dyDescent="0.35">
      <c r="A2964" s="2" t="s">
        <v>13008</v>
      </c>
      <c r="B2964" s="2" t="s">
        <v>13009</v>
      </c>
      <c r="C2964" s="2" t="s">
        <v>13010</v>
      </c>
      <c r="D2964" s="2" t="s">
        <v>13011</v>
      </c>
      <c r="E2964" s="2" t="s">
        <v>13012</v>
      </c>
      <c r="F2964">
        <v>1</v>
      </c>
      <c r="G2964" s="2" t="s">
        <v>151</v>
      </c>
      <c r="H2964">
        <v>7</v>
      </c>
      <c r="I2964" s="2" t="s">
        <v>770</v>
      </c>
      <c r="J2964">
        <v>99</v>
      </c>
      <c r="K2964" s="2" t="s">
        <v>81</v>
      </c>
      <c r="L2964">
        <v>8</v>
      </c>
      <c r="M2964" s="2" t="s">
        <v>112</v>
      </c>
      <c r="N2964">
        <v>62</v>
      </c>
      <c r="O2964" s="2" t="s">
        <v>2450</v>
      </c>
      <c r="P2964">
        <v>999</v>
      </c>
      <c r="Q2964" s="2" t="s">
        <v>3522</v>
      </c>
      <c r="R2964" t="s">
        <v>67</v>
      </c>
      <c r="S2964" t="s">
        <v>67</v>
      </c>
      <c r="T2964" s="2" t="s">
        <v>1986</v>
      </c>
      <c r="U2964" s="2" t="s">
        <v>1987</v>
      </c>
      <c r="V2964">
        <v>906</v>
      </c>
      <c r="W2964" s="2" t="s">
        <v>6660</v>
      </c>
      <c r="X2964">
        <v>9643.7800000000007</v>
      </c>
      <c r="Y2964">
        <v>9643.7800000000007</v>
      </c>
      <c r="AD2964">
        <v>6750.64</v>
      </c>
      <c r="AF2964">
        <v>0</v>
      </c>
      <c r="AG2964">
        <v>2893.13</v>
      </c>
      <c r="AK2964">
        <v>17257</v>
      </c>
      <c r="AL2964" s="5">
        <v>19287.55</v>
      </c>
      <c r="AM2964">
        <v>0</v>
      </c>
      <c r="AN2964">
        <v>0</v>
      </c>
      <c r="AO2964">
        <v>9643.7800000000007</v>
      </c>
      <c r="AP2964">
        <v>9643.7800000000007</v>
      </c>
      <c r="AS2964">
        <v>6750.64</v>
      </c>
      <c r="AU2964">
        <v>2893.13</v>
      </c>
      <c r="AY2964">
        <v>17257</v>
      </c>
      <c r="AZ2964" s="5">
        <v>19287.55</v>
      </c>
      <c r="BA2964" s="5">
        <v>19287.55</v>
      </c>
      <c r="BB2964" s="5">
        <v>19287.55</v>
      </c>
      <c r="BF2964" s="5">
        <v>0</v>
      </c>
      <c r="BG2964">
        <v>20201204</v>
      </c>
      <c r="BH2964" s="9" t="str">
        <f t="shared" si="138"/>
        <v>2020</v>
      </c>
      <c r="BI2964" t="str">
        <f>MID(Merge1[[#This Row],[OC_DATA_INIZIO_PROGETTO]],5,2)</f>
        <v>12</v>
      </c>
      <c r="BJ2964">
        <v>20211231</v>
      </c>
      <c r="BK2964" t="str">
        <f t="shared" si="139"/>
        <v>2021</v>
      </c>
      <c r="BL2964" t="str">
        <f>MID(Merge1[[#This Row],[OC_DATA_FINE_PROGETTO_PREVISTA]],5,2)</f>
        <v>12</v>
      </c>
      <c r="BM2964" s="8">
        <f>(Merge1[[#This Row],[Colonna2]]-Merge1[[#This Row],[Colonna1]])*12+Merge1[[#This Row],[Colonna22]]-Merge1[[#This Row],[Colonna12]]</f>
        <v>12</v>
      </c>
      <c r="BN2964">
        <v>20211204</v>
      </c>
      <c r="BO2964" t="str">
        <f t="shared" si="140"/>
        <v>2021</v>
      </c>
      <c r="BP2964" s="2" t="s">
        <v>86</v>
      </c>
      <c r="BQ2964" s="2" t="s">
        <v>76</v>
      </c>
      <c r="BR2964" s="2" t="s">
        <v>77</v>
      </c>
      <c r="BS2964" s="2" t="s">
        <v>2387</v>
      </c>
      <c r="BT2964" s="2" t="s">
        <v>510</v>
      </c>
    </row>
    <row r="2965" spans="1:72" x14ac:dyDescent="0.35">
      <c r="A2965" s="2" t="s">
        <v>20516</v>
      </c>
      <c r="B2965" s="2" t="s">
        <v>20517</v>
      </c>
      <c r="C2965" s="2" t="s">
        <v>20518</v>
      </c>
      <c r="D2965" s="2" t="s">
        <v>20518</v>
      </c>
      <c r="E2965" s="2" t="s">
        <v>20519</v>
      </c>
      <c r="F2965">
        <v>11</v>
      </c>
      <c r="G2965" s="2" t="s">
        <v>436</v>
      </c>
      <c r="H2965">
        <v>1</v>
      </c>
      <c r="I2965" s="2" t="s">
        <v>625</v>
      </c>
      <c r="J2965">
        <v>0</v>
      </c>
      <c r="K2965" s="2" t="s">
        <v>627</v>
      </c>
      <c r="L2965">
        <v>7</v>
      </c>
      <c r="M2965" s="2" t="s">
        <v>1213</v>
      </c>
      <c r="N2965">
        <v>18</v>
      </c>
      <c r="O2965" s="2" t="s">
        <v>1214</v>
      </c>
      <c r="P2965">
        <v>999</v>
      </c>
      <c r="Q2965" s="2" t="s">
        <v>1215</v>
      </c>
      <c r="R2965" t="s">
        <v>67</v>
      </c>
      <c r="S2965" t="s">
        <v>67</v>
      </c>
      <c r="T2965" s="2" t="s">
        <v>73</v>
      </c>
      <c r="U2965" s="2" t="s">
        <v>74</v>
      </c>
      <c r="V2965">
        <v>1809</v>
      </c>
      <c r="W2965" s="2" t="s">
        <v>19147</v>
      </c>
      <c r="X2965">
        <v>18750</v>
      </c>
      <c r="Y2965">
        <v>18750</v>
      </c>
      <c r="AD2965">
        <v>6250</v>
      </c>
      <c r="AF2965">
        <v>0</v>
      </c>
      <c r="AL2965" s="5">
        <v>25000</v>
      </c>
      <c r="AM2965">
        <v>0</v>
      </c>
      <c r="AN2965">
        <v>0</v>
      </c>
      <c r="AO2965">
        <v>18750</v>
      </c>
      <c r="AP2965">
        <v>18750</v>
      </c>
      <c r="AS2965">
        <v>6250</v>
      </c>
      <c r="AZ2965" s="5">
        <v>25000</v>
      </c>
      <c r="BA2965" s="5">
        <v>19275</v>
      </c>
      <c r="BB2965" s="5">
        <v>19275</v>
      </c>
      <c r="BC2965" s="5">
        <v>19275</v>
      </c>
      <c r="BD2965" s="5">
        <v>19275</v>
      </c>
      <c r="BE2965" s="5">
        <v>0</v>
      </c>
      <c r="BF2965" s="5">
        <v>19275</v>
      </c>
      <c r="BG2965">
        <v>20180216</v>
      </c>
      <c r="BH2965" s="9" t="str">
        <f t="shared" si="138"/>
        <v>2018</v>
      </c>
      <c r="BI2965" t="str">
        <f>MID(Merge1[[#This Row],[OC_DATA_INIZIO_PROGETTO]],5,2)</f>
        <v>02</v>
      </c>
      <c r="BJ2965">
        <v>20181116</v>
      </c>
      <c r="BK2965" t="str">
        <f t="shared" si="139"/>
        <v>2018</v>
      </c>
      <c r="BL2965" t="str">
        <f>MID(Merge1[[#This Row],[OC_DATA_FINE_PROGETTO_PREVISTA]],5,2)</f>
        <v>11</v>
      </c>
      <c r="BM2965" s="8">
        <f>(Merge1[[#This Row],[Colonna2]]-Merge1[[#This Row],[Colonna1]])*12+Merge1[[#This Row],[Colonna22]]-Merge1[[#This Row],[Colonna12]]</f>
        <v>9</v>
      </c>
      <c r="BN2965">
        <v>20181116</v>
      </c>
      <c r="BO2965" t="str">
        <f t="shared" si="140"/>
        <v>2018</v>
      </c>
      <c r="BP2965" s="2" t="s">
        <v>76</v>
      </c>
      <c r="BQ2965" s="2" t="s">
        <v>76</v>
      </c>
      <c r="BR2965" s="2" t="s">
        <v>440</v>
      </c>
      <c r="BS2965" s="2" t="s">
        <v>626</v>
      </c>
      <c r="BT2965" s="2" t="s">
        <v>435</v>
      </c>
    </row>
    <row r="2966" spans="1:72" x14ac:dyDescent="0.35">
      <c r="A2966" s="2" t="s">
        <v>10447</v>
      </c>
      <c r="B2966" s="2" t="s">
        <v>10448</v>
      </c>
      <c r="C2966" s="2" t="s">
        <v>10449</v>
      </c>
      <c r="D2966" s="2" t="s">
        <v>10450</v>
      </c>
      <c r="E2966" s="2" t="s">
        <v>10451</v>
      </c>
      <c r="F2966">
        <v>1</v>
      </c>
      <c r="G2966" s="2" t="s">
        <v>151</v>
      </c>
      <c r="H2966">
        <v>7</v>
      </c>
      <c r="I2966" s="2" t="s">
        <v>770</v>
      </c>
      <c r="J2966">
        <v>99</v>
      </c>
      <c r="K2966" s="2" t="s">
        <v>81</v>
      </c>
      <c r="L2966">
        <v>9</v>
      </c>
      <c r="M2966" s="2" t="s">
        <v>98</v>
      </c>
      <c r="N2966">
        <v>21</v>
      </c>
      <c r="O2966" s="2" t="s">
        <v>185</v>
      </c>
      <c r="P2966">
        <v>213</v>
      </c>
      <c r="Q2966" s="2" t="s">
        <v>9677</v>
      </c>
      <c r="R2966" t="s">
        <v>67</v>
      </c>
      <c r="S2966" t="s">
        <v>67</v>
      </c>
      <c r="T2966" s="2" t="s">
        <v>1986</v>
      </c>
      <c r="U2966" s="2" t="s">
        <v>1987</v>
      </c>
      <c r="V2966">
        <v>915</v>
      </c>
      <c r="W2966" s="2" t="s">
        <v>632</v>
      </c>
      <c r="X2966">
        <v>9617.56</v>
      </c>
      <c r="Y2966">
        <v>9617.56</v>
      </c>
      <c r="AD2966">
        <v>6732.29</v>
      </c>
      <c r="AF2966">
        <v>0</v>
      </c>
      <c r="AG2966">
        <v>2885.26</v>
      </c>
      <c r="AK2966">
        <v>19537</v>
      </c>
      <c r="AL2966" s="5">
        <v>19235.11</v>
      </c>
      <c r="AM2966">
        <v>0</v>
      </c>
      <c r="AN2966">
        <v>0</v>
      </c>
      <c r="AO2966">
        <v>9617.56</v>
      </c>
      <c r="AP2966">
        <v>9617.56</v>
      </c>
      <c r="AS2966">
        <v>6732.29</v>
      </c>
      <c r="AU2966">
        <v>2885.26</v>
      </c>
      <c r="AY2966">
        <v>19537</v>
      </c>
      <c r="AZ2966" s="5">
        <v>19235.11</v>
      </c>
      <c r="BA2966" s="5">
        <v>19235.11</v>
      </c>
      <c r="BB2966" s="5">
        <v>19235.11</v>
      </c>
      <c r="BF2966" s="5">
        <v>0</v>
      </c>
      <c r="BG2966">
        <v>20200206</v>
      </c>
      <c r="BH2966" s="9" t="str">
        <f t="shared" si="138"/>
        <v>2020</v>
      </c>
      <c r="BI2966" t="str">
        <f>MID(Merge1[[#This Row],[OC_DATA_INIZIO_PROGETTO]],5,2)</f>
        <v>02</v>
      </c>
      <c r="BJ2966">
        <v>20201006</v>
      </c>
      <c r="BK2966" t="str">
        <f t="shared" si="139"/>
        <v>2020</v>
      </c>
      <c r="BL2966" t="str">
        <f>MID(Merge1[[#This Row],[OC_DATA_FINE_PROGETTO_PREVISTA]],5,2)</f>
        <v>10</v>
      </c>
      <c r="BM2966" s="8">
        <f>(Merge1[[#This Row],[Colonna2]]-Merge1[[#This Row],[Colonna1]])*12+Merge1[[#This Row],[Colonna22]]-Merge1[[#This Row],[Colonna12]]</f>
        <v>8</v>
      </c>
      <c r="BN2966">
        <v>20201006</v>
      </c>
      <c r="BO2966" t="str">
        <f t="shared" si="140"/>
        <v>2020</v>
      </c>
      <c r="BP2966" s="2" t="s">
        <v>86</v>
      </c>
      <c r="BQ2966" s="2" t="s">
        <v>76</v>
      </c>
      <c r="BR2966" s="2" t="s">
        <v>77</v>
      </c>
      <c r="BS2966" s="2" t="s">
        <v>2387</v>
      </c>
      <c r="BT2966" s="2" t="s">
        <v>510</v>
      </c>
    </row>
    <row r="2967" spans="1:72" x14ac:dyDescent="0.35">
      <c r="A2967" s="2" t="s">
        <v>15026</v>
      </c>
      <c r="B2967" s="2" t="s">
        <v>15027</v>
      </c>
      <c r="C2967" s="2" t="s">
        <v>15028</v>
      </c>
      <c r="D2967" s="2" t="s">
        <v>15029</v>
      </c>
      <c r="E2967" s="2" t="s">
        <v>15030</v>
      </c>
      <c r="F2967">
        <v>1</v>
      </c>
      <c r="G2967" s="2" t="s">
        <v>151</v>
      </c>
      <c r="H2967">
        <v>7</v>
      </c>
      <c r="I2967" s="2" t="s">
        <v>770</v>
      </c>
      <c r="J2967">
        <v>99</v>
      </c>
      <c r="K2967" s="2" t="s">
        <v>81</v>
      </c>
      <c r="L2967">
        <v>8</v>
      </c>
      <c r="M2967" s="2" t="s">
        <v>112</v>
      </c>
      <c r="N2967">
        <v>62</v>
      </c>
      <c r="O2967" s="2" t="s">
        <v>2450</v>
      </c>
      <c r="P2967">
        <v>999</v>
      </c>
      <c r="Q2967" s="2" t="s">
        <v>3522</v>
      </c>
      <c r="R2967" t="s">
        <v>67</v>
      </c>
      <c r="S2967" t="s">
        <v>67</v>
      </c>
      <c r="T2967" s="2" t="s">
        <v>1986</v>
      </c>
      <c r="U2967" s="2" t="s">
        <v>1987</v>
      </c>
      <c r="V2967">
        <v>913</v>
      </c>
      <c r="W2967" s="2" t="s">
        <v>6663</v>
      </c>
      <c r="X2967">
        <v>9617.4500000000007</v>
      </c>
      <c r="Y2967">
        <v>9617.4500000000007</v>
      </c>
      <c r="AD2967">
        <v>6732.22</v>
      </c>
      <c r="AF2967">
        <v>0</v>
      </c>
      <c r="AG2967">
        <v>2885.23</v>
      </c>
      <c r="AK2967">
        <v>10865</v>
      </c>
      <c r="AL2967" s="5">
        <v>19234.900000000001</v>
      </c>
      <c r="AM2967">
        <v>0</v>
      </c>
      <c r="AN2967">
        <v>0</v>
      </c>
      <c r="AO2967">
        <v>9617.4500000000007</v>
      </c>
      <c r="AP2967">
        <v>9617.4500000000007</v>
      </c>
      <c r="AS2967">
        <v>6732.22</v>
      </c>
      <c r="AU2967">
        <v>2885.23</v>
      </c>
      <c r="AY2967">
        <v>10865</v>
      </c>
      <c r="AZ2967" s="5">
        <v>19234.900000000001</v>
      </c>
      <c r="BA2967" s="5">
        <v>19234.900000000001</v>
      </c>
      <c r="BB2967" s="5">
        <v>19234.900000000001</v>
      </c>
      <c r="BF2967" s="5">
        <v>0</v>
      </c>
      <c r="BG2967">
        <v>20200330</v>
      </c>
      <c r="BH2967" s="9" t="str">
        <f t="shared" si="138"/>
        <v>2020</v>
      </c>
      <c r="BI2967" t="str">
        <f>MID(Merge1[[#This Row],[OC_DATA_INIZIO_PROGETTO]],5,2)</f>
        <v>03</v>
      </c>
      <c r="BJ2967">
        <v>20201230</v>
      </c>
      <c r="BK2967" t="str">
        <f t="shared" si="139"/>
        <v>2020</v>
      </c>
      <c r="BL2967" t="str">
        <f>MID(Merge1[[#This Row],[OC_DATA_FINE_PROGETTO_PREVISTA]],5,2)</f>
        <v>12</v>
      </c>
      <c r="BM2967" s="8">
        <f>(Merge1[[#This Row],[Colonna2]]-Merge1[[#This Row],[Colonna1]])*12+Merge1[[#This Row],[Colonna22]]-Merge1[[#This Row],[Colonna12]]</f>
        <v>9</v>
      </c>
      <c r="BN2967">
        <v>20201230</v>
      </c>
      <c r="BO2967" t="str">
        <f t="shared" si="140"/>
        <v>2020</v>
      </c>
      <c r="BP2967" s="2" t="s">
        <v>86</v>
      </c>
      <c r="BQ2967" s="2" t="s">
        <v>76</v>
      </c>
      <c r="BR2967" s="2" t="s">
        <v>77</v>
      </c>
      <c r="BS2967" s="2" t="s">
        <v>2387</v>
      </c>
      <c r="BT2967" s="2" t="s">
        <v>510</v>
      </c>
    </row>
    <row r="2968" spans="1:72" x14ac:dyDescent="0.35">
      <c r="A2968" s="2" t="s">
        <v>9099</v>
      </c>
      <c r="B2968" s="2" t="s">
        <v>9100</v>
      </c>
      <c r="C2968" s="2" t="s">
        <v>9101</v>
      </c>
      <c r="D2968" s="2" t="s">
        <v>9102</v>
      </c>
      <c r="E2968" s="2" t="s">
        <v>9103</v>
      </c>
      <c r="F2968">
        <v>1</v>
      </c>
      <c r="G2968" s="2" t="s">
        <v>151</v>
      </c>
      <c r="H2968">
        <v>7</v>
      </c>
      <c r="I2968" s="2" t="s">
        <v>770</v>
      </c>
      <c r="J2968">
        <v>99</v>
      </c>
      <c r="K2968" s="2" t="s">
        <v>81</v>
      </c>
      <c r="L2968">
        <v>9</v>
      </c>
      <c r="M2968" s="2" t="s">
        <v>98</v>
      </c>
      <c r="N2968">
        <v>21</v>
      </c>
      <c r="O2968" s="2" t="s">
        <v>185</v>
      </c>
      <c r="P2968">
        <v>229</v>
      </c>
      <c r="Q2968" s="2" t="s">
        <v>186</v>
      </c>
      <c r="R2968" t="s">
        <v>67</v>
      </c>
      <c r="S2968" t="s">
        <v>67</v>
      </c>
      <c r="T2968" s="2" t="s">
        <v>1986</v>
      </c>
      <c r="U2968" s="2" t="s">
        <v>1987</v>
      </c>
      <c r="V2968">
        <v>915</v>
      </c>
      <c r="W2968" s="2" t="s">
        <v>632</v>
      </c>
      <c r="X2968">
        <v>9600</v>
      </c>
      <c r="Y2968">
        <v>9600</v>
      </c>
      <c r="AD2968">
        <v>6720</v>
      </c>
      <c r="AF2968">
        <v>0</v>
      </c>
      <c r="AG2968">
        <v>2880</v>
      </c>
      <c r="AK2968">
        <v>10800</v>
      </c>
      <c r="AL2968" s="5">
        <v>19200</v>
      </c>
      <c r="AM2968">
        <v>0</v>
      </c>
      <c r="AN2968">
        <v>0</v>
      </c>
      <c r="AO2968">
        <v>9600</v>
      </c>
      <c r="AP2968">
        <v>9600</v>
      </c>
      <c r="AS2968">
        <v>6720</v>
      </c>
      <c r="AU2968">
        <v>2880</v>
      </c>
      <c r="AY2968">
        <v>10800</v>
      </c>
      <c r="AZ2968" s="5">
        <v>19200</v>
      </c>
      <c r="BA2968" s="5">
        <v>19200</v>
      </c>
      <c r="BB2968" s="5">
        <v>19200</v>
      </c>
      <c r="BC2968" s="5">
        <v>19200</v>
      </c>
      <c r="BD2968" s="5">
        <v>19200</v>
      </c>
      <c r="BE2968" s="5">
        <v>0</v>
      </c>
      <c r="BF2968" s="5">
        <v>30000</v>
      </c>
      <c r="BG2968">
        <v>20171030</v>
      </c>
      <c r="BH2968" s="9" t="str">
        <f t="shared" si="138"/>
        <v>2017</v>
      </c>
      <c r="BI2968" t="str">
        <f>MID(Merge1[[#This Row],[OC_DATA_INIZIO_PROGETTO]],5,2)</f>
        <v>10</v>
      </c>
      <c r="BJ2968">
        <v>20201030</v>
      </c>
      <c r="BK2968" t="str">
        <f t="shared" si="139"/>
        <v>2020</v>
      </c>
      <c r="BL2968" t="str">
        <f>MID(Merge1[[#This Row],[OC_DATA_FINE_PROGETTO_PREVISTA]],5,2)</f>
        <v>10</v>
      </c>
      <c r="BM2968" s="8">
        <f>(Merge1[[#This Row],[Colonna2]]-Merge1[[#This Row],[Colonna1]])*12+Merge1[[#This Row],[Colonna22]]-Merge1[[#This Row],[Colonna12]]</f>
        <v>36</v>
      </c>
      <c r="BN2968">
        <v>20190305</v>
      </c>
      <c r="BO2968" t="str">
        <f t="shared" si="140"/>
        <v>2019</v>
      </c>
      <c r="BP2968" s="2" t="s">
        <v>116</v>
      </c>
      <c r="BQ2968" s="2" t="s">
        <v>763</v>
      </c>
      <c r="BR2968" s="2" t="s">
        <v>440</v>
      </c>
      <c r="BS2968" s="2" t="s">
        <v>773</v>
      </c>
      <c r="BT2968" s="2" t="s">
        <v>774</v>
      </c>
    </row>
    <row r="2969" spans="1:72" x14ac:dyDescent="0.35">
      <c r="A2969" s="2" t="s">
        <v>6316</v>
      </c>
      <c r="B2969" s="2" t="s">
        <v>6317</v>
      </c>
      <c r="C2969" s="2" t="s">
        <v>6318</v>
      </c>
      <c r="D2969" s="2" t="s">
        <v>6319</v>
      </c>
      <c r="E2969" s="2" t="s">
        <v>6320</v>
      </c>
      <c r="F2969">
        <v>3</v>
      </c>
      <c r="G2969" s="2" t="s">
        <v>102</v>
      </c>
      <c r="H2969">
        <v>7</v>
      </c>
      <c r="I2969" s="2" t="s">
        <v>770</v>
      </c>
      <c r="J2969">
        <v>15</v>
      </c>
      <c r="K2969" s="2" t="s">
        <v>3707</v>
      </c>
      <c r="L2969">
        <v>7</v>
      </c>
      <c r="M2969" s="2" t="s">
        <v>1213</v>
      </c>
      <c r="N2969">
        <v>18</v>
      </c>
      <c r="O2969" s="2" t="s">
        <v>1214</v>
      </c>
      <c r="P2969">
        <v>999</v>
      </c>
      <c r="Q2969" s="2" t="s">
        <v>1215</v>
      </c>
      <c r="R2969" t="s">
        <v>67</v>
      </c>
      <c r="S2969" t="s">
        <v>67</v>
      </c>
      <c r="T2969" s="2" t="s">
        <v>504</v>
      </c>
      <c r="U2969" s="2" t="s">
        <v>505</v>
      </c>
      <c r="V2969">
        <v>611</v>
      </c>
      <c r="W2969" s="2" t="s">
        <v>2386</v>
      </c>
      <c r="X2969">
        <v>9586.4699999999993</v>
      </c>
      <c r="Y2969">
        <v>9586.4699999999993</v>
      </c>
      <c r="AD2969">
        <v>6710.53</v>
      </c>
      <c r="AF2969">
        <v>0</v>
      </c>
      <c r="AG2969">
        <v>2875.95</v>
      </c>
      <c r="AK2969">
        <v>19173</v>
      </c>
      <c r="AL2969" s="5">
        <v>19172.95</v>
      </c>
      <c r="AM2969">
        <v>0</v>
      </c>
      <c r="AN2969">
        <v>0</v>
      </c>
      <c r="AO2969">
        <v>9586.4699999999993</v>
      </c>
      <c r="AP2969">
        <v>9586.4699999999993</v>
      </c>
      <c r="AS2969">
        <v>6710.53</v>
      </c>
      <c r="AU2969">
        <v>2875.95</v>
      </c>
      <c r="AY2969">
        <v>19173</v>
      </c>
      <c r="AZ2969" s="5">
        <v>19172.95</v>
      </c>
      <c r="BA2969" s="5">
        <v>19172.95</v>
      </c>
      <c r="BB2969" s="5">
        <v>19172.95</v>
      </c>
      <c r="BF2969" s="5">
        <v>0</v>
      </c>
      <c r="BG2969">
        <v>20170731</v>
      </c>
      <c r="BH2969" s="9" t="str">
        <f t="shared" si="138"/>
        <v>2017</v>
      </c>
      <c r="BI2969" t="str">
        <f>MID(Merge1[[#This Row],[OC_DATA_INIZIO_PROGETTO]],5,2)</f>
        <v>07</v>
      </c>
      <c r="BJ2969">
        <v>20201231</v>
      </c>
      <c r="BK2969" t="str">
        <f t="shared" si="139"/>
        <v>2020</v>
      </c>
      <c r="BL2969" t="str">
        <f>MID(Merge1[[#This Row],[OC_DATA_FINE_PROGETTO_PREVISTA]],5,2)</f>
        <v>12</v>
      </c>
      <c r="BM2969" s="8">
        <f>(Merge1[[#This Row],[Colonna2]]-Merge1[[#This Row],[Colonna1]])*12+Merge1[[#This Row],[Colonna22]]-Merge1[[#This Row],[Colonna12]]</f>
        <v>41</v>
      </c>
      <c r="BO2969" t="str">
        <f t="shared" si="140"/>
        <v/>
      </c>
      <c r="BP2969" s="2" t="s">
        <v>86</v>
      </c>
      <c r="BQ2969" s="2" t="s">
        <v>76</v>
      </c>
      <c r="BR2969" s="2" t="s">
        <v>77</v>
      </c>
      <c r="BS2969" s="2" t="s">
        <v>2387</v>
      </c>
      <c r="BT2969" s="2" t="s">
        <v>510</v>
      </c>
    </row>
    <row r="2970" spans="1:72" x14ac:dyDescent="0.35">
      <c r="A2970" s="2" t="s">
        <v>28121</v>
      </c>
      <c r="B2970" s="2" t="s">
        <v>28122</v>
      </c>
      <c r="C2970" s="2" t="s">
        <v>28123</v>
      </c>
      <c r="D2970" s="2" t="s">
        <v>28124</v>
      </c>
      <c r="E2970" s="2" t="s">
        <v>28125</v>
      </c>
      <c r="F2970">
        <v>4</v>
      </c>
      <c r="G2970" s="2" t="s">
        <v>174</v>
      </c>
      <c r="H2970">
        <v>3</v>
      </c>
      <c r="I2970" s="2" t="s">
        <v>68</v>
      </c>
      <c r="J2970">
        <v>8</v>
      </c>
      <c r="K2970" s="2" t="s">
        <v>4042</v>
      </c>
      <c r="L2970">
        <v>5</v>
      </c>
      <c r="M2970" s="2" t="s">
        <v>226</v>
      </c>
      <c r="N2970">
        <v>8</v>
      </c>
      <c r="O2970" s="2" t="s">
        <v>483</v>
      </c>
      <c r="P2970">
        <v>999</v>
      </c>
      <c r="Q2970" s="2" t="s">
        <v>484</v>
      </c>
      <c r="R2970" t="s">
        <v>67</v>
      </c>
      <c r="S2970" t="s">
        <v>67</v>
      </c>
      <c r="T2970" s="2" t="s">
        <v>73</v>
      </c>
      <c r="U2970" s="2" t="s">
        <v>74</v>
      </c>
      <c r="V2970">
        <v>2026</v>
      </c>
      <c r="W2970" s="2" t="s">
        <v>22338</v>
      </c>
      <c r="X2970">
        <v>103787.28</v>
      </c>
      <c r="Y2970">
        <v>103787.28</v>
      </c>
      <c r="AD2970">
        <v>72651.100000000006</v>
      </c>
      <c r="AF2970">
        <v>0</v>
      </c>
      <c r="AG2970">
        <v>31136.18</v>
      </c>
      <c r="AL2970" s="5">
        <v>207574.56</v>
      </c>
      <c r="AM2970">
        <v>0</v>
      </c>
      <c r="AN2970">
        <v>0</v>
      </c>
      <c r="AO2970">
        <v>103787.28</v>
      </c>
      <c r="AP2970">
        <v>103787.28</v>
      </c>
      <c r="AS2970">
        <v>72651.100000000006</v>
      </c>
      <c r="AU2970">
        <v>31136.18</v>
      </c>
      <c r="AZ2970" s="5">
        <v>207574.56</v>
      </c>
      <c r="BA2970" s="5">
        <v>19153.439999999999</v>
      </c>
      <c r="BB2970" s="5">
        <v>19153.439999999999</v>
      </c>
      <c r="BC2970" s="5">
        <v>13402.56</v>
      </c>
      <c r="BD2970" s="5">
        <v>13402.56</v>
      </c>
      <c r="BE2970" s="5">
        <v>0</v>
      </c>
      <c r="BF2970" s="5">
        <v>13402.56</v>
      </c>
      <c r="BG2970">
        <v>20181130</v>
      </c>
      <c r="BH2970" s="9" t="str">
        <f t="shared" si="138"/>
        <v>2018</v>
      </c>
      <c r="BI2970" t="str">
        <f>MID(Merge1[[#This Row],[OC_DATA_INIZIO_PROGETTO]],5,2)</f>
        <v>11</v>
      </c>
      <c r="BJ2970">
        <v>20210530</v>
      </c>
      <c r="BK2970" t="str">
        <f t="shared" si="139"/>
        <v>2021</v>
      </c>
      <c r="BL2970" t="str">
        <f>MID(Merge1[[#This Row],[OC_DATA_FINE_PROGETTO_PREVISTA]],5,2)</f>
        <v>05</v>
      </c>
      <c r="BM2970" s="8">
        <f>(Merge1[[#This Row],[Colonna2]]-Merge1[[#This Row],[Colonna1]])*12+Merge1[[#This Row],[Colonna22]]-Merge1[[#This Row],[Colonna12]]</f>
        <v>30</v>
      </c>
      <c r="BO2970" t="str">
        <f t="shared" si="140"/>
        <v/>
      </c>
      <c r="BP2970" s="2" t="s">
        <v>76</v>
      </c>
      <c r="BQ2970" s="2" t="s">
        <v>76</v>
      </c>
      <c r="BR2970" s="2" t="s">
        <v>3044</v>
      </c>
      <c r="BS2970" s="2" t="s">
        <v>3045</v>
      </c>
      <c r="BT2970" s="2" t="s">
        <v>3046</v>
      </c>
    </row>
    <row r="2971" spans="1:72" x14ac:dyDescent="0.35">
      <c r="A2971" s="2" t="s">
        <v>4842</v>
      </c>
      <c r="B2971" s="2" t="s">
        <v>4843</v>
      </c>
      <c r="C2971" s="2" t="s">
        <v>4844</v>
      </c>
      <c r="D2971" s="2" t="s">
        <v>4845</v>
      </c>
      <c r="E2971" s="2" t="s">
        <v>4846</v>
      </c>
      <c r="F2971">
        <v>1</v>
      </c>
      <c r="G2971" s="2" t="s">
        <v>151</v>
      </c>
      <c r="H2971">
        <v>7</v>
      </c>
      <c r="I2971" s="2" t="s">
        <v>770</v>
      </c>
      <c r="J2971">
        <v>19</v>
      </c>
      <c r="K2971" s="2" t="s">
        <v>771</v>
      </c>
      <c r="L2971">
        <v>7</v>
      </c>
      <c r="M2971" s="2" t="s">
        <v>1213</v>
      </c>
      <c r="N2971">
        <v>18</v>
      </c>
      <c r="O2971" s="2" t="s">
        <v>1214</v>
      </c>
      <c r="P2971">
        <v>999</v>
      </c>
      <c r="Q2971" s="2" t="s">
        <v>1215</v>
      </c>
      <c r="R2971" t="s">
        <v>67</v>
      </c>
      <c r="S2971" t="s">
        <v>67</v>
      </c>
      <c r="T2971" s="2" t="s">
        <v>1331</v>
      </c>
      <c r="U2971" s="2" t="s">
        <v>1332</v>
      </c>
      <c r="V2971">
        <v>609</v>
      </c>
      <c r="W2971" s="2" t="s">
        <v>2413</v>
      </c>
      <c r="X2971">
        <v>9562.5</v>
      </c>
      <c r="Y2971">
        <v>9562.5</v>
      </c>
      <c r="AD2971">
        <v>6693.75</v>
      </c>
      <c r="AF2971">
        <v>0</v>
      </c>
      <c r="AG2971">
        <v>2868.75</v>
      </c>
      <c r="AK2971">
        <v>19125</v>
      </c>
      <c r="AL2971" s="5">
        <v>19125</v>
      </c>
      <c r="AM2971">
        <v>0</v>
      </c>
      <c r="AN2971">
        <v>0</v>
      </c>
      <c r="AO2971">
        <v>9562.5</v>
      </c>
      <c r="AP2971">
        <v>9562.5</v>
      </c>
      <c r="AS2971">
        <v>6693.75</v>
      </c>
      <c r="AU2971">
        <v>2868.75</v>
      </c>
      <c r="AY2971">
        <v>19125</v>
      </c>
      <c r="AZ2971" s="5">
        <v>19125</v>
      </c>
      <c r="BA2971" s="5">
        <v>19125</v>
      </c>
      <c r="BB2971" s="5">
        <v>19125</v>
      </c>
      <c r="BC2971" s="5">
        <v>19125</v>
      </c>
      <c r="BD2971" s="5">
        <v>19125</v>
      </c>
      <c r="BE2971" s="5">
        <v>0</v>
      </c>
      <c r="BF2971" s="5">
        <v>38250</v>
      </c>
      <c r="BG2971">
        <v>20170922</v>
      </c>
      <c r="BH2971" s="9" t="str">
        <f t="shared" si="138"/>
        <v>2017</v>
      </c>
      <c r="BI2971" t="str">
        <f>MID(Merge1[[#This Row],[OC_DATA_INIZIO_PROGETTO]],5,2)</f>
        <v>09</v>
      </c>
      <c r="BJ2971">
        <v>20180302</v>
      </c>
      <c r="BK2971" t="str">
        <f t="shared" si="139"/>
        <v>2018</v>
      </c>
      <c r="BL2971" t="str">
        <f>MID(Merge1[[#This Row],[OC_DATA_FINE_PROGETTO_PREVISTA]],5,2)</f>
        <v>03</v>
      </c>
      <c r="BM2971" s="8">
        <f>(Merge1[[#This Row],[Colonna2]]-Merge1[[#This Row],[Colonna1]])*12+Merge1[[#This Row],[Colonna22]]-Merge1[[#This Row],[Colonna12]]</f>
        <v>6</v>
      </c>
      <c r="BN2971">
        <v>20190302</v>
      </c>
      <c r="BO2971" t="str">
        <f t="shared" si="140"/>
        <v>2019</v>
      </c>
      <c r="BP2971" s="2" t="s">
        <v>116</v>
      </c>
      <c r="BQ2971" s="2" t="s">
        <v>116</v>
      </c>
      <c r="BR2971" s="2" t="s">
        <v>77</v>
      </c>
      <c r="BS2971" s="2" t="s">
        <v>773</v>
      </c>
      <c r="BT2971" s="2" t="s">
        <v>774</v>
      </c>
    </row>
    <row r="2972" spans="1:72" x14ac:dyDescent="0.35">
      <c r="A2972" s="2" t="s">
        <v>8573</v>
      </c>
      <c r="B2972" s="2" t="s">
        <v>8574</v>
      </c>
      <c r="C2972" s="2" t="s">
        <v>8575</v>
      </c>
      <c r="D2972" s="2" t="s">
        <v>8576</v>
      </c>
      <c r="E2972" s="2" t="s">
        <v>8577</v>
      </c>
      <c r="F2972">
        <v>1</v>
      </c>
      <c r="G2972" s="2" t="s">
        <v>151</v>
      </c>
      <c r="H2972">
        <v>7</v>
      </c>
      <c r="I2972" s="2" t="s">
        <v>770</v>
      </c>
      <c r="J2972">
        <v>99</v>
      </c>
      <c r="K2972" s="2" t="s">
        <v>81</v>
      </c>
      <c r="L2972">
        <v>9</v>
      </c>
      <c r="M2972" s="2" t="s">
        <v>98</v>
      </c>
      <c r="N2972">
        <v>21</v>
      </c>
      <c r="O2972" s="2" t="s">
        <v>185</v>
      </c>
      <c r="P2972">
        <v>229</v>
      </c>
      <c r="Q2972" s="2" t="s">
        <v>186</v>
      </c>
      <c r="R2972" t="s">
        <v>67</v>
      </c>
      <c r="S2972" t="s">
        <v>67</v>
      </c>
      <c r="T2972" s="2" t="s">
        <v>1986</v>
      </c>
      <c r="U2972" s="2" t="s">
        <v>1987</v>
      </c>
      <c r="V2972">
        <v>915</v>
      </c>
      <c r="W2972" s="2" t="s">
        <v>632</v>
      </c>
      <c r="X2972">
        <v>9655</v>
      </c>
      <c r="Y2972">
        <v>9655</v>
      </c>
      <c r="AD2972">
        <v>6758.5</v>
      </c>
      <c r="AF2972">
        <v>0</v>
      </c>
      <c r="AG2972">
        <v>2896.5</v>
      </c>
      <c r="AK2972">
        <v>28965</v>
      </c>
      <c r="AL2972" s="5">
        <v>19310</v>
      </c>
      <c r="AM2972">
        <v>430</v>
      </c>
      <c r="AN2972">
        <v>130</v>
      </c>
      <c r="AO2972">
        <v>9555</v>
      </c>
      <c r="AP2972">
        <v>9655</v>
      </c>
      <c r="AS2972">
        <v>6758.5</v>
      </c>
      <c r="AU2972">
        <v>2866.5</v>
      </c>
      <c r="AY2972">
        <v>28965</v>
      </c>
      <c r="AZ2972" s="5">
        <v>19180</v>
      </c>
      <c r="BA2972" s="5">
        <v>19110</v>
      </c>
      <c r="BB2972" s="5">
        <v>19110</v>
      </c>
      <c r="BC2972" s="5">
        <v>19110</v>
      </c>
      <c r="BD2972" s="5">
        <v>19110</v>
      </c>
      <c r="BE2972" s="5">
        <v>0</v>
      </c>
      <c r="BF2972" s="5">
        <v>47775</v>
      </c>
      <c r="BG2972">
        <v>20170407</v>
      </c>
      <c r="BH2972" s="9" t="str">
        <f t="shared" si="138"/>
        <v>2017</v>
      </c>
      <c r="BI2972" t="str">
        <f>MID(Merge1[[#This Row],[OC_DATA_INIZIO_PROGETTO]],5,2)</f>
        <v>04</v>
      </c>
      <c r="BJ2972">
        <v>20200407</v>
      </c>
      <c r="BK2972" t="str">
        <f t="shared" si="139"/>
        <v>2020</v>
      </c>
      <c r="BL2972" t="str">
        <f>MID(Merge1[[#This Row],[OC_DATA_FINE_PROGETTO_PREVISTA]],5,2)</f>
        <v>04</v>
      </c>
      <c r="BM2972" s="8">
        <f>(Merge1[[#This Row],[Colonna2]]-Merge1[[#This Row],[Colonna1]])*12+Merge1[[#This Row],[Colonna22]]-Merge1[[#This Row],[Colonna12]]</f>
        <v>36</v>
      </c>
      <c r="BN2972">
        <v>20190412</v>
      </c>
      <c r="BO2972" t="str">
        <f t="shared" si="140"/>
        <v>2019</v>
      </c>
      <c r="BP2972" s="2" t="s">
        <v>116</v>
      </c>
      <c r="BQ2972" s="2" t="s">
        <v>763</v>
      </c>
      <c r="BR2972" s="2" t="s">
        <v>440</v>
      </c>
      <c r="BS2972" s="2" t="s">
        <v>773</v>
      </c>
      <c r="BT2972" s="2" t="s">
        <v>774</v>
      </c>
    </row>
    <row r="2973" spans="1:72" x14ac:dyDescent="0.35">
      <c r="A2973" s="2" t="s">
        <v>9625</v>
      </c>
      <c r="B2973" s="2" t="s">
        <v>9619</v>
      </c>
      <c r="C2973" s="2" t="s">
        <v>9620</v>
      </c>
      <c r="D2973" s="2" t="s">
        <v>9621</v>
      </c>
      <c r="E2973" s="2" t="s">
        <v>9626</v>
      </c>
      <c r="F2973">
        <v>1</v>
      </c>
      <c r="G2973" s="2" t="s">
        <v>151</v>
      </c>
      <c r="H2973">
        <v>7</v>
      </c>
      <c r="I2973" s="2" t="s">
        <v>770</v>
      </c>
      <c r="J2973">
        <v>99</v>
      </c>
      <c r="K2973" s="2" t="s">
        <v>81</v>
      </c>
      <c r="L2973">
        <v>8</v>
      </c>
      <c r="M2973" s="2" t="s">
        <v>112</v>
      </c>
      <c r="N2973">
        <v>62</v>
      </c>
      <c r="O2973" s="2" t="s">
        <v>2450</v>
      </c>
      <c r="P2973">
        <v>999</v>
      </c>
      <c r="Q2973" s="2" t="s">
        <v>3522</v>
      </c>
      <c r="R2973" t="s">
        <v>67</v>
      </c>
      <c r="S2973" t="s">
        <v>67</v>
      </c>
      <c r="T2973" s="2" t="s">
        <v>1986</v>
      </c>
      <c r="U2973" s="2" t="s">
        <v>1987</v>
      </c>
      <c r="V2973">
        <v>924</v>
      </c>
      <c r="W2973" s="2" t="s">
        <v>634</v>
      </c>
      <c r="X2973">
        <v>9540</v>
      </c>
      <c r="Y2973">
        <v>9540</v>
      </c>
      <c r="AD2973">
        <v>6678</v>
      </c>
      <c r="AF2973">
        <v>0</v>
      </c>
      <c r="AG2973">
        <v>2862</v>
      </c>
      <c r="AK2973">
        <v>4920</v>
      </c>
      <c r="AL2973" s="5">
        <v>19080</v>
      </c>
      <c r="AM2973">
        <v>0</v>
      </c>
      <c r="AN2973">
        <v>0</v>
      </c>
      <c r="AO2973">
        <v>9540</v>
      </c>
      <c r="AP2973">
        <v>9540</v>
      </c>
      <c r="AS2973">
        <v>6678</v>
      </c>
      <c r="AU2973">
        <v>2862</v>
      </c>
      <c r="AY2973">
        <v>4920</v>
      </c>
      <c r="AZ2973" s="5">
        <v>19080</v>
      </c>
      <c r="BA2973" s="5">
        <v>19080</v>
      </c>
      <c r="BB2973" s="5">
        <v>19080</v>
      </c>
      <c r="BC2973" s="5">
        <v>19080</v>
      </c>
      <c r="BD2973" s="5">
        <v>19080</v>
      </c>
      <c r="BE2973" s="5">
        <v>0</v>
      </c>
      <c r="BF2973" s="5">
        <v>24000</v>
      </c>
      <c r="BG2973">
        <v>20180717</v>
      </c>
      <c r="BH2973" s="9" t="str">
        <f t="shared" si="138"/>
        <v>2018</v>
      </c>
      <c r="BI2973" t="str">
        <f>MID(Merge1[[#This Row],[OC_DATA_INIZIO_PROGETTO]],5,2)</f>
        <v>07</v>
      </c>
      <c r="BJ2973">
        <v>20200902</v>
      </c>
      <c r="BK2973" t="str">
        <f t="shared" si="139"/>
        <v>2020</v>
      </c>
      <c r="BL2973" t="str">
        <f>MID(Merge1[[#This Row],[OC_DATA_FINE_PROGETTO_PREVISTA]],5,2)</f>
        <v>09</v>
      </c>
      <c r="BM2973" s="8">
        <f>(Merge1[[#This Row],[Colonna2]]-Merge1[[#This Row],[Colonna1]])*12+Merge1[[#This Row],[Colonna22]]-Merge1[[#This Row],[Colonna12]]</f>
        <v>26</v>
      </c>
      <c r="BN2973">
        <v>20201113</v>
      </c>
      <c r="BO2973" t="str">
        <f t="shared" si="140"/>
        <v>2020</v>
      </c>
      <c r="BP2973" s="2" t="s">
        <v>116</v>
      </c>
      <c r="BQ2973" s="2" t="s">
        <v>763</v>
      </c>
      <c r="BR2973" s="2" t="s">
        <v>440</v>
      </c>
      <c r="BS2973" s="2" t="s">
        <v>773</v>
      </c>
      <c r="BT2973" s="2" t="s">
        <v>774</v>
      </c>
    </row>
    <row r="2974" spans="1:72" x14ac:dyDescent="0.35">
      <c r="A2974" s="2" t="s">
        <v>9846</v>
      </c>
      <c r="B2974" s="2" t="s">
        <v>9847</v>
      </c>
      <c r="C2974" s="2" t="s">
        <v>9848</v>
      </c>
      <c r="D2974" s="2" t="s">
        <v>9849</v>
      </c>
      <c r="E2974" s="2" t="s">
        <v>9850</v>
      </c>
      <c r="F2974">
        <v>1</v>
      </c>
      <c r="G2974" s="2" t="s">
        <v>151</v>
      </c>
      <c r="H2974">
        <v>7</v>
      </c>
      <c r="I2974" s="2" t="s">
        <v>770</v>
      </c>
      <c r="J2974">
        <v>99</v>
      </c>
      <c r="K2974" s="2" t="s">
        <v>81</v>
      </c>
      <c r="L2974">
        <v>9</v>
      </c>
      <c r="M2974" s="2" t="s">
        <v>98</v>
      </c>
      <c r="N2974">
        <v>21</v>
      </c>
      <c r="O2974" s="2" t="s">
        <v>185</v>
      </c>
      <c r="P2974">
        <v>213</v>
      </c>
      <c r="Q2974" s="2" t="s">
        <v>9677</v>
      </c>
      <c r="R2974" t="s">
        <v>67</v>
      </c>
      <c r="S2974" t="s">
        <v>67</v>
      </c>
      <c r="T2974" s="2" t="s">
        <v>1986</v>
      </c>
      <c r="U2974" s="2" t="s">
        <v>1987</v>
      </c>
      <c r="V2974">
        <v>901</v>
      </c>
      <c r="W2974" s="2" t="s">
        <v>6717</v>
      </c>
      <c r="X2974">
        <v>10050</v>
      </c>
      <c r="Y2974">
        <v>10050</v>
      </c>
      <c r="AD2974">
        <v>7035</v>
      </c>
      <c r="AF2974">
        <v>0</v>
      </c>
      <c r="AG2974">
        <v>3015</v>
      </c>
      <c r="AK2974">
        <v>69337</v>
      </c>
      <c r="AL2974" s="5">
        <v>20100</v>
      </c>
      <c r="AM2974">
        <v>0</v>
      </c>
      <c r="AN2974">
        <v>0</v>
      </c>
      <c r="AO2974">
        <v>10050</v>
      </c>
      <c r="AP2974">
        <v>10050</v>
      </c>
      <c r="AS2974">
        <v>7035</v>
      </c>
      <c r="AU2974">
        <v>3015</v>
      </c>
      <c r="AY2974">
        <v>69337</v>
      </c>
      <c r="AZ2974" s="5">
        <v>20100</v>
      </c>
      <c r="BA2974" s="5">
        <v>19052</v>
      </c>
      <c r="BB2974" s="5">
        <v>19052</v>
      </c>
      <c r="BC2974" s="5">
        <v>19052</v>
      </c>
      <c r="BD2974" s="5">
        <v>19052</v>
      </c>
      <c r="BE2974" s="5">
        <v>0</v>
      </c>
      <c r="BF2974" s="5">
        <v>89437.33</v>
      </c>
      <c r="BG2974">
        <v>20170707</v>
      </c>
      <c r="BH2974" s="9" t="str">
        <f t="shared" si="138"/>
        <v>2017</v>
      </c>
      <c r="BI2974" t="str">
        <f>MID(Merge1[[#This Row],[OC_DATA_INIZIO_PROGETTO]],5,2)</f>
        <v>07</v>
      </c>
      <c r="BJ2974">
        <v>20191007</v>
      </c>
      <c r="BK2974" t="str">
        <f t="shared" si="139"/>
        <v>2019</v>
      </c>
      <c r="BL2974" t="str">
        <f>MID(Merge1[[#This Row],[OC_DATA_FINE_PROGETTO_PREVISTA]],5,2)</f>
        <v>10</v>
      </c>
      <c r="BM2974" s="8">
        <f>(Merge1[[#This Row],[Colonna2]]-Merge1[[#This Row],[Colonna1]])*12+Merge1[[#This Row],[Colonna22]]-Merge1[[#This Row],[Colonna12]]</f>
        <v>27</v>
      </c>
      <c r="BN2974">
        <v>20200218</v>
      </c>
      <c r="BO2974" t="str">
        <f t="shared" si="140"/>
        <v>2020</v>
      </c>
      <c r="BP2974" s="2" t="s">
        <v>76</v>
      </c>
      <c r="BQ2974" s="2" t="s">
        <v>76</v>
      </c>
      <c r="BR2974" s="2" t="s">
        <v>440</v>
      </c>
      <c r="BS2974" s="2" t="s">
        <v>773</v>
      </c>
      <c r="BT2974" s="2" t="s">
        <v>774</v>
      </c>
    </row>
    <row r="2975" spans="1:72" x14ac:dyDescent="0.35">
      <c r="A2975" s="2" t="s">
        <v>9871</v>
      </c>
      <c r="B2975" s="2" t="s">
        <v>9872</v>
      </c>
      <c r="C2975" s="2" t="s">
        <v>9873</v>
      </c>
      <c r="D2975" s="2" t="s">
        <v>9874</v>
      </c>
      <c r="E2975" s="2" t="s">
        <v>9875</v>
      </c>
      <c r="F2975">
        <v>1</v>
      </c>
      <c r="G2975" s="2" t="s">
        <v>151</v>
      </c>
      <c r="H2975">
        <v>7</v>
      </c>
      <c r="I2975" s="2" t="s">
        <v>770</v>
      </c>
      <c r="J2975">
        <v>99</v>
      </c>
      <c r="K2975" s="2" t="s">
        <v>81</v>
      </c>
      <c r="L2975">
        <v>9</v>
      </c>
      <c r="M2975" s="2" t="s">
        <v>98</v>
      </c>
      <c r="N2975">
        <v>21</v>
      </c>
      <c r="O2975" s="2" t="s">
        <v>185</v>
      </c>
      <c r="P2975">
        <v>213</v>
      </c>
      <c r="Q2975" s="2" t="s">
        <v>9677</v>
      </c>
      <c r="R2975" t="s">
        <v>67</v>
      </c>
      <c r="S2975" t="s">
        <v>67</v>
      </c>
      <c r="T2975" s="2" t="s">
        <v>1986</v>
      </c>
      <c r="U2975" s="2" t="s">
        <v>1987</v>
      </c>
      <c r="V2975">
        <v>918</v>
      </c>
      <c r="W2975" s="2" t="s">
        <v>6776</v>
      </c>
      <c r="X2975">
        <v>9514.2000000000007</v>
      </c>
      <c r="Y2975">
        <v>9514.2000000000007</v>
      </c>
      <c r="AD2975">
        <v>6659.94</v>
      </c>
      <c r="AF2975">
        <v>0</v>
      </c>
      <c r="AG2975">
        <v>2854.26</v>
      </c>
      <c r="AK2975">
        <v>28543</v>
      </c>
      <c r="AL2975" s="5">
        <v>19028.400000000001</v>
      </c>
      <c r="AM2975">
        <v>0</v>
      </c>
      <c r="AN2975">
        <v>0</v>
      </c>
      <c r="AO2975">
        <v>9514.2000000000007</v>
      </c>
      <c r="AP2975">
        <v>9514.2000000000007</v>
      </c>
      <c r="AS2975">
        <v>6659.94</v>
      </c>
      <c r="AU2975">
        <v>2854.26</v>
      </c>
      <c r="AY2975">
        <v>28543</v>
      </c>
      <c r="AZ2975" s="5">
        <v>19028.400000000001</v>
      </c>
      <c r="BA2975" s="5">
        <v>19028.400000000001</v>
      </c>
      <c r="BB2975" s="5">
        <v>19028.400000000001</v>
      </c>
      <c r="BC2975" s="5">
        <v>19028.400000000001</v>
      </c>
      <c r="BD2975" s="5">
        <v>19028.400000000001</v>
      </c>
      <c r="BE2975" s="5">
        <v>0</v>
      </c>
      <c r="BF2975" s="5">
        <v>47571.81</v>
      </c>
      <c r="BG2975">
        <v>20190125</v>
      </c>
      <c r="BH2975" s="9" t="str">
        <f t="shared" si="138"/>
        <v>2019</v>
      </c>
      <c r="BI2975" t="str">
        <f>MID(Merge1[[#This Row],[OC_DATA_INIZIO_PROGETTO]],5,2)</f>
        <v>01</v>
      </c>
      <c r="BJ2975">
        <v>20191001</v>
      </c>
      <c r="BK2975" t="str">
        <f t="shared" si="139"/>
        <v>2019</v>
      </c>
      <c r="BL2975" t="str">
        <f>MID(Merge1[[#This Row],[OC_DATA_FINE_PROGETTO_PREVISTA]],5,2)</f>
        <v>10</v>
      </c>
      <c r="BM2975" s="8">
        <f>(Merge1[[#This Row],[Colonna2]]-Merge1[[#This Row],[Colonna1]])*12+Merge1[[#This Row],[Colonna22]]-Merge1[[#This Row],[Colonna12]]</f>
        <v>9</v>
      </c>
      <c r="BN2975">
        <v>20200114</v>
      </c>
      <c r="BO2975" t="str">
        <f t="shared" si="140"/>
        <v>2020</v>
      </c>
      <c r="BP2975" s="2" t="s">
        <v>116</v>
      </c>
      <c r="BQ2975" s="2" t="s">
        <v>763</v>
      </c>
      <c r="BR2975" s="2" t="s">
        <v>440</v>
      </c>
      <c r="BS2975" s="2" t="s">
        <v>773</v>
      </c>
      <c r="BT2975" s="2" t="s">
        <v>774</v>
      </c>
    </row>
    <row r="2976" spans="1:72" x14ac:dyDescent="0.35">
      <c r="A2976" s="2" t="s">
        <v>3606</v>
      </c>
      <c r="B2976" s="2" t="s">
        <v>3607</v>
      </c>
      <c r="C2976" s="2" t="s">
        <v>3608</v>
      </c>
      <c r="D2976" s="2" t="s">
        <v>3609</v>
      </c>
      <c r="E2976" s="2" t="s">
        <v>3610</v>
      </c>
      <c r="F2976">
        <v>1</v>
      </c>
      <c r="G2976" s="2" t="s">
        <v>151</v>
      </c>
      <c r="H2976">
        <v>7</v>
      </c>
      <c r="I2976" s="2" t="s">
        <v>770</v>
      </c>
      <c r="J2976">
        <v>19</v>
      </c>
      <c r="K2976" s="2" t="s">
        <v>771</v>
      </c>
      <c r="L2976">
        <v>9</v>
      </c>
      <c r="M2976" s="2" t="s">
        <v>98</v>
      </c>
      <c r="N2976">
        <v>21</v>
      </c>
      <c r="O2976" s="2" t="s">
        <v>185</v>
      </c>
      <c r="P2976">
        <v>211</v>
      </c>
      <c r="Q2976" s="2" t="s">
        <v>2663</v>
      </c>
      <c r="R2976" t="s">
        <v>67</v>
      </c>
      <c r="S2976" t="s">
        <v>67</v>
      </c>
      <c r="T2976" s="2" t="s">
        <v>1331</v>
      </c>
      <c r="U2976" s="2" t="s">
        <v>1332</v>
      </c>
      <c r="V2976">
        <v>611</v>
      </c>
      <c r="W2976" s="2" t="s">
        <v>2386</v>
      </c>
      <c r="X2976">
        <v>9500</v>
      </c>
      <c r="Y2976">
        <v>9500</v>
      </c>
      <c r="AD2976">
        <v>6650</v>
      </c>
      <c r="AF2976">
        <v>0</v>
      </c>
      <c r="AG2976">
        <v>2850</v>
      </c>
      <c r="AK2976">
        <v>19000</v>
      </c>
      <c r="AL2976" s="5">
        <v>19000</v>
      </c>
      <c r="AM2976">
        <v>0</v>
      </c>
      <c r="AN2976">
        <v>0</v>
      </c>
      <c r="AO2976">
        <v>9500</v>
      </c>
      <c r="AP2976">
        <v>9500</v>
      </c>
      <c r="AS2976">
        <v>6650</v>
      </c>
      <c r="AU2976">
        <v>2850</v>
      </c>
      <c r="AY2976">
        <v>19000</v>
      </c>
      <c r="AZ2976" s="5">
        <v>19000</v>
      </c>
      <c r="BA2976" s="5">
        <v>19000</v>
      </c>
      <c r="BB2976" s="5">
        <v>19000</v>
      </c>
      <c r="BC2976" s="5">
        <v>19000</v>
      </c>
      <c r="BD2976" s="5">
        <v>19000</v>
      </c>
      <c r="BE2976" s="5">
        <v>0</v>
      </c>
      <c r="BF2976" s="5">
        <v>38000</v>
      </c>
      <c r="BG2976">
        <v>20160531</v>
      </c>
      <c r="BH2976" s="9" t="str">
        <f t="shared" si="138"/>
        <v>2016</v>
      </c>
      <c r="BI2976" t="str">
        <f>MID(Merge1[[#This Row],[OC_DATA_INIZIO_PROGETTO]],5,2)</f>
        <v>05</v>
      </c>
      <c r="BJ2976">
        <v>20170613</v>
      </c>
      <c r="BK2976" t="str">
        <f t="shared" si="139"/>
        <v>2017</v>
      </c>
      <c r="BL2976" t="str">
        <f>MID(Merge1[[#This Row],[OC_DATA_FINE_PROGETTO_PREVISTA]],5,2)</f>
        <v>06</v>
      </c>
      <c r="BM2976" s="8">
        <f>(Merge1[[#This Row],[Colonna2]]-Merge1[[#This Row],[Colonna1]])*12+Merge1[[#This Row],[Colonna22]]-Merge1[[#This Row],[Colonna12]]</f>
        <v>13</v>
      </c>
      <c r="BN2976">
        <v>20180111</v>
      </c>
      <c r="BO2976" t="str">
        <f t="shared" si="140"/>
        <v>2018</v>
      </c>
      <c r="BP2976" s="2" t="s">
        <v>116</v>
      </c>
      <c r="BQ2976" s="2" t="s">
        <v>763</v>
      </c>
      <c r="BR2976" s="2" t="s">
        <v>440</v>
      </c>
      <c r="BS2976" s="2" t="s">
        <v>773</v>
      </c>
      <c r="BT2976" s="2" t="s">
        <v>774</v>
      </c>
    </row>
    <row r="2977" spans="1:72" x14ac:dyDescent="0.35">
      <c r="A2977" s="2" t="s">
        <v>10441</v>
      </c>
      <c r="B2977" s="2" t="s">
        <v>10442</v>
      </c>
      <c r="C2977" s="2" t="s">
        <v>10443</v>
      </c>
      <c r="D2977" s="2" t="s">
        <v>10444</v>
      </c>
      <c r="E2977" s="2" t="s">
        <v>10445</v>
      </c>
      <c r="F2977">
        <v>1</v>
      </c>
      <c r="G2977" s="2" t="s">
        <v>151</v>
      </c>
      <c r="H2977">
        <v>7</v>
      </c>
      <c r="I2977" s="2" t="s">
        <v>770</v>
      </c>
      <c r="J2977">
        <v>99</v>
      </c>
      <c r="K2977" s="2" t="s">
        <v>81</v>
      </c>
      <c r="L2977">
        <v>9</v>
      </c>
      <c r="M2977" s="2" t="s">
        <v>98</v>
      </c>
      <c r="N2977">
        <v>21</v>
      </c>
      <c r="O2977" s="2" t="s">
        <v>185</v>
      </c>
      <c r="P2977">
        <v>213</v>
      </c>
      <c r="Q2977" s="2" t="s">
        <v>9677</v>
      </c>
      <c r="R2977" t="s">
        <v>67</v>
      </c>
      <c r="S2977" t="s">
        <v>67</v>
      </c>
      <c r="T2977" s="2" t="s">
        <v>1986</v>
      </c>
      <c r="U2977" s="2" t="s">
        <v>1987</v>
      </c>
      <c r="V2977">
        <v>906</v>
      </c>
      <c r="W2977" s="2" t="s">
        <v>6660</v>
      </c>
      <c r="X2977">
        <v>9500</v>
      </c>
      <c r="Y2977">
        <v>9500</v>
      </c>
      <c r="AD2977">
        <v>6650</v>
      </c>
      <c r="AF2977">
        <v>0</v>
      </c>
      <c r="AG2977">
        <v>2850</v>
      </c>
      <c r="AK2977">
        <v>29000</v>
      </c>
      <c r="AL2977" s="5">
        <v>19000</v>
      </c>
      <c r="AM2977">
        <v>0</v>
      </c>
      <c r="AN2977">
        <v>0</v>
      </c>
      <c r="AO2977">
        <v>9500</v>
      </c>
      <c r="AP2977">
        <v>9500</v>
      </c>
      <c r="AS2977">
        <v>6650</v>
      </c>
      <c r="AU2977">
        <v>2850</v>
      </c>
      <c r="AY2977">
        <v>29000</v>
      </c>
      <c r="AZ2977" s="5">
        <v>19000</v>
      </c>
      <c r="BA2977" s="5">
        <v>19000</v>
      </c>
      <c r="BB2977" s="5">
        <v>19000</v>
      </c>
      <c r="BF2977" s="5">
        <v>0</v>
      </c>
      <c r="BG2977">
        <v>20200102</v>
      </c>
      <c r="BH2977" s="9" t="str">
        <f t="shared" si="138"/>
        <v>2020</v>
      </c>
      <c r="BI2977" t="str">
        <f>MID(Merge1[[#This Row],[OC_DATA_INIZIO_PROGETTO]],5,2)</f>
        <v>01</v>
      </c>
      <c r="BJ2977">
        <v>20210215</v>
      </c>
      <c r="BK2977" t="str">
        <f t="shared" si="139"/>
        <v>2021</v>
      </c>
      <c r="BL2977" t="str">
        <f>MID(Merge1[[#This Row],[OC_DATA_FINE_PROGETTO_PREVISTA]],5,2)</f>
        <v>02</v>
      </c>
      <c r="BM2977" s="8">
        <f>(Merge1[[#This Row],[Colonna2]]-Merge1[[#This Row],[Colonna1]])*12+Merge1[[#This Row],[Colonna22]]-Merge1[[#This Row],[Colonna12]]</f>
        <v>13</v>
      </c>
      <c r="BN2977">
        <v>20201006</v>
      </c>
      <c r="BO2977" t="str">
        <f t="shared" si="140"/>
        <v>2020</v>
      </c>
      <c r="BP2977" s="2" t="s">
        <v>86</v>
      </c>
      <c r="BQ2977" s="2" t="s">
        <v>76</v>
      </c>
      <c r="BR2977" s="2" t="s">
        <v>77</v>
      </c>
      <c r="BS2977" s="2" t="s">
        <v>773</v>
      </c>
      <c r="BT2977" s="2" t="s">
        <v>774</v>
      </c>
    </row>
    <row r="2978" spans="1:72" x14ac:dyDescent="0.35">
      <c r="A2978" s="2" t="s">
        <v>15861</v>
      </c>
      <c r="B2978" s="2" t="s">
        <v>15862</v>
      </c>
      <c r="C2978" s="2" t="s">
        <v>15863</v>
      </c>
      <c r="D2978" s="2" t="s">
        <v>15864</v>
      </c>
      <c r="E2978" s="2" t="s">
        <v>15865</v>
      </c>
      <c r="F2978">
        <v>3</v>
      </c>
      <c r="G2978" s="2" t="s">
        <v>102</v>
      </c>
      <c r="H2978">
        <v>7</v>
      </c>
      <c r="I2978" s="2" t="s">
        <v>770</v>
      </c>
      <c r="J2978">
        <v>99</v>
      </c>
      <c r="K2978" s="2" t="s">
        <v>81</v>
      </c>
      <c r="L2978">
        <v>9</v>
      </c>
      <c r="M2978" s="2" t="s">
        <v>98</v>
      </c>
      <c r="N2978">
        <v>21</v>
      </c>
      <c r="O2978" s="2" t="s">
        <v>185</v>
      </c>
      <c r="P2978">
        <v>229</v>
      </c>
      <c r="Q2978" s="2" t="s">
        <v>186</v>
      </c>
      <c r="R2978" t="s">
        <v>67</v>
      </c>
      <c r="S2978" t="s">
        <v>67</v>
      </c>
      <c r="T2978" s="2" t="s">
        <v>1986</v>
      </c>
      <c r="U2978" s="2" t="s">
        <v>1987</v>
      </c>
      <c r="V2978">
        <v>948</v>
      </c>
      <c r="W2978" s="2" t="s">
        <v>6658</v>
      </c>
      <c r="X2978">
        <v>9475</v>
      </c>
      <c r="Y2978">
        <v>9475</v>
      </c>
      <c r="AD2978">
        <v>6632.5</v>
      </c>
      <c r="AF2978">
        <v>0</v>
      </c>
      <c r="AG2978">
        <v>2842.5</v>
      </c>
      <c r="AK2978">
        <v>37450</v>
      </c>
      <c r="AL2978" s="5">
        <v>18950</v>
      </c>
      <c r="AM2978">
        <v>0</v>
      </c>
      <c r="AN2978">
        <v>0</v>
      </c>
      <c r="AO2978">
        <v>9475</v>
      </c>
      <c r="AP2978">
        <v>9475</v>
      </c>
      <c r="AS2978">
        <v>6632.5</v>
      </c>
      <c r="AU2978">
        <v>2842.5</v>
      </c>
      <c r="AY2978">
        <v>37450</v>
      </c>
      <c r="AZ2978" s="5">
        <v>18950</v>
      </c>
      <c r="BA2978" s="5">
        <v>18950</v>
      </c>
      <c r="BB2978" s="5">
        <v>18950</v>
      </c>
      <c r="BC2978" s="5">
        <v>18950</v>
      </c>
      <c r="BD2978" s="5">
        <v>18950</v>
      </c>
      <c r="BE2978" s="5">
        <v>0</v>
      </c>
      <c r="BF2978" s="5">
        <v>56400</v>
      </c>
      <c r="BG2978">
        <v>20150523</v>
      </c>
      <c r="BH2978" s="9" t="str">
        <f t="shared" si="138"/>
        <v>2015</v>
      </c>
      <c r="BI2978" t="str">
        <f>MID(Merge1[[#This Row],[OC_DATA_INIZIO_PROGETTO]],5,2)</f>
        <v>05</v>
      </c>
      <c r="BJ2978">
        <v>20190523</v>
      </c>
      <c r="BK2978" t="str">
        <f t="shared" si="139"/>
        <v>2019</v>
      </c>
      <c r="BL2978" t="str">
        <f>MID(Merge1[[#This Row],[OC_DATA_FINE_PROGETTO_PREVISTA]],5,2)</f>
        <v>05</v>
      </c>
      <c r="BM2978" s="8">
        <f>(Merge1[[#This Row],[Colonna2]]-Merge1[[#This Row],[Colonna1]])*12+Merge1[[#This Row],[Colonna22]]-Merge1[[#This Row],[Colonna12]]</f>
        <v>48</v>
      </c>
      <c r="BN2978">
        <v>20180918</v>
      </c>
      <c r="BO2978" t="str">
        <f t="shared" si="140"/>
        <v>2018</v>
      </c>
      <c r="BP2978" s="2" t="s">
        <v>116</v>
      </c>
      <c r="BQ2978" s="2" t="s">
        <v>763</v>
      </c>
      <c r="BR2978" s="2" t="s">
        <v>440</v>
      </c>
      <c r="BS2978" s="2" t="s">
        <v>773</v>
      </c>
      <c r="BT2978" s="2" t="s">
        <v>774</v>
      </c>
    </row>
    <row r="2979" spans="1:72" x14ac:dyDescent="0.35">
      <c r="A2979" s="2" t="s">
        <v>19754</v>
      </c>
      <c r="B2979" s="2" t="s">
        <v>19755</v>
      </c>
      <c r="C2979" s="2" t="s">
        <v>19756</v>
      </c>
      <c r="D2979" s="2" t="s">
        <v>19757</v>
      </c>
      <c r="E2979" s="2" t="s">
        <v>19758</v>
      </c>
      <c r="F2979">
        <v>13</v>
      </c>
      <c r="G2979" s="2" t="s">
        <v>291</v>
      </c>
      <c r="H2979">
        <v>2</v>
      </c>
      <c r="I2979" s="2" t="s">
        <v>430</v>
      </c>
      <c r="J2979">
        <v>99</v>
      </c>
      <c r="K2979" s="2" t="s">
        <v>81</v>
      </c>
      <c r="L2979">
        <v>10</v>
      </c>
      <c r="M2979" s="2" t="s">
        <v>95</v>
      </c>
      <c r="N2979">
        <v>1</v>
      </c>
      <c r="O2979" s="2" t="s">
        <v>142</v>
      </c>
      <c r="P2979">
        <v>1</v>
      </c>
      <c r="Q2979" s="2" t="s">
        <v>1248</v>
      </c>
      <c r="R2979" t="s">
        <v>67</v>
      </c>
      <c r="S2979" t="s">
        <v>67</v>
      </c>
      <c r="T2979" s="2" t="s">
        <v>73</v>
      </c>
      <c r="U2979" s="2" t="s">
        <v>74</v>
      </c>
      <c r="V2979">
        <v>0</v>
      </c>
      <c r="W2979" s="2" t="s">
        <v>97</v>
      </c>
      <c r="X2979">
        <v>14209.95</v>
      </c>
      <c r="Y2979">
        <v>14209.95</v>
      </c>
      <c r="AD2979">
        <v>4736.6499999999996</v>
      </c>
      <c r="AF2979">
        <v>0</v>
      </c>
      <c r="AL2979" s="5">
        <v>18946.599999999999</v>
      </c>
      <c r="AM2979">
        <v>0</v>
      </c>
      <c r="AN2979">
        <v>0</v>
      </c>
      <c r="AO2979">
        <v>14209.95</v>
      </c>
      <c r="AP2979">
        <v>14209.95</v>
      </c>
      <c r="AS2979">
        <v>4736.6499999999996</v>
      </c>
      <c r="AZ2979" s="5">
        <v>18946.599999999999</v>
      </c>
      <c r="BA2979" s="5">
        <v>18946.599999999999</v>
      </c>
      <c r="BB2979" s="5">
        <v>18946.599999999999</v>
      </c>
      <c r="BC2979" s="5">
        <v>18946.599999999999</v>
      </c>
      <c r="BD2979" s="5">
        <v>18946.599999999999</v>
      </c>
      <c r="BE2979" s="5">
        <v>0</v>
      </c>
      <c r="BF2979" s="5">
        <v>18946.599999999999</v>
      </c>
      <c r="BG2979">
        <v>20170506</v>
      </c>
      <c r="BH2979" s="9" t="str">
        <f t="shared" si="138"/>
        <v>2017</v>
      </c>
      <c r="BI2979" t="str">
        <f>MID(Merge1[[#This Row],[OC_DATA_INIZIO_PROGETTO]],5,2)</f>
        <v>05</v>
      </c>
      <c r="BJ2979">
        <v>20171231</v>
      </c>
      <c r="BK2979" t="str">
        <f t="shared" si="139"/>
        <v>2017</v>
      </c>
      <c r="BL2979" t="str">
        <f>MID(Merge1[[#This Row],[OC_DATA_FINE_PROGETTO_PREVISTA]],5,2)</f>
        <v>12</v>
      </c>
      <c r="BM2979" s="8">
        <f>(Merge1[[#This Row],[Colonna2]]-Merge1[[#This Row],[Colonna1]])*12+Merge1[[#This Row],[Colonna22]]-Merge1[[#This Row],[Colonna12]]</f>
        <v>7</v>
      </c>
      <c r="BN2979">
        <v>20170527</v>
      </c>
      <c r="BO2979" t="str">
        <f t="shared" si="140"/>
        <v>2017</v>
      </c>
      <c r="BP2979" s="2" t="s">
        <v>116</v>
      </c>
      <c r="BQ2979" s="2" t="s">
        <v>763</v>
      </c>
      <c r="BR2979" s="2" t="s">
        <v>440</v>
      </c>
      <c r="BS2979" s="2" t="s">
        <v>434</v>
      </c>
      <c r="BT2979" s="2" t="s">
        <v>435</v>
      </c>
    </row>
    <row r="2980" spans="1:72" x14ac:dyDescent="0.35">
      <c r="A2980" s="2" t="s">
        <v>8372</v>
      </c>
      <c r="B2980" s="2" t="s">
        <v>8373</v>
      </c>
      <c r="C2980" s="2" t="s">
        <v>8363</v>
      </c>
      <c r="D2980" s="2" t="s">
        <v>8364</v>
      </c>
      <c r="E2980" s="2" t="s">
        <v>8374</v>
      </c>
      <c r="F2980">
        <v>5</v>
      </c>
      <c r="G2980" s="2" t="s">
        <v>80</v>
      </c>
      <c r="H2980">
        <v>2</v>
      </c>
      <c r="I2980" s="2" t="s">
        <v>430</v>
      </c>
      <c r="J2980">
        <v>14</v>
      </c>
      <c r="K2980" s="2" t="s">
        <v>8055</v>
      </c>
      <c r="L2980">
        <v>8</v>
      </c>
      <c r="M2980" s="2" t="s">
        <v>112</v>
      </c>
      <c r="N2980">
        <v>61</v>
      </c>
      <c r="O2980" s="2" t="s">
        <v>113</v>
      </c>
      <c r="P2980">
        <v>616</v>
      </c>
      <c r="Q2980" s="2" t="s">
        <v>5621</v>
      </c>
      <c r="R2980" t="s">
        <v>67</v>
      </c>
      <c r="S2980" t="s">
        <v>67</v>
      </c>
      <c r="T2980" s="2" t="s">
        <v>73</v>
      </c>
      <c r="U2980" s="2" t="s">
        <v>74</v>
      </c>
      <c r="V2980">
        <v>606</v>
      </c>
      <c r="W2980" s="2" t="s">
        <v>2389</v>
      </c>
      <c r="X2980">
        <v>131983.75</v>
      </c>
      <c r="Y2980">
        <v>131983.75</v>
      </c>
      <c r="AD2980">
        <v>23291.25</v>
      </c>
      <c r="AF2980">
        <v>0</v>
      </c>
      <c r="AL2980" s="5">
        <v>155275</v>
      </c>
      <c r="AM2980">
        <v>0</v>
      </c>
      <c r="AN2980">
        <v>0</v>
      </c>
      <c r="AO2980">
        <v>131983.75</v>
      </c>
      <c r="AP2980">
        <v>131983.75</v>
      </c>
      <c r="AS2980">
        <v>23291.25</v>
      </c>
      <c r="AZ2980" s="5">
        <v>155275</v>
      </c>
      <c r="BA2980" s="5">
        <v>18898.87</v>
      </c>
      <c r="BB2980" s="5">
        <v>18898.87</v>
      </c>
      <c r="BC2980" s="5">
        <v>18898.87</v>
      </c>
      <c r="BD2980" s="5">
        <v>18898.87</v>
      </c>
      <c r="BE2980" s="5">
        <v>0</v>
      </c>
      <c r="BF2980" s="5">
        <v>18898.87</v>
      </c>
      <c r="BG2980">
        <v>20200101</v>
      </c>
      <c r="BH2980" s="9" t="str">
        <f t="shared" si="138"/>
        <v>2020</v>
      </c>
      <c r="BI2980" t="str">
        <f>MID(Merge1[[#This Row],[OC_DATA_INIZIO_PROGETTO]],5,2)</f>
        <v>01</v>
      </c>
      <c r="BJ2980">
        <v>20211231</v>
      </c>
      <c r="BK2980" t="str">
        <f t="shared" si="139"/>
        <v>2021</v>
      </c>
      <c r="BL2980" t="str">
        <f>MID(Merge1[[#This Row],[OC_DATA_FINE_PROGETTO_PREVISTA]],5,2)</f>
        <v>12</v>
      </c>
      <c r="BM2980" s="8">
        <f>(Merge1[[#This Row],[Colonna2]]-Merge1[[#This Row],[Colonna1]])*12+Merge1[[#This Row],[Colonna22]]-Merge1[[#This Row],[Colonna12]]</f>
        <v>23</v>
      </c>
      <c r="BO2980" t="str">
        <f t="shared" si="140"/>
        <v/>
      </c>
      <c r="BP2980" s="2" t="s">
        <v>76</v>
      </c>
      <c r="BQ2980" s="2" t="s">
        <v>76</v>
      </c>
      <c r="BR2980" s="2" t="s">
        <v>77</v>
      </c>
      <c r="BS2980" s="2" t="s">
        <v>434</v>
      </c>
      <c r="BT2980" s="2" t="s">
        <v>435</v>
      </c>
    </row>
    <row r="2981" spans="1:72" x14ac:dyDescent="0.35">
      <c r="A2981" s="2" t="s">
        <v>27931</v>
      </c>
      <c r="B2981" s="2" t="s">
        <v>27932</v>
      </c>
      <c r="C2981" s="2" t="s">
        <v>27933</v>
      </c>
      <c r="D2981" s="2" t="s">
        <v>27934</v>
      </c>
      <c r="E2981" s="2" t="s">
        <v>27935</v>
      </c>
      <c r="F2981">
        <v>4</v>
      </c>
      <c r="G2981" s="2" t="s">
        <v>174</v>
      </c>
      <c r="H2981">
        <v>3</v>
      </c>
      <c r="I2981" s="2" t="s">
        <v>68</v>
      </c>
      <c r="J2981">
        <v>8</v>
      </c>
      <c r="K2981" s="2" t="s">
        <v>4042</v>
      </c>
      <c r="L2981">
        <v>5</v>
      </c>
      <c r="M2981" s="2" t="s">
        <v>226</v>
      </c>
      <c r="N2981">
        <v>33</v>
      </c>
      <c r="O2981" s="2" t="s">
        <v>8463</v>
      </c>
      <c r="P2981">
        <v>3</v>
      </c>
      <c r="Q2981" s="2" t="s">
        <v>8465</v>
      </c>
      <c r="R2981" t="s">
        <v>67</v>
      </c>
      <c r="S2981" t="s">
        <v>67</v>
      </c>
      <c r="T2981" s="2" t="s">
        <v>73</v>
      </c>
      <c r="U2981" s="2" t="s">
        <v>74</v>
      </c>
      <c r="V2981">
        <v>2022</v>
      </c>
      <c r="W2981" s="2" t="s">
        <v>19005</v>
      </c>
      <c r="X2981">
        <v>97390.35</v>
      </c>
      <c r="Y2981">
        <v>97390.35</v>
      </c>
      <c r="AD2981">
        <v>68173.25</v>
      </c>
      <c r="AF2981">
        <v>0</v>
      </c>
      <c r="AG2981">
        <v>29217.1</v>
      </c>
      <c r="AL2981" s="5">
        <v>194780.7</v>
      </c>
      <c r="AM2981">
        <v>0</v>
      </c>
      <c r="AN2981">
        <v>0</v>
      </c>
      <c r="AO2981">
        <v>97390.35</v>
      </c>
      <c r="AP2981">
        <v>97390.35</v>
      </c>
      <c r="AS2981">
        <v>68173.25</v>
      </c>
      <c r="AU2981">
        <v>29217.1</v>
      </c>
      <c r="AZ2981" s="5">
        <v>194780.7</v>
      </c>
      <c r="BA2981" s="5">
        <v>18881.28</v>
      </c>
      <c r="BB2981" s="5">
        <v>18881.28</v>
      </c>
      <c r="BC2981" s="5">
        <v>11990.36</v>
      </c>
      <c r="BD2981" s="5">
        <v>11990.36</v>
      </c>
      <c r="BE2981" s="5">
        <v>0</v>
      </c>
      <c r="BF2981" s="5">
        <v>11990.36</v>
      </c>
      <c r="BG2981">
        <v>20181129</v>
      </c>
      <c r="BH2981" s="9" t="str">
        <f t="shared" si="138"/>
        <v>2018</v>
      </c>
      <c r="BI2981" t="str">
        <f>MID(Merge1[[#This Row],[OC_DATA_INIZIO_PROGETTO]],5,2)</f>
        <v>11</v>
      </c>
      <c r="BJ2981">
        <v>20210416</v>
      </c>
      <c r="BK2981" t="str">
        <f t="shared" si="139"/>
        <v>2021</v>
      </c>
      <c r="BL2981" t="str">
        <f>MID(Merge1[[#This Row],[OC_DATA_FINE_PROGETTO_PREVISTA]],5,2)</f>
        <v>04</v>
      </c>
      <c r="BM2981" s="8">
        <f>(Merge1[[#This Row],[Colonna2]]-Merge1[[#This Row],[Colonna1]])*12+Merge1[[#This Row],[Colonna22]]-Merge1[[#This Row],[Colonna12]]</f>
        <v>29</v>
      </c>
      <c r="BO2981" t="str">
        <f t="shared" si="140"/>
        <v/>
      </c>
      <c r="BP2981" s="2" t="s">
        <v>76</v>
      </c>
      <c r="BQ2981" s="2" t="s">
        <v>76</v>
      </c>
      <c r="BR2981" s="2" t="s">
        <v>77</v>
      </c>
      <c r="BS2981" s="2" t="s">
        <v>78</v>
      </c>
      <c r="BT2981" s="2" t="s">
        <v>79</v>
      </c>
    </row>
    <row r="2982" spans="1:72" x14ac:dyDescent="0.35">
      <c r="A2982" s="2" t="s">
        <v>9265</v>
      </c>
      <c r="B2982" s="2" t="s">
        <v>9266</v>
      </c>
      <c r="C2982" s="2" t="s">
        <v>9267</v>
      </c>
      <c r="D2982" s="2" t="s">
        <v>9268</v>
      </c>
      <c r="E2982" s="2" t="s">
        <v>9269</v>
      </c>
      <c r="F2982">
        <v>1</v>
      </c>
      <c r="G2982" s="2" t="s">
        <v>151</v>
      </c>
      <c r="H2982">
        <v>7</v>
      </c>
      <c r="I2982" s="2" t="s">
        <v>770</v>
      </c>
      <c r="J2982">
        <v>99</v>
      </c>
      <c r="K2982" s="2" t="s">
        <v>81</v>
      </c>
      <c r="L2982">
        <v>9</v>
      </c>
      <c r="M2982" s="2" t="s">
        <v>98</v>
      </c>
      <c r="N2982">
        <v>21</v>
      </c>
      <c r="O2982" s="2" t="s">
        <v>185</v>
      </c>
      <c r="P2982">
        <v>229</v>
      </c>
      <c r="Q2982" s="2" t="s">
        <v>186</v>
      </c>
      <c r="R2982" t="s">
        <v>67</v>
      </c>
      <c r="S2982" t="s">
        <v>67</v>
      </c>
      <c r="T2982" s="2" t="s">
        <v>1986</v>
      </c>
      <c r="U2982" s="2" t="s">
        <v>1987</v>
      </c>
      <c r="V2982">
        <v>936</v>
      </c>
      <c r="W2982" s="2" t="s">
        <v>6672</v>
      </c>
      <c r="X2982">
        <v>9435</v>
      </c>
      <c r="Y2982">
        <v>9435</v>
      </c>
      <c r="AD2982">
        <v>6604.5</v>
      </c>
      <c r="AF2982">
        <v>0</v>
      </c>
      <c r="AG2982">
        <v>2830.5</v>
      </c>
      <c r="AK2982">
        <v>11130</v>
      </c>
      <c r="AL2982" s="5">
        <v>18870</v>
      </c>
      <c r="AM2982">
        <v>0</v>
      </c>
      <c r="AN2982">
        <v>0</v>
      </c>
      <c r="AO2982">
        <v>9435</v>
      </c>
      <c r="AP2982">
        <v>9435</v>
      </c>
      <c r="AS2982">
        <v>6604.5</v>
      </c>
      <c r="AU2982">
        <v>2830.5</v>
      </c>
      <c r="AY2982">
        <v>11130</v>
      </c>
      <c r="AZ2982" s="5">
        <v>18870</v>
      </c>
      <c r="BA2982" s="5">
        <v>18870</v>
      </c>
      <c r="BB2982" s="5">
        <v>18870</v>
      </c>
      <c r="BC2982" s="5">
        <v>18870</v>
      </c>
      <c r="BD2982" s="5">
        <v>18870</v>
      </c>
      <c r="BE2982" s="5">
        <v>0</v>
      </c>
      <c r="BF2982" s="5">
        <v>30000</v>
      </c>
      <c r="BG2982">
        <v>20170926</v>
      </c>
      <c r="BH2982" s="9" t="str">
        <f t="shared" si="138"/>
        <v>2017</v>
      </c>
      <c r="BI2982" t="str">
        <f>MID(Merge1[[#This Row],[OC_DATA_INIZIO_PROGETTO]],5,2)</f>
        <v>09</v>
      </c>
      <c r="BJ2982">
        <v>20201219</v>
      </c>
      <c r="BK2982" t="str">
        <f t="shared" si="139"/>
        <v>2020</v>
      </c>
      <c r="BL2982" t="str">
        <f>MID(Merge1[[#This Row],[OC_DATA_FINE_PROGETTO_PREVISTA]],5,2)</f>
        <v>12</v>
      </c>
      <c r="BM2982" s="8">
        <f>(Merge1[[#This Row],[Colonna2]]-Merge1[[#This Row],[Colonna1]])*12+Merge1[[#This Row],[Colonna22]]-Merge1[[#This Row],[Colonna12]]</f>
        <v>39</v>
      </c>
      <c r="BN2982">
        <v>20191108</v>
      </c>
      <c r="BO2982" t="str">
        <f t="shared" si="140"/>
        <v>2019</v>
      </c>
      <c r="BP2982" s="2" t="s">
        <v>116</v>
      </c>
      <c r="BQ2982" s="2" t="s">
        <v>763</v>
      </c>
      <c r="BR2982" s="2" t="s">
        <v>440</v>
      </c>
      <c r="BS2982" s="2" t="s">
        <v>773</v>
      </c>
      <c r="BT2982" s="2" t="s">
        <v>774</v>
      </c>
    </row>
    <row r="2983" spans="1:72" x14ac:dyDescent="0.35">
      <c r="A2983" s="2" t="s">
        <v>14209</v>
      </c>
      <c r="B2983" s="2" t="s">
        <v>14210</v>
      </c>
      <c r="C2983" s="2" t="s">
        <v>14211</v>
      </c>
      <c r="D2983" s="2" t="s">
        <v>14212</v>
      </c>
      <c r="E2983" s="2" t="s">
        <v>14213</v>
      </c>
      <c r="F2983">
        <v>1</v>
      </c>
      <c r="G2983" s="2" t="s">
        <v>151</v>
      </c>
      <c r="H2983">
        <v>7</v>
      </c>
      <c r="I2983" s="2" t="s">
        <v>770</v>
      </c>
      <c r="J2983">
        <v>99</v>
      </c>
      <c r="K2983" s="2" t="s">
        <v>81</v>
      </c>
      <c r="L2983">
        <v>8</v>
      </c>
      <c r="M2983" s="2" t="s">
        <v>112</v>
      </c>
      <c r="N2983">
        <v>62</v>
      </c>
      <c r="O2983" s="2" t="s">
        <v>2450</v>
      </c>
      <c r="P2983">
        <v>999</v>
      </c>
      <c r="Q2983" s="2" t="s">
        <v>3522</v>
      </c>
      <c r="R2983" t="s">
        <v>67</v>
      </c>
      <c r="S2983" t="s">
        <v>67</v>
      </c>
      <c r="T2983" s="2" t="s">
        <v>1986</v>
      </c>
      <c r="U2983" s="2" t="s">
        <v>1987</v>
      </c>
      <c r="V2983">
        <v>915</v>
      </c>
      <c r="W2983" s="2" t="s">
        <v>632</v>
      </c>
      <c r="X2983">
        <v>9414.5</v>
      </c>
      <c r="Y2983">
        <v>9414.5</v>
      </c>
      <c r="AD2983">
        <v>6590.15</v>
      </c>
      <c r="AF2983">
        <v>0</v>
      </c>
      <c r="AG2983">
        <v>2824.35</v>
      </c>
      <c r="AK2983">
        <v>23671</v>
      </c>
      <c r="AL2983" s="5">
        <v>18829</v>
      </c>
      <c r="AM2983">
        <v>0</v>
      </c>
      <c r="AN2983">
        <v>0</v>
      </c>
      <c r="AO2983">
        <v>9414.5</v>
      </c>
      <c r="AP2983">
        <v>9414.5</v>
      </c>
      <c r="AS2983">
        <v>6590.15</v>
      </c>
      <c r="AU2983">
        <v>2824.35</v>
      </c>
      <c r="AY2983">
        <v>23671</v>
      </c>
      <c r="AZ2983" s="5">
        <v>18829</v>
      </c>
      <c r="BA2983" s="5">
        <v>18829</v>
      </c>
      <c r="BB2983" s="5">
        <v>18829</v>
      </c>
      <c r="BC2983" s="5">
        <v>18829</v>
      </c>
      <c r="BD2983" s="5">
        <v>18829</v>
      </c>
      <c r="BE2983" s="5">
        <v>0</v>
      </c>
      <c r="BF2983" s="5">
        <v>42500</v>
      </c>
      <c r="BG2983">
        <v>20190729</v>
      </c>
      <c r="BH2983" s="9" t="str">
        <f t="shared" si="138"/>
        <v>2019</v>
      </c>
      <c r="BI2983" t="str">
        <f>MID(Merge1[[#This Row],[OC_DATA_INIZIO_PROGETTO]],5,2)</f>
        <v>07</v>
      </c>
      <c r="BJ2983">
        <v>20200729</v>
      </c>
      <c r="BK2983" t="str">
        <f t="shared" si="139"/>
        <v>2020</v>
      </c>
      <c r="BL2983" t="str">
        <f>MID(Merge1[[#This Row],[OC_DATA_FINE_PROGETTO_PREVISTA]],5,2)</f>
        <v>07</v>
      </c>
      <c r="BM2983" s="8">
        <f>(Merge1[[#This Row],[Colonna2]]-Merge1[[#This Row],[Colonna1]])*12+Merge1[[#This Row],[Colonna22]]-Merge1[[#This Row],[Colonna12]]</f>
        <v>12</v>
      </c>
      <c r="BN2983">
        <v>20200925</v>
      </c>
      <c r="BO2983" t="str">
        <f t="shared" si="140"/>
        <v>2020</v>
      </c>
      <c r="BP2983" s="2" t="s">
        <v>116</v>
      </c>
      <c r="BQ2983" s="2" t="s">
        <v>763</v>
      </c>
      <c r="BR2983" s="2" t="s">
        <v>440</v>
      </c>
      <c r="BS2983" s="2" t="s">
        <v>773</v>
      </c>
      <c r="BT2983" s="2" t="s">
        <v>774</v>
      </c>
    </row>
    <row r="2984" spans="1:72" x14ac:dyDescent="0.35">
      <c r="A2984" s="2" t="s">
        <v>15649</v>
      </c>
      <c r="B2984" s="2" t="s">
        <v>15650</v>
      </c>
      <c r="C2984" s="2" t="s">
        <v>15651</v>
      </c>
      <c r="D2984" s="2" t="s">
        <v>15652</v>
      </c>
      <c r="E2984" s="2" t="s">
        <v>15653</v>
      </c>
      <c r="F2984">
        <v>1</v>
      </c>
      <c r="G2984" s="2" t="s">
        <v>151</v>
      </c>
      <c r="H2984">
        <v>7</v>
      </c>
      <c r="I2984" s="2" t="s">
        <v>770</v>
      </c>
      <c r="J2984">
        <v>99</v>
      </c>
      <c r="K2984" s="2" t="s">
        <v>81</v>
      </c>
      <c r="L2984">
        <v>9</v>
      </c>
      <c r="M2984" s="2" t="s">
        <v>98</v>
      </c>
      <c r="N2984">
        <v>21</v>
      </c>
      <c r="O2984" s="2" t="s">
        <v>185</v>
      </c>
      <c r="P2984">
        <v>229</v>
      </c>
      <c r="Q2984" s="2" t="s">
        <v>186</v>
      </c>
      <c r="R2984" t="s">
        <v>67</v>
      </c>
      <c r="S2984" t="s">
        <v>67</v>
      </c>
      <c r="T2984" s="2" t="s">
        <v>1986</v>
      </c>
      <c r="U2984" s="2" t="s">
        <v>1987</v>
      </c>
      <c r="V2984">
        <v>932</v>
      </c>
      <c r="W2984" s="2" t="s">
        <v>6667</v>
      </c>
      <c r="X2984">
        <v>9389.5</v>
      </c>
      <c r="Y2984">
        <v>9389.5</v>
      </c>
      <c r="AD2984">
        <v>6572.65</v>
      </c>
      <c r="AF2984">
        <v>0</v>
      </c>
      <c r="AG2984">
        <v>2816.85</v>
      </c>
      <c r="AK2984">
        <v>23421</v>
      </c>
      <c r="AL2984" s="5">
        <v>18779</v>
      </c>
      <c r="AM2984">
        <v>0</v>
      </c>
      <c r="AN2984">
        <v>0</v>
      </c>
      <c r="AO2984">
        <v>9389.5</v>
      </c>
      <c r="AP2984">
        <v>9389.5</v>
      </c>
      <c r="AS2984">
        <v>6572.65</v>
      </c>
      <c r="AU2984">
        <v>2816.85</v>
      </c>
      <c r="AY2984">
        <v>23421</v>
      </c>
      <c r="AZ2984" s="5">
        <v>18779</v>
      </c>
      <c r="BA2984" s="5">
        <v>18779</v>
      </c>
      <c r="BB2984" s="5">
        <v>18779</v>
      </c>
      <c r="BC2984" s="5">
        <v>18779</v>
      </c>
      <c r="BD2984" s="5">
        <v>18779</v>
      </c>
      <c r="BE2984" s="5">
        <v>0</v>
      </c>
      <c r="BF2984" s="5">
        <v>42200</v>
      </c>
      <c r="BG2984">
        <v>20150713</v>
      </c>
      <c r="BH2984" s="9" t="str">
        <f t="shared" si="138"/>
        <v>2015</v>
      </c>
      <c r="BI2984" t="str">
        <f>MID(Merge1[[#This Row],[OC_DATA_INIZIO_PROGETTO]],5,2)</f>
        <v>07</v>
      </c>
      <c r="BJ2984">
        <v>20180713</v>
      </c>
      <c r="BK2984" t="str">
        <f t="shared" si="139"/>
        <v>2018</v>
      </c>
      <c r="BL2984" t="str">
        <f>MID(Merge1[[#This Row],[OC_DATA_FINE_PROGETTO_PREVISTA]],5,2)</f>
        <v>07</v>
      </c>
      <c r="BM2984" s="8">
        <f>(Merge1[[#This Row],[Colonna2]]-Merge1[[#This Row],[Colonna1]])*12+Merge1[[#This Row],[Colonna22]]-Merge1[[#This Row],[Colonna12]]</f>
        <v>36</v>
      </c>
      <c r="BN2984">
        <v>20171020</v>
      </c>
      <c r="BO2984" t="str">
        <f t="shared" si="140"/>
        <v>2017</v>
      </c>
      <c r="BP2984" s="2" t="s">
        <v>116</v>
      </c>
      <c r="BQ2984" s="2" t="s">
        <v>763</v>
      </c>
      <c r="BR2984" s="2" t="s">
        <v>440</v>
      </c>
      <c r="BS2984" s="2" t="s">
        <v>773</v>
      </c>
      <c r="BT2984" s="2" t="s">
        <v>774</v>
      </c>
    </row>
    <row r="2985" spans="1:72" x14ac:dyDescent="0.35">
      <c r="A2985" s="2" t="s">
        <v>28140</v>
      </c>
      <c r="B2985" s="2" t="s">
        <v>28141</v>
      </c>
      <c r="C2985" s="2" t="s">
        <v>28142</v>
      </c>
      <c r="D2985" s="2" t="s">
        <v>28143</v>
      </c>
      <c r="E2985" s="2" t="s">
        <v>28144</v>
      </c>
      <c r="F2985">
        <v>4</v>
      </c>
      <c r="G2985" s="2" t="s">
        <v>174</v>
      </c>
      <c r="H2985">
        <v>3</v>
      </c>
      <c r="I2985" s="2" t="s">
        <v>68</v>
      </c>
      <c r="J2985">
        <v>9</v>
      </c>
      <c r="K2985" s="2" t="s">
        <v>4139</v>
      </c>
      <c r="L2985">
        <v>5</v>
      </c>
      <c r="M2985" s="2" t="s">
        <v>226</v>
      </c>
      <c r="N2985">
        <v>8</v>
      </c>
      <c r="O2985" s="2" t="s">
        <v>483</v>
      </c>
      <c r="P2985">
        <v>999</v>
      </c>
      <c r="Q2985" s="2" t="s">
        <v>484</v>
      </c>
      <c r="R2985" t="s">
        <v>67</v>
      </c>
      <c r="S2985" t="s">
        <v>67</v>
      </c>
      <c r="T2985" s="2" t="s">
        <v>73</v>
      </c>
      <c r="U2985" s="2" t="s">
        <v>74</v>
      </c>
      <c r="V2985">
        <v>2001</v>
      </c>
      <c r="W2985" s="2" t="s">
        <v>18968</v>
      </c>
      <c r="X2985">
        <v>99285</v>
      </c>
      <c r="Y2985">
        <v>99285</v>
      </c>
      <c r="AD2985">
        <v>69499.5</v>
      </c>
      <c r="AF2985">
        <v>0</v>
      </c>
      <c r="AG2985">
        <v>29785.5</v>
      </c>
      <c r="AL2985" s="5">
        <v>198570</v>
      </c>
      <c r="AM2985">
        <v>0</v>
      </c>
      <c r="AN2985">
        <v>0</v>
      </c>
      <c r="AO2985">
        <v>99285</v>
      </c>
      <c r="AP2985">
        <v>99285</v>
      </c>
      <c r="AS2985">
        <v>69499.5</v>
      </c>
      <c r="AU2985">
        <v>29785.5</v>
      </c>
      <c r="AZ2985" s="5">
        <v>198570</v>
      </c>
      <c r="BA2985" s="5">
        <v>18772.939999999999</v>
      </c>
      <c r="BB2985" s="5">
        <v>18772.939999999999</v>
      </c>
      <c r="BC2985" s="5">
        <v>5605.8</v>
      </c>
      <c r="BD2985" s="5">
        <v>5605.8</v>
      </c>
      <c r="BE2985" s="5">
        <v>0</v>
      </c>
      <c r="BF2985" s="5">
        <v>5605.8</v>
      </c>
      <c r="BG2985">
        <v>20181101</v>
      </c>
      <c r="BH2985" s="9" t="str">
        <f t="shared" si="138"/>
        <v>2018</v>
      </c>
      <c r="BI2985" t="str">
        <f>MID(Merge1[[#This Row],[OC_DATA_INIZIO_PROGETTO]],5,2)</f>
        <v>11</v>
      </c>
      <c r="BJ2985">
        <v>20210530</v>
      </c>
      <c r="BK2985" t="str">
        <f t="shared" si="139"/>
        <v>2021</v>
      </c>
      <c r="BL2985" t="str">
        <f>MID(Merge1[[#This Row],[OC_DATA_FINE_PROGETTO_PREVISTA]],5,2)</f>
        <v>05</v>
      </c>
      <c r="BM2985" s="8">
        <f>(Merge1[[#This Row],[Colonna2]]-Merge1[[#This Row],[Colonna1]])*12+Merge1[[#This Row],[Colonna22]]-Merge1[[#This Row],[Colonna12]]</f>
        <v>30</v>
      </c>
      <c r="BO2985" t="str">
        <f t="shared" si="140"/>
        <v/>
      </c>
      <c r="BP2985" s="2" t="s">
        <v>76</v>
      </c>
      <c r="BQ2985" s="2" t="s">
        <v>76</v>
      </c>
      <c r="BR2985" s="2" t="s">
        <v>77</v>
      </c>
      <c r="BS2985" s="2" t="s">
        <v>4146</v>
      </c>
      <c r="BT2985" s="2" t="s">
        <v>581</v>
      </c>
    </row>
    <row r="2986" spans="1:72" x14ac:dyDescent="0.35">
      <c r="A2986" s="2" t="s">
        <v>28414</v>
      </c>
      <c r="B2986" s="2" t="s">
        <v>28415</v>
      </c>
      <c r="C2986" s="2" t="s">
        <v>28416</v>
      </c>
      <c r="D2986" s="2" t="s">
        <v>27718</v>
      </c>
      <c r="E2986" s="2" t="s">
        <v>28417</v>
      </c>
      <c r="F2986">
        <v>4</v>
      </c>
      <c r="G2986" s="2" t="s">
        <v>174</v>
      </c>
      <c r="H2986">
        <v>3</v>
      </c>
      <c r="I2986" s="2" t="s">
        <v>68</v>
      </c>
      <c r="J2986">
        <v>60</v>
      </c>
      <c r="K2986" s="2" t="s">
        <v>19128</v>
      </c>
      <c r="L2986">
        <v>3</v>
      </c>
      <c r="M2986" s="2" t="s">
        <v>3884</v>
      </c>
      <c r="N2986">
        <v>6</v>
      </c>
      <c r="O2986" s="2" t="s">
        <v>3885</v>
      </c>
      <c r="P2986">
        <v>998</v>
      </c>
      <c r="Q2986" s="2" t="s">
        <v>4142</v>
      </c>
      <c r="R2986" t="s">
        <v>67</v>
      </c>
      <c r="S2986" t="s">
        <v>67</v>
      </c>
      <c r="T2986" s="2" t="s">
        <v>73</v>
      </c>
      <c r="U2986" s="2" t="s">
        <v>74</v>
      </c>
      <c r="V2986">
        <v>2007</v>
      </c>
      <c r="W2986" s="2" t="s">
        <v>22259</v>
      </c>
      <c r="X2986">
        <v>10656</v>
      </c>
      <c r="Y2986">
        <v>10656</v>
      </c>
      <c r="AD2986">
        <v>7459.2</v>
      </c>
      <c r="AF2986">
        <v>0</v>
      </c>
      <c r="AG2986">
        <v>3196.8</v>
      </c>
      <c r="AL2986" s="5">
        <v>21312</v>
      </c>
      <c r="AM2986">
        <v>1655.4</v>
      </c>
      <c r="AN2986">
        <v>1655.4</v>
      </c>
      <c r="AO2986">
        <v>9382.6200000000008</v>
      </c>
      <c r="AP2986">
        <v>10656</v>
      </c>
      <c r="AS2986">
        <v>7459.2</v>
      </c>
      <c r="AU2986">
        <v>2814.78</v>
      </c>
      <c r="AZ2986" s="5">
        <v>19656.599999999999</v>
      </c>
      <c r="BA2986" s="5">
        <v>18765.23</v>
      </c>
      <c r="BB2986" s="5">
        <v>18765.23</v>
      </c>
      <c r="BC2986" s="5">
        <v>18765.23</v>
      </c>
      <c r="BD2986" s="5">
        <v>18765.23</v>
      </c>
      <c r="BE2986" s="5">
        <v>0</v>
      </c>
      <c r="BF2986" s="5">
        <v>18765.23</v>
      </c>
      <c r="BG2986">
        <v>20170420</v>
      </c>
      <c r="BH2986" s="9" t="str">
        <f t="shared" si="138"/>
        <v>2017</v>
      </c>
      <c r="BI2986" t="str">
        <f>MID(Merge1[[#This Row],[OC_DATA_INIZIO_PROGETTO]],5,2)</f>
        <v>04</v>
      </c>
      <c r="BJ2986">
        <v>20181230</v>
      </c>
      <c r="BK2986" t="str">
        <f t="shared" si="139"/>
        <v>2018</v>
      </c>
      <c r="BL2986" t="str">
        <f>MID(Merge1[[#This Row],[OC_DATA_FINE_PROGETTO_PREVISTA]],5,2)</f>
        <v>12</v>
      </c>
      <c r="BM2986" s="8">
        <f>(Merge1[[#This Row],[Colonna2]]-Merge1[[#This Row],[Colonna1]])*12+Merge1[[#This Row],[Colonna22]]-Merge1[[#This Row],[Colonna12]]</f>
        <v>20</v>
      </c>
      <c r="BN2986">
        <v>20190214</v>
      </c>
      <c r="BO2986" t="str">
        <f t="shared" si="140"/>
        <v>2019</v>
      </c>
      <c r="BP2986" s="2" t="s">
        <v>116</v>
      </c>
      <c r="BQ2986" s="2" t="s">
        <v>763</v>
      </c>
      <c r="BR2986" s="2" t="s">
        <v>440</v>
      </c>
      <c r="BS2986" s="2" t="s">
        <v>3041</v>
      </c>
      <c r="BT2986" s="2" t="s">
        <v>3042</v>
      </c>
    </row>
    <row r="2987" spans="1:72" x14ac:dyDescent="0.35">
      <c r="A2987" s="2" t="s">
        <v>18717</v>
      </c>
      <c r="B2987" s="2" t="s">
        <v>18718</v>
      </c>
      <c r="C2987" s="2" t="s">
        <v>18719</v>
      </c>
      <c r="D2987" s="2" t="s">
        <v>18720</v>
      </c>
      <c r="E2987" s="2" t="s">
        <v>18721</v>
      </c>
      <c r="F2987">
        <v>1</v>
      </c>
      <c r="G2987" s="2" t="s">
        <v>151</v>
      </c>
      <c r="H2987">
        <v>7</v>
      </c>
      <c r="I2987" s="2" t="s">
        <v>770</v>
      </c>
      <c r="J2987">
        <v>99</v>
      </c>
      <c r="K2987" s="2" t="s">
        <v>81</v>
      </c>
      <c r="L2987">
        <v>9</v>
      </c>
      <c r="M2987" s="2" t="s">
        <v>98</v>
      </c>
      <c r="N2987">
        <v>21</v>
      </c>
      <c r="O2987" s="2" t="s">
        <v>185</v>
      </c>
      <c r="P2987">
        <v>229</v>
      </c>
      <c r="Q2987" s="2" t="s">
        <v>186</v>
      </c>
      <c r="R2987" t="s">
        <v>67</v>
      </c>
      <c r="S2987" t="s">
        <v>67</v>
      </c>
      <c r="T2987" s="2" t="s">
        <v>1986</v>
      </c>
      <c r="U2987" s="2" t="s">
        <v>1987</v>
      </c>
      <c r="V2987">
        <v>927</v>
      </c>
      <c r="W2987" s="2" t="s">
        <v>6657</v>
      </c>
      <c r="X2987">
        <v>9380</v>
      </c>
      <c r="Y2987">
        <v>9380</v>
      </c>
      <c r="AD2987">
        <v>6566</v>
      </c>
      <c r="AF2987">
        <v>0</v>
      </c>
      <c r="AG2987">
        <v>2814</v>
      </c>
      <c r="AK2987">
        <v>32845</v>
      </c>
      <c r="AL2987" s="5">
        <v>18760</v>
      </c>
      <c r="AM2987">
        <v>0</v>
      </c>
      <c r="AN2987">
        <v>0</v>
      </c>
      <c r="AO2987">
        <v>9380</v>
      </c>
      <c r="AP2987">
        <v>9380</v>
      </c>
      <c r="AS2987">
        <v>6566</v>
      </c>
      <c r="AU2987">
        <v>2814</v>
      </c>
      <c r="AY2987">
        <v>32845</v>
      </c>
      <c r="AZ2987" s="5">
        <v>18760</v>
      </c>
      <c r="BA2987" s="5">
        <v>18760</v>
      </c>
      <c r="BB2987" s="5">
        <v>18760</v>
      </c>
      <c r="BC2987" s="5">
        <v>18760</v>
      </c>
      <c r="BD2987" s="5">
        <v>18760</v>
      </c>
      <c r="BE2987" s="5">
        <v>0</v>
      </c>
      <c r="BF2987" s="5">
        <v>51605.45</v>
      </c>
      <c r="BG2987">
        <v>20151022</v>
      </c>
      <c r="BH2987" s="9" t="str">
        <f t="shared" si="138"/>
        <v>2015</v>
      </c>
      <c r="BI2987" t="str">
        <f>MID(Merge1[[#This Row],[OC_DATA_INIZIO_PROGETTO]],5,2)</f>
        <v>10</v>
      </c>
      <c r="BJ2987">
        <v>20190930</v>
      </c>
      <c r="BK2987" t="str">
        <f t="shared" si="139"/>
        <v>2019</v>
      </c>
      <c r="BL2987" t="str">
        <f>MID(Merge1[[#This Row],[OC_DATA_FINE_PROGETTO_PREVISTA]],5,2)</f>
        <v>09</v>
      </c>
      <c r="BM2987" s="8">
        <f>(Merge1[[#This Row],[Colonna2]]-Merge1[[#This Row],[Colonna1]])*12+Merge1[[#This Row],[Colonna22]]-Merge1[[#This Row],[Colonna12]]</f>
        <v>47</v>
      </c>
      <c r="BN2987">
        <v>20180919</v>
      </c>
      <c r="BO2987" t="str">
        <f t="shared" si="140"/>
        <v>2018</v>
      </c>
      <c r="BP2987" s="2" t="s">
        <v>116</v>
      </c>
      <c r="BQ2987" s="2" t="s">
        <v>763</v>
      </c>
      <c r="BR2987" s="2" t="s">
        <v>440</v>
      </c>
      <c r="BS2987" s="2" t="s">
        <v>773</v>
      </c>
      <c r="BT2987" s="2" t="s">
        <v>774</v>
      </c>
    </row>
    <row r="2988" spans="1:72" x14ac:dyDescent="0.35">
      <c r="A2988" s="2" t="s">
        <v>13924</v>
      </c>
      <c r="B2988" s="2" t="s">
        <v>13925</v>
      </c>
      <c r="C2988" s="2" t="s">
        <v>13926</v>
      </c>
      <c r="D2988" s="2" t="s">
        <v>13927</v>
      </c>
      <c r="E2988" s="2" t="s">
        <v>13928</v>
      </c>
      <c r="F2988">
        <v>1</v>
      </c>
      <c r="G2988" s="2" t="s">
        <v>151</v>
      </c>
      <c r="H2988">
        <v>7</v>
      </c>
      <c r="I2988" s="2" t="s">
        <v>770</v>
      </c>
      <c r="J2988">
        <v>99</v>
      </c>
      <c r="K2988" s="2" t="s">
        <v>81</v>
      </c>
      <c r="L2988">
        <v>8</v>
      </c>
      <c r="M2988" s="2" t="s">
        <v>112</v>
      </c>
      <c r="N2988">
        <v>62</v>
      </c>
      <c r="O2988" s="2" t="s">
        <v>2450</v>
      </c>
      <c r="P2988">
        <v>999</v>
      </c>
      <c r="Q2988" s="2" t="s">
        <v>3522</v>
      </c>
      <c r="R2988" t="s">
        <v>67</v>
      </c>
      <c r="S2988" t="s">
        <v>67</v>
      </c>
      <c r="T2988" s="2" t="s">
        <v>1986</v>
      </c>
      <c r="U2988" s="2" t="s">
        <v>1987</v>
      </c>
      <c r="V2988">
        <v>943</v>
      </c>
      <c r="W2988" s="2" t="s">
        <v>6664</v>
      </c>
      <c r="X2988">
        <v>9375</v>
      </c>
      <c r="Y2988">
        <v>9375</v>
      </c>
      <c r="AD2988">
        <v>6562.5</v>
      </c>
      <c r="AF2988">
        <v>0</v>
      </c>
      <c r="AG2988">
        <v>2812.5</v>
      </c>
      <c r="AK2988">
        <v>12750</v>
      </c>
      <c r="AL2988" s="5">
        <v>18750</v>
      </c>
      <c r="AM2988">
        <v>0</v>
      </c>
      <c r="AN2988">
        <v>0</v>
      </c>
      <c r="AO2988">
        <v>9375</v>
      </c>
      <c r="AP2988">
        <v>9375</v>
      </c>
      <c r="AS2988">
        <v>6562.5</v>
      </c>
      <c r="AU2988">
        <v>2812.5</v>
      </c>
      <c r="AY2988">
        <v>12750</v>
      </c>
      <c r="AZ2988" s="5">
        <v>18750</v>
      </c>
      <c r="BA2988" s="5">
        <v>18750</v>
      </c>
      <c r="BB2988" s="5">
        <v>18750</v>
      </c>
      <c r="BC2988" s="5">
        <v>18750</v>
      </c>
      <c r="BD2988" s="5">
        <v>18750</v>
      </c>
      <c r="BE2988" s="5">
        <v>0</v>
      </c>
      <c r="BF2988" s="5">
        <v>31500</v>
      </c>
      <c r="BG2988">
        <v>20190201</v>
      </c>
      <c r="BH2988" s="9" t="str">
        <f t="shared" si="138"/>
        <v>2019</v>
      </c>
      <c r="BI2988" t="str">
        <f>MID(Merge1[[#This Row],[OC_DATA_INIZIO_PROGETTO]],5,2)</f>
        <v>02</v>
      </c>
      <c r="BJ2988">
        <v>20200410</v>
      </c>
      <c r="BK2988" t="str">
        <f t="shared" si="139"/>
        <v>2020</v>
      </c>
      <c r="BL2988" t="str">
        <f>MID(Merge1[[#This Row],[OC_DATA_FINE_PROGETTO_PREVISTA]],5,2)</f>
        <v>04</v>
      </c>
      <c r="BM2988" s="8">
        <f>(Merge1[[#This Row],[Colonna2]]-Merge1[[#This Row],[Colonna1]])*12+Merge1[[#This Row],[Colonna22]]-Merge1[[#This Row],[Colonna12]]</f>
        <v>14</v>
      </c>
      <c r="BN2988">
        <v>20200327</v>
      </c>
      <c r="BO2988" t="str">
        <f t="shared" si="140"/>
        <v>2020</v>
      </c>
      <c r="BP2988" s="2" t="s">
        <v>116</v>
      </c>
      <c r="BQ2988" s="2" t="s">
        <v>763</v>
      </c>
      <c r="BR2988" s="2" t="s">
        <v>440</v>
      </c>
      <c r="BS2988" s="2" t="s">
        <v>773</v>
      </c>
      <c r="BT2988" s="2" t="s">
        <v>774</v>
      </c>
    </row>
    <row r="2989" spans="1:72" x14ac:dyDescent="0.35">
      <c r="A2989" s="2" t="s">
        <v>8967</v>
      </c>
      <c r="B2989" s="2" t="s">
        <v>8968</v>
      </c>
      <c r="C2989" s="2" t="s">
        <v>8969</v>
      </c>
      <c r="D2989" s="2" t="s">
        <v>8970</v>
      </c>
      <c r="E2989" s="2" t="s">
        <v>8971</v>
      </c>
      <c r="F2989">
        <v>1</v>
      </c>
      <c r="G2989" s="2" t="s">
        <v>151</v>
      </c>
      <c r="H2989">
        <v>7</v>
      </c>
      <c r="I2989" s="2" t="s">
        <v>770</v>
      </c>
      <c r="J2989">
        <v>99</v>
      </c>
      <c r="K2989" s="2" t="s">
        <v>81</v>
      </c>
      <c r="L2989">
        <v>9</v>
      </c>
      <c r="M2989" s="2" t="s">
        <v>98</v>
      </c>
      <c r="N2989">
        <v>21</v>
      </c>
      <c r="O2989" s="2" t="s">
        <v>185</v>
      </c>
      <c r="P2989">
        <v>229</v>
      </c>
      <c r="Q2989" s="2" t="s">
        <v>186</v>
      </c>
      <c r="R2989" t="s">
        <v>67</v>
      </c>
      <c r="S2989" t="s">
        <v>67</v>
      </c>
      <c r="T2989" s="2" t="s">
        <v>1986</v>
      </c>
      <c r="U2989" s="2" t="s">
        <v>1987</v>
      </c>
      <c r="V2989">
        <v>917</v>
      </c>
      <c r="W2989" s="2" t="s">
        <v>6813</v>
      </c>
      <c r="X2989">
        <v>10866.4</v>
      </c>
      <c r="Y2989">
        <v>10866.4</v>
      </c>
      <c r="AD2989">
        <v>7606.48</v>
      </c>
      <c r="AF2989">
        <v>0</v>
      </c>
      <c r="AG2989">
        <v>3259.92</v>
      </c>
      <c r="AK2989">
        <v>32667</v>
      </c>
      <c r="AL2989" s="5">
        <v>21732.799999999999</v>
      </c>
      <c r="AM2989">
        <v>5989.66</v>
      </c>
      <c r="AN2989">
        <v>1969.21</v>
      </c>
      <c r="AO2989">
        <v>9351.6200000000008</v>
      </c>
      <c r="AP2989">
        <v>10866.4</v>
      </c>
      <c r="AS2989">
        <v>7606.48</v>
      </c>
      <c r="AU2989">
        <v>2805.49</v>
      </c>
      <c r="AY2989">
        <v>32667</v>
      </c>
      <c r="AZ2989" s="5">
        <v>19763.59</v>
      </c>
      <c r="BA2989" s="5">
        <v>18703.25</v>
      </c>
      <c r="BB2989" s="5">
        <v>18703.25</v>
      </c>
      <c r="BC2989" s="5">
        <v>18703.25</v>
      </c>
      <c r="BD2989" s="5">
        <v>18703.25</v>
      </c>
      <c r="BE2989" s="5">
        <v>0</v>
      </c>
      <c r="BF2989" s="5">
        <v>47350</v>
      </c>
      <c r="BG2989">
        <v>20170824</v>
      </c>
      <c r="BH2989" s="9" t="str">
        <f t="shared" si="138"/>
        <v>2017</v>
      </c>
      <c r="BI2989" t="str">
        <f>MID(Merge1[[#This Row],[OC_DATA_INIZIO_PROGETTO]],5,2)</f>
        <v>08</v>
      </c>
      <c r="BJ2989">
        <v>20200824</v>
      </c>
      <c r="BK2989" t="str">
        <f t="shared" si="139"/>
        <v>2020</v>
      </c>
      <c r="BL2989" t="str">
        <f>MID(Merge1[[#This Row],[OC_DATA_FINE_PROGETTO_PREVISTA]],5,2)</f>
        <v>08</v>
      </c>
      <c r="BM2989" s="8">
        <f>(Merge1[[#This Row],[Colonna2]]-Merge1[[#This Row],[Colonna1]])*12+Merge1[[#This Row],[Colonna22]]-Merge1[[#This Row],[Colonna12]]</f>
        <v>36</v>
      </c>
      <c r="BN2989">
        <v>20190611</v>
      </c>
      <c r="BO2989" t="str">
        <f t="shared" si="140"/>
        <v>2019</v>
      </c>
      <c r="BP2989" s="2" t="s">
        <v>76</v>
      </c>
      <c r="BQ2989" s="2" t="s">
        <v>76</v>
      </c>
      <c r="BR2989" s="2" t="s">
        <v>440</v>
      </c>
      <c r="BS2989" s="2" t="s">
        <v>773</v>
      </c>
      <c r="BT2989" s="2" t="s">
        <v>774</v>
      </c>
    </row>
    <row r="2990" spans="1:72" x14ac:dyDescent="0.35">
      <c r="A2990" s="2" t="s">
        <v>15631</v>
      </c>
      <c r="B2990" s="2" t="s">
        <v>15632</v>
      </c>
      <c r="C2990" s="2" t="s">
        <v>15633</v>
      </c>
      <c r="D2990" s="2" t="s">
        <v>15634</v>
      </c>
      <c r="E2990" s="2" t="s">
        <v>15635</v>
      </c>
      <c r="F2990">
        <v>3</v>
      </c>
      <c r="G2990" s="2" t="s">
        <v>102</v>
      </c>
      <c r="H2990">
        <v>7</v>
      </c>
      <c r="I2990" s="2" t="s">
        <v>770</v>
      </c>
      <c r="J2990">
        <v>99</v>
      </c>
      <c r="K2990" s="2" t="s">
        <v>81</v>
      </c>
      <c r="L2990">
        <v>9</v>
      </c>
      <c r="M2990" s="2" t="s">
        <v>98</v>
      </c>
      <c r="N2990">
        <v>21</v>
      </c>
      <c r="O2990" s="2" t="s">
        <v>185</v>
      </c>
      <c r="P2990">
        <v>229</v>
      </c>
      <c r="Q2990" s="2" t="s">
        <v>186</v>
      </c>
      <c r="R2990" t="s">
        <v>67</v>
      </c>
      <c r="S2990" t="s">
        <v>67</v>
      </c>
      <c r="T2990" s="2" t="s">
        <v>1986</v>
      </c>
      <c r="U2990" s="2" t="s">
        <v>1987</v>
      </c>
      <c r="V2990">
        <v>948</v>
      </c>
      <c r="W2990" s="2" t="s">
        <v>6658</v>
      </c>
      <c r="X2990">
        <v>9350</v>
      </c>
      <c r="Y2990">
        <v>9350</v>
      </c>
      <c r="AD2990">
        <v>6545</v>
      </c>
      <c r="AF2990">
        <v>0</v>
      </c>
      <c r="AG2990">
        <v>2805</v>
      </c>
      <c r="AK2990">
        <v>31300</v>
      </c>
      <c r="AL2990" s="5">
        <v>18700</v>
      </c>
      <c r="AM2990">
        <v>0</v>
      </c>
      <c r="AN2990">
        <v>0</v>
      </c>
      <c r="AO2990">
        <v>9350</v>
      </c>
      <c r="AP2990">
        <v>9350</v>
      </c>
      <c r="AS2990">
        <v>6545</v>
      </c>
      <c r="AU2990">
        <v>2805</v>
      </c>
      <c r="AY2990">
        <v>31300</v>
      </c>
      <c r="AZ2990" s="5">
        <v>18700</v>
      </c>
      <c r="BA2990" s="5">
        <v>18700</v>
      </c>
      <c r="BB2990" s="5">
        <v>18700</v>
      </c>
      <c r="BC2990" s="5">
        <v>18700</v>
      </c>
      <c r="BD2990" s="5">
        <v>18700</v>
      </c>
      <c r="BE2990" s="5">
        <v>0</v>
      </c>
      <c r="BF2990" s="5">
        <v>50000</v>
      </c>
      <c r="BG2990">
        <v>20160219</v>
      </c>
      <c r="BH2990" s="9" t="str">
        <f t="shared" si="138"/>
        <v>2016</v>
      </c>
      <c r="BI2990" t="str">
        <f>MID(Merge1[[#This Row],[OC_DATA_INIZIO_PROGETTO]],5,2)</f>
        <v>02</v>
      </c>
      <c r="BJ2990">
        <v>20190219</v>
      </c>
      <c r="BK2990" t="str">
        <f t="shared" si="139"/>
        <v>2019</v>
      </c>
      <c r="BL2990" t="str">
        <f>MID(Merge1[[#This Row],[OC_DATA_FINE_PROGETTO_PREVISTA]],5,2)</f>
        <v>02</v>
      </c>
      <c r="BM2990" s="8">
        <f>(Merge1[[#This Row],[Colonna2]]-Merge1[[#This Row],[Colonna1]])*12+Merge1[[#This Row],[Colonna22]]-Merge1[[#This Row],[Colonna12]]</f>
        <v>36</v>
      </c>
      <c r="BN2990">
        <v>20170612</v>
      </c>
      <c r="BO2990" t="str">
        <f t="shared" si="140"/>
        <v>2017</v>
      </c>
      <c r="BP2990" s="2" t="s">
        <v>116</v>
      </c>
      <c r="BQ2990" s="2" t="s">
        <v>763</v>
      </c>
      <c r="BR2990" s="2" t="s">
        <v>440</v>
      </c>
      <c r="BS2990" s="2" t="s">
        <v>773</v>
      </c>
      <c r="BT2990" s="2" t="s">
        <v>774</v>
      </c>
    </row>
    <row r="2991" spans="1:72" x14ac:dyDescent="0.35">
      <c r="A2991" s="2" t="s">
        <v>22167</v>
      </c>
      <c r="B2991" s="2" t="s">
        <v>22165</v>
      </c>
      <c r="C2991" s="2" t="s">
        <v>22168</v>
      </c>
      <c r="D2991" s="2" t="s">
        <v>21659</v>
      </c>
      <c r="E2991" s="2" t="s">
        <v>22169</v>
      </c>
      <c r="F2991">
        <v>11</v>
      </c>
      <c r="G2991" s="2" t="s">
        <v>436</v>
      </c>
      <c r="H2991">
        <v>2</v>
      </c>
      <c r="I2991" s="2" t="s">
        <v>430</v>
      </c>
      <c r="J2991">
        <v>12</v>
      </c>
      <c r="K2991" s="2" t="s">
        <v>437</v>
      </c>
      <c r="L2991">
        <v>11</v>
      </c>
      <c r="M2991" s="2" t="s">
        <v>443</v>
      </c>
      <c r="N2991">
        <v>71</v>
      </c>
      <c r="O2991" s="2" t="s">
        <v>507</v>
      </c>
      <c r="P2991">
        <v>82</v>
      </c>
      <c r="Q2991" s="2" t="s">
        <v>629</v>
      </c>
      <c r="R2991" t="s">
        <v>67</v>
      </c>
      <c r="S2991" t="s">
        <v>67</v>
      </c>
      <c r="T2991" s="2" t="s">
        <v>73</v>
      </c>
      <c r="U2991" s="2" t="s">
        <v>74</v>
      </c>
      <c r="V2991">
        <v>710</v>
      </c>
      <c r="W2991" s="2" t="s">
        <v>7185</v>
      </c>
      <c r="X2991">
        <v>9337.6200000000008</v>
      </c>
      <c r="Z2991">
        <v>9337.6200000000008</v>
      </c>
      <c r="AD2991">
        <v>6536.33</v>
      </c>
      <c r="AF2991">
        <v>0</v>
      </c>
      <c r="AG2991">
        <v>2801.29</v>
      </c>
      <c r="AL2991" s="5">
        <v>18675.240000000002</v>
      </c>
      <c r="AM2991">
        <v>0</v>
      </c>
      <c r="AN2991">
        <v>0</v>
      </c>
      <c r="AO2991">
        <v>9337.6200000000008</v>
      </c>
      <c r="AQ2991">
        <v>9337.6200000000008</v>
      </c>
      <c r="AS2991">
        <v>6536.33</v>
      </c>
      <c r="AU2991">
        <v>2801.29</v>
      </c>
      <c r="AZ2991" s="5">
        <v>18675.240000000002</v>
      </c>
      <c r="BA2991" s="5">
        <v>18675.240000000002</v>
      </c>
      <c r="BB2991" s="5">
        <v>18675.240000000002</v>
      </c>
      <c r="BC2991" s="5">
        <v>18675.240000000002</v>
      </c>
      <c r="BD2991" s="5">
        <v>18675.240000000002</v>
      </c>
      <c r="BE2991" s="5">
        <v>0</v>
      </c>
      <c r="BF2991" s="5">
        <v>18675.240000000002</v>
      </c>
      <c r="BG2991">
        <v>20150807</v>
      </c>
      <c r="BH2991" s="9" t="str">
        <f t="shared" si="138"/>
        <v>2015</v>
      </c>
      <c r="BI2991" t="str">
        <f>MID(Merge1[[#This Row],[OC_DATA_INIZIO_PROGETTO]],5,2)</f>
        <v>08</v>
      </c>
      <c r="BJ2991">
        <v>20170915</v>
      </c>
      <c r="BK2991" t="str">
        <f t="shared" si="139"/>
        <v>2017</v>
      </c>
      <c r="BL2991" t="str">
        <f>MID(Merge1[[#This Row],[OC_DATA_FINE_PROGETTO_PREVISTA]],5,2)</f>
        <v>09</v>
      </c>
      <c r="BM2991" s="8">
        <f>(Merge1[[#This Row],[Colonna2]]-Merge1[[#This Row],[Colonna1]])*12+Merge1[[#This Row],[Colonna22]]-Merge1[[#This Row],[Colonna12]]</f>
        <v>25</v>
      </c>
      <c r="BN2991">
        <v>20180627</v>
      </c>
      <c r="BO2991" t="str">
        <f t="shared" si="140"/>
        <v>2018</v>
      </c>
      <c r="BP2991" s="2" t="s">
        <v>116</v>
      </c>
      <c r="BQ2991" s="2" t="s">
        <v>763</v>
      </c>
      <c r="BR2991" s="2" t="s">
        <v>440</v>
      </c>
      <c r="BS2991" s="2" t="s">
        <v>434</v>
      </c>
      <c r="BT2991" s="2" t="s">
        <v>435</v>
      </c>
    </row>
    <row r="2992" spans="1:72" x14ac:dyDescent="0.35">
      <c r="A2992" s="2" t="s">
        <v>15559</v>
      </c>
      <c r="B2992" s="2" t="s">
        <v>15560</v>
      </c>
      <c r="C2992" s="2" t="s">
        <v>15561</v>
      </c>
      <c r="D2992" s="2" t="s">
        <v>15562</v>
      </c>
      <c r="E2992" s="2" t="s">
        <v>15563</v>
      </c>
      <c r="F2992">
        <v>1</v>
      </c>
      <c r="G2992" s="2" t="s">
        <v>151</v>
      </c>
      <c r="H2992">
        <v>7</v>
      </c>
      <c r="I2992" s="2" t="s">
        <v>770</v>
      </c>
      <c r="J2992">
        <v>99</v>
      </c>
      <c r="K2992" s="2" t="s">
        <v>81</v>
      </c>
      <c r="L2992">
        <v>9</v>
      </c>
      <c r="M2992" s="2" t="s">
        <v>98</v>
      </c>
      <c r="N2992">
        <v>21</v>
      </c>
      <c r="O2992" s="2" t="s">
        <v>185</v>
      </c>
      <c r="P2992">
        <v>213</v>
      </c>
      <c r="Q2992" s="2" t="s">
        <v>9677</v>
      </c>
      <c r="R2992" t="s">
        <v>67</v>
      </c>
      <c r="S2992" t="s">
        <v>67</v>
      </c>
      <c r="T2992" s="2" t="s">
        <v>1986</v>
      </c>
      <c r="U2992" s="2" t="s">
        <v>1987</v>
      </c>
      <c r="V2992">
        <v>904</v>
      </c>
      <c r="W2992" s="2" t="s">
        <v>6653</v>
      </c>
      <c r="X2992">
        <v>9329.9699999999993</v>
      </c>
      <c r="Y2992">
        <v>9329.9699999999993</v>
      </c>
      <c r="AD2992">
        <v>6530.98</v>
      </c>
      <c r="AF2992">
        <v>0</v>
      </c>
      <c r="AG2992">
        <v>2798.98</v>
      </c>
      <c r="AK2992">
        <v>19270</v>
      </c>
      <c r="AL2992" s="5">
        <v>18659.93</v>
      </c>
      <c r="AM2992">
        <v>0</v>
      </c>
      <c r="AN2992">
        <v>0</v>
      </c>
      <c r="AO2992">
        <v>9329.9699999999993</v>
      </c>
      <c r="AP2992">
        <v>9329.9699999999993</v>
      </c>
      <c r="AS2992">
        <v>6530.98</v>
      </c>
      <c r="AU2992">
        <v>2798.98</v>
      </c>
      <c r="AY2992">
        <v>19270</v>
      </c>
      <c r="AZ2992" s="5">
        <v>18659.93</v>
      </c>
      <c r="BA2992" s="5">
        <v>18659.919999999998</v>
      </c>
      <c r="BB2992" s="5">
        <v>18659.919999999998</v>
      </c>
      <c r="BC2992" s="5">
        <v>18659.919999999998</v>
      </c>
      <c r="BD2992" s="5">
        <v>18659.919999999998</v>
      </c>
      <c r="BE2992" s="5">
        <v>0</v>
      </c>
      <c r="BF2992" s="5">
        <v>37929.71</v>
      </c>
      <c r="BG2992">
        <v>20180507</v>
      </c>
      <c r="BH2992" s="9" t="str">
        <f t="shared" si="138"/>
        <v>2018</v>
      </c>
      <c r="BI2992" t="str">
        <f>MID(Merge1[[#This Row],[OC_DATA_INIZIO_PROGETTO]],5,2)</f>
        <v>05</v>
      </c>
      <c r="BJ2992">
        <v>20190619</v>
      </c>
      <c r="BK2992" t="str">
        <f t="shared" si="139"/>
        <v>2019</v>
      </c>
      <c r="BL2992" t="str">
        <f>MID(Merge1[[#This Row],[OC_DATA_FINE_PROGETTO_PREVISTA]],5,2)</f>
        <v>06</v>
      </c>
      <c r="BM2992" s="8">
        <f>(Merge1[[#This Row],[Colonna2]]-Merge1[[#This Row],[Colonna1]])*12+Merge1[[#This Row],[Colonna22]]-Merge1[[#This Row],[Colonna12]]</f>
        <v>13</v>
      </c>
      <c r="BN2992">
        <v>20200113</v>
      </c>
      <c r="BO2992" t="str">
        <f t="shared" si="140"/>
        <v>2020</v>
      </c>
      <c r="BP2992" s="2" t="s">
        <v>116</v>
      </c>
      <c r="BQ2992" s="2" t="s">
        <v>763</v>
      </c>
      <c r="BR2992" s="2" t="s">
        <v>440</v>
      </c>
      <c r="BS2992" s="2" t="s">
        <v>773</v>
      </c>
      <c r="BT2992" s="2" t="s">
        <v>774</v>
      </c>
    </row>
    <row r="2993" spans="1:72" x14ac:dyDescent="0.35">
      <c r="A2993" s="2" t="s">
        <v>6327</v>
      </c>
      <c r="B2993" s="2" t="s">
        <v>6328</v>
      </c>
      <c r="C2993" s="2" t="s">
        <v>6329</v>
      </c>
      <c r="D2993" s="2" t="s">
        <v>6330</v>
      </c>
      <c r="E2993" s="2" t="s">
        <v>6331</v>
      </c>
      <c r="F2993">
        <v>3</v>
      </c>
      <c r="G2993" s="2" t="s">
        <v>102</v>
      </c>
      <c r="H2993">
        <v>7</v>
      </c>
      <c r="I2993" s="2" t="s">
        <v>770</v>
      </c>
      <c r="J2993">
        <v>15</v>
      </c>
      <c r="K2993" s="2" t="s">
        <v>3707</v>
      </c>
      <c r="L2993">
        <v>7</v>
      </c>
      <c r="M2993" s="2" t="s">
        <v>1213</v>
      </c>
      <c r="N2993">
        <v>18</v>
      </c>
      <c r="O2993" s="2" t="s">
        <v>1214</v>
      </c>
      <c r="P2993">
        <v>999</v>
      </c>
      <c r="Q2993" s="2" t="s">
        <v>1215</v>
      </c>
      <c r="R2993" t="s">
        <v>67</v>
      </c>
      <c r="S2993" t="s">
        <v>67</v>
      </c>
      <c r="T2993" s="2" t="s">
        <v>504</v>
      </c>
      <c r="U2993" s="2" t="s">
        <v>505</v>
      </c>
      <c r="V2993">
        <v>611</v>
      </c>
      <c r="W2993" s="2" t="s">
        <v>2386</v>
      </c>
      <c r="X2993">
        <v>9325</v>
      </c>
      <c r="Y2993">
        <v>9325</v>
      </c>
      <c r="AD2993">
        <v>6527.5</v>
      </c>
      <c r="AF2993">
        <v>0</v>
      </c>
      <c r="AG2993">
        <v>2797.5</v>
      </c>
      <c r="AK2993">
        <v>18650</v>
      </c>
      <c r="AL2993" s="5">
        <v>18650</v>
      </c>
      <c r="AM2993">
        <v>0</v>
      </c>
      <c r="AN2993">
        <v>0</v>
      </c>
      <c r="AO2993">
        <v>9325</v>
      </c>
      <c r="AP2993">
        <v>9325</v>
      </c>
      <c r="AS2993">
        <v>6527.5</v>
      </c>
      <c r="AU2993">
        <v>2797.5</v>
      </c>
      <c r="AY2993">
        <v>18650</v>
      </c>
      <c r="AZ2993" s="5">
        <v>18650</v>
      </c>
      <c r="BA2993" s="5">
        <v>18650</v>
      </c>
      <c r="BB2993" s="5">
        <v>18650</v>
      </c>
      <c r="BF2993" s="5">
        <v>0</v>
      </c>
      <c r="BG2993">
        <v>20180516</v>
      </c>
      <c r="BH2993" s="9" t="str">
        <f t="shared" si="138"/>
        <v>2018</v>
      </c>
      <c r="BI2993" t="str">
        <f>MID(Merge1[[#This Row],[OC_DATA_INIZIO_PROGETTO]],5,2)</f>
        <v>05</v>
      </c>
      <c r="BJ2993">
        <v>20181221</v>
      </c>
      <c r="BK2993" t="str">
        <f t="shared" si="139"/>
        <v>2018</v>
      </c>
      <c r="BL2993" t="str">
        <f>MID(Merge1[[#This Row],[OC_DATA_FINE_PROGETTO_PREVISTA]],5,2)</f>
        <v>12</v>
      </c>
      <c r="BM2993" s="8">
        <f>(Merge1[[#This Row],[Colonna2]]-Merge1[[#This Row],[Colonna1]])*12+Merge1[[#This Row],[Colonna22]]-Merge1[[#This Row],[Colonna12]]</f>
        <v>7</v>
      </c>
      <c r="BO2993" t="str">
        <f t="shared" si="140"/>
        <v/>
      </c>
      <c r="BP2993" s="2" t="s">
        <v>86</v>
      </c>
      <c r="BQ2993" s="2" t="s">
        <v>76</v>
      </c>
      <c r="BR2993" s="2" t="s">
        <v>77</v>
      </c>
      <c r="BS2993" s="2" t="s">
        <v>2387</v>
      </c>
      <c r="BT2993" s="2" t="s">
        <v>510</v>
      </c>
    </row>
    <row r="2994" spans="1:72" x14ac:dyDescent="0.35">
      <c r="A2994" s="2" t="s">
        <v>13484</v>
      </c>
      <c r="B2994" s="2" t="s">
        <v>13485</v>
      </c>
      <c r="C2994" s="2" t="s">
        <v>13486</v>
      </c>
      <c r="D2994" s="2" t="s">
        <v>13487</v>
      </c>
      <c r="E2994" s="2" t="s">
        <v>13488</v>
      </c>
      <c r="F2994">
        <v>1</v>
      </c>
      <c r="G2994" s="2" t="s">
        <v>151</v>
      </c>
      <c r="H2994">
        <v>7</v>
      </c>
      <c r="I2994" s="2" t="s">
        <v>770</v>
      </c>
      <c r="J2994">
        <v>99</v>
      </c>
      <c r="K2994" s="2" t="s">
        <v>81</v>
      </c>
      <c r="L2994">
        <v>8</v>
      </c>
      <c r="M2994" s="2" t="s">
        <v>112</v>
      </c>
      <c r="N2994">
        <v>62</v>
      </c>
      <c r="O2994" s="2" t="s">
        <v>2450</v>
      </c>
      <c r="P2994">
        <v>999</v>
      </c>
      <c r="Q2994" s="2" t="s">
        <v>3522</v>
      </c>
      <c r="R2994" t="s">
        <v>67</v>
      </c>
      <c r="S2994" t="s">
        <v>67</v>
      </c>
      <c r="T2994" s="2" t="s">
        <v>1986</v>
      </c>
      <c r="U2994" s="2" t="s">
        <v>1987</v>
      </c>
      <c r="V2994">
        <v>924</v>
      </c>
      <c r="W2994" s="2" t="s">
        <v>634</v>
      </c>
      <c r="X2994">
        <v>9325</v>
      </c>
      <c r="Y2994">
        <v>9325</v>
      </c>
      <c r="AD2994">
        <v>6527.5</v>
      </c>
      <c r="AF2994">
        <v>0</v>
      </c>
      <c r="AG2994">
        <v>2797.5</v>
      </c>
      <c r="AK2994">
        <v>16850</v>
      </c>
      <c r="AL2994" s="5">
        <v>18650</v>
      </c>
      <c r="AM2994">
        <v>0</v>
      </c>
      <c r="AN2994">
        <v>0</v>
      </c>
      <c r="AO2994">
        <v>9325</v>
      </c>
      <c r="AP2994">
        <v>9325</v>
      </c>
      <c r="AS2994">
        <v>6527.5</v>
      </c>
      <c r="AU2994">
        <v>2797.5</v>
      </c>
      <c r="AY2994">
        <v>16850</v>
      </c>
      <c r="AZ2994" s="5">
        <v>18650</v>
      </c>
      <c r="BA2994" s="5">
        <v>18650</v>
      </c>
      <c r="BB2994" s="5">
        <v>18650</v>
      </c>
      <c r="BF2994" s="5">
        <v>0</v>
      </c>
      <c r="BG2994">
        <v>20201204</v>
      </c>
      <c r="BH2994" s="9" t="str">
        <f t="shared" si="138"/>
        <v>2020</v>
      </c>
      <c r="BI2994" t="str">
        <f>MID(Merge1[[#This Row],[OC_DATA_INIZIO_PROGETTO]],5,2)</f>
        <v>12</v>
      </c>
      <c r="BJ2994">
        <v>20211231</v>
      </c>
      <c r="BK2994" t="str">
        <f t="shared" si="139"/>
        <v>2021</v>
      </c>
      <c r="BL2994" t="str">
        <f>MID(Merge1[[#This Row],[OC_DATA_FINE_PROGETTO_PREVISTA]],5,2)</f>
        <v>12</v>
      </c>
      <c r="BM2994" s="8">
        <f>(Merge1[[#This Row],[Colonna2]]-Merge1[[#This Row],[Colonna1]])*12+Merge1[[#This Row],[Colonna22]]-Merge1[[#This Row],[Colonna12]]</f>
        <v>12</v>
      </c>
      <c r="BN2994">
        <v>20211204</v>
      </c>
      <c r="BO2994" t="str">
        <f t="shared" si="140"/>
        <v>2021</v>
      </c>
      <c r="BP2994" s="2" t="s">
        <v>86</v>
      </c>
      <c r="BQ2994" s="2" t="s">
        <v>76</v>
      </c>
      <c r="BR2994" s="2" t="s">
        <v>77</v>
      </c>
      <c r="BS2994" s="2" t="s">
        <v>2387</v>
      </c>
      <c r="BT2994" s="2" t="s">
        <v>510</v>
      </c>
    </row>
    <row r="2995" spans="1:72" x14ac:dyDescent="0.35">
      <c r="A2995" s="2" t="s">
        <v>8095</v>
      </c>
      <c r="B2995" s="2" t="s">
        <v>8096</v>
      </c>
      <c r="C2995" s="2" t="s">
        <v>8089</v>
      </c>
      <c r="D2995" s="2" t="s">
        <v>8090</v>
      </c>
      <c r="E2995" s="2" t="s">
        <v>8097</v>
      </c>
      <c r="F2995">
        <v>1</v>
      </c>
      <c r="G2995" s="2" t="s">
        <v>151</v>
      </c>
      <c r="H2995">
        <v>2</v>
      </c>
      <c r="I2995" s="2" t="s">
        <v>430</v>
      </c>
      <c r="J2995">
        <v>14</v>
      </c>
      <c r="K2995" s="2" t="s">
        <v>8055</v>
      </c>
      <c r="L2995">
        <v>8</v>
      </c>
      <c r="M2995" s="2" t="s">
        <v>112</v>
      </c>
      <c r="N2995">
        <v>60</v>
      </c>
      <c r="O2995" s="2" t="s">
        <v>138</v>
      </c>
      <c r="P2995">
        <v>610</v>
      </c>
      <c r="Q2995" s="2" t="s">
        <v>114</v>
      </c>
      <c r="R2995" t="s">
        <v>67</v>
      </c>
      <c r="S2995" t="s">
        <v>67</v>
      </c>
      <c r="T2995" s="2" t="s">
        <v>73</v>
      </c>
      <c r="U2995" s="2" t="s">
        <v>74</v>
      </c>
      <c r="V2995">
        <v>609</v>
      </c>
      <c r="W2995" s="2" t="s">
        <v>2413</v>
      </c>
      <c r="X2995">
        <v>29911.5</v>
      </c>
      <c r="Y2995">
        <v>29911.5</v>
      </c>
      <c r="AF2995">
        <v>0</v>
      </c>
      <c r="AK2995">
        <v>5278</v>
      </c>
      <c r="AL2995" s="5">
        <v>29911.5</v>
      </c>
      <c r="AM2995">
        <v>0</v>
      </c>
      <c r="AN2995">
        <v>0</v>
      </c>
      <c r="AO2995">
        <v>29911.5</v>
      </c>
      <c r="AP2995">
        <v>29911.5</v>
      </c>
      <c r="AY2995">
        <v>5278</v>
      </c>
      <c r="AZ2995" s="5">
        <v>29911.5</v>
      </c>
      <c r="BA2995" s="5">
        <v>18641.330000000002</v>
      </c>
      <c r="BB2995" s="5">
        <v>18641.330000000002</v>
      </c>
      <c r="BC2995" s="5">
        <v>18641.330000000002</v>
      </c>
      <c r="BD2995" s="5">
        <v>18641.330000000002</v>
      </c>
      <c r="BE2995" s="5">
        <v>0</v>
      </c>
      <c r="BF2995" s="5">
        <v>18641.330000000002</v>
      </c>
      <c r="BG2995">
        <v>20180625</v>
      </c>
      <c r="BH2995" s="9" t="str">
        <f t="shared" si="138"/>
        <v>2018</v>
      </c>
      <c r="BI2995" t="str">
        <f>MID(Merge1[[#This Row],[OC_DATA_INIZIO_PROGETTO]],5,2)</f>
        <v>06</v>
      </c>
      <c r="BJ2995">
        <v>20200331</v>
      </c>
      <c r="BK2995" t="str">
        <f t="shared" si="139"/>
        <v>2020</v>
      </c>
      <c r="BL2995" t="str">
        <f>MID(Merge1[[#This Row],[OC_DATA_FINE_PROGETTO_PREVISTA]],5,2)</f>
        <v>03</v>
      </c>
      <c r="BM2995" s="8">
        <f>(Merge1[[#This Row],[Colonna2]]-Merge1[[#This Row],[Colonna1]])*12+Merge1[[#This Row],[Colonna22]]-Merge1[[#This Row],[Colonna12]]</f>
        <v>21</v>
      </c>
      <c r="BO2995" t="str">
        <f t="shared" si="140"/>
        <v/>
      </c>
      <c r="BP2995" s="2" t="s">
        <v>76</v>
      </c>
      <c r="BQ2995" s="2" t="s">
        <v>76</v>
      </c>
      <c r="BR2995" s="2" t="s">
        <v>77</v>
      </c>
      <c r="BS2995" s="2" t="s">
        <v>434</v>
      </c>
      <c r="BT2995" s="2" t="s">
        <v>435</v>
      </c>
    </row>
    <row r="2996" spans="1:72" x14ac:dyDescent="0.35">
      <c r="A2996" s="2" t="s">
        <v>27744</v>
      </c>
      <c r="B2996" s="2" t="s">
        <v>27745</v>
      </c>
      <c r="C2996" s="2" t="s">
        <v>27746</v>
      </c>
      <c r="D2996" s="2" t="s">
        <v>27718</v>
      </c>
      <c r="E2996" s="2" t="s">
        <v>27747</v>
      </c>
      <c r="F2996">
        <v>4</v>
      </c>
      <c r="G2996" s="2" t="s">
        <v>174</v>
      </c>
      <c r="H2996">
        <v>3</v>
      </c>
      <c r="I2996" s="2" t="s">
        <v>68</v>
      </c>
      <c r="J2996">
        <v>58</v>
      </c>
      <c r="K2996" s="2" t="s">
        <v>8070</v>
      </c>
      <c r="L2996">
        <v>3</v>
      </c>
      <c r="M2996" s="2" t="s">
        <v>3884</v>
      </c>
      <c r="N2996">
        <v>16</v>
      </c>
      <c r="O2996" s="2" t="s">
        <v>8160</v>
      </c>
      <c r="P2996">
        <v>4</v>
      </c>
      <c r="Q2996" s="2" t="s">
        <v>8161</v>
      </c>
      <c r="R2996" t="s">
        <v>67</v>
      </c>
      <c r="S2996" t="s">
        <v>67</v>
      </c>
      <c r="T2996" s="2" t="s">
        <v>73</v>
      </c>
      <c r="U2996" s="2" t="s">
        <v>74</v>
      </c>
      <c r="V2996">
        <v>2022</v>
      </c>
      <c r="W2996" s="2" t="s">
        <v>19005</v>
      </c>
      <c r="X2996">
        <v>11988.3</v>
      </c>
      <c r="Y2996">
        <v>11988.3</v>
      </c>
      <c r="AD2996">
        <v>8391.81</v>
      </c>
      <c r="AF2996">
        <v>0</v>
      </c>
      <c r="AG2996">
        <v>3596.49</v>
      </c>
      <c r="AL2996" s="5">
        <v>23976.6</v>
      </c>
      <c r="AM2996">
        <v>3482.34</v>
      </c>
      <c r="AN2996">
        <v>3482.34</v>
      </c>
      <c r="AO2996">
        <v>9309.58</v>
      </c>
      <c r="AP2996">
        <v>11988.3</v>
      </c>
      <c r="AS2996">
        <v>8391.81</v>
      </c>
      <c r="AU2996">
        <v>2792.87</v>
      </c>
      <c r="AZ2996" s="5">
        <v>20494.259999999998</v>
      </c>
      <c r="BA2996" s="5">
        <v>18619.150000000001</v>
      </c>
      <c r="BB2996" s="5">
        <v>18619.150000000001</v>
      </c>
      <c r="BC2996" s="5">
        <v>18619.150000000001</v>
      </c>
      <c r="BD2996" s="5">
        <v>18619.150000000001</v>
      </c>
      <c r="BE2996" s="5">
        <v>0</v>
      </c>
      <c r="BF2996" s="5">
        <v>18619.150000000001</v>
      </c>
      <c r="BG2996">
        <v>20170420</v>
      </c>
      <c r="BH2996" s="9" t="str">
        <f t="shared" si="138"/>
        <v>2017</v>
      </c>
      <c r="BI2996" t="str">
        <f>MID(Merge1[[#This Row],[OC_DATA_INIZIO_PROGETTO]],5,2)</f>
        <v>04</v>
      </c>
      <c r="BJ2996">
        <v>20180608</v>
      </c>
      <c r="BK2996" t="str">
        <f t="shared" si="139"/>
        <v>2018</v>
      </c>
      <c r="BL2996" t="str">
        <f>MID(Merge1[[#This Row],[OC_DATA_FINE_PROGETTO_PREVISTA]],5,2)</f>
        <v>06</v>
      </c>
      <c r="BM2996" s="8">
        <f>(Merge1[[#This Row],[Colonna2]]-Merge1[[#This Row],[Colonna1]])*12+Merge1[[#This Row],[Colonna22]]-Merge1[[#This Row],[Colonna12]]</f>
        <v>14</v>
      </c>
      <c r="BN2996">
        <v>20180608</v>
      </c>
      <c r="BO2996" t="str">
        <f t="shared" si="140"/>
        <v>2018</v>
      </c>
      <c r="BP2996" s="2" t="s">
        <v>76</v>
      </c>
      <c r="BQ2996" s="2" t="s">
        <v>76</v>
      </c>
      <c r="BR2996" s="2" t="s">
        <v>440</v>
      </c>
      <c r="BS2996" s="2" t="s">
        <v>3041</v>
      </c>
      <c r="BT2996" s="2" t="s">
        <v>3042</v>
      </c>
    </row>
    <row r="2997" spans="1:72" x14ac:dyDescent="0.35">
      <c r="A2997" s="2" t="s">
        <v>9618</v>
      </c>
      <c r="B2997" s="2" t="s">
        <v>9619</v>
      </c>
      <c r="C2997" s="2" t="s">
        <v>9620</v>
      </c>
      <c r="D2997" s="2" t="s">
        <v>9621</v>
      </c>
      <c r="E2997" s="2" t="s">
        <v>9622</v>
      </c>
      <c r="F2997">
        <v>1</v>
      </c>
      <c r="G2997" s="2" t="s">
        <v>151</v>
      </c>
      <c r="H2997">
        <v>7</v>
      </c>
      <c r="I2997" s="2" t="s">
        <v>770</v>
      </c>
      <c r="J2997">
        <v>99</v>
      </c>
      <c r="K2997" s="2" t="s">
        <v>81</v>
      </c>
      <c r="L2997">
        <v>8</v>
      </c>
      <c r="M2997" s="2" t="s">
        <v>112</v>
      </c>
      <c r="N2997">
        <v>62</v>
      </c>
      <c r="O2997" s="2" t="s">
        <v>2450</v>
      </c>
      <c r="P2997">
        <v>999</v>
      </c>
      <c r="Q2997" s="2" t="s">
        <v>3522</v>
      </c>
      <c r="R2997" t="s">
        <v>67</v>
      </c>
      <c r="S2997" t="s">
        <v>67</v>
      </c>
      <c r="T2997" s="2" t="s">
        <v>1986</v>
      </c>
      <c r="U2997" s="2" t="s">
        <v>1987</v>
      </c>
      <c r="V2997">
        <v>921</v>
      </c>
      <c r="W2997" s="2" t="s">
        <v>6674</v>
      </c>
      <c r="X2997">
        <v>9301.5</v>
      </c>
      <c r="Y2997">
        <v>9301.5</v>
      </c>
      <c r="AD2997">
        <v>6511.05</v>
      </c>
      <c r="AF2997">
        <v>0</v>
      </c>
      <c r="AG2997">
        <v>2790.45</v>
      </c>
      <c r="AK2997">
        <v>4797</v>
      </c>
      <c r="AL2997" s="5">
        <v>18603</v>
      </c>
      <c r="AM2997">
        <v>0</v>
      </c>
      <c r="AN2997">
        <v>0</v>
      </c>
      <c r="AO2997">
        <v>9301.5</v>
      </c>
      <c r="AP2997">
        <v>9301.5</v>
      </c>
      <c r="AS2997">
        <v>6511.05</v>
      </c>
      <c r="AU2997">
        <v>2790.45</v>
      </c>
      <c r="AY2997">
        <v>4797</v>
      </c>
      <c r="AZ2997" s="5">
        <v>18603</v>
      </c>
      <c r="BA2997" s="5">
        <v>18602.990000000002</v>
      </c>
      <c r="BB2997" s="5">
        <v>18602.990000000002</v>
      </c>
      <c r="BC2997" s="5">
        <v>18602.990000000002</v>
      </c>
      <c r="BD2997" s="5">
        <v>18602.990000000002</v>
      </c>
      <c r="BE2997" s="5">
        <v>0</v>
      </c>
      <c r="BF2997" s="5">
        <v>23400</v>
      </c>
      <c r="BG2997">
        <v>20180717</v>
      </c>
      <c r="BH2997" s="9" t="str">
        <f t="shared" si="138"/>
        <v>2018</v>
      </c>
      <c r="BI2997" t="str">
        <f>MID(Merge1[[#This Row],[OC_DATA_INIZIO_PROGETTO]],5,2)</f>
        <v>07</v>
      </c>
      <c r="BJ2997">
        <v>20200902</v>
      </c>
      <c r="BK2997" t="str">
        <f t="shared" si="139"/>
        <v>2020</v>
      </c>
      <c r="BL2997" t="str">
        <f>MID(Merge1[[#This Row],[OC_DATA_FINE_PROGETTO_PREVISTA]],5,2)</f>
        <v>09</v>
      </c>
      <c r="BM2997" s="8">
        <f>(Merge1[[#This Row],[Colonna2]]-Merge1[[#This Row],[Colonna1]])*12+Merge1[[#This Row],[Colonna22]]-Merge1[[#This Row],[Colonna12]]</f>
        <v>26</v>
      </c>
      <c r="BN2997">
        <v>20201029</v>
      </c>
      <c r="BO2997" t="str">
        <f t="shared" si="140"/>
        <v>2020</v>
      </c>
      <c r="BP2997" s="2" t="s">
        <v>116</v>
      </c>
      <c r="BQ2997" s="2" t="s">
        <v>763</v>
      </c>
      <c r="BR2997" s="2" t="s">
        <v>440</v>
      </c>
      <c r="BS2997" s="2" t="s">
        <v>773</v>
      </c>
      <c r="BT2997" s="2" t="s">
        <v>774</v>
      </c>
    </row>
    <row r="2998" spans="1:72" x14ac:dyDescent="0.35">
      <c r="A2998" s="2" t="s">
        <v>18831</v>
      </c>
      <c r="B2998" s="2" t="s">
        <v>18832</v>
      </c>
      <c r="C2998" s="2" t="s">
        <v>18833</v>
      </c>
      <c r="D2998" s="2" t="s">
        <v>18834</v>
      </c>
      <c r="E2998" s="2" t="s">
        <v>18835</v>
      </c>
      <c r="F2998">
        <v>1</v>
      </c>
      <c r="G2998" s="2" t="s">
        <v>151</v>
      </c>
      <c r="H2998">
        <v>7</v>
      </c>
      <c r="I2998" s="2" t="s">
        <v>770</v>
      </c>
      <c r="J2998">
        <v>99</v>
      </c>
      <c r="K2998" s="2" t="s">
        <v>81</v>
      </c>
      <c r="L2998">
        <v>9</v>
      </c>
      <c r="M2998" s="2" t="s">
        <v>98</v>
      </c>
      <c r="N2998">
        <v>21</v>
      </c>
      <c r="O2998" s="2" t="s">
        <v>185</v>
      </c>
      <c r="P2998">
        <v>229</v>
      </c>
      <c r="Q2998" s="2" t="s">
        <v>186</v>
      </c>
      <c r="R2998" t="s">
        <v>67</v>
      </c>
      <c r="S2998" t="s">
        <v>67</v>
      </c>
      <c r="T2998" s="2" t="s">
        <v>1986</v>
      </c>
      <c r="U2998" s="2" t="s">
        <v>1987</v>
      </c>
      <c r="V2998">
        <v>915</v>
      </c>
      <c r="W2998" s="2" t="s">
        <v>632</v>
      </c>
      <c r="X2998">
        <v>10520</v>
      </c>
      <c r="Y2998">
        <v>10520</v>
      </c>
      <c r="AD2998">
        <v>7364</v>
      </c>
      <c r="AF2998">
        <v>0</v>
      </c>
      <c r="AG2998">
        <v>3156</v>
      </c>
      <c r="AK2998">
        <v>77969</v>
      </c>
      <c r="AL2998" s="5">
        <v>21040</v>
      </c>
      <c r="AM2998">
        <v>0</v>
      </c>
      <c r="AN2998">
        <v>0</v>
      </c>
      <c r="AO2998">
        <v>10520</v>
      </c>
      <c r="AP2998">
        <v>10520</v>
      </c>
      <c r="AS2998">
        <v>7364</v>
      </c>
      <c r="AU2998">
        <v>3156</v>
      </c>
      <c r="AY2998">
        <v>77969</v>
      </c>
      <c r="AZ2998" s="5">
        <v>21040</v>
      </c>
      <c r="BA2998" s="5">
        <v>18575</v>
      </c>
      <c r="BB2998" s="5">
        <v>18575</v>
      </c>
      <c r="BC2998" s="5">
        <v>18575</v>
      </c>
      <c r="BD2998" s="5">
        <v>18575</v>
      </c>
      <c r="BE2998" s="5">
        <v>0</v>
      </c>
      <c r="BF2998" s="5">
        <v>99008.82</v>
      </c>
      <c r="BG2998">
        <v>20160601</v>
      </c>
      <c r="BH2998" s="9" t="str">
        <f t="shared" si="138"/>
        <v>2016</v>
      </c>
      <c r="BI2998" t="str">
        <f>MID(Merge1[[#This Row],[OC_DATA_INIZIO_PROGETTO]],5,2)</f>
        <v>06</v>
      </c>
      <c r="BJ2998">
        <v>20190930</v>
      </c>
      <c r="BK2998" t="str">
        <f t="shared" si="139"/>
        <v>2019</v>
      </c>
      <c r="BL2998" t="str">
        <f>MID(Merge1[[#This Row],[OC_DATA_FINE_PROGETTO_PREVISTA]],5,2)</f>
        <v>09</v>
      </c>
      <c r="BM2998" s="8">
        <f>(Merge1[[#This Row],[Colonna2]]-Merge1[[#This Row],[Colonna1]])*12+Merge1[[#This Row],[Colonna22]]-Merge1[[#This Row],[Colonna12]]</f>
        <v>39</v>
      </c>
      <c r="BN2998">
        <v>20181029</v>
      </c>
      <c r="BO2998" t="str">
        <f t="shared" si="140"/>
        <v>2018</v>
      </c>
      <c r="BP2998" s="2" t="s">
        <v>76</v>
      </c>
      <c r="BQ2998" s="2" t="s">
        <v>76</v>
      </c>
      <c r="BR2998" s="2" t="s">
        <v>440</v>
      </c>
      <c r="BS2998" s="2" t="s">
        <v>773</v>
      </c>
      <c r="BT2998" s="2" t="s">
        <v>774</v>
      </c>
    </row>
    <row r="2999" spans="1:72" x14ac:dyDescent="0.35">
      <c r="A2999" s="2" t="s">
        <v>4910</v>
      </c>
      <c r="B2999" s="2" t="s">
        <v>4911</v>
      </c>
      <c r="C2999" s="2" t="s">
        <v>4912</v>
      </c>
      <c r="D2999" s="2" t="s">
        <v>4913</v>
      </c>
      <c r="E2999" s="2" t="s">
        <v>4914</v>
      </c>
      <c r="F2999">
        <v>1</v>
      </c>
      <c r="G2999" s="2" t="s">
        <v>151</v>
      </c>
      <c r="H2999">
        <v>7</v>
      </c>
      <c r="I2999" s="2" t="s">
        <v>770</v>
      </c>
      <c r="J2999">
        <v>19</v>
      </c>
      <c r="K2999" s="2" t="s">
        <v>771</v>
      </c>
      <c r="L2999">
        <v>9</v>
      </c>
      <c r="M2999" s="2" t="s">
        <v>98</v>
      </c>
      <c r="N2999">
        <v>21</v>
      </c>
      <c r="O2999" s="2" t="s">
        <v>185</v>
      </c>
      <c r="P2999">
        <v>229</v>
      </c>
      <c r="Q2999" s="2" t="s">
        <v>186</v>
      </c>
      <c r="R2999" t="s">
        <v>67</v>
      </c>
      <c r="S2999" t="s">
        <v>67</v>
      </c>
      <c r="T2999" s="2" t="s">
        <v>1331</v>
      </c>
      <c r="U2999" s="2" t="s">
        <v>1332</v>
      </c>
      <c r="V2999">
        <v>606</v>
      </c>
      <c r="W2999" s="2" t="s">
        <v>2389</v>
      </c>
      <c r="X2999">
        <v>9270</v>
      </c>
      <c r="Y2999">
        <v>9270</v>
      </c>
      <c r="AD2999">
        <v>6489</v>
      </c>
      <c r="AF2999">
        <v>0</v>
      </c>
      <c r="AG2999">
        <v>2781</v>
      </c>
      <c r="AK2999">
        <v>18540</v>
      </c>
      <c r="AL2999" s="5">
        <v>18540</v>
      </c>
      <c r="AM2999">
        <v>0</v>
      </c>
      <c r="AN2999">
        <v>0</v>
      </c>
      <c r="AO2999">
        <v>9270</v>
      </c>
      <c r="AP2999">
        <v>9270</v>
      </c>
      <c r="AS2999">
        <v>6489</v>
      </c>
      <c r="AU2999">
        <v>2781</v>
      </c>
      <c r="AY2999">
        <v>18540</v>
      </c>
      <c r="AZ2999" s="5">
        <v>18540</v>
      </c>
      <c r="BA2999" s="5">
        <v>18540</v>
      </c>
      <c r="BB2999" s="5">
        <v>18540</v>
      </c>
      <c r="BC2999" s="5">
        <v>18540</v>
      </c>
      <c r="BD2999" s="5">
        <v>18540</v>
      </c>
      <c r="BE2999" s="5">
        <v>0</v>
      </c>
      <c r="BF2999" s="5">
        <v>37080</v>
      </c>
      <c r="BG2999">
        <v>20171016</v>
      </c>
      <c r="BH2999" s="9" t="str">
        <f t="shared" si="138"/>
        <v>2017</v>
      </c>
      <c r="BI2999" t="str">
        <f>MID(Merge1[[#This Row],[OC_DATA_INIZIO_PROGETTO]],5,2)</f>
        <v>10</v>
      </c>
      <c r="BJ2999">
        <v>20181120</v>
      </c>
      <c r="BK2999" t="str">
        <f t="shared" si="139"/>
        <v>2018</v>
      </c>
      <c r="BL2999" t="str">
        <f>MID(Merge1[[#This Row],[OC_DATA_FINE_PROGETTO_PREVISTA]],5,2)</f>
        <v>11</v>
      </c>
      <c r="BM2999" s="8">
        <f>(Merge1[[#This Row],[Colonna2]]-Merge1[[#This Row],[Colonna1]])*12+Merge1[[#This Row],[Colonna22]]-Merge1[[#This Row],[Colonna12]]</f>
        <v>13</v>
      </c>
      <c r="BN2999">
        <v>20190403</v>
      </c>
      <c r="BO2999" t="str">
        <f t="shared" si="140"/>
        <v>2019</v>
      </c>
      <c r="BP2999" s="2" t="s">
        <v>116</v>
      </c>
      <c r="BQ2999" s="2" t="s">
        <v>763</v>
      </c>
      <c r="BR2999" s="2" t="s">
        <v>440</v>
      </c>
      <c r="BS2999" s="2" t="s">
        <v>773</v>
      </c>
      <c r="BT2999" s="2" t="s">
        <v>774</v>
      </c>
    </row>
    <row r="3000" spans="1:72" x14ac:dyDescent="0.35">
      <c r="A3000" s="2" t="s">
        <v>4289</v>
      </c>
      <c r="B3000" s="2" t="s">
        <v>4290</v>
      </c>
      <c r="C3000" s="2" t="s">
        <v>4291</v>
      </c>
      <c r="D3000" s="2" t="s">
        <v>4292</v>
      </c>
      <c r="E3000" s="2" t="s">
        <v>4293</v>
      </c>
      <c r="F3000">
        <v>3</v>
      </c>
      <c r="G3000" s="2" t="s">
        <v>102</v>
      </c>
      <c r="H3000">
        <v>7</v>
      </c>
      <c r="I3000" s="2" t="s">
        <v>770</v>
      </c>
      <c r="J3000">
        <v>15</v>
      </c>
      <c r="K3000" s="2" t="s">
        <v>3707</v>
      </c>
      <c r="L3000">
        <v>7</v>
      </c>
      <c r="M3000" s="2" t="s">
        <v>1213</v>
      </c>
      <c r="N3000">
        <v>18</v>
      </c>
      <c r="O3000" s="2" t="s">
        <v>1214</v>
      </c>
      <c r="P3000">
        <v>999</v>
      </c>
      <c r="Q3000" s="2" t="s">
        <v>1215</v>
      </c>
      <c r="R3000" t="s">
        <v>67</v>
      </c>
      <c r="S3000" t="s">
        <v>67</v>
      </c>
      <c r="T3000" s="2" t="s">
        <v>504</v>
      </c>
      <c r="U3000" s="2" t="s">
        <v>505</v>
      </c>
      <c r="V3000">
        <v>611</v>
      </c>
      <c r="W3000" s="2" t="s">
        <v>2386</v>
      </c>
      <c r="X3000">
        <v>9255</v>
      </c>
      <c r="Y3000">
        <v>9255</v>
      </c>
      <c r="AD3000">
        <v>6478.5</v>
      </c>
      <c r="AF3000">
        <v>0</v>
      </c>
      <c r="AG3000">
        <v>2776.5</v>
      </c>
      <c r="AK3000">
        <v>18510</v>
      </c>
      <c r="AL3000" s="5">
        <v>18510</v>
      </c>
      <c r="AM3000">
        <v>0</v>
      </c>
      <c r="AN3000">
        <v>0</v>
      </c>
      <c r="AO3000">
        <v>9255</v>
      </c>
      <c r="AP3000">
        <v>9255</v>
      </c>
      <c r="AS3000">
        <v>6478.5</v>
      </c>
      <c r="AU3000">
        <v>2776.5</v>
      </c>
      <c r="AY3000">
        <v>18510</v>
      </c>
      <c r="AZ3000" s="5">
        <v>18510</v>
      </c>
      <c r="BA3000" s="5">
        <v>18510</v>
      </c>
      <c r="BB3000" s="5">
        <v>18510</v>
      </c>
      <c r="BC3000" s="5">
        <v>18510</v>
      </c>
      <c r="BD3000" s="5">
        <v>18510</v>
      </c>
      <c r="BE3000" s="5">
        <v>0</v>
      </c>
      <c r="BF3000" s="5">
        <v>37020</v>
      </c>
      <c r="BG3000">
        <v>20160430</v>
      </c>
      <c r="BH3000" s="9" t="str">
        <f t="shared" si="138"/>
        <v>2016</v>
      </c>
      <c r="BI3000" t="str">
        <f>MID(Merge1[[#This Row],[OC_DATA_INIZIO_PROGETTO]],5,2)</f>
        <v>04</v>
      </c>
      <c r="BJ3000">
        <v>20181231</v>
      </c>
      <c r="BK3000" t="str">
        <f t="shared" si="139"/>
        <v>2018</v>
      </c>
      <c r="BL3000" t="str">
        <f>MID(Merge1[[#This Row],[OC_DATA_FINE_PROGETTO_PREVISTA]],5,2)</f>
        <v>12</v>
      </c>
      <c r="BM3000" s="8">
        <f>(Merge1[[#This Row],[Colonna2]]-Merge1[[#This Row],[Colonna1]])*12+Merge1[[#This Row],[Colonna22]]-Merge1[[#This Row],[Colonna12]]</f>
        <v>32</v>
      </c>
      <c r="BN3000">
        <v>20190709</v>
      </c>
      <c r="BO3000" t="str">
        <f t="shared" si="140"/>
        <v>2019</v>
      </c>
      <c r="BP3000" s="2" t="s">
        <v>116</v>
      </c>
      <c r="BQ3000" s="2" t="s">
        <v>763</v>
      </c>
      <c r="BR3000" s="2" t="s">
        <v>440</v>
      </c>
      <c r="BS3000" s="2" t="s">
        <v>773</v>
      </c>
      <c r="BT3000" s="2" t="s">
        <v>774</v>
      </c>
    </row>
    <row r="3001" spans="1:72" x14ac:dyDescent="0.35">
      <c r="A3001" s="2" t="s">
        <v>6289</v>
      </c>
      <c r="B3001" s="2" t="s">
        <v>6290</v>
      </c>
      <c r="C3001" s="2" t="s">
        <v>6291</v>
      </c>
      <c r="D3001" s="2" t="s">
        <v>6292</v>
      </c>
      <c r="E3001" s="2" t="s">
        <v>6293</v>
      </c>
      <c r="F3001">
        <v>3</v>
      </c>
      <c r="G3001" s="2" t="s">
        <v>102</v>
      </c>
      <c r="H3001">
        <v>7</v>
      </c>
      <c r="I3001" s="2" t="s">
        <v>770</v>
      </c>
      <c r="J3001">
        <v>15</v>
      </c>
      <c r="K3001" s="2" t="s">
        <v>3707</v>
      </c>
      <c r="L3001">
        <v>7</v>
      </c>
      <c r="M3001" s="2" t="s">
        <v>1213</v>
      </c>
      <c r="N3001">
        <v>18</v>
      </c>
      <c r="O3001" s="2" t="s">
        <v>1214</v>
      </c>
      <c r="P3001">
        <v>999</v>
      </c>
      <c r="Q3001" s="2" t="s">
        <v>1215</v>
      </c>
      <c r="R3001" t="s">
        <v>67</v>
      </c>
      <c r="S3001" t="s">
        <v>67</v>
      </c>
      <c r="T3001" s="2" t="s">
        <v>504</v>
      </c>
      <c r="U3001" s="2" t="s">
        <v>505</v>
      </c>
      <c r="V3001">
        <v>611</v>
      </c>
      <c r="W3001" s="2" t="s">
        <v>2386</v>
      </c>
      <c r="X3001">
        <v>9238.5</v>
      </c>
      <c r="Y3001">
        <v>9238.5</v>
      </c>
      <c r="AD3001">
        <v>6466.95</v>
      </c>
      <c r="AF3001">
        <v>0</v>
      </c>
      <c r="AG3001">
        <v>2771.55</v>
      </c>
      <c r="AK3001">
        <v>18477</v>
      </c>
      <c r="AL3001" s="5">
        <v>18477</v>
      </c>
      <c r="AM3001">
        <v>0</v>
      </c>
      <c r="AN3001">
        <v>0</v>
      </c>
      <c r="AO3001">
        <v>9238.5</v>
      </c>
      <c r="AP3001">
        <v>9238.5</v>
      </c>
      <c r="AS3001">
        <v>6466.95</v>
      </c>
      <c r="AU3001">
        <v>2771.55</v>
      </c>
      <c r="AY3001">
        <v>18477</v>
      </c>
      <c r="AZ3001" s="5">
        <v>18477</v>
      </c>
      <c r="BA3001" s="5">
        <v>18477</v>
      </c>
      <c r="BB3001" s="5">
        <v>18477</v>
      </c>
      <c r="BF3001" s="5">
        <v>0</v>
      </c>
      <c r="BG3001">
        <v>20180516</v>
      </c>
      <c r="BH3001" s="9" t="str">
        <f t="shared" si="138"/>
        <v>2018</v>
      </c>
      <c r="BI3001" t="str">
        <f>MID(Merge1[[#This Row],[OC_DATA_INIZIO_PROGETTO]],5,2)</f>
        <v>05</v>
      </c>
      <c r="BJ3001">
        <v>20201231</v>
      </c>
      <c r="BK3001" t="str">
        <f t="shared" si="139"/>
        <v>2020</v>
      </c>
      <c r="BL3001" t="str">
        <f>MID(Merge1[[#This Row],[OC_DATA_FINE_PROGETTO_PREVISTA]],5,2)</f>
        <v>12</v>
      </c>
      <c r="BM3001" s="8">
        <f>(Merge1[[#This Row],[Colonna2]]-Merge1[[#This Row],[Colonna1]])*12+Merge1[[#This Row],[Colonna22]]-Merge1[[#This Row],[Colonna12]]</f>
        <v>31</v>
      </c>
      <c r="BO3001" t="str">
        <f t="shared" si="140"/>
        <v/>
      </c>
      <c r="BP3001" s="2" t="s">
        <v>86</v>
      </c>
      <c r="BQ3001" s="2" t="s">
        <v>76</v>
      </c>
      <c r="BR3001" s="2" t="s">
        <v>77</v>
      </c>
      <c r="BS3001" s="2" t="s">
        <v>2387</v>
      </c>
      <c r="BT3001" s="2" t="s">
        <v>510</v>
      </c>
    </row>
    <row r="3002" spans="1:72" x14ac:dyDescent="0.35">
      <c r="A3002" s="2" t="s">
        <v>10476</v>
      </c>
      <c r="B3002" s="2" t="s">
        <v>10477</v>
      </c>
      <c r="C3002" s="2" t="s">
        <v>10478</v>
      </c>
      <c r="D3002" s="2" t="s">
        <v>10479</v>
      </c>
      <c r="E3002" s="2" t="s">
        <v>10480</v>
      </c>
      <c r="F3002">
        <v>1</v>
      </c>
      <c r="G3002" s="2" t="s">
        <v>151</v>
      </c>
      <c r="H3002">
        <v>7</v>
      </c>
      <c r="I3002" s="2" t="s">
        <v>770</v>
      </c>
      <c r="J3002">
        <v>99</v>
      </c>
      <c r="K3002" s="2" t="s">
        <v>81</v>
      </c>
      <c r="L3002">
        <v>9</v>
      </c>
      <c r="M3002" s="2" t="s">
        <v>98</v>
      </c>
      <c r="N3002">
        <v>21</v>
      </c>
      <c r="O3002" s="2" t="s">
        <v>185</v>
      </c>
      <c r="P3002">
        <v>213</v>
      </c>
      <c r="Q3002" s="2" t="s">
        <v>9677</v>
      </c>
      <c r="R3002" t="s">
        <v>67</v>
      </c>
      <c r="S3002" t="s">
        <v>67</v>
      </c>
      <c r="T3002" s="2" t="s">
        <v>1986</v>
      </c>
      <c r="U3002" s="2" t="s">
        <v>1987</v>
      </c>
      <c r="V3002">
        <v>915</v>
      </c>
      <c r="W3002" s="2" t="s">
        <v>632</v>
      </c>
      <c r="X3002">
        <v>9226.1299999999992</v>
      </c>
      <c r="Y3002">
        <v>9226.1299999999992</v>
      </c>
      <c r="AD3002">
        <v>6458.29</v>
      </c>
      <c r="AF3002">
        <v>0</v>
      </c>
      <c r="AG3002">
        <v>2767.83</v>
      </c>
      <c r="AK3002">
        <v>19768</v>
      </c>
      <c r="AL3002" s="5">
        <v>18452.25</v>
      </c>
      <c r="AM3002">
        <v>0</v>
      </c>
      <c r="AN3002">
        <v>0</v>
      </c>
      <c r="AO3002">
        <v>9226.1299999999992</v>
      </c>
      <c r="AP3002">
        <v>9226.1299999999992</v>
      </c>
      <c r="AS3002">
        <v>6458.29</v>
      </c>
      <c r="AU3002">
        <v>2767.83</v>
      </c>
      <c r="AY3002">
        <v>19768</v>
      </c>
      <c r="AZ3002" s="5">
        <v>18452.25</v>
      </c>
      <c r="BA3002" s="5">
        <v>18452.25</v>
      </c>
      <c r="BB3002" s="5">
        <v>18452.25</v>
      </c>
      <c r="BC3002" s="5">
        <v>18452.25</v>
      </c>
      <c r="BD3002" s="5">
        <v>18452.25</v>
      </c>
      <c r="BE3002" s="5">
        <v>0</v>
      </c>
      <c r="BF3002" s="5">
        <v>38220.5</v>
      </c>
      <c r="BG3002">
        <v>20180701</v>
      </c>
      <c r="BH3002" s="9" t="str">
        <f t="shared" si="138"/>
        <v>2018</v>
      </c>
      <c r="BI3002" t="str">
        <f>MID(Merge1[[#This Row],[OC_DATA_INIZIO_PROGETTO]],5,2)</f>
        <v>07</v>
      </c>
      <c r="BJ3002">
        <v>20201006</v>
      </c>
      <c r="BK3002" t="str">
        <f t="shared" si="139"/>
        <v>2020</v>
      </c>
      <c r="BL3002" t="str">
        <f>MID(Merge1[[#This Row],[OC_DATA_FINE_PROGETTO_PREVISTA]],5,2)</f>
        <v>10</v>
      </c>
      <c r="BM3002" s="8">
        <f>(Merge1[[#This Row],[Colonna2]]-Merge1[[#This Row],[Colonna1]])*12+Merge1[[#This Row],[Colonna22]]-Merge1[[#This Row],[Colonna12]]</f>
        <v>27</v>
      </c>
      <c r="BN3002">
        <v>20200914</v>
      </c>
      <c r="BO3002" t="str">
        <f t="shared" si="140"/>
        <v>2020</v>
      </c>
      <c r="BP3002" s="2" t="s">
        <v>116</v>
      </c>
      <c r="BQ3002" s="2" t="s">
        <v>763</v>
      </c>
      <c r="BR3002" s="2" t="s">
        <v>440</v>
      </c>
      <c r="BS3002" s="2" t="s">
        <v>773</v>
      </c>
      <c r="BT3002" s="2" t="s">
        <v>774</v>
      </c>
    </row>
    <row r="3003" spans="1:72" x14ac:dyDescent="0.35">
      <c r="A3003" s="2" t="s">
        <v>15606</v>
      </c>
      <c r="B3003" s="2" t="s">
        <v>15607</v>
      </c>
      <c r="C3003" s="2" t="s">
        <v>15608</v>
      </c>
      <c r="D3003" s="2" t="s">
        <v>15609</v>
      </c>
      <c r="E3003" s="2" t="s">
        <v>15610</v>
      </c>
      <c r="F3003">
        <v>1</v>
      </c>
      <c r="G3003" s="2" t="s">
        <v>151</v>
      </c>
      <c r="H3003">
        <v>7</v>
      </c>
      <c r="I3003" s="2" t="s">
        <v>770</v>
      </c>
      <c r="J3003">
        <v>99</v>
      </c>
      <c r="K3003" s="2" t="s">
        <v>81</v>
      </c>
      <c r="L3003">
        <v>9</v>
      </c>
      <c r="M3003" s="2" t="s">
        <v>98</v>
      </c>
      <c r="N3003">
        <v>21</v>
      </c>
      <c r="O3003" s="2" t="s">
        <v>185</v>
      </c>
      <c r="P3003">
        <v>229</v>
      </c>
      <c r="Q3003" s="2" t="s">
        <v>186</v>
      </c>
      <c r="R3003" t="s">
        <v>67</v>
      </c>
      <c r="S3003" t="s">
        <v>67</v>
      </c>
      <c r="T3003" s="2" t="s">
        <v>1986</v>
      </c>
      <c r="U3003" s="2" t="s">
        <v>1987</v>
      </c>
      <c r="V3003">
        <v>915</v>
      </c>
      <c r="W3003" s="2" t="s">
        <v>632</v>
      </c>
      <c r="X3003">
        <v>9225.5</v>
      </c>
      <c r="Y3003">
        <v>9225.5</v>
      </c>
      <c r="AD3003">
        <v>6457.85</v>
      </c>
      <c r="AF3003">
        <v>0</v>
      </c>
      <c r="AG3003">
        <v>2767.65</v>
      </c>
      <c r="AK3003">
        <v>31529</v>
      </c>
      <c r="AL3003" s="5">
        <v>18451</v>
      </c>
      <c r="AM3003">
        <v>0</v>
      </c>
      <c r="AN3003">
        <v>0</v>
      </c>
      <c r="AO3003">
        <v>9225.5</v>
      </c>
      <c r="AP3003">
        <v>9225.5</v>
      </c>
      <c r="AS3003">
        <v>6457.85</v>
      </c>
      <c r="AU3003">
        <v>2767.65</v>
      </c>
      <c r="AY3003">
        <v>31529</v>
      </c>
      <c r="AZ3003" s="5">
        <v>18451</v>
      </c>
      <c r="BA3003" s="5">
        <v>18451</v>
      </c>
      <c r="BB3003" s="5">
        <v>18451</v>
      </c>
      <c r="BC3003" s="5">
        <v>18451</v>
      </c>
      <c r="BD3003" s="5">
        <v>18451</v>
      </c>
      <c r="BE3003" s="5">
        <v>0</v>
      </c>
      <c r="BF3003" s="5">
        <v>49980</v>
      </c>
      <c r="BG3003">
        <v>20150713</v>
      </c>
      <c r="BH3003" s="9" t="str">
        <f t="shared" si="138"/>
        <v>2015</v>
      </c>
      <c r="BI3003" t="str">
        <f>MID(Merge1[[#This Row],[OC_DATA_INIZIO_PROGETTO]],5,2)</f>
        <v>07</v>
      </c>
      <c r="BJ3003">
        <v>20180713</v>
      </c>
      <c r="BK3003" t="str">
        <f t="shared" si="139"/>
        <v>2018</v>
      </c>
      <c r="BL3003" t="str">
        <f>MID(Merge1[[#This Row],[OC_DATA_FINE_PROGETTO_PREVISTA]],5,2)</f>
        <v>07</v>
      </c>
      <c r="BM3003" s="8">
        <f>(Merge1[[#This Row],[Colonna2]]-Merge1[[#This Row],[Colonna1]])*12+Merge1[[#This Row],[Colonna22]]-Merge1[[#This Row],[Colonna12]]</f>
        <v>36</v>
      </c>
      <c r="BN3003">
        <v>20170714</v>
      </c>
      <c r="BO3003" t="str">
        <f t="shared" si="140"/>
        <v>2017</v>
      </c>
      <c r="BP3003" s="2" t="s">
        <v>116</v>
      </c>
      <c r="BQ3003" s="2" t="s">
        <v>763</v>
      </c>
      <c r="BR3003" s="2" t="s">
        <v>440</v>
      </c>
      <c r="BS3003" s="2" t="s">
        <v>773</v>
      </c>
      <c r="BT3003" s="2" t="s">
        <v>774</v>
      </c>
    </row>
    <row r="3004" spans="1:72" x14ac:dyDescent="0.35">
      <c r="A3004" s="2" t="s">
        <v>8266</v>
      </c>
      <c r="B3004" s="2" t="s">
        <v>8267</v>
      </c>
      <c r="C3004" s="2" t="s">
        <v>8240</v>
      </c>
      <c r="D3004" s="2" t="s">
        <v>8241</v>
      </c>
      <c r="E3004" s="2" t="s">
        <v>8268</v>
      </c>
      <c r="F3004">
        <v>1</v>
      </c>
      <c r="G3004" s="2" t="s">
        <v>151</v>
      </c>
      <c r="H3004">
        <v>2</v>
      </c>
      <c r="I3004" s="2" t="s">
        <v>430</v>
      </c>
      <c r="J3004">
        <v>14</v>
      </c>
      <c r="K3004" s="2" t="s">
        <v>8055</v>
      </c>
      <c r="L3004">
        <v>8</v>
      </c>
      <c r="M3004" s="2" t="s">
        <v>112</v>
      </c>
      <c r="N3004">
        <v>61</v>
      </c>
      <c r="O3004" s="2" t="s">
        <v>113</v>
      </c>
      <c r="P3004">
        <v>620</v>
      </c>
      <c r="Q3004" s="2" t="s">
        <v>114</v>
      </c>
      <c r="R3004" t="s">
        <v>67</v>
      </c>
      <c r="S3004" t="s">
        <v>67</v>
      </c>
      <c r="T3004" s="2" t="s">
        <v>73</v>
      </c>
      <c r="U3004" s="2" t="s">
        <v>74</v>
      </c>
      <c r="V3004">
        <v>0</v>
      </c>
      <c r="W3004" s="2" t="s">
        <v>97</v>
      </c>
      <c r="X3004">
        <v>101634.33</v>
      </c>
      <c r="Y3004">
        <v>101634.33</v>
      </c>
      <c r="AF3004">
        <v>0</v>
      </c>
      <c r="AJ3004">
        <v>17935.47</v>
      </c>
      <c r="AL3004" s="5">
        <v>101634.33</v>
      </c>
      <c r="AM3004">
        <v>0</v>
      </c>
      <c r="AN3004">
        <v>0</v>
      </c>
      <c r="AO3004">
        <v>101634.33</v>
      </c>
      <c r="AP3004">
        <v>101634.33</v>
      </c>
      <c r="AX3004">
        <v>17935.47</v>
      </c>
      <c r="AZ3004" s="5">
        <v>101634.33</v>
      </c>
      <c r="BA3004" s="5">
        <v>18415.099999999999</v>
      </c>
      <c r="BB3004" s="5">
        <v>18415.099999999999</v>
      </c>
      <c r="BC3004" s="5">
        <v>18415.099999999999</v>
      </c>
      <c r="BD3004" s="5">
        <v>18415.099999999999</v>
      </c>
      <c r="BE3004" s="5">
        <v>0</v>
      </c>
      <c r="BF3004" s="5">
        <v>21045.17</v>
      </c>
      <c r="BG3004">
        <v>20190301</v>
      </c>
      <c r="BH3004" s="9" t="str">
        <f t="shared" si="138"/>
        <v>2019</v>
      </c>
      <c r="BI3004" t="str">
        <f>MID(Merge1[[#This Row],[OC_DATA_INIZIO_PROGETTO]],5,2)</f>
        <v>03</v>
      </c>
      <c r="BJ3004">
        <v>20220228</v>
      </c>
      <c r="BK3004" t="str">
        <f t="shared" si="139"/>
        <v>2022</v>
      </c>
      <c r="BL3004" t="str">
        <f>MID(Merge1[[#This Row],[OC_DATA_FINE_PROGETTO_PREVISTA]],5,2)</f>
        <v>02</v>
      </c>
      <c r="BM3004" s="8">
        <f>(Merge1[[#This Row],[Colonna2]]-Merge1[[#This Row],[Colonna1]])*12+Merge1[[#This Row],[Colonna22]]-Merge1[[#This Row],[Colonna12]]</f>
        <v>35</v>
      </c>
      <c r="BO3004" t="str">
        <f t="shared" si="140"/>
        <v/>
      </c>
      <c r="BP3004" s="2" t="s">
        <v>76</v>
      </c>
      <c r="BQ3004" s="2" t="s">
        <v>76</v>
      </c>
      <c r="BR3004" s="2" t="s">
        <v>77</v>
      </c>
      <c r="BS3004" s="2" t="s">
        <v>580</v>
      </c>
      <c r="BT3004" s="2" t="s">
        <v>581</v>
      </c>
    </row>
    <row r="3005" spans="1:72" x14ac:dyDescent="0.35">
      <c r="A3005" s="2" t="s">
        <v>4102</v>
      </c>
      <c r="B3005" s="2" t="s">
        <v>4103</v>
      </c>
      <c r="C3005" s="2" t="s">
        <v>4104</v>
      </c>
      <c r="D3005" s="2" t="s">
        <v>4105</v>
      </c>
      <c r="E3005" s="2" t="s">
        <v>4106</v>
      </c>
      <c r="F3005">
        <v>3</v>
      </c>
      <c r="G3005" s="2" t="s">
        <v>102</v>
      </c>
      <c r="H3005">
        <v>7</v>
      </c>
      <c r="I3005" s="2" t="s">
        <v>770</v>
      </c>
      <c r="J3005">
        <v>15</v>
      </c>
      <c r="K3005" s="2" t="s">
        <v>3707</v>
      </c>
      <c r="L3005">
        <v>7</v>
      </c>
      <c r="M3005" s="2" t="s">
        <v>1213</v>
      </c>
      <c r="N3005">
        <v>18</v>
      </c>
      <c r="O3005" s="2" t="s">
        <v>1214</v>
      </c>
      <c r="P3005">
        <v>999</v>
      </c>
      <c r="Q3005" s="2" t="s">
        <v>1215</v>
      </c>
      <c r="R3005" t="s">
        <v>67</v>
      </c>
      <c r="S3005" t="s">
        <v>67</v>
      </c>
      <c r="T3005" s="2" t="s">
        <v>504</v>
      </c>
      <c r="U3005" s="2" t="s">
        <v>505</v>
      </c>
      <c r="V3005">
        <v>611</v>
      </c>
      <c r="W3005" s="2" t="s">
        <v>2386</v>
      </c>
      <c r="X3005">
        <v>9206.52</v>
      </c>
      <c r="Y3005">
        <v>9206.52</v>
      </c>
      <c r="AD3005">
        <v>6444.56</v>
      </c>
      <c r="AF3005">
        <v>0</v>
      </c>
      <c r="AG3005">
        <v>2761.96</v>
      </c>
      <c r="AK3005">
        <v>18413</v>
      </c>
      <c r="AL3005" s="5">
        <v>18413.04</v>
      </c>
      <c r="AM3005">
        <v>0</v>
      </c>
      <c r="AN3005">
        <v>0</v>
      </c>
      <c r="AO3005">
        <v>9206.52</v>
      </c>
      <c r="AP3005">
        <v>9206.52</v>
      </c>
      <c r="AS3005">
        <v>6444.56</v>
      </c>
      <c r="AU3005">
        <v>2761.96</v>
      </c>
      <c r="AY3005">
        <v>18413</v>
      </c>
      <c r="AZ3005" s="5">
        <v>18413.04</v>
      </c>
      <c r="BA3005" s="5">
        <v>18413.04</v>
      </c>
      <c r="BB3005" s="5">
        <v>18413.04</v>
      </c>
      <c r="BC3005" s="5">
        <v>18413.04</v>
      </c>
      <c r="BD3005" s="5">
        <v>18413.04</v>
      </c>
      <c r="BE3005" s="5">
        <v>0</v>
      </c>
      <c r="BF3005" s="5">
        <v>36826.080000000002</v>
      </c>
      <c r="BG3005">
        <v>20170615</v>
      </c>
      <c r="BH3005" s="9" t="str">
        <f t="shared" si="138"/>
        <v>2017</v>
      </c>
      <c r="BI3005" t="str">
        <f>MID(Merge1[[#This Row],[OC_DATA_INIZIO_PROGETTO]],5,2)</f>
        <v>06</v>
      </c>
      <c r="BJ3005">
        <v>20180620</v>
      </c>
      <c r="BK3005" t="str">
        <f t="shared" si="139"/>
        <v>2018</v>
      </c>
      <c r="BL3005" t="str">
        <f>MID(Merge1[[#This Row],[OC_DATA_FINE_PROGETTO_PREVISTA]],5,2)</f>
        <v>06</v>
      </c>
      <c r="BM3005" s="8">
        <f>(Merge1[[#This Row],[Colonna2]]-Merge1[[#This Row],[Colonna1]])*12+Merge1[[#This Row],[Colonna22]]-Merge1[[#This Row],[Colonna12]]</f>
        <v>12</v>
      </c>
      <c r="BN3005">
        <v>20190228</v>
      </c>
      <c r="BO3005" t="str">
        <f t="shared" si="140"/>
        <v>2019</v>
      </c>
      <c r="BP3005" s="2" t="s">
        <v>116</v>
      </c>
      <c r="BQ3005" s="2" t="s">
        <v>763</v>
      </c>
      <c r="BR3005" s="2" t="s">
        <v>440</v>
      </c>
      <c r="BS3005" s="2" t="s">
        <v>773</v>
      </c>
      <c r="BT3005" s="2" t="s">
        <v>774</v>
      </c>
    </row>
    <row r="3006" spans="1:72" x14ac:dyDescent="0.35">
      <c r="A3006" s="2" t="s">
        <v>220</v>
      </c>
      <c r="B3006" s="2" t="s">
        <v>210</v>
      </c>
      <c r="C3006" s="2" t="s">
        <v>211</v>
      </c>
      <c r="D3006" s="2" t="s">
        <v>212</v>
      </c>
      <c r="E3006" s="2" t="s">
        <v>221</v>
      </c>
      <c r="F3006">
        <v>3</v>
      </c>
      <c r="G3006" s="2" t="s">
        <v>102</v>
      </c>
      <c r="H3006">
        <v>6</v>
      </c>
      <c r="I3006" s="2" t="s">
        <v>94</v>
      </c>
      <c r="J3006">
        <v>99</v>
      </c>
      <c r="K3006" s="2" t="s">
        <v>81</v>
      </c>
      <c r="L3006">
        <v>10</v>
      </c>
      <c r="M3006" s="2" t="s">
        <v>95</v>
      </c>
      <c r="N3006">
        <v>3</v>
      </c>
      <c r="O3006" s="2" t="s">
        <v>119</v>
      </c>
      <c r="P3006">
        <v>2</v>
      </c>
      <c r="Q3006" s="2" t="s">
        <v>120</v>
      </c>
      <c r="R3006" t="s">
        <v>67</v>
      </c>
      <c r="S3006" t="s">
        <v>67</v>
      </c>
      <c r="T3006" s="2" t="s">
        <v>73</v>
      </c>
      <c r="U3006" s="2" t="s">
        <v>74</v>
      </c>
      <c r="V3006">
        <v>0</v>
      </c>
      <c r="W3006" s="2" t="s">
        <v>97</v>
      </c>
      <c r="X3006">
        <v>129150</v>
      </c>
      <c r="AF3006">
        <v>0</v>
      </c>
      <c r="AL3006" s="5">
        <v>129150</v>
      </c>
      <c r="AM3006">
        <v>0</v>
      </c>
      <c r="AN3006">
        <v>0</v>
      </c>
      <c r="AO3006">
        <v>129150</v>
      </c>
      <c r="AZ3006" s="5">
        <v>129150</v>
      </c>
      <c r="BA3006" s="5">
        <v>18396.64</v>
      </c>
      <c r="BB3006" s="5">
        <v>18396.64</v>
      </c>
      <c r="BC3006" s="5">
        <v>18396.64</v>
      </c>
      <c r="BD3006" s="5">
        <v>18396.64</v>
      </c>
      <c r="BE3006" s="5">
        <v>0</v>
      </c>
      <c r="BF3006" s="5">
        <v>18396.64</v>
      </c>
      <c r="BG3006">
        <v>20180315</v>
      </c>
      <c r="BH3006" s="9" t="str">
        <f t="shared" si="138"/>
        <v>2018</v>
      </c>
      <c r="BI3006" t="str">
        <f>MID(Merge1[[#This Row],[OC_DATA_INIZIO_PROGETTO]],5,2)</f>
        <v>03</v>
      </c>
      <c r="BJ3006">
        <v>20201231</v>
      </c>
      <c r="BK3006" t="str">
        <f t="shared" si="139"/>
        <v>2020</v>
      </c>
      <c r="BL3006" t="str">
        <f>MID(Merge1[[#This Row],[OC_DATA_FINE_PROGETTO_PREVISTA]],5,2)</f>
        <v>12</v>
      </c>
      <c r="BM3006" s="8">
        <f>(Merge1[[#This Row],[Colonna2]]-Merge1[[#This Row],[Colonna1]])*12+Merge1[[#This Row],[Colonna22]]-Merge1[[#This Row],[Colonna12]]</f>
        <v>33</v>
      </c>
      <c r="BO3006" t="str">
        <f t="shared" si="140"/>
        <v/>
      </c>
      <c r="BP3006" s="2" t="s">
        <v>76</v>
      </c>
      <c r="BQ3006" s="2" t="s">
        <v>76</v>
      </c>
      <c r="BR3006" s="2" t="s">
        <v>86</v>
      </c>
      <c r="BS3006" s="2" t="s">
        <v>67</v>
      </c>
      <c r="BT3006" s="2" t="s">
        <v>67</v>
      </c>
    </row>
    <row r="3007" spans="1:72" x14ac:dyDescent="0.35">
      <c r="A3007" s="2" t="s">
        <v>9700</v>
      </c>
      <c r="B3007" s="2" t="s">
        <v>9701</v>
      </c>
      <c r="C3007" s="2" t="s">
        <v>9702</v>
      </c>
      <c r="D3007" s="2" t="s">
        <v>9703</v>
      </c>
      <c r="E3007" s="2" t="s">
        <v>9704</v>
      </c>
      <c r="F3007">
        <v>1</v>
      </c>
      <c r="G3007" s="2" t="s">
        <v>151</v>
      </c>
      <c r="H3007">
        <v>7</v>
      </c>
      <c r="I3007" s="2" t="s">
        <v>770</v>
      </c>
      <c r="J3007">
        <v>99</v>
      </c>
      <c r="K3007" s="2" t="s">
        <v>81</v>
      </c>
      <c r="L3007">
        <v>9</v>
      </c>
      <c r="M3007" s="2" t="s">
        <v>98</v>
      </c>
      <c r="N3007">
        <v>21</v>
      </c>
      <c r="O3007" s="2" t="s">
        <v>185</v>
      </c>
      <c r="P3007">
        <v>213</v>
      </c>
      <c r="Q3007" s="2" t="s">
        <v>9677</v>
      </c>
      <c r="R3007" t="s">
        <v>67</v>
      </c>
      <c r="S3007" t="s">
        <v>67</v>
      </c>
      <c r="T3007" s="2" t="s">
        <v>1986</v>
      </c>
      <c r="U3007" s="2" t="s">
        <v>1987</v>
      </c>
      <c r="V3007">
        <v>929</v>
      </c>
      <c r="W3007" s="2" t="s">
        <v>6652</v>
      </c>
      <c r="X3007">
        <v>10532.4</v>
      </c>
      <c r="Y3007">
        <v>10532.4</v>
      </c>
      <c r="AD3007">
        <v>7372.68</v>
      </c>
      <c r="AF3007">
        <v>0</v>
      </c>
      <c r="AG3007">
        <v>3159.72</v>
      </c>
      <c r="AK3007">
        <v>31972</v>
      </c>
      <c r="AL3007" s="5">
        <v>21064.799999999999</v>
      </c>
      <c r="AM3007">
        <v>3079.07</v>
      </c>
      <c r="AN3007">
        <v>1769.84</v>
      </c>
      <c r="AO3007">
        <v>9170.98</v>
      </c>
      <c r="AP3007">
        <v>10532.4</v>
      </c>
      <c r="AS3007">
        <v>7372.68</v>
      </c>
      <c r="AU3007">
        <v>2751.3</v>
      </c>
      <c r="AY3007">
        <v>31972</v>
      </c>
      <c r="AZ3007" s="5">
        <v>19294.96</v>
      </c>
      <c r="BA3007" s="5">
        <v>18341.97</v>
      </c>
      <c r="BB3007" s="5">
        <v>18341.97</v>
      </c>
      <c r="BC3007" s="5">
        <v>18341.97</v>
      </c>
      <c r="BD3007" s="5">
        <v>18341.97</v>
      </c>
      <c r="BE3007" s="5">
        <v>0</v>
      </c>
      <c r="BF3007" s="5">
        <v>49004.94</v>
      </c>
      <c r="BG3007">
        <v>20180910</v>
      </c>
      <c r="BH3007" s="9" t="str">
        <f t="shared" si="138"/>
        <v>2018</v>
      </c>
      <c r="BI3007" t="str">
        <f>MID(Merge1[[#This Row],[OC_DATA_INIZIO_PROGETTO]],5,2)</f>
        <v>09</v>
      </c>
      <c r="BJ3007">
        <v>20190716</v>
      </c>
      <c r="BK3007" t="str">
        <f t="shared" si="139"/>
        <v>2019</v>
      </c>
      <c r="BL3007" t="str">
        <f>MID(Merge1[[#This Row],[OC_DATA_FINE_PROGETTO_PREVISTA]],5,2)</f>
        <v>07</v>
      </c>
      <c r="BM3007" s="8">
        <f>(Merge1[[#This Row],[Colonna2]]-Merge1[[#This Row],[Colonna1]])*12+Merge1[[#This Row],[Colonna22]]-Merge1[[#This Row],[Colonna12]]</f>
        <v>10</v>
      </c>
      <c r="BN3007">
        <v>20200402</v>
      </c>
      <c r="BO3007" t="str">
        <f t="shared" si="140"/>
        <v>2020</v>
      </c>
      <c r="BP3007" s="2" t="s">
        <v>116</v>
      </c>
      <c r="BQ3007" s="2" t="s">
        <v>763</v>
      </c>
      <c r="BR3007" s="2" t="s">
        <v>440</v>
      </c>
      <c r="BS3007" s="2" t="s">
        <v>773</v>
      </c>
      <c r="BT3007" s="2" t="s">
        <v>774</v>
      </c>
    </row>
    <row r="3008" spans="1:72" x14ac:dyDescent="0.35">
      <c r="A3008" s="2" t="s">
        <v>4462</v>
      </c>
      <c r="B3008" s="2" t="s">
        <v>4463</v>
      </c>
      <c r="C3008" s="2" t="s">
        <v>4464</v>
      </c>
      <c r="D3008" s="2" t="s">
        <v>4465</v>
      </c>
      <c r="E3008" s="2" t="s">
        <v>4466</v>
      </c>
      <c r="F3008">
        <v>3</v>
      </c>
      <c r="G3008" s="2" t="s">
        <v>102</v>
      </c>
      <c r="H3008">
        <v>7</v>
      </c>
      <c r="I3008" s="2" t="s">
        <v>770</v>
      </c>
      <c r="J3008">
        <v>15</v>
      </c>
      <c r="K3008" s="2" t="s">
        <v>3707</v>
      </c>
      <c r="L3008">
        <v>7</v>
      </c>
      <c r="M3008" s="2" t="s">
        <v>1213</v>
      </c>
      <c r="N3008">
        <v>17</v>
      </c>
      <c r="O3008" s="2" t="s">
        <v>3940</v>
      </c>
      <c r="P3008">
        <v>999</v>
      </c>
      <c r="Q3008" s="2" t="s">
        <v>4467</v>
      </c>
      <c r="R3008" t="s">
        <v>67</v>
      </c>
      <c r="S3008" t="s">
        <v>67</v>
      </c>
      <c r="T3008" s="2" t="s">
        <v>504</v>
      </c>
      <c r="U3008" s="2" t="s">
        <v>505</v>
      </c>
      <c r="V3008">
        <v>611</v>
      </c>
      <c r="W3008" s="2" t="s">
        <v>2386</v>
      </c>
      <c r="X3008">
        <v>9150</v>
      </c>
      <c r="Y3008">
        <v>9150</v>
      </c>
      <c r="AD3008">
        <v>6405</v>
      </c>
      <c r="AF3008">
        <v>0</v>
      </c>
      <c r="AG3008">
        <v>2745</v>
      </c>
      <c r="AK3008">
        <v>18300</v>
      </c>
      <c r="AL3008" s="5">
        <v>18300</v>
      </c>
      <c r="AM3008">
        <v>0</v>
      </c>
      <c r="AN3008">
        <v>0</v>
      </c>
      <c r="AO3008">
        <v>9150</v>
      </c>
      <c r="AP3008">
        <v>9150</v>
      </c>
      <c r="AS3008">
        <v>6405</v>
      </c>
      <c r="AU3008">
        <v>2745</v>
      </c>
      <c r="AY3008">
        <v>18300</v>
      </c>
      <c r="AZ3008" s="5">
        <v>18300</v>
      </c>
      <c r="BA3008" s="5">
        <v>18300</v>
      </c>
      <c r="BB3008" s="5">
        <v>18300</v>
      </c>
      <c r="BC3008" s="5">
        <v>18300</v>
      </c>
      <c r="BD3008" s="5">
        <v>18300</v>
      </c>
      <c r="BE3008" s="5">
        <v>0</v>
      </c>
      <c r="BF3008" s="5">
        <v>36600</v>
      </c>
      <c r="BG3008">
        <v>20170615</v>
      </c>
      <c r="BH3008" s="9" t="str">
        <f t="shared" si="138"/>
        <v>2017</v>
      </c>
      <c r="BI3008" t="str">
        <f>MID(Merge1[[#This Row],[OC_DATA_INIZIO_PROGETTO]],5,2)</f>
        <v>06</v>
      </c>
      <c r="BJ3008">
        <v>20180531</v>
      </c>
      <c r="BK3008" t="str">
        <f t="shared" si="139"/>
        <v>2018</v>
      </c>
      <c r="BL3008" t="str">
        <f>MID(Merge1[[#This Row],[OC_DATA_FINE_PROGETTO_PREVISTA]],5,2)</f>
        <v>05</v>
      </c>
      <c r="BM3008" s="8">
        <f>(Merge1[[#This Row],[Colonna2]]-Merge1[[#This Row],[Colonna1]])*12+Merge1[[#This Row],[Colonna22]]-Merge1[[#This Row],[Colonna12]]</f>
        <v>11</v>
      </c>
      <c r="BN3008">
        <v>20191214</v>
      </c>
      <c r="BO3008" t="str">
        <f t="shared" si="140"/>
        <v>2019</v>
      </c>
      <c r="BP3008" s="2" t="s">
        <v>116</v>
      </c>
      <c r="BQ3008" s="2" t="s">
        <v>116</v>
      </c>
      <c r="BR3008" s="2" t="s">
        <v>77</v>
      </c>
      <c r="BS3008" s="2" t="s">
        <v>773</v>
      </c>
      <c r="BT3008" s="2" t="s">
        <v>774</v>
      </c>
    </row>
    <row r="3009" spans="1:72" x14ac:dyDescent="0.35">
      <c r="A3009" s="2" t="s">
        <v>26616</v>
      </c>
      <c r="B3009" s="2" t="s">
        <v>26617</v>
      </c>
      <c r="C3009" s="2" t="s">
        <v>26618</v>
      </c>
      <c r="D3009" s="2" t="s">
        <v>26619</v>
      </c>
      <c r="E3009" s="2" t="s">
        <v>26620</v>
      </c>
      <c r="F3009">
        <v>1</v>
      </c>
      <c r="G3009" s="2" t="s">
        <v>151</v>
      </c>
      <c r="H3009">
        <v>7</v>
      </c>
      <c r="I3009" s="2" t="s">
        <v>770</v>
      </c>
      <c r="J3009">
        <v>19</v>
      </c>
      <c r="K3009" s="2" t="s">
        <v>771</v>
      </c>
      <c r="L3009">
        <v>9</v>
      </c>
      <c r="M3009" s="2" t="s">
        <v>98</v>
      </c>
      <c r="N3009">
        <v>25</v>
      </c>
      <c r="O3009" s="2" t="s">
        <v>683</v>
      </c>
      <c r="P3009">
        <v>239</v>
      </c>
      <c r="Q3009" s="2" t="s">
        <v>684</v>
      </c>
      <c r="R3009" t="s">
        <v>67</v>
      </c>
      <c r="S3009" t="s">
        <v>67</v>
      </c>
      <c r="T3009" s="2" t="s">
        <v>1331</v>
      </c>
      <c r="U3009" s="2" t="s">
        <v>1332</v>
      </c>
      <c r="V3009">
        <v>2022</v>
      </c>
      <c r="W3009" s="2" t="s">
        <v>19005</v>
      </c>
      <c r="X3009">
        <v>9150</v>
      </c>
      <c r="Y3009">
        <v>9150</v>
      </c>
      <c r="AD3009">
        <v>6405</v>
      </c>
      <c r="AF3009">
        <v>0</v>
      </c>
      <c r="AG3009">
        <v>2745</v>
      </c>
      <c r="AK3009">
        <v>18300</v>
      </c>
      <c r="AL3009" s="5">
        <v>18300</v>
      </c>
      <c r="AM3009">
        <v>0</v>
      </c>
      <c r="AN3009">
        <v>0</v>
      </c>
      <c r="AO3009">
        <v>9150</v>
      </c>
      <c r="AP3009">
        <v>9150</v>
      </c>
      <c r="AS3009">
        <v>6405</v>
      </c>
      <c r="AU3009">
        <v>2745</v>
      </c>
      <c r="AY3009">
        <v>18300</v>
      </c>
      <c r="AZ3009" s="5">
        <v>18300</v>
      </c>
      <c r="BA3009" s="5">
        <v>18300</v>
      </c>
      <c r="BB3009" s="5">
        <v>18300</v>
      </c>
      <c r="BF3009" s="5">
        <v>0</v>
      </c>
      <c r="BG3009">
        <v>20200904</v>
      </c>
      <c r="BH3009" s="9" t="str">
        <f t="shared" si="138"/>
        <v>2020</v>
      </c>
      <c r="BI3009" t="str">
        <f>MID(Merge1[[#This Row],[OC_DATA_INIZIO_PROGETTO]],5,2)</f>
        <v>09</v>
      </c>
      <c r="BJ3009">
        <v>20210904</v>
      </c>
      <c r="BK3009" t="str">
        <f t="shared" si="139"/>
        <v>2021</v>
      </c>
      <c r="BL3009" t="str">
        <f>MID(Merge1[[#This Row],[OC_DATA_FINE_PROGETTO_PREVISTA]],5,2)</f>
        <v>09</v>
      </c>
      <c r="BM3009" s="8">
        <f>(Merge1[[#This Row],[Colonna2]]-Merge1[[#This Row],[Colonna1]])*12+Merge1[[#This Row],[Colonna22]]-Merge1[[#This Row],[Colonna12]]</f>
        <v>12</v>
      </c>
      <c r="BO3009" t="str">
        <f t="shared" si="140"/>
        <v/>
      </c>
      <c r="BP3009" s="2" t="s">
        <v>86</v>
      </c>
      <c r="BQ3009" s="2" t="s">
        <v>76</v>
      </c>
      <c r="BR3009" s="2" t="s">
        <v>77</v>
      </c>
      <c r="BS3009" s="2" t="s">
        <v>773</v>
      </c>
      <c r="BT3009" s="2" t="s">
        <v>774</v>
      </c>
    </row>
    <row r="3010" spans="1:72" x14ac:dyDescent="0.35">
      <c r="A3010" s="2" t="s">
        <v>21423</v>
      </c>
      <c r="B3010" s="2" t="s">
        <v>21424</v>
      </c>
      <c r="C3010" s="2" t="s">
        <v>21425</v>
      </c>
      <c r="D3010" s="2" t="s">
        <v>21425</v>
      </c>
      <c r="E3010" s="2" t="s">
        <v>21426</v>
      </c>
      <c r="F3010">
        <v>13</v>
      </c>
      <c r="G3010" s="2" t="s">
        <v>291</v>
      </c>
      <c r="H3010">
        <v>2</v>
      </c>
      <c r="I3010" s="2" t="s">
        <v>430</v>
      </c>
      <c r="J3010">
        <v>99</v>
      </c>
      <c r="K3010" s="2" t="s">
        <v>81</v>
      </c>
      <c r="L3010">
        <v>10</v>
      </c>
      <c r="M3010" s="2" t="s">
        <v>95</v>
      </c>
      <c r="N3010">
        <v>41</v>
      </c>
      <c r="O3010" s="2" t="s">
        <v>129</v>
      </c>
      <c r="P3010">
        <v>403</v>
      </c>
      <c r="Q3010" s="2" t="s">
        <v>225</v>
      </c>
      <c r="R3010" t="s">
        <v>67</v>
      </c>
      <c r="S3010" t="s">
        <v>67</v>
      </c>
      <c r="T3010" s="2" t="s">
        <v>73</v>
      </c>
      <c r="U3010" s="2" t="s">
        <v>74</v>
      </c>
      <c r="V3010">
        <v>1831</v>
      </c>
      <c r="W3010" s="2" t="s">
        <v>8030</v>
      </c>
      <c r="X3010">
        <v>13725</v>
      </c>
      <c r="Y3010">
        <v>13725</v>
      </c>
      <c r="AD3010">
        <v>4575</v>
      </c>
      <c r="AF3010">
        <v>0</v>
      </c>
      <c r="AL3010" s="5">
        <v>18300</v>
      </c>
      <c r="AM3010">
        <v>0</v>
      </c>
      <c r="AN3010">
        <v>0</v>
      </c>
      <c r="AO3010">
        <v>13725</v>
      </c>
      <c r="AP3010">
        <v>13725</v>
      </c>
      <c r="AS3010">
        <v>4575</v>
      </c>
      <c r="AZ3010" s="5">
        <v>18300</v>
      </c>
      <c r="BA3010" s="5">
        <v>18287.8</v>
      </c>
      <c r="BB3010" s="5">
        <v>18287.8</v>
      </c>
      <c r="BC3010" s="5">
        <v>18287.8</v>
      </c>
      <c r="BD3010" s="5">
        <v>18287.8</v>
      </c>
      <c r="BE3010" s="5">
        <v>0</v>
      </c>
      <c r="BF3010" s="5">
        <v>18287.8</v>
      </c>
      <c r="BG3010">
        <v>20190124</v>
      </c>
      <c r="BH3010" s="9" t="str">
        <f t="shared" ref="BH3010:BH3073" si="141">LEFT(BG:BG,4)</f>
        <v>2019</v>
      </c>
      <c r="BI3010" t="str">
        <f>MID(Merge1[[#This Row],[OC_DATA_INIZIO_PROGETTO]],5,2)</f>
        <v>01</v>
      </c>
      <c r="BJ3010">
        <v>20190704</v>
      </c>
      <c r="BK3010" t="str">
        <f t="shared" ref="BK3010:BK3073" si="142">LEFT(BJ:BJ,4)</f>
        <v>2019</v>
      </c>
      <c r="BL3010" t="str">
        <f>MID(Merge1[[#This Row],[OC_DATA_FINE_PROGETTO_PREVISTA]],5,2)</f>
        <v>07</v>
      </c>
      <c r="BM3010" s="8">
        <f>(Merge1[[#This Row],[Colonna2]]-Merge1[[#This Row],[Colonna1]])*12+Merge1[[#This Row],[Colonna22]]-Merge1[[#This Row],[Colonna12]]</f>
        <v>6</v>
      </c>
      <c r="BN3010">
        <v>20190704</v>
      </c>
      <c r="BO3010" t="str">
        <f t="shared" ref="BO3010:BO3073" si="143">LEFT(BN:BN,4)</f>
        <v>2019</v>
      </c>
      <c r="BP3010" s="2" t="s">
        <v>116</v>
      </c>
      <c r="BQ3010" s="2" t="s">
        <v>763</v>
      </c>
      <c r="BR3010" s="2" t="s">
        <v>440</v>
      </c>
      <c r="BS3010" s="2" t="s">
        <v>434</v>
      </c>
      <c r="BT3010" s="2" t="s">
        <v>435</v>
      </c>
    </row>
    <row r="3011" spans="1:72" x14ac:dyDescent="0.35">
      <c r="A3011" s="2" t="s">
        <v>10416</v>
      </c>
      <c r="B3011" s="2" t="s">
        <v>10417</v>
      </c>
      <c r="C3011" s="2" t="s">
        <v>10418</v>
      </c>
      <c r="D3011" s="2" t="s">
        <v>10419</v>
      </c>
      <c r="E3011" s="2" t="s">
        <v>10420</v>
      </c>
      <c r="F3011">
        <v>1</v>
      </c>
      <c r="G3011" s="2" t="s">
        <v>151</v>
      </c>
      <c r="H3011">
        <v>7</v>
      </c>
      <c r="I3011" s="2" t="s">
        <v>770</v>
      </c>
      <c r="J3011">
        <v>99</v>
      </c>
      <c r="K3011" s="2" t="s">
        <v>81</v>
      </c>
      <c r="L3011">
        <v>9</v>
      </c>
      <c r="M3011" s="2" t="s">
        <v>98</v>
      </c>
      <c r="N3011">
        <v>21</v>
      </c>
      <c r="O3011" s="2" t="s">
        <v>185</v>
      </c>
      <c r="P3011">
        <v>213</v>
      </c>
      <c r="Q3011" s="2" t="s">
        <v>9677</v>
      </c>
      <c r="R3011" t="s">
        <v>67</v>
      </c>
      <c r="S3011" t="s">
        <v>67</v>
      </c>
      <c r="T3011" s="2" t="s">
        <v>1986</v>
      </c>
      <c r="U3011" s="2" t="s">
        <v>1987</v>
      </c>
      <c r="V3011">
        <v>910</v>
      </c>
      <c r="W3011" s="2" t="s">
        <v>6662</v>
      </c>
      <c r="X3011">
        <v>9133.7999999999993</v>
      </c>
      <c r="Y3011">
        <v>9133.7999999999993</v>
      </c>
      <c r="AD3011">
        <v>6393.66</v>
      </c>
      <c r="AF3011">
        <v>0</v>
      </c>
      <c r="AG3011">
        <v>2740.14</v>
      </c>
      <c r="AK3011">
        <v>21696</v>
      </c>
      <c r="AL3011" s="5">
        <v>18267.599999999999</v>
      </c>
      <c r="AM3011">
        <v>0</v>
      </c>
      <c r="AN3011">
        <v>0</v>
      </c>
      <c r="AO3011">
        <v>9133.7999999999993</v>
      </c>
      <c r="AP3011">
        <v>9133.7999999999993</v>
      </c>
      <c r="AS3011">
        <v>6393.66</v>
      </c>
      <c r="AU3011">
        <v>2740.14</v>
      </c>
      <c r="AY3011">
        <v>21696</v>
      </c>
      <c r="AZ3011" s="5">
        <v>18267.599999999999</v>
      </c>
      <c r="BA3011" s="5">
        <v>18267.599999999999</v>
      </c>
      <c r="BB3011" s="5">
        <v>18267.599999999999</v>
      </c>
      <c r="BF3011" s="5">
        <v>0</v>
      </c>
      <c r="BG3011">
        <v>20200206</v>
      </c>
      <c r="BH3011" s="9" t="str">
        <f t="shared" si="141"/>
        <v>2020</v>
      </c>
      <c r="BI3011" t="str">
        <f>MID(Merge1[[#This Row],[OC_DATA_INIZIO_PROGETTO]],5,2)</f>
        <v>02</v>
      </c>
      <c r="BJ3011">
        <v>20201006</v>
      </c>
      <c r="BK3011" t="str">
        <f t="shared" si="142"/>
        <v>2020</v>
      </c>
      <c r="BL3011" t="str">
        <f>MID(Merge1[[#This Row],[OC_DATA_FINE_PROGETTO_PREVISTA]],5,2)</f>
        <v>10</v>
      </c>
      <c r="BM3011" s="8">
        <f>(Merge1[[#This Row],[Colonna2]]-Merge1[[#This Row],[Colonna1]])*12+Merge1[[#This Row],[Colonna22]]-Merge1[[#This Row],[Colonna12]]</f>
        <v>8</v>
      </c>
      <c r="BN3011">
        <v>20201006</v>
      </c>
      <c r="BO3011" t="str">
        <f t="shared" si="143"/>
        <v>2020</v>
      </c>
      <c r="BP3011" s="2" t="s">
        <v>86</v>
      </c>
      <c r="BQ3011" s="2" t="s">
        <v>76</v>
      </c>
      <c r="BR3011" s="2" t="s">
        <v>77</v>
      </c>
      <c r="BS3011" s="2" t="s">
        <v>2387</v>
      </c>
      <c r="BT3011" s="2" t="s">
        <v>510</v>
      </c>
    </row>
    <row r="3012" spans="1:72" x14ac:dyDescent="0.35">
      <c r="A3012" s="2" t="s">
        <v>13845</v>
      </c>
      <c r="B3012" s="2" t="s">
        <v>13846</v>
      </c>
      <c r="C3012" s="2" t="s">
        <v>13847</v>
      </c>
      <c r="D3012" s="2" t="s">
        <v>13848</v>
      </c>
      <c r="E3012" s="2" t="s">
        <v>13849</v>
      </c>
      <c r="F3012">
        <v>1</v>
      </c>
      <c r="G3012" s="2" t="s">
        <v>151</v>
      </c>
      <c r="H3012">
        <v>7</v>
      </c>
      <c r="I3012" s="2" t="s">
        <v>770</v>
      </c>
      <c r="J3012">
        <v>99</v>
      </c>
      <c r="K3012" s="2" t="s">
        <v>81</v>
      </c>
      <c r="L3012">
        <v>8</v>
      </c>
      <c r="M3012" s="2" t="s">
        <v>112</v>
      </c>
      <c r="N3012">
        <v>62</v>
      </c>
      <c r="O3012" s="2" t="s">
        <v>2450</v>
      </c>
      <c r="P3012">
        <v>999</v>
      </c>
      <c r="Q3012" s="2" t="s">
        <v>3522</v>
      </c>
      <c r="R3012" t="s">
        <v>67</v>
      </c>
      <c r="S3012" t="s">
        <v>67</v>
      </c>
      <c r="T3012" s="2" t="s">
        <v>1986</v>
      </c>
      <c r="U3012" s="2" t="s">
        <v>1987</v>
      </c>
      <c r="V3012">
        <v>915</v>
      </c>
      <c r="W3012" s="2" t="s">
        <v>632</v>
      </c>
      <c r="X3012">
        <v>9132.64</v>
      </c>
      <c r="Y3012">
        <v>9132.64</v>
      </c>
      <c r="AD3012">
        <v>6392.85</v>
      </c>
      <c r="AF3012">
        <v>0</v>
      </c>
      <c r="AG3012">
        <v>2739.79</v>
      </c>
      <c r="AK3012">
        <v>20455</v>
      </c>
      <c r="AL3012" s="5">
        <v>18265.28</v>
      </c>
      <c r="AM3012">
        <v>7347.12</v>
      </c>
      <c r="AN3012">
        <v>2698.96</v>
      </c>
      <c r="AO3012">
        <v>7056.72</v>
      </c>
      <c r="AP3012">
        <v>9132.64</v>
      </c>
      <c r="AS3012">
        <v>6392.85</v>
      </c>
      <c r="AU3012">
        <v>2116.75</v>
      </c>
      <c r="AY3012">
        <v>20455</v>
      </c>
      <c r="AZ3012" s="5">
        <v>15566.32</v>
      </c>
      <c r="BA3012" s="5">
        <v>18265.28</v>
      </c>
      <c r="BB3012" s="5">
        <v>18265.28</v>
      </c>
      <c r="BF3012" s="5">
        <v>29920</v>
      </c>
      <c r="BG3012">
        <v>20191123</v>
      </c>
      <c r="BH3012" s="9" t="str">
        <f t="shared" si="141"/>
        <v>2019</v>
      </c>
      <c r="BI3012" t="str">
        <f>MID(Merge1[[#This Row],[OC_DATA_INIZIO_PROGETTO]],5,2)</f>
        <v>11</v>
      </c>
      <c r="BJ3012">
        <v>20201125</v>
      </c>
      <c r="BK3012" t="str">
        <f t="shared" si="142"/>
        <v>2020</v>
      </c>
      <c r="BL3012" t="str">
        <f>MID(Merge1[[#This Row],[OC_DATA_FINE_PROGETTO_PREVISTA]],5,2)</f>
        <v>11</v>
      </c>
      <c r="BM3012" s="8">
        <f>(Merge1[[#This Row],[Colonna2]]-Merge1[[#This Row],[Colonna1]])*12+Merge1[[#This Row],[Colonna22]]-Merge1[[#This Row],[Colonna12]]</f>
        <v>12</v>
      </c>
      <c r="BN3012">
        <v>20201125</v>
      </c>
      <c r="BO3012" t="str">
        <f t="shared" si="143"/>
        <v>2020</v>
      </c>
      <c r="BP3012" s="2" t="s">
        <v>86</v>
      </c>
      <c r="BQ3012" s="2" t="s">
        <v>86</v>
      </c>
      <c r="BR3012" s="2" t="s">
        <v>440</v>
      </c>
      <c r="BS3012" s="2" t="s">
        <v>773</v>
      </c>
      <c r="BT3012" s="2" t="s">
        <v>774</v>
      </c>
    </row>
    <row r="3013" spans="1:72" x14ac:dyDescent="0.35">
      <c r="A3013" s="2" t="s">
        <v>15595</v>
      </c>
      <c r="B3013" s="2" t="s">
        <v>15596</v>
      </c>
      <c r="C3013" s="2" t="s">
        <v>15597</v>
      </c>
      <c r="D3013" s="2" t="s">
        <v>15598</v>
      </c>
      <c r="E3013" s="2" t="s">
        <v>15599</v>
      </c>
      <c r="F3013">
        <v>1</v>
      </c>
      <c r="G3013" s="2" t="s">
        <v>151</v>
      </c>
      <c r="H3013">
        <v>7</v>
      </c>
      <c r="I3013" s="2" t="s">
        <v>770</v>
      </c>
      <c r="J3013">
        <v>99</v>
      </c>
      <c r="K3013" s="2" t="s">
        <v>81</v>
      </c>
      <c r="L3013">
        <v>9</v>
      </c>
      <c r="M3013" s="2" t="s">
        <v>98</v>
      </c>
      <c r="N3013">
        <v>21</v>
      </c>
      <c r="O3013" s="2" t="s">
        <v>185</v>
      </c>
      <c r="P3013">
        <v>229</v>
      </c>
      <c r="Q3013" s="2" t="s">
        <v>186</v>
      </c>
      <c r="R3013" t="s">
        <v>67</v>
      </c>
      <c r="S3013" t="s">
        <v>67</v>
      </c>
      <c r="T3013" s="2" t="s">
        <v>1986</v>
      </c>
      <c r="U3013" s="2" t="s">
        <v>1987</v>
      </c>
      <c r="V3013">
        <v>938</v>
      </c>
      <c r="W3013" s="2" t="s">
        <v>6650</v>
      </c>
      <c r="X3013">
        <v>9116</v>
      </c>
      <c r="Y3013">
        <v>9116</v>
      </c>
      <c r="AD3013">
        <v>6381.2</v>
      </c>
      <c r="AF3013">
        <v>0</v>
      </c>
      <c r="AG3013">
        <v>2734.8</v>
      </c>
      <c r="AK3013">
        <v>30168</v>
      </c>
      <c r="AL3013" s="5">
        <v>18232</v>
      </c>
      <c r="AM3013">
        <v>0</v>
      </c>
      <c r="AN3013">
        <v>0</v>
      </c>
      <c r="AO3013">
        <v>9116</v>
      </c>
      <c r="AP3013">
        <v>9116</v>
      </c>
      <c r="AS3013">
        <v>6381.2</v>
      </c>
      <c r="AU3013">
        <v>2734.8</v>
      </c>
      <c r="AY3013">
        <v>30168</v>
      </c>
      <c r="AZ3013" s="5">
        <v>18232</v>
      </c>
      <c r="BA3013" s="5">
        <v>18232</v>
      </c>
      <c r="BB3013" s="5">
        <v>18232</v>
      </c>
      <c r="BC3013" s="5">
        <v>18232</v>
      </c>
      <c r="BD3013" s="5">
        <v>18232</v>
      </c>
      <c r="BE3013" s="5">
        <v>0</v>
      </c>
      <c r="BF3013" s="5">
        <v>48400</v>
      </c>
      <c r="BG3013">
        <v>20150713</v>
      </c>
      <c r="BH3013" s="9" t="str">
        <f t="shared" si="141"/>
        <v>2015</v>
      </c>
      <c r="BI3013" t="str">
        <f>MID(Merge1[[#This Row],[OC_DATA_INIZIO_PROGETTO]],5,2)</f>
        <v>07</v>
      </c>
      <c r="BJ3013">
        <v>20180713</v>
      </c>
      <c r="BK3013" t="str">
        <f t="shared" si="142"/>
        <v>2018</v>
      </c>
      <c r="BL3013" t="str">
        <f>MID(Merge1[[#This Row],[OC_DATA_FINE_PROGETTO_PREVISTA]],5,2)</f>
        <v>07</v>
      </c>
      <c r="BM3013" s="8">
        <f>(Merge1[[#This Row],[Colonna2]]-Merge1[[#This Row],[Colonna1]])*12+Merge1[[#This Row],[Colonna22]]-Merge1[[#This Row],[Colonna12]]</f>
        <v>36</v>
      </c>
      <c r="BN3013">
        <v>20170713</v>
      </c>
      <c r="BO3013" t="str">
        <f t="shared" si="143"/>
        <v>2017</v>
      </c>
      <c r="BP3013" s="2" t="s">
        <v>116</v>
      </c>
      <c r="BQ3013" s="2" t="s">
        <v>763</v>
      </c>
      <c r="BR3013" s="2" t="s">
        <v>440</v>
      </c>
      <c r="BS3013" s="2" t="s">
        <v>773</v>
      </c>
      <c r="BT3013" s="2" t="s">
        <v>774</v>
      </c>
    </row>
    <row r="3014" spans="1:72" x14ac:dyDescent="0.35">
      <c r="A3014" s="2" t="s">
        <v>266</v>
      </c>
      <c r="B3014" s="2" t="s">
        <v>267</v>
      </c>
      <c r="C3014" s="2" t="s">
        <v>263</v>
      </c>
      <c r="D3014" s="2" t="s">
        <v>264</v>
      </c>
      <c r="E3014" s="2" t="s">
        <v>268</v>
      </c>
      <c r="F3014">
        <v>6</v>
      </c>
      <c r="G3014" s="2" t="s">
        <v>93</v>
      </c>
      <c r="H3014">
        <v>6</v>
      </c>
      <c r="I3014" s="2" t="s">
        <v>94</v>
      </c>
      <c r="J3014">
        <v>99</v>
      </c>
      <c r="K3014" s="2" t="s">
        <v>81</v>
      </c>
      <c r="L3014">
        <v>8</v>
      </c>
      <c r="M3014" s="2" t="s">
        <v>112</v>
      </c>
      <c r="N3014">
        <v>61</v>
      </c>
      <c r="O3014" s="2" t="s">
        <v>113</v>
      </c>
      <c r="P3014">
        <v>620</v>
      </c>
      <c r="Q3014" s="2" t="s">
        <v>114</v>
      </c>
      <c r="R3014" t="s">
        <v>67</v>
      </c>
      <c r="S3014" t="s">
        <v>67</v>
      </c>
      <c r="T3014" s="2" t="s">
        <v>73</v>
      </c>
      <c r="U3014" s="2" t="s">
        <v>74</v>
      </c>
      <c r="V3014">
        <v>0</v>
      </c>
      <c r="W3014" s="2" t="s">
        <v>97</v>
      </c>
      <c r="X3014">
        <v>128641.84</v>
      </c>
      <c r="AF3014">
        <v>0</v>
      </c>
      <c r="AL3014" s="5">
        <v>128641.84</v>
      </c>
      <c r="AM3014">
        <v>0</v>
      </c>
      <c r="AN3014">
        <v>0</v>
      </c>
      <c r="AO3014">
        <v>128641.84</v>
      </c>
      <c r="AZ3014" s="5">
        <v>128641.84</v>
      </c>
      <c r="BA3014" s="5">
        <v>18229.97</v>
      </c>
      <c r="BB3014" s="5">
        <v>18229.97</v>
      </c>
      <c r="BC3014" s="5">
        <v>18229.97</v>
      </c>
      <c r="BD3014" s="5">
        <v>18229.97</v>
      </c>
      <c r="BE3014" s="5">
        <v>0</v>
      </c>
      <c r="BF3014" s="5">
        <v>18229.97</v>
      </c>
      <c r="BG3014">
        <v>20180403</v>
      </c>
      <c r="BH3014" s="9" t="str">
        <f t="shared" si="141"/>
        <v>2018</v>
      </c>
      <c r="BI3014" t="str">
        <f>MID(Merge1[[#This Row],[OC_DATA_INIZIO_PROGETTO]],5,2)</f>
        <v>04</v>
      </c>
      <c r="BJ3014">
        <v>20210102</v>
      </c>
      <c r="BK3014" t="str">
        <f t="shared" si="142"/>
        <v>2021</v>
      </c>
      <c r="BL3014" t="str">
        <f>MID(Merge1[[#This Row],[OC_DATA_FINE_PROGETTO_PREVISTA]],5,2)</f>
        <v>01</v>
      </c>
      <c r="BM3014" s="8">
        <f>(Merge1[[#This Row],[Colonna2]]-Merge1[[#This Row],[Colonna1]])*12+Merge1[[#This Row],[Colonna22]]-Merge1[[#This Row],[Colonna12]]</f>
        <v>33</v>
      </c>
      <c r="BO3014" t="str">
        <f t="shared" si="143"/>
        <v/>
      </c>
      <c r="BP3014" s="2" t="s">
        <v>76</v>
      </c>
      <c r="BQ3014" s="2" t="s">
        <v>76</v>
      </c>
      <c r="BR3014" s="2" t="s">
        <v>86</v>
      </c>
      <c r="BS3014" s="2" t="s">
        <v>67</v>
      </c>
      <c r="BT3014" s="2" t="s">
        <v>67</v>
      </c>
    </row>
    <row r="3015" spans="1:72" x14ac:dyDescent="0.35">
      <c r="A3015" s="2" t="s">
        <v>15324</v>
      </c>
      <c r="B3015" s="2" t="s">
        <v>15325</v>
      </c>
      <c r="C3015" s="2" t="s">
        <v>15326</v>
      </c>
      <c r="D3015" s="2" t="s">
        <v>15327</v>
      </c>
      <c r="E3015" s="2" t="s">
        <v>15328</v>
      </c>
      <c r="F3015">
        <v>1</v>
      </c>
      <c r="G3015" s="2" t="s">
        <v>151</v>
      </c>
      <c r="H3015">
        <v>7</v>
      </c>
      <c r="I3015" s="2" t="s">
        <v>770</v>
      </c>
      <c r="J3015">
        <v>99</v>
      </c>
      <c r="K3015" s="2" t="s">
        <v>81</v>
      </c>
      <c r="L3015">
        <v>9</v>
      </c>
      <c r="M3015" s="2" t="s">
        <v>98</v>
      </c>
      <c r="N3015">
        <v>21</v>
      </c>
      <c r="O3015" s="2" t="s">
        <v>185</v>
      </c>
      <c r="P3015">
        <v>213</v>
      </c>
      <c r="Q3015" s="2" t="s">
        <v>9677</v>
      </c>
      <c r="R3015" t="s">
        <v>67</v>
      </c>
      <c r="S3015" t="s">
        <v>67</v>
      </c>
      <c r="T3015" s="2" t="s">
        <v>1986</v>
      </c>
      <c r="U3015" s="2" t="s">
        <v>1987</v>
      </c>
      <c r="V3015">
        <v>929</v>
      </c>
      <c r="W3015" s="2" t="s">
        <v>6652</v>
      </c>
      <c r="X3015">
        <v>9732.7999999999993</v>
      </c>
      <c r="Y3015">
        <v>9732.7999999999993</v>
      </c>
      <c r="AD3015">
        <v>6812.96</v>
      </c>
      <c r="AF3015">
        <v>0</v>
      </c>
      <c r="AG3015">
        <v>2919.84</v>
      </c>
      <c r="AK3015">
        <v>19706</v>
      </c>
      <c r="AL3015" s="5">
        <v>19465.599999999999</v>
      </c>
      <c r="AM3015">
        <v>1319.42</v>
      </c>
      <c r="AN3015">
        <v>834.92</v>
      </c>
      <c r="AO3015">
        <v>9090.5499999999993</v>
      </c>
      <c r="AP3015">
        <v>9732.7999999999993</v>
      </c>
      <c r="AS3015">
        <v>6812.96</v>
      </c>
      <c r="AU3015">
        <v>2727.17</v>
      </c>
      <c r="AY3015">
        <v>19706</v>
      </c>
      <c r="AZ3015" s="5">
        <v>18630.68</v>
      </c>
      <c r="BA3015" s="5">
        <v>18181.099999999999</v>
      </c>
      <c r="BB3015" s="5">
        <v>18181.099999999999</v>
      </c>
      <c r="BC3015" s="5">
        <v>18181.099999999999</v>
      </c>
      <c r="BD3015" s="5">
        <v>18181.099999999999</v>
      </c>
      <c r="BE3015" s="5">
        <v>0</v>
      </c>
      <c r="BF3015" s="5">
        <v>37402.199999999997</v>
      </c>
      <c r="BG3015">
        <v>20170701</v>
      </c>
      <c r="BH3015" s="9" t="str">
        <f t="shared" si="141"/>
        <v>2017</v>
      </c>
      <c r="BI3015" t="str">
        <f>MID(Merge1[[#This Row],[OC_DATA_INIZIO_PROGETTO]],5,2)</f>
        <v>07</v>
      </c>
      <c r="BJ3015">
        <v>20190619</v>
      </c>
      <c r="BK3015" t="str">
        <f t="shared" si="142"/>
        <v>2019</v>
      </c>
      <c r="BL3015" t="str">
        <f>MID(Merge1[[#This Row],[OC_DATA_FINE_PROGETTO_PREVISTA]],5,2)</f>
        <v>06</v>
      </c>
      <c r="BM3015" s="8">
        <f>(Merge1[[#This Row],[Colonna2]]-Merge1[[#This Row],[Colonna1]])*12+Merge1[[#This Row],[Colonna22]]-Merge1[[#This Row],[Colonna12]]</f>
        <v>23</v>
      </c>
      <c r="BN3015">
        <v>20190708</v>
      </c>
      <c r="BO3015" t="str">
        <f t="shared" si="143"/>
        <v>2019</v>
      </c>
      <c r="BP3015" s="2" t="s">
        <v>116</v>
      </c>
      <c r="BQ3015" s="2" t="s">
        <v>763</v>
      </c>
      <c r="BR3015" s="2" t="s">
        <v>440</v>
      </c>
      <c r="BS3015" s="2" t="s">
        <v>773</v>
      </c>
      <c r="BT3015" s="2" t="s">
        <v>774</v>
      </c>
    </row>
    <row r="3016" spans="1:72" x14ac:dyDescent="0.35">
      <c r="A3016" s="2" t="s">
        <v>15351</v>
      </c>
      <c r="B3016" s="2" t="s">
        <v>15347</v>
      </c>
      <c r="C3016" s="2" t="s">
        <v>15348</v>
      </c>
      <c r="D3016" s="2" t="s">
        <v>15349</v>
      </c>
      <c r="E3016" s="2" t="s">
        <v>15352</v>
      </c>
      <c r="F3016">
        <v>1</v>
      </c>
      <c r="G3016" s="2" t="s">
        <v>151</v>
      </c>
      <c r="H3016">
        <v>7</v>
      </c>
      <c r="I3016" s="2" t="s">
        <v>770</v>
      </c>
      <c r="J3016">
        <v>99</v>
      </c>
      <c r="K3016" s="2" t="s">
        <v>81</v>
      </c>
      <c r="L3016">
        <v>9</v>
      </c>
      <c r="M3016" s="2" t="s">
        <v>98</v>
      </c>
      <c r="N3016">
        <v>21</v>
      </c>
      <c r="O3016" s="2" t="s">
        <v>185</v>
      </c>
      <c r="P3016">
        <v>213</v>
      </c>
      <c r="Q3016" s="2" t="s">
        <v>9677</v>
      </c>
      <c r="R3016" t="s">
        <v>67</v>
      </c>
      <c r="S3016" t="s">
        <v>67</v>
      </c>
      <c r="T3016" s="2" t="s">
        <v>1986</v>
      </c>
      <c r="U3016" s="2" t="s">
        <v>1987</v>
      </c>
      <c r="V3016">
        <v>924</v>
      </c>
      <c r="W3016" s="2" t="s">
        <v>634</v>
      </c>
      <c r="X3016">
        <v>9080.7999999999993</v>
      </c>
      <c r="Y3016">
        <v>9080.7999999999993</v>
      </c>
      <c r="AD3016">
        <v>6356.56</v>
      </c>
      <c r="AF3016">
        <v>0</v>
      </c>
      <c r="AG3016">
        <v>2724.24</v>
      </c>
      <c r="AK3016">
        <v>28160</v>
      </c>
      <c r="AL3016" s="5">
        <v>18161.599999999999</v>
      </c>
      <c r="AM3016">
        <v>0</v>
      </c>
      <c r="AN3016">
        <v>0</v>
      </c>
      <c r="AO3016">
        <v>9080.7999999999993</v>
      </c>
      <c r="AP3016">
        <v>9080.7999999999993</v>
      </c>
      <c r="AS3016">
        <v>6356.56</v>
      </c>
      <c r="AU3016">
        <v>2724.24</v>
      </c>
      <c r="AY3016">
        <v>28160</v>
      </c>
      <c r="AZ3016" s="5">
        <v>18161.599999999999</v>
      </c>
      <c r="BA3016" s="5">
        <v>18161.599999999999</v>
      </c>
      <c r="BB3016" s="5">
        <v>18161.599999999999</v>
      </c>
      <c r="BC3016" s="5">
        <v>18161.599999999999</v>
      </c>
      <c r="BD3016" s="5">
        <v>18161.599999999999</v>
      </c>
      <c r="BE3016" s="5">
        <v>0</v>
      </c>
      <c r="BF3016" s="5">
        <v>46322</v>
      </c>
      <c r="BG3016">
        <v>20170707</v>
      </c>
      <c r="BH3016" s="9" t="str">
        <f t="shared" si="141"/>
        <v>2017</v>
      </c>
      <c r="BI3016" t="str">
        <f>MID(Merge1[[#This Row],[OC_DATA_INIZIO_PROGETTO]],5,2)</f>
        <v>07</v>
      </c>
      <c r="BJ3016">
        <v>20190619</v>
      </c>
      <c r="BK3016" t="str">
        <f t="shared" si="142"/>
        <v>2019</v>
      </c>
      <c r="BL3016" t="str">
        <f>MID(Merge1[[#This Row],[OC_DATA_FINE_PROGETTO_PREVISTA]],5,2)</f>
        <v>06</v>
      </c>
      <c r="BM3016" s="8">
        <f>(Merge1[[#This Row],[Colonna2]]-Merge1[[#This Row],[Colonna1]])*12+Merge1[[#This Row],[Colonna22]]-Merge1[[#This Row],[Colonna12]]</f>
        <v>23</v>
      </c>
      <c r="BN3016">
        <v>20191203</v>
      </c>
      <c r="BO3016" t="str">
        <f t="shared" si="143"/>
        <v>2019</v>
      </c>
      <c r="BP3016" s="2" t="s">
        <v>116</v>
      </c>
      <c r="BQ3016" s="2" t="s">
        <v>763</v>
      </c>
      <c r="BR3016" s="2" t="s">
        <v>440</v>
      </c>
      <c r="BS3016" s="2" t="s">
        <v>773</v>
      </c>
      <c r="BT3016" s="2" t="s">
        <v>774</v>
      </c>
    </row>
    <row r="3017" spans="1:72" x14ac:dyDescent="0.35">
      <c r="A3017" s="2" t="s">
        <v>13686</v>
      </c>
      <c r="B3017" s="2" t="s">
        <v>13687</v>
      </c>
      <c r="C3017" s="2" t="s">
        <v>13688</v>
      </c>
      <c r="D3017" s="2" t="s">
        <v>13689</v>
      </c>
      <c r="E3017" s="2" t="s">
        <v>13690</v>
      </c>
      <c r="F3017">
        <v>1</v>
      </c>
      <c r="G3017" s="2" t="s">
        <v>151</v>
      </c>
      <c r="H3017">
        <v>7</v>
      </c>
      <c r="I3017" s="2" t="s">
        <v>770</v>
      </c>
      <c r="J3017">
        <v>99</v>
      </c>
      <c r="K3017" s="2" t="s">
        <v>81</v>
      </c>
      <c r="L3017">
        <v>8</v>
      </c>
      <c r="M3017" s="2" t="s">
        <v>112</v>
      </c>
      <c r="N3017">
        <v>62</v>
      </c>
      <c r="O3017" s="2" t="s">
        <v>2450</v>
      </c>
      <c r="P3017">
        <v>999</v>
      </c>
      <c r="Q3017" s="2" t="s">
        <v>3522</v>
      </c>
      <c r="R3017" t="s">
        <v>67</v>
      </c>
      <c r="S3017" t="s">
        <v>67</v>
      </c>
      <c r="T3017" s="2" t="s">
        <v>1986</v>
      </c>
      <c r="U3017" s="2" t="s">
        <v>1987</v>
      </c>
      <c r="V3017">
        <v>924</v>
      </c>
      <c r="W3017" s="2" t="s">
        <v>634</v>
      </c>
      <c r="X3017">
        <v>13853.5</v>
      </c>
      <c r="Y3017">
        <v>13853.5</v>
      </c>
      <c r="AD3017">
        <v>9697.4500000000007</v>
      </c>
      <c r="AF3017">
        <v>0</v>
      </c>
      <c r="AG3017">
        <v>4156.05</v>
      </c>
      <c r="AK3017">
        <v>15293</v>
      </c>
      <c r="AL3017" s="5">
        <v>27707</v>
      </c>
      <c r="AM3017">
        <v>0</v>
      </c>
      <c r="AN3017">
        <v>0</v>
      </c>
      <c r="AO3017">
        <v>13853.5</v>
      </c>
      <c r="AP3017">
        <v>13853.5</v>
      </c>
      <c r="AS3017">
        <v>9697.4500000000007</v>
      </c>
      <c r="AU3017">
        <v>4156.05</v>
      </c>
      <c r="AY3017">
        <v>15293</v>
      </c>
      <c r="AZ3017" s="5">
        <v>27707</v>
      </c>
      <c r="BA3017" s="5">
        <v>18139.439999999999</v>
      </c>
      <c r="BB3017" s="5">
        <v>18139.439999999999</v>
      </c>
      <c r="BC3017" s="5">
        <v>18139.439999999999</v>
      </c>
      <c r="BD3017" s="5">
        <v>18139.439999999999</v>
      </c>
      <c r="BE3017" s="5">
        <v>0</v>
      </c>
      <c r="BF3017" s="5">
        <v>43000</v>
      </c>
      <c r="BG3017">
        <v>20181221</v>
      </c>
      <c r="BH3017" s="9" t="str">
        <f t="shared" si="141"/>
        <v>2018</v>
      </c>
      <c r="BI3017" t="str">
        <f>MID(Merge1[[#This Row],[OC_DATA_INIZIO_PROGETTO]],5,2)</f>
        <v>12</v>
      </c>
      <c r="BJ3017">
        <v>20200214</v>
      </c>
      <c r="BK3017" t="str">
        <f t="shared" si="142"/>
        <v>2020</v>
      </c>
      <c r="BL3017" t="str">
        <f>MID(Merge1[[#This Row],[OC_DATA_FINE_PROGETTO_PREVISTA]],5,2)</f>
        <v>02</v>
      </c>
      <c r="BM3017" s="8">
        <f>(Merge1[[#This Row],[Colonna2]]-Merge1[[#This Row],[Colonna1]])*12+Merge1[[#This Row],[Colonna22]]-Merge1[[#This Row],[Colonna12]]</f>
        <v>14</v>
      </c>
      <c r="BN3017">
        <v>20200525</v>
      </c>
      <c r="BO3017" t="str">
        <f t="shared" si="143"/>
        <v>2020</v>
      </c>
      <c r="BP3017" s="2" t="s">
        <v>76</v>
      </c>
      <c r="BQ3017" s="2" t="s">
        <v>76</v>
      </c>
      <c r="BR3017" s="2" t="s">
        <v>440</v>
      </c>
      <c r="BS3017" s="2" t="s">
        <v>773</v>
      </c>
      <c r="BT3017" s="2" t="s">
        <v>774</v>
      </c>
    </row>
    <row r="3018" spans="1:72" x14ac:dyDescent="0.35">
      <c r="A3018" s="2" t="s">
        <v>11601</v>
      </c>
      <c r="B3018" s="2" t="s">
        <v>11602</v>
      </c>
      <c r="C3018" s="2" t="s">
        <v>11603</v>
      </c>
      <c r="D3018" s="2" t="s">
        <v>11604</v>
      </c>
      <c r="E3018" s="2" t="s">
        <v>11605</v>
      </c>
      <c r="F3018">
        <v>1</v>
      </c>
      <c r="G3018" s="2" t="s">
        <v>151</v>
      </c>
      <c r="H3018">
        <v>7</v>
      </c>
      <c r="I3018" s="2" t="s">
        <v>770</v>
      </c>
      <c r="J3018">
        <v>99</v>
      </c>
      <c r="K3018" s="2" t="s">
        <v>81</v>
      </c>
      <c r="L3018">
        <v>8</v>
      </c>
      <c r="M3018" s="2" t="s">
        <v>112</v>
      </c>
      <c r="N3018">
        <v>62</v>
      </c>
      <c r="O3018" s="2" t="s">
        <v>2450</v>
      </c>
      <c r="P3018">
        <v>999</v>
      </c>
      <c r="Q3018" s="2" t="s">
        <v>3522</v>
      </c>
      <c r="R3018" t="s">
        <v>67</v>
      </c>
      <c r="S3018" t="s">
        <v>67</v>
      </c>
      <c r="T3018" s="2" t="s">
        <v>1986</v>
      </c>
      <c r="U3018" s="2" t="s">
        <v>1987</v>
      </c>
      <c r="V3018">
        <v>919</v>
      </c>
      <c r="W3018" s="2" t="s">
        <v>6665</v>
      </c>
      <c r="X3018">
        <v>9059.6</v>
      </c>
      <c r="Y3018">
        <v>9059.6</v>
      </c>
      <c r="AD3018">
        <v>6341.72</v>
      </c>
      <c r="AF3018">
        <v>0</v>
      </c>
      <c r="AG3018">
        <v>2717.88</v>
      </c>
      <c r="AK3018">
        <v>27179</v>
      </c>
      <c r="AL3018" s="5">
        <v>18119.2</v>
      </c>
      <c r="AM3018">
        <v>0</v>
      </c>
      <c r="AN3018">
        <v>0</v>
      </c>
      <c r="AO3018">
        <v>9059.6</v>
      </c>
      <c r="AP3018">
        <v>9059.6</v>
      </c>
      <c r="AS3018">
        <v>6341.72</v>
      </c>
      <c r="AU3018">
        <v>2717.88</v>
      </c>
      <c r="AY3018">
        <v>27179</v>
      </c>
      <c r="AZ3018" s="5">
        <v>18119.2</v>
      </c>
      <c r="BA3018" s="5">
        <v>18119.2</v>
      </c>
      <c r="BB3018" s="5">
        <v>18119.2</v>
      </c>
      <c r="BF3018" s="5">
        <v>0</v>
      </c>
      <c r="BG3018">
        <v>20201204</v>
      </c>
      <c r="BH3018" s="9" t="str">
        <f t="shared" si="141"/>
        <v>2020</v>
      </c>
      <c r="BI3018" t="str">
        <f>MID(Merge1[[#This Row],[OC_DATA_INIZIO_PROGETTO]],5,2)</f>
        <v>12</v>
      </c>
      <c r="BJ3018">
        <v>20211231</v>
      </c>
      <c r="BK3018" t="str">
        <f t="shared" si="142"/>
        <v>2021</v>
      </c>
      <c r="BL3018" t="str">
        <f>MID(Merge1[[#This Row],[OC_DATA_FINE_PROGETTO_PREVISTA]],5,2)</f>
        <v>12</v>
      </c>
      <c r="BM3018" s="8">
        <f>(Merge1[[#This Row],[Colonna2]]-Merge1[[#This Row],[Colonna1]])*12+Merge1[[#This Row],[Colonna22]]-Merge1[[#This Row],[Colonna12]]</f>
        <v>12</v>
      </c>
      <c r="BN3018">
        <v>20211204</v>
      </c>
      <c r="BO3018" t="str">
        <f t="shared" si="143"/>
        <v>2021</v>
      </c>
      <c r="BP3018" s="2" t="s">
        <v>86</v>
      </c>
      <c r="BQ3018" s="2" t="s">
        <v>76</v>
      </c>
      <c r="BR3018" s="2" t="s">
        <v>77</v>
      </c>
      <c r="BS3018" s="2" t="s">
        <v>2387</v>
      </c>
      <c r="BT3018" s="2" t="s">
        <v>510</v>
      </c>
    </row>
    <row r="3019" spans="1:72" x14ac:dyDescent="0.35">
      <c r="A3019" s="2" t="s">
        <v>4452</v>
      </c>
      <c r="B3019" s="2" t="s">
        <v>4453</v>
      </c>
      <c r="C3019" s="2" t="s">
        <v>4454</v>
      </c>
      <c r="D3019" s="2" t="s">
        <v>4455</v>
      </c>
      <c r="E3019" s="2" t="s">
        <v>4456</v>
      </c>
      <c r="F3019">
        <v>3</v>
      </c>
      <c r="G3019" s="2" t="s">
        <v>102</v>
      </c>
      <c r="H3019">
        <v>7</v>
      </c>
      <c r="I3019" s="2" t="s">
        <v>770</v>
      </c>
      <c r="J3019">
        <v>15</v>
      </c>
      <c r="K3019" s="2" t="s">
        <v>3707</v>
      </c>
      <c r="L3019">
        <v>7</v>
      </c>
      <c r="M3019" s="2" t="s">
        <v>1213</v>
      </c>
      <c r="N3019">
        <v>18</v>
      </c>
      <c r="O3019" s="2" t="s">
        <v>1214</v>
      </c>
      <c r="P3019">
        <v>999</v>
      </c>
      <c r="Q3019" s="2" t="s">
        <v>1215</v>
      </c>
      <c r="R3019" t="s">
        <v>67</v>
      </c>
      <c r="S3019" t="s">
        <v>67</v>
      </c>
      <c r="T3019" s="2" t="s">
        <v>504</v>
      </c>
      <c r="U3019" s="2" t="s">
        <v>505</v>
      </c>
      <c r="V3019">
        <v>611</v>
      </c>
      <c r="W3019" s="2" t="s">
        <v>2386</v>
      </c>
      <c r="X3019">
        <v>9046.7900000000009</v>
      </c>
      <c r="Y3019">
        <v>9046.7900000000009</v>
      </c>
      <c r="AD3019">
        <v>6332.75</v>
      </c>
      <c r="AF3019">
        <v>0</v>
      </c>
      <c r="AG3019">
        <v>2714.03</v>
      </c>
      <c r="AK3019">
        <v>18094</v>
      </c>
      <c r="AL3019" s="5">
        <v>18093.57</v>
      </c>
      <c r="AM3019">
        <v>0</v>
      </c>
      <c r="AN3019">
        <v>0</v>
      </c>
      <c r="AO3019">
        <v>9046.7900000000009</v>
      </c>
      <c r="AP3019">
        <v>9046.7900000000009</v>
      </c>
      <c r="AS3019">
        <v>6332.75</v>
      </c>
      <c r="AU3019">
        <v>2714.03</v>
      </c>
      <c r="AY3019">
        <v>18094</v>
      </c>
      <c r="AZ3019" s="5">
        <v>18093.57</v>
      </c>
      <c r="BA3019" s="5">
        <v>18093.57</v>
      </c>
      <c r="BB3019" s="5">
        <v>18093.57</v>
      </c>
      <c r="BC3019" s="5">
        <v>18093.57</v>
      </c>
      <c r="BD3019" s="5">
        <v>18093.57</v>
      </c>
      <c r="BE3019" s="5">
        <v>0</v>
      </c>
      <c r="BF3019" s="5">
        <v>36187.15</v>
      </c>
      <c r="BG3019">
        <v>20170615</v>
      </c>
      <c r="BH3019" s="9" t="str">
        <f t="shared" si="141"/>
        <v>2017</v>
      </c>
      <c r="BI3019" t="str">
        <f>MID(Merge1[[#This Row],[OC_DATA_INIZIO_PROGETTO]],5,2)</f>
        <v>06</v>
      </c>
      <c r="BJ3019">
        <v>20181231</v>
      </c>
      <c r="BK3019" t="str">
        <f t="shared" si="142"/>
        <v>2018</v>
      </c>
      <c r="BL3019" t="str">
        <f>MID(Merge1[[#This Row],[OC_DATA_FINE_PROGETTO_PREVISTA]],5,2)</f>
        <v>12</v>
      </c>
      <c r="BM3019" s="8">
        <f>(Merge1[[#This Row],[Colonna2]]-Merge1[[#This Row],[Colonna1]])*12+Merge1[[#This Row],[Colonna22]]-Merge1[[#This Row],[Colonna12]]</f>
        <v>18</v>
      </c>
      <c r="BN3019">
        <v>20190805</v>
      </c>
      <c r="BO3019" t="str">
        <f t="shared" si="143"/>
        <v>2019</v>
      </c>
      <c r="BP3019" s="2" t="s">
        <v>116</v>
      </c>
      <c r="BQ3019" s="2" t="s">
        <v>763</v>
      </c>
      <c r="BR3019" s="2" t="s">
        <v>440</v>
      </c>
      <c r="BS3019" s="2" t="s">
        <v>773</v>
      </c>
      <c r="BT3019" s="2" t="s">
        <v>774</v>
      </c>
    </row>
    <row r="3020" spans="1:72" x14ac:dyDescent="0.35">
      <c r="A3020" s="2" t="s">
        <v>4796</v>
      </c>
      <c r="B3020" s="2" t="s">
        <v>4797</v>
      </c>
      <c r="C3020" s="2" t="s">
        <v>4798</v>
      </c>
      <c r="D3020" s="2" t="s">
        <v>4799</v>
      </c>
      <c r="E3020" s="2" t="s">
        <v>4800</v>
      </c>
      <c r="F3020">
        <v>1</v>
      </c>
      <c r="G3020" s="2" t="s">
        <v>151</v>
      </c>
      <c r="H3020">
        <v>7</v>
      </c>
      <c r="I3020" s="2" t="s">
        <v>770</v>
      </c>
      <c r="J3020">
        <v>19</v>
      </c>
      <c r="K3020" s="2" t="s">
        <v>771</v>
      </c>
      <c r="L3020">
        <v>9</v>
      </c>
      <c r="M3020" s="2" t="s">
        <v>98</v>
      </c>
      <c r="N3020">
        <v>21</v>
      </c>
      <c r="O3020" s="2" t="s">
        <v>185</v>
      </c>
      <c r="P3020">
        <v>211</v>
      </c>
      <c r="Q3020" s="2" t="s">
        <v>2663</v>
      </c>
      <c r="R3020" t="s">
        <v>67</v>
      </c>
      <c r="S3020" t="s">
        <v>67</v>
      </c>
      <c r="T3020" s="2" t="s">
        <v>504</v>
      </c>
      <c r="U3020" s="2" t="s">
        <v>505</v>
      </c>
      <c r="V3020">
        <v>611</v>
      </c>
      <c r="W3020" s="2" t="s">
        <v>2386</v>
      </c>
      <c r="X3020">
        <v>9000</v>
      </c>
      <c r="Y3020">
        <v>9000</v>
      </c>
      <c r="AD3020">
        <v>6300</v>
      </c>
      <c r="AF3020">
        <v>0</v>
      </c>
      <c r="AG3020">
        <v>2700</v>
      </c>
      <c r="AK3020">
        <v>18000</v>
      </c>
      <c r="AL3020" s="5">
        <v>18000</v>
      </c>
      <c r="AM3020">
        <v>0</v>
      </c>
      <c r="AN3020">
        <v>0</v>
      </c>
      <c r="AO3020">
        <v>9000</v>
      </c>
      <c r="AP3020">
        <v>9000</v>
      </c>
      <c r="AS3020">
        <v>6300</v>
      </c>
      <c r="AU3020">
        <v>2700</v>
      </c>
      <c r="AY3020">
        <v>18000</v>
      </c>
      <c r="AZ3020" s="5">
        <v>18000</v>
      </c>
      <c r="BA3020" s="5">
        <v>18000</v>
      </c>
      <c r="BB3020" s="5">
        <v>18000</v>
      </c>
      <c r="BC3020" s="5">
        <v>18000</v>
      </c>
      <c r="BD3020" s="5">
        <v>18000</v>
      </c>
      <c r="BE3020" s="5">
        <v>0</v>
      </c>
      <c r="BF3020" s="5">
        <v>36000</v>
      </c>
      <c r="BG3020">
        <v>20170920</v>
      </c>
      <c r="BH3020" s="9" t="str">
        <f t="shared" si="141"/>
        <v>2017</v>
      </c>
      <c r="BI3020" t="str">
        <f>MID(Merge1[[#This Row],[OC_DATA_INIZIO_PROGETTO]],5,2)</f>
        <v>09</v>
      </c>
      <c r="BJ3020">
        <v>20180930</v>
      </c>
      <c r="BK3020" t="str">
        <f t="shared" si="142"/>
        <v>2018</v>
      </c>
      <c r="BL3020" t="str">
        <f>MID(Merge1[[#This Row],[OC_DATA_FINE_PROGETTO_PREVISTA]],5,2)</f>
        <v>09</v>
      </c>
      <c r="BM3020" s="8">
        <f>(Merge1[[#This Row],[Colonna2]]-Merge1[[#This Row],[Colonna1]])*12+Merge1[[#This Row],[Colonna22]]-Merge1[[#This Row],[Colonna12]]</f>
        <v>12</v>
      </c>
      <c r="BN3020">
        <v>20190331</v>
      </c>
      <c r="BO3020" t="str">
        <f t="shared" si="143"/>
        <v>2019</v>
      </c>
      <c r="BP3020" s="2" t="s">
        <v>116</v>
      </c>
      <c r="BQ3020" s="2" t="s">
        <v>763</v>
      </c>
      <c r="BR3020" s="2" t="s">
        <v>440</v>
      </c>
      <c r="BS3020" s="2" t="s">
        <v>773</v>
      </c>
      <c r="BT3020" s="2" t="s">
        <v>774</v>
      </c>
    </row>
    <row r="3021" spans="1:72" x14ac:dyDescent="0.35">
      <c r="A3021" s="2" t="s">
        <v>8914</v>
      </c>
      <c r="B3021" s="2" t="s">
        <v>8915</v>
      </c>
      <c r="C3021" s="2" t="s">
        <v>8916</v>
      </c>
      <c r="D3021" s="2" t="s">
        <v>8917</v>
      </c>
      <c r="E3021" s="2" t="s">
        <v>8918</v>
      </c>
      <c r="F3021">
        <v>1</v>
      </c>
      <c r="G3021" s="2" t="s">
        <v>151</v>
      </c>
      <c r="H3021">
        <v>7</v>
      </c>
      <c r="I3021" s="2" t="s">
        <v>770</v>
      </c>
      <c r="J3021">
        <v>99</v>
      </c>
      <c r="K3021" s="2" t="s">
        <v>81</v>
      </c>
      <c r="L3021">
        <v>9</v>
      </c>
      <c r="M3021" s="2" t="s">
        <v>98</v>
      </c>
      <c r="N3021">
        <v>21</v>
      </c>
      <c r="O3021" s="2" t="s">
        <v>185</v>
      </c>
      <c r="P3021">
        <v>229</v>
      </c>
      <c r="Q3021" s="2" t="s">
        <v>186</v>
      </c>
      <c r="R3021" t="s">
        <v>67</v>
      </c>
      <c r="S3021" t="s">
        <v>67</v>
      </c>
      <c r="T3021" s="2" t="s">
        <v>1986</v>
      </c>
      <c r="U3021" s="2" t="s">
        <v>1987</v>
      </c>
      <c r="V3021">
        <v>910</v>
      </c>
      <c r="W3021" s="2" t="s">
        <v>6662</v>
      </c>
      <c r="X3021">
        <v>9000</v>
      </c>
      <c r="Y3021">
        <v>9000</v>
      </c>
      <c r="AD3021">
        <v>6300</v>
      </c>
      <c r="AF3021">
        <v>0</v>
      </c>
      <c r="AG3021">
        <v>2700</v>
      </c>
      <c r="AK3021">
        <v>27000</v>
      </c>
      <c r="AL3021" s="5">
        <v>18000</v>
      </c>
      <c r="AM3021">
        <v>0</v>
      </c>
      <c r="AN3021">
        <v>0</v>
      </c>
      <c r="AO3021">
        <v>9000</v>
      </c>
      <c r="AP3021">
        <v>9000</v>
      </c>
      <c r="AS3021">
        <v>6300</v>
      </c>
      <c r="AU3021">
        <v>2700</v>
      </c>
      <c r="AY3021">
        <v>27000</v>
      </c>
      <c r="AZ3021" s="5">
        <v>18000</v>
      </c>
      <c r="BA3021" s="5">
        <v>18000</v>
      </c>
      <c r="BB3021" s="5">
        <v>18000</v>
      </c>
      <c r="BC3021" s="5">
        <v>18000</v>
      </c>
      <c r="BD3021" s="5">
        <v>18000</v>
      </c>
      <c r="BE3021" s="5">
        <v>0</v>
      </c>
      <c r="BF3021" s="5">
        <v>45000</v>
      </c>
      <c r="BG3021">
        <v>20170620</v>
      </c>
      <c r="BH3021" s="9" t="str">
        <f t="shared" si="141"/>
        <v>2017</v>
      </c>
      <c r="BI3021" t="str">
        <f>MID(Merge1[[#This Row],[OC_DATA_INIZIO_PROGETTO]],5,2)</f>
        <v>06</v>
      </c>
      <c r="BJ3021">
        <v>20200824</v>
      </c>
      <c r="BK3021" t="str">
        <f t="shared" si="142"/>
        <v>2020</v>
      </c>
      <c r="BL3021" t="str">
        <f>MID(Merge1[[#This Row],[OC_DATA_FINE_PROGETTO_PREVISTA]],5,2)</f>
        <v>08</v>
      </c>
      <c r="BM3021" s="8">
        <f>(Merge1[[#This Row],[Colonna2]]-Merge1[[#This Row],[Colonna1]])*12+Merge1[[#This Row],[Colonna22]]-Merge1[[#This Row],[Colonna12]]</f>
        <v>38</v>
      </c>
      <c r="BN3021">
        <v>20190305</v>
      </c>
      <c r="BO3021" t="str">
        <f t="shared" si="143"/>
        <v>2019</v>
      </c>
      <c r="BP3021" s="2" t="s">
        <v>116</v>
      </c>
      <c r="BQ3021" s="2" t="s">
        <v>763</v>
      </c>
      <c r="BR3021" s="2" t="s">
        <v>440</v>
      </c>
      <c r="BS3021" s="2" t="s">
        <v>773</v>
      </c>
      <c r="BT3021" s="2" t="s">
        <v>774</v>
      </c>
    </row>
    <row r="3022" spans="1:72" x14ac:dyDescent="0.35">
      <c r="A3022" s="2" t="s">
        <v>12916</v>
      </c>
      <c r="B3022" s="2" t="s">
        <v>12917</v>
      </c>
      <c r="C3022" s="2" t="s">
        <v>12918</v>
      </c>
      <c r="D3022" s="2" t="s">
        <v>12919</v>
      </c>
      <c r="E3022" s="2" t="s">
        <v>12920</v>
      </c>
      <c r="F3022">
        <v>1</v>
      </c>
      <c r="G3022" s="2" t="s">
        <v>151</v>
      </c>
      <c r="H3022">
        <v>7</v>
      </c>
      <c r="I3022" s="2" t="s">
        <v>770</v>
      </c>
      <c r="J3022">
        <v>99</v>
      </c>
      <c r="K3022" s="2" t="s">
        <v>81</v>
      </c>
      <c r="L3022">
        <v>8</v>
      </c>
      <c r="M3022" s="2" t="s">
        <v>112</v>
      </c>
      <c r="N3022">
        <v>62</v>
      </c>
      <c r="O3022" s="2" t="s">
        <v>2450</v>
      </c>
      <c r="P3022">
        <v>999</v>
      </c>
      <c r="Q3022" s="2" t="s">
        <v>3522</v>
      </c>
      <c r="R3022" t="s">
        <v>67</v>
      </c>
      <c r="S3022" t="s">
        <v>67</v>
      </c>
      <c r="T3022" s="2" t="s">
        <v>1986</v>
      </c>
      <c r="U3022" s="2" t="s">
        <v>1987</v>
      </c>
      <c r="V3022">
        <v>929</v>
      </c>
      <c r="W3022" s="2" t="s">
        <v>6652</v>
      </c>
      <c r="X3022">
        <v>9000</v>
      </c>
      <c r="Y3022">
        <v>9000</v>
      </c>
      <c r="AD3022">
        <v>6300</v>
      </c>
      <c r="AF3022">
        <v>0</v>
      </c>
      <c r="AG3022">
        <v>2700</v>
      </c>
      <c r="AK3022">
        <v>27000</v>
      </c>
      <c r="AL3022" s="5">
        <v>18000</v>
      </c>
      <c r="AM3022">
        <v>0</v>
      </c>
      <c r="AN3022">
        <v>0</v>
      </c>
      <c r="AO3022">
        <v>9000</v>
      </c>
      <c r="AP3022">
        <v>9000</v>
      </c>
      <c r="AS3022">
        <v>6300</v>
      </c>
      <c r="AU3022">
        <v>2700</v>
      </c>
      <c r="AY3022">
        <v>27000</v>
      </c>
      <c r="AZ3022" s="5">
        <v>18000</v>
      </c>
      <c r="BA3022" s="5">
        <v>18000</v>
      </c>
      <c r="BB3022" s="5">
        <v>18000</v>
      </c>
      <c r="BF3022" s="5">
        <v>0</v>
      </c>
      <c r="BG3022">
        <v>20201204</v>
      </c>
      <c r="BH3022" s="9" t="str">
        <f t="shared" si="141"/>
        <v>2020</v>
      </c>
      <c r="BI3022" t="str">
        <f>MID(Merge1[[#This Row],[OC_DATA_INIZIO_PROGETTO]],5,2)</f>
        <v>12</v>
      </c>
      <c r="BJ3022">
        <v>20211231</v>
      </c>
      <c r="BK3022" t="str">
        <f t="shared" si="142"/>
        <v>2021</v>
      </c>
      <c r="BL3022" t="str">
        <f>MID(Merge1[[#This Row],[OC_DATA_FINE_PROGETTO_PREVISTA]],5,2)</f>
        <v>12</v>
      </c>
      <c r="BM3022" s="8">
        <f>(Merge1[[#This Row],[Colonna2]]-Merge1[[#This Row],[Colonna1]])*12+Merge1[[#This Row],[Colonna22]]-Merge1[[#This Row],[Colonna12]]</f>
        <v>12</v>
      </c>
      <c r="BN3022">
        <v>20211204</v>
      </c>
      <c r="BO3022" t="str">
        <f t="shared" si="143"/>
        <v>2021</v>
      </c>
      <c r="BP3022" s="2" t="s">
        <v>86</v>
      </c>
      <c r="BQ3022" s="2" t="s">
        <v>76</v>
      </c>
      <c r="BR3022" s="2" t="s">
        <v>77</v>
      </c>
      <c r="BS3022" s="2" t="s">
        <v>2387</v>
      </c>
      <c r="BT3022" s="2" t="s">
        <v>510</v>
      </c>
    </row>
    <row r="3023" spans="1:72" x14ac:dyDescent="0.35">
      <c r="A3023" s="2" t="s">
        <v>9345</v>
      </c>
      <c r="B3023" s="2" t="s">
        <v>9346</v>
      </c>
      <c r="C3023" s="2" t="s">
        <v>9347</v>
      </c>
      <c r="D3023" s="2" t="s">
        <v>9348</v>
      </c>
      <c r="E3023" s="2" t="s">
        <v>9349</v>
      </c>
      <c r="F3023">
        <v>1</v>
      </c>
      <c r="G3023" s="2" t="s">
        <v>151</v>
      </c>
      <c r="H3023">
        <v>7</v>
      </c>
      <c r="I3023" s="2" t="s">
        <v>770</v>
      </c>
      <c r="J3023">
        <v>99</v>
      </c>
      <c r="K3023" s="2" t="s">
        <v>81</v>
      </c>
      <c r="L3023">
        <v>9</v>
      </c>
      <c r="M3023" s="2" t="s">
        <v>98</v>
      </c>
      <c r="N3023">
        <v>21</v>
      </c>
      <c r="O3023" s="2" t="s">
        <v>185</v>
      </c>
      <c r="P3023">
        <v>229</v>
      </c>
      <c r="Q3023" s="2" t="s">
        <v>186</v>
      </c>
      <c r="R3023" t="s">
        <v>67</v>
      </c>
      <c r="S3023" t="s">
        <v>67</v>
      </c>
      <c r="T3023" s="2" t="s">
        <v>1986</v>
      </c>
      <c r="U3023" s="2" t="s">
        <v>1987</v>
      </c>
      <c r="V3023">
        <v>908</v>
      </c>
      <c r="W3023" s="2" t="s">
        <v>6670</v>
      </c>
      <c r="X3023">
        <v>8980</v>
      </c>
      <c r="Y3023">
        <v>8980</v>
      </c>
      <c r="AD3023">
        <v>6286</v>
      </c>
      <c r="AF3023">
        <v>0</v>
      </c>
      <c r="AG3023">
        <v>2694</v>
      </c>
      <c r="AK3023">
        <v>22040</v>
      </c>
      <c r="AL3023" s="5">
        <v>17960</v>
      </c>
      <c r="AM3023">
        <v>0</v>
      </c>
      <c r="AN3023">
        <v>0</v>
      </c>
      <c r="AO3023">
        <v>8980</v>
      </c>
      <c r="AP3023">
        <v>8980</v>
      </c>
      <c r="AS3023">
        <v>6286</v>
      </c>
      <c r="AU3023">
        <v>2694</v>
      </c>
      <c r="AY3023">
        <v>22040</v>
      </c>
      <c r="AZ3023" s="5">
        <v>17960</v>
      </c>
      <c r="BA3023" s="5">
        <v>17960</v>
      </c>
      <c r="BB3023" s="5">
        <v>17960</v>
      </c>
      <c r="BC3023" s="5">
        <v>17960</v>
      </c>
      <c r="BD3023" s="5">
        <v>17960</v>
      </c>
      <c r="BE3023" s="5">
        <v>0</v>
      </c>
      <c r="BF3023" s="5">
        <v>40000</v>
      </c>
      <c r="BG3023">
        <v>20180319</v>
      </c>
      <c r="BH3023" s="9" t="str">
        <f t="shared" si="141"/>
        <v>2018</v>
      </c>
      <c r="BI3023" t="str">
        <f>MID(Merge1[[#This Row],[OC_DATA_INIZIO_PROGETTO]],5,2)</f>
        <v>03</v>
      </c>
      <c r="BJ3023">
        <v>20210319</v>
      </c>
      <c r="BK3023" t="str">
        <f t="shared" si="142"/>
        <v>2021</v>
      </c>
      <c r="BL3023" t="str">
        <f>MID(Merge1[[#This Row],[OC_DATA_FINE_PROGETTO_PREVISTA]],5,2)</f>
        <v>03</v>
      </c>
      <c r="BM3023" s="8">
        <f>(Merge1[[#This Row],[Colonna2]]-Merge1[[#This Row],[Colonna1]])*12+Merge1[[#This Row],[Colonna22]]-Merge1[[#This Row],[Colonna12]]</f>
        <v>36</v>
      </c>
      <c r="BN3023">
        <v>20191104</v>
      </c>
      <c r="BO3023" t="str">
        <f t="shared" si="143"/>
        <v>2019</v>
      </c>
      <c r="BP3023" s="2" t="s">
        <v>116</v>
      </c>
      <c r="BQ3023" s="2" t="s">
        <v>763</v>
      </c>
      <c r="BR3023" s="2" t="s">
        <v>440</v>
      </c>
      <c r="BS3023" s="2" t="s">
        <v>773</v>
      </c>
      <c r="BT3023" s="2" t="s">
        <v>774</v>
      </c>
    </row>
    <row r="3024" spans="1:72" x14ac:dyDescent="0.35">
      <c r="A3024" s="2" t="s">
        <v>2233</v>
      </c>
      <c r="B3024" s="2" t="s">
        <v>2234</v>
      </c>
      <c r="C3024" s="2" t="s">
        <v>2235</v>
      </c>
      <c r="D3024" s="2" t="s">
        <v>2236</v>
      </c>
      <c r="E3024" s="2" t="s">
        <v>2237</v>
      </c>
      <c r="F3024">
        <v>11</v>
      </c>
      <c r="G3024" s="2" t="s">
        <v>436</v>
      </c>
      <c r="H3024">
        <v>6</v>
      </c>
      <c r="I3024" s="2" t="s">
        <v>94</v>
      </c>
      <c r="J3024">
        <v>1</v>
      </c>
      <c r="K3024" s="2" t="s">
        <v>442</v>
      </c>
      <c r="L3024">
        <v>11</v>
      </c>
      <c r="M3024" s="2" t="s">
        <v>443</v>
      </c>
      <c r="N3024">
        <v>71</v>
      </c>
      <c r="O3024" s="2" t="s">
        <v>507</v>
      </c>
      <c r="P3024">
        <v>10</v>
      </c>
      <c r="Q3024" s="2" t="s">
        <v>1815</v>
      </c>
      <c r="R3024" t="s">
        <v>67</v>
      </c>
      <c r="S3024" t="s">
        <v>67</v>
      </c>
      <c r="T3024" s="2" t="s">
        <v>1331</v>
      </c>
      <c r="U3024" s="2" t="s">
        <v>1332</v>
      </c>
      <c r="V3024">
        <v>1009</v>
      </c>
      <c r="W3024" s="2" t="s">
        <v>880</v>
      </c>
      <c r="X3024">
        <v>8979.35</v>
      </c>
      <c r="Z3024">
        <v>8979.35</v>
      </c>
      <c r="AD3024">
        <v>6285.54</v>
      </c>
      <c r="AF3024">
        <v>0</v>
      </c>
      <c r="AG3024">
        <v>2693.8</v>
      </c>
      <c r="AL3024" s="5">
        <v>17958.689999999999</v>
      </c>
      <c r="AM3024">
        <v>0</v>
      </c>
      <c r="AN3024">
        <v>0</v>
      </c>
      <c r="AO3024">
        <v>8979.35</v>
      </c>
      <c r="AQ3024">
        <v>8979.35</v>
      </c>
      <c r="AS3024">
        <v>6285.54</v>
      </c>
      <c r="AU3024">
        <v>2693.8</v>
      </c>
      <c r="AZ3024" s="5">
        <v>17958.689999999999</v>
      </c>
      <c r="BA3024" s="5">
        <v>17958.689999999999</v>
      </c>
      <c r="BB3024" s="5">
        <v>17958.689999999999</v>
      </c>
      <c r="BF3024" s="5">
        <v>0</v>
      </c>
      <c r="BG3024">
        <v>20190729</v>
      </c>
      <c r="BH3024" s="9" t="str">
        <f t="shared" si="141"/>
        <v>2019</v>
      </c>
      <c r="BI3024" t="str">
        <f>MID(Merge1[[#This Row],[OC_DATA_INIZIO_PROGETTO]],5,2)</f>
        <v>07</v>
      </c>
      <c r="BJ3024">
        <v>20230126</v>
      </c>
      <c r="BK3024" t="str">
        <f t="shared" si="142"/>
        <v>2023</v>
      </c>
      <c r="BL3024" t="str">
        <f>MID(Merge1[[#This Row],[OC_DATA_FINE_PROGETTO_PREVISTA]],5,2)</f>
        <v>01</v>
      </c>
      <c r="BM3024" s="8">
        <f>(Merge1[[#This Row],[Colonna2]]-Merge1[[#This Row],[Colonna1]])*12+Merge1[[#This Row],[Colonna22]]-Merge1[[#This Row],[Colonna12]]</f>
        <v>42</v>
      </c>
      <c r="BO3024" t="str">
        <f t="shared" si="143"/>
        <v/>
      </c>
      <c r="BP3024" s="2" t="s">
        <v>86</v>
      </c>
      <c r="BQ3024" s="2" t="s">
        <v>76</v>
      </c>
      <c r="BR3024" s="2" t="s">
        <v>77</v>
      </c>
      <c r="BS3024" s="2" t="s">
        <v>446</v>
      </c>
      <c r="BT3024" s="2" t="s">
        <v>447</v>
      </c>
    </row>
    <row r="3025" spans="1:72" x14ac:dyDescent="0.35">
      <c r="A3025" s="2" t="s">
        <v>4991</v>
      </c>
      <c r="B3025" s="2" t="s">
        <v>4992</v>
      </c>
      <c r="C3025" s="2" t="s">
        <v>4993</v>
      </c>
      <c r="D3025" s="2" t="s">
        <v>4994</v>
      </c>
      <c r="E3025" s="2" t="s">
        <v>4995</v>
      </c>
      <c r="F3025">
        <v>3</v>
      </c>
      <c r="G3025" s="2" t="s">
        <v>102</v>
      </c>
      <c r="H3025">
        <v>7</v>
      </c>
      <c r="I3025" s="2" t="s">
        <v>770</v>
      </c>
      <c r="J3025">
        <v>1</v>
      </c>
      <c r="K3025" s="2" t="s">
        <v>69</v>
      </c>
      <c r="L3025">
        <v>11</v>
      </c>
      <c r="M3025" s="2" t="s">
        <v>443</v>
      </c>
      <c r="N3025">
        <v>75</v>
      </c>
      <c r="O3025" s="2" t="s">
        <v>502</v>
      </c>
      <c r="P3025">
        <v>804</v>
      </c>
      <c r="Q3025" s="2" t="s">
        <v>4764</v>
      </c>
      <c r="R3025" t="s">
        <v>67</v>
      </c>
      <c r="S3025" t="s">
        <v>67</v>
      </c>
      <c r="T3025" s="2" t="s">
        <v>504</v>
      </c>
      <c r="U3025" s="2" t="s">
        <v>505</v>
      </c>
      <c r="V3025">
        <v>611</v>
      </c>
      <c r="W3025" s="2" t="s">
        <v>2386</v>
      </c>
      <c r="X3025">
        <v>8967.7000000000007</v>
      </c>
      <c r="Y3025">
        <v>8967.7000000000007</v>
      </c>
      <c r="AD3025">
        <v>6277.39</v>
      </c>
      <c r="AF3025">
        <v>0</v>
      </c>
      <c r="AG3025">
        <v>2690.31</v>
      </c>
      <c r="AK3025">
        <v>5978</v>
      </c>
      <c r="AL3025" s="5">
        <v>17935.400000000001</v>
      </c>
      <c r="AM3025">
        <v>0</v>
      </c>
      <c r="AN3025">
        <v>0</v>
      </c>
      <c r="AO3025">
        <v>8967.7000000000007</v>
      </c>
      <c r="AP3025">
        <v>8967.7000000000007</v>
      </c>
      <c r="AS3025">
        <v>6277.39</v>
      </c>
      <c r="AU3025">
        <v>2690.31</v>
      </c>
      <c r="AY3025">
        <v>5978</v>
      </c>
      <c r="AZ3025" s="5">
        <v>17935.400000000001</v>
      </c>
      <c r="BA3025" s="5">
        <v>17935.400000000001</v>
      </c>
      <c r="BB3025" s="5">
        <v>17935.400000000001</v>
      </c>
      <c r="BC3025" s="5">
        <v>17935.400000000001</v>
      </c>
      <c r="BD3025" s="5">
        <v>17935.400000000001</v>
      </c>
      <c r="BE3025" s="5">
        <v>0</v>
      </c>
      <c r="BF3025" s="5">
        <v>23913.87</v>
      </c>
      <c r="BG3025">
        <v>20171222</v>
      </c>
      <c r="BH3025" s="9" t="str">
        <f t="shared" si="141"/>
        <v>2017</v>
      </c>
      <c r="BI3025" t="str">
        <f>MID(Merge1[[#This Row],[OC_DATA_INIZIO_PROGETTO]],5,2)</f>
        <v>12</v>
      </c>
      <c r="BJ3025">
        <v>20190806</v>
      </c>
      <c r="BK3025" t="str">
        <f t="shared" si="142"/>
        <v>2019</v>
      </c>
      <c r="BL3025" t="str">
        <f>MID(Merge1[[#This Row],[OC_DATA_FINE_PROGETTO_PREVISTA]],5,2)</f>
        <v>08</v>
      </c>
      <c r="BM3025" s="8">
        <f>(Merge1[[#This Row],[Colonna2]]-Merge1[[#This Row],[Colonna1]])*12+Merge1[[#This Row],[Colonna22]]-Merge1[[#This Row],[Colonna12]]</f>
        <v>20</v>
      </c>
      <c r="BN3025">
        <v>20190726</v>
      </c>
      <c r="BO3025" t="str">
        <f t="shared" si="143"/>
        <v>2019</v>
      </c>
      <c r="BP3025" s="2" t="s">
        <v>116</v>
      </c>
      <c r="BQ3025" s="2" t="s">
        <v>763</v>
      </c>
      <c r="BR3025" s="2" t="s">
        <v>440</v>
      </c>
      <c r="BS3025" s="2" t="s">
        <v>773</v>
      </c>
      <c r="BT3025" s="2" t="s">
        <v>774</v>
      </c>
    </row>
    <row r="3026" spans="1:72" x14ac:dyDescent="0.35">
      <c r="A3026" s="2" t="s">
        <v>9136</v>
      </c>
      <c r="B3026" s="2" t="s">
        <v>9137</v>
      </c>
      <c r="C3026" s="2" t="s">
        <v>9138</v>
      </c>
      <c r="D3026" s="2" t="s">
        <v>9139</v>
      </c>
      <c r="E3026" s="2" t="s">
        <v>9140</v>
      </c>
      <c r="F3026">
        <v>1</v>
      </c>
      <c r="G3026" s="2" t="s">
        <v>151</v>
      </c>
      <c r="H3026">
        <v>7</v>
      </c>
      <c r="I3026" s="2" t="s">
        <v>770</v>
      </c>
      <c r="J3026">
        <v>99</v>
      </c>
      <c r="K3026" s="2" t="s">
        <v>81</v>
      </c>
      <c r="L3026">
        <v>9</v>
      </c>
      <c r="M3026" s="2" t="s">
        <v>98</v>
      </c>
      <c r="N3026">
        <v>21</v>
      </c>
      <c r="O3026" s="2" t="s">
        <v>185</v>
      </c>
      <c r="P3026">
        <v>229</v>
      </c>
      <c r="Q3026" s="2" t="s">
        <v>186</v>
      </c>
      <c r="R3026" t="s">
        <v>67</v>
      </c>
      <c r="S3026" t="s">
        <v>67</v>
      </c>
      <c r="T3026" s="2" t="s">
        <v>1986</v>
      </c>
      <c r="U3026" s="2" t="s">
        <v>1987</v>
      </c>
      <c r="V3026">
        <v>912</v>
      </c>
      <c r="W3026" s="2" t="s">
        <v>6811</v>
      </c>
      <c r="X3026">
        <v>9584.11</v>
      </c>
      <c r="Y3026">
        <v>9584.11</v>
      </c>
      <c r="AD3026">
        <v>6708.88</v>
      </c>
      <c r="AF3026">
        <v>0</v>
      </c>
      <c r="AG3026">
        <v>2875.23</v>
      </c>
      <c r="AK3026">
        <v>10367</v>
      </c>
      <c r="AL3026" s="5">
        <v>19168.22</v>
      </c>
      <c r="AM3026">
        <v>1487.12</v>
      </c>
      <c r="AN3026">
        <v>817.84</v>
      </c>
      <c r="AO3026">
        <v>8955</v>
      </c>
      <c r="AP3026">
        <v>9584.11</v>
      </c>
      <c r="AS3026">
        <v>6708.88</v>
      </c>
      <c r="AU3026">
        <v>2686.5</v>
      </c>
      <c r="AY3026">
        <v>10367</v>
      </c>
      <c r="AZ3026" s="5">
        <v>18350.38</v>
      </c>
      <c r="BA3026" s="5">
        <v>17910</v>
      </c>
      <c r="BB3026" s="5">
        <v>17910</v>
      </c>
      <c r="BC3026" s="5">
        <v>17910</v>
      </c>
      <c r="BD3026" s="5">
        <v>17910</v>
      </c>
      <c r="BE3026" s="5">
        <v>0</v>
      </c>
      <c r="BF3026" s="5">
        <v>27607.5</v>
      </c>
      <c r="BG3026">
        <v>20170804</v>
      </c>
      <c r="BH3026" s="9" t="str">
        <f t="shared" si="141"/>
        <v>2017</v>
      </c>
      <c r="BI3026" t="str">
        <f>MID(Merge1[[#This Row],[OC_DATA_INIZIO_PROGETTO]],5,2)</f>
        <v>08</v>
      </c>
      <c r="BJ3026">
        <v>20201127</v>
      </c>
      <c r="BK3026" t="str">
        <f t="shared" si="142"/>
        <v>2020</v>
      </c>
      <c r="BL3026" t="str">
        <f>MID(Merge1[[#This Row],[OC_DATA_FINE_PROGETTO_PREVISTA]],5,2)</f>
        <v>11</v>
      </c>
      <c r="BM3026" s="8">
        <f>(Merge1[[#This Row],[Colonna2]]-Merge1[[#This Row],[Colonna1]])*12+Merge1[[#This Row],[Colonna22]]-Merge1[[#This Row],[Colonna12]]</f>
        <v>39</v>
      </c>
      <c r="BN3026">
        <v>20181026</v>
      </c>
      <c r="BO3026" t="str">
        <f t="shared" si="143"/>
        <v>2018</v>
      </c>
      <c r="BP3026" s="2" t="s">
        <v>116</v>
      </c>
      <c r="BQ3026" s="2" t="s">
        <v>763</v>
      </c>
      <c r="BR3026" s="2" t="s">
        <v>440</v>
      </c>
      <c r="BS3026" s="2" t="s">
        <v>773</v>
      </c>
      <c r="BT3026" s="2" t="s">
        <v>774</v>
      </c>
    </row>
    <row r="3027" spans="1:72" x14ac:dyDescent="0.35">
      <c r="A3027" s="2" t="s">
        <v>11632</v>
      </c>
      <c r="B3027" s="2" t="s">
        <v>11633</v>
      </c>
      <c r="C3027" s="2" t="s">
        <v>11634</v>
      </c>
      <c r="D3027" s="2" t="s">
        <v>11635</v>
      </c>
      <c r="E3027" s="2" t="s">
        <v>11636</v>
      </c>
      <c r="F3027">
        <v>1</v>
      </c>
      <c r="G3027" s="2" t="s">
        <v>151</v>
      </c>
      <c r="H3027">
        <v>7</v>
      </c>
      <c r="I3027" s="2" t="s">
        <v>770</v>
      </c>
      <c r="J3027">
        <v>99</v>
      </c>
      <c r="K3027" s="2" t="s">
        <v>81</v>
      </c>
      <c r="L3027">
        <v>8</v>
      </c>
      <c r="M3027" s="2" t="s">
        <v>112</v>
      </c>
      <c r="N3027">
        <v>62</v>
      </c>
      <c r="O3027" s="2" t="s">
        <v>2450</v>
      </c>
      <c r="P3027">
        <v>999</v>
      </c>
      <c r="Q3027" s="2" t="s">
        <v>3522</v>
      </c>
      <c r="R3027" t="s">
        <v>67</v>
      </c>
      <c r="S3027" t="s">
        <v>67</v>
      </c>
      <c r="T3027" s="2" t="s">
        <v>1986</v>
      </c>
      <c r="U3027" s="2" t="s">
        <v>1987</v>
      </c>
      <c r="V3027">
        <v>938</v>
      </c>
      <c r="W3027" s="2" t="s">
        <v>6650</v>
      </c>
      <c r="X3027">
        <v>8929.5</v>
      </c>
      <c r="Y3027">
        <v>8929.5</v>
      </c>
      <c r="AD3027">
        <v>6250.65</v>
      </c>
      <c r="AF3027">
        <v>0</v>
      </c>
      <c r="AG3027">
        <v>2678.85</v>
      </c>
      <c r="AK3027">
        <v>17859</v>
      </c>
      <c r="AL3027" s="5">
        <v>17859</v>
      </c>
      <c r="AM3027">
        <v>0</v>
      </c>
      <c r="AN3027">
        <v>0</v>
      </c>
      <c r="AO3027">
        <v>8929.5</v>
      </c>
      <c r="AP3027">
        <v>8929.5</v>
      </c>
      <c r="AS3027">
        <v>6250.65</v>
      </c>
      <c r="AU3027">
        <v>2678.85</v>
      </c>
      <c r="AY3027">
        <v>17859</v>
      </c>
      <c r="AZ3027" s="5">
        <v>17859</v>
      </c>
      <c r="BA3027" s="5">
        <v>17859</v>
      </c>
      <c r="BB3027" s="5">
        <v>17859</v>
      </c>
      <c r="BF3027" s="5">
        <v>0</v>
      </c>
      <c r="BG3027">
        <v>20201204</v>
      </c>
      <c r="BH3027" s="9" t="str">
        <f t="shared" si="141"/>
        <v>2020</v>
      </c>
      <c r="BI3027" t="str">
        <f>MID(Merge1[[#This Row],[OC_DATA_INIZIO_PROGETTO]],5,2)</f>
        <v>12</v>
      </c>
      <c r="BJ3027">
        <v>20211231</v>
      </c>
      <c r="BK3027" t="str">
        <f t="shared" si="142"/>
        <v>2021</v>
      </c>
      <c r="BL3027" t="str">
        <f>MID(Merge1[[#This Row],[OC_DATA_FINE_PROGETTO_PREVISTA]],5,2)</f>
        <v>12</v>
      </c>
      <c r="BM3027" s="8">
        <f>(Merge1[[#This Row],[Colonna2]]-Merge1[[#This Row],[Colonna1]])*12+Merge1[[#This Row],[Colonna22]]-Merge1[[#This Row],[Colonna12]]</f>
        <v>12</v>
      </c>
      <c r="BN3027">
        <v>20211204</v>
      </c>
      <c r="BO3027" t="str">
        <f t="shared" si="143"/>
        <v>2021</v>
      </c>
      <c r="BP3027" s="2" t="s">
        <v>86</v>
      </c>
      <c r="BQ3027" s="2" t="s">
        <v>76</v>
      </c>
      <c r="BR3027" s="2" t="s">
        <v>77</v>
      </c>
      <c r="BS3027" s="2" t="s">
        <v>2387</v>
      </c>
      <c r="BT3027" s="2" t="s">
        <v>510</v>
      </c>
    </row>
    <row r="3028" spans="1:72" x14ac:dyDescent="0.35">
      <c r="A3028" s="2" t="s">
        <v>7087</v>
      </c>
      <c r="B3028" s="2" t="s">
        <v>7088</v>
      </c>
      <c r="C3028" s="2" t="s">
        <v>7089</v>
      </c>
      <c r="D3028" s="2" t="s">
        <v>7090</v>
      </c>
      <c r="E3028" s="2" t="s">
        <v>7091</v>
      </c>
      <c r="F3028">
        <v>11</v>
      </c>
      <c r="G3028" s="2" t="s">
        <v>436</v>
      </c>
      <c r="H3028">
        <v>2</v>
      </c>
      <c r="I3028" s="2" t="s">
        <v>430</v>
      </c>
      <c r="J3028">
        <v>12</v>
      </c>
      <c r="K3028" s="2" t="s">
        <v>437</v>
      </c>
      <c r="L3028">
        <v>11</v>
      </c>
      <c r="M3028" s="2" t="s">
        <v>443</v>
      </c>
      <c r="N3028">
        <v>71</v>
      </c>
      <c r="O3028" s="2" t="s">
        <v>507</v>
      </c>
      <c r="P3028">
        <v>20</v>
      </c>
      <c r="Q3028" s="2" t="s">
        <v>579</v>
      </c>
      <c r="R3028" t="s">
        <v>67</v>
      </c>
      <c r="S3028" t="s">
        <v>67</v>
      </c>
      <c r="T3028" s="2" t="s">
        <v>73</v>
      </c>
      <c r="U3028" s="2" t="s">
        <v>74</v>
      </c>
      <c r="V3028">
        <v>919</v>
      </c>
      <c r="W3028" s="2" t="s">
        <v>6665</v>
      </c>
      <c r="X3028">
        <v>17829</v>
      </c>
      <c r="Z3028">
        <v>17829</v>
      </c>
      <c r="AF3028">
        <v>0</v>
      </c>
      <c r="AL3028" s="5">
        <v>17829</v>
      </c>
      <c r="AM3028">
        <v>0</v>
      </c>
      <c r="AN3028">
        <v>0</v>
      </c>
      <c r="AO3028">
        <v>17829</v>
      </c>
      <c r="AQ3028">
        <v>17829</v>
      </c>
      <c r="AZ3028" s="5">
        <v>17829</v>
      </c>
      <c r="BA3028" s="5">
        <v>17829</v>
      </c>
      <c r="BB3028" s="5">
        <v>17829</v>
      </c>
      <c r="BC3028" s="5">
        <v>15645</v>
      </c>
      <c r="BD3028" s="5">
        <v>15645</v>
      </c>
      <c r="BE3028" s="5">
        <v>0</v>
      </c>
      <c r="BF3028" s="5">
        <v>15645</v>
      </c>
      <c r="BG3028">
        <v>20170531</v>
      </c>
      <c r="BH3028" s="9" t="str">
        <f t="shared" si="141"/>
        <v>2017</v>
      </c>
      <c r="BI3028" t="str">
        <f>MID(Merge1[[#This Row],[OC_DATA_INIZIO_PROGETTO]],5,2)</f>
        <v>05</v>
      </c>
      <c r="BJ3028">
        <v>20190606</v>
      </c>
      <c r="BK3028" t="str">
        <f t="shared" si="142"/>
        <v>2019</v>
      </c>
      <c r="BL3028" t="str">
        <f>MID(Merge1[[#This Row],[OC_DATA_FINE_PROGETTO_PREVISTA]],5,2)</f>
        <v>06</v>
      </c>
      <c r="BM3028" s="8">
        <f>(Merge1[[#This Row],[Colonna2]]-Merge1[[#This Row],[Colonna1]])*12+Merge1[[#This Row],[Colonna22]]-Merge1[[#This Row],[Colonna12]]</f>
        <v>25</v>
      </c>
      <c r="BN3028">
        <v>20190913</v>
      </c>
      <c r="BO3028" t="str">
        <f t="shared" si="143"/>
        <v>2019</v>
      </c>
      <c r="BP3028" s="2" t="s">
        <v>76</v>
      </c>
      <c r="BQ3028" s="2" t="s">
        <v>76</v>
      </c>
      <c r="BR3028" s="2" t="s">
        <v>440</v>
      </c>
      <c r="BS3028" s="2" t="s">
        <v>434</v>
      </c>
      <c r="BT3028" s="2" t="s">
        <v>435</v>
      </c>
    </row>
    <row r="3029" spans="1:72" x14ac:dyDescent="0.35">
      <c r="A3029" s="2" t="s">
        <v>20775</v>
      </c>
      <c r="B3029" s="2" t="s">
        <v>20776</v>
      </c>
      <c r="C3029" s="2" t="s">
        <v>20777</v>
      </c>
      <c r="D3029" s="2" t="s">
        <v>20777</v>
      </c>
      <c r="E3029" s="2" t="s">
        <v>20778</v>
      </c>
      <c r="F3029">
        <v>11</v>
      </c>
      <c r="G3029" s="2" t="s">
        <v>436</v>
      </c>
      <c r="H3029">
        <v>1</v>
      </c>
      <c r="I3029" s="2" t="s">
        <v>625</v>
      </c>
      <c r="J3029">
        <v>99</v>
      </c>
      <c r="K3029" s="2" t="s">
        <v>81</v>
      </c>
      <c r="L3029">
        <v>5</v>
      </c>
      <c r="M3029" s="2" t="s">
        <v>226</v>
      </c>
      <c r="N3029">
        <v>8</v>
      </c>
      <c r="O3029" s="2" t="s">
        <v>483</v>
      </c>
      <c r="P3029">
        <v>87</v>
      </c>
      <c r="Q3029" s="2" t="s">
        <v>3048</v>
      </c>
      <c r="R3029" t="s">
        <v>67</v>
      </c>
      <c r="S3029" t="s">
        <v>67</v>
      </c>
      <c r="T3029" s="2" t="s">
        <v>73</v>
      </c>
      <c r="U3029" s="2" t="s">
        <v>74</v>
      </c>
      <c r="V3029">
        <v>1807</v>
      </c>
      <c r="W3029" s="2" t="s">
        <v>19706</v>
      </c>
      <c r="X3029">
        <v>18750</v>
      </c>
      <c r="Y3029">
        <v>18750</v>
      </c>
      <c r="AD3029">
        <v>6250</v>
      </c>
      <c r="AF3029">
        <v>0</v>
      </c>
      <c r="AL3029" s="5">
        <v>25000</v>
      </c>
      <c r="AM3029">
        <v>0</v>
      </c>
      <c r="AN3029">
        <v>0</v>
      </c>
      <c r="AO3029">
        <v>18750</v>
      </c>
      <c r="AP3029">
        <v>18750</v>
      </c>
      <c r="AS3029">
        <v>6250</v>
      </c>
      <c r="AZ3029" s="5">
        <v>25000</v>
      </c>
      <c r="BA3029" s="5">
        <v>17728.400000000001</v>
      </c>
      <c r="BB3029" s="5">
        <v>17728.400000000001</v>
      </c>
      <c r="BC3029" s="5">
        <v>17728.400000000001</v>
      </c>
      <c r="BD3029" s="5">
        <v>17728.400000000001</v>
      </c>
      <c r="BE3029" s="5">
        <v>0</v>
      </c>
      <c r="BF3029" s="5">
        <v>17728.400000000001</v>
      </c>
      <c r="BG3029">
        <v>20180216</v>
      </c>
      <c r="BH3029" s="9" t="str">
        <f t="shared" si="141"/>
        <v>2018</v>
      </c>
      <c r="BI3029" t="str">
        <f>MID(Merge1[[#This Row],[OC_DATA_INIZIO_PROGETTO]],5,2)</f>
        <v>02</v>
      </c>
      <c r="BJ3029">
        <v>20181018</v>
      </c>
      <c r="BK3029" t="str">
        <f t="shared" si="142"/>
        <v>2018</v>
      </c>
      <c r="BL3029" t="str">
        <f>MID(Merge1[[#This Row],[OC_DATA_FINE_PROGETTO_PREVISTA]],5,2)</f>
        <v>10</v>
      </c>
      <c r="BM3029" s="8">
        <f>(Merge1[[#This Row],[Colonna2]]-Merge1[[#This Row],[Colonna1]])*12+Merge1[[#This Row],[Colonna22]]-Merge1[[#This Row],[Colonna12]]</f>
        <v>8</v>
      </c>
      <c r="BN3029">
        <v>20181018</v>
      </c>
      <c r="BO3029" t="str">
        <f t="shared" si="143"/>
        <v>2018</v>
      </c>
      <c r="BP3029" s="2" t="s">
        <v>76</v>
      </c>
      <c r="BQ3029" s="2" t="s">
        <v>76</v>
      </c>
      <c r="BR3029" s="2" t="s">
        <v>440</v>
      </c>
      <c r="BS3029" s="2" t="s">
        <v>626</v>
      </c>
      <c r="BT3029" s="2" t="s">
        <v>435</v>
      </c>
    </row>
    <row r="3030" spans="1:72" x14ac:dyDescent="0.35">
      <c r="A3030" s="2" t="s">
        <v>10006</v>
      </c>
      <c r="B3030" s="2" t="s">
        <v>10007</v>
      </c>
      <c r="C3030" s="2" t="s">
        <v>10008</v>
      </c>
      <c r="D3030" s="2" t="s">
        <v>10009</v>
      </c>
      <c r="E3030" s="2" t="s">
        <v>10010</v>
      </c>
      <c r="F3030">
        <v>1</v>
      </c>
      <c r="G3030" s="2" t="s">
        <v>151</v>
      </c>
      <c r="H3030">
        <v>7</v>
      </c>
      <c r="I3030" s="2" t="s">
        <v>770</v>
      </c>
      <c r="J3030">
        <v>99</v>
      </c>
      <c r="K3030" s="2" t="s">
        <v>81</v>
      </c>
      <c r="L3030">
        <v>9</v>
      </c>
      <c r="M3030" s="2" t="s">
        <v>98</v>
      </c>
      <c r="N3030">
        <v>21</v>
      </c>
      <c r="O3030" s="2" t="s">
        <v>185</v>
      </c>
      <c r="P3030">
        <v>213</v>
      </c>
      <c r="Q3030" s="2" t="s">
        <v>9677</v>
      </c>
      <c r="R3030" t="s">
        <v>67</v>
      </c>
      <c r="S3030" t="s">
        <v>67</v>
      </c>
      <c r="T3030" s="2" t="s">
        <v>1986</v>
      </c>
      <c r="U3030" s="2" t="s">
        <v>1987</v>
      </c>
      <c r="V3030">
        <v>938</v>
      </c>
      <c r="W3030" s="2" t="s">
        <v>6650</v>
      </c>
      <c r="X3030">
        <v>8876</v>
      </c>
      <c r="Y3030">
        <v>8876</v>
      </c>
      <c r="AD3030">
        <v>6213.2</v>
      </c>
      <c r="AF3030">
        <v>0</v>
      </c>
      <c r="AG3030">
        <v>2662.8</v>
      </c>
      <c r="AK3030">
        <v>17752</v>
      </c>
      <c r="AL3030" s="5">
        <v>17752</v>
      </c>
      <c r="AM3030">
        <v>52.8</v>
      </c>
      <c r="AN3030">
        <v>20.8</v>
      </c>
      <c r="AO3030">
        <v>8860</v>
      </c>
      <c r="AP3030">
        <v>8876</v>
      </c>
      <c r="AS3030">
        <v>6213.2</v>
      </c>
      <c r="AU3030">
        <v>2658</v>
      </c>
      <c r="AY3030">
        <v>17752</v>
      </c>
      <c r="AZ3030" s="5">
        <v>17731.2</v>
      </c>
      <c r="BA3030" s="5">
        <v>17720</v>
      </c>
      <c r="BB3030" s="5">
        <v>17720</v>
      </c>
      <c r="BC3030" s="5">
        <v>17720</v>
      </c>
      <c r="BD3030" s="5">
        <v>17720</v>
      </c>
      <c r="BE3030" s="5">
        <v>0</v>
      </c>
      <c r="BF3030" s="5">
        <v>35440</v>
      </c>
      <c r="BG3030">
        <v>20190424</v>
      </c>
      <c r="BH3030" s="9" t="str">
        <f t="shared" si="141"/>
        <v>2019</v>
      </c>
      <c r="BI3030" t="str">
        <f>MID(Merge1[[#This Row],[OC_DATA_INIZIO_PROGETTO]],5,2)</f>
        <v>04</v>
      </c>
      <c r="BJ3030">
        <v>20191224</v>
      </c>
      <c r="BK3030" t="str">
        <f t="shared" si="142"/>
        <v>2019</v>
      </c>
      <c r="BL3030" t="str">
        <f>MID(Merge1[[#This Row],[OC_DATA_FINE_PROGETTO_PREVISTA]],5,2)</f>
        <v>12</v>
      </c>
      <c r="BM3030" s="8">
        <f>(Merge1[[#This Row],[Colonna2]]-Merge1[[#This Row],[Colonna1]])*12+Merge1[[#This Row],[Colonna22]]-Merge1[[#This Row],[Colonna12]]</f>
        <v>8</v>
      </c>
      <c r="BN3030">
        <v>20200224</v>
      </c>
      <c r="BO3030" t="str">
        <f t="shared" si="143"/>
        <v>2020</v>
      </c>
      <c r="BP3030" s="2" t="s">
        <v>116</v>
      </c>
      <c r="BQ3030" s="2" t="s">
        <v>763</v>
      </c>
      <c r="BR3030" s="2" t="s">
        <v>440</v>
      </c>
      <c r="BS3030" s="2" t="s">
        <v>773</v>
      </c>
      <c r="BT3030" s="2" t="s">
        <v>774</v>
      </c>
    </row>
    <row r="3031" spans="1:72" x14ac:dyDescent="0.35">
      <c r="A3031" s="2" t="s">
        <v>303</v>
      </c>
      <c r="B3031" s="2" t="s">
        <v>299</v>
      </c>
      <c r="C3031" s="2" t="s">
        <v>300</v>
      </c>
      <c r="D3031" s="2" t="s">
        <v>301</v>
      </c>
      <c r="E3031" s="2" t="s">
        <v>304</v>
      </c>
      <c r="F3031">
        <v>3</v>
      </c>
      <c r="G3031" s="2" t="s">
        <v>102</v>
      </c>
      <c r="H3031">
        <v>6</v>
      </c>
      <c r="I3031" s="2" t="s">
        <v>94</v>
      </c>
      <c r="J3031">
        <v>99</v>
      </c>
      <c r="K3031" s="2" t="s">
        <v>81</v>
      </c>
      <c r="L3031">
        <v>10</v>
      </c>
      <c r="M3031" s="2" t="s">
        <v>95</v>
      </c>
      <c r="N3031">
        <v>99</v>
      </c>
      <c r="O3031" s="2" t="s">
        <v>96</v>
      </c>
      <c r="P3031">
        <v>999</v>
      </c>
      <c r="Q3031" s="2" t="s">
        <v>96</v>
      </c>
      <c r="R3031" t="s">
        <v>67</v>
      </c>
      <c r="S3031" t="s">
        <v>67</v>
      </c>
      <c r="T3031" s="2" t="s">
        <v>73</v>
      </c>
      <c r="U3031" s="2" t="s">
        <v>74</v>
      </c>
      <c r="V3031">
        <v>0</v>
      </c>
      <c r="W3031" s="2" t="s">
        <v>97</v>
      </c>
      <c r="X3031">
        <v>413126</v>
      </c>
      <c r="AF3031">
        <v>0</v>
      </c>
      <c r="AL3031" s="5">
        <v>413126</v>
      </c>
      <c r="AM3031">
        <v>0</v>
      </c>
      <c r="AN3031">
        <v>0</v>
      </c>
      <c r="AO3031">
        <v>413126</v>
      </c>
      <c r="AZ3031" s="5">
        <v>413126</v>
      </c>
      <c r="BA3031" s="5">
        <v>17671.830000000002</v>
      </c>
      <c r="BB3031" s="5">
        <v>17671.830000000002</v>
      </c>
      <c r="BC3031" s="5">
        <v>17671.830000000002</v>
      </c>
      <c r="BD3031" s="5">
        <v>17671.830000000002</v>
      </c>
      <c r="BE3031" s="5">
        <v>0</v>
      </c>
      <c r="BF3031" s="5">
        <v>17671.830000000002</v>
      </c>
      <c r="BG3031">
        <v>20190601</v>
      </c>
      <c r="BH3031" s="9" t="str">
        <f t="shared" si="141"/>
        <v>2019</v>
      </c>
      <c r="BI3031" t="str">
        <f>MID(Merge1[[#This Row],[OC_DATA_INIZIO_PROGETTO]],5,2)</f>
        <v>06</v>
      </c>
      <c r="BJ3031">
        <v>20220630</v>
      </c>
      <c r="BK3031" t="str">
        <f t="shared" si="142"/>
        <v>2022</v>
      </c>
      <c r="BL3031" t="str">
        <f>MID(Merge1[[#This Row],[OC_DATA_FINE_PROGETTO_PREVISTA]],5,2)</f>
        <v>06</v>
      </c>
      <c r="BM3031" s="8">
        <f>(Merge1[[#This Row],[Colonna2]]-Merge1[[#This Row],[Colonna1]])*12+Merge1[[#This Row],[Colonna22]]-Merge1[[#This Row],[Colonna12]]</f>
        <v>36</v>
      </c>
      <c r="BO3031" t="str">
        <f t="shared" si="143"/>
        <v/>
      </c>
      <c r="BP3031" s="2" t="s">
        <v>76</v>
      </c>
      <c r="BQ3031" s="2" t="s">
        <v>76</v>
      </c>
      <c r="BR3031" s="2" t="s">
        <v>86</v>
      </c>
      <c r="BS3031" s="2" t="s">
        <v>67</v>
      </c>
      <c r="BT3031" s="2" t="s">
        <v>67</v>
      </c>
    </row>
    <row r="3032" spans="1:72" x14ac:dyDescent="0.35">
      <c r="A3032" s="2" t="s">
        <v>28873</v>
      </c>
      <c r="B3032" s="2" t="s">
        <v>28874</v>
      </c>
      <c r="C3032" s="2" t="s">
        <v>28875</v>
      </c>
      <c r="D3032" s="2" t="s">
        <v>27718</v>
      </c>
      <c r="E3032" s="2" t="s">
        <v>28876</v>
      </c>
      <c r="F3032">
        <v>4</v>
      </c>
      <c r="G3032" s="2" t="s">
        <v>174</v>
      </c>
      <c r="H3032">
        <v>3</v>
      </c>
      <c r="I3032" s="2" t="s">
        <v>68</v>
      </c>
      <c r="J3032">
        <v>99</v>
      </c>
      <c r="K3032" s="2" t="s">
        <v>81</v>
      </c>
      <c r="L3032">
        <v>3</v>
      </c>
      <c r="M3032" s="2" t="s">
        <v>3884</v>
      </c>
      <c r="N3032">
        <v>16</v>
      </c>
      <c r="O3032" s="2" t="s">
        <v>8160</v>
      </c>
      <c r="P3032">
        <v>4</v>
      </c>
      <c r="Q3032" s="2" t="s">
        <v>8161</v>
      </c>
      <c r="R3032" t="s">
        <v>67</v>
      </c>
      <c r="S3032" t="s">
        <v>67</v>
      </c>
      <c r="T3032" s="2" t="s">
        <v>73</v>
      </c>
      <c r="U3032" s="2" t="s">
        <v>74</v>
      </c>
      <c r="V3032">
        <v>2022</v>
      </c>
      <c r="W3032" s="2" t="s">
        <v>19005</v>
      </c>
      <c r="X3032">
        <v>10789.2</v>
      </c>
      <c r="Y3032">
        <v>10789.2</v>
      </c>
      <c r="AD3032">
        <v>7552.44</v>
      </c>
      <c r="AF3032">
        <v>0</v>
      </c>
      <c r="AG3032">
        <v>3236.76</v>
      </c>
      <c r="AL3032" s="5">
        <v>21578.400000000001</v>
      </c>
      <c r="AM3032">
        <v>0</v>
      </c>
      <c r="AN3032">
        <v>0</v>
      </c>
      <c r="AO3032">
        <v>10789.2</v>
      </c>
      <c r="AP3032">
        <v>10789.2</v>
      </c>
      <c r="AS3032">
        <v>7552.44</v>
      </c>
      <c r="AU3032">
        <v>3236.76</v>
      </c>
      <c r="AZ3032" s="5">
        <v>21578.400000000001</v>
      </c>
      <c r="BA3032" s="5">
        <v>17636.580000000002</v>
      </c>
      <c r="BB3032" s="5">
        <v>17636.580000000002</v>
      </c>
      <c r="BF3032" s="5">
        <v>0</v>
      </c>
      <c r="BG3032">
        <v>20181018</v>
      </c>
      <c r="BH3032" s="9" t="str">
        <f t="shared" si="141"/>
        <v>2018</v>
      </c>
      <c r="BI3032" t="str">
        <f>MID(Merge1[[#This Row],[OC_DATA_INIZIO_PROGETTO]],5,2)</f>
        <v>10</v>
      </c>
      <c r="BJ3032">
        <v>20201231</v>
      </c>
      <c r="BK3032" t="str">
        <f t="shared" si="142"/>
        <v>2020</v>
      </c>
      <c r="BL3032" t="str">
        <f>MID(Merge1[[#This Row],[OC_DATA_FINE_PROGETTO_PREVISTA]],5,2)</f>
        <v>12</v>
      </c>
      <c r="BM3032" s="8">
        <f>(Merge1[[#This Row],[Colonna2]]-Merge1[[#This Row],[Colonna1]])*12+Merge1[[#This Row],[Colonna22]]-Merge1[[#This Row],[Colonna12]]</f>
        <v>26</v>
      </c>
      <c r="BO3032" t="str">
        <f t="shared" si="143"/>
        <v/>
      </c>
      <c r="BP3032" s="2" t="s">
        <v>86</v>
      </c>
      <c r="BQ3032" s="2" t="s">
        <v>76</v>
      </c>
      <c r="BR3032" s="2" t="s">
        <v>3044</v>
      </c>
      <c r="BS3032" s="2" t="s">
        <v>4146</v>
      </c>
      <c r="BT3032" s="2" t="s">
        <v>581</v>
      </c>
    </row>
    <row r="3033" spans="1:72" x14ac:dyDescent="0.35">
      <c r="A3033" s="2" t="s">
        <v>14528</v>
      </c>
      <c r="B3033" s="2" t="s">
        <v>14529</v>
      </c>
      <c r="C3033" s="2" t="s">
        <v>14530</v>
      </c>
      <c r="D3033" s="2" t="s">
        <v>14531</v>
      </c>
      <c r="E3033" s="2" t="s">
        <v>14532</v>
      </c>
      <c r="F3033">
        <v>1</v>
      </c>
      <c r="G3033" s="2" t="s">
        <v>151</v>
      </c>
      <c r="H3033">
        <v>7</v>
      </c>
      <c r="I3033" s="2" t="s">
        <v>770</v>
      </c>
      <c r="J3033">
        <v>99</v>
      </c>
      <c r="K3033" s="2" t="s">
        <v>81</v>
      </c>
      <c r="L3033">
        <v>8</v>
      </c>
      <c r="M3033" s="2" t="s">
        <v>112</v>
      </c>
      <c r="N3033">
        <v>62</v>
      </c>
      <c r="O3033" s="2" t="s">
        <v>2450</v>
      </c>
      <c r="P3033">
        <v>999</v>
      </c>
      <c r="Q3033" s="2" t="s">
        <v>3522</v>
      </c>
      <c r="R3033" t="s">
        <v>67</v>
      </c>
      <c r="S3033" t="s">
        <v>67</v>
      </c>
      <c r="T3033" s="2" t="s">
        <v>1986</v>
      </c>
      <c r="U3033" s="2" t="s">
        <v>1987</v>
      </c>
      <c r="V3033">
        <v>948</v>
      </c>
      <c r="W3033" s="2" t="s">
        <v>6658</v>
      </c>
      <c r="X3033">
        <v>8815</v>
      </c>
      <c r="Y3033">
        <v>8815</v>
      </c>
      <c r="AD3033">
        <v>6170.5</v>
      </c>
      <c r="AF3033">
        <v>0</v>
      </c>
      <c r="AG3033">
        <v>2644.49</v>
      </c>
      <c r="AK3033">
        <v>21635</v>
      </c>
      <c r="AL3033" s="5">
        <v>17629.990000000002</v>
      </c>
      <c r="AM3033">
        <v>0</v>
      </c>
      <c r="AN3033">
        <v>0</v>
      </c>
      <c r="AO3033">
        <v>8815</v>
      </c>
      <c r="AP3033">
        <v>8815</v>
      </c>
      <c r="AS3033">
        <v>6170.5</v>
      </c>
      <c r="AU3033">
        <v>2644.49</v>
      </c>
      <c r="AY3033">
        <v>21635</v>
      </c>
      <c r="AZ3033" s="5">
        <v>17629.990000000002</v>
      </c>
      <c r="BA3033" s="5">
        <v>17629.990000000002</v>
      </c>
      <c r="BB3033" s="5">
        <v>17629.990000000002</v>
      </c>
      <c r="BC3033" s="5">
        <v>17629.990000000002</v>
      </c>
      <c r="BD3033" s="5">
        <v>17629.990000000002</v>
      </c>
      <c r="BE3033" s="5">
        <v>0</v>
      </c>
      <c r="BF3033" s="5">
        <v>39265</v>
      </c>
      <c r="BG3033">
        <v>20200129</v>
      </c>
      <c r="BH3033" s="9" t="str">
        <f t="shared" si="141"/>
        <v>2020</v>
      </c>
      <c r="BI3033" t="str">
        <f>MID(Merge1[[#This Row],[OC_DATA_INIZIO_PROGETTO]],5,2)</f>
        <v>01</v>
      </c>
      <c r="BJ3033">
        <v>20210129</v>
      </c>
      <c r="BK3033" t="str">
        <f t="shared" si="142"/>
        <v>2021</v>
      </c>
      <c r="BL3033" t="str">
        <f>MID(Merge1[[#This Row],[OC_DATA_FINE_PROGETTO_PREVISTA]],5,2)</f>
        <v>01</v>
      </c>
      <c r="BM3033" s="8">
        <f>(Merge1[[#This Row],[Colonna2]]-Merge1[[#This Row],[Colonna1]])*12+Merge1[[#This Row],[Colonna22]]-Merge1[[#This Row],[Colonna12]]</f>
        <v>12</v>
      </c>
      <c r="BN3033">
        <v>20201009</v>
      </c>
      <c r="BO3033" t="str">
        <f t="shared" si="143"/>
        <v>2020</v>
      </c>
      <c r="BP3033" s="2" t="s">
        <v>116</v>
      </c>
      <c r="BQ3033" s="2" t="s">
        <v>763</v>
      </c>
      <c r="BR3033" s="2" t="s">
        <v>440</v>
      </c>
      <c r="BS3033" s="2" t="s">
        <v>773</v>
      </c>
      <c r="BT3033" s="2" t="s">
        <v>774</v>
      </c>
    </row>
    <row r="3034" spans="1:72" x14ac:dyDescent="0.35">
      <c r="A3034" s="2" t="s">
        <v>15726</v>
      </c>
      <c r="B3034" s="2" t="s">
        <v>15727</v>
      </c>
      <c r="C3034" s="2" t="s">
        <v>15728</v>
      </c>
      <c r="D3034" s="2" t="s">
        <v>15729</v>
      </c>
      <c r="E3034" s="2" t="s">
        <v>15730</v>
      </c>
      <c r="F3034">
        <v>3</v>
      </c>
      <c r="G3034" s="2" t="s">
        <v>102</v>
      </c>
      <c r="H3034">
        <v>7</v>
      </c>
      <c r="I3034" s="2" t="s">
        <v>770</v>
      </c>
      <c r="J3034">
        <v>99</v>
      </c>
      <c r="K3034" s="2" t="s">
        <v>81</v>
      </c>
      <c r="L3034">
        <v>9</v>
      </c>
      <c r="M3034" s="2" t="s">
        <v>98</v>
      </c>
      <c r="N3034">
        <v>21</v>
      </c>
      <c r="O3034" s="2" t="s">
        <v>185</v>
      </c>
      <c r="P3034">
        <v>229</v>
      </c>
      <c r="Q3034" s="2" t="s">
        <v>186</v>
      </c>
      <c r="R3034" t="s">
        <v>67</v>
      </c>
      <c r="S3034" t="s">
        <v>67</v>
      </c>
      <c r="T3034" s="2" t="s">
        <v>1986</v>
      </c>
      <c r="U3034" s="2" t="s">
        <v>1987</v>
      </c>
      <c r="V3034">
        <v>926</v>
      </c>
      <c r="W3034" s="2" t="s">
        <v>6666</v>
      </c>
      <c r="X3034">
        <v>8800</v>
      </c>
      <c r="Y3034">
        <v>8800</v>
      </c>
      <c r="AD3034">
        <v>6160</v>
      </c>
      <c r="AF3034">
        <v>0</v>
      </c>
      <c r="AG3034">
        <v>2640</v>
      </c>
      <c r="AK3034">
        <v>32400</v>
      </c>
      <c r="AL3034" s="5">
        <v>17600</v>
      </c>
      <c r="AM3034">
        <v>0</v>
      </c>
      <c r="AN3034">
        <v>0</v>
      </c>
      <c r="AO3034">
        <v>8800</v>
      </c>
      <c r="AP3034">
        <v>8800</v>
      </c>
      <c r="AS3034">
        <v>6160</v>
      </c>
      <c r="AU3034">
        <v>2640</v>
      </c>
      <c r="AY3034">
        <v>32400</v>
      </c>
      <c r="AZ3034" s="5">
        <v>17600</v>
      </c>
      <c r="BA3034" s="5">
        <v>17600</v>
      </c>
      <c r="BB3034" s="5">
        <v>17600</v>
      </c>
      <c r="BC3034" s="5">
        <v>17600</v>
      </c>
      <c r="BD3034" s="5">
        <v>17600</v>
      </c>
      <c r="BE3034" s="5">
        <v>0</v>
      </c>
      <c r="BF3034" s="5">
        <v>50000</v>
      </c>
      <c r="BG3034">
        <v>20150523</v>
      </c>
      <c r="BH3034" s="9" t="str">
        <f t="shared" si="141"/>
        <v>2015</v>
      </c>
      <c r="BI3034" t="str">
        <f>MID(Merge1[[#This Row],[OC_DATA_INIZIO_PROGETTO]],5,2)</f>
        <v>05</v>
      </c>
      <c r="BJ3034">
        <v>20221011</v>
      </c>
      <c r="BK3034" t="str">
        <f t="shared" si="142"/>
        <v>2022</v>
      </c>
      <c r="BL3034" t="str">
        <f>MID(Merge1[[#This Row],[OC_DATA_FINE_PROGETTO_PREVISTA]],5,2)</f>
        <v>10</v>
      </c>
      <c r="BM3034" s="8">
        <f>(Merge1[[#This Row],[Colonna2]]-Merge1[[#This Row],[Colonna1]])*12+Merge1[[#This Row],[Colonna22]]-Merge1[[#This Row],[Colonna12]]</f>
        <v>89</v>
      </c>
      <c r="BN3034">
        <v>20170612</v>
      </c>
      <c r="BO3034" t="str">
        <f t="shared" si="143"/>
        <v>2017</v>
      </c>
      <c r="BP3034" s="2" t="s">
        <v>116</v>
      </c>
      <c r="BQ3034" s="2" t="s">
        <v>763</v>
      </c>
      <c r="BR3034" s="2" t="s">
        <v>440</v>
      </c>
      <c r="BS3034" s="2" t="s">
        <v>773</v>
      </c>
      <c r="BT3034" s="2" t="s">
        <v>774</v>
      </c>
    </row>
    <row r="3035" spans="1:72" x14ac:dyDescent="0.35">
      <c r="A3035" s="2" t="s">
        <v>20816</v>
      </c>
      <c r="B3035" s="2" t="s">
        <v>20817</v>
      </c>
      <c r="C3035" s="2" t="s">
        <v>20818</v>
      </c>
      <c r="D3035" s="2" t="s">
        <v>20818</v>
      </c>
      <c r="E3035" s="2" t="s">
        <v>20819</v>
      </c>
      <c r="F3035">
        <v>11</v>
      </c>
      <c r="G3035" s="2" t="s">
        <v>436</v>
      </c>
      <c r="H3035">
        <v>1</v>
      </c>
      <c r="I3035" s="2" t="s">
        <v>625</v>
      </c>
      <c r="J3035">
        <v>99</v>
      </c>
      <c r="K3035" s="2" t="s">
        <v>81</v>
      </c>
      <c r="L3035">
        <v>7</v>
      </c>
      <c r="M3035" s="2" t="s">
        <v>1213</v>
      </c>
      <c r="N3035">
        <v>18</v>
      </c>
      <c r="O3035" s="2" t="s">
        <v>1214</v>
      </c>
      <c r="P3035">
        <v>181</v>
      </c>
      <c r="Q3035" s="2" t="s">
        <v>19531</v>
      </c>
      <c r="R3035" t="s">
        <v>67</v>
      </c>
      <c r="S3035" t="s">
        <v>67</v>
      </c>
      <c r="T3035" s="2" t="s">
        <v>73</v>
      </c>
      <c r="U3035" s="2" t="s">
        <v>74</v>
      </c>
      <c r="V3035">
        <v>1817</v>
      </c>
      <c r="W3035" s="2" t="s">
        <v>19061</v>
      </c>
      <c r="X3035">
        <v>18750</v>
      </c>
      <c r="Y3035">
        <v>18750</v>
      </c>
      <c r="AD3035">
        <v>6250</v>
      </c>
      <c r="AF3035">
        <v>0</v>
      </c>
      <c r="AL3035" s="5">
        <v>25000</v>
      </c>
      <c r="AM3035">
        <v>0</v>
      </c>
      <c r="AN3035">
        <v>0</v>
      </c>
      <c r="AO3035">
        <v>18750</v>
      </c>
      <c r="AP3035">
        <v>18750</v>
      </c>
      <c r="AS3035">
        <v>6250</v>
      </c>
      <c r="AZ3035" s="5">
        <v>25000</v>
      </c>
      <c r="BA3035" s="5">
        <v>17597.599999999999</v>
      </c>
      <c r="BB3035" s="5">
        <v>17597.599999999999</v>
      </c>
      <c r="BC3035" s="5">
        <v>17597.599999999999</v>
      </c>
      <c r="BD3035" s="5">
        <v>17597.599999999999</v>
      </c>
      <c r="BE3035" s="5">
        <v>0</v>
      </c>
      <c r="BF3035" s="5">
        <v>17597.599999999999</v>
      </c>
      <c r="BG3035">
        <v>20180216</v>
      </c>
      <c r="BH3035" s="9" t="str">
        <f t="shared" si="141"/>
        <v>2018</v>
      </c>
      <c r="BI3035" t="str">
        <f>MID(Merge1[[#This Row],[OC_DATA_INIZIO_PROGETTO]],5,2)</f>
        <v>02</v>
      </c>
      <c r="BJ3035">
        <v>20190522</v>
      </c>
      <c r="BK3035" t="str">
        <f t="shared" si="142"/>
        <v>2019</v>
      </c>
      <c r="BL3035" t="str">
        <f>MID(Merge1[[#This Row],[OC_DATA_FINE_PROGETTO_PREVISTA]],5,2)</f>
        <v>05</v>
      </c>
      <c r="BM3035" s="8">
        <f>(Merge1[[#This Row],[Colonna2]]-Merge1[[#This Row],[Colonna1]])*12+Merge1[[#This Row],[Colonna22]]-Merge1[[#This Row],[Colonna12]]</f>
        <v>15</v>
      </c>
      <c r="BN3035">
        <v>20190522</v>
      </c>
      <c r="BO3035" t="str">
        <f t="shared" si="143"/>
        <v>2019</v>
      </c>
      <c r="BP3035" s="2" t="s">
        <v>76</v>
      </c>
      <c r="BQ3035" s="2" t="s">
        <v>76</v>
      </c>
      <c r="BR3035" s="2" t="s">
        <v>440</v>
      </c>
      <c r="BS3035" s="2" t="s">
        <v>626</v>
      </c>
      <c r="BT3035" s="2" t="s">
        <v>435</v>
      </c>
    </row>
    <row r="3036" spans="1:72" x14ac:dyDescent="0.35">
      <c r="A3036" s="2" t="s">
        <v>6343</v>
      </c>
      <c r="B3036" s="2" t="s">
        <v>6344</v>
      </c>
      <c r="C3036" s="2" t="s">
        <v>6345</v>
      </c>
      <c r="D3036" s="2" t="s">
        <v>6346</v>
      </c>
      <c r="E3036" s="2" t="s">
        <v>6347</v>
      </c>
      <c r="F3036">
        <v>3</v>
      </c>
      <c r="G3036" s="2" t="s">
        <v>102</v>
      </c>
      <c r="H3036">
        <v>7</v>
      </c>
      <c r="I3036" s="2" t="s">
        <v>770</v>
      </c>
      <c r="J3036">
        <v>15</v>
      </c>
      <c r="K3036" s="2" t="s">
        <v>3707</v>
      </c>
      <c r="L3036">
        <v>7</v>
      </c>
      <c r="M3036" s="2" t="s">
        <v>1213</v>
      </c>
      <c r="N3036">
        <v>18</v>
      </c>
      <c r="O3036" s="2" t="s">
        <v>1214</v>
      </c>
      <c r="P3036">
        <v>999</v>
      </c>
      <c r="Q3036" s="2" t="s">
        <v>1215</v>
      </c>
      <c r="R3036" t="s">
        <v>67</v>
      </c>
      <c r="S3036" t="s">
        <v>67</v>
      </c>
      <c r="T3036" s="2" t="s">
        <v>504</v>
      </c>
      <c r="U3036" s="2" t="s">
        <v>505</v>
      </c>
      <c r="V3036">
        <v>611</v>
      </c>
      <c r="W3036" s="2" t="s">
        <v>2386</v>
      </c>
      <c r="X3036">
        <v>8787.5</v>
      </c>
      <c r="Y3036">
        <v>8787.5</v>
      </c>
      <c r="AD3036">
        <v>6151.25</v>
      </c>
      <c r="AF3036">
        <v>0</v>
      </c>
      <c r="AG3036">
        <v>2636.25</v>
      </c>
      <c r="AK3036">
        <v>17575</v>
      </c>
      <c r="AL3036" s="5">
        <v>17575</v>
      </c>
      <c r="AM3036">
        <v>0</v>
      </c>
      <c r="AN3036">
        <v>0</v>
      </c>
      <c r="AO3036">
        <v>8787.5</v>
      </c>
      <c r="AP3036">
        <v>8787.5</v>
      </c>
      <c r="AS3036">
        <v>6151.25</v>
      </c>
      <c r="AU3036">
        <v>2636.25</v>
      </c>
      <c r="AY3036">
        <v>17575</v>
      </c>
      <c r="AZ3036" s="5">
        <v>17575</v>
      </c>
      <c r="BA3036" s="5">
        <v>17575</v>
      </c>
      <c r="BB3036" s="5">
        <v>17575</v>
      </c>
      <c r="BF3036" s="5">
        <v>0</v>
      </c>
      <c r="BG3036">
        <v>20180516</v>
      </c>
      <c r="BH3036" s="9" t="str">
        <f t="shared" si="141"/>
        <v>2018</v>
      </c>
      <c r="BI3036" t="str">
        <f>MID(Merge1[[#This Row],[OC_DATA_INIZIO_PROGETTO]],5,2)</f>
        <v>05</v>
      </c>
      <c r="BJ3036">
        <v>20210531</v>
      </c>
      <c r="BK3036" t="str">
        <f t="shared" si="142"/>
        <v>2021</v>
      </c>
      <c r="BL3036" t="str">
        <f>MID(Merge1[[#This Row],[OC_DATA_FINE_PROGETTO_PREVISTA]],5,2)</f>
        <v>05</v>
      </c>
      <c r="BM3036" s="8">
        <f>(Merge1[[#This Row],[Colonna2]]-Merge1[[#This Row],[Colonna1]])*12+Merge1[[#This Row],[Colonna22]]-Merge1[[#This Row],[Colonna12]]</f>
        <v>36</v>
      </c>
      <c r="BO3036" t="str">
        <f t="shared" si="143"/>
        <v/>
      </c>
      <c r="BP3036" s="2" t="s">
        <v>86</v>
      </c>
      <c r="BQ3036" s="2" t="s">
        <v>76</v>
      </c>
      <c r="BR3036" s="2" t="s">
        <v>77</v>
      </c>
      <c r="BS3036" s="2" t="s">
        <v>2387</v>
      </c>
      <c r="BT3036" s="2" t="s">
        <v>510</v>
      </c>
    </row>
    <row r="3037" spans="1:72" x14ac:dyDescent="0.35">
      <c r="A3037" s="2" t="s">
        <v>31091</v>
      </c>
      <c r="B3037" s="2" t="s">
        <v>31092</v>
      </c>
      <c r="C3037" s="2" t="s">
        <v>31093</v>
      </c>
      <c r="D3037" s="2" t="s">
        <v>31094</v>
      </c>
      <c r="E3037" s="2" t="s">
        <v>31095</v>
      </c>
      <c r="F3037">
        <v>1</v>
      </c>
      <c r="G3037" s="2" t="s">
        <v>151</v>
      </c>
      <c r="H3037">
        <v>7</v>
      </c>
      <c r="I3037" s="2" t="s">
        <v>770</v>
      </c>
      <c r="J3037">
        <v>9</v>
      </c>
      <c r="K3037" s="2" t="s">
        <v>3705</v>
      </c>
      <c r="L3037">
        <v>9</v>
      </c>
      <c r="M3037" s="2" t="s">
        <v>98</v>
      </c>
      <c r="N3037">
        <v>25</v>
      </c>
      <c r="O3037" s="2" t="s">
        <v>683</v>
      </c>
      <c r="P3037">
        <v>239</v>
      </c>
      <c r="Q3037" s="2" t="s">
        <v>684</v>
      </c>
      <c r="R3037" t="s">
        <v>67</v>
      </c>
      <c r="S3037" t="s">
        <v>67</v>
      </c>
      <c r="T3037" s="2" t="s">
        <v>1331</v>
      </c>
      <c r="U3037" s="2" t="s">
        <v>1332</v>
      </c>
      <c r="V3037">
        <v>1933</v>
      </c>
      <c r="W3037" s="2" t="s">
        <v>500</v>
      </c>
      <c r="AF3037">
        <v>0</v>
      </c>
      <c r="AI3037">
        <v>97600</v>
      </c>
      <c r="AL3037" s="5">
        <v>97600</v>
      </c>
      <c r="AM3037">
        <v>0</v>
      </c>
      <c r="AN3037">
        <v>0</v>
      </c>
      <c r="AW3037">
        <v>97600</v>
      </c>
      <c r="AZ3037" s="5">
        <v>97600</v>
      </c>
      <c r="BA3037" s="5">
        <v>17568</v>
      </c>
      <c r="BB3037" s="5">
        <v>17568</v>
      </c>
      <c r="BC3037" s="5">
        <v>17568</v>
      </c>
      <c r="BD3037" s="5">
        <v>17568</v>
      </c>
      <c r="BE3037" s="5">
        <v>0</v>
      </c>
      <c r="BF3037" s="5">
        <v>97600</v>
      </c>
      <c r="BG3037">
        <v>20170921</v>
      </c>
      <c r="BH3037" s="9" t="str">
        <f t="shared" si="141"/>
        <v>2017</v>
      </c>
      <c r="BI3037" t="str">
        <f>MID(Merge1[[#This Row],[OC_DATA_INIZIO_PROGETTO]],5,2)</f>
        <v>09</v>
      </c>
      <c r="BJ3037">
        <v>20171231</v>
      </c>
      <c r="BK3037" t="str">
        <f t="shared" si="142"/>
        <v>2017</v>
      </c>
      <c r="BL3037" t="str">
        <f>MID(Merge1[[#This Row],[OC_DATA_FINE_PROGETTO_PREVISTA]],5,2)</f>
        <v>12</v>
      </c>
      <c r="BM3037" s="8">
        <f>(Merge1[[#This Row],[Colonna2]]-Merge1[[#This Row],[Colonna1]])*12+Merge1[[#This Row],[Colonna22]]-Merge1[[#This Row],[Colonna12]]</f>
        <v>3</v>
      </c>
      <c r="BN3037">
        <v>20171231</v>
      </c>
      <c r="BO3037" t="str">
        <f t="shared" si="143"/>
        <v>2017</v>
      </c>
      <c r="BP3037" s="2" t="s">
        <v>76</v>
      </c>
      <c r="BQ3037" s="2" t="s">
        <v>76</v>
      </c>
      <c r="BR3037" s="2" t="s">
        <v>440</v>
      </c>
      <c r="BS3037" s="2" t="s">
        <v>773</v>
      </c>
      <c r="BT3037" s="2" t="s">
        <v>774</v>
      </c>
    </row>
    <row r="3038" spans="1:72" x14ac:dyDescent="0.35">
      <c r="A3038" s="2" t="s">
        <v>2527</v>
      </c>
      <c r="B3038" s="2" t="s">
        <v>2528</v>
      </c>
      <c r="C3038" s="2" t="s">
        <v>2529</v>
      </c>
      <c r="D3038" s="2" t="s">
        <v>2530</v>
      </c>
      <c r="E3038" s="2" t="s">
        <v>2531</v>
      </c>
      <c r="F3038">
        <v>1</v>
      </c>
      <c r="G3038" s="2" t="s">
        <v>151</v>
      </c>
      <c r="H3038">
        <v>7</v>
      </c>
      <c r="I3038" s="2" t="s">
        <v>770</v>
      </c>
      <c r="J3038">
        <v>99</v>
      </c>
      <c r="K3038" s="2" t="s">
        <v>81</v>
      </c>
      <c r="L3038">
        <v>6</v>
      </c>
      <c r="M3038" s="2" t="s">
        <v>1983</v>
      </c>
      <c r="N3038">
        <v>39</v>
      </c>
      <c r="O3038" s="2" t="s">
        <v>2384</v>
      </c>
      <c r="P3038">
        <v>999</v>
      </c>
      <c r="Q3038" s="2" t="s">
        <v>2456</v>
      </c>
      <c r="R3038" t="s">
        <v>67</v>
      </c>
      <c r="S3038" t="s">
        <v>67</v>
      </c>
      <c r="T3038" s="2" t="s">
        <v>1986</v>
      </c>
      <c r="U3038" s="2" t="s">
        <v>1987</v>
      </c>
      <c r="V3038">
        <v>611</v>
      </c>
      <c r="W3038" s="2" t="s">
        <v>2386</v>
      </c>
      <c r="X3038">
        <v>8749.99</v>
      </c>
      <c r="Y3038">
        <v>8749.99</v>
      </c>
      <c r="AD3038">
        <v>6125</v>
      </c>
      <c r="AF3038">
        <v>0</v>
      </c>
      <c r="AG3038">
        <v>2625.01</v>
      </c>
      <c r="AK3038">
        <v>17500</v>
      </c>
      <c r="AL3038" s="5">
        <v>17500</v>
      </c>
      <c r="AM3038">
        <v>0</v>
      </c>
      <c r="AN3038">
        <v>0</v>
      </c>
      <c r="AO3038">
        <v>8749.99</v>
      </c>
      <c r="AP3038">
        <v>8749.99</v>
      </c>
      <c r="AS3038">
        <v>6125</v>
      </c>
      <c r="AU3038">
        <v>2625.01</v>
      </c>
      <c r="AY3038">
        <v>17500</v>
      </c>
      <c r="AZ3038" s="5">
        <v>17500</v>
      </c>
      <c r="BA3038" s="5">
        <v>17500</v>
      </c>
      <c r="BB3038" s="5">
        <v>17500</v>
      </c>
      <c r="BF3038" s="5">
        <v>0</v>
      </c>
      <c r="BG3038">
        <v>20200223</v>
      </c>
      <c r="BH3038" s="9" t="str">
        <f t="shared" si="141"/>
        <v>2020</v>
      </c>
      <c r="BI3038" t="str">
        <f>MID(Merge1[[#This Row],[OC_DATA_INIZIO_PROGETTO]],5,2)</f>
        <v>02</v>
      </c>
      <c r="BJ3038">
        <v>20211013</v>
      </c>
      <c r="BK3038" t="str">
        <f t="shared" si="142"/>
        <v>2021</v>
      </c>
      <c r="BL3038" t="str">
        <f>MID(Merge1[[#This Row],[OC_DATA_FINE_PROGETTO_PREVISTA]],5,2)</f>
        <v>10</v>
      </c>
      <c r="BM3038" s="8">
        <f>(Merge1[[#This Row],[Colonna2]]-Merge1[[#This Row],[Colonna1]])*12+Merge1[[#This Row],[Colonna22]]-Merge1[[#This Row],[Colonna12]]</f>
        <v>20</v>
      </c>
      <c r="BO3038" t="str">
        <f t="shared" si="143"/>
        <v/>
      </c>
      <c r="BP3038" s="2" t="s">
        <v>86</v>
      </c>
      <c r="BQ3038" s="2" t="s">
        <v>76</v>
      </c>
      <c r="BR3038" s="2" t="s">
        <v>77</v>
      </c>
      <c r="BS3038" s="2" t="s">
        <v>2387</v>
      </c>
      <c r="BT3038" s="2" t="s">
        <v>510</v>
      </c>
    </row>
    <row r="3039" spans="1:72" x14ac:dyDescent="0.35">
      <c r="A3039" s="2" t="s">
        <v>9919</v>
      </c>
      <c r="B3039" s="2" t="s">
        <v>9920</v>
      </c>
      <c r="C3039" s="2" t="s">
        <v>9921</v>
      </c>
      <c r="D3039" s="2" t="s">
        <v>9922</v>
      </c>
      <c r="E3039" s="2" t="s">
        <v>9923</v>
      </c>
      <c r="F3039">
        <v>1</v>
      </c>
      <c r="G3039" s="2" t="s">
        <v>151</v>
      </c>
      <c r="H3039">
        <v>7</v>
      </c>
      <c r="I3039" s="2" t="s">
        <v>770</v>
      </c>
      <c r="J3039">
        <v>99</v>
      </c>
      <c r="K3039" s="2" t="s">
        <v>81</v>
      </c>
      <c r="L3039">
        <v>9</v>
      </c>
      <c r="M3039" s="2" t="s">
        <v>98</v>
      </c>
      <c r="N3039">
        <v>21</v>
      </c>
      <c r="O3039" s="2" t="s">
        <v>185</v>
      </c>
      <c r="P3039">
        <v>213</v>
      </c>
      <c r="Q3039" s="2" t="s">
        <v>9677</v>
      </c>
      <c r="R3039" t="s">
        <v>67</v>
      </c>
      <c r="S3039" t="s">
        <v>67</v>
      </c>
      <c r="T3039" s="2" t="s">
        <v>1986</v>
      </c>
      <c r="U3039" s="2" t="s">
        <v>1987</v>
      </c>
      <c r="V3039">
        <v>924</v>
      </c>
      <c r="W3039" s="2" t="s">
        <v>634</v>
      </c>
      <c r="X3039">
        <v>8750</v>
      </c>
      <c r="Y3039">
        <v>8750</v>
      </c>
      <c r="AD3039">
        <v>6125</v>
      </c>
      <c r="AF3039">
        <v>0</v>
      </c>
      <c r="AG3039">
        <v>2625</v>
      </c>
      <c r="AK3039">
        <v>17520</v>
      </c>
      <c r="AL3039" s="5">
        <v>17500</v>
      </c>
      <c r="AM3039">
        <v>0</v>
      </c>
      <c r="AN3039">
        <v>0</v>
      </c>
      <c r="AO3039">
        <v>8750</v>
      </c>
      <c r="AP3039">
        <v>8750</v>
      </c>
      <c r="AS3039">
        <v>6125</v>
      </c>
      <c r="AU3039">
        <v>2625</v>
      </c>
      <c r="AY3039">
        <v>17520</v>
      </c>
      <c r="AZ3039" s="5">
        <v>17500</v>
      </c>
      <c r="BA3039" s="5">
        <v>17500</v>
      </c>
      <c r="BB3039" s="5">
        <v>17500</v>
      </c>
      <c r="BC3039" s="5">
        <v>17500</v>
      </c>
      <c r="BD3039" s="5">
        <v>17500</v>
      </c>
      <c r="BE3039" s="5">
        <v>0</v>
      </c>
      <c r="BF3039" s="5">
        <v>35020</v>
      </c>
      <c r="BG3039">
        <v>20190301</v>
      </c>
      <c r="BH3039" s="9" t="str">
        <f t="shared" si="141"/>
        <v>2019</v>
      </c>
      <c r="BI3039" t="str">
        <f>MID(Merge1[[#This Row],[OC_DATA_INIZIO_PROGETTO]],5,2)</f>
        <v>03</v>
      </c>
      <c r="BJ3039">
        <v>20191230</v>
      </c>
      <c r="BK3039" t="str">
        <f t="shared" si="142"/>
        <v>2019</v>
      </c>
      <c r="BL3039" t="str">
        <f>MID(Merge1[[#This Row],[OC_DATA_FINE_PROGETTO_PREVISTA]],5,2)</f>
        <v>12</v>
      </c>
      <c r="BM3039" s="8">
        <f>(Merge1[[#This Row],[Colonna2]]-Merge1[[#This Row],[Colonna1]])*12+Merge1[[#This Row],[Colonna22]]-Merge1[[#This Row],[Colonna12]]</f>
        <v>9</v>
      </c>
      <c r="BN3039">
        <v>20200618</v>
      </c>
      <c r="BO3039" t="str">
        <f t="shared" si="143"/>
        <v>2020</v>
      </c>
      <c r="BP3039" s="2" t="s">
        <v>116</v>
      </c>
      <c r="BQ3039" s="2" t="s">
        <v>763</v>
      </c>
      <c r="BR3039" s="2" t="s">
        <v>440</v>
      </c>
      <c r="BS3039" s="2" t="s">
        <v>773</v>
      </c>
      <c r="BT3039" s="2" t="s">
        <v>774</v>
      </c>
    </row>
    <row r="3040" spans="1:72" x14ac:dyDescent="0.35">
      <c r="A3040" s="2" t="s">
        <v>10737</v>
      </c>
      <c r="B3040" s="2" t="s">
        <v>10738</v>
      </c>
      <c r="C3040" s="2" t="s">
        <v>10739</v>
      </c>
      <c r="D3040" s="2" t="s">
        <v>10740</v>
      </c>
      <c r="E3040" s="2" t="s">
        <v>10741</v>
      </c>
      <c r="F3040">
        <v>1</v>
      </c>
      <c r="G3040" s="2" t="s">
        <v>151</v>
      </c>
      <c r="H3040">
        <v>7</v>
      </c>
      <c r="I3040" s="2" t="s">
        <v>770</v>
      </c>
      <c r="J3040">
        <v>11</v>
      </c>
      <c r="K3040" s="2" t="s">
        <v>681</v>
      </c>
      <c r="L3040">
        <v>9</v>
      </c>
      <c r="M3040" s="2" t="s">
        <v>98</v>
      </c>
      <c r="N3040">
        <v>21</v>
      </c>
      <c r="O3040" s="2" t="s">
        <v>185</v>
      </c>
      <c r="P3040">
        <v>213</v>
      </c>
      <c r="Q3040" s="2" t="s">
        <v>9677</v>
      </c>
      <c r="R3040" t="s">
        <v>67</v>
      </c>
      <c r="S3040" t="s">
        <v>67</v>
      </c>
      <c r="T3040" s="2" t="s">
        <v>1986</v>
      </c>
      <c r="U3040" s="2" t="s">
        <v>1987</v>
      </c>
      <c r="V3040">
        <v>948</v>
      </c>
      <c r="W3040" s="2" t="s">
        <v>6658</v>
      </c>
      <c r="X3040">
        <v>8750</v>
      </c>
      <c r="Y3040">
        <v>8750</v>
      </c>
      <c r="AD3040">
        <v>6125</v>
      </c>
      <c r="AF3040">
        <v>0</v>
      </c>
      <c r="AG3040">
        <v>2625</v>
      </c>
      <c r="AK3040">
        <v>26500</v>
      </c>
      <c r="AL3040" s="5">
        <v>17500</v>
      </c>
      <c r="AM3040">
        <v>0</v>
      </c>
      <c r="AN3040">
        <v>0</v>
      </c>
      <c r="AO3040">
        <v>8750</v>
      </c>
      <c r="AP3040">
        <v>8750</v>
      </c>
      <c r="AS3040">
        <v>6125</v>
      </c>
      <c r="AU3040">
        <v>2625</v>
      </c>
      <c r="AY3040">
        <v>26500</v>
      </c>
      <c r="AZ3040" s="5">
        <v>17500</v>
      </c>
      <c r="BA3040" s="5">
        <v>17500</v>
      </c>
      <c r="BB3040" s="5">
        <v>17500</v>
      </c>
      <c r="BF3040" s="5">
        <v>0</v>
      </c>
      <c r="BG3040">
        <v>20200722</v>
      </c>
      <c r="BH3040" s="9" t="str">
        <f t="shared" si="141"/>
        <v>2020</v>
      </c>
      <c r="BI3040" t="str">
        <f>MID(Merge1[[#This Row],[OC_DATA_INIZIO_PROGETTO]],5,2)</f>
        <v>07</v>
      </c>
      <c r="BJ3040">
        <v>20210322</v>
      </c>
      <c r="BK3040" t="str">
        <f t="shared" si="142"/>
        <v>2021</v>
      </c>
      <c r="BL3040" t="str">
        <f>MID(Merge1[[#This Row],[OC_DATA_FINE_PROGETTO_PREVISTA]],5,2)</f>
        <v>03</v>
      </c>
      <c r="BM3040" s="8">
        <f>(Merge1[[#This Row],[Colonna2]]-Merge1[[#This Row],[Colonna1]])*12+Merge1[[#This Row],[Colonna22]]-Merge1[[#This Row],[Colonna12]]</f>
        <v>8</v>
      </c>
      <c r="BN3040">
        <v>20210322</v>
      </c>
      <c r="BO3040" t="str">
        <f t="shared" si="143"/>
        <v>2021</v>
      </c>
      <c r="BP3040" s="2" t="s">
        <v>86</v>
      </c>
      <c r="BQ3040" s="2" t="s">
        <v>76</v>
      </c>
      <c r="BR3040" s="2" t="s">
        <v>77</v>
      </c>
      <c r="BS3040" s="2" t="s">
        <v>2387</v>
      </c>
      <c r="BT3040" s="2" t="s">
        <v>510</v>
      </c>
    </row>
    <row r="3041" spans="1:72" x14ac:dyDescent="0.35">
      <c r="A3041" s="2" t="s">
        <v>14237</v>
      </c>
      <c r="B3041" s="2" t="s">
        <v>14238</v>
      </c>
      <c r="C3041" s="2" t="s">
        <v>14239</v>
      </c>
      <c r="D3041" s="2" t="s">
        <v>14240</v>
      </c>
      <c r="E3041" s="2" t="s">
        <v>14241</v>
      </c>
      <c r="F3041">
        <v>1</v>
      </c>
      <c r="G3041" s="2" t="s">
        <v>151</v>
      </c>
      <c r="H3041">
        <v>7</v>
      </c>
      <c r="I3041" s="2" t="s">
        <v>770</v>
      </c>
      <c r="J3041">
        <v>99</v>
      </c>
      <c r="K3041" s="2" t="s">
        <v>81</v>
      </c>
      <c r="L3041">
        <v>8</v>
      </c>
      <c r="M3041" s="2" t="s">
        <v>112</v>
      </c>
      <c r="N3041">
        <v>62</v>
      </c>
      <c r="O3041" s="2" t="s">
        <v>2450</v>
      </c>
      <c r="P3041">
        <v>999</v>
      </c>
      <c r="Q3041" s="2" t="s">
        <v>3522</v>
      </c>
      <c r="R3041" t="s">
        <v>67</v>
      </c>
      <c r="S3041" t="s">
        <v>67</v>
      </c>
      <c r="T3041" s="2" t="s">
        <v>1986</v>
      </c>
      <c r="U3041" s="2" t="s">
        <v>1987</v>
      </c>
      <c r="V3041">
        <v>926</v>
      </c>
      <c r="W3041" s="2" t="s">
        <v>6666</v>
      </c>
      <c r="X3041">
        <v>8750</v>
      </c>
      <c r="Y3041">
        <v>8750</v>
      </c>
      <c r="AD3041">
        <v>6125</v>
      </c>
      <c r="AF3041">
        <v>0</v>
      </c>
      <c r="AG3041">
        <v>2625</v>
      </c>
      <c r="AK3041">
        <v>15500</v>
      </c>
      <c r="AL3041" s="5">
        <v>17500</v>
      </c>
      <c r="AM3041">
        <v>0</v>
      </c>
      <c r="AN3041">
        <v>0</v>
      </c>
      <c r="AO3041">
        <v>8750</v>
      </c>
      <c r="AP3041">
        <v>8750</v>
      </c>
      <c r="AS3041">
        <v>6125</v>
      </c>
      <c r="AU3041">
        <v>2625</v>
      </c>
      <c r="AY3041">
        <v>15500</v>
      </c>
      <c r="AZ3041" s="5">
        <v>17500</v>
      </c>
      <c r="BA3041" s="5">
        <v>17500</v>
      </c>
      <c r="BB3041" s="5">
        <v>17500</v>
      </c>
      <c r="BC3041" s="5">
        <v>17500</v>
      </c>
      <c r="BD3041" s="5">
        <v>17500</v>
      </c>
      <c r="BE3041" s="5">
        <v>0</v>
      </c>
      <c r="BF3041" s="5">
        <v>33000</v>
      </c>
      <c r="BG3041">
        <v>20190528</v>
      </c>
      <c r="BH3041" s="9" t="str">
        <f t="shared" si="141"/>
        <v>2019</v>
      </c>
      <c r="BI3041" t="str">
        <f>MID(Merge1[[#This Row],[OC_DATA_INIZIO_PROGETTO]],5,2)</f>
        <v>05</v>
      </c>
      <c r="BJ3041">
        <v>20200703</v>
      </c>
      <c r="BK3041" t="str">
        <f t="shared" si="142"/>
        <v>2020</v>
      </c>
      <c r="BL3041" t="str">
        <f>MID(Merge1[[#This Row],[OC_DATA_FINE_PROGETTO_PREVISTA]],5,2)</f>
        <v>07</v>
      </c>
      <c r="BM3041" s="8">
        <f>(Merge1[[#This Row],[Colonna2]]-Merge1[[#This Row],[Colonna1]])*12+Merge1[[#This Row],[Colonna22]]-Merge1[[#This Row],[Colonna12]]</f>
        <v>14</v>
      </c>
      <c r="BN3041">
        <v>20200914</v>
      </c>
      <c r="BO3041" t="str">
        <f t="shared" si="143"/>
        <v>2020</v>
      </c>
      <c r="BP3041" s="2" t="s">
        <v>116</v>
      </c>
      <c r="BQ3041" s="2" t="s">
        <v>763</v>
      </c>
      <c r="BR3041" s="2" t="s">
        <v>440</v>
      </c>
      <c r="BS3041" s="2" t="s">
        <v>773</v>
      </c>
      <c r="BT3041" s="2" t="s">
        <v>774</v>
      </c>
    </row>
    <row r="3042" spans="1:72" x14ac:dyDescent="0.35">
      <c r="A3042" s="2" t="s">
        <v>15797</v>
      </c>
      <c r="B3042" s="2" t="s">
        <v>15798</v>
      </c>
      <c r="C3042" s="2" t="s">
        <v>15799</v>
      </c>
      <c r="D3042" s="2" t="s">
        <v>15800</v>
      </c>
      <c r="E3042" s="2" t="s">
        <v>15801</v>
      </c>
      <c r="F3042">
        <v>3</v>
      </c>
      <c r="G3042" s="2" t="s">
        <v>102</v>
      </c>
      <c r="H3042">
        <v>7</v>
      </c>
      <c r="I3042" s="2" t="s">
        <v>770</v>
      </c>
      <c r="J3042">
        <v>99</v>
      </c>
      <c r="K3042" s="2" t="s">
        <v>81</v>
      </c>
      <c r="L3042">
        <v>9</v>
      </c>
      <c r="M3042" s="2" t="s">
        <v>98</v>
      </c>
      <c r="N3042">
        <v>21</v>
      </c>
      <c r="O3042" s="2" t="s">
        <v>185</v>
      </c>
      <c r="P3042">
        <v>229</v>
      </c>
      <c r="Q3042" s="2" t="s">
        <v>186</v>
      </c>
      <c r="R3042" t="s">
        <v>67</v>
      </c>
      <c r="S3042" t="s">
        <v>67</v>
      </c>
      <c r="T3042" s="2" t="s">
        <v>1986</v>
      </c>
      <c r="U3042" s="2" t="s">
        <v>1987</v>
      </c>
      <c r="V3042">
        <v>948</v>
      </c>
      <c r="W3042" s="2" t="s">
        <v>6658</v>
      </c>
      <c r="X3042">
        <v>8725</v>
      </c>
      <c r="Y3042">
        <v>8725</v>
      </c>
      <c r="AD3042">
        <v>6107.5</v>
      </c>
      <c r="AF3042">
        <v>0</v>
      </c>
      <c r="AG3042">
        <v>2617.5</v>
      </c>
      <c r="AK3042">
        <v>32550</v>
      </c>
      <c r="AL3042" s="5">
        <v>17450</v>
      </c>
      <c r="AM3042">
        <v>0</v>
      </c>
      <c r="AN3042">
        <v>0</v>
      </c>
      <c r="AO3042">
        <v>8725</v>
      </c>
      <c r="AP3042">
        <v>8725</v>
      </c>
      <c r="AS3042">
        <v>6107.5</v>
      </c>
      <c r="AU3042">
        <v>2617.5</v>
      </c>
      <c r="AY3042">
        <v>32550</v>
      </c>
      <c r="AZ3042" s="5">
        <v>17450</v>
      </c>
      <c r="BA3042" s="5">
        <v>17450</v>
      </c>
      <c r="BB3042" s="5">
        <v>17450</v>
      </c>
      <c r="BC3042" s="5">
        <v>17450</v>
      </c>
      <c r="BD3042" s="5">
        <v>17450</v>
      </c>
      <c r="BE3042" s="5">
        <v>0</v>
      </c>
      <c r="BF3042" s="5">
        <v>50000</v>
      </c>
      <c r="BG3042">
        <v>20160219</v>
      </c>
      <c r="BH3042" s="9" t="str">
        <f t="shared" si="141"/>
        <v>2016</v>
      </c>
      <c r="BI3042" t="str">
        <f>MID(Merge1[[#This Row],[OC_DATA_INIZIO_PROGETTO]],5,2)</f>
        <v>02</v>
      </c>
      <c r="BJ3042">
        <v>20190219</v>
      </c>
      <c r="BK3042" t="str">
        <f t="shared" si="142"/>
        <v>2019</v>
      </c>
      <c r="BL3042" t="str">
        <f>MID(Merge1[[#This Row],[OC_DATA_FINE_PROGETTO_PREVISTA]],5,2)</f>
        <v>02</v>
      </c>
      <c r="BM3042" s="8">
        <f>(Merge1[[#This Row],[Colonna2]]-Merge1[[#This Row],[Colonna1]])*12+Merge1[[#This Row],[Colonna22]]-Merge1[[#This Row],[Colonna12]]</f>
        <v>36</v>
      </c>
      <c r="BN3042">
        <v>20171110</v>
      </c>
      <c r="BO3042" t="str">
        <f t="shared" si="143"/>
        <v>2017</v>
      </c>
      <c r="BP3042" s="2" t="s">
        <v>116</v>
      </c>
      <c r="BQ3042" s="2" t="s">
        <v>763</v>
      </c>
      <c r="BR3042" s="2" t="s">
        <v>440</v>
      </c>
      <c r="BS3042" s="2" t="s">
        <v>773</v>
      </c>
      <c r="BT3042" s="2" t="s">
        <v>774</v>
      </c>
    </row>
    <row r="3043" spans="1:72" x14ac:dyDescent="0.35">
      <c r="A3043" s="2" t="s">
        <v>15953</v>
      </c>
      <c r="B3043" s="2" t="s">
        <v>15954</v>
      </c>
      <c r="C3043" s="2" t="s">
        <v>15955</v>
      </c>
      <c r="D3043" s="2" t="s">
        <v>15956</v>
      </c>
      <c r="E3043" s="2" t="s">
        <v>15957</v>
      </c>
      <c r="F3043">
        <v>3</v>
      </c>
      <c r="G3043" s="2" t="s">
        <v>102</v>
      </c>
      <c r="H3043">
        <v>7</v>
      </c>
      <c r="I3043" s="2" t="s">
        <v>770</v>
      </c>
      <c r="J3043">
        <v>99</v>
      </c>
      <c r="K3043" s="2" t="s">
        <v>81</v>
      </c>
      <c r="L3043">
        <v>9</v>
      </c>
      <c r="M3043" s="2" t="s">
        <v>98</v>
      </c>
      <c r="N3043">
        <v>21</v>
      </c>
      <c r="O3043" s="2" t="s">
        <v>185</v>
      </c>
      <c r="P3043">
        <v>229</v>
      </c>
      <c r="Q3043" s="2" t="s">
        <v>186</v>
      </c>
      <c r="R3043" t="s">
        <v>67</v>
      </c>
      <c r="S3043" t="s">
        <v>67</v>
      </c>
      <c r="T3043" s="2" t="s">
        <v>1986</v>
      </c>
      <c r="U3043" s="2" t="s">
        <v>1987</v>
      </c>
      <c r="V3043">
        <v>940</v>
      </c>
      <c r="W3043" s="2" t="s">
        <v>6669</v>
      </c>
      <c r="X3043">
        <v>8712</v>
      </c>
      <c r="Y3043">
        <v>8712</v>
      </c>
      <c r="AD3043">
        <v>6098.4</v>
      </c>
      <c r="AF3043">
        <v>0</v>
      </c>
      <c r="AG3043">
        <v>2613.6</v>
      </c>
      <c r="AK3043">
        <v>22776</v>
      </c>
      <c r="AL3043" s="5">
        <v>17424</v>
      </c>
      <c r="AM3043">
        <v>0</v>
      </c>
      <c r="AN3043">
        <v>0</v>
      </c>
      <c r="AO3043">
        <v>8712</v>
      </c>
      <c r="AP3043">
        <v>8712</v>
      </c>
      <c r="AS3043">
        <v>6098.4</v>
      </c>
      <c r="AU3043">
        <v>2613.6</v>
      </c>
      <c r="AY3043">
        <v>22776</v>
      </c>
      <c r="AZ3043" s="5">
        <v>17424</v>
      </c>
      <c r="BA3043" s="5">
        <v>17424</v>
      </c>
      <c r="BB3043" s="5">
        <v>17424</v>
      </c>
      <c r="BC3043" s="5">
        <v>17424</v>
      </c>
      <c r="BD3043" s="5">
        <v>17424</v>
      </c>
      <c r="BE3043" s="5">
        <v>0</v>
      </c>
      <c r="BF3043" s="5">
        <v>40200</v>
      </c>
      <c r="BG3043">
        <v>20160219</v>
      </c>
      <c r="BH3043" s="9" t="str">
        <f t="shared" si="141"/>
        <v>2016</v>
      </c>
      <c r="BI3043" t="str">
        <f>MID(Merge1[[#This Row],[OC_DATA_INIZIO_PROGETTO]],5,2)</f>
        <v>02</v>
      </c>
      <c r="BJ3043">
        <v>20190219</v>
      </c>
      <c r="BK3043" t="str">
        <f t="shared" si="142"/>
        <v>2019</v>
      </c>
      <c r="BL3043" t="str">
        <f>MID(Merge1[[#This Row],[OC_DATA_FINE_PROGETTO_PREVISTA]],5,2)</f>
        <v>02</v>
      </c>
      <c r="BM3043" s="8">
        <f>(Merge1[[#This Row],[Colonna2]]-Merge1[[#This Row],[Colonna1]])*12+Merge1[[#This Row],[Colonna22]]-Merge1[[#This Row],[Colonna12]]</f>
        <v>36</v>
      </c>
      <c r="BN3043">
        <v>20171020</v>
      </c>
      <c r="BO3043" t="str">
        <f t="shared" si="143"/>
        <v>2017</v>
      </c>
      <c r="BP3043" s="2" t="s">
        <v>116</v>
      </c>
      <c r="BQ3043" s="2" t="s">
        <v>763</v>
      </c>
      <c r="BR3043" s="2" t="s">
        <v>440</v>
      </c>
      <c r="BS3043" s="2" t="s">
        <v>773</v>
      </c>
      <c r="BT3043" s="2" t="s">
        <v>774</v>
      </c>
    </row>
    <row r="3044" spans="1:72" x14ac:dyDescent="0.35">
      <c r="A3044" s="2" t="s">
        <v>14092</v>
      </c>
      <c r="B3044" s="2" t="s">
        <v>14093</v>
      </c>
      <c r="C3044" s="2" t="s">
        <v>14094</v>
      </c>
      <c r="D3044" s="2" t="s">
        <v>13980</v>
      </c>
      <c r="E3044" s="2" t="s">
        <v>14095</v>
      </c>
      <c r="F3044">
        <v>1</v>
      </c>
      <c r="G3044" s="2" t="s">
        <v>151</v>
      </c>
      <c r="H3044">
        <v>7</v>
      </c>
      <c r="I3044" s="2" t="s">
        <v>770</v>
      </c>
      <c r="J3044">
        <v>99</v>
      </c>
      <c r="K3044" s="2" t="s">
        <v>81</v>
      </c>
      <c r="L3044">
        <v>8</v>
      </c>
      <c r="M3044" s="2" t="s">
        <v>112</v>
      </c>
      <c r="N3044">
        <v>62</v>
      </c>
      <c r="O3044" s="2" t="s">
        <v>2450</v>
      </c>
      <c r="P3044">
        <v>999</v>
      </c>
      <c r="Q3044" s="2" t="s">
        <v>3522</v>
      </c>
      <c r="R3044" t="s">
        <v>67</v>
      </c>
      <c r="S3044" t="s">
        <v>67</v>
      </c>
      <c r="T3044" s="2" t="s">
        <v>1986</v>
      </c>
      <c r="U3044" s="2" t="s">
        <v>1987</v>
      </c>
      <c r="V3044">
        <v>915</v>
      </c>
      <c r="W3044" s="2" t="s">
        <v>632</v>
      </c>
      <c r="X3044">
        <v>8737.5</v>
      </c>
      <c r="Y3044">
        <v>8737.5</v>
      </c>
      <c r="AD3044">
        <v>6116.25</v>
      </c>
      <c r="AF3044">
        <v>0</v>
      </c>
      <c r="AG3044">
        <v>2621.25</v>
      </c>
      <c r="AK3044">
        <v>32525</v>
      </c>
      <c r="AL3044" s="5">
        <v>17475</v>
      </c>
      <c r="AM3044">
        <v>175.53</v>
      </c>
      <c r="AN3044">
        <v>45.43</v>
      </c>
      <c r="AO3044">
        <v>8702.5499999999993</v>
      </c>
      <c r="AP3044">
        <v>8737.5</v>
      </c>
      <c r="AS3044">
        <v>6116.25</v>
      </c>
      <c r="AU3044">
        <v>2610.77</v>
      </c>
      <c r="AY3044">
        <v>32525</v>
      </c>
      <c r="AZ3044" s="5">
        <v>17429.57</v>
      </c>
      <c r="BA3044" s="5">
        <v>17405.099999999999</v>
      </c>
      <c r="BB3044" s="5">
        <v>17405.099999999999</v>
      </c>
      <c r="BC3044" s="5">
        <v>17405.099999999999</v>
      </c>
      <c r="BD3044" s="5">
        <v>17405.099999999999</v>
      </c>
      <c r="BE3044" s="5">
        <v>0</v>
      </c>
      <c r="BF3044" s="5">
        <v>49800</v>
      </c>
      <c r="BG3044">
        <v>20190401</v>
      </c>
      <c r="BH3044" s="9" t="str">
        <f t="shared" si="141"/>
        <v>2019</v>
      </c>
      <c r="BI3044" t="str">
        <f>MID(Merge1[[#This Row],[OC_DATA_INIZIO_PROGETTO]],5,2)</f>
        <v>04</v>
      </c>
      <c r="BJ3044">
        <v>20200529</v>
      </c>
      <c r="BK3044" t="str">
        <f t="shared" si="142"/>
        <v>2020</v>
      </c>
      <c r="BL3044" t="str">
        <f>MID(Merge1[[#This Row],[OC_DATA_FINE_PROGETTO_PREVISTA]],5,2)</f>
        <v>05</v>
      </c>
      <c r="BM3044" s="8">
        <f>(Merge1[[#This Row],[Colonna2]]-Merge1[[#This Row],[Colonna1]])*12+Merge1[[#This Row],[Colonna22]]-Merge1[[#This Row],[Colonna12]]</f>
        <v>13</v>
      </c>
      <c r="BN3044">
        <v>20200521</v>
      </c>
      <c r="BO3044" t="str">
        <f t="shared" si="143"/>
        <v>2020</v>
      </c>
      <c r="BP3044" s="2" t="s">
        <v>116</v>
      </c>
      <c r="BQ3044" s="2" t="s">
        <v>763</v>
      </c>
      <c r="BR3044" s="2" t="s">
        <v>440</v>
      </c>
      <c r="BS3044" s="2" t="s">
        <v>773</v>
      </c>
      <c r="BT3044" s="2" t="s">
        <v>774</v>
      </c>
    </row>
    <row r="3045" spans="1:72" x14ac:dyDescent="0.35">
      <c r="A3045" s="2" t="s">
        <v>8416</v>
      </c>
      <c r="B3045" s="2" t="s">
        <v>8417</v>
      </c>
      <c r="C3045" s="2" t="s">
        <v>8410</v>
      </c>
      <c r="D3045" s="2" t="s">
        <v>8411</v>
      </c>
      <c r="E3045" s="2" t="s">
        <v>8418</v>
      </c>
      <c r="F3045">
        <v>1</v>
      </c>
      <c r="G3045" s="2" t="s">
        <v>151</v>
      </c>
      <c r="H3045">
        <v>2</v>
      </c>
      <c r="I3045" s="2" t="s">
        <v>430</v>
      </c>
      <c r="J3045">
        <v>13</v>
      </c>
      <c r="K3045" s="2" t="s">
        <v>431</v>
      </c>
      <c r="L3045">
        <v>8</v>
      </c>
      <c r="M3045" s="2" t="s">
        <v>112</v>
      </c>
      <c r="N3045">
        <v>61</v>
      </c>
      <c r="O3045" s="2" t="s">
        <v>113</v>
      </c>
      <c r="P3045">
        <v>614</v>
      </c>
      <c r="Q3045" s="2" t="s">
        <v>5494</v>
      </c>
      <c r="R3045" t="s">
        <v>67</v>
      </c>
      <c r="S3045" t="s">
        <v>67</v>
      </c>
      <c r="T3045" s="2" t="s">
        <v>73</v>
      </c>
      <c r="U3045" s="2" t="s">
        <v>74</v>
      </c>
      <c r="V3045">
        <v>0</v>
      </c>
      <c r="W3045" s="2" t="s">
        <v>97</v>
      </c>
      <c r="X3045">
        <v>112110.75</v>
      </c>
      <c r="Y3045">
        <v>112110.75</v>
      </c>
      <c r="AF3045">
        <v>0</v>
      </c>
      <c r="AJ3045">
        <v>19784.25</v>
      </c>
      <c r="AL3045" s="5">
        <v>112110.75</v>
      </c>
      <c r="AM3045">
        <v>0</v>
      </c>
      <c r="AN3045">
        <v>0</v>
      </c>
      <c r="AO3045">
        <v>112110.75</v>
      </c>
      <c r="AP3045">
        <v>112110.75</v>
      </c>
      <c r="AX3045">
        <v>19784.25</v>
      </c>
      <c r="AZ3045" s="5">
        <v>112110.75</v>
      </c>
      <c r="BA3045" s="5">
        <v>17327.45</v>
      </c>
      <c r="BB3045" s="5">
        <v>17327.45</v>
      </c>
      <c r="BC3045" s="5">
        <v>17327.45</v>
      </c>
      <c r="BD3045" s="5">
        <v>17327.45</v>
      </c>
      <c r="BE3045" s="5">
        <v>0</v>
      </c>
      <c r="BF3045" s="5">
        <v>17327.45</v>
      </c>
      <c r="BG3045">
        <v>20200101</v>
      </c>
      <c r="BH3045" s="9" t="str">
        <f t="shared" si="141"/>
        <v>2020</v>
      </c>
      <c r="BI3045" t="str">
        <f>MID(Merge1[[#This Row],[OC_DATA_INIZIO_PROGETTO]],5,2)</f>
        <v>01</v>
      </c>
      <c r="BJ3045">
        <v>20211231</v>
      </c>
      <c r="BK3045" t="str">
        <f t="shared" si="142"/>
        <v>2021</v>
      </c>
      <c r="BL3045" t="str">
        <f>MID(Merge1[[#This Row],[OC_DATA_FINE_PROGETTO_PREVISTA]],5,2)</f>
        <v>12</v>
      </c>
      <c r="BM3045" s="8">
        <f>(Merge1[[#This Row],[Colonna2]]-Merge1[[#This Row],[Colonna1]])*12+Merge1[[#This Row],[Colonna22]]-Merge1[[#This Row],[Colonna12]]</f>
        <v>23</v>
      </c>
      <c r="BO3045" t="str">
        <f t="shared" si="143"/>
        <v/>
      </c>
      <c r="BP3045" s="2" t="s">
        <v>76</v>
      </c>
      <c r="BQ3045" s="2" t="s">
        <v>76</v>
      </c>
      <c r="BR3045" s="2" t="s">
        <v>77</v>
      </c>
      <c r="BS3045" s="2" t="s">
        <v>434</v>
      </c>
      <c r="BT3045" s="2" t="s">
        <v>435</v>
      </c>
    </row>
    <row r="3046" spans="1:72" x14ac:dyDescent="0.35">
      <c r="A3046" s="2" t="s">
        <v>20535</v>
      </c>
      <c r="B3046" s="2" t="s">
        <v>20536</v>
      </c>
      <c r="C3046" s="2" t="s">
        <v>20537</v>
      </c>
      <c r="D3046" s="2" t="s">
        <v>20537</v>
      </c>
      <c r="E3046" s="2" t="s">
        <v>20538</v>
      </c>
      <c r="F3046">
        <v>11</v>
      </c>
      <c r="G3046" s="2" t="s">
        <v>436</v>
      </c>
      <c r="H3046">
        <v>1</v>
      </c>
      <c r="I3046" s="2" t="s">
        <v>625</v>
      </c>
      <c r="J3046">
        <v>99</v>
      </c>
      <c r="K3046" s="2" t="s">
        <v>81</v>
      </c>
      <c r="L3046">
        <v>11</v>
      </c>
      <c r="M3046" s="2" t="s">
        <v>443</v>
      </c>
      <c r="N3046">
        <v>70</v>
      </c>
      <c r="O3046" s="2" t="s">
        <v>527</v>
      </c>
      <c r="P3046">
        <v>1</v>
      </c>
      <c r="Q3046" s="2" t="s">
        <v>528</v>
      </c>
      <c r="R3046" t="s">
        <v>67</v>
      </c>
      <c r="S3046" t="s">
        <v>67</v>
      </c>
      <c r="T3046" s="2" t="s">
        <v>73</v>
      </c>
      <c r="U3046" s="2" t="s">
        <v>74</v>
      </c>
      <c r="V3046">
        <v>1811</v>
      </c>
      <c r="W3046" s="2" t="s">
        <v>19700</v>
      </c>
      <c r="X3046">
        <v>18750</v>
      </c>
      <c r="Y3046">
        <v>18750</v>
      </c>
      <c r="AD3046">
        <v>6250</v>
      </c>
      <c r="AF3046">
        <v>0</v>
      </c>
      <c r="AL3046" s="5">
        <v>25000</v>
      </c>
      <c r="AM3046">
        <v>0</v>
      </c>
      <c r="AN3046">
        <v>0</v>
      </c>
      <c r="AO3046">
        <v>18750</v>
      </c>
      <c r="AP3046">
        <v>18750</v>
      </c>
      <c r="AS3046">
        <v>6250</v>
      </c>
      <c r="AZ3046" s="5">
        <v>25000</v>
      </c>
      <c r="BA3046" s="5">
        <v>17317.900000000001</v>
      </c>
      <c r="BB3046" s="5">
        <v>17317.900000000001</v>
      </c>
      <c r="BC3046" s="5">
        <v>17317.900000000001</v>
      </c>
      <c r="BD3046" s="5">
        <v>17317.900000000001</v>
      </c>
      <c r="BE3046" s="5">
        <v>0</v>
      </c>
      <c r="BF3046" s="5">
        <v>17317.900000000001</v>
      </c>
      <c r="BG3046">
        <v>20180216</v>
      </c>
      <c r="BH3046" s="9" t="str">
        <f t="shared" si="141"/>
        <v>2018</v>
      </c>
      <c r="BI3046" t="str">
        <f>MID(Merge1[[#This Row],[OC_DATA_INIZIO_PROGETTO]],5,2)</f>
        <v>02</v>
      </c>
      <c r="BJ3046">
        <v>20181016</v>
      </c>
      <c r="BK3046" t="str">
        <f t="shared" si="142"/>
        <v>2018</v>
      </c>
      <c r="BL3046" t="str">
        <f>MID(Merge1[[#This Row],[OC_DATA_FINE_PROGETTO_PREVISTA]],5,2)</f>
        <v>10</v>
      </c>
      <c r="BM3046" s="8">
        <f>(Merge1[[#This Row],[Colonna2]]-Merge1[[#This Row],[Colonna1]])*12+Merge1[[#This Row],[Colonna22]]-Merge1[[#This Row],[Colonna12]]</f>
        <v>8</v>
      </c>
      <c r="BN3046">
        <v>20181016</v>
      </c>
      <c r="BO3046" t="str">
        <f t="shared" si="143"/>
        <v>2018</v>
      </c>
      <c r="BP3046" s="2" t="s">
        <v>76</v>
      </c>
      <c r="BQ3046" s="2" t="s">
        <v>76</v>
      </c>
      <c r="BR3046" s="2" t="s">
        <v>440</v>
      </c>
      <c r="BS3046" s="2" t="s">
        <v>626</v>
      </c>
      <c r="BT3046" s="2" t="s">
        <v>435</v>
      </c>
    </row>
    <row r="3047" spans="1:72" x14ac:dyDescent="0.35">
      <c r="A3047" s="2" t="s">
        <v>8881</v>
      </c>
      <c r="B3047" s="2" t="s">
        <v>8882</v>
      </c>
      <c r="C3047" s="2" t="s">
        <v>8883</v>
      </c>
      <c r="D3047" s="2" t="s">
        <v>8884</v>
      </c>
      <c r="E3047" s="2" t="s">
        <v>8885</v>
      </c>
      <c r="F3047">
        <v>1</v>
      </c>
      <c r="G3047" s="2" t="s">
        <v>151</v>
      </c>
      <c r="H3047">
        <v>7</v>
      </c>
      <c r="I3047" s="2" t="s">
        <v>770</v>
      </c>
      <c r="J3047">
        <v>99</v>
      </c>
      <c r="K3047" s="2" t="s">
        <v>81</v>
      </c>
      <c r="L3047">
        <v>9</v>
      </c>
      <c r="M3047" s="2" t="s">
        <v>98</v>
      </c>
      <c r="N3047">
        <v>21</v>
      </c>
      <c r="O3047" s="2" t="s">
        <v>185</v>
      </c>
      <c r="P3047">
        <v>229</v>
      </c>
      <c r="Q3047" s="2" t="s">
        <v>186</v>
      </c>
      <c r="R3047" t="s">
        <v>67</v>
      </c>
      <c r="S3047" t="s">
        <v>67</v>
      </c>
      <c r="T3047" s="2" t="s">
        <v>1986</v>
      </c>
      <c r="U3047" s="2" t="s">
        <v>1987</v>
      </c>
      <c r="V3047">
        <v>948</v>
      </c>
      <c r="W3047" s="2" t="s">
        <v>6658</v>
      </c>
      <c r="X3047">
        <v>8646.75</v>
      </c>
      <c r="Y3047">
        <v>8646.75</v>
      </c>
      <c r="AD3047">
        <v>6052.73</v>
      </c>
      <c r="AF3047">
        <v>0</v>
      </c>
      <c r="AG3047">
        <v>2594.02</v>
      </c>
      <c r="AK3047">
        <v>14206</v>
      </c>
      <c r="AL3047" s="5">
        <v>17293.5</v>
      </c>
      <c r="AM3047">
        <v>0</v>
      </c>
      <c r="AN3047">
        <v>0</v>
      </c>
      <c r="AO3047">
        <v>8646.75</v>
      </c>
      <c r="AP3047">
        <v>8646.75</v>
      </c>
      <c r="AS3047">
        <v>6052.73</v>
      </c>
      <c r="AU3047">
        <v>2594.02</v>
      </c>
      <c r="AY3047">
        <v>14206</v>
      </c>
      <c r="AZ3047" s="5">
        <v>17293.5</v>
      </c>
      <c r="BA3047" s="5">
        <v>17293.5</v>
      </c>
      <c r="BB3047" s="5">
        <v>17293.5</v>
      </c>
      <c r="BC3047" s="5">
        <v>17293.5</v>
      </c>
      <c r="BD3047" s="5">
        <v>17293.5</v>
      </c>
      <c r="BE3047" s="5">
        <v>0</v>
      </c>
      <c r="BF3047" s="5">
        <v>31500</v>
      </c>
      <c r="BG3047">
        <v>20170428</v>
      </c>
      <c r="BH3047" s="9" t="str">
        <f t="shared" si="141"/>
        <v>2017</v>
      </c>
      <c r="BI3047" t="str">
        <f>MID(Merge1[[#This Row],[OC_DATA_INIZIO_PROGETTO]],5,2)</f>
        <v>04</v>
      </c>
      <c r="BJ3047">
        <v>20200724</v>
      </c>
      <c r="BK3047" t="str">
        <f t="shared" si="142"/>
        <v>2020</v>
      </c>
      <c r="BL3047" t="str">
        <f>MID(Merge1[[#This Row],[OC_DATA_FINE_PROGETTO_PREVISTA]],5,2)</f>
        <v>07</v>
      </c>
      <c r="BM3047" s="8">
        <f>(Merge1[[#This Row],[Colonna2]]-Merge1[[#This Row],[Colonna1]])*12+Merge1[[#This Row],[Colonna22]]-Merge1[[#This Row],[Colonna12]]</f>
        <v>39</v>
      </c>
      <c r="BN3047">
        <v>20190219</v>
      </c>
      <c r="BO3047" t="str">
        <f t="shared" si="143"/>
        <v>2019</v>
      </c>
      <c r="BP3047" s="2" t="s">
        <v>116</v>
      </c>
      <c r="BQ3047" s="2" t="s">
        <v>763</v>
      </c>
      <c r="BR3047" s="2" t="s">
        <v>440</v>
      </c>
      <c r="BS3047" s="2" t="s">
        <v>773</v>
      </c>
      <c r="BT3047" s="2" t="s">
        <v>774</v>
      </c>
    </row>
    <row r="3048" spans="1:72" x14ac:dyDescent="0.35">
      <c r="A3048" s="2" t="s">
        <v>9017</v>
      </c>
      <c r="B3048" s="2" t="s">
        <v>9018</v>
      </c>
      <c r="C3048" s="2" t="s">
        <v>9019</v>
      </c>
      <c r="D3048" s="2" t="s">
        <v>9020</v>
      </c>
      <c r="E3048" s="2" t="s">
        <v>9021</v>
      </c>
      <c r="F3048">
        <v>1</v>
      </c>
      <c r="G3048" s="2" t="s">
        <v>151</v>
      </c>
      <c r="H3048">
        <v>7</v>
      </c>
      <c r="I3048" s="2" t="s">
        <v>770</v>
      </c>
      <c r="J3048">
        <v>99</v>
      </c>
      <c r="K3048" s="2" t="s">
        <v>81</v>
      </c>
      <c r="L3048">
        <v>9</v>
      </c>
      <c r="M3048" s="2" t="s">
        <v>98</v>
      </c>
      <c r="N3048">
        <v>21</v>
      </c>
      <c r="O3048" s="2" t="s">
        <v>185</v>
      </c>
      <c r="P3048">
        <v>229</v>
      </c>
      <c r="Q3048" s="2" t="s">
        <v>186</v>
      </c>
      <c r="R3048" t="s">
        <v>67</v>
      </c>
      <c r="S3048" t="s">
        <v>67</v>
      </c>
      <c r="T3048" s="2" t="s">
        <v>1986</v>
      </c>
      <c r="U3048" s="2" t="s">
        <v>1987</v>
      </c>
      <c r="V3048">
        <v>915</v>
      </c>
      <c r="W3048" s="2" t="s">
        <v>632</v>
      </c>
      <c r="X3048">
        <v>8643.2000000000007</v>
      </c>
      <c r="Y3048">
        <v>8643.2000000000007</v>
      </c>
      <c r="AD3048">
        <v>6050.24</v>
      </c>
      <c r="AF3048">
        <v>0</v>
      </c>
      <c r="AG3048">
        <v>2592.96</v>
      </c>
      <c r="AK3048">
        <v>9735</v>
      </c>
      <c r="AL3048" s="5">
        <v>17286.400000000001</v>
      </c>
      <c r="AM3048">
        <v>0</v>
      </c>
      <c r="AN3048">
        <v>0</v>
      </c>
      <c r="AO3048">
        <v>8643.2000000000007</v>
      </c>
      <c r="AP3048">
        <v>8643.2000000000007</v>
      </c>
      <c r="AS3048">
        <v>6050.24</v>
      </c>
      <c r="AU3048">
        <v>2592.96</v>
      </c>
      <c r="AY3048">
        <v>9735</v>
      </c>
      <c r="AZ3048" s="5">
        <v>17286.400000000001</v>
      </c>
      <c r="BA3048" s="5">
        <v>17286.400000000001</v>
      </c>
      <c r="BB3048" s="5">
        <v>17286.400000000001</v>
      </c>
      <c r="BC3048" s="5">
        <v>17286.400000000001</v>
      </c>
      <c r="BD3048" s="5">
        <v>17286.400000000001</v>
      </c>
      <c r="BE3048" s="5">
        <v>0</v>
      </c>
      <c r="BF3048" s="5">
        <v>27021.4</v>
      </c>
      <c r="BG3048">
        <v>20170510</v>
      </c>
      <c r="BH3048" s="9" t="str">
        <f t="shared" si="141"/>
        <v>2017</v>
      </c>
      <c r="BI3048" t="str">
        <f>MID(Merge1[[#This Row],[OC_DATA_INIZIO_PROGETTO]],5,2)</f>
        <v>05</v>
      </c>
      <c r="BJ3048">
        <v>20200927</v>
      </c>
      <c r="BK3048" t="str">
        <f t="shared" si="142"/>
        <v>2020</v>
      </c>
      <c r="BL3048" t="str">
        <f>MID(Merge1[[#This Row],[OC_DATA_FINE_PROGETTO_PREVISTA]],5,2)</f>
        <v>09</v>
      </c>
      <c r="BM3048" s="8">
        <f>(Merge1[[#This Row],[Colonna2]]-Merge1[[#This Row],[Colonna1]])*12+Merge1[[#This Row],[Colonna22]]-Merge1[[#This Row],[Colonna12]]</f>
        <v>40</v>
      </c>
      <c r="BN3048">
        <v>20200210</v>
      </c>
      <c r="BO3048" t="str">
        <f t="shared" si="143"/>
        <v>2020</v>
      </c>
      <c r="BP3048" s="2" t="s">
        <v>116</v>
      </c>
      <c r="BQ3048" s="2" t="s">
        <v>763</v>
      </c>
      <c r="BR3048" s="2" t="s">
        <v>440</v>
      </c>
      <c r="BS3048" s="2" t="s">
        <v>773</v>
      </c>
      <c r="BT3048" s="2" t="s">
        <v>774</v>
      </c>
    </row>
    <row r="3049" spans="1:72" x14ac:dyDescent="0.35">
      <c r="A3049" s="2" t="s">
        <v>7143</v>
      </c>
      <c r="B3049" s="2" t="s">
        <v>7144</v>
      </c>
      <c r="C3049" s="2" t="s">
        <v>7145</v>
      </c>
      <c r="D3049" s="2" t="s">
        <v>7146</v>
      </c>
      <c r="E3049" s="2" t="s">
        <v>7147</v>
      </c>
      <c r="F3049">
        <v>11</v>
      </c>
      <c r="G3049" s="2" t="s">
        <v>436</v>
      </c>
      <c r="H3049">
        <v>2</v>
      </c>
      <c r="I3049" s="2" t="s">
        <v>430</v>
      </c>
      <c r="J3049">
        <v>12</v>
      </c>
      <c r="K3049" s="2" t="s">
        <v>437</v>
      </c>
      <c r="L3049">
        <v>11</v>
      </c>
      <c r="M3049" s="2" t="s">
        <v>443</v>
      </c>
      <c r="N3049">
        <v>71</v>
      </c>
      <c r="O3049" s="2" t="s">
        <v>507</v>
      </c>
      <c r="P3049">
        <v>20</v>
      </c>
      <c r="Q3049" s="2" t="s">
        <v>579</v>
      </c>
      <c r="R3049" t="s">
        <v>67</v>
      </c>
      <c r="S3049" t="s">
        <v>67</v>
      </c>
      <c r="T3049" s="2" t="s">
        <v>73</v>
      </c>
      <c r="U3049" s="2" t="s">
        <v>74</v>
      </c>
      <c r="V3049">
        <v>939</v>
      </c>
      <c r="W3049" s="2" t="s">
        <v>6644</v>
      </c>
      <c r="X3049">
        <v>17283</v>
      </c>
      <c r="Z3049">
        <v>17283</v>
      </c>
      <c r="AF3049">
        <v>0</v>
      </c>
      <c r="AL3049" s="5">
        <v>17283</v>
      </c>
      <c r="AM3049">
        <v>0</v>
      </c>
      <c r="AN3049">
        <v>0</v>
      </c>
      <c r="AO3049">
        <v>17283</v>
      </c>
      <c r="AQ3049">
        <v>17283</v>
      </c>
      <c r="AZ3049" s="5">
        <v>17283</v>
      </c>
      <c r="BA3049" s="5">
        <v>17283</v>
      </c>
      <c r="BB3049" s="5">
        <v>17283</v>
      </c>
      <c r="BC3049" s="5">
        <v>15342.25</v>
      </c>
      <c r="BD3049" s="5">
        <v>15342.25</v>
      </c>
      <c r="BE3049" s="5">
        <v>0</v>
      </c>
      <c r="BF3049" s="5">
        <v>15342.25</v>
      </c>
      <c r="BG3049">
        <v>20170929</v>
      </c>
      <c r="BH3049" s="9" t="str">
        <f t="shared" si="141"/>
        <v>2017</v>
      </c>
      <c r="BI3049" t="str">
        <f>MID(Merge1[[#This Row],[OC_DATA_INIZIO_PROGETTO]],5,2)</f>
        <v>09</v>
      </c>
      <c r="BJ3049">
        <v>20190905</v>
      </c>
      <c r="BK3049" t="str">
        <f t="shared" si="142"/>
        <v>2019</v>
      </c>
      <c r="BL3049" t="str">
        <f>MID(Merge1[[#This Row],[OC_DATA_FINE_PROGETTO_PREVISTA]],5,2)</f>
        <v>09</v>
      </c>
      <c r="BM3049" s="8">
        <f>(Merge1[[#This Row],[Colonna2]]-Merge1[[#This Row],[Colonna1]])*12+Merge1[[#This Row],[Colonna22]]-Merge1[[#This Row],[Colonna12]]</f>
        <v>24</v>
      </c>
      <c r="BN3049">
        <v>20190712</v>
      </c>
      <c r="BO3049" t="str">
        <f t="shared" si="143"/>
        <v>2019</v>
      </c>
      <c r="BP3049" s="2" t="s">
        <v>76</v>
      </c>
      <c r="BQ3049" s="2" t="s">
        <v>76</v>
      </c>
      <c r="BR3049" s="2" t="s">
        <v>440</v>
      </c>
      <c r="BS3049" s="2" t="s">
        <v>434</v>
      </c>
      <c r="BT3049" s="2" t="s">
        <v>435</v>
      </c>
    </row>
    <row r="3050" spans="1:72" x14ac:dyDescent="0.35">
      <c r="A3050" s="2" t="s">
        <v>7153</v>
      </c>
      <c r="B3050" s="2" t="s">
        <v>7154</v>
      </c>
      <c r="C3050" s="2" t="s">
        <v>7155</v>
      </c>
      <c r="D3050" s="2" t="s">
        <v>7156</v>
      </c>
      <c r="E3050" s="2" t="s">
        <v>7157</v>
      </c>
      <c r="F3050">
        <v>11</v>
      </c>
      <c r="G3050" s="2" t="s">
        <v>436</v>
      </c>
      <c r="H3050">
        <v>2</v>
      </c>
      <c r="I3050" s="2" t="s">
        <v>430</v>
      </c>
      <c r="J3050">
        <v>12</v>
      </c>
      <c r="K3050" s="2" t="s">
        <v>437</v>
      </c>
      <c r="L3050">
        <v>11</v>
      </c>
      <c r="M3050" s="2" t="s">
        <v>443</v>
      </c>
      <c r="N3050">
        <v>71</v>
      </c>
      <c r="O3050" s="2" t="s">
        <v>507</v>
      </c>
      <c r="P3050">
        <v>20</v>
      </c>
      <c r="Q3050" s="2" t="s">
        <v>579</v>
      </c>
      <c r="R3050" t="s">
        <v>67</v>
      </c>
      <c r="S3050" t="s">
        <v>67</v>
      </c>
      <c r="T3050" s="2" t="s">
        <v>73</v>
      </c>
      <c r="U3050" s="2" t="s">
        <v>74</v>
      </c>
      <c r="V3050">
        <v>939</v>
      </c>
      <c r="W3050" s="2" t="s">
        <v>6644</v>
      </c>
      <c r="X3050">
        <v>17283</v>
      </c>
      <c r="Z3050">
        <v>17283</v>
      </c>
      <c r="AF3050">
        <v>0</v>
      </c>
      <c r="AL3050" s="5">
        <v>17283</v>
      </c>
      <c r="AM3050">
        <v>0</v>
      </c>
      <c r="AN3050">
        <v>0</v>
      </c>
      <c r="AO3050">
        <v>17283</v>
      </c>
      <c r="AQ3050">
        <v>17283</v>
      </c>
      <c r="AZ3050" s="5">
        <v>17283</v>
      </c>
      <c r="BA3050" s="5">
        <v>17283</v>
      </c>
      <c r="BB3050" s="5">
        <v>17283</v>
      </c>
      <c r="BC3050" s="5">
        <v>15621.2</v>
      </c>
      <c r="BD3050" s="5">
        <v>15621.2</v>
      </c>
      <c r="BE3050" s="5">
        <v>0</v>
      </c>
      <c r="BF3050" s="5">
        <v>15621.2</v>
      </c>
      <c r="BG3050">
        <v>20170929</v>
      </c>
      <c r="BH3050" s="9" t="str">
        <f t="shared" si="141"/>
        <v>2017</v>
      </c>
      <c r="BI3050" t="str">
        <f>MID(Merge1[[#This Row],[OC_DATA_INIZIO_PROGETTO]],5,2)</f>
        <v>09</v>
      </c>
      <c r="BJ3050">
        <v>20190713</v>
      </c>
      <c r="BK3050" t="str">
        <f t="shared" si="142"/>
        <v>2019</v>
      </c>
      <c r="BL3050" t="str">
        <f>MID(Merge1[[#This Row],[OC_DATA_FINE_PROGETTO_PREVISTA]],5,2)</f>
        <v>07</v>
      </c>
      <c r="BM3050" s="8">
        <f>(Merge1[[#This Row],[Colonna2]]-Merge1[[#This Row],[Colonna1]])*12+Merge1[[#This Row],[Colonna22]]-Merge1[[#This Row],[Colonna12]]</f>
        <v>22</v>
      </c>
      <c r="BN3050">
        <v>20190713</v>
      </c>
      <c r="BO3050" t="str">
        <f t="shared" si="143"/>
        <v>2019</v>
      </c>
      <c r="BP3050" s="2" t="s">
        <v>76</v>
      </c>
      <c r="BQ3050" s="2" t="s">
        <v>76</v>
      </c>
      <c r="BR3050" s="2" t="s">
        <v>440</v>
      </c>
      <c r="BS3050" s="2" t="s">
        <v>434</v>
      </c>
      <c r="BT3050" s="2" t="s">
        <v>435</v>
      </c>
    </row>
    <row r="3051" spans="1:72" x14ac:dyDescent="0.35">
      <c r="A3051" s="2" t="s">
        <v>10602</v>
      </c>
      <c r="B3051" s="2" t="s">
        <v>10603</v>
      </c>
      <c r="C3051" s="2" t="s">
        <v>10604</v>
      </c>
      <c r="D3051" s="2" t="s">
        <v>10605</v>
      </c>
      <c r="E3051" s="2" t="s">
        <v>10606</v>
      </c>
      <c r="F3051">
        <v>1</v>
      </c>
      <c r="G3051" s="2" t="s">
        <v>151</v>
      </c>
      <c r="H3051">
        <v>7</v>
      </c>
      <c r="I3051" s="2" t="s">
        <v>770</v>
      </c>
      <c r="J3051">
        <v>11</v>
      </c>
      <c r="K3051" s="2" t="s">
        <v>681</v>
      </c>
      <c r="L3051">
        <v>9</v>
      </c>
      <c r="M3051" s="2" t="s">
        <v>98</v>
      </c>
      <c r="N3051">
        <v>21</v>
      </c>
      <c r="O3051" s="2" t="s">
        <v>185</v>
      </c>
      <c r="P3051">
        <v>213</v>
      </c>
      <c r="Q3051" s="2" t="s">
        <v>9677</v>
      </c>
      <c r="R3051" t="s">
        <v>67</v>
      </c>
      <c r="S3051" t="s">
        <v>67</v>
      </c>
      <c r="T3051" s="2" t="s">
        <v>1986</v>
      </c>
      <c r="U3051" s="2" t="s">
        <v>1987</v>
      </c>
      <c r="V3051">
        <v>927</v>
      </c>
      <c r="W3051" s="2" t="s">
        <v>6657</v>
      </c>
      <c r="X3051">
        <v>8638.4</v>
      </c>
      <c r="Y3051">
        <v>8638.4</v>
      </c>
      <c r="AD3051">
        <v>6046.88</v>
      </c>
      <c r="AF3051">
        <v>0</v>
      </c>
      <c r="AG3051">
        <v>2591.52</v>
      </c>
      <c r="AK3051">
        <v>26415</v>
      </c>
      <c r="AL3051" s="5">
        <v>17276.8</v>
      </c>
      <c r="AM3051">
        <v>0</v>
      </c>
      <c r="AN3051">
        <v>0</v>
      </c>
      <c r="AO3051">
        <v>8638.4</v>
      </c>
      <c r="AP3051">
        <v>8638.4</v>
      </c>
      <c r="AS3051">
        <v>6046.88</v>
      </c>
      <c r="AU3051">
        <v>2591.52</v>
      </c>
      <c r="AY3051">
        <v>26415</v>
      </c>
      <c r="AZ3051" s="5">
        <v>17276.8</v>
      </c>
      <c r="BA3051" s="5">
        <v>17276.8</v>
      </c>
      <c r="BB3051" s="5">
        <v>17276.8</v>
      </c>
      <c r="BF3051" s="5">
        <v>0</v>
      </c>
      <c r="BG3051">
        <v>20200722</v>
      </c>
      <c r="BH3051" s="9" t="str">
        <f t="shared" si="141"/>
        <v>2020</v>
      </c>
      <c r="BI3051" t="str">
        <f>MID(Merge1[[#This Row],[OC_DATA_INIZIO_PROGETTO]],5,2)</f>
        <v>07</v>
      </c>
      <c r="BJ3051">
        <v>20210322</v>
      </c>
      <c r="BK3051" t="str">
        <f t="shared" si="142"/>
        <v>2021</v>
      </c>
      <c r="BL3051" t="str">
        <f>MID(Merge1[[#This Row],[OC_DATA_FINE_PROGETTO_PREVISTA]],5,2)</f>
        <v>03</v>
      </c>
      <c r="BM3051" s="8">
        <f>(Merge1[[#This Row],[Colonna2]]-Merge1[[#This Row],[Colonna1]])*12+Merge1[[#This Row],[Colonna22]]-Merge1[[#This Row],[Colonna12]]</f>
        <v>8</v>
      </c>
      <c r="BN3051">
        <v>20210322</v>
      </c>
      <c r="BO3051" t="str">
        <f t="shared" si="143"/>
        <v>2021</v>
      </c>
      <c r="BP3051" s="2" t="s">
        <v>86</v>
      </c>
      <c r="BQ3051" s="2" t="s">
        <v>76</v>
      </c>
      <c r="BR3051" s="2" t="s">
        <v>77</v>
      </c>
      <c r="BS3051" s="2" t="s">
        <v>2387</v>
      </c>
      <c r="BT3051" s="2" t="s">
        <v>510</v>
      </c>
    </row>
    <row r="3052" spans="1:72" x14ac:dyDescent="0.35">
      <c r="A3052" s="2" t="s">
        <v>15510</v>
      </c>
      <c r="B3052" s="2" t="s">
        <v>15511</v>
      </c>
      <c r="C3052" s="2" t="s">
        <v>15512</v>
      </c>
      <c r="D3052" s="2" t="s">
        <v>15513</v>
      </c>
      <c r="E3052" s="2" t="s">
        <v>15514</v>
      </c>
      <c r="F3052">
        <v>1</v>
      </c>
      <c r="G3052" s="2" t="s">
        <v>151</v>
      </c>
      <c r="H3052">
        <v>7</v>
      </c>
      <c r="I3052" s="2" t="s">
        <v>770</v>
      </c>
      <c r="J3052">
        <v>99</v>
      </c>
      <c r="K3052" s="2" t="s">
        <v>81</v>
      </c>
      <c r="L3052">
        <v>9</v>
      </c>
      <c r="M3052" s="2" t="s">
        <v>98</v>
      </c>
      <c r="N3052">
        <v>21</v>
      </c>
      <c r="O3052" s="2" t="s">
        <v>185</v>
      </c>
      <c r="P3052">
        <v>213</v>
      </c>
      <c r="Q3052" s="2" t="s">
        <v>9677</v>
      </c>
      <c r="R3052" t="s">
        <v>67</v>
      </c>
      <c r="S3052" t="s">
        <v>67</v>
      </c>
      <c r="T3052" s="2" t="s">
        <v>1986</v>
      </c>
      <c r="U3052" s="2" t="s">
        <v>1987</v>
      </c>
      <c r="V3052">
        <v>907</v>
      </c>
      <c r="W3052" s="2" t="s">
        <v>6818</v>
      </c>
      <c r="X3052">
        <v>8600</v>
      </c>
      <c r="Y3052">
        <v>8600</v>
      </c>
      <c r="AD3052">
        <v>6020</v>
      </c>
      <c r="AF3052">
        <v>0</v>
      </c>
      <c r="AG3052">
        <v>2580</v>
      </c>
      <c r="AK3052">
        <v>27360</v>
      </c>
      <c r="AL3052" s="5">
        <v>17200</v>
      </c>
      <c r="AM3052">
        <v>0</v>
      </c>
      <c r="AN3052">
        <v>0</v>
      </c>
      <c r="AO3052">
        <v>8600</v>
      </c>
      <c r="AP3052">
        <v>8600</v>
      </c>
      <c r="AS3052">
        <v>6020</v>
      </c>
      <c r="AU3052">
        <v>2580</v>
      </c>
      <c r="AY3052">
        <v>27360</v>
      </c>
      <c r="AZ3052" s="5">
        <v>17200</v>
      </c>
      <c r="BA3052" s="5">
        <v>17200</v>
      </c>
      <c r="BB3052" s="5">
        <v>17200</v>
      </c>
      <c r="BC3052" s="5">
        <v>17200</v>
      </c>
      <c r="BD3052" s="5">
        <v>17200</v>
      </c>
      <c r="BE3052" s="5">
        <v>0</v>
      </c>
      <c r="BF3052" s="5">
        <v>44560</v>
      </c>
      <c r="BG3052">
        <v>20181019</v>
      </c>
      <c r="BH3052" s="9" t="str">
        <f t="shared" si="141"/>
        <v>2018</v>
      </c>
      <c r="BI3052" t="str">
        <f>MID(Merge1[[#This Row],[OC_DATA_INIZIO_PROGETTO]],5,2)</f>
        <v>10</v>
      </c>
      <c r="BJ3052">
        <v>20190619</v>
      </c>
      <c r="BK3052" t="str">
        <f t="shared" si="142"/>
        <v>2019</v>
      </c>
      <c r="BL3052" t="str">
        <f>MID(Merge1[[#This Row],[OC_DATA_FINE_PROGETTO_PREVISTA]],5,2)</f>
        <v>06</v>
      </c>
      <c r="BM3052" s="8">
        <f>(Merge1[[#This Row],[Colonna2]]-Merge1[[#This Row],[Colonna1]])*12+Merge1[[#This Row],[Colonna22]]-Merge1[[#This Row],[Colonna12]]</f>
        <v>8</v>
      </c>
      <c r="BN3052">
        <v>20191211</v>
      </c>
      <c r="BO3052" t="str">
        <f t="shared" si="143"/>
        <v>2019</v>
      </c>
      <c r="BP3052" s="2" t="s">
        <v>116</v>
      </c>
      <c r="BQ3052" s="2" t="s">
        <v>763</v>
      </c>
      <c r="BR3052" s="2" t="s">
        <v>440</v>
      </c>
      <c r="BS3052" s="2" t="s">
        <v>773</v>
      </c>
      <c r="BT3052" s="2" t="s">
        <v>774</v>
      </c>
    </row>
    <row r="3053" spans="1:72" x14ac:dyDescent="0.35">
      <c r="A3053" s="2" t="s">
        <v>10329</v>
      </c>
      <c r="B3053" s="2" t="s">
        <v>10330</v>
      </c>
      <c r="C3053" s="2" t="s">
        <v>10331</v>
      </c>
      <c r="D3053" s="2" t="s">
        <v>10332</v>
      </c>
      <c r="E3053" s="2" t="s">
        <v>10333</v>
      </c>
      <c r="F3053">
        <v>1</v>
      </c>
      <c r="G3053" s="2" t="s">
        <v>151</v>
      </c>
      <c r="H3053">
        <v>7</v>
      </c>
      <c r="I3053" s="2" t="s">
        <v>770</v>
      </c>
      <c r="J3053">
        <v>99</v>
      </c>
      <c r="K3053" s="2" t="s">
        <v>81</v>
      </c>
      <c r="L3053">
        <v>9</v>
      </c>
      <c r="M3053" s="2" t="s">
        <v>98</v>
      </c>
      <c r="N3053">
        <v>21</v>
      </c>
      <c r="O3053" s="2" t="s">
        <v>185</v>
      </c>
      <c r="P3053">
        <v>213</v>
      </c>
      <c r="Q3053" s="2" t="s">
        <v>9677</v>
      </c>
      <c r="R3053" t="s">
        <v>67</v>
      </c>
      <c r="S3053" t="s">
        <v>67</v>
      </c>
      <c r="T3053" s="2" t="s">
        <v>1986</v>
      </c>
      <c r="U3053" s="2" t="s">
        <v>1987</v>
      </c>
      <c r="V3053">
        <v>948</v>
      </c>
      <c r="W3053" s="2" t="s">
        <v>6658</v>
      </c>
      <c r="X3053">
        <v>8575</v>
      </c>
      <c r="Y3053">
        <v>8575</v>
      </c>
      <c r="AD3053">
        <v>6002.5</v>
      </c>
      <c r="AF3053">
        <v>0</v>
      </c>
      <c r="AG3053">
        <v>2572.5</v>
      </c>
      <c r="AK3053">
        <v>26350</v>
      </c>
      <c r="AL3053" s="5">
        <v>17150</v>
      </c>
      <c r="AM3053">
        <v>0</v>
      </c>
      <c r="AN3053">
        <v>0</v>
      </c>
      <c r="AO3053">
        <v>8575</v>
      </c>
      <c r="AP3053">
        <v>8575</v>
      </c>
      <c r="AS3053">
        <v>6002.5</v>
      </c>
      <c r="AU3053">
        <v>2572.5</v>
      </c>
      <c r="AY3053">
        <v>26350</v>
      </c>
      <c r="AZ3053" s="5">
        <v>17150</v>
      </c>
      <c r="BA3053" s="5">
        <v>17150</v>
      </c>
      <c r="BB3053" s="5">
        <v>17150</v>
      </c>
      <c r="BF3053" s="5">
        <v>0</v>
      </c>
      <c r="BG3053">
        <v>20191219</v>
      </c>
      <c r="BH3053" s="9" t="str">
        <f t="shared" si="141"/>
        <v>2019</v>
      </c>
      <c r="BI3053" t="str">
        <f>MID(Merge1[[#This Row],[OC_DATA_INIZIO_PROGETTO]],5,2)</f>
        <v>12</v>
      </c>
      <c r="BJ3053">
        <v>20201210</v>
      </c>
      <c r="BK3053" t="str">
        <f t="shared" si="142"/>
        <v>2020</v>
      </c>
      <c r="BL3053" t="str">
        <f>MID(Merge1[[#This Row],[OC_DATA_FINE_PROGETTO_PREVISTA]],5,2)</f>
        <v>12</v>
      </c>
      <c r="BM3053" s="8">
        <f>(Merge1[[#This Row],[Colonna2]]-Merge1[[#This Row],[Colonna1]])*12+Merge1[[#This Row],[Colonna22]]-Merge1[[#This Row],[Colonna12]]</f>
        <v>12</v>
      </c>
      <c r="BN3053">
        <v>20201210</v>
      </c>
      <c r="BO3053" t="str">
        <f t="shared" si="143"/>
        <v>2020</v>
      </c>
      <c r="BP3053" s="2" t="s">
        <v>86</v>
      </c>
      <c r="BQ3053" s="2" t="s">
        <v>86</v>
      </c>
      <c r="BR3053" s="2" t="s">
        <v>440</v>
      </c>
      <c r="BS3053" s="2" t="s">
        <v>773</v>
      </c>
      <c r="BT3053" s="2" t="s">
        <v>774</v>
      </c>
    </row>
    <row r="3054" spans="1:72" x14ac:dyDescent="0.35">
      <c r="A3054" s="2" t="s">
        <v>29295</v>
      </c>
      <c r="B3054" s="2" t="s">
        <v>29296</v>
      </c>
      <c r="C3054" s="2" t="s">
        <v>29297</v>
      </c>
      <c r="D3054" s="2" t="s">
        <v>29298</v>
      </c>
      <c r="E3054" s="2" t="s">
        <v>29299</v>
      </c>
      <c r="F3054">
        <v>13</v>
      </c>
      <c r="G3054" s="2" t="s">
        <v>291</v>
      </c>
      <c r="H3054">
        <v>2</v>
      </c>
      <c r="I3054" s="2" t="s">
        <v>430</v>
      </c>
      <c r="J3054">
        <v>11</v>
      </c>
      <c r="K3054" s="2" t="s">
        <v>681</v>
      </c>
      <c r="L3054">
        <v>2</v>
      </c>
      <c r="M3054" s="2" t="s">
        <v>82</v>
      </c>
      <c r="N3054">
        <v>5</v>
      </c>
      <c r="O3054" s="2" t="s">
        <v>83</v>
      </c>
      <c r="P3054">
        <v>121</v>
      </c>
      <c r="Q3054" s="2" t="s">
        <v>19029</v>
      </c>
      <c r="R3054" t="s">
        <v>67</v>
      </c>
      <c r="S3054" t="s">
        <v>67</v>
      </c>
      <c r="T3054" s="2" t="s">
        <v>73</v>
      </c>
      <c r="U3054" s="2" t="s">
        <v>74</v>
      </c>
      <c r="V3054">
        <v>2016</v>
      </c>
      <c r="W3054" s="2" t="s">
        <v>18962</v>
      </c>
      <c r="X3054">
        <v>17500</v>
      </c>
      <c r="Y3054">
        <v>17500</v>
      </c>
      <c r="AD3054">
        <v>12250</v>
      </c>
      <c r="AF3054">
        <v>0</v>
      </c>
      <c r="AG3054">
        <v>5250</v>
      </c>
      <c r="AL3054" s="5">
        <v>35000</v>
      </c>
      <c r="AM3054">
        <v>11602.5</v>
      </c>
      <c r="AN3054">
        <v>11602.5</v>
      </c>
      <c r="AO3054">
        <v>8575</v>
      </c>
      <c r="AP3054">
        <v>17500</v>
      </c>
      <c r="AS3054">
        <v>12250</v>
      </c>
      <c r="AU3054">
        <v>2572.5</v>
      </c>
      <c r="AZ3054" s="5">
        <v>23397.5</v>
      </c>
      <c r="BA3054" s="5">
        <v>17149.990000000002</v>
      </c>
      <c r="BB3054" s="5">
        <v>17149.990000000002</v>
      </c>
      <c r="BC3054" s="5">
        <v>17149.990000000002</v>
      </c>
      <c r="BD3054" s="5">
        <v>17149.990000000002</v>
      </c>
      <c r="BE3054" s="5">
        <v>0</v>
      </c>
      <c r="BF3054" s="5">
        <v>17149.990000000002</v>
      </c>
      <c r="BG3054">
        <v>20170608</v>
      </c>
      <c r="BH3054" s="9" t="str">
        <f t="shared" si="141"/>
        <v>2017</v>
      </c>
      <c r="BI3054" t="str">
        <f>MID(Merge1[[#This Row],[OC_DATA_INIZIO_PROGETTO]],5,2)</f>
        <v>06</v>
      </c>
      <c r="BJ3054">
        <v>20190307</v>
      </c>
      <c r="BK3054" t="str">
        <f t="shared" si="142"/>
        <v>2019</v>
      </c>
      <c r="BL3054" t="str">
        <f>MID(Merge1[[#This Row],[OC_DATA_FINE_PROGETTO_PREVISTA]],5,2)</f>
        <v>03</v>
      </c>
      <c r="BM3054" s="8">
        <f>(Merge1[[#This Row],[Colonna2]]-Merge1[[#This Row],[Colonna1]])*12+Merge1[[#This Row],[Colonna22]]-Merge1[[#This Row],[Colonna12]]</f>
        <v>21</v>
      </c>
      <c r="BN3054">
        <v>20190307</v>
      </c>
      <c r="BO3054" t="str">
        <f t="shared" si="143"/>
        <v>2019</v>
      </c>
      <c r="BP3054" s="2" t="s">
        <v>76</v>
      </c>
      <c r="BQ3054" s="2" t="s">
        <v>76</v>
      </c>
      <c r="BR3054" s="2" t="s">
        <v>440</v>
      </c>
      <c r="BS3054" s="2" t="s">
        <v>434</v>
      </c>
      <c r="BT3054" s="2" t="s">
        <v>435</v>
      </c>
    </row>
    <row r="3055" spans="1:72" x14ac:dyDescent="0.35">
      <c r="A3055" s="2" t="s">
        <v>2279</v>
      </c>
      <c r="B3055" s="2" t="s">
        <v>2280</v>
      </c>
      <c r="C3055" s="2" t="s">
        <v>2281</v>
      </c>
      <c r="D3055" s="2" t="s">
        <v>2282</v>
      </c>
      <c r="E3055" s="2" t="s">
        <v>2283</v>
      </c>
      <c r="F3055">
        <v>11</v>
      </c>
      <c r="G3055" s="2" t="s">
        <v>436</v>
      </c>
      <c r="H3055">
        <v>6</v>
      </c>
      <c r="I3055" s="2" t="s">
        <v>94</v>
      </c>
      <c r="J3055">
        <v>1</v>
      </c>
      <c r="K3055" s="2" t="s">
        <v>442</v>
      </c>
      <c r="L3055">
        <v>11</v>
      </c>
      <c r="M3055" s="2" t="s">
        <v>443</v>
      </c>
      <c r="N3055">
        <v>71</v>
      </c>
      <c r="O3055" s="2" t="s">
        <v>507</v>
      </c>
      <c r="P3055">
        <v>10</v>
      </c>
      <c r="Q3055" s="2" t="s">
        <v>1815</v>
      </c>
      <c r="R3055" t="s">
        <v>67</v>
      </c>
      <c r="S3055" t="s">
        <v>67</v>
      </c>
      <c r="T3055" s="2" t="s">
        <v>504</v>
      </c>
      <c r="U3055" s="2" t="s">
        <v>505</v>
      </c>
      <c r="V3055">
        <v>1009</v>
      </c>
      <c r="W3055" s="2" t="s">
        <v>880</v>
      </c>
      <c r="X3055">
        <v>8574.8700000000008</v>
      </c>
      <c r="Z3055">
        <v>8574.8700000000008</v>
      </c>
      <c r="AD3055">
        <v>6002.41</v>
      </c>
      <c r="AF3055">
        <v>0</v>
      </c>
      <c r="AG3055">
        <v>2572.46</v>
      </c>
      <c r="AL3055" s="5">
        <v>17149.740000000002</v>
      </c>
      <c r="AM3055">
        <v>0</v>
      </c>
      <c r="AN3055">
        <v>0</v>
      </c>
      <c r="AO3055">
        <v>8574.8700000000008</v>
      </c>
      <c r="AQ3055">
        <v>8574.8700000000008</v>
      </c>
      <c r="AS3055">
        <v>6002.41</v>
      </c>
      <c r="AU3055">
        <v>2572.46</v>
      </c>
      <c r="AZ3055" s="5">
        <v>17149.740000000002</v>
      </c>
      <c r="BA3055" s="5">
        <v>17149.740000000002</v>
      </c>
      <c r="BB3055" s="5">
        <v>17149.740000000002</v>
      </c>
      <c r="BF3055" s="5">
        <v>0</v>
      </c>
      <c r="BG3055">
        <v>20191030</v>
      </c>
      <c r="BH3055" s="9" t="str">
        <f t="shared" si="141"/>
        <v>2019</v>
      </c>
      <c r="BI3055" t="str">
        <f>MID(Merge1[[#This Row],[OC_DATA_INIZIO_PROGETTO]],5,2)</f>
        <v>10</v>
      </c>
      <c r="BJ3055">
        <v>20230429</v>
      </c>
      <c r="BK3055" t="str">
        <f t="shared" si="142"/>
        <v>2023</v>
      </c>
      <c r="BL3055" t="str">
        <f>MID(Merge1[[#This Row],[OC_DATA_FINE_PROGETTO_PREVISTA]],5,2)</f>
        <v>04</v>
      </c>
      <c r="BM3055" s="8">
        <f>(Merge1[[#This Row],[Colonna2]]-Merge1[[#This Row],[Colonna1]])*12+Merge1[[#This Row],[Colonna22]]-Merge1[[#This Row],[Colonna12]]</f>
        <v>42</v>
      </c>
      <c r="BO3055" t="str">
        <f t="shared" si="143"/>
        <v/>
      </c>
      <c r="BP3055" s="2" t="s">
        <v>86</v>
      </c>
      <c r="BQ3055" s="2" t="s">
        <v>76</v>
      </c>
      <c r="BR3055" s="2" t="s">
        <v>77</v>
      </c>
      <c r="BS3055" s="2" t="s">
        <v>446</v>
      </c>
      <c r="BT3055" s="2" t="s">
        <v>447</v>
      </c>
    </row>
    <row r="3056" spans="1:72" x14ac:dyDescent="0.35">
      <c r="A3056" s="2" t="s">
        <v>12235</v>
      </c>
      <c r="B3056" s="2" t="s">
        <v>12236</v>
      </c>
      <c r="C3056" s="2" t="s">
        <v>12237</v>
      </c>
      <c r="D3056" s="2" t="s">
        <v>12238</v>
      </c>
      <c r="E3056" s="2" t="s">
        <v>12239</v>
      </c>
      <c r="F3056">
        <v>1</v>
      </c>
      <c r="G3056" s="2" t="s">
        <v>151</v>
      </c>
      <c r="H3056">
        <v>7</v>
      </c>
      <c r="I3056" s="2" t="s">
        <v>770</v>
      </c>
      <c r="J3056">
        <v>99</v>
      </c>
      <c r="K3056" s="2" t="s">
        <v>81</v>
      </c>
      <c r="L3056">
        <v>8</v>
      </c>
      <c r="M3056" s="2" t="s">
        <v>112</v>
      </c>
      <c r="N3056">
        <v>62</v>
      </c>
      <c r="O3056" s="2" t="s">
        <v>2450</v>
      </c>
      <c r="P3056">
        <v>999</v>
      </c>
      <c r="Q3056" s="2" t="s">
        <v>3522</v>
      </c>
      <c r="R3056" t="s">
        <v>67</v>
      </c>
      <c r="S3056" t="s">
        <v>67</v>
      </c>
      <c r="T3056" s="2" t="s">
        <v>1986</v>
      </c>
      <c r="U3056" s="2" t="s">
        <v>1987</v>
      </c>
      <c r="V3056">
        <v>915</v>
      </c>
      <c r="W3056" s="2" t="s">
        <v>632</v>
      </c>
      <c r="X3056">
        <v>8550</v>
      </c>
      <c r="Y3056">
        <v>8550</v>
      </c>
      <c r="AD3056">
        <v>5985</v>
      </c>
      <c r="AF3056">
        <v>0</v>
      </c>
      <c r="AG3056">
        <v>2565</v>
      </c>
      <c r="AK3056">
        <v>13700</v>
      </c>
      <c r="AL3056" s="5">
        <v>17100</v>
      </c>
      <c r="AM3056">
        <v>0</v>
      </c>
      <c r="AN3056">
        <v>0</v>
      </c>
      <c r="AO3056">
        <v>8550</v>
      </c>
      <c r="AP3056">
        <v>8550</v>
      </c>
      <c r="AS3056">
        <v>5985</v>
      </c>
      <c r="AU3056">
        <v>2565</v>
      </c>
      <c r="AY3056">
        <v>13700</v>
      </c>
      <c r="AZ3056" s="5">
        <v>17100</v>
      </c>
      <c r="BA3056" s="5">
        <v>17100</v>
      </c>
      <c r="BB3056" s="5">
        <v>17100</v>
      </c>
      <c r="BF3056" s="5">
        <v>0</v>
      </c>
      <c r="BG3056">
        <v>20201204</v>
      </c>
      <c r="BH3056" s="9" t="str">
        <f t="shared" si="141"/>
        <v>2020</v>
      </c>
      <c r="BI3056" t="str">
        <f>MID(Merge1[[#This Row],[OC_DATA_INIZIO_PROGETTO]],5,2)</f>
        <v>12</v>
      </c>
      <c r="BJ3056">
        <v>20211231</v>
      </c>
      <c r="BK3056" t="str">
        <f t="shared" si="142"/>
        <v>2021</v>
      </c>
      <c r="BL3056" t="str">
        <f>MID(Merge1[[#This Row],[OC_DATA_FINE_PROGETTO_PREVISTA]],5,2)</f>
        <v>12</v>
      </c>
      <c r="BM3056" s="8">
        <f>(Merge1[[#This Row],[Colonna2]]-Merge1[[#This Row],[Colonna1]])*12+Merge1[[#This Row],[Colonna22]]-Merge1[[#This Row],[Colonna12]]</f>
        <v>12</v>
      </c>
      <c r="BN3056">
        <v>20211204</v>
      </c>
      <c r="BO3056" t="str">
        <f t="shared" si="143"/>
        <v>2021</v>
      </c>
      <c r="BP3056" s="2" t="s">
        <v>86</v>
      </c>
      <c r="BQ3056" s="2" t="s">
        <v>76</v>
      </c>
      <c r="BR3056" s="2" t="s">
        <v>77</v>
      </c>
      <c r="BS3056" s="2" t="s">
        <v>2387</v>
      </c>
      <c r="BT3056" s="2" t="s">
        <v>510</v>
      </c>
    </row>
    <row r="3057" spans="1:72" x14ac:dyDescent="0.35">
      <c r="A3057" s="2" t="s">
        <v>9674</v>
      </c>
      <c r="B3057" s="2" t="s">
        <v>9668</v>
      </c>
      <c r="C3057" s="2" t="s">
        <v>9669</v>
      </c>
      <c r="D3057" s="2" t="s">
        <v>9670</v>
      </c>
      <c r="E3057" s="2" t="s">
        <v>9675</v>
      </c>
      <c r="F3057">
        <v>1</v>
      </c>
      <c r="G3057" s="2" t="s">
        <v>151</v>
      </c>
      <c r="H3057">
        <v>7</v>
      </c>
      <c r="I3057" s="2" t="s">
        <v>770</v>
      </c>
      <c r="J3057">
        <v>99</v>
      </c>
      <c r="K3057" s="2" t="s">
        <v>81</v>
      </c>
      <c r="L3057">
        <v>8</v>
      </c>
      <c r="M3057" s="2" t="s">
        <v>112</v>
      </c>
      <c r="N3057">
        <v>62</v>
      </c>
      <c r="O3057" s="2" t="s">
        <v>2450</v>
      </c>
      <c r="P3057">
        <v>999</v>
      </c>
      <c r="Q3057" s="2" t="s">
        <v>3522</v>
      </c>
      <c r="R3057" t="s">
        <v>67</v>
      </c>
      <c r="S3057" t="s">
        <v>67</v>
      </c>
      <c r="T3057" s="2" t="s">
        <v>1986</v>
      </c>
      <c r="U3057" s="2" t="s">
        <v>1987</v>
      </c>
      <c r="V3057">
        <v>915</v>
      </c>
      <c r="W3057" s="2" t="s">
        <v>632</v>
      </c>
      <c r="X3057">
        <v>8538.6</v>
      </c>
      <c r="Y3057">
        <v>8538.6</v>
      </c>
      <c r="AD3057">
        <v>5977.02</v>
      </c>
      <c r="AF3057">
        <v>0</v>
      </c>
      <c r="AG3057">
        <v>2561.58</v>
      </c>
      <c r="AK3057">
        <v>5723</v>
      </c>
      <c r="AL3057" s="5">
        <v>17077.2</v>
      </c>
      <c r="AM3057">
        <v>0</v>
      </c>
      <c r="AN3057">
        <v>0</v>
      </c>
      <c r="AO3057">
        <v>8538.6</v>
      </c>
      <c r="AP3057">
        <v>8538.6</v>
      </c>
      <c r="AS3057">
        <v>5977.02</v>
      </c>
      <c r="AU3057">
        <v>2561.58</v>
      </c>
      <c r="AY3057">
        <v>5723</v>
      </c>
      <c r="AZ3057" s="5">
        <v>17077.2</v>
      </c>
      <c r="BA3057" s="5">
        <v>17077.2</v>
      </c>
      <c r="BB3057" s="5">
        <v>17077.2</v>
      </c>
      <c r="BF3057" s="5">
        <v>0</v>
      </c>
      <c r="BG3057">
        <v>20180717</v>
      </c>
      <c r="BH3057" s="9" t="str">
        <f t="shared" si="141"/>
        <v>2018</v>
      </c>
      <c r="BI3057" t="str">
        <f>MID(Merge1[[#This Row],[OC_DATA_INIZIO_PROGETTO]],5,2)</f>
        <v>07</v>
      </c>
      <c r="BJ3057">
        <v>20200208</v>
      </c>
      <c r="BK3057" t="str">
        <f t="shared" si="142"/>
        <v>2020</v>
      </c>
      <c r="BL3057" t="str">
        <f>MID(Merge1[[#This Row],[OC_DATA_FINE_PROGETTO_PREVISTA]],5,2)</f>
        <v>02</v>
      </c>
      <c r="BM3057" s="8">
        <f>(Merge1[[#This Row],[Colonna2]]-Merge1[[#This Row],[Colonna1]])*12+Merge1[[#This Row],[Colonna22]]-Merge1[[#This Row],[Colonna12]]</f>
        <v>19</v>
      </c>
      <c r="BN3057">
        <v>20201030</v>
      </c>
      <c r="BO3057" t="str">
        <f t="shared" si="143"/>
        <v>2020</v>
      </c>
      <c r="BP3057" s="2" t="s">
        <v>86</v>
      </c>
      <c r="BQ3057" s="2" t="s">
        <v>86</v>
      </c>
      <c r="BR3057" s="2" t="s">
        <v>440</v>
      </c>
      <c r="BS3057" s="2" t="s">
        <v>773</v>
      </c>
      <c r="BT3057" s="2" t="s">
        <v>774</v>
      </c>
    </row>
    <row r="3058" spans="1:72" x14ac:dyDescent="0.35">
      <c r="A3058" s="2" t="s">
        <v>8833</v>
      </c>
      <c r="B3058" s="2" t="s">
        <v>8834</v>
      </c>
      <c r="C3058" s="2" t="s">
        <v>8835</v>
      </c>
      <c r="D3058" s="2" t="s">
        <v>8836</v>
      </c>
      <c r="E3058" s="2" t="s">
        <v>8837</v>
      </c>
      <c r="F3058">
        <v>1</v>
      </c>
      <c r="G3058" s="2" t="s">
        <v>151</v>
      </c>
      <c r="H3058">
        <v>7</v>
      </c>
      <c r="I3058" s="2" t="s">
        <v>770</v>
      </c>
      <c r="J3058">
        <v>99</v>
      </c>
      <c r="K3058" s="2" t="s">
        <v>81</v>
      </c>
      <c r="L3058">
        <v>9</v>
      </c>
      <c r="M3058" s="2" t="s">
        <v>98</v>
      </c>
      <c r="N3058">
        <v>21</v>
      </c>
      <c r="O3058" s="2" t="s">
        <v>185</v>
      </c>
      <c r="P3058">
        <v>229</v>
      </c>
      <c r="Q3058" s="2" t="s">
        <v>186</v>
      </c>
      <c r="R3058" t="s">
        <v>67</v>
      </c>
      <c r="S3058" t="s">
        <v>67</v>
      </c>
      <c r="T3058" s="2" t="s">
        <v>1986</v>
      </c>
      <c r="U3058" s="2" t="s">
        <v>1987</v>
      </c>
      <c r="V3058">
        <v>914</v>
      </c>
      <c r="W3058" s="2" t="s">
        <v>6661</v>
      </c>
      <c r="X3058">
        <v>8531</v>
      </c>
      <c r="Y3058">
        <v>8531</v>
      </c>
      <c r="AD3058">
        <v>5971.7</v>
      </c>
      <c r="AF3058">
        <v>0</v>
      </c>
      <c r="AG3058">
        <v>2559.3000000000002</v>
      </c>
      <c r="AK3058">
        <v>20938</v>
      </c>
      <c r="AL3058" s="5">
        <v>17062</v>
      </c>
      <c r="AM3058">
        <v>0</v>
      </c>
      <c r="AN3058">
        <v>0</v>
      </c>
      <c r="AO3058">
        <v>8531</v>
      </c>
      <c r="AP3058">
        <v>8531</v>
      </c>
      <c r="AS3058">
        <v>5971.7</v>
      </c>
      <c r="AU3058">
        <v>2559.3000000000002</v>
      </c>
      <c r="AY3058">
        <v>20938</v>
      </c>
      <c r="AZ3058" s="5">
        <v>17062</v>
      </c>
      <c r="BA3058" s="5">
        <v>17062</v>
      </c>
      <c r="BB3058" s="5">
        <v>17062</v>
      </c>
      <c r="BF3058" s="5">
        <v>0</v>
      </c>
      <c r="BG3058">
        <v>20170531</v>
      </c>
      <c r="BH3058" s="9" t="str">
        <f t="shared" si="141"/>
        <v>2017</v>
      </c>
      <c r="BI3058" t="str">
        <f>MID(Merge1[[#This Row],[OC_DATA_INIZIO_PROGETTO]],5,2)</f>
        <v>05</v>
      </c>
      <c r="BJ3058">
        <v>20200531</v>
      </c>
      <c r="BK3058" t="str">
        <f t="shared" si="142"/>
        <v>2020</v>
      </c>
      <c r="BL3058" t="str">
        <f>MID(Merge1[[#This Row],[OC_DATA_FINE_PROGETTO_PREVISTA]],5,2)</f>
        <v>05</v>
      </c>
      <c r="BM3058" s="8">
        <f>(Merge1[[#This Row],[Colonna2]]-Merge1[[#This Row],[Colonna1]])*12+Merge1[[#This Row],[Colonna22]]-Merge1[[#This Row],[Colonna12]]</f>
        <v>36</v>
      </c>
      <c r="BN3058">
        <v>20200531</v>
      </c>
      <c r="BO3058" t="str">
        <f t="shared" si="143"/>
        <v>2020</v>
      </c>
      <c r="BP3058" s="2" t="s">
        <v>86</v>
      </c>
      <c r="BQ3058" s="2" t="s">
        <v>86</v>
      </c>
      <c r="BR3058" s="2" t="s">
        <v>440</v>
      </c>
      <c r="BS3058" s="2" t="s">
        <v>773</v>
      </c>
      <c r="BT3058" s="2" t="s">
        <v>774</v>
      </c>
    </row>
    <row r="3059" spans="1:72" x14ac:dyDescent="0.35">
      <c r="A3059" s="2" t="s">
        <v>9400</v>
      </c>
      <c r="B3059" s="2" t="s">
        <v>9401</v>
      </c>
      <c r="C3059" s="2" t="s">
        <v>9402</v>
      </c>
      <c r="D3059" s="2" t="s">
        <v>9403</v>
      </c>
      <c r="E3059" s="2" t="s">
        <v>9404</v>
      </c>
      <c r="F3059">
        <v>1</v>
      </c>
      <c r="G3059" s="2" t="s">
        <v>151</v>
      </c>
      <c r="H3059">
        <v>7</v>
      </c>
      <c r="I3059" s="2" t="s">
        <v>770</v>
      </c>
      <c r="J3059">
        <v>99</v>
      </c>
      <c r="K3059" s="2" t="s">
        <v>81</v>
      </c>
      <c r="L3059">
        <v>9</v>
      </c>
      <c r="M3059" s="2" t="s">
        <v>98</v>
      </c>
      <c r="N3059">
        <v>21</v>
      </c>
      <c r="O3059" s="2" t="s">
        <v>185</v>
      </c>
      <c r="P3059">
        <v>229</v>
      </c>
      <c r="Q3059" s="2" t="s">
        <v>186</v>
      </c>
      <c r="R3059" t="s">
        <v>67</v>
      </c>
      <c r="S3059" t="s">
        <v>67</v>
      </c>
      <c r="T3059" s="2" t="s">
        <v>1986</v>
      </c>
      <c r="U3059" s="2" t="s">
        <v>1987</v>
      </c>
      <c r="V3059">
        <v>908</v>
      </c>
      <c r="W3059" s="2" t="s">
        <v>6670</v>
      </c>
      <c r="X3059">
        <v>8832.2000000000007</v>
      </c>
      <c r="Y3059">
        <v>8832.2000000000007</v>
      </c>
      <c r="AD3059">
        <v>6182.54</v>
      </c>
      <c r="AF3059">
        <v>0</v>
      </c>
      <c r="AG3059">
        <v>2649.66</v>
      </c>
      <c r="AK3059">
        <v>17936</v>
      </c>
      <c r="AL3059" s="5">
        <v>17664.400000000001</v>
      </c>
      <c r="AM3059">
        <v>1262.3599999999999</v>
      </c>
      <c r="AN3059">
        <v>441.34</v>
      </c>
      <c r="AO3059">
        <v>8492.7099999999991</v>
      </c>
      <c r="AP3059">
        <v>8832.2000000000007</v>
      </c>
      <c r="AS3059">
        <v>6182.54</v>
      </c>
      <c r="AU3059">
        <v>2547.81</v>
      </c>
      <c r="AY3059">
        <v>17936</v>
      </c>
      <c r="AZ3059" s="5">
        <v>17223.060000000001</v>
      </c>
      <c r="BA3059" s="5">
        <v>16985.419999999998</v>
      </c>
      <c r="BB3059" s="5">
        <v>16985.419999999998</v>
      </c>
      <c r="BC3059" s="5">
        <v>16985.419999999998</v>
      </c>
      <c r="BD3059" s="5">
        <v>16985.419999999998</v>
      </c>
      <c r="BE3059" s="5">
        <v>0</v>
      </c>
      <c r="BF3059" s="5">
        <v>34100</v>
      </c>
      <c r="BG3059">
        <v>20180319</v>
      </c>
      <c r="BH3059" s="9" t="str">
        <f t="shared" si="141"/>
        <v>2018</v>
      </c>
      <c r="BI3059" t="str">
        <f>MID(Merge1[[#This Row],[OC_DATA_INIZIO_PROGETTO]],5,2)</f>
        <v>03</v>
      </c>
      <c r="BJ3059">
        <v>20210319</v>
      </c>
      <c r="BK3059" t="str">
        <f t="shared" si="142"/>
        <v>2021</v>
      </c>
      <c r="BL3059" t="str">
        <f>MID(Merge1[[#This Row],[OC_DATA_FINE_PROGETTO_PREVISTA]],5,2)</f>
        <v>03</v>
      </c>
      <c r="BM3059" s="8">
        <f>(Merge1[[#This Row],[Colonna2]]-Merge1[[#This Row],[Colonna1]])*12+Merge1[[#This Row],[Colonna22]]-Merge1[[#This Row],[Colonna12]]</f>
        <v>36</v>
      </c>
      <c r="BN3059">
        <v>20200203</v>
      </c>
      <c r="BO3059" t="str">
        <f t="shared" si="143"/>
        <v>2020</v>
      </c>
      <c r="BP3059" s="2" t="s">
        <v>116</v>
      </c>
      <c r="BQ3059" s="2" t="s">
        <v>763</v>
      </c>
      <c r="BR3059" s="2" t="s">
        <v>440</v>
      </c>
      <c r="BS3059" s="2" t="s">
        <v>773</v>
      </c>
      <c r="BT3059" s="2" t="s">
        <v>774</v>
      </c>
    </row>
    <row r="3060" spans="1:72" x14ac:dyDescent="0.35">
      <c r="A3060" s="2" t="s">
        <v>10324</v>
      </c>
      <c r="B3060" s="2" t="s">
        <v>10325</v>
      </c>
      <c r="C3060" s="2" t="s">
        <v>10326</v>
      </c>
      <c r="D3060" s="2" t="s">
        <v>10327</v>
      </c>
      <c r="E3060" s="2" t="s">
        <v>10328</v>
      </c>
      <c r="F3060">
        <v>1</v>
      </c>
      <c r="G3060" s="2" t="s">
        <v>151</v>
      </c>
      <c r="H3060">
        <v>7</v>
      </c>
      <c r="I3060" s="2" t="s">
        <v>770</v>
      </c>
      <c r="J3060">
        <v>99</v>
      </c>
      <c r="K3060" s="2" t="s">
        <v>81</v>
      </c>
      <c r="L3060">
        <v>9</v>
      </c>
      <c r="M3060" s="2" t="s">
        <v>98</v>
      </c>
      <c r="N3060">
        <v>21</v>
      </c>
      <c r="O3060" s="2" t="s">
        <v>185</v>
      </c>
      <c r="P3060">
        <v>213</v>
      </c>
      <c r="Q3060" s="2" t="s">
        <v>9677</v>
      </c>
      <c r="R3060" t="s">
        <v>67</v>
      </c>
      <c r="S3060" t="s">
        <v>67</v>
      </c>
      <c r="T3060" s="2" t="s">
        <v>1986</v>
      </c>
      <c r="U3060" s="2" t="s">
        <v>1987</v>
      </c>
      <c r="V3060">
        <v>948</v>
      </c>
      <c r="W3060" s="2" t="s">
        <v>6658</v>
      </c>
      <c r="X3060">
        <v>8485.2000000000007</v>
      </c>
      <c r="Y3060">
        <v>8485.2000000000007</v>
      </c>
      <c r="AD3060">
        <v>5939.64</v>
      </c>
      <c r="AF3060">
        <v>0</v>
      </c>
      <c r="AG3060">
        <v>2545.56</v>
      </c>
      <c r="AK3060">
        <v>35666</v>
      </c>
      <c r="AL3060" s="5">
        <v>16970.400000000001</v>
      </c>
      <c r="AM3060">
        <v>0</v>
      </c>
      <c r="AN3060">
        <v>0</v>
      </c>
      <c r="AO3060">
        <v>8485.2000000000007</v>
      </c>
      <c r="AP3060">
        <v>8485.2000000000007</v>
      </c>
      <c r="AS3060">
        <v>5939.64</v>
      </c>
      <c r="AU3060">
        <v>2545.56</v>
      </c>
      <c r="AY3060">
        <v>35666</v>
      </c>
      <c r="AZ3060" s="5">
        <v>16970.400000000001</v>
      </c>
      <c r="BA3060" s="5">
        <v>16970.400000000001</v>
      </c>
      <c r="BB3060" s="5">
        <v>16970.400000000001</v>
      </c>
      <c r="BC3060" s="5">
        <v>16970.400000000001</v>
      </c>
      <c r="BD3060" s="5">
        <v>16970.400000000001</v>
      </c>
      <c r="BE3060" s="5">
        <v>0</v>
      </c>
      <c r="BF3060" s="5">
        <v>52636.25</v>
      </c>
      <c r="BG3060">
        <v>20191220</v>
      </c>
      <c r="BH3060" s="9" t="str">
        <f t="shared" si="141"/>
        <v>2019</v>
      </c>
      <c r="BI3060" t="str">
        <f>MID(Merge1[[#This Row],[OC_DATA_INIZIO_PROGETTO]],5,2)</f>
        <v>12</v>
      </c>
      <c r="BJ3060">
        <v>20201227</v>
      </c>
      <c r="BK3060" t="str">
        <f t="shared" si="142"/>
        <v>2020</v>
      </c>
      <c r="BL3060" t="str">
        <f>MID(Merge1[[#This Row],[OC_DATA_FINE_PROGETTO_PREVISTA]],5,2)</f>
        <v>12</v>
      </c>
      <c r="BM3060" s="8">
        <f>(Merge1[[#This Row],[Colonna2]]-Merge1[[#This Row],[Colonna1]])*12+Merge1[[#This Row],[Colonna22]]-Merge1[[#This Row],[Colonna12]]</f>
        <v>12</v>
      </c>
      <c r="BN3060">
        <v>20200915</v>
      </c>
      <c r="BO3060" t="str">
        <f t="shared" si="143"/>
        <v>2020</v>
      </c>
      <c r="BP3060" s="2" t="s">
        <v>116</v>
      </c>
      <c r="BQ3060" s="2" t="s">
        <v>763</v>
      </c>
      <c r="BR3060" s="2" t="s">
        <v>440</v>
      </c>
      <c r="BS3060" s="2" t="s">
        <v>773</v>
      </c>
      <c r="BT3060" s="2" t="s">
        <v>774</v>
      </c>
    </row>
    <row r="3061" spans="1:72" x14ac:dyDescent="0.35">
      <c r="A3061" s="2" t="s">
        <v>9769</v>
      </c>
      <c r="B3061" s="2" t="s">
        <v>9770</v>
      </c>
      <c r="C3061" s="2" t="s">
        <v>9771</v>
      </c>
      <c r="D3061" s="2" t="s">
        <v>9772</v>
      </c>
      <c r="E3061" s="2" t="s">
        <v>9773</v>
      </c>
      <c r="F3061">
        <v>1</v>
      </c>
      <c r="G3061" s="2" t="s">
        <v>151</v>
      </c>
      <c r="H3061">
        <v>7</v>
      </c>
      <c r="I3061" s="2" t="s">
        <v>770</v>
      </c>
      <c r="J3061">
        <v>99</v>
      </c>
      <c r="K3061" s="2" t="s">
        <v>81</v>
      </c>
      <c r="L3061">
        <v>9</v>
      </c>
      <c r="M3061" s="2" t="s">
        <v>98</v>
      </c>
      <c r="N3061">
        <v>21</v>
      </c>
      <c r="O3061" s="2" t="s">
        <v>185</v>
      </c>
      <c r="P3061">
        <v>213</v>
      </c>
      <c r="Q3061" s="2" t="s">
        <v>9677</v>
      </c>
      <c r="R3061" t="s">
        <v>67</v>
      </c>
      <c r="S3061" t="s">
        <v>67</v>
      </c>
      <c r="T3061" s="2" t="s">
        <v>1986</v>
      </c>
      <c r="U3061" s="2" t="s">
        <v>1987</v>
      </c>
      <c r="V3061">
        <v>948</v>
      </c>
      <c r="W3061" s="2" t="s">
        <v>6658</v>
      </c>
      <c r="X3061">
        <v>8485</v>
      </c>
      <c r="Y3061">
        <v>8485</v>
      </c>
      <c r="AD3061">
        <v>5939.5</v>
      </c>
      <c r="AF3061">
        <v>0</v>
      </c>
      <c r="AG3061">
        <v>2545.5</v>
      </c>
      <c r="AK3061">
        <v>19756</v>
      </c>
      <c r="AL3061" s="5">
        <v>16970</v>
      </c>
      <c r="AM3061">
        <v>0</v>
      </c>
      <c r="AN3061">
        <v>0</v>
      </c>
      <c r="AO3061">
        <v>8485</v>
      </c>
      <c r="AP3061">
        <v>8485</v>
      </c>
      <c r="AS3061">
        <v>5939.5</v>
      </c>
      <c r="AU3061">
        <v>2545.5</v>
      </c>
      <c r="AY3061">
        <v>19756</v>
      </c>
      <c r="AZ3061" s="5">
        <v>16970</v>
      </c>
      <c r="BA3061" s="5">
        <v>16970</v>
      </c>
      <c r="BB3061" s="5">
        <v>16970</v>
      </c>
      <c r="BC3061" s="5">
        <v>16970</v>
      </c>
      <c r="BD3061" s="5">
        <v>16970</v>
      </c>
      <c r="BE3061" s="5">
        <v>0</v>
      </c>
      <c r="BF3061" s="5">
        <v>36725.5</v>
      </c>
      <c r="BG3061">
        <v>20190119</v>
      </c>
      <c r="BH3061" s="9" t="str">
        <f t="shared" si="141"/>
        <v>2019</v>
      </c>
      <c r="BI3061" t="str">
        <f>MID(Merge1[[#This Row],[OC_DATA_INIZIO_PROGETTO]],5,2)</f>
        <v>01</v>
      </c>
      <c r="BJ3061">
        <v>20191107</v>
      </c>
      <c r="BK3061" t="str">
        <f t="shared" si="142"/>
        <v>2019</v>
      </c>
      <c r="BL3061" t="str">
        <f>MID(Merge1[[#This Row],[OC_DATA_FINE_PROGETTO_PREVISTA]],5,2)</f>
        <v>11</v>
      </c>
      <c r="BM3061" s="8">
        <f>(Merge1[[#This Row],[Colonna2]]-Merge1[[#This Row],[Colonna1]])*12+Merge1[[#This Row],[Colonna22]]-Merge1[[#This Row],[Colonna12]]</f>
        <v>10</v>
      </c>
      <c r="BN3061">
        <v>20200217</v>
      </c>
      <c r="BO3061" t="str">
        <f t="shared" si="143"/>
        <v>2020</v>
      </c>
      <c r="BP3061" s="2" t="s">
        <v>116</v>
      </c>
      <c r="BQ3061" s="2" t="s">
        <v>763</v>
      </c>
      <c r="BR3061" s="2" t="s">
        <v>440</v>
      </c>
      <c r="BS3061" s="2" t="s">
        <v>773</v>
      </c>
      <c r="BT3061" s="2" t="s">
        <v>774</v>
      </c>
    </row>
    <row r="3062" spans="1:72" x14ac:dyDescent="0.35">
      <c r="A3062" s="2" t="s">
        <v>28486</v>
      </c>
      <c r="B3062" s="2" t="s">
        <v>28487</v>
      </c>
      <c r="C3062" s="2" t="s">
        <v>28488</v>
      </c>
      <c r="D3062" s="2" t="s">
        <v>27718</v>
      </c>
      <c r="E3062" s="2" t="s">
        <v>28489</v>
      </c>
      <c r="F3062">
        <v>4</v>
      </c>
      <c r="G3062" s="2" t="s">
        <v>174</v>
      </c>
      <c r="H3062">
        <v>3</v>
      </c>
      <c r="I3062" s="2" t="s">
        <v>68</v>
      </c>
      <c r="J3062">
        <v>9</v>
      </c>
      <c r="K3062" s="2" t="s">
        <v>4139</v>
      </c>
      <c r="L3062">
        <v>3</v>
      </c>
      <c r="M3062" s="2" t="s">
        <v>3884</v>
      </c>
      <c r="N3062">
        <v>6</v>
      </c>
      <c r="O3062" s="2" t="s">
        <v>3885</v>
      </c>
      <c r="P3062">
        <v>998</v>
      </c>
      <c r="Q3062" s="2" t="s">
        <v>4142</v>
      </c>
      <c r="R3062" t="s">
        <v>67</v>
      </c>
      <c r="S3062" t="s">
        <v>67</v>
      </c>
      <c r="T3062" s="2" t="s">
        <v>73</v>
      </c>
      <c r="U3062" s="2" t="s">
        <v>74</v>
      </c>
      <c r="V3062">
        <v>2003</v>
      </c>
      <c r="W3062" s="2" t="s">
        <v>19728</v>
      </c>
      <c r="X3062">
        <v>9590.4</v>
      </c>
      <c r="Y3062">
        <v>9590.4</v>
      </c>
      <c r="AD3062">
        <v>6713.28</v>
      </c>
      <c r="AF3062">
        <v>0</v>
      </c>
      <c r="AG3062">
        <v>2877.12</v>
      </c>
      <c r="AL3062" s="5">
        <v>19180.8</v>
      </c>
      <c r="AM3062">
        <v>1440.17</v>
      </c>
      <c r="AN3062">
        <v>1440.17</v>
      </c>
      <c r="AO3062">
        <v>8482.58</v>
      </c>
      <c r="AP3062">
        <v>9590.4</v>
      </c>
      <c r="AS3062">
        <v>6713.28</v>
      </c>
      <c r="AU3062">
        <v>2544.77</v>
      </c>
      <c r="AZ3062" s="5">
        <v>17740.63</v>
      </c>
      <c r="BA3062" s="5">
        <v>16965.16</v>
      </c>
      <c r="BB3062" s="5">
        <v>16965.16</v>
      </c>
      <c r="BC3062" s="5">
        <v>16965.16</v>
      </c>
      <c r="BD3062" s="5">
        <v>16965.16</v>
      </c>
      <c r="BE3062" s="5">
        <v>0</v>
      </c>
      <c r="BF3062" s="5">
        <v>16965.16</v>
      </c>
      <c r="BG3062">
        <v>20170420</v>
      </c>
      <c r="BH3062" s="9" t="str">
        <f t="shared" si="141"/>
        <v>2017</v>
      </c>
      <c r="BI3062" t="str">
        <f>MID(Merge1[[#This Row],[OC_DATA_INIZIO_PROGETTO]],5,2)</f>
        <v>04</v>
      </c>
      <c r="BJ3062">
        <v>20181002</v>
      </c>
      <c r="BK3062" t="str">
        <f t="shared" si="142"/>
        <v>2018</v>
      </c>
      <c r="BL3062" t="str">
        <f>MID(Merge1[[#This Row],[OC_DATA_FINE_PROGETTO_PREVISTA]],5,2)</f>
        <v>10</v>
      </c>
      <c r="BM3062" s="8">
        <f>(Merge1[[#This Row],[Colonna2]]-Merge1[[#This Row],[Colonna1]])*12+Merge1[[#This Row],[Colonna22]]-Merge1[[#This Row],[Colonna12]]</f>
        <v>18</v>
      </c>
      <c r="BN3062">
        <v>20181002</v>
      </c>
      <c r="BO3062" t="str">
        <f t="shared" si="143"/>
        <v>2018</v>
      </c>
      <c r="BP3062" s="2" t="s">
        <v>116</v>
      </c>
      <c r="BQ3062" s="2" t="s">
        <v>763</v>
      </c>
      <c r="BR3062" s="2" t="s">
        <v>440</v>
      </c>
      <c r="BS3062" s="2" t="s">
        <v>3041</v>
      </c>
      <c r="BT3062" s="2" t="s">
        <v>3042</v>
      </c>
    </row>
    <row r="3063" spans="1:72" x14ac:dyDescent="0.35">
      <c r="A3063" s="2" t="s">
        <v>16485</v>
      </c>
      <c r="B3063" s="2" t="s">
        <v>16486</v>
      </c>
      <c r="C3063" s="2" t="s">
        <v>16487</v>
      </c>
      <c r="D3063" s="2" t="s">
        <v>16488</v>
      </c>
      <c r="E3063" s="2" t="s">
        <v>16489</v>
      </c>
      <c r="F3063">
        <v>1</v>
      </c>
      <c r="G3063" s="2" t="s">
        <v>151</v>
      </c>
      <c r="H3063">
        <v>7</v>
      </c>
      <c r="I3063" s="2" t="s">
        <v>770</v>
      </c>
      <c r="J3063">
        <v>99</v>
      </c>
      <c r="K3063" s="2" t="s">
        <v>81</v>
      </c>
      <c r="L3063">
        <v>9</v>
      </c>
      <c r="M3063" s="2" t="s">
        <v>98</v>
      </c>
      <c r="N3063">
        <v>21</v>
      </c>
      <c r="O3063" s="2" t="s">
        <v>185</v>
      </c>
      <c r="P3063">
        <v>229</v>
      </c>
      <c r="Q3063" s="2" t="s">
        <v>186</v>
      </c>
      <c r="R3063" t="s">
        <v>67</v>
      </c>
      <c r="S3063" t="s">
        <v>67</v>
      </c>
      <c r="T3063" s="2" t="s">
        <v>1986</v>
      </c>
      <c r="U3063" s="2" t="s">
        <v>1987</v>
      </c>
      <c r="V3063">
        <v>907</v>
      </c>
      <c r="W3063" s="2" t="s">
        <v>6818</v>
      </c>
      <c r="X3063">
        <v>9283.75</v>
      </c>
      <c r="Y3063">
        <v>9283.75</v>
      </c>
      <c r="AD3063">
        <v>6498.63</v>
      </c>
      <c r="AF3063">
        <v>0</v>
      </c>
      <c r="AG3063">
        <v>2785.12</v>
      </c>
      <c r="AK3063">
        <v>18568</v>
      </c>
      <c r="AL3063" s="5">
        <v>18567.5</v>
      </c>
      <c r="AM3063">
        <v>32.5</v>
      </c>
      <c r="AN3063">
        <v>32.5</v>
      </c>
      <c r="AO3063">
        <v>9258.75</v>
      </c>
      <c r="AP3063">
        <v>9283.75</v>
      </c>
      <c r="AS3063">
        <v>6498.63</v>
      </c>
      <c r="AU3063">
        <v>2777.62</v>
      </c>
      <c r="AY3063">
        <v>18568</v>
      </c>
      <c r="AZ3063" s="5">
        <v>18535</v>
      </c>
      <c r="BA3063" s="5">
        <v>16942.5</v>
      </c>
      <c r="BB3063" s="5">
        <v>16942.5</v>
      </c>
      <c r="BC3063" s="5">
        <v>16942.5</v>
      </c>
      <c r="BD3063" s="5">
        <v>16942.5</v>
      </c>
      <c r="BE3063" s="5">
        <v>0</v>
      </c>
      <c r="BF3063" s="5">
        <v>37085</v>
      </c>
      <c r="BG3063">
        <v>20170124</v>
      </c>
      <c r="BH3063" s="9" t="str">
        <f t="shared" si="141"/>
        <v>2017</v>
      </c>
      <c r="BI3063" t="str">
        <f>MID(Merge1[[#This Row],[OC_DATA_INIZIO_PROGETTO]],5,2)</f>
        <v>01</v>
      </c>
      <c r="BJ3063">
        <v>20181204</v>
      </c>
      <c r="BK3063" t="str">
        <f t="shared" si="142"/>
        <v>2018</v>
      </c>
      <c r="BL3063" t="str">
        <f>MID(Merge1[[#This Row],[OC_DATA_FINE_PROGETTO_PREVISTA]],5,2)</f>
        <v>12</v>
      </c>
      <c r="BM3063" s="8">
        <f>(Merge1[[#This Row],[Colonna2]]-Merge1[[#This Row],[Colonna1]])*12+Merge1[[#This Row],[Colonna22]]-Merge1[[#This Row],[Colonna12]]</f>
        <v>23</v>
      </c>
      <c r="BN3063">
        <v>20200120</v>
      </c>
      <c r="BO3063" t="str">
        <f t="shared" si="143"/>
        <v>2020</v>
      </c>
      <c r="BP3063" s="2" t="s">
        <v>76</v>
      </c>
      <c r="BQ3063" s="2" t="s">
        <v>76</v>
      </c>
      <c r="BR3063" s="2" t="s">
        <v>440</v>
      </c>
      <c r="BS3063" s="2" t="s">
        <v>773</v>
      </c>
      <c r="BT3063" s="2" t="s">
        <v>774</v>
      </c>
    </row>
    <row r="3064" spans="1:72" x14ac:dyDescent="0.35">
      <c r="A3064" s="2" t="s">
        <v>14629</v>
      </c>
      <c r="B3064" s="2" t="s">
        <v>14630</v>
      </c>
      <c r="C3064" s="2" t="s">
        <v>14631</v>
      </c>
      <c r="D3064" s="2" t="s">
        <v>14632</v>
      </c>
      <c r="E3064" s="2" t="s">
        <v>14633</v>
      </c>
      <c r="F3064">
        <v>1</v>
      </c>
      <c r="G3064" s="2" t="s">
        <v>151</v>
      </c>
      <c r="H3064">
        <v>7</v>
      </c>
      <c r="I3064" s="2" t="s">
        <v>770</v>
      </c>
      <c r="J3064">
        <v>99</v>
      </c>
      <c r="K3064" s="2" t="s">
        <v>81</v>
      </c>
      <c r="L3064">
        <v>8</v>
      </c>
      <c r="M3064" s="2" t="s">
        <v>112</v>
      </c>
      <c r="N3064">
        <v>62</v>
      </c>
      <c r="O3064" s="2" t="s">
        <v>2450</v>
      </c>
      <c r="P3064">
        <v>999</v>
      </c>
      <c r="Q3064" s="2" t="s">
        <v>3522</v>
      </c>
      <c r="R3064" t="s">
        <v>67</v>
      </c>
      <c r="S3064" t="s">
        <v>67</v>
      </c>
      <c r="T3064" s="2" t="s">
        <v>1986</v>
      </c>
      <c r="U3064" s="2" t="s">
        <v>1987</v>
      </c>
      <c r="V3064">
        <v>948</v>
      </c>
      <c r="W3064" s="2" t="s">
        <v>6658</v>
      </c>
      <c r="X3064">
        <v>8459.9500000000007</v>
      </c>
      <c r="Y3064">
        <v>8459.9500000000007</v>
      </c>
      <c r="AD3064">
        <v>5921.97</v>
      </c>
      <c r="AF3064">
        <v>0</v>
      </c>
      <c r="AG3064">
        <v>2537.98</v>
      </c>
      <c r="AK3064">
        <v>6866</v>
      </c>
      <c r="AL3064" s="5">
        <v>16919.900000000001</v>
      </c>
      <c r="AM3064">
        <v>0</v>
      </c>
      <c r="AN3064">
        <v>0</v>
      </c>
      <c r="AO3064">
        <v>8459.9500000000007</v>
      </c>
      <c r="AP3064">
        <v>8459.9500000000007</v>
      </c>
      <c r="AS3064">
        <v>5921.97</v>
      </c>
      <c r="AU3064">
        <v>2537.98</v>
      </c>
      <c r="AY3064">
        <v>6866</v>
      </c>
      <c r="AZ3064" s="5">
        <v>16919.900000000001</v>
      </c>
      <c r="BA3064" s="5">
        <v>16919.900000000001</v>
      </c>
      <c r="BB3064" s="5">
        <v>16919.900000000001</v>
      </c>
      <c r="BF3064" s="5">
        <v>0</v>
      </c>
      <c r="BG3064">
        <v>20191122</v>
      </c>
      <c r="BH3064" s="9" t="str">
        <f t="shared" si="141"/>
        <v>2019</v>
      </c>
      <c r="BI3064" t="str">
        <f>MID(Merge1[[#This Row],[OC_DATA_INIZIO_PROGETTO]],5,2)</f>
        <v>11</v>
      </c>
      <c r="BJ3064">
        <v>20210110</v>
      </c>
      <c r="BK3064" t="str">
        <f t="shared" si="142"/>
        <v>2021</v>
      </c>
      <c r="BL3064" t="str">
        <f>MID(Merge1[[#This Row],[OC_DATA_FINE_PROGETTO_PREVISTA]],5,2)</f>
        <v>01</v>
      </c>
      <c r="BM3064" s="8">
        <f>(Merge1[[#This Row],[Colonna2]]-Merge1[[#This Row],[Colonna1]])*12+Merge1[[#This Row],[Colonna22]]-Merge1[[#This Row],[Colonna12]]</f>
        <v>14</v>
      </c>
      <c r="BN3064">
        <v>20210110</v>
      </c>
      <c r="BO3064" t="str">
        <f t="shared" si="143"/>
        <v>2021</v>
      </c>
      <c r="BP3064" s="2" t="s">
        <v>86</v>
      </c>
      <c r="BQ3064" s="2" t="s">
        <v>86</v>
      </c>
      <c r="BR3064" s="2" t="s">
        <v>440</v>
      </c>
      <c r="BS3064" s="2" t="s">
        <v>773</v>
      </c>
      <c r="BT3064" s="2" t="s">
        <v>774</v>
      </c>
    </row>
    <row r="3065" spans="1:72" x14ac:dyDescent="0.35">
      <c r="A3065" s="2" t="s">
        <v>21137</v>
      </c>
      <c r="B3065" s="2" t="s">
        <v>21138</v>
      </c>
      <c r="C3065" s="2" t="s">
        <v>21139</v>
      </c>
      <c r="D3065" s="2" t="s">
        <v>21140</v>
      </c>
      <c r="E3065" s="2" t="s">
        <v>21141</v>
      </c>
      <c r="F3065">
        <v>4</v>
      </c>
      <c r="G3065" s="2" t="s">
        <v>174</v>
      </c>
      <c r="H3065">
        <v>3</v>
      </c>
      <c r="I3065" s="2" t="s">
        <v>68</v>
      </c>
      <c r="J3065">
        <v>9</v>
      </c>
      <c r="K3065" s="2" t="s">
        <v>4139</v>
      </c>
      <c r="L3065">
        <v>3</v>
      </c>
      <c r="M3065" s="2" t="s">
        <v>3884</v>
      </c>
      <c r="N3065">
        <v>16</v>
      </c>
      <c r="O3065" s="2" t="s">
        <v>8160</v>
      </c>
      <c r="P3065">
        <v>4</v>
      </c>
      <c r="Q3065" s="2" t="s">
        <v>8161</v>
      </c>
      <c r="R3065" t="s">
        <v>67</v>
      </c>
      <c r="S3065" t="s">
        <v>67</v>
      </c>
      <c r="T3065" s="2" t="s">
        <v>73</v>
      </c>
      <c r="U3065" s="2" t="s">
        <v>74</v>
      </c>
      <c r="V3065">
        <v>0</v>
      </c>
      <c r="W3065" s="2" t="s">
        <v>97</v>
      </c>
      <c r="X3065">
        <v>112500</v>
      </c>
      <c r="Y3065">
        <v>112500</v>
      </c>
      <c r="AD3065">
        <v>37500</v>
      </c>
      <c r="AF3065">
        <v>0</v>
      </c>
      <c r="AK3065">
        <v>342178</v>
      </c>
      <c r="AL3065" s="5">
        <v>150000</v>
      </c>
      <c r="AM3065">
        <v>0</v>
      </c>
      <c r="AN3065">
        <v>0</v>
      </c>
      <c r="AO3065">
        <v>112500</v>
      </c>
      <c r="AP3065">
        <v>112500</v>
      </c>
      <c r="AS3065">
        <v>37500</v>
      </c>
      <c r="AY3065">
        <v>342178</v>
      </c>
      <c r="AZ3065" s="5">
        <v>150000</v>
      </c>
      <c r="BA3065" s="5">
        <v>16900.43</v>
      </c>
      <c r="BB3065" s="5">
        <v>16900.43</v>
      </c>
      <c r="BC3065" s="5">
        <v>15000</v>
      </c>
      <c r="BD3065" s="5">
        <v>15000</v>
      </c>
      <c r="BE3065" s="5">
        <v>0</v>
      </c>
      <c r="BF3065" s="5">
        <v>15000</v>
      </c>
      <c r="BG3065">
        <v>20180620</v>
      </c>
      <c r="BH3065" s="9" t="str">
        <f t="shared" si="141"/>
        <v>2018</v>
      </c>
      <c r="BI3065" t="str">
        <f>MID(Merge1[[#This Row],[OC_DATA_INIZIO_PROGETTO]],5,2)</f>
        <v>06</v>
      </c>
      <c r="BJ3065">
        <v>20201231</v>
      </c>
      <c r="BK3065" t="str">
        <f t="shared" si="142"/>
        <v>2020</v>
      </c>
      <c r="BL3065" t="str">
        <f>MID(Merge1[[#This Row],[OC_DATA_FINE_PROGETTO_PREVISTA]],5,2)</f>
        <v>12</v>
      </c>
      <c r="BM3065" s="8">
        <f>(Merge1[[#This Row],[Colonna2]]-Merge1[[#This Row],[Colonna1]])*12+Merge1[[#This Row],[Colonna22]]-Merge1[[#This Row],[Colonna12]]</f>
        <v>30</v>
      </c>
      <c r="BO3065" t="str">
        <f t="shared" si="143"/>
        <v/>
      </c>
      <c r="BP3065" s="2" t="s">
        <v>76</v>
      </c>
      <c r="BQ3065" s="2" t="s">
        <v>76</v>
      </c>
      <c r="BR3065" s="2" t="s">
        <v>86</v>
      </c>
      <c r="BS3065" s="2" t="s">
        <v>67</v>
      </c>
      <c r="BT3065" s="2" t="s">
        <v>67</v>
      </c>
    </row>
    <row r="3066" spans="1:72" x14ac:dyDescent="0.35">
      <c r="A3066" s="2" t="s">
        <v>10499</v>
      </c>
      <c r="B3066" s="2" t="s">
        <v>10500</v>
      </c>
      <c r="C3066" s="2" t="s">
        <v>10501</v>
      </c>
      <c r="D3066" s="2" t="s">
        <v>10502</v>
      </c>
      <c r="E3066" s="2" t="s">
        <v>10503</v>
      </c>
      <c r="F3066">
        <v>1</v>
      </c>
      <c r="G3066" s="2" t="s">
        <v>151</v>
      </c>
      <c r="H3066">
        <v>7</v>
      </c>
      <c r="I3066" s="2" t="s">
        <v>770</v>
      </c>
      <c r="J3066">
        <v>99</v>
      </c>
      <c r="K3066" s="2" t="s">
        <v>81</v>
      </c>
      <c r="L3066">
        <v>9</v>
      </c>
      <c r="M3066" s="2" t="s">
        <v>98</v>
      </c>
      <c r="N3066">
        <v>21</v>
      </c>
      <c r="O3066" s="2" t="s">
        <v>185</v>
      </c>
      <c r="P3066">
        <v>213</v>
      </c>
      <c r="Q3066" s="2" t="s">
        <v>9677</v>
      </c>
      <c r="R3066" t="s">
        <v>67</v>
      </c>
      <c r="S3066" t="s">
        <v>67</v>
      </c>
      <c r="T3066" s="2" t="s">
        <v>1986</v>
      </c>
      <c r="U3066" s="2" t="s">
        <v>1987</v>
      </c>
      <c r="V3066">
        <v>948</v>
      </c>
      <c r="W3066" s="2" t="s">
        <v>6658</v>
      </c>
      <c r="X3066">
        <v>8447.32</v>
      </c>
      <c r="Y3066">
        <v>8447.32</v>
      </c>
      <c r="AD3066">
        <v>5913.12</v>
      </c>
      <c r="AF3066">
        <v>0</v>
      </c>
      <c r="AG3066">
        <v>2534.19</v>
      </c>
      <c r="AK3066">
        <v>16895</v>
      </c>
      <c r="AL3066" s="5">
        <v>16894.63</v>
      </c>
      <c r="AM3066">
        <v>0</v>
      </c>
      <c r="AN3066">
        <v>0</v>
      </c>
      <c r="AO3066">
        <v>8447.32</v>
      </c>
      <c r="AP3066">
        <v>8447.32</v>
      </c>
      <c r="AS3066">
        <v>5913.12</v>
      </c>
      <c r="AU3066">
        <v>2534.19</v>
      </c>
      <c r="AY3066">
        <v>16895</v>
      </c>
      <c r="AZ3066" s="5">
        <v>16894.63</v>
      </c>
      <c r="BA3066" s="5">
        <v>16894.63</v>
      </c>
      <c r="BB3066" s="5">
        <v>16894.63</v>
      </c>
      <c r="BF3066" s="5">
        <v>0</v>
      </c>
      <c r="BG3066">
        <v>20191224</v>
      </c>
      <c r="BH3066" s="9" t="str">
        <f t="shared" si="141"/>
        <v>2019</v>
      </c>
      <c r="BI3066" t="str">
        <f>MID(Merge1[[#This Row],[OC_DATA_INIZIO_PROGETTO]],5,2)</f>
        <v>12</v>
      </c>
      <c r="BJ3066">
        <v>20210628</v>
      </c>
      <c r="BK3066" t="str">
        <f t="shared" si="142"/>
        <v>2021</v>
      </c>
      <c r="BL3066" t="str">
        <f>MID(Merge1[[#This Row],[OC_DATA_FINE_PROGETTO_PREVISTA]],5,2)</f>
        <v>06</v>
      </c>
      <c r="BM3066" s="8">
        <f>(Merge1[[#This Row],[Colonna2]]-Merge1[[#This Row],[Colonna1]])*12+Merge1[[#This Row],[Colonna22]]-Merge1[[#This Row],[Colonna12]]</f>
        <v>18</v>
      </c>
      <c r="BN3066">
        <v>20201006</v>
      </c>
      <c r="BO3066" t="str">
        <f t="shared" si="143"/>
        <v>2020</v>
      </c>
      <c r="BP3066" s="2" t="s">
        <v>86</v>
      </c>
      <c r="BQ3066" s="2" t="s">
        <v>76</v>
      </c>
      <c r="BR3066" s="2" t="s">
        <v>77</v>
      </c>
      <c r="BS3066" s="2" t="s">
        <v>773</v>
      </c>
      <c r="BT3066" s="2" t="s">
        <v>774</v>
      </c>
    </row>
    <row r="3067" spans="1:72" x14ac:dyDescent="0.35">
      <c r="A3067" s="2" t="s">
        <v>13931</v>
      </c>
      <c r="B3067" s="2" t="s">
        <v>13932</v>
      </c>
      <c r="C3067" s="2" t="s">
        <v>13933</v>
      </c>
      <c r="D3067" s="2" t="s">
        <v>13934</v>
      </c>
      <c r="E3067" s="2" t="s">
        <v>13935</v>
      </c>
      <c r="F3067">
        <v>1</v>
      </c>
      <c r="G3067" s="2" t="s">
        <v>151</v>
      </c>
      <c r="H3067">
        <v>7</v>
      </c>
      <c r="I3067" s="2" t="s">
        <v>770</v>
      </c>
      <c r="J3067">
        <v>99</v>
      </c>
      <c r="K3067" s="2" t="s">
        <v>81</v>
      </c>
      <c r="L3067">
        <v>8</v>
      </c>
      <c r="M3067" s="2" t="s">
        <v>112</v>
      </c>
      <c r="N3067">
        <v>62</v>
      </c>
      <c r="O3067" s="2" t="s">
        <v>2450</v>
      </c>
      <c r="P3067">
        <v>999</v>
      </c>
      <c r="Q3067" s="2" t="s">
        <v>3522</v>
      </c>
      <c r="R3067" t="s">
        <v>67</v>
      </c>
      <c r="S3067" t="s">
        <v>67</v>
      </c>
      <c r="T3067" s="2" t="s">
        <v>1986</v>
      </c>
      <c r="U3067" s="2" t="s">
        <v>1987</v>
      </c>
      <c r="V3067">
        <v>908</v>
      </c>
      <c r="W3067" s="2" t="s">
        <v>6670</v>
      </c>
      <c r="X3067">
        <v>8684</v>
      </c>
      <c r="Y3067">
        <v>8684</v>
      </c>
      <c r="AD3067">
        <v>6078.8</v>
      </c>
      <c r="AF3067">
        <v>0</v>
      </c>
      <c r="AG3067">
        <v>2605.1999999999998</v>
      </c>
      <c r="AK3067">
        <v>14632</v>
      </c>
      <c r="AL3067" s="5">
        <v>17368</v>
      </c>
      <c r="AM3067">
        <v>896.79</v>
      </c>
      <c r="AN3067">
        <v>310.52999999999997</v>
      </c>
      <c r="AO3067">
        <v>8445.1299999999992</v>
      </c>
      <c r="AP3067">
        <v>8684</v>
      </c>
      <c r="AS3067">
        <v>6078.8</v>
      </c>
      <c r="AU3067">
        <v>2533.54</v>
      </c>
      <c r="AY3067">
        <v>14632</v>
      </c>
      <c r="AZ3067" s="5">
        <v>17057.47</v>
      </c>
      <c r="BA3067" s="5">
        <v>16890.259999999998</v>
      </c>
      <c r="BB3067" s="5">
        <v>16890.259999999998</v>
      </c>
      <c r="BC3067" s="5">
        <v>16890.259999999998</v>
      </c>
      <c r="BD3067" s="5">
        <v>16890.259999999998</v>
      </c>
      <c r="BE3067" s="5">
        <v>0</v>
      </c>
      <c r="BF3067" s="5">
        <v>30936</v>
      </c>
      <c r="BG3067">
        <v>20190131</v>
      </c>
      <c r="BH3067" s="9" t="str">
        <f t="shared" si="141"/>
        <v>2019</v>
      </c>
      <c r="BI3067" t="str">
        <f>MID(Merge1[[#This Row],[OC_DATA_INIZIO_PROGETTO]],5,2)</f>
        <v>01</v>
      </c>
      <c r="BJ3067">
        <v>20200131</v>
      </c>
      <c r="BK3067" t="str">
        <f t="shared" si="142"/>
        <v>2020</v>
      </c>
      <c r="BL3067" t="str">
        <f>MID(Merge1[[#This Row],[OC_DATA_FINE_PROGETTO_PREVISTA]],5,2)</f>
        <v>01</v>
      </c>
      <c r="BM3067" s="8">
        <f>(Merge1[[#This Row],[Colonna2]]-Merge1[[#This Row],[Colonna1]])*12+Merge1[[#This Row],[Colonna22]]-Merge1[[#This Row],[Colonna12]]</f>
        <v>12</v>
      </c>
      <c r="BN3067">
        <v>20200324</v>
      </c>
      <c r="BO3067" t="str">
        <f t="shared" si="143"/>
        <v>2020</v>
      </c>
      <c r="BP3067" s="2" t="s">
        <v>116</v>
      </c>
      <c r="BQ3067" s="2" t="s">
        <v>763</v>
      </c>
      <c r="BR3067" s="2" t="s">
        <v>440</v>
      </c>
      <c r="BS3067" s="2" t="s">
        <v>773</v>
      </c>
      <c r="BT3067" s="2" t="s">
        <v>774</v>
      </c>
    </row>
    <row r="3068" spans="1:72" x14ac:dyDescent="0.35">
      <c r="A3068" s="2" t="s">
        <v>10191</v>
      </c>
      <c r="B3068" s="2" t="s">
        <v>10192</v>
      </c>
      <c r="C3068" s="2" t="s">
        <v>10193</v>
      </c>
      <c r="D3068" s="2" t="s">
        <v>10194</v>
      </c>
      <c r="E3068" s="2" t="s">
        <v>10195</v>
      </c>
      <c r="F3068">
        <v>1</v>
      </c>
      <c r="G3068" s="2" t="s">
        <v>151</v>
      </c>
      <c r="H3068">
        <v>7</v>
      </c>
      <c r="I3068" s="2" t="s">
        <v>770</v>
      </c>
      <c r="J3068">
        <v>99</v>
      </c>
      <c r="K3068" s="2" t="s">
        <v>81</v>
      </c>
      <c r="L3068">
        <v>9</v>
      </c>
      <c r="M3068" s="2" t="s">
        <v>98</v>
      </c>
      <c r="N3068">
        <v>21</v>
      </c>
      <c r="O3068" s="2" t="s">
        <v>185</v>
      </c>
      <c r="P3068">
        <v>213</v>
      </c>
      <c r="Q3068" s="2" t="s">
        <v>9677</v>
      </c>
      <c r="R3068" t="s">
        <v>67</v>
      </c>
      <c r="S3068" t="s">
        <v>67</v>
      </c>
      <c r="T3068" s="2" t="s">
        <v>1986</v>
      </c>
      <c r="U3068" s="2" t="s">
        <v>1987</v>
      </c>
      <c r="V3068">
        <v>929</v>
      </c>
      <c r="W3068" s="2" t="s">
        <v>6652</v>
      </c>
      <c r="X3068">
        <v>8440</v>
      </c>
      <c r="Y3068">
        <v>8440</v>
      </c>
      <c r="AD3068">
        <v>5908</v>
      </c>
      <c r="AF3068">
        <v>0</v>
      </c>
      <c r="AG3068">
        <v>2532</v>
      </c>
      <c r="AK3068">
        <v>25820</v>
      </c>
      <c r="AL3068" s="5">
        <v>16880</v>
      </c>
      <c r="AM3068">
        <v>0</v>
      </c>
      <c r="AN3068">
        <v>0</v>
      </c>
      <c r="AO3068">
        <v>8440</v>
      </c>
      <c r="AP3068">
        <v>8440</v>
      </c>
      <c r="AS3068">
        <v>5908</v>
      </c>
      <c r="AU3068">
        <v>2532</v>
      </c>
      <c r="AY3068">
        <v>25820</v>
      </c>
      <c r="AZ3068" s="5">
        <v>16880</v>
      </c>
      <c r="BA3068" s="5">
        <v>16880</v>
      </c>
      <c r="BB3068" s="5">
        <v>16880</v>
      </c>
      <c r="BC3068" s="5">
        <v>16880</v>
      </c>
      <c r="BD3068" s="5">
        <v>16880</v>
      </c>
      <c r="BE3068" s="5">
        <v>0</v>
      </c>
      <c r="BF3068" s="5">
        <v>42700</v>
      </c>
      <c r="BG3068">
        <v>20181116</v>
      </c>
      <c r="BH3068" s="9" t="str">
        <f t="shared" si="141"/>
        <v>2018</v>
      </c>
      <c r="BI3068" t="str">
        <f>MID(Merge1[[#This Row],[OC_DATA_INIZIO_PROGETTO]],5,2)</f>
        <v>11</v>
      </c>
      <c r="BJ3068">
        <v>20200510</v>
      </c>
      <c r="BK3068" t="str">
        <f t="shared" si="142"/>
        <v>2020</v>
      </c>
      <c r="BL3068" t="str">
        <f>MID(Merge1[[#This Row],[OC_DATA_FINE_PROGETTO_PREVISTA]],5,2)</f>
        <v>05</v>
      </c>
      <c r="BM3068" s="8">
        <f>(Merge1[[#This Row],[Colonna2]]-Merge1[[#This Row],[Colonna1]])*12+Merge1[[#This Row],[Colonna22]]-Merge1[[#This Row],[Colonna12]]</f>
        <v>18</v>
      </c>
      <c r="BN3068">
        <v>20200721</v>
      </c>
      <c r="BO3068" t="str">
        <f t="shared" si="143"/>
        <v>2020</v>
      </c>
      <c r="BP3068" s="2" t="s">
        <v>116</v>
      </c>
      <c r="BQ3068" s="2" t="s">
        <v>763</v>
      </c>
      <c r="BR3068" s="2" t="s">
        <v>440</v>
      </c>
      <c r="BS3068" s="2" t="s">
        <v>773</v>
      </c>
      <c r="BT3068" s="2" t="s">
        <v>774</v>
      </c>
    </row>
    <row r="3069" spans="1:72" x14ac:dyDescent="0.35">
      <c r="A3069" s="2" t="s">
        <v>9328</v>
      </c>
      <c r="B3069" s="2" t="s">
        <v>9329</v>
      </c>
      <c r="C3069" s="2" t="s">
        <v>9330</v>
      </c>
      <c r="D3069" s="2" t="s">
        <v>9331</v>
      </c>
      <c r="E3069" s="2" t="s">
        <v>9332</v>
      </c>
      <c r="F3069">
        <v>1</v>
      </c>
      <c r="G3069" s="2" t="s">
        <v>151</v>
      </c>
      <c r="H3069">
        <v>7</v>
      </c>
      <c r="I3069" s="2" t="s">
        <v>770</v>
      </c>
      <c r="J3069">
        <v>99</v>
      </c>
      <c r="K3069" s="2" t="s">
        <v>81</v>
      </c>
      <c r="L3069">
        <v>9</v>
      </c>
      <c r="M3069" s="2" t="s">
        <v>98</v>
      </c>
      <c r="N3069">
        <v>21</v>
      </c>
      <c r="O3069" s="2" t="s">
        <v>185</v>
      </c>
      <c r="P3069">
        <v>229</v>
      </c>
      <c r="Q3069" s="2" t="s">
        <v>186</v>
      </c>
      <c r="R3069" t="s">
        <v>67</v>
      </c>
      <c r="S3069" t="s">
        <v>67</v>
      </c>
      <c r="T3069" s="2" t="s">
        <v>1986</v>
      </c>
      <c r="U3069" s="2" t="s">
        <v>1987</v>
      </c>
      <c r="V3069">
        <v>927</v>
      </c>
      <c r="W3069" s="2" t="s">
        <v>6657</v>
      </c>
      <c r="X3069">
        <v>8437</v>
      </c>
      <c r="Y3069">
        <v>8437</v>
      </c>
      <c r="AD3069">
        <v>5905.9</v>
      </c>
      <c r="AF3069">
        <v>0</v>
      </c>
      <c r="AG3069">
        <v>2531.1</v>
      </c>
      <c r="AK3069">
        <v>9126</v>
      </c>
      <c r="AL3069" s="5">
        <v>16874</v>
      </c>
      <c r="AM3069">
        <v>0</v>
      </c>
      <c r="AN3069">
        <v>0</v>
      </c>
      <c r="AO3069">
        <v>8437</v>
      </c>
      <c r="AP3069">
        <v>8437</v>
      </c>
      <c r="AS3069">
        <v>5905.9</v>
      </c>
      <c r="AU3069">
        <v>2531.1</v>
      </c>
      <c r="AY3069">
        <v>9126</v>
      </c>
      <c r="AZ3069" s="5">
        <v>16874</v>
      </c>
      <c r="BA3069" s="5">
        <v>16874</v>
      </c>
      <c r="BB3069" s="5">
        <v>16874</v>
      </c>
      <c r="BC3069" s="5">
        <v>16874</v>
      </c>
      <c r="BD3069" s="5">
        <v>16874</v>
      </c>
      <c r="BE3069" s="5">
        <v>0</v>
      </c>
      <c r="BF3069" s="5">
        <v>26000</v>
      </c>
      <c r="BG3069">
        <v>20171031</v>
      </c>
      <c r="BH3069" s="9" t="str">
        <f t="shared" si="141"/>
        <v>2017</v>
      </c>
      <c r="BI3069" t="str">
        <f>MID(Merge1[[#This Row],[OC_DATA_INIZIO_PROGETTO]],5,2)</f>
        <v>10</v>
      </c>
      <c r="BJ3069">
        <v>20210122</v>
      </c>
      <c r="BK3069" t="str">
        <f t="shared" si="142"/>
        <v>2021</v>
      </c>
      <c r="BL3069" t="str">
        <f>MID(Merge1[[#This Row],[OC_DATA_FINE_PROGETTO_PREVISTA]],5,2)</f>
        <v>01</v>
      </c>
      <c r="BM3069" s="8">
        <f>(Merge1[[#This Row],[Colonna2]]-Merge1[[#This Row],[Colonna1]])*12+Merge1[[#This Row],[Colonna22]]-Merge1[[#This Row],[Colonna12]]</f>
        <v>39</v>
      </c>
      <c r="BN3069">
        <v>20190306</v>
      </c>
      <c r="BO3069" t="str">
        <f t="shared" si="143"/>
        <v>2019</v>
      </c>
      <c r="BP3069" s="2" t="s">
        <v>116</v>
      </c>
      <c r="BQ3069" s="2" t="s">
        <v>763</v>
      </c>
      <c r="BR3069" s="2" t="s">
        <v>440</v>
      </c>
      <c r="BS3069" s="2" t="s">
        <v>773</v>
      </c>
      <c r="BT3069" s="2" t="s">
        <v>774</v>
      </c>
    </row>
    <row r="3070" spans="1:72" x14ac:dyDescent="0.35">
      <c r="A3070" s="2" t="s">
        <v>9902</v>
      </c>
      <c r="B3070" s="2" t="s">
        <v>9903</v>
      </c>
      <c r="C3070" s="2" t="s">
        <v>9904</v>
      </c>
      <c r="D3070" s="2" t="s">
        <v>9905</v>
      </c>
      <c r="E3070" s="2" t="s">
        <v>9906</v>
      </c>
      <c r="F3070">
        <v>1</v>
      </c>
      <c r="G3070" s="2" t="s">
        <v>151</v>
      </c>
      <c r="H3070">
        <v>7</v>
      </c>
      <c r="I3070" s="2" t="s">
        <v>770</v>
      </c>
      <c r="J3070">
        <v>99</v>
      </c>
      <c r="K3070" s="2" t="s">
        <v>81</v>
      </c>
      <c r="L3070">
        <v>9</v>
      </c>
      <c r="M3070" s="2" t="s">
        <v>98</v>
      </c>
      <c r="N3070">
        <v>21</v>
      </c>
      <c r="O3070" s="2" t="s">
        <v>185</v>
      </c>
      <c r="P3070">
        <v>213</v>
      </c>
      <c r="Q3070" s="2" t="s">
        <v>9677</v>
      </c>
      <c r="R3070" t="s">
        <v>67</v>
      </c>
      <c r="S3070" t="s">
        <v>67</v>
      </c>
      <c r="T3070" s="2" t="s">
        <v>1986</v>
      </c>
      <c r="U3070" s="2" t="s">
        <v>1987</v>
      </c>
      <c r="V3070">
        <v>915</v>
      </c>
      <c r="W3070" s="2" t="s">
        <v>632</v>
      </c>
      <c r="X3070">
        <v>8427</v>
      </c>
      <c r="Y3070">
        <v>8427</v>
      </c>
      <c r="AD3070">
        <v>5898.9</v>
      </c>
      <c r="AF3070">
        <v>0</v>
      </c>
      <c r="AG3070">
        <v>2528.1</v>
      </c>
      <c r="AK3070">
        <v>16854</v>
      </c>
      <c r="AL3070" s="5">
        <v>16854</v>
      </c>
      <c r="AM3070">
        <v>0</v>
      </c>
      <c r="AN3070">
        <v>0</v>
      </c>
      <c r="AO3070">
        <v>8427</v>
      </c>
      <c r="AP3070">
        <v>8427</v>
      </c>
      <c r="AS3070">
        <v>5898.9</v>
      </c>
      <c r="AU3070">
        <v>2528.1</v>
      </c>
      <c r="AY3070">
        <v>16854</v>
      </c>
      <c r="AZ3070" s="5">
        <v>16854</v>
      </c>
      <c r="BA3070" s="5">
        <v>16854</v>
      </c>
      <c r="BB3070" s="5">
        <v>16854</v>
      </c>
      <c r="BC3070" s="5">
        <v>16854</v>
      </c>
      <c r="BD3070" s="5">
        <v>16854</v>
      </c>
      <c r="BE3070" s="5">
        <v>0</v>
      </c>
      <c r="BF3070" s="5">
        <v>33708</v>
      </c>
      <c r="BG3070">
        <v>20190326</v>
      </c>
      <c r="BH3070" s="9" t="str">
        <f t="shared" si="141"/>
        <v>2019</v>
      </c>
      <c r="BI3070" t="str">
        <f>MID(Merge1[[#This Row],[OC_DATA_INIZIO_PROGETTO]],5,2)</f>
        <v>03</v>
      </c>
      <c r="BJ3070">
        <v>20191210</v>
      </c>
      <c r="BK3070" t="str">
        <f t="shared" si="142"/>
        <v>2019</v>
      </c>
      <c r="BL3070" t="str">
        <f>MID(Merge1[[#This Row],[OC_DATA_FINE_PROGETTO_PREVISTA]],5,2)</f>
        <v>12</v>
      </c>
      <c r="BM3070" s="8">
        <f>(Merge1[[#This Row],[Colonna2]]-Merge1[[#This Row],[Colonna1]])*12+Merge1[[#This Row],[Colonna22]]-Merge1[[#This Row],[Colonna12]]</f>
        <v>9</v>
      </c>
      <c r="BN3070">
        <v>20200408</v>
      </c>
      <c r="BO3070" t="str">
        <f t="shared" si="143"/>
        <v>2020</v>
      </c>
      <c r="BP3070" s="2" t="s">
        <v>116</v>
      </c>
      <c r="BQ3070" s="2" t="s">
        <v>763</v>
      </c>
      <c r="BR3070" s="2" t="s">
        <v>440</v>
      </c>
      <c r="BS3070" s="2" t="s">
        <v>773</v>
      </c>
      <c r="BT3070" s="2" t="s">
        <v>774</v>
      </c>
    </row>
    <row r="3071" spans="1:72" x14ac:dyDescent="0.35">
      <c r="A3071" s="2" t="s">
        <v>10732</v>
      </c>
      <c r="B3071" s="2" t="s">
        <v>10733</v>
      </c>
      <c r="C3071" s="2" t="s">
        <v>10734</v>
      </c>
      <c r="D3071" s="2" t="s">
        <v>10735</v>
      </c>
      <c r="E3071" s="2" t="s">
        <v>10736</v>
      </c>
      <c r="F3071">
        <v>1</v>
      </c>
      <c r="G3071" s="2" t="s">
        <v>151</v>
      </c>
      <c r="H3071">
        <v>7</v>
      </c>
      <c r="I3071" s="2" t="s">
        <v>770</v>
      </c>
      <c r="J3071">
        <v>11</v>
      </c>
      <c r="K3071" s="2" t="s">
        <v>681</v>
      </c>
      <c r="L3071">
        <v>9</v>
      </c>
      <c r="M3071" s="2" t="s">
        <v>98</v>
      </c>
      <c r="N3071">
        <v>21</v>
      </c>
      <c r="O3071" s="2" t="s">
        <v>185</v>
      </c>
      <c r="P3071">
        <v>213</v>
      </c>
      <c r="Q3071" s="2" t="s">
        <v>9677</v>
      </c>
      <c r="R3071" t="s">
        <v>67</v>
      </c>
      <c r="S3071" t="s">
        <v>67</v>
      </c>
      <c r="T3071" s="2" t="s">
        <v>1986</v>
      </c>
      <c r="U3071" s="2" t="s">
        <v>1987</v>
      </c>
      <c r="V3071">
        <v>915</v>
      </c>
      <c r="W3071" s="2" t="s">
        <v>632</v>
      </c>
      <c r="X3071">
        <v>8425</v>
      </c>
      <c r="Y3071">
        <v>8425</v>
      </c>
      <c r="AD3071">
        <v>5897.5</v>
      </c>
      <c r="AF3071">
        <v>0</v>
      </c>
      <c r="AG3071">
        <v>2527.5</v>
      </c>
      <c r="AK3071">
        <v>25650</v>
      </c>
      <c r="AL3071" s="5">
        <v>16850</v>
      </c>
      <c r="AM3071">
        <v>0</v>
      </c>
      <c r="AN3071">
        <v>0</v>
      </c>
      <c r="AO3071">
        <v>8425</v>
      </c>
      <c r="AP3071">
        <v>8425</v>
      </c>
      <c r="AS3071">
        <v>5897.5</v>
      </c>
      <c r="AU3071">
        <v>2527.5</v>
      </c>
      <c r="AY3071">
        <v>25650</v>
      </c>
      <c r="AZ3071" s="5">
        <v>16850</v>
      </c>
      <c r="BA3071" s="5">
        <v>16850</v>
      </c>
      <c r="BB3071" s="5">
        <v>16850</v>
      </c>
      <c r="BF3071" s="5">
        <v>0</v>
      </c>
      <c r="BG3071">
        <v>20200722</v>
      </c>
      <c r="BH3071" s="9" t="str">
        <f t="shared" si="141"/>
        <v>2020</v>
      </c>
      <c r="BI3071" t="str">
        <f>MID(Merge1[[#This Row],[OC_DATA_INIZIO_PROGETTO]],5,2)</f>
        <v>07</v>
      </c>
      <c r="BJ3071">
        <v>20210322</v>
      </c>
      <c r="BK3071" t="str">
        <f t="shared" si="142"/>
        <v>2021</v>
      </c>
      <c r="BL3071" t="str">
        <f>MID(Merge1[[#This Row],[OC_DATA_FINE_PROGETTO_PREVISTA]],5,2)</f>
        <v>03</v>
      </c>
      <c r="BM3071" s="8">
        <f>(Merge1[[#This Row],[Colonna2]]-Merge1[[#This Row],[Colonna1]])*12+Merge1[[#This Row],[Colonna22]]-Merge1[[#This Row],[Colonna12]]</f>
        <v>8</v>
      </c>
      <c r="BN3071">
        <v>20210322</v>
      </c>
      <c r="BO3071" t="str">
        <f t="shared" si="143"/>
        <v>2021</v>
      </c>
      <c r="BP3071" s="2" t="s">
        <v>86</v>
      </c>
      <c r="BQ3071" s="2" t="s">
        <v>76</v>
      </c>
      <c r="BR3071" s="2" t="s">
        <v>77</v>
      </c>
      <c r="BS3071" s="2" t="s">
        <v>2387</v>
      </c>
      <c r="BT3071" s="2" t="s">
        <v>510</v>
      </c>
    </row>
    <row r="3072" spans="1:72" x14ac:dyDescent="0.35">
      <c r="A3072" s="2" t="s">
        <v>8672</v>
      </c>
      <c r="B3072" s="2" t="s">
        <v>8673</v>
      </c>
      <c r="C3072" s="2" t="s">
        <v>8674</v>
      </c>
      <c r="D3072" s="2" t="s">
        <v>8675</v>
      </c>
      <c r="E3072" s="2" t="s">
        <v>8676</v>
      </c>
      <c r="F3072">
        <v>1</v>
      </c>
      <c r="G3072" s="2" t="s">
        <v>151</v>
      </c>
      <c r="H3072">
        <v>7</v>
      </c>
      <c r="I3072" s="2" t="s">
        <v>770</v>
      </c>
      <c r="J3072">
        <v>99</v>
      </c>
      <c r="K3072" s="2" t="s">
        <v>81</v>
      </c>
      <c r="L3072">
        <v>9</v>
      </c>
      <c r="M3072" s="2" t="s">
        <v>98</v>
      </c>
      <c r="N3072">
        <v>21</v>
      </c>
      <c r="O3072" s="2" t="s">
        <v>185</v>
      </c>
      <c r="P3072">
        <v>229</v>
      </c>
      <c r="Q3072" s="2" t="s">
        <v>186</v>
      </c>
      <c r="R3072" t="s">
        <v>67</v>
      </c>
      <c r="S3072" t="s">
        <v>67</v>
      </c>
      <c r="T3072" s="2" t="s">
        <v>1986</v>
      </c>
      <c r="U3072" s="2" t="s">
        <v>1987</v>
      </c>
      <c r="V3072">
        <v>915</v>
      </c>
      <c r="W3072" s="2" t="s">
        <v>632</v>
      </c>
      <c r="X3072">
        <v>10160</v>
      </c>
      <c r="Y3072">
        <v>10160</v>
      </c>
      <c r="AD3072">
        <v>7112</v>
      </c>
      <c r="AF3072">
        <v>0</v>
      </c>
      <c r="AG3072">
        <v>3048</v>
      </c>
      <c r="AK3072">
        <v>17280</v>
      </c>
      <c r="AL3072" s="5">
        <v>20320</v>
      </c>
      <c r="AM3072">
        <v>3568</v>
      </c>
      <c r="AN3072">
        <v>2288</v>
      </c>
      <c r="AO3072">
        <v>8400</v>
      </c>
      <c r="AP3072">
        <v>10160</v>
      </c>
      <c r="AS3072">
        <v>7112</v>
      </c>
      <c r="AU3072">
        <v>2520</v>
      </c>
      <c r="AY3072">
        <v>17280</v>
      </c>
      <c r="AZ3072" s="5">
        <v>18032</v>
      </c>
      <c r="BA3072" s="5">
        <v>16800</v>
      </c>
      <c r="BB3072" s="5">
        <v>16800</v>
      </c>
      <c r="BC3072" s="5">
        <v>16800</v>
      </c>
      <c r="BD3072" s="5">
        <v>16800</v>
      </c>
      <c r="BE3072" s="5">
        <v>0</v>
      </c>
      <c r="BF3072" s="5">
        <v>32800</v>
      </c>
      <c r="BG3072">
        <v>20170301</v>
      </c>
      <c r="BH3072" s="9" t="str">
        <f t="shared" si="141"/>
        <v>2017</v>
      </c>
      <c r="BI3072" t="str">
        <f>MID(Merge1[[#This Row],[OC_DATA_INIZIO_PROGETTO]],5,2)</f>
        <v>03</v>
      </c>
      <c r="BJ3072">
        <v>20200407</v>
      </c>
      <c r="BK3072" t="str">
        <f t="shared" si="142"/>
        <v>2020</v>
      </c>
      <c r="BL3072" t="str">
        <f>MID(Merge1[[#This Row],[OC_DATA_FINE_PROGETTO_PREVISTA]],5,2)</f>
        <v>04</v>
      </c>
      <c r="BM3072" s="8">
        <f>(Merge1[[#This Row],[Colonna2]]-Merge1[[#This Row],[Colonna1]])*12+Merge1[[#This Row],[Colonna22]]-Merge1[[#This Row],[Colonna12]]</f>
        <v>37</v>
      </c>
      <c r="BN3072">
        <v>20190718</v>
      </c>
      <c r="BO3072" t="str">
        <f t="shared" si="143"/>
        <v>2019</v>
      </c>
      <c r="BP3072" s="2" t="s">
        <v>76</v>
      </c>
      <c r="BQ3072" s="2" t="s">
        <v>76</v>
      </c>
      <c r="BR3072" s="2" t="s">
        <v>440</v>
      </c>
      <c r="BS3072" s="2" t="s">
        <v>773</v>
      </c>
      <c r="BT3072" s="2" t="s">
        <v>774</v>
      </c>
    </row>
    <row r="3073" spans="1:72" x14ac:dyDescent="0.35">
      <c r="A3073" s="2" t="s">
        <v>1950</v>
      </c>
      <c r="B3073" s="2" t="s">
        <v>1951</v>
      </c>
      <c r="C3073" s="2" t="s">
        <v>1952</v>
      </c>
      <c r="D3073" s="2" t="s">
        <v>997</v>
      </c>
      <c r="E3073" s="2" t="s">
        <v>1953</v>
      </c>
      <c r="F3073">
        <v>8</v>
      </c>
      <c r="G3073" s="2" t="s">
        <v>441</v>
      </c>
      <c r="H3073">
        <v>2</v>
      </c>
      <c r="I3073" s="2" t="s">
        <v>430</v>
      </c>
      <c r="J3073">
        <v>12</v>
      </c>
      <c r="K3073" s="2" t="s">
        <v>437</v>
      </c>
      <c r="L3073">
        <v>11</v>
      </c>
      <c r="M3073" s="2" t="s">
        <v>443</v>
      </c>
      <c r="N3073">
        <v>71</v>
      </c>
      <c r="O3073" s="2" t="s">
        <v>507</v>
      </c>
      <c r="P3073">
        <v>20</v>
      </c>
      <c r="Q3073" s="2" t="s">
        <v>579</v>
      </c>
      <c r="R3073" t="s">
        <v>67</v>
      </c>
      <c r="S3073" t="s">
        <v>67</v>
      </c>
      <c r="T3073" s="2" t="s">
        <v>73</v>
      </c>
      <c r="U3073" s="2" t="s">
        <v>74</v>
      </c>
      <c r="V3073">
        <v>9999</v>
      </c>
      <c r="W3073" s="2" t="s">
        <v>433</v>
      </c>
      <c r="X3073">
        <v>8400</v>
      </c>
      <c r="Z3073">
        <v>8400</v>
      </c>
      <c r="AD3073">
        <v>5880</v>
      </c>
      <c r="AF3073">
        <v>0</v>
      </c>
      <c r="AG3073">
        <v>2520</v>
      </c>
      <c r="AL3073" s="5">
        <v>16800</v>
      </c>
      <c r="AM3073">
        <v>0</v>
      </c>
      <c r="AN3073">
        <v>0</v>
      </c>
      <c r="AO3073">
        <v>8400</v>
      </c>
      <c r="AQ3073">
        <v>8400</v>
      </c>
      <c r="AS3073">
        <v>5880</v>
      </c>
      <c r="AU3073">
        <v>2520</v>
      </c>
      <c r="AZ3073" s="5">
        <v>16800</v>
      </c>
      <c r="BA3073" s="5">
        <v>16800</v>
      </c>
      <c r="BB3073" s="5">
        <v>16800</v>
      </c>
      <c r="BC3073" s="5">
        <v>16800</v>
      </c>
      <c r="BD3073" s="5">
        <v>16800</v>
      </c>
      <c r="BE3073" s="5">
        <v>0</v>
      </c>
      <c r="BF3073" s="5">
        <v>16800</v>
      </c>
      <c r="BG3073">
        <v>20190205</v>
      </c>
      <c r="BH3073" s="9" t="str">
        <f t="shared" si="141"/>
        <v>2019</v>
      </c>
      <c r="BI3073" t="str">
        <f>MID(Merge1[[#This Row],[OC_DATA_INIZIO_PROGETTO]],5,2)</f>
        <v>02</v>
      </c>
      <c r="BJ3073">
        <v>20220211</v>
      </c>
      <c r="BK3073" t="str">
        <f t="shared" si="142"/>
        <v>2022</v>
      </c>
      <c r="BL3073" t="str">
        <f>MID(Merge1[[#This Row],[OC_DATA_FINE_PROGETTO_PREVISTA]],5,2)</f>
        <v>02</v>
      </c>
      <c r="BM3073" s="8">
        <f>(Merge1[[#This Row],[Colonna2]]-Merge1[[#This Row],[Colonna1]])*12+Merge1[[#This Row],[Colonna22]]-Merge1[[#This Row],[Colonna12]]</f>
        <v>36</v>
      </c>
      <c r="BO3073" t="str">
        <f t="shared" si="143"/>
        <v/>
      </c>
      <c r="BP3073" s="2" t="s">
        <v>116</v>
      </c>
      <c r="BQ3073" s="2" t="s">
        <v>116</v>
      </c>
      <c r="BR3073" s="2" t="s">
        <v>77</v>
      </c>
      <c r="BS3073" s="2" t="s">
        <v>434</v>
      </c>
      <c r="BT3073" s="2" t="s">
        <v>435</v>
      </c>
    </row>
    <row r="3074" spans="1:72" x14ac:dyDescent="0.35">
      <c r="A3074" s="2" t="s">
        <v>2101</v>
      </c>
      <c r="B3074" s="2" t="s">
        <v>2102</v>
      </c>
      <c r="C3074" s="2" t="s">
        <v>1919</v>
      </c>
      <c r="D3074" s="2" t="s">
        <v>997</v>
      </c>
      <c r="E3074" s="2" t="s">
        <v>2103</v>
      </c>
      <c r="F3074">
        <v>8</v>
      </c>
      <c r="G3074" s="2" t="s">
        <v>441</v>
      </c>
      <c r="H3074">
        <v>2</v>
      </c>
      <c r="I3074" s="2" t="s">
        <v>430</v>
      </c>
      <c r="J3074">
        <v>12</v>
      </c>
      <c r="K3074" s="2" t="s">
        <v>437</v>
      </c>
      <c r="L3074">
        <v>11</v>
      </c>
      <c r="M3074" s="2" t="s">
        <v>443</v>
      </c>
      <c r="N3074">
        <v>71</v>
      </c>
      <c r="O3074" s="2" t="s">
        <v>507</v>
      </c>
      <c r="P3074">
        <v>20</v>
      </c>
      <c r="Q3074" s="2" t="s">
        <v>579</v>
      </c>
      <c r="R3074" t="s">
        <v>67</v>
      </c>
      <c r="S3074" t="s">
        <v>67</v>
      </c>
      <c r="T3074" s="2" t="s">
        <v>73</v>
      </c>
      <c r="U3074" s="2" t="s">
        <v>74</v>
      </c>
      <c r="V3074">
        <v>1014</v>
      </c>
      <c r="W3074" s="2" t="s">
        <v>902</v>
      </c>
      <c r="X3074">
        <v>8400</v>
      </c>
      <c r="Z3074">
        <v>8400</v>
      </c>
      <c r="AD3074">
        <v>5880</v>
      </c>
      <c r="AF3074">
        <v>0</v>
      </c>
      <c r="AG3074">
        <v>2520</v>
      </c>
      <c r="AL3074" s="5">
        <v>16800</v>
      </c>
      <c r="AM3074">
        <v>0</v>
      </c>
      <c r="AN3074">
        <v>0</v>
      </c>
      <c r="AO3074">
        <v>8400</v>
      </c>
      <c r="AQ3074">
        <v>8400</v>
      </c>
      <c r="AS3074">
        <v>5880</v>
      </c>
      <c r="AU3074">
        <v>2520</v>
      </c>
      <c r="AZ3074" s="5">
        <v>16800</v>
      </c>
      <c r="BA3074" s="5">
        <v>16800</v>
      </c>
      <c r="BB3074" s="5">
        <v>16800</v>
      </c>
      <c r="BC3074" s="5">
        <v>16800</v>
      </c>
      <c r="BD3074" s="5">
        <v>16800</v>
      </c>
      <c r="BE3074" s="5">
        <v>0</v>
      </c>
      <c r="BF3074" s="5">
        <v>16800</v>
      </c>
      <c r="BG3074">
        <v>20190205</v>
      </c>
      <c r="BH3074" s="9" t="str">
        <f t="shared" ref="BH3074:BH3137" si="144">LEFT(BG:BG,4)</f>
        <v>2019</v>
      </c>
      <c r="BI3074" t="str">
        <f>MID(Merge1[[#This Row],[OC_DATA_INIZIO_PROGETTO]],5,2)</f>
        <v>02</v>
      </c>
      <c r="BJ3074">
        <v>20220211</v>
      </c>
      <c r="BK3074" t="str">
        <f t="shared" ref="BK3074:BK3137" si="145">LEFT(BJ:BJ,4)</f>
        <v>2022</v>
      </c>
      <c r="BL3074" t="str">
        <f>MID(Merge1[[#This Row],[OC_DATA_FINE_PROGETTO_PREVISTA]],5,2)</f>
        <v>02</v>
      </c>
      <c r="BM3074" s="8">
        <f>(Merge1[[#This Row],[Colonna2]]-Merge1[[#This Row],[Colonna1]])*12+Merge1[[#This Row],[Colonna22]]-Merge1[[#This Row],[Colonna12]]</f>
        <v>36</v>
      </c>
      <c r="BO3074" t="str">
        <f t="shared" ref="BO3074:BO3137" si="146">LEFT(BN:BN,4)</f>
        <v/>
      </c>
      <c r="BP3074" s="2" t="s">
        <v>116</v>
      </c>
      <c r="BQ3074" s="2" t="s">
        <v>116</v>
      </c>
      <c r="BR3074" s="2" t="s">
        <v>77</v>
      </c>
      <c r="BS3074" s="2" t="s">
        <v>434</v>
      </c>
      <c r="BT3074" s="2" t="s">
        <v>435</v>
      </c>
    </row>
    <row r="3075" spans="1:72" x14ac:dyDescent="0.35">
      <c r="A3075" s="2" t="s">
        <v>20771</v>
      </c>
      <c r="B3075" s="2" t="s">
        <v>20772</v>
      </c>
      <c r="C3075" s="2" t="s">
        <v>20773</v>
      </c>
      <c r="D3075" s="2" t="s">
        <v>20773</v>
      </c>
      <c r="E3075" s="2" t="s">
        <v>20774</v>
      </c>
      <c r="F3075">
        <v>11</v>
      </c>
      <c r="G3075" s="2" t="s">
        <v>436</v>
      </c>
      <c r="H3075">
        <v>1</v>
      </c>
      <c r="I3075" s="2" t="s">
        <v>625</v>
      </c>
      <c r="J3075">
        <v>99</v>
      </c>
      <c r="K3075" s="2" t="s">
        <v>81</v>
      </c>
      <c r="L3075">
        <v>5</v>
      </c>
      <c r="M3075" s="2" t="s">
        <v>226</v>
      </c>
      <c r="N3075">
        <v>8</v>
      </c>
      <c r="O3075" s="2" t="s">
        <v>483</v>
      </c>
      <c r="P3075">
        <v>87</v>
      </c>
      <c r="Q3075" s="2" t="s">
        <v>3048</v>
      </c>
      <c r="R3075" t="s">
        <v>67</v>
      </c>
      <c r="S3075" t="s">
        <v>67</v>
      </c>
      <c r="T3075" s="2" t="s">
        <v>73</v>
      </c>
      <c r="U3075" s="2" t="s">
        <v>74</v>
      </c>
      <c r="V3075">
        <v>1844</v>
      </c>
      <c r="W3075" s="2" t="s">
        <v>19060</v>
      </c>
      <c r="X3075">
        <v>18750</v>
      </c>
      <c r="Y3075">
        <v>18750</v>
      </c>
      <c r="AD3075">
        <v>6250</v>
      </c>
      <c r="AF3075">
        <v>0</v>
      </c>
      <c r="AL3075" s="5">
        <v>25000</v>
      </c>
      <c r="AM3075">
        <v>0</v>
      </c>
      <c r="AN3075">
        <v>0</v>
      </c>
      <c r="AO3075">
        <v>18750</v>
      </c>
      <c r="AP3075">
        <v>18750</v>
      </c>
      <c r="AS3075">
        <v>6250</v>
      </c>
      <c r="AZ3075" s="5">
        <v>25000</v>
      </c>
      <c r="BA3075" s="5">
        <v>16789.349999999999</v>
      </c>
      <c r="BB3075" s="5">
        <v>16789.349999999999</v>
      </c>
      <c r="BC3075" s="5">
        <v>16738</v>
      </c>
      <c r="BD3075" s="5">
        <v>16738</v>
      </c>
      <c r="BE3075" s="5">
        <v>0</v>
      </c>
      <c r="BF3075" s="5">
        <v>16738</v>
      </c>
      <c r="BG3075">
        <v>20180216</v>
      </c>
      <c r="BH3075" s="9" t="str">
        <f t="shared" si="144"/>
        <v>2018</v>
      </c>
      <c r="BI3075" t="str">
        <f>MID(Merge1[[#This Row],[OC_DATA_INIZIO_PROGETTO]],5,2)</f>
        <v>02</v>
      </c>
      <c r="BJ3075">
        <v>20181210</v>
      </c>
      <c r="BK3075" t="str">
        <f t="shared" si="145"/>
        <v>2018</v>
      </c>
      <c r="BL3075" t="str">
        <f>MID(Merge1[[#This Row],[OC_DATA_FINE_PROGETTO_PREVISTA]],5,2)</f>
        <v>12</v>
      </c>
      <c r="BM3075" s="8">
        <f>(Merge1[[#This Row],[Colonna2]]-Merge1[[#This Row],[Colonna1]])*12+Merge1[[#This Row],[Colonna22]]-Merge1[[#This Row],[Colonna12]]</f>
        <v>10</v>
      </c>
      <c r="BN3075">
        <v>20181210</v>
      </c>
      <c r="BO3075" t="str">
        <f t="shared" si="146"/>
        <v>2018</v>
      </c>
      <c r="BP3075" s="2" t="s">
        <v>76</v>
      </c>
      <c r="BQ3075" s="2" t="s">
        <v>76</v>
      </c>
      <c r="BR3075" s="2" t="s">
        <v>440</v>
      </c>
      <c r="BS3075" s="2" t="s">
        <v>626</v>
      </c>
      <c r="BT3075" s="2" t="s">
        <v>435</v>
      </c>
    </row>
    <row r="3076" spans="1:72" x14ac:dyDescent="0.35">
      <c r="A3076" s="2" t="s">
        <v>9182</v>
      </c>
      <c r="B3076" s="2" t="s">
        <v>9183</v>
      </c>
      <c r="C3076" s="2" t="s">
        <v>9184</v>
      </c>
      <c r="D3076" s="2" t="s">
        <v>9185</v>
      </c>
      <c r="E3076" s="2" t="s">
        <v>9186</v>
      </c>
      <c r="F3076">
        <v>1</v>
      </c>
      <c r="G3076" s="2" t="s">
        <v>151</v>
      </c>
      <c r="H3076">
        <v>7</v>
      </c>
      <c r="I3076" s="2" t="s">
        <v>770</v>
      </c>
      <c r="J3076">
        <v>99</v>
      </c>
      <c r="K3076" s="2" t="s">
        <v>81</v>
      </c>
      <c r="L3076">
        <v>9</v>
      </c>
      <c r="M3076" s="2" t="s">
        <v>98</v>
      </c>
      <c r="N3076">
        <v>21</v>
      </c>
      <c r="O3076" s="2" t="s">
        <v>185</v>
      </c>
      <c r="P3076">
        <v>229</v>
      </c>
      <c r="Q3076" s="2" t="s">
        <v>186</v>
      </c>
      <c r="R3076" t="s">
        <v>67</v>
      </c>
      <c r="S3076" t="s">
        <v>67</v>
      </c>
      <c r="T3076" s="2" t="s">
        <v>1986</v>
      </c>
      <c r="U3076" s="2" t="s">
        <v>1987</v>
      </c>
      <c r="V3076">
        <v>915</v>
      </c>
      <c r="W3076" s="2" t="s">
        <v>632</v>
      </c>
      <c r="X3076">
        <v>8388.7999999999993</v>
      </c>
      <c r="Y3076">
        <v>8388.7999999999993</v>
      </c>
      <c r="AD3076">
        <v>5872.16</v>
      </c>
      <c r="AF3076">
        <v>0</v>
      </c>
      <c r="AG3076">
        <v>2516.64</v>
      </c>
      <c r="AK3076">
        <v>5622</v>
      </c>
      <c r="AL3076" s="5">
        <v>16777.599999999999</v>
      </c>
      <c r="AM3076">
        <v>0</v>
      </c>
      <c r="AN3076">
        <v>0</v>
      </c>
      <c r="AO3076">
        <v>8388.7999999999993</v>
      </c>
      <c r="AP3076">
        <v>8388.7999999999993</v>
      </c>
      <c r="AS3076">
        <v>5872.16</v>
      </c>
      <c r="AU3076">
        <v>2516.64</v>
      </c>
      <c r="AY3076">
        <v>5622</v>
      </c>
      <c r="AZ3076" s="5">
        <v>16777.599999999999</v>
      </c>
      <c r="BA3076" s="5">
        <v>16777.599999999999</v>
      </c>
      <c r="BB3076" s="5">
        <v>16777.599999999999</v>
      </c>
      <c r="BC3076" s="5">
        <v>16777.599999999999</v>
      </c>
      <c r="BD3076" s="5">
        <v>16777.599999999999</v>
      </c>
      <c r="BE3076" s="5">
        <v>0</v>
      </c>
      <c r="BF3076" s="5">
        <v>22400</v>
      </c>
      <c r="BG3076">
        <v>20170930</v>
      </c>
      <c r="BH3076" s="9" t="str">
        <f t="shared" si="144"/>
        <v>2017</v>
      </c>
      <c r="BI3076" t="str">
        <f>MID(Merge1[[#This Row],[OC_DATA_INIZIO_PROGETTO]],5,2)</f>
        <v>09</v>
      </c>
      <c r="BJ3076">
        <v>20201127</v>
      </c>
      <c r="BK3076" t="str">
        <f t="shared" si="145"/>
        <v>2020</v>
      </c>
      <c r="BL3076" t="str">
        <f>MID(Merge1[[#This Row],[OC_DATA_FINE_PROGETTO_PREVISTA]],5,2)</f>
        <v>11</v>
      </c>
      <c r="BM3076" s="8">
        <f>(Merge1[[#This Row],[Colonna2]]-Merge1[[#This Row],[Colonna1]])*12+Merge1[[#This Row],[Colonna22]]-Merge1[[#This Row],[Colonna12]]</f>
        <v>38</v>
      </c>
      <c r="BN3076">
        <v>20190412</v>
      </c>
      <c r="BO3076" t="str">
        <f t="shared" si="146"/>
        <v>2019</v>
      </c>
      <c r="BP3076" s="2" t="s">
        <v>116</v>
      </c>
      <c r="BQ3076" s="2" t="s">
        <v>763</v>
      </c>
      <c r="BR3076" s="2" t="s">
        <v>440</v>
      </c>
      <c r="BS3076" s="2" t="s">
        <v>773</v>
      </c>
      <c r="BT3076" s="2" t="s">
        <v>774</v>
      </c>
    </row>
    <row r="3077" spans="1:72" x14ac:dyDescent="0.35">
      <c r="A3077" s="2" t="s">
        <v>14011</v>
      </c>
      <c r="B3077" s="2" t="s">
        <v>14012</v>
      </c>
      <c r="C3077" s="2" t="s">
        <v>14013</v>
      </c>
      <c r="D3077" s="2" t="s">
        <v>14014</v>
      </c>
      <c r="E3077" s="2" t="s">
        <v>14015</v>
      </c>
      <c r="F3077">
        <v>1</v>
      </c>
      <c r="G3077" s="2" t="s">
        <v>151</v>
      </c>
      <c r="H3077">
        <v>7</v>
      </c>
      <c r="I3077" s="2" t="s">
        <v>770</v>
      </c>
      <c r="J3077">
        <v>99</v>
      </c>
      <c r="K3077" s="2" t="s">
        <v>81</v>
      </c>
      <c r="L3077">
        <v>8</v>
      </c>
      <c r="M3077" s="2" t="s">
        <v>112</v>
      </c>
      <c r="N3077">
        <v>62</v>
      </c>
      <c r="O3077" s="2" t="s">
        <v>2450</v>
      </c>
      <c r="P3077">
        <v>999</v>
      </c>
      <c r="Q3077" s="2" t="s">
        <v>3522</v>
      </c>
      <c r="R3077" t="s">
        <v>67</v>
      </c>
      <c r="S3077" t="s">
        <v>67</v>
      </c>
      <c r="T3077" s="2" t="s">
        <v>1986</v>
      </c>
      <c r="U3077" s="2" t="s">
        <v>1987</v>
      </c>
      <c r="V3077">
        <v>908</v>
      </c>
      <c r="W3077" s="2" t="s">
        <v>6670</v>
      </c>
      <c r="X3077">
        <v>8384.9599999999991</v>
      </c>
      <c r="Y3077">
        <v>8384.9599999999991</v>
      </c>
      <c r="AD3077">
        <v>5869.47</v>
      </c>
      <c r="AF3077">
        <v>0</v>
      </c>
      <c r="AG3077">
        <v>2515.48</v>
      </c>
      <c r="AK3077">
        <v>4130</v>
      </c>
      <c r="AL3077" s="5">
        <v>16769.91</v>
      </c>
      <c r="AM3077">
        <v>0</v>
      </c>
      <c r="AN3077">
        <v>0</v>
      </c>
      <c r="AO3077">
        <v>8384.9599999999991</v>
      </c>
      <c r="AP3077">
        <v>8384.9599999999991</v>
      </c>
      <c r="AS3077">
        <v>5869.47</v>
      </c>
      <c r="AU3077">
        <v>2515.48</v>
      </c>
      <c r="AY3077">
        <v>4130</v>
      </c>
      <c r="AZ3077" s="5">
        <v>16769.91</v>
      </c>
      <c r="BA3077" s="5">
        <v>16769.91</v>
      </c>
      <c r="BB3077" s="5">
        <v>16769.91</v>
      </c>
      <c r="BF3077" s="5">
        <v>0</v>
      </c>
      <c r="BG3077">
        <v>20200217</v>
      </c>
      <c r="BH3077" s="9" t="str">
        <f t="shared" si="144"/>
        <v>2020</v>
      </c>
      <c r="BI3077" t="str">
        <f>MID(Merge1[[#This Row],[OC_DATA_INIZIO_PROGETTO]],5,2)</f>
        <v>02</v>
      </c>
      <c r="BJ3077">
        <v>20210217</v>
      </c>
      <c r="BK3077" t="str">
        <f t="shared" si="145"/>
        <v>2021</v>
      </c>
      <c r="BL3077" t="str">
        <f>MID(Merge1[[#This Row],[OC_DATA_FINE_PROGETTO_PREVISTA]],5,2)</f>
        <v>02</v>
      </c>
      <c r="BM3077" s="8">
        <f>(Merge1[[#This Row],[Colonna2]]-Merge1[[#This Row],[Colonna1]])*12+Merge1[[#This Row],[Colonna22]]-Merge1[[#This Row],[Colonna12]]</f>
        <v>12</v>
      </c>
      <c r="BN3077">
        <v>20210217</v>
      </c>
      <c r="BO3077" t="str">
        <f t="shared" si="146"/>
        <v>2021</v>
      </c>
      <c r="BP3077" s="2" t="s">
        <v>86</v>
      </c>
      <c r="BQ3077" s="2" t="s">
        <v>86</v>
      </c>
      <c r="BR3077" s="2" t="s">
        <v>440</v>
      </c>
      <c r="BS3077" s="2" t="s">
        <v>773</v>
      </c>
      <c r="BT3077" s="2" t="s">
        <v>774</v>
      </c>
    </row>
    <row r="3078" spans="1:72" x14ac:dyDescent="0.35">
      <c r="A3078" s="2" t="s">
        <v>10253</v>
      </c>
      <c r="B3078" s="2" t="s">
        <v>10254</v>
      </c>
      <c r="C3078" s="2" t="s">
        <v>10255</v>
      </c>
      <c r="D3078" s="2" t="s">
        <v>10256</v>
      </c>
      <c r="E3078" s="2" t="s">
        <v>10257</v>
      </c>
      <c r="F3078">
        <v>1</v>
      </c>
      <c r="G3078" s="2" t="s">
        <v>151</v>
      </c>
      <c r="H3078">
        <v>7</v>
      </c>
      <c r="I3078" s="2" t="s">
        <v>770</v>
      </c>
      <c r="J3078">
        <v>99</v>
      </c>
      <c r="K3078" s="2" t="s">
        <v>81</v>
      </c>
      <c r="L3078">
        <v>9</v>
      </c>
      <c r="M3078" s="2" t="s">
        <v>98</v>
      </c>
      <c r="N3078">
        <v>21</v>
      </c>
      <c r="O3078" s="2" t="s">
        <v>185</v>
      </c>
      <c r="P3078">
        <v>213</v>
      </c>
      <c r="Q3078" s="2" t="s">
        <v>9677</v>
      </c>
      <c r="R3078" t="s">
        <v>67</v>
      </c>
      <c r="S3078" t="s">
        <v>67</v>
      </c>
      <c r="T3078" s="2" t="s">
        <v>1986</v>
      </c>
      <c r="U3078" s="2" t="s">
        <v>1987</v>
      </c>
      <c r="V3078">
        <v>906</v>
      </c>
      <c r="W3078" s="2" t="s">
        <v>6660</v>
      </c>
      <c r="X3078">
        <v>8805</v>
      </c>
      <c r="Y3078">
        <v>8805</v>
      </c>
      <c r="AD3078">
        <v>6163.5</v>
      </c>
      <c r="AF3078">
        <v>0</v>
      </c>
      <c r="AG3078">
        <v>2641.5</v>
      </c>
      <c r="AK3078">
        <v>17890</v>
      </c>
      <c r="AL3078" s="5">
        <v>17610</v>
      </c>
      <c r="AM3078">
        <v>1391.77</v>
      </c>
      <c r="AN3078">
        <v>548.27</v>
      </c>
      <c r="AO3078">
        <v>8383.25</v>
      </c>
      <c r="AP3078">
        <v>8805</v>
      </c>
      <c r="AS3078">
        <v>6163.5</v>
      </c>
      <c r="AU3078">
        <v>2514.98</v>
      </c>
      <c r="AY3078">
        <v>17890</v>
      </c>
      <c r="AZ3078" s="5">
        <v>17061.73</v>
      </c>
      <c r="BA3078" s="5">
        <v>16766.5</v>
      </c>
      <c r="BB3078" s="5">
        <v>16766.5</v>
      </c>
      <c r="BC3078" s="5">
        <v>16766.5</v>
      </c>
      <c r="BD3078" s="5">
        <v>16766.5</v>
      </c>
      <c r="BE3078" s="5">
        <v>0</v>
      </c>
      <c r="BF3078" s="5">
        <v>33813</v>
      </c>
      <c r="BG3078">
        <v>20190809</v>
      </c>
      <c r="BH3078" s="9" t="str">
        <f t="shared" si="144"/>
        <v>2019</v>
      </c>
      <c r="BI3078" t="str">
        <f>MID(Merge1[[#This Row],[OC_DATA_INIZIO_PROGETTO]],5,2)</f>
        <v>08</v>
      </c>
      <c r="BJ3078">
        <v>20200523</v>
      </c>
      <c r="BK3078" t="str">
        <f t="shared" si="145"/>
        <v>2020</v>
      </c>
      <c r="BL3078" t="str">
        <f>MID(Merge1[[#This Row],[OC_DATA_FINE_PROGETTO_PREVISTA]],5,2)</f>
        <v>05</v>
      </c>
      <c r="BM3078" s="8">
        <f>(Merge1[[#This Row],[Colonna2]]-Merge1[[#This Row],[Colonna1]])*12+Merge1[[#This Row],[Colonna22]]-Merge1[[#This Row],[Colonna12]]</f>
        <v>9</v>
      </c>
      <c r="BN3078">
        <v>20200722</v>
      </c>
      <c r="BO3078" t="str">
        <f t="shared" si="146"/>
        <v>2020</v>
      </c>
      <c r="BP3078" s="2" t="s">
        <v>116</v>
      </c>
      <c r="BQ3078" s="2" t="s">
        <v>763</v>
      </c>
      <c r="BR3078" s="2" t="s">
        <v>440</v>
      </c>
      <c r="BS3078" s="2" t="s">
        <v>773</v>
      </c>
      <c r="BT3078" s="2" t="s">
        <v>774</v>
      </c>
    </row>
    <row r="3079" spans="1:72" x14ac:dyDescent="0.35">
      <c r="A3079" s="2" t="s">
        <v>8908</v>
      </c>
      <c r="B3079" s="2" t="s">
        <v>8909</v>
      </c>
      <c r="C3079" s="2" t="s">
        <v>8910</v>
      </c>
      <c r="D3079" s="2" t="s">
        <v>8911</v>
      </c>
      <c r="E3079" s="2" t="s">
        <v>8912</v>
      </c>
      <c r="F3079">
        <v>1</v>
      </c>
      <c r="G3079" s="2" t="s">
        <v>151</v>
      </c>
      <c r="H3079">
        <v>7</v>
      </c>
      <c r="I3079" s="2" t="s">
        <v>770</v>
      </c>
      <c r="J3079">
        <v>99</v>
      </c>
      <c r="K3079" s="2" t="s">
        <v>81</v>
      </c>
      <c r="L3079">
        <v>9</v>
      </c>
      <c r="M3079" s="2" t="s">
        <v>98</v>
      </c>
      <c r="N3079">
        <v>21</v>
      </c>
      <c r="O3079" s="2" t="s">
        <v>185</v>
      </c>
      <c r="P3079">
        <v>229</v>
      </c>
      <c r="Q3079" s="2" t="s">
        <v>186</v>
      </c>
      <c r="R3079" t="s">
        <v>67</v>
      </c>
      <c r="S3079" t="s">
        <v>67</v>
      </c>
      <c r="T3079" s="2" t="s">
        <v>1986</v>
      </c>
      <c r="U3079" s="2" t="s">
        <v>1987</v>
      </c>
      <c r="V3079">
        <v>933</v>
      </c>
      <c r="W3079" s="2" t="s">
        <v>6816</v>
      </c>
      <c r="X3079">
        <v>8376</v>
      </c>
      <c r="Y3079">
        <v>8376</v>
      </c>
      <c r="AD3079">
        <v>5863.2</v>
      </c>
      <c r="AF3079">
        <v>0</v>
      </c>
      <c r="AG3079">
        <v>2512.8000000000002</v>
      </c>
      <c r="AK3079">
        <v>31248</v>
      </c>
      <c r="AL3079" s="5">
        <v>16752</v>
      </c>
      <c r="AM3079">
        <v>0</v>
      </c>
      <c r="AN3079">
        <v>0</v>
      </c>
      <c r="AO3079">
        <v>8376</v>
      </c>
      <c r="AP3079">
        <v>8376</v>
      </c>
      <c r="AS3079">
        <v>5863.2</v>
      </c>
      <c r="AU3079">
        <v>2512.8000000000002</v>
      </c>
      <c r="AY3079">
        <v>31248</v>
      </c>
      <c r="AZ3079" s="5">
        <v>16752</v>
      </c>
      <c r="BA3079" s="5">
        <v>16752</v>
      </c>
      <c r="BB3079" s="5">
        <v>16752</v>
      </c>
      <c r="BC3079" s="5">
        <v>16752</v>
      </c>
      <c r="BD3079" s="5">
        <v>16752</v>
      </c>
      <c r="BE3079" s="5">
        <v>0</v>
      </c>
      <c r="BF3079" s="5">
        <v>48000</v>
      </c>
      <c r="BG3079">
        <v>20170927</v>
      </c>
      <c r="BH3079" s="9" t="str">
        <f t="shared" si="144"/>
        <v>2017</v>
      </c>
      <c r="BI3079" t="str">
        <f>MID(Merge1[[#This Row],[OC_DATA_INIZIO_PROGETTO]],5,2)</f>
        <v>09</v>
      </c>
      <c r="BJ3079">
        <v>20200927</v>
      </c>
      <c r="BK3079" t="str">
        <f t="shared" si="145"/>
        <v>2020</v>
      </c>
      <c r="BL3079" t="str">
        <f>MID(Merge1[[#This Row],[OC_DATA_FINE_PROGETTO_PREVISTA]],5,2)</f>
        <v>09</v>
      </c>
      <c r="BM3079" s="8">
        <f>(Merge1[[#This Row],[Colonna2]]-Merge1[[#This Row],[Colonna1]])*12+Merge1[[#This Row],[Colonna22]]-Merge1[[#This Row],[Colonna12]]</f>
        <v>36</v>
      </c>
      <c r="BN3079">
        <v>20190408</v>
      </c>
      <c r="BO3079" t="str">
        <f t="shared" si="146"/>
        <v>2019</v>
      </c>
      <c r="BP3079" s="2" t="s">
        <v>116</v>
      </c>
      <c r="BQ3079" s="2" t="s">
        <v>763</v>
      </c>
      <c r="BR3079" s="2" t="s">
        <v>440</v>
      </c>
      <c r="BS3079" s="2" t="s">
        <v>773</v>
      </c>
      <c r="BT3079" s="2" t="s">
        <v>774</v>
      </c>
    </row>
    <row r="3080" spans="1:72" x14ac:dyDescent="0.35">
      <c r="A3080" s="2" t="s">
        <v>16439</v>
      </c>
      <c r="B3080" s="2" t="s">
        <v>16440</v>
      </c>
      <c r="C3080" s="2" t="s">
        <v>16441</v>
      </c>
      <c r="D3080" s="2" t="s">
        <v>16442</v>
      </c>
      <c r="E3080" s="2" t="s">
        <v>16443</v>
      </c>
      <c r="F3080">
        <v>1</v>
      </c>
      <c r="G3080" s="2" t="s">
        <v>151</v>
      </c>
      <c r="H3080">
        <v>7</v>
      </c>
      <c r="I3080" s="2" t="s">
        <v>770</v>
      </c>
      <c r="J3080">
        <v>99</v>
      </c>
      <c r="K3080" s="2" t="s">
        <v>81</v>
      </c>
      <c r="L3080">
        <v>9</v>
      </c>
      <c r="M3080" s="2" t="s">
        <v>98</v>
      </c>
      <c r="N3080">
        <v>21</v>
      </c>
      <c r="O3080" s="2" t="s">
        <v>185</v>
      </c>
      <c r="P3080">
        <v>229</v>
      </c>
      <c r="Q3080" s="2" t="s">
        <v>186</v>
      </c>
      <c r="R3080" t="s">
        <v>67</v>
      </c>
      <c r="S3080" t="s">
        <v>67</v>
      </c>
      <c r="T3080" s="2" t="s">
        <v>1986</v>
      </c>
      <c r="U3080" s="2" t="s">
        <v>1987</v>
      </c>
      <c r="V3080">
        <v>929</v>
      </c>
      <c r="W3080" s="2" t="s">
        <v>6652</v>
      </c>
      <c r="X3080">
        <v>8750</v>
      </c>
      <c r="Y3080">
        <v>8750</v>
      </c>
      <c r="AD3080">
        <v>6125</v>
      </c>
      <c r="AF3080">
        <v>0</v>
      </c>
      <c r="AG3080">
        <v>2625</v>
      </c>
      <c r="AK3080">
        <v>17500</v>
      </c>
      <c r="AL3080" s="5">
        <v>17500</v>
      </c>
      <c r="AM3080">
        <v>357.5</v>
      </c>
      <c r="AN3080">
        <v>357.5</v>
      </c>
      <c r="AO3080">
        <v>8475</v>
      </c>
      <c r="AP3080">
        <v>8750</v>
      </c>
      <c r="AS3080">
        <v>6125</v>
      </c>
      <c r="AU3080">
        <v>2542.5</v>
      </c>
      <c r="AY3080">
        <v>17500</v>
      </c>
      <c r="AZ3080" s="5">
        <v>17142.5</v>
      </c>
      <c r="BA3080" s="5">
        <v>16750</v>
      </c>
      <c r="BB3080" s="5">
        <v>16750</v>
      </c>
      <c r="BC3080" s="5">
        <v>16750</v>
      </c>
      <c r="BD3080" s="5">
        <v>16750</v>
      </c>
      <c r="BE3080" s="5">
        <v>0</v>
      </c>
      <c r="BF3080" s="5">
        <v>34450</v>
      </c>
      <c r="BG3080">
        <v>20160502</v>
      </c>
      <c r="BH3080" s="9" t="str">
        <f t="shared" si="144"/>
        <v>2016</v>
      </c>
      <c r="BI3080" t="str">
        <f>MID(Merge1[[#This Row],[OC_DATA_INIZIO_PROGETTO]],5,2)</f>
        <v>05</v>
      </c>
      <c r="BJ3080">
        <v>20181204</v>
      </c>
      <c r="BK3080" t="str">
        <f t="shared" si="145"/>
        <v>2018</v>
      </c>
      <c r="BL3080" t="str">
        <f>MID(Merge1[[#This Row],[OC_DATA_FINE_PROGETTO_PREVISTA]],5,2)</f>
        <v>12</v>
      </c>
      <c r="BM3080" s="8">
        <f>(Merge1[[#This Row],[Colonna2]]-Merge1[[#This Row],[Colonna1]])*12+Merge1[[#This Row],[Colonna22]]-Merge1[[#This Row],[Colonna12]]</f>
        <v>31</v>
      </c>
      <c r="BN3080">
        <v>20190925</v>
      </c>
      <c r="BO3080" t="str">
        <f t="shared" si="146"/>
        <v>2019</v>
      </c>
      <c r="BP3080" s="2" t="s">
        <v>116</v>
      </c>
      <c r="BQ3080" s="2" t="s">
        <v>763</v>
      </c>
      <c r="BR3080" s="2" t="s">
        <v>440</v>
      </c>
      <c r="BS3080" s="2" t="s">
        <v>773</v>
      </c>
      <c r="BT3080" s="2" t="s">
        <v>774</v>
      </c>
    </row>
    <row r="3081" spans="1:72" x14ac:dyDescent="0.35">
      <c r="A3081" s="2" t="s">
        <v>8977</v>
      </c>
      <c r="B3081" s="2" t="s">
        <v>8978</v>
      </c>
      <c r="C3081" s="2" t="s">
        <v>8979</v>
      </c>
      <c r="D3081" s="2" t="s">
        <v>8980</v>
      </c>
      <c r="E3081" s="2" t="s">
        <v>8981</v>
      </c>
      <c r="F3081">
        <v>1</v>
      </c>
      <c r="G3081" s="2" t="s">
        <v>151</v>
      </c>
      <c r="H3081">
        <v>7</v>
      </c>
      <c r="I3081" s="2" t="s">
        <v>770</v>
      </c>
      <c r="J3081">
        <v>99</v>
      </c>
      <c r="K3081" s="2" t="s">
        <v>81</v>
      </c>
      <c r="L3081">
        <v>9</v>
      </c>
      <c r="M3081" s="2" t="s">
        <v>98</v>
      </c>
      <c r="N3081">
        <v>21</v>
      </c>
      <c r="O3081" s="2" t="s">
        <v>185</v>
      </c>
      <c r="P3081">
        <v>229</v>
      </c>
      <c r="Q3081" s="2" t="s">
        <v>186</v>
      </c>
      <c r="R3081" t="s">
        <v>67</v>
      </c>
      <c r="S3081" t="s">
        <v>67</v>
      </c>
      <c r="T3081" s="2" t="s">
        <v>1986</v>
      </c>
      <c r="U3081" s="2" t="s">
        <v>1987</v>
      </c>
      <c r="V3081">
        <v>948</v>
      </c>
      <c r="W3081" s="2" t="s">
        <v>6658</v>
      </c>
      <c r="X3081">
        <v>8372.1</v>
      </c>
      <c r="Y3081">
        <v>8372.1</v>
      </c>
      <c r="AD3081">
        <v>5860.47</v>
      </c>
      <c r="AF3081">
        <v>0</v>
      </c>
      <c r="AG3081">
        <v>2511.63</v>
      </c>
      <c r="AK3081">
        <v>9056</v>
      </c>
      <c r="AL3081" s="5">
        <v>16744.2</v>
      </c>
      <c r="AM3081">
        <v>0</v>
      </c>
      <c r="AN3081">
        <v>0</v>
      </c>
      <c r="AO3081">
        <v>8372.1</v>
      </c>
      <c r="AP3081">
        <v>8372.1</v>
      </c>
      <c r="AS3081">
        <v>5860.47</v>
      </c>
      <c r="AU3081">
        <v>2511.63</v>
      </c>
      <c r="AY3081">
        <v>9056</v>
      </c>
      <c r="AZ3081" s="5">
        <v>16744.2</v>
      </c>
      <c r="BA3081" s="5">
        <v>16744.2</v>
      </c>
      <c r="BB3081" s="5">
        <v>16744.2</v>
      </c>
      <c r="BC3081" s="5">
        <v>16744.2</v>
      </c>
      <c r="BD3081" s="5">
        <v>16744.2</v>
      </c>
      <c r="BE3081" s="5">
        <v>0</v>
      </c>
      <c r="BF3081" s="5">
        <v>25800</v>
      </c>
      <c r="BG3081">
        <v>20170503</v>
      </c>
      <c r="BH3081" s="9" t="str">
        <f t="shared" si="144"/>
        <v>2017</v>
      </c>
      <c r="BI3081" t="str">
        <f>MID(Merge1[[#This Row],[OC_DATA_INIZIO_PROGETTO]],5,2)</f>
        <v>05</v>
      </c>
      <c r="BJ3081">
        <v>20200824</v>
      </c>
      <c r="BK3081" t="str">
        <f t="shared" si="145"/>
        <v>2020</v>
      </c>
      <c r="BL3081" t="str">
        <f>MID(Merge1[[#This Row],[OC_DATA_FINE_PROGETTO_PREVISTA]],5,2)</f>
        <v>08</v>
      </c>
      <c r="BM3081" s="8">
        <f>(Merge1[[#This Row],[Colonna2]]-Merge1[[#This Row],[Colonna1]])*12+Merge1[[#This Row],[Colonna22]]-Merge1[[#This Row],[Colonna12]]</f>
        <v>39</v>
      </c>
      <c r="BN3081">
        <v>20181121</v>
      </c>
      <c r="BO3081" t="str">
        <f t="shared" si="146"/>
        <v>2018</v>
      </c>
      <c r="BP3081" s="2" t="s">
        <v>116</v>
      </c>
      <c r="BQ3081" s="2" t="s">
        <v>763</v>
      </c>
      <c r="BR3081" s="2" t="s">
        <v>440</v>
      </c>
      <c r="BS3081" s="2" t="s">
        <v>773</v>
      </c>
      <c r="BT3081" s="2" t="s">
        <v>774</v>
      </c>
    </row>
    <row r="3082" spans="1:72" x14ac:dyDescent="0.35">
      <c r="A3082" s="2" t="s">
        <v>14846</v>
      </c>
      <c r="B3082" s="2" t="s">
        <v>14847</v>
      </c>
      <c r="C3082" s="2" t="s">
        <v>14848</v>
      </c>
      <c r="D3082" s="2" t="s">
        <v>14849</v>
      </c>
      <c r="E3082" s="2" t="s">
        <v>14850</v>
      </c>
      <c r="F3082">
        <v>1</v>
      </c>
      <c r="G3082" s="2" t="s">
        <v>151</v>
      </c>
      <c r="H3082">
        <v>7</v>
      </c>
      <c r="I3082" s="2" t="s">
        <v>770</v>
      </c>
      <c r="J3082">
        <v>99</v>
      </c>
      <c r="K3082" s="2" t="s">
        <v>81</v>
      </c>
      <c r="L3082">
        <v>8</v>
      </c>
      <c r="M3082" s="2" t="s">
        <v>112</v>
      </c>
      <c r="N3082">
        <v>62</v>
      </c>
      <c r="O3082" s="2" t="s">
        <v>2450</v>
      </c>
      <c r="P3082">
        <v>999</v>
      </c>
      <c r="Q3082" s="2" t="s">
        <v>3522</v>
      </c>
      <c r="R3082" t="s">
        <v>67</v>
      </c>
      <c r="S3082" t="s">
        <v>67</v>
      </c>
      <c r="T3082" s="2" t="s">
        <v>1986</v>
      </c>
      <c r="U3082" s="2" t="s">
        <v>1987</v>
      </c>
      <c r="V3082">
        <v>926</v>
      </c>
      <c r="W3082" s="2" t="s">
        <v>6666</v>
      </c>
      <c r="X3082">
        <v>37615.910000000003</v>
      </c>
      <c r="Y3082">
        <v>37615.910000000003</v>
      </c>
      <c r="AD3082">
        <v>26331.14</v>
      </c>
      <c r="AF3082">
        <v>0</v>
      </c>
      <c r="AG3082">
        <v>11284.77</v>
      </c>
      <c r="AL3082" s="5">
        <v>75231.820000000007</v>
      </c>
      <c r="AM3082">
        <v>0</v>
      </c>
      <c r="AN3082">
        <v>0</v>
      </c>
      <c r="AO3082">
        <v>37615.910000000003</v>
      </c>
      <c r="AP3082">
        <v>37615.910000000003</v>
      </c>
      <c r="AS3082">
        <v>26331.14</v>
      </c>
      <c r="AU3082">
        <v>11284.77</v>
      </c>
      <c r="AZ3082" s="5">
        <v>75231.820000000007</v>
      </c>
      <c r="BA3082" s="5">
        <v>16726.939999999999</v>
      </c>
      <c r="BB3082" s="5">
        <v>16726.939999999999</v>
      </c>
      <c r="BF3082" s="5">
        <v>0</v>
      </c>
      <c r="BG3082">
        <v>20200131</v>
      </c>
      <c r="BH3082" s="9" t="str">
        <f t="shared" si="144"/>
        <v>2020</v>
      </c>
      <c r="BI3082" t="str">
        <f>MID(Merge1[[#This Row],[OC_DATA_INIZIO_PROGETTO]],5,2)</f>
        <v>01</v>
      </c>
      <c r="BJ3082">
        <v>20210806</v>
      </c>
      <c r="BK3082" t="str">
        <f t="shared" si="145"/>
        <v>2021</v>
      </c>
      <c r="BL3082" t="str">
        <f>MID(Merge1[[#This Row],[OC_DATA_FINE_PROGETTO_PREVISTA]],5,2)</f>
        <v>08</v>
      </c>
      <c r="BM3082" s="8">
        <f>(Merge1[[#This Row],[Colonna2]]-Merge1[[#This Row],[Colonna1]])*12+Merge1[[#This Row],[Colonna22]]-Merge1[[#This Row],[Colonna12]]</f>
        <v>19</v>
      </c>
      <c r="BN3082">
        <v>20210131</v>
      </c>
      <c r="BO3082" t="str">
        <f t="shared" si="146"/>
        <v>2021</v>
      </c>
      <c r="BP3082" s="2" t="s">
        <v>86</v>
      </c>
      <c r="BQ3082" s="2" t="s">
        <v>76</v>
      </c>
      <c r="BR3082" s="2" t="s">
        <v>77</v>
      </c>
      <c r="BS3082" s="2" t="s">
        <v>2387</v>
      </c>
      <c r="BT3082" s="2" t="s">
        <v>510</v>
      </c>
    </row>
    <row r="3083" spans="1:72" x14ac:dyDescent="0.35">
      <c r="A3083" s="2" t="s">
        <v>10482</v>
      </c>
      <c r="B3083" s="2" t="s">
        <v>10483</v>
      </c>
      <c r="C3083" s="2" t="s">
        <v>10484</v>
      </c>
      <c r="D3083" s="2" t="s">
        <v>10485</v>
      </c>
      <c r="E3083" s="2" t="s">
        <v>10486</v>
      </c>
      <c r="F3083">
        <v>1</v>
      </c>
      <c r="G3083" s="2" t="s">
        <v>151</v>
      </c>
      <c r="H3083">
        <v>7</v>
      </c>
      <c r="I3083" s="2" t="s">
        <v>770</v>
      </c>
      <c r="J3083">
        <v>99</v>
      </c>
      <c r="K3083" s="2" t="s">
        <v>81</v>
      </c>
      <c r="L3083">
        <v>9</v>
      </c>
      <c r="M3083" s="2" t="s">
        <v>98</v>
      </c>
      <c r="N3083">
        <v>21</v>
      </c>
      <c r="O3083" s="2" t="s">
        <v>185</v>
      </c>
      <c r="P3083">
        <v>213</v>
      </c>
      <c r="Q3083" s="2" t="s">
        <v>9677</v>
      </c>
      <c r="R3083" t="s">
        <v>67</v>
      </c>
      <c r="S3083" t="s">
        <v>67</v>
      </c>
      <c r="T3083" s="2" t="s">
        <v>1986</v>
      </c>
      <c r="U3083" s="2" t="s">
        <v>1987</v>
      </c>
      <c r="V3083">
        <v>915</v>
      </c>
      <c r="W3083" s="2" t="s">
        <v>632</v>
      </c>
      <c r="X3083">
        <v>8317</v>
      </c>
      <c r="Y3083">
        <v>8317</v>
      </c>
      <c r="AD3083">
        <v>5821.9</v>
      </c>
      <c r="AF3083">
        <v>0</v>
      </c>
      <c r="AG3083">
        <v>2495.1</v>
      </c>
      <c r="AK3083">
        <v>16634</v>
      </c>
      <c r="AL3083" s="5">
        <v>16634</v>
      </c>
      <c r="AM3083">
        <v>0</v>
      </c>
      <c r="AN3083">
        <v>0</v>
      </c>
      <c r="AO3083">
        <v>8317</v>
      </c>
      <c r="AP3083">
        <v>8317</v>
      </c>
      <c r="AS3083">
        <v>5821.9</v>
      </c>
      <c r="AU3083">
        <v>2495.1</v>
      </c>
      <c r="AY3083">
        <v>16634</v>
      </c>
      <c r="AZ3083" s="5">
        <v>16634</v>
      </c>
      <c r="BA3083" s="5">
        <v>16634</v>
      </c>
      <c r="BB3083" s="5">
        <v>16634</v>
      </c>
      <c r="BF3083" s="5">
        <v>0</v>
      </c>
      <c r="BG3083">
        <v>20200206</v>
      </c>
      <c r="BH3083" s="9" t="str">
        <f t="shared" si="144"/>
        <v>2020</v>
      </c>
      <c r="BI3083" t="str">
        <f>MID(Merge1[[#This Row],[OC_DATA_INIZIO_PROGETTO]],5,2)</f>
        <v>02</v>
      </c>
      <c r="BJ3083">
        <v>20201006</v>
      </c>
      <c r="BK3083" t="str">
        <f t="shared" si="145"/>
        <v>2020</v>
      </c>
      <c r="BL3083" t="str">
        <f>MID(Merge1[[#This Row],[OC_DATA_FINE_PROGETTO_PREVISTA]],5,2)</f>
        <v>10</v>
      </c>
      <c r="BM3083" s="8">
        <f>(Merge1[[#This Row],[Colonna2]]-Merge1[[#This Row],[Colonna1]])*12+Merge1[[#This Row],[Colonna22]]-Merge1[[#This Row],[Colonna12]]</f>
        <v>8</v>
      </c>
      <c r="BN3083">
        <v>20201006</v>
      </c>
      <c r="BO3083" t="str">
        <f t="shared" si="146"/>
        <v>2020</v>
      </c>
      <c r="BP3083" s="2" t="s">
        <v>86</v>
      </c>
      <c r="BQ3083" s="2" t="s">
        <v>76</v>
      </c>
      <c r="BR3083" s="2" t="s">
        <v>77</v>
      </c>
      <c r="BS3083" s="2" t="s">
        <v>2387</v>
      </c>
      <c r="BT3083" s="2" t="s">
        <v>510</v>
      </c>
    </row>
    <row r="3084" spans="1:72" x14ac:dyDescent="0.35">
      <c r="A3084" s="2" t="s">
        <v>10245</v>
      </c>
      <c r="B3084" s="2" t="s">
        <v>10246</v>
      </c>
      <c r="C3084" s="2" t="s">
        <v>10247</v>
      </c>
      <c r="D3084" s="2" t="s">
        <v>10248</v>
      </c>
      <c r="E3084" s="2" t="s">
        <v>10249</v>
      </c>
      <c r="F3084">
        <v>1</v>
      </c>
      <c r="G3084" s="2" t="s">
        <v>151</v>
      </c>
      <c r="H3084">
        <v>7</v>
      </c>
      <c r="I3084" s="2" t="s">
        <v>770</v>
      </c>
      <c r="J3084">
        <v>99</v>
      </c>
      <c r="K3084" s="2" t="s">
        <v>81</v>
      </c>
      <c r="L3084">
        <v>9</v>
      </c>
      <c r="M3084" s="2" t="s">
        <v>98</v>
      </c>
      <c r="N3084">
        <v>21</v>
      </c>
      <c r="O3084" s="2" t="s">
        <v>185</v>
      </c>
      <c r="P3084">
        <v>213</v>
      </c>
      <c r="Q3084" s="2" t="s">
        <v>9677</v>
      </c>
      <c r="R3084" t="s">
        <v>67</v>
      </c>
      <c r="S3084" t="s">
        <v>67</v>
      </c>
      <c r="T3084" s="2" t="s">
        <v>1986</v>
      </c>
      <c r="U3084" s="2" t="s">
        <v>1987</v>
      </c>
      <c r="V3084">
        <v>910</v>
      </c>
      <c r="W3084" s="2" t="s">
        <v>6662</v>
      </c>
      <c r="X3084">
        <v>8306.0300000000007</v>
      </c>
      <c r="Y3084">
        <v>8306.0300000000007</v>
      </c>
      <c r="AD3084">
        <v>5814.22</v>
      </c>
      <c r="AF3084">
        <v>0</v>
      </c>
      <c r="AG3084">
        <v>2491.81</v>
      </c>
      <c r="AK3084">
        <v>16812</v>
      </c>
      <c r="AL3084" s="5">
        <v>16612.060000000001</v>
      </c>
      <c r="AM3084">
        <v>0</v>
      </c>
      <c r="AN3084">
        <v>0</v>
      </c>
      <c r="AO3084">
        <v>8306.0300000000007</v>
      </c>
      <c r="AP3084">
        <v>8306.0300000000007</v>
      </c>
      <c r="AS3084">
        <v>5814.22</v>
      </c>
      <c r="AU3084">
        <v>2491.81</v>
      </c>
      <c r="AY3084">
        <v>16812</v>
      </c>
      <c r="AZ3084" s="5">
        <v>16612.060000000001</v>
      </c>
      <c r="BA3084" s="5">
        <v>16612.060000000001</v>
      </c>
      <c r="BB3084" s="5">
        <v>16612.060000000001</v>
      </c>
      <c r="BC3084" s="5">
        <v>16612.060000000001</v>
      </c>
      <c r="BD3084" s="5">
        <v>16612.060000000001</v>
      </c>
      <c r="BE3084" s="5">
        <v>0</v>
      </c>
      <c r="BF3084" s="5">
        <v>33424.1</v>
      </c>
      <c r="BG3084">
        <v>20180823</v>
      </c>
      <c r="BH3084" s="9" t="str">
        <f t="shared" si="144"/>
        <v>2018</v>
      </c>
      <c r="BI3084" t="str">
        <f>MID(Merge1[[#This Row],[OC_DATA_INIZIO_PROGETTO]],5,2)</f>
        <v>08</v>
      </c>
      <c r="BJ3084">
        <v>20200524</v>
      </c>
      <c r="BK3084" t="str">
        <f t="shared" si="145"/>
        <v>2020</v>
      </c>
      <c r="BL3084" t="str">
        <f>MID(Merge1[[#This Row],[OC_DATA_FINE_PROGETTO_PREVISTA]],5,2)</f>
        <v>05</v>
      </c>
      <c r="BM3084" s="8">
        <f>(Merge1[[#This Row],[Colonna2]]-Merge1[[#This Row],[Colonna1]])*12+Merge1[[#This Row],[Colonna22]]-Merge1[[#This Row],[Colonna12]]</f>
        <v>21</v>
      </c>
      <c r="BN3084">
        <v>20200914</v>
      </c>
      <c r="BO3084" t="str">
        <f t="shared" si="146"/>
        <v>2020</v>
      </c>
      <c r="BP3084" s="2" t="s">
        <v>116</v>
      </c>
      <c r="BQ3084" s="2" t="s">
        <v>763</v>
      </c>
      <c r="BR3084" s="2" t="s">
        <v>440</v>
      </c>
      <c r="BS3084" s="2" t="s">
        <v>773</v>
      </c>
      <c r="BT3084" s="2" t="s">
        <v>774</v>
      </c>
    </row>
    <row r="3085" spans="1:72" x14ac:dyDescent="0.35">
      <c r="A3085" s="2" t="s">
        <v>18797</v>
      </c>
      <c r="B3085" s="2" t="s">
        <v>18798</v>
      </c>
      <c r="C3085" s="2" t="s">
        <v>18799</v>
      </c>
      <c r="D3085" s="2" t="s">
        <v>18800</v>
      </c>
      <c r="E3085" s="2" t="s">
        <v>18801</v>
      </c>
      <c r="F3085">
        <v>1</v>
      </c>
      <c r="G3085" s="2" t="s">
        <v>151</v>
      </c>
      <c r="H3085">
        <v>7</v>
      </c>
      <c r="I3085" s="2" t="s">
        <v>770</v>
      </c>
      <c r="J3085">
        <v>99</v>
      </c>
      <c r="K3085" s="2" t="s">
        <v>81</v>
      </c>
      <c r="L3085">
        <v>9</v>
      </c>
      <c r="M3085" s="2" t="s">
        <v>98</v>
      </c>
      <c r="N3085">
        <v>21</v>
      </c>
      <c r="O3085" s="2" t="s">
        <v>185</v>
      </c>
      <c r="P3085">
        <v>229</v>
      </c>
      <c r="Q3085" s="2" t="s">
        <v>186</v>
      </c>
      <c r="R3085" t="s">
        <v>67</v>
      </c>
      <c r="S3085" t="s">
        <v>67</v>
      </c>
      <c r="T3085" s="2" t="s">
        <v>1986</v>
      </c>
      <c r="U3085" s="2" t="s">
        <v>1987</v>
      </c>
      <c r="V3085">
        <v>902</v>
      </c>
      <c r="W3085" s="2" t="s">
        <v>6655</v>
      </c>
      <c r="X3085">
        <v>8300</v>
      </c>
      <c r="Y3085">
        <v>8300</v>
      </c>
      <c r="AD3085">
        <v>5810</v>
      </c>
      <c r="AF3085">
        <v>0</v>
      </c>
      <c r="AG3085">
        <v>2490</v>
      </c>
      <c r="AK3085">
        <v>45789</v>
      </c>
      <c r="AL3085" s="5">
        <v>16600</v>
      </c>
      <c r="AM3085">
        <v>0</v>
      </c>
      <c r="AN3085">
        <v>0</v>
      </c>
      <c r="AO3085">
        <v>8300</v>
      </c>
      <c r="AP3085">
        <v>8300</v>
      </c>
      <c r="AS3085">
        <v>5810</v>
      </c>
      <c r="AU3085">
        <v>2490</v>
      </c>
      <c r="AY3085">
        <v>45789</v>
      </c>
      <c r="AZ3085" s="5">
        <v>16600</v>
      </c>
      <c r="BA3085" s="5">
        <v>16600</v>
      </c>
      <c r="BB3085" s="5">
        <v>16600</v>
      </c>
      <c r="BC3085" s="5">
        <v>16600</v>
      </c>
      <c r="BD3085" s="5">
        <v>16600</v>
      </c>
      <c r="BE3085" s="5">
        <v>0</v>
      </c>
      <c r="BF3085" s="5">
        <v>62389</v>
      </c>
      <c r="BG3085">
        <v>20160930</v>
      </c>
      <c r="BH3085" s="9" t="str">
        <f t="shared" si="144"/>
        <v>2016</v>
      </c>
      <c r="BI3085" t="str">
        <f>MID(Merge1[[#This Row],[OC_DATA_INIZIO_PROGETTO]],5,2)</f>
        <v>09</v>
      </c>
      <c r="BJ3085">
        <v>20190930</v>
      </c>
      <c r="BK3085" t="str">
        <f t="shared" si="145"/>
        <v>2019</v>
      </c>
      <c r="BL3085" t="str">
        <f>MID(Merge1[[#This Row],[OC_DATA_FINE_PROGETTO_PREVISTA]],5,2)</f>
        <v>09</v>
      </c>
      <c r="BM3085" s="8">
        <f>(Merge1[[#This Row],[Colonna2]]-Merge1[[#This Row],[Colonna1]])*12+Merge1[[#This Row],[Colonna22]]-Merge1[[#This Row],[Colonna12]]</f>
        <v>36</v>
      </c>
      <c r="BN3085">
        <v>20180329</v>
      </c>
      <c r="BO3085" t="str">
        <f t="shared" si="146"/>
        <v>2018</v>
      </c>
      <c r="BP3085" s="2" t="s">
        <v>116</v>
      </c>
      <c r="BQ3085" s="2" t="s">
        <v>763</v>
      </c>
      <c r="BR3085" s="2" t="s">
        <v>440</v>
      </c>
      <c r="BS3085" s="2" t="s">
        <v>773</v>
      </c>
      <c r="BT3085" s="2" t="s">
        <v>774</v>
      </c>
    </row>
    <row r="3086" spans="1:72" x14ac:dyDescent="0.35">
      <c r="A3086" s="2" t="s">
        <v>4948</v>
      </c>
      <c r="B3086" s="2" t="s">
        <v>4949</v>
      </c>
      <c r="C3086" s="2" t="s">
        <v>4950</v>
      </c>
      <c r="D3086" s="2" t="s">
        <v>4951</v>
      </c>
      <c r="E3086" s="2" t="s">
        <v>4952</v>
      </c>
      <c r="F3086">
        <v>3</v>
      </c>
      <c r="G3086" s="2" t="s">
        <v>102</v>
      </c>
      <c r="H3086">
        <v>7</v>
      </c>
      <c r="I3086" s="2" t="s">
        <v>770</v>
      </c>
      <c r="J3086">
        <v>1</v>
      </c>
      <c r="K3086" s="2" t="s">
        <v>69</v>
      </c>
      <c r="L3086">
        <v>8</v>
      </c>
      <c r="M3086" s="2" t="s">
        <v>112</v>
      </c>
      <c r="N3086">
        <v>62</v>
      </c>
      <c r="O3086" s="2" t="s">
        <v>2450</v>
      </c>
      <c r="P3086">
        <v>623</v>
      </c>
      <c r="Q3086" s="2" t="s">
        <v>4953</v>
      </c>
      <c r="R3086" t="s">
        <v>67</v>
      </c>
      <c r="S3086" t="s">
        <v>67</v>
      </c>
      <c r="T3086" s="2" t="s">
        <v>504</v>
      </c>
      <c r="U3086" s="2" t="s">
        <v>505</v>
      </c>
      <c r="V3086">
        <v>605</v>
      </c>
      <c r="W3086" s="2" t="s">
        <v>2440</v>
      </c>
      <c r="X3086">
        <v>8296.7099999999991</v>
      </c>
      <c r="Y3086">
        <v>8296.7099999999991</v>
      </c>
      <c r="AD3086">
        <v>5807.69</v>
      </c>
      <c r="AF3086">
        <v>0</v>
      </c>
      <c r="AG3086">
        <v>2489.02</v>
      </c>
      <c r="AK3086">
        <v>7111</v>
      </c>
      <c r="AL3086" s="5">
        <v>16593.419999999998</v>
      </c>
      <c r="AM3086">
        <v>0</v>
      </c>
      <c r="AN3086">
        <v>0</v>
      </c>
      <c r="AO3086">
        <v>8296.7099999999991</v>
      </c>
      <c r="AP3086">
        <v>8296.7099999999991</v>
      </c>
      <c r="AS3086">
        <v>5807.69</v>
      </c>
      <c r="AU3086">
        <v>2489.02</v>
      </c>
      <c r="AY3086">
        <v>7111</v>
      </c>
      <c r="AZ3086" s="5">
        <v>16593.419999999998</v>
      </c>
      <c r="BA3086" s="5">
        <v>16593.419999999998</v>
      </c>
      <c r="BB3086" s="5">
        <v>16593.419999999998</v>
      </c>
      <c r="BC3086" s="5">
        <v>16593.419999999998</v>
      </c>
      <c r="BD3086" s="5">
        <v>16593.419999999998</v>
      </c>
      <c r="BE3086" s="5">
        <v>0</v>
      </c>
      <c r="BF3086" s="5">
        <v>23704.880000000001</v>
      </c>
      <c r="BG3086">
        <v>20171116</v>
      </c>
      <c r="BH3086" s="9" t="str">
        <f t="shared" si="144"/>
        <v>2017</v>
      </c>
      <c r="BI3086" t="str">
        <f>MID(Merge1[[#This Row],[OC_DATA_INIZIO_PROGETTO]],5,2)</f>
        <v>11</v>
      </c>
      <c r="BJ3086">
        <v>20181231</v>
      </c>
      <c r="BK3086" t="str">
        <f t="shared" si="145"/>
        <v>2018</v>
      </c>
      <c r="BL3086" t="str">
        <f>MID(Merge1[[#This Row],[OC_DATA_FINE_PROGETTO_PREVISTA]],5,2)</f>
        <v>12</v>
      </c>
      <c r="BM3086" s="8">
        <f>(Merge1[[#This Row],[Colonna2]]-Merge1[[#This Row],[Colonna1]])*12+Merge1[[#This Row],[Colonna22]]-Merge1[[#This Row],[Colonna12]]</f>
        <v>13</v>
      </c>
      <c r="BN3086">
        <v>20191227</v>
      </c>
      <c r="BO3086" t="str">
        <f t="shared" si="146"/>
        <v>2019</v>
      </c>
      <c r="BP3086" s="2" t="s">
        <v>116</v>
      </c>
      <c r="BQ3086" s="2" t="s">
        <v>763</v>
      </c>
      <c r="BR3086" s="2" t="s">
        <v>440</v>
      </c>
      <c r="BS3086" s="2" t="s">
        <v>773</v>
      </c>
      <c r="BT3086" s="2" t="s">
        <v>774</v>
      </c>
    </row>
    <row r="3087" spans="1:72" x14ac:dyDescent="0.35">
      <c r="A3087" s="2" t="s">
        <v>28037</v>
      </c>
      <c r="B3087" s="2" t="s">
        <v>28038</v>
      </c>
      <c r="C3087" s="2" t="s">
        <v>28039</v>
      </c>
      <c r="D3087" s="2" t="s">
        <v>28040</v>
      </c>
      <c r="E3087" s="2" t="s">
        <v>28041</v>
      </c>
      <c r="F3087">
        <v>4</v>
      </c>
      <c r="G3087" s="2" t="s">
        <v>174</v>
      </c>
      <c r="H3087">
        <v>3</v>
      </c>
      <c r="I3087" s="2" t="s">
        <v>68</v>
      </c>
      <c r="J3087">
        <v>9</v>
      </c>
      <c r="K3087" s="2" t="s">
        <v>4139</v>
      </c>
      <c r="L3087">
        <v>3</v>
      </c>
      <c r="M3087" s="2" t="s">
        <v>3884</v>
      </c>
      <c r="N3087">
        <v>6</v>
      </c>
      <c r="O3087" s="2" t="s">
        <v>3885</v>
      </c>
      <c r="P3087">
        <v>998</v>
      </c>
      <c r="Q3087" s="2" t="s">
        <v>4142</v>
      </c>
      <c r="R3087" t="s">
        <v>67</v>
      </c>
      <c r="S3087" t="s">
        <v>67</v>
      </c>
      <c r="T3087" s="2" t="s">
        <v>73</v>
      </c>
      <c r="U3087" s="2" t="s">
        <v>74</v>
      </c>
      <c r="V3087">
        <v>2016</v>
      </c>
      <c r="W3087" s="2" t="s">
        <v>18962</v>
      </c>
      <c r="X3087">
        <v>893835.36</v>
      </c>
      <c r="Y3087">
        <v>893835.36</v>
      </c>
      <c r="AD3087">
        <v>625684.76</v>
      </c>
      <c r="AF3087">
        <v>0</v>
      </c>
      <c r="AG3087">
        <v>268150.61</v>
      </c>
      <c r="AL3087" s="5">
        <v>1787670.73</v>
      </c>
      <c r="AM3087">
        <v>0</v>
      </c>
      <c r="AN3087">
        <v>0</v>
      </c>
      <c r="AO3087">
        <v>893835.36</v>
      </c>
      <c r="AP3087">
        <v>893835.36</v>
      </c>
      <c r="AS3087">
        <v>625684.76</v>
      </c>
      <c r="AU3087">
        <v>268150.61</v>
      </c>
      <c r="AZ3087" s="5">
        <v>1787670.73</v>
      </c>
      <c r="BA3087" s="5">
        <v>16585.96</v>
      </c>
      <c r="BB3087" s="5">
        <v>16585.96</v>
      </c>
      <c r="BC3087" s="5">
        <v>16585.96</v>
      </c>
      <c r="BD3087" s="5">
        <v>16585.96</v>
      </c>
      <c r="BE3087" s="5">
        <v>0</v>
      </c>
      <c r="BF3087" s="5">
        <v>16585.96</v>
      </c>
      <c r="BG3087">
        <v>20171201</v>
      </c>
      <c r="BH3087" s="9" t="str">
        <f t="shared" si="144"/>
        <v>2017</v>
      </c>
      <c r="BI3087" t="str">
        <f>MID(Merge1[[#This Row],[OC_DATA_INIZIO_PROGETTO]],5,2)</f>
        <v>12</v>
      </c>
      <c r="BJ3087">
        <v>20210621</v>
      </c>
      <c r="BK3087" t="str">
        <f t="shared" si="145"/>
        <v>2021</v>
      </c>
      <c r="BL3087" t="str">
        <f>MID(Merge1[[#This Row],[OC_DATA_FINE_PROGETTO_PREVISTA]],5,2)</f>
        <v>06</v>
      </c>
      <c r="BM3087" s="8">
        <f>(Merge1[[#This Row],[Colonna2]]-Merge1[[#This Row],[Colonna1]])*12+Merge1[[#This Row],[Colonna22]]-Merge1[[#This Row],[Colonna12]]</f>
        <v>42</v>
      </c>
      <c r="BO3087" t="str">
        <f t="shared" si="146"/>
        <v/>
      </c>
      <c r="BP3087" s="2" t="s">
        <v>76</v>
      </c>
      <c r="BQ3087" s="2" t="s">
        <v>76</v>
      </c>
      <c r="BR3087" s="2" t="s">
        <v>87</v>
      </c>
      <c r="BS3087" s="2" t="s">
        <v>4144</v>
      </c>
      <c r="BT3087" s="2" t="s">
        <v>4145</v>
      </c>
    </row>
    <row r="3088" spans="1:72" x14ac:dyDescent="0.35">
      <c r="A3088" s="2" t="s">
        <v>28253</v>
      </c>
      <c r="B3088" s="2" t="s">
        <v>28254</v>
      </c>
      <c r="C3088" s="2" t="s">
        <v>28255</v>
      </c>
      <c r="D3088" s="2" t="s">
        <v>28256</v>
      </c>
      <c r="E3088" s="2" t="s">
        <v>28257</v>
      </c>
      <c r="F3088">
        <v>1</v>
      </c>
      <c r="G3088" s="2" t="s">
        <v>151</v>
      </c>
      <c r="H3088">
        <v>7</v>
      </c>
      <c r="I3088" s="2" t="s">
        <v>770</v>
      </c>
      <c r="J3088">
        <v>9</v>
      </c>
      <c r="K3088" s="2" t="s">
        <v>3705</v>
      </c>
      <c r="L3088">
        <v>6</v>
      </c>
      <c r="M3088" s="2" t="s">
        <v>1983</v>
      </c>
      <c r="N3088">
        <v>39</v>
      </c>
      <c r="O3088" s="2" t="s">
        <v>2384</v>
      </c>
      <c r="P3088">
        <v>150</v>
      </c>
      <c r="Q3088" s="2" t="s">
        <v>2385</v>
      </c>
      <c r="R3088" t="s">
        <v>67</v>
      </c>
      <c r="S3088" t="s">
        <v>67</v>
      </c>
      <c r="T3088" s="2" t="s">
        <v>504</v>
      </c>
      <c r="U3088" s="2" t="s">
        <v>505</v>
      </c>
      <c r="V3088">
        <v>2016</v>
      </c>
      <c r="W3088" s="2" t="s">
        <v>18962</v>
      </c>
      <c r="X3088">
        <v>12327.62</v>
      </c>
      <c r="Y3088">
        <v>12327.62</v>
      </c>
      <c r="AD3088">
        <v>8629.33</v>
      </c>
      <c r="AF3088">
        <v>0</v>
      </c>
      <c r="AG3088">
        <v>3698.29</v>
      </c>
      <c r="AK3088">
        <v>48347</v>
      </c>
      <c r="AL3088" s="5">
        <v>24655.24</v>
      </c>
      <c r="AM3088">
        <v>19674.04</v>
      </c>
      <c r="AN3088">
        <v>5265.01</v>
      </c>
      <c r="AO3088">
        <v>8277.61</v>
      </c>
      <c r="AP3088">
        <v>12327.62</v>
      </c>
      <c r="AS3088">
        <v>8629.33</v>
      </c>
      <c r="AU3088">
        <v>2483.29</v>
      </c>
      <c r="AY3088">
        <v>48347</v>
      </c>
      <c r="AZ3088" s="5">
        <v>19390.23</v>
      </c>
      <c r="BA3088" s="5">
        <v>16555.22</v>
      </c>
      <c r="BB3088" s="5">
        <v>16555.22</v>
      </c>
      <c r="BC3088" s="5">
        <v>16555.22</v>
      </c>
      <c r="BD3088" s="5">
        <v>16555.22</v>
      </c>
      <c r="BE3088" s="5">
        <v>0</v>
      </c>
      <c r="BF3088" s="5">
        <v>50493.43</v>
      </c>
      <c r="BG3088">
        <v>20170919</v>
      </c>
      <c r="BH3088" s="9" t="str">
        <f t="shared" si="144"/>
        <v>2017</v>
      </c>
      <c r="BI3088" t="str">
        <f>MID(Merge1[[#This Row],[OC_DATA_INIZIO_PROGETTO]],5,2)</f>
        <v>09</v>
      </c>
      <c r="BJ3088">
        <v>20190919</v>
      </c>
      <c r="BK3088" t="str">
        <f t="shared" si="145"/>
        <v>2019</v>
      </c>
      <c r="BL3088" t="str">
        <f>MID(Merge1[[#This Row],[OC_DATA_FINE_PROGETTO_PREVISTA]],5,2)</f>
        <v>09</v>
      </c>
      <c r="BM3088" s="8">
        <f>(Merge1[[#This Row],[Colonna2]]-Merge1[[#This Row],[Colonna1]])*12+Merge1[[#This Row],[Colonna22]]-Merge1[[#This Row],[Colonna12]]</f>
        <v>24</v>
      </c>
      <c r="BN3088">
        <v>20180321</v>
      </c>
      <c r="BO3088" t="str">
        <f t="shared" si="146"/>
        <v>2018</v>
      </c>
      <c r="BP3088" s="2" t="s">
        <v>76</v>
      </c>
      <c r="BQ3088" s="2" t="s">
        <v>76</v>
      </c>
      <c r="BR3088" s="2" t="s">
        <v>440</v>
      </c>
      <c r="BS3088" s="2" t="s">
        <v>773</v>
      </c>
      <c r="BT3088" s="2" t="s">
        <v>774</v>
      </c>
    </row>
    <row r="3089" spans="1:72" x14ac:dyDescent="0.35">
      <c r="A3089" s="2" t="s">
        <v>4663</v>
      </c>
      <c r="B3089" s="2" t="s">
        <v>4664</v>
      </c>
      <c r="C3089" s="2" t="s">
        <v>4665</v>
      </c>
      <c r="D3089" s="2" t="s">
        <v>4666</v>
      </c>
      <c r="E3089" s="2" t="s">
        <v>4667</v>
      </c>
      <c r="F3089">
        <v>3</v>
      </c>
      <c r="G3089" s="2" t="s">
        <v>102</v>
      </c>
      <c r="H3089">
        <v>7</v>
      </c>
      <c r="I3089" s="2" t="s">
        <v>770</v>
      </c>
      <c r="J3089">
        <v>15</v>
      </c>
      <c r="K3089" s="2" t="s">
        <v>3707</v>
      </c>
      <c r="L3089">
        <v>7</v>
      </c>
      <c r="M3089" s="2" t="s">
        <v>1213</v>
      </c>
      <c r="N3089">
        <v>18</v>
      </c>
      <c r="O3089" s="2" t="s">
        <v>1214</v>
      </c>
      <c r="P3089">
        <v>999</v>
      </c>
      <c r="Q3089" s="2" t="s">
        <v>1215</v>
      </c>
      <c r="R3089" t="s">
        <v>67</v>
      </c>
      <c r="S3089" t="s">
        <v>67</v>
      </c>
      <c r="T3089" s="2" t="s">
        <v>504</v>
      </c>
      <c r="U3089" s="2" t="s">
        <v>505</v>
      </c>
      <c r="V3089">
        <v>601</v>
      </c>
      <c r="W3089" s="2" t="s">
        <v>2407</v>
      </c>
      <c r="X3089">
        <v>8247.89</v>
      </c>
      <c r="Y3089">
        <v>8247.89</v>
      </c>
      <c r="AD3089">
        <v>5773.51</v>
      </c>
      <c r="AF3089">
        <v>0</v>
      </c>
      <c r="AG3089">
        <v>2474.4</v>
      </c>
      <c r="AK3089">
        <v>21344</v>
      </c>
      <c r="AL3089" s="5">
        <v>16495.8</v>
      </c>
      <c r="AM3089">
        <v>0</v>
      </c>
      <c r="AN3089">
        <v>0</v>
      </c>
      <c r="AO3089">
        <v>8247.89</v>
      </c>
      <c r="AP3089">
        <v>8247.89</v>
      </c>
      <c r="AS3089">
        <v>5773.51</v>
      </c>
      <c r="AU3089">
        <v>2474.4</v>
      </c>
      <c r="AY3089">
        <v>21344</v>
      </c>
      <c r="AZ3089" s="5">
        <v>16495.8</v>
      </c>
      <c r="BA3089" s="5">
        <v>16495.8</v>
      </c>
      <c r="BB3089" s="5">
        <v>16495.8</v>
      </c>
      <c r="BC3089" s="5">
        <v>16495.8</v>
      </c>
      <c r="BD3089" s="5">
        <v>16495.8</v>
      </c>
      <c r="BE3089" s="5">
        <v>0</v>
      </c>
      <c r="BF3089" s="5">
        <v>37839.379999999997</v>
      </c>
      <c r="BG3089">
        <v>20170615</v>
      </c>
      <c r="BH3089" s="9" t="str">
        <f t="shared" si="144"/>
        <v>2017</v>
      </c>
      <c r="BI3089" t="str">
        <f>MID(Merge1[[#This Row],[OC_DATA_INIZIO_PROGETTO]],5,2)</f>
        <v>06</v>
      </c>
      <c r="BJ3089">
        <v>20191231</v>
      </c>
      <c r="BK3089" t="str">
        <f t="shared" si="145"/>
        <v>2019</v>
      </c>
      <c r="BL3089" t="str">
        <f>MID(Merge1[[#This Row],[OC_DATA_FINE_PROGETTO_PREVISTA]],5,2)</f>
        <v>12</v>
      </c>
      <c r="BM3089" s="8">
        <f>(Merge1[[#This Row],[Colonna2]]-Merge1[[#This Row],[Colonna1]])*12+Merge1[[#This Row],[Colonna22]]-Merge1[[#This Row],[Colonna12]]</f>
        <v>30</v>
      </c>
      <c r="BN3089">
        <v>20190820</v>
      </c>
      <c r="BO3089" t="str">
        <f t="shared" si="146"/>
        <v>2019</v>
      </c>
      <c r="BP3089" s="2" t="s">
        <v>116</v>
      </c>
      <c r="BQ3089" s="2" t="s">
        <v>763</v>
      </c>
      <c r="BR3089" s="2" t="s">
        <v>440</v>
      </c>
      <c r="BS3089" s="2" t="s">
        <v>773</v>
      </c>
      <c r="BT3089" s="2" t="s">
        <v>774</v>
      </c>
    </row>
    <row r="3090" spans="1:72" x14ac:dyDescent="0.35">
      <c r="A3090" s="2" t="s">
        <v>8314</v>
      </c>
      <c r="B3090" s="2" t="s">
        <v>8315</v>
      </c>
      <c r="C3090" s="2" t="s">
        <v>8308</v>
      </c>
      <c r="D3090" s="2" t="s">
        <v>8309</v>
      </c>
      <c r="E3090" s="2" t="s">
        <v>8316</v>
      </c>
      <c r="F3090">
        <v>5</v>
      </c>
      <c r="G3090" s="2" t="s">
        <v>80</v>
      </c>
      <c r="H3090">
        <v>2</v>
      </c>
      <c r="I3090" s="2" t="s">
        <v>430</v>
      </c>
      <c r="J3090">
        <v>13</v>
      </c>
      <c r="K3090" s="2" t="s">
        <v>431</v>
      </c>
      <c r="L3090">
        <v>2</v>
      </c>
      <c r="M3090" s="2" t="s">
        <v>82</v>
      </c>
      <c r="N3090">
        <v>11</v>
      </c>
      <c r="O3090" s="2" t="s">
        <v>117</v>
      </c>
      <c r="P3090">
        <v>119</v>
      </c>
      <c r="Q3090" s="2" t="s">
        <v>8211</v>
      </c>
      <c r="R3090" t="s">
        <v>67</v>
      </c>
      <c r="S3090" t="s">
        <v>67</v>
      </c>
      <c r="T3090" s="2" t="s">
        <v>73</v>
      </c>
      <c r="U3090" s="2" t="s">
        <v>74</v>
      </c>
      <c r="V3090">
        <v>0</v>
      </c>
      <c r="W3090" s="2" t="s">
        <v>97</v>
      </c>
      <c r="X3090">
        <v>142120</v>
      </c>
      <c r="Y3090">
        <v>142120</v>
      </c>
      <c r="AF3090">
        <v>0</v>
      </c>
      <c r="AJ3090">
        <v>25080</v>
      </c>
      <c r="AL3090" s="5">
        <v>142120</v>
      </c>
      <c r="AM3090">
        <v>0</v>
      </c>
      <c r="AN3090">
        <v>0</v>
      </c>
      <c r="AO3090">
        <v>142120</v>
      </c>
      <c r="AP3090">
        <v>142120</v>
      </c>
      <c r="AX3090">
        <v>25080</v>
      </c>
      <c r="AZ3090" s="5">
        <v>142120</v>
      </c>
      <c r="BA3090" s="5">
        <v>16491.43</v>
      </c>
      <c r="BB3090" s="5">
        <v>16491.43</v>
      </c>
      <c r="BC3090" s="5">
        <v>16491.43</v>
      </c>
      <c r="BD3090" s="5">
        <v>16491.43</v>
      </c>
      <c r="BE3090" s="5">
        <v>0</v>
      </c>
      <c r="BF3090" s="5">
        <v>18690.45</v>
      </c>
      <c r="BG3090">
        <v>20200401</v>
      </c>
      <c r="BH3090" s="9" t="str">
        <f t="shared" si="144"/>
        <v>2020</v>
      </c>
      <c r="BI3090" t="str">
        <f>MID(Merge1[[#This Row],[OC_DATA_INIZIO_PROGETTO]],5,2)</f>
        <v>04</v>
      </c>
      <c r="BJ3090">
        <v>20220331</v>
      </c>
      <c r="BK3090" t="str">
        <f t="shared" si="145"/>
        <v>2022</v>
      </c>
      <c r="BL3090" t="str">
        <f>MID(Merge1[[#This Row],[OC_DATA_FINE_PROGETTO_PREVISTA]],5,2)</f>
        <v>03</v>
      </c>
      <c r="BM3090" s="8">
        <f>(Merge1[[#This Row],[Colonna2]]-Merge1[[#This Row],[Colonna1]])*12+Merge1[[#This Row],[Colonna22]]-Merge1[[#This Row],[Colonna12]]</f>
        <v>23</v>
      </c>
      <c r="BO3090" t="str">
        <f t="shared" si="146"/>
        <v/>
      </c>
      <c r="BP3090" s="2" t="s">
        <v>76</v>
      </c>
      <c r="BQ3090" s="2" t="s">
        <v>76</v>
      </c>
      <c r="BR3090" s="2" t="s">
        <v>77</v>
      </c>
      <c r="BS3090" s="2" t="s">
        <v>434</v>
      </c>
      <c r="BT3090" s="2" t="s">
        <v>435</v>
      </c>
    </row>
    <row r="3091" spans="1:72" x14ac:dyDescent="0.35">
      <c r="A3091" s="2" t="s">
        <v>9967</v>
      </c>
      <c r="B3091" s="2" t="s">
        <v>9968</v>
      </c>
      <c r="C3091" s="2" t="s">
        <v>9969</v>
      </c>
      <c r="D3091" s="2" t="s">
        <v>9970</v>
      </c>
      <c r="E3091" s="2" t="s">
        <v>9971</v>
      </c>
      <c r="F3091">
        <v>1</v>
      </c>
      <c r="G3091" s="2" t="s">
        <v>151</v>
      </c>
      <c r="H3091">
        <v>7</v>
      </c>
      <c r="I3091" s="2" t="s">
        <v>770</v>
      </c>
      <c r="J3091">
        <v>99</v>
      </c>
      <c r="K3091" s="2" t="s">
        <v>81</v>
      </c>
      <c r="L3091">
        <v>9</v>
      </c>
      <c r="M3091" s="2" t="s">
        <v>98</v>
      </c>
      <c r="N3091">
        <v>21</v>
      </c>
      <c r="O3091" s="2" t="s">
        <v>185</v>
      </c>
      <c r="P3091">
        <v>213</v>
      </c>
      <c r="Q3091" s="2" t="s">
        <v>9677</v>
      </c>
      <c r="R3091" t="s">
        <v>67</v>
      </c>
      <c r="S3091" t="s">
        <v>67</v>
      </c>
      <c r="T3091" s="2" t="s">
        <v>1986</v>
      </c>
      <c r="U3091" s="2" t="s">
        <v>1987</v>
      </c>
      <c r="V3091">
        <v>905</v>
      </c>
      <c r="W3091" s="2" t="s">
        <v>6817</v>
      </c>
      <c r="X3091">
        <v>8210</v>
      </c>
      <c r="Y3091">
        <v>8210</v>
      </c>
      <c r="AD3091">
        <v>5747</v>
      </c>
      <c r="AF3091">
        <v>0</v>
      </c>
      <c r="AG3091">
        <v>2463</v>
      </c>
      <c r="AK3091">
        <v>32254</v>
      </c>
      <c r="AL3091" s="5">
        <v>16420</v>
      </c>
      <c r="AM3091">
        <v>0</v>
      </c>
      <c r="AN3091">
        <v>0</v>
      </c>
      <c r="AO3091">
        <v>8210</v>
      </c>
      <c r="AP3091">
        <v>8210</v>
      </c>
      <c r="AS3091">
        <v>5747</v>
      </c>
      <c r="AU3091">
        <v>2463</v>
      </c>
      <c r="AY3091">
        <v>32254</v>
      </c>
      <c r="AZ3091" s="5">
        <v>16420</v>
      </c>
      <c r="BA3091" s="5">
        <v>16420</v>
      </c>
      <c r="BB3091" s="5">
        <v>16420</v>
      </c>
      <c r="BC3091" s="5">
        <v>16420</v>
      </c>
      <c r="BD3091" s="5">
        <v>16420</v>
      </c>
      <c r="BE3091" s="5">
        <v>0</v>
      </c>
      <c r="BF3091" s="5">
        <v>48674</v>
      </c>
      <c r="BG3091">
        <v>20190123</v>
      </c>
      <c r="BH3091" s="9" t="str">
        <f t="shared" si="144"/>
        <v>2019</v>
      </c>
      <c r="BI3091" t="str">
        <f>MID(Merge1[[#This Row],[OC_DATA_INIZIO_PROGETTO]],5,2)</f>
        <v>01</v>
      </c>
      <c r="BJ3091">
        <v>20191201</v>
      </c>
      <c r="BK3091" t="str">
        <f t="shared" si="145"/>
        <v>2019</v>
      </c>
      <c r="BL3091" t="str">
        <f>MID(Merge1[[#This Row],[OC_DATA_FINE_PROGETTO_PREVISTA]],5,2)</f>
        <v>12</v>
      </c>
      <c r="BM3091" s="8">
        <f>(Merge1[[#This Row],[Colonna2]]-Merge1[[#This Row],[Colonna1]])*12+Merge1[[#This Row],[Colonna22]]-Merge1[[#This Row],[Colonna12]]</f>
        <v>11</v>
      </c>
      <c r="BN3091">
        <v>20200220</v>
      </c>
      <c r="BO3091" t="str">
        <f t="shared" si="146"/>
        <v>2020</v>
      </c>
      <c r="BP3091" s="2" t="s">
        <v>116</v>
      </c>
      <c r="BQ3091" s="2" t="s">
        <v>763</v>
      </c>
      <c r="BR3091" s="2" t="s">
        <v>440</v>
      </c>
      <c r="BS3091" s="2" t="s">
        <v>773</v>
      </c>
      <c r="BT3091" s="2" t="s">
        <v>774</v>
      </c>
    </row>
    <row r="3092" spans="1:72" x14ac:dyDescent="0.35">
      <c r="A3092" s="2" t="s">
        <v>10400</v>
      </c>
      <c r="B3092" s="2" t="s">
        <v>10401</v>
      </c>
      <c r="C3092" s="2" t="s">
        <v>10402</v>
      </c>
      <c r="D3092" s="2" t="s">
        <v>10403</v>
      </c>
      <c r="E3092" s="2" t="s">
        <v>10404</v>
      </c>
      <c r="F3092">
        <v>1</v>
      </c>
      <c r="G3092" s="2" t="s">
        <v>151</v>
      </c>
      <c r="H3092">
        <v>7</v>
      </c>
      <c r="I3092" s="2" t="s">
        <v>770</v>
      </c>
      <c r="J3092">
        <v>99</v>
      </c>
      <c r="K3092" s="2" t="s">
        <v>81</v>
      </c>
      <c r="L3092">
        <v>9</v>
      </c>
      <c r="M3092" s="2" t="s">
        <v>98</v>
      </c>
      <c r="N3092">
        <v>21</v>
      </c>
      <c r="O3092" s="2" t="s">
        <v>185</v>
      </c>
      <c r="P3092">
        <v>213</v>
      </c>
      <c r="Q3092" s="2" t="s">
        <v>9677</v>
      </c>
      <c r="R3092" t="s">
        <v>67</v>
      </c>
      <c r="S3092" t="s">
        <v>67</v>
      </c>
      <c r="T3092" s="2" t="s">
        <v>1986</v>
      </c>
      <c r="U3092" s="2" t="s">
        <v>1987</v>
      </c>
      <c r="V3092">
        <v>905</v>
      </c>
      <c r="W3092" s="2" t="s">
        <v>6817</v>
      </c>
      <c r="X3092">
        <v>8210</v>
      </c>
      <c r="Y3092">
        <v>8210</v>
      </c>
      <c r="AD3092">
        <v>5747</v>
      </c>
      <c r="AF3092">
        <v>0</v>
      </c>
      <c r="AG3092">
        <v>2463</v>
      </c>
      <c r="AK3092">
        <v>24980</v>
      </c>
      <c r="AL3092" s="5">
        <v>16420</v>
      </c>
      <c r="AM3092">
        <v>0</v>
      </c>
      <c r="AN3092">
        <v>0</v>
      </c>
      <c r="AO3092">
        <v>8210</v>
      </c>
      <c r="AP3092">
        <v>8210</v>
      </c>
      <c r="AS3092">
        <v>5747</v>
      </c>
      <c r="AU3092">
        <v>2463</v>
      </c>
      <c r="AY3092">
        <v>24980</v>
      </c>
      <c r="AZ3092" s="5">
        <v>16420</v>
      </c>
      <c r="BA3092" s="5">
        <v>16420</v>
      </c>
      <c r="BB3092" s="5">
        <v>16420</v>
      </c>
      <c r="BF3092" s="5">
        <v>0</v>
      </c>
      <c r="BG3092">
        <v>20200206</v>
      </c>
      <c r="BH3092" s="9" t="str">
        <f t="shared" si="144"/>
        <v>2020</v>
      </c>
      <c r="BI3092" t="str">
        <f>MID(Merge1[[#This Row],[OC_DATA_INIZIO_PROGETTO]],5,2)</f>
        <v>02</v>
      </c>
      <c r="BJ3092">
        <v>20201006</v>
      </c>
      <c r="BK3092" t="str">
        <f t="shared" si="145"/>
        <v>2020</v>
      </c>
      <c r="BL3092" t="str">
        <f>MID(Merge1[[#This Row],[OC_DATA_FINE_PROGETTO_PREVISTA]],5,2)</f>
        <v>10</v>
      </c>
      <c r="BM3092" s="8">
        <f>(Merge1[[#This Row],[Colonna2]]-Merge1[[#This Row],[Colonna1]])*12+Merge1[[#This Row],[Colonna22]]-Merge1[[#This Row],[Colonna12]]</f>
        <v>8</v>
      </c>
      <c r="BN3092">
        <v>20201006</v>
      </c>
      <c r="BO3092" t="str">
        <f t="shared" si="146"/>
        <v>2020</v>
      </c>
      <c r="BP3092" s="2" t="s">
        <v>86</v>
      </c>
      <c r="BQ3092" s="2" t="s">
        <v>76</v>
      </c>
      <c r="BR3092" s="2" t="s">
        <v>77</v>
      </c>
      <c r="BS3092" s="2" t="s">
        <v>2387</v>
      </c>
      <c r="BT3092" s="2" t="s">
        <v>510</v>
      </c>
    </row>
    <row r="3093" spans="1:72" x14ac:dyDescent="0.35">
      <c r="A3093" s="2" t="s">
        <v>6260</v>
      </c>
      <c r="B3093" s="2" t="s">
        <v>6261</v>
      </c>
      <c r="C3093" s="2" t="s">
        <v>6262</v>
      </c>
      <c r="D3093" s="2" t="s">
        <v>6263</v>
      </c>
      <c r="E3093" s="2" t="s">
        <v>6264</v>
      </c>
      <c r="F3093">
        <v>3</v>
      </c>
      <c r="G3093" s="2" t="s">
        <v>102</v>
      </c>
      <c r="H3093">
        <v>7</v>
      </c>
      <c r="I3093" s="2" t="s">
        <v>770</v>
      </c>
      <c r="J3093">
        <v>15</v>
      </c>
      <c r="K3093" s="2" t="s">
        <v>3707</v>
      </c>
      <c r="L3093">
        <v>7</v>
      </c>
      <c r="M3093" s="2" t="s">
        <v>1213</v>
      </c>
      <c r="N3093">
        <v>18</v>
      </c>
      <c r="O3093" s="2" t="s">
        <v>1214</v>
      </c>
      <c r="P3093">
        <v>999</v>
      </c>
      <c r="Q3093" s="2" t="s">
        <v>1215</v>
      </c>
      <c r="R3093" t="s">
        <v>67</v>
      </c>
      <c r="S3093" t="s">
        <v>67</v>
      </c>
      <c r="T3093" s="2" t="s">
        <v>504</v>
      </c>
      <c r="U3093" s="2" t="s">
        <v>505</v>
      </c>
      <c r="V3093">
        <v>611</v>
      </c>
      <c r="W3093" s="2" t="s">
        <v>2386</v>
      </c>
      <c r="X3093">
        <v>8204</v>
      </c>
      <c r="Y3093">
        <v>8204</v>
      </c>
      <c r="AD3093">
        <v>5742.8</v>
      </c>
      <c r="AF3093">
        <v>0</v>
      </c>
      <c r="AG3093">
        <v>2461.1999999999998</v>
      </c>
      <c r="AK3093">
        <v>16408</v>
      </c>
      <c r="AL3093" s="5">
        <v>16408</v>
      </c>
      <c r="AM3093">
        <v>0</v>
      </c>
      <c r="AN3093">
        <v>0</v>
      </c>
      <c r="AO3093">
        <v>8204</v>
      </c>
      <c r="AP3093">
        <v>8204</v>
      </c>
      <c r="AS3093">
        <v>5742.8</v>
      </c>
      <c r="AU3093">
        <v>2461.1999999999998</v>
      </c>
      <c r="AY3093">
        <v>16408</v>
      </c>
      <c r="AZ3093" s="5">
        <v>16408</v>
      </c>
      <c r="BA3093" s="5">
        <v>16408</v>
      </c>
      <c r="BB3093" s="5">
        <v>16408</v>
      </c>
      <c r="BF3093" s="5">
        <v>0</v>
      </c>
      <c r="BG3093">
        <v>20180323</v>
      </c>
      <c r="BH3093" s="9" t="str">
        <f t="shared" si="144"/>
        <v>2018</v>
      </c>
      <c r="BI3093" t="str">
        <f>MID(Merge1[[#This Row],[OC_DATA_INIZIO_PROGETTO]],5,2)</f>
        <v>03</v>
      </c>
      <c r="BJ3093">
        <v>20200731</v>
      </c>
      <c r="BK3093" t="str">
        <f t="shared" si="145"/>
        <v>2020</v>
      </c>
      <c r="BL3093" t="str">
        <f>MID(Merge1[[#This Row],[OC_DATA_FINE_PROGETTO_PREVISTA]],5,2)</f>
        <v>07</v>
      </c>
      <c r="BM3093" s="8">
        <f>(Merge1[[#This Row],[Colonna2]]-Merge1[[#This Row],[Colonna1]])*12+Merge1[[#This Row],[Colonna22]]-Merge1[[#This Row],[Colonna12]]</f>
        <v>28</v>
      </c>
      <c r="BO3093" t="str">
        <f t="shared" si="146"/>
        <v/>
      </c>
      <c r="BP3093" s="2" t="s">
        <v>86</v>
      </c>
      <c r="BQ3093" s="2" t="s">
        <v>76</v>
      </c>
      <c r="BR3093" s="2" t="s">
        <v>77</v>
      </c>
      <c r="BS3093" s="2" t="s">
        <v>2387</v>
      </c>
      <c r="BT3093" s="2" t="s">
        <v>510</v>
      </c>
    </row>
    <row r="3094" spans="1:72" x14ac:dyDescent="0.35">
      <c r="A3094" s="2" t="s">
        <v>10340</v>
      </c>
      <c r="B3094" s="2" t="s">
        <v>10341</v>
      </c>
      <c r="C3094" s="2" t="s">
        <v>10342</v>
      </c>
      <c r="D3094" s="2" t="s">
        <v>10343</v>
      </c>
      <c r="E3094" s="2" t="s">
        <v>10344</v>
      </c>
      <c r="F3094">
        <v>1</v>
      </c>
      <c r="G3094" s="2" t="s">
        <v>151</v>
      </c>
      <c r="H3094">
        <v>7</v>
      </c>
      <c r="I3094" s="2" t="s">
        <v>770</v>
      </c>
      <c r="J3094">
        <v>99</v>
      </c>
      <c r="K3094" s="2" t="s">
        <v>81</v>
      </c>
      <c r="L3094">
        <v>9</v>
      </c>
      <c r="M3094" s="2" t="s">
        <v>98</v>
      </c>
      <c r="N3094">
        <v>21</v>
      </c>
      <c r="O3094" s="2" t="s">
        <v>185</v>
      </c>
      <c r="P3094">
        <v>213</v>
      </c>
      <c r="Q3094" s="2" t="s">
        <v>9677</v>
      </c>
      <c r="R3094" t="s">
        <v>67</v>
      </c>
      <c r="S3094" t="s">
        <v>67</v>
      </c>
      <c r="T3094" s="2" t="s">
        <v>1986</v>
      </c>
      <c r="U3094" s="2" t="s">
        <v>1987</v>
      </c>
      <c r="V3094">
        <v>910</v>
      </c>
      <c r="W3094" s="2" t="s">
        <v>6662</v>
      </c>
      <c r="X3094">
        <v>8195</v>
      </c>
      <c r="Y3094">
        <v>8195</v>
      </c>
      <c r="AD3094">
        <v>5736.5</v>
      </c>
      <c r="AF3094">
        <v>0</v>
      </c>
      <c r="AG3094">
        <v>2458.5</v>
      </c>
      <c r="AK3094">
        <v>16710</v>
      </c>
      <c r="AL3094" s="5">
        <v>16390</v>
      </c>
      <c r="AM3094">
        <v>0</v>
      </c>
      <c r="AN3094">
        <v>0</v>
      </c>
      <c r="AO3094">
        <v>8195</v>
      </c>
      <c r="AP3094">
        <v>8195</v>
      </c>
      <c r="AS3094">
        <v>5736.5</v>
      </c>
      <c r="AU3094">
        <v>2458.5</v>
      </c>
      <c r="AY3094">
        <v>16710</v>
      </c>
      <c r="AZ3094" s="5">
        <v>16390</v>
      </c>
      <c r="BA3094" s="5">
        <v>16390</v>
      </c>
      <c r="BB3094" s="5">
        <v>16390</v>
      </c>
      <c r="BF3094" s="5">
        <v>0</v>
      </c>
      <c r="BG3094">
        <v>20191219</v>
      </c>
      <c r="BH3094" s="9" t="str">
        <f t="shared" si="144"/>
        <v>2019</v>
      </c>
      <c r="BI3094" t="str">
        <f>MID(Merge1[[#This Row],[OC_DATA_INIZIO_PROGETTO]],5,2)</f>
        <v>12</v>
      </c>
      <c r="BJ3094">
        <v>20201227</v>
      </c>
      <c r="BK3094" t="str">
        <f t="shared" si="145"/>
        <v>2020</v>
      </c>
      <c r="BL3094" t="str">
        <f>MID(Merge1[[#This Row],[OC_DATA_FINE_PROGETTO_PREVISTA]],5,2)</f>
        <v>12</v>
      </c>
      <c r="BM3094" s="8">
        <f>(Merge1[[#This Row],[Colonna2]]-Merge1[[#This Row],[Colonna1]])*12+Merge1[[#This Row],[Colonna22]]-Merge1[[#This Row],[Colonna12]]</f>
        <v>12</v>
      </c>
      <c r="BN3094">
        <v>20201006</v>
      </c>
      <c r="BO3094" t="str">
        <f t="shared" si="146"/>
        <v>2020</v>
      </c>
      <c r="BP3094" s="2" t="s">
        <v>86</v>
      </c>
      <c r="BQ3094" s="2" t="s">
        <v>76</v>
      </c>
      <c r="BR3094" s="2" t="s">
        <v>77</v>
      </c>
      <c r="BS3094" s="2" t="s">
        <v>773</v>
      </c>
      <c r="BT3094" s="2" t="s">
        <v>774</v>
      </c>
    </row>
    <row r="3095" spans="1:72" x14ac:dyDescent="0.35">
      <c r="A3095" s="2" t="s">
        <v>6528</v>
      </c>
      <c r="B3095" s="2" t="s">
        <v>6529</v>
      </c>
      <c r="C3095" s="2" t="s">
        <v>6530</v>
      </c>
      <c r="D3095" s="2" t="s">
        <v>6531</v>
      </c>
      <c r="E3095" s="2" t="s">
        <v>6532</v>
      </c>
      <c r="F3095">
        <v>3</v>
      </c>
      <c r="G3095" s="2" t="s">
        <v>102</v>
      </c>
      <c r="H3095">
        <v>7</v>
      </c>
      <c r="I3095" s="2" t="s">
        <v>770</v>
      </c>
      <c r="J3095">
        <v>1</v>
      </c>
      <c r="K3095" s="2" t="s">
        <v>69</v>
      </c>
      <c r="L3095">
        <v>6</v>
      </c>
      <c r="M3095" s="2" t="s">
        <v>1983</v>
      </c>
      <c r="N3095">
        <v>39</v>
      </c>
      <c r="O3095" s="2" t="s">
        <v>2384</v>
      </c>
      <c r="P3095">
        <v>150</v>
      </c>
      <c r="Q3095" s="2" t="s">
        <v>2385</v>
      </c>
      <c r="R3095" t="s">
        <v>67</v>
      </c>
      <c r="S3095" t="s">
        <v>67</v>
      </c>
      <c r="T3095" s="2" t="s">
        <v>504</v>
      </c>
      <c r="U3095" s="2" t="s">
        <v>505</v>
      </c>
      <c r="V3095">
        <v>610</v>
      </c>
      <c r="W3095" s="2" t="s">
        <v>2444</v>
      </c>
      <c r="X3095">
        <v>8139.14</v>
      </c>
      <c r="Y3095">
        <v>8139.14</v>
      </c>
      <c r="AD3095">
        <v>5697.4</v>
      </c>
      <c r="AF3095">
        <v>0</v>
      </c>
      <c r="AG3095">
        <v>2441.7399999999998</v>
      </c>
      <c r="AK3095">
        <v>4070</v>
      </c>
      <c r="AL3095" s="5">
        <v>16278.28</v>
      </c>
      <c r="AM3095">
        <v>0</v>
      </c>
      <c r="AN3095">
        <v>0</v>
      </c>
      <c r="AO3095">
        <v>8139.14</v>
      </c>
      <c r="AP3095">
        <v>8139.14</v>
      </c>
      <c r="AS3095">
        <v>5697.4</v>
      </c>
      <c r="AU3095">
        <v>2441.7399999999998</v>
      </c>
      <c r="AY3095">
        <v>4070</v>
      </c>
      <c r="AZ3095" s="5">
        <v>16278.28</v>
      </c>
      <c r="BA3095" s="5">
        <v>16278.28</v>
      </c>
      <c r="BB3095" s="5">
        <v>16278.28</v>
      </c>
      <c r="BF3095" s="5">
        <v>0</v>
      </c>
      <c r="BG3095">
        <v>20180621</v>
      </c>
      <c r="BH3095" s="9" t="str">
        <f t="shared" si="144"/>
        <v>2018</v>
      </c>
      <c r="BI3095" t="str">
        <f>MID(Merge1[[#This Row],[OC_DATA_INIZIO_PROGETTO]],5,2)</f>
        <v>06</v>
      </c>
      <c r="BJ3095">
        <v>20190131</v>
      </c>
      <c r="BK3095" t="str">
        <f t="shared" si="145"/>
        <v>2019</v>
      </c>
      <c r="BL3095" t="str">
        <f>MID(Merge1[[#This Row],[OC_DATA_FINE_PROGETTO_PREVISTA]],5,2)</f>
        <v>01</v>
      </c>
      <c r="BM3095" s="8">
        <f>(Merge1[[#This Row],[Colonna2]]-Merge1[[#This Row],[Colonna1]])*12+Merge1[[#This Row],[Colonna22]]-Merge1[[#This Row],[Colonna12]]</f>
        <v>7</v>
      </c>
      <c r="BO3095" t="str">
        <f t="shared" si="146"/>
        <v/>
      </c>
      <c r="BP3095" s="2" t="s">
        <v>86</v>
      </c>
      <c r="BQ3095" s="2" t="s">
        <v>76</v>
      </c>
      <c r="BR3095" s="2" t="s">
        <v>77</v>
      </c>
      <c r="BS3095" s="2" t="s">
        <v>2387</v>
      </c>
      <c r="BT3095" s="2" t="s">
        <v>510</v>
      </c>
    </row>
    <row r="3096" spans="1:72" x14ac:dyDescent="0.35">
      <c r="A3096" s="2" t="s">
        <v>13441</v>
      </c>
      <c r="B3096" s="2" t="s">
        <v>13442</v>
      </c>
      <c r="C3096" s="2" t="s">
        <v>13443</v>
      </c>
      <c r="D3096" s="2" t="s">
        <v>13444</v>
      </c>
      <c r="E3096" s="2" t="s">
        <v>13445</v>
      </c>
      <c r="F3096">
        <v>1</v>
      </c>
      <c r="G3096" s="2" t="s">
        <v>151</v>
      </c>
      <c r="H3096">
        <v>7</v>
      </c>
      <c r="I3096" s="2" t="s">
        <v>770</v>
      </c>
      <c r="J3096">
        <v>99</v>
      </c>
      <c r="K3096" s="2" t="s">
        <v>81</v>
      </c>
      <c r="L3096">
        <v>8</v>
      </c>
      <c r="M3096" s="2" t="s">
        <v>112</v>
      </c>
      <c r="N3096">
        <v>62</v>
      </c>
      <c r="O3096" s="2" t="s">
        <v>2450</v>
      </c>
      <c r="P3096">
        <v>999</v>
      </c>
      <c r="Q3096" s="2" t="s">
        <v>3522</v>
      </c>
      <c r="R3096" t="s">
        <v>67</v>
      </c>
      <c r="S3096" t="s">
        <v>67</v>
      </c>
      <c r="T3096" s="2" t="s">
        <v>1986</v>
      </c>
      <c r="U3096" s="2" t="s">
        <v>1987</v>
      </c>
      <c r="V3096">
        <v>926</v>
      </c>
      <c r="W3096" s="2" t="s">
        <v>6666</v>
      </c>
      <c r="X3096">
        <v>8125</v>
      </c>
      <c r="Y3096">
        <v>8125</v>
      </c>
      <c r="AD3096">
        <v>5687.5</v>
      </c>
      <c r="AF3096">
        <v>0</v>
      </c>
      <c r="AG3096">
        <v>2437.5</v>
      </c>
      <c r="AK3096">
        <v>16250</v>
      </c>
      <c r="AL3096" s="5">
        <v>16250</v>
      </c>
      <c r="AM3096">
        <v>0</v>
      </c>
      <c r="AN3096">
        <v>0</v>
      </c>
      <c r="AO3096">
        <v>8125</v>
      </c>
      <c r="AP3096">
        <v>8125</v>
      </c>
      <c r="AS3096">
        <v>5687.5</v>
      </c>
      <c r="AU3096">
        <v>2437.5</v>
      </c>
      <c r="AY3096">
        <v>16250</v>
      </c>
      <c r="AZ3096" s="5">
        <v>16250</v>
      </c>
      <c r="BA3096" s="5">
        <v>16250</v>
      </c>
      <c r="BB3096" s="5">
        <v>16250</v>
      </c>
      <c r="BF3096" s="5">
        <v>0</v>
      </c>
      <c r="BG3096">
        <v>20201204</v>
      </c>
      <c r="BH3096" s="9" t="str">
        <f t="shared" si="144"/>
        <v>2020</v>
      </c>
      <c r="BI3096" t="str">
        <f>MID(Merge1[[#This Row],[OC_DATA_INIZIO_PROGETTO]],5,2)</f>
        <v>12</v>
      </c>
      <c r="BJ3096">
        <v>20211231</v>
      </c>
      <c r="BK3096" t="str">
        <f t="shared" si="145"/>
        <v>2021</v>
      </c>
      <c r="BL3096" t="str">
        <f>MID(Merge1[[#This Row],[OC_DATA_FINE_PROGETTO_PREVISTA]],5,2)</f>
        <v>12</v>
      </c>
      <c r="BM3096" s="8">
        <f>(Merge1[[#This Row],[Colonna2]]-Merge1[[#This Row],[Colonna1]])*12+Merge1[[#This Row],[Colonna22]]-Merge1[[#This Row],[Colonna12]]</f>
        <v>12</v>
      </c>
      <c r="BN3096">
        <v>20211204</v>
      </c>
      <c r="BO3096" t="str">
        <f t="shared" si="146"/>
        <v>2021</v>
      </c>
      <c r="BP3096" s="2" t="s">
        <v>86</v>
      </c>
      <c r="BQ3096" s="2" t="s">
        <v>76</v>
      </c>
      <c r="BR3096" s="2" t="s">
        <v>77</v>
      </c>
      <c r="BS3096" s="2" t="s">
        <v>2387</v>
      </c>
      <c r="BT3096" s="2" t="s">
        <v>510</v>
      </c>
    </row>
    <row r="3097" spans="1:72" x14ac:dyDescent="0.35">
      <c r="A3097" s="2" t="s">
        <v>13999</v>
      </c>
      <c r="B3097" s="2" t="s">
        <v>14000</v>
      </c>
      <c r="C3097" s="2" t="s">
        <v>14001</v>
      </c>
      <c r="D3097" s="2" t="s">
        <v>14002</v>
      </c>
      <c r="E3097" s="2" t="s">
        <v>14003</v>
      </c>
      <c r="F3097">
        <v>1</v>
      </c>
      <c r="G3097" s="2" t="s">
        <v>151</v>
      </c>
      <c r="H3097">
        <v>7</v>
      </c>
      <c r="I3097" s="2" t="s">
        <v>770</v>
      </c>
      <c r="J3097">
        <v>99</v>
      </c>
      <c r="K3097" s="2" t="s">
        <v>81</v>
      </c>
      <c r="L3097">
        <v>8</v>
      </c>
      <c r="M3097" s="2" t="s">
        <v>112</v>
      </c>
      <c r="N3097">
        <v>62</v>
      </c>
      <c r="O3097" s="2" t="s">
        <v>2450</v>
      </c>
      <c r="P3097">
        <v>999</v>
      </c>
      <c r="Q3097" s="2" t="s">
        <v>3522</v>
      </c>
      <c r="R3097" t="s">
        <v>67</v>
      </c>
      <c r="S3097" t="s">
        <v>67</v>
      </c>
      <c r="T3097" s="2" t="s">
        <v>1986</v>
      </c>
      <c r="U3097" s="2" t="s">
        <v>1987</v>
      </c>
      <c r="V3097">
        <v>929</v>
      </c>
      <c r="W3097" s="2" t="s">
        <v>6652</v>
      </c>
      <c r="X3097">
        <v>8237</v>
      </c>
      <c r="Y3097">
        <v>8237</v>
      </c>
      <c r="AD3097">
        <v>5765.9</v>
      </c>
      <c r="AF3097">
        <v>0</v>
      </c>
      <c r="AG3097">
        <v>2471.1</v>
      </c>
      <c r="AK3097">
        <v>9526</v>
      </c>
      <c r="AL3097" s="5">
        <v>16474</v>
      </c>
      <c r="AM3097">
        <v>268.95</v>
      </c>
      <c r="AN3097">
        <v>146.81</v>
      </c>
      <c r="AO3097">
        <v>8124.07</v>
      </c>
      <c r="AP3097">
        <v>8237</v>
      </c>
      <c r="AS3097">
        <v>5765.9</v>
      </c>
      <c r="AU3097">
        <v>2437.2199999999998</v>
      </c>
      <c r="AY3097">
        <v>9526</v>
      </c>
      <c r="AZ3097" s="5">
        <v>16327.19</v>
      </c>
      <c r="BA3097" s="5">
        <v>16248.14</v>
      </c>
      <c r="BB3097" s="5">
        <v>16248.14</v>
      </c>
      <c r="BC3097" s="5">
        <v>16248.14</v>
      </c>
      <c r="BD3097" s="5">
        <v>16248.14</v>
      </c>
      <c r="BE3097" s="5">
        <v>0</v>
      </c>
      <c r="BF3097" s="5">
        <v>25652</v>
      </c>
      <c r="BG3097">
        <v>20190304</v>
      </c>
      <c r="BH3097" s="9" t="str">
        <f t="shared" si="144"/>
        <v>2019</v>
      </c>
      <c r="BI3097" t="str">
        <f>MID(Merge1[[#This Row],[OC_DATA_INIZIO_PROGETTO]],5,2)</f>
        <v>03</v>
      </c>
      <c r="BJ3097">
        <v>20200412</v>
      </c>
      <c r="BK3097" t="str">
        <f t="shared" si="145"/>
        <v>2020</v>
      </c>
      <c r="BL3097" t="str">
        <f>MID(Merge1[[#This Row],[OC_DATA_FINE_PROGETTO_PREVISTA]],5,2)</f>
        <v>04</v>
      </c>
      <c r="BM3097" s="8">
        <f>(Merge1[[#This Row],[Colonna2]]-Merge1[[#This Row],[Colonna1]])*12+Merge1[[#This Row],[Colonna22]]-Merge1[[#This Row],[Colonna12]]</f>
        <v>13</v>
      </c>
      <c r="BN3097">
        <v>20200207</v>
      </c>
      <c r="BO3097" t="str">
        <f t="shared" si="146"/>
        <v>2020</v>
      </c>
      <c r="BP3097" s="2" t="s">
        <v>116</v>
      </c>
      <c r="BQ3097" s="2" t="s">
        <v>763</v>
      </c>
      <c r="BR3097" s="2" t="s">
        <v>440</v>
      </c>
      <c r="BS3097" s="2" t="s">
        <v>773</v>
      </c>
      <c r="BT3097" s="2" t="s">
        <v>774</v>
      </c>
    </row>
    <row r="3098" spans="1:72" x14ac:dyDescent="0.35">
      <c r="A3098" s="2" t="s">
        <v>14109</v>
      </c>
      <c r="B3098" s="2" t="s">
        <v>14110</v>
      </c>
      <c r="C3098" s="2" t="s">
        <v>14111</v>
      </c>
      <c r="D3098" s="2" t="s">
        <v>14112</v>
      </c>
      <c r="E3098" s="2" t="s">
        <v>14113</v>
      </c>
      <c r="F3098">
        <v>1</v>
      </c>
      <c r="G3098" s="2" t="s">
        <v>151</v>
      </c>
      <c r="H3098">
        <v>7</v>
      </c>
      <c r="I3098" s="2" t="s">
        <v>770</v>
      </c>
      <c r="J3098">
        <v>99</v>
      </c>
      <c r="K3098" s="2" t="s">
        <v>81</v>
      </c>
      <c r="L3098">
        <v>8</v>
      </c>
      <c r="M3098" s="2" t="s">
        <v>112</v>
      </c>
      <c r="N3098">
        <v>62</v>
      </c>
      <c r="O3098" s="2" t="s">
        <v>2450</v>
      </c>
      <c r="P3098">
        <v>999</v>
      </c>
      <c r="Q3098" s="2" t="s">
        <v>3522</v>
      </c>
      <c r="R3098" t="s">
        <v>67</v>
      </c>
      <c r="S3098" t="s">
        <v>67</v>
      </c>
      <c r="T3098" s="2" t="s">
        <v>1986</v>
      </c>
      <c r="U3098" s="2" t="s">
        <v>1987</v>
      </c>
      <c r="V3098">
        <v>929</v>
      </c>
      <c r="W3098" s="2" t="s">
        <v>6652</v>
      </c>
      <c r="X3098">
        <v>8118</v>
      </c>
      <c r="Y3098">
        <v>8118</v>
      </c>
      <c r="AD3098">
        <v>5682.6</v>
      </c>
      <c r="AF3098">
        <v>0</v>
      </c>
      <c r="AG3098">
        <v>2435.4</v>
      </c>
      <c r="AK3098">
        <v>164</v>
      </c>
      <c r="AL3098" s="5">
        <v>16236</v>
      </c>
      <c r="AM3098">
        <v>0</v>
      </c>
      <c r="AN3098">
        <v>0</v>
      </c>
      <c r="AO3098">
        <v>8118</v>
      </c>
      <c r="AP3098">
        <v>8118</v>
      </c>
      <c r="AS3098">
        <v>5682.6</v>
      </c>
      <c r="AU3098">
        <v>2435.4</v>
      </c>
      <c r="AY3098">
        <v>164</v>
      </c>
      <c r="AZ3098" s="5">
        <v>16236</v>
      </c>
      <c r="BA3098" s="5">
        <v>16236</v>
      </c>
      <c r="BB3098" s="5">
        <v>16236</v>
      </c>
      <c r="BC3098" s="5">
        <v>16236</v>
      </c>
      <c r="BD3098" s="5">
        <v>16236</v>
      </c>
      <c r="BE3098" s="5">
        <v>0</v>
      </c>
      <c r="BF3098" s="5">
        <v>16400</v>
      </c>
      <c r="BG3098">
        <v>20190408</v>
      </c>
      <c r="BH3098" s="9" t="str">
        <f t="shared" si="144"/>
        <v>2019</v>
      </c>
      <c r="BI3098" t="str">
        <f>MID(Merge1[[#This Row],[OC_DATA_INIZIO_PROGETTO]],5,2)</f>
        <v>04</v>
      </c>
      <c r="BJ3098">
        <v>20200522</v>
      </c>
      <c r="BK3098" t="str">
        <f t="shared" si="145"/>
        <v>2020</v>
      </c>
      <c r="BL3098" t="str">
        <f>MID(Merge1[[#This Row],[OC_DATA_FINE_PROGETTO_PREVISTA]],5,2)</f>
        <v>05</v>
      </c>
      <c r="BM3098" s="8">
        <f>(Merge1[[#This Row],[Colonna2]]-Merge1[[#This Row],[Colonna1]])*12+Merge1[[#This Row],[Colonna22]]-Merge1[[#This Row],[Colonna12]]</f>
        <v>13</v>
      </c>
      <c r="BN3098">
        <v>20191112</v>
      </c>
      <c r="BO3098" t="str">
        <f t="shared" si="146"/>
        <v>2019</v>
      </c>
      <c r="BP3098" s="2" t="s">
        <v>116</v>
      </c>
      <c r="BQ3098" s="2" t="s">
        <v>763</v>
      </c>
      <c r="BR3098" s="2" t="s">
        <v>440</v>
      </c>
      <c r="BS3098" s="2" t="s">
        <v>773</v>
      </c>
      <c r="BT3098" s="2" t="s">
        <v>774</v>
      </c>
    </row>
    <row r="3099" spans="1:72" x14ac:dyDescent="0.35">
      <c r="A3099" s="2" t="s">
        <v>18707</v>
      </c>
      <c r="B3099" s="2" t="s">
        <v>18708</v>
      </c>
      <c r="C3099" s="2" t="s">
        <v>18709</v>
      </c>
      <c r="D3099" s="2" t="s">
        <v>18710</v>
      </c>
      <c r="E3099" s="2" t="s">
        <v>18711</v>
      </c>
      <c r="F3099">
        <v>1</v>
      </c>
      <c r="G3099" s="2" t="s">
        <v>151</v>
      </c>
      <c r="H3099">
        <v>7</v>
      </c>
      <c r="I3099" s="2" t="s">
        <v>770</v>
      </c>
      <c r="J3099">
        <v>99</v>
      </c>
      <c r="K3099" s="2" t="s">
        <v>81</v>
      </c>
      <c r="L3099">
        <v>9</v>
      </c>
      <c r="M3099" s="2" t="s">
        <v>98</v>
      </c>
      <c r="N3099">
        <v>21</v>
      </c>
      <c r="O3099" s="2" t="s">
        <v>185</v>
      </c>
      <c r="P3099">
        <v>229</v>
      </c>
      <c r="Q3099" s="2" t="s">
        <v>186</v>
      </c>
      <c r="R3099" t="s">
        <v>67</v>
      </c>
      <c r="S3099" t="s">
        <v>67</v>
      </c>
      <c r="T3099" s="2" t="s">
        <v>1986</v>
      </c>
      <c r="U3099" s="2" t="s">
        <v>1987</v>
      </c>
      <c r="V3099">
        <v>948</v>
      </c>
      <c r="W3099" s="2" t="s">
        <v>6658</v>
      </c>
      <c r="X3099">
        <v>9288.9599999999991</v>
      </c>
      <c r="Y3099">
        <v>9288.9599999999991</v>
      </c>
      <c r="AD3099">
        <v>6502.27</v>
      </c>
      <c r="AF3099">
        <v>0</v>
      </c>
      <c r="AG3099">
        <v>2786.69</v>
      </c>
      <c r="AK3099">
        <v>132503</v>
      </c>
      <c r="AL3099" s="5">
        <v>18577.919999999998</v>
      </c>
      <c r="AM3099">
        <v>0</v>
      </c>
      <c r="AN3099">
        <v>0</v>
      </c>
      <c r="AO3099">
        <v>9288.9599999999991</v>
      </c>
      <c r="AP3099">
        <v>9288.9599999999991</v>
      </c>
      <c r="AS3099">
        <v>6502.27</v>
      </c>
      <c r="AU3099">
        <v>2786.69</v>
      </c>
      <c r="AY3099">
        <v>132503</v>
      </c>
      <c r="AZ3099" s="5">
        <v>18577.919999999998</v>
      </c>
      <c r="BA3099" s="5">
        <v>16222.32</v>
      </c>
      <c r="BB3099" s="5">
        <v>16222.32</v>
      </c>
      <c r="BC3099" s="5">
        <v>16222.32</v>
      </c>
      <c r="BD3099" s="5">
        <v>16222.32</v>
      </c>
      <c r="BE3099" s="5">
        <v>0</v>
      </c>
      <c r="BF3099" s="5">
        <v>151080.46</v>
      </c>
      <c r="BG3099">
        <v>20160412</v>
      </c>
      <c r="BH3099" s="9" t="str">
        <f t="shared" si="144"/>
        <v>2016</v>
      </c>
      <c r="BI3099" t="str">
        <f>MID(Merge1[[#This Row],[OC_DATA_INIZIO_PROGETTO]],5,2)</f>
        <v>04</v>
      </c>
      <c r="BJ3099">
        <v>20190930</v>
      </c>
      <c r="BK3099" t="str">
        <f t="shared" si="145"/>
        <v>2019</v>
      </c>
      <c r="BL3099" t="str">
        <f>MID(Merge1[[#This Row],[OC_DATA_FINE_PROGETTO_PREVISTA]],5,2)</f>
        <v>09</v>
      </c>
      <c r="BM3099" s="8">
        <f>(Merge1[[#This Row],[Colonna2]]-Merge1[[#This Row],[Colonna1]])*12+Merge1[[#This Row],[Colonna22]]-Merge1[[#This Row],[Colonna12]]</f>
        <v>41</v>
      </c>
      <c r="BN3099">
        <v>20181114</v>
      </c>
      <c r="BO3099" t="str">
        <f t="shared" si="146"/>
        <v>2018</v>
      </c>
      <c r="BP3099" s="2" t="s">
        <v>76</v>
      </c>
      <c r="BQ3099" s="2" t="s">
        <v>76</v>
      </c>
      <c r="BR3099" s="2" t="s">
        <v>440</v>
      </c>
      <c r="BS3099" s="2" t="s">
        <v>773</v>
      </c>
      <c r="BT3099" s="2" t="s">
        <v>774</v>
      </c>
    </row>
    <row r="3100" spans="1:72" x14ac:dyDescent="0.35">
      <c r="A3100" s="2" t="s">
        <v>15289</v>
      </c>
      <c r="B3100" s="2" t="s">
        <v>15290</v>
      </c>
      <c r="C3100" s="2" t="s">
        <v>15291</v>
      </c>
      <c r="D3100" s="2" t="s">
        <v>15292</v>
      </c>
      <c r="E3100" s="2" t="s">
        <v>15293</v>
      </c>
      <c r="F3100">
        <v>1</v>
      </c>
      <c r="G3100" s="2" t="s">
        <v>151</v>
      </c>
      <c r="H3100">
        <v>7</v>
      </c>
      <c r="I3100" s="2" t="s">
        <v>770</v>
      </c>
      <c r="J3100">
        <v>99</v>
      </c>
      <c r="K3100" s="2" t="s">
        <v>81</v>
      </c>
      <c r="L3100">
        <v>9</v>
      </c>
      <c r="M3100" s="2" t="s">
        <v>98</v>
      </c>
      <c r="N3100">
        <v>21</v>
      </c>
      <c r="O3100" s="2" t="s">
        <v>185</v>
      </c>
      <c r="P3100">
        <v>213</v>
      </c>
      <c r="Q3100" s="2" t="s">
        <v>9677</v>
      </c>
      <c r="R3100" t="s">
        <v>67</v>
      </c>
      <c r="S3100" t="s">
        <v>67</v>
      </c>
      <c r="T3100" s="2" t="s">
        <v>1986</v>
      </c>
      <c r="U3100" s="2" t="s">
        <v>1987</v>
      </c>
      <c r="V3100">
        <v>905</v>
      </c>
      <c r="W3100" s="2" t="s">
        <v>6817</v>
      </c>
      <c r="X3100">
        <v>8105</v>
      </c>
      <c r="Y3100">
        <v>8105</v>
      </c>
      <c r="AD3100">
        <v>5673.5</v>
      </c>
      <c r="AF3100">
        <v>0</v>
      </c>
      <c r="AG3100">
        <v>2431.5</v>
      </c>
      <c r="AK3100">
        <v>46220</v>
      </c>
      <c r="AL3100" s="5">
        <v>16210</v>
      </c>
      <c r="AM3100">
        <v>0</v>
      </c>
      <c r="AN3100">
        <v>0</v>
      </c>
      <c r="AO3100">
        <v>8105</v>
      </c>
      <c r="AP3100">
        <v>8105</v>
      </c>
      <c r="AS3100">
        <v>5673.5</v>
      </c>
      <c r="AU3100">
        <v>2431.5</v>
      </c>
      <c r="AY3100">
        <v>46220</v>
      </c>
      <c r="AZ3100" s="5">
        <v>16210</v>
      </c>
      <c r="BA3100" s="5">
        <v>16210</v>
      </c>
      <c r="BB3100" s="5">
        <v>16210</v>
      </c>
      <c r="BC3100" s="5">
        <v>16210</v>
      </c>
      <c r="BD3100" s="5">
        <v>16210</v>
      </c>
      <c r="BE3100" s="5">
        <v>0</v>
      </c>
      <c r="BF3100" s="5">
        <v>62430</v>
      </c>
      <c r="BG3100">
        <v>20180130</v>
      </c>
      <c r="BH3100" s="9" t="str">
        <f t="shared" si="144"/>
        <v>2018</v>
      </c>
      <c r="BI3100" t="str">
        <f>MID(Merge1[[#This Row],[OC_DATA_INIZIO_PROGETTO]],5,2)</f>
        <v>01</v>
      </c>
      <c r="BJ3100">
        <v>20190303</v>
      </c>
      <c r="BK3100" t="str">
        <f t="shared" si="145"/>
        <v>2019</v>
      </c>
      <c r="BL3100" t="str">
        <f>MID(Merge1[[#This Row],[OC_DATA_FINE_PROGETTO_PREVISTA]],5,2)</f>
        <v>03</v>
      </c>
      <c r="BM3100" s="8">
        <f>(Merge1[[#This Row],[Colonna2]]-Merge1[[#This Row],[Colonna1]])*12+Merge1[[#This Row],[Colonna22]]-Merge1[[#This Row],[Colonna12]]</f>
        <v>14</v>
      </c>
      <c r="BN3100">
        <v>20190808</v>
      </c>
      <c r="BO3100" t="str">
        <f t="shared" si="146"/>
        <v>2019</v>
      </c>
      <c r="BP3100" s="2" t="s">
        <v>116</v>
      </c>
      <c r="BQ3100" s="2" t="s">
        <v>763</v>
      </c>
      <c r="BR3100" s="2" t="s">
        <v>440</v>
      </c>
      <c r="BS3100" s="2" t="s">
        <v>773</v>
      </c>
      <c r="BT3100" s="2" t="s">
        <v>774</v>
      </c>
    </row>
    <row r="3101" spans="1:72" x14ac:dyDescent="0.35">
      <c r="A3101" s="2" t="s">
        <v>14893</v>
      </c>
      <c r="B3101" s="2" t="s">
        <v>14894</v>
      </c>
      <c r="C3101" s="2" t="s">
        <v>14895</v>
      </c>
      <c r="D3101" s="2" t="s">
        <v>14896</v>
      </c>
      <c r="E3101" s="2" t="s">
        <v>14897</v>
      </c>
      <c r="F3101">
        <v>1</v>
      </c>
      <c r="G3101" s="2" t="s">
        <v>151</v>
      </c>
      <c r="H3101">
        <v>7</v>
      </c>
      <c r="I3101" s="2" t="s">
        <v>770</v>
      </c>
      <c r="J3101">
        <v>99</v>
      </c>
      <c r="K3101" s="2" t="s">
        <v>81</v>
      </c>
      <c r="L3101">
        <v>8</v>
      </c>
      <c r="M3101" s="2" t="s">
        <v>112</v>
      </c>
      <c r="N3101">
        <v>62</v>
      </c>
      <c r="O3101" s="2" t="s">
        <v>2450</v>
      </c>
      <c r="P3101">
        <v>999</v>
      </c>
      <c r="Q3101" s="2" t="s">
        <v>3522</v>
      </c>
      <c r="R3101" t="s">
        <v>67</v>
      </c>
      <c r="S3101" t="s">
        <v>67</v>
      </c>
      <c r="T3101" s="2" t="s">
        <v>1986</v>
      </c>
      <c r="U3101" s="2" t="s">
        <v>1987</v>
      </c>
      <c r="V3101">
        <v>927</v>
      </c>
      <c r="W3101" s="2" t="s">
        <v>6657</v>
      </c>
      <c r="X3101">
        <v>18050</v>
      </c>
      <c r="Y3101">
        <v>18050</v>
      </c>
      <c r="AD3101">
        <v>12635</v>
      </c>
      <c r="AF3101">
        <v>0</v>
      </c>
      <c r="AG3101">
        <v>5415</v>
      </c>
      <c r="AL3101" s="5">
        <v>36100</v>
      </c>
      <c r="AM3101">
        <v>0</v>
      </c>
      <c r="AN3101">
        <v>0</v>
      </c>
      <c r="AO3101">
        <v>18050</v>
      </c>
      <c r="AP3101">
        <v>18050</v>
      </c>
      <c r="AS3101">
        <v>12635</v>
      </c>
      <c r="AU3101">
        <v>5415</v>
      </c>
      <c r="AZ3101" s="5">
        <v>36100</v>
      </c>
      <c r="BA3101" s="5">
        <v>16208.9</v>
      </c>
      <c r="BB3101" s="5">
        <v>16208.9</v>
      </c>
      <c r="BF3101" s="5">
        <v>0</v>
      </c>
      <c r="BG3101">
        <v>20200128</v>
      </c>
      <c r="BH3101" s="9" t="str">
        <f t="shared" si="144"/>
        <v>2020</v>
      </c>
      <c r="BI3101" t="str">
        <f>MID(Merge1[[#This Row],[OC_DATA_INIZIO_PROGETTO]],5,2)</f>
        <v>01</v>
      </c>
      <c r="BJ3101">
        <v>20210616</v>
      </c>
      <c r="BK3101" t="str">
        <f t="shared" si="145"/>
        <v>2021</v>
      </c>
      <c r="BL3101" t="str">
        <f>MID(Merge1[[#This Row],[OC_DATA_FINE_PROGETTO_PREVISTA]],5,2)</f>
        <v>06</v>
      </c>
      <c r="BM3101" s="8">
        <f>(Merge1[[#This Row],[Colonna2]]-Merge1[[#This Row],[Colonna1]])*12+Merge1[[#This Row],[Colonna22]]-Merge1[[#This Row],[Colonna12]]</f>
        <v>17</v>
      </c>
      <c r="BN3101">
        <v>20210128</v>
      </c>
      <c r="BO3101" t="str">
        <f t="shared" si="146"/>
        <v>2021</v>
      </c>
      <c r="BP3101" s="2" t="s">
        <v>86</v>
      </c>
      <c r="BQ3101" s="2" t="s">
        <v>76</v>
      </c>
      <c r="BR3101" s="2" t="s">
        <v>77</v>
      </c>
      <c r="BS3101" s="2" t="s">
        <v>2387</v>
      </c>
      <c r="BT3101" s="2" t="s">
        <v>510</v>
      </c>
    </row>
    <row r="3102" spans="1:72" x14ac:dyDescent="0.35">
      <c r="A3102" s="2" t="s">
        <v>10649</v>
      </c>
      <c r="B3102" s="2" t="s">
        <v>10650</v>
      </c>
      <c r="C3102" s="2" t="s">
        <v>10651</v>
      </c>
      <c r="D3102" s="2" t="s">
        <v>10652</v>
      </c>
      <c r="E3102" s="2" t="s">
        <v>10653</v>
      </c>
      <c r="F3102">
        <v>1</v>
      </c>
      <c r="G3102" s="2" t="s">
        <v>151</v>
      </c>
      <c r="H3102">
        <v>7</v>
      </c>
      <c r="I3102" s="2" t="s">
        <v>770</v>
      </c>
      <c r="J3102">
        <v>11</v>
      </c>
      <c r="K3102" s="2" t="s">
        <v>681</v>
      </c>
      <c r="L3102">
        <v>9</v>
      </c>
      <c r="M3102" s="2" t="s">
        <v>98</v>
      </c>
      <c r="N3102">
        <v>21</v>
      </c>
      <c r="O3102" s="2" t="s">
        <v>185</v>
      </c>
      <c r="P3102">
        <v>213</v>
      </c>
      <c r="Q3102" s="2" t="s">
        <v>9677</v>
      </c>
      <c r="R3102" t="s">
        <v>67</v>
      </c>
      <c r="S3102" t="s">
        <v>67</v>
      </c>
      <c r="T3102" s="2" t="s">
        <v>1986</v>
      </c>
      <c r="U3102" s="2" t="s">
        <v>1987</v>
      </c>
      <c r="V3102">
        <v>929</v>
      </c>
      <c r="W3102" s="2" t="s">
        <v>6652</v>
      </c>
      <c r="X3102">
        <v>8101.25</v>
      </c>
      <c r="Y3102">
        <v>8101.25</v>
      </c>
      <c r="AD3102">
        <v>5670.88</v>
      </c>
      <c r="AF3102">
        <v>0</v>
      </c>
      <c r="AG3102">
        <v>2430.37</v>
      </c>
      <c r="AK3102">
        <v>16202</v>
      </c>
      <c r="AL3102" s="5">
        <v>16202.5</v>
      </c>
      <c r="AM3102">
        <v>0</v>
      </c>
      <c r="AN3102">
        <v>0</v>
      </c>
      <c r="AO3102">
        <v>8101.25</v>
      </c>
      <c r="AP3102">
        <v>8101.25</v>
      </c>
      <c r="AS3102">
        <v>5670.88</v>
      </c>
      <c r="AU3102">
        <v>2430.37</v>
      </c>
      <c r="AY3102">
        <v>16202</v>
      </c>
      <c r="AZ3102" s="5">
        <v>16202.5</v>
      </c>
      <c r="BA3102" s="5">
        <v>16202.5</v>
      </c>
      <c r="BB3102" s="5">
        <v>16202.5</v>
      </c>
      <c r="BF3102" s="5">
        <v>0</v>
      </c>
      <c r="BG3102">
        <v>20200722</v>
      </c>
      <c r="BH3102" s="9" t="str">
        <f t="shared" si="144"/>
        <v>2020</v>
      </c>
      <c r="BI3102" t="str">
        <f>MID(Merge1[[#This Row],[OC_DATA_INIZIO_PROGETTO]],5,2)</f>
        <v>07</v>
      </c>
      <c r="BJ3102">
        <v>20210322</v>
      </c>
      <c r="BK3102" t="str">
        <f t="shared" si="145"/>
        <v>2021</v>
      </c>
      <c r="BL3102" t="str">
        <f>MID(Merge1[[#This Row],[OC_DATA_FINE_PROGETTO_PREVISTA]],5,2)</f>
        <v>03</v>
      </c>
      <c r="BM3102" s="8">
        <f>(Merge1[[#This Row],[Colonna2]]-Merge1[[#This Row],[Colonna1]])*12+Merge1[[#This Row],[Colonna22]]-Merge1[[#This Row],[Colonna12]]</f>
        <v>8</v>
      </c>
      <c r="BN3102">
        <v>20210322</v>
      </c>
      <c r="BO3102" t="str">
        <f t="shared" si="146"/>
        <v>2021</v>
      </c>
      <c r="BP3102" s="2" t="s">
        <v>86</v>
      </c>
      <c r="BQ3102" s="2" t="s">
        <v>76</v>
      </c>
      <c r="BR3102" s="2" t="s">
        <v>77</v>
      </c>
      <c r="BS3102" s="2" t="s">
        <v>2387</v>
      </c>
      <c r="BT3102" s="2" t="s">
        <v>510</v>
      </c>
    </row>
    <row r="3103" spans="1:72" x14ac:dyDescent="0.35">
      <c r="A3103" s="2" t="s">
        <v>4812</v>
      </c>
      <c r="B3103" s="2" t="s">
        <v>4813</v>
      </c>
      <c r="C3103" s="2" t="s">
        <v>4814</v>
      </c>
      <c r="D3103" s="2" t="s">
        <v>4815</v>
      </c>
      <c r="E3103" s="2" t="s">
        <v>4816</v>
      </c>
      <c r="F3103">
        <v>1</v>
      </c>
      <c r="G3103" s="2" t="s">
        <v>151</v>
      </c>
      <c r="H3103">
        <v>7</v>
      </c>
      <c r="I3103" s="2" t="s">
        <v>770</v>
      </c>
      <c r="J3103">
        <v>19</v>
      </c>
      <c r="K3103" s="2" t="s">
        <v>771</v>
      </c>
      <c r="L3103">
        <v>9</v>
      </c>
      <c r="M3103" s="2" t="s">
        <v>98</v>
      </c>
      <c r="N3103">
        <v>21</v>
      </c>
      <c r="O3103" s="2" t="s">
        <v>185</v>
      </c>
      <c r="P3103">
        <v>229</v>
      </c>
      <c r="Q3103" s="2" t="s">
        <v>186</v>
      </c>
      <c r="R3103" t="s">
        <v>67</v>
      </c>
      <c r="S3103" t="s">
        <v>67</v>
      </c>
      <c r="T3103" s="2" t="s">
        <v>504</v>
      </c>
      <c r="U3103" s="2" t="s">
        <v>505</v>
      </c>
      <c r="V3103">
        <v>606</v>
      </c>
      <c r="W3103" s="2" t="s">
        <v>2389</v>
      </c>
      <c r="X3103">
        <v>8100</v>
      </c>
      <c r="Y3103">
        <v>8100</v>
      </c>
      <c r="AD3103">
        <v>5670</v>
      </c>
      <c r="AF3103">
        <v>0</v>
      </c>
      <c r="AG3103">
        <v>2430</v>
      </c>
      <c r="AK3103">
        <v>16200</v>
      </c>
      <c r="AL3103" s="5">
        <v>16200</v>
      </c>
      <c r="AM3103">
        <v>0</v>
      </c>
      <c r="AN3103">
        <v>0</v>
      </c>
      <c r="AO3103">
        <v>8100</v>
      </c>
      <c r="AP3103">
        <v>8100</v>
      </c>
      <c r="AS3103">
        <v>5670</v>
      </c>
      <c r="AU3103">
        <v>2430</v>
      </c>
      <c r="AY3103">
        <v>16200</v>
      </c>
      <c r="AZ3103" s="5">
        <v>16200</v>
      </c>
      <c r="BA3103" s="5">
        <v>16200</v>
      </c>
      <c r="BB3103" s="5">
        <v>16200</v>
      </c>
      <c r="BC3103" s="5">
        <v>16200</v>
      </c>
      <c r="BD3103" s="5">
        <v>16200</v>
      </c>
      <c r="BE3103" s="5">
        <v>0</v>
      </c>
      <c r="BF3103" s="5">
        <v>32400</v>
      </c>
      <c r="BG3103">
        <v>20170630</v>
      </c>
      <c r="BH3103" s="9" t="str">
        <f t="shared" si="144"/>
        <v>2017</v>
      </c>
      <c r="BI3103" t="str">
        <f>MID(Merge1[[#This Row],[OC_DATA_INIZIO_PROGETTO]],5,2)</f>
        <v>06</v>
      </c>
      <c r="BJ3103">
        <v>20180630</v>
      </c>
      <c r="BK3103" t="str">
        <f t="shared" si="145"/>
        <v>2018</v>
      </c>
      <c r="BL3103" t="str">
        <f>MID(Merge1[[#This Row],[OC_DATA_FINE_PROGETTO_PREVISTA]],5,2)</f>
        <v>06</v>
      </c>
      <c r="BM3103" s="8">
        <f>(Merge1[[#This Row],[Colonna2]]-Merge1[[#This Row],[Colonna1]])*12+Merge1[[#This Row],[Colonna22]]-Merge1[[#This Row],[Colonna12]]</f>
        <v>12</v>
      </c>
      <c r="BN3103">
        <v>20180709</v>
      </c>
      <c r="BO3103" t="str">
        <f t="shared" si="146"/>
        <v>2018</v>
      </c>
      <c r="BP3103" s="2" t="s">
        <v>116</v>
      </c>
      <c r="BQ3103" s="2" t="s">
        <v>763</v>
      </c>
      <c r="BR3103" s="2" t="s">
        <v>440</v>
      </c>
      <c r="BS3103" s="2" t="s">
        <v>773</v>
      </c>
      <c r="BT3103" s="2" t="s">
        <v>774</v>
      </c>
    </row>
    <row r="3104" spans="1:72" x14ac:dyDescent="0.35">
      <c r="A3104" s="2" t="s">
        <v>8618</v>
      </c>
      <c r="B3104" s="2" t="s">
        <v>8619</v>
      </c>
      <c r="C3104" s="2" t="s">
        <v>8620</v>
      </c>
      <c r="D3104" s="2" t="s">
        <v>8621</v>
      </c>
      <c r="E3104" s="2" t="s">
        <v>8622</v>
      </c>
      <c r="F3104">
        <v>1</v>
      </c>
      <c r="G3104" s="2" t="s">
        <v>151</v>
      </c>
      <c r="H3104">
        <v>7</v>
      </c>
      <c r="I3104" s="2" t="s">
        <v>770</v>
      </c>
      <c r="J3104">
        <v>99</v>
      </c>
      <c r="K3104" s="2" t="s">
        <v>81</v>
      </c>
      <c r="L3104">
        <v>9</v>
      </c>
      <c r="M3104" s="2" t="s">
        <v>98</v>
      </c>
      <c r="N3104">
        <v>21</v>
      </c>
      <c r="O3104" s="2" t="s">
        <v>185</v>
      </c>
      <c r="P3104">
        <v>229</v>
      </c>
      <c r="Q3104" s="2" t="s">
        <v>186</v>
      </c>
      <c r="R3104" t="s">
        <v>67</v>
      </c>
      <c r="S3104" t="s">
        <v>67</v>
      </c>
      <c r="T3104" s="2" t="s">
        <v>1986</v>
      </c>
      <c r="U3104" s="2" t="s">
        <v>1987</v>
      </c>
      <c r="V3104">
        <v>901</v>
      </c>
      <c r="W3104" s="2" t="s">
        <v>6717</v>
      </c>
      <c r="X3104">
        <v>8100</v>
      </c>
      <c r="Y3104">
        <v>8100</v>
      </c>
      <c r="AD3104">
        <v>5670</v>
      </c>
      <c r="AF3104">
        <v>0</v>
      </c>
      <c r="AG3104">
        <v>2430</v>
      </c>
      <c r="AK3104">
        <v>8800</v>
      </c>
      <c r="AL3104" s="5">
        <v>16200</v>
      </c>
      <c r="AM3104">
        <v>0</v>
      </c>
      <c r="AN3104">
        <v>0</v>
      </c>
      <c r="AO3104">
        <v>8100</v>
      </c>
      <c r="AP3104">
        <v>8100</v>
      </c>
      <c r="AS3104">
        <v>5670</v>
      </c>
      <c r="AU3104">
        <v>2430</v>
      </c>
      <c r="AY3104">
        <v>8800</v>
      </c>
      <c r="AZ3104" s="5">
        <v>16200</v>
      </c>
      <c r="BA3104" s="5">
        <v>16200</v>
      </c>
      <c r="BB3104" s="5">
        <v>16200</v>
      </c>
      <c r="BC3104" s="5">
        <v>16200</v>
      </c>
      <c r="BD3104" s="5">
        <v>16200</v>
      </c>
      <c r="BE3104" s="5">
        <v>0</v>
      </c>
      <c r="BF3104" s="5">
        <v>25000</v>
      </c>
      <c r="BG3104">
        <v>20170131</v>
      </c>
      <c r="BH3104" s="9" t="str">
        <f t="shared" si="144"/>
        <v>2017</v>
      </c>
      <c r="BI3104" t="str">
        <f>MID(Merge1[[#This Row],[OC_DATA_INIZIO_PROGETTO]],5,2)</f>
        <v>01</v>
      </c>
      <c r="BJ3104">
        <v>20200407</v>
      </c>
      <c r="BK3104" t="str">
        <f t="shared" si="145"/>
        <v>2020</v>
      </c>
      <c r="BL3104" t="str">
        <f>MID(Merge1[[#This Row],[OC_DATA_FINE_PROGETTO_PREVISTA]],5,2)</f>
        <v>04</v>
      </c>
      <c r="BM3104" s="8">
        <f>(Merge1[[#This Row],[Colonna2]]-Merge1[[#This Row],[Colonna1]])*12+Merge1[[#This Row],[Colonna22]]-Merge1[[#This Row],[Colonna12]]</f>
        <v>39</v>
      </c>
      <c r="BN3104">
        <v>20181107</v>
      </c>
      <c r="BO3104" t="str">
        <f t="shared" si="146"/>
        <v>2018</v>
      </c>
      <c r="BP3104" s="2" t="s">
        <v>116</v>
      </c>
      <c r="BQ3104" s="2" t="s">
        <v>763</v>
      </c>
      <c r="BR3104" s="2" t="s">
        <v>440</v>
      </c>
      <c r="BS3104" s="2" t="s">
        <v>773</v>
      </c>
      <c r="BT3104" s="2" t="s">
        <v>774</v>
      </c>
    </row>
    <row r="3105" spans="1:72" x14ac:dyDescent="0.35">
      <c r="A3105" s="2" t="s">
        <v>20982</v>
      </c>
      <c r="B3105" s="2" t="s">
        <v>20983</v>
      </c>
      <c r="C3105" s="2" t="s">
        <v>20984</v>
      </c>
      <c r="D3105" s="2" t="s">
        <v>20985</v>
      </c>
      <c r="E3105" s="2" t="s">
        <v>20986</v>
      </c>
      <c r="F3105">
        <v>1</v>
      </c>
      <c r="G3105" s="2" t="s">
        <v>151</v>
      </c>
      <c r="H3105">
        <v>7</v>
      </c>
      <c r="I3105" s="2" t="s">
        <v>770</v>
      </c>
      <c r="J3105">
        <v>99</v>
      </c>
      <c r="K3105" s="2" t="s">
        <v>81</v>
      </c>
      <c r="L3105">
        <v>6</v>
      </c>
      <c r="M3105" s="2" t="s">
        <v>1983</v>
      </c>
      <c r="N3105">
        <v>39</v>
      </c>
      <c r="O3105" s="2" t="s">
        <v>2384</v>
      </c>
      <c r="P3105">
        <v>150</v>
      </c>
      <c r="Q3105" s="2" t="s">
        <v>2385</v>
      </c>
      <c r="R3105" t="s">
        <v>67</v>
      </c>
      <c r="S3105" t="s">
        <v>67</v>
      </c>
      <c r="T3105" s="2" t="s">
        <v>504</v>
      </c>
      <c r="U3105" s="2" t="s">
        <v>505</v>
      </c>
      <c r="V3105">
        <v>1814</v>
      </c>
      <c r="W3105" s="2" t="s">
        <v>19705</v>
      </c>
      <c r="X3105">
        <v>12122.25</v>
      </c>
      <c r="Y3105">
        <v>12122.25</v>
      </c>
      <c r="AD3105">
        <v>4040.75</v>
      </c>
      <c r="AF3105">
        <v>0</v>
      </c>
      <c r="AK3105">
        <v>10775</v>
      </c>
      <c r="AL3105" s="5">
        <v>16163</v>
      </c>
      <c r="AM3105">
        <v>0</v>
      </c>
      <c r="AN3105">
        <v>0</v>
      </c>
      <c r="AO3105">
        <v>12122.25</v>
      </c>
      <c r="AP3105">
        <v>12122.25</v>
      </c>
      <c r="AS3105">
        <v>4040.75</v>
      </c>
      <c r="AY3105">
        <v>10775</v>
      </c>
      <c r="AZ3105" s="5">
        <v>16163</v>
      </c>
      <c r="BA3105" s="5">
        <v>16163</v>
      </c>
      <c r="BB3105" s="5">
        <v>16163</v>
      </c>
      <c r="BC3105" s="5">
        <v>16163</v>
      </c>
      <c r="BD3105" s="5">
        <v>16163</v>
      </c>
      <c r="BE3105" s="5">
        <v>0</v>
      </c>
      <c r="BF3105" s="5">
        <v>26938.33</v>
      </c>
      <c r="BG3105">
        <v>20180315</v>
      </c>
      <c r="BH3105" s="9" t="str">
        <f t="shared" si="144"/>
        <v>2018</v>
      </c>
      <c r="BI3105" t="str">
        <f>MID(Merge1[[#This Row],[OC_DATA_INIZIO_PROGETTO]],5,2)</f>
        <v>03</v>
      </c>
      <c r="BJ3105">
        <v>20201231</v>
      </c>
      <c r="BK3105" t="str">
        <f t="shared" si="145"/>
        <v>2020</v>
      </c>
      <c r="BL3105" t="str">
        <f>MID(Merge1[[#This Row],[OC_DATA_FINE_PROGETTO_PREVISTA]],5,2)</f>
        <v>12</v>
      </c>
      <c r="BM3105" s="8">
        <f>(Merge1[[#This Row],[Colonna2]]-Merge1[[#This Row],[Colonna1]])*12+Merge1[[#This Row],[Colonna22]]-Merge1[[#This Row],[Colonna12]]</f>
        <v>33</v>
      </c>
      <c r="BN3105">
        <v>20180502</v>
      </c>
      <c r="BO3105" t="str">
        <f t="shared" si="146"/>
        <v>2018</v>
      </c>
      <c r="BP3105" s="2" t="s">
        <v>116</v>
      </c>
      <c r="BQ3105" s="2" t="s">
        <v>763</v>
      </c>
      <c r="BR3105" s="2" t="s">
        <v>440</v>
      </c>
      <c r="BS3105" s="2" t="s">
        <v>773</v>
      </c>
      <c r="BT3105" s="2" t="s">
        <v>774</v>
      </c>
    </row>
    <row r="3106" spans="1:72" x14ac:dyDescent="0.35">
      <c r="A3106" s="2" t="s">
        <v>13464</v>
      </c>
      <c r="B3106" s="2" t="s">
        <v>13465</v>
      </c>
      <c r="C3106" s="2" t="s">
        <v>13466</v>
      </c>
      <c r="D3106" s="2" t="s">
        <v>13467</v>
      </c>
      <c r="E3106" s="2" t="s">
        <v>13468</v>
      </c>
      <c r="F3106">
        <v>1</v>
      </c>
      <c r="G3106" s="2" t="s">
        <v>151</v>
      </c>
      <c r="H3106">
        <v>7</v>
      </c>
      <c r="I3106" s="2" t="s">
        <v>770</v>
      </c>
      <c r="J3106">
        <v>99</v>
      </c>
      <c r="K3106" s="2" t="s">
        <v>81</v>
      </c>
      <c r="L3106">
        <v>8</v>
      </c>
      <c r="M3106" s="2" t="s">
        <v>112</v>
      </c>
      <c r="N3106">
        <v>62</v>
      </c>
      <c r="O3106" s="2" t="s">
        <v>2450</v>
      </c>
      <c r="P3106">
        <v>999</v>
      </c>
      <c r="Q3106" s="2" t="s">
        <v>3522</v>
      </c>
      <c r="R3106" t="s">
        <v>67</v>
      </c>
      <c r="S3106" t="s">
        <v>67</v>
      </c>
      <c r="T3106" s="2" t="s">
        <v>1986</v>
      </c>
      <c r="U3106" s="2" t="s">
        <v>1987</v>
      </c>
      <c r="V3106">
        <v>908</v>
      </c>
      <c r="W3106" s="2" t="s">
        <v>6670</v>
      </c>
      <c r="X3106">
        <v>8050</v>
      </c>
      <c r="Y3106">
        <v>8050</v>
      </c>
      <c r="AD3106">
        <v>5635</v>
      </c>
      <c r="AF3106">
        <v>0</v>
      </c>
      <c r="AG3106">
        <v>2415</v>
      </c>
      <c r="AK3106">
        <v>17900</v>
      </c>
      <c r="AL3106" s="5">
        <v>16100</v>
      </c>
      <c r="AM3106">
        <v>0</v>
      </c>
      <c r="AN3106">
        <v>0</v>
      </c>
      <c r="AO3106">
        <v>8050</v>
      </c>
      <c r="AP3106">
        <v>8050</v>
      </c>
      <c r="AS3106">
        <v>5635</v>
      </c>
      <c r="AU3106">
        <v>2415</v>
      </c>
      <c r="AY3106">
        <v>17900</v>
      </c>
      <c r="AZ3106" s="5">
        <v>16100</v>
      </c>
      <c r="BA3106" s="5">
        <v>16100</v>
      </c>
      <c r="BB3106" s="5">
        <v>16100</v>
      </c>
      <c r="BF3106" s="5">
        <v>0</v>
      </c>
      <c r="BG3106">
        <v>20201204</v>
      </c>
      <c r="BH3106" s="9" t="str">
        <f t="shared" si="144"/>
        <v>2020</v>
      </c>
      <c r="BI3106" t="str">
        <f>MID(Merge1[[#This Row],[OC_DATA_INIZIO_PROGETTO]],5,2)</f>
        <v>12</v>
      </c>
      <c r="BJ3106">
        <v>20211231</v>
      </c>
      <c r="BK3106" t="str">
        <f t="shared" si="145"/>
        <v>2021</v>
      </c>
      <c r="BL3106" t="str">
        <f>MID(Merge1[[#This Row],[OC_DATA_FINE_PROGETTO_PREVISTA]],5,2)</f>
        <v>12</v>
      </c>
      <c r="BM3106" s="8">
        <f>(Merge1[[#This Row],[Colonna2]]-Merge1[[#This Row],[Colonna1]])*12+Merge1[[#This Row],[Colonna22]]-Merge1[[#This Row],[Colonna12]]</f>
        <v>12</v>
      </c>
      <c r="BN3106">
        <v>20211204</v>
      </c>
      <c r="BO3106" t="str">
        <f t="shared" si="146"/>
        <v>2021</v>
      </c>
      <c r="BP3106" s="2" t="s">
        <v>86</v>
      </c>
      <c r="BQ3106" s="2" t="s">
        <v>76</v>
      </c>
      <c r="BR3106" s="2" t="s">
        <v>77</v>
      </c>
      <c r="BS3106" s="2" t="s">
        <v>2387</v>
      </c>
      <c r="BT3106" s="2" t="s">
        <v>510</v>
      </c>
    </row>
    <row r="3107" spans="1:72" x14ac:dyDescent="0.35">
      <c r="A3107" s="2" t="s">
        <v>2555</v>
      </c>
      <c r="B3107" s="2" t="s">
        <v>2556</v>
      </c>
      <c r="C3107" s="2" t="s">
        <v>2557</v>
      </c>
      <c r="D3107" s="2" t="s">
        <v>2558</v>
      </c>
      <c r="E3107" s="2" t="s">
        <v>2559</v>
      </c>
      <c r="F3107">
        <v>1</v>
      </c>
      <c r="G3107" s="2" t="s">
        <v>151</v>
      </c>
      <c r="H3107">
        <v>7</v>
      </c>
      <c r="I3107" s="2" t="s">
        <v>770</v>
      </c>
      <c r="J3107">
        <v>99</v>
      </c>
      <c r="K3107" s="2" t="s">
        <v>81</v>
      </c>
      <c r="L3107">
        <v>6</v>
      </c>
      <c r="M3107" s="2" t="s">
        <v>1983</v>
      </c>
      <c r="N3107">
        <v>39</v>
      </c>
      <c r="O3107" s="2" t="s">
        <v>2384</v>
      </c>
      <c r="P3107">
        <v>999</v>
      </c>
      <c r="Q3107" s="2" t="s">
        <v>2456</v>
      </c>
      <c r="R3107" t="s">
        <v>67</v>
      </c>
      <c r="S3107" t="s">
        <v>67</v>
      </c>
      <c r="T3107" s="2" t="s">
        <v>1986</v>
      </c>
      <c r="U3107" s="2" t="s">
        <v>1987</v>
      </c>
      <c r="V3107">
        <v>606</v>
      </c>
      <c r="W3107" s="2" t="s">
        <v>2389</v>
      </c>
      <c r="X3107">
        <v>8043.63</v>
      </c>
      <c r="Y3107">
        <v>8043.63</v>
      </c>
      <c r="AD3107">
        <v>5630.54</v>
      </c>
      <c r="AF3107">
        <v>0</v>
      </c>
      <c r="AG3107">
        <v>2413.09</v>
      </c>
      <c r="AK3107">
        <v>16087</v>
      </c>
      <c r="AL3107" s="5">
        <v>16087.26</v>
      </c>
      <c r="AM3107">
        <v>0</v>
      </c>
      <c r="AN3107">
        <v>0</v>
      </c>
      <c r="AO3107">
        <v>8043.63</v>
      </c>
      <c r="AP3107">
        <v>8043.63</v>
      </c>
      <c r="AS3107">
        <v>5630.54</v>
      </c>
      <c r="AU3107">
        <v>2413.09</v>
      </c>
      <c r="AY3107">
        <v>16087</v>
      </c>
      <c r="AZ3107" s="5">
        <v>16087.26</v>
      </c>
      <c r="BA3107" s="5">
        <v>16087.26</v>
      </c>
      <c r="BB3107" s="5">
        <v>16087.26</v>
      </c>
      <c r="BF3107" s="5">
        <v>0</v>
      </c>
      <c r="BG3107">
        <v>20200223</v>
      </c>
      <c r="BH3107" s="9" t="str">
        <f t="shared" si="144"/>
        <v>2020</v>
      </c>
      <c r="BI3107" t="str">
        <f>MID(Merge1[[#This Row],[OC_DATA_INIZIO_PROGETTO]],5,2)</f>
        <v>02</v>
      </c>
      <c r="BJ3107">
        <v>20211014</v>
      </c>
      <c r="BK3107" t="str">
        <f t="shared" si="145"/>
        <v>2021</v>
      </c>
      <c r="BL3107" t="str">
        <f>MID(Merge1[[#This Row],[OC_DATA_FINE_PROGETTO_PREVISTA]],5,2)</f>
        <v>10</v>
      </c>
      <c r="BM3107" s="8">
        <f>(Merge1[[#This Row],[Colonna2]]-Merge1[[#This Row],[Colonna1]])*12+Merge1[[#This Row],[Colonna22]]-Merge1[[#This Row],[Colonna12]]</f>
        <v>20</v>
      </c>
      <c r="BO3107" t="str">
        <f t="shared" si="146"/>
        <v/>
      </c>
      <c r="BP3107" s="2" t="s">
        <v>86</v>
      </c>
      <c r="BQ3107" s="2" t="s">
        <v>76</v>
      </c>
      <c r="BR3107" s="2" t="s">
        <v>77</v>
      </c>
      <c r="BS3107" s="2" t="s">
        <v>2387</v>
      </c>
      <c r="BT3107" s="2" t="s">
        <v>510</v>
      </c>
    </row>
    <row r="3108" spans="1:72" x14ac:dyDescent="0.35">
      <c r="A3108" s="2" t="s">
        <v>27162</v>
      </c>
      <c r="B3108" s="2" t="s">
        <v>27163</v>
      </c>
      <c r="C3108" s="2" t="s">
        <v>27164</v>
      </c>
      <c r="D3108" s="2" t="s">
        <v>27165</v>
      </c>
      <c r="E3108" s="2" t="s">
        <v>27166</v>
      </c>
      <c r="F3108">
        <v>1</v>
      </c>
      <c r="G3108" s="2" t="s">
        <v>151</v>
      </c>
      <c r="H3108">
        <v>7</v>
      </c>
      <c r="I3108" s="2" t="s">
        <v>770</v>
      </c>
      <c r="J3108">
        <v>11</v>
      </c>
      <c r="K3108" s="2" t="s">
        <v>681</v>
      </c>
      <c r="L3108">
        <v>9</v>
      </c>
      <c r="M3108" s="2" t="s">
        <v>98</v>
      </c>
      <c r="N3108">
        <v>25</v>
      </c>
      <c r="O3108" s="2" t="s">
        <v>683</v>
      </c>
      <c r="P3108">
        <v>239</v>
      </c>
      <c r="Q3108" s="2" t="s">
        <v>684</v>
      </c>
      <c r="R3108" t="s">
        <v>67</v>
      </c>
      <c r="S3108" t="s">
        <v>67</v>
      </c>
      <c r="T3108" s="2" t="s">
        <v>1331</v>
      </c>
      <c r="U3108" s="2" t="s">
        <v>1332</v>
      </c>
      <c r="V3108">
        <v>2016</v>
      </c>
      <c r="W3108" s="2" t="s">
        <v>18962</v>
      </c>
      <c r="X3108">
        <v>8000</v>
      </c>
      <c r="Y3108">
        <v>8000</v>
      </c>
      <c r="AD3108">
        <v>5600</v>
      </c>
      <c r="AF3108">
        <v>0</v>
      </c>
      <c r="AG3108">
        <v>2400</v>
      </c>
      <c r="AK3108">
        <v>4000</v>
      </c>
      <c r="AL3108" s="5">
        <v>16000</v>
      </c>
      <c r="AM3108">
        <v>0</v>
      </c>
      <c r="AN3108">
        <v>0</v>
      </c>
      <c r="AO3108">
        <v>8000</v>
      </c>
      <c r="AP3108">
        <v>8000</v>
      </c>
      <c r="AS3108">
        <v>5600</v>
      </c>
      <c r="AU3108">
        <v>2400</v>
      </c>
      <c r="AY3108">
        <v>4000</v>
      </c>
      <c r="AZ3108" s="5">
        <v>16000</v>
      </c>
      <c r="BA3108" s="5">
        <v>16000</v>
      </c>
      <c r="BB3108" s="5">
        <v>16000</v>
      </c>
      <c r="BC3108" s="5">
        <v>16000</v>
      </c>
      <c r="BD3108" s="5">
        <v>16000</v>
      </c>
      <c r="BE3108" s="5">
        <v>0</v>
      </c>
      <c r="BF3108" s="5">
        <v>16000</v>
      </c>
      <c r="BG3108">
        <v>20151014</v>
      </c>
      <c r="BH3108" s="9" t="str">
        <f t="shared" si="144"/>
        <v>2015</v>
      </c>
      <c r="BI3108" t="str">
        <f>MID(Merge1[[#This Row],[OC_DATA_INIZIO_PROGETTO]],5,2)</f>
        <v>10</v>
      </c>
      <c r="BJ3108">
        <v>20171205</v>
      </c>
      <c r="BK3108" t="str">
        <f t="shared" si="145"/>
        <v>2017</v>
      </c>
      <c r="BL3108" t="str">
        <f>MID(Merge1[[#This Row],[OC_DATA_FINE_PROGETTO_PREVISTA]],5,2)</f>
        <v>12</v>
      </c>
      <c r="BM3108" s="8">
        <f>(Merge1[[#This Row],[Colonna2]]-Merge1[[#This Row],[Colonna1]])*12+Merge1[[#This Row],[Colonna22]]-Merge1[[#This Row],[Colonna12]]</f>
        <v>26</v>
      </c>
      <c r="BN3108">
        <v>20171205</v>
      </c>
      <c r="BO3108" t="str">
        <f t="shared" si="146"/>
        <v>2017</v>
      </c>
      <c r="BP3108" s="2" t="s">
        <v>116</v>
      </c>
      <c r="BQ3108" s="2" t="s">
        <v>763</v>
      </c>
      <c r="BR3108" s="2" t="s">
        <v>440</v>
      </c>
      <c r="BS3108" s="2" t="s">
        <v>773</v>
      </c>
      <c r="BT3108" s="2" t="s">
        <v>774</v>
      </c>
    </row>
    <row r="3109" spans="1:72" x14ac:dyDescent="0.35">
      <c r="A3109" s="2" t="s">
        <v>19937</v>
      </c>
      <c r="B3109" s="2" t="s">
        <v>19938</v>
      </c>
      <c r="C3109" s="2" t="s">
        <v>19939</v>
      </c>
      <c r="D3109" s="2" t="s">
        <v>19940</v>
      </c>
      <c r="E3109" s="2" t="s">
        <v>19941</v>
      </c>
      <c r="F3109">
        <v>1</v>
      </c>
      <c r="G3109" s="2" t="s">
        <v>151</v>
      </c>
      <c r="H3109">
        <v>7</v>
      </c>
      <c r="I3109" s="2" t="s">
        <v>770</v>
      </c>
      <c r="J3109">
        <v>99</v>
      </c>
      <c r="K3109" s="2" t="s">
        <v>81</v>
      </c>
      <c r="L3109">
        <v>6</v>
      </c>
      <c r="M3109" s="2" t="s">
        <v>1983</v>
      </c>
      <c r="N3109">
        <v>39</v>
      </c>
      <c r="O3109" s="2" t="s">
        <v>2384</v>
      </c>
      <c r="P3109">
        <v>150</v>
      </c>
      <c r="Q3109" s="2" t="s">
        <v>2385</v>
      </c>
      <c r="R3109" t="s">
        <v>67</v>
      </c>
      <c r="S3109" t="s">
        <v>67</v>
      </c>
      <c r="T3109" s="2" t="s">
        <v>504</v>
      </c>
      <c r="U3109" s="2" t="s">
        <v>505</v>
      </c>
      <c r="V3109">
        <v>1831</v>
      </c>
      <c r="W3109" s="2" t="s">
        <v>8030</v>
      </c>
      <c r="X3109">
        <v>11937.53</v>
      </c>
      <c r="Y3109">
        <v>11937.53</v>
      </c>
      <c r="AD3109">
        <v>3979.18</v>
      </c>
      <c r="AF3109">
        <v>0</v>
      </c>
      <c r="AK3109">
        <v>10611</v>
      </c>
      <c r="AL3109" s="5">
        <v>15916.71</v>
      </c>
      <c r="AM3109">
        <v>0</v>
      </c>
      <c r="AN3109">
        <v>0</v>
      </c>
      <c r="AO3109">
        <v>11937.53</v>
      </c>
      <c r="AP3109">
        <v>11937.53</v>
      </c>
      <c r="AS3109">
        <v>3979.18</v>
      </c>
      <c r="AY3109">
        <v>10611</v>
      </c>
      <c r="AZ3109" s="5">
        <v>15916.71</v>
      </c>
      <c r="BA3109" s="5">
        <v>15916.71</v>
      </c>
      <c r="BB3109" s="5">
        <v>15916.71</v>
      </c>
      <c r="BC3109" s="5">
        <v>14536.73</v>
      </c>
      <c r="BD3109" s="5">
        <v>14536.73</v>
      </c>
      <c r="BE3109" s="5">
        <v>0</v>
      </c>
      <c r="BF3109" s="5">
        <v>24781.85</v>
      </c>
      <c r="BG3109">
        <v>20171025</v>
      </c>
      <c r="BH3109" s="9" t="str">
        <f t="shared" si="144"/>
        <v>2017</v>
      </c>
      <c r="BI3109" t="str">
        <f>MID(Merge1[[#This Row],[OC_DATA_INIZIO_PROGETTO]],5,2)</f>
        <v>10</v>
      </c>
      <c r="BJ3109">
        <v>20201231</v>
      </c>
      <c r="BK3109" t="str">
        <f t="shared" si="145"/>
        <v>2020</v>
      </c>
      <c r="BL3109" t="str">
        <f>MID(Merge1[[#This Row],[OC_DATA_FINE_PROGETTO_PREVISTA]],5,2)</f>
        <v>12</v>
      </c>
      <c r="BM3109" s="8">
        <f>(Merge1[[#This Row],[Colonna2]]-Merge1[[#This Row],[Colonna1]])*12+Merge1[[#This Row],[Colonna22]]-Merge1[[#This Row],[Colonna12]]</f>
        <v>38</v>
      </c>
      <c r="BN3109">
        <v>20190430</v>
      </c>
      <c r="BO3109" t="str">
        <f t="shared" si="146"/>
        <v>2019</v>
      </c>
      <c r="BP3109" s="2" t="s">
        <v>76</v>
      </c>
      <c r="BQ3109" s="2" t="s">
        <v>76</v>
      </c>
      <c r="BR3109" s="2" t="s">
        <v>440</v>
      </c>
      <c r="BS3109" s="2" t="s">
        <v>773</v>
      </c>
      <c r="BT3109" s="2" t="s">
        <v>774</v>
      </c>
    </row>
    <row r="3110" spans="1:72" x14ac:dyDescent="0.35">
      <c r="A3110" s="2" t="s">
        <v>15765</v>
      </c>
      <c r="B3110" s="2" t="s">
        <v>15766</v>
      </c>
      <c r="C3110" s="2" t="s">
        <v>15767</v>
      </c>
      <c r="D3110" s="2" t="s">
        <v>15768</v>
      </c>
      <c r="E3110" s="2" t="s">
        <v>15769</v>
      </c>
      <c r="F3110">
        <v>3</v>
      </c>
      <c r="G3110" s="2" t="s">
        <v>102</v>
      </c>
      <c r="H3110">
        <v>7</v>
      </c>
      <c r="I3110" s="2" t="s">
        <v>770</v>
      </c>
      <c r="J3110">
        <v>99</v>
      </c>
      <c r="K3110" s="2" t="s">
        <v>81</v>
      </c>
      <c r="L3110">
        <v>9</v>
      </c>
      <c r="M3110" s="2" t="s">
        <v>98</v>
      </c>
      <c r="N3110">
        <v>21</v>
      </c>
      <c r="O3110" s="2" t="s">
        <v>185</v>
      </c>
      <c r="P3110">
        <v>229</v>
      </c>
      <c r="Q3110" s="2" t="s">
        <v>186</v>
      </c>
      <c r="R3110" t="s">
        <v>67</v>
      </c>
      <c r="S3110" t="s">
        <v>67</v>
      </c>
      <c r="T3110" s="2" t="s">
        <v>1986</v>
      </c>
      <c r="U3110" s="2" t="s">
        <v>1987</v>
      </c>
      <c r="V3110">
        <v>923</v>
      </c>
      <c r="W3110" s="2" t="s">
        <v>6673</v>
      </c>
      <c r="X3110">
        <v>7957.2</v>
      </c>
      <c r="Y3110">
        <v>7957.2</v>
      </c>
      <c r="AD3110">
        <v>5570.04</v>
      </c>
      <c r="AF3110">
        <v>0</v>
      </c>
      <c r="AG3110">
        <v>2387.16</v>
      </c>
      <c r="AK3110">
        <v>29686</v>
      </c>
      <c r="AL3110" s="5">
        <v>15914.4</v>
      </c>
      <c r="AM3110">
        <v>0</v>
      </c>
      <c r="AN3110">
        <v>0</v>
      </c>
      <c r="AO3110">
        <v>7957.2</v>
      </c>
      <c r="AP3110">
        <v>7957.2</v>
      </c>
      <c r="AS3110">
        <v>5570.04</v>
      </c>
      <c r="AU3110">
        <v>2387.16</v>
      </c>
      <c r="AY3110">
        <v>29686</v>
      </c>
      <c r="AZ3110" s="5">
        <v>15914.4</v>
      </c>
      <c r="BA3110" s="5">
        <v>15914.4</v>
      </c>
      <c r="BB3110" s="5">
        <v>15914.4</v>
      </c>
      <c r="BC3110" s="5">
        <v>15914.4</v>
      </c>
      <c r="BD3110" s="5">
        <v>15914.4</v>
      </c>
      <c r="BE3110" s="5">
        <v>0</v>
      </c>
      <c r="BF3110" s="5">
        <v>45600</v>
      </c>
      <c r="BG3110">
        <v>20150523</v>
      </c>
      <c r="BH3110" s="9" t="str">
        <f t="shared" si="144"/>
        <v>2015</v>
      </c>
      <c r="BI3110" t="str">
        <f>MID(Merge1[[#This Row],[OC_DATA_INIZIO_PROGETTO]],5,2)</f>
        <v>05</v>
      </c>
      <c r="BJ3110">
        <v>20190523</v>
      </c>
      <c r="BK3110" t="str">
        <f t="shared" si="145"/>
        <v>2019</v>
      </c>
      <c r="BL3110" t="str">
        <f>MID(Merge1[[#This Row],[OC_DATA_FINE_PROGETTO_PREVISTA]],5,2)</f>
        <v>05</v>
      </c>
      <c r="BM3110" s="8">
        <f>(Merge1[[#This Row],[Colonna2]]-Merge1[[#This Row],[Colonna1]])*12+Merge1[[#This Row],[Colonna22]]-Merge1[[#This Row],[Colonna12]]</f>
        <v>48</v>
      </c>
      <c r="BN3110">
        <v>20180622</v>
      </c>
      <c r="BO3110" t="str">
        <f t="shared" si="146"/>
        <v>2018</v>
      </c>
      <c r="BP3110" s="2" t="s">
        <v>116</v>
      </c>
      <c r="BQ3110" s="2" t="s">
        <v>763</v>
      </c>
      <c r="BR3110" s="2" t="s">
        <v>440</v>
      </c>
      <c r="BS3110" s="2" t="s">
        <v>773</v>
      </c>
      <c r="BT3110" s="2" t="s">
        <v>774</v>
      </c>
    </row>
    <row r="3111" spans="1:72" x14ac:dyDescent="0.35">
      <c r="A3111" s="2" t="s">
        <v>13681</v>
      </c>
      <c r="B3111" s="2" t="s">
        <v>13682</v>
      </c>
      <c r="C3111" s="2" t="s">
        <v>13683</v>
      </c>
      <c r="D3111" s="2" t="s">
        <v>13684</v>
      </c>
      <c r="E3111" s="2" t="s">
        <v>13685</v>
      </c>
      <c r="F3111">
        <v>1</v>
      </c>
      <c r="G3111" s="2" t="s">
        <v>151</v>
      </c>
      <c r="H3111">
        <v>7</v>
      </c>
      <c r="I3111" s="2" t="s">
        <v>770</v>
      </c>
      <c r="J3111">
        <v>99</v>
      </c>
      <c r="K3111" s="2" t="s">
        <v>81</v>
      </c>
      <c r="L3111">
        <v>8</v>
      </c>
      <c r="M3111" s="2" t="s">
        <v>112</v>
      </c>
      <c r="N3111">
        <v>62</v>
      </c>
      <c r="O3111" s="2" t="s">
        <v>2450</v>
      </c>
      <c r="P3111">
        <v>999</v>
      </c>
      <c r="Q3111" s="2" t="s">
        <v>3522</v>
      </c>
      <c r="R3111" t="s">
        <v>67</v>
      </c>
      <c r="S3111" t="s">
        <v>67</v>
      </c>
      <c r="T3111" s="2" t="s">
        <v>1986</v>
      </c>
      <c r="U3111" s="2" t="s">
        <v>1987</v>
      </c>
      <c r="V3111">
        <v>915</v>
      </c>
      <c r="W3111" s="2" t="s">
        <v>632</v>
      </c>
      <c r="X3111">
        <v>7924.05</v>
      </c>
      <c r="Y3111">
        <v>7924.05</v>
      </c>
      <c r="AD3111">
        <v>5546.84</v>
      </c>
      <c r="AF3111">
        <v>0</v>
      </c>
      <c r="AG3111">
        <v>2377.21</v>
      </c>
      <c r="AK3111">
        <v>2742</v>
      </c>
      <c r="AL3111" s="5">
        <v>15848.1</v>
      </c>
      <c r="AM3111">
        <v>0</v>
      </c>
      <c r="AN3111">
        <v>0</v>
      </c>
      <c r="AO3111">
        <v>7924.05</v>
      </c>
      <c r="AP3111">
        <v>7924.05</v>
      </c>
      <c r="AS3111">
        <v>5546.84</v>
      </c>
      <c r="AU3111">
        <v>2377.21</v>
      </c>
      <c r="AY3111">
        <v>2742</v>
      </c>
      <c r="AZ3111" s="5">
        <v>15848.1</v>
      </c>
      <c r="BA3111" s="5">
        <v>15848.1</v>
      </c>
      <c r="BB3111" s="5">
        <v>15848.1</v>
      </c>
      <c r="BC3111" s="5">
        <v>15848.1</v>
      </c>
      <c r="BD3111" s="5">
        <v>15848.1</v>
      </c>
      <c r="BE3111" s="5">
        <v>0</v>
      </c>
      <c r="BF3111" s="5">
        <v>18590</v>
      </c>
      <c r="BG3111">
        <v>20181218</v>
      </c>
      <c r="BH3111" s="9" t="str">
        <f t="shared" si="144"/>
        <v>2018</v>
      </c>
      <c r="BI3111" t="str">
        <f>MID(Merge1[[#This Row],[OC_DATA_INIZIO_PROGETTO]],5,2)</f>
        <v>12</v>
      </c>
      <c r="BJ3111">
        <v>20200201</v>
      </c>
      <c r="BK3111" t="str">
        <f t="shared" si="145"/>
        <v>2020</v>
      </c>
      <c r="BL3111" t="str">
        <f>MID(Merge1[[#This Row],[OC_DATA_FINE_PROGETTO_PREVISTA]],5,2)</f>
        <v>02</v>
      </c>
      <c r="BM3111" s="8">
        <f>(Merge1[[#This Row],[Colonna2]]-Merge1[[#This Row],[Colonna1]])*12+Merge1[[#This Row],[Colonna22]]-Merge1[[#This Row],[Colonna12]]</f>
        <v>14</v>
      </c>
      <c r="BN3111">
        <v>20191211</v>
      </c>
      <c r="BO3111" t="str">
        <f t="shared" si="146"/>
        <v>2019</v>
      </c>
      <c r="BP3111" s="2" t="s">
        <v>116</v>
      </c>
      <c r="BQ3111" s="2" t="s">
        <v>763</v>
      </c>
      <c r="BR3111" s="2" t="s">
        <v>440</v>
      </c>
      <c r="BS3111" s="2" t="s">
        <v>773</v>
      </c>
      <c r="BT3111" s="2" t="s">
        <v>774</v>
      </c>
    </row>
    <row r="3112" spans="1:72" x14ac:dyDescent="0.35">
      <c r="A3112" s="2" t="s">
        <v>12564</v>
      </c>
      <c r="B3112" s="2" t="s">
        <v>12565</v>
      </c>
      <c r="C3112" s="2" t="s">
        <v>12566</v>
      </c>
      <c r="D3112" s="2" t="s">
        <v>12567</v>
      </c>
      <c r="E3112" s="2" t="s">
        <v>12568</v>
      </c>
      <c r="F3112">
        <v>1</v>
      </c>
      <c r="G3112" s="2" t="s">
        <v>151</v>
      </c>
      <c r="H3112">
        <v>7</v>
      </c>
      <c r="I3112" s="2" t="s">
        <v>770</v>
      </c>
      <c r="J3112">
        <v>99</v>
      </c>
      <c r="K3112" s="2" t="s">
        <v>81</v>
      </c>
      <c r="L3112">
        <v>8</v>
      </c>
      <c r="M3112" s="2" t="s">
        <v>112</v>
      </c>
      <c r="N3112">
        <v>62</v>
      </c>
      <c r="O3112" s="2" t="s">
        <v>2450</v>
      </c>
      <c r="P3112">
        <v>999</v>
      </c>
      <c r="Q3112" s="2" t="s">
        <v>3522</v>
      </c>
      <c r="R3112" t="s">
        <v>67</v>
      </c>
      <c r="S3112" t="s">
        <v>67</v>
      </c>
      <c r="T3112" s="2" t="s">
        <v>1986</v>
      </c>
      <c r="U3112" s="2" t="s">
        <v>1987</v>
      </c>
      <c r="V3112">
        <v>938</v>
      </c>
      <c r="W3112" s="2" t="s">
        <v>6650</v>
      </c>
      <c r="X3112">
        <v>7900</v>
      </c>
      <c r="Y3112">
        <v>7900</v>
      </c>
      <c r="AD3112">
        <v>5530</v>
      </c>
      <c r="AF3112">
        <v>0</v>
      </c>
      <c r="AG3112">
        <v>2370</v>
      </c>
      <c r="AK3112">
        <v>21200</v>
      </c>
      <c r="AL3112" s="5">
        <v>15800</v>
      </c>
      <c r="AM3112">
        <v>0</v>
      </c>
      <c r="AN3112">
        <v>0</v>
      </c>
      <c r="AO3112">
        <v>7900</v>
      </c>
      <c r="AP3112">
        <v>7900</v>
      </c>
      <c r="AS3112">
        <v>5530</v>
      </c>
      <c r="AU3112">
        <v>2370</v>
      </c>
      <c r="AY3112">
        <v>21200</v>
      </c>
      <c r="AZ3112" s="5">
        <v>15800</v>
      </c>
      <c r="BA3112" s="5">
        <v>15800</v>
      </c>
      <c r="BB3112" s="5">
        <v>15800</v>
      </c>
      <c r="BF3112" s="5">
        <v>0</v>
      </c>
      <c r="BG3112">
        <v>20201204</v>
      </c>
      <c r="BH3112" s="9" t="str">
        <f t="shared" si="144"/>
        <v>2020</v>
      </c>
      <c r="BI3112" t="str">
        <f>MID(Merge1[[#This Row],[OC_DATA_INIZIO_PROGETTO]],5,2)</f>
        <v>12</v>
      </c>
      <c r="BJ3112">
        <v>20211231</v>
      </c>
      <c r="BK3112" t="str">
        <f t="shared" si="145"/>
        <v>2021</v>
      </c>
      <c r="BL3112" t="str">
        <f>MID(Merge1[[#This Row],[OC_DATA_FINE_PROGETTO_PREVISTA]],5,2)</f>
        <v>12</v>
      </c>
      <c r="BM3112" s="8">
        <f>(Merge1[[#This Row],[Colonna2]]-Merge1[[#This Row],[Colonna1]])*12+Merge1[[#This Row],[Colonna22]]-Merge1[[#This Row],[Colonna12]]</f>
        <v>12</v>
      </c>
      <c r="BN3112">
        <v>20211204</v>
      </c>
      <c r="BO3112" t="str">
        <f t="shared" si="146"/>
        <v>2021</v>
      </c>
      <c r="BP3112" s="2" t="s">
        <v>86</v>
      </c>
      <c r="BQ3112" s="2" t="s">
        <v>76</v>
      </c>
      <c r="BR3112" s="2" t="s">
        <v>77</v>
      </c>
      <c r="BS3112" s="2" t="s">
        <v>2387</v>
      </c>
      <c r="BT3112" s="2" t="s">
        <v>510</v>
      </c>
    </row>
    <row r="3113" spans="1:72" x14ac:dyDescent="0.35">
      <c r="A3113" s="2" t="s">
        <v>15770</v>
      </c>
      <c r="B3113" s="2" t="s">
        <v>15771</v>
      </c>
      <c r="C3113" s="2" t="s">
        <v>15772</v>
      </c>
      <c r="D3113" s="2" t="s">
        <v>15773</v>
      </c>
      <c r="E3113" s="2" t="s">
        <v>15774</v>
      </c>
      <c r="F3113">
        <v>3</v>
      </c>
      <c r="G3113" s="2" t="s">
        <v>102</v>
      </c>
      <c r="H3113">
        <v>7</v>
      </c>
      <c r="I3113" s="2" t="s">
        <v>770</v>
      </c>
      <c r="J3113">
        <v>99</v>
      </c>
      <c r="K3113" s="2" t="s">
        <v>81</v>
      </c>
      <c r="L3113">
        <v>9</v>
      </c>
      <c r="M3113" s="2" t="s">
        <v>98</v>
      </c>
      <c r="N3113">
        <v>21</v>
      </c>
      <c r="O3113" s="2" t="s">
        <v>185</v>
      </c>
      <c r="P3113">
        <v>229</v>
      </c>
      <c r="Q3113" s="2" t="s">
        <v>186</v>
      </c>
      <c r="R3113" t="s">
        <v>67</v>
      </c>
      <c r="S3113" t="s">
        <v>67</v>
      </c>
      <c r="T3113" s="2" t="s">
        <v>1986</v>
      </c>
      <c r="U3113" s="2" t="s">
        <v>1987</v>
      </c>
      <c r="V3113">
        <v>948</v>
      </c>
      <c r="W3113" s="2" t="s">
        <v>6658</v>
      </c>
      <c r="X3113">
        <v>8747.5</v>
      </c>
      <c r="Y3113">
        <v>8747.5</v>
      </c>
      <c r="AD3113">
        <v>6123.25</v>
      </c>
      <c r="AF3113">
        <v>0</v>
      </c>
      <c r="AG3113">
        <v>2624.25</v>
      </c>
      <c r="AK3113">
        <v>32505</v>
      </c>
      <c r="AL3113" s="5">
        <v>17495</v>
      </c>
      <c r="AM3113">
        <v>4388.12</v>
      </c>
      <c r="AN3113">
        <v>1137.29</v>
      </c>
      <c r="AO3113">
        <v>7872.66</v>
      </c>
      <c r="AP3113">
        <v>8747.5</v>
      </c>
      <c r="AS3113">
        <v>6123.25</v>
      </c>
      <c r="AU3113">
        <v>2361.8000000000002</v>
      </c>
      <c r="AY3113">
        <v>32505</v>
      </c>
      <c r="AZ3113" s="5">
        <v>16357.71</v>
      </c>
      <c r="BA3113" s="5">
        <v>15745.33</v>
      </c>
      <c r="BB3113" s="5">
        <v>15745.33</v>
      </c>
      <c r="BC3113" s="5">
        <v>15745.33</v>
      </c>
      <c r="BD3113" s="5">
        <v>15745.33</v>
      </c>
      <c r="BE3113" s="5">
        <v>0</v>
      </c>
      <c r="BF3113" s="5">
        <v>44999.5</v>
      </c>
      <c r="BG3113">
        <v>20160219</v>
      </c>
      <c r="BH3113" s="9" t="str">
        <f t="shared" si="144"/>
        <v>2016</v>
      </c>
      <c r="BI3113" t="str">
        <f>MID(Merge1[[#This Row],[OC_DATA_INIZIO_PROGETTO]],5,2)</f>
        <v>02</v>
      </c>
      <c r="BJ3113">
        <v>20190219</v>
      </c>
      <c r="BK3113" t="str">
        <f t="shared" si="145"/>
        <v>2019</v>
      </c>
      <c r="BL3113" t="str">
        <f>MID(Merge1[[#This Row],[OC_DATA_FINE_PROGETTO_PREVISTA]],5,2)</f>
        <v>02</v>
      </c>
      <c r="BM3113" s="8">
        <f>(Merge1[[#This Row],[Colonna2]]-Merge1[[#This Row],[Colonna1]])*12+Merge1[[#This Row],[Colonna22]]-Merge1[[#This Row],[Colonna12]]</f>
        <v>36</v>
      </c>
      <c r="BN3113">
        <v>20180731</v>
      </c>
      <c r="BO3113" t="str">
        <f t="shared" si="146"/>
        <v>2018</v>
      </c>
      <c r="BP3113" s="2" t="s">
        <v>116</v>
      </c>
      <c r="BQ3113" s="2" t="s">
        <v>763</v>
      </c>
      <c r="BR3113" s="2" t="s">
        <v>440</v>
      </c>
      <c r="BS3113" s="2" t="s">
        <v>773</v>
      </c>
      <c r="BT3113" s="2" t="s">
        <v>774</v>
      </c>
    </row>
    <row r="3114" spans="1:72" x14ac:dyDescent="0.35">
      <c r="A3114" s="2" t="s">
        <v>310</v>
      </c>
      <c r="B3114" s="2" t="s">
        <v>299</v>
      </c>
      <c r="C3114" s="2" t="s">
        <v>300</v>
      </c>
      <c r="D3114" s="2" t="s">
        <v>301</v>
      </c>
      <c r="E3114" s="2" t="s">
        <v>311</v>
      </c>
      <c r="F3114">
        <v>3</v>
      </c>
      <c r="G3114" s="2" t="s">
        <v>102</v>
      </c>
      <c r="H3114">
        <v>6</v>
      </c>
      <c r="I3114" s="2" t="s">
        <v>94</v>
      </c>
      <c r="J3114">
        <v>99</v>
      </c>
      <c r="K3114" s="2" t="s">
        <v>81</v>
      </c>
      <c r="L3114">
        <v>10</v>
      </c>
      <c r="M3114" s="2" t="s">
        <v>95</v>
      </c>
      <c r="N3114">
        <v>99</v>
      </c>
      <c r="O3114" s="2" t="s">
        <v>96</v>
      </c>
      <c r="P3114">
        <v>999</v>
      </c>
      <c r="Q3114" s="2" t="s">
        <v>96</v>
      </c>
      <c r="R3114" t="s">
        <v>67</v>
      </c>
      <c r="S3114" t="s">
        <v>67</v>
      </c>
      <c r="T3114" s="2" t="s">
        <v>73</v>
      </c>
      <c r="U3114" s="2" t="s">
        <v>74</v>
      </c>
      <c r="V3114">
        <v>0</v>
      </c>
      <c r="W3114" s="2" t="s">
        <v>97</v>
      </c>
      <c r="X3114">
        <v>322800</v>
      </c>
      <c r="AF3114">
        <v>0</v>
      </c>
      <c r="AL3114" s="5">
        <v>322800</v>
      </c>
      <c r="AM3114">
        <v>0</v>
      </c>
      <c r="AN3114">
        <v>0</v>
      </c>
      <c r="AO3114">
        <v>322800</v>
      </c>
      <c r="AZ3114" s="5">
        <v>322800</v>
      </c>
      <c r="BA3114" s="5">
        <v>15713.71</v>
      </c>
      <c r="BB3114" s="5">
        <v>15713.71</v>
      </c>
      <c r="BC3114" s="5">
        <v>15713.71</v>
      </c>
      <c r="BD3114" s="5">
        <v>15713.71</v>
      </c>
      <c r="BE3114" s="5">
        <v>0</v>
      </c>
      <c r="BF3114" s="5">
        <v>15713.71</v>
      </c>
      <c r="BG3114">
        <v>20190601</v>
      </c>
      <c r="BH3114" s="9" t="str">
        <f t="shared" si="144"/>
        <v>2019</v>
      </c>
      <c r="BI3114" t="str">
        <f>MID(Merge1[[#This Row],[OC_DATA_INIZIO_PROGETTO]],5,2)</f>
        <v>06</v>
      </c>
      <c r="BJ3114">
        <v>20220630</v>
      </c>
      <c r="BK3114" t="str">
        <f t="shared" si="145"/>
        <v>2022</v>
      </c>
      <c r="BL3114" t="str">
        <f>MID(Merge1[[#This Row],[OC_DATA_FINE_PROGETTO_PREVISTA]],5,2)</f>
        <v>06</v>
      </c>
      <c r="BM3114" s="8">
        <f>(Merge1[[#This Row],[Colonna2]]-Merge1[[#This Row],[Colonna1]])*12+Merge1[[#This Row],[Colonna22]]-Merge1[[#This Row],[Colonna12]]</f>
        <v>36</v>
      </c>
      <c r="BO3114" t="str">
        <f t="shared" si="146"/>
        <v/>
      </c>
      <c r="BP3114" s="2" t="s">
        <v>76</v>
      </c>
      <c r="BQ3114" s="2" t="s">
        <v>76</v>
      </c>
      <c r="BR3114" s="2" t="s">
        <v>86</v>
      </c>
      <c r="BS3114" s="2" t="s">
        <v>67</v>
      </c>
      <c r="BT3114" s="2" t="s">
        <v>67</v>
      </c>
    </row>
    <row r="3115" spans="1:72" x14ac:dyDescent="0.35">
      <c r="A3115" s="2" t="s">
        <v>8419</v>
      </c>
      <c r="B3115" s="2" t="s">
        <v>8420</v>
      </c>
      <c r="C3115" s="2" t="s">
        <v>8410</v>
      </c>
      <c r="D3115" s="2" t="s">
        <v>8411</v>
      </c>
      <c r="E3115" s="2" t="s">
        <v>8421</v>
      </c>
      <c r="F3115">
        <v>1</v>
      </c>
      <c r="G3115" s="2" t="s">
        <v>151</v>
      </c>
      <c r="H3115">
        <v>2</v>
      </c>
      <c r="I3115" s="2" t="s">
        <v>430</v>
      </c>
      <c r="J3115">
        <v>13</v>
      </c>
      <c r="K3115" s="2" t="s">
        <v>431</v>
      </c>
      <c r="L3115">
        <v>8</v>
      </c>
      <c r="M3115" s="2" t="s">
        <v>112</v>
      </c>
      <c r="N3115">
        <v>61</v>
      </c>
      <c r="O3115" s="2" t="s">
        <v>113</v>
      </c>
      <c r="P3115">
        <v>614</v>
      </c>
      <c r="Q3115" s="2" t="s">
        <v>5494</v>
      </c>
      <c r="R3115" t="s">
        <v>67</v>
      </c>
      <c r="S3115" t="s">
        <v>67</v>
      </c>
      <c r="T3115" s="2" t="s">
        <v>73</v>
      </c>
      <c r="U3115" s="2" t="s">
        <v>74</v>
      </c>
      <c r="V3115">
        <v>606</v>
      </c>
      <c r="W3115" s="2" t="s">
        <v>2389</v>
      </c>
      <c r="X3115">
        <v>30234.5</v>
      </c>
      <c r="Y3115">
        <v>30234.5</v>
      </c>
      <c r="AF3115">
        <v>0</v>
      </c>
      <c r="AK3115">
        <v>5336</v>
      </c>
      <c r="AL3115" s="5">
        <v>30234.5</v>
      </c>
      <c r="AM3115">
        <v>0</v>
      </c>
      <c r="AN3115">
        <v>0</v>
      </c>
      <c r="AO3115">
        <v>30234.5</v>
      </c>
      <c r="AP3115">
        <v>30234.5</v>
      </c>
      <c r="AY3115">
        <v>5336</v>
      </c>
      <c r="AZ3115" s="5">
        <v>30234.5</v>
      </c>
      <c r="BA3115" s="5">
        <v>15694.44</v>
      </c>
      <c r="BB3115" s="5">
        <v>15694.44</v>
      </c>
      <c r="BC3115" s="5">
        <v>15694.44</v>
      </c>
      <c r="BD3115" s="5">
        <v>15694.44</v>
      </c>
      <c r="BE3115" s="5">
        <v>0</v>
      </c>
      <c r="BF3115" s="5">
        <v>16004.67</v>
      </c>
      <c r="BG3115">
        <v>20200101</v>
      </c>
      <c r="BH3115" s="9" t="str">
        <f t="shared" si="144"/>
        <v>2020</v>
      </c>
      <c r="BI3115" t="str">
        <f>MID(Merge1[[#This Row],[OC_DATA_INIZIO_PROGETTO]],5,2)</f>
        <v>01</v>
      </c>
      <c r="BJ3115">
        <v>20211231</v>
      </c>
      <c r="BK3115" t="str">
        <f t="shared" si="145"/>
        <v>2021</v>
      </c>
      <c r="BL3115" t="str">
        <f>MID(Merge1[[#This Row],[OC_DATA_FINE_PROGETTO_PREVISTA]],5,2)</f>
        <v>12</v>
      </c>
      <c r="BM3115" s="8">
        <f>(Merge1[[#This Row],[Colonna2]]-Merge1[[#This Row],[Colonna1]])*12+Merge1[[#This Row],[Colonna22]]-Merge1[[#This Row],[Colonna12]]</f>
        <v>23</v>
      </c>
      <c r="BO3115" t="str">
        <f t="shared" si="146"/>
        <v/>
      </c>
      <c r="BP3115" s="2" t="s">
        <v>76</v>
      </c>
      <c r="BQ3115" s="2" t="s">
        <v>76</v>
      </c>
      <c r="BR3115" s="2" t="s">
        <v>77</v>
      </c>
      <c r="BS3115" s="2" t="s">
        <v>434</v>
      </c>
      <c r="BT3115" s="2" t="s">
        <v>435</v>
      </c>
    </row>
    <row r="3116" spans="1:72" x14ac:dyDescent="0.35">
      <c r="A3116" s="2" t="s">
        <v>27812</v>
      </c>
      <c r="B3116" s="2" t="s">
        <v>27813</v>
      </c>
      <c r="C3116" s="2" t="s">
        <v>27814</v>
      </c>
      <c r="D3116" s="2" t="s">
        <v>27718</v>
      </c>
      <c r="E3116" s="2" t="s">
        <v>27815</v>
      </c>
      <c r="F3116">
        <v>4</v>
      </c>
      <c r="G3116" s="2" t="s">
        <v>174</v>
      </c>
      <c r="H3116">
        <v>3</v>
      </c>
      <c r="I3116" s="2" t="s">
        <v>68</v>
      </c>
      <c r="J3116">
        <v>8</v>
      </c>
      <c r="K3116" s="2" t="s">
        <v>4042</v>
      </c>
      <c r="L3116">
        <v>3</v>
      </c>
      <c r="M3116" s="2" t="s">
        <v>3884</v>
      </c>
      <c r="N3116">
        <v>6</v>
      </c>
      <c r="O3116" s="2" t="s">
        <v>3885</v>
      </c>
      <c r="P3116">
        <v>998</v>
      </c>
      <c r="Q3116" s="2" t="s">
        <v>4142</v>
      </c>
      <c r="R3116" t="s">
        <v>67</v>
      </c>
      <c r="S3116" t="s">
        <v>67</v>
      </c>
      <c r="T3116" s="2" t="s">
        <v>73</v>
      </c>
      <c r="U3116" s="2" t="s">
        <v>74</v>
      </c>
      <c r="V3116">
        <v>2023</v>
      </c>
      <c r="W3116" s="2" t="s">
        <v>19719</v>
      </c>
      <c r="X3116">
        <v>12063.36</v>
      </c>
      <c r="Y3116">
        <v>12063.36</v>
      </c>
      <c r="AD3116">
        <v>8444.35</v>
      </c>
      <c r="AF3116">
        <v>0</v>
      </c>
      <c r="AG3116">
        <v>3619.01</v>
      </c>
      <c r="AL3116" s="5">
        <v>24126.720000000001</v>
      </c>
      <c r="AM3116">
        <v>5486.31</v>
      </c>
      <c r="AN3116">
        <v>5486.31</v>
      </c>
      <c r="AO3116">
        <v>7843.12</v>
      </c>
      <c r="AP3116">
        <v>12063.36</v>
      </c>
      <c r="AS3116">
        <v>8444.35</v>
      </c>
      <c r="AU3116">
        <v>2352.94</v>
      </c>
      <c r="AZ3116" s="5">
        <v>18640.41</v>
      </c>
      <c r="BA3116" s="5">
        <v>15686.24</v>
      </c>
      <c r="BB3116" s="5">
        <v>15686.24</v>
      </c>
      <c r="BC3116" s="5">
        <v>15686.24</v>
      </c>
      <c r="BD3116" s="5">
        <v>15686.24</v>
      </c>
      <c r="BE3116" s="5">
        <v>0</v>
      </c>
      <c r="BF3116" s="5">
        <v>15686.24</v>
      </c>
      <c r="BG3116">
        <v>20170420</v>
      </c>
      <c r="BH3116" s="9" t="str">
        <f t="shared" si="144"/>
        <v>2017</v>
      </c>
      <c r="BI3116" t="str">
        <f>MID(Merge1[[#This Row],[OC_DATA_INIZIO_PROGETTO]],5,2)</f>
        <v>04</v>
      </c>
      <c r="BJ3116">
        <v>20180715</v>
      </c>
      <c r="BK3116" t="str">
        <f t="shared" si="145"/>
        <v>2018</v>
      </c>
      <c r="BL3116" t="str">
        <f>MID(Merge1[[#This Row],[OC_DATA_FINE_PROGETTO_PREVISTA]],5,2)</f>
        <v>07</v>
      </c>
      <c r="BM3116" s="8">
        <f>(Merge1[[#This Row],[Colonna2]]-Merge1[[#This Row],[Colonna1]])*12+Merge1[[#This Row],[Colonna22]]-Merge1[[#This Row],[Colonna12]]</f>
        <v>15</v>
      </c>
      <c r="BN3116">
        <v>20180615</v>
      </c>
      <c r="BO3116" t="str">
        <f t="shared" si="146"/>
        <v>2018</v>
      </c>
      <c r="BP3116" s="2" t="s">
        <v>76</v>
      </c>
      <c r="BQ3116" s="2" t="s">
        <v>76</v>
      </c>
      <c r="BR3116" s="2" t="s">
        <v>440</v>
      </c>
      <c r="BS3116" s="2" t="s">
        <v>3041</v>
      </c>
      <c r="BT3116" s="2" t="s">
        <v>3042</v>
      </c>
    </row>
    <row r="3117" spans="1:72" x14ac:dyDescent="0.35">
      <c r="A3117" s="2" t="s">
        <v>5375</v>
      </c>
      <c r="B3117" s="2" t="s">
        <v>5376</v>
      </c>
      <c r="C3117" s="2" t="s">
        <v>5377</v>
      </c>
      <c r="D3117" s="2" t="s">
        <v>5378</v>
      </c>
      <c r="E3117" s="2" t="s">
        <v>5379</v>
      </c>
      <c r="F3117">
        <v>1</v>
      </c>
      <c r="G3117" s="2" t="s">
        <v>151</v>
      </c>
      <c r="H3117">
        <v>7</v>
      </c>
      <c r="I3117" s="2" t="s">
        <v>770</v>
      </c>
      <c r="J3117">
        <v>99</v>
      </c>
      <c r="K3117" s="2" t="s">
        <v>81</v>
      </c>
      <c r="L3117">
        <v>8</v>
      </c>
      <c r="M3117" s="2" t="s">
        <v>112</v>
      </c>
      <c r="N3117">
        <v>62</v>
      </c>
      <c r="O3117" s="2" t="s">
        <v>2450</v>
      </c>
      <c r="P3117">
        <v>634</v>
      </c>
      <c r="Q3117" s="2" t="s">
        <v>2770</v>
      </c>
      <c r="R3117" t="s">
        <v>67</v>
      </c>
      <c r="S3117" t="s">
        <v>67</v>
      </c>
      <c r="T3117" s="2" t="s">
        <v>1331</v>
      </c>
      <c r="U3117" s="2" t="s">
        <v>1332</v>
      </c>
      <c r="V3117">
        <v>606</v>
      </c>
      <c r="W3117" s="2" t="s">
        <v>2389</v>
      </c>
      <c r="X3117">
        <v>7824.6</v>
      </c>
      <c r="Y3117">
        <v>7824.6</v>
      </c>
      <c r="AD3117">
        <v>5477.22</v>
      </c>
      <c r="AF3117">
        <v>0</v>
      </c>
      <c r="AG3117">
        <v>2347.38</v>
      </c>
      <c r="AK3117">
        <v>23474</v>
      </c>
      <c r="AL3117" s="5">
        <v>15649.2</v>
      </c>
      <c r="AM3117">
        <v>0</v>
      </c>
      <c r="AN3117">
        <v>0</v>
      </c>
      <c r="AO3117">
        <v>7824.6</v>
      </c>
      <c r="AP3117">
        <v>7824.6</v>
      </c>
      <c r="AS3117">
        <v>5477.22</v>
      </c>
      <c r="AU3117">
        <v>2347.38</v>
      </c>
      <c r="AY3117">
        <v>23474</v>
      </c>
      <c r="AZ3117" s="5">
        <v>15649.2</v>
      </c>
      <c r="BA3117" s="5">
        <v>15649.2</v>
      </c>
      <c r="BB3117" s="5">
        <v>15649.2</v>
      </c>
      <c r="BC3117" s="5">
        <v>15649.2</v>
      </c>
      <c r="BD3117" s="5">
        <v>15649.2</v>
      </c>
      <c r="BE3117" s="5">
        <v>0</v>
      </c>
      <c r="BF3117" s="5">
        <v>39123</v>
      </c>
      <c r="BG3117">
        <v>20171019</v>
      </c>
      <c r="BH3117" s="9" t="str">
        <f t="shared" si="144"/>
        <v>2017</v>
      </c>
      <c r="BI3117" t="str">
        <f>MID(Merge1[[#This Row],[OC_DATA_INIZIO_PROGETTO]],5,2)</f>
        <v>10</v>
      </c>
      <c r="BJ3117">
        <v>20190831</v>
      </c>
      <c r="BK3117" t="str">
        <f t="shared" si="145"/>
        <v>2019</v>
      </c>
      <c r="BL3117" t="str">
        <f>MID(Merge1[[#This Row],[OC_DATA_FINE_PROGETTO_PREVISTA]],5,2)</f>
        <v>08</v>
      </c>
      <c r="BM3117" s="8">
        <f>(Merge1[[#This Row],[Colonna2]]-Merge1[[#This Row],[Colonna1]])*12+Merge1[[#This Row],[Colonna22]]-Merge1[[#This Row],[Colonna12]]</f>
        <v>22</v>
      </c>
      <c r="BN3117">
        <v>20190831</v>
      </c>
      <c r="BO3117" t="str">
        <f t="shared" si="146"/>
        <v>2019</v>
      </c>
      <c r="BP3117" s="2" t="s">
        <v>116</v>
      </c>
      <c r="BQ3117" s="2" t="s">
        <v>763</v>
      </c>
      <c r="BR3117" s="2" t="s">
        <v>440</v>
      </c>
      <c r="BS3117" s="2" t="s">
        <v>773</v>
      </c>
      <c r="BT3117" s="2" t="s">
        <v>774</v>
      </c>
    </row>
    <row r="3118" spans="1:72" x14ac:dyDescent="0.35">
      <c r="A3118" s="2" t="s">
        <v>4499</v>
      </c>
      <c r="B3118" s="2" t="s">
        <v>4500</v>
      </c>
      <c r="C3118" s="2" t="s">
        <v>4501</v>
      </c>
      <c r="D3118" s="2" t="s">
        <v>4502</v>
      </c>
      <c r="E3118" s="2" t="s">
        <v>4503</v>
      </c>
      <c r="F3118">
        <v>3</v>
      </c>
      <c r="G3118" s="2" t="s">
        <v>102</v>
      </c>
      <c r="H3118">
        <v>7</v>
      </c>
      <c r="I3118" s="2" t="s">
        <v>770</v>
      </c>
      <c r="J3118">
        <v>15</v>
      </c>
      <c r="K3118" s="2" t="s">
        <v>3707</v>
      </c>
      <c r="L3118">
        <v>7</v>
      </c>
      <c r="M3118" s="2" t="s">
        <v>1213</v>
      </c>
      <c r="N3118">
        <v>18</v>
      </c>
      <c r="O3118" s="2" t="s">
        <v>1214</v>
      </c>
      <c r="P3118">
        <v>999</v>
      </c>
      <c r="Q3118" s="2" t="s">
        <v>1215</v>
      </c>
      <c r="R3118" t="s">
        <v>67</v>
      </c>
      <c r="S3118" t="s">
        <v>67</v>
      </c>
      <c r="T3118" s="2" t="s">
        <v>504</v>
      </c>
      <c r="U3118" s="2" t="s">
        <v>505</v>
      </c>
      <c r="V3118">
        <v>611</v>
      </c>
      <c r="W3118" s="2" t="s">
        <v>2386</v>
      </c>
      <c r="X3118">
        <v>7822.89</v>
      </c>
      <c r="Y3118">
        <v>7822.89</v>
      </c>
      <c r="AD3118">
        <v>5476.02</v>
      </c>
      <c r="AF3118">
        <v>0</v>
      </c>
      <c r="AG3118">
        <v>2346.86</v>
      </c>
      <c r="AK3118">
        <v>15646</v>
      </c>
      <c r="AL3118" s="5">
        <v>15645.77</v>
      </c>
      <c r="AM3118">
        <v>0</v>
      </c>
      <c r="AN3118">
        <v>0</v>
      </c>
      <c r="AO3118">
        <v>7822.89</v>
      </c>
      <c r="AP3118">
        <v>7822.89</v>
      </c>
      <c r="AS3118">
        <v>5476.02</v>
      </c>
      <c r="AU3118">
        <v>2346.86</v>
      </c>
      <c r="AY3118">
        <v>15646</v>
      </c>
      <c r="AZ3118" s="5">
        <v>15645.77</v>
      </c>
      <c r="BA3118" s="5">
        <v>15645.77</v>
      </c>
      <c r="BB3118" s="5">
        <v>15645.77</v>
      </c>
      <c r="BC3118" s="5">
        <v>15645.77</v>
      </c>
      <c r="BD3118" s="5">
        <v>15645.77</v>
      </c>
      <c r="BE3118" s="5">
        <v>0</v>
      </c>
      <c r="BF3118" s="5">
        <v>31291.55</v>
      </c>
      <c r="BG3118">
        <v>20160731</v>
      </c>
      <c r="BH3118" s="9" t="str">
        <f t="shared" si="144"/>
        <v>2016</v>
      </c>
      <c r="BI3118" t="str">
        <f>MID(Merge1[[#This Row],[OC_DATA_INIZIO_PROGETTO]],5,2)</f>
        <v>07</v>
      </c>
      <c r="BJ3118">
        <v>20180331</v>
      </c>
      <c r="BK3118" t="str">
        <f t="shared" si="145"/>
        <v>2018</v>
      </c>
      <c r="BL3118" t="str">
        <f>MID(Merge1[[#This Row],[OC_DATA_FINE_PROGETTO_PREVISTA]],5,2)</f>
        <v>03</v>
      </c>
      <c r="BM3118" s="8">
        <f>(Merge1[[#This Row],[Colonna2]]-Merge1[[#This Row],[Colonna1]])*12+Merge1[[#This Row],[Colonna22]]-Merge1[[#This Row],[Colonna12]]</f>
        <v>20</v>
      </c>
      <c r="BN3118">
        <v>20190331</v>
      </c>
      <c r="BO3118" t="str">
        <f t="shared" si="146"/>
        <v>2019</v>
      </c>
      <c r="BP3118" s="2" t="s">
        <v>116</v>
      </c>
      <c r="BQ3118" s="2" t="s">
        <v>763</v>
      </c>
      <c r="BR3118" s="2" t="s">
        <v>440</v>
      </c>
      <c r="BS3118" s="2" t="s">
        <v>773</v>
      </c>
      <c r="BT3118" s="2" t="s">
        <v>774</v>
      </c>
    </row>
    <row r="3119" spans="1:72" x14ac:dyDescent="0.35">
      <c r="A3119" s="2" t="s">
        <v>10587</v>
      </c>
      <c r="B3119" s="2" t="s">
        <v>10588</v>
      </c>
      <c r="C3119" s="2" t="s">
        <v>10589</v>
      </c>
      <c r="D3119" s="2" t="s">
        <v>10590</v>
      </c>
      <c r="E3119" s="2" t="s">
        <v>10591</v>
      </c>
      <c r="F3119">
        <v>1</v>
      </c>
      <c r="G3119" s="2" t="s">
        <v>151</v>
      </c>
      <c r="H3119">
        <v>7</v>
      </c>
      <c r="I3119" s="2" t="s">
        <v>770</v>
      </c>
      <c r="J3119">
        <v>11</v>
      </c>
      <c r="K3119" s="2" t="s">
        <v>681</v>
      </c>
      <c r="L3119">
        <v>9</v>
      </c>
      <c r="M3119" s="2" t="s">
        <v>98</v>
      </c>
      <c r="N3119">
        <v>21</v>
      </c>
      <c r="O3119" s="2" t="s">
        <v>185</v>
      </c>
      <c r="P3119">
        <v>213</v>
      </c>
      <c r="Q3119" s="2" t="s">
        <v>9677</v>
      </c>
      <c r="R3119" t="s">
        <v>67</v>
      </c>
      <c r="S3119" t="s">
        <v>67</v>
      </c>
      <c r="T3119" s="2" t="s">
        <v>1986</v>
      </c>
      <c r="U3119" s="2" t="s">
        <v>1987</v>
      </c>
      <c r="V3119">
        <v>927</v>
      </c>
      <c r="W3119" s="2" t="s">
        <v>6657</v>
      </c>
      <c r="X3119">
        <v>7818</v>
      </c>
      <c r="Y3119">
        <v>7818</v>
      </c>
      <c r="AD3119">
        <v>5472.6</v>
      </c>
      <c r="AF3119">
        <v>0</v>
      </c>
      <c r="AG3119">
        <v>2345.4</v>
      </c>
      <c r="AK3119">
        <v>23754</v>
      </c>
      <c r="AL3119" s="5">
        <v>15636</v>
      </c>
      <c r="AM3119">
        <v>0</v>
      </c>
      <c r="AN3119">
        <v>0</v>
      </c>
      <c r="AO3119">
        <v>7818</v>
      </c>
      <c r="AP3119">
        <v>7818</v>
      </c>
      <c r="AS3119">
        <v>5472.6</v>
      </c>
      <c r="AU3119">
        <v>2345.4</v>
      </c>
      <c r="AY3119">
        <v>23754</v>
      </c>
      <c r="AZ3119" s="5">
        <v>15636</v>
      </c>
      <c r="BA3119" s="5">
        <v>15636</v>
      </c>
      <c r="BB3119" s="5">
        <v>15636</v>
      </c>
      <c r="BF3119" s="5">
        <v>0</v>
      </c>
      <c r="BG3119">
        <v>20200722</v>
      </c>
      <c r="BH3119" s="9" t="str">
        <f t="shared" si="144"/>
        <v>2020</v>
      </c>
      <c r="BI3119" t="str">
        <f>MID(Merge1[[#This Row],[OC_DATA_INIZIO_PROGETTO]],5,2)</f>
        <v>07</v>
      </c>
      <c r="BJ3119">
        <v>20210322</v>
      </c>
      <c r="BK3119" t="str">
        <f t="shared" si="145"/>
        <v>2021</v>
      </c>
      <c r="BL3119" t="str">
        <f>MID(Merge1[[#This Row],[OC_DATA_FINE_PROGETTO_PREVISTA]],5,2)</f>
        <v>03</v>
      </c>
      <c r="BM3119" s="8">
        <f>(Merge1[[#This Row],[Colonna2]]-Merge1[[#This Row],[Colonna1]])*12+Merge1[[#This Row],[Colonna22]]-Merge1[[#This Row],[Colonna12]]</f>
        <v>8</v>
      </c>
      <c r="BN3119">
        <v>20210322</v>
      </c>
      <c r="BO3119" t="str">
        <f t="shared" si="146"/>
        <v>2021</v>
      </c>
      <c r="BP3119" s="2" t="s">
        <v>86</v>
      </c>
      <c r="BQ3119" s="2" t="s">
        <v>76</v>
      </c>
      <c r="BR3119" s="2" t="s">
        <v>77</v>
      </c>
      <c r="BS3119" s="2" t="s">
        <v>2387</v>
      </c>
      <c r="BT3119" s="2" t="s">
        <v>510</v>
      </c>
    </row>
    <row r="3120" spans="1:72" x14ac:dyDescent="0.35">
      <c r="A3120" s="2" t="s">
        <v>10878</v>
      </c>
      <c r="B3120" s="2" t="s">
        <v>10879</v>
      </c>
      <c r="C3120" s="2" t="s">
        <v>10880</v>
      </c>
      <c r="D3120" s="2" t="s">
        <v>10881</v>
      </c>
      <c r="E3120" s="2" t="s">
        <v>10882</v>
      </c>
      <c r="F3120">
        <v>1</v>
      </c>
      <c r="G3120" s="2" t="s">
        <v>151</v>
      </c>
      <c r="H3120">
        <v>7</v>
      </c>
      <c r="I3120" s="2" t="s">
        <v>770</v>
      </c>
      <c r="J3120">
        <v>99</v>
      </c>
      <c r="K3120" s="2" t="s">
        <v>81</v>
      </c>
      <c r="L3120">
        <v>8</v>
      </c>
      <c r="M3120" s="2" t="s">
        <v>112</v>
      </c>
      <c r="N3120">
        <v>62</v>
      </c>
      <c r="O3120" s="2" t="s">
        <v>2450</v>
      </c>
      <c r="P3120">
        <v>999</v>
      </c>
      <c r="Q3120" s="2" t="s">
        <v>3522</v>
      </c>
      <c r="R3120" t="s">
        <v>67</v>
      </c>
      <c r="S3120" t="s">
        <v>67</v>
      </c>
      <c r="T3120" s="2" t="s">
        <v>1986</v>
      </c>
      <c r="U3120" s="2" t="s">
        <v>1987</v>
      </c>
      <c r="V3120">
        <v>906</v>
      </c>
      <c r="W3120" s="2" t="s">
        <v>6660</v>
      </c>
      <c r="X3120">
        <v>7809</v>
      </c>
      <c r="Y3120">
        <v>7809</v>
      </c>
      <c r="AD3120">
        <v>5466.3</v>
      </c>
      <c r="AF3120">
        <v>0</v>
      </c>
      <c r="AG3120">
        <v>2342.6999999999998</v>
      </c>
      <c r="AK3120">
        <v>20002</v>
      </c>
      <c r="AL3120" s="5">
        <v>15618</v>
      </c>
      <c r="AM3120">
        <v>0</v>
      </c>
      <c r="AN3120">
        <v>0</v>
      </c>
      <c r="AO3120">
        <v>7809</v>
      </c>
      <c r="AP3120">
        <v>7809</v>
      </c>
      <c r="AS3120">
        <v>5466.3</v>
      </c>
      <c r="AU3120">
        <v>2342.6999999999998</v>
      </c>
      <c r="AY3120">
        <v>20002</v>
      </c>
      <c r="AZ3120" s="5">
        <v>15618</v>
      </c>
      <c r="BA3120" s="5">
        <v>15618</v>
      </c>
      <c r="BB3120" s="5">
        <v>15618</v>
      </c>
      <c r="BF3120" s="5">
        <v>0</v>
      </c>
      <c r="BG3120">
        <v>20200923</v>
      </c>
      <c r="BH3120" s="9" t="str">
        <f t="shared" si="144"/>
        <v>2020</v>
      </c>
      <c r="BI3120" t="str">
        <f>MID(Merge1[[#This Row],[OC_DATA_INIZIO_PROGETTO]],5,2)</f>
        <v>09</v>
      </c>
      <c r="BJ3120">
        <v>20210923</v>
      </c>
      <c r="BK3120" t="str">
        <f t="shared" si="145"/>
        <v>2021</v>
      </c>
      <c r="BL3120" t="str">
        <f>MID(Merge1[[#This Row],[OC_DATA_FINE_PROGETTO_PREVISTA]],5,2)</f>
        <v>09</v>
      </c>
      <c r="BM3120" s="8">
        <f>(Merge1[[#This Row],[Colonna2]]-Merge1[[#This Row],[Colonna1]])*12+Merge1[[#This Row],[Colonna22]]-Merge1[[#This Row],[Colonna12]]</f>
        <v>12</v>
      </c>
      <c r="BN3120">
        <v>20210923</v>
      </c>
      <c r="BO3120" t="str">
        <f t="shared" si="146"/>
        <v>2021</v>
      </c>
      <c r="BP3120" s="2" t="s">
        <v>86</v>
      </c>
      <c r="BQ3120" s="2" t="s">
        <v>86</v>
      </c>
      <c r="BR3120" s="2" t="s">
        <v>86</v>
      </c>
      <c r="BS3120" s="2" t="s">
        <v>67</v>
      </c>
      <c r="BT3120" s="2" t="s">
        <v>67</v>
      </c>
    </row>
    <row r="3121" spans="1:72" x14ac:dyDescent="0.35">
      <c r="A3121" s="2" t="s">
        <v>6279</v>
      </c>
      <c r="B3121" s="2" t="s">
        <v>6280</v>
      </c>
      <c r="C3121" s="2" t="s">
        <v>6281</v>
      </c>
      <c r="D3121" s="2" t="s">
        <v>6282</v>
      </c>
      <c r="E3121" s="2" t="s">
        <v>6283</v>
      </c>
      <c r="F3121">
        <v>3</v>
      </c>
      <c r="G3121" s="2" t="s">
        <v>102</v>
      </c>
      <c r="H3121">
        <v>7</v>
      </c>
      <c r="I3121" s="2" t="s">
        <v>770</v>
      </c>
      <c r="J3121">
        <v>15</v>
      </c>
      <c r="K3121" s="2" t="s">
        <v>3707</v>
      </c>
      <c r="L3121">
        <v>7</v>
      </c>
      <c r="M3121" s="2" t="s">
        <v>1213</v>
      </c>
      <c r="N3121">
        <v>18</v>
      </c>
      <c r="O3121" s="2" t="s">
        <v>1214</v>
      </c>
      <c r="P3121">
        <v>999</v>
      </c>
      <c r="Q3121" s="2" t="s">
        <v>1215</v>
      </c>
      <c r="R3121" t="s">
        <v>67</v>
      </c>
      <c r="S3121" t="s">
        <v>67</v>
      </c>
      <c r="T3121" s="2" t="s">
        <v>504</v>
      </c>
      <c r="U3121" s="2" t="s">
        <v>505</v>
      </c>
      <c r="V3121">
        <v>611</v>
      </c>
      <c r="W3121" s="2" t="s">
        <v>2386</v>
      </c>
      <c r="X3121">
        <v>7803.69</v>
      </c>
      <c r="Y3121">
        <v>7803.69</v>
      </c>
      <c r="AD3121">
        <v>5462.58</v>
      </c>
      <c r="AF3121">
        <v>0</v>
      </c>
      <c r="AG3121">
        <v>2341.11</v>
      </c>
      <c r="AK3121">
        <v>15607</v>
      </c>
      <c r="AL3121" s="5">
        <v>15607.38</v>
      </c>
      <c r="AM3121">
        <v>0</v>
      </c>
      <c r="AN3121">
        <v>0</v>
      </c>
      <c r="AO3121">
        <v>7803.69</v>
      </c>
      <c r="AP3121">
        <v>7803.69</v>
      </c>
      <c r="AS3121">
        <v>5462.58</v>
      </c>
      <c r="AU3121">
        <v>2341.11</v>
      </c>
      <c r="AY3121">
        <v>15607</v>
      </c>
      <c r="AZ3121" s="5">
        <v>15607.38</v>
      </c>
      <c r="BA3121" s="5">
        <v>15607.38</v>
      </c>
      <c r="BB3121" s="5">
        <v>15607.38</v>
      </c>
      <c r="BF3121" s="5">
        <v>0</v>
      </c>
      <c r="BG3121">
        <v>20170731</v>
      </c>
      <c r="BH3121" s="9" t="str">
        <f t="shared" si="144"/>
        <v>2017</v>
      </c>
      <c r="BI3121" t="str">
        <f>MID(Merge1[[#This Row],[OC_DATA_INIZIO_PROGETTO]],5,2)</f>
        <v>07</v>
      </c>
      <c r="BJ3121">
        <v>20200930</v>
      </c>
      <c r="BK3121" t="str">
        <f t="shared" si="145"/>
        <v>2020</v>
      </c>
      <c r="BL3121" t="str">
        <f>MID(Merge1[[#This Row],[OC_DATA_FINE_PROGETTO_PREVISTA]],5,2)</f>
        <v>09</v>
      </c>
      <c r="BM3121" s="8">
        <f>(Merge1[[#This Row],[Colonna2]]-Merge1[[#This Row],[Colonna1]])*12+Merge1[[#This Row],[Colonna22]]-Merge1[[#This Row],[Colonna12]]</f>
        <v>38</v>
      </c>
      <c r="BO3121" t="str">
        <f t="shared" si="146"/>
        <v/>
      </c>
      <c r="BP3121" s="2" t="s">
        <v>86</v>
      </c>
      <c r="BQ3121" s="2" t="s">
        <v>76</v>
      </c>
      <c r="BR3121" s="2" t="s">
        <v>77</v>
      </c>
      <c r="BS3121" s="2" t="s">
        <v>2387</v>
      </c>
      <c r="BT3121" s="2" t="s">
        <v>510</v>
      </c>
    </row>
    <row r="3122" spans="1:72" x14ac:dyDescent="0.35">
      <c r="A3122" s="2" t="s">
        <v>6142</v>
      </c>
      <c r="B3122" s="2" t="s">
        <v>6143</v>
      </c>
      <c r="C3122" s="2" t="s">
        <v>6144</v>
      </c>
      <c r="D3122" s="2" t="s">
        <v>6145</v>
      </c>
      <c r="E3122" s="2" t="s">
        <v>6146</v>
      </c>
      <c r="F3122">
        <v>3</v>
      </c>
      <c r="G3122" s="2" t="s">
        <v>102</v>
      </c>
      <c r="H3122">
        <v>7</v>
      </c>
      <c r="I3122" s="2" t="s">
        <v>770</v>
      </c>
      <c r="J3122">
        <v>15</v>
      </c>
      <c r="K3122" s="2" t="s">
        <v>3707</v>
      </c>
      <c r="L3122">
        <v>7</v>
      </c>
      <c r="M3122" s="2" t="s">
        <v>1213</v>
      </c>
      <c r="N3122">
        <v>18</v>
      </c>
      <c r="O3122" s="2" t="s">
        <v>1214</v>
      </c>
      <c r="P3122">
        <v>999</v>
      </c>
      <c r="Q3122" s="2" t="s">
        <v>1215</v>
      </c>
      <c r="R3122" t="s">
        <v>67</v>
      </c>
      <c r="S3122" t="s">
        <v>67</v>
      </c>
      <c r="T3122" s="2" t="s">
        <v>504</v>
      </c>
      <c r="U3122" s="2" t="s">
        <v>505</v>
      </c>
      <c r="V3122">
        <v>605</v>
      </c>
      <c r="W3122" s="2" t="s">
        <v>2440</v>
      </c>
      <c r="X3122">
        <v>7766.84</v>
      </c>
      <c r="Y3122">
        <v>7766.84</v>
      </c>
      <c r="AD3122">
        <v>5436.79</v>
      </c>
      <c r="AF3122">
        <v>0</v>
      </c>
      <c r="AG3122">
        <v>2330.0500000000002</v>
      </c>
      <c r="AK3122">
        <v>15534</v>
      </c>
      <c r="AL3122" s="5">
        <v>15533.68</v>
      </c>
      <c r="AM3122">
        <v>0</v>
      </c>
      <c r="AN3122">
        <v>0</v>
      </c>
      <c r="AO3122">
        <v>7766.84</v>
      </c>
      <c r="AP3122">
        <v>7766.84</v>
      </c>
      <c r="AS3122">
        <v>5436.79</v>
      </c>
      <c r="AU3122">
        <v>2330.0500000000002</v>
      </c>
      <c r="AY3122">
        <v>15534</v>
      </c>
      <c r="AZ3122" s="5">
        <v>15533.68</v>
      </c>
      <c r="BA3122" s="5">
        <v>15533.68</v>
      </c>
      <c r="BB3122" s="5">
        <v>15533.68</v>
      </c>
      <c r="BF3122" s="5">
        <v>0</v>
      </c>
      <c r="BG3122">
        <v>20180516</v>
      </c>
      <c r="BH3122" s="9" t="str">
        <f t="shared" si="144"/>
        <v>2018</v>
      </c>
      <c r="BI3122" t="str">
        <f>MID(Merge1[[#This Row],[OC_DATA_INIZIO_PROGETTO]],5,2)</f>
        <v>05</v>
      </c>
      <c r="BJ3122">
        <v>20210430</v>
      </c>
      <c r="BK3122" t="str">
        <f t="shared" si="145"/>
        <v>2021</v>
      </c>
      <c r="BL3122" t="str">
        <f>MID(Merge1[[#This Row],[OC_DATA_FINE_PROGETTO_PREVISTA]],5,2)</f>
        <v>04</v>
      </c>
      <c r="BM3122" s="8">
        <f>(Merge1[[#This Row],[Colonna2]]-Merge1[[#This Row],[Colonna1]])*12+Merge1[[#This Row],[Colonna22]]-Merge1[[#This Row],[Colonna12]]</f>
        <v>35</v>
      </c>
      <c r="BO3122" t="str">
        <f t="shared" si="146"/>
        <v/>
      </c>
      <c r="BP3122" s="2" t="s">
        <v>86</v>
      </c>
      <c r="BQ3122" s="2" t="s">
        <v>76</v>
      </c>
      <c r="BR3122" s="2" t="s">
        <v>77</v>
      </c>
      <c r="BS3122" s="2" t="s">
        <v>773</v>
      </c>
      <c r="BT3122" s="2" t="s">
        <v>774</v>
      </c>
    </row>
    <row r="3123" spans="1:72" x14ac:dyDescent="0.35">
      <c r="A3123" s="2" t="s">
        <v>30589</v>
      </c>
      <c r="B3123" s="2" t="s">
        <v>30590</v>
      </c>
      <c r="C3123" s="2" t="s">
        <v>30591</v>
      </c>
      <c r="D3123" s="2" t="s">
        <v>29590</v>
      </c>
      <c r="E3123" s="2" t="s">
        <v>30592</v>
      </c>
      <c r="F3123">
        <v>3</v>
      </c>
      <c r="G3123" s="2" t="s">
        <v>102</v>
      </c>
      <c r="H3123">
        <v>7</v>
      </c>
      <c r="I3123" s="2" t="s">
        <v>770</v>
      </c>
      <c r="J3123">
        <v>20</v>
      </c>
      <c r="K3123" s="2" t="s">
        <v>3054</v>
      </c>
      <c r="L3123">
        <v>8</v>
      </c>
      <c r="M3123" s="2" t="s">
        <v>112</v>
      </c>
      <c r="N3123">
        <v>62</v>
      </c>
      <c r="O3123" s="2" t="s">
        <v>2450</v>
      </c>
      <c r="P3123">
        <v>999</v>
      </c>
      <c r="Q3123" s="2" t="s">
        <v>3522</v>
      </c>
      <c r="R3123" t="s">
        <v>67</v>
      </c>
      <c r="S3123" t="s">
        <v>67</v>
      </c>
      <c r="T3123" s="2" t="s">
        <v>1331</v>
      </c>
      <c r="U3123" s="2" t="s">
        <v>1332</v>
      </c>
      <c r="V3123">
        <v>1919</v>
      </c>
      <c r="W3123" s="2" t="s">
        <v>533</v>
      </c>
      <c r="X3123">
        <v>12398.45</v>
      </c>
      <c r="Y3123">
        <v>12398.45</v>
      </c>
      <c r="AF3123">
        <v>0</v>
      </c>
      <c r="AI3123">
        <v>3101.55</v>
      </c>
      <c r="AL3123" s="5">
        <v>15500</v>
      </c>
      <c r="AM3123">
        <v>0</v>
      </c>
      <c r="AN3123">
        <v>0</v>
      </c>
      <c r="AO3123">
        <v>12398.45</v>
      </c>
      <c r="AP3123">
        <v>12398.45</v>
      </c>
      <c r="AW3123">
        <v>3101.55</v>
      </c>
      <c r="AZ3123" s="5">
        <v>15500</v>
      </c>
      <c r="BA3123" s="5">
        <v>15500</v>
      </c>
      <c r="BB3123" s="5">
        <v>15500</v>
      </c>
      <c r="BF3123" s="5">
        <v>0</v>
      </c>
      <c r="BG3123">
        <v>20180101</v>
      </c>
      <c r="BH3123" s="9" t="str">
        <f t="shared" si="144"/>
        <v>2018</v>
      </c>
      <c r="BI3123" t="str">
        <f>MID(Merge1[[#This Row],[OC_DATA_INIZIO_PROGETTO]],5,2)</f>
        <v>01</v>
      </c>
      <c r="BJ3123">
        <v>20211119</v>
      </c>
      <c r="BK3123" t="str">
        <f t="shared" si="145"/>
        <v>2021</v>
      </c>
      <c r="BL3123" t="str">
        <f>MID(Merge1[[#This Row],[OC_DATA_FINE_PROGETTO_PREVISTA]],5,2)</f>
        <v>11</v>
      </c>
      <c r="BM3123" s="8">
        <f>(Merge1[[#This Row],[Colonna2]]-Merge1[[#This Row],[Colonna1]])*12+Merge1[[#This Row],[Colonna22]]-Merge1[[#This Row],[Colonna12]]</f>
        <v>46</v>
      </c>
      <c r="BO3123" t="str">
        <f t="shared" si="146"/>
        <v/>
      </c>
      <c r="BP3123" s="2" t="s">
        <v>86</v>
      </c>
      <c r="BQ3123" s="2" t="s">
        <v>76</v>
      </c>
      <c r="BR3123" s="2" t="s">
        <v>77</v>
      </c>
      <c r="BS3123" s="2" t="s">
        <v>2387</v>
      </c>
      <c r="BT3123" s="2" t="s">
        <v>510</v>
      </c>
    </row>
    <row r="3124" spans="1:72" x14ac:dyDescent="0.35">
      <c r="A3124" s="2" t="s">
        <v>28177</v>
      </c>
      <c r="B3124" s="2" t="s">
        <v>27942</v>
      </c>
      <c r="C3124" s="2" t="s">
        <v>28178</v>
      </c>
      <c r="D3124" s="2" t="s">
        <v>28179</v>
      </c>
      <c r="E3124" s="2" t="s">
        <v>28180</v>
      </c>
      <c r="F3124">
        <v>4</v>
      </c>
      <c r="G3124" s="2" t="s">
        <v>174</v>
      </c>
      <c r="H3124">
        <v>3</v>
      </c>
      <c r="I3124" s="2" t="s">
        <v>68</v>
      </c>
      <c r="J3124">
        <v>9</v>
      </c>
      <c r="K3124" s="2" t="s">
        <v>4139</v>
      </c>
      <c r="L3124">
        <v>5</v>
      </c>
      <c r="M3124" s="2" t="s">
        <v>226</v>
      </c>
      <c r="N3124">
        <v>8</v>
      </c>
      <c r="O3124" s="2" t="s">
        <v>483</v>
      </c>
      <c r="P3124">
        <v>999</v>
      </c>
      <c r="Q3124" s="2" t="s">
        <v>484</v>
      </c>
      <c r="R3124" t="s">
        <v>67</v>
      </c>
      <c r="S3124" t="s">
        <v>67</v>
      </c>
      <c r="T3124" s="2" t="s">
        <v>73</v>
      </c>
      <c r="U3124" s="2" t="s">
        <v>74</v>
      </c>
      <c r="V3124">
        <v>2006</v>
      </c>
      <c r="W3124" s="2" t="s">
        <v>7566</v>
      </c>
      <c r="X3124">
        <v>70931</v>
      </c>
      <c r="Y3124">
        <v>70931</v>
      </c>
      <c r="AD3124">
        <v>49651.7</v>
      </c>
      <c r="AF3124">
        <v>0</v>
      </c>
      <c r="AG3124">
        <v>21279.3</v>
      </c>
      <c r="AL3124" s="5">
        <v>141862</v>
      </c>
      <c r="AM3124">
        <v>0</v>
      </c>
      <c r="AN3124">
        <v>0</v>
      </c>
      <c r="AO3124">
        <v>70931</v>
      </c>
      <c r="AP3124">
        <v>70931</v>
      </c>
      <c r="AS3124">
        <v>49651.7</v>
      </c>
      <c r="AU3124">
        <v>21279.3</v>
      </c>
      <c r="AZ3124" s="5">
        <v>141862</v>
      </c>
      <c r="BA3124" s="5">
        <v>15433.25</v>
      </c>
      <c r="BB3124" s="5">
        <v>15433.25</v>
      </c>
      <c r="BC3124" s="5">
        <v>10670.34</v>
      </c>
      <c r="BD3124" s="5">
        <v>10670.34</v>
      </c>
      <c r="BE3124" s="5">
        <v>0</v>
      </c>
      <c r="BF3124" s="5">
        <v>10670.34</v>
      </c>
      <c r="BG3124">
        <v>20180326</v>
      </c>
      <c r="BH3124" s="9" t="str">
        <f t="shared" si="144"/>
        <v>2018</v>
      </c>
      <c r="BI3124" t="str">
        <f>MID(Merge1[[#This Row],[OC_DATA_INIZIO_PROGETTO]],5,2)</f>
        <v>03</v>
      </c>
      <c r="BJ3124">
        <v>20210630</v>
      </c>
      <c r="BK3124" t="str">
        <f t="shared" si="145"/>
        <v>2021</v>
      </c>
      <c r="BL3124" t="str">
        <f>MID(Merge1[[#This Row],[OC_DATA_FINE_PROGETTO_PREVISTA]],5,2)</f>
        <v>06</v>
      </c>
      <c r="BM3124" s="8">
        <f>(Merge1[[#This Row],[Colonna2]]-Merge1[[#This Row],[Colonna1]])*12+Merge1[[#This Row],[Colonna22]]-Merge1[[#This Row],[Colonna12]]</f>
        <v>39</v>
      </c>
      <c r="BO3124" t="str">
        <f t="shared" si="146"/>
        <v/>
      </c>
      <c r="BP3124" s="2" t="s">
        <v>76</v>
      </c>
      <c r="BQ3124" s="2" t="s">
        <v>76</v>
      </c>
      <c r="BR3124" s="2" t="s">
        <v>3044</v>
      </c>
      <c r="BS3124" s="2" t="s">
        <v>3045</v>
      </c>
      <c r="BT3124" s="2" t="s">
        <v>3046</v>
      </c>
    </row>
    <row r="3125" spans="1:72" x14ac:dyDescent="0.35">
      <c r="A3125" s="2" t="s">
        <v>3619</v>
      </c>
      <c r="B3125" s="2" t="s">
        <v>3620</v>
      </c>
      <c r="C3125" s="2" t="s">
        <v>3621</v>
      </c>
      <c r="D3125" s="2" t="s">
        <v>3622</v>
      </c>
      <c r="E3125" s="2" t="s">
        <v>3623</v>
      </c>
      <c r="F3125">
        <v>1</v>
      </c>
      <c r="G3125" s="2" t="s">
        <v>151</v>
      </c>
      <c r="H3125">
        <v>7</v>
      </c>
      <c r="I3125" s="2" t="s">
        <v>770</v>
      </c>
      <c r="J3125">
        <v>19</v>
      </c>
      <c r="K3125" s="2" t="s">
        <v>771</v>
      </c>
      <c r="L3125">
        <v>9</v>
      </c>
      <c r="M3125" s="2" t="s">
        <v>98</v>
      </c>
      <c r="N3125">
        <v>21</v>
      </c>
      <c r="O3125" s="2" t="s">
        <v>185</v>
      </c>
      <c r="P3125">
        <v>211</v>
      </c>
      <c r="Q3125" s="2" t="s">
        <v>2663</v>
      </c>
      <c r="R3125" t="s">
        <v>67</v>
      </c>
      <c r="S3125" t="s">
        <v>67</v>
      </c>
      <c r="T3125" s="2" t="s">
        <v>1331</v>
      </c>
      <c r="U3125" s="2" t="s">
        <v>1332</v>
      </c>
      <c r="V3125">
        <v>611</v>
      </c>
      <c r="W3125" s="2" t="s">
        <v>2386</v>
      </c>
      <c r="X3125">
        <v>7700</v>
      </c>
      <c r="Y3125">
        <v>7700</v>
      </c>
      <c r="AD3125">
        <v>5390</v>
      </c>
      <c r="AF3125">
        <v>0</v>
      </c>
      <c r="AG3125">
        <v>2310</v>
      </c>
      <c r="AK3125">
        <v>15400</v>
      </c>
      <c r="AL3125" s="5">
        <v>15400</v>
      </c>
      <c r="AM3125">
        <v>0</v>
      </c>
      <c r="AN3125">
        <v>0</v>
      </c>
      <c r="AO3125">
        <v>7700</v>
      </c>
      <c r="AP3125">
        <v>7700</v>
      </c>
      <c r="AS3125">
        <v>5390</v>
      </c>
      <c r="AU3125">
        <v>2310</v>
      </c>
      <c r="AY3125">
        <v>15400</v>
      </c>
      <c r="AZ3125" s="5">
        <v>15400</v>
      </c>
      <c r="BA3125" s="5">
        <v>15400</v>
      </c>
      <c r="BB3125" s="5">
        <v>15400</v>
      </c>
      <c r="BC3125" s="5">
        <v>15400</v>
      </c>
      <c r="BD3125" s="5">
        <v>15400</v>
      </c>
      <c r="BE3125" s="5">
        <v>0</v>
      </c>
      <c r="BF3125" s="5">
        <v>30800</v>
      </c>
      <c r="BG3125">
        <v>20160531</v>
      </c>
      <c r="BH3125" s="9" t="str">
        <f t="shared" si="144"/>
        <v>2016</v>
      </c>
      <c r="BI3125" t="str">
        <f>MID(Merge1[[#This Row],[OC_DATA_INIZIO_PROGETTO]],5,2)</f>
        <v>05</v>
      </c>
      <c r="BJ3125">
        <v>20161031</v>
      </c>
      <c r="BK3125" t="str">
        <f t="shared" si="145"/>
        <v>2016</v>
      </c>
      <c r="BL3125" t="str">
        <f>MID(Merge1[[#This Row],[OC_DATA_FINE_PROGETTO_PREVISTA]],5,2)</f>
        <v>10</v>
      </c>
      <c r="BM3125" s="8">
        <f>(Merge1[[#This Row],[Colonna2]]-Merge1[[#This Row],[Colonna1]])*12+Merge1[[#This Row],[Colonna22]]-Merge1[[#This Row],[Colonna12]]</f>
        <v>5</v>
      </c>
      <c r="BN3125">
        <v>20171211</v>
      </c>
      <c r="BO3125" t="str">
        <f t="shared" si="146"/>
        <v>2017</v>
      </c>
      <c r="BP3125" s="2" t="s">
        <v>116</v>
      </c>
      <c r="BQ3125" s="2" t="s">
        <v>763</v>
      </c>
      <c r="BR3125" s="2" t="s">
        <v>440</v>
      </c>
      <c r="BS3125" s="2" t="s">
        <v>773</v>
      </c>
      <c r="BT3125" s="2" t="s">
        <v>774</v>
      </c>
    </row>
    <row r="3126" spans="1:72" x14ac:dyDescent="0.35">
      <c r="A3126" s="2" t="s">
        <v>1409</v>
      </c>
      <c r="B3126" s="2" t="s">
        <v>1410</v>
      </c>
      <c r="C3126" s="2" t="s">
        <v>1411</v>
      </c>
      <c r="D3126" s="2" t="s">
        <v>1412</v>
      </c>
      <c r="E3126" s="2" t="s">
        <v>1413</v>
      </c>
      <c r="F3126">
        <v>8</v>
      </c>
      <c r="G3126" s="2" t="s">
        <v>441</v>
      </c>
      <c r="H3126">
        <v>2</v>
      </c>
      <c r="I3126" s="2" t="s">
        <v>430</v>
      </c>
      <c r="J3126">
        <v>99</v>
      </c>
      <c r="K3126" s="2" t="s">
        <v>81</v>
      </c>
      <c r="L3126">
        <v>11</v>
      </c>
      <c r="M3126" s="2" t="s">
        <v>443</v>
      </c>
      <c r="N3126">
        <v>72</v>
      </c>
      <c r="O3126" s="2" t="s">
        <v>444</v>
      </c>
      <c r="P3126">
        <v>1</v>
      </c>
      <c r="Q3126" s="2" t="s">
        <v>445</v>
      </c>
      <c r="R3126" t="s">
        <v>67</v>
      </c>
      <c r="S3126" t="s">
        <v>67</v>
      </c>
      <c r="T3126" s="2" t="s">
        <v>73</v>
      </c>
      <c r="U3126" s="2" t="s">
        <v>74</v>
      </c>
      <c r="V3126">
        <v>9999</v>
      </c>
      <c r="W3126" s="2" t="s">
        <v>433</v>
      </c>
      <c r="X3126">
        <v>7680</v>
      </c>
      <c r="Z3126">
        <v>7680</v>
      </c>
      <c r="AD3126">
        <v>5376</v>
      </c>
      <c r="AF3126">
        <v>0</v>
      </c>
      <c r="AG3126">
        <v>2304</v>
      </c>
      <c r="AL3126" s="5">
        <v>15360</v>
      </c>
      <c r="AM3126">
        <v>0</v>
      </c>
      <c r="AN3126">
        <v>0</v>
      </c>
      <c r="AO3126">
        <v>7680</v>
      </c>
      <c r="AQ3126">
        <v>7680</v>
      </c>
      <c r="AS3126">
        <v>5376</v>
      </c>
      <c r="AU3126">
        <v>2304</v>
      </c>
      <c r="AZ3126" s="5">
        <v>15360</v>
      </c>
      <c r="BA3126" s="5">
        <v>15360</v>
      </c>
      <c r="BB3126" s="5">
        <v>15360</v>
      </c>
      <c r="BC3126" s="5">
        <v>10350.700000000001</v>
      </c>
      <c r="BD3126" s="5">
        <v>10350.700000000001</v>
      </c>
      <c r="BE3126" s="5">
        <v>0</v>
      </c>
      <c r="BF3126" s="5">
        <v>15360</v>
      </c>
      <c r="BG3126">
        <v>20160909</v>
      </c>
      <c r="BH3126" s="9" t="str">
        <f t="shared" si="144"/>
        <v>2016</v>
      </c>
      <c r="BI3126" t="str">
        <f>MID(Merge1[[#This Row],[OC_DATA_INIZIO_PROGETTO]],5,2)</f>
        <v>09</v>
      </c>
      <c r="BJ3126">
        <v>20170306</v>
      </c>
      <c r="BK3126" t="str">
        <f t="shared" si="145"/>
        <v>2017</v>
      </c>
      <c r="BL3126" t="str">
        <f>MID(Merge1[[#This Row],[OC_DATA_FINE_PROGETTO_PREVISTA]],5,2)</f>
        <v>03</v>
      </c>
      <c r="BM3126" s="8">
        <f>(Merge1[[#This Row],[Colonna2]]-Merge1[[#This Row],[Colonna1]])*12+Merge1[[#This Row],[Colonna22]]-Merge1[[#This Row],[Colonna12]]</f>
        <v>6</v>
      </c>
      <c r="BN3126">
        <v>20170306</v>
      </c>
      <c r="BO3126" t="str">
        <f t="shared" si="146"/>
        <v>2017</v>
      </c>
      <c r="BP3126" s="2" t="s">
        <v>76</v>
      </c>
      <c r="BQ3126" s="2" t="s">
        <v>76</v>
      </c>
      <c r="BR3126" s="2" t="s">
        <v>440</v>
      </c>
      <c r="BS3126" s="2" t="s">
        <v>434</v>
      </c>
      <c r="BT3126" s="2" t="s">
        <v>435</v>
      </c>
    </row>
    <row r="3127" spans="1:72" x14ac:dyDescent="0.35">
      <c r="A3127" s="2" t="s">
        <v>9220</v>
      </c>
      <c r="B3127" s="2" t="s">
        <v>9221</v>
      </c>
      <c r="C3127" s="2" t="s">
        <v>9222</v>
      </c>
      <c r="D3127" s="2" t="s">
        <v>9223</v>
      </c>
      <c r="E3127" s="2" t="s">
        <v>9224</v>
      </c>
      <c r="F3127">
        <v>1</v>
      </c>
      <c r="G3127" s="2" t="s">
        <v>151</v>
      </c>
      <c r="H3127">
        <v>7</v>
      </c>
      <c r="I3127" s="2" t="s">
        <v>770</v>
      </c>
      <c r="J3127">
        <v>99</v>
      </c>
      <c r="K3127" s="2" t="s">
        <v>81</v>
      </c>
      <c r="L3127">
        <v>9</v>
      </c>
      <c r="M3127" s="2" t="s">
        <v>98</v>
      </c>
      <c r="N3127">
        <v>21</v>
      </c>
      <c r="O3127" s="2" t="s">
        <v>185</v>
      </c>
      <c r="P3127">
        <v>229</v>
      </c>
      <c r="Q3127" s="2" t="s">
        <v>186</v>
      </c>
      <c r="R3127" t="s">
        <v>67</v>
      </c>
      <c r="S3127" t="s">
        <v>67</v>
      </c>
      <c r="T3127" s="2" t="s">
        <v>1986</v>
      </c>
      <c r="U3127" s="2" t="s">
        <v>1987</v>
      </c>
      <c r="V3127">
        <v>909</v>
      </c>
      <c r="W3127" s="2" t="s">
        <v>6654</v>
      </c>
      <c r="X3127">
        <v>11894.55</v>
      </c>
      <c r="Y3127">
        <v>11894.55</v>
      </c>
      <c r="AD3127">
        <v>8326.19</v>
      </c>
      <c r="AF3127">
        <v>0</v>
      </c>
      <c r="AG3127">
        <v>3568.36</v>
      </c>
      <c r="AK3127">
        <v>12866</v>
      </c>
      <c r="AL3127" s="5">
        <v>23789.1</v>
      </c>
      <c r="AM3127">
        <v>10089.549999999999</v>
      </c>
      <c r="AN3127">
        <v>5507.25</v>
      </c>
      <c r="AO3127">
        <v>7658.2</v>
      </c>
      <c r="AP3127">
        <v>11894.55</v>
      </c>
      <c r="AS3127">
        <v>8326.19</v>
      </c>
      <c r="AU3127">
        <v>2297.46</v>
      </c>
      <c r="AY3127">
        <v>12866</v>
      </c>
      <c r="AZ3127" s="5">
        <v>18281.849999999999</v>
      </c>
      <c r="BA3127" s="5">
        <v>15316.4</v>
      </c>
      <c r="BB3127" s="5">
        <v>15316.4</v>
      </c>
      <c r="BC3127" s="5">
        <v>15316.4</v>
      </c>
      <c r="BD3127" s="5">
        <v>15316.4</v>
      </c>
      <c r="BE3127" s="5">
        <v>0</v>
      </c>
      <c r="BF3127" s="5">
        <v>23600</v>
      </c>
      <c r="BG3127">
        <v>20170831</v>
      </c>
      <c r="BH3127" s="9" t="str">
        <f t="shared" si="144"/>
        <v>2017</v>
      </c>
      <c r="BI3127" t="str">
        <f>MID(Merge1[[#This Row],[OC_DATA_INIZIO_PROGETTO]],5,2)</f>
        <v>08</v>
      </c>
      <c r="BJ3127">
        <v>20201127</v>
      </c>
      <c r="BK3127" t="str">
        <f t="shared" si="145"/>
        <v>2020</v>
      </c>
      <c r="BL3127" t="str">
        <f>MID(Merge1[[#This Row],[OC_DATA_FINE_PROGETTO_PREVISTA]],5,2)</f>
        <v>11</v>
      </c>
      <c r="BM3127" s="8">
        <f>(Merge1[[#This Row],[Colonna2]]-Merge1[[#This Row],[Colonna1]])*12+Merge1[[#This Row],[Colonna22]]-Merge1[[#This Row],[Colonna12]]</f>
        <v>39</v>
      </c>
      <c r="BN3127">
        <v>20200217</v>
      </c>
      <c r="BO3127" t="str">
        <f t="shared" si="146"/>
        <v>2020</v>
      </c>
      <c r="BP3127" s="2" t="s">
        <v>76</v>
      </c>
      <c r="BQ3127" s="2" t="s">
        <v>76</v>
      </c>
      <c r="BR3127" s="2" t="s">
        <v>440</v>
      </c>
      <c r="BS3127" s="2" t="s">
        <v>773</v>
      </c>
      <c r="BT3127" s="2" t="s">
        <v>774</v>
      </c>
    </row>
    <row r="3128" spans="1:72" x14ac:dyDescent="0.35">
      <c r="A3128" s="2" t="s">
        <v>31351</v>
      </c>
      <c r="B3128" s="2" t="s">
        <v>31352</v>
      </c>
      <c r="C3128" s="2" t="s">
        <v>31353</v>
      </c>
      <c r="D3128" s="2" t="s">
        <v>31354</v>
      </c>
      <c r="E3128" s="2" t="s">
        <v>31355</v>
      </c>
      <c r="F3128">
        <v>1</v>
      </c>
      <c r="G3128" s="2" t="s">
        <v>151</v>
      </c>
      <c r="H3128">
        <v>7</v>
      </c>
      <c r="I3128" s="2" t="s">
        <v>770</v>
      </c>
      <c r="J3128">
        <v>9</v>
      </c>
      <c r="K3128" s="2" t="s">
        <v>3705</v>
      </c>
      <c r="L3128">
        <v>9</v>
      </c>
      <c r="M3128" s="2" t="s">
        <v>98</v>
      </c>
      <c r="N3128">
        <v>25</v>
      </c>
      <c r="O3128" s="2" t="s">
        <v>683</v>
      </c>
      <c r="P3128">
        <v>239</v>
      </c>
      <c r="Q3128" s="2" t="s">
        <v>684</v>
      </c>
      <c r="R3128" t="s">
        <v>67</v>
      </c>
      <c r="S3128" t="s">
        <v>67</v>
      </c>
      <c r="T3128" s="2" t="s">
        <v>1331</v>
      </c>
      <c r="U3128" s="2" t="s">
        <v>1332</v>
      </c>
      <c r="V3128">
        <v>1963</v>
      </c>
      <c r="W3128" s="2" t="s">
        <v>539</v>
      </c>
      <c r="AF3128">
        <v>0</v>
      </c>
      <c r="AI3128">
        <v>85000</v>
      </c>
      <c r="AL3128" s="5">
        <v>85000</v>
      </c>
      <c r="AM3128">
        <v>0</v>
      </c>
      <c r="AN3128">
        <v>0</v>
      </c>
      <c r="AW3128">
        <v>85000</v>
      </c>
      <c r="AZ3128" s="5">
        <v>85000</v>
      </c>
      <c r="BA3128" s="5">
        <v>15300</v>
      </c>
      <c r="BB3128" s="5">
        <v>15300</v>
      </c>
      <c r="BC3128" s="5">
        <v>15300</v>
      </c>
      <c r="BD3128" s="5">
        <v>15300</v>
      </c>
      <c r="BE3128" s="5">
        <v>0</v>
      </c>
      <c r="BF3128" s="5">
        <v>85000</v>
      </c>
      <c r="BG3128">
        <v>20180101</v>
      </c>
      <c r="BH3128" s="9" t="str">
        <f t="shared" si="144"/>
        <v>2018</v>
      </c>
      <c r="BI3128" t="str">
        <f>MID(Merge1[[#This Row],[OC_DATA_INIZIO_PROGETTO]],5,2)</f>
        <v>01</v>
      </c>
      <c r="BJ3128">
        <v>20201231</v>
      </c>
      <c r="BK3128" t="str">
        <f t="shared" si="145"/>
        <v>2020</v>
      </c>
      <c r="BL3128" t="str">
        <f>MID(Merge1[[#This Row],[OC_DATA_FINE_PROGETTO_PREVISTA]],5,2)</f>
        <v>12</v>
      </c>
      <c r="BM3128" s="8">
        <f>(Merge1[[#This Row],[Colonna2]]-Merge1[[#This Row],[Colonna1]])*12+Merge1[[#This Row],[Colonna22]]-Merge1[[#This Row],[Colonna12]]</f>
        <v>35</v>
      </c>
      <c r="BO3128" t="str">
        <f t="shared" si="146"/>
        <v/>
      </c>
      <c r="BP3128" s="2" t="s">
        <v>76</v>
      </c>
      <c r="BQ3128" s="2" t="s">
        <v>76</v>
      </c>
      <c r="BR3128" s="2" t="s">
        <v>77</v>
      </c>
      <c r="BS3128" s="2" t="s">
        <v>773</v>
      </c>
      <c r="BT3128" s="2" t="s">
        <v>774</v>
      </c>
    </row>
    <row r="3129" spans="1:72" x14ac:dyDescent="0.35">
      <c r="A3129" s="2" t="s">
        <v>8531</v>
      </c>
      <c r="B3129" s="2" t="s">
        <v>8532</v>
      </c>
      <c r="C3129" s="2" t="s">
        <v>8533</v>
      </c>
      <c r="D3129" s="2" t="s">
        <v>8534</v>
      </c>
      <c r="E3129" s="2" t="s">
        <v>8535</v>
      </c>
      <c r="F3129">
        <v>1</v>
      </c>
      <c r="G3129" s="2" t="s">
        <v>151</v>
      </c>
      <c r="H3129">
        <v>7</v>
      </c>
      <c r="I3129" s="2" t="s">
        <v>770</v>
      </c>
      <c r="J3129">
        <v>99</v>
      </c>
      <c r="K3129" s="2" t="s">
        <v>81</v>
      </c>
      <c r="L3129">
        <v>9</v>
      </c>
      <c r="M3129" s="2" t="s">
        <v>98</v>
      </c>
      <c r="N3129">
        <v>21</v>
      </c>
      <c r="O3129" s="2" t="s">
        <v>185</v>
      </c>
      <c r="P3129">
        <v>229</v>
      </c>
      <c r="Q3129" s="2" t="s">
        <v>186</v>
      </c>
      <c r="R3129" t="s">
        <v>67</v>
      </c>
      <c r="S3129" t="s">
        <v>67</v>
      </c>
      <c r="T3129" s="2" t="s">
        <v>1986</v>
      </c>
      <c r="U3129" s="2" t="s">
        <v>1987</v>
      </c>
      <c r="V3129">
        <v>933</v>
      </c>
      <c r="W3129" s="2" t="s">
        <v>6816</v>
      </c>
      <c r="X3129">
        <v>7782</v>
      </c>
      <c r="Y3129">
        <v>7782</v>
      </c>
      <c r="AD3129">
        <v>5447.4</v>
      </c>
      <c r="AF3129">
        <v>0</v>
      </c>
      <c r="AG3129">
        <v>2334.6</v>
      </c>
      <c r="AK3129">
        <v>32436</v>
      </c>
      <c r="AL3129" s="5">
        <v>15564</v>
      </c>
      <c r="AM3129">
        <v>0</v>
      </c>
      <c r="AN3129">
        <v>0</v>
      </c>
      <c r="AO3129">
        <v>7782</v>
      </c>
      <c r="AP3129">
        <v>7782</v>
      </c>
      <c r="AS3129">
        <v>5447.4</v>
      </c>
      <c r="AU3129">
        <v>2334.6</v>
      </c>
      <c r="AY3129">
        <v>32436</v>
      </c>
      <c r="AZ3129" s="5">
        <v>15564</v>
      </c>
      <c r="BA3129" s="5">
        <v>15300</v>
      </c>
      <c r="BB3129" s="5">
        <v>15300</v>
      </c>
      <c r="BC3129" s="5">
        <v>15300</v>
      </c>
      <c r="BD3129" s="5">
        <v>15300</v>
      </c>
      <c r="BE3129" s="5">
        <v>0</v>
      </c>
      <c r="BF3129" s="5">
        <v>48000</v>
      </c>
      <c r="BG3129">
        <v>20170103</v>
      </c>
      <c r="BH3129" s="9" t="str">
        <f t="shared" si="144"/>
        <v>2017</v>
      </c>
      <c r="BI3129" t="str">
        <f>MID(Merge1[[#This Row],[OC_DATA_INIZIO_PROGETTO]],5,2)</f>
        <v>01</v>
      </c>
      <c r="BJ3129">
        <v>20200407</v>
      </c>
      <c r="BK3129" t="str">
        <f t="shared" si="145"/>
        <v>2020</v>
      </c>
      <c r="BL3129" t="str">
        <f>MID(Merge1[[#This Row],[OC_DATA_FINE_PROGETTO_PREVISTA]],5,2)</f>
        <v>04</v>
      </c>
      <c r="BM3129" s="8">
        <f>(Merge1[[#This Row],[Colonna2]]-Merge1[[#This Row],[Colonna1]])*12+Merge1[[#This Row],[Colonna22]]-Merge1[[#This Row],[Colonna12]]</f>
        <v>39</v>
      </c>
      <c r="BN3129">
        <v>20181129</v>
      </c>
      <c r="BO3129" t="str">
        <f t="shared" si="146"/>
        <v>2018</v>
      </c>
      <c r="BP3129" s="2" t="s">
        <v>116</v>
      </c>
      <c r="BQ3129" s="2" t="s">
        <v>763</v>
      </c>
      <c r="BR3129" s="2" t="s">
        <v>440</v>
      </c>
      <c r="BS3129" s="2" t="s">
        <v>773</v>
      </c>
      <c r="BT3129" s="2" t="s">
        <v>774</v>
      </c>
    </row>
    <row r="3130" spans="1:72" x14ac:dyDescent="0.35">
      <c r="A3130" s="2" t="s">
        <v>3582</v>
      </c>
      <c r="B3130" s="2" t="s">
        <v>3583</v>
      </c>
      <c r="C3130" s="2" t="s">
        <v>3584</v>
      </c>
      <c r="D3130" s="2" t="s">
        <v>3585</v>
      </c>
      <c r="E3130" s="2" t="s">
        <v>3586</v>
      </c>
      <c r="F3130">
        <v>1</v>
      </c>
      <c r="G3130" s="2" t="s">
        <v>151</v>
      </c>
      <c r="H3130">
        <v>7</v>
      </c>
      <c r="I3130" s="2" t="s">
        <v>770</v>
      </c>
      <c r="J3130">
        <v>19</v>
      </c>
      <c r="K3130" s="2" t="s">
        <v>771</v>
      </c>
      <c r="L3130">
        <v>9</v>
      </c>
      <c r="M3130" s="2" t="s">
        <v>98</v>
      </c>
      <c r="N3130">
        <v>21</v>
      </c>
      <c r="O3130" s="2" t="s">
        <v>185</v>
      </c>
      <c r="P3130">
        <v>229</v>
      </c>
      <c r="Q3130" s="2" t="s">
        <v>186</v>
      </c>
      <c r="R3130" t="s">
        <v>67</v>
      </c>
      <c r="S3130" t="s">
        <v>67</v>
      </c>
      <c r="T3130" s="2" t="s">
        <v>1331</v>
      </c>
      <c r="U3130" s="2" t="s">
        <v>1332</v>
      </c>
      <c r="V3130">
        <v>606</v>
      </c>
      <c r="W3130" s="2" t="s">
        <v>2389</v>
      </c>
      <c r="X3130">
        <v>7650</v>
      </c>
      <c r="Y3130">
        <v>7650</v>
      </c>
      <c r="AD3130">
        <v>5355</v>
      </c>
      <c r="AF3130">
        <v>0</v>
      </c>
      <c r="AG3130">
        <v>2295</v>
      </c>
      <c r="AK3130">
        <v>18700</v>
      </c>
      <c r="AL3130" s="5">
        <v>15300</v>
      </c>
      <c r="AM3130">
        <v>0</v>
      </c>
      <c r="AN3130">
        <v>0</v>
      </c>
      <c r="AO3130">
        <v>7650</v>
      </c>
      <c r="AP3130">
        <v>7650</v>
      </c>
      <c r="AS3130">
        <v>5355</v>
      </c>
      <c r="AU3130">
        <v>2295</v>
      </c>
      <c r="AY3130">
        <v>18700</v>
      </c>
      <c r="AZ3130" s="5">
        <v>15300</v>
      </c>
      <c r="BA3130" s="5">
        <v>15300</v>
      </c>
      <c r="BB3130" s="5">
        <v>15300</v>
      </c>
      <c r="BC3130" s="5">
        <v>15300</v>
      </c>
      <c r="BD3130" s="5">
        <v>15300</v>
      </c>
      <c r="BE3130" s="5">
        <v>0</v>
      </c>
      <c r="BF3130" s="5">
        <v>34000</v>
      </c>
      <c r="BG3130">
        <v>20160531</v>
      </c>
      <c r="BH3130" s="9" t="str">
        <f t="shared" si="144"/>
        <v>2016</v>
      </c>
      <c r="BI3130" t="str">
        <f>MID(Merge1[[#This Row],[OC_DATA_INIZIO_PROGETTO]],5,2)</f>
        <v>05</v>
      </c>
      <c r="BJ3130">
        <v>20170331</v>
      </c>
      <c r="BK3130" t="str">
        <f t="shared" si="145"/>
        <v>2017</v>
      </c>
      <c r="BL3130" t="str">
        <f>MID(Merge1[[#This Row],[OC_DATA_FINE_PROGETTO_PREVISTA]],5,2)</f>
        <v>03</v>
      </c>
      <c r="BM3130" s="8">
        <f>(Merge1[[#This Row],[Colonna2]]-Merge1[[#This Row],[Colonna1]])*12+Merge1[[#This Row],[Colonna22]]-Merge1[[#This Row],[Colonna12]]</f>
        <v>10</v>
      </c>
      <c r="BN3130">
        <v>20171218</v>
      </c>
      <c r="BO3130" t="str">
        <f t="shared" si="146"/>
        <v>2017</v>
      </c>
      <c r="BP3130" s="2" t="s">
        <v>116</v>
      </c>
      <c r="BQ3130" s="2" t="s">
        <v>763</v>
      </c>
      <c r="BR3130" s="2" t="s">
        <v>440</v>
      </c>
      <c r="BS3130" s="2" t="s">
        <v>773</v>
      </c>
      <c r="BT3130" s="2" t="s">
        <v>774</v>
      </c>
    </row>
    <row r="3131" spans="1:72" x14ac:dyDescent="0.35">
      <c r="A3131" s="2" t="s">
        <v>9627</v>
      </c>
      <c r="B3131" s="2" t="s">
        <v>9628</v>
      </c>
      <c r="C3131" s="2" t="s">
        <v>9629</v>
      </c>
      <c r="D3131" s="2" t="s">
        <v>9630</v>
      </c>
      <c r="E3131" s="2" t="s">
        <v>9631</v>
      </c>
      <c r="F3131">
        <v>1</v>
      </c>
      <c r="G3131" s="2" t="s">
        <v>151</v>
      </c>
      <c r="H3131">
        <v>7</v>
      </c>
      <c r="I3131" s="2" t="s">
        <v>770</v>
      </c>
      <c r="J3131">
        <v>99</v>
      </c>
      <c r="K3131" s="2" t="s">
        <v>81</v>
      </c>
      <c r="L3131">
        <v>8</v>
      </c>
      <c r="M3131" s="2" t="s">
        <v>112</v>
      </c>
      <c r="N3131">
        <v>62</v>
      </c>
      <c r="O3131" s="2" t="s">
        <v>2450</v>
      </c>
      <c r="P3131">
        <v>999</v>
      </c>
      <c r="Q3131" s="2" t="s">
        <v>3522</v>
      </c>
      <c r="R3131" t="s">
        <v>67</v>
      </c>
      <c r="S3131" t="s">
        <v>67</v>
      </c>
      <c r="T3131" s="2" t="s">
        <v>1986</v>
      </c>
      <c r="U3131" s="2" t="s">
        <v>1987</v>
      </c>
      <c r="V3131">
        <v>948</v>
      </c>
      <c r="W3131" s="2" t="s">
        <v>6658</v>
      </c>
      <c r="X3131">
        <v>7639.8</v>
      </c>
      <c r="Y3131">
        <v>7639.8</v>
      </c>
      <c r="AD3131">
        <v>5347.86</v>
      </c>
      <c r="AF3131">
        <v>0</v>
      </c>
      <c r="AG3131">
        <v>2291.94</v>
      </c>
      <c r="AK3131">
        <v>5120</v>
      </c>
      <c r="AL3131" s="5">
        <v>15279.6</v>
      </c>
      <c r="AM3131">
        <v>0</v>
      </c>
      <c r="AN3131">
        <v>0</v>
      </c>
      <c r="AO3131">
        <v>7639.8</v>
      </c>
      <c r="AP3131">
        <v>7639.8</v>
      </c>
      <c r="AS3131">
        <v>5347.86</v>
      </c>
      <c r="AU3131">
        <v>2291.94</v>
      </c>
      <c r="AY3131">
        <v>5120</v>
      </c>
      <c r="AZ3131" s="5">
        <v>15279.6</v>
      </c>
      <c r="BA3131" s="5">
        <v>15279.6</v>
      </c>
      <c r="BB3131" s="5">
        <v>15279.6</v>
      </c>
      <c r="BF3131" s="5">
        <v>0</v>
      </c>
      <c r="BG3131">
        <v>20180418</v>
      </c>
      <c r="BH3131" s="9" t="str">
        <f t="shared" si="144"/>
        <v>2018</v>
      </c>
      <c r="BI3131" t="str">
        <f>MID(Merge1[[#This Row],[OC_DATA_INIZIO_PROGETTO]],5,2)</f>
        <v>04</v>
      </c>
      <c r="BJ3131">
        <v>20200208</v>
      </c>
      <c r="BK3131" t="str">
        <f t="shared" si="145"/>
        <v>2020</v>
      </c>
      <c r="BL3131" t="str">
        <f>MID(Merge1[[#This Row],[OC_DATA_FINE_PROGETTO_PREVISTA]],5,2)</f>
        <v>02</v>
      </c>
      <c r="BM3131" s="8">
        <f>(Merge1[[#This Row],[Colonna2]]-Merge1[[#This Row],[Colonna1]])*12+Merge1[[#This Row],[Colonna22]]-Merge1[[#This Row],[Colonna12]]</f>
        <v>22</v>
      </c>
      <c r="BN3131">
        <v>20201030</v>
      </c>
      <c r="BO3131" t="str">
        <f t="shared" si="146"/>
        <v>2020</v>
      </c>
      <c r="BP3131" s="2" t="s">
        <v>86</v>
      </c>
      <c r="BQ3131" s="2" t="s">
        <v>86</v>
      </c>
      <c r="BR3131" s="2" t="s">
        <v>440</v>
      </c>
      <c r="BS3131" s="2" t="s">
        <v>773</v>
      </c>
      <c r="BT3131" s="2" t="s">
        <v>774</v>
      </c>
    </row>
    <row r="3132" spans="1:72" x14ac:dyDescent="0.35">
      <c r="A3132" s="2" t="s">
        <v>9471</v>
      </c>
      <c r="B3132" s="2" t="s">
        <v>9472</v>
      </c>
      <c r="C3132" s="2" t="s">
        <v>9473</v>
      </c>
      <c r="D3132" s="2" t="s">
        <v>9474</v>
      </c>
      <c r="E3132" s="2" t="s">
        <v>9475</v>
      </c>
      <c r="F3132">
        <v>1</v>
      </c>
      <c r="G3132" s="2" t="s">
        <v>151</v>
      </c>
      <c r="H3132">
        <v>7</v>
      </c>
      <c r="I3132" s="2" t="s">
        <v>770</v>
      </c>
      <c r="J3132">
        <v>99</v>
      </c>
      <c r="K3132" s="2" t="s">
        <v>81</v>
      </c>
      <c r="L3132">
        <v>9</v>
      </c>
      <c r="M3132" s="2" t="s">
        <v>98</v>
      </c>
      <c r="N3132">
        <v>21</v>
      </c>
      <c r="O3132" s="2" t="s">
        <v>185</v>
      </c>
      <c r="P3132">
        <v>229</v>
      </c>
      <c r="Q3132" s="2" t="s">
        <v>186</v>
      </c>
      <c r="R3132" t="s">
        <v>67</v>
      </c>
      <c r="S3132" t="s">
        <v>67</v>
      </c>
      <c r="T3132" s="2" t="s">
        <v>1986</v>
      </c>
      <c r="U3132" s="2" t="s">
        <v>1987</v>
      </c>
      <c r="V3132">
        <v>915</v>
      </c>
      <c r="W3132" s="2" t="s">
        <v>632</v>
      </c>
      <c r="X3132">
        <v>7630</v>
      </c>
      <c r="Y3132">
        <v>7630</v>
      </c>
      <c r="AD3132">
        <v>5341</v>
      </c>
      <c r="AF3132">
        <v>0</v>
      </c>
      <c r="AG3132">
        <v>2289</v>
      </c>
      <c r="AK3132">
        <v>6540</v>
      </c>
      <c r="AL3132" s="5">
        <v>15260</v>
      </c>
      <c r="AM3132">
        <v>0</v>
      </c>
      <c r="AN3132">
        <v>0</v>
      </c>
      <c r="AO3132">
        <v>7630</v>
      </c>
      <c r="AP3132">
        <v>7630</v>
      </c>
      <c r="AS3132">
        <v>5341</v>
      </c>
      <c r="AU3132">
        <v>2289</v>
      </c>
      <c r="AY3132">
        <v>6540</v>
      </c>
      <c r="AZ3132" s="5">
        <v>15260</v>
      </c>
      <c r="BA3132" s="5">
        <v>15260</v>
      </c>
      <c r="BB3132" s="5">
        <v>15260</v>
      </c>
      <c r="BC3132" s="5">
        <v>15260</v>
      </c>
      <c r="BD3132" s="5">
        <v>15260</v>
      </c>
      <c r="BE3132" s="5">
        <v>0</v>
      </c>
      <c r="BF3132" s="5">
        <v>21800</v>
      </c>
      <c r="BG3132">
        <v>20170728</v>
      </c>
      <c r="BH3132" s="9" t="str">
        <f t="shared" si="144"/>
        <v>2017</v>
      </c>
      <c r="BI3132" t="str">
        <f>MID(Merge1[[#This Row],[OC_DATA_INIZIO_PROGETTO]],5,2)</f>
        <v>07</v>
      </c>
      <c r="BJ3132">
        <v>20190223</v>
      </c>
      <c r="BK3132" t="str">
        <f t="shared" si="145"/>
        <v>2019</v>
      </c>
      <c r="BL3132" t="str">
        <f>MID(Merge1[[#This Row],[OC_DATA_FINE_PROGETTO_PREVISTA]],5,2)</f>
        <v>02</v>
      </c>
      <c r="BM3132" s="8">
        <f>(Merge1[[#This Row],[Colonna2]]-Merge1[[#This Row],[Colonna1]])*12+Merge1[[#This Row],[Colonna22]]-Merge1[[#This Row],[Colonna12]]</f>
        <v>19</v>
      </c>
      <c r="BN3132">
        <v>20191122</v>
      </c>
      <c r="BO3132" t="str">
        <f t="shared" si="146"/>
        <v>2019</v>
      </c>
      <c r="BP3132" s="2" t="s">
        <v>116</v>
      </c>
      <c r="BQ3132" s="2" t="s">
        <v>763</v>
      </c>
      <c r="BR3132" s="2" t="s">
        <v>440</v>
      </c>
      <c r="BS3132" s="2" t="s">
        <v>773</v>
      </c>
      <c r="BT3132" s="2" t="s">
        <v>774</v>
      </c>
    </row>
    <row r="3133" spans="1:72" x14ac:dyDescent="0.35">
      <c r="A3133" s="2" t="s">
        <v>4770</v>
      </c>
      <c r="B3133" s="2" t="s">
        <v>4771</v>
      </c>
      <c r="C3133" s="2" t="s">
        <v>4772</v>
      </c>
      <c r="D3133" s="2" t="s">
        <v>4773</v>
      </c>
      <c r="E3133" s="2" t="s">
        <v>4774</v>
      </c>
      <c r="F3133">
        <v>3</v>
      </c>
      <c r="G3133" s="2" t="s">
        <v>102</v>
      </c>
      <c r="H3133">
        <v>7</v>
      </c>
      <c r="I3133" s="2" t="s">
        <v>770</v>
      </c>
      <c r="J3133">
        <v>1</v>
      </c>
      <c r="K3133" s="2" t="s">
        <v>69</v>
      </c>
      <c r="L3133">
        <v>11</v>
      </c>
      <c r="M3133" s="2" t="s">
        <v>443</v>
      </c>
      <c r="N3133">
        <v>75</v>
      </c>
      <c r="O3133" s="2" t="s">
        <v>502</v>
      </c>
      <c r="P3133">
        <v>804</v>
      </c>
      <c r="Q3133" s="2" t="s">
        <v>4764</v>
      </c>
      <c r="R3133" t="s">
        <v>67</v>
      </c>
      <c r="S3133" t="s">
        <v>67</v>
      </c>
      <c r="T3133" s="2" t="s">
        <v>504</v>
      </c>
      <c r="U3133" s="2" t="s">
        <v>505</v>
      </c>
      <c r="V3133">
        <v>611</v>
      </c>
      <c r="W3133" s="2" t="s">
        <v>2386</v>
      </c>
      <c r="X3133">
        <v>7626.97</v>
      </c>
      <c r="Y3133">
        <v>7626.97</v>
      </c>
      <c r="AD3133">
        <v>5338.88</v>
      </c>
      <c r="AF3133">
        <v>0</v>
      </c>
      <c r="AG3133">
        <v>2288.09</v>
      </c>
      <c r="AK3133">
        <v>5085</v>
      </c>
      <c r="AL3133" s="5">
        <v>15253.94</v>
      </c>
      <c r="AM3133">
        <v>0</v>
      </c>
      <c r="AN3133">
        <v>0</v>
      </c>
      <c r="AO3133">
        <v>7626.97</v>
      </c>
      <c r="AP3133">
        <v>7626.97</v>
      </c>
      <c r="AS3133">
        <v>5338.88</v>
      </c>
      <c r="AU3133">
        <v>2288.09</v>
      </c>
      <c r="AY3133">
        <v>5085</v>
      </c>
      <c r="AZ3133" s="5">
        <v>15253.94</v>
      </c>
      <c r="BA3133" s="5">
        <v>15253.94</v>
      </c>
      <c r="BB3133" s="5">
        <v>15253.94</v>
      </c>
      <c r="BC3133" s="5">
        <v>15253.94</v>
      </c>
      <c r="BD3133" s="5">
        <v>15253.94</v>
      </c>
      <c r="BE3133" s="5">
        <v>0</v>
      </c>
      <c r="BF3133" s="5">
        <v>20338.580000000002</v>
      </c>
      <c r="BG3133">
        <v>20170831</v>
      </c>
      <c r="BH3133" s="9" t="str">
        <f t="shared" si="144"/>
        <v>2017</v>
      </c>
      <c r="BI3133" t="str">
        <f>MID(Merge1[[#This Row],[OC_DATA_INIZIO_PROGETTO]],5,2)</f>
        <v>08</v>
      </c>
      <c r="BJ3133">
        <v>20181220</v>
      </c>
      <c r="BK3133" t="str">
        <f t="shared" si="145"/>
        <v>2018</v>
      </c>
      <c r="BL3133" t="str">
        <f>MID(Merge1[[#This Row],[OC_DATA_FINE_PROGETTO_PREVISTA]],5,2)</f>
        <v>12</v>
      </c>
      <c r="BM3133" s="8">
        <f>(Merge1[[#This Row],[Colonna2]]-Merge1[[#This Row],[Colonna1]])*12+Merge1[[#This Row],[Colonna22]]-Merge1[[#This Row],[Colonna12]]</f>
        <v>16</v>
      </c>
      <c r="BN3133">
        <v>20181212</v>
      </c>
      <c r="BO3133" t="str">
        <f t="shared" si="146"/>
        <v>2018</v>
      </c>
      <c r="BP3133" s="2" t="s">
        <v>116</v>
      </c>
      <c r="BQ3133" s="2" t="s">
        <v>763</v>
      </c>
      <c r="BR3133" s="2" t="s">
        <v>440</v>
      </c>
      <c r="BS3133" s="2" t="s">
        <v>773</v>
      </c>
      <c r="BT3133" s="2" t="s">
        <v>774</v>
      </c>
    </row>
    <row r="3134" spans="1:72" x14ac:dyDescent="0.35">
      <c r="A3134" s="2" t="s">
        <v>4206</v>
      </c>
      <c r="B3134" s="2" t="s">
        <v>4207</v>
      </c>
      <c r="C3134" s="2" t="s">
        <v>4208</v>
      </c>
      <c r="D3134" s="2" t="s">
        <v>4209</v>
      </c>
      <c r="E3134" s="2" t="s">
        <v>4210</v>
      </c>
      <c r="F3134">
        <v>3</v>
      </c>
      <c r="G3134" s="2" t="s">
        <v>102</v>
      </c>
      <c r="H3134">
        <v>7</v>
      </c>
      <c r="I3134" s="2" t="s">
        <v>770</v>
      </c>
      <c r="J3134">
        <v>15</v>
      </c>
      <c r="K3134" s="2" t="s">
        <v>3707</v>
      </c>
      <c r="L3134">
        <v>7</v>
      </c>
      <c r="M3134" s="2" t="s">
        <v>1213</v>
      </c>
      <c r="N3134">
        <v>18</v>
      </c>
      <c r="O3134" s="2" t="s">
        <v>1214</v>
      </c>
      <c r="P3134">
        <v>999</v>
      </c>
      <c r="Q3134" s="2" t="s">
        <v>1215</v>
      </c>
      <c r="R3134" t="s">
        <v>67</v>
      </c>
      <c r="S3134" t="s">
        <v>67</v>
      </c>
      <c r="T3134" s="2" t="s">
        <v>1331</v>
      </c>
      <c r="U3134" s="2" t="s">
        <v>1332</v>
      </c>
      <c r="V3134">
        <v>611</v>
      </c>
      <c r="W3134" s="2" t="s">
        <v>2386</v>
      </c>
      <c r="X3134">
        <v>7597.5</v>
      </c>
      <c r="Y3134">
        <v>7597.5</v>
      </c>
      <c r="AD3134">
        <v>5318.25</v>
      </c>
      <c r="AF3134">
        <v>0</v>
      </c>
      <c r="AG3134">
        <v>2279.25</v>
      </c>
      <c r="AK3134">
        <v>16430</v>
      </c>
      <c r="AL3134" s="5">
        <v>15195</v>
      </c>
      <c r="AM3134">
        <v>0</v>
      </c>
      <c r="AN3134">
        <v>0</v>
      </c>
      <c r="AO3134">
        <v>7597.5</v>
      </c>
      <c r="AP3134">
        <v>7597.5</v>
      </c>
      <c r="AS3134">
        <v>5318.25</v>
      </c>
      <c r="AU3134">
        <v>2279.25</v>
      </c>
      <c r="AY3134">
        <v>16430</v>
      </c>
      <c r="AZ3134" s="5">
        <v>15195</v>
      </c>
      <c r="BA3134" s="5">
        <v>15195</v>
      </c>
      <c r="BB3134" s="5">
        <v>15195</v>
      </c>
      <c r="BC3134" s="5">
        <v>15195</v>
      </c>
      <c r="BD3134" s="5">
        <v>15195</v>
      </c>
      <c r="BE3134" s="5">
        <v>0</v>
      </c>
      <c r="BF3134" s="5">
        <v>31625.360000000001</v>
      </c>
      <c r="BG3134">
        <v>20170615</v>
      </c>
      <c r="BH3134" s="9" t="str">
        <f t="shared" si="144"/>
        <v>2017</v>
      </c>
      <c r="BI3134" t="str">
        <f>MID(Merge1[[#This Row],[OC_DATA_INIZIO_PROGETTO]],5,2)</f>
        <v>06</v>
      </c>
      <c r="BJ3134">
        <v>20181130</v>
      </c>
      <c r="BK3134" t="str">
        <f t="shared" si="145"/>
        <v>2018</v>
      </c>
      <c r="BL3134" t="str">
        <f>MID(Merge1[[#This Row],[OC_DATA_FINE_PROGETTO_PREVISTA]],5,2)</f>
        <v>11</v>
      </c>
      <c r="BM3134" s="8">
        <f>(Merge1[[#This Row],[Colonna2]]-Merge1[[#This Row],[Colonna1]])*12+Merge1[[#This Row],[Colonna22]]-Merge1[[#This Row],[Colonna12]]</f>
        <v>17</v>
      </c>
      <c r="BN3134">
        <v>20190712</v>
      </c>
      <c r="BO3134" t="str">
        <f t="shared" si="146"/>
        <v>2019</v>
      </c>
      <c r="BP3134" s="2" t="s">
        <v>116</v>
      </c>
      <c r="BQ3134" s="2" t="s">
        <v>763</v>
      </c>
      <c r="BR3134" s="2" t="s">
        <v>440</v>
      </c>
      <c r="BS3134" s="2" t="s">
        <v>773</v>
      </c>
      <c r="BT3134" s="2" t="s">
        <v>774</v>
      </c>
    </row>
    <row r="3135" spans="1:72" x14ac:dyDescent="0.35">
      <c r="A3135" s="2" t="s">
        <v>14006</v>
      </c>
      <c r="B3135" s="2" t="s">
        <v>14007</v>
      </c>
      <c r="C3135" s="2" t="s">
        <v>14008</v>
      </c>
      <c r="D3135" s="2" t="s">
        <v>14009</v>
      </c>
      <c r="E3135" s="2" t="s">
        <v>14010</v>
      </c>
      <c r="F3135">
        <v>1</v>
      </c>
      <c r="G3135" s="2" t="s">
        <v>151</v>
      </c>
      <c r="H3135">
        <v>7</v>
      </c>
      <c r="I3135" s="2" t="s">
        <v>770</v>
      </c>
      <c r="J3135">
        <v>99</v>
      </c>
      <c r="K3135" s="2" t="s">
        <v>81</v>
      </c>
      <c r="L3135">
        <v>8</v>
      </c>
      <c r="M3135" s="2" t="s">
        <v>112</v>
      </c>
      <c r="N3135">
        <v>62</v>
      </c>
      <c r="O3135" s="2" t="s">
        <v>2450</v>
      </c>
      <c r="P3135">
        <v>999</v>
      </c>
      <c r="Q3135" s="2" t="s">
        <v>3522</v>
      </c>
      <c r="R3135" t="s">
        <v>67</v>
      </c>
      <c r="S3135" t="s">
        <v>67</v>
      </c>
      <c r="T3135" s="2" t="s">
        <v>1986</v>
      </c>
      <c r="U3135" s="2" t="s">
        <v>1987</v>
      </c>
      <c r="V3135">
        <v>930</v>
      </c>
      <c r="W3135" s="2" t="s">
        <v>6671</v>
      </c>
      <c r="X3135">
        <v>12293.25</v>
      </c>
      <c r="Y3135">
        <v>12293.25</v>
      </c>
      <c r="AD3135">
        <v>8605.2800000000007</v>
      </c>
      <c r="AF3135">
        <v>0</v>
      </c>
      <c r="AG3135">
        <v>3687.97</v>
      </c>
      <c r="AK3135">
        <v>13914</v>
      </c>
      <c r="AL3135" s="5">
        <v>24586.5</v>
      </c>
      <c r="AM3135">
        <v>11206.32</v>
      </c>
      <c r="AN3135">
        <v>6116.82</v>
      </c>
      <c r="AO3135">
        <v>7588</v>
      </c>
      <c r="AP3135">
        <v>12293.25</v>
      </c>
      <c r="AS3135">
        <v>8605.2800000000007</v>
      </c>
      <c r="AU3135">
        <v>2276.4</v>
      </c>
      <c r="AY3135">
        <v>13914</v>
      </c>
      <c r="AZ3135" s="5">
        <v>18469.68</v>
      </c>
      <c r="BA3135" s="5">
        <v>15176</v>
      </c>
      <c r="BB3135" s="5">
        <v>15176</v>
      </c>
      <c r="BC3135" s="5">
        <v>15176</v>
      </c>
      <c r="BD3135" s="5">
        <v>15176</v>
      </c>
      <c r="BE3135" s="5">
        <v>0</v>
      </c>
      <c r="BF3135" s="5">
        <v>24000</v>
      </c>
      <c r="BG3135">
        <v>20190308</v>
      </c>
      <c r="BH3135" s="9" t="str">
        <f t="shared" si="144"/>
        <v>2019</v>
      </c>
      <c r="BI3135" t="str">
        <f>MID(Merge1[[#This Row],[OC_DATA_INIZIO_PROGETTO]],5,2)</f>
        <v>03</v>
      </c>
      <c r="BJ3135">
        <v>20200412</v>
      </c>
      <c r="BK3135" t="str">
        <f t="shared" si="145"/>
        <v>2020</v>
      </c>
      <c r="BL3135" t="str">
        <f>MID(Merge1[[#This Row],[OC_DATA_FINE_PROGETTO_PREVISTA]],5,2)</f>
        <v>04</v>
      </c>
      <c r="BM3135" s="8">
        <f>(Merge1[[#This Row],[Colonna2]]-Merge1[[#This Row],[Colonna1]])*12+Merge1[[#This Row],[Colonna22]]-Merge1[[#This Row],[Colonna12]]</f>
        <v>13</v>
      </c>
      <c r="BN3135">
        <v>20200113</v>
      </c>
      <c r="BO3135" t="str">
        <f t="shared" si="146"/>
        <v>2020</v>
      </c>
      <c r="BP3135" s="2" t="s">
        <v>76</v>
      </c>
      <c r="BQ3135" s="2" t="s">
        <v>76</v>
      </c>
      <c r="BR3135" s="2" t="s">
        <v>440</v>
      </c>
      <c r="BS3135" s="2" t="s">
        <v>773</v>
      </c>
      <c r="BT3135" s="2" t="s">
        <v>774</v>
      </c>
    </row>
    <row r="3136" spans="1:72" x14ac:dyDescent="0.35">
      <c r="A3136" s="2" t="s">
        <v>8564</v>
      </c>
      <c r="B3136" s="2" t="s">
        <v>8565</v>
      </c>
      <c r="C3136" s="2" t="s">
        <v>8566</v>
      </c>
      <c r="D3136" s="2" t="s">
        <v>8567</v>
      </c>
      <c r="E3136" s="2" t="s">
        <v>8568</v>
      </c>
      <c r="F3136">
        <v>1</v>
      </c>
      <c r="G3136" s="2" t="s">
        <v>151</v>
      </c>
      <c r="H3136">
        <v>7</v>
      </c>
      <c r="I3136" s="2" t="s">
        <v>770</v>
      </c>
      <c r="J3136">
        <v>99</v>
      </c>
      <c r="K3136" s="2" t="s">
        <v>81</v>
      </c>
      <c r="L3136">
        <v>9</v>
      </c>
      <c r="M3136" s="2" t="s">
        <v>98</v>
      </c>
      <c r="N3136">
        <v>21</v>
      </c>
      <c r="O3136" s="2" t="s">
        <v>185</v>
      </c>
      <c r="P3136">
        <v>229</v>
      </c>
      <c r="Q3136" s="2" t="s">
        <v>186</v>
      </c>
      <c r="R3136" t="s">
        <v>67</v>
      </c>
      <c r="S3136" t="s">
        <v>67</v>
      </c>
      <c r="T3136" s="2" t="s">
        <v>1986</v>
      </c>
      <c r="U3136" s="2" t="s">
        <v>1987</v>
      </c>
      <c r="V3136">
        <v>909</v>
      </c>
      <c r="W3136" s="2" t="s">
        <v>6654</v>
      </c>
      <c r="X3136">
        <v>8220</v>
      </c>
      <c r="Y3136">
        <v>8220</v>
      </c>
      <c r="AD3136">
        <v>5754</v>
      </c>
      <c r="AF3136">
        <v>0</v>
      </c>
      <c r="AG3136">
        <v>2466</v>
      </c>
      <c r="AK3136">
        <v>13560</v>
      </c>
      <c r="AL3136" s="5">
        <v>16440</v>
      </c>
      <c r="AM3136">
        <v>1888.01</v>
      </c>
      <c r="AN3136">
        <v>832.11</v>
      </c>
      <c r="AO3136">
        <v>7579.91</v>
      </c>
      <c r="AP3136">
        <v>8220</v>
      </c>
      <c r="AS3136">
        <v>5754</v>
      </c>
      <c r="AU3136">
        <v>2273.98</v>
      </c>
      <c r="AY3136">
        <v>13560</v>
      </c>
      <c r="AZ3136" s="5">
        <v>15607.89</v>
      </c>
      <c r="BA3136" s="5">
        <v>15159.83</v>
      </c>
      <c r="BB3136" s="5">
        <v>15159.83</v>
      </c>
      <c r="BC3136" s="5">
        <v>15159.83</v>
      </c>
      <c r="BD3136" s="5">
        <v>15159.83</v>
      </c>
      <c r="BE3136" s="5">
        <v>0</v>
      </c>
      <c r="BF3136" s="5">
        <v>27663.93</v>
      </c>
      <c r="BG3136">
        <v>20161230</v>
      </c>
      <c r="BH3136" s="9" t="str">
        <f t="shared" si="144"/>
        <v>2016</v>
      </c>
      <c r="BI3136" t="str">
        <f>MID(Merge1[[#This Row],[OC_DATA_INIZIO_PROGETTO]],5,2)</f>
        <v>12</v>
      </c>
      <c r="BJ3136">
        <v>20191230</v>
      </c>
      <c r="BK3136" t="str">
        <f t="shared" si="145"/>
        <v>2019</v>
      </c>
      <c r="BL3136" t="str">
        <f>MID(Merge1[[#This Row],[OC_DATA_FINE_PROGETTO_PREVISTA]],5,2)</f>
        <v>12</v>
      </c>
      <c r="BM3136" s="8">
        <f>(Merge1[[#This Row],[Colonna2]]-Merge1[[#This Row],[Colonna1]])*12+Merge1[[#This Row],[Colonna22]]-Merge1[[#This Row],[Colonna12]]</f>
        <v>36</v>
      </c>
      <c r="BN3136">
        <v>20181026</v>
      </c>
      <c r="BO3136" t="str">
        <f t="shared" si="146"/>
        <v>2018</v>
      </c>
      <c r="BP3136" s="2" t="s">
        <v>116</v>
      </c>
      <c r="BQ3136" s="2" t="s">
        <v>763</v>
      </c>
      <c r="BR3136" s="2" t="s">
        <v>440</v>
      </c>
      <c r="BS3136" s="2" t="s">
        <v>773</v>
      </c>
      <c r="BT3136" s="2" t="s">
        <v>774</v>
      </c>
    </row>
    <row r="3137" spans="1:72" x14ac:dyDescent="0.35">
      <c r="A3137" s="2" t="s">
        <v>18358</v>
      </c>
      <c r="B3137" s="2" t="s">
        <v>18359</v>
      </c>
      <c r="C3137" s="2" t="s">
        <v>18360</v>
      </c>
      <c r="D3137" s="2" t="s">
        <v>18361</v>
      </c>
      <c r="E3137" s="2" t="s">
        <v>18362</v>
      </c>
      <c r="F3137">
        <v>1</v>
      </c>
      <c r="G3137" s="2" t="s">
        <v>151</v>
      </c>
      <c r="H3137">
        <v>7</v>
      </c>
      <c r="I3137" s="2" t="s">
        <v>770</v>
      </c>
      <c r="J3137">
        <v>99</v>
      </c>
      <c r="K3137" s="2" t="s">
        <v>81</v>
      </c>
      <c r="L3137">
        <v>8</v>
      </c>
      <c r="M3137" s="2" t="s">
        <v>112</v>
      </c>
      <c r="N3137">
        <v>62</v>
      </c>
      <c r="O3137" s="2" t="s">
        <v>2450</v>
      </c>
      <c r="P3137">
        <v>999</v>
      </c>
      <c r="Q3137" s="2" t="s">
        <v>3522</v>
      </c>
      <c r="R3137" t="s">
        <v>67</v>
      </c>
      <c r="S3137" t="s">
        <v>67</v>
      </c>
      <c r="T3137" s="2" t="s">
        <v>1986</v>
      </c>
      <c r="U3137" s="2" t="s">
        <v>1987</v>
      </c>
      <c r="V3137">
        <v>929</v>
      </c>
      <c r="W3137" s="2" t="s">
        <v>6652</v>
      </c>
      <c r="X3137">
        <v>11561.1</v>
      </c>
      <c r="Y3137">
        <v>11561.1</v>
      </c>
      <c r="AD3137">
        <v>8092.77</v>
      </c>
      <c r="AF3137">
        <v>0</v>
      </c>
      <c r="AG3137">
        <v>3468.33</v>
      </c>
      <c r="AK3137">
        <v>53952</v>
      </c>
      <c r="AL3137" s="5">
        <v>23122.2</v>
      </c>
      <c r="AM3137">
        <v>14629.61</v>
      </c>
      <c r="AN3137">
        <v>5208.01</v>
      </c>
      <c r="AO3137">
        <v>7554.93</v>
      </c>
      <c r="AP3137">
        <v>11561.1</v>
      </c>
      <c r="AS3137">
        <v>8092.77</v>
      </c>
      <c r="AU3137">
        <v>2266.4899999999998</v>
      </c>
      <c r="AY3137">
        <v>53952</v>
      </c>
      <c r="AZ3137" s="5">
        <v>17914.189999999999</v>
      </c>
      <c r="BA3137" s="5">
        <v>15109.87</v>
      </c>
      <c r="BB3137" s="5">
        <v>15109.87</v>
      </c>
      <c r="BC3137" s="5">
        <v>15109.87</v>
      </c>
      <c r="BD3137" s="5">
        <v>15109.87</v>
      </c>
      <c r="BE3137" s="5">
        <v>0</v>
      </c>
      <c r="BF3137" s="5">
        <v>59640.06</v>
      </c>
      <c r="BG3137">
        <v>20151120</v>
      </c>
      <c r="BH3137" s="9" t="str">
        <f t="shared" si="144"/>
        <v>2015</v>
      </c>
      <c r="BI3137" t="str">
        <f>MID(Merge1[[#This Row],[OC_DATA_INIZIO_PROGETTO]],5,2)</f>
        <v>11</v>
      </c>
      <c r="BJ3137">
        <v>20181120</v>
      </c>
      <c r="BK3137" t="str">
        <f t="shared" si="145"/>
        <v>2018</v>
      </c>
      <c r="BL3137" t="str">
        <f>MID(Merge1[[#This Row],[OC_DATA_FINE_PROGETTO_PREVISTA]],5,2)</f>
        <v>11</v>
      </c>
      <c r="BM3137" s="8">
        <f>(Merge1[[#This Row],[Colonna2]]-Merge1[[#This Row],[Colonna1]])*12+Merge1[[#This Row],[Colonna22]]-Merge1[[#This Row],[Colonna12]]</f>
        <v>36</v>
      </c>
      <c r="BN3137">
        <v>20190116</v>
      </c>
      <c r="BO3137" t="str">
        <f t="shared" si="146"/>
        <v>2019</v>
      </c>
      <c r="BP3137" s="2" t="s">
        <v>76</v>
      </c>
      <c r="BQ3137" s="2" t="s">
        <v>76</v>
      </c>
      <c r="BR3137" s="2" t="s">
        <v>440</v>
      </c>
      <c r="BS3137" s="2" t="s">
        <v>773</v>
      </c>
      <c r="BT3137" s="2" t="s">
        <v>774</v>
      </c>
    </row>
    <row r="3138" spans="1:72" x14ac:dyDescent="0.35">
      <c r="A3138" s="2" t="s">
        <v>10695</v>
      </c>
      <c r="B3138" s="2" t="s">
        <v>10696</v>
      </c>
      <c r="C3138" s="2" t="s">
        <v>10697</v>
      </c>
      <c r="D3138" s="2" t="s">
        <v>10698</v>
      </c>
      <c r="E3138" s="2" t="s">
        <v>10699</v>
      </c>
      <c r="F3138">
        <v>1</v>
      </c>
      <c r="G3138" s="2" t="s">
        <v>151</v>
      </c>
      <c r="H3138">
        <v>7</v>
      </c>
      <c r="I3138" s="2" t="s">
        <v>770</v>
      </c>
      <c r="J3138">
        <v>11</v>
      </c>
      <c r="K3138" s="2" t="s">
        <v>681</v>
      </c>
      <c r="L3138">
        <v>9</v>
      </c>
      <c r="M3138" s="2" t="s">
        <v>98</v>
      </c>
      <c r="N3138">
        <v>21</v>
      </c>
      <c r="O3138" s="2" t="s">
        <v>185</v>
      </c>
      <c r="P3138">
        <v>213</v>
      </c>
      <c r="Q3138" s="2" t="s">
        <v>9677</v>
      </c>
      <c r="R3138" t="s">
        <v>67</v>
      </c>
      <c r="S3138" t="s">
        <v>67</v>
      </c>
      <c r="T3138" s="2" t="s">
        <v>1986</v>
      </c>
      <c r="U3138" s="2" t="s">
        <v>1987</v>
      </c>
      <c r="V3138">
        <v>927</v>
      </c>
      <c r="W3138" s="2" t="s">
        <v>6657</v>
      </c>
      <c r="X3138">
        <v>7528.4</v>
      </c>
      <c r="Y3138">
        <v>7528.4</v>
      </c>
      <c r="AD3138">
        <v>5269.88</v>
      </c>
      <c r="AF3138">
        <v>0</v>
      </c>
      <c r="AG3138">
        <v>2258.52</v>
      </c>
      <c r="AK3138">
        <v>22885</v>
      </c>
      <c r="AL3138" s="5">
        <v>15056.8</v>
      </c>
      <c r="AM3138">
        <v>0</v>
      </c>
      <c r="AN3138">
        <v>0</v>
      </c>
      <c r="AO3138">
        <v>7528.4</v>
      </c>
      <c r="AP3138">
        <v>7528.4</v>
      </c>
      <c r="AS3138">
        <v>5269.88</v>
      </c>
      <c r="AU3138">
        <v>2258.52</v>
      </c>
      <c r="AY3138">
        <v>22885</v>
      </c>
      <c r="AZ3138" s="5">
        <v>15056.8</v>
      </c>
      <c r="BA3138" s="5">
        <v>15056.8</v>
      </c>
      <c r="BB3138" s="5">
        <v>15056.8</v>
      </c>
      <c r="BF3138" s="5">
        <v>0</v>
      </c>
      <c r="BG3138">
        <v>20200722</v>
      </c>
      <c r="BH3138" s="9" t="str">
        <f t="shared" ref="BH3138:BH3201" si="147">LEFT(BG:BG,4)</f>
        <v>2020</v>
      </c>
      <c r="BI3138" t="str">
        <f>MID(Merge1[[#This Row],[OC_DATA_INIZIO_PROGETTO]],5,2)</f>
        <v>07</v>
      </c>
      <c r="BJ3138">
        <v>20210322</v>
      </c>
      <c r="BK3138" t="str">
        <f t="shared" ref="BK3138:BK3201" si="148">LEFT(BJ:BJ,4)</f>
        <v>2021</v>
      </c>
      <c r="BL3138" t="str">
        <f>MID(Merge1[[#This Row],[OC_DATA_FINE_PROGETTO_PREVISTA]],5,2)</f>
        <v>03</v>
      </c>
      <c r="BM3138" s="8">
        <f>(Merge1[[#This Row],[Colonna2]]-Merge1[[#This Row],[Colonna1]])*12+Merge1[[#This Row],[Colonna22]]-Merge1[[#This Row],[Colonna12]]</f>
        <v>8</v>
      </c>
      <c r="BN3138">
        <v>20210322</v>
      </c>
      <c r="BO3138" t="str">
        <f t="shared" ref="BO3138:BO3201" si="149">LEFT(BN:BN,4)</f>
        <v>2021</v>
      </c>
      <c r="BP3138" s="2" t="s">
        <v>86</v>
      </c>
      <c r="BQ3138" s="2" t="s">
        <v>76</v>
      </c>
      <c r="BR3138" s="2" t="s">
        <v>77</v>
      </c>
      <c r="BS3138" s="2" t="s">
        <v>2387</v>
      </c>
      <c r="BT3138" s="2" t="s">
        <v>510</v>
      </c>
    </row>
    <row r="3139" spans="1:72" x14ac:dyDescent="0.35">
      <c r="A3139" s="2" t="s">
        <v>18293</v>
      </c>
      <c r="B3139" s="2" t="s">
        <v>18294</v>
      </c>
      <c r="C3139" s="2" t="s">
        <v>18295</v>
      </c>
      <c r="D3139" s="2" t="s">
        <v>18296</v>
      </c>
      <c r="E3139" s="2" t="s">
        <v>18297</v>
      </c>
      <c r="F3139">
        <v>1</v>
      </c>
      <c r="G3139" s="2" t="s">
        <v>151</v>
      </c>
      <c r="H3139">
        <v>7</v>
      </c>
      <c r="I3139" s="2" t="s">
        <v>770</v>
      </c>
      <c r="J3139">
        <v>99</v>
      </c>
      <c r="K3139" s="2" t="s">
        <v>81</v>
      </c>
      <c r="L3139">
        <v>8</v>
      </c>
      <c r="M3139" s="2" t="s">
        <v>112</v>
      </c>
      <c r="N3139">
        <v>62</v>
      </c>
      <c r="O3139" s="2" t="s">
        <v>2450</v>
      </c>
      <c r="P3139">
        <v>999</v>
      </c>
      <c r="Q3139" s="2" t="s">
        <v>3522</v>
      </c>
      <c r="R3139" t="s">
        <v>67</v>
      </c>
      <c r="S3139" t="s">
        <v>67</v>
      </c>
      <c r="T3139" s="2" t="s">
        <v>1986</v>
      </c>
      <c r="U3139" s="2" t="s">
        <v>1987</v>
      </c>
      <c r="V3139">
        <v>939</v>
      </c>
      <c r="W3139" s="2" t="s">
        <v>6644</v>
      </c>
      <c r="X3139">
        <v>7500.93</v>
      </c>
      <c r="Y3139">
        <v>7500.93</v>
      </c>
      <c r="AD3139">
        <v>5250.65</v>
      </c>
      <c r="AF3139">
        <v>0</v>
      </c>
      <c r="AG3139">
        <v>2250.2800000000002</v>
      </c>
      <c r="AK3139">
        <v>35552</v>
      </c>
      <c r="AL3139" s="5">
        <v>15001.86</v>
      </c>
      <c r="AM3139">
        <v>0</v>
      </c>
      <c r="AN3139">
        <v>0</v>
      </c>
      <c r="AO3139">
        <v>7500.93</v>
      </c>
      <c r="AP3139">
        <v>7500.93</v>
      </c>
      <c r="AS3139">
        <v>5250.65</v>
      </c>
      <c r="AU3139">
        <v>2250.2800000000002</v>
      </c>
      <c r="AY3139">
        <v>35552</v>
      </c>
      <c r="AZ3139" s="5">
        <v>15001.86</v>
      </c>
      <c r="BA3139" s="5">
        <v>15001.86</v>
      </c>
      <c r="BB3139" s="5">
        <v>15001.86</v>
      </c>
      <c r="BC3139" s="5">
        <v>15001.86</v>
      </c>
      <c r="BD3139" s="5">
        <v>15001.86</v>
      </c>
      <c r="BE3139" s="5">
        <v>0</v>
      </c>
      <c r="BF3139" s="5">
        <v>50553.96</v>
      </c>
      <c r="BG3139">
        <v>20151120</v>
      </c>
      <c r="BH3139" s="9" t="str">
        <f t="shared" si="147"/>
        <v>2015</v>
      </c>
      <c r="BI3139" t="str">
        <f>MID(Merge1[[#This Row],[OC_DATA_INIZIO_PROGETTO]],5,2)</f>
        <v>11</v>
      </c>
      <c r="BJ3139">
        <v>20181120</v>
      </c>
      <c r="BK3139" t="str">
        <f t="shared" si="148"/>
        <v>2018</v>
      </c>
      <c r="BL3139" t="str">
        <f>MID(Merge1[[#This Row],[OC_DATA_FINE_PROGETTO_PREVISTA]],5,2)</f>
        <v>11</v>
      </c>
      <c r="BM3139" s="8">
        <f>(Merge1[[#This Row],[Colonna2]]-Merge1[[#This Row],[Colonna1]])*12+Merge1[[#This Row],[Colonna22]]-Merge1[[#This Row],[Colonna12]]</f>
        <v>36</v>
      </c>
      <c r="BN3139">
        <v>20180525</v>
      </c>
      <c r="BO3139" t="str">
        <f t="shared" si="149"/>
        <v>2018</v>
      </c>
      <c r="BP3139" s="2" t="s">
        <v>116</v>
      </c>
      <c r="BQ3139" s="2" t="s">
        <v>763</v>
      </c>
      <c r="BR3139" s="2" t="s">
        <v>440</v>
      </c>
      <c r="BS3139" s="2" t="s">
        <v>773</v>
      </c>
      <c r="BT3139" s="2" t="s">
        <v>774</v>
      </c>
    </row>
    <row r="3140" spans="1:72" x14ac:dyDescent="0.35">
      <c r="A3140" s="2" t="s">
        <v>21152</v>
      </c>
      <c r="B3140" s="2" t="s">
        <v>21153</v>
      </c>
      <c r="C3140" s="2" t="s">
        <v>21154</v>
      </c>
      <c r="D3140" s="2" t="s">
        <v>21155</v>
      </c>
      <c r="E3140" s="2" t="s">
        <v>21156</v>
      </c>
      <c r="F3140">
        <v>4</v>
      </c>
      <c r="G3140" s="2" t="s">
        <v>174</v>
      </c>
      <c r="H3140">
        <v>3</v>
      </c>
      <c r="I3140" s="2" t="s">
        <v>68</v>
      </c>
      <c r="J3140">
        <v>9</v>
      </c>
      <c r="K3140" s="2" t="s">
        <v>4139</v>
      </c>
      <c r="L3140">
        <v>5</v>
      </c>
      <c r="M3140" s="2" t="s">
        <v>226</v>
      </c>
      <c r="N3140">
        <v>99</v>
      </c>
      <c r="O3140" s="2" t="s">
        <v>669</v>
      </c>
      <c r="P3140">
        <v>193</v>
      </c>
      <c r="Q3140" s="2" t="s">
        <v>8501</v>
      </c>
      <c r="R3140" t="s">
        <v>67</v>
      </c>
      <c r="S3140" t="s">
        <v>67</v>
      </c>
      <c r="T3140" s="2" t="s">
        <v>73</v>
      </c>
      <c r="U3140" s="2" t="s">
        <v>74</v>
      </c>
      <c r="V3140">
        <v>0</v>
      </c>
      <c r="W3140" s="2" t="s">
        <v>97</v>
      </c>
      <c r="X3140">
        <v>112500</v>
      </c>
      <c r="Y3140">
        <v>112500</v>
      </c>
      <c r="AD3140">
        <v>37500</v>
      </c>
      <c r="AF3140">
        <v>0</v>
      </c>
      <c r="AI3140">
        <v>16666.669999999998</v>
      </c>
      <c r="AL3140" s="5">
        <v>166666.67000000001</v>
      </c>
      <c r="AM3140">
        <v>0</v>
      </c>
      <c r="AN3140">
        <v>0</v>
      </c>
      <c r="AO3140">
        <v>112500</v>
      </c>
      <c r="AP3140">
        <v>112500</v>
      </c>
      <c r="AS3140">
        <v>37500</v>
      </c>
      <c r="AW3140">
        <v>16666.669999999998</v>
      </c>
      <c r="AZ3140" s="5">
        <v>166666.67000000001</v>
      </c>
      <c r="BA3140" s="5">
        <v>15000</v>
      </c>
      <c r="BB3140" s="5">
        <v>15000</v>
      </c>
      <c r="BC3140" s="5">
        <v>15000</v>
      </c>
      <c r="BD3140" s="5">
        <v>15000</v>
      </c>
      <c r="BE3140" s="5">
        <v>0</v>
      </c>
      <c r="BF3140" s="5">
        <v>15000</v>
      </c>
      <c r="BG3140">
        <v>20170627</v>
      </c>
      <c r="BH3140" s="9" t="str">
        <f t="shared" si="147"/>
        <v>2017</v>
      </c>
      <c r="BI3140" t="str">
        <f>MID(Merge1[[#This Row],[OC_DATA_INIZIO_PROGETTO]],5,2)</f>
        <v>06</v>
      </c>
      <c r="BJ3140">
        <v>20201231</v>
      </c>
      <c r="BK3140" t="str">
        <f t="shared" si="148"/>
        <v>2020</v>
      </c>
      <c r="BL3140" t="str">
        <f>MID(Merge1[[#This Row],[OC_DATA_FINE_PROGETTO_PREVISTA]],5,2)</f>
        <v>12</v>
      </c>
      <c r="BM3140" s="8">
        <f>(Merge1[[#This Row],[Colonna2]]-Merge1[[#This Row],[Colonna1]])*12+Merge1[[#This Row],[Colonna22]]-Merge1[[#This Row],[Colonna12]]</f>
        <v>42</v>
      </c>
      <c r="BN3140">
        <v>20200131</v>
      </c>
      <c r="BO3140" t="str">
        <f t="shared" si="149"/>
        <v>2020</v>
      </c>
      <c r="BP3140" s="2" t="s">
        <v>76</v>
      </c>
      <c r="BQ3140" s="2" t="s">
        <v>76</v>
      </c>
      <c r="BR3140" s="2" t="s">
        <v>440</v>
      </c>
      <c r="BS3140" s="2" t="s">
        <v>3041</v>
      </c>
      <c r="BT3140" s="2" t="s">
        <v>3042</v>
      </c>
    </row>
    <row r="3141" spans="1:72" x14ac:dyDescent="0.35">
      <c r="A3141" s="2" t="s">
        <v>4755</v>
      </c>
      <c r="B3141" s="2" t="s">
        <v>4756</v>
      </c>
      <c r="C3141" s="2" t="s">
        <v>4715</v>
      </c>
      <c r="D3141" s="2" t="s">
        <v>4757</v>
      </c>
      <c r="E3141" s="2" t="s">
        <v>4758</v>
      </c>
      <c r="F3141">
        <v>3</v>
      </c>
      <c r="G3141" s="2" t="s">
        <v>102</v>
      </c>
      <c r="H3141">
        <v>7</v>
      </c>
      <c r="I3141" s="2" t="s">
        <v>770</v>
      </c>
      <c r="J3141">
        <v>15</v>
      </c>
      <c r="K3141" s="2" t="s">
        <v>3707</v>
      </c>
      <c r="L3141">
        <v>7</v>
      </c>
      <c r="M3141" s="2" t="s">
        <v>1213</v>
      </c>
      <c r="N3141">
        <v>18</v>
      </c>
      <c r="O3141" s="2" t="s">
        <v>1214</v>
      </c>
      <c r="P3141">
        <v>999</v>
      </c>
      <c r="Q3141" s="2" t="s">
        <v>1215</v>
      </c>
      <c r="R3141" t="s">
        <v>67</v>
      </c>
      <c r="S3141" t="s">
        <v>67</v>
      </c>
      <c r="T3141" s="2" t="s">
        <v>504</v>
      </c>
      <c r="U3141" s="2" t="s">
        <v>505</v>
      </c>
      <c r="V3141">
        <v>606</v>
      </c>
      <c r="W3141" s="2" t="s">
        <v>2389</v>
      </c>
      <c r="X3141">
        <v>7500</v>
      </c>
      <c r="Y3141">
        <v>7500</v>
      </c>
      <c r="AD3141">
        <v>5250</v>
      </c>
      <c r="AF3141">
        <v>0</v>
      </c>
      <c r="AG3141">
        <v>2250</v>
      </c>
      <c r="AK3141">
        <v>19219</v>
      </c>
      <c r="AL3141" s="5">
        <v>15000</v>
      </c>
      <c r="AM3141">
        <v>0</v>
      </c>
      <c r="AN3141">
        <v>0</v>
      </c>
      <c r="AO3141">
        <v>7500</v>
      </c>
      <c r="AP3141">
        <v>7500</v>
      </c>
      <c r="AS3141">
        <v>5250</v>
      </c>
      <c r="AU3141">
        <v>2250</v>
      </c>
      <c r="AY3141">
        <v>19219</v>
      </c>
      <c r="AZ3141" s="5">
        <v>15000</v>
      </c>
      <c r="BA3141" s="5">
        <v>15000</v>
      </c>
      <c r="BB3141" s="5">
        <v>15000</v>
      </c>
      <c r="BC3141" s="5">
        <v>15000</v>
      </c>
      <c r="BD3141" s="5">
        <v>15000</v>
      </c>
      <c r="BE3141" s="5">
        <v>0</v>
      </c>
      <c r="BF3141" s="5">
        <v>34218.550000000003</v>
      </c>
      <c r="BG3141">
        <v>20170605</v>
      </c>
      <c r="BH3141" s="9" t="str">
        <f t="shared" si="147"/>
        <v>2017</v>
      </c>
      <c r="BI3141" t="str">
        <f>MID(Merge1[[#This Row],[OC_DATA_INIZIO_PROGETTO]],5,2)</f>
        <v>06</v>
      </c>
      <c r="BJ3141">
        <v>20180930</v>
      </c>
      <c r="BK3141" t="str">
        <f t="shared" si="148"/>
        <v>2018</v>
      </c>
      <c r="BL3141" t="str">
        <f>MID(Merge1[[#This Row],[OC_DATA_FINE_PROGETTO_PREVISTA]],5,2)</f>
        <v>09</v>
      </c>
      <c r="BM3141" s="8">
        <f>(Merge1[[#This Row],[Colonna2]]-Merge1[[#This Row],[Colonna1]])*12+Merge1[[#This Row],[Colonna22]]-Merge1[[#This Row],[Colonna12]]</f>
        <v>15</v>
      </c>
      <c r="BN3141">
        <v>20190725</v>
      </c>
      <c r="BO3141" t="str">
        <f t="shared" si="149"/>
        <v>2019</v>
      </c>
      <c r="BP3141" s="2" t="s">
        <v>116</v>
      </c>
      <c r="BQ3141" s="2" t="s">
        <v>763</v>
      </c>
      <c r="BR3141" s="2" t="s">
        <v>440</v>
      </c>
      <c r="BS3141" s="2" t="s">
        <v>773</v>
      </c>
      <c r="BT3141" s="2" t="s">
        <v>774</v>
      </c>
    </row>
    <row r="3142" spans="1:72" x14ac:dyDescent="0.35">
      <c r="A3142" s="2" t="s">
        <v>8632</v>
      </c>
      <c r="B3142" s="2" t="s">
        <v>8633</v>
      </c>
      <c r="C3142" s="2" t="s">
        <v>8634</v>
      </c>
      <c r="D3142" s="2" t="s">
        <v>8635</v>
      </c>
      <c r="E3142" s="2" t="s">
        <v>8636</v>
      </c>
      <c r="F3142">
        <v>1</v>
      </c>
      <c r="G3142" s="2" t="s">
        <v>151</v>
      </c>
      <c r="H3142">
        <v>7</v>
      </c>
      <c r="I3142" s="2" t="s">
        <v>770</v>
      </c>
      <c r="J3142">
        <v>99</v>
      </c>
      <c r="K3142" s="2" t="s">
        <v>81</v>
      </c>
      <c r="L3142">
        <v>9</v>
      </c>
      <c r="M3142" s="2" t="s">
        <v>98</v>
      </c>
      <c r="N3142">
        <v>21</v>
      </c>
      <c r="O3142" s="2" t="s">
        <v>185</v>
      </c>
      <c r="P3142">
        <v>229</v>
      </c>
      <c r="Q3142" s="2" t="s">
        <v>186</v>
      </c>
      <c r="R3142" t="s">
        <v>67</v>
      </c>
      <c r="S3142" t="s">
        <v>67</v>
      </c>
      <c r="T3142" s="2" t="s">
        <v>1986</v>
      </c>
      <c r="U3142" s="2" t="s">
        <v>1987</v>
      </c>
      <c r="V3142">
        <v>919</v>
      </c>
      <c r="W3142" s="2" t="s">
        <v>6665</v>
      </c>
      <c r="X3142">
        <v>7500</v>
      </c>
      <c r="Y3142">
        <v>7500</v>
      </c>
      <c r="AD3142">
        <v>5250</v>
      </c>
      <c r="AF3142">
        <v>0</v>
      </c>
      <c r="AG3142">
        <v>2250</v>
      </c>
      <c r="AK3142">
        <v>15000</v>
      </c>
      <c r="AL3142" s="5">
        <v>15000</v>
      </c>
      <c r="AM3142">
        <v>0</v>
      </c>
      <c r="AN3142">
        <v>0</v>
      </c>
      <c r="AO3142">
        <v>7500</v>
      </c>
      <c r="AP3142">
        <v>7500</v>
      </c>
      <c r="AS3142">
        <v>5250</v>
      </c>
      <c r="AU3142">
        <v>2250</v>
      </c>
      <c r="AY3142">
        <v>15000</v>
      </c>
      <c r="AZ3142" s="5">
        <v>15000</v>
      </c>
      <c r="BA3142" s="5">
        <v>15000</v>
      </c>
      <c r="BB3142" s="5">
        <v>15000</v>
      </c>
      <c r="BC3142" s="5">
        <v>15000</v>
      </c>
      <c r="BD3142" s="5">
        <v>15000</v>
      </c>
      <c r="BE3142" s="5">
        <v>0</v>
      </c>
      <c r="BF3142" s="5">
        <v>30000</v>
      </c>
      <c r="BG3142">
        <v>20170103</v>
      </c>
      <c r="BH3142" s="9" t="str">
        <f t="shared" si="147"/>
        <v>2017</v>
      </c>
      <c r="BI3142" t="str">
        <f>MID(Merge1[[#This Row],[OC_DATA_INIZIO_PROGETTO]],5,2)</f>
        <v>01</v>
      </c>
      <c r="BJ3142">
        <v>20200407</v>
      </c>
      <c r="BK3142" t="str">
        <f t="shared" si="148"/>
        <v>2020</v>
      </c>
      <c r="BL3142" t="str">
        <f>MID(Merge1[[#This Row],[OC_DATA_FINE_PROGETTO_PREVISTA]],5,2)</f>
        <v>04</v>
      </c>
      <c r="BM3142" s="8">
        <f>(Merge1[[#This Row],[Colonna2]]-Merge1[[#This Row],[Colonna1]])*12+Merge1[[#This Row],[Colonna22]]-Merge1[[#This Row],[Colonna12]]</f>
        <v>39</v>
      </c>
      <c r="BN3142">
        <v>20181129</v>
      </c>
      <c r="BO3142" t="str">
        <f t="shared" si="149"/>
        <v>2018</v>
      </c>
      <c r="BP3142" s="2" t="s">
        <v>116</v>
      </c>
      <c r="BQ3142" s="2" t="s">
        <v>763</v>
      </c>
      <c r="BR3142" s="2" t="s">
        <v>440</v>
      </c>
      <c r="BS3142" s="2" t="s">
        <v>773</v>
      </c>
      <c r="BT3142" s="2" t="s">
        <v>774</v>
      </c>
    </row>
    <row r="3143" spans="1:72" x14ac:dyDescent="0.35">
      <c r="A3143" s="2" t="s">
        <v>9076</v>
      </c>
      <c r="B3143" s="2" t="s">
        <v>9077</v>
      </c>
      <c r="C3143" s="2" t="s">
        <v>9078</v>
      </c>
      <c r="D3143" s="2" t="s">
        <v>9079</v>
      </c>
      <c r="E3143" s="2" t="s">
        <v>9080</v>
      </c>
      <c r="F3143">
        <v>1</v>
      </c>
      <c r="G3143" s="2" t="s">
        <v>151</v>
      </c>
      <c r="H3143">
        <v>7</v>
      </c>
      <c r="I3143" s="2" t="s">
        <v>770</v>
      </c>
      <c r="J3143">
        <v>99</v>
      </c>
      <c r="K3143" s="2" t="s">
        <v>81</v>
      </c>
      <c r="L3143">
        <v>9</v>
      </c>
      <c r="M3143" s="2" t="s">
        <v>98</v>
      </c>
      <c r="N3143">
        <v>21</v>
      </c>
      <c r="O3143" s="2" t="s">
        <v>185</v>
      </c>
      <c r="P3143">
        <v>229</v>
      </c>
      <c r="Q3143" s="2" t="s">
        <v>186</v>
      </c>
      <c r="R3143" t="s">
        <v>67</v>
      </c>
      <c r="S3143" t="s">
        <v>67</v>
      </c>
      <c r="T3143" s="2" t="s">
        <v>1986</v>
      </c>
      <c r="U3143" s="2" t="s">
        <v>1987</v>
      </c>
      <c r="V3143">
        <v>927</v>
      </c>
      <c r="W3143" s="2" t="s">
        <v>6657</v>
      </c>
      <c r="X3143">
        <v>7500</v>
      </c>
      <c r="Y3143">
        <v>7500</v>
      </c>
      <c r="AD3143">
        <v>5250</v>
      </c>
      <c r="AF3143">
        <v>0</v>
      </c>
      <c r="AG3143">
        <v>2250</v>
      </c>
      <c r="AK3143">
        <v>35000</v>
      </c>
      <c r="AL3143" s="5">
        <v>15000</v>
      </c>
      <c r="AM3143">
        <v>0</v>
      </c>
      <c r="AN3143">
        <v>0</v>
      </c>
      <c r="AO3143">
        <v>7500</v>
      </c>
      <c r="AP3143">
        <v>7500</v>
      </c>
      <c r="AS3143">
        <v>5250</v>
      </c>
      <c r="AU3143">
        <v>2250</v>
      </c>
      <c r="AY3143">
        <v>35000</v>
      </c>
      <c r="AZ3143" s="5">
        <v>15000</v>
      </c>
      <c r="BA3143" s="5">
        <v>15000</v>
      </c>
      <c r="BB3143" s="5">
        <v>15000</v>
      </c>
      <c r="BC3143" s="5">
        <v>15000</v>
      </c>
      <c r="BD3143" s="5">
        <v>15000</v>
      </c>
      <c r="BE3143" s="5">
        <v>0</v>
      </c>
      <c r="BF3143" s="5">
        <v>50000</v>
      </c>
      <c r="BG3143">
        <v>20170927</v>
      </c>
      <c r="BH3143" s="9" t="str">
        <f t="shared" si="147"/>
        <v>2017</v>
      </c>
      <c r="BI3143" t="str">
        <f>MID(Merge1[[#This Row],[OC_DATA_INIZIO_PROGETTO]],5,2)</f>
        <v>09</v>
      </c>
      <c r="BJ3143">
        <v>20200927</v>
      </c>
      <c r="BK3143" t="str">
        <f t="shared" si="148"/>
        <v>2020</v>
      </c>
      <c r="BL3143" t="str">
        <f>MID(Merge1[[#This Row],[OC_DATA_FINE_PROGETTO_PREVISTA]],5,2)</f>
        <v>09</v>
      </c>
      <c r="BM3143" s="8">
        <f>(Merge1[[#This Row],[Colonna2]]-Merge1[[#This Row],[Colonna1]])*12+Merge1[[#This Row],[Colonna22]]-Merge1[[#This Row],[Colonna12]]</f>
        <v>36</v>
      </c>
      <c r="BN3143">
        <v>20190530</v>
      </c>
      <c r="BO3143" t="str">
        <f t="shared" si="149"/>
        <v>2019</v>
      </c>
      <c r="BP3143" s="2" t="s">
        <v>116</v>
      </c>
      <c r="BQ3143" s="2" t="s">
        <v>763</v>
      </c>
      <c r="BR3143" s="2" t="s">
        <v>440</v>
      </c>
      <c r="BS3143" s="2" t="s">
        <v>773</v>
      </c>
      <c r="BT3143" s="2" t="s">
        <v>774</v>
      </c>
    </row>
    <row r="3144" spans="1:72" x14ac:dyDescent="0.35">
      <c r="A3144" s="2" t="s">
        <v>16466</v>
      </c>
      <c r="B3144" s="2" t="s">
        <v>16467</v>
      </c>
      <c r="C3144" s="2" t="s">
        <v>16468</v>
      </c>
      <c r="D3144" s="2" t="s">
        <v>16469</v>
      </c>
      <c r="E3144" s="2" t="s">
        <v>16470</v>
      </c>
      <c r="F3144">
        <v>1</v>
      </c>
      <c r="G3144" s="2" t="s">
        <v>151</v>
      </c>
      <c r="H3144">
        <v>7</v>
      </c>
      <c r="I3144" s="2" t="s">
        <v>770</v>
      </c>
      <c r="J3144">
        <v>99</v>
      </c>
      <c r="K3144" s="2" t="s">
        <v>81</v>
      </c>
      <c r="L3144">
        <v>9</v>
      </c>
      <c r="M3144" s="2" t="s">
        <v>98</v>
      </c>
      <c r="N3144">
        <v>21</v>
      </c>
      <c r="O3144" s="2" t="s">
        <v>185</v>
      </c>
      <c r="P3144">
        <v>229</v>
      </c>
      <c r="Q3144" s="2" t="s">
        <v>186</v>
      </c>
      <c r="R3144" t="s">
        <v>67</v>
      </c>
      <c r="S3144" t="s">
        <v>67</v>
      </c>
      <c r="T3144" s="2" t="s">
        <v>1986</v>
      </c>
      <c r="U3144" s="2" t="s">
        <v>1987</v>
      </c>
      <c r="V3144">
        <v>918</v>
      </c>
      <c r="W3144" s="2" t="s">
        <v>6776</v>
      </c>
      <c r="X3144">
        <v>7500</v>
      </c>
      <c r="Y3144">
        <v>7500</v>
      </c>
      <c r="AD3144">
        <v>5250</v>
      </c>
      <c r="AF3144">
        <v>0</v>
      </c>
      <c r="AG3144">
        <v>2250</v>
      </c>
      <c r="AK3144">
        <v>15000</v>
      </c>
      <c r="AL3144" s="5">
        <v>15000</v>
      </c>
      <c r="AM3144">
        <v>0</v>
      </c>
      <c r="AN3144">
        <v>0</v>
      </c>
      <c r="AO3144">
        <v>7500</v>
      </c>
      <c r="AP3144">
        <v>7500</v>
      </c>
      <c r="AS3144">
        <v>5250</v>
      </c>
      <c r="AU3144">
        <v>2250</v>
      </c>
      <c r="AY3144">
        <v>15000</v>
      </c>
      <c r="AZ3144" s="5">
        <v>15000</v>
      </c>
      <c r="BA3144" s="5">
        <v>15000</v>
      </c>
      <c r="BB3144" s="5">
        <v>15000</v>
      </c>
      <c r="BC3144" s="5">
        <v>15000</v>
      </c>
      <c r="BD3144" s="5">
        <v>15000</v>
      </c>
      <c r="BE3144" s="5">
        <v>0</v>
      </c>
      <c r="BF3144" s="5">
        <v>30000</v>
      </c>
      <c r="BG3144">
        <v>20171204</v>
      </c>
      <c r="BH3144" s="9" t="str">
        <f t="shared" si="147"/>
        <v>2017</v>
      </c>
      <c r="BI3144" t="str">
        <f>MID(Merge1[[#This Row],[OC_DATA_INIZIO_PROGETTO]],5,2)</f>
        <v>12</v>
      </c>
      <c r="BJ3144">
        <v>20181220</v>
      </c>
      <c r="BK3144" t="str">
        <f t="shared" si="148"/>
        <v>2018</v>
      </c>
      <c r="BL3144" t="str">
        <f>MID(Merge1[[#This Row],[OC_DATA_FINE_PROGETTO_PREVISTA]],5,2)</f>
        <v>12</v>
      </c>
      <c r="BM3144" s="8">
        <f>(Merge1[[#This Row],[Colonna2]]-Merge1[[#This Row],[Colonna1]])*12+Merge1[[#This Row],[Colonna22]]-Merge1[[#This Row],[Colonna12]]</f>
        <v>12</v>
      </c>
      <c r="BN3144">
        <v>20190920</v>
      </c>
      <c r="BO3144" t="str">
        <f t="shared" si="149"/>
        <v>2019</v>
      </c>
      <c r="BP3144" s="2" t="s">
        <v>116</v>
      </c>
      <c r="BQ3144" s="2" t="s">
        <v>763</v>
      </c>
      <c r="BR3144" s="2" t="s">
        <v>440</v>
      </c>
      <c r="BS3144" s="2" t="s">
        <v>773</v>
      </c>
      <c r="BT3144" s="2" t="s">
        <v>774</v>
      </c>
    </row>
    <row r="3145" spans="1:72" x14ac:dyDescent="0.35">
      <c r="A3145" s="2" t="s">
        <v>21418</v>
      </c>
      <c r="B3145" s="2" t="s">
        <v>21419</v>
      </c>
      <c r="C3145" s="2" t="s">
        <v>21420</v>
      </c>
      <c r="D3145" s="2" t="s">
        <v>21421</v>
      </c>
      <c r="E3145" s="2" t="s">
        <v>21422</v>
      </c>
      <c r="F3145">
        <v>1</v>
      </c>
      <c r="G3145" s="2" t="s">
        <v>151</v>
      </c>
      <c r="H3145">
        <v>7</v>
      </c>
      <c r="I3145" s="2" t="s">
        <v>770</v>
      </c>
      <c r="J3145">
        <v>19</v>
      </c>
      <c r="K3145" s="2" t="s">
        <v>771</v>
      </c>
      <c r="L3145">
        <v>9</v>
      </c>
      <c r="M3145" s="2" t="s">
        <v>98</v>
      </c>
      <c r="N3145">
        <v>21</v>
      </c>
      <c r="O3145" s="2" t="s">
        <v>185</v>
      </c>
      <c r="P3145">
        <v>229</v>
      </c>
      <c r="Q3145" s="2" t="s">
        <v>186</v>
      </c>
      <c r="R3145" t="s">
        <v>67</v>
      </c>
      <c r="S3145" t="s">
        <v>67</v>
      </c>
      <c r="T3145" s="2" t="s">
        <v>504</v>
      </c>
      <c r="U3145" s="2" t="s">
        <v>505</v>
      </c>
      <c r="V3145">
        <v>0</v>
      </c>
      <c r="W3145" s="2" t="s">
        <v>97</v>
      </c>
      <c r="X3145">
        <v>11250</v>
      </c>
      <c r="Y3145">
        <v>11250</v>
      </c>
      <c r="AD3145">
        <v>3750</v>
      </c>
      <c r="AF3145">
        <v>0</v>
      </c>
      <c r="AK3145">
        <v>5000</v>
      </c>
      <c r="AL3145" s="5">
        <v>15000</v>
      </c>
      <c r="AM3145">
        <v>0</v>
      </c>
      <c r="AN3145">
        <v>0</v>
      </c>
      <c r="AO3145">
        <v>11250</v>
      </c>
      <c r="AP3145">
        <v>11250</v>
      </c>
      <c r="AS3145">
        <v>3750</v>
      </c>
      <c r="AY3145">
        <v>5000</v>
      </c>
      <c r="AZ3145" s="5">
        <v>15000</v>
      </c>
      <c r="BA3145" s="5">
        <v>15000</v>
      </c>
      <c r="BB3145" s="5">
        <v>15000</v>
      </c>
      <c r="BF3145" s="5">
        <v>0</v>
      </c>
      <c r="BG3145">
        <v>20180911</v>
      </c>
      <c r="BH3145" s="9" t="str">
        <f t="shared" si="147"/>
        <v>2018</v>
      </c>
      <c r="BI3145" t="str">
        <f>MID(Merge1[[#This Row],[OC_DATA_INIZIO_PROGETTO]],5,2)</f>
        <v>09</v>
      </c>
      <c r="BJ3145">
        <v>20190511</v>
      </c>
      <c r="BK3145" t="str">
        <f t="shared" si="148"/>
        <v>2019</v>
      </c>
      <c r="BL3145" t="str">
        <f>MID(Merge1[[#This Row],[OC_DATA_FINE_PROGETTO_PREVISTA]],5,2)</f>
        <v>05</v>
      </c>
      <c r="BM3145" s="8">
        <f>(Merge1[[#This Row],[Colonna2]]-Merge1[[#This Row],[Colonna1]])*12+Merge1[[#This Row],[Colonna22]]-Merge1[[#This Row],[Colonna12]]</f>
        <v>8</v>
      </c>
      <c r="BO3145" t="str">
        <f t="shared" si="149"/>
        <v/>
      </c>
      <c r="BP3145" s="2" t="s">
        <v>86</v>
      </c>
      <c r="BQ3145" s="2" t="s">
        <v>76</v>
      </c>
      <c r="BR3145" s="2" t="s">
        <v>77</v>
      </c>
      <c r="BS3145" s="2" t="s">
        <v>773</v>
      </c>
      <c r="BT3145" s="2" t="s">
        <v>774</v>
      </c>
    </row>
    <row r="3146" spans="1:72" x14ac:dyDescent="0.35">
      <c r="A3146" s="2" t="s">
        <v>26898</v>
      </c>
      <c r="B3146" s="2" t="s">
        <v>26899</v>
      </c>
      <c r="C3146" s="2" t="s">
        <v>26900</v>
      </c>
      <c r="D3146" s="2" t="s">
        <v>26901</v>
      </c>
      <c r="E3146" s="2" t="s">
        <v>26902</v>
      </c>
      <c r="F3146">
        <v>1</v>
      </c>
      <c r="G3146" s="2" t="s">
        <v>151</v>
      </c>
      <c r="H3146">
        <v>7</v>
      </c>
      <c r="I3146" s="2" t="s">
        <v>770</v>
      </c>
      <c r="J3146">
        <v>99</v>
      </c>
      <c r="K3146" s="2" t="s">
        <v>81</v>
      </c>
      <c r="L3146">
        <v>9</v>
      </c>
      <c r="M3146" s="2" t="s">
        <v>98</v>
      </c>
      <c r="N3146">
        <v>25</v>
      </c>
      <c r="O3146" s="2" t="s">
        <v>683</v>
      </c>
      <c r="P3146">
        <v>239</v>
      </c>
      <c r="Q3146" s="2" t="s">
        <v>684</v>
      </c>
      <c r="R3146" t="s">
        <v>67</v>
      </c>
      <c r="S3146" t="s">
        <v>67</v>
      </c>
      <c r="T3146" s="2" t="s">
        <v>504</v>
      </c>
      <c r="U3146" s="2" t="s">
        <v>505</v>
      </c>
      <c r="V3146">
        <v>2006</v>
      </c>
      <c r="W3146" s="2" t="s">
        <v>7566</v>
      </c>
      <c r="X3146">
        <v>7500</v>
      </c>
      <c r="Y3146">
        <v>7500</v>
      </c>
      <c r="AD3146">
        <v>5250</v>
      </c>
      <c r="AF3146">
        <v>0</v>
      </c>
      <c r="AG3146">
        <v>2250</v>
      </c>
      <c r="AK3146">
        <v>3750</v>
      </c>
      <c r="AL3146" s="5">
        <v>15000</v>
      </c>
      <c r="AM3146">
        <v>0</v>
      </c>
      <c r="AN3146">
        <v>0</v>
      </c>
      <c r="AO3146">
        <v>7500</v>
      </c>
      <c r="AP3146">
        <v>7500</v>
      </c>
      <c r="AS3146">
        <v>5250</v>
      </c>
      <c r="AU3146">
        <v>2250</v>
      </c>
      <c r="AY3146">
        <v>3750</v>
      </c>
      <c r="AZ3146" s="5">
        <v>15000</v>
      </c>
      <c r="BA3146" s="5">
        <v>15000</v>
      </c>
      <c r="BB3146" s="5">
        <v>15000</v>
      </c>
      <c r="BC3146" s="5">
        <v>15000</v>
      </c>
      <c r="BD3146" s="5">
        <v>15000</v>
      </c>
      <c r="BE3146" s="5">
        <v>0</v>
      </c>
      <c r="BF3146" s="5">
        <v>18750</v>
      </c>
      <c r="BG3146">
        <v>20191202</v>
      </c>
      <c r="BH3146" s="9" t="str">
        <f t="shared" si="147"/>
        <v>2019</v>
      </c>
      <c r="BI3146" t="str">
        <f>MID(Merge1[[#This Row],[OC_DATA_INIZIO_PROGETTO]],5,2)</f>
        <v>12</v>
      </c>
      <c r="BJ3146">
        <v>20201231</v>
      </c>
      <c r="BK3146" t="str">
        <f t="shared" si="148"/>
        <v>2020</v>
      </c>
      <c r="BL3146" t="str">
        <f>MID(Merge1[[#This Row],[OC_DATA_FINE_PROGETTO_PREVISTA]],5,2)</f>
        <v>12</v>
      </c>
      <c r="BM3146" s="8">
        <f>(Merge1[[#This Row],[Colonna2]]-Merge1[[#This Row],[Colonna1]])*12+Merge1[[#This Row],[Colonna22]]-Merge1[[#This Row],[Colonna12]]</f>
        <v>12</v>
      </c>
      <c r="BO3146" t="str">
        <f t="shared" si="149"/>
        <v/>
      </c>
      <c r="BP3146" s="2" t="s">
        <v>116</v>
      </c>
      <c r="BQ3146" s="2" t="s">
        <v>116</v>
      </c>
      <c r="BR3146" s="2" t="s">
        <v>77</v>
      </c>
      <c r="BS3146" s="2" t="s">
        <v>773</v>
      </c>
      <c r="BT3146" s="2" t="s">
        <v>774</v>
      </c>
    </row>
    <row r="3147" spans="1:72" x14ac:dyDescent="0.35">
      <c r="A3147" s="2" t="s">
        <v>26911</v>
      </c>
      <c r="B3147" s="2" t="s">
        <v>26912</v>
      </c>
      <c r="C3147" s="2" t="s">
        <v>26913</v>
      </c>
      <c r="D3147" s="2" t="s">
        <v>26914</v>
      </c>
      <c r="E3147" s="2" t="s">
        <v>26915</v>
      </c>
      <c r="F3147">
        <v>1</v>
      </c>
      <c r="G3147" s="2" t="s">
        <v>151</v>
      </c>
      <c r="H3147">
        <v>7</v>
      </c>
      <c r="I3147" s="2" t="s">
        <v>770</v>
      </c>
      <c r="J3147">
        <v>99</v>
      </c>
      <c r="K3147" s="2" t="s">
        <v>81</v>
      </c>
      <c r="L3147">
        <v>9</v>
      </c>
      <c r="M3147" s="2" t="s">
        <v>98</v>
      </c>
      <c r="N3147">
        <v>25</v>
      </c>
      <c r="O3147" s="2" t="s">
        <v>683</v>
      </c>
      <c r="P3147">
        <v>239</v>
      </c>
      <c r="Q3147" s="2" t="s">
        <v>684</v>
      </c>
      <c r="R3147" t="s">
        <v>67</v>
      </c>
      <c r="S3147" t="s">
        <v>67</v>
      </c>
      <c r="T3147" s="2" t="s">
        <v>504</v>
      </c>
      <c r="U3147" s="2" t="s">
        <v>505</v>
      </c>
      <c r="V3147">
        <v>2016</v>
      </c>
      <c r="W3147" s="2" t="s">
        <v>18962</v>
      </c>
      <c r="X3147">
        <v>7500</v>
      </c>
      <c r="Y3147">
        <v>7500</v>
      </c>
      <c r="AD3147">
        <v>5250</v>
      </c>
      <c r="AF3147">
        <v>0</v>
      </c>
      <c r="AG3147">
        <v>2250</v>
      </c>
      <c r="AK3147">
        <v>3750</v>
      </c>
      <c r="AL3147" s="5">
        <v>15000</v>
      </c>
      <c r="AM3147">
        <v>0</v>
      </c>
      <c r="AN3147">
        <v>0</v>
      </c>
      <c r="AO3147">
        <v>7500</v>
      </c>
      <c r="AP3147">
        <v>7500</v>
      </c>
      <c r="AS3147">
        <v>5250</v>
      </c>
      <c r="AU3147">
        <v>2250</v>
      </c>
      <c r="AY3147">
        <v>3750</v>
      </c>
      <c r="AZ3147" s="5">
        <v>15000</v>
      </c>
      <c r="BA3147" s="5">
        <v>15000</v>
      </c>
      <c r="BB3147" s="5">
        <v>15000</v>
      </c>
      <c r="BC3147" s="5">
        <v>15000</v>
      </c>
      <c r="BD3147" s="5">
        <v>15000</v>
      </c>
      <c r="BE3147" s="5">
        <v>0</v>
      </c>
      <c r="BF3147" s="5">
        <v>18750</v>
      </c>
      <c r="BG3147">
        <v>20200107</v>
      </c>
      <c r="BH3147" s="9" t="str">
        <f t="shared" si="147"/>
        <v>2020</v>
      </c>
      <c r="BI3147" t="str">
        <f>MID(Merge1[[#This Row],[OC_DATA_INIZIO_PROGETTO]],5,2)</f>
        <v>01</v>
      </c>
      <c r="BJ3147">
        <v>20201231</v>
      </c>
      <c r="BK3147" t="str">
        <f t="shared" si="148"/>
        <v>2020</v>
      </c>
      <c r="BL3147" t="str">
        <f>MID(Merge1[[#This Row],[OC_DATA_FINE_PROGETTO_PREVISTA]],5,2)</f>
        <v>12</v>
      </c>
      <c r="BM3147" s="8">
        <f>(Merge1[[#This Row],[Colonna2]]-Merge1[[#This Row],[Colonna1]])*12+Merge1[[#This Row],[Colonna22]]-Merge1[[#This Row],[Colonna12]]</f>
        <v>11</v>
      </c>
      <c r="BN3147">
        <v>20201022</v>
      </c>
      <c r="BO3147" t="str">
        <f t="shared" si="149"/>
        <v>2020</v>
      </c>
      <c r="BP3147" s="2" t="s">
        <v>116</v>
      </c>
      <c r="BQ3147" s="2" t="s">
        <v>763</v>
      </c>
      <c r="BR3147" s="2" t="s">
        <v>440</v>
      </c>
      <c r="BS3147" s="2" t="s">
        <v>773</v>
      </c>
      <c r="BT3147" s="2" t="s">
        <v>774</v>
      </c>
    </row>
    <row r="3148" spans="1:72" x14ac:dyDescent="0.35">
      <c r="A3148" s="2" t="s">
        <v>26922</v>
      </c>
      <c r="B3148" s="2" t="s">
        <v>26923</v>
      </c>
      <c r="C3148" s="2" t="s">
        <v>26924</v>
      </c>
      <c r="D3148" s="2" t="s">
        <v>26925</v>
      </c>
      <c r="E3148" s="2" t="s">
        <v>26926</v>
      </c>
      <c r="F3148">
        <v>1</v>
      </c>
      <c r="G3148" s="2" t="s">
        <v>151</v>
      </c>
      <c r="H3148">
        <v>7</v>
      </c>
      <c r="I3148" s="2" t="s">
        <v>770</v>
      </c>
      <c r="J3148">
        <v>99</v>
      </c>
      <c r="K3148" s="2" t="s">
        <v>81</v>
      </c>
      <c r="L3148">
        <v>9</v>
      </c>
      <c r="M3148" s="2" t="s">
        <v>98</v>
      </c>
      <c r="N3148">
        <v>25</v>
      </c>
      <c r="O3148" s="2" t="s">
        <v>683</v>
      </c>
      <c r="P3148">
        <v>239</v>
      </c>
      <c r="Q3148" s="2" t="s">
        <v>684</v>
      </c>
      <c r="R3148" t="s">
        <v>67</v>
      </c>
      <c r="S3148" t="s">
        <v>67</v>
      </c>
      <c r="T3148" s="2" t="s">
        <v>504</v>
      </c>
      <c r="U3148" s="2" t="s">
        <v>505</v>
      </c>
      <c r="V3148">
        <v>2016</v>
      </c>
      <c r="W3148" s="2" t="s">
        <v>18962</v>
      </c>
      <c r="X3148">
        <v>7500</v>
      </c>
      <c r="Y3148">
        <v>7500</v>
      </c>
      <c r="AD3148">
        <v>5250</v>
      </c>
      <c r="AF3148">
        <v>0</v>
      </c>
      <c r="AG3148">
        <v>2250</v>
      </c>
      <c r="AK3148">
        <v>3750</v>
      </c>
      <c r="AL3148" s="5">
        <v>15000</v>
      </c>
      <c r="AM3148">
        <v>0</v>
      </c>
      <c r="AN3148">
        <v>0</v>
      </c>
      <c r="AO3148">
        <v>7500</v>
      </c>
      <c r="AP3148">
        <v>7500</v>
      </c>
      <c r="AS3148">
        <v>5250</v>
      </c>
      <c r="AU3148">
        <v>2250</v>
      </c>
      <c r="AY3148">
        <v>3750</v>
      </c>
      <c r="AZ3148" s="5">
        <v>15000</v>
      </c>
      <c r="BA3148" s="5">
        <v>15000</v>
      </c>
      <c r="BB3148" s="5">
        <v>15000</v>
      </c>
      <c r="BC3148" s="5">
        <v>15000</v>
      </c>
      <c r="BD3148" s="5">
        <v>15000</v>
      </c>
      <c r="BE3148" s="5">
        <v>0</v>
      </c>
      <c r="BF3148" s="5">
        <v>18750</v>
      </c>
      <c r="BG3148">
        <v>20190703</v>
      </c>
      <c r="BH3148" s="9" t="str">
        <f t="shared" si="147"/>
        <v>2019</v>
      </c>
      <c r="BI3148" t="str">
        <f>MID(Merge1[[#This Row],[OC_DATA_INIZIO_PROGETTO]],5,2)</f>
        <v>07</v>
      </c>
      <c r="BJ3148">
        <v>20200422</v>
      </c>
      <c r="BK3148" t="str">
        <f t="shared" si="148"/>
        <v>2020</v>
      </c>
      <c r="BL3148" t="str">
        <f>MID(Merge1[[#This Row],[OC_DATA_FINE_PROGETTO_PREVISTA]],5,2)</f>
        <v>04</v>
      </c>
      <c r="BM3148" s="8">
        <f>(Merge1[[#This Row],[Colonna2]]-Merge1[[#This Row],[Colonna1]])*12+Merge1[[#This Row],[Colonna22]]-Merge1[[#This Row],[Colonna12]]</f>
        <v>9</v>
      </c>
      <c r="BN3148">
        <v>20200422</v>
      </c>
      <c r="BO3148" t="str">
        <f t="shared" si="149"/>
        <v>2020</v>
      </c>
      <c r="BP3148" s="2" t="s">
        <v>116</v>
      </c>
      <c r="BQ3148" s="2" t="s">
        <v>763</v>
      </c>
      <c r="BR3148" s="2" t="s">
        <v>440</v>
      </c>
      <c r="BS3148" s="2" t="s">
        <v>773</v>
      </c>
      <c r="BT3148" s="2" t="s">
        <v>774</v>
      </c>
    </row>
    <row r="3149" spans="1:72" x14ac:dyDescent="0.35">
      <c r="A3149" s="2" t="s">
        <v>26931</v>
      </c>
      <c r="B3149" s="2" t="s">
        <v>26932</v>
      </c>
      <c r="C3149" s="2" t="s">
        <v>26933</v>
      </c>
      <c r="D3149" s="2" t="s">
        <v>26934</v>
      </c>
      <c r="E3149" s="2" t="s">
        <v>26935</v>
      </c>
      <c r="F3149">
        <v>1</v>
      </c>
      <c r="G3149" s="2" t="s">
        <v>151</v>
      </c>
      <c r="H3149">
        <v>7</v>
      </c>
      <c r="I3149" s="2" t="s">
        <v>770</v>
      </c>
      <c r="J3149">
        <v>99</v>
      </c>
      <c r="K3149" s="2" t="s">
        <v>81</v>
      </c>
      <c r="L3149">
        <v>9</v>
      </c>
      <c r="M3149" s="2" t="s">
        <v>98</v>
      </c>
      <c r="N3149">
        <v>25</v>
      </c>
      <c r="O3149" s="2" t="s">
        <v>683</v>
      </c>
      <c r="P3149">
        <v>239</v>
      </c>
      <c r="Q3149" s="2" t="s">
        <v>684</v>
      </c>
      <c r="R3149" t="s">
        <v>67</v>
      </c>
      <c r="S3149" t="s">
        <v>67</v>
      </c>
      <c r="T3149" s="2" t="s">
        <v>504</v>
      </c>
      <c r="U3149" s="2" t="s">
        <v>505</v>
      </c>
      <c r="V3149">
        <v>2016</v>
      </c>
      <c r="W3149" s="2" t="s">
        <v>18962</v>
      </c>
      <c r="X3149">
        <v>7500</v>
      </c>
      <c r="Y3149">
        <v>7500</v>
      </c>
      <c r="AD3149">
        <v>5250</v>
      </c>
      <c r="AF3149">
        <v>0</v>
      </c>
      <c r="AG3149">
        <v>2250</v>
      </c>
      <c r="AK3149">
        <v>3750</v>
      </c>
      <c r="AL3149" s="5">
        <v>15000</v>
      </c>
      <c r="AM3149">
        <v>0</v>
      </c>
      <c r="AN3149">
        <v>0</v>
      </c>
      <c r="AO3149">
        <v>7500</v>
      </c>
      <c r="AP3149">
        <v>7500</v>
      </c>
      <c r="AS3149">
        <v>5250</v>
      </c>
      <c r="AU3149">
        <v>2250</v>
      </c>
      <c r="AY3149">
        <v>3750</v>
      </c>
      <c r="AZ3149" s="5">
        <v>15000</v>
      </c>
      <c r="BA3149" s="5">
        <v>15000</v>
      </c>
      <c r="BB3149" s="5">
        <v>15000</v>
      </c>
      <c r="BF3149" s="5">
        <v>0</v>
      </c>
      <c r="BG3149">
        <v>20200306</v>
      </c>
      <c r="BH3149" s="9" t="str">
        <f t="shared" si="147"/>
        <v>2020</v>
      </c>
      <c r="BI3149" t="str">
        <f>MID(Merge1[[#This Row],[OC_DATA_INIZIO_PROGETTO]],5,2)</f>
        <v>03</v>
      </c>
      <c r="BJ3149">
        <v>20201109</v>
      </c>
      <c r="BK3149" t="str">
        <f t="shared" si="148"/>
        <v>2020</v>
      </c>
      <c r="BL3149" t="str">
        <f>MID(Merge1[[#This Row],[OC_DATA_FINE_PROGETTO_PREVISTA]],5,2)</f>
        <v>11</v>
      </c>
      <c r="BM3149" s="8">
        <f>(Merge1[[#This Row],[Colonna2]]-Merge1[[#This Row],[Colonna1]])*12+Merge1[[#This Row],[Colonna22]]-Merge1[[#This Row],[Colonna12]]</f>
        <v>8</v>
      </c>
      <c r="BO3149" t="str">
        <f t="shared" si="149"/>
        <v/>
      </c>
      <c r="BP3149" s="2" t="s">
        <v>86</v>
      </c>
      <c r="BQ3149" s="2" t="s">
        <v>76</v>
      </c>
      <c r="BR3149" s="2" t="s">
        <v>77</v>
      </c>
      <c r="BS3149" s="2" t="s">
        <v>773</v>
      </c>
      <c r="BT3149" s="2" t="s">
        <v>774</v>
      </c>
    </row>
    <row r="3150" spans="1:72" x14ac:dyDescent="0.35">
      <c r="A3150" s="2" t="s">
        <v>26936</v>
      </c>
      <c r="B3150" s="2" t="s">
        <v>26937</v>
      </c>
      <c r="C3150" s="2" t="s">
        <v>26938</v>
      </c>
      <c r="D3150" s="2" t="s">
        <v>26939</v>
      </c>
      <c r="E3150" s="2" t="s">
        <v>26940</v>
      </c>
      <c r="F3150">
        <v>1</v>
      </c>
      <c r="G3150" s="2" t="s">
        <v>151</v>
      </c>
      <c r="H3150">
        <v>7</v>
      </c>
      <c r="I3150" s="2" t="s">
        <v>770</v>
      </c>
      <c r="J3150">
        <v>99</v>
      </c>
      <c r="K3150" s="2" t="s">
        <v>81</v>
      </c>
      <c r="L3150">
        <v>9</v>
      </c>
      <c r="M3150" s="2" t="s">
        <v>98</v>
      </c>
      <c r="N3150">
        <v>25</v>
      </c>
      <c r="O3150" s="2" t="s">
        <v>683</v>
      </c>
      <c r="P3150">
        <v>239</v>
      </c>
      <c r="Q3150" s="2" t="s">
        <v>684</v>
      </c>
      <c r="R3150" t="s">
        <v>67</v>
      </c>
      <c r="S3150" t="s">
        <v>67</v>
      </c>
      <c r="T3150" s="2" t="s">
        <v>504</v>
      </c>
      <c r="U3150" s="2" t="s">
        <v>505</v>
      </c>
      <c r="V3150">
        <v>2016</v>
      </c>
      <c r="W3150" s="2" t="s">
        <v>18962</v>
      </c>
      <c r="X3150">
        <v>7500</v>
      </c>
      <c r="Y3150">
        <v>7500</v>
      </c>
      <c r="AD3150">
        <v>5250</v>
      </c>
      <c r="AF3150">
        <v>0</v>
      </c>
      <c r="AG3150">
        <v>2250</v>
      </c>
      <c r="AK3150">
        <v>3750</v>
      </c>
      <c r="AL3150" s="5">
        <v>15000</v>
      </c>
      <c r="AM3150">
        <v>0</v>
      </c>
      <c r="AN3150">
        <v>0</v>
      </c>
      <c r="AO3150">
        <v>7500</v>
      </c>
      <c r="AP3150">
        <v>7500</v>
      </c>
      <c r="AS3150">
        <v>5250</v>
      </c>
      <c r="AU3150">
        <v>2250</v>
      </c>
      <c r="AY3150">
        <v>3750</v>
      </c>
      <c r="AZ3150" s="5">
        <v>15000</v>
      </c>
      <c r="BA3150" s="5">
        <v>15000</v>
      </c>
      <c r="BB3150" s="5">
        <v>15000</v>
      </c>
      <c r="BF3150" s="5">
        <v>3750</v>
      </c>
      <c r="BG3150">
        <v>20200306</v>
      </c>
      <c r="BH3150" s="9" t="str">
        <f t="shared" si="147"/>
        <v>2020</v>
      </c>
      <c r="BI3150" t="str">
        <f>MID(Merge1[[#This Row],[OC_DATA_INIZIO_PROGETTO]],5,2)</f>
        <v>03</v>
      </c>
      <c r="BJ3150">
        <v>20201109</v>
      </c>
      <c r="BK3150" t="str">
        <f t="shared" si="148"/>
        <v>2020</v>
      </c>
      <c r="BL3150" t="str">
        <f>MID(Merge1[[#This Row],[OC_DATA_FINE_PROGETTO_PREVISTA]],5,2)</f>
        <v>11</v>
      </c>
      <c r="BM3150" s="8">
        <f>(Merge1[[#This Row],[Colonna2]]-Merge1[[#This Row],[Colonna1]])*12+Merge1[[#This Row],[Colonna22]]-Merge1[[#This Row],[Colonna12]]</f>
        <v>8</v>
      </c>
      <c r="BO3150" t="str">
        <f t="shared" si="149"/>
        <v/>
      </c>
      <c r="BP3150" s="2" t="s">
        <v>86</v>
      </c>
      <c r="BQ3150" s="2" t="s">
        <v>76</v>
      </c>
      <c r="BR3150" s="2" t="s">
        <v>77</v>
      </c>
      <c r="BS3150" s="2" t="s">
        <v>773</v>
      </c>
      <c r="BT3150" s="2" t="s">
        <v>774</v>
      </c>
    </row>
    <row r="3151" spans="1:72" x14ac:dyDescent="0.35">
      <c r="A3151" s="2" t="s">
        <v>27008</v>
      </c>
      <c r="B3151" s="2" t="s">
        <v>27009</v>
      </c>
      <c r="C3151" s="2" t="s">
        <v>27010</v>
      </c>
      <c r="D3151" s="2" t="s">
        <v>27011</v>
      </c>
      <c r="E3151" s="2" t="s">
        <v>27012</v>
      </c>
      <c r="F3151">
        <v>1</v>
      </c>
      <c r="G3151" s="2" t="s">
        <v>151</v>
      </c>
      <c r="H3151">
        <v>7</v>
      </c>
      <c r="I3151" s="2" t="s">
        <v>770</v>
      </c>
      <c r="J3151">
        <v>99</v>
      </c>
      <c r="K3151" s="2" t="s">
        <v>81</v>
      </c>
      <c r="L3151">
        <v>9</v>
      </c>
      <c r="M3151" s="2" t="s">
        <v>98</v>
      </c>
      <c r="N3151">
        <v>25</v>
      </c>
      <c r="O3151" s="2" t="s">
        <v>683</v>
      </c>
      <c r="P3151">
        <v>239</v>
      </c>
      <c r="Q3151" s="2" t="s">
        <v>684</v>
      </c>
      <c r="R3151" t="s">
        <v>67</v>
      </c>
      <c r="S3151" t="s">
        <v>67</v>
      </c>
      <c r="T3151" s="2" t="s">
        <v>1331</v>
      </c>
      <c r="U3151" s="2" t="s">
        <v>1332</v>
      </c>
      <c r="V3151">
        <v>2016</v>
      </c>
      <c r="W3151" s="2" t="s">
        <v>18962</v>
      </c>
      <c r="X3151">
        <v>7500</v>
      </c>
      <c r="Y3151">
        <v>7500</v>
      </c>
      <c r="AD3151">
        <v>5250</v>
      </c>
      <c r="AF3151">
        <v>0</v>
      </c>
      <c r="AG3151">
        <v>2250</v>
      </c>
      <c r="AK3151">
        <v>3750</v>
      </c>
      <c r="AL3151" s="5">
        <v>15000</v>
      </c>
      <c r="AM3151">
        <v>0</v>
      </c>
      <c r="AN3151">
        <v>0</v>
      </c>
      <c r="AO3151">
        <v>7500</v>
      </c>
      <c r="AP3151">
        <v>7500</v>
      </c>
      <c r="AS3151">
        <v>5250</v>
      </c>
      <c r="AU3151">
        <v>2250</v>
      </c>
      <c r="AY3151">
        <v>3750</v>
      </c>
      <c r="AZ3151" s="5">
        <v>15000</v>
      </c>
      <c r="BA3151" s="5">
        <v>15000</v>
      </c>
      <c r="BB3151" s="5">
        <v>15000</v>
      </c>
      <c r="BC3151" s="5">
        <v>15000</v>
      </c>
      <c r="BD3151" s="5">
        <v>15000</v>
      </c>
      <c r="BE3151" s="5">
        <v>0</v>
      </c>
      <c r="BF3151" s="5">
        <v>18750</v>
      </c>
      <c r="BG3151">
        <v>20180320</v>
      </c>
      <c r="BH3151" s="9" t="str">
        <f t="shared" si="147"/>
        <v>2018</v>
      </c>
      <c r="BI3151" t="str">
        <f>MID(Merge1[[#This Row],[OC_DATA_INIZIO_PROGETTO]],5,2)</f>
        <v>03</v>
      </c>
      <c r="BJ3151">
        <v>20181231</v>
      </c>
      <c r="BK3151" t="str">
        <f t="shared" si="148"/>
        <v>2018</v>
      </c>
      <c r="BL3151" t="str">
        <f>MID(Merge1[[#This Row],[OC_DATA_FINE_PROGETTO_PREVISTA]],5,2)</f>
        <v>12</v>
      </c>
      <c r="BM3151" s="8">
        <f>(Merge1[[#This Row],[Colonna2]]-Merge1[[#This Row],[Colonna1]])*12+Merge1[[#This Row],[Colonna22]]-Merge1[[#This Row],[Colonna12]]</f>
        <v>9</v>
      </c>
      <c r="BN3151">
        <v>20190528</v>
      </c>
      <c r="BO3151" t="str">
        <f t="shared" si="149"/>
        <v>2019</v>
      </c>
      <c r="BP3151" s="2" t="s">
        <v>116</v>
      </c>
      <c r="BQ3151" s="2" t="s">
        <v>763</v>
      </c>
      <c r="BR3151" s="2" t="s">
        <v>440</v>
      </c>
      <c r="BS3151" s="2" t="s">
        <v>773</v>
      </c>
      <c r="BT3151" s="2" t="s">
        <v>774</v>
      </c>
    </row>
    <row r="3152" spans="1:72" x14ac:dyDescent="0.35">
      <c r="A3152" s="2" t="s">
        <v>27022</v>
      </c>
      <c r="B3152" s="2" t="s">
        <v>27023</v>
      </c>
      <c r="C3152" s="2" t="s">
        <v>27024</v>
      </c>
      <c r="D3152" s="2" t="s">
        <v>27025</v>
      </c>
      <c r="E3152" s="2" t="s">
        <v>27026</v>
      </c>
      <c r="F3152">
        <v>1</v>
      </c>
      <c r="G3152" s="2" t="s">
        <v>151</v>
      </c>
      <c r="H3152">
        <v>7</v>
      </c>
      <c r="I3152" s="2" t="s">
        <v>770</v>
      </c>
      <c r="J3152">
        <v>99</v>
      </c>
      <c r="K3152" s="2" t="s">
        <v>81</v>
      </c>
      <c r="L3152">
        <v>9</v>
      </c>
      <c r="M3152" s="2" t="s">
        <v>98</v>
      </c>
      <c r="N3152">
        <v>25</v>
      </c>
      <c r="O3152" s="2" t="s">
        <v>683</v>
      </c>
      <c r="P3152">
        <v>239</v>
      </c>
      <c r="Q3152" s="2" t="s">
        <v>684</v>
      </c>
      <c r="R3152" t="s">
        <v>67</v>
      </c>
      <c r="S3152" t="s">
        <v>67</v>
      </c>
      <c r="T3152" s="2" t="s">
        <v>1331</v>
      </c>
      <c r="U3152" s="2" t="s">
        <v>1332</v>
      </c>
      <c r="V3152">
        <v>2016</v>
      </c>
      <c r="W3152" s="2" t="s">
        <v>18962</v>
      </c>
      <c r="X3152">
        <v>7500</v>
      </c>
      <c r="Y3152">
        <v>7500</v>
      </c>
      <c r="AD3152">
        <v>5250</v>
      </c>
      <c r="AF3152">
        <v>0</v>
      </c>
      <c r="AG3152">
        <v>2250</v>
      </c>
      <c r="AK3152">
        <v>3750</v>
      </c>
      <c r="AL3152" s="5">
        <v>15000</v>
      </c>
      <c r="AM3152">
        <v>0</v>
      </c>
      <c r="AN3152">
        <v>0</v>
      </c>
      <c r="AO3152">
        <v>7500</v>
      </c>
      <c r="AP3152">
        <v>7500</v>
      </c>
      <c r="AS3152">
        <v>5250</v>
      </c>
      <c r="AU3152">
        <v>2250</v>
      </c>
      <c r="AY3152">
        <v>3750</v>
      </c>
      <c r="AZ3152" s="5">
        <v>15000</v>
      </c>
      <c r="BA3152" s="5">
        <v>15000</v>
      </c>
      <c r="BB3152" s="5">
        <v>15000</v>
      </c>
      <c r="BC3152" s="5">
        <v>15000</v>
      </c>
      <c r="BD3152" s="5">
        <v>15000</v>
      </c>
      <c r="BE3152" s="5">
        <v>0</v>
      </c>
      <c r="BF3152" s="5">
        <v>18750</v>
      </c>
      <c r="BG3152">
        <v>20180214</v>
      </c>
      <c r="BH3152" s="9" t="str">
        <f t="shared" si="147"/>
        <v>2018</v>
      </c>
      <c r="BI3152" t="str">
        <f>MID(Merge1[[#This Row],[OC_DATA_INIZIO_PROGETTO]],5,2)</f>
        <v>02</v>
      </c>
      <c r="BJ3152">
        <v>20191015</v>
      </c>
      <c r="BK3152" t="str">
        <f t="shared" si="148"/>
        <v>2019</v>
      </c>
      <c r="BL3152" t="str">
        <f>MID(Merge1[[#This Row],[OC_DATA_FINE_PROGETTO_PREVISTA]],5,2)</f>
        <v>10</v>
      </c>
      <c r="BM3152" s="8">
        <f>(Merge1[[#This Row],[Colonna2]]-Merge1[[#This Row],[Colonna1]])*12+Merge1[[#This Row],[Colonna22]]-Merge1[[#This Row],[Colonna12]]</f>
        <v>20</v>
      </c>
      <c r="BN3152">
        <v>20191015</v>
      </c>
      <c r="BO3152" t="str">
        <f t="shared" si="149"/>
        <v>2019</v>
      </c>
      <c r="BP3152" s="2" t="s">
        <v>116</v>
      </c>
      <c r="BQ3152" s="2" t="s">
        <v>763</v>
      </c>
      <c r="BR3152" s="2" t="s">
        <v>440</v>
      </c>
      <c r="BS3152" s="2" t="s">
        <v>773</v>
      </c>
      <c r="BT3152" s="2" t="s">
        <v>774</v>
      </c>
    </row>
    <row r="3153" spans="1:72" x14ac:dyDescent="0.35">
      <c r="A3153" s="2" t="s">
        <v>27027</v>
      </c>
      <c r="B3153" s="2" t="s">
        <v>27028</v>
      </c>
      <c r="C3153" s="2" t="s">
        <v>27029</v>
      </c>
      <c r="D3153" s="2" t="s">
        <v>27030</v>
      </c>
      <c r="E3153" s="2" t="s">
        <v>27031</v>
      </c>
      <c r="F3153">
        <v>1</v>
      </c>
      <c r="G3153" s="2" t="s">
        <v>151</v>
      </c>
      <c r="H3153">
        <v>7</v>
      </c>
      <c r="I3153" s="2" t="s">
        <v>770</v>
      </c>
      <c r="J3153">
        <v>99</v>
      </c>
      <c r="K3153" s="2" t="s">
        <v>81</v>
      </c>
      <c r="L3153">
        <v>9</v>
      </c>
      <c r="M3153" s="2" t="s">
        <v>98</v>
      </c>
      <c r="N3153">
        <v>25</v>
      </c>
      <c r="O3153" s="2" t="s">
        <v>683</v>
      </c>
      <c r="P3153">
        <v>239</v>
      </c>
      <c r="Q3153" s="2" t="s">
        <v>684</v>
      </c>
      <c r="R3153" t="s">
        <v>67</v>
      </c>
      <c r="S3153" t="s">
        <v>67</v>
      </c>
      <c r="T3153" s="2" t="s">
        <v>1331</v>
      </c>
      <c r="U3153" s="2" t="s">
        <v>1332</v>
      </c>
      <c r="V3153">
        <v>2016</v>
      </c>
      <c r="W3153" s="2" t="s">
        <v>18962</v>
      </c>
      <c r="X3153">
        <v>7500</v>
      </c>
      <c r="Y3153">
        <v>7500</v>
      </c>
      <c r="AD3153">
        <v>5250</v>
      </c>
      <c r="AF3153">
        <v>0</v>
      </c>
      <c r="AG3153">
        <v>2250</v>
      </c>
      <c r="AK3153">
        <v>3750</v>
      </c>
      <c r="AL3153" s="5">
        <v>15000</v>
      </c>
      <c r="AM3153">
        <v>0</v>
      </c>
      <c r="AN3153">
        <v>0</v>
      </c>
      <c r="AO3153">
        <v>7500</v>
      </c>
      <c r="AP3153">
        <v>7500</v>
      </c>
      <c r="AS3153">
        <v>5250</v>
      </c>
      <c r="AU3153">
        <v>2250</v>
      </c>
      <c r="AY3153">
        <v>3750</v>
      </c>
      <c r="AZ3153" s="5">
        <v>15000</v>
      </c>
      <c r="BA3153" s="5">
        <v>15000</v>
      </c>
      <c r="BB3153" s="5">
        <v>15000</v>
      </c>
      <c r="BC3153" s="5">
        <v>15000</v>
      </c>
      <c r="BD3153" s="5">
        <v>15000</v>
      </c>
      <c r="BE3153" s="5">
        <v>0</v>
      </c>
      <c r="BF3153" s="5">
        <v>15750</v>
      </c>
      <c r="BG3153">
        <v>20180320</v>
      </c>
      <c r="BH3153" s="9" t="str">
        <f t="shared" si="147"/>
        <v>2018</v>
      </c>
      <c r="BI3153" t="str">
        <f>MID(Merge1[[#This Row],[OC_DATA_INIZIO_PROGETTO]],5,2)</f>
        <v>03</v>
      </c>
      <c r="BJ3153">
        <v>20181231</v>
      </c>
      <c r="BK3153" t="str">
        <f t="shared" si="148"/>
        <v>2018</v>
      </c>
      <c r="BL3153" t="str">
        <f>MID(Merge1[[#This Row],[OC_DATA_FINE_PROGETTO_PREVISTA]],5,2)</f>
        <v>12</v>
      </c>
      <c r="BM3153" s="8">
        <f>(Merge1[[#This Row],[Colonna2]]-Merge1[[#This Row],[Colonna1]])*12+Merge1[[#This Row],[Colonna22]]-Merge1[[#This Row],[Colonna12]]</f>
        <v>9</v>
      </c>
      <c r="BN3153">
        <v>20200601</v>
      </c>
      <c r="BO3153" t="str">
        <f t="shared" si="149"/>
        <v>2020</v>
      </c>
      <c r="BP3153" s="2" t="s">
        <v>116</v>
      </c>
      <c r="BQ3153" s="2" t="s">
        <v>763</v>
      </c>
      <c r="BR3153" s="2" t="s">
        <v>440</v>
      </c>
      <c r="BS3153" s="2" t="s">
        <v>773</v>
      </c>
      <c r="BT3153" s="2" t="s">
        <v>774</v>
      </c>
    </row>
    <row r="3154" spans="1:72" x14ac:dyDescent="0.35">
      <c r="A3154" s="2" t="s">
        <v>27033</v>
      </c>
      <c r="B3154" s="2" t="s">
        <v>27034</v>
      </c>
      <c r="C3154" s="2" t="s">
        <v>27035</v>
      </c>
      <c r="D3154" s="2" t="s">
        <v>27036</v>
      </c>
      <c r="E3154" s="2" t="s">
        <v>27037</v>
      </c>
      <c r="F3154">
        <v>1</v>
      </c>
      <c r="G3154" s="2" t="s">
        <v>151</v>
      </c>
      <c r="H3154">
        <v>7</v>
      </c>
      <c r="I3154" s="2" t="s">
        <v>770</v>
      </c>
      <c r="J3154">
        <v>99</v>
      </c>
      <c r="K3154" s="2" t="s">
        <v>81</v>
      </c>
      <c r="L3154">
        <v>9</v>
      </c>
      <c r="M3154" s="2" t="s">
        <v>98</v>
      </c>
      <c r="N3154">
        <v>25</v>
      </c>
      <c r="O3154" s="2" t="s">
        <v>683</v>
      </c>
      <c r="P3154">
        <v>239</v>
      </c>
      <c r="Q3154" s="2" t="s">
        <v>684</v>
      </c>
      <c r="R3154" t="s">
        <v>67</v>
      </c>
      <c r="S3154" t="s">
        <v>67</v>
      </c>
      <c r="T3154" s="2" t="s">
        <v>1331</v>
      </c>
      <c r="U3154" s="2" t="s">
        <v>1332</v>
      </c>
      <c r="V3154">
        <v>2016</v>
      </c>
      <c r="W3154" s="2" t="s">
        <v>18962</v>
      </c>
      <c r="X3154">
        <v>7500</v>
      </c>
      <c r="Y3154">
        <v>7500</v>
      </c>
      <c r="AD3154">
        <v>5250</v>
      </c>
      <c r="AF3154">
        <v>0</v>
      </c>
      <c r="AG3154">
        <v>2250</v>
      </c>
      <c r="AK3154">
        <v>3750</v>
      </c>
      <c r="AL3154" s="5">
        <v>15000</v>
      </c>
      <c r="AM3154">
        <v>0</v>
      </c>
      <c r="AN3154">
        <v>0</v>
      </c>
      <c r="AO3154">
        <v>7500</v>
      </c>
      <c r="AP3154">
        <v>7500</v>
      </c>
      <c r="AS3154">
        <v>5250</v>
      </c>
      <c r="AU3154">
        <v>2250</v>
      </c>
      <c r="AY3154">
        <v>3750</v>
      </c>
      <c r="AZ3154" s="5">
        <v>15000</v>
      </c>
      <c r="BA3154" s="5">
        <v>15000</v>
      </c>
      <c r="BB3154" s="5">
        <v>15000</v>
      </c>
      <c r="BC3154" s="5">
        <v>15000</v>
      </c>
      <c r="BD3154" s="5">
        <v>15000</v>
      </c>
      <c r="BE3154" s="5">
        <v>0</v>
      </c>
      <c r="BF3154" s="5">
        <v>18750</v>
      </c>
      <c r="BG3154">
        <v>20180508</v>
      </c>
      <c r="BH3154" s="9" t="str">
        <f t="shared" si="147"/>
        <v>2018</v>
      </c>
      <c r="BI3154" t="str">
        <f>MID(Merge1[[#This Row],[OC_DATA_INIZIO_PROGETTO]],5,2)</f>
        <v>05</v>
      </c>
      <c r="BJ3154">
        <v>20181231</v>
      </c>
      <c r="BK3154" t="str">
        <f t="shared" si="148"/>
        <v>2018</v>
      </c>
      <c r="BL3154" t="str">
        <f>MID(Merge1[[#This Row],[OC_DATA_FINE_PROGETTO_PREVISTA]],5,2)</f>
        <v>12</v>
      </c>
      <c r="BM3154" s="8">
        <f>(Merge1[[#This Row],[Colonna2]]-Merge1[[#This Row],[Colonna1]])*12+Merge1[[#This Row],[Colonna22]]-Merge1[[#This Row],[Colonna12]]</f>
        <v>7</v>
      </c>
      <c r="BN3154">
        <v>20190610</v>
      </c>
      <c r="BO3154" t="str">
        <f t="shared" si="149"/>
        <v>2019</v>
      </c>
      <c r="BP3154" s="2" t="s">
        <v>116</v>
      </c>
      <c r="BQ3154" s="2" t="s">
        <v>763</v>
      </c>
      <c r="BR3154" s="2" t="s">
        <v>440</v>
      </c>
      <c r="BS3154" s="2" t="s">
        <v>773</v>
      </c>
      <c r="BT3154" s="2" t="s">
        <v>774</v>
      </c>
    </row>
    <row r="3155" spans="1:72" x14ac:dyDescent="0.35">
      <c r="A3155" s="2" t="s">
        <v>27054</v>
      </c>
      <c r="B3155" s="2" t="s">
        <v>27055</v>
      </c>
      <c r="C3155" s="2" t="s">
        <v>27056</v>
      </c>
      <c r="D3155" s="2" t="s">
        <v>27057</v>
      </c>
      <c r="E3155" s="2" t="s">
        <v>27058</v>
      </c>
      <c r="F3155">
        <v>1</v>
      </c>
      <c r="G3155" s="2" t="s">
        <v>151</v>
      </c>
      <c r="H3155">
        <v>7</v>
      </c>
      <c r="I3155" s="2" t="s">
        <v>770</v>
      </c>
      <c r="J3155">
        <v>99</v>
      </c>
      <c r="K3155" s="2" t="s">
        <v>81</v>
      </c>
      <c r="L3155">
        <v>9</v>
      </c>
      <c r="M3155" s="2" t="s">
        <v>98</v>
      </c>
      <c r="N3155">
        <v>25</v>
      </c>
      <c r="O3155" s="2" t="s">
        <v>683</v>
      </c>
      <c r="P3155">
        <v>239</v>
      </c>
      <c r="Q3155" s="2" t="s">
        <v>684</v>
      </c>
      <c r="R3155" t="s">
        <v>67</v>
      </c>
      <c r="S3155" t="s">
        <v>67</v>
      </c>
      <c r="T3155" s="2" t="s">
        <v>1331</v>
      </c>
      <c r="U3155" s="2" t="s">
        <v>1332</v>
      </c>
      <c r="V3155">
        <v>2016</v>
      </c>
      <c r="W3155" s="2" t="s">
        <v>18962</v>
      </c>
      <c r="X3155">
        <v>7500</v>
      </c>
      <c r="Y3155">
        <v>7500</v>
      </c>
      <c r="AD3155">
        <v>5250</v>
      </c>
      <c r="AF3155">
        <v>0</v>
      </c>
      <c r="AG3155">
        <v>2250</v>
      </c>
      <c r="AK3155">
        <v>3750</v>
      </c>
      <c r="AL3155" s="5">
        <v>15000</v>
      </c>
      <c r="AM3155">
        <v>0</v>
      </c>
      <c r="AN3155">
        <v>0</v>
      </c>
      <c r="AO3155">
        <v>7500</v>
      </c>
      <c r="AP3155">
        <v>7500</v>
      </c>
      <c r="AS3155">
        <v>5250</v>
      </c>
      <c r="AU3155">
        <v>2250</v>
      </c>
      <c r="AY3155">
        <v>3750</v>
      </c>
      <c r="AZ3155" s="5">
        <v>15000</v>
      </c>
      <c r="BA3155" s="5">
        <v>15000</v>
      </c>
      <c r="BB3155" s="5">
        <v>15000</v>
      </c>
      <c r="BC3155" s="5">
        <v>15000</v>
      </c>
      <c r="BD3155" s="5">
        <v>15000</v>
      </c>
      <c r="BE3155" s="5">
        <v>0</v>
      </c>
      <c r="BF3155" s="5">
        <v>18750</v>
      </c>
      <c r="BG3155">
        <v>20180724</v>
      </c>
      <c r="BH3155" s="9" t="str">
        <f t="shared" si="147"/>
        <v>2018</v>
      </c>
      <c r="BI3155" t="str">
        <f>MID(Merge1[[#This Row],[OC_DATA_INIZIO_PROGETTO]],5,2)</f>
        <v>07</v>
      </c>
      <c r="BJ3155">
        <v>20181231</v>
      </c>
      <c r="BK3155" t="str">
        <f t="shared" si="148"/>
        <v>2018</v>
      </c>
      <c r="BL3155" t="str">
        <f>MID(Merge1[[#This Row],[OC_DATA_FINE_PROGETTO_PREVISTA]],5,2)</f>
        <v>12</v>
      </c>
      <c r="BM3155" s="8">
        <f>(Merge1[[#This Row],[Colonna2]]-Merge1[[#This Row],[Colonna1]])*12+Merge1[[#This Row],[Colonna22]]-Merge1[[#This Row],[Colonna12]]</f>
        <v>5</v>
      </c>
      <c r="BN3155">
        <v>20190527</v>
      </c>
      <c r="BO3155" t="str">
        <f t="shared" si="149"/>
        <v>2019</v>
      </c>
      <c r="BP3155" s="2" t="s">
        <v>116</v>
      </c>
      <c r="BQ3155" s="2" t="s">
        <v>763</v>
      </c>
      <c r="BR3155" s="2" t="s">
        <v>440</v>
      </c>
      <c r="BS3155" s="2" t="s">
        <v>773</v>
      </c>
      <c r="BT3155" s="2" t="s">
        <v>774</v>
      </c>
    </row>
    <row r="3156" spans="1:72" x14ac:dyDescent="0.35">
      <c r="A3156" s="2" t="s">
        <v>27063</v>
      </c>
      <c r="B3156" s="2" t="s">
        <v>27064</v>
      </c>
      <c r="C3156" s="2" t="s">
        <v>27065</v>
      </c>
      <c r="D3156" s="2" t="s">
        <v>27066</v>
      </c>
      <c r="E3156" s="2" t="s">
        <v>27067</v>
      </c>
      <c r="F3156">
        <v>1</v>
      </c>
      <c r="G3156" s="2" t="s">
        <v>151</v>
      </c>
      <c r="H3156">
        <v>7</v>
      </c>
      <c r="I3156" s="2" t="s">
        <v>770</v>
      </c>
      <c r="J3156">
        <v>99</v>
      </c>
      <c r="K3156" s="2" t="s">
        <v>81</v>
      </c>
      <c r="L3156">
        <v>9</v>
      </c>
      <c r="M3156" s="2" t="s">
        <v>98</v>
      </c>
      <c r="N3156">
        <v>25</v>
      </c>
      <c r="O3156" s="2" t="s">
        <v>683</v>
      </c>
      <c r="P3156">
        <v>239</v>
      </c>
      <c r="Q3156" s="2" t="s">
        <v>684</v>
      </c>
      <c r="R3156" t="s">
        <v>67</v>
      </c>
      <c r="S3156" t="s">
        <v>67</v>
      </c>
      <c r="T3156" s="2" t="s">
        <v>1331</v>
      </c>
      <c r="U3156" s="2" t="s">
        <v>1332</v>
      </c>
      <c r="V3156">
        <v>2016</v>
      </c>
      <c r="W3156" s="2" t="s">
        <v>18962</v>
      </c>
      <c r="X3156">
        <v>7500</v>
      </c>
      <c r="Y3156">
        <v>7500</v>
      </c>
      <c r="AD3156">
        <v>5250</v>
      </c>
      <c r="AF3156">
        <v>0</v>
      </c>
      <c r="AG3156">
        <v>2250</v>
      </c>
      <c r="AK3156">
        <v>3750</v>
      </c>
      <c r="AL3156" s="5">
        <v>15000</v>
      </c>
      <c r="AM3156">
        <v>0</v>
      </c>
      <c r="AN3156">
        <v>0</v>
      </c>
      <c r="AO3156">
        <v>7500</v>
      </c>
      <c r="AP3156">
        <v>7500</v>
      </c>
      <c r="AS3156">
        <v>5250</v>
      </c>
      <c r="AU3156">
        <v>2250</v>
      </c>
      <c r="AY3156">
        <v>3750</v>
      </c>
      <c r="AZ3156" s="5">
        <v>15000</v>
      </c>
      <c r="BA3156" s="5">
        <v>15000</v>
      </c>
      <c r="BB3156" s="5">
        <v>15000</v>
      </c>
      <c r="BC3156" s="5">
        <v>15000</v>
      </c>
      <c r="BD3156" s="5">
        <v>15000</v>
      </c>
      <c r="BE3156" s="5">
        <v>0</v>
      </c>
      <c r="BF3156" s="5">
        <v>18750</v>
      </c>
      <c r="BG3156">
        <v>20180718</v>
      </c>
      <c r="BH3156" s="9" t="str">
        <f t="shared" si="147"/>
        <v>2018</v>
      </c>
      <c r="BI3156" t="str">
        <f>MID(Merge1[[#This Row],[OC_DATA_INIZIO_PROGETTO]],5,2)</f>
        <v>07</v>
      </c>
      <c r="BJ3156">
        <v>20181231</v>
      </c>
      <c r="BK3156" t="str">
        <f t="shared" si="148"/>
        <v>2018</v>
      </c>
      <c r="BL3156" t="str">
        <f>MID(Merge1[[#This Row],[OC_DATA_FINE_PROGETTO_PREVISTA]],5,2)</f>
        <v>12</v>
      </c>
      <c r="BM3156" s="8">
        <f>(Merge1[[#This Row],[Colonna2]]-Merge1[[#This Row],[Colonna1]])*12+Merge1[[#This Row],[Colonna22]]-Merge1[[#This Row],[Colonna12]]</f>
        <v>5</v>
      </c>
      <c r="BN3156">
        <v>20190705</v>
      </c>
      <c r="BO3156" t="str">
        <f t="shared" si="149"/>
        <v>2019</v>
      </c>
      <c r="BP3156" s="2" t="s">
        <v>116</v>
      </c>
      <c r="BQ3156" s="2" t="s">
        <v>763</v>
      </c>
      <c r="BR3156" s="2" t="s">
        <v>440</v>
      </c>
      <c r="BS3156" s="2" t="s">
        <v>773</v>
      </c>
      <c r="BT3156" s="2" t="s">
        <v>774</v>
      </c>
    </row>
    <row r="3157" spans="1:72" x14ac:dyDescent="0.35">
      <c r="A3157" s="2" t="s">
        <v>27072</v>
      </c>
      <c r="B3157" s="2" t="s">
        <v>27073</v>
      </c>
      <c r="C3157" s="2" t="s">
        <v>27074</v>
      </c>
      <c r="D3157" s="2" t="s">
        <v>27075</v>
      </c>
      <c r="E3157" s="2" t="s">
        <v>27076</v>
      </c>
      <c r="F3157">
        <v>1</v>
      </c>
      <c r="G3157" s="2" t="s">
        <v>151</v>
      </c>
      <c r="H3157">
        <v>7</v>
      </c>
      <c r="I3157" s="2" t="s">
        <v>770</v>
      </c>
      <c r="J3157">
        <v>99</v>
      </c>
      <c r="K3157" s="2" t="s">
        <v>81</v>
      </c>
      <c r="L3157">
        <v>9</v>
      </c>
      <c r="M3157" s="2" t="s">
        <v>98</v>
      </c>
      <c r="N3157">
        <v>25</v>
      </c>
      <c r="O3157" s="2" t="s">
        <v>683</v>
      </c>
      <c r="P3157">
        <v>239</v>
      </c>
      <c r="Q3157" s="2" t="s">
        <v>684</v>
      </c>
      <c r="R3157" t="s">
        <v>67</v>
      </c>
      <c r="S3157" t="s">
        <v>67</v>
      </c>
      <c r="T3157" s="2" t="s">
        <v>1331</v>
      </c>
      <c r="U3157" s="2" t="s">
        <v>1332</v>
      </c>
      <c r="V3157">
        <v>2016</v>
      </c>
      <c r="W3157" s="2" t="s">
        <v>18962</v>
      </c>
      <c r="X3157">
        <v>7500</v>
      </c>
      <c r="Y3157">
        <v>7500</v>
      </c>
      <c r="AD3157">
        <v>5250</v>
      </c>
      <c r="AF3157">
        <v>0</v>
      </c>
      <c r="AG3157">
        <v>2250</v>
      </c>
      <c r="AK3157">
        <v>3750</v>
      </c>
      <c r="AL3157" s="5">
        <v>15000</v>
      </c>
      <c r="AM3157">
        <v>0</v>
      </c>
      <c r="AN3157">
        <v>0</v>
      </c>
      <c r="AO3157">
        <v>7500</v>
      </c>
      <c r="AP3157">
        <v>7500</v>
      </c>
      <c r="AS3157">
        <v>5250</v>
      </c>
      <c r="AU3157">
        <v>2250</v>
      </c>
      <c r="AY3157">
        <v>3750</v>
      </c>
      <c r="AZ3157" s="5">
        <v>15000</v>
      </c>
      <c r="BA3157" s="5">
        <v>15000</v>
      </c>
      <c r="BB3157" s="5">
        <v>15000</v>
      </c>
      <c r="BC3157" s="5">
        <v>15000</v>
      </c>
      <c r="BD3157" s="5">
        <v>15000</v>
      </c>
      <c r="BE3157" s="5">
        <v>0</v>
      </c>
      <c r="BF3157" s="5">
        <v>18750</v>
      </c>
      <c r="BG3157">
        <v>20180718</v>
      </c>
      <c r="BH3157" s="9" t="str">
        <f t="shared" si="147"/>
        <v>2018</v>
      </c>
      <c r="BI3157" t="str">
        <f>MID(Merge1[[#This Row],[OC_DATA_INIZIO_PROGETTO]],5,2)</f>
        <v>07</v>
      </c>
      <c r="BJ3157">
        <v>20181231</v>
      </c>
      <c r="BK3157" t="str">
        <f t="shared" si="148"/>
        <v>2018</v>
      </c>
      <c r="BL3157" t="str">
        <f>MID(Merge1[[#This Row],[OC_DATA_FINE_PROGETTO_PREVISTA]],5,2)</f>
        <v>12</v>
      </c>
      <c r="BM3157" s="8">
        <f>(Merge1[[#This Row],[Colonna2]]-Merge1[[#This Row],[Colonna1]])*12+Merge1[[#This Row],[Colonna22]]-Merge1[[#This Row],[Colonna12]]</f>
        <v>5</v>
      </c>
      <c r="BN3157">
        <v>20190605</v>
      </c>
      <c r="BO3157" t="str">
        <f t="shared" si="149"/>
        <v>2019</v>
      </c>
      <c r="BP3157" s="2" t="s">
        <v>116</v>
      </c>
      <c r="BQ3157" s="2" t="s">
        <v>763</v>
      </c>
      <c r="BR3157" s="2" t="s">
        <v>440</v>
      </c>
      <c r="BS3157" s="2" t="s">
        <v>773</v>
      </c>
      <c r="BT3157" s="2" t="s">
        <v>774</v>
      </c>
    </row>
    <row r="3158" spans="1:72" x14ac:dyDescent="0.35">
      <c r="A3158" s="2" t="s">
        <v>27084</v>
      </c>
      <c r="B3158" s="2" t="s">
        <v>27085</v>
      </c>
      <c r="C3158" s="2" t="s">
        <v>27086</v>
      </c>
      <c r="D3158" s="2" t="s">
        <v>27087</v>
      </c>
      <c r="E3158" s="2" t="s">
        <v>27088</v>
      </c>
      <c r="F3158">
        <v>1</v>
      </c>
      <c r="G3158" s="2" t="s">
        <v>151</v>
      </c>
      <c r="H3158">
        <v>7</v>
      </c>
      <c r="I3158" s="2" t="s">
        <v>770</v>
      </c>
      <c r="J3158">
        <v>99</v>
      </c>
      <c r="K3158" s="2" t="s">
        <v>81</v>
      </c>
      <c r="L3158">
        <v>9</v>
      </c>
      <c r="M3158" s="2" t="s">
        <v>98</v>
      </c>
      <c r="N3158">
        <v>25</v>
      </c>
      <c r="O3158" s="2" t="s">
        <v>683</v>
      </c>
      <c r="P3158">
        <v>239</v>
      </c>
      <c r="Q3158" s="2" t="s">
        <v>684</v>
      </c>
      <c r="R3158" t="s">
        <v>67</v>
      </c>
      <c r="S3158" t="s">
        <v>67</v>
      </c>
      <c r="T3158" s="2" t="s">
        <v>1331</v>
      </c>
      <c r="U3158" s="2" t="s">
        <v>1332</v>
      </c>
      <c r="V3158">
        <v>2022</v>
      </c>
      <c r="W3158" s="2" t="s">
        <v>19005</v>
      </c>
      <c r="X3158">
        <v>7500</v>
      </c>
      <c r="Y3158">
        <v>7500</v>
      </c>
      <c r="AD3158">
        <v>5250</v>
      </c>
      <c r="AF3158">
        <v>0</v>
      </c>
      <c r="AG3158">
        <v>2250</v>
      </c>
      <c r="AK3158">
        <v>3750</v>
      </c>
      <c r="AL3158" s="5">
        <v>15000</v>
      </c>
      <c r="AM3158">
        <v>0</v>
      </c>
      <c r="AN3158">
        <v>0</v>
      </c>
      <c r="AO3158">
        <v>7500</v>
      </c>
      <c r="AP3158">
        <v>7500</v>
      </c>
      <c r="AS3158">
        <v>5250</v>
      </c>
      <c r="AU3158">
        <v>2250</v>
      </c>
      <c r="AY3158">
        <v>3750</v>
      </c>
      <c r="AZ3158" s="5">
        <v>15000</v>
      </c>
      <c r="BA3158" s="5">
        <v>15000</v>
      </c>
      <c r="BB3158" s="5">
        <v>15000</v>
      </c>
      <c r="BC3158" s="5">
        <v>15000</v>
      </c>
      <c r="BD3158" s="5">
        <v>15000</v>
      </c>
      <c r="BE3158" s="5">
        <v>0</v>
      </c>
      <c r="BF3158" s="5">
        <v>18750</v>
      </c>
      <c r="BG3158">
        <v>20180306</v>
      </c>
      <c r="BH3158" s="9" t="str">
        <f t="shared" si="147"/>
        <v>2018</v>
      </c>
      <c r="BI3158" t="str">
        <f>MID(Merge1[[#This Row],[OC_DATA_INIZIO_PROGETTO]],5,2)</f>
        <v>03</v>
      </c>
      <c r="BJ3158">
        <v>20190527</v>
      </c>
      <c r="BK3158" t="str">
        <f t="shared" si="148"/>
        <v>2019</v>
      </c>
      <c r="BL3158" t="str">
        <f>MID(Merge1[[#This Row],[OC_DATA_FINE_PROGETTO_PREVISTA]],5,2)</f>
        <v>05</v>
      </c>
      <c r="BM3158" s="8">
        <f>(Merge1[[#This Row],[Colonna2]]-Merge1[[#This Row],[Colonna1]])*12+Merge1[[#This Row],[Colonna22]]-Merge1[[#This Row],[Colonna12]]</f>
        <v>14</v>
      </c>
      <c r="BN3158">
        <v>20190527</v>
      </c>
      <c r="BO3158" t="str">
        <f t="shared" si="149"/>
        <v>2019</v>
      </c>
      <c r="BP3158" s="2" t="s">
        <v>116</v>
      </c>
      <c r="BQ3158" s="2" t="s">
        <v>763</v>
      </c>
      <c r="BR3158" s="2" t="s">
        <v>440</v>
      </c>
      <c r="BS3158" s="2" t="s">
        <v>773</v>
      </c>
      <c r="BT3158" s="2" t="s">
        <v>774</v>
      </c>
    </row>
    <row r="3159" spans="1:72" x14ac:dyDescent="0.35">
      <c r="A3159" s="2" t="s">
        <v>27089</v>
      </c>
      <c r="B3159" s="2" t="s">
        <v>27090</v>
      </c>
      <c r="C3159" s="2" t="s">
        <v>27091</v>
      </c>
      <c r="D3159" s="2" t="s">
        <v>27092</v>
      </c>
      <c r="E3159" s="2" t="s">
        <v>27093</v>
      </c>
      <c r="F3159">
        <v>1</v>
      </c>
      <c r="G3159" s="2" t="s">
        <v>151</v>
      </c>
      <c r="H3159">
        <v>7</v>
      </c>
      <c r="I3159" s="2" t="s">
        <v>770</v>
      </c>
      <c r="J3159">
        <v>99</v>
      </c>
      <c r="K3159" s="2" t="s">
        <v>81</v>
      </c>
      <c r="L3159">
        <v>9</v>
      </c>
      <c r="M3159" s="2" t="s">
        <v>98</v>
      </c>
      <c r="N3159">
        <v>25</v>
      </c>
      <c r="O3159" s="2" t="s">
        <v>683</v>
      </c>
      <c r="P3159">
        <v>239</v>
      </c>
      <c r="Q3159" s="2" t="s">
        <v>684</v>
      </c>
      <c r="R3159" t="s">
        <v>67</v>
      </c>
      <c r="S3159" t="s">
        <v>67</v>
      </c>
      <c r="T3159" s="2" t="s">
        <v>504</v>
      </c>
      <c r="U3159" s="2" t="s">
        <v>505</v>
      </c>
      <c r="V3159">
        <v>2038</v>
      </c>
      <c r="W3159" s="2" t="s">
        <v>19718</v>
      </c>
      <c r="X3159">
        <v>7500</v>
      </c>
      <c r="Y3159">
        <v>7500</v>
      </c>
      <c r="AD3159">
        <v>5250</v>
      </c>
      <c r="AF3159">
        <v>0</v>
      </c>
      <c r="AG3159">
        <v>2250</v>
      </c>
      <c r="AK3159">
        <v>3750</v>
      </c>
      <c r="AL3159" s="5">
        <v>15000</v>
      </c>
      <c r="AM3159">
        <v>0</v>
      </c>
      <c r="AN3159">
        <v>0</v>
      </c>
      <c r="AO3159">
        <v>7500</v>
      </c>
      <c r="AP3159">
        <v>7500</v>
      </c>
      <c r="AS3159">
        <v>5250</v>
      </c>
      <c r="AU3159">
        <v>2250</v>
      </c>
      <c r="AY3159">
        <v>3750</v>
      </c>
      <c r="AZ3159" s="5">
        <v>15000</v>
      </c>
      <c r="BA3159" s="5">
        <v>15000</v>
      </c>
      <c r="BB3159" s="5">
        <v>15000</v>
      </c>
      <c r="BC3159" s="5">
        <v>15000</v>
      </c>
      <c r="BD3159" s="5">
        <v>15000</v>
      </c>
      <c r="BE3159" s="5">
        <v>0</v>
      </c>
      <c r="BF3159" s="5">
        <v>18750</v>
      </c>
      <c r="BG3159">
        <v>20180508</v>
      </c>
      <c r="BH3159" s="9" t="str">
        <f t="shared" si="147"/>
        <v>2018</v>
      </c>
      <c r="BI3159" t="str">
        <f>MID(Merge1[[#This Row],[OC_DATA_INIZIO_PROGETTO]],5,2)</f>
        <v>05</v>
      </c>
      <c r="BJ3159">
        <v>20181231</v>
      </c>
      <c r="BK3159" t="str">
        <f t="shared" si="148"/>
        <v>2018</v>
      </c>
      <c r="BL3159" t="str">
        <f>MID(Merge1[[#This Row],[OC_DATA_FINE_PROGETTO_PREVISTA]],5,2)</f>
        <v>12</v>
      </c>
      <c r="BM3159" s="8">
        <f>(Merge1[[#This Row],[Colonna2]]-Merge1[[#This Row],[Colonna1]])*12+Merge1[[#This Row],[Colonna22]]-Merge1[[#This Row],[Colonna12]]</f>
        <v>7</v>
      </c>
      <c r="BN3159">
        <v>20181030</v>
      </c>
      <c r="BO3159" t="str">
        <f t="shared" si="149"/>
        <v>2018</v>
      </c>
      <c r="BP3159" s="2" t="s">
        <v>116</v>
      </c>
      <c r="BQ3159" s="2" t="s">
        <v>763</v>
      </c>
      <c r="BR3159" s="2" t="s">
        <v>440</v>
      </c>
      <c r="BS3159" s="2" t="s">
        <v>773</v>
      </c>
      <c r="BT3159" s="2" t="s">
        <v>774</v>
      </c>
    </row>
    <row r="3160" spans="1:72" x14ac:dyDescent="0.35">
      <c r="A3160" s="2" t="s">
        <v>12335</v>
      </c>
      <c r="B3160" s="2" t="s">
        <v>12336</v>
      </c>
      <c r="C3160" s="2" t="s">
        <v>12337</v>
      </c>
      <c r="D3160" s="2" t="s">
        <v>12338</v>
      </c>
      <c r="E3160" s="2" t="s">
        <v>12339</v>
      </c>
      <c r="F3160">
        <v>1</v>
      </c>
      <c r="G3160" s="2" t="s">
        <v>151</v>
      </c>
      <c r="H3160">
        <v>7</v>
      </c>
      <c r="I3160" s="2" t="s">
        <v>770</v>
      </c>
      <c r="J3160">
        <v>99</v>
      </c>
      <c r="K3160" s="2" t="s">
        <v>81</v>
      </c>
      <c r="L3160">
        <v>8</v>
      </c>
      <c r="M3160" s="2" t="s">
        <v>112</v>
      </c>
      <c r="N3160">
        <v>62</v>
      </c>
      <c r="O3160" s="2" t="s">
        <v>2450</v>
      </c>
      <c r="P3160">
        <v>999</v>
      </c>
      <c r="Q3160" s="2" t="s">
        <v>3522</v>
      </c>
      <c r="R3160" t="s">
        <v>67</v>
      </c>
      <c r="S3160" t="s">
        <v>67</v>
      </c>
      <c r="T3160" s="2" t="s">
        <v>1986</v>
      </c>
      <c r="U3160" s="2" t="s">
        <v>1987</v>
      </c>
      <c r="V3160">
        <v>910</v>
      </c>
      <c r="W3160" s="2" t="s">
        <v>6662</v>
      </c>
      <c r="X3160">
        <v>7485.52</v>
      </c>
      <c r="Y3160">
        <v>7485.52</v>
      </c>
      <c r="AD3160">
        <v>5239.8599999999997</v>
      </c>
      <c r="AF3160">
        <v>0</v>
      </c>
      <c r="AG3160">
        <v>2245.65</v>
      </c>
      <c r="AK3160">
        <v>13135</v>
      </c>
      <c r="AL3160" s="5">
        <v>14971.03</v>
      </c>
      <c r="AM3160">
        <v>0</v>
      </c>
      <c r="AN3160">
        <v>0</v>
      </c>
      <c r="AO3160">
        <v>7485.52</v>
      </c>
      <c r="AP3160">
        <v>7485.52</v>
      </c>
      <c r="AS3160">
        <v>5239.8599999999997</v>
      </c>
      <c r="AU3160">
        <v>2245.65</v>
      </c>
      <c r="AY3160">
        <v>13135</v>
      </c>
      <c r="AZ3160" s="5">
        <v>14971.03</v>
      </c>
      <c r="BA3160" s="5">
        <v>14971.03</v>
      </c>
      <c r="BB3160" s="5">
        <v>14971.03</v>
      </c>
      <c r="BF3160" s="5">
        <v>0</v>
      </c>
      <c r="BG3160">
        <v>20201204</v>
      </c>
      <c r="BH3160" s="9" t="str">
        <f t="shared" si="147"/>
        <v>2020</v>
      </c>
      <c r="BI3160" t="str">
        <f>MID(Merge1[[#This Row],[OC_DATA_INIZIO_PROGETTO]],5,2)</f>
        <v>12</v>
      </c>
      <c r="BJ3160">
        <v>20211231</v>
      </c>
      <c r="BK3160" t="str">
        <f t="shared" si="148"/>
        <v>2021</v>
      </c>
      <c r="BL3160" t="str">
        <f>MID(Merge1[[#This Row],[OC_DATA_FINE_PROGETTO_PREVISTA]],5,2)</f>
        <v>12</v>
      </c>
      <c r="BM3160" s="8">
        <f>(Merge1[[#This Row],[Colonna2]]-Merge1[[#This Row],[Colonna1]])*12+Merge1[[#This Row],[Colonna22]]-Merge1[[#This Row],[Colonna12]]</f>
        <v>12</v>
      </c>
      <c r="BN3160">
        <v>20211204</v>
      </c>
      <c r="BO3160" t="str">
        <f t="shared" si="149"/>
        <v>2021</v>
      </c>
      <c r="BP3160" s="2" t="s">
        <v>86</v>
      </c>
      <c r="BQ3160" s="2" t="s">
        <v>76</v>
      </c>
      <c r="BR3160" s="2" t="s">
        <v>77</v>
      </c>
      <c r="BS3160" s="2" t="s">
        <v>2387</v>
      </c>
      <c r="BT3160" s="2" t="s">
        <v>510</v>
      </c>
    </row>
    <row r="3161" spans="1:72" x14ac:dyDescent="0.35">
      <c r="A3161" s="2" t="s">
        <v>28548</v>
      </c>
      <c r="B3161" s="2" t="s">
        <v>28549</v>
      </c>
      <c r="C3161" s="2" t="s">
        <v>28550</v>
      </c>
      <c r="D3161" s="2" t="s">
        <v>28546</v>
      </c>
      <c r="E3161" s="2" t="s">
        <v>28551</v>
      </c>
      <c r="F3161">
        <v>3</v>
      </c>
      <c r="G3161" s="2" t="s">
        <v>102</v>
      </c>
      <c r="H3161">
        <v>7</v>
      </c>
      <c r="I3161" s="2" t="s">
        <v>770</v>
      </c>
      <c r="J3161">
        <v>19</v>
      </c>
      <c r="K3161" s="2" t="s">
        <v>771</v>
      </c>
      <c r="L3161">
        <v>9</v>
      </c>
      <c r="M3161" s="2" t="s">
        <v>98</v>
      </c>
      <c r="N3161">
        <v>26</v>
      </c>
      <c r="O3161" s="2" t="s">
        <v>1770</v>
      </c>
      <c r="P3161">
        <v>102</v>
      </c>
      <c r="Q3161" s="2" t="s">
        <v>5448</v>
      </c>
      <c r="R3161" t="s">
        <v>67</v>
      </c>
      <c r="S3161" t="s">
        <v>67</v>
      </c>
      <c r="T3161" s="2" t="s">
        <v>504</v>
      </c>
      <c r="U3161" s="2" t="s">
        <v>505</v>
      </c>
      <c r="V3161">
        <v>2012</v>
      </c>
      <c r="W3161" s="2" t="s">
        <v>19026</v>
      </c>
      <c r="X3161">
        <v>7481.25</v>
      </c>
      <c r="Y3161">
        <v>7481.25</v>
      </c>
      <c r="AD3161">
        <v>5236.88</v>
      </c>
      <c r="AF3161">
        <v>0</v>
      </c>
      <c r="AG3161">
        <v>2244.37</v>
      </c>
      <c r="AL3161" s="5">
        <v>14962.5</v>
      </c>
      <c r="AM3161">
        <v>0</v>
      </c>
      <c r="AN3161">
        <v>0</v>
      </c>
      <c r="AO3161">
        <v>7481.25</v>
      </c>
      <c r="AP3161">
        <v>7481.25</v>
      </c>
      <c r="AS3161">
        <v>5236.88</v>
      </c>
      <c r="AU3161">
        <v>2244.37</v>
      </c>
      <c r="AZ3161" s="5">
        <v>14962.5</v>
      </c>
      <c r="BA3161" s="5">
        <v>14962.5</v>
      </c>
      <c r="BB3161" s="5">
        <v>14962.5</v>
      </c>
      <c r="BC3161" s="5">
        <v>14962.5</v>
      </c>
      <c r="BD3161" s="5">
        <v>14962.5</v>
      </c>
      <c r="BE3161" s="5">
        <v>0</v>
      </c>
      <c r="BF3161" s="5">
        <v>14962.5</v>
      </c>
      <c r="BG3161">
        <v>20170121</v>
      </c>
      <c r="BH3161" s="9" t="str">
        <f t="shared" si="147"/>
        <v>2017</v>
      </c>
      <c r="BI3161" t="str">
        <f>MID(Merge1[[#This Row],[OC_DATA_INIZIO_PROGETTO]],5,2)</f>
        <v>01</v>
      </c>
      <c r="BJ3161">
        <v>20180330</v>
      </c>
      <c r="BK3161" t="str">
        <f t="shared" si="148"/>
        <v>2018</v>
      </c>
      <c r="BL3161" t="str">
        <f>MID(Merge1[[#This Row],[OC_DATA_FINE_PROGETTO_PREVISTA]],5,2)</f>
        <v>03</v>
      </c>
      <c r="BM3161" s="8">
        <f>(Merge1[[#This Row],[Colonna2]]-Merge1[[#This Row],[Colonna1]])*12+Merge1[[#This Row],[Colonna22]]-Merge1[[#This Row],[Colonna12]]</f>
        <v>14</v>
      </c>
      <c r="BN3161">
        <v>20171206</v>
      </c>
      <c r="BO3161" t="str">
        <f t="shared" si="149"/>
        <v>2017</v>
      </c>
      <c r="BP3161" s="2" t="s">
        <v>116</v>
      </c>
      <c r="BQ3161" s="2" t="s">
        <v>763</v>
      </c>
      <c r="BR3161" s="2" t="s">
        <v>440</v>
      </c>
      <c r="BS3161" s="2" t="s">
        <v>773</v>
      </c>
      <c r="BT3161" s="2" t="s">
        <v>774</v>
      </c>
    </row>
    <row r="3162" spans="1:72" x14ac:dyDescent="0.35">
      <c r="A3162" s="2" t="s">
        <v>26604</v>
      </c>
      <c r="B3162" s="2" t="s">
        <v>26605</v>
      </c>
      <c r="C3162" s="2" t="s">
        <v>26606</v>
      </c>
      <c r="D3162" s="2" t="s">
        <v>26607</v>
      </c>
      <c r="E3162" s="2" t="s">
        <v>26608</v>
      </c>
      <c r="F3162">
        <v>1</v>
      </c>
      <c r="G3162" s="2" t="s">
        <v>151</v>
      </c>
      <c r="H3162">
        <v>7</v>
      </c>
      <c r="I3162" s="2" t="s">
        <v>770</v>
      </c>
      <c r="J3162">
        <v>99</v>
      </c>
      <c r="K3162" s="2" t="s">
        <v>81</v>
      </c>
      <c r="L3162">
        <v>9</v>
      </c>
      <c r="M3162" s="2" t="s">
        <v>98</v>
      </c>
      <c r="N3162">
        <v>25</v>
      </c>
      <c r="O3162" s="2" t="s">
        <v>683</v>
      </c>
      <c r="P3162">
        <v>239</v>
      </c>
      <c r="Q3162" s="2" t="s">
        <v>684</v>
      </c>
      <c r="R3162" t="s">
        <v>67</v>
      </c>
      <c r="S3162" t="s">
        <v>67</v>
      </c>
      <c r="T3162" s="2" t="s">
        <v>1331</v>
      </c>
      <c r="U3162" s="2" t="s">
        <v>1332</v>
      </c>
      <c r="V3162">
        <v>2016</v>
      </c>
      <c r="W3162" s="2" t="s">
        <v>18962</v>
      </c>
      <c r="X3162">
        <v>7480</v>
      </c>
      <c r="Y3162">
        <v>7480</v>
      </c>
      <c r="AD3162">
        <v>5236</v>
      </c>
      <c r="AF3162">
        <v>0</v>
      </c>
      <c r="AG3162">
        <v>2244</v>
      </c>
      <c r="AK3162">
        <v>3740</v>
      </c>
      <c r="AL3162" s="5">
        <v>14960</v>
      </c>
      <c r="AM3162">
        <v>0</v>
      </c>
      <c r="AN3162">
        <v>0</v>
      </c>
      <c r="AO3162">
        <v>7480</v>
      </c>
      <c r="AP3162">
        <v>7480</v>
      </c>
      <c r="AS3162">
        <v>5236</v>
      </c>
      <c r="AU3162">
        <v>2244</v>
      </c>
      <c r="AY3162">
        <v>3740</v>
      </c>
      <c r="AZ3162" s="5">
        <v>14960</v>
      </c>
      <c r="BA3162" s="5">
        <v>14960</v>
      </c>
      <c r="BB3162" s="5">
        <v>14960</v>
      </c>
      <c r="BC3162" s="5">
        <v>11968</v>
      </c>
      <c r="BD3162" s="5">
        <v>11968</v>
      </c>
      <c r="BE3162" s="5">
        <v>0</v>
      </c>
      <c r="BF3162" s="5">
        <v>15708</v>
      </c>
      <c r="BG3162">
        <v>20191031</v>
      </c>
      <c r="BH3162" s="9" t="str">
        <f t="shared" si="147"/>
        <v>2019</v>
      </c>
      <c r="BI3162" t="str">
        <f>MID(Merge1[[#This Row],[OC_DATA_INIZIO_PROGETTO]],5,2)</f>
        <v>10</v>
      </c>
      <c r="BJ3162">
        <v>20201231</v>
      </c>
      <c r="BK3162" t="str">
        <f t="shared" si="148"/>
        <v>2020</v>
      </c>
      <c r="BL3162" t="str">
        <f>MID(Merge1[[#This Row],[OC_DATA_FINE_PROGETTO_PREVISTA]],5,2)</f>
        <v>12</v>
      </c>
      <c r="BM3162" s="8">
        <f>(Merge1[[#This Row],[Colonna2]]-Merge1[[#This Row],[Colonna1]])*12+Merge1[[#This Row],[Colonna22]]-Merge1[[#This Row],[Colonna12]]</f>
        <v>14</v>
      </c>
      <c r="BO3162" t="str">
        <f t="shared" si="149"/>
        <v/>
      </c>
      <c r="BP3162" s="2" t="s">
        <v>76</v>
      </c>
      <c r="BQ3162" s="2" t="s">
        <v>76</v>
      </c>
      <c r="BR3162" s="2" t="s">
        <v>77</v>
      </c>
      <c r="BS3162" s="2" t="s">
        <v>773</v>
      </c>
      <c r="BT3162" s="2" t="s">
        <v>774</v>
      </c>
    </row>
    <row r="3163" spans="1:72" x14ac:dyDescent="0.35">
      <c r="A3163" s="2" t="s">
        <v>26893</v>
      </c>
      <c r="B3163" s="2" t="s">
        <v>26894</v>
      </c>
      <c r="C3163" s="2" t="s">
        <v>26895</v>
      </c>
      <c r="D3163" s="2" t="s">
        <v>26896</v>
      </c>
      <c r="E3163" s="2" t="s">
        <v>26897</v>
      </c>
      <c r="F3163">
        <v>1</v>
      </c>
      <c r="G3163" s="2" t="s">
        <v>151</v>
      </c>
      <c r="H3163">
        <v>7</v>
      </c>
      <c r="I3163" s="2" t="s">
        <v>770</v>
      </c>
      <c r="J3163">
        <v>99</v>
      </c>
      <c r="K3163" s="2" t="s">
        <v>81</v>
      </c>
      <c r="L3163">
        <v>9</v>
      </c>
      <c r="M3163" s="2" t="s">
        <v>98</v>
      </c>
      <c r="N3163">
        <v>25</v>
      </c>
      <c r="O3163" s="2" t="s">
        <v>683</v>
      </c>
      <c r="P3163">
        <v>239</v>
      </c>
      <c r="Q3163" s="2" t="s">
        <v>684</v>
      </c>
      <c r="R3163" t="s">
        <v>67</v>
      </c>
      <c r="S3163" t="s">
        <v>67</v>
      </c>
      <c r="T3163" s="2" t="s">
        <v>504</v>
      </c>
      <c r="U3163" s="2" t="s">
        <v>505</v>
      </c>
      <c r="V3163">
        <v>2016</v>
      </c>
      <c r="W3163" s="2" t="s">
        <v>18962</v>
      </c>
      <c r="X3163">
        <v>7480</v>
      </c>
      <c r="Y3163">
        <v>7480</v>
      </c>
      <c r="AD3163">
        <v>5236</v>
      </c>
      <c r="AF3163">
        <v>0</v>
      </c>
      <c r="AG3163">
        <v>2244</v>
      </c>
      <c r="AK3163">
        <v>3740</v>
      </c>
      <c r="AL3163" s="5">
        <v>14960</v>
      </c>
      <c r="AM3163">
        <v>0</v>
      </c>
      <c r="AN3163">
        <v>0</v>
      </c>
      <c r="AO3163">
        <v>7480</v>
      </c>
      <c r="AP3163">
        <v>7480</v>
      </c>
      <c r="AS3163">
        <v>5236</v>
      </c>
      <c r="AU3163">
        <v>2244</v>
      </c>
      <c r="AY3163">
        <v>3740</v>
      </c>
      <c r="AZ3163" s="5">
        <v>14960</v>
      </c>
      <c r="BA3163" s="5">
        <v>14960</v>
      </c>
      <c r="BB3163" s="5">
        <v>14960</v>
      </c>
      <c r="BC3163" s="5">
        <v>14960</v>
      </c>
      <c r="BD3163" s="5">
        <v>14960</v>
      </c>
      <c r="BE3163" s="5">
        <v>0</v>
      </c>
      <c r="BF3163" s="5">
        <v>18700</v>
      </c>
      <c r="BG3163">
        <v>20191117</v>
      </c>
      <c r="BH3163" s="9" t="str">
        <f t="shared" si="147"/>
        <v>2019</v>
      </c>
      <c r="BI3163" t="str">
        <f>MID(Merge1[[#This Row],[OC_DATA_INIZIO_PROGETTO]],5,2)</f>
        <v>11</v>
      </c>
      <c r="BJ3163">
        <v>20201231</v>
      </c>
      <c r="BK3163" t="str">
        <f t="shared" si="148"/>
        <v>2020</v>
      </c>
      <c r="BL3163" t="str">
        <f>MID(Merge1[[#This Row],[OC_DATA_FINE_PROGETTO_PREVISTA]],5,2)</f>
        <v>12</v>
      </c>
      <c r="BM3163" s="8">
        <f>(Merge1[[#This Row],[Colonna2]]-Merge1[[#This Row],[Colonna1]])*12+Merge1[[#This Row],[Colonna22]]-Merge1[[#This Row],[Colonna12]]</f>
        <v>13</v>
      </c>
      <c r="BN3163">
        <v>20201014</v>
      </c>
      <c r="BO3163" t="str">
        <f t="shared" si="149"/>
        <v>2020</v>
      </c>
      <c r="BP3163" s="2" t="s">
        <v>116</v>
      </c>
      <c r="BQ3163" s="2" t="s">
        <v>763</v>
      </c>
      <c r="BR3163" s="2" t="s">
        <v>440</v>
      </c>
      <c r="BS3163" s="2" t="s">
        <v>773</v>
      </c>
      <c r="BT3163" s="2" t="s">
        <v>774</v>
      </c>
    </row>
    <row r="3164" spans="1:72" x14ac:dyDescent="0.35">
      <c r="A3164" s="2" t="s">
        <v>26952</v>
      </c>
      <c r="B3164" s="2" t="s">
        <v>26953</v>
      </c>
      <c r="C3164" s="2" t="s">
        <v>26954</v>
      </c>
      <c r="D3164" s="2" t="s">
        <v>26955</v>
      </c>
      <c r="E3164" s="2" t="s">
        <v>26956</v>
      </c>
      <c r="F3164">
        <v>1</v>
      </c>
      <c r="G3164" s="2" t="s">
        <v>151</v>
      </c>
      <c r="H3164">
        <v>7</v>
      </c>
      <c r="I3164" s="2" t="s">
        <v>770</v>
      </c>
      <c r="J3164">
        <v>99</v>
      </c>
      <c r="K3164" s="2" t="s">
        <v>81</v>
      </c>
      <c r="L3164">
        <v>9</v>
      </c>
      <c r="M3164" s="2" t="s">
        <v>98</v>
      </c>
      <c r="N3164">
        <v>25</v>
      </c>
      <c r="O3164" s="2" t="s">
        <v>683</v>
      </c>
      <c r="P3164">
        <v>239</v>
      </c>
      <c r="Q3164" s="2" t="s">
        <v>684</v>
      </c>
      <c r="R3164" t="s">
        <v>67</v>
      </c>
      <c r="S3164" t="s">
        <v>67</v>
      </c>
      <c r="T3164" s="2" t="s">
        <v>504</v>
      </c>
      <c r="U3164" s="2" t="s">
        <v>505</v>
      </c>
      <c r="V3164">
        <v>2016</v>
      </c>
      <c r="W3164" s="2" t="s">
        <v>18962</v>
      </c>
      <c r="X3164">
        <v>7480</v>
      </c>
      <c r="Y3164">
        <v>7480</v>
      </c>
      <c r="AD3164">
        <v>5236</v>
      </c>
      <c r="AF3164">
        <v>0</v>
      </c>
      <c r="AG3164">
        <v>2244</v>
      </c>
      <c r="AK3164">
        <v>3740</v>
      </c>
      <c r="AL3164" s="5">
        <v>14960</v>
      </c>
      <c r="AM3164">
        <v>0</v>
      </c>
      <c r="AN3164">
        <v>0</v>
      </c>
      <c r="AO3164">
        <v>7480</v>
      </c>
      <c r="AP3164">
        <v>7480</v>
      </c>
      <c r="AS3164">
        <v>5236</v>
      </c>
      <c r="AU3164">
        <v>2244</v>
      </c>
      <c r="AY3164">
        <v>3740</v>
      </c>
      <c r="AZ3164" s="5">
        <v>14960</v>
      </c>
      <c r="BA3164" s="5">
        <v>14960</v>
      </c>
      <c r="BB3164" s="5">
        <v>14960</v>
      </c>
      <c r="BC3164" s="5">
        <v>14960</v>
      </c>
      <c r="BD3164" s="5">
        <v>14960</v>
      </c>
      <c r="BE3164" s="5">
        <v>0</v>
      </c>
      <c r="BF3164" s="5">
        <v>18700</v>
      </c>
      <c r="BG3164">
        <v>20190702</v>
      </c>
      <c r="BH3164" s="9" t="str">
        <f t="shared" si="147"/>
        <v>2019</v>
      </c>
      <c r="BI3164" t="str">
        <f>MID(Merge1[[#This Row],[OC_DATA_INIZIO_PROGETTO]],5,2)</f>
        <v>07</v>
      </c>
      <c r="BJ3164">
        <v>20201231</v>
      </c>
      <c r="BK3164" t="str">
        <f t="shared" si="148"/>
        <v>2020</v>
      </c>
      <c r="BL3164" t="str">
        <f>MID(Merge1[[#This Row],[OC_DATA_FINE_PROGETTO_PREVISTA]],5,2)</f>
        <v>12</v>
      </c>
      <c r="BM3164" s="8">
        <f>(Merge1[[#This Row],[Colonna2]]-Merge1[[#This Row],[Colonna1]])*12+Merge1[[#This Row],[Colonna22]]-Merge1[[#This Row],[Colonna12]]</f>
        <v>17</v>
      </c>
      <c r="BO3164" t="str">
        <f t="shared" si="149"/>
        <v/>
      </c>
      <c r="BP3164" s="2" t="s">
        <v>116</v>
      </c>
      <c r="BQ3164" s="2" t="s">
        <v>116</v>
      </c>
      <c r="BR3164" s="2" t="s">
        <v>77</v>
      </c>
      <c r="BS3164" s="2" t="s">
        <v>773</v>
      </c>
      <c r="BT3164" s="2" t="s">
        <v>774</v>
      </c>
    </row>
    <row r="3165" spans="1:72" x14ac:dyDescent="0.35">
      <c r="A3165" s="2" t="s">
        <v>2744</v>
      </c>
      <c r="B3165" s="2" t="s">
        <v>2745</v>
      </c>
      <c r="C3165" s="2" t="s">
        <v>2746</v>
      </c>
      <c r="D3165" s="2" t="s">
        <v>2747</v>
      </c>
      <c r="E3165" s="2" t="s">
        <v>2748</v>
      </c>
      <c r="F3165">
        <v>1</v>
      </c>
      <c r="G3165" s="2" t="s">
        <v>151</v>
      </c>
      <c r="H3165">
        <v>7</v>
      </c>
      <c r="I3165" s="2" t="s">
        <v>770</v>
      </c>
      <c r="J3165">
        <v>99</v>
      </c>
      <c r="K3165" s="2" t="s">
        <v>81</v>
      </c>
      <c r="L3165">
        <v>6</v>
      </c>
      <c r="M3165" s="2" t="s">
        <v>1983</v>
      </c>
      <c r="N3165">
        <v>39</v>
      </c>
      <c r="O3165" s="2" t="s">
        <v>2384</v>
      </c>
      <c r="P3165">
        <v>999</v>
      </c>
      <c r="Q3165" s="2" t="s">
        <v>2456</v>
      </c>
      <c r="R3165" t="s">
        <v>67</v>
      </c>
      <c r="S3165" t="s">
        <v>67</v>
      </c>
      <c r="T3165" s="2" t="s">
        <v>1986</v>
      </c>
      <c r="U3165" s="2" t="s">
        <v>1987</v>
      </c>
      <c r="V3165">
        <v>601</v>
      </c>
      <c r="W3165" s="2" t="s">
        <v>2407</v>
      </c>
      <c r="X3165">
        <v>7463.3</v>
      </c>
      <c r="Y3165">
        <v>7463.3</v>
      </c>
      <c r="AD3165">
        <v>5224.3100000000004</v>
      </c>
      <c r="AF3165">
        <v>0</v>
      </c>
      <c r="AG3165">
        <v>2238.98</v>
      </c>
      <c r="AK3165">
        <v>14927</v>
      </c>
      <c r="AL3165" s="5">
        <v>14926.59</v>
      </c>
      <c r="AM3165">
        <v>0</v>
      </c>
      <c r="AN3165">
        <v>0</v>
      </c>
      <c r="AO3165">
        <v>7463.3</v>
      </c>
      <c r="AP3165">
        <v>7463.3</v>
      </c>
      <c r="AS3165">
        <v>5224.3100000000004</v>
      </c>
      <c r="AU3165">
        <v>2238.98</v>
      </c>
      <c r="AY3165">
        <v>14927</v>
      </c>
      <c r="AZ3165" s="5">
        <v>14926.59</v>
      </c>
      <c r="BA3165" s="5">
        <v>14926.59</v>
      </c>
      <c r="BB3165" s="5">
        <v>14926.59</v>
      </c>
      <c r="BF3165" s="5">
        <v>0</v>
      </c>
      <c r="BG3165">
        <v>20200223</v>
      </c>
      <c r="BH3165" s="9" t="str">
        <f t="shared" si="147"/>
        <v>2020</v>
      </c>
      <c r="BI3165" t="str">
        <f>MID(Merge1[[#This Row],[OC_DATA_INIZIO_PROGETTO]],5,2)</f>
        <v>02</v>
      </c>
      <c r="BJ3165">
        <v>20211129</v>
      </c>
      <c r="BK3165" t="str">
        <f t="shared" si="148"/>
        <v>2021</v>
      </c>
      <c r="BL3165" t="str">
        <f>MID(Merge1[[#This Row],[OC_DATA_FINE_PROGETTO_PREVISTA]],5,2)</f>
        <v>11</v>
      </c>
      <c r="BM3165" s="8">
        <f>(Merge1[[#This Row],[Colonna2]]-Merge1[[#This Row],[Colonna1]])*12+Merge1[[#This Row],[Colonna22]]-Merge1[[#This Row],[Colonna12]]</f>
        <v>21</v>
      </c>
      <c r="BO3165" t="str">
        <f t="shared" si="149"/>
        <v/>
      </c>
      <c r="BP3165" s="2" t="s">
        <v>86</v>
      </c>
      <c r="BQ3165" s="2" t="s">
        <v>76</v>
      </c>
      <c r="BR3165" s="2" t="s">
        <v>77</v>
      </c>
      <c r="BS3165" s="2" t="s">
        <v>2387</v>
      </c>
      <c r="BT3165" s="2" t="s">
        <v>510</v>
      </c>
    </row>
    <row r="3166" spans="1:72" x14ac:dyDescent="0.35">
      <c r="A3166" s="2" t="s">
        <v>28543</v>
      </c>
      <c r="B3166" s="2" t="s">
        <v>28544</v>
      </c>
      <c r="C3166" s="2" t="s">
        <v>28545</v>
      </c>
      <c r="D3166" s="2" t="s">
        <v>28546</v>
      </c>
      <c r="E3166" s="2" t="s">
        <v>28547</v>
      </c>
      <c r="F3166">
        <v>3</v>
      </c>
      <c r="G3166" s="2" t="s">
        <v>102</v>
      </c>
      <c r="H3166">
        <v>7</v>
      </c>
      <c r="I3166" s="2" t="s">
        <v>770</v>
      </c>
      <c r="J3166">
        <v>19</v>
      </c>
      <c r="K3166" s="2" t="s">
        <v>771</v>
      </c>
      <c r="L3166">
        <v>9</v>
      </c>
      <c r="M3166" s="2" t="s">
        <v>98</v>
      </c>
      <c r="N3166">
        <v>26</v>
      </c>
      <c r="O3166" s="2" t="s">
        <v>1770</v>
      </c>
      <c r="P3166">
        <v>102</v>
      </c>
      <c r="Q3166" s="2" t="s">
        <v>5448</v>
      </c>
      <c r="R3166" t="s">
        <v>67</v>
      </c>
      <c r="S3166" t="s">
        <v>67</v>
      </c>
      <c r="T3166" s="2" t="s">
        <v>504</v>
      </c>
      <c r="U3166" s="2" t="s">
        <v>505</v>
      </c>
      <c r="V3166">
        <v>2031</v>
      </c>
      <c r="W3166" s="2" t="s">
        <v>19720</v>
      </c>
      <c r="X3166">
        <v>7462.5</v>
      </c>
      <c r="Y3166">
        <v>7462.5</v>
      </c>
      <c r="AD3166">
        <v>5223.75</v>
      </c>
      <c r="AF3166">
        <v>0</v>
      </c>
      <c r="AG3166">
        <v>2238.75</v>
      </c>
      <c r="AL3166" s="5">
        <v>14925</v>
      </c>
      <c r="AM3166">
        <v>0</v>
      </c>
      <c r="AN3166">
        <v>0</v>
      </c>
      <c r="AO3166">
        <v>7462.5</v>
      </c>
      <c r="AP3166">
        <v>7462.5</v>
      </c>
      <c r="AS3166">
        <v>5223.75</v>
      </c>
      <c r="AU3166">
        <v>2238.75</v>
      </c>
      <c r="AZ3166" s="5">
        <v>14925</v>
      </c>
      <c r="BA3166" s="5">
        <v>14925</v>
      </c>
      <c r="BB3166" s="5">
        <v>14925</v>
      </c>
      <c r="BC3166" s="5">
        <v>14925</v>
      </c>
      <c r="BD3166" s="5">
        <v>14925</v>
      </c>
      <c r="BE3166" s="5">
        <v>0</v>
      </c>
      <c r="BF3166" s="5">
        <v>14925</v>
      </c>
      <c r="BG3166">
        <v>20170120</v>
      </c>
      <c r="BH3166" s="9" t="str">
        <f t="shared" si="147"/>
        <v>2017</v>
      </c>
      <c r="BI3166" t="str">
        <f>MID(Merge1[[#This Row],[OC_DATA_INIZIO_PROGETTO]],5,2)</f>
        <v>01</v>
      </c>
      <c r="BJ3166">
        <v>20171229</v>
      </c>
      <c r="BK3166" t="str">
        <f t="shared" si="148"/>
        <v>2017</v>
      </c>
      <c r="BL3166" t="str">
        <f>MID(Merge1[[#This Row],[OC_DATA_FINE_PROGETTO_PREVISTA]],5,2)</f>
        <v>12</v>
      </c>
      <c r="BM3166" s="8">
        <f>(Merge1[[#This Row],[Colonna2]]-Merge1[[#This Row],[Colonna1]])*12+Merge1[[#This Row],[Colonna22]]-Merge1[[#This Row],[Colonna12]]</f>
        <v>11</v>
      </c>
      <c r="BN3166">
        <v>20180104</v>
      </c>
      <c r="BO3166" t="str">
        <f t="shared" si="149"/>
        <v>2018</v>
      </c>
      <c r="BP3166" s="2" t="s">
        <v>116</v>
      </c>
      <c r="BQ3166" s="2" t="s">
        <v>763</v>
      </c>
      <c r="BR3166" s="2" t="s">
        <v>440</v>
      </c>
      <c r="BS3166" s="2" t="s">
        <v>773</v>
      </c>
      <c r="BT3166" s="2" t="s">
        <v>774</v>
      </c>
    </row>
    <row r="3167" spans="1:72" x14ac:dyDescent="0.35">
      <c r="A3167" s="2" t="s">
        <v>5043</v>
      </c>
      <c r="B3167" s="2" t="s">
        <v>5044</v>
      </c>
      <c r="C3167" s="2" t="s">
        <v>5045</v>
      </c>
      <c r="D3167" s="2" t="s">
        <v>5046</v>
      </c>
      <c r="E3167" s="2" t="s">
        <v>5047</v>
      </c>
      <c r="F3167">
        <v>3</v>
      </c>
      <c r="G3167" s="2" t="s">
        <v>102</v>
      </c>
      <c r="H3167">
        <v>7</v>
      </c>
      <c r="I3167" s="2" t="s">
        <v>770</v>
      </c>
      <c r="J3167">
        <v>1</v>
      </c>
      <c r="K3167" s="2" t="s">
        <v>69</v>
      </c>
      <c r="L3167">
        <v>11</v>
      </c>
      <c r="M3167" s="2" t="s">
        <v>443</v>
      </c>
      <c r="N3167">
        <v>75</v>
      </c>
      <c r="O3167" s="2" t="s">
        <v>502</v>
      </c>
      <c r="P3167">
        <v>804</v>
      </c>
      <c r="Q3167" s="2" t="s">
        <v>4764</v>
      </c>
      <c r="R3167" t="s">
        <v>67</v>
      </c>
      <c r="S3167" t="s">
        <v>67</v>
      </c>
      <c r="T3167" s="2" t="s">
        <v>504</v>
      </c>
      <c r="U3167" s="2" t="s">
        <v>505</v>
      </c>
      <c r="V3167">
        <v>602</v>
      </c>
      <c r="W3167" s="2" t="s">
        <v>2416</v>
      </c>
      <c r="X3167">
        <v>7420.67</v>
      </c>
      <c r="Y3167">
        <v>7420.67</v>
      </c>
      <c r="AD3167">
        <v>5194.47</v>
      </c>
      <c r="AF3167">
        <v>0</v>
      </c>
      <c r="AG3167">
        <v>2226.1999999999998</v>
      </c>
      <c r="AK3167">
        <v>4947</v>
      </c>
      <c r="AL3167" s="5">
        <v>14841.34</v>
      </c>
      <c r="AM3167">
        <v>0</v>
      </c>
      <c r="AN3167">
        <v>0</v>
      </c>
      <c r="AO3167">
        <v>7420.67</v>
      </c>
      <c r="AP3167">
        <v>7420.67</v>
      </c>
      <c r="AS3167">
        <v>5194.47</v>
      </c>
      <c r="AU3167">
        <v>2226.1999999999998</v>
      </c>
      <c r="AY3167">
        <v>4947</v>
      </c>
      <c r="AZ3167" s="5">
        <v>14841.34</v>
      </c>
      <c r="BA3167" s="5">
        <v>14841.34</v>
      </c>
      <c r="BB3167" s="5">
        <v>14841.34</v>
      </c>
      <c r="BC3167" s="5">
        <v>14841.34</v>
      </c>
      <c r="BD3167" s="5">
        <v>14841.34</v>
      </c>
      <c r="BE3167" s="5">
        <v>0</v>
      </c>
      <c r="BF3167" s="5">
        <v>19788.45</v>
      </c>
      <c r="BG3167">
        <v>20171222</v>
      </c>
      <c r="BH3167" s="9" t="str">
        <f t="shared" si="147"/>
        <v>2017</v>
      </c>
      <c r="BI3167" t="str">
        <f>MID(Merge1[[#This Row],[OC_DATA_INIZIO_PROGETTO]],5,2)</f>
        <v>12</v>
      </c>
      <c r="BJ3167">
        <v>20190331</v>
      </c>
      <c r="BK3167" t="str">
        <f t="shared" si="148"/>
        <v>2019</v>
      </c>
      <c r="BL3167" t="str">
        <f>MID(Merge1[[#This Row],[OC_DATA_FINE_PROGETTO_PREVISTA]],5,2)</f>
        <v>03</v>
      </c>
      <c r="BM3167" s="8">
        <f>(Merge1[[#This Row],[Colonna2]]-Merge1[[#This Row],[Colonna1]])*12+Merge1[[#This Row],[Colonna22]]-Merge1[[#This Row],[Colonna12]]</f>
        <v>15</v>
      </c>
      <c r="BN3167">
        <v>20190529</v>
      </c>
      <c r="BO3167" t="str">
        <f t="shared" si="149"/>
        <v>2019</v>
      </c>
      <c r="BP3167" s="2" t="s">
        <v>116</v>
      </c>
      <c r="BQ3167" s="2" t="s">
        <v>763</v>
      </c>
      <c r="BR3167" s="2" t="s">
        <v>440</v>
      </c>
      <c r="BS3167" s="2" t="s">
        <v>773</v>
      </c>
      <c r="BT3167" s="2" t="s">
        <v>774</v>
      </c>
    </row>
    <row r="3168" spans="1:72" x14ac:dyDescent="0.35">
      <c r="A3168" s="2" t="s">
        <v>9878</v>
      </c>
      <c r="B3168" s="2" t="s">
        <v>9879</v>
      </c>
      <c r="C3168" s="2" t="s">
        <v>9880</v>
      </c>
      <c r="D3168" s="2" t="s">
        <v>9881</v>
      </c>
      <c r="E3168" s="2" t="s">
        <v>9882</v>
      </c>
      <c r="F3168">
        <v>1</v>
      </c>
      <c r="G3168" s="2" t="s">
        <v>151</v>
      </c>
      <c r="H3168">
        <v>7</v>
      </c>
      <c r="I3168" s="2" t="s">
        <v>770</v>
      </c>
      <c r="J3168">
        <v>99</v>
      </c>
      <c r="K3168" s="2" t="s">
        <v>81</v>
      </c>
      <c r="L3168">
        <v>9</v>
      </c>
      <c r="M3168" s="2" t="s">
        <v>98</v>
      </c>
      <c r="N3168">
        <v>21</v>
      </c>
      <c r="O3168" s="2" t="s">
        <v>185</v>
      </c>
      <c r="P3168">
        <v>213</v>
      </c>
      <c r="Q3168" s="2" t="s">
        <v>9677</v>
      </c>
      <c r="R3168" t="s">
        <v>67</v>
      </c>
      <c r="S3168" t="s">
        <v>67</v>
      </c>
      <c r="T3168" s="2" t="s">
        <v>1986</v>
      </c>
      <c r="U3168" s="2" t="s">
        <v>1987</v>
      </c>
      <c r="V3168">
        <v>948</v>
      </c>
      <c r="W3168" s="2" t="s">
        <v>6658</v>
      </c>
      <c r="X3168">
        <v>8600</v>
      </c>
      <c r="Y3168">
        <v>8600</v>
      </c>
      <c r="AD3168">
        <v>6020</v>
      </c>
      <c r="AF3168">
        <v>0</v>
      </c>
      <c r="AG3168">
        <v>2580</v>
      </c>
      <c r="AK3168">
        <v>17550</v>
      </c>
      <c r="AL3168" s="5">
        <v>17200</v>
      </c>
      <c r="AM3168">
        <v>3982.35</v>
      </c>
      <c r="AN3168">
        <v>1551.23</v>
      </c>
      <c r="AO3168">
        <v>7406.74</v>
      </c>
      <c r="AP3168">
        <v>8600</v>
      </c>
      <c r="AS3168">
        <v>6020</v>
      </c>
      <c r="AU3168">
        <v>2222.0300000000002</v>
      </c>
      <c r="AY3168">
        <v>17550</v>
      </c>
      <c r="AZ3168" s="5">
        <v>15648.77</v>
      </c>
      <c r="BA3168" s="5">
        <v>14813.49</v>
      </c>
      <c r="BB3168" s="5">
        <v>14813.49</v>
      </c>
      <c r="BC3168" s="5">
        <v>14813.49</v>
      </c>
      <c r="BD3168" s="5">
        <v>14813.49</v>
      </c>
      <c r="BE3168" s="5">
        <v>0</v>
      </c>
      <c r="BF3168" s="5">
        <v>29932.37</v>
      </c>
      <c r="BG3168">
        <v>20190107</v>
      </c>
      <c r="BH3168" s="9" t="str">
        <f t="shared" si="147"/>
        <v>2019</v>
      </c>
      <c r="BI3168" t="str">
        <f>MID(Merge1[[#This Row],[OC_DATA_INIZIO_PROGETTO]],5,2)</f>
        <v>01</v>
      </c>
      <c r="BJ3168">
        <v>20191107</v>
      </c>
      <c r="BK3168" t="str">
        <f t="shared" si="148"/>
        <v>2019</v>
      </c>
      <c r="BL3168" t="str">
        <f>MID(Merge1[[#This Row],[OC_DATA_FINE_PROGETTO_PREVISTA]],5,2)</f>
        <v>11</v>
      </c>
      <c r="BM3168" s="8">
        <f>(Merge1[[#This Row],[Colonna2]]-Merge1[[#This Row],[Colonna1]])*12+Merge1[[#This Row],[Colonna22]]-Merge1[[#This Row],[Colonna12]]</f>
        <v>10</v>
      </c>
      <c r="BN3168">
        <v>20191028</v>
      </c>
      <c r="BO3168" t="str">
        <f t="shared" si="149"/>
        <v>2019</v>
      </c>
      <c r="BP3168" s="2" t="s">
        <v>76</v>
      </c>
      <c r="BQ3168" s="2" t="s">
        <v>76</v>
      </c>
      <c r="BR3168" s="2" t="s">
        <v>440</v>
      </c>
      <c r="BS3168" s="2" t="s">
        <v>773</v>
      </c>
      <c r="BT3168" s="2" t="s">
        <v>774</v>
      </c>
    </row>
    <row r="3169" spans="1:72" x14ac:dyDescent="0.35">
      <c r="A3169" s="2" t="s">
        <v>1343</v>
      </c>
      <c r="B3169" s="2" t="s">
        <v>1344</v>
      </c>
      <c r="C3169" s="2" t="s">
        <v>1345</v>
      </c>
      <c r="D3169" s="2" t="s">
        <v>1346</v>
      </c>
      <c r="E3169" s="2" t="s">
        <v>1347</v>
      </c>
      <c r="F3169">
        <v>8</v>
      </c>
      <c r="G3169" s="2" t="s">
        <v>441</v>
      </c>
      <c r="H3169">
        <v>2</v>
      </c>
      <c r="I3169" s="2" t="s">
        <v>430</v>
      </c>
      <c r="J3169">
        <v>12</v>
      </c>
      <c r="K3169" s="2" t="s">
        <v>437</v>
      </c>
      <c r="L3169">
        <v>11</v>
      </c>
      <c r="M3169" s="2" t="s">
        <v>443</v>
      </c>
      <c r="N3169">
        <v>71</v>
      </c>
      <c r="O3169" s="2" t="s">
        <v>507</v>
      </c>
      <c r="P3169">
        <v>20</v>
      </c>
      <c r="Q3169" s="2" t="s">
        <v>579</v>
      </c>
      <c r="R3169" t="s">
        <v>67</v>
      </c>
      <c r="S3169" t="s">
        <v>67</v>
      </c>
      <c r="T3169" s="2" t="s">
        <v>73</v>
      </c>
      <c r="U3169" s="2" t="s">
        <v>74</v>
      </c>
      <c r="V3169">
        <v>1009</v>
      </c>
      <c r="W3169" s="2" t="s">
        <v>880</v>
      </c>
      <c r="X3169">
        <v>7402.32</v>
      </c>
      <c r="Z3169">
        <v>7402.32</v>
      </c>
      <c r="AD3169">
        <v>5181.62</v>
      </c>
      <c r="AF3169">
        <v>0</v>
      </c>
      <c r="AG3169">
        <v>2220.6999999999998</v>
      </c>
      <c r="AL3169" s="5">
        <v>14804.64</v>
      </c>
      <c r="AM3169">
        <v>0</v>
      </c>
      <c r="AN3169">
        <v>0</v>
      </c>
      <c r="AO3169">
        <v>7402.32</v>
      </c>
      <c r="AQ3169">
        <v>7402.32</v>
      </c>
      <c r="AS3169">
        <v>5181.62</v>
      </c>
      <c r="AU3169">
        <v>2220.6999999999998</v>
      </c>
      <c r="AZ3169" s="5">
        <v>14804.64</v>
      </c>
      <c r="BA3169" s="5">
        <v>14804.64</v>
      </c>
      <c r="BB3169" s="5">
        <v>14804.64</v>
      </c>
      <c r="BC3169" s="5">
        <v>14804.64</v>
      </c>
      <c r="BD3169" s="5">
        <v>14804.64</v>
      </c>
      <c r="BE3169" s="5">
        <v>0</v>
      </c>
      <c r="BF3169" s="5">
        <v>14804.64</v>
      </c>
      <c r="BG3169">
        <v>20160914</v>
      </c>
      <c r="BH3169" s="9" t="str">
        <f t="shared" si="147"/>
        <v>2016</v>
      </c>
      <c r="BI3169" t="str">
        <f>MID(Merge1[[#This Row],[OC_DATA_INIZIO_PROGETTO]],5,2)</f>
        <v>09</v>
      </c>
      <c r="BJ3169">
        <v>20211230</v>
      </c>
      <c r="BK3169" t="str">
        <f t="shared" si="148"/>
        <v>2021</v>
      </c>
      <c r="BL3169" t="str">
        <f>MID(Merge1[[#This Row],[OC_DATA_FINE_PROGETTO_PREVISTA]],5,2)</f>
        <v>12</v>
      </c>
      <c r="BM3169" s="8">
        <f>(Merge1[[#This Row],[Colonna2]]-Merge1[[#This Row],[Colonna1]])*12+Merge1[[#This Row],[Colonna22]]-Merge1[[#This Row],[Colonna12]]</f>
        <v>63</v>
      </c>
      <c r="BO3169" t="str">
        <f t="shared" si="149"/>
        <v/>
      </c>
      <c r="BP3169" s="2" t="s">
        <v>116</v>
      </c>
      <c r="BQ3169" s="2" t="s">
        <v>116</v>
      </c>
      <c r="BR3169" s="2" t="s">
        <v>77</v>
      </c>
      <c r="BS3169" s="2" t="s">
        <v>434</v>
      </c>
      <c r="BT3169" s="2" t="s">
        <v>435</v>
      </c>
    </row>
    <row r="3170" spans="1:72" x14ac:dyDescent="0.35">
      <c r="A3170" s="2" t="s">
        <v>26996</v>
      </c>
      <c r="B3170" s="2" t="s">
        <v>26997</v>
      </c>
      <c r="C3170" s="2" t="s">
        <v>26998</v>
      </c>
      <c r="D3170" s="2" t="s">
        <v>26999</v>
      </c>
      <c r="E3170" s="2" t="s">
        <v>27000</v>
      </c>
      <c r="F3170">
        <v>1</v>
      </c>
      <c r="G3170" s="2" t="s">
        <v>151</v>
      </c>
      <c r="H3170">
        <v>7</v>
      </c>
      <c r="I3170" s="2" t="s">
        <v>770</v>
      </c>
      <c r="J3170">
        <v>99</v>
      </c>
      <c r="K3170" s="2" t="s">
        <v>81</v>
      </c>
      <c r="L3170">
        <v>9</v>
      </c>
      <c r="M3170" s="2" t="s">
        <v>98</v>
      </c>
      <c r="N3170">
        <v>25</v>
      </c>
      <c r="O3170" s="2" t="s">
        <v>683</v>
      </c>
      <c r="P3170">
        <v>239</v>
      </c>
      <c r="Q3170" s="2" t="s">
        <v>684</v>
      </c>
      <c r="R3170" t="s">
        <v>67</v>
      </c>
      <c r="S3170" t="s">
        <v>67</v>
      </c>
      <c r="T3170" s="2" t="s">
        <v>504</v>
      </c>
      <c r="U3170" s="2" t="s">
        <v>505</v>
      </c>
      <c r="V3170">
        <v>2016</v>
      </c>
      <c r="W3170" s="2" t="s">
        <v>18962</v>
      </c>
      <c r="X3170">
        <v>7400</v>
      </c>
      <c r="Y3170">
        <v>7400</v>
      </c>
      <c r="AD3170">
        <v>5180</v>
      </c>
      <c r="AF3170">
        <v>0</v>
      </c>
      <c r="AG3170">
        <v>2220</v>
      </c>
      <c r="AK3170">
        <v>3700</v>
      </c>
      <c r="AL3170" s="5">
        <v>14800</v>
      </c>
      <c r="AM3170">
        <v>0</v>
      </c>
      <c r="AN3170">
        <v>0</v>
      </c>
      <c r="AO3170">
        <v>7400</v>
      </c>
      <c r="AP3170">
        <v>7400</v>
      </c>
      <c r="AS3170">
        <v>5180</v>
      </c>
      <c r="AU3170">
        <v>2220</v>
      </c>
      <c r="AY3170">
        <v>3700</v>
      </c>
      <c r="AZ3170" s="5">
        <v>14800</v>
      </c>
      <c r="BA3170" s="5">
        <v>14800</v>
      </c>
      <c r="BB3170" s="5">
        <v>14800</v>
      </c>
      <c r="BC3170" s="5">
        <v>14800</v>
      </c>
      <c r="BD3170" s="5">
        <v>14800</v>
      </c>
      <c r="BE3170" s="5">
        <v>0</v>
      </c>
      <c r="BF3170" s="5">
        <v>18500</v>
      </c>
      <c r="BG3170">
        <v>20180306</v>
      </c>
      <c r="BH3170" s="9" t="str">
        <f t="shared" si="147"/>
        <v>2018</v>
      </c>
      <c r="BI3170" t="str">
        <f>MID(Merge1[[#This Row],[OC_DATA_INIZIO_PROGETTO]],5,2)</f>
        <v>03</v>
      </c>
      <c r="BJ3170">
        <v>20181231</v>
      </c>
      <c r="BK3170" t="str">
        <f t="shared" si="148"/>
        <v>2018</v>
      </c>
      <c r="BL3170" t="str">
        <f>MID(Merge1[[#This Row],[OC_DATA_FINE_PROGETTO_PREVISTA]],5,2)</f>
        <v>12</v>
      </c>
      <c r="BM3170" s="8">
        <f>(Merge1[[#This Row],[Colonna2]]-Merge1[[#This Row],[Colonna1]])*12+Merge1[[#This Row],[Colonna22]]-Merge1[[#This Row],[Colonna12]]</f>
        <v>9</v>
      </c>
      <c r="BN3170">
        <v>20181116</v>
      </c>
      <c r="BO3170" t="str">
        <f t="shared" si="149"/>
        <v>2018</v>
      </c>
      <c r="BP3170" s="2" t="s">
        <v>116</v>
      </c>
      <c r="BQ3170" s="2" t="s">
        <v>763</v>
      </c>
      <c r="BR3170" s="2" t="s">
        <v>440</v>
      </c>
      <c r="BS3170" s="2" t="s">
        <v>773</v>
      </c>
      <c r="BT3170" s="2" t="s">
        <v>774</v>
      </c>
    </row>
    <row r="3171" spans="1:72" x14ac:dyDescent="0.35">
      <c r="A3171" s="2" t="s">
        <v>24343</v>
      </c>
      <c r="B3171" s="2" t="s">
        <v>24344</v>
      </c>
      <c r="C3171" s="2" t="s">
        <v>24345</v>
      </c>
      <c r="D3171" s="2" t="s">
        <v>24346</v>
      </c>
      <c r="E3171" s="2" t="s">
        <v>24347</v>
      </c>
      <c r="F3171">
        <v>2</v>
      </c>
      <c r="G3171" s="2" t="s">
        <v>4836</v>
      </c>
      <c r="H3171">
        <v>3</v>
      </c>
      <c r="I3171" s="2" t="s">
        <v>68</v>
      </c>
      <c r="J3171">
        <v>1</v>
      </c>
      <c r="K3171" s="2" t="s">
        <v>69</v>
      </c>
      <c r="L3171">
        <v>7</v>
      </c>
      <c r="M3171" s="2" t="s">
        <v>1213</v>
      </c>
      <c r="N3171">
        <v>17</v>
      </c>
      <c r="O3171" s="2" t="s">
        <v>3940</v>
      </c>
      <c r="P3171">
        <v>176</v>
      </c>
      <c r="Q3171" s="2" t="s">
        <v>19158</v>
      </c>
      <c r="R3171" t="s">
        <v>67</v>
      </c>
      <c r="S3171" t="s">
        <v>67</v>
      </c>
      <c r="T3171" s="2" t="s">
        <v>73</v>
      </c>
      <c r="U3171" s="2" t="s">
        <v>74</v>
      </c>
      <c r="V3171">
        <v>1612</v>
      </c>
      <c r="W3171" s="2" t="s">
        <v>656</v>
      </c>
      <c r="AE3171">
        <v>290000</v>
      </c>
      <c r="AF3171">
        <v>0</v>
      </c>
      <c r="AL3171" s="5">
        <v>290000</v>
      </c>
      <c r="AM3171">
        <v>0</v>
      </c>
      <c r="AN3171">
        <v>0</v>
      </c>
      <c r="AT3171">
        <v>290000</v>
      </c>
      <c r="AZ3171" s="5">
        <v>290000</v>
      </c>
      <c r="BA3171" s="5">
        <v>14773.61</v>
      </c>
      <c r="BB3171" s="5">
        <v>14773.61</v>
      </c>
      <c r="BC3171" s="5">
        <v>14773.61</v>
      </c>
      <c r="BD3171" s="5">
        <v>14773.61</v>
      </c>
      <c r="BE3171" s="5">
        <v>0</v>
      </c>
      <c r="BF3171" s="5">
        <v>14913.31</v>
      </c>
      <c r="BG3171">
        <v>20170101</v>
      </c>
      <c r="BH3171" s="9" t="str">
        <f t="shared" si="147"/>
        <v>2017</v>
      </c>
      <c r="BI3171" t="str">
        <f>MID(Merge1[[#This Row],[OC_DATA_INIZIO_PROGETTO]],5,2)</f>
        <v>01</v>
      </c>
      <c r="BJ3171">
        <v>20180930</v>
      </c>
      <c r="BK3171" t="str">
        <f t="shared" si="148"/>
        <v>2018</v>
      </c>
      <c r="BL3171" t="str">
        <f>MID(Merge1[[#This Row],[OC_DATA_FINE_PROGETTO_PREVISTA]],5,2)</f>
        <v>09</v>
      </c>
      <c r="BM3171" s="8">
        <f>(Merge1[[#This Row],[Colonna2]]-Merge1[[#This Row],[Colonna1]])*12+Merge1[[#This Row],[Colonna22]]-Merge1[[#This Row],[Colonna12]]</f>
        <v>20</v>
      </c>
      <c r="BO3171" t="str">
        <f t="shared" si="149"/>
        <v/>
      </c>
      <c r="BP3171" s="2" t="s">
        <v>76</v>
      </c>
      <c r="BQ3171" s="2" t="s">
        <v>76</v>
      </c>
      <c r="BR3171" s="2" t="s">
        <v>3044</v>
      </c>
      <c r="BS3171" s="2" t="s">
        <v>3045</v>
      </c>
      <c r="BT3171" s="2" t="s">
        <v>3046</v>
      </c>
    </row>
    <row r="3172" spans="1:72" x14ac:dyDescent="0.35">
      <c r="A3172" s="2" t="s">
        <v>6088</v>
      </c>
      <c r="B3172" s="2" t="s">
        <v>6089</v>
      </c>
      <c r="C3172" s="2" t="s">
        <v>6090</v>
      </c>
      <c r="D3172" s="2" t="s">
        <v>6091</v>
      </c>
      <c r="E3172" s="2" t="s">
        <v>6092</v>
      </c>
      <c r="F3172">
        <v>3</v>
      </c>
      <c r="G3172" s="2" t="s">
        <v>102</v>
      </c>
      <c r="H3172">
        <v>7</v>
      </c>
      <c r="I3172" s="2" t="s">
        <v>770</v>
      </c>
      <c r="J3172">
        <v>15</v>
      </c>
      <c r="K3172" s="2" t="s">
        <v>3707</v>
      </c>
      <c r="L3172">
        <v>7</v>
      </c>
      <c r="M3172" s="2" t="s">
        <v>1213</v>
      </c>
      <c r="N3172">
        <v>18</v>
      </c>
      <c r="O3172" s="2" t="s">
        <v>1214</v>
      </c>
      <c r="P3172">
        <v>999</v>
      </c>
      <c r="Q3172" s="2" t="s">
        <v>1215</v>
      </c>
      <c r="R3172" t="s">
        <v>67</v>
      </c>
      <c r="S3172" t="s">
        <v>67</v>
      </c>
      <c r="T3172" s="2" t="s">
        <v>504</v>
      </c>
      <c r="U3172" s="2" t="s">
        <v>505</v>
      </c>
      <c r="V3172">
        <v>609</v>
      </c>
      <c r="W3172" s="2" t="s">
        <v>2413</v>
      </c>
      <c r="X3172">
        <v>7382.89</v>
      </c>
      <c r="Y3172">
        <v>7382.89</v>
      </c>
      <c r="AD3172">
        <v>5168.0200000000004</v>
      </c>
      <c r="AF3172">
        <v>0</v>
      </c>
      <c r="AG3172">
        <v>2214.87</v>
      </c>
      <c r="AK3172">
        <v>14766</v>
      </c>
      <c r="AL3172" s="5">
        <v>14765.78</v>
      </c>
      <c r="AM3172">
        <v>0</v>
      </c>
      <c r="AN3172">
        <v>0</v>
      </c>
      <c r="AO3172">
        <v>7382.89</v>
      </c>
      <c r="AP3172">
        <v>7382.89</v>
      </c>
      <c r="AS3172">
        <v>5168.0200000000004</v>
      </c>
      <c r="AU3172">
        <v>2214.87</v>
      </c>
      <c r="AY3172">
        <v>14766</v>
      </c>
      <c r="AZ3172" s="5">
        <v>14765.78</v>
      </c>
      <c r="BA3172" s="5">
        <v>14765.78</v>
      </c>
      <c r="BB3172" s="5">
        <v>14765.78</v>
      </c>
      <c r="BF3172" s="5">
        <v>0</v>
      </c>
      <c r="BG3172">
        <v>20180516</v>
      </c>
      <c r="BH3172" s="9" t="str">
        <f t="shared" si="147"/>
        <v>2018</v>
      </c>
      <c r="BI3172" t="str">
        <f>MID(Merge1[[#This Row],[OC_DATA_INIZIO_PROGETTO]],5,2)</f>
        <v>05</v>
      </c>
      <c r="BJ3172">
        <v>20190516</v>
      </c>
      <c r="BK3172" t="str">
        <f t="shared" si="148"/>
        <v>2019</v>
      </c>
      <c r="BL3172" t="str">
        <f>MID(Merge1[[#This Row],[OC_DATA_FINE_PROGETTO_PREVISTA]],5,2)</f>
        <v>05</v>
      </c>
      <c r="BM3172" s="8">
        <f>(Merge1[[#This Row],[Colonna2]]-Merge1[[#This Row],[Colonna1]])*12+Merge1[[#This Row],[Colonna22]]-Merge1[[#This Row],[Colonna12]]</f>
        <v>12</v>
      </c>
      <c r="BO3172" t="str">
        <f t="shared" si="149"/>
        <v/>
      </c>
      <c r="BP3172" s="2" t="s">
        <v>86</v>
      </c>
      <c r="BQ3172" s="2" t="s">
        <v>76</v>
      </c>
      <c r="BR3172" s="2" t="s">
        <v>77</v>
      </c>
      <c r="BS3172" s="2" t="s">
        <v>2387</v>
      </c>
      <c r="BT3172" s="2" t="s">
        <v>510</v>
      </c>
    </row>
    <row r="3173" spans="1:72" x14ac:dyDescent="0.35">
      <c r="A3173" s="2" t="s">
        <v>9755</v>
      </c>
      <c r="B3173" s="2" t="s">
        <v>9756</v>
      </c>
      <c r="C3173" s="2" t="s">
        <v>9757</v>
      </c>
      <c r="D3173" s="2" t="s">
        <v>9758</v>
      </c>
      <c r="E3173" s="2" t="s">
        <v>9759</v>
      </c>
      <c r="F3173">
        <v>1</v>
      </c>
      <c r="G3173" s="2" t="s">
        <v>151</v>
      </c>
      <c r="H3173">
        <v>7</v>
      </c>
      <c r="I3173" s="2" t="s">
        <v>770</v>
      </c>
      <c r="J3173">
        <v>99</v>
      </c>
      <c r="K3173" s="2" t="s">
        <v>81</v>
      </c>
      <c r="L3173">
        <v>9</v>
      </c>
      <c r="M3173" s="2" t="s">
        <v>98</v>
      </c>
      <c r="N3173">
        <v>21</v>
      </c>
      <c r="O3173" s="2" t="s">
        <v>185</v>
      </c>
      <c r="P3173">
        <v>213</v>
      </c>
      <c r="Q3173" s="2" t="s">
        <v>9677</v>
      </c>
      <c r="R3173" t="s">
        <v>67</v>
      </c>
      <c r="S3173" t="s">
        <v>67</v>
      </c>
      <c r="T3173" s="2" t="s">
        <v>1986</v>
      </c>
      <c r="U3173" s="2" t="s">
        <v>1987</v>
      </c>
      <c r="V3173">
        <v>948</v>
      </c>
      <c r="W3173" s="2" t="s">
        <v>6658</v>
      </c>
      <c r="X3173">
        <v>7670.5</v>
      </c>
      <c r="Y3173">
        <v>7670.5</v>
      </c>
      <c r="AD3173">
        <v>5369.35</v>
      </c>
      <c r="AF3173">
        <v>0</v>
      </c>
      <c r="AG3173">
        <v>2301.15</v>
      </c>
      <c r="AK3173">
        <v>15341</v>
      </c>
      <c r="AL3173" s="5">
        <v>15341</v>
      </c>
      <c r="AM3173">
        <v>1044.53</v>
      </c>
      <c r="AN3173">
        <v>411.48</v>
      </c>
      <c r="AO3173">
        <v>7353.97</v>
      </c>
      <c r="AP3173">
        <v>7670.5</v>
      </c>
      <c r="AS3173">
        <v>5369.35</v>
      </c>
      <c r="AU3173">
        <v>2206.1999999999998</v>
      </c>
      <c r="AY3173">
        <v>15341</v>
      </c>
      <c r="AZ3173" s="5">
        <v>14929.52</v>
      </c>
      <c r="BA3173" s="5">
        <v>14707.95</v>
      </c>
      <c r="BB3173" s="5">
        <v>14707.95</v>
      </c>
      <c r="BC3173" s="5">
        <v>14707.95</v>
      </c>
      <c r="BD3173" s="5">
        <v>14707.95</v>
      </c>
      <c r="BE3173" s="5">
        <v>0</v>
      </c>
      <c r="BF3173" s="5">
        <v>29415.9</v>
      </c>
      <c r="BG3173">
        <v>20181214</v>
      </c>
      <c r="BH3173" s="9" t="str">
        <f t="shared" si="147"/>
        <v>2018</v>
      </c>
      <c r="BI3173" t="str">
        <f>MID(Merge1[[#This Row],[OC_DATA_INIZIO_PROGETTO]],5,2)</f>
        <v>12</v>
      </c>
      <c r="BJ3173">
        <v>20190817</v>
      </c>
      <c r="BK3173" t="str">
        <f t="shared" si="148"/>
        <v>2019</v>
      </c>
      <c r="BL3173" t="str">
        <f>MID(Merge1[[#This Row],[OC_DATA_FINE_PROGETTO_PREVISTA]],5,2)</f>
        <v>08</v>
      </c>
      <c r="BM3173" s="8">
        <f>(Merge1[[#This Row],[Colonna2]]-Merge1[[#This Row],[Colonna1]])*12+Merge1[[#This Row],[Colonna22]]-Merge1[[#This Row],[Colonna12]]</f>
        <v>8</v>
      </c>
      <c r="BN3173">
        <v>20200205</v>
      </c>
      <c r="BO3173" t="str">
        <f t="shared" si="149"/>
        <v>2020</v>
      </c>
      <c r="BP3173" s="2" t="s">
        <v>116</v>
      </c>
      <c r="BQ3173" s="2" t="s">
        <v>763</v>
      </c>
      <c r="BR3173" s="2" t="s">
        <v>440</v>
      </c>
      <c r="BS3173" s="2" t="s">
        <v>773</v>
      </c>
      <c r="BT3173" s="2" t="s">
        <v>774</v>
      </c>
    </row>
    <row r="3174" spans="1:72" x14ac:dyDescent="0.35">
      <c r="A3174" s="2" t="s">
        <v>1198</v>
      </c>
      <c r="B3174" s="2" t="s">
        <v>1199</v>
      </c>
      <c r="C3174" s="2" t="s">
        <v>1200</v>
      </c>
      <c r="D3174" s="2" t="s">
        <v>1200</v>
      </c>
      <c r="E3174" s="2" t="s">
        <v>1201</v>
      </c>
      <c r="F3174">
        <v>8</v>
      </c>
      <c r="G3174" s="2" t="s">
        <v>441</v>
      </c>
      <c r="H3174">
        <v>2</v>
      </c>
      <c r="I3174" s="2" t="s">
        <v>430</v>
      </c>
      <c r="J3174">
        <v>12</v>
      </c>
      <c r="K3174" s="2" t="s">
        <v>437</v>
      </c>
      <c r="L3174">
        <v>11</v>
      </c>
      <c r="M3174" s="2" t="s">
        <v>443</v>
      </c>
      <c r="N3174">
        <v>71</v>
      </c>
      <c r="O3174" s="2" t="s">
        <v>507</v>
      </c>
      <c r="P3174">
        <v>20</v>
      </c>
      <c r="Q3174" s="2" t="s">
        <v>579</v>
      </c>
      <c r="R3174" t="s">
        <v>67</v>
      </c>
      <c r="S3174" t="s">
        <v>67</v>
      </c>
      <c r="T3174" s="2" t="s">
        <v>73</v>
      </c>
      <c r="U3174" s="2" t="s">
        <v>74</v>
      </c>
      <c r="V3174">
        <v>1005</v>
      </c>
      <c r="W3174" s="2" t="s">
        <v>887</v>
      </c>
      <c r="X3174">
        <v>7350</v>
      </c>
      <c r="Z3174">
        <v>7350</v>
      </c>
      <c r="AD3174">
        <v>5145</v>
      </c>
      <c r="AF3174">
        <v>0</v>
      </c>
      <c r="AG3174">
        <v>2205</v>
      </c>
      <c r="AL3174" s="5">
        <v>14700</v>
      </c>
      <c r="AM3174">
        <v>0</v>
      </c>
      <c r="AN3174">
        <v>0</v>
      </c>
      <c r="AO3174">
        <v>7350</v>
      </c>
      <c r="AQ3174">
        <v>7350</v>
      </c>
      <c r="AS3174">
        <v>5145</v>
      </c>
      <c r="AU3174">
        <v>2205</v>
      </c>
      <c r="AZ3174" s="5">
        <v>14700</v>
      </c>
      <c r="BA3174" s="5">
        <v>14700</v>
      </c>
      <c r="BB3174" s="5">
        <v>14700</v>
      </c>
      <c r="BC3174" s="5">
        <v>14700</v>
      </c>
      <c r="BD3174" s="5">
        <v>14700</v>
      </c>
      <c r="BE3174" s="5">
        <v>0</v>
      </c>
      <c r="BF3174" s="5">
        <v>14700</v>
      </c>
      <c r="BG3174">
        <v>20170329</v>
      </c>
      <c r="BH3174" s="9" t="str">
        <f t="shared" si="147"/>
        <v>2017</v>
      </c>
      <c r="BI3174" t="str">
        <f>MID(Merge1[[#This Row],[OC_DATA_INIZIO_PROGETTO]],5,2)</f>
        <v>03</v>
      </c>
      <c r="BJ3174">
        <v>20171006</v>
      </c>
      <c r="BK3174" t="str">
        <f t="shared" si="148"/>
        <v>2017</v>
      </c>
      <c r="BL3174" t="str">
        <f>MID(Merge1[[#This Row],[OC_DATA_FINE_PROGETTO_PREVISTA]],5,2)</f>
        <v>10</v>
      </c>
      <c r="BM3174" s="8">
        <f>(Merge1[[#This Row],[Colonna2]]-Merge1[[#This Row],[Colonna1]])*12+Merge1[[#This Row],[Colonna22]]-Merge1[[#This Row],[Colonna12]]</f>
        <v>7</v>
      </c>
      <c r="BN3174">
        <v>20171006</v>
      </c>
      <c r="BO3174" t="str">
        <f t="shared" si="149"/>
        <v>2017</v>
      </c>
      <c r="BP3174" s="2" t="s">
        <v>116</v>
      </c>
      <c r="BQ3174" s="2" t="s">
        <v>763</v>
      </c>
      <c r="BR3174" s="2" t="s">
        <v>440</v>
      </c>
      <c r="BS3174" s="2" t="s">
        <v>434</v>
      </c>
      <c r="BT3174" s="2" t="s">
        <v>435</v>
      </c>
    </row>
    <row r="3175" spans="1:72" x14ac:dyDescent="0.35">
      <c r="A3175" s="2" t="s">
        <v>7800</v>
      </c>
      <c r="B3175" s="2" t="s">
        <v>7801</v>
      </c>
      <c r="C3175" s="2" t="s">
        <v>7802</v>
      </c>
      <c r="D3175" s="2" t="s">
        <v>7803</v>
      </c>
      <c r="E3175" s="2" t="s">
        <v>7804</v>
      </c>
      <c r="F3175">
        <v>13</v>
      </c>
      <c r="G3175" s="2" t="s">
        <v>291</v>
      </c>
      <c r="H3175">
        <v>2</v>
      </c>
      <c r="I3175" s="2" t="s">
        <v>430</v>
      </c>
      <c r="J3175">
        <v>10</v>
      </c>
      <c r="K3175" s="2" t="s">
        <v>479</v>
      </c>
      <c r="L3175">
        <v>10</v>
      </c>
      <c r="M3175" s="2" t="s">
        <v>95</v>
      </c>
      <c r="N3175">
        <v>99</v>
      </c>
      <c r="O3175" s="2" t="s">
        <v>96</v>
      </c>
      <c r="P3175">
        <v>999</v>
      </c>
      <c r="Q3175" s="2" t="s">
        <v>96</v>
      </c>
      <c r="R3175" t="s">
        <v>67</v>
      </c>
      <c r="S3175" t="s">
        <v>67</v>
      </c>
      <c r="T3175" s="2" t="s">
        <v>73</v>
      </c>
      <c r="U3175" s="2" t="s">
        <v>74</v>
      </c>
      <c r="V3175">
        <v>915</v>
      </c>
      <c r="W3175" s="2" t="s">
        <v>632</v>
      </c>
      <c r="X3175">
        <v>14640</v>
      </c>
      <c r="Z3175">
        <v>14640</v>
      </c>
      <c r="AF3175">
        <v>0</v>
      </c>
      <c r="AL3175" s="5">
        <v>14640</v>
      </c>
      <c r="AM3175">
        <v>0</v>
      </c>
      <c r="AN3175">
        <v>0</v>
      </c>
      <c r="AO3175">
        <v>14640</v>
      </c>
      <c r="AQ3175">
        <v>14640</v>
      </c>
      <c r="AZ3175" s="5">
        <v>14640</v>
      </c>
      <c r="BA3175" s="5">
        <v>14640</v>
      </c>
      <c r="BB3175" s="5">
        <v>14640</v>
      </c>
      <c r="BC3175" s="5">
        <v>14640</v>
      </c>
      <c r="BD3175" s="5">
        <v>14640</v>
      </c>
      <c r="BE3175" s="5">
        <v>0</v>
      </c>
      <c r="BF3175" s="5">
        <v>14640</v>
      </c>
      <c r="BG3175">
        <v>20190923</v>
      </c>
      <c r="BH3175" s="9" t="str">
        <f t="shared" si="147"/>
        <v>2019</v>
      </c>
      <c r="BI3175" t="str">
        <f>MID(Merge1[[#This Row],[OC_DATA_INIZIO_PROGETTO]],5,2)</f>
        <v>09</v>
      </c>
      <c r="BJ3175">
        <v>20191204</v>
      </c>
      <c r="BK3175" t="str">
        <f t="shared" si="148"/>
        <v>2019</v>
      </c>
      <c r="BL3175" t="str">
        <f>MID(Merge1[[#This Row],[OC_DATA_FINE_PROGETTO_PREVISTA]],5,2)</f>
        <v>12</v>
      </c>
      <c r="BM3175" s="8">
        <f>(Merge1[[#This Row],[Colonna2]]-Merge1[[#This Row],[Colonna1]])*12+Merge1[[#This Row],[Colonna22]]-Merge1[[#This Row],[Colonna12]]</f>
        <v>3</v>
      </c>
      <c r="BN3175">
        <v>20200130</v>
      </c>
      <c r="BO3175" t="str">
        <f t="shared" si="149"/>
        <v>2020</v>
      </c>
      <c r="BP3175" s="2" t="s">
        <v>116</v>
      </c>
      <c r="BQ3175" s="2" t="s">
        <v>763</v>
      </c>
      <c r="BR3175" s="2" t="s">
        <v>440</v>
      </c>
      <c r="BS3175" s="2" t="s">
        <v>434</v>
      </c>
      <c r="BT3175" s="2" t="s">
        <v>435</v>
      </c>
    </row>
    <row r="3176" spans="1:72" x14ac:dyDescent="0.35">
      <c r="A3176" s="2" t="s">
        <v>9511</v>
      </c>
      <c r="B3176" s="2" t="s">
        <v>9503</v>
      </c>
      <c r="C3176" s="2" t="s">
        <v>9504</v>
      </c>
      <c r="D3176" s="2" t="s">
        <v>9505</v>
      </c>
      <c r="E3176" s="2" t="s">
        <v>9512</v>
      </c>
      <c r="F3176">
        <v>1</v>
      </c>
      <c r="G3176" s="2" t="s">
        <v>151</v>
      </c>
      <c r="H3176">
        <v>7</v>
      </c>
      <c r="I3176" s="2" t="s">
        <v>770</v>
      </c>
      <c r="J3176">
        <v>99</v>
      </c>
      <c r="K3176" s="2" t="s">
        <v>81</v>
      </c>
      <c r="L3176">
        <v>9</v>
      </c>
      <c r="M3176" s="2" t="s">
        <v>98</v>
      </c>
      <c r="N3176">
        <v>21</v>
      </c>
      <c r="O3176" s="2" t="s">
        <v>185</v>
      </c>
      <c r="P3176">
        <v>229</v>
      </c>
      <c r="Q3176" s="2" t="s">
        <v>186</v>
      </c>
      <c r="R3176" t="s">
        <v>67</v>
      </c>
      <c r="S3176" t="s">
        <v>67</v>
      </c>
      <c r="T3176" s="2" t="s">
        <v>1986</v>
      </c>
      <c r="U3176" s="2" t="s">
        <v>1987</v>
      </c>
      <c r="V3176">
        <v>913</v>
      </c>
      <c r="W3176" s="2" t="s">
        <v>6663</v>
      </c>
      <c r="X3176">
        <v>7320</v>
      </c>
      <c r="Y3176">
        <v>7320</v>
      </c>
      <c r="AD3176">
        <v>5124</v>
      </c>
      <c r="AF3176">
        <v>0</v>
      </c>
      <c r="AG3176">
        <v>2196</v>
      </c>
      <c r="AK3176">
        <v>3660</v>
      </c>
      <c r="AL3176" s="5">
        <v>14640</v>
      </c>
      <c r="AM3176">
        <v>0</v>
      </c>
      <c r="AN3176">
        <v>0</v>
      </c>
      <c r="AO3176">
        <v>7320</v>
      </c>
      <c r="AP3176">
        <v>7320</v>
      </c>
      <c r="AS3176">
        <v>5124</v>
      </c>
      <c r="AU3176">
        <v>2196</v>
      </c>
      <c r="AY3176">
        <v>3660</v>
      </c>
      <c r="AZ3176" s="5">
        <v>14640</v>
      </c>
      <c r="BA3176" s="5">
        <v>14640</v>
      </c>
      <c r="BB3176" s="5">
        <v>14640</v>
      </c>
      <c r="BC3176" s="5">
        <v>14640</v>
      </c>
      <c r="BD3176" s="5">
        <v>14640</v>
      </c>
      <c r="BE3176" s="5">
        <v>0</v>
      </c>
      <c r="BF3176" s="5">
        <v>18300</v>
      </c>
      <c r="BG3176">
        <v>20180131</v>
      </c>
      <c r="BH3176" s="9" t="str">
        <f t="shared" si="147"/>
        <v>2018</v>
      </c>
      <c r="BI3176" t="str">
        <f>MID(Merge1[[#This Row],[OC_DATA_INIZIO_PROGETTO]],5,2)</f>
        <v>01</v>
      </c>
      <c r="BJ3176">
        <v>20191121</v>
      </c>
      <c r="BK3176" t="str">
        <f t="shared" si="148"/>
        <v>2019</v>
      </c>
      <c r="BL3176" t="str">
        <f>MID(Merge1[[#This Row],[OC_DATA_FINE_PROGETTO_PREVISTA]],5,2)</f>
        <v>11</v>
      </c>
      <c r="BM3176" s="8">
        <f>(Merge1[[#This Row],[Colonna2]]-Merge1[[#This Row],[Colonna1]])*12+Merge1[[#This Row],[Colonna22]]-Merge1[[#This Row],[Colonna12]]</f>
        <v>22</v>
      </c>
      <c r="BN3176">
        <v>20200220</v>
      </c>
      <c r="BO3176" t="str">
        <f t="shared" si="149"/>
        <v>2020</v>
      </c>
      <c r="BP3176" s="2" t="s">
        <v>116</v>
      </c>
      <c r="BQ3176" s="2" t="s">
        <v>763</v>
      </c>
      <c r="BR3176" s="2" t="s">
        <v>440</v>
      </c>
      <c r="BS3176" s="2" t="s">
        <v>773</v>
      </c>
      <c r="BT3176" s="2" t="s">
        <v>774</v>
      </c>
    </row>
    <row r="3177" spans="1:72" x14ac:dyDescent="0.35">
      <c r="A3177" s="2" t="s">
        <v>9517</v>
      </c>
      <c r="B3177" s="2" t="s">
        <v>9503</v>
      </c>
      <c r="C3177" s="2" t="s">
        <v>9504</v>
      </c>
      <c r="D3177" s="2" t="s">
        <v>9505</v>
      </c>
      <c r="E3177" s="2" t="s">
        <v>9518</v>
      </c>
      <c r="F3177">
        <v>1</v>
      </c>
      <c r="G3177" s="2" t="s">
        <v>151</v>
      </c>
      <c r="H3177">
        <v>7</v>
      </c>
      <c r="I3177" s="2" t="s">
        <v>770</v>
      </c>
      <c r="J3177">
        <v>99</v>
      </c>
      <c r="K3177" s="2" t="s">
        <v>81</v>
      </c>
      <c r="L3177">
        <v>9</v>
      </c>
      <c r="M3177" s="2" t="s">
        <v>98</v>
      </c>
      <c r="N3177">
        <v>21</v>
      </c>
      <c r="O3177" s="2" t="s">
        <v>185</v>
      </c>
      <c r="P3177">
        <v>229</v>
      </c>
      <c r="Q3177" s="2" t="s">
        <v>186</v>
      </c>
      <c r="R3177" t="s">
        <v>67</v>
      </c>
      <c r="S3177" t="s">
        <v>67</v>
      </c>
      <c r="T3177" s="2" t="s">
        <v>1986</v>
      </c>
      <c r="U3177" s="2" t="s">
        <v>1987</v>
      </c>
      <c r="V3177">
        <v>913</v>
      </c>
      <c r="W3177" s="2" t="s">
        <v>6663</v>
      </c>
      <c r="X3177">
        <v>7320</v>
      </c>
      <c r="Y3177">
        <v>7320</v>
      </c>
      <c r="AD3177">
        <v>5124</v>
      </c>
      <c r="AF3177">
        <v>0</v>
      </c>
      <c r="AG3177">
        <v>2196</v>
      </c>
      <c r="AK3177">
        <v>3660</v>
      </c>
      <c r="AL3177" s="5">
        <v>14640</v>
      </c>
      <c r="AM3177">
        <v>0</v>
      </c>
      <c r="AN3177">
        <v>0</v>
      </c>
      <c r="AO3177">
        <v>7320</v>
      </c>
      <c r="AP3177">
        <v>7320</v>
      </c>
      <c r="AS3177">
        <v>5124</v>
      </c>
      <c r="AU3177">
        <v>2196</v>
      </c>
      <c r="AY3177">
        <v>3660</v>
      </c>
      <c r="AZ3177" s="5">
        <v>14640</v>
      </c>
      <c r="BA3177" s="5">
        <v>14640</v>
      </c>
      <c r="BB3177" s="5">
        <v>14640</v>
      </c>
      <c r="BC3177" s="5">
        <v>14640</v>
      </c>
      <c r="BD3177" s="5">
        <v>14640</v>
      </c>
      <c r="BE3177" s="5">
        <v>0</v>
      </c>
      <c r="BF3177" s="5">
        <v>18300</v>
      </c>
      <c r="BG3177">
        <v>20180131</v>
      </c>
      <c r="BH3177" s="9" t="str">
        <f t="shared" si="147"/>
        <v>2018</v>
      </c>
      <c r="BI3177" t="str">
        <f>MID(Merge1[[#This Row],[OC_DATA_INIZIO_PROGETTO]],5,2)</f>
        <v>01</v>
      </c>
      <c r="BJ3177">
        <v>20191121</v>
      </c>
      <c r="BK3177" t="str">
        <f t="shared" si="148"/>
        <v>2019</v>
      </c>
      <c r="BL3177" t="str">
        <f>MID(Merge1[[#This Row],[OC_DATA_FINE_PROGETTO_PREVISTA]],5,2)</f>
        <v>11</v>
      </c>
      <c r="BM3177" s="8">
        <f>(Merge1[[#This Row],[Colonna2]]-Merge1[[#This Row],[Colonna1]])*12+Merge1[[#This Row],[Colonna22]]-Merge1[[#This Row],[Colonna12]]</f>
        <v>22</v>
      </c>
      <c r="BN3177">
        <v>20200220</v>
      </c>
      <c r="BO3177" t="str">
        <f t="shared" si="149"/>
        <v>2020</v>
      </c>
      <c r="BP3177" s="2" t="s">
        <v>116</v>
      </c>
      <c r="BQ3177" s="2" t="s">
        <v>763</v>
      </c>
      <c r="BR3177" s="2" t="s">
        <v>440</v>
      </c>
      <c r="BS3177" s="2" t="s">
        <v>773</v>
      </c>
      <c r="BT3177" s="2" t="s">
        <v>774</v>
      </c>
    </row>
    <row r="3178" spans="1:72" x14ac:dyDescent="0.35">
      <c r="A3178" s="2" t="s">
        <v>9519</v>
      </c>
      <c r="B3178" s="2" t="s">
        <v>9503</v>
      </c>
      <c r="C3178" s="2" t="s">
        <v>9504</v>
      </c>
      <c r="D3178" s="2" t="s">
        <v>9505</v>
      </c>
      <c r="E3178" s="2" t="s">
        <v>9520</v>
      </c>
      <c r="F3178">
        <v>1</v>
      </c>
      <c r="G3178" s="2" t="s">
        <v>151</v>
      </c>
      <c r="H3178">
        <v>7</v>
      </c>
      <c r="I3178" s="2" t="s">
        <v>770</v>
      </c>
      <c r="J3178">
        <v>99</v>
      </c>
      <c r="K3178" s="2" t="s">
        <v>81</v>
      </c>
      <c r="L3178">
        <v>9</v>
      </c>
      <c r="M3178" s="2" t="s">
        <v>98</v>
      </c>
      <c r="N3178">
        <v>21</v>
      </c>
      <c r="O3178" s="2" t="s">
        <v>185</v>
      </c>
      <c r="P3178">
        <v>229</v>
      </c>
      <c r="Q3178" s="2" t="s">
        <v>186</v>
      </c>
      <c r="R3178" t="s">
        <v>67</v>
      </c>
      <c r="S3178" t="s">
        <v>67</v>
      </c>
      <c r="T3178" s="2" t="s">
        <v>1986</v>
      </c>
      <c r="U3178" s="2" t="s">
        <v>1987</v>
      </c>
      <c r="V3178">
        <v>913</v>
      </c>
      <c r="W3178" s="2" t="s">
        <v>6663</v>
      </c>
      <c r="X3178">
        <v>7320</v>
      </c>
      <c r="Y3178">
        <v>7320</v>
      </c>
      <c r="AD3178">
        <v>5124</v>
      </c>
      <c r="AF3178">
        <v>0</v>
      </c>
      <c r="AG3178">
        <v>2196</v>
      </c>
      <c r="AK3178">
        <v>3660</v>
      </c>
      <c r="AL3178" s="5">
        <v>14640</v>
      </c>
      <c r="AM3178">
        <v>0</v>
      </c>
      <c r="AN3178">
        <v>0</v>
      </c>
      <c r="AO3178">
        <v>7320</v>
      </c>
      <c r="AP3178">
        <v>7320</v>
      </c>
      <c r="AS3178">
        <v>5124</v>
      </c>
      <c r="AU3178">
        <v>2196</v>
      </c>
      <c r="AY3178">
        <v>3660</v>
      </c>
      <c r="AZ3178" s="5">
        <v>14640</v>
      </c>
      <c r="BA3178" s="5">
        <v>14640</v>
      </c>
      <c r="BB3178" s="5">
        <v>14640</v>
      </c>
      <c r="BC3178" s="5">
        <v>14640</v>
      </c>
      <c r="BD3178" s="5">
        <v>14640</v>
      </c>
      <c r="BE3178" s="5">
        <v>0</v>
      </c>
      <c r="BF3178" s="5">
        <v>18300</v>
      </c>
      <c r="BG3178">
        <v>20180131</v>
      </c>
      <c r="BH3178" s="9" t="str">
        <f t="shared" si="147"/>
        <v>2018</v>
      </c>
      <c r="BI3178" t="str">
        <f>MID(Merge1[[#This Row],[OC_DATA_INIZIO_PROGETTO]],5,2)</f>
        <v>01</v>
      </c>
      <c r="BJ3178">
        <v>20191121</v>
      </c>
      <c r="BK3178" t="str">
        <f t="shared" si="148"/>
        <v>2019</v>
      </c>
      <c r="BL3178" t="str">
        <f>MID(Merge1[[#This Row],[OC_DATA_FINE_PROGETTO_PREVISTA]],5,2)</f>
        <v>11</v>
      </c>
      <c r="BM3178" s="8">
        <f>(Merge1[[#This Row],[Colonna2]]-Merge1[[#This Row],[Colonna1]])*12+Merge1[[#This Row],[Colonna22]]-Merge1[[#This Row],[Colonna12]]</f>
        <v>22</v>
      </c>
      <c r="BN3178">
        <v>20200220</v>
      </c>
      <c r="BO3178" t="str">
        <f t="shared" si="149"/>
        <v>2020</v>
      </c>
      <c r="BP3178" s="2" t="s">
        <v>116</v>
      </c>
      <c r="BQ3178" s="2" t="s">
        <v>763</v>
      </c>
      <c r="BR3178" s="2" t="s">
        <v>440</v>
      </c>
      <c r="BS3178" s="2" t="s">
        <v>773</v>
      </c>
      <c r="BT3178" s="2" t="s">
        <v>774</v>
      </c>
    </row>
    <row r="3179" spans="1:72" x14ac:dyDescent="0.35">
      <c r="A3179" s="2" t="s">
        <v>4605</v>
      </c>
      <c r="B3179" s="2" t="s">
        <v>4606</v>
      </c>
      <c r="C3179" s="2" t="s">
        <v>4607</v>
      </c>
      <c r="D3179" s="2" t="s">
        <v>4608</v>
      </c>
      <c r="E3179" s="2" t="s">
        <v>4609</v>
      </c>
      <c r="F3179">
        <v>3</v>
      </c>
      <c r="G3179" s="2" t="s">
        <v>102</v>
      </c>
      <c r="H3179">
        <v>7</v>
      </c>
      <c r="I3179" s="2" t="s">
        <v>770</v>
      </c>
      <c r="J3179">
        <v>15</v>
      </c>
      <c r="K3179" s="2" t="s">
        <v>3707</v>
      </c>
      <c r="L3179">
        <v>7</v>
      </c>
      <c r="M3179" s="2" t="s">
        <v>1213</v>
      </c>
      <c r="N3179">
        <v>18</v>
      </c>
      <c r="O3179" s="2" t="s">
        <v>1214</v>
      </c>
      <c r="P3179">
        <v>999</v>
      </c>
      <c r="Q3179" s="2" t="s">
        <v>1215</v>
      </c>
      <c r="R3179" t="s">
        <v>67</v>
      </c>
      <c r="S3179" t="s">
        <v>67</v>
      </c>
      <c r="T3179" s="2" t="s">
        <v>504</v>
      </c>
      <c r="U3179" s="2" t="s">
        <v>505</v>
      </c>
      <c r="V3179">
        <v>610</v>
      </c>
      <c r="W3179" s="2" t="s">
        <v>2444</v>
      </c>
      <c r="X3179">
        <v>7293.63</v>
      </c>
      <c r="Y3179">
        <v>7293.63</v>
      </c>
      <c r="AD3179">
        <v>5105.54</v>
      </c>
      <c r="AF3179">
        <v>0</v>
      </c>
      <c r="AG3179">
        <v>2188.08</v>
      </c>
      <c r="AK3179">
        <v>15643</v>
      </c>
      <c r="AL3179" s="5">
        <v>14587.25</v>
      </c>
      <c r="AM3179">
        <v>0</v>
      </c>
      <c r="AN3179">
        <v>0</v>
      </c>
      <c r="AO3179">
        <v>7293.63</v>
      </c>
      <c r="AP3179">
        <v>7293.63</v>
      </c>
      <c r="AS3179">
        <v>5105.54</v>
      </c>
      <c r="AU3179">
        <v>2188.08</v>
      </c>
      <c r="AY3179">
        <v>15643</v>
      </c>
      <c r="AZ3179" s="5">
        <v>14587.25</v>
      </c>
      <c r="BA3179" s="5">
        <v>14587.25</v>
      </c>
      <c r="BB3179" s="5">
        <v>14587.25</v>
      </c>
      <c r="BC3179" s="5">
        <v>14587.25</v>
      </c>
      <c r="BD3179" s="5">
        <v>14587.25</v>
      </c>
      <c r="BE3179" s="5">
        <v>0</v>
      </c>
      <c r="BF3179" s="5">
        <v>30230.38</v>
      </c>
      <c r="BG3179">
        <v>20170605</v>
      </c>
      <c r="BH3179" s="9" t="str">
        <f t="shared" si="147"/>
        <v>2017</v>
      </c>
      <c r="BI3179" t="str">
        <f>MID(Merge1[[#This Row],[OC_DATA_INIZIO_PROGETTO]],5,2)</f>
        <v>06</v>
      </c>
      <c r="BJ3179">
        <v>20180531</v>
      </c>
      <c r="BK3179" t="str">
        <f t="shared" si="148"/>
        <v>2018</v>
      </c>
      <c r="BL3179" t="str">
        <f>MID(Merge1[[#This Row],[OC_DATA_FINE_PROGETTO_PREVISTA]],5,2)</f>
        <v>05</v>
      </c>
      <c r="BM3179" s="8">
        <f>(Merge1[[#This Row],[Colonna2]]-Merge1[[#This Row],[Colonna1]])*12+Merge1[[#This Row],[Colonna22]]-Merge1[[#This Row],[Colonna12]]</f>
        <v>11</v>
      </c>
      <c r="BN3179">
        <v>20181123</v>
      </c>
      <c r="BO3179" t="str">
        <f t="shared" si="149"/>
        <v>2018</v>
      </c>
      <c r="BP3179" s="2" t="s">
        <v>116</v>
      </c>
      <c r="BQ3179" s="2" t="s">
        <v>763</v>
      </c>
      <c r="BR3179" s="2" t="s">
        <v>440</v>
      </c>
      <c r="BS3179" s="2" t="s">
        <v>773</v>
      </c>
      <c r="BT3179" s="2" t="s">
        <v>774</v>
      </c>
    </row>
    <row r="3180" spans="1:72" x14ac:dyDescent="0.35">
      <c r="A3180" s="2" t="s">
        <v>6448</v>
      </c>
      <c r="B3180" s="2" t="s">
        <v>6449</v>
      </c>
      <c r="C3180" s="2" t="s">
        <v>6450</v>
      </c>
      <c r="D3180" s="2" t="s">
        <v>6451</v>
      </c>
      <c r="E3180" s="2" t="s">
        <v>6452</v>
      </c>
      <c r="F3180">
        <v>3</v>
      </c>
      <c r="G3180" s="2" t="s">
        <v>102</v>
      </c>
      <c r="H3180">
        <v>7</v>
      </c>
      <c r="I3180" s="2" t="s">
        <v>770</v>
      </c>
      <c r="J3180">
        <v>15</v>
      </c>
      <c r="K3180" s="2" t="s">
        <v>3707</v>
      </c>
      <c r="L3180">
        <v>7</v>
      </c>
      <c r="M3180" s="2" t="s">
        <v>1213</v>
      </c>
      <c r="N3180">
        <v>18</v>
      </c>
      <c r="O3180" s="2" t="s">
        <v>1214</v>
      </c>
      <c r="P3180">
        <v>999</v>
      </c>
      <c r="Q3180" s="2" t="s">
        <v>1215</v>
      </c>
      <c r="R3180" t="s">
        <v>67</v>
      </c>
      <c r="S3180" t="s">
        <v>67</v>
      </c>
      <c r="T3180" s="2" t="s">
        <v>504</v>
      </c>
      <c r="U3180" s="2" t="s">
        <v>505</v>
      </c>
      <c r="V3180">
        <v>611</v>
      </c>
      <c r="W3180" s="2" t="s">
        <v>2386</v>
      </c>
      <c r="X3180">
        <v>7272.5</v>
      </c>
      <c r="Y3180">
        <v>7272.5</v>
      </c>
      <c r="AD3180">
        <v>5090.75</v>
      </c>
      <c r="AF3180">
        <v>0</v>
      </c>
      <c r="AG3180">
        <v>2181.75</v>
      </c>
      <c r="AK3180">
        <v>14545</v>
      </c>
      <c r="AL3180" s="5">
        <v>14545</v>
      </c>
      <c r="AM3180">
        <v>0</v>
      </c>
      <c r="AN3180">
        <v>0</v>
      </c>
      <c r="AO3180">
        <v>7272.5</v>
      </c>
      <c r="AP3180">
        <v>7272.5</v>
      </c>
      <c r="AS3180">
        <v>5090.75</v>
      </c>
      <c r="AU3180">
        <v>2181.75</v>
      </c>
      <c r="AY3180">
        <v>14545</v>
      </c>
      <c r="AZ3180" s="5">
        <v>14545</v>
      </c>
      <c r="BA3180" s="5">
        <v>14545</v>
      </c>
      <c r="BB3180" s="5">
        <v>14545</v>
      </c>
      <c r="BF3180" s="5">
        <v>0</v>
      </c>
      <c r="BG3180">
        <v>20170928</v>
      </c>
      <c r="BH3180" s="9" t="str">
        <f t="shared" si="147"/>
        <v>2017</v>
      </c>
      <c r="BI3180" t="str">
        <f>MID(Merge1[[#This Row],[OC_DATA_INIZIO_PROGETTO]],5,2)</f>
        <v>09</v>
      </c>
      <c r="BJ3180">
        <v>20190930</v>
      </c>
      <c r="BK3180" t="str">
        <f t="shared" si="148"/>
        <v>2019</v>
      </c>
      <c r="BL3180" t="str">
        <f>MID(Merge1[[#This Row],[OC_DATA_FINE_PROGETTO_PREVISTA]],5,2)</f>
        <v>09</v>
      </c>
      <c r="BM3180" s="8">
        <f>(Merge1[[#This Row],[Colonna2]]-Merge1[[#This Row],[Colonna1]])*12+Merge1[[#This Row],[Colonna22]]-Merge1[[#This Row],[Colonna12]]</f>
        <v>24</v>
      </c>
      <c r="BO3180" t="str">
        <f t="shared" si="149"/>
        <v/>
      </c>
      <c r="BP3180" s="2" t="s">
        <v>86</v>
      </c>
      <c r="BQ3180" s="2" t="s">
        <v>76</v>
      </c>
      <c r="BR3180" s="2" t="s">
        <v>77</v>
      </c>
      <c r="BS3180" s="2" t="s">
        <v>2387</v>
      </c>
      <c r="BT3180" s="2" t="s">
        <v>510</v>
      </c>
    </row>
    <row r="3181" spans="1:72" x14ac:dyDescent="0.35">
      <c r="A3181" s="2" t="s">
        <v>14231</v>
      </c>
      <c r="B3181" s="2" t="s">
        <v>14232</v>
      </c>
      <c r="C3181" s="2" t="s">
        <v>14233</v>
      </c>
      <c r="D3181" s="2" t="s">
        <v>14234</v>
      </c>
      <c r="E3181" s="2" t="s">
        <v>14235</v>
      </c>
      <c r="F3181">
        <v>1</v>
      </c>
      <c r="G3181" s="2" t="s">
        <v>151</v>
      </c>
      <c r="H3181">
        <v>7</v>
      </c>
      <c r="I3181" s="2" t="s">
        <v>770</v>
      </c>
      <c r="J3181">
        <v>99</v>
      </c>
      <c r="K3181" s="2" t="s">
        <v>81</v>
      </c>
      <c r="L3181">
        <v>8</v>
      </c>
      <c r="M3181" s="2" t="s">
        <v>112</v>
      </c>
      <c r="N3181">
        <v>62</v>
      </c>
      <c r="O3181" s="2" t="s">
        <v>2450</v>
      </c>
      <c r="P3181">
        <v>999</v>
      </c>
      <c r="Q3181" s="2" t="s">
        <v>3522</v>
      </c>
      <c r="R3181" t="s">
        <v>67</v>
      </c>
      <c r="S3181" t="s">
        <v>67</v>
      </c>
      <c r="T3181" s="2" t="s">
        <v>1986</v>
      </c>
      <c r="U3181" s="2" t="s">
        <v>1987</v>
      </c>
      <c r="V3181">
        <v>915</v>
      </c>
      <c r="W3181" s="2" t="s">
        <v>632</v>
      </c>
      <c r="X3181">
        <v>7254.12</v>
      </c>
      <c r="Y3181">
        <v>7254.12</v>
      </c>
      <c r="AD3181">
        <v>5077.88</v>
      </c>
      <c r="AF3181">
        <v>0</v>
      </c>
      <c r="AG3181">
        <v>2176.2399999999998</v>
      </c>
      <c r="AK3181">
        <v>5792</v>
      </c>
      <c r="AL3181" s="5">
        <v>14508.24</v>
      </c>
      <c r="AM3181">
        <v>0</v>
      </c>
      <c r="AN3181">
        <v>0</v>
      </c>
      <c r="AO3181">
        <v>7254.12</v>
      </c>
      <c r="AP3181">
        <v>7254.12</v>
      </c>
      <c r="AS3181">
        <v>5077.88</v>
      </c>
      <c r="AU3181">
        <v>2176.2399999999998</v>
      </c>
      <c r="AY3181">
        <v>5792</v>
      </c>
      <c r="AZ3181" s="5">
        <v>14508.24</v>
      </c>
      <c r="BA3181" s="5">
        <v>14508.24</v>
      </c>
      <c r="BB3181" s="5">
        <v>14508.24</v>
      </c>
      <c r="BC3181" s="5">
        <v>14508.24</v>
      </c>
      <c r="BD3181" s="5">
        <v>14508.24</v>
      </c>
      <c r="BE3181" s="5">
        <v>0</v>
      </c>
      <c r="BF3181" s="5">
        <v>20300</v>
      </c>
      <c r="BG3181">
        <v>20190711</v>
      </c>
      <c r="BH3181" s="9" t="str">
        <f t="shared" si="147"/>
        <v>2019</v>
      </c>
      <c r="BI3181" t="str">
        <f>MID(Merge1[[#This Row],[OC_DATA_INIZIO_PROGETTO]],5,2)</f>
        <v>07</v>
      </c>
      <c r="BJ3181">
        <v>20200821</v>
      </c>
      <c r="BK3181" t="str">
        <f t="shared" si="148"/>
        <v>2020</v>
      </c>
      <c r="BL3181" t="str">
        <f>MID(Merge1[[#This Row],[OC_DATA_FINE_PROGETTO_PREVISTA]],5,2)</f>
        <v>08</v>
      </c>
      <c r="BM3181" s="8">
        <f>(Merge1[[#This Row],[Colonna2]]-Merge1[[#This Row],[Colonna1]])*12+Merge1[[#This Row],[Colonna22]]-Merge1[[#This Row],[Colonna12]]</f>
        <v>13</v>
      </c>
      <c r="BN3181">
        <v>20200428</v>
      </c>
      <c r="BO3181" t="str">
        <f t="shared" si="149"/>
        <v>2020</v>
      </c>
      <c r="BP3181" s="2" t="s">
        <v>116</v>
      </c>
      <c r="BQ3181" s="2" t="s">
        <v>763</v>
      </c>
      <c r="BR3181" s="2" t="s">
        <v>440</v>
      </c>
      <c r="BS3181" s="2" t="s">
        <v>773</v>
      </c>
      <c r="BT3181" s="2" t="s">
        <v>774</v>
      </c>
    </row>
    <row r="3182" spans="1:72" x14ac:dyDescent="0.35">
      <c r="A3182" s="2" t="s">
        <v>21846</v>
      </c>
      <c r="B3182" s="2" t="s">
        <v>21845</v>
      </c>
      <c r="C3182" s="2" t="s">
        <v>21847</v>
      </c>
      <c r="D3182" s="2" t="s">
        <v>2291</v>
      </c>
      <c r="E3182" s="2" t="s">
        <v>21848</v>
      </c>
      <c r="F3182">
        <v>11</v>
      </c>
      <c r="G3182" s="2" t="s">
        <v>436</v>
      </c>
      <c r="H3182">
        <v>7</v>
      </c>
      <c r="I3182" s="2" t="s">
        <v>770</v>
      </c>
      <c r="J3182">
        <v>19</v>
      </c>
      <c r="K3182" s="2" t="s">
        <v>771</v>
      </c>
      <c r="L3182">
        <v>11</v>
      </c>
      <c r="M3182" s="2" t="s">
        <v>443</v>
      </c>
      <c r="N3182">
        <v>71</v>
      </c>
      <c r="O3182" s="2" t="s">
        <v>507</v>
      </c>
      <c r="P3182">
        <v>20</v>
      </c>
      <c r="Q3182" s="2" t="s">
        <v>579</v>
      </c>
      <c r="R3182" t="s">
        <v>67</v>
      </c>
      <c r="S3182" t="s">
        <v>67</v>
      </c>
      <c r="T3182" s="2" t="s">
        <v>504</v>
      </c>
      <c r="U3182" s="2" t="s">
        <v>505</v>
      </c>
      <c r="V3182">
        <v>710</v>
      </c>
      <c r="W3182" s="2" t="s">
        <v>7185</v>
      </c>
      <c r="X3182">
        <v>7246.92</v>
      </c>
      <c r="Z3182">
        <v>7246.92</v>
      </c>
      <c r="AD3182">
        <v>5072.84</v>
      </c>
      <c r="AF3182">
        <v>0</v>
      </c>
      <c r="AG3182">
        <v>2174.08</v>
      </c>
      <c r="AL3182" s="5">
        <v>14493.84</v>
      </c>
      <c r="AM3182">
        <v>0</v>
      </c>
      <c r="AN3182">
        <v>0</v>
      </c>
      <c r="AO3182">
        <v>7246.92</v>
      </c>
      <c r="AQ3182">
        <v>7246.92</v>
      </c>
      <c r="AS3182">
        <v>5072.84</v>
      </c>
      <c r="AU3182">
        <v>2174.08</v>
      </c>
      <c r="AZ3182" s="5">
        <v>14493.84</v>
      </c>
      <c r="BA3182" s="5">
        <v>14493.84</v>
      </c>
      <c r="BB3182" s="5">
        <v>14493.84</v>
      </c>
      <c r="BC3182" s="5">
        <v>5333.17</v>
      </c>
      <c r="BD3182" s="5">
        <v>5333.17</v>
      </c>
      <c r="BE3182" s="5">
        <v>0</v>
      </c>
      <c r="BF3182" s="5">
        <v>5333.17</v>
      </c>
      <c r="BG3182">
        <v>20180406</v>
      </c>
      <c r="BH3182" s="9" t="str">
        <f t="shared" si="147"/>
        <v>2018</v>
      </c>
      <c r="BI3182" t="str">
        <f>MID(Merge1[[#This Row],[OC_DATA_INIZIO_PROGETTO]],5,2)</f>
        <v>04</v>
      </c>
      <c r="BJ3182">
        <v>20200630</v>
      </c>
      <c r="BK3182" t="str">
        <f t="shared" si="148"/>
        <v>2020</v>
      </c>
      <c r="BL3182" t="str">
        <f>MID(Merge1[[#This Row],[OC_DATA_FINE_PROGETTO_PREVISTA]],5,2)</f>
        <v>06</v>
      </c>
      <c r="BM3182" s="8">
        <f>(Merge1[[#This Row],[Colonna2]]-Merge1[[#This Row],[Colonna1]])*12+Merge1[[#This Row],[Colonna22]]-Merge1[[#This Row],[Colonna12]]</f>
        <v>26</v>
      </c>
      <c r="BO3182" t="str">
        <f t="shared" si="149"/>
        <v/>
      </c>
      <c r="BP3182" s="2" t="s">
        <v>76</v>
      </c>
      <c r="BQ3182" s="2" t="s">
        <v>76</v>
      </c>
      <c r="BR3182" s="2" t="s">
        <v>77</v>
      </c>
      <c r="BS3182" s="2" t="s">
        <v>773</v>
      </c>
      <c r="BT3182" s="2" t="s">
        <v>774</v>
      </c>
    </row>
    <row r="3183" spans="1:72" x14ac:dyDescent="0.35">
      <c r="A3183" s="2" t="s">
        <v>15983</v>
      </c>
      <c r="B3183" s="2" t="s">
        <v>15984</v>
      </c>
      <c r="C3183" s="2" t="s">
        <v>15985</v>
      </c>
      <c r="D3183" s="2" t="s">
        <v>15986</v>
      </c>
      <c r="E3183" s="2" t="s">
        <v>15987</v>
      </c>
      <c r="F3183">
        <v>3</v>
      </c>
      <c r="G3183" s="2" t="s">
        <v>102</v>
      </c>
      <c r="H3183">
        <v>7</v>
      </c>
      <c r="I3183" s="2" t="s">
        <v>770</v>
      </c>
      <c r="J3183">
        <v>99</v>
      </c>
      <c r="K3183" s="2" t="s">
        <v>81</v>
      </c>
      <c r="L3183">
        <v>9</v>
      </c>
      <c r="M3183" s="2" t="s">
        <v>98</v>
      </c>
      <c r="N3183">
        <v>21</v>
      </c>
      <c r="O3183" s="2" t="s">
        <v>185</v>
      </c>
      <c r="P3183">
        <v>229</v>
      </c>
      <c r="Q3183" s="2" t="s">
        <v>186</v>
      </c>
      <c r="R3183" t="s">
        <v>67</v>
      </c>
      <c r="S3183" t="s">
        <v>67</v>
      </c>
      <c r="T3183" s="2" t="s">
        <v>1986</v>
      </c>
      <c r="U3183" s="2" t="s">
        <v>1987</v>
      </c>
      <c r="V3183">
        <v>927</v>
      </c>
      <c r="W3183" s="2" t="s">
        <v>6657</v>
      </c>
      <c r="X3183">
        <v>7207.94</v>
      </c>
      <c r="Y3183">
        <v>7207.94</v>
      </c>
      <c r="AD3183">
        <v>5045.5600000000004</v>
      </c>
      <c r="AF3183">
        <v>0</v>
      </c>
      <c r="AG3183">
        <v>2162.38</v>
      </c>
      <c r="AK3183">
        <v>26784</v>
      </c>
      <c r="AL3183" s="5">
        <v>14415.88</v>
      </c>
      <c r="AM3183">
        <v>0</v>
      </c>
      <c r="AN3183">
        <v>0</v>
      </c>
      <c r="AO3183">
        <v>7207.94</v>
      </c>
      <c r="AP3183">
        <v>7207.94</v>
      </c>
      <c r="AS3183">
        <v>5045.5600000000004</v>
      </c>
      <c r="AU3183">
        <v>2162.38</v>
      </c>
      <c r="AY3183">
        <v>26784</v>
      </c>
      <c r="AZ3183" s="5">
        <v>14415.88</v>
      </c>
      <c r="BA3183" s="5">
        <v>14415.88</v>
      </c>
      <c r="BB3183" s="5">
        <v>14415.88</v>
      </c>
      <c r="BC3183" s="5">
        <v>14415.88</v>
      </c>
      <c r="BD3183" s="5">
        <v>14415.88</v>
      </c>
      <c r="BE3183" s="5">
        <v>0</v>
      </c>
      <c r="BF3183" s="5">
        <v>41200</v>
      </c>
      <c r="BG3183">
        <v>20160219</v>
      </c>
      <c r="BH3183" s="9" t="str">
        <f t="shared" si="147"/>
        <v>2016</v>
      </c>
      <c r="BI3183" t="str">
        <f>MID(Merge1[[#This Row],[OC_DATA_INIZIO_PROGETTO]],5,2)</f>
        <v>02</v>
      </c>
      <c r="BJ3183">
        <v>20190219</v>
      </c>
      <c r="BK3183" t="str">
        <f t="shared" si="148"/>
        <v>2019</v>
      </c>
      <c r="BL3183" t="str">
        <f>MID(Merge1[[#This Row],[OC_DATA_FINE_PROGETTO_PREVISTA]],5,2)</f>
        <v>02</v>
      </c>
      <c r="BM3183" s="8">
        <f>(Merge1[[#This Row],[Colonna2]]-Merge1[[#This Row],[Colonna1]])*12+Merge1[[#This Row],[Colonna22]]-Merge1[[#This Row],[Colonna12]]</f>
        <v>36</v>
      </c>
      <c r="BN3183">
        <v>20171020</v>
      </c>
      <c r="BO3183" t="str">
        <f t="shared" si="149"/>
        <v>2017</v>
      </c>
      <c r="BP3183" s="2" t="s">
        <v>116</v>
      </c>
      <c r="BQ3183" s="2" t="s">
        <v>763</v>
      </c>
      <c r="BR3183" s="2" t="s">
        <v>440</v>
      </c>
      <c r="BS3183" s="2" t="s">
        <v>773</v>
      </c>
      <c r="BT3183" s="2" t="s">
        <v>774</v>
      </c>
    </row>
    <row r="3184" spans="1:72" x14ac:dyDescent="0.35">
      <c r="A3184" s="2" t="s">
        <v>28498</v>
      </c>
      <c r="B3184" s="2" t="s">
        <v>28499</v>
      </c>
      <c r="C3184" s="2" t="s">
        <v>28500</v>
      </c>
      <c r="D3184" s="2" t="s">
        <v>27718</v>
      </c>
      <c r="E3184" s="2" t="s">
        <v>28501</v>
      </c>
      <c r="F3184">
        <v>4</v>
      </c>
      <c r="G3184" s="2" t="s">
        <v>174</v>
      </c>
      <c r="H3184">
        <v>3</v>
      </c>
      <c r="I3184" s="2" t="s">
        <v>68</v>
      </c>
      <c r="J3184">
        <v>60</v>
      </c>
      <c r="K3184" s="2" t="s">
        <v>19128</v>
      </c>
      <c r="L3184">
        <v>3</v>
      </c>
      <c r="M3184" s="2" t="s">
        <v>3884</v>
      </c>
      <c r="N3184">
        <v>6</v>
      </c>
      <c r="O3184" s="2" t="s">
        <v>3885</v>
      </c>
      <c r="P3184">
        <v>998</v>
      </c>
      <c r="Q3184" s="2" t="s">
        <v>4142</v>
      </c>
      <c r="R3184" t="s">
        <v>67</v>
      </c>
      <c r="S3184" t="s">
        <v>67</v>
      </c>
      <c r="T3184" s="2" t="s">
        <v>73</v>
      </c>
      <c r="U3184" s="2" t="s">
        <v>74</v>
      </c>
      <c r="V3184">
        <v>2016</v>
      </c>
      <c r="W3184" s="2" t="s">
        <v>18962</v>
      </c>
      <c r="X3184">
        <v>8143.95</v>
      </c>
      <c r="Y3184">
        <v>8143.95</v>
      </c>
      <c r="AD3184">
        <v>5700.77</v>
      </c>
      <c r="AF3184">
        <v>0</v>
      </c>
      <c r="AG3184">
        <v>2443.1799999999998</v>
      </c>
      <c r="AL3184" s="5">
        <v>16287.9</v>
      </c>
      <c r="AM3184">
        <v>1221.6500000000001</v>
      </c>
      <c r="AN3184">
        <v>1221.6500000000001</v>
      </c>
      <c r="AO3184">
        <v>7204.22</v>
      </c>
      <c r="AP3184">
        <v>8143.95</v>
      </c>
      <c r="AS3184">
        <v>5700.77</v>
      </c>
      <c r="AU3184">
        <v>2161.2600000000002</v>
      </c>
      <c r="AZ3184" s="5">
        <v>15066.25</v>
      </c>
      <c r="BA3184" s="5">
        <v>14408.44</v>
      </c>
      <c r="BB3184" s="5">
        <v>14408.44</v>
      </c>
      <c r="BC3184" s="5">
        <v>14408.44</v>
      </c>
      <c r="BD3184" s="5">
        <v>14408.44</v>
      </c>
      <c r="BE3184" s="5">
        <v>0</v>
      </c>
      <c r="BF3184" s="5">
        <v>14408.44</v>
      </c>
      <c r="BG3184">
        <v>20170420</v>
      </c>
      <c r="BH3184" s="9" t="str">
        <f t="shared" si="147"/>
        <v>2017</v>
      </c>
      <c r="BI3184" t="str">
        <f>MID(Merge1[[#This Row],[OC_DATA_INIZIO_PROGETTO]],5,2)</f>
        <v>04</v>
      </c>
      <c r="BJ3184">
        <v>20200228</v>
      </c>
      <c r="BK3184" t="str">
        <f t="shared" si="148"/>
        <v>2020</v>
      </c>
      <c r="BL3184" t="str">
        <f>MID(Merge1[[#This Row],[OC_DATA_FINE_PROGETTO_PREVISTA]],5,2)</f>
        <v>02</v>
      </c>
      <c r="BM3184" s="8">
        <f>(Merge1[[#This Row],[Colonna2]]-Merge1[[#This Row],[Colonna1]])*12+Merge1[[#This Row],[Colonna22]]-Merge1[[#This Row],[Colonna12]]</f>
        <v>34</v>
      </c>
      <c r="BN3184">
        <v>20200401</v>
      </c>
      <c r="BO3184" t="str">
        <f t="shared" si="149"/>
        <v>2020</v>
      </c>
      <c r="BP3184" s="2" t="s">
        <v>116</v>
      </c>
      <c r="BQ3184" s="2" t="s">
        <v>763</v>
      </c>
      <c r="BR3184" s="2" t="s">
        <v>440</v>
      </c>
      <c r="BS3184" s="2" t="s">
        <v>3041</v>
      </c>
      <c r="BT3184" s="2" t="s">
        <v>3042</v>
      </c>
    </row>
    <row r="3185" spans="1:72" x14ac:dyDescent="0.35">
      <c r="A3185" s="2" t="s">
        <v>9171</v>
      </c>
      <c r="B3185" s="2" t="s">
        <v>9172</v>
      </c>
      <c r="C3185" s="2" t="s">
        <v>9173</v>
      </c>
      <c r="D3185" s="2" t="s">
        <v>9174</v>
      </c>
      <c r="E3185" s="2" t="s">
        <v>9175</v>
      </c>
      <c r="F3185">
        <v>1</v>
      </c>
      <c r="G3185" s="2" t="s">
        <v>151</v>
      </c>
      <c r="H3185">
        <v>7</v>
      </c>
      <c r="I3185" s="2" t="s">
        <v>770</v>
      </c>
      <c r="J3185">
        <v>99</v>
      </c>
      <c r="K3185" s="2" t="s">
        <v>81</v>
      </c>
      <c r="L3185">
        <v>9</v>
      </c>
      <c r="M3185" s="2" t="s">
        <v>98</v>
      </c>
      <c r="N3185">
        <v>21</v>
      </c>
      <c r="O3185" s="2" t="s">
        <v>185</v>
      </c>
      <c r="P3185">
        <v>229</v>
      </c>
      <c r="Q3185" s="2" t="s">
        <v>186</v>
      </c>
      <c r="R3185" t="s">
        <v>67</v>
      </c>
      <c r="S3185" t="s">
        <v>67</v>
      </c>
      <c r="T3185" s="2" t="s">
        <v>1986</v>
      </c>
      <c r="U3185" s="2" t="s">
        <v>1987</v>
      </c>
      <c r="V3185">
        <v>915</v>
      </c>
      <c r="W3185" s="2" t="s">
        <v>632</v>
      </c>
      <c r="X3185">
        <v>7203.9</v>
      </c>
      <c r="Y3185">
        <v>7203.9</v>
      </c>
      <c r="AD3185">
        <v>5042.7299999999996</v>
      </c>
      <c r="AF3185">
        <v>0</v>
      </c>
      <c r="AG3185">
        <v>2161.17</v>
      </c>
      <c r="AK3185">
        <v>7792</v>
      </c>
      <c r="AL3185" s="5">
        <v>14407.8</v>
      </c>
      <c r="AM3185">
        <v>0</v>
      </c>
      <c r="AN3185">
        <v>0</v>
      </c>
      <c r="AO3185">
        <v>7203.9</v>
      </c>
      <c r="AP3185">
        <v>7203.9</v>
      </c>
      <c r="AS3185">
        <v>5042.7299999999996</v>
      </c>
      <c r="AU3185">
        <v>2161.17</v>
      </c>
      <c r="AY3185">
        <v>7792</v>
      </c>
      <c r="AZ3185" s="5">
        <v>14407.8</v>
      </c>
      <c r="BA3185" s="5">
        <v>14407.8</v>
      </c>
      <c r="BB3185" s="5">
        <v>14407.8</v>
      </c>
      <c r="BC3185" s="5">
        <v>14407.8</v>
      </c>
      <c r="BD3185" s="5">
        <v>14407.8</v>
      </c>
      <c r="BE3185" s="5">
        <v>0</v>
      </c>
      <c r="BF3185" s="5">
        <v>0</v>
      </c>
      <c r="BG3185">
        <v>20170720</v>
      </c>
      <c r="BH3185" s="9" t="str">
        <f t="shared" si="147"/>
        <v>2017</v>
      </c>
      <c r="BI3185" t="str">
        <f>MID(Merge1[[#This Row],[OC_DATA_INIZIO_PROGETTO]],5,2)</f>
        <v>07</v>
      </c>
      <c r="BJ3185">
        <v>20201127</v>
      </c>
      <c r="BK3185" t="str">
        <f t="shared" si="148"/>
        <v>2020</v>
      </c>
      <c r="BL3185" t="str">
        <f>MID(Merge1[[#This Row],[OC_DATA_FINE_PROGETTO_PREVISTA]],5,2)</f>
        <v>11</v>
      </c>
      <c r="BM3185" s="8">
        <f>(Merge1[[#This Row],[Colonna2]]-Merge1[[#This Row],[Colonna1]])*12+Merge1[[#This Row],[Colonna22]]-Merge1[[#This Row],[Colonna12]]</f>
        <v>40</v>
      </c>
      <c r="BN3185">
        <v>20200401</v>
      </c>
      <c r="BO3185" t="str">
        <f t="shared" si="149"/>
        <v>2020</v>
      </c>
      <c r="BP3185" s="2" t="s">
        <v>116</v>
      </c>
      <c r="BQ3185" s="2" t="s">
        <v>763</v>
      </c>
      <c r="BR3185" s="2" t="s">
        <v>440</v>
      </c>
      <c r="BS3185" s="2" t="s">
        <v>773</v>
      </c>
      <c r="BT3185" s="2" t="s">
        <v>774</v>
      </c>
    </row>
    <row r="3186" spans="1:72" x14ac:dyDescent="0.35">
      <c r="A3186" s="2" t="s">
        <v>9275</v>
      </c>
      <c r="B3186" s="2" t="s">
        <v>9276</v>
      </c>
      <c r="C3186" s="2" t="s">
        <v>9277</v>
      </c>
      <c r="D3186" s="2" t="s">
        <v>9278</v>
      </c>
      <c r="E3186" s="2" t="s">
        <v>9279</v>
      </c>
      <c r="F3186">
        <v>1</v>
      </c>
      <c r="G3186" s="2" t="s">
        <v>151</v>
      </c>
      <c r="H3186">
        <v>7</v>
      </c>
      <c r="I3186" s="2" t="s">
        <v>770</v>
      </c>
      <c r="J3186">
        <v>99</v>
      </c>
      <c r="K3186" s="2" t="s">
        <v>81</v>
      </c>
      <c r="L3186">
        <v>9</v>
      </c>
      <c r="M3186" s="2" t="s">
        <v>98</v>
      </c>
      <c r="N3186">
        <v>21</v>
      </c>
      <c r="O3186" s="2" t="s">
        <v>185</v>
      </c>
      <c r="P3186">
        <v>229</v>
      </c>
      <c r="Q3186" s="2" t="s">
        <v>186</v>
      </c>
      <c r="R3186" t="s">
        <v>67</v>
      </c>
      <c r="S3186" t="s">
        <v>67</v>
      </c>
      <c r="T3186" s="2" t="s">
        <v>1986</v>
      </c>
      <c r="U3186" s="2" t="s">
        <v>1987</v>
      </c>
      <c r="V3186">
        <v>902</v>
      </c>
      <c r="W3186" s="2" t="s">
        <v>6655</v>
      </c>
      <c r="X3186">
        <v>7203.9</v>
      </c>
      <c r="Y3186">
        <v>7203.9</v>
      </c>
      <c r="AD3186">
        <v>5042.7299999999996</v>
      </c>
      <c r="AF3186">
        <v>0</v>
      </c>
      <c r="AG3186">
        <v>2161.17</v>
      </c>
      <c r="AK3186">
        <v>7792</v>
      </c>
      <c r="AL3186" s="5">
        <v>14407.8</v>
      </c>
      <c r="AM3186">
        <v>0</v>
      </c>
      <c r="AN3186">
        <v>0</v>
      </c>
      <c r="AO3186">
        <v>7203.9</v>
      </c>
      <c r="AP3186">
        <v>7203.9</v>
      </c>
      <c r="AS3186">
        <v>5042.7299999999996</v>
      </c>
      <c r="AU3186">
        <v>2161.17</v>
      </c>
      <c r="AY3186">
        <v>7792</v>
      </c>
      <c r="AZ3186" s="5">
        <v>14407.8</v>
      </c>
      <c r="BA3186" s="5">
        <v>14407.8</v>
      </c>
      <c r="BB3186" s="5">
        <v>14407.8</v>
      </c>
      <c r="BC3186" s="5">
        <v>14407.8</v>
      </c>
      <c r="BD3186" s="5">
        <v>14407.8</v>
      </c>
      <c r="BE3186" s="5">
        <v>0</v>
      </c>
      <c r="BF3186" s="5">
        <v>22200</v>
      </c>
      <c r="BG3186">
        <v>20170901</v>
      </c>
      <c r="BH3186" s="9" t="str">
        <f t="shared" si="147"/>
        <v>2017</v>
      </c>
      <c r="BI3186" t="str">
        <f>MID(Merge1[[#This Row],[OC_DATA_INIZIO_PROGETTO]],5,2)</f>
        <v>09</v>
      </c>
      <c r="BJ3186">
        <v>20201219</v>
      </c>
      <c r="BK3186" t="str">
        <f t="shared" si="148"/>
        <v>2020</v>
      </c>
      <c r="BL3186" t="str">
        <f>MID(Merge1[[#This Row],[OC_DATA_FINE_PROGETTO_PREVISTA]],5,2)</f>
        <v>12</v>
      </c>
      <c r="BM3186" s="8">
        <f>(Merge1[[#This Row],[Colonna2]]-Merge1[[#This Row],[Colonna1]])*12+Merge1[[#This Row],[Colonna22]]-Merge1[[#This Row],[Colonna12]]</f>
        <v>39</v>
      </c>
      <c r="BN3186">
        <v>20190917</v>
      </c>
      <c r="BO3186" t="str">
        <f t="shared" si="149"/>
        <v>2019</v>
      </c>
      <c r="BP3186" s="2" t="s">
        <v>116</v>
      </c>
      <c r="BQ3186" s="2" t="s">
        <v>763</v>
      </c>
      <c r="BR3186" s="2" t="s">
        <v>440</v>
      </c>
      <c r="BS3186" s="2" t="s">
        <v>773</v>
      </c>
      <c r="BT3186" s="2" t="s">
        <v>774</v>
      </c>
    </row>
    <row r="3187" spans="1:72" x14ac:dyDescent="0.35">
      <c r="A3187" s="2" t="s">
        <v>26916</v>
      </c>
      <c r="B3187" s="2" t="s">
        <v>26917</v>
      </c>
      <c r="C3187" s="2" t="s">
        <v>26918</v>
      </c>
      <c r="D3187" s="2" t="s">
        <v>26919</v>
      </c>
      <c r="E3187" s="2" t="s">
        <v>26920</v>
      </c>
      <c r="F3187">
        <v>1</v>
      </c>
      <c r="G3187" s="2" t="s">
        <v>151</v>
      </c>
      <c r="H3187">
        <v>7</v>
      </c>
      <c r="I3187" s="2" t="s">
        <v>770</v>
      </c>
      <c r="J3187">
        <v>99</v>
      </c>
      <c r="K3187" s="2" t="s">
        <v>81</v>
      </c>
      <c r="L3187">
        <v>9</v>
      </c>
      <c r="M3187" s="2" t="s">
        <v>98</v>
      </c>
      <c r="N3187">
        <v>25</v>
      </c>
      <c r="O3187" s="2" t="s">
        <v>683</v>
      </c>
      <c r="P3187">
        <v>239</v>
      </c>
      <c r="Q3187" s="2" t="s">
        <v>684</v>
      </c>
      <c r="R3187" t="s">
        <v>67</v>
      </c>
      <c r="S3187" t="s">
        <v>67</v>
      </c>
      <c r="T3187" s="2" t="s">
        <v>504</v>
      </c>
      <c r="U3187" s="2" t="s">
        <v>505</v>
      </c>
      <c r="V3187">
        <v>2006</v>
      </c>
      <c r="W3187" s="2" t="s">
        <v>7566</v>
      </c>
      <c r="X3187">
        <v>7200</v>
      </c>
      <c r="Y3187">
        <v>7200</v>
      </c>
      <c r="AD3187">
        <v>5040</v>
      </c>
      <c r="AF3187">
        <v>0</v>
      </c>
      <c r="AG3187">
        <v>2160</v>
      </c>
      <c r="AK3187">
        <v>3600</v>
      </c>
      <c r="AL3187" s="5">
        <v>14400</v>
      </c>
      <c r="AM3187">
        <v>0</v>
      </c>
      <c r="AN3187">
        <v>0</v>
      </c>
      <c r="AO3187">
        <v>7200</v>
      </c>
      <c r="AP3187">
        <v>7200</v>
      </c>
      <c r="AS3187">
        <v>5040</v>
      </c>
      <c r="AU3187">
        <v>2160</v>
      </c>
      <c r="AY3187">
        <v>3600</v>
      </c>
      <c r="AZ3187" s="5">
        <v>14400</v>
      </c>
      <c r="BA3187" s="5">
        <v>14400</v>
      </c>
      <c r="BB3187" s="5">
        <v>14400</v>
      </c>
      <c r="BC3187" s="5">
        <v>14400</v>
      </c>
      <c r="BD3187" s="5">
        <v>14400</v>
      </c>
      <c r="BE3187" s="5">
        <v>0</v>
      </c>
      <c r="BF3187" s="5">
        <v>18000</v>
      </c>
      <c r="BG3187">
        <v>20200107</v>
      </c>
      <c r="BH3187" s="9" t="str">
        <f t="shared" si="147"/>
        <v>2020</v>
      </c>
      <c r="BI3187" t="str">
        <f>MID(Merge1[[#This Row],[OC_DATA_INIZIO_PROGETTO]],5,2)</f>
        <v>01</v>
      </c>
      <c r="BJ3187">
        <v>20200903</v>
      </c>
      <c r="BK3187" t="str">
        <f t="shared" si="148"/>
        <v>2020</v>
      </c>
      <c r="BL3187" t="str">
        <f>MID(Merge1[[#This Row],[OC_DATA_FINE_PROGETTO_PREVISTA]],5,2)</f>
        <v>09</v>
      </c>
      <c r="BM3187" s="8">
        <f>(Merge1[[#This Row],[Colonna2]]-Merge1[[#This Row],[Colonna1]])*12+Merge1[[#This Row],[Colonna22]]-Merge1[[#This Row],[Colonna12]]</f>
        <v>8</v>
      </c>
      <c r="BN3187">
        <v>20200903</v>
      </c>
      <c r="BO3187" t="str">
        <f t="shared" si="149"/>
        <v>2020</v>
      </c>
      <c r="BP3187" s="2" t="s">
        <v>116</v>
      </c>
      <c r="BQ3187" s="2" t="s">
        <v>763</v>
      </c>
      <c r="BR3187" s="2" t="s">
        <v>440</v>
      </c>
      <c r="BS3187" s="2" t="s">
        <v>773</v>
      </c>
      <c r="BT3187" s="2" t="s">
        <v>774</v>
      </c>
    </row>
    <row r="3188" spans="1:72" x14ac:dyDescent="0.35">
      <c r="A3188" s="2" t="s">
        <v>26946</v>
      </c>
      <c r="B3188" s="2" t="s">
        <v>26947</v>
      </c>
      <c r="C3188" s="2" t="s">
        <v>26948</v>
      </c>
      <c r="D3188" s="2" t="s">
        <v>26949</v>
      </c>
      <c r="E3188" s="2" t="s">
        <v>26950</v>
      </c>
      <c r="F3188">
        <v>1</v>
      </c>
      <c r="G3188" s="2" t="s">
        <v>151</v>
      </c>
      <c r="H3188">
        <v>7</v>
      </c>
      <c r="I3188" s="2" t="s">
        <v>770</v>
      </c>
      <c r="J3188">
        <v>99</v>
      </c>
      <c r="K3188" s="2" t="s">
        <v>81</v>
      </c>
      <c r="L3188">
        <v>9</v>
      </c>
      <c r="M3188" s="2" t="s">
        <v>98</v>
      </c>
      <c r="N3188">
        <v>25</v>
      </c>
      <c r="O3188" s="2" t="s">
        <v>683</v>
      </c>
      <c r="P3188">
        <v>239</v>
      </c>
      <c r="Q3188" s="2" t="s">
        <v>684</v>
      </c>
      <c r="R3188" t="s">
        <v>67</v>
      </c>
      <c r="S3188" t="s">
        <v>67</v>
      </c>
      <c r="T3188" s="2" t="s">
        <v>504</v>
      </c>
      <c r="U3188" s="2" t="s">
        <v>505</v>
      </c>
      <c r="V3188">
        <v>2016</v>
      </c>
      <c r="W3188" s="2" t="s">
        <v>18962</v>
      </c>
      <c r="X3188">
        <v>7200</v>
      </c>
      <c r="Y3188">
        <v>7200</v>
      </c>
      <c r="AD3188">
        <v>5040</v>
      </c>
      <c r="AF3188">
        <v>0</v>
      </c>
      <c r="AG3188">
        <v>2160</v>
      </c>
      <c r="AK3188">
        <v>3600</v>
      </c>
      <c r="AL3188" s="5">
        <v>14400</v>
      </c>
      <c r="AM3188">
        <v>0</v>
      </c>
      <c r="AN3188">
        <v>0</v>
      </c>
      <c r="AO3188">
        <v>7200</v>
      </c>
      <c r="AP3188">
        <v>7200</v>
      </c>
      <c r="AS3188">
        <v>5040</v>
      </c>
      <c r="AU3188">
        <v>2160</v>
      </c>
      <c r="AY3188">
        <v>3600</v>
      </c>
      <c r="AZ3188" s="5">
        <v>14400</v>
      </c>
      <c r="BA3188" s="5">
        <v>14400</v>
      </c>
      <c r="BB3188" s="5">
        <v>14400</v>
      </c>
      <c r="BF3188" s="5">
        <v>0</v>
      </c>
      <c r="BG3188">
        <v>20200306</v>
      </c>
      <c r="BH3188" s="9" t="str">
        <f t="shared" si="147"/>
        <v>2020</v>
      </c>
      <c r="BI3188" t="str">
        <f>MID(Merge1[[#This Row],[OC_DATA_INIZIO_PROGETTO]],5,2)</f>
        <v>03</v>
      </c>
      <c r="BJ3188">
        <v>20201109</v>
      </c>
      <c r="BK3188" t="str">
        <f t="shared" si="148"/>
        <v>2020</v>
      </c>
      <c r="BL3188" t="str">
        <f>MID(Merge1[[#This Row],[OC_DATA_FINE_PROGETTO_PREVISTA]],5,2)</f>
        <v>11</v>
      </c>
      <c r="BM3188" s="8">
        <f>(Merge1[[#This Row],[Colonna2]]-Merge1[[#This Row],[Colonna1]])*12+Merge1[[#This Row],[Colonna22]]-Merge1[[#This Row],[Colonna12]]</f>
        <v>8</v>
      </c>
      <c r="BO3188" t="str">
        <f t="shared" si="149"/>
        <v/>
      </c>
      <c r="BP3188" s="2" t="s">
        <v>86</v>
      </c>
      <c r="BQ3188" s="2" t="s">
        <v>76</v>
      </c>
      <c r="BR3188" s="2" t="s">
        <v>77</v>
      </c>
      <c r="BS3188" s="2" t="s">
        <v>773</v>
      </c>
      <c r="BT3188" s="2" t="s">
        <v>774</v>
      </c>
    </row>
    <row r="3189" spans="1:72" x14ac:dyDescent="0.35">
      <c r="A3189" s="2" t="s">
        <v>13479</v>
      </c>
      <c r="B3189" s="2" t="s">
        <v>13480</v>
      </c>
      <c r="C3189" s="2" t="s">
        <v>13481</v>
      </c>
      <c r="D3189" s="2" t="s">
        <v>13482</v>
      </c>
      <c r="E3189" s="2" t="s">
        <v>13483</v>
      </c>
      <c r="F3189">
        <v>1</v>
      </c>
      <c r="G3189" s="2" t="s">
        <v>151</v>
      </c>
      <c r="H3189">
        <v>7</v>
      </c>
      <c r="I3189" s="2" t="s">
        <v>770</v>
      </c>
      <c r="J3189">
        <v>99</v>
      </c>
      <c r="K3189" s="2" t="s">
        <v>81</v>
      </c>
      <c r="L3189">
        <v>8</v>
      </c>
      <c r="M3189" s="2" t="s">
        <v>112</v>
      </c>
      <c r="N3189">
        <v>62</v>
      </c>
      <c r="O3189" s="2" t="s">
        <v>2450</v>
      </c>
      <c r="P3189">
        <v>999</v>
      </c>
      <c r="Q3189" s="2" t="s">
        <v>3522</v>
      </c>
      <c r="R3189" t="s">
        <v>67</v>
      </c>
      <c r="S3189" t="s">
        <v>67</v>
      </c>
      <c r="T3189" s="2" t="s">
        <v>1986</v>
      </c>
      <c r="U3189" s="2" t="s">
        <v>1987</v>
      </c>
      <c r="V3189">
        <v>942</v>
      </c>
      <c r="W3189" s="2" t="s">
        <v>6668</v>
      </c>
      <c r="X3189">
        <v>7184.38</v>
      </c>
      <c r="Y3189">
        <v>7184.38</v>
      </c>
      <c r="AD3189">
        <v>5029.0600000000004</v>
      </c>
      <c r="AF3189">
        <v>0</v>
      </c>
      <c r="AG3189">
        <v>2155.31</v>
      </c>
      <c r="AK3189">
        <v>18798</v>
      </c>
      <c r="AL3189" s="5">
        <v>14368.75</v>
      </c>
      <c r="AM3189">
        <v>0</v>
      </c>
      <c r="AN3189">
        <v>0</v>
      </c>
      <c r="AO3189">
        <v>7184.38</v>
      </c>
      <c r="AP3189">
        <v>7184.38</v>
      </c>
      <c r="AS3189">
        <v>5029.0600000000004</v>
      </c>
      <c r="AU3189">
        <v>2155.31</v>
      </c>
      <c r="AY3189">
        <v>18798</v>
      </c>
      <c r="AZ3189" s="5">
        <v>14368.75</v>
      </c>
      <c r="BA3189" s="5">
        <v>14368.75</v>
      </c>
      <c r="BB3189" s="5">
        <v>14368.75</v>
      </c>
      <c r="BF3189" s="5">
        <v>0</v>
      </c>
      <c r="BG3189">
        <v>20201204</v>
      </c>
      <c r="BH3189" s="9" t="str">
        <f t="shared" si="147"/>
        <v>2020</v>
      </c>
      <c r="BI3189" t="str">
        <f>MID(Merge1[[#This Row],[OC_DATA_INIZIO_PROGETTO]],5,2)</f>
        <v>12</v>
      </c>
      <c r="BJ3189">
        <v>20211231</v>
      </c>
      <c r="BK3189" t="str">
        <f t="shared" si="148"/>
        <v>2021</v>
      </c>
      <c r="BL3189" t="str">
        <f>MID(Merge1[[#This Row],[OC_DATA_FINE_PROGETTO_PREVISTA]],5,2)</f>
        <v>12</v>
      </c>
      <c r="BM3189" s="8">
        <f>(Merge1[[#This Row],[Colonna2]]-Merge1[[#This Row],[Colonna1]])*12+Merge1[[#This Row],[Colonna22]]-Merge1[[#This Row],[Colonna12]]</f>
        <v>12</v>
      </c>
      <c r="BN3189">
        <v>20211204</v>
      </c>
      <c r="BO3189" t="str">
        <f t="shared" si="149"/>
        <v>2021</v>
      </c>
      <c r="BP3189" s="2" t="s">
        <v>86</v>
      </c>
      <c r="BQ3189" s="2" t="s">
        <v>76</v>
      </c>
      <c r="BR3189" s="2" t="s">
        <v>77</v>
      </c>
      <c r="BS3189" s="2" t="s">
        <v>2387</v>
      </c>
      <c r="BT3189" s="2" t="s">
        <v>510</v>
      </c>
    </row>
    <row r="3190" spans="1:72" x14ac:dyDescent="0.35">
      <c r="A3190" s="2" t="s">
        <v>4644</v>
      </c>
      <c r="B3190" s="2" t="s">
        <v>4645</v>
      </c>
      <c r="C3190" s="2" t="s">
        <v>4646</v>
      </c>
      <c r="D3190" s="2" t="s">
        <v>4647</v>
      </c>
      <c r="E3190" s="2" t="s">
        <v>4648</v>
      </c>
      <c r="F3190">
        <v>3</v>
      </c>
      <c r="G3190" s="2" t="s">
        <v>102</v>
      </c>
      <c r="H3190">
        <v>7</v>
      </c>
      <c r="I3190" s="2" t="s">
        <v>770</v>
      </c>
      <c r="J3190">
        <v>15</v>
      </c>
      <c r="K3190" s="2" t="s">
        <v>3707</v>
      </c>
      <c r="L3190">
        <v>7</v>
      </c>
      <c r="M3190" s="2" t="s">
        <v>1213</v>
      </c>
      <c r="N3190">
        <v>18</v>
      </c>
      <c r="O3190" s="2" t="s">
        <v>1214</v>
      </c>
      <c r="P3190">
        <v>999</v>
      </c>
      <c r="Q3190" s="2" t="s">
        <v>1215</v>
      </c>
      <c r="R3190" t="s">
        <v>67</v>
      </c>
      <c r="S3190" t="s">
        <v>67</v>
      </c>
      <c r="T3190" s="2" t="s">
        <v>504</v>
      </c>
      <c r="U3190" s="2" t="s">
        <v>505</v>
      </c>
      <c r="V3190">
        <v>609</v>
      </c>
      <c r="W3190" s="2" t="s">
        <v>2413</v>
      </c>
      <c r="X3190">
        <v>7159.08</v>
      </c>
      <c r="Y3190">
        <v>7159.08</v>
      </c>
      <c r="AD3190">
        <v>5011.3500000000004</v>
      </c>
      <c r="AF3190">
        <v>0</v>
      </c>
      <c r="AG3190">
        <v>2147.73</v>
      </c>
      <c r="AK3190">
        <v>14318</v>
      </c>
      <c r="AL3190" s="5">
        <v>14318.16</v>
      </c>
      <c r="AM3190">
        <v>0</v>
      </c>
      <c r="AN3190">
        <v>0</v>
      </c>
      <c r="AO3190">
        <v>7159.08</v>
      </c>
      <c r="AP3190">
        <v>7159.08</v>
      </c>
      <c r="AS3190">
        <v>5011.3500000000004</v>
      </c>
      <c r="AU3190">
        <v>2147.73</v>
      </c>
      <c r="AY3190">
        <v>14318</v>
      </c>
      <c r="AZ3190" s="5">
        <v>14318.16</v>
      </c>
      <c r="BA3190" s="5">
        <v>14318.16</v>
      </c>
      <c r="BB3190" s="5">
        <v>14318.16</v>
      </c>
      <c r="BC3190" s="5">
        <v>14318.16</v>
      </c>
      <c r="BD3190" s="5">
        <v>14318.16</v>
      </c>
      <c r="BE3190" s="5">
        <v>0</v>
      </c>
      <c r="BF3190" s="5">
        <v>28636.32</v>
      </c>
      <c r="BG3190">
        <v>20160531</v>
      </c>
      <c r="BH3190" s="9" t="str">
        <f t="shared" si="147"/>
        <v>2016</v>
      </c>
      <c r="BI3190" t="str">
        <f>MID(Merge1[[#This Row],[OC_DATA_INIZIO_PROGETTO]],5,2)</f>
        <v>05</v>
      </c>
      <c r="BJ3190">
        <v>20180930</v>
      </c>
      <c r="BK3190" t="str">
        <f t="shared" si="148"/>
        <v>2018</v>
      </c>
      <c r="BL3190" t="str">
        <f>MID(Merge1[[#This Row],[OC_DATA_FINE_PROGETTO_PREVISTA]],5,2)</f>
        <v>09</v>
      </c>
      <c r="BM3190" s="8">
        <f>(Merge1[[#This Row],[Colonna2]]-Merge1[[#This Row],[Colonna1]])*12+Merge1[[#This Row],[Colonna22]]-Merge1[[#This Row],[Colonna12]]</f>
        <v>28</v>
      </c>
      <c r="BN3190">
        <v>20191212</v>
      </c>
      <c r="BO3190" t="str">
        <f t="shared" si="149"/>
        <v>2019</v>
      </c>
      <c r="BP3190" s="2" t="s">
        <v>116</v>
      </c>
      <c r="BQ3190" s="2" t="s">
        <v>763</v>
      </c>
      <c r="BR3190" s="2" t="s">
        <v>440</v>
      </c>
      <c r="BS3190" s="2" t="s">
        <v>773</v>
      </c>
      <c r="BT3190" s="2" t="s">
        <v>774</v>
      </c>
    </row>
    <row r="3191" spans="1:72" x14ac:dyDescent="0.35">
      <c r="A3191" s="2" t="s">
        <v>9253</v>
      </c>
      <c r="B3191" s="2" t="s">
        <v>9254</v>
      </c>
      <c r="C3191" s="2" t="s">
        <v>9255</v>
      </c>
      <c r="D3191" s="2" t="s">
        <v>9256</v>
      </c>
      <c r="E3191" s="2" t="s">
        <v>9257</v>
      </c>
      <c r="F3191">
        <v>1</v>
      </c>
      <c r="G3191" s="2" t="s">
        <v>151</v>
      </c>
      <c r="H3191">
        <v>7</v>
      </c>
      <c r="I3191" s="2" t="s">
        <v>770</v>
      </c>
      <c r="J3191">
        <v>99</v>
      </c>
      <c r="K3191" s="2" t="s">
        <v>81</v>
      </c>
      <c r="L3191">
        <v>9</v>
      </c>
      <c r="M3191" s="2" t="s">
        <v>98</v>
      </c>
      <c r="N3191">
        <v>21</v>
      </c>
      <c r="O3191" s="2" t="s">
        <v>185</v>
      </c>
      <c r="P3191">
        <v>229</v>
      </c>
      <c r="Q3191" s="2" t="s">
        <v>186</v>
      </c>
      <c r="R3191" t="s">
        <v>67</v>
      </c>
      <c r="S3191" t="s">
        <v>67</v>
      </c>
      <c r="T3191" s="2" t="s">
        <v>1986</v>
      </c>
      <c r="U3191" s="2" t="s">
        <v>1987</v>
      </c>
      <c r="V3191">
        <v>929</v>
      </c>
      <c r="W3191" s="2" t="s">
        <v>6652</v>
      </c>
      <c r="X3191">
        <v>10102.5</v>
      </c>
      <c r="Y3191">
        <v>10102.5</v>
      </c>
      <c r="AD3191">
        <v>7071.75</v>
      </c>
      <c r="AF3191">
        <v>0</v>
      </c>
      <c r="AG3191">
        <v>3030.75</v>
      </c>
      <c r="AK3191">
        <v>24795</v>
      </c>
      <c r="AL3191" s="5">
        <v>20205</v>
      </c>
      <c r="AM3191">
        <v>11125.62</v>
      </c>
      <c r="AN3191">
        <v>3852.42</v>
      </c>
      <c r="AO3191">
        <v>7139.1</v>
      </c>
      <c r="AP3191">
        <v>10102.5</v>
      </c>
      <c r="AS3191">
        <v>7071.75</v>
      </c>
      <c r="AU3191">
        <v>2141.73</v>
      </c>
      <c r="AY3191">
        <v>24795</v>
      </c>
      <c r="AZ3191" s="5">
        <v>16352.58</v>
      </c>
      <c r="BA3191" s="5">
        <v>14278.2</v>
      </c>
      <c r="BB3191" s="5">
        <v>14278.2</v>
      </c>
      <c r="BC3191" s="5">
        <v>14278.2</v>
      </c>
      <c r="BD3191" s="5">
        <v>14278.2</v>
      </c>
      <c r="BE3191" s="5">
        <v>0</v>
      </c>
      <c r="BF3191" s="5">
        <v>31800</v>
      </c>
      <c r="BG3191">
        <v>20171002</v>
      </c>
      <c r="BH3191" s="9" t="str">
        <f t="shared" si="147"/>
        <v>2017</v>
      </c>
      <c r="BI3191" t="str">
        <f>MID(Merge1[[#This Row],[OC_DATA_INIZIO_PROGETTO]],5,2)</f>
        <v>10</v>
      </c>
      <c r="BJ3191">
        <v>20210319</v>
      </c>
      <c r="BK3191" t="str">
        <f t="shared" si="148"/>
        <v>2021</v>
      </c>
      <c r="BL3191" t="str">
        <f>MID(Merge1[[#This Row],[OC_DATA_FINE_PROGETTO_PREVISTA]],5,2)</f>
        <v>03</v>
      </c>
      <c r="BM3191" s="8">
        <f>(Merge1[[#This Row],[Colonna2]]-Merge1[[#This Row],[Colonna1]])*12+Merge1[[#This Row],[Colonna22]]-Merge1[[#This Row],[Colonna12]]</f>
        <v>41</v>
      </c>
      <c r="BN3191">
        <v>20190524</v>
      </c>
      <c r="BO3191" t="str">
        <f t="shared" si="149"/>
        <v>2019</v>
      </c>
      <c r="BP3191" s="2" t="s">
        <v>76</v>
      </c>
      <c r="BQ3191" s="2" t="s">
        <v>76</v>
      </c>
      <c r="BR3191" s="2" t="s">
        <v>440</v>
      </c>
      <c r="BS3191" s="2" t="s">
        <v>773</v>
      </c>
      <c r="BT3191" s="2" t="s">
        <v>774</v>
      </c>
    </row>
    <row r="3192" spans="1:72" x14ac:dyDescent="0.35">
      <c r="A3192" s="2" t="s">
        <v>3961</v>
      </c>
      <c r="B3192" s="2" t="s">
        <v>3962</v>
      </c>
      <c r="C3192" s="2" t="s">
        <v>3963</v>
      </c>
      <c r="D3192" s="2" t="s">
        <v>3964</v>
      </c>
      <c r="E3192" s="2" t="s">
        <v>3965</v>
      </c>
      <c r="F3192">
        <v>1</v>
      </c>
      <c r="G3192" s="2" t="s">
        <v>151</v>
      </c>
      <c r="H3192">
        <v>7</v>
      </c>
      <c r="I3192" s="2" t="s">
        <v>770</v>
      </c>
      <c r="J3192">
        <v>15</v>
      </c>
      <c r="K3192" s="2" t="s">
        <v>3707</v>
      </c>
      <c r="L3192">
        <v>6</v>
      </c>
      <c r="M3192" s="2" t="s">
        <v>1983</v>
      </c>
      <c r="N3192">
        <v>39</v>
      </c>
      <c r="O3192" s="2" t="s">
        <v>2384</v>
      </c>
      <c r="P3192">
        <v>999</v>
      </c>
      <c r="Q3192" s="2" t="s">
        <v>2456</v>
      </c>
      <c r="R3192" t="s">
        <v>67</v>
      </c>
      <c r="S3192" t="s">
        <v>67</v>
      </c>
      <c r="T3192" s="2" t="s">
        <v>504</v>
      </c>
      <c r="U3192" s="2" t="s">
        <v>505</v>
      </c>
      <c r="V3192">
        <v>603</v>
      </c>
      <c r="W3192" s="2" t="s">
        <v>2396</v>
      </c>
      <c r="X3192">
        <v>7138.56</v>
      </c>
      <c r="Y3192">
        <v>7138.56</v>
      </c>
      <c r="AD3192">
        <v>4996.99</v>
      </c>
      <c r="AF3192">
        <v>0</v>
      </c>
      <c r="AG3192">
        <v>2141.58</v>
      </c>
      <c r="AK3192">
        <v>21416</v>
      </c>
      <c r="AL3192" s="5">
        <v>14277.13</v>
      </c>
      <c r="AM3192">
        <v>0</v>
      </c>
      <c r="AN3192">
        <v>0</v>
      </c>
      <c r="AO3192">
        <v>7138.56</v>
      </c>
      <c r="AP3192">
        <v>7138.56</v>
      </c>
      <c r="AS3192">
        <v>4996.99</v>
      </c>
      <c r="AU3192">
        <v>2141.58</v>
      </c>
      <c r="AY3192">
        <v>21416</v>
      </c>
      <c r="AZ3192" s="5">
        <v>14277.13</v>
      </c>
      <c r="BA3192" s="5">
        <v>14277.13</v>
      </c>
      <c r="BB3192" s="5">
        <v>14277.13</v>
      </c>
      <c r="BC3192" s="5">
        <v>14277.13</v>
      </c>
      <c r="BD3192" s="5">
        <v>14277.13</v>
      </c>
      <c r="BE3192" s="5">
        <v>0</v>
      </c>
      <c r="BF3192" s="5">
        <v>35692.82</v>
      </c>
      <c r="BG3192">
        <v>20161130</v>
      </c>
      <c r="BH3192" s="9" t="str">
        <f t="shared" si="147"/>
        <v>2016</v>
      </c>
      <c r="BI3192" t="str">
        <f>MID(Merge1[[#This Row],[OC_DATA_INIZIO_PROGETTO]],5,2)</f>
        <v>11</v>
      </c>
      <c r="BJ3192">
        <v>20180402</v>
      </c>
      <c r="BK3192" t="str">
        <f t="shared" si="148"/>
        <v>2018</v>
      </c>
      <c r="BL3192" t="str">
        <f>MID(Merge1[[#This Row],[OC_DATA_FINE_PROGETTO_PREVISTA]],5,2)</f>
        <v>04</v>
      </c>
      <c r="BM3192" s="8">
        <f>(Merge1[[#This Row],[Colonna2]]-Merge1[[#This Row],[Colonna1]])*12+Merge1[[#This Row],[Colonna22]]-Merge1[[#This Row],[Colonna12]]</f>
        <v>17</v>
      </c>
      <c r="BN3192">
        <v>20171207</v>
      </c>
      <c r="BO3192" t="str">
        <f t="shared" si="149"/>
        <v>2017</v>
      </c>
      <c r="BP3192" s="2" t="s">
        <v>116</v>
      </c>
      <c r="BQ3192" s="2" t="s">
        <v>763</v>
      </c>
      <c r="BR3192" s="2" t="s">
        <v>440</v>
      </c>
      <c r="BS3192" s="2" t="s">
        <v>773</v>
      </c>
      <c r="BT3192" s="2" t="s">
        <v>774</v>
      </c>
    </row>
    <row r="3193" spans="1:72" x14ac:dyDescent="0.35">
      <c r="A3193" s="2" t="s">
        <v>4096</v>
      </c>
      <c r="B3193" s="2" t="s">
        <v>4097</v>
      </c>
      <c r="C3193" s="2" t="s">
        <v>4098</v>
      </c>
      <c r="D3193" s="2" t="s">
        <v>4099</v>
      </c>
      <c r="E3193" s="2" t="s">
        <v>4100</v>
      </c>
      <c r="F3193">
        <v>3</v>
      </c>
      <c r="G3193" s="2" t="s">
        <v>102</v>
      </c>
      <c r="H3193">
        <v>7</v>
      </c>
      <c r="I3193" s="2" t="s">
        <v>770</v>
      </c>
      <c r="J3193">
        <v>15</v>
      </c>
      <c r="K3193" s="2" t="s">
        <v>3707</v>
      </c>
      <c r="L3193">
        <v>7</v>
      </c>
      <c r="M3193" s="2" t="s">
        <v>1213</v>
      </c>
      <c r="N3193">
        <v>18</v>
      </c>
      <c r="O3193" s="2" t="s">
        <v>1214</v>
      </c>
      <c r="P3193">
        <v>999</v>
      </c>
      <c r="Q3193" s="2" t="s">
        <v>1215</v>
      </c>
      <c r="R3193" t="s">
        <v>67</v>
      </c>
      <c r="S3193" t="s">
        <v>67</v>
      </c>
      <c r="T3193" s="2" t="s">
        <v>1331</v>
      </c>
      <c r="U3193" s="2" t="s">
        <v>1332</v>
      </c>
      <c r="V3193">
        <v>606</v>
      </c>
      <c r="W3193" s="2" t="s">
        <v>2389</v>
      </c>
      <c r="X3193">
        <v>7112.5</v>
      </c>
      <c r="Y3193">
        <v>7112.5</v>
      </c>
      <c r="AD3193">
        <v>4978.75</v>
      </c>
      <c r="AF3193">
        <v>0</v>
      </c>
      <c r="AG3193">
        <v>2133.75</v>
      </c>
      <c r="AK3193">
        <v>14225</v>
      </c>
      <c r="AL3193" s="5">
        <v>14225</v>
      </c>
      <c r="AM3193">
        <v>0</v>
      </c>
      <c r="AN3193">
        <v>0</v>
      </c>
      <c r="AO3193">
        <v>7112.5</v>
      </c>
      <c r="AP3193">
        <v>7112.5</v>
      </c>
      <c r="AS3193">
        <v>4978.75</v>
      </c>
      <c r="AU3193">
        <v>2133.75</v>
      </c>
      <c r="AY3193">
        <v>14225</v>
      </c>
      <c r="AZ3193" s="5">
        <v>14225</v>
      </c>
      <c r="BA3193" s="5">
        <v>14225</v>
      </c>
      <c r="BB3193" s="5">
        <v>14225</v>
      </c>
      <c r="BC3193" s="5">
        <v>14225</v>
      </c>
      <c r="BD3193" s="5">
        <v>14225</v>
      </c>
      <c r="BE3193" s="5">
        <v>0</v>
      </c>
      <c r="BF3193" s="5">
        <v>28450</v>
      </c>
      <c r="BG3193">
        <v>20170428</v>
      </c>
      <c r="BH3193" s="9" t="str">
        <f t="shared" si="147"/>
        <v>2017</v>
      </c>
      <c r="BI3193" t="str">
        <f>MID(Merge1[[#This Row],[OC_DATA_INIZIO_PROGETTO]],5,2)</f>
        <v>04</v>
      </c>
      <c r="BJ3193">
        <v>20180903</v>
      </c>
      <c r="BK3193" t="str">
        <f t="shared" si="148"/>
        <v>2018</v>
      </c>
      <c r="BL3193" t="str">
        <f>MID(Merge1[[#This Row],[OC_DATA_FINE_PROGETTO_PREVISTA]],5,2)</f>
        <v>09</v>
      </c>
      <c r="BM3193" s="8">
        <f>(Merge1[[#This Row],[Colonna2]]-Merge1[[#This Row],[Colonna1]])*12+Merge1[[#This Row],[Colonna22]]-Merge1[[#This Row],[Colonna12]]</f>
        <v>17</v>
      </c>
      <c r="BN3193">
        <v>20190307</v>
      </c>
      <c r="BO3193" t="str">
        <f t="shared" si="149"/>
        <v>2019</v>
      </c>
      <c r="BP3193" s="2" t="s">
        <v>116</v>
      </c>
      <c r="BQ3193" s="2" t="s">
        <v>763</v>
      </c>
      <c r="BR3193" s="2" t="s">
        <v>440</v>
      </c>
      <c r="BS3193" s="2" t="s">
        <v>773</v>
      </c>
      <c r="BT3193" s="2" t="s">
        <v>774</v>
      </c>
    </row>
    <row r="3194" spans="1:72" x14ac:dyDescent="0.35">
      <c r="A3194" s="2" t="s">
        <v>15318</v>
      </c>
      <c r="B3194" s="2" t="s">
        <v>15319</v>
      </c>
      <c r="C3194" s="2" t="s">
        <v>15320</v>
      </c>
      <c r="D3194" s="2" t="s">
        <v>15321</v>
      </c>
      <c r="E3194" s="2" t="s">
        <v>15322</v>
      </c>
      <c r="F3194">
        <v>1</v>
      </c>
      <c r="G3194" s="2" t="s">
        <v>151</v>
      </c>
      <c r="H3194">
        <v>7</v>
      </c>
      <c r="I3194" s="2" t="s">
        <v>770</v>
      </c>
      <c r="J3194">
        <v>99</v>
      </c>
      <c r="K3194" s="2" t="s">
        <v>81</v>
      </c>
      <c r="L3194">
        <v>9</v>
      </c>
      <c r="M3194" s="2" t="s">
        <v>98</v>
      </c>
      <c r="N3194">
        <v>21</v>
      </c>
      <c r="O3194" s="2" t="s">
        <v>185</v>
      </c>
      <c r="P3194">
        <v>213</v>
      </c>
      <c r="Q3194" s="2" t="s">
        <v>9677</v>
      </c>
      <c r="R3194" t="s">
        <v>67</v>
      </c>
      <c r="S3194" t="s">
        <v>67</v>
      </c>
      <c r="T3194" s="2" t="s">
        <v>1986</v>
      </c>
      <c r="U3194" s="2" t="s">
        <v>1987</v>
      </c>
      <c r="V3194">
        <v>915</v>
      </c>
      <c r="W3194" s="2" t="s">
        <v>632</v>
      </c>
      <c r="X3194">
        <v>8268.57</v>
      </c>
      <c r="Y3194">
        <v>8268.57</v>
      </c>
      <c r="AD3194">
        <v>5788</v>
      </c>
      <c r="AF3194">
        <v>0</v>
      </c>
      <c r="AG3194">
        <v>2480.56</v>
      </c>
      <c r="AK3194">
        <v>16537</v>
      </c>
      <c r="AL3194" s="5">
        <v>16537.13</v>
      </c>
      <c r="AM3194">
        <v>3873.89</v>
      </c>
      <c r="AN3194">
        <v>1526.08</v>
      </c>
      <c r="AO3194">
        <v>7094.66</v>
      </c>
      <c r="AP3194">
        <v>8268.57</v>
      </c>
      <c r="AS3194">
        <v>5788</v>
      </c>
      <c r="AU3194">
        <v>2128.39</v>
      </c>
      <c r="AY3194">
        <v>16537</v>
      </c>
      <c r="AZ3194" s="5">
        <v>15011.05</v>
      </c>
      <c r="BA3194" s="5">
        <v>14189.32</v>
      </c>
      <c r="BB3194" s="5">
        <v>14189.32</v>
      </c>
      <c r="BC3194" s="5">
        <v>14189.32</v>
      </c>
      <c r="BD3194" s="5">
        <v>14189.32</v>
      </c>
      <c r="BE3194" s="5">
        <v>0</v>
      </c>
      <c r="BF3194" s="5">
        <v>28378.639999999999</v>
      </c>
      <c r="BG3194">
        <v>20180706</v>
      </c>
      <c r="BH3194" s="9" t="str">
        <f t="shared" si="147"/>
        <v>2018</v>
      </c>
      <c r="BI3194" t="str">
        <f>MID(Merge1[[#This Row],[OC_DATA_INIZIO_PROGETTO]],5,2)</f>
        <v>07</v>
      </c>
      <c r="BJ3194">
        <v>20190423</v>
      </c>
      <c r="BK3194" t="str">
        <f t="shared" si="148"/>
        <v>2019</v>
      </c>
      <c r="BL3194" t="str">
        <f>MID(Merge1[[#This Row],[OC_DATA_FINE_PROGETTO_PREVISTA]],5,2)</f>
        <v>04</v>
      </c>
      <c r="BM3194" s="8">
        <f>(Merge1[[#This Row],[Colonna2]]-Merge1[[#This Row],[Colonna1]])*12+Merge1[[#This Row],[Colonna22]]-Merge1[[#This Row],[Colonna12]]</f>
        <v>9</v>
      </c>
      <c r="BN3194">
        <v>20191028</v>
      </c>
      <c r="BO3194" t="str">
        <f t="shared" si="149"/>
        <v>2019</v>
      </c>
      <c r="BP3194" s="2" t="s">
        <v>76</v>
      </c>
      <c r="BQ3194" s="2" t="s">
        <v>76</v>
      </c>
      <c r="BR3194" s="2" t="s">
        <v>440</v>
      </c>
      <c r="BS3194" s="2" t="s">
        <v>773</v>
      </c>
      <c r="BT3194" s="2" t="s">
        <v>774</v>
      </c>
    </row>
    <row r="3195" spans="1:72" x14ac:dyDescent="0.35">
      <c r="A3195" s="2" t="s">
        <v>10706</v>
      </c>
      <c r="B3195" s="2" t="s">
        <v>10707</v>
      </c>
      <c r="C3195" s="2" t="s">
        <v>10708</v>
      </c>
      <c r="D3195" s="2" t="s">
        <v>10709</v>
      </c>
      <c r="E3195" s="2" t="s">
        <v>10710</v>
      </c>
      <c r="F3195">
        <v>1</v>
      </c>
      <c r="G3195" s="2" t="s">
        <v>151</v>
      </c>
      <c r="H3195">
        <v>7</v>
      </c>
      <c r="I3195" s="2" t="s">
        <v>770</v>
      </c>
      <c r="J3195">
        <v>11</v>
      </c>
      <c r="K3195" s="2" t="s">
        <v>681</v>
      </c>
      <c r="L3195">
        <v>9</v>
      </c>
      <c r="M3195" s="2" t="s">
        <v>98</v>
      </c>
      <c r="N3195">
        <v>21</v>
      </c>
      <c r="O3195" s="2" t="s">
        <v>185</v>
      </c>
      <c r="P3195">
        <v>213</v>
      </c>
      <c r="Q3195" s="2" t="s">
        <v>9677</v>
      </c>
      <c r="R3195" t="s">
        <v>67</v>
      </c>
      <c r="S3195" t="s">
        <v>67</v>
      </c>
      <c r="T3195" s="2" t="s">
        <v>1986</v>
      </c>
      <c r="U3195" s="2" t="s">
        <v>1987</v>
      </c>
      <c r="V3195">
        <v>948</v>
      </c>
      <c r="W3195" s="2" t="s">
        <v>6658</v>
      </c>
      <c r="X3195">
        <v>7090</v>
      </c>
      <c r="Y3195">
        <v>7090</v>
      </c>
      <c r="AD3195">
        <v>4963</v>
      </c>
      <c r="AF3195">
        <v>0</v>
      </c>
      <c r="AG3195">
        <v>2127</v>
      </c>
      <c r="AK3195">
        <v>22020</v>
      </c>
      <c r="AL3195" s="5">
        <v>14180</v>
      </c>
      <c r="AM3195">
        <v>0</v>
      </c>
      <c r="AN3195">
        <v>0</v>
      </c>
      <c r="AO3195">
        <v>7090</v>
      </c>
      <c r="AP3195">
        <v>7090</v>
      </c>
      <c r="AS3195">
        <v>4963</v>
      </c>
      <c r="AU3195">
        <v>2127</v>
      </c>
      <c r="AY3195">
        <v>22020</v>
      </c>
      <c r="AZ3195" s="5">
        <v>14180</v>
      </c>
      <c r="BA3195" s="5">
        <v>14180</v>
      </c>
      <c r="BB3195" s="5">
        <v>14180</v>
      </c>
      <c r="BF3195" s="5">
        <v>0</v>
      </c>
      <c r="BG3195">
        <v>20200722</v>
      </c>
      <c r="BH3195" s="9" t="str">
        <f t="shared" si="147"/>
        <v>2020</v>
      </c>
      <c r="BI3195" t="str">
        <f>MID(Merge1[[#This Row],[OC_DATA_INIZIO_PROGETTO]],5,2)</f>
        <v>07</v>
      </c>
      <c r="BJ3195">
        <v>20210322</v>
      </c>
      <c r="BK3195" t="str">
        <f t="shared" si="148"/>
        <v>2021</v>
      </c>
      <c r="BL3195" t="str">
        <f>MID(Merge1[[#This Row],[OC_DATA_FINE_PROGETTO_PREVISTA]],5,2)</f>
        <v>03</v>
      </c>
      <c r="BM3195" s="8">
        <f>(Merge1[[#This Row],[Colonna2]]-Merge1[[#This Row],[Colonna1]])*12+Merge1[[#This Row],[Colonna22]]-Merge1[[#This Row],[Colonna12]]</f>
        <v>8</v>
      </c>
      <c r="BN3195">
        <v>20210322</v>
      </c>
      <c r="BO3195" t="str">
        <f t="shared" si="149"/>
        <v>2021</v>
      </c>
      <c r="BP3195" s="2" t="s">
        <v>86</v>
      </c>
      <c r="BQ3195" s="2" t="s">
        <v>76</v>
      </c>
      <c r="BR3195" s="2" t="s">
        <v>77</v>
      </c>
      <c r="BS3195" s="2" t="s">
        <v>2387</v>
      </c>
      <c r="BT3195" s="2" t="s">
        <v>510</v>
      </c>
    </row>
    <row r="3196" spans="1:72" x14ac:dyDescent="0.35">
      <c r="A3196" s="2" t="s">
        <v>8725</v>
      </c>
      <c r="B3196" s="2" t="s">
        <v>8726</v>
      </c>
      <c r="C3196" s="2" t="s">
        <v>8727</v>
      </c>
      <c r="D3196" s="2" t="s">
        <v>8728</v>
      </c>
      <c r="E3196" s="2" t="s">
        <v>8729</v>
      </c>
      <c r="F3196">
        <v>1</v>
      </c>
      <c r="G3196" s="2" t="s">
        <v>151</v>
      </c>
      <c r="H3196">
        <v>7</v>
      </c>
      <c r="I3196" s="2" t="s">
        <v>770</v>
      </c>
      <c r="J3196">
        <v>99</v>
      </c>
      <c r="K3196" s="2" t="s">
        <v>81</v>
      </c>
      <c r="L3196">
        <v>9</v>
      </c>
      <c r="M3196" s="2" t="s">
        <v>98</v>
      </c>
      <c r="N3196">
        <v>21</v>
      </c>
      <c r="O3196" s="2" t="s">
        <v>185</v>
      </c>
      <c r="P3196">
        <v>229</v>
      </c>
      <c r="Q3196" s="2" t="s">
        <v>186</v>
      </c>
      <c r="R3196" t="s">
        <v>67</v>
      </c>
      <c r="S3196" t="s">
        <v>67</v>
      </c>
      <c r="T3196" s="2" t="s">
        <v>1986</v>
      </c>
      <c r="U3196" s="2" t="s">
        <v>1987</v>
      </c>
      <c r="V3196">
        <v>927</v>
      </c>
      <c r="W3196" s="2" t="s">
        <v>6657</v>
      </c>
      <c r="X3196">
        <v>7084.5</v>
      </c>
      <c r="Y3196">
        <v>7084.5</v>
      </c>
      <c r="AD3196">
        <v>4959.1499999999996</v>
      </c>
      <c r="AF3196">
        <v>0</v>
      </c>
      <c r="AG3196">
        <v>2125.35</v>
      </c>
      <c r="AK3196">
        <v>26431</v>
      </c>
      <c r="AL3196" s="5">
        <v>14169</v>
      </c>
      <c r="AM3196">
        <v>0</v>
      </c>
      <c r="AN3196">
        <v>0</v>
      </c>
      <c r="AO3196">
        <v>7084.5</v>
      </c>
      <c r="AP3196">
        <v>7084.5</v>
      </c>
      <c r="AS3196">
        <v>4959.1499999999996</v>
      </c>
      <c r="AU3196">
        <v>2125.35</v>
      </c>
      <c r="AY3196">
        <v>26431</v>
      </c>
      <c r="AZ3196" s="5">
        <v>14169</v>
      </c>
      <c r="BA3196" s="5">
        <v>14169</v>
      </c>
      <c r="BB3196" s="5">
        <v>14169</v>
      </c>
      <c r="BC3196" s="5">
        <v>14169</v>
      </c>
      <c r="BD3196" s="5">
        <v>14169</v>
      </c>
      <c r="BE3196" s="5">
        <v>0</v>
      </c>
      <c r="BF3196" s="5">
        <v>40600</v>
      </c>
      <c r="BG3196">
        <v>20170201</v>
      </c>
      <c r="BH3196" s="9" t="str">
        <f t="shared" si="147"/>
        <v>2017</v>
      </c>
      <c r="BI3196" t="str">
        <f>MID(Merge1[[#This Row],[OC_DATA_INIZIO_PROGETTO]],5,2)</f>
        <v>02</v>
      </c>
      <c r="BJ3196">
        <v>20200504</v>
      </c>
      <c r="BK3196" t="str">
        <f t="shared" si="148"/>
        <v>2020</v>
      </c>
      <c r="BL3196" t="str">
        <f>MID(Merge1[[#This Row],[OC_DATA_FINE_PROGETTO_PREVISTA]],5,2)</f>
        <v>05</v>
      </c>
      <c r="BM3196" s="8">
        <f>(Merge1[[#This Row],[Colonna2]]-Merge1[[#This Row],[Colonna1]])*12+Merge1[[#This Row],[Colonna22]]-Merge1[[#This Row],[Colonna12]]</f>
        <v>39</v>
      </c>
      <c r="BN3196">
        <v>20190306</v>
      </c>
      <c r="BO3196" t="str">
        <f t="shared" si="149"/>
        <v>2019</v>
      </c>
      <c r="BP3196" s="2" t="s">
        <v>116</v>
      </c>
      <c r="BQ3196" s="2" t="s">
        <v>763</v>
      </c>
      <c r="BR3196" s="2" t="s">
        <v>440</v>
      </c>
      <c r="BS3196" s="2" t="s">
        <v>773</v>
      </c>
      <c r="BT3196" s="2" t="s">
        <v>774</v>
      </c>
    </row>
    <row r="3197" spans="1:72" x14ac:dyDescent="0.35">
      <c r="A3197" s="2" t="s">
        <v>15847</v>
      </c>
      <c r="B3197" s="2" t="s">
        <v>15848</v>
      </c>
      <c r="C3197" s="2" t="s">
        <v>15849</v>
      </c>
      <c r="D3197" s="2" t="s">
        <v>15850</v>
      </c>
      <c r="E3197" s="2" t="s">
        <v>15851</v>
      </c>
      <c r="F3197">
        <v>3</v>
      </c>
      <c r="G3197" s="2" t="s">
        <v>102</v>
      </c>
      <c r="H3197">
        <v>7</v>
      </c>
      <c r="I3197" s="2" t="s">
        <v>770</v>
      </c>
      <c r="J3197">
        <v>99</v>
      </c>
      <c r="K3197" s="2" t="s">
        <v>81</v>
      </c>
      <c r="L3197">
        <v>9</v>
      </c>
      <c r="M3197" s="2" t="s">
        <v>98</v>
      </c>
      <c r="N3197">
        <v>21</v>
      </c>
      <c r="O3197" s="2" t="s">
        <v>185</v>
      </c>
      <c r="P3197">
        <v>229</v>
      </c>
      <c r="Q3197" s="2" t="s">
        <v>186</v>
      </c>
      <c r="R3197" t="s">
        <v>67</v>
      </c>
      <c r="S3197" t="s">
        <v>67</v>
      </c>
      <c r="T3197" s="2" t="s">
        <v>1986</v>
      </c>
      <c r="U3197" s="2" t="s">
        <v>1987</v>
      </c>
      <c r="V3197">
        <v>915</v>
      </c>
      <c r="W3197" s="2" t="s">
        <v>632</v>
      </c>
      <c r="X3197">
        <v>9500</v>
      </c>
      <c r="Y3197">
        <v>9500</v>
      </c>
      <c r="AD3197">
        <v>6650</v>
      </c>
      <c r="AF3197">
        <v>0</v>
      </c>
      <c r="AG3197">
        <v>2850</v>
      </c>
      <c r="AK3197">
        <v>21000</v>
      </c>
      <c r="AL3197" s="5">
        <v>19000</v>
      </c>
      <c r="AM3197">
        <v>8504.25</v>
      </c>
      <c r="AN3197">
        <v>3149.25</v>
      </c>
      <c r="AO3197">
        <v>7077.5</v>
      </c>
      <c r="AP3197">
        <v>9500</v>
      </c>
      <c r="AS3197">
        <v>6650</v>
      </c>
      <c r="AU3197">
        <v>2123.25</v>
      </c>
      <c r="AY3197">
        <v>21000</v>
      </c>
      <c r="AZ3197" s="5">
        <v>15850.75</v>
      </c>
      <c r="BA3197" s="5">
        <v>14155</v>
      </c>
      <c r="BB3197" s="5">
        <v>14155</v>
      </c>
      <c r="BC3197" s="5">
        <v>14155</v>
      </c>
      <c r="BD3197" s="5">
        <v>14155</v>
      </c>
      <c r="BE3197" s="5">
        <v>0</v>
      </c>
      <c r="BF3197" s="5">
        <v>29800</v>
      </c>
      <c r="BG3197">
        <v>20160219</v>
      </c>
      <c r="BH3197" s="9" t="str">
        <f t="shared" si="147"/>
        <v>2016</v>
      </c>
      <c r="BI3197" t="str">
        <f>MID(Merge1[[#This Row],[OC_DATA_INIZIO_PROGETTO]],5,2)</f>
        <v>02</v>
      </c>
      <c r="BJ3197">
        <v>20190219</v>
      </c>
      <c r="BK3197" t="str">
        <f t="shared" si="148"/>
        <v>2019</v>
      </c>
      <c r="BL3197" t="str">
        <f>MID(Merge1[[#This Row],[OC_DATA_FINE_PROGETTO_PREVISTA]],5,2)</f>
        <v>02</v>
      </c>
      <c r="BM3197" s="8">
        <f>(Merge1[[#This Row],[Colonna2]]-Merge1[[#This Row],[Colonna1]])*12+Merge1[[#This Row],[Colonna22]]-Merge1[[#This Row],[Colonna12]]</f>
        <v>36</v>
      </c>
      <c r="BN3197">
        <v>20180608</v>
      </c>
      <c r="BO3197" t="str">
        <f t="shared" si="149"/>
        <v>2018</v>
      </c>
      <c r="BP3197" s="2" t="s">
        <v>76</v>
      </c>
      <c r="BQ3197" s="2" t="s">
        <v>76</v>
      </c>
      <c r="BR3197" s="2" t="s">
        <v>440</v>
      </c>
      <c r="BS3197" s="2" t="s">
        <v>773</v>
      </c>
      <c r="BT3197" s="2" t="s">
        <v>774</v>
      </c>
    </row>
    <row r="3198" spans="1:72" x14ac:dyDescent="0.35">
      <c r="A3198" s="2" t="s">
        <v>8311</v>
      </c>
      <c r="B3198" s="2" t="s">
        <v>8312</v>
      </c>
      <c r="C3198" s="2" t="s">
        <v>8308</v>
      </c>
      <c r="D3198" s="2" t="s">
        <v>8309</v>
      </c>
      <c r="E3198" s="2" t="s">
        <v>8313</v>
      </c>
      <c r="F3198">
        <v>5</v>
      </c>
      <c r="G3198" s="2" t="s">
        <v>80</v>
      </c>
      <c r="H3198">
        <v>2</v>
      </c>
      <c r="I3198" s="2" t="s">
        <v>430</v>
      </c>
      <c r="J3198">
        <v>99</v>
      </c>
      <c r="K3198" s="2" t="s">
        <v>81</v>
      </c>
      <c r="L3198">
        <v>10</v>
      </c>
      <c r="M3198" s="2" t="s">
        <v>95</v>
      </c>
      <c r="N3198">
        <v>99</v>
      </c>
      <c r="O3198" s="2" t="s">
        <v>96</v>
      </c>
      <c r="P3198">
        <v>999</v>
      </c>
      <c r="Q3198" s="2" t="s">
        <v>96</v>
      </c>
      <c r="R3198" t="s">
        <v>67</v>
      </c>
      <c r="S3198" t="s">
        <v>67</v>
      </c>
      <c r="T3198" s="2" t="s">
        <v>73</v>
      </c>
      <c r="U3198" s="2" t="s">
        <v>74</v>
      </c>
      <c r="V3198">
        <v>609</v>
      </c>
      <c r="W3198" s="2" t="s">
        <v>2413</v>
      </c>
      <c r="X3198">
        <v>118175.5</v>
      </c>
      <c r="Y3198">
        <v>118175.5</v>
      </c>
      <c r="AD3198">
        <v>20854.5</v>
      </c>
      <c r="AF3198">
        <v>0</v>
      </c>
      <c r="AL3198" s="5">
        <v>139030</v>
      </c>
      <c r="AM3198">
        <v>0</v>
      </c>
      <c r="AN3198">
        <v>0</v>
      </c>
      <c r="AO3198">
        <v>118175.5</v>
      </c>
      <c r="AP3198">
        <v>118175.5</v>
      </c>
      <c r="AS3198">
        <v>20854.5</v>
      </c>
      <c r="AZ3198" s="5">
        <v>139030</v>
      </c>
      <c r="BA3198" s="5">
        <v>14140.99</v>
      </c>
      <c r="BB3198" s="5">
        <v>14140.99</v>
      </c>
      <c r="BC3198" s="5">
        <v>14140.99</v>
      </c>
      <c r="BD3198" s="5">
        <v>14140.99</v>
      </c>
      <c r="BE3198" s="5">
        <v>0</v>
      </c>
      <c r="BF3198" s="5">
        <v>14256.84</v>
      </c>
      <c r="BG3198">
        <v>20200401</v>
      </c>
      <c r="BH3198" s="9" t="str">
        <f t="shared" si="147"/>
        <v>2020</v>
      </c>
      <c r="BI3198" t="str">
        <f>MID(Merge1[[#This Row],[OC_DATA_INIZIO_PROGETTO]],5,2)</f>
        <v>04</v>
      </c>
      <c r="BJ3198">
        <v>20220331</v>
      </c>
      <c r="BK3198" t="str">
        <f t="shared" si="148"/>
        <v>2022</v>
      </c>
      <c r="BL3198" t="str">
        <f>MID(Merge1[[#This Row],[OC_DATA_FINE_PROGETTO_PREVISTA]],5,2)</f>
        <v>03</v>
      </c>
      <c r="BM3198" s="8">
        <f>(Merge1[[#This Row],[Colonna2]]-Merge1[[#This Row],[Colonna1]])*12+Merge1[[#This Row],[Colonna22]]-Merge1[[#This Row],[Colonna12]]</f>
        <v>23</v>
      </c>
      <c r="BO3198" t="str">
        <f t="shared" si="149"/>
        <v/>
      </c>
      <c r="BP3198" s="2" t="s">
        <v>76</v>
      </c>
      <c r="BQ3198" s="2" t="s">
        <v>76</v>
      </c>
      <c r="BR3198" s="2" t="s">
        <v>77</v>
      </c>
      <c r="BS3198" s="2" t="s">
        <v>434</v>
      </c>
      <c r="BT3198" s="2" t="s">
        <v>435</v>
      </c>
    </row>
    <row r="3199" spans="1:72" x14ac:dyDescent="0.35">
      <c r="A3199" s="2" t="s">
        <v>12756</v>
      </c>
      <c r="B3199" s="2" t="s">
        <v>12757</v>
      </c>
      <c r="C3199" s="2" t="s">
        <v>12758</v>
      </c>
      <c r="D3199" s="2" t="s">
        <v>12759</v>
      </c>
      <c r="E3199" s="2" t="s">
        <v>12760</v>
      </c>
      <c r="F3199">
        <v>1</v>
      </c>
      <c r="G3199" s="2" t="s">
        <v>151</v>
      </c>
      <c r="H3199">
        <v>7</v>
      </c>
      <c r="I3199" s="2" t="s">
        <v>770</v>
      </c>
      <c r="J3199">
        <v>99</v>
      </c>
      <c r="K3199" s="2" t="s">
        <v>81</v>
      </c>
      <c r="L3199">
        <v>8</v>
      </c>
      <c r="M3199" s="2" t="s">
        <v>112</v>
      </c>
      <c r="N3199">
        <v>62</v>
      </c>
      <c r="O3199" s="2" t="s">
        <v>2450</v>
      </c>
      <c r="P3199">
        <v>999</v>
      </c>
      <c r="Q3199" s="2" t="s">
        <v>3522</v>
      </c>
      <c r="R3199" t="s">
        <v>67</v>
      </c>
      <c r="S3199" t="s">
        <v>67</v>
      </c>
      <c r="T3199" s="2" t="s">
        <v>1986</v>
      </c>
      <c r="U3199" s="2" t="s">
        <v>1987</v>
      </c>
      <c r="V3199">
        <v>915</v>
      </c>
      <c r="W3199" s="2" t="s">
        <v>632</v>
      </c>
      <c r="X3199">
        <v>7070</v>
      </c>
      <c r="Y3199">
        <v>7070</v>
      </c>
      <c r="AD3199">
        <v>4949</v>
      </c>
      <c r="AF3199">
        <v>0</v>
      </c>
      <c r="AG3199">
        <v>2121</v>
      </c>
      <c r="AK3199">
        <v>21210</v>
      </c>
      <c r="AL3199" s="5">
        <v>14140</v>
      </c>
      <c r="AM3199">
        <v>0</v>
      </c>
      <c r="AN3199">
        <v>0</v>
      </c>
      <c r="AO3199">
        <v>7070</v>
      </c>
      <c r="AP3199">
        <v>7070</v>
      </c>
      <c r="AS3199">
        <v>4949</v>
      </c>
      <c r="AU3199">
        <v>2121</v>
      </c>
      <c r="AY3199">
        <v>21210</v>
      </c>
      <c r="AZ3199" s="5">
        <v>14140</v>
      </c>
      <c r="BA3199" s="5">
        <v>14140</v>
      </c>
      <c r="BB3199" s="5">
        <v>14140</v>
      </c>
      <c r="BF3199" s="5">
        <v>0</v>
      </c>
      <c r="BG3199">
        <v>20201204</v>
      </c>
      <c r="BH3199" s="9" t="str">
        <f t="shared" si="147"/>
        <v>2020</v>
      </c>
      <c r="BI3199" t="str">
        <f>MID(Merge1[[#This Row],[OC_DATA_INIZIO_PROGETTO]],5,2)</f>
        <v>12</v>
      </c>
      <c r="BJ3199">
        <v>20211231</v>
      </c>
      <c r="BK3199" t="str">
        <f t="shared" si="148"/>
        <v>2021</v>
      </c>
      <c r="BL3199" t="str">
        <f>MID(Merge1[[#This Row],[OC_DATA_FINE_PROGETTO_PREVISTA]],5,2)</f>
        <v>12</v>
      </c>
      <c r="BM3199" s="8">
        <f>(Merge1[[#This Row],[Colonna2]]-Merge1[[#This Row],[Colonna1]])*12+Merge1[[#This Row],[Colonna22]]-Merge1[[#This Row],[Colonna12]]</f>
        <v>12</v>
      </c>
      <c r="BN3199">
        <v>20211204</v>
      </c>
      <c r="BO3199" t="str">
        <f t="shared" si="149"/>
        <v>2021</v>
      </c>
      <c r="BP3199" s="2" t="s">
        <v>86</v>
      </c>
      <c r="BQ3199" s="2" t="s">
        <v>76</v>
      </c>
      <c r="BR3199" s="2" t="s">
        <v>77</v>
      </c>
      <c r="BS3199" s="2" t="s">
        <v>2387</v>
      </c>
      <c r="BT3199" s="2" t="s">
        <v>510</v>
      </c>
    </row>
    <row r="3200" spans="1:72" x14ac:dyDescent="0.35">
      <c r="A3200" s="2" t="s">
        <v>21816</v>
      </c>
      <c r="B3200" s="2" t="s">
        <v>21817</v>
      </c>
      <c r="C3200" s="2" t="s">
        <v>21818</v>
      </c>
      <c r="D3200" s="2" t="s">
        <v>2291</v>
      </c>
      <c r="E3200" s="2" t="s">
        <v>21819</v>
      </c>
      <c r="F3200">
        <v>11</v>
      </c>
      <c r="G3200" s="2" t="s">
        <v>436</v>
      </c>
      <c r="H3200">
        <v>7</v>
      </c>
      <c r="I3200" s="2" t="s">
        <v>770</v>
      </c>
      <c r="J3200">
        <v>19</v>
      </c>
      <c r="K3200" s="2" t="s">
        <v>771</v>
      </c>
      <c r="L3200">
        <v>11</v>
      </c>
      <c r="M3200" s="2" t="s">
        <v>443</v>
      </c>
      <c r="N3200">
        <v>71</v>
      </c>
      <c r="O3200" s="2" t="s">
        <v>507</v>
      </c>
      <c r="P3200">
        <v>20</v>
      </c>
      <c r="Q3200" s="2" t="s">
        <v>579</v>
      </c>
      <c r="R3200" t="s">
        <v>67</v>
      </c>
      <c r="S3200" t="s">
        <v>67</v>
      </c>
      <c r="T3200" s="2" t="s">
        <v>504</v>
      </c>
      <c r="U3200" s="2" t="s">
        <v>505</v>
      </c>
      <c r="V3200">
        <v>710</v>
      </c>
      <c r="W3200" s="2" t="s">
        <v>7185</v>
      </c>
      <c r="X3200">
        <v>7064.16</v>
      </c>
      <c r="Z3200">
        <v>7064.16</v>
      </c>
      <c r="AD3200">
        <v>4944.91</v>
      </c>
      <c r="AF3200">
        <v>0</v>
      </c>
      <c r="AG3200">
        <v>2119.25</v>
      </c>
      <c r="AL3200" s="5">
        <v>14128.32</v>
      </c>
      <c r="AM3200">
        <v>0</v>
      </c>
      <c r="AN3200">
        <v>0</v>
      </c>
      <c r="AO3200">
        <v>7064.16</v>
      </c>
      <c r="AQ3200">
        <v>7064.16</v>
      </c>
      <c r="AS3200">
        <v>4944.91</v>
      </c>
      <c r="AU3200">
        <v>2119.25</v>
      </c>
      <c r="AZ3200" s="5">
        <v>14128.32</v>
      </c>
      <c r="BA3200" s="5">
        <v>14128.32</v>
      </c>
      <c r="BB3200" s="5">
        <v>14128.32</v>
      </c>
      <c r="BF3200" s="5">
        <v>0</v>
      </c>
      <c r="BG3200">
        <v>20180406</v>
      </c>
      <c r="BH3200" s="9" t="str">
        <f t="shared" si="147"/>
        <v>2018</v>
      </c>
      <c r="BI3200" t="str">
        <f>MID(Merge1[[#This Row],[OC_DATA_INIZIO_PROGETTO]],5,2)</f>
        <v>04</v>
      </c>
      <c r="BJ3200">
        <v>20200728</v>
      </c>
      <c r="BK3200" t="str">
        <f t="shared" si="148"/>
        <v>2020</v>
      </c>
      <c r="BL3200" t="str">
        <f>MID(Merge1[[#This Row],[OC_DATA_FINE_PROGETTO_PREVISTA]],5,2)</f>
        <v>07</v>
      </c>
      <c r="BM3200" s="8">
        <f>(Merge1[[#This Row],[Colonna2]]-Merge1[[#This Row],[Colonna1]])*12+Merge1[[#This Row],[Colonna22]]-Merge1[[#This Row],[Colonna12]]</f>
        <v>27</v>
      </c>
      <c r="BO3200" t="str">
        <f t="shared" si="149"/>
        <v/>
      </c>
      <c r="BP3200" s="2" t="s">
        <v>86</v>
      </c>
      <c r="BQ3200" s="2" t="s">
        <v>76</v>
      </c>
      <c r="BR3200" s="2" t="s">
        <v>77</v>
      </c>
      <c r="BS3200" s="2" t="s">
        <v>773</v>
      </c>
      <c r="BT3200" s="2" t="s">
        <v>774</v>
      </c>
    </row>
    <row r="3201" spans="1:72" x14ac:dyDescent="0.35">
      <c r="A3201" s="2" t="s">
        <v>14936</v>
      </c>
      <c r="B3201" s="2" t="s">
        <v>14932</v>
      </c>
      <c r="C3201" s="2" t="s">
        <v>14933</v>
      </c>
      <c r="D3201" s="2" t="s">
        <v>14934</v>
      </c>
      <c r="E3201" s="2" t="s">
        <v>14937</v>
      </c>
      <c r="F3201">
        <v>1</v>
      </c>
      <c r="G3201" s="2" t="s">
        <v>151</v>
      </c>
      <c r="H3201">
        <v>7</v>
      </c>
      <c r="I3201" s="2" t="s">
        <v>770</v>
      </c>
      <c r="J3201">
        <v>99</v>
      </c>
      <c r="K3201" s="2" t="s">
        <v>81</v>
      </c>
      <c r="L3201">
        <v>8</v>
      </c>
      <c r="M3201" s="2" t="s">
        <v>112</v>
      </c>
      <c r="N3201">
        <v>62</v>
      </c>
      <c r="O3201" s="2" t="s">
        <v>2450</v>
      </c>
      <c r="P3201">
        <v>999</v>
      </c>
      <c r="Q3201" s="2" t="s">
        <v>3522</v>
      </c>
      <c r="R3201" t="s">
        <v>67</v>
      </c>
      <c r="S3201" t="s">
        <v>67</v>
      </c>
      <c r="T3201" s="2" t="s">
        <v>1986</v>
      </c>
      <c r="U3201" s="2" t="s">
        <v>1987</v>
      </c>
      <c r="V3201">
        <v>907</v>
      </c>
      <c r="W3201" s="2" t="s">
        <v>6818</v>
      </c>
      <c r="X3201">
        <v>7040</v>
      </c>
      <c r="Y3201">
        <v>7040</v>
      </c>
      <c r="AD3201">
        <v>4928</v>
      </c>
      <c r="AF3201">
        <v>0</v>
      </c>
      <c r="AG3201">
        <v>2112</v>
      </c>
      <c r="AK3201">
        <v>3520</v>
      </c>
      <c r="AL3201" s="5">
        <v>14080</v>
      </c>
      <c r="AM3201">
        <v>0</v>
      </c>
      <c r="AN3201">
        <v>0</v>
      </c>
      <c r="AO3201">
        <v>7040</v>
      </c>
      <c r="AP3201">
        <v>7040</v>
      </c>
      <c r="AS3201">
        <v>4928</v>
      </c>
      <c r="AU3201">
        <v>2112</v>
      </c>
      <c r="AY3201">
        <v>3520</v>
      </c>
      <c r="AZ3201" s="5">
        <v>14080</v>
      </c>
      <c r="BA3201" s="5">
        <v>14080</v>
      </c>
      <c r="BB3201" s="5">
        <v>14080</v>
      </c>
      <c r="BC3201" s="5">
        <v>14080</v>
      </c>
      <c r="BD3201" s="5">
        <v>14080</v>
      </c>
      <c r="BE3201" s="5">
        <v>0</v>
      </c>
      <c r="BF3201" s="5">
        <v>0</v>
      </c>
      <c r="BG3201">
        <v>20181221</v>
      </c>
      <c r="BH3201" s="9" t="str">
        <f t="shared" si="147"/>
        <v>2018</v>
      </c>
      <c r="BI3201" t="str">
        <f>MID(Merge1[[#This Row],[OC_DATA_INIZIO_PROGETTO]],5,2)</f>
        <v>12</v>
      </c>
      <c r="BJ3201">
        <v>20191231</v>
      </c>
      <c r="BK3201" t="str">
        <f t="shared" si="148"/>
        <v>2019</v>
      </c>
      <c r="BL3201" t="str">
        <f>MID(Merge1[[#This Row],[OC_DATA_FINE_PROGETTO_PREVISTA]],5,2)</f>
        <v>12</v>
      </c>
      <c r="BM3201" s="8">
        <f>(Merge1[[#This Row],[Colonna2]]-Merge1[[#This Row],[Colonna1]])*12+Merge1[[#This Row],[Colonna22]]-Merge1[[#This Row],[Colonna12]]</f>
        <v>12</v>
      </c>
      <c r="BN3201">
        <v>20200416</v>
      </c>
      <c r="BO3201" t="str">
        <f t="shared" si="149"/>
        <v>2020</v>
      </c>
      <c r="BP3201" s="2" t="s">
        <v>116</v>
      </c>
      <c r="BQ3201" s="2" t="s">
        <v>763</v>
      </c>
      <c r="BR3201" s="2" t="s">
        <v>440</v>
      </c>
      <c r="BS3201" s="2" t="s">
        <v>773</v>
      </c>
      <c r="BT3201" s="2" t="s">
        <v>774</v>
      </c>
    </row>
    <row r="3202" spans="1:72" x14ac:dyDescent="0.35">
      <c r="A3202" s="2" t="s">
        <v>1521</v>
      </c>
      <c r="B3202" s="2" t="s">
        <v>1522</v>
      </c>
      <c r="C3202" s="2" t="s">
        <v>1523</v>
      </c>
      <c r="D3202" s="2" t="s">
        <v>1524</v>
      </c>
      <c r="E3202" s="2" t="s">
        <v>1525</v>
      </c>
      <c r="F3202">
        <v>8</v>
      </c>
      <c r="G3202" s="2" t="s">
        <v>441</v>
      </c>
      <c r="H3202">
        <v>2</v>
      </c>
      <c r="I3202" s="2" t="s">
        <v>430</v>
      </c>
      <c r="J3202">
        <v>12</v>
      </c>
      <c r="K3202" s="2" t="s">
        <v>437</v>
      </c>
      <c r="L3202">
        <v>11</v>
      </c>
      <c r="M3202" s="2" t="s">
        <v>443</v>
      </c>
      <c r="N3202">
        <v>71</v>
      </c>
      <c r="O3202" s="2" t="s">
        <v>507</v>
      </c>
      <c r="P3202">
        <v>20</v>
      </c>
      <c r="Q3202" s="2" t="s">
        <v>579</v>
      </c>
      <c r="R3202" t="s">
        <v>67</v>
      </c>
      <c r="S3202" t="s">
        <v>67</v>
      </c>
      <c r="T3202" s="2" t="s">
        <v>73</v>
      </c>
      <c r="U3202" s="2" t="s">
        <v>74</v>
      </c>
      <c r="V3202">
        <v>1014</v>
      </c>
      <c r="W3202" s="2" t="s">
        <v>902</v>
      </c>
      <c r="X3202">
        <v>7037.5</v>
      </c>
      <c r="Z3202">
        <v>7037.5</v>
      </c>
      <c r="AD3202">
        <v>4926.25</v>
      </c>
      <c r="AF3202">
        <v>0</v>
      </c>
      <c r="AG3202">
        <v>2111.25</v>
      </c>
      <c r="AL3202" s="5">
        <v>14075</v>
      </c>
      <c r="AM3202">
        <v>0</v>
      </c>
      <c r="AN3202">
        <v>0</v>
      </c>
      <c r="AO3202">
        <v>7037.5</v>
      </c>
      <c r="AQ3202">
        <v>7037.5</v>
      </c>
      <c r="AS3202">
        <v>4926.25</v>
      </c>
      <c r="AU3202">
        <v>2111.25</v>
      </c>
      <c r="AZ3202" s="5">
        <v>14075</v>
      </c>
      <c r="BA3202" s="5">
        <v>14075</v>
      </c>
      <c r="BB3202" s="5">
        <v>14075</v>
      </c>
      <c r="BC3202" s="5">
        <v>14009</v>
      </c>
      <c r="BD3202" s="5">
        <v>14009</v>
      </c>
      <c r="BE3202" s="5">
        <v>0</v>
      </c>
      <c r="BF3202" s="5">
        <v>12667.5</v>
      </c>
      <c r="BG3202">
        <v>20161022</v>
      </c>
      <c r="BH3202" s="9" t="str">
        <f t="shared" ref="BH3202:BH3265" si="150">LEFT(BG:BG,4)</f>
        <v>2016</v>
      </c>
      <c r="BI3202" t="str">
        <f>MID(Merge1[[#This Row],[OC_DATA_INIZIO_PROGETTO]],5,2)</f>
        <v>10</v>
      </c>
      <c r="BJ3202">
        <v>20211230</v>
      </c>
      <c r="BK3202" t="str">
        <f t="shared" ref="BK3202:BK3265" si="151">LEFT(BJ:BJ,4)</f>
        <v>2021</v>
      </c>
      <c r="BL3202" t="str">
        <f>MID(Merge1[[#This Row],[OC_DATA_FINE_PROGETTO_PREVISTA]],5,2)</f>
        <v>12</v>
      </c>
      <c r="BM3202" s="8">
        <f>(Merge1[[#This Row],[Colonna2]]-Merge1[[#This Row],[Colonna1]])*12+Merge1[[#This Row],[Colonna22]]-Merge1[[#This Row],[Colonna12]]</f>
        <v>62</v>
      </c>
      <c r="BO3202" t="str">
        <f t="shared" ref="BO3202:BO3265" si="152">LEFT(BN:BN,4)</f>
        <v/>
      </c>
      <c r="BP3202" s="2" t="s">
        <v>116</v>
      </c>
      <c r="BQ3202" s="2" t="s">
        <v>116</v>
      </c>
      <c r="BR3202" s="2" t="s">
        <v>77</v>
      </c>
      <c r="BS3202" s="2" t="s">
        <v>434</v>
      </c>
      <c r="BT3202" s="2" t="s">
        <v>435</v>
      </c>
    </row>
    <row r="3203" spans="1:72" x14ac:dyDescent="0.35">
      <c r="A3203" s="2" t="s">
        <v>28410</v>
      </c>
      <c r="B3203" s="2" t="s">
        <v>28411</v>
      </c>
      <c r="C3203" s="2" t="s">
        <v>28412</v>
      </c>
      <c r="D3203" s="2" t="s">
        <v>27718</v>
      </c>
      <c r="E3203" s="2" t="s">
        <v>28413</v>
      </c>
      <c r="F3203">
        <v>4</v>
      </c>
      <c r="G3203" s="2" t="s">
        <v>174</v>
      </c>
      <c r="H3203">
        <v>3</v>
      </c>
      <c r="I3203" s="2" t="s">
        <v>68</v>
      </c>
      <c r="J3203">
        <v>9</v>
      </c>
      <c r="K3203" s="2" t="s">
        <v>4139</v>
      </c>
      <c r="L3203">
        <v>5</v>
      </c>
      <c r="M3203" s="2" t="s">
        <v>226</v>
      </c>
      <c r="N3203">
        <v>8</v>
      </c>
      <c r="O3203" s="2" t="s">
        <v>483</v>
      </c>
      <c r="P3203">
        <v>87</v>
      </c>
      <c r="Q3203" s="2" t="s">
        <v>3048</v>
      </c>
      <c r="R3203" t="s">
        <v>67</v>
      </c>
      <c r="S3203" t="s">
        <v>67</v>
      </c>
      <c r="T3203" s="2" t="s">
        <v>73</v>
      </c>
      <c r="U3203" s="2" t="s">
        <v>74</v>
      </c>
      <c r="V3203">
        <v>2011</v>
      </c>
      <c r="W3203" s="2" t="s">
        <v>19726</v>
      </c>
      <c r="X3203">
        <v>10656</v>
      </c>
      <c r="Y3203">
        <v>10656</v>
      </c>
      <c r="AD3203">
        <v>7459.2</v>
      </c>
      <c r="AF3203">
        <v>0</v>
      </c>
      <c r="AG3203">
        <v>3196.8</v>
      </c>
      <c r="AL3203" s="5">
        <v>21312</v>
      </c>
      <c r="AM3203">
        <v>4715.41</v>
      </c>
      <c r="AN3203">
        <v>4715.41</v>
      </c>
      <c r="AO3203">
        <v>7028.76</v>
      </c>
      <c r="AP3203">
        <v>10656</v>
      </c>
      <c r="AS3203">
        <v>7459.2</v>
      </c>
      <c r="AU3203">
        <v>2108.63</v>
      </c>
      <c r="AZ3203" s="5">
        <v>16596.59</v>
      </c>
      <c r="BA3203" s="5">
        <v>14057.51</v>
      </c>
      <c r="BB3203" s="5">
        <v>14057.51</v>
      </c>
      <c r="BC3203" s="5">
        <v>14057.51</v>
      </c>
      <c r="BD3203" s="5">
        <v>14057.51</v>
      </c>
      <c r="BE3203" s="5">
        <v>0</v>
      </c>
      <c r="BF3203" s="5">
        <v>14057.51</v>
      </c>
      <c r="BG3203">
        <v>20170420</v>
      </c>
      <c r="BH3203" s="9" t="str">
        <f t="shared" si="150"/>
        <v>2017</v>
      </c>
      <c r="BI3203" t="str">
        <f>MID(Merge1[[#This Row],[OC_DATA_INIZIO_PROGETTO]],5,2)</f>
        <v>04</v>
      </c>
      <c r="BJ3203">
        <v>20190212</v>
      </c>
      <c r="BK3203" t="str">
        <f t="shared" si="151"/>
        <v>2019</v>
      </c>
      <c r="BL3203" t="str">
        <f>MID(Merge1[[#This Row],[OC_DATA_FINE_PROGETTO_PREVISTA]],5,2)</f>
        <v>02</v>
      </c>
      <c r="BM3203" s="8">
        <f>(Merge1[[#This Row],[Colonna2]]-Merge1[[#This Row],[Colonna1]])*12+Merge1[[#This Row],[Colonna22]]-Merge1[[#This Row],[Colonna12]]</f>
        <v>22</v>
      </c>
      <c r="BN3203">
        <v>20190326</v>
      </c>
      <c r="BO3203" t="str">
        <f t="shared" si="152"/>
        <v>2019</v>
      </c>
      <c r="BP3203" s="2" t="s">
        <v>76</v>
      </c>
      <c r="BQ3203" s="2" t="s">
        <v>76</v>
      </c>
      <c r="BR3203" s="2" t="s">
        <v>440</v>
      </c>
      <c r="BS3203" s="2" t="s">
        <v>3041</v>
      </c>
      <c r="BT3203" s="2" t="s">
        <v>3042</v>
      </c>
    </row>
    <row r="3204" spans="1:72" x14ac:dyDescent="0.35">
      <c r="A3204" s="2" t="s">
        <v>15271</v>
      </c>
      <c r="B3204" s="2" t="s">
        <v>15272</v>
      </c>
      <c r="C3204" s="2" t="s">
        <v>15273</v>
      </c>
      <c r="D3204" s="2" t="s">
        <v>15274</v>
      </c>
      <c r="E3204" s="2" t="s">
        <v>15275</v>
      </c>
      <c r="F3204">
        <v>1</v>
      </c>
      <c r="G3204" s="2" t="s">
        <v>151</v>
      </c>
      <c r="H3204">
        <v>7</v>
      </c>
      <c r="I3204" s="2" t="s">
        <v>770</v>
      </c>
      <c r="J3204">
        <v>99</v>
      </c>
      <c r="K3204" s="2" t="s">
        <v>81</v>
      </c>
      <c r="L3204">
        <v>9</v>
      </c>
      <c r="M3204" s="2" t="s">
        <v>98</v>
      </c>
      <c r="N3204">
        <v>21</v>
      </c>
      <c r="O3204" s="2" t="s">
        <v>185</v>
      </c>
      <c r="P3204">
        <v>213</v>
      </c>
      <c r="Q3204" s="2" t="s">
        <v>9677</v>
      </c>
      <c r="R3204" t="s">
        <v>67</v>
      </c>
      <c r="S3204" t="s">
        <v>67</v>
      </c>
      <c r="T3204" s="2" t="s">
        <v>1986</v>
      </c>
      <c r="U3204" s="2" t="s">
        <v>1987</v>
      </c>
      <c r="V3204">
        <v>940</v>
      </c>
      <c r="W3204" s="2" t="s">
        <v>6669</v>
      </c>
      <c r="X3204">
        <v>9900</v>
      </c>
      <c r="Y3204">
        <v>9900</v>
      </c>
      <c r="AD3204">
        <v>6930</v>
      </c>
      <c r="AF3204">
        <v>0</v>
      </c>
      <c r="AG3204">
        <v>2970</v>
      </c>
      <c r="AK3204">
        <v>30200</v>
      </c>
      <c r="AL3204" s="5">
        <v>19800</v>
      </c>
      <c r="AM3204">
        <v>12346.9</v>
      </c>
      <c r="AN3204">
        <v>3732.78</v>
      </c>
      <c r="AO3204">
        <v>7028.63</v>
      </c>
      <c r="AP3204">
        <v>9900</v>
      </c>
      <c r="AS3204">
        <v>6930</v>
      </c>
      <c r="AU3204">
        <v>2108.59</v>
      </c>
      <c r="AY3204">
        <v>30200</v>
      </c>
      <c r="AZ3204" s="5">
        <v>16067.22</v>
      </c>
      <c r="BA3204" s="5">
        <v>14057.26</v>
      </c>
      <c r="BB3204" s="5">
        <v>14057.26</v>
      </c>
      <c r="BC3204" s="5">
        <v>14057.26</v>
      </c>
      <c r="BD3204" s="5">
        <v>14057.26</v>
      </c>
      <c r="BE3204" s="5">
        <v>0</v>
      </c>
      <c r="BF3204" s="5">
        <v>35643.14</v>
      </c>
      <c r="BG3204">
        <v>20180403</v>
      </c>
      <c r="BH3204" s="9" t="str">
        <f t="shared" si="150"/>
        <v>2018</v>
      </c>
      <c r="BI3204" t="str">
        <f>MID(Merge1[[#This Row],[OC_DATA_INIZIO_PROGETTO]],5,2)</f>
        <v>04</v>
      </c>
      <c r="BJ3204">
        <v>20190424</v>
      </c>
      <c r="BK3204" t="str">
        <f t="shared" si="151"/>
        <v>2019</v>
      </c>
      <c r="BL3204" t="str">
        <f>MID(Merge1[[#This Row],[OC_DATA_FINE_PROGETTO_PREVISTA]],5,2)</f>
        <v>04</v>
      </c>
      <c r="BM3204" s="8">
        <f>(Merge1[[#This Row],[Colonna2]]-Merge1[[#This Row],[Colonna1]])*12+Merge1[[#This Row],[Colonna22]]-Merge1[[#This Row],[Colonna12]]</f>
        <v>12</v>
      </c>
      <c r="BN3204">
        <v>20190927</v>
      </c>
      <c r="BO3204" t="str">
        <f t="shared" si="152"/>
        <v>2019</v>
      </c>
      <c r="BP3204" s="2" t="s">
        <v>76</v>
      </c>
      <c r="BQ3204" s="2" t="s">
        <v>76</v>
      </c>
      <c r="BR3204" s="2" t="s">
        <v>440</v>
      </c>
      <c r="BS3204" s="2" t="s">
        <v>773</v>
      </c>
      <c r="BT3204" s="2" t="s">
        <v>774</v>
      </c>
    </row>
    <row r="3205" spans="1:72" x14ac:dyDescent="0.35">
      <c r="A3205" s="2" t="s">
        <v>2514</v>
      </c>
      <c r="B3205" s="2" t="s">
        <v>2515</v>
      </c>
      <c r="C3205" s="2" t="s">
        <v>2516</v>
      </c>
      <c r="D3205" s="2" t="s">
        <v>2517</v>
      </c>
      <c r="E3205" s="2" t="s">
        <v>2518</v>
      </c>
      <c r="F3205">
        <v>1</v>
      </c>
      <c r="G3205" s="2" t="s">
        <v>151</v>
      </c>
      <c r="H3205">
        <v>7</v>
      </c>
      <c r="I3205" s="2" t="s">
        <v>770</v>
      </c>
      <c r="J3205">
        <v>99</v>
      </c>
      <c r="K3205" s="2" t="s">
        <v>81</v>
      </c>
      <c r="L3205">
        <v>6</v>
      </c>
      <c r="M3205" s="2" t="s">
        <v>1983</v>
      </c>
      <c r="N3205">
        <v>39</v>
      </c>
      <c r="O3205" s="2" t="s">
        <v>2384</v>
      </c>
      <c r="P3205">
        <v>999</v>
      </c>
      <c r="Q3205" s="2" t="s">
        <v>2456</v>
      </c>
      <c r="R3205" t="s">
        <v>67</v>
      </c>
      <c r="S3205" t="s">
        <v>67</v>
      </c>
      <c r="T3205" s="2" t="s">
        <v>1986</v>
      </c>
      <c r="U3205" s="2" t="s">
        <v>1987</v>
      </c>
      <c r="V3205">
        <v>611</v>
      </c>
      <c r="W3205" s="2" t="s">
        <v>2386</v>
      </c>
      <c r="X3205">
        <v>7013.7</v>
      </c>
      <c r="Y3205">
        <v>7013.7</v>
      </c>
      <c r="AD3205">
        <v>4909.59</v>
      </c>
      <c r="AF3205">
        <v>0</v>
      </c>
      <c r="AG3205">
        <v>2104.11</v>
      </c>
      <c r="AK3205">
        <v>14027</v>
      </c>
      <c r="AL3205" s="5">
        <v>14027.4</v>
      </c>
      <c r="AM3205">
        <v>0</v>
      </c>
      <c r="AN3205">
        <v>0</v>
      </c>
      <c r="AO3205">
        <v>7013.7</v>
      </c>
      <c r="AP3205">
        <v>7013.7</v>
      </c>
      <c r="AS3205">
        <v>4909.59</v>
      </c>
      <c r="AU3205">
        <v>2104.11</v>
      </c>
      <c r="AY3205">
        <v>14027</v>
      </c>
      <c r="AZ3205" s="5">
        <v>14027.4</v>
      </c>
      <c r="BA3205" s="5">
        <v>14027.4</v>
      </c>
      <c r="BB3205" s="5">
        <v>14027.4</v>
      </c>
      <c r="BF3205" s="5">
        <v>0</v>
      </c>
      <c r="BG3205">
        <v>20200223</v>
      </c>
      <c r="BH3205" s="9" t="str">
        <f t="shared" si="150"/>
        <v>2020</v>
      </c>
      <c r="BI3205" t="str">
        <f>MID(Merge1[[#This Row],[OC_DATA_INIZIO_PROGETTO]],5,2)</f>
        <v>02</v>
      </c>
      <c r="BJ3205">
        <v>20211013</v>
      </c>
      <c r="BK3205" t="str">
        <f t="shared" si="151"/>
        <v>2021</v>
      </c>
      <c r="BL3205" t="str">
        <f>MID(Merge1[[#This Row],[OC_DATA_FINE_PROGETTO_PREVISTA]],5,2)</f>
        <v>10</v>
      </c>
      <c r="BM3205" s="8">
        <f>(Merge1[[#This Row],[Colonna2]]-Merge1[[#This Row],[Colonna1]])*12+Merge1[[#This Row],[Colonna22]]-Merge1[[#This Row],[Colonna12]]</f>
        <v>20</v>
      </c>
      <c r="BO3205" t="str">
        <f t="shared" si="152"/>
        <v/>
      </c>
      <c r="BP3205" s="2" t="s">
        <v>86</v>
      </c>
      <c r="BQ3205" s="2" t="s">
        <v>76</v>
      </c>
      <c r="BR3205" s="2" t="s">
        <v>77</v>
      </c>
      <c r="BS3205" s="2" t="s">
        <v>2387</v>
      </c>
      <c r="BT3205" s="2" t="s">
        <v>510</v>
      </c>
    </row>
    <row r="3206" spans="1:72" x14ac:dyDescent="0.35">
      <c r="A3206" s="2" t="s">
        <v>9632</v>
      </c>
      <c r="B3206" s="2" t="s">
        <v>9628</v>
      </c>
      <c r="C3206" s="2" t="s">
        <v>9629</v>
      </c>
      <c r="D3206" s="2" t="s">
        <v>9630</v>
      </c>
      <c r="E3206" s="2" t="s">
        <v>9633</v>
      </c>
      <c r="F3206">
        <v>1</v>
      </c>
      <c r="G3206" s="2" t="s">
        <v>151</v>
      </c>
      <c r="H3206">
        <v>7</v>
      </c>
      <c r="I3206" s="2" t="s">
        <v>770</v>
      </c>
      <c r="J3206">
        <v>99</v>
      </c>
      <c r="K3206" s="2" t="s">
        <v>81</v>
      </c>
      <c r="L3206">
        <v>8</v>
      </c>
      <c r="M3206" s="2" t="s">
        <v>112</v>
      </c>
      <c r="N3206">
        <v>62</v>
      </c>
      <c r="O3206" s="2" t="s">
        <v>2450</v>
      </c>
      <c r="P3206">
        <v>999</v>
      </c>
      <c r="Q3206" s="2" t="s">
        <v>3522</v>
      </c>
      <c r="R3206" t="s">
        <v>67</v>
      </c>
      <c r="S3206" t="s">
        <v>67</v>
      </c>
      <c r="T3206" s="2" t="s">
        <v>1986</v>
      </c>
      <c r="U3206" s="2" t="s">
        <v>1987</v>
      </c>
      <c r="V3206">
        <v>906</v>
      </c>
      <c r="W3206" s="2" t="s">
        <v>6660</v>
      </c>
      <c r="X3206">
        <v>7009.2</v>
      </c>
      <c r="Y3206">
        <v>7009.2</v>
      </c>
      <c r="AD3206">
        <v>4906.4399999999996</v>
      </c>
      <c r="AF3206">
        <v>0</v>
      </c>
      <c r="AG3206">
        <v>2102.7600000000002</v>
      </c>
      <c r="AK3206">
        <v>7582</v>
      </c>
      <c r="AL3206" s="5">
        <v>14018.4</v>
      </c>
      <c r="AM3206">
        <v>0</v>
      </c>
      <c r="AN3206">
        <v>0</v>
      </c>
      <c r="AO3206">
        <v>7009.2</v>
      </c>
      <c r="AP3206">
        <v>7009.2</v>
      </c>
      <c r="AS3206">
        <v>4906.4399999999996</v>
      </c>
      <c r="AU3206">
        <v>2102.7600000000002</v>
      </c>
      <c r="AY3206">
        <v>7582</v>
      </c>
      <c r="AZ3206" s="5">
        <v>14018.4</v>
      </c>
      <c r="BA3206" s="5">
        <v>14018.4</v>
      </c>
      <c r="BB3206" s="5">
        <v>14018.4</v>
      </c>
      <c r="BF3206" s="5">
        <v>0</v>
      </c>
      <c r="BG3206">
        <v>20180717</v>
      </c>
      <c r="BH3206" s="9" t="str">
        <f t="shared" si="150"/>
        <v>2018</v>
      </c>
      <c r="BI3206" t="str">
        <f>MID(Merge1[[#This Row],[OC_DATA_INIZIO_PROGETTO]],5,2)</f>
        <v>07</v>
      </c>
      <c r="BJ3206">
        <v>20200117</v>
      </c>
      <c r="BK3206" t="str">
        <f t="shared" si="151"/>
        <v>2020</v>
      </c>
      <c r="BL3206" t="str">
        <f>MID(Merge1[[#This Row],[OC_DATA_FINE_PROGETTO_PREVISTA]],5,2)</f>
        <v>01</v>
      </c>
      <c r="BM3206" s="8">
        <f>(Merge1[[#This Row],[Colonna2]]-Merge1[[#This Row],[Colonna1]])*12+Merge1[[#This Row],[Colonna22]]-Merge1[[#This Row],[Colonna12]]</f>
        <v>18</v>
      </c>
      <c r="BN3206">
        <v>20200117</v>
      </c>
      <c r="BO3206" t="str">
        <f t="shared" si="152"/>
        <v>2020</v>
      </c>
      <c r="BP3206" s="2" t="s">
        <v>86</v>
      </c>
      <c r="BQ3206" s="2" t="s">
        <v>76</v>
      </c>
      <c r="BR3206" s="2" t="s">
        <v>77</v>
      </c>
      <c r="BS3206" s="2" t="s">
        <v>773</v>
      </c>
      <c r="BT3206" s="2" t="s">
        <v>774</v>
      </c>
    </row>
    <row r="3207" spans="1:72" x14ac:dyDescent="0.35">
      <c r="A3207" s="2" t="s">
        <v>1096</v>
      </c>
      <c r="B3207" s="2" t="s">
        <v>1097</v>
      </c>
      <c r="C3207" s="2" t="s">
        <v>1098</v>
      </c>
      <c r="D3207" s="2" t="s">
        <v>1099</v>
      </c>
      <c r="E3207" s="2" t="s">
        <v>1100</v>
      </c>
      <c r="F3207">
        <v>8</v>
      </c>
      <c r="G3207" s="2" t="s">
        <v>441</v>
      </c>
      <c r="H3207">
        <v>2</v>
      </c>
      <c r="I3207" s="2" t="s">
        <v>430</v>
      </c>
      <c r="J3207">
        <v>12</v>
      </c>
      <c r="K3207" s="2" t="s">
        <v>437</v>
      </c>
      <c r="L3207">
        <v>11</v>
      </c>
      <c r="M3207" s="2" t="s">
        <v>443</v>
      </c>
      <c r="N3207">
        <v>71</v>
      </c>
      <c r="O3207" s="2" t="s">
        <v>507</v>
      </c>
      <c r="P3207">
        <v>20</v>
      </c>
      <c r="Q3207" s="2" t="s">
        <v>579</v>
      </c>
      <c r="R3207" t="s">
        <v>67</v>
      </c>
      <c r="S3207" t="s">
        <v>67</v>
      </c>
      <c r="T3207" s="2" t="s">
        <v>73</v>
      </c>
      <c r="U3207" s="2" t="s">
        <v>74</v>
      </c>
      <c r="V3207">
        <v>1004</v>
      </c>
      <c r="W3207" s="2" t="s">
        <v>899</v>
      </c>
      <c r="X3207">
        <v>7000</v>
      </c>
      <c r="Z3207">
        <v>7000</v>
      </c>
      <c r="AD3207">
        <v>4900</v>
      </c>
      <c r="AF3207">
        <v>0</v>
      </c>
      <c r="AG3207">
        <v>2100</v>
      </c>
      <c r="AL3207" s="5">
        <v>14000</v>
      </c>
      <c r="AM3207">
        <v>0</v>
      </c>
      <c r="AN3207">
        <v>0</v>
      </c>
      <c r="AO3207">
        <v>7000</v>
      </c>
      <c r="AQ3207">
        <v>7000</v>
      </c>
      <c r="AS3207">
        <v>4900</v>
      </c>
      <c r="AU3207">
        <v>2100</v>
      </c>
      <c r="AZ3207" s="5">
        <v>14000</v>
      </c>
      <c r="BA3207" s="5">
        <v>14000</v>
      </c>
      <c r="BB3207" s="5">
        <v>14000</v>
      </c>
      <c r="BC3207" s="5">
        <v>14000</v>
      </c>
      <c r="BD3207" s="5">
        <v>14000</v>
      </c>
      <c r="BE3207" s="5">
        <v>0</v>
      </c>
      <c r="BF3207" s="5">
        <v>14000</v>
      </c>
      <c r="BG3207">
        <v>20150405</v>
      </c>
      <c r="BH3207" s="9" t="str">
        <f t="shared" si="150"/>
        <v>2015</v>
      </c>
      <c r="BI3207" t="str">
        <f>MID(Merge1[[#This Row],[OC_DATA_INIZIO_PROGETTO]],5,2)</f>
        <v>04</v>
      </c>
      <c r="BJ3207">
        <v>20211230</v>
      </c>
      <c r="BK3207" t="str">
        <f t="shared" si="151"/>
        <v>2021</v>
      </c>
      <c r="BL3207" t="str">
        <f>MID(Merge1[[#This Row],[OC_DATA_FINE_PROGETTO_PREVISTA]],5,2)</f>
        <v>12</v>
      </c>
      <c r="BM3207" s="8">
        <f>(Merge1[[#This Row],[Colonna2]]-Merge1[[#This Row],[Colonna1]])*12+Merge1[[#This Row],[Colonna22]]-Merge1[[#This Row],[Colonna12]]</f>
        <v>80</v>
      </c>
      <c r="BO3207" t="str">
        <f t="shared" si="152"/>
        <v/>
      </c>
      <c r="BP3207" s="2" t="s">
        <v>116</v>
      </c>
      <c r="BQ3207" s="2" t="s">
        <v>116</v>
      </c>
      <c r="BR3207" s="2" t="s">
        <v>77</v>
      </c>
      <c r="BS3207" s="2" t="s">
        <v>434</v>
      </c>
      <c r="BT3207" s="2" t="s">
        <v>435</v>
      </c>
    </row>
    <row r="3208" spans="1:72" x14ac:dyDescent="0.35">
      <c r="A3208" s="2" t="s">
        <v>1608</v>
      </c>
      <c r="B3208" s="2" t="s">
        <v>1609</v>
      </c>
      <c r="C3208" s="2" t="s">
        <v>1610</v>
      </c>
      <c r="D3208" s="2" t="s">
        <v>1610</v>
      </c>
      <c r="E3208" s="2" t="s">
        <v>1611</v>
      </c>
      <c r="F3208">
        <v>8</v>
      </c>
      <c r="G3208" s="2" t="s">
        <v>441</v>
      </c>
      <c r="H3208">
        <v>2</v>
      </c>
      <c r="I3208" s="2" t="s">
        <v>430</v>
      </c>
      <c r="J3208">
        <v>12</v>
      </c>
      <c r="K3208" s="2" t="s">
        <v>437</v>
      </c>
      <c r="L3208">
        <v>11</v>
      </c>
      <c r="M3208" s="2" t="s">
        <v>443</v>
      </c>
      <c r="N3208">
        <v>71</v>
      </c>
      <c r="O3208" s="2" t="s">
        <v>507</v>
      </c>
      <c r="P3208">
        <v>20</v>
      </c>
      <c r="Q3208" s="2" t="s">
        <v>579</v>
      </c>
      <c r="R3208" t="s">
        <v>67</v>
      </c>
      <c r="S3208" t="s">
        <v>67</v>
      </c>
      <c r="T3208" s="2" t="s">
        <v>73</v>
      </c>
      <c r="U3208" s="2" t="s">
        <v>74</v>
      </c>
      <c r="V3208">
        <v>1009</v>
      </c>
      <c r="W3208" s="2" t="s">
        <v>880</v>
      </c>
      <c r="X3208">
        <v>7000</v>
      </c>
      <c r="Z3208">
        <v>7000</v>
      </c>
      <c r="AD3208">
        <v>4900</v>
      </c>
      <c r="AF3208">
        <v>0</v>
      </c>
      <c r="AG3208">
        <v>2100</v>
      </c>
      <c r="AL3208" s="5">
        <v>14000</v>
      </c>
      <c r="AM3208">
        <v>0</v>
      </c>
      <c r="AN3208">
        <v>0</v>
      </c>
      <c r="AO3208">
        <v>7000</v>
      </c>
      <c r="AQ3208">
        <v>7000</v>
      </c>
      <c r="AS3208">
        <v>4900</v>
      </c>
      <c r="AU3208">
        <v>2100</v>
      </c>
      <c r="AZ3208" s="5">
        <v>14000</v>
      </c>
      <c r="BA3208" s="5">
        <v>14000</v>
      </c>
      <c r="BB3208" s="5">
        <v>14000</v>
      </c>
      <c r="BC3208" s="5">
        <v>14000</v>
      </c>
      <c r="BD3208" s="5">
        <v>14000</v>
      </c>
      <c r="BE3208" s="5">
        <v>0</v>
      </c>
      <c r="BF3208" s="5">
        <v>14000</v>
      </c>
      <c r="BG3208">
        <v>20170719</v>
      </c>
      <c r="BH3208" s="9" t="str">
        <f t="shared" si="150"/>
        <v>2017</v>
      </c>
      <c r="BI3208" t="str">
        <f>MID(Merge1[[#This Row],[OC_DATA_INIZIO_PROGETTO]],5,2)</f>
        <v>07</v>
      </c>
      <c r="BJ3208">
        <v>20211230</v>
      </c>
      <c r="BK3208" t="str">
        <f t="shared" si="151"/>
        <v>2021</v>
      </c>
      <c r="BL3208" t="str">
        <f>MID(Merge1[[#This Row],[OC_DATA_FINE_PROGETTO_PREVISTA]],5,2)</f>
        <v>12</v>
      </c>
      <c r="BM3208" s="8">
        <f>(Merge1[[#This Row],[Colonna2]]-Merge1[[#This Row],[Colonna1]])*12+Merge1[[#This Row],[Colonna22]]-Merge1[[#This Row],[Colonna12]]</f>
        <v>53</v>
      </c>
      <c r="BO3208" t="str">
        <f t="shared" si="152"/>
        <v/>
      </c>
      <c r="BP3208" s="2" t="s">
        <v>116</v>
      </c>
      <c r="BQ3208" s="2" t="s">
        <v>116</v>
      </c>
      <c r="BR3208" s="2" t="s">
        <v>77</v>
      </c>
      <c r="BS3208" s="2" t="s">
        <v>434</v>
      </c>
      <c r="BT3208" s="2" t="s">
        <v>435</v>
      </c>
    </row>
    <row r="3209" spans="1:72" x14ac:dyDescent="0.35">
      <c r="A3209" s="2" t="s">
        <v>1660</v>
      </c>
      <c r="B3209" s="2" t="s">
        <v>1661</v>
      </c>
      <c r="C3209" s="2" t="s">
        <v>1026</v>
      </c>
      <c r="D3209" s="2" t="s">
        <v>1099</v>
      </c>
      <c r="E3209" s="2" t="s">
        <v>1662</v>
      </c>
      <c r="F3209">
        <v>8</v>
      </c>
      <c r="G3209" s="2" t="s">
        <v>441</v>
      </c>
      <c r="H3209">
        <v>2</v>
      </c>
      <c r="I3209" s="2" t="s">
        <v>430</v>
      </c>
      <c r="J3209">
        <v>12</v>
      </c>
      <c r="K3209" s="2" t="s">
        <v>437</v>
      </c>
      <c r="L3209">
        <v>11</v>
      </c>
      <c r="M3209" s="2" t="s">
        <v>443</v>
      </c>
      <c r="N3209">
        <v>71</v>
      </c>
      <c r="O3209" s="2" t="s">
        <v>507</v>
      </c>
      <c r="P3209">
        <v>20</v>
      </c>
      <c r="Q3209" s="2" t="s">
        <v>579</v>
      </c>
      <c r="R3209" t="s">
        <v>67</v>
      </c>
      <c r="S3209" t="s">
        <v>67</v>
      </c>
      <c r="T3209" s="2" t="s">
        <v>73</v>
      </c>
      <c r="U3209" s="2" t="s">
        <v>74</v>
      </c>
      <c r="V3209">
        <v>1009</v>
      </c>
      <c r="W3209" s="2" t="s">
        <v>880</v>
      </c>
      <c r="X3209">
        <v>7000</v>
      </c>
      <c r="Z3209">
        <v>7000</v>
      </c>
      <c r="AD3209">
        <v>4900</v>
      </c>
      <c r="AF3209">
        <v>0</v>
      </c>
      <c r="AG3209">
        <v>2100</v>
      </c>
      <c r="AL3209" s="5">
        <v>14000</v>
      </c>
      <c r="AM3209">
        <v>0</v>
      </c>
      <c r="AN3209">
        <v>0</v>
      </c>
      <c r="AO3209">
        <v>7000</v>
      </c>
      <c r="AQ3209">
        <v>7000</v>
      </c>
      <c r="AS3209">
        <v>4900</v>
      </c>
      <c r="AU3209">
        <v>2100</v>
      </c>
      <c r="AZ3209" s="5">
        <v>14000</v>
      </c>
      <c r="BA3209" s="5">
        <v>14000</v>
      </c>
      <c r="BB3209" s="5">
        <v>14000</v>
      </c>
      <c r="BC3209" s="5">
        <v>14000</v>
      </c>
      <c r="BD3209" s="5">
        <v>14000</v>
      </c>
      <c r="BE3209" s="5">
        <v>0</v>
      </c>
      <c r="BF3209" s="5">
        <v>14000</v>
      </c>
      <c r="BG3209">
        <v>20170607</v>
      </c>
      <c r="BH3209" s="9" t="str">
        <f t="shared" si="150"/>
        <v>2017</v>
      </c>
      <c r="BI3209" t="str">
        <f>MID(Merge1[[#This Row],[OC_DATA_INIZIO_PROGETTO]],5,2)</f>
        <v>06</v>
      </c>
      <c r="BJ3209">
        <v>20211230</v>
      </c>
      <c r="BK3209" t="str">
        <f t="shared" si="151"/>
        <v>2021</v>
      </c>
      <c r="BL3209" t="str">
        <f>MID(Merge1[[#This Row],[OC_DATA_FINE_PROGETTO_PREVISTA]],5,2)</f>
        <v>12</v>
      </c>
      <c r="BM3209" s="8">
        <f>(Merge1[[#This Row],[Colonna2]]-Merge1[[#This Row],[Colonna1]])*12+Merge1[[#This Row],[Colonna22]]-Merge1[[#This Row],[Colonna12]]</f>
        <v>54</v>
      </c>
      <c r="BO3209" t="str">
        <f t="shared" si="152"/>
        <v/>
      </c>
      <c r="BP3209" s="2" t="s">
        <v>116</v>
      </c>
      <c r="BQ3209" s="2" t="s">
        <v>116</v>
      </c>
      <c r="BR3209" s="2" t="s">
        <v>77</v>
      </c>
      <c r="BS3209" s="2" t="s">
        <v>434</v>
      </c>
      <c r="BT3209" s="2" t="s">
        <v>435</v>
      </c>
    </row>
    <row r="3210" spans="1:72" x14ac:dyDescent="0.35">
      <c r="A3210" s="2" t="s">
        <v>1671</v>
      </c>
      <c r="B3210" s="2" t="s">
        <v>1567</v>
      </c>
      <c r="C3210" s="2" t="s">
        <v>1672</v>
      </c>
      <c r="D3210" s="2" t="s">
        <v>1673</v>
      </c>
      <c r="E3210" s="2" t="s">
        <v>1674</v>
      </c>
      <c r="F3210">
        <v>8</v>
      </c>
      <c r="G3210" s="2" t="s">
        <v>441</v>
      </c>
      <c r="H3210">
        <v>2</v>
      </c>
      <c r="I3210" s="2" t="s">
        <v>430</v>
      </c>
      <c r="J3210">
        <v>12</v>
      </c>
      <c r="K3210" s="2" t="s">
        <v>437</v>
      </c>
      <c r="L3210">
        <v>11</v>
      </c>
      <c r="M3210" s="2" t="s">
        <v>443</v>
      </c>
      <c r="N3210">
        <v>71</v>
      </c>
      <c r="O3210" s="2" t="s">
        <v>507</v>
      </c>
      <c r="P3210">
        <v>20</v>
      </c>
      <c r="Q3210" s="2" t="s">
        <v>579</v>
      </c>
      <c r="R3210" t="s">
        <v>67</v>
      </c>
      <c r="S3210" t="s">
        <v>67</v>
      </c>
      <c r="T3210" s="2" t="s">
        <v>73</v>
      </c>
      <c r="U3210" s="2" t="s">
        <v>74</v>
      </c>
      <c r="V3210">
        <v>1009</v>
      </c>
      <c r="W3210" s="2" t="s">
        <v>880</v>
      </c>
      <c r="X3210">
        <v>7000</v>
      </c>
      <c r="Z3210">
        <v>7000</v>
      </c>
      <c r="AD3210">
        <v>4900</v>
      </c>
      <c r="AF3210">
        <v>0</v>
      </c>
      <c r="AG3210">
        <v>2100</v>
      </c>
      <c r="AL3210" s="5">
        <v>14000</v>
      </c>
      <c r="AM3210">
        <v>0</v>
      </c>
      <c r="AN3210">
        <v>0</v>
      </c>
      <c r="AO3210">
        <v>7000</v>
      </c>
      <c r="AQ3210">
        <v>7000</v>
      </c>
      <c r="AS3210">
        <v>4900</v>
      </c>
      <c r="AU3210">
        <v>2100</v>
      </c>
      <c r="AZ3210" s="5">
        <v>14000</v>
      </c>
      <c r="BA3210" s="5">
        <v>14000</v>
      </c>
      <c r="BB3210" s="5">
        <v>14000</v>
      </c>
      <c r="BC3210" s="5">
        <v>14000</v>
      </c>
      <c r="BD3210" s="5">
        <v>14000</v>
      </c>
      <c r="BE3210" s="5">
        <v>0</v>
      </c>
      <c r="BF3210" s="5">
        <v>14000</v>
      </c>
      <c r="BG3210">
        <v>20170604</v>
      </c>
      <c r="BH3210" s="9" t="str">
        <f t="shared" si="150"/>
        <v>2017</v>
      </c>
      <c r="BI3210" t="str">
        <f>MID(Merge1[[#This Row],[OC_DATA_INIZIO_PROGETTO]],5,2)</f>
        <v>06</v>
      </c>
      <c r="BJ3210">
        <v>20211230</v>
      </c>
      <c r="BK3210" t="str">
        <f t="shared" si="151"/>
        <v>2021</v>
      </c>
      <c r="BL3210" t="str">
        <f>MID(Merge1[[#This Row],[OC_DATA_FINE_PROGETTO_PREVISTA]],5,2)</f>
        <v>12</v>
      </c>
      <c r="BM3210" s="8">
        <f>(Merge1[[#This Row],[Colonna2]]-Merge1[[#This Row],[Colonna1]])*12+Merge1[[#This Row],[Colonna22]]-Merge1[[#This Row],[Colonna12]]</f>
        <v>54</v>
      </c>
      <c r="BO3210" t="str">
        <f t="shared" si="152"/>
        <v/>
      </c>
      <c r="BP3210" s="2" t="s">
        <v>116</v>
      </c>
      <c r="BQ3210" s="2" t="s">
        <v>116</v>
      </c>
      <c r="BR3210" s="2" t="s">
        <v>77</v>
      </c>
      <c r="BS3210" s="2" t="s">
        <v>434</v>
      </c>
      <c r="BT3210" s="2" t="s">
        <v>435</v>
      </c>
    </row>
    <row r="3211" spans="1:72" x14ac:dyDescent="0.35">
      <c r="A3211" s="2" t="s">
        <v>2078</v>
      </c>
      <c r="B3211" s="2" t="s">
        <v>2079</v>
      </c>
      <c r="C3211" s="2" t="s">
        <v>1923</v>
      </c>
      <c r="D3211" s="2" t="s">
        <v>1554</v>
      </c>
      <c r="E3211" s="2" t="s">
        <v>2080</v>
      </c>
      <c r="F3211">
        <v>8</v>
      </c>
      <c r="G3211" s="2" t="s">
        <v>441</v>
      </c>
      <c r="H3211">
        <v>2</v>
      </c>
      <c r="I3211" s="2" t="s">
        <v>430</v>
      </c>
      <c r="J3211">
        <v>12</v>
      </c>
      <c r="K3211" s="2" t="s">
        <v>437</v>
      </c>
      <c r="L3211">
        <v>11</v>
      </c>
      <c r="M3211" s="2" t="s">
        <v>443</v>
      </c>
      <c r="N3211">
        <v>71</v>
      </c>
      <c r="O3211" s="2" t="s">
        <v>507</v>
      </c>
      <c r="P3211">
        <v>20</v>
      </c>
      <c r="Q3211" s="2" t="s">
        <v>579</v>
      </c>
      <c r="R3211" t="s">
        <v>67</v>
      </c>
      <c r="S3211" t="s">
        <v>67</v>
      </c>
      <c r="T3211" s="2" t="s">
        <v>73</v>
      </c>
      <c r="U3211" s="2" t="s">
        <v>74</v>
      </c>
      <c r="V3211">
        <v>1009</v>
      </c>
      <c r="W3211" s="2" t="s">
        <v>880</v>
      </c>
      <c r="X3211">
        <v>7000</v>
      </c>
      <c r="Z3211">
        <v>7000</v>
      </c>
      <c r="AD3211">
        <v>4900</v>
      </c>
      <c r="AF3211">
        <v>0</v>
      </c>
      <c r="AG3211">
        <v>2100</v>
      </c>
      <c r="AL3211" s="5">
        <v>14000</v>
      </c>
      <c r="AM3211">
        <v>0</v>
      </c>
      <c r="AN3211">
        <v>0</v>
      </c>
      <c r="AO3211">
        <v>7000</v>
      </c>
      <c r="AQ3211">
        <v>7000</v>
      </c>
      <c r="AS3211">
        <v>4900</v>
      </c>
      <c r="AU3211">
        <v>2100</v>
      </c>
      <c r="AZ3211" s="5">
        <v>14000</v>
      </c>
      <c r="BA3211" s="5">
        <v>14000</v>
      </c>
      <c r="BB3211" s="5">
        <v>14000</v>
      </c>
      <c r="BC3211" s="5">
        <v>14000</v>
      </c>
      <c r="BD3211" s="5">
        <v>14000</v>
      </c>
      <c r="BE3211" s="5">
        <v>0</v>
      </c>
      <c r="BF3211" s="5">
        <v>14000</v>
      </c>
      <c r="BG3211">
        <v>20190227</v>
      </c>
      <c r="BH3211" s="9" t="str">
        <f t="shared" si="150"/>
        <v>2019</v>
      </c>
      <c r="BI3211" t="str">
        <f>MID(Merge1[[#This Row],[OC_DATA_INIZIO_PROGETTO]],5,2)</f>
        <v>02</v>
      </c>
      <c r="BJ3211">
        <v>20220313</v>
      </c>
      <c r="BK3211" t="str">
        <f t="shared" si="151"/>
        <v>2022</v>
      </c>
      <c r="BL3211" t="str">
        <f>MID(Merge1[[#This Row],[OC_DATA_FINE_PROGETTO_PREVISTA]],5,2)</f>
        <v>03</v>
      </c>
      <c r="BM3211" s="8">
        <f>(Merge1[[#This Row],[Colonna2]]-Merge1[[#This Row],[Colonna1]])*12+Merge1[[#This Row],[Colonna22]]-Merge1[[#This Row],[Colonna12]]</f>
        <v>37</v>
      </c>
      <c r="BO3211" t="str">
        <f t="shared" si="152"/>
        <v/>
      </c>
      <c r="BP3211" s="2" t="s">
        <v>116</v>
      </c>
      <c r="BQ3211" s="2" t="s">
        <v>116</v>
      </c>
      <c r="BR3211" s="2" t="s">
        <v>77</v>
      </c>
      <c r="BS3211" s="2" t="s">
        <v>434</v>
      </c>
      <c r="BT3211" s="2" t="s">
        <v>435</v>
      </c>
    </row>
    <row r="3212" spans="1:72" x14ac:dyDescent="0.35">
      <c r="A3212" s="2" t="s">
        <v>6710</v>
      </c>
      <c r="B3212" s="2" t="s">
        <v>6711</v>
      </c>
      <c r="C3212" s="2" t="s">
        <v>6712</v>
      </c>
      <c r="D3212" s="2" t="s">
        <v>6713</v>
      </c>
      <c r="E3212" s="2" t="s">
        <v>6714</v>
      </c>
      <c r="F3212">
        <v>11</v>
      </c>
      <c r="G3212" s="2" t="s">
        <v>436</v>
      </c>
      <c r="H3212">
        <v>6</v>
      </c>
      <c r="I3212" s="2" t="s">
        <v>94</v>
      </c>
      <c r="J3212">
        <v>99</v>
      </c>
      <c r="K3212" s="2" t="s">
        <v>81</v>
      </c>
      <c r="L3212">
        <v>11</v>
      </c>
      <c r="M3212" s="2" t="s">
        <v>443</v>
      </c>
      <c r="N3212">
        <v>71</v>
      </c>
      <c r="O3212" s="2" t="s">
        <v>507</v>
      </c>
      <c r="P3212">
        <v>72</v>
      </c>
      <c r="Q3212" s="2" t="s">
        <v>718</v>
      </c>
      <c r="R3212" t="s">
        <v>67</v>
      </c>
      <c r="S3212" t="s">
        <v>67</v>
      </c>
      <c r="T3212" s="2" t="s">
        <v>73</v>
      </c>
      <c r="U3212" s="2" t="s">
        <v>74</v>
      </c>
      <c r="V3212">
        <v>915</v>
      </c>
      <c r="W3212" s="2" t="s">
        <v>632</v>
      </c>
      <c r="X3212">
        <v>14000</v>
      </c>
      <c r="Z3212">
        <v>14000</v>
      </c>
      <c r="AF3212">
        <v>0</v>
      </c>
      <c r="AL3212" s="5">
        <v>14000</v>
      </c>
      <c r="AM3212">
        <v>0</v>
      </c>
      <c r="AN3212">
        <v>0</v>
      </c>
      <c r="AO3212">
        <v>14000</v>
      </c>
      <c r="AQ3212">
        <v>14000</v>
      </c>
      <c r="AZ3212" s="5">
        <v>14000</v>
      </c>
      <c r="BA3212" s="5">
        <v>14000</v>
      </c>
      <c r="BB3212" s="5">
        <v>14000</v>
      </c>
      <c r="BC3212" s="5">
        <v>14000</v>
      </c>
      <c r="BD3212" s="5">
        <v>14000</v>
      </c>
      <c r="BE3212" s="5">
        <v>0</v>
      </c>
      <c r="BF3212" s="5">
        <v>14000</v>
      </c>
      <c r="BG3212">
        <v>20151201</v>
      </c>
      <c r="BH3212" s="9" t="str">
        <f t="shared" si="150"/>
        <v>2015</v>
      </c>
      <c r="BI3212" t="str">
        <f>MID(Merge1[[#This Row],[OC_DATA_INIZIO_PROGETTO]],5,2)</f>
        <v>12</v>
      </c>
      <c r="BJ3212">
        <v>20160930</v>
      </c>
      <c r="BK3212" t="str">
        <f t="shared" si="151"/>
        <v>2016</v>
      </c>
      <c r="BL3212" t="str">
        <f>MID(Merge1[[#This Row],[OC_DATA_FINE_PROGETTO_PREVISTA]],5,2)</f>
        <v>09</v>
      </c>
      <c r="BM3212" s="8">
        <f>(Merge1[[#This Row],[Colonna2]]-Merge1[[#This Row],[Colonna1]])*12+Merge1[[#This Row],[Colonna22]]-Merge1[[#This Row],[Colonna12]]</f>
        <v>9</v>
      </c>
      <c r="BN3212">
        <v>20160930</v>
      </c>
      <c r="BO3212" t="str">
        <f t="shared" si="152"/>
        <v>2016</v>
      </c>
      <c r="BP3212" s="2" t="s">
        <v>116</v>
      </c>
      <c r="BQ3212" s="2" t="s">
        <v>763</v>
      </c>
      <c r="BR3212" s="2" t="s">
        <v>440</v>
      </c>
      <c r="BS3212" s="2" t="s">
        <v>446</v>
      </c>
      <c r="BT3212" s="2" t="s">
        <v>447</v>
      </c>
    </row>
    <row r="3213" spans="1:72" x14ac:dyDescent="0.35">
      <c r="A3213" s="2" t="s">
        <v>15973</v>
      </c>
      <c r="B3213" s="2" t="s">
        <v>15974</v>
      </c>
      <c r="C3213" s="2" t="s">
        <v>15975</v>
      </c>
      <c r="D3213" s="2" t="s">
        <v>15976</v>
      </c>
      <c r="E3213" s="2" t="s">
        <v>15977</v>
      </c>
      <c r="F3213">
        <v>3</v>
      </c>
      <c r="G3213" s="2" t="s">
        <v>102</v>
      </c>
      <c r="H3213">
        <v>7</v>
      </c>
      <c r="I3213" s="2" t="s">
        <v>770</v>
      </c>
      <c r="J3213">
        <v>99</v>
      </c>
      <c r="K3213" s="2" t="s">
        <v>81</v>
      </c>
      <c r="L3213">
        <v>9</v>
      </c>
      <c r="M3213" s="2" t="s">
        <v>98</v>
      </c>
      <c r="N3213">
        <v>21</v>
      </c>
      <c r="O3213" s="2" t="s">
        <v>185</v>
      </c>
      <c r="P3213">
        <v>229</v>
      </c>
      <c r="Q3213" s="2" t="s">
        <v>186</v>
      </c>
      <c r="R3213" t="s">
        <v>67</v>
      </c>
      <c r="S3213" t="s">
        <v>67</v>
      </c>
      <c r="T3213" s="2" t="s">
        <v>1986</v>
      </c>
      <c r="U3213" s="2" t="s">
        <v>1987</v>
      </c>
      <c r="V3213">
        <v>902</v>
      </c>
      <c r="W3213" s="2" t="s">
        <v>6655</v>
      </c>
      <c r="X3213">
        <v>7000</v>
      </c>
      <c r="Y3213">
        <v>7000</v>
      </c>
      <c r="AD3213">
        <v>4900</v>
      </c>
      <c r="AF3213">
        <v>0</v>
      </c>
      <c r="AG3213">
        <v>2100</v>
      </c>
      <c r="AK3213">
        <v>6000</v>
      </c>
      <c r="AL3213" s="5">
        <v>14000</v>
      </c>
      <c r="AM3213">
        <v>0</v>
      </c>
      <c r="AN3213">
        <v>0</v>
      </c>
      <c r="AO3213">
        <v>7000</v>
      </c>
      <c r="AP3213">
        <v>7000</v>
      </c>
      <c r="AS3213">
        <v>4900</v>
      </c>
      <c r="AU3213">
        <v>2100</v>
      </c>
      <c r="AY3213">
        <v>6000</v>
      </c>
      <c r="AZ3213" s="5">
        <v>14000</v>
      </c>
      <c r="BA3213" s="5">
        <v>14000</v>
      </c>
      <c r="BB3213" s="5">
        <v>14000</v>
      </c>
      <c r="BC3213" s="5">
        <v>14000</v>
      </c>
      <c r="BD3213" s="5">
        <v>14000</v>
      </c>
      <c r="BE3213" s="5">
        <v>0</v>
      </c>
      <c r="BF3213" s="5">
        <v>20000</v>
      </c>
      <c r="BG3213">
        <v>20160219</v>
      </c>
      <c r="BH3213" s="9" t="str">
        <f t="shared" si="150"/>
        <v>2016</v>
      </c>
      <c r="BI3213" t="str">
        <f>MID(Merge1[[#This Row],[OC_DATA_INIZIO_PROGETTO]],5,2)</f>
        <v>02</v>
      </c>
      <c r="BJ3213">
        <v>20190219</v>
      </c>
      <c r="BK3213" t="str">
        <f t="shared" si="151"/>
        <v>2019</v>
      </c>
      <c r="BL3213" t="str">
        <f>MID(Merge1[[#This Row],[OC_DATA_FINE_PROGETTO_PREVISTA]],5,2)</f>
        <v>02</v>
      </c>
      <c r="BM3213" s="8">
        <f>(Merge1[[#This Row],[Colonna2]]-Merge1[[#This Row],[Colonna1]])*12+Merge1[[#This Row],[Colonna22]]-Merge1[[#This Row],[Colonna12]]</f>
        <v>36</v>
      </c>
      <c r="BN3213">
        <v>20170612</v>
      </c>
      <c r="BO3213" t="str">
        <f t="shared" si="152"/>
        <v>2017</v>
      </c>
      <c r="BP3213" s="2" t="s">
        <v>116</v>
      </c>
      <c r="BQ3213" s="2" t="s">
        <v>763</v>
      </c>
      <c r="BR3213" s="2" t="s">
        <v>440</v>
      </c>
      <c r="BS3213" s="2" t="s">
        <v>773</v>
      </c>
      <c r="BT3213" s="2" t="s">
        <v>774</v>
      </c>
    </row>
    <row r="3214" spans="1:72" x14ac:dyDescent="0.35">
      <c r="A3214" s="2" t="s">
        <v>27389</v>
      </c>
      <c r="B3214" s="2" t="s">
        <v>27390</v>
      </c>
      <c r="C3214" s="2" t="s">
        <v>27391</v>
      </c>
      <c r="D3214" s="2" t="s">
        <v>27392</v>
      </c>
      <c r="E3214" s="2" t="s">
        <v>27393</v>
      </c>
      <c r="F3214">
        <v>1</v>
      </c>
      <c r="G3214" s="2" t="s">
        <v>151</v>
      </c>
      <c r="H3214">
        <v>7</v>
      </c>
      <c r="I3214" s="2" t="s">
        <v>770</v>
      </c>
      <c r="J3214">
        <v>99</v>
      </c>
      <c r="K3214" s="2" t="s">
        <v>81</v>
      </c>
      <c r="L3214">
        <v>9</v>
      </c>
      <c r="M3214" s="2" t="s">
        <v>98</v>
      </c>
      <c r="N3214">
        <v>22</v>
      </c>
      <c r="O3214" s="2" t="s">
        <v>252</v>
      </c>
      <c r="P3214">
        <v>999</v>
      </c>
      <c r="Q3214" s="2" t="s">
        <v>389</v>
      </c>
      <c r="R3214" t="s">
        <v>67</v>
      </c>
      <c r="S3214" t="s">
        <v>67</v>
      </c>
      <c r="T3214" s="2" t="s">
        <v>1331</v>
      </c>
      <c r="U3214" s="2" t="s">
        <v>1332</v>
      </c>
      <c r="V3214">
        <v>2027</v>
      </c>
      <c r="W3214" s="2" t="s">
        <v>18983</v>
      </c>
      <c r="X3214">
        <v>7000</v>
      </c>
      <c r="Y3214">
        <v>7000</v>
      </c>
      <c r="AD3214">
        <v>4900</v>
      </c>
      <c r="AF3214">
        <v>0</v>
      </c>
      <c r="AG3214">
        <v>2100</v>
      </c>
      <c r="AK3214">
        <v>6000</v>
      </c>
      <c r="AL3214" s="5">
        <v>14000</v>
      </c>
      <c r="AM3214">
        <v>0</v>
      </c>
      <c r="AN3214">
        <v>0</v>
      </c>
      <c r="AO3214">
        <v>7000</v>
      </c>
      <c r="AP3214">
        <v>7000</v>
      </c>
      <c r="AS3214">
        <v>4900</v>
      </c>
      <c r="AU3214">
        <v>2100</v>
      </c>
      <c r="AY3214">
        <v>6000</v>
      </c>
      <c r="AZ3214" s="5">
        <v>14000</v>
      </c>
      <c r="BA3214" s="5">
        <v>14000</v>
      </c>
      <c r="BB3214" s="5">
        <v>14000</v>
      </c>
      <c r="BC3214" s="5">
        <v>14000</v>
      </c>
      <c r="BD3214" s="5">
        <v>14000</v>
      </c>
      <c r="BE3214" s="5">
        <v>0</v>
      </c>
      <c r="BF3214" s="5">
        <v>20000</v>
      </c>
      <c r="BG3214">
        <v>20150617</v>
      </c>
      <c r="BH3214" s="9" t="str">
        <f t="shared" si="150"/>
        <v>2015</v>
      </c>
      <c r="BI3214" t="str">
        <f>MID(Merge1[[#This Row],[OC_DATA_INIZIO_PROGETTO]],5,2)</f>
        <v>06</v>
      </c>
      <c r="BJ3214">
        <v>20180525</v>
      </c>
      <c r="BK3214" t="str">
        <f t="shared" si="151"/>
        <v>2018</v>
      </c>
      <c r="BL3214" t="str">
        <f>MID(Merge1[[#This Row],[OC_DATA_FINE_PROGETTO_PREVISTA]],5,2)</f>
        <v>05</v>
      </c>
      <c r="BM3214" s="8">
        <f>(Merge1[[#This Row],[Colonna2]]-Merge1[[#This Row],[Colonna1]])*12+Merge1[[#This Row],[Colonna22]]-Merge1[[#This Row],[Colonna12]]</f>
        <v>35</v>
      </c>
      <c r="BN3214">
        <v>20180525</v>
      </c>
      <c r="BO3214" t="str">
        <f t="shared" si="152"/>
        <v>2018</v>
      </c>
      <c r="BP3214" s="2" t="s">
        <v>116</v>
      </c>
      <c r="BQ3214" s="2" t="s">
        <v>763</v>
      </c>
      <c r="BR3214" s="2" t="s">
        <v>440</v>
      </c>
      <c r="BS3214" s="2" t="s">
        <v>773</v>
      </c>
      <c r="BT3214" s="2" t="s">
        <v>774</v>
      </c>
    </row>
    <row r="3215" spans="1:72" x14ac:dyDescent="0.35">
      <c r="A3215" s="2" t="s">
        <v>9280</v>
      </c>
      <c r="B3215" s="2" t="s">
        <v>9281</v>
      </c>
      <c r="C3215" s="2" t="s">
        <v>9282</v>
      </c>
      <c r="D3215" s="2" t="s">
        <v>9283</v>
      </c>
      <c r="E3215" s="2" t="s">
        <v>9284</v>
      </c>
      <c r="F3215">
        <v>1</v>
      </c>
      <c r="G3215" s="2" t="s">
        <v>151</v>
      </c>
      <c r="H3215">
        <v>7</v>
      </c>
      <c r="I3215" s="2" t="s">
        <v>770</v>
      </c>
      <c r="J3215">
        <v>99</v>
      </c>
      <c r="K3215" s="2" t="s">
        <v>81</v>
      </c>
      <c r="L3215">
        <v>9</v>
      </c>
      <c r="M3215" s="2" t="s">
        <v>98</v>
      </c>
      <c r="N3215">
        <v>21</v>
      </c>
      <c r="O3215" s="2" t="s">
        <v>185</v>
      </c>
      <c r="P3215">
        <v>229</v>
      </c>
      <c r="Q3215" s="2" t="s">
        <v>186</v>
      </c>
      <c r="R3215" t="s">
        <v>67</v>
      </c>
      <c r="S3215" t="s">
        <v>67</v>
      </c>
      <c r="T3215" s="2" t="s">
        <v>1986</v>
      </c>
      <c r="U3215" s="2" t="s">
        <v>1987</v>
      </c>
      <c r="V3215">
        <v>926</v>
      </c>
      <c r="W3215" s="2" t="s">
        <v>6666</v>
      </c>
      <c r="X3215">
        <v>7060.88</v>
      </c>
      <c r="Y3215">
        <v>7060.88</v>
      </c>
      <c r="AD3215">
        <v>4942.6099999999997</v>
      </c>
      <c r="AF3215">
        <v>0</v>
      </c>
      <c r="AG3215">
        <v>2118.2600000000002</v>
      </c>
      <c r="AK3215">
        <v>18378</v>
      </c>
      <c r="AL3215" s="5">
        <v>14121.75</v>
      </c>
      <c r="AM3215">
        <v>456.27</v>
      </c>
      <c r="AN3215">
        <v>81.22</v>
      </c>
      <c r="AO3215">
        <v>6998.4</v>
      </c>
      <c r="AP3215">
        <v>7060.88</v>
      </c>
      <c r="AS3215">
        <v>4942.6099999999997</v>
      </c>
      <c r="AU3215">
        <v>2099.52</v>
      </c>
      <c r="AY3215">
        <v>18378</v>
      </c>
      <c r="AZ3215" s="5">
        <v>14040.53</v>
      </c>
      <c r="BA3215" s="5">
        <v>13996.8</v>
      </c>
      <c r="BB3215" s="5">
        <v>13996.8</v>
      </c>
      <c r="BC3215" s="5">
        <v>13996.8</v>
      </c>
      <c r="BD3215" s="5">
        <v>13996.8</v>
      </c>
      <c r="BE3215" s="5">
        <v>0</v>
      </c>
      <c r="BF3215" s="5">
        <v>32000</v>
      </c>
      <c r="BG3215">
        <v>20180122</v>
      </c>
      <c r="BH3215" s="9" t="str">
        <f t="shared" si="150"/>
        <v>2018</v>
      </c>
      <c r="BI3215" t="str">
        <f>MID(Merge1[[#This Row],[OC_DATA_INIZIO_PROGETTO]],5,2)</f>
        <v>01</v>
      </c>
      <c r="BJ3215">
        <v>20210122</v>
      </c>
      <c r="BK3215" t="str">
        <f t="shared" si="151"/>
        <v>2021</v>
      </c>
      <c r="BL3215" t="str">
        <f>MID(Merge1[[#This Row],[OC_DATA_FINE_PROGETTO_PREVISTA]],5,2)</f>
        <v>01</v>
      </c>
      <c r="BM3215" s="8">
        <f>(Merge1[[#This Row],[Colonna2]]-Merge1[[#This Row],[Colonna1]])*12+Merge1[[#This Row],[Colonna22]]-Merge1[[#This Row],[Colonna12]]</f>
        <v>36</v>
      </c>
      <c r="BN3215">
        <v>20191209</v>
      </c>
      <c r="BO3215" t="str">
        <f t="shared" si="152"/>
        <v>2019</v>
      </c>
      <c r="BP3215" s="2" t="s">
        <v>116</v>
      </c>
      <c r="BQ3215" s="2" t="s">
        <v>763</v>
      </c>
      <c r="BR3215" s="2" t="s">
        <v>440</v>
      </c>
      <c r="BS3215" s="2" t="s">
        <v>773</v>
      </c>
      <c r="BT3215" s="2" t="s">
        <v>774</v>
      </c>
    </row>
    <row r="3216" spans="1:72" x14ac:dyDescent="0.35">
      <c r="A3216" s="2" t="s">
        <v>22047</v>
      </c>
      <c r="B3216" s="2" t="s">
        <v>22040</v>
      </c>
      <c r="C3216" s="2" t="s">
        <v>22048</v>
      </c>
      <c r="D3216" s="2" t="s">
        <v>21659</v>
      </c>
      <c r="E3216" s="2" t="s">
        <v>22049</v>
      </c>
      <c r="F3216">
        <v>11</v>
      </c>
      <c r="G3216" s="2" t="s">
        <v>436</v>
      </c>
      <c r="H3216">
        <v>2</v>
      </c>
      <c r="I3216" s="2" t="s">
        <v>430</v>
      </c>
      <c r="J3216">
        <v>12</v>
      </c>
      <c r="K3216" s="2" t="s">
        <v>437</v>
      </c>
      <c r="L3216">
        <v>11</v>
      </c>
      <c r="M3216" s="2" t="s">
        <v>443</v>
      </c>
      <c r="N3216">
        <v>71</v>
      </c>
      <c r="O3216" s="2" t="s">
        <v>507</v>
      </c>
      <c r="P3216">
        <v>82</v>
      </c>
      <c r="Q3216" s="2" t="s">
        <v>629</v>
      </c>
      <c r="R3216" t="s">
        <v>67</v>
      </c>
      <c r="S3216" t="s">
        <v>67</v>
      </c>
      <c r="T3216" s="2" t="s">
        <v>73</v>
      </c>
      <c r="U3216" s="2" t="s">
        <v>74</v>
      </c>
      <c r="V3216">
        <v>710</v>
      </c>
      <c r="W3216" s="2" t="s">
        <v>7185</v>
      </c>
      <c r="X3216">
        <v>6979.28</v>
      </c>
      <c r="Z3216">
        <v>6979.28</v>
      </c>
      <c r="AD3216">
        <v>4885.5</v>
      </c>
      <c r="AF3216">
        <v>0</v>
      </c>
      <c r="AG3216">
        <v>2093.7800000000002</v>
      </c>
      <c r="AL3216" s="5">
        <v>13958.56</v>
      </c>
      <c r="AM3216">
        <v>0</v>
      </c>
      <c r="AN3216">
        <v>0</v>
      </c>
      <c r="AO3216">
        <v>6979.28</v>
      </c>
      <c r="AQ3216">
        <v>6979.28</v>
      </c>
      <c r="AS3216">
        <v>4885.5</v>
      </c>
      <c r="AU3216">
        <v>2093.7800000000002</v>
      </c>
      <c r="AZ3216" s="5">
        <v>13958.56</v>
      </c>
      <c r="BA3216" s="5">
        <v>13958.56</v>
      </c>
      <c r="BB3216" s="5">
        <v>13958.56</v>
      </c>
      <c r="BC3216" s="5">
        <v>13958.56</v>
      </c>
      <c r="BD3216" s="5">
        <v>13958.56</v>
      </c>
      <c r="BE3216" s="5">
        <v>0</v>
      </c>
      <c r="BF3216" s="5">
        <v>13958.56</v>
      </c>
      <c r="BG3216">
        <v>20150807</v>
      </c>
      <c r="BH3216" s="9" t="str">
        <f t="shared" si="150"/>
        <v>2015</v>
      </c>
      <c r="BI3216" t="str">
        <f>MID(Merge1[[#This Row],[OC_DATA_INIZIO_PROGETTO]],5,2)</f>
        <v>08</v>
      </c>
      <c r="BJ3216">
        <v>20170928</v>
      </c>
      <c r="BK3216" t="str">
        <f t="shared" si="151"/>
        <v>2017</v>
      </c>
      <c r="BL3216" t="str">
        <f>MID(Merge1[[#This Row],[OC_DATA_FINE_PROGETTO_PREVISTA]],5,2)</f>
        <v>09</v>
      </c>
      <c r="BM3216" s="8">
        <f>(Merge1[[#This Row],[Colonna2]]-Merge1[[#This Row],[Colonna1]])*12+Merge1[[#This Row],[Colonna22]]-Merge1[[#This Row],[Colonna12]]</f>
        <v>25</v>
      </c>
      <c r="BN3216">
        <v>20180618</v>
      </c>
      <c r="BO3216" t="str">
        <f t="shared" si="152"/>
        <v>2018</v>
      </c>
      <c r="BP3216" s="2" t="s">
        <v>116</v>
      </c>
      <c r="BQ3216" s="2" t="s">
        <v>763</v>
      </c>
      <c r="BR3216" s="2" t="s">
        <v>440</v>
      </c>
      <c r="BS3216" s="2" t="s">
        <v>434</v>
      </c>
      <c r="BT3216" s="2" t="s">
        <v>435</v>
      </c>
    </row>
    <row r="3217" spans="1:72" x14ac:dyDescent="0.35">
      <c r="A3217" s="2" t="s">
        <v>15968</v>
      </c>
      <c r="B3217" s="2" t="s">
        <v>15969</v>
      </c>
      <c r="C3217" s="2" t="s">
        <v>15970</v>
      </c>
      <c r="D3217" s="2" t="s">
        <v>15971</v>
      </c>
      <c r="E3217" s="2" t="s">
        <v>15972</v>
      </c>
      <c r="F3217">
        <v>3</v>
      </c>
      <c r="G3217" s="2" t="s">
        <v>102</v>
      </c>
      <c r="H3217">
        <v>7</v>
      </c>
      <c r="I3217" s="2" t="s">
        <v>770</v>
      </c>
      <c r="J3217">
        <v>99</v>
      </c>
      <c r="K3217" s="2" t="s">
        <v>81</v>
      </c>
      <c r="L3217">
        <v>9</v>
      </c>
      <c r="M3217" s="2" t="s">
        <v>98</v>
      </c>
      <c r="N3217">
        <v>21</v>
      </c>
      <c r="O3217" s="2" t="s">
        <v>185</v>
      </c>
      <c r="P3217">
        <v>229</v>
      </c>
      <c r="Q3217" s="2" t="s">
        <v>186</v>
      </c>
      <c r="R3217" t="s">
        <v>67</v>
      </c>
      <c r="S3217" t="s">
        <v>67</v>
      </c>
      <c r="T3217" s="2" t="s">
        <v>1986</v>
      </c>
      <c r="U3217" s="2" t="s">
        <v>1987</v>
      </c>
      <c r="V3217">
        <v>901</v>
      </c>
      <c r="W3217" s="2" t="s">
        <v>6717</v>
      </c>
      <c r="X3217">
        <v>6975</v>
      </c>
      <c r="Y3217">
        <v>6975</v>
      </c>
      <c r="AD3217">
        <v>4882.5</v>
      </c>
      <c r="AF3217">
        <v>0</v>
      </c>
      <c r="AG3217">
        <v>2092.5</v>
      </c>
      <c r="AK3217">
        <v>22650</v>
      </c>
      <c r="AL3217" s="5">
        <v>13950</v>
      </c>
      <c r="AM3217">
        <v>0</v>
      </c>
      <c r="AN3217">
        <v>0</v>
      </c>
      <c r="AO3217">
        <v>6975</v>
      </c>
      <c r="AP3217">
        <v>6975</v>
      </c>
      <c r="AS3217">
        <v>4882.5</v>
      </c>
      <c r="AU3217">
        <v>2092.5</v>
      </c>
      <c r="AY3217">
        <v>22650</v>
      </c>
      <c r="AZ3217" s="5">
        <v>13950</v>
      </c>
      <c r="BA3217" s="5">
        <v>13950</v>
      </c>
      <c r="BB3217" s="5">
        <v>13950</v>
      </c>
      <c r="BC3217" s="5">
        <v>13950</v>
      </c>
      <c r="BD3217" s="5">
        <v>13950</v>
      </c>
      <c r="BE3217" s="5">
        <v>0</v>
      </c>
      <c r="BF3217" s="5">
        <v>36600</v>
      </c>
      <c r="BG3217">
        <v>20160219</v>
      </c>
      <c r="BH3217" s="9" t="str">
        <f t="shared" si="150"/>
        <v>2016</v>
      </c>
      <c r="BI3217" t="str">
        <f>MID(Merge1[[#This Row],[OC_DATA_INIZIO_PROGETTO]],5,2)</f>
        <v>02</v>
      </c>
      <c r="BJ3217">
        <v>20190219</v>
      </c>
      <c r="BK3217" t="str">
        <f t="shared" si="151"/>
        <v>2019</v>
      </c>
      <c r="BL3217" t="str">
        <f>MID(Merge1[[#This Row],[OC_DATA_FINE_PROGETTO_PREVISTA]],5,2)</f>
        <v>02</v>
      </c>
      <c r="BM3217" s="8">
        <f>(Merge1[[#This Row],[Colonna2]]-Merge1[[#This Row],[Colonna1]])*12+Merge1[[#This Row],[Colonna22]]-Merge1[[#This Row],[Colonna12]]</f>
        <v>36</v>
      </c>
      <c r="BN3217">
        <v>20180903</v>
      </c>
      <c r="BO3217" t="str">
        <f t="shared" si="152"/>
        <v>2018</v>
      </c>
      <c r="BP3217" s="2" t="s">
        <v>116</v>
      </c>
      <c r="BQ3217" s="2" t="s">
        <v>763</v>
      </c>
      <c r="BR3217" s="2" t="s">
        <v>440</v>
      </c>
      <c r="BS3217" s="2" t="s">
        <v>773</v>
      </c>
      <c r="BT3217" s="2" t="s">
        <v>774</v>
      </c>
    </row>
    <row r="3218" spans="1:72" x14ac:dyDescent="0.35">
      <c r="A3218" s="2" t="s">
        <v>16049</v>
      </c>
      <c r="B3218" s="2" t="s">
        <v>16050</v>
      </c>
      <c r="C3218" s="2" t="s">
        <v>16051</v>
      </c>
      <c r="D3218" s="2" t="s">
        <v>16052</v>
      </c>
      <c r="E3218" s="2" t="s">
        <v>16053</v>
      </c>
      <c r="F3218">
        <v>3</v>
      </c>
      <c r="G3218" s="2" t="s">
        <v>102</v>
      </c>
      <c r="H3218">
        <v>7</v>
      </c>
      <c r="I3218" s="2" t="s">
        <v>770</v>
      </c>
      <c r="J3218">
        <v>99</v>
      </c>
      <c r="K3218" s="2" t="s">
        <v>81</v>
      </c>
      <c r="L3218">
        <v>9</v>
      </c>
      <c r="M3218" s="2" t="s">
        <v>98</v>
      </c>
      <c r="N3218">
        <v>21</v>
      </c>
      <c r="O3218" s="2" t="s">
        <v>185</v>
      </c>
      <c r="P3218">
        <v>229</v>
      </c>
      <c r="Q3218" s="2" t="s">
        <v>186</v>
      </c>
      <c r="R3218" t="s">
        <v>67</v>
      </c>
      <c r="S3218" t="s">
        <v>67</v>
      </c>
      <c r="T3218" s="2" t="s">
        <v>1986</v>
      </c>
      <c r="U3218" s="2" t="s">
        <v>1987</v>
      </c>
      <c r="V3218">
        <v>915</v>
      </c>
      <c r="W3218" s="2" t="s">
        <v>632</v>
      </c>
      <c r="X3218">
        <v>6975</v>
      </c>
      <c r="Y3218">
        <v>6975</v>
      </c>
      <c r="AD3218">
        <v>4882.5</v>
      </c>
      <c r="AF3218">
        <v>0</v>
      </c>
      <c r="AG3218">
        <v>2092.5</v>
      </c>
      <c r="AK3218">
        <v>22650</v>
      </c>
      <c r="AL3218" s="5">
        <v>13950</v>
      </c>
      <c r="AM3218">
        <v>0</v>
      </c>
      <c r="AN3218">
        <v>0</v>
      </c>
      <c r="AO3218">
        <v>6975</v>
      </c>
      <c r="AP3218">
        <v>6975</v>
      </c>
      <c r="AS3218">
        <v>4882.5</v>
      </c>
      <c r="AU3218">
        <v>2092.5</v>
      </c>
      <c r="AY3218">
        <v>22650</v>
      </c>
      <c r="AZ3218" s="5">
        <v>13950</v>
      </c>
      <c r="BA3218" s="5">
        <v>13950</v>
      </c>
      <c r="BB3218" s="5">
        <v>13950</v>
      </c>
      <c r="BC3218" s="5">
        <v>13950</v>
      </c>
      <c r="BD3218" s="5">
        <v>13950</v>
      </c>
      <c r="BE3218" s="5">
        <v>0</v>
      </c>
      <c r="BF3218" s="5">
        <v>36600</v>
      </c>
      <c r="BG3218">
        <v>20150523</v>
      </c>
      <c r="BH3218" s="9" t="str">
        <f t="shared" si="150"/>
        <v>2015</v>
      </c>
      <c r="BI3218" t="str">
        <f>MID(Merge1[[#This Row],[OC_DATA_INIZIO_PROGETTO]],5,2)</f>
        <v>05</v>
      </c>
      <c r="BJ3218">
        <v>20190523</v>
      </c>
      <c r="BK3218" t="str">
        <f t="shared" si="151"/>
        <v>2019</v>
      </c>
      <c r="BL3218" t="str">
        <f>MID(Merge1[[#This Row],[OC_DATA_FINE_PROGETTO_PREVISTA]],5,2)</f>
        <v>05</v>
      </c>
      <c r="BM3218" s="8">
        <f>(Merge1[[#This Row],[Colonna2]]-Merge1[[#This Row],[Colonna1]])*12+Merge1[[#This Row],[Colonna22]]-Merge1[[#This Row],[Colonna12]]</f>
        <v>48</v>
      </c>
      <c r="BN3218">
        <v>20180205</v>
      </c>
      <c r="BO3218" t="str">
        <f t="shared" si="152"/>
        <v>2018</v>
      </c>
      <c r="BP3218" s="2" t="s">
        <v>116</v>
      </c>
      <c r="BQ3218" s="2" t="s">
        <v>763</v>
      </c>
      <c r="BR3218" s="2" t="s">
        <v>440</v>
      </c>
      <c r="BS3218" s="2" t="s">
        <v>773</v>
      </c>
      <c r="BT3218" s="2" t="s">
        <v>774</v>
      </c>
    </row>
    <row r="3219" spans="1:72" x14ac:dyDescent="0.35">
      <c r="A3219" s="2" t="s">
        <v>16056</v>
      </c>
      <c r="B3219" s="2" t="s">
        <v>16057</v>
      </c>
      <c r="C3219" s="2" t="s">
        <v>16058</v>
      </c>
      <c r="D3219" s="2" t="s">
        <v>16059</v>
      </c>
      <c r="E3219" s="2" t="s">
        <v>16060</v>
      </c>
      <c r="F3219">
        <v>3</v>
      </c>
      <c r="G3219" s="2" t="s">
        <v>102</v>
      </c>
      <c r="H3219">
        <v>7</v>
      </c>
      <c r="I3219" s="2" t="s">
        <v>770</v>
      </c>
      <c r="J3219">
        <v>99</v>
      </c>
      <c r="K3219" s="2" t="s">
        <v>81</v>
      </c>
      <c r="L3219">
        <v>9</v>
      </c>
      <c r="M3219" s="2" t="s">
        <v>98</v>
      </c>
      <c r="N3219">
        <v>21</v>
      </c>
      <c r="O3219" s="2" t="s">
        <v>185</v>
      </c>
      <c r="P3219">
        <v>229</v>
      </c>
      <c r="Q3219" s="2" t="s">
        <v>186</v>
      </c>
      <c r="R3219" t="s">
        <v>67</v>
      </c>
      <c r="S3219" t="s">
        <v>67</v>
      </c>
      <c r="T3219" s="2" t="s">
        <v>1986</v>
      </c>
      <c r="U3219" s="2" t="s">
        <v>1987</v>
      </c>
      <c r="V3219">
        <v>902</v>
      </c>
      <c r="W3219" s="2" t="s">
        <v>6655</v>
      </c>
      <c r="X3219">
        <v>6975</v>
      </c>
      <c r="Y3219">
        <v>6975</v>
      </c>
      <c r="AD3219">
        <v>4882.5</v>
      </c>
      <c r="AF3219">
        <v>0</v>
      </c>
      <c r="AG3219">
        <v>2092.5</v>
      </c>
      <c r="AK3219">
        <v>16050</v>
      </c>
      <c r="AL3219" s="5">
        <v>13950</v>
      </c>
      <c r="AM3219">
        <v>2672</v>
      </c>
      <c r="AN3219">
        <v>0</v>
      </c>
      <c r="AO3219">
        <v>6975</v>
      </c>
      <c r="AP3219">
        <v>6975</v>
      </c>
      <c r="AS3219">
        <v>4882.5</v>
      </c>
      <c r="AU3219">
        <v>2092.5</v>
      </c>
      <c r="AY3219">
        <v>16050</v>
      </c>
      <c r="AZ3219" s="5">
        <v>13950</v>
      </c>
      <c r="BA3219" s="5">
        <v>13950</v>
      </c>
      <c r="BB3219" s="5">
        <v>13950</v>
      </c>
      <c r="BC3219" s="5">
        <v>13950</v>
      </c>
      <c r="BD3219" s="5">
        <v>13950</v>
      </c>
      <c r="BE3219" s="5">
        <v>0</v>
      </c>
      <c r="BF3219" s="5">
        <v>27328</v>
      </c>
      <c r="BG3219">
        <v>20151101</v>
      </c>
      <c r="BH3219" s="9" t="str">
        <f t="shared" si="150"/>
        <v>2015</v>
      </c>
      <c r="BI3219" t="str">
        <f>MID(Merge1[[#This Row],[OC_DATA_INIZIO_PROGETTO]],5,2)</f>
        <v>11</v>
      </c>
      <c r="BJ3219">
        <v>20190523</v>
      </c>
      <c r="BK3219" t="str">
        <f t="shared" si="151"/>
        <v>2019</v>
      </c>
      <c r="BL3219" t="str">
        <f>MID(Merge1[[#This Row],[OC_DATA_FINE_PROGETTO_PREVISTA]],5,2)</f>
        <v>05</v>
      </c>
      <c r="BM3219" s="8">
        <f>(Merge1[[#This Row],[Colonna2]]-Merge1[[#This Row],[Colonna1]])*12+Merge1[[#This Row],[Colonna22]]-Merge1[[#This Row],[Colonna12]]</f>
        <v>42</v>
      </c>
      <c r="BN3219">
        <v>20180921</v>
      </c>
      <c r="BO3219" t="str">
        <f t="shared" si="152"/>
        <v>2018</v>
      </c>
      <c r="BP3219" s="2" t="s">
        <v>116</v>
      </c>
      <c r="BQ3219" s="2" t="s">
        <v>763</v>
      </c>
      <c r="BR3219" s="2" t="s">
        <v>440</v>
      </c>
      <c r="BS3219" s="2" t="s">
        <v>773</v>
      </c>
      <c r="BT3219" s="2" t="s">
        <v>774</v>
      </c>
    </row>
    <row r="3220" spans="1:72" x14ac:dyDescent="0.35">
      <c r="A3220" s="2" t="s">
        <v>15822</v>
      </c>
      <c r="B3220" s="2" t="s">
        <v>15823</v>
      </c>
      <c r="C3220" s="2" t="s">
        <v>15824</v>
      </c>
      <c r="D3220" s="2" t="s">
        <v>15825</v>
      </c>
      <c r="E3220" s="2" t="s">
        <v>15826</v>
      </c>
      <c r="F3220">
        <v>3</v>
      </c>
      <c r="G3220" s="2" t="s">
        <v>102</v>
      </c>
      <c r="H3220">
        <v>7</v>
      </c>
      <c r="I3220" s="2" t="s">
        <v>770</v>
      </c>
      <c r="J3220">
        <v>99</v>
      </c>
      <c r="K3220" s="2" t="s">
        <v>81</v>
      </c>
      <c r="L3220">
        <v>9</v>
      </c>
      <c r="M3220" s="2" t="s">
        <v>98</v>
      </c>
      <c r="N3220">
        <v>21</v>
      </c>
      <c r="O3220" s="2" t="s">
        <v>185</v>
      </c>
      <c r="P3220">
        <v>229</v>
      </c>
      <c r="Q3220" s="2" t="s">
        <v>186</v>
      </c>
      <c r="R3220" t="s">
        <v>67</v>
      </c>
      <c r="S3220" t="s">
        <v>67</v>
      </c>
      <c r="T3220" s="2" t="s">
        <v>1986</v>
      </c>
      <c r="U3220" s="2" t="s">
        <v>1987</v>
      </c>
      <c r="V3220">
        <v>912</v>
      </c>
      <c r="W3220" s="2" t="s">
        <v>6811</v>
      </c>
      <c r="X3220">
        <v>7305</v>
      </c>
      <c r="Y3220">
        <v>7305</v>
      </c>
      <c r="AD3220">
        <v>5113.5</v>
      </c>
      <c r="AF3220">
        <v>0</v>
      </c>
      <c r="AG3220">
        <v>2191.5</v>
      </c>
      <c r="AK3220">
        <v>15390</v>
      </c>
      <c r="AL3220" s="5">
        <v>14610</v>
      </c>
      <c r="AM3220">
        <v>1428</v>
      </c>
      <c r="AN3220">
        <v>0</v>
      </c>
      <c r="AO3220">
        <v>7305</v>
      </c>
      <c r="AP3220">
        <v>7305</v>
      </c>
      <c r="AS3220">
        <v>5113.5</v>
      </c>
      <c r="AU3220">
        <v>2191.5</v>
      </c>
      <c r="AY3220">
        <v>15390</v>
      </c>
      <c r="AZ3220" s="5">
        <v>14610</v>
      </c>
      <c r="BA3220" s="5">
        <v>13914.56</v>
      </c>
      <c r="BB3220" s="5">
        <v>13914.56</v>
      </c>
      <c r="BC3220" s="5">
        <v>13914.56</v>
      </c>
      <c r="BD3220" s="5">
        <v>13914.56</v>
      </c>
      <c r="BE3220" s="5">
        <v>0</v>
      </c>
      <c r="BF3220" s="5">
        <v>28572</v>
      </c>
      <c r="BG3220">
        <v>20150523</v>
      </c>
      <c r="BH3220" s="9" t="str">
        <f t="shared" si="150"/>
        <v>2015</v>
      </c>
      <c r="BI3220" t="str">
        <f>MID(Merge1[[#This Row],[OC_DATA_INIZIO_PROGETTO]],5,2)</f>
        <v>05</v>
      </c>
      <c r="BJ3220">
        <v>20190523</v>
      </c>
      <c r="BK3220" t="str">
        <f t="shared" si="151"/>
        <v>2019</v>
      </c>
      <c r="BL3220" t="str">
        <f>MID(Merge1[[#This Row],[OC_DATA_FINE_PROGETTO_PREVISTA]],5,2)</f>
        <v>05</v>
      </c>
      <c r="BM3220" s="8">
        <f>(Merge1[[#This Row],[Colonna2]]-Merge1[[#This Row],[Colonna1]])*12+Merge1[[#This Row],[Colonna22]]-Merge1[[#This Row],[Colonna12]]</f>
        <v>48</v>
      </c>
      <c r="BN3220">
        <v>20171006</v>
      </c>
      <c r="BO3220" t="str">
        <f t="shared" si="152"/>
        <v>2017</v>
      </c>
      <c r="BP3220" s="2" t="s">
        <v>116</v>
      </c>
      <c r="BQ3220" s="2" t="s">
        <v>763</v>
      </c>
      <c r="BR3220" s="2" t="s">
        <v>440</v>
      </c>
      <c r="BS3220" s="2" t="s">
        <v>773</v>
      </c>
      <c r="BT3220" s="2" t="s">
        <v>774</v>
      </c>
    </row>
    <row r="3221" spans="1:72" x14ac:dyDescent="0.35">
      <c r="A3221" s="2" t="s">
        <v>21711</v>
      </c>
      <c r="B3221" s="2" t="s">
        <v>21710</v>
      </c>
      <c r="C3221" s="2" t="s">
        <v>21712</v>
      </c>
      <c r="D3221" s="2" t="s">
        <v>2291</v>
      </c>
      <c r="E3221" s="2" t="s">
        <v>21713</v>
      </c>
      <c r="F3221">
        <v>11</v>
      </c>
      <c r="G3221" s="2" t="s">
        <v>436</v>
      </c>
      <c r="H3221">
        <v>7</v>
      </c>
      <c r="I3221" s="2" t="s">
        <v>770</v>
      </c>
      <c r="J3221">
        <v>19</v>
      </c>
      <c r="K3221" s="2" t="s">
        <v>771</v>
      </c>
      <c r="L3221">
        <v>11</v>
      </c>
      <c r="M3221" s="2" t="s">
        <v>443</v>
      </c>
      <c r="N3221">
        <v>71</v>
      </c>
      <c r="O3221" s="2" t="s">
        <v>507</v>
      </c>
      <c r="P3221">
        <v>10</v>
      </c>
      <c r="Q3221" s="2" t="s">
        <v>1815</v>
      </c>
      <c r="R3221" t="s">
        <v>67</v>
      </c>
      <c r="S3221" t="s">
        <v>67</v>
      </c>
      <c r="T3221" s="2" t="s">
        <v>504</v>
      </c>
      <c r="U3221" s="2" t="s">
        <v>505</v>
      </c>
      <c r="V3221">
        <v>708</v>
      </c>
      <c r="W3221" s="2" t="s">
        <v>7893</v>
      </c>
      <c r="X3221">
        <v>6932.19</v>
      </c>
      <c r="Z3221">
        <v>6932.19</v>
      </c>
      <c r="AD3221">
        <v>4852.53</v>
      </c>
      <c r="AF3221">
        <v>0</v>
      </c>
      <c r="AG3221">
        <v>2079.66</v>
      </c>
      <c r="AL3221" s="5">
        <v>13864.38</v>
      </c>
      <c r="AM3221">
        <v>0</v>
      </c>
      <c r="AN3221">
        <v>0</v>
      </c>
      <c r="AO3221">
        <v>6932.19</v>
      </c>
      <c r="AQ3221">
        <v>6932.19</v>
      </c>
      <c r="AS3221">
        <v>4852.53</v>
      </c>
      <c r="AU3221">
        <v>2079.66</v>
      </c>
      <c r="AZ3221" s="5">
        <v>13864.38</v>
      </c>
      <c r="BA3221" s="5">
        <v>13864.38</v>
      </c>
      <c r="BB3221" s="5">
        <v>13864.38</v>
      </c>
      <c r="BC3221" s="5">
        <v>13864.38</v>
      </c>
      <c r="BD3221" s="5">
        <v>13864.38</v>
      </c>
      <c r="BE3221" s="5">
        <v>0</v>
      </c>
      <c r="BF3221" s="5">
        <v>13864.38</v>
      </c>
      <c r="BG3221">
        <v>20170512</v>
      </c>
      <c r="BH3221" s="9" t="str">
        <f t="shared" si="150"/>
        <v>2017</v>
      </c>
      <c r="BI3221" t="str">
        <f>MID(Merge1[[#This Row],[OC_DATA_INIZIO_PROGETTO]],5,2)</f>
        <v>05</v>
      </c>
      <c r="BJ3221">
        <v>20190531</v>
      </c>
      <c r="BK3221" t="str">
        <f t="shared" si="151"/>
        <v>2019</v>
      </c>
      <c r="BL3221" t="str">
        <f>MID(Merge1[[#This Row],[OC_DATA_FINE_PROGETTO_PREVISTA]],5,2)</f>
        <v>05</v>
      </c>
      <c r="BM3221" s="8">
        <f>(Merge1[[#This Row],[Colonna2]]-Merge1[[#This Row],[Colonna1]])*12+Merge1[[#This Row],[Colonna22]]-Merge1[[#This Row],[Colonna12]]</f>
        <v>24</v>
      </c>
      <c r="BN3221">
        <v>20190730</v>
      </c>
      <c r="BO3221" t="str">
        <f t="shared" si="152"/>
        <v>2019</v>
      </c>
      <c r="BP3221" s="2" t="s">
        <v>116</v>
      </c>
      <c r="BQ3221" s="2" t="s">
        <v>763</v>
      </c>
      <c r="BR3221" s="2" t="s">
        <v>440</v>
      </c>
      <c r="BS3221" s="2" t="s">
        <v>773</v>
      </c>
      <c r="BT3221" s="2" t="s">
        <v>774</v>
      </c>
    </row>
    <row r="3222" spans="1:72" x14ac:dyDescent="0.35">
      <c r="A3222" s="2" t="s">
        <v>14371</v>
      </c>
      <c r="B3222" s="2" t="s">
        <v>14372</v>
      </c>
      <c r="C3222" s="2" t="s">
        <v>14373</v>
      </c>
      <c r="D3222" s="2" t="s">
        <v>14374</v>
      </c>
      <c r="E3222" s="2" t="s">
        <v>14375</v>
      </c>
      <c r="F3222">
        <v>1</v>
      </c>
      <c r="G3222" s="2" t="s">
        <v>151</v>
      </c>
      <c r="H3222">
        <v>7</v>
      </c>
      <c r="I3222" s="2" t="s">
        <v>770</v>
      </c>
      <c r="J3222">
        <v>99</v>
      </c>
      <c r="K3222" s="2" t="s">
        <v>81</v>
      </c>
      <c r="L3222">
        <v>8</v>
      </c>
      <c r="M3222" s="2" t="s">
        <v>112</v>
      </c>
      <c r="N3222">
        <v>62</v>
      </c>
      <c r="O3222" s="2" t="s">
        <v>2450</v>
      </c>
      <c r="P3222">
        <v>999</v>
      </c>
      <c r="Q3222" s="2" t="s">
        <v>3522</v>
      </c>
      <c r="R3222" t="s">
        <v>67</v>
      </c>
      <c r="S3222" t="s">
        <v>67</v>
      </c>
      <c r="T3222" s="2" t="s">
        <v>1986</v>
      </c>
      <c r="U3222" s="2" t="s">
        <v>1987</v>
      </c>
      <c r="V3222">
        <v>902</v>
      </c>
      <c r="W3222" s="2" t="s">
        <v>6655</v>
      </c>
      <c r="X3222">
        <v>6929.2</v>
      </c>
      <c r="Y3222">
        <v>6929.2</v>
      </c>
      <c r="AD3222">
        <v>4850.4399999999996</v>
      </c>
      <c r="AF3222">
        <v>0</v>
      </c>
      <c r="AG3222">
        <v>2078.7600000000002</v>
      </c>
      <c r="AK3222">
        <v>7742</v>
      </c>
      <c r="AL3222" s="5">
        <v>13858.4</v>
      </c>
      <c r="AM3222">
        <v>337.14</v>
      </c>
      <c r="AN3222">
        <v>116.74</v>
      </c>
      <c r="AO3222">
        <v>6839.4</v>
      </c>
      <c r="AP3222">
        <v>6929.2</v>
      </c>
      <c r="AS3222">
        <v>4850.4399999999996</v>
      </c>
      <c r="AU3222">
        <v>2051.8200000000002</v>
      </c>
      <c r="AY3222">
        <v>7742</v>
      </c>
      <c r="AZ3222" s="5">
        <v>13741.66</v>
      </c>
      <c r="BA3222" s="5">
        <v>13858.4</v>
      </c>
      <c r="BB3222" s="5">
        <v>13858.4</v>
      </c>
      <c r="BC3222" s="5">
        <v>13678.8</v>
      </c>
      <c r="BD3222" s="5">
        <v>13678.8</v>
      </c>
      <c r="BE3222" s="5">
        <v>0</v>
      </c>
      <c r="BF3222" s="5">
        <v>21200</v>
      </c>
      <c r="BG3222">
        <v>20190905</v>
      </c>
      <c r="BH3222" s="9" t="str">
        <f t="shared" si="150"/>
        <v>2019</v>
      </c>
      <c r="BI3222" t="str">
        <f>MID(Merge1[[#This Row],[OC_DATA_INIZIO_PROGETTO]],5,2)</f>
        <v>09</v>
      </c>
      <c r="BJ3222">
        <v>20200923</v>
      </c>
      <c r="BK3222" t="str">
        <f t="shared" si="151"/>
        <v>2020</v>
      </c>
      <c r="BL3222" t="str">
        <f>MID(Merge1[[#This Row],[OC_DATA_FINE_PROGETTO_PREVISTA]],5,2)</f>
        <v>09</v>
      </c>
      <c r="BM3222" s="8">
        <f>(Merge1[[#This Row],[Colonna2]]-Merge1[[#This Row],[Colonna1]])*12+Merge1[[#This Row],[Colonna22]]-Merge1[[#This Row],[Colonna12]]</f>
        <v>12</v>
      </c>
      <c r="BN3222">
        <v>20201116</v>
      </c>
      <c r="BO3222" t="str">
        <f t="shared" si="152"/>
        <v>2020</v>
      </c>
      <c r="BP3222" s="2" t="s">
        <v>116</v>
      </c>
      <c r="BQ3222" s="2" t="s">
        <v>763</v>
      </c>
      <c r="BR3222" s="2" t="s">
        <v>440</v>
      </c>
      <c r="BS3222" s="2" t="s">
        <v>773</v>
      </c>
      <c r="BT3222" s="2" t="s">
        <v>774</v>
      </c>
    </row>
    <row r="3223" spans="1:72" x14ac:dyDescent="0.35">
      <c r="A3223" s="2" t="s">
        <v>14313</v>
      </c>
      <c r="B3223" s="2" t="s">
        <v>14314</v>
      </c>
      <c r="C3223" s="2" t="s">
        <v>14315</v>
      </c>
      <c r="D3223" s="2" t="s">
        <v>14316</v>
      </c>
      <c r="E3223" s="2" t="s">
        <v>14317</v>
      </c>
      <c r="F3223">
        <v>1</v>
      </c>
      <c r="G3223" s="2" t="s">
        <v>151</v>
      </c>
      <c r="H3223">
        <v>7</v>
      </c>
      <c r="I3223" s="2" t="s">
        <v>770</v>
      </c>
      <c r="J3223">
        <v>99</v>
      </c>
      <c r="K3223" s="2" t="s">
        <v>81</v>
      </c>
      <c r="L3223">
        <v>8</v>
      </c>
      <c r="M3223" s="2" t="s">
        <v>112</v>
      </c>
      <c r="N3223">
        <v>62</v>
      </c>
      <c r="O3223" s="2" t="s">
        <v>2450</v>
      </c>
      <c r="P3223">
        <v>999</v>
      </c>
      <c r="Q3223" s="2" t="s">
        <v>3522</v>
      </c>
      <c r="R3223" t="s">
        <v>67</v>
      </c>
      <c r="S3223" t="s">
        <v>67</v>
      </c>
      <c r="T3223" s="2" t="s">
        <v>1986</v>
      </c>
      <c r="U3223" s="2" t="s">
        <v>1987</v>
      </c>
      <c r="V3223">
        <v>930</v>
      </c>
      <c r="W3223" s="2" t="s">
        <v>6671</v>
      </c>
      <c r="X3223">
        <v>6902.3</v>
      </c>
      <c r="Y3223">
        <v>6902.3</v>
      </c>
      <c r="AD3223">
        <v>4831.6099999999997</v>
      </c>
      <c r="AF3223">
        <v>0</v>
      </c>
      <c r="AG3223">
        <v>2070.69</v>
      </c>
      <c r="AK3223">
        <v>11595</v>
      </c>
      <c r="AL3223" s="5">
        <v>13804.6</v>
      </c>
      <c r="AM3223">
        <v>0</v>
      </c>
      <c r="AN3223">
        <v>0</v>
      </c>
      <c r="AO3223">
        <v>6902.3</v>
      </c>
      <c r="AP3223">
        <v>6902.3</v>
      </c>
      <c r="AS3223">
        <v>4831.6099999999997</v>
      </c>
      <c r="AU3223">
        <v>2070.69</v>
      </c>
      <c r="AY3223">
        <v>11595</v>
      </c>
      <c r="AZ3223" s="5">
        <v>13804.6</v>
      </c>
      <c r="BA3223" s="5">
        <v>13804.6</v>
      </c>
      <c r="BB3223" s="5">
        <v>13804.6</v>
      </c>
      <c r="BC3223" s="5">
        <v>13804.6</v>
      </c>
      <c r="BD3223" s="5">
        <v>13804.6</v>
      </c>
      <c r="BE3223" s="5">
        <v>0</v>
      </c>
      <c r="BF3223" s="5">
        <v>25400</v>
      </c>
      <c r="BG3223">
        <v>20190723</v>
      </c>
      <c r="BH3223" s="9" t="str">
        <f t="shared" si="150"/>
        <v>2019</v>
      </c>
      <c r="BI3223" t="str">
        <f>MID(Merge1[[#This Row],[OC_DATA_INIZIO_PROGETTO]],5,2)</f>
        <v>07</v>
      </c>
      <c r="BJ3223">
        <v>20200910</v>
      </c>
      <c r="BK3223" t="str">
        <f t="shared" si="151"/>
        <v>2020</v>
      </c>
      <c r="BL3223" t="str">
        <f>MID(Merge1[[#This Row],[OC_DATA_FINE_PROGETTO_PREVISTA]],5,2)</f>
        <v>09</v>
      </c>
      <c r="BM3223" s="8">
        <f>(Merge1[[#This Row],[Colonna2]]-Merge1[[#This Row],[Colonna1]])*12+Merge1[[#This Row],[Colonna22]]-Merge1[[#This Row],[Colonna12]]</f>
        <v>14</v>
      </c>
      <c r="BN3223">
        <v>20200707</v>
      </c>
      <c r="BO3223" t="str">
        <f t="shared" si="152"/>
        <v>2020</v>
      </c>
      <c r="BP3223" s="2" t="s">
        <v>116</v>
      </c>
      <c r="BQ3223" s="2" t="s">
        <v>763</v>
      </c>
      <c r="BR3223" s="2" t="s">
        <v>440</v>
      </c>
      <c r="BS3223" s="2" t="s">
        <v>773</v>
      </c>
      <c r="BT3223" s="2" t="s">
        <v>774</v>
      </c>
    </row>
    <row r="3224" spans="1:72" x14ac:dyDescent="0.35">
      <c r="A3224" s="2" t="s">
        <v>4446</v>
      </c>
      <c r="B3224" s="2" t="s">
        <v>4447</v>
      </c>
      <c r="C3224" s="2" t="s">
        <v>4448</v>
      </c>
      <c r="D3224" s="2" t="s">
        <v>4449</v>
      </c>
      <c r="E3224" s="2" t="s">
        <v>4450</v>
      </c>
      <c r="F3224">
        <v>3</v>
      </c>
      <c r="G3224" s="2" t="s">
        <v>102</v>
      </c>
      <c r="H3224">
        <v>7</v>
      </c>
      <c r="I3224" s="2" t="s">
        <v>770</v>
      </c>
      <c r="J3224">
        <v>15</v>
      </c>
      <c r="K3224" s="2" t="s">
        <v>3707</v>
      </c>
      <c r="L3224">
        <v>8</v>
      </c>
      <c r="M3224" s="2" t="s">
        <v>112</v>
      </c>
      <c r="N3224">
        <v>62</v>
      </c>
      <c r="O3224" s="2" t="s">
        <v>2450</v>
      </c>
      <c r="P3224">
        <v>634</v>
      </c>
      <c r="Q3224" s="2" t="s">
        <v>2770</v>
      </c>
      <c r="R3224" t="s">
        <v>67</v>
      </c>
      <c r="S3224" t="s">
        <v>67</v>
      </c>
      <c r="T3224" s="2" t="s">
        <v>504</v>
      </c>
      <c r="U3224" s="2" t="s">
        <v>505</v>
      </c>
      <c r="V3224">
        <v>609</v>
      </c>
      <c r="W3224" s="2" t="s">
        <v>2413</v>
      </c>
      <c r="X3224">
        <v>6900</v>
      </c>
      <c r="Y3224">
        <v>6900</v>
      </c>
      <c r="AD3224">
        <v>4830</v>
      </c>
      <c r="AF3224">
        <v>0</v>
      </c>
      <c r="AG3224">
        <v>2070</v>
      </c>
      <c r="AK3224">
        <v>13800</v>
      </c>
      <c r="AL3224" s="5">
        <v>13800</v>
      </c>
      <c r="AM3224">
        <v>0</v>
      </c>
      <c r="AN3224">
        <v>0</v>
      </c>
      <c r="AO3224">
        <v>6900</v>
      </c>
      <c r="AP3224">
        <v>6900</v>
      </c>
      <c r="AS3224">
        <v>4830</v>
      </c>
      <c r="AU3224">
        <v>2070</v>
      </c>
      <c r="AY3224">
        <v>13800</v>
      </c>
      <c r="AZ3224" s="5">
        <v>13800</v>
      </c>
      <c r="BA3224" s="5">
        <v>13800</v>
      </c>
      <c r="BB3224" s="5">
        <v>13800</v>
      </c>
      <c r="BF3224" s="5">
        <v>0</v>
      </c>
      <c r="BG3224">
        <v>20170615</v>
      </c>
      <c r="BH3224" s="9" t="str">
        <f t="shared" si="150"/>
        <v>2017</v>
      </c>
      <c r="BI3224" t="str">
        <f>MID(Merge1[[#This Row],[OC_DATA_INIZIO_PROGETTO]],5,2)</f>
        <v>06</v>
      </c>
      <c r="BJ3224">
        <v>20180601</v>
      </c>
      <c r="BK3224" t="str">
        <f t="shared" si="151"/>
        <v>2018</v>
      </c>
      <c r="BL3224" t="str">
        <f>MID(Merge1[[#This Row],[OC_DATA_FINE_PROGETTO_PREVISTA]],5,2)</f>
        <v>06</v>
      </c>
      <c r="BM3224" s="8">
        <f>(Merge1[[#This Row],[Colonna2]]-Merge1[[#This Row],[Colonna1]])*12+Merge1[[#This Row],[Colonna22]]-Merge1[[#This Row],[Colonna12]]</f>
        <v>12</v>
      </c>
      <c r="BO3224" t="str">
        <f t="shared" si="152"/>
        <v/>
      </c>
      <c r="BP3224" s="2" t="s">
        <v>86</v>
      </c>
      <c r="BQ3224" s="2" t="s">
        <v>76</v>
      </c>
      <c r="BR3224" s="2" t="s">
        <v>77</v>
      </c>
      <c r="BS3224" s="2" t="s">
        <v>2387</v>
      </c>
      <c r="BT3224" s="2" t="s">
        <v>510</v>
      </c>
    </row>
    <row r="3225" spans="1:72" x14ac:dyDescent="0.35">
      <c r="A3225" s="2" t="s">
        <v>22708</v>
      </c>
      <c r="B3225" s="2" t="s">
        <v>22709</v>
      </c>
      <c r="C3225" s="2" t="s">
        <v>22710</v>
      </c>
      <c r="D3225" s="2" t="s">
        <v>22711</v>
      </c>
      <c r="E3225" s="2" t="s">
        <v>22712</v>
      </c>
      <c r="F3225">
        <v>7</v>
      </c>
      <c r="G3225" s="2" t="s">
        <v>66</v>
      </c>
      <c r="H3225">
        <v>3</v>
      </c>
      <c r="I3225" s="2" t="s">
        <v>68</v>
      </c>
      <c r="J3225">
        <v>1</v>
      </c>
      <c r="K3225" s="2" t="s">
        <v>69</v>
      </c>
      <c r="L3225">
        <v>1</v>
      </c>
      <c r="M3225" s="2" t="s">
        <v>70</v>
      </c>
      <c r="N3225">
        <v>5</v>
      </c>
      <c r="O3225" s="2" t="s">
        <v>381</v>
      </c>
      <c r="P3225">
        <v>36</v>
      </c>
      <c r="Q3225" s="2" t="s">
        <v>382</v>
      </c>
      <c r="R3225" t="s">
        <v>67</v>
      </c>
      <c r="S3225" t="s">
        <v>67</v>
      </c>
      <c r="T3225" s="2" t="s">
        <v>73</v>
      </c>
      <c r="U3225" s="2" t="s">
        <v>74</v>
      </c>
      <c r="V3225">
        <v>1611</v>
      </c>
      <c r="W3225" s="2" t="s">
        <v>19069</v>
      </c>
      <c r="AE3225">
        <v>297000</v>
      </c>
      <c r="AF3225">
        <v>0</v>
      </c>
      <c r="AL3225" s="5">
        <v>297000</v>
      </c>
      <c r="AM3225">
        <v>0</v>
      </c>
      <c r="AN3225">
        <v>0</v>
      </c>
      <c r="AT3225">
        <v>297000</v>
      </c>
      <c r="AZ3225" s="5">
        <v>297000</v>
      </c>
      <c r="BA3225" s="5">
        <v>13776.27</v>
      </c>
      <c r="BB3225" s="5">
        <v>13776.27</v>
      </c>
      <c r="BC3225" s="5">
        <v>5833.6</v>
      </c>
      <c r="BD3225" s="5">
        <v>5833.6</v>
      </c>
      <c r="BE3225" s="5">
        <v>0</v>
      </c>
      <c r="BF3225" s="5">
        <v>5833.6</v>
      </c>
      <c r="BG3225">
        <v>20170101</v>
      </c>
      <c r="BH3225" s="9" t="str">
        <f t="shared" si="150"/>
        <v>2017</v>
      </c>
      <c r="BI3225" t="str">
        <f>MID(Merge1[[#This Row],[OC_DATA_INIZIO_PROGETTO]],5,2)</f>
        <v>01</v>
      </c>
      <c r="BJ3225">
        <v>20210701</v>
      </c>
      <c r="BK3225" t="str">
        <f t="shared" si="151"/>
        <v>2021</v>
      </c>
      <c r="BL3225" t="str">
        <f>MID(Merge1[[#This Row],[OC_DATA_FINE_PROGETTO_PREVISTA]],5,2)</f>
        <v>07</v>
      </c>
      <c r="BM3225" s="8">
        <f>(Merge1[[#This Row],[Colonna2]]-Merge1[[#This Row],[Colonna1]])*12+Merge1[[#This Row],[Colonna22]]-Merge1[[#This Row],[Colonna12]]</f>
        <v>54</v>
      </c>
      <c r="BO3225" t="str">
        <f t="shared" si="152"/>
        <v/>
      </c>
      <c r="BP3225" s="2" t="s">
        <v>76</v>
      </c>
      <c r="BQ3225" s="2" t="s">
        <v>76</v>
      </c>
      <c r="BR3225" s="2" t="s">
        <v>3044</v>
      </c>
      <c r="BS3225" s="2" t="s">
        <v>3045</v>
      </c>
      <c r="BT3225" s="2" t="s">
        <v>3046</v>
      </c>
    </row>
    <row r="3226" spans="1:72" x14ac:dyDescent="0.35">
      <c r="A3226" s="2" t="s">
        <v>13939</v>
      </c>
      <c r="B3226" s="2" t="s">
        <v>13940</v>
      </c>
      <c r="C3226" s="2" t="s">
        <v>13941</v>
      </c>
      <c r="D3226" s="2" t="s">
        <v>13942</v>
      </c>
      <c r="E3226" s="2" t="s">
        <v>13943</v>
      </c>
      <c r="F3226">
        <v>1</v>
      </c>
      <c r="G3226" s="2" t="s">
        <v>151</v>
      </c>
      <c r="H3226">
        <v>7</v>
      </c>
      <c r="I3226" s="2" t="s">
        <v>770</v>
      </c>
      <c r="J3226">
        <v>99</v>
      </c>
      <c r="K3226" s="2" t="s">
        <v>81</v>
      </c>
      <c r="L3226">
        <v>8</v>
      </c>
      <c r="M3226" s="2" t="s">
        <v>112</v>
      </c>
      <c r="N3226">
        <v>62</v>
      </c>
      <c r="O3226" s="2" t="s">
        <v>2450</v>
      </c>
      <c r="P3226">
        <v>999</v>
      </c>
      <c r="Q3226" s="2" t="s">
        <v>3522</v>
      </c>
      <c r="R3226" t="s">
        <v>67</v>
      </c>
      <c r="S3226" t="s">
        <v>67</v>
      </c>
      <c r="T3226" s="2" t="s">
        <v>1986</v>
      </c>
      <c r="U3226" s="2" t="s">
        <v>1987</v>
      </c>
      <c r="V3226">
        <v>902</v>
      </c>
      <c r="W3226" s="2" t="s">
        <v>6655</v>
      </c>
      <c r="X3226">
        <v>6876</v>
      </c>
      <c r="Y3226">
        <v>6876</v>
      </c>
      <c r="AD3226">
        <v>4813.2</v>
      </c>
      <c r="AF3226">
        <v>0</v>
      </c>
      <c r="AG3226">
        <v>2062.8000000000002</v>
      </c>
      <c r="AK3226">
        <v>6208</v>
      </c>
      <c r="AL3226" s="5">
        <v>13752</v>
      </c>
      <c r="AM3226">
        <v>0</v>
      </c>
      <c r="AN3226">
        <v>0</v>
      </c>
      <c r="AO3226">
        <v>6876</v>
      </c>
      <c r="AP3226">
        <v>6876</v>
      </c>
      <c r="AS3226">
        <v>4813.2</v>
      </c>
      <c r="AU3226">
        <v>2062.8000000000002</v>
      </c>
      <c r="AY3226">
        <v>6208</v>
      </c>
      <c r="AZ3226" s="5">
        <v>13752</v>
      </c>
      <c r="BA3226" s="5">
        <v>13752</v>
      </c>
      <c r="BB3226" s="5">
        <v>13752</v>
      </c>
      <c r="BC3226" s="5">
        <v>13752</v>
      </c>
      <c r="BD3226" s="5">
        <v>13752</v>
      </c>
      <c r="BE3226" s="5">
        <v>0</v>
      </c>
      <c r="BF3226" s="5">
        <v>19960</v>
      </c>
      <c r="BG3226">
        <v>20190220</v>
      </c>
      <c r="BH3226" s="9" t="str">
        <f t="shared" si="150"/>
        <v>2019</v>
      </c>
      <c r="BI3226" t="str">
        <f>MID(Merge1[[#This Row],[OC_DATA_INIZIO_PROGETTO]],5,2)</f>
        <v>02</v>
      </c>
      <c r="BJ3226">
        <v>20200410</v>
      </c>
      <c r="BK3226" t="str">
        <f t="shared" si="151"/>
        <v>2020</v>
      </c>
      <c r="BL3226" t="str">
        <f>MID(Merge1[[#This Row],[OC_DATA_FINE_PROGETTO_PREVISTA]],5,2)</f>
        <v>04</v>
      </c>
      <c r="BM3226" s="8">
        <f>(Merge1[[#This Row],[Colonna2]]-Merge1[[#This Row],[Colonna1]])*12+Merge1[[#This Row],[Colonna22]]-Merge1[[#This Row],[Colonna12]]</f>
        <v>14</v>
      </c>
      <c r="BN3226">
        <v>20200203</v>
      </c>
      <c r="BO3226" t="str">
        <f t="shared" si="152"/>
        <v>2020</v>
      </c>
      <c r="BP3226" s="2" t="s">
        <v>116</v>
      </c>
      <c r="BQ3226" s="2" t="s">
        <v>763</v>
      </c>
      <c r="BR3226" s="2" t="s">
        <v>440</v>
      </c>
      <c r="BS3226" s="2" t="s">
        <v>773</v>
      </c>
      <c r="BT3226" s="2" t="s">
        <v>774</v>
      </c>
    </row>
    <row r="3227" spans="1:72" x14ac:dyDescent="0.35">
      <c r="A3227" s="2" t="s">
        <v>4656</v>
      </c>
      <c r="B3227" s="2" t="s">
        <v>4657</v>
      </c>
      <c r="C3227" s="2" t="s">
        <v>4658</v>
      </c>
      <c r="D3227" s="2" t="s">
        <v>4659</v>
      </c>
      <c r="E3227" s="2" t="s">
        <v>4660</v>
      </c>
      <c r="F3227">
        <v>3</v>
      </c>
      <c r="G3227" s="2" t="s">
        <v>102</v>
      </c>
      <c r="H3227">
        <v>7</v>
      </c>
      <c r="I3227" s="2" t="s">
        <v>770</v>
      </c>
      <c r="J3227">
        <v>15</v>
      </c>
      <c r="K3227" s="2" t="s">
        <v>3707</v>
      </c>
      <c r="L3227">
        <v>7</v>
      </c>
      <c r="M3227" s="2" t="s">
        <v>1213</v>
      </c>
      <c r="N3227">
        <v>18</v>
      </c>
      <c r="O3227" s="2" t="s">
        <v>1214</v>
      </c>
      <c r="P3227">
        <v>999</v>
      </c>
      <c r="Q3227" s="2" t="s">
        <v>1215</v>
      </c>
      <c r="R3227" t="s">
        <v>67</v>
      </c>
      <c r="S3227" t="s">
        <v>67</v>
      </c>
      <c r="T3227" s="2" t="s">
        <v>504</v>
      </c>
      <c r="U3227" s="2" t="s">
        <v>505</v>
      </c>
      <c r="V3227">
        <v>611</v>
      </c>
      <c r="W3227" s="2" t="s">
        <v>2386</v>
      </c>
      <c r="X3227">
        <v>6875</v>
      </c>
      <c r="Y3227">
        <v>6875</v>
      </c>
      <c r="AD3227">
        <v>4812.51</v>
      </c>
      <c r="AF3227">
        <v>0</v>
      </c>
      <c r="AG3227">
        <v>2062.4899999999998</v>
      </c>
      <c r="AK3227">
        <v>13750</v>
      </c>
      <c r="AL3227" s="5">
        <v>13750</v>
      </c>
      <c r="AM3227">
        <v>0</v>
      </c>
      <c r="AN3227">
        <v>0</v>
      </c>
      <c r="AO3227">
        <v>6875</v>
      </c>
      <c r="AP3227">
        <v>6875</v>
      </c>
      <c r="AS3227">
        <v>4812.51</v>
      </c>
      <c r="AU3227">
        <v>2062.4899999999998</v>
      </c>
      <c r="AY3227">
        <v>13750</v>
      </c>
      <c r="AZ3227" s="5">
        <v>13750</v>
      </c>
      <c r="BA3227" s="5">
        <v>13750</v>
      </c>
      <c r="BB3227" s="5">
        <v>13750</v>
      </c>
      <c r="BC3227" s="5">
        <v>13750</v>
      </c>
      <c r="BD3227" s="5">
        <v>13750</v>
      </c>
      <c r="BE3227" s="5">
        <v>0</v>
      </c>
      <c r="BF3227" s="5">
        <v>27500</v>
      </c>
      <c r="BG3227">
        <v>20170615</v>
      </c>
      <c r="BH3227" s="9" t="str">
        <f t="shared" si="150"/>
        <v>2017</v>
      </c>
      <c r="BI3227" t="str">
        <f>MID(Merge1[[#This Row],[OC_DATA_INIZIO_PROGETTO]],5,2)</f>
        <v>06</v>
      </c>
      <c r="BJ3227">
        <v>20180615</v>
      </c>
      <c r="BK3227" t="str">
        <f t="shared" si="151"/>
        <v>2018</v>
      </c>
      <c r="BL3227" t="str">
        <f>MID(Merge1[[#This Row],[OC_DATA_FINE_PROGETTO_PREVISTA]],5,2)</f>
        <v>06</v>
      </c>
      <c r="BM3227" s="8">
        <f>(Merge1[[#This Row],[Colonna2]]-Merge1[[#This Row],[Colonna1]])*12+Merge1[[#This Row],[Colonna22]]-Merge1[[#This Row],[Colonna12]]</f>
        <v>12</v>
      </c>
      <c r="BN3227">
        <v>20191028</v>
      </c>
      <c r="BO3227" t="str">
        <f t="shared" si="152"/>
        <v>2019</v>
      </c>
      <c r="BP3227" s="2" t="s">
        <v>116</v>
      </c>
      <c r="BQ3227" s="2" t="s">
        <v>763</v>
      </c>
      <c r="BR3227" s="2" t="s">
        <v>440</v>
      </c>
      <c r="BS3227" s="2" t="s">
        <v>773</v>
      </c>
      <c r="BT3227" s="2" t="s">
        <v>774</v>
      </c>
    </row>
    <row r="3228" spans="1:72" x14ac:dyDescent="0.35">
      <c r="A3228" s="2" t="s">
        <v>15812</v>
      </c>
      <c r="B3228" s="2" t="s">
        <v>15813</v>
      </c>
      <c r="C3228" s="2" t="s">
        <v>15814</v>
      </c>
      <c r="D3228" s="2" t="s">
        <v>15815</v>
      </c>
      <c r="E3228" s="2" t="s">
        <v>15816</v>
      </c>
      <c r="F3228">
        <v>3</v>
      </c>
      <c r="G3228" s="2" t="s">
        <v>102</v>
      </c>
      <c r="H3228">
        <v>7</v>
      </c>
      <c r="I3228" s="2" t="s">
        <v>770</v>
      </c>
      <c r="J3228">
        <v>99</v>
      </c>
      <c r="K3228" s="2" t="s">
        <v>81</v>
      </c>
      <c r="L3228">
        <v>9</v>
      </c>
      <c r="M3228" s="2" t="s">
        <v>98</v>
      </c>
      <c r="N3228">
        <v>21</v>
      </c>
      <c r="O3228" s="2" t="s">
        <v>185</v>
      </c>
      <c r="P3228">
        <v>229</v>
      </c>
      <c r="Q3228" s="2" t="s">
        <v>186</v>
      </c>
      <c r="R3228" t="s">
        <v>67</v>
      </c>
      <c r="S3228" t="s">
        <v>67</v>
      </c>
      <c r="T3228" s="2" t="s">
        <v>1986</v>
      </c>
      <c r="U3228" s="2" t="s">
        <v>1987</v>
      </c>
      <c r="V3228">
        <v>915</v>
      </c>
      <c r="W3228" s="2" t="s">
        <v>632</v>
      </c>
      <c r="X3228">
        <v>6869.7</v>
      </c>
      <c r="Y3228">
        <v>6869.7</v>
      </c>
      <c r="AD3228">
        <v>4808.79</v>
      </c>
      <c r="AF3228">
        <v>0</v>
      </c>
      <c r="AG3228">
        <v>2060.91</v>
      </c>
      <c r="AK3228">
        <v>16861</v>
      </c>
      <c r="AL3228" s="5">
        <v>13739.4</v>
      </c>
      <c r="AM3228">
        <v>0</v>
      </c>
      <c r="AN3228">
        <v>0</v>
      </c>
      <c r="AO3228">
        <v>6869.7</v>
      </c>
      <c r="AP3228">
        <v>6869.7</v>
      </c>
      <c r="AS3228">
        <v>4808.79</v>
      </c>
      <c r="AU3228">
        <v>2060.91</v>
      </c>
      <c r="AY3228">
        <v>16861</v>
      </c>
      <c r="AZ3228" s="5">
        <v>13739.4</v>
      </c>
      <c r="BA3228" s="5">
        <v>13739.4</v>
      </c>
      <c r="BB3228" s="5">
        <v>13739.4</v>
      </c>
      <c r="BC3228" s="5">
        <v>13739.4</v>
      </c>
      <c r="BD3228" s="5">
        <v>13739.4</v>
      </c>
      <c r="BE3228" s="5">
        <v>0</v>
      </c>
      <c r="BF3228" s="5">
        <v>30600</v>
      </c>
      <c r="BG3228">
        <v>20150523</v>
      </c>
      <c r="BH3228" s="9" t="str">
        <f t="shared" si="150"/>
        <v>2015</v>
      </c>
      <c r="BI3228" t="str">
        <f>MID(Merge1[[#This Row],[OC_DATA_INIZIO_PROGETTO]],5,2)</f>
        <v>05</v>
      </c>
      <c r="BJ3228">
        <v>20190523</v>
      </c>
      <c r="BK3228" t="str">
        <f t="shared" si="151"/>
        <v>2019</v>
      </c>
      <c r="BL3228" t="str">
        <f>MID(Merge1[[#This Row],[OC_DATA_FINE_PROGETTO_PREVISTA]],5,2)</f>
        <v>05</v>
      </c>
      <c r="BM3228" s="8">
        <f>(Merge1[[#This Row],[Colonna2]]-Merge1[[#This Row],[Colonna1]])*12+Merge1[[#This Row],[Colonna22]]-Merge1[[#This Row],[Colonna12]]</f>
        <v>48</v>
      </c>
      <c r="BN3228">
        <v>20170927</v>
      </c>
      <c r="BO3228" t="str">
        <f t="shared" si="152"/>
        <v>2017</v>
      </c>
      <c r="BP3228" s="2" t="s">
        <v>116</v>
      </c>
      <c r="BQ3228" s="2" t="s">
        <v>763</v>
      </c>
      <c r="BR3228" s="2" t="s">
        <v>440</v>
      </c>
      <c r="BS3228" s="2" t="s">
        <v>773</v>
      </c>
      <c r="BT3228" s="2" t="s">
        <v>774</v>
      </c>
    </row>
    <row r="3229" spans="1:72" x14ac:dyDescent="0.35">
      <c r="A3229" s="2" t="s">
        <v>2760</v>
      </c>
      <c r="B3229" s="2" t="s">
        <v>2761</v>
      </c>
      <c r="C3229" s="2" t="s">
        <v>2762</v>
      </c>
      <c r="D3229" s="2" t="s">
        <v>2763</v>
      </c>
      <c r="E3229" s="2" t="s">
        <v>2764</v>
      </c>
      <c r="F3229">
        <v>1</v>
      </c>
      <c r="G3229" s="2" t="s">
        <v>151</v>
      </c>
      <c r="H3229">
        <v>7</v>
      </c>
      <c r="I3229" s="2" t="s">
        <v>770</v>
      </c>
      <c r="J3229">
        <v>99</v>
      </c>
      <c r="K3229" s="2" t="s">
        <v>81</v>
      </c>
      <c r="L3229">
        <v>6</v>
      </c>
      <c r="M3229" s="2" t="s">
        <v>1983</v>
      </c>
      <c r="N3229">
        <v>39</v>
      </c>
      <c r="O3229" s="2" t="s">
        <v>2384</v>
      </c>
      <c r="P3229">
        <v>999</v>
      </c>
      <c r="Q3229" s="2" t="s">
        <v>2456</v>
      </c>
      <c r="R3229" t="s">
        <v>67</v>
      </c>
      <c r="S3229" t="s">
        <v>67</v>
      </c>
      <c r="T3229" s="2" t="s">
        <v>1986</v>
      </c>
      <c r="U3229" s="2" t="s">
        <v>1987</v>
      </c>
      <c r="V3229">
        <v>601</v>
      </c>
      <c r="W3229" s="2" t="s">
        <v>2407</v>
      </c>
      <c r="X3229">
        <v>6825</v>
      </c>
      <c r="Y3229">
        <v>6825</v>
      </c>
      <c r="AD3229">
        <v>4777.5</v>
      </c>
      <c r="AF3229">
        <v>0</v>
      </c>
      <c r="AG3229">
        <v>2047.5</v>
      </c>
      <c r="AK3229">
        <v>13650</v>
      </c>
      <c r="AL3229" s="5">
        <v>13650</v>
      </c>
      <c r="AM3229">
        <v>0</v>
      </c>
      <c r="AN3229">
        <v>0</v>
      </c>
      <c r="AO3229">
        <v>6825</v>
      </c>
      <c r="AP3229">
        <v>6825</v>
      </c>
      <c r="AS3229">
        <v>4777.5</v>
      </c>
      <c r="AU3229">
        <v>2047.5</v>
      </c>
      <c r="AY3229">
        <v>13650</v>
      </c>
      <c r="AZ3229" s="5">
        <v>13650</v>
      </c>
      <c r="BA3229" s="5">
        <v>13650</v>
      </c>
      <c r="BB3229" s="5">
        <v>13650</v>
      </c>
      <c r="BF3229" s="5">
        <v>0</v>
      </c>
      <c r="BG3229">
        <v>20200223</v>
      </c>
      <c r="BH3229" s="9" t="str">
        <f t="shared" si="150"/>
        <v>2020</v>
      </c>
      <c r="BI3229" t="str">
        <f>MID(Merge1[[#This Row],[OC_DATA_INIZIO_PROGETTO]],5,2)</f>
        <v>02</v>
      </c>
      <c r="BJ3229">
        <v>20211126</v>
      </c>
      <c r="BK3229" t="str">
        <f t="shared" si="151"/>
        <v>2021</v>
      </c>
      <c r="BL3229" t="str">
        <f>MID(Merge1[[#This Row],[OC_DATA_FINE_PROGETTO_PREVISTA]],5,2)</f>
        <v>11</v>
      </c>
      <c r="BM3229" s="8">
        <f>(Merge1[[#This Row],[Colonna2]]-Merge1[[#This Row],[Colonna1]])*12+Merge1[[#This Row],[Colonna22]]-Merge1[[#This Row],[Colonna12]]</f>
        <v>21</v>
      </c>
      <c r="BO3229" t="str">
        <f t="shared" si="152"/>
        <v/>
      </c>
      <c r="BP3229" s="2" t="s">
        <v>86</v>
      </c>
      <c r="BQ3229" s="2" t="s">
        <v>76</v>
      </c>
      <c r="BR3229" s="2" t="s">
        <v>77</v>
      </c>
      <c r="BS3229" s="2" t="s">
        <v>2387</v>
      </c>
      <c r="BT3229" s="2" t="s">
        <v>510</v>
      </c>
    </row>
    <row r="3230" spans="1:72" x14ac:dyDescent="0.35">
      <c r="A3230" s="2" t="s">
        <v>15904</v>
      </c>
      <c r="B3230" s="2" t="s">
        <v>15905</v>
      </c>
      <c r="C3230" s="2" t="s">
        <v>15906</v>
      </c>
      <c r="D3230" s="2" t="s">
        <v>15907</v>
      </c>
      <c r="E3230" s="2" t="s">
        <v>15908</v>
      </c>
      <c r="F3230">
        <v>3</v>
      </c>
      <c r="G3230" s="2" t="s">
        <v>102</v>
      </c>
      <c r="H3230">
        <v>7</v>
      </c>
      <c r="I3230" s="2" t="s">
        <v>770</v>
      </c>
      <c r="J3230">
        <v>99</v>
      </c>
      <c r="K3230" s="2" t="s">
        <v>81</v>
      </c>
      <c r="L3230">
        <v>9</v>
      </c>
      <c r="M3230" s="2" t="s">
        <v>98</v>
      </c>
      <c r="N3230">
        <v>21</v>
      </c>
      <c r="O3230" s="2" t="s">
        <v>185</v>
      </c>
      <c r="P3230">
        <v>229</v>
      </c>
      <c r="Q3230" s="2" t="s">
        <v>186</v>
      </c>
      <c r="R3230" t="s">
        <v>67</v>
      </c>
      <c r="S3230" t="s">
        <v>67</v>
      </c>
      <c r="T3230" s="2" t="s">
        <v>1986</v>
      </c>
      <c r="U3230" s="2" t="s">
        <v>1987</v>
      </c>
      <c r="V3230">
        <v>915</v>
      </c>
      <c r="W3230" s="2" t="s">
        <v>632</v>
      </c>
      <c r="X3230">
        <v>11529</v>
      </c>
      <c r="Y3230">
        <v>11529</v>
      </c>
      <c r="AD3230">
        <v>8070.3</v>
      </c>
      <c r="AF3230">
        <v>0</v>
      </c>
      <c r="AG3230">
        <v>3458.7</v>
      </c>
      <c r="AK3230">
        <v>18942</v>
      </c>
      <c r="AL3230" s="5">
        <v>23058</v>
      </c>
      <c r="AM3230">
        <v>17162</v>
      </c>
      <c r="AN3230">
        <v>0</v>
      </c>
      <c r="AO3230">
        <v>11529</v>
      </c>
      <c r="AP3230">
        <v>11529</v>
      </c>
      <c r="AS3230">
        <v>8070.3</v>
      </c>
      <c r="AU3230">
        <v>3458.7</v>
      </c>
      <c r="AY3230">
        <v>18942</v>
      </c>
      <c r="AZ3230" s="5">
        <v>23058</v>
      </c>
      <c r="BA3230" s="5">
        <v>13636.06</v>
      </c>
      <c r="BB3230" s="5">
        <v>13636.06</v>
      </c>
      <c r="BC3230" s="5">
        <v>13636.06</v>
      </c>
      <c r="BD3230" s="5">
        <v>13636.06</v>
      </c>
      <c r="BE3230" s="5">
        <v>0</v>
      </c>
      <c r="BF3230" s="5">
        <v>24838</v>
      </c>
      <c r="BG3230">
        <v>20150523</v>
      </c>
      <c r="BH3230" s="9" t="str">
        <f t="shared" si="150"/>
        <v>2015</v>
      </c>
      <c r="BI3230" t="str">
        <f>MID(Merge1[[#This Row],[OC_DATA_INIZIO_PROGETTO]],5,2)</f>
        <v>05</v>
      </c>
      <c r="BJ3230">
        <v>20190523</v>
      </c>
      <c r="BK3230" t="str">
        <f t="shared" si="151"/>
        <v>2019</v>
      </c>
      <c r="BL3230" t="str">
        <f>MID(Merge1[[#This Row],[OC_DATA_FINE_PROGETTO_PREVISTA]],5,2)</f>
        <v>05</v>
      </c>
      <c r="BM3230" s="8">
        <f>(Merge1[[#This Row],[Colonna2]]-Merge1[[#This Row],[Colonna1]])*12+Merge1[[#This Row],[Colonna22]]-Merge1[[#This Row],[Colonna12]]</f>
        <v>48</v>
      </c>
      <c r="BN3230">
        <v>20180502</v>
      </c>
      <c r="BO3230" t="str">
        <f t="shared" si="152"/>
        <v>2018</v>
      </c>
      <c r="BP3230" s="2" t="s">
        <v>76</v>
      </c>
      <c r="BQ3230" s="2" t="s">
        <v>76</v>
      </c>
      <c r="BR3230" s="2" t="s">
        <v>440</v>
      </c>
      <c r="BS3230" s="2" t="s">
        <v>773</v>
      </c>
      <c r="BT3230" s="2" t="s">
        <v>774</v>
      </c>
    </row>
    <row r="3231" spans="1:72" x14ac:dyDescent="0.35">
      <c r="A3231" s="2" t="s">
        <v>13303</v>
      </c>
      <c r="B3231" s="2" t="s">
        <v>13304</v>
      </c>
      <c r="C3231" s="2" t="s">
        <v>13305</v>
      </c>
      <c r="D3231" s="2" t="s">
        <v>13306</v>
      </c>
      <c r="E3231" s="2" t="s">
        <v>13307</v>
      </c>
      <c r="F3231">
        <v>1</v>
      </c>
      <c r="G3231" s="2" t="s">
        <v>151</v>
      </c>
      <c r="H3231">
        <v>7</v>
      </c>
      <c r="I3231" s="2" t="s">
        <v>770</v>
      </c>
      <c r="J3231">
        <v>99</v>
      </c>
      <c r="K3231" s="2" t="s">
        <v>81</v>
      </c>
      <c r="L3231">
        <v>8</v>
      </c>
      <c r="M3231" s="2" t="s">
        <v>112</v>
      </c>
      <c r="N3231">
        <v>62</v>
      </c>
      <c r="O3231" s="2" t="s">
        <v>2450</v>
      </c>
      <c r="P3231">
        <v>999</v>
      </c>
      <c r="Q3231" s="2" t="s">
        <v>3522</v>
      </c>
      <c r="R3231" t="s">
        <v>67</v>
      </c>
      <c r="S3231" t="s">
        <v>67</v>
      </c>
      <c r="T3231" s="2" t="s">
        <v>1986</v>
      </c>
      <c r="U3231" s="2" t="s">
        <v>1987</v>
      </c>
      <c r="V3231">
        <v>924</v>
      </c>
      <c r="W3231" s="2" t="s">
        <v>634</v>
      </c>
      <c r="X3231">
        <v>6800</v>
      </c>
      <c r="Y3231">
        <v>6800</v>
      </c>
      <c r="AD3231">
        <v>4760</v>
      </c>
      <c r="AF3231">
        <v>0</v>
      </c>
      <c r="AG3231">
        <v>2040</v>
      </c>
      <c r="AK3231">
        <v>20400</v>
      </c>
      <c r="AL3231" s="5">
        <v>13600</v>
      </c>
      <c r="AM3231">
        <v>0</v>
      </c>
      <c r="AN3231">
        <v>0</v>
      </c>
      <c r="AO3231">
        <v>6800</v>
      </c>
      <c r="AP3231">
        <v>6800</v>
      </c>
      <c r="AS3231">
        <v>4760</v>
      </c>
      <c r="AU3231">
        <v>2040</v>
      </c>
      <c r="AY3231">
        <v>20400</v>
      </c>
      <c r="AZ3231" s="5">
        <v>13600</v>
      </c>
      <c r="BA3231" s="5">
        <v>13600</v>
      </c>
      <c r="BB3231" s="5">
        <v>13600</v>
      </c>
      <c r="BF3231" s="5">
        <v>0</v>
      </c>
      <c r="BG3231">
        <v>20201204</v>
      </c>
      <c r="BH3231" s="9" t="str">
        <f t="shared" si="150"/>
        <v>2020</v>
      </c>
      <c r="BI3231" t="str">
        <f>MID(Merge1[[#This Row],[OC_DATA_INIZIO_PROGETTO]],5,2)</f>
        <v>12</v>
      </c>
      <c r="BJ3231">
        <v>20211231</v>
      </c>
      <c r="BK3231" t="str">
        <f t="shared" si="151"/>
        <v>2021</v>
      </c>
      <c r="BL3231" t="str">
        <f>MID(Merge1[[#This Row],[OC_DATA_FINE_PROGETTO_PREVISTA]],5,2)</f>
        <v>12</v>
      </c>
      <c r="BM3231" s="8">
        <f>(Merge1[[#This Row],[Colonna2]]-Merge1[[#This Row],[Colonna1]])*12+Merge1[[#This Row],[Colonna22]]-Merge1[[#This Row],[Colonna12]]</f>
        <v>12</v>
      </c>
      <c r="BN3231">
        <v>20211204</v>
      </c>
      <c r="BO3231" t="str">
        <f t="shared" si="152"/>
        <v>2021</v>
      </c>
      <c r="BP3231" s="2" t="s">
        <v>86</v>
      </c>
      <c r="BQ3231" s="2" t="s">
        <v>76</v>
      </c>
      <c r="BR3231" s="2" t="s">
        <v>77</v>
      </c>
      <c r="BS3231" s="2" t="s">
        <v>2387</v>
      </c>
      <c r="BT3231" s="2" t="s">
        <v>510</v>
      </c>
    </row>
    <row r="3232" spans="1:72" x14ac:dyDescent="0.35">
      <c r="A3232" s="2" t="s">
        <v>18478</v>
      </c>
      <c r="B3232" s="2" t="s">
        <v>18471</v>
      </c>
      <c r="C3232" s="2" t="s">
        <v>18479</v>
      </c>
      <c r="D3232" s="2" t="s">
        <v>18473</v>
      </c>
      <c r="E3232" s="2" t="s">
        <v>18480</v>
      </c>
      <c r="F3232">
        <v>1</v>
      </c>
      <c r="G3232" s="2" t="s">
        <v>151</v>
      </c>
      <c r="H3232">
        <v>7</v>
      </c>
      <c r="I3232" s="2" t="s">
        <v>770</v>
      </c>
      <c r="J3232">
        <v>99</v>
      </c>
      <c r="K3232" s="2" t="s">
        <v>81</v>
      </c>
      <c r="L3232">
        <v>9</v>
      </c>
      <c r="M3232" s="2" t="s">
        <v>98</v>
      </c>
      <c r="N3232">
        <v>21</v>
      </c>
      <c r="O3232" s="2" t="s">
        <v>185</v>
      </c>
      <c r="P3232">
        <v>229</v>
      </c>
      <c r="Q3232" s="2" t="s">
        <v>186</v>
      </c>
      <c r="R3232" t="s">
        <v>67</v>
      </c>
      <c r="S3232" t="s">
        <v>67</v>
      </c>
      <c r="T3232" s="2" t="s">
        <v>1986</v>
      </c>
      <c r="U3232" s="2" t="s">
        <v>1987</v>
      </c>
      <c r="V3232">
        <v>908</v>
      </c>
      <c r="W3232" s="2" t="s">
        <v>6670</v>
      </c>
      <c r="X3232">
        <v>6752.94</v>
      </c>
      <c r="Y3232">
        <v>6752.94</v>
      </c>
      <c r="AD3232">
        <v>4727.0600000000004</v>
      </c>
      <c r="AF3232">
        <v>0</v>
      </c>
      <c r="AG3232">
        <v>2025.88</v>
      </c>
      <c r="AK3232">
        <v>13540</v>
      </c>
      <c r="AL3232" s="5">
        <v>13505.88</v>
      </c>
      <c r="AM3232">
        <v>0</v>
      </c>
      <c r="AN3232">
        <v>0</v>
      </c>
      <c r="AO3232">
        <v>6752.94</v>
      </c>
      <c r="AP3232">
        <v>6752.94</v>
      </c>
      <c r="AS3232">
        <v>4727.0600000000004</v>
      </c>
      <c r="AU3232">
        <v>2025.88</v>
      </c>
      <c r="AY3232">
        <v>13540</v>
      </c>
      <c r="AZ3232" s="5">
        <v>13505.88</v>
      </c>
      <c r="BA3232" s="5">
        <v>13505.88</v>
      </c>
      <c r="BB3232" s="5">
        <v>13505.88</v>
      </c>
      <c r="BC3232" s="5">
        <v>13505.88</v>
      </c>
      <c r="BD3232" s="5">
        <v>13505.88</v>
      </c>
      <c r="BE3232" s="5">
        <v>0</v>
      </c>
      <c r="BF3232" s="5">
        <v>27045.94</v>
      </c>
      <c r="BG3232">
        <v>20151111</v>
      </c>
      <c r="BH3232" s="9" t="str">
        <f t="shared" si="150"/>
        <v>2015</v>
      </c>
      <c r="BI3232" t="str">
        <f>MID(Merge1[[#This Row],[OC_DATA_INIZIO_PROGETTO]],5,2)</f>
        <v>11</v>
      </c>
      <c r="BJ3232">
        <v>20181111</v>
      </c>
      <c r="BK3232" t="str">
        <f t="shared" si="151"/>
        <v>2018</v>
      </c>
      <c r="BL3232" t="str">
        <f>MID(Merge1[[#This Row],[OC_DATA_FINE_PROGETTO_PREVISTA]],5,2)</f>
        <v>11</v>
      </c>
      <c r="BM3232" s="8">
        <f>(Merge1[[#This Row],[Colonna2]]-Merge1[[#This Row],[Colonna1]])*12+Merge1[[#This Row],[Colonna22]]-Merge1[[#This Row],[Colonna12]]</f>
        <v>36</v>
      </c>
      <c r="BN3232">
        <v>20180522</v>
      </c>
      <c r="BO3232" t="str">
        <f t="shared" si="152"/>
        <v>2018</v>
      </c>
      <c r="BP3232" s="2" t="s">
        <v>116</v>
      </c>
      <c r="BQ3232" s="2" t="s">
        <v>763</v>
      </c>
      <c r="BR3232" s="2" t="s">
        <v>440</v>
      </c>
      <c r="BS3232" s="2" t="s">
        <v>773</v>
      </c>
      <c r="BT3232" s="2" t="s">
        <v>774</v>
      </c>
    </row>
    <row r="3233" spans="1:72" x14ac:dyDescent="0.35">
      <c r="A3233" s="2" t="s">
        <v>26722</v>
      </c>
      <c r="B3233" s="2" t="s">
        <v>26723</v>
      </c>
      <c r="C3233" s="2" t="s">
        <v>26724</v>
      </c>
      <c r="D3233" s="2" t="s">
        <v>26725</v>
      </c>
      <c r="E3233" s="2" t="s">
        <v>26726</v>
      </c>
      <c r="F3233">
        <v>1</v>
      </c>
      <c r="G3233" s="2" t="s">
        <v>151</v>
      </c>
      <c r="H3233">
        <v>7</v>
      </c>
      <c r="I3233" s="2" t="s">
        <v>770</v>
      </c>
      <c r="J3233">
        <v>99</v>
      </c>
      <c r="K3233" s="2" t="s">
        <v>81</v>
      </c>
      <c r="L3233">
        <v>9</v>
      </c>
      <c r="M3233" s="2" t="s">
        <v>98</v>
      </c>
      <c r="N3233">
        <v>22</v>
      </c>
      <c r="O3233" s="2" t="s">
        <v>252</v>
      </c>
      <c r="P3233">
        <v>999</v>
      </c>
      <c r="Q3233" s="2" t="s">
        <v>389</v>
      </c>
      <c r="R3233" t="s">
        <v>67</v>
      </c>
      <c r="S3233" t="s">
        <v>67</v>
      </c>
      <c r="T3233" s="2" t="s">
        <v>1331</v>
      </c>
      <c r="U3233" s="2" t="s">
        <v>1332</v>
      </c>
      <c r="V3233">
        <v>2013</v>
      </c>
      <c r="W3233" s="2" t="s">
        <v>22262</v>
      </c>
      <c r="X3233">
        <v>6742.85</v>
      </c>
      <c r="Y3233">
        <v>6742.85</v>
      </c>
      <c r="AD3233">
        <v>4720</v>
      </c>
      <c r="AF3233">
        <v>0</v>
      </c>
      <c r="AG3233">
        <v>2022.86</v>
      </c>
      <c r="AK3233">
        <v>6000</v>
      </c>
      <c r="AL3233" s="5">
        <v>13485.71</v>
      </c>
      <c r="AM3233">
        <v>0</v>
      </c>
      <c r="AN3233">
        <v>0</v>
      </c>
      <c r="AO3233">
        <v>6742.85</v>
      </c>
      <c r="AP3233">
        <v>6742.85</v>
      </c>
      <c r="AS3233">
        <v>4720</v>
      </c>
      <c r="AU3233">
        <v>2022.86</v>
      </c>
      <c r="AY3233">
        <v>6000</v>
      </c>
      <c r="AZ3233" s="5">
        <v>13485.71</v>
      </c>
      <c r="BA3233" s="5">
        <v>13485.71</v>
      </c>
      <c r="BB3233" s="5">
        <v>13485.71</v>
      </c>
      <c r="BC3233" s="5">
        <v>13485.71</v>
      </c>
      <c r="BD3233" s="5">
        <v>13485.71</v>
      </c>
      <c r="BE3233" s="5">
        <v>0</v>
      </c>
      <c r="BF3233" s="5">
        <v>19485.71</v>
      </c>
      <c r="BG3233">
        <v>20160308</v>
      </c>
      <c r="BH3233" s="9" t="str">
        <f t="shared" si="150"/>
        <v>2016</v>
      </c>
      <c r="BI3233" t="str">
        <f>MID(Merge1[[#This Row],[OC_DATA_INIZIO_PROGETTO]],5,2)</f>
        <v>03</v>
      </c>
      <c r="BJ3233">
        <v>20180628</v>
      </c>
      <c r="BK3233" t="str">
        <f t="shared" si="151"/>
        <v>2018</v>
      </c>
      <c r="BL3233" t="str">
        <f>MID(Merge1[[#This Row],[OC_DATA_FINE_PROGETTO_PREVISTA]],5,2)</f>
        <v>06</v>
      </c>
      <c r="BM3233" s="8">
        <f>(Merge1[[#This Row],[Colonna2]]-Merge1[[#This Row],[Colonna1]])*12+Merge1[[#This Row],[Colonna22]]-Merge1[[#This Row],[Colonna12]]</f>
        <v>27</v>
      </c>
      <c r="BN3233">
        <v>20180628</v>
      </c>
      <c r="BO3233" t="str">
        <f t="shared" si="152"/>
        <v>2018</v>
      </c>
      <c r="BP3233" s="2" t="s">
        <v>116</v>
      </c>
      <c r="BQ3233" s="2" t="s">
        <v>763</v>
      </c>
      <c r="BR3233" s="2" t="s">
        <v>440</v>
      </c>
      <c r="BS3233" s="2" t="s">
        <v>773</v>
      </c>
      <c r="BT3233" s="2" t="s">
        <v>774</v>
      </c>
    </row>
    <row r="3234" spans="1:72" x14ac:dyDescent="0.35">
      <c r="A3234" s="2" t="s">
        <v>27045</v>
      </c>
      <c r="B3234" s="2" t="s">
        <v>27046</v>
      </c>
      <c r="C3234" s="2" t="s">
        <v>27047</v>
      </c>
      <c r="D3234" s="2" t="s">
        <v>27048</v>
      </c>
      <c r="E3234" s="2" t="s">
        <v>27049</v>
      </c>
      <c r="F3234">
        <v>1</v>
      </c>
      <c r="G3234" s="2" t="s">
        <v>151</v>
      </c>
      <c r="H3234">
        <v>7</v>
      </c>
      <c r="I3234" s="2" t="s">
        <v>770</v>
      </c>
      <c r="J3234">
        <v>99</v>
      </c>
      <c r="K3234" s="2" t="s">
        <v>81</v>
      </c>
      <c r="L3234">
        <v>9</v>
      </c>
      <c r="M3234" s="2" t="s">
        <v>98</v>
      </c>
      <c r="N3234">
        <v>25</v>
      </c>
      <c r="O3234" s="2" t="s">
        <v>683</v>
      </c>
      <c r="P3234">
        <v>239</v>
      </c>
      <c r="Q3234" s="2" t="s">
        <v>684</v>
      </c>
      <c r="R3234" t="s">
        <v>67</v>
      </c>
      <c r="S3234" t="s">
        <v>67</v>
      </c>
      <c r="T3234" s="2" t="s">
        <v>1331</v>
      </c>
      <c r="U3234" s="2" t="s">
        <v>1332</v>
      </c>
      <c r="V3234">
        <v>2016</v>
      </c>
      <c r="W3234" s="2" t="s">
        <v>18962</v>
      </c>
      <c r="X3234">
        <v>7400</v>
      </c>
      <c r="Y3234">
        <v>7400</v>
      </c>
      <c r="AD3234">
        <v>5180</v>
      </c>
      <c r="AF3234">
        <v>0</v>
      </c>
      <c r="AG3234">
        <v>2220</v>
      </c>
      <c r="AK3234">
        <v>3700</v>
      </c>
      <c r="AL3234" s="5">
        <v>14800</v>
      </c>
      <c r="AM3234">
        <v>1167.03</v>
      </c>
      <c r="AN3234">
        <v>867.23</v>
      </c>
      <c r="AO3234">
        <v>6732.9</v>
      </c>
      <c r="AP3234">
        <v>7400</v>
      </c>
      <c r="AS3234">
        <v>5180</v>
      </c>
      <c r="AU3234">
        <v>2019.87</v>
      </c>
      <c r="AY3234">
        <v>3700</v>
      </c>
      <c r="AZ3234" s="5">
        <v>13932.77</v>
      </c>
      <c r="BA3234" s="5">
        <v>13465.8</v>
      </c>
      <c r="BB3234" s="5">
        <v>13465.8</v>
      </c>
      <c r="BC3234" s="5">
        <v>13465.8</v>
      </c>
      <c r="BD3234" s="5">
        <v>13465.8</v>
      </c>
      <c r="BE3234" s="5">
        <v>0</v>
      </c>
      <c r="BF3234" s="5">
        <v>16866</v>
      </c>
      <c r="BG3234">
        <v>20180625</v>
      </c>
      <c r="BH3234" s="9" t="str">
        <f t="shared" si="150"/>
        <v>2018</v>
      </c>
      <c r="BI3234" t="str">
        <f>MID(Merge1[[#This Row],[OC_DATA_INIZIO_PROGETTO]],5,2)</f>
        <v>06</v>
      </c>
      <c r="BJ3234">
        <v>20190705</v>
      </c>
      <c r="BK3234" t="str">
        <f t="shared" si="151"/>
        <v>2019</v>
      </c>
      <c r="BL3234" t="str">
        <f>MID(Merge1[[#This Row],[OC_DATA_FINE_PROGETTO_PREVISTA]],5,2)</f>
        <v>07</v>
      </c>
      <c r="BM3234" s="8">
        <f>(Merge1[[#This Row],[Colonna2]]-Merge1[[#This Row],[Colonna1]])*12+Merge1[[#This Row],[Colonna22]]-Merge1[[#This Row],[Colonna12]]</f>
        <v>13</v>
      </c>
      <c r="BN3234">
        <v>20190705</v>
      </c>
      <c r="BO3234" t="str">
        <f t="shared" si="152"/>
        <v>2019</v>
      </c>
      <c r="BP3234" s="2" t="s">
        <v>116</v>
      </c>
      <c r="BQ3234" s="2" t="s">
        <v>763</v>
      </c>
      <c r="BR3234" s="2" t="s">
        <v>440</v>
      </c>
      <c r="BS3234" s="2" t="s">
        <v>773</v>
      </c>
      <c r="BT3234" s="2" t="s">
        <v>774</v>
      </c>
    </row>
    <row r="3235" spans="1:72" x14ac:dyDescent="0.35">
      <c r="A3235" s="2" t="s">
        <v>1117</v>
      </c>
      <c r="B3235" s="2" t="s">
        <v>1118</v>
      </c>
      <c r="C3235" s="2" t="s">
        <v>1119</v>
      </c>
      <c r="D3235" s="2" t="s">
        <v>1120</v>
      </c>
      <c r="E3235" s="2" t="s">
        <v>1121</v>
      </c>
      <c r="F3235">
        <v>8</v>
      </c>
      <c r="G3235" s="2" t="s">
        <v>441</v>
      </c>
      <c r="H3235">
        <v>2</v>
      </c>
      <c r="I3235" s="2" t="s">
        <v>430</v>
      </c>
      <c r="J3235">
        <v>12</v>
      </c>
      <c r="K3235" s="2" t="s">
        <v>437</v>
      </c>
      <c r="L3235">
        <v>11</v>
      </c>
      <c r="M3235" s="2" t="s">
        <v>443</v>
      </c>
      <c r="N3235">
        <v>71</v>
      </c>
      <c r="O3235" s="2" t="s">
        <v>507</v>
      </c>
      <c r="P3235">
        <v>20</v>
      </c>
      <c r="Q3235" s="2" t="s">
        <v>579</v>
      </c>
      <c r="R3235" t="s">
        <v>67</v>
      </c>
      <c r="S3235" t="s">
        <v>67</v>
      </c>
      <c r="T3235" s="2" t="s">
        <v>73</v>
      </c>
      <c r="U3235" s="2" t="s">
        <v>74</v>
      </c>
      <c r="V3235">
        <v>1014</v>
      </c>
      <c r="W3235" s="2" t="s">
        <v>902</v>
      </c>
      <c r="X3235">
        <v>6720</v>
      </c>
      <c r="Z3235">
        <v>6720</v>
      </c>
      <c r="AD3235">
        <v>4704</v>
      </c>
      <c r="AF3235">
        <v>0</v>
      </c>
      <c r="AG3235">
        <v>2016</v>
      </c>
      <c r="AL3235" s="5">
        <v>13440</v>
      </c>
      <c r="AM3235">
        <v>0</v>
      </c>
      <c r="AN3235">
        <v>0</v>
      </c>
      <c r="AO3235">
        <v>6720</v>
      </c>
      <c r="AQ3235">
        <v>6720</v>
      </c>
      <c r="AS3235">
        <v>4704</v>
      </c>
      <c r="AU3235">
        <v>2016</v>
      </c>
      <c r="AZ3235" s="5">
        <v>13440</v>
      </c>
      <c r="BA3235" s="5">
        <v>13440</v>
      </c>
      <c r="BB3235" s="5">
        <v>13440</v>
      </c>
      <c r="BC3235" s="5">
        <v>13440</v>
      </c>
      <c r="BD3235" s="5">
        <v>13440</v>
      </c>
      <c r="BE3235" s="5">
        <v>0</v>
      </c>
      <c r="BF3235" s="5">
        <v>13440</v>
      </c>
      <c r="BG3235">
        <v>20160409</v>
      </c>
      <c r="BH3235" s="9" t="str">
        <f t="shared" si="150"/>
        <v>2016</v>
      </c>
      <c r="BI3235" t="str">
        <f>MID(Merge1[[#This Row],[OC_DATA_INIZIO_PROGETTO]],5,2)</f>
        <v>04</v>
      </c>
      <c r="BJ3235">
        <v>20211230</v>
      </c>
      <c r="BK3235" t="str">
        <f t="shared" si="151"/>
        <v>2021</v>
      </c>
      <c r="BL3235" t="str">
        <f>MID(Merge1[[#This Row],[OC_DATA_FINE_PROGETTO_PREVISTA]],5,2)</f>
        <v>12</v>
      </c>
      <c r="BM3235" s="8">
        <f>(Merge1[[#This Row],[Colonna2]]-Merge1[[#This Row],[Colonna1]])*12+Merge1[[#This Row],[Colonna22]]-Merge1[[#This Row],[Colonna12]]</f>
        <v>68</v>
      </c>
      <c r="BO3235" t="str">
        <f t="shared" si="152"/>
        <v/>
      </c>
      <c r="BP3235" s="2" t="s">
        <v>116</v>
      </c>
      <c r="BQ3235" s="2" t="s">
        <v>116</v>
      </c>
      <c r="BR3235" s="2" t="s">
        <v>77</v>
      </c>
      <c r="BS3235" s="2" t="s">
        <v>434</v>
      </c>
      <c r="BT3235" s="2" t="s">
        <v>435</v>
      </c>
    </row>
    <row r="3236" spans="1:72" x14ac:dyDescent="0.35">
      <c r="A3236" s="2" t="s">
        <v>9484</v>
      </c>
      <c r="B3236" s="2" t="s">
        <v>9472</v>
      </c>
      <c r="C3236" s="2" t="s">
        <v>9473</v>
      </c>
      <c r="D3236" s="2" t="s">
        <v>9474</v>
      </c>
      <c r="E3236" s="2" t="s">
        <v>9485</v>
      </c>
      <c r="F3236">
        <v>1</v>
      </c>
      <c r="G3236" s="2" t="s">
        <v>151</v>
      </c>
      <c r="H3236">
        <v>7</v>
      </c>
      <c r="I3236" s="2" t="s">
        <v>770</v>
      </c>
      <c r="J3236">
        <v>99</v>
      </c>
      <c r="K3236" s="2" t="s">
        <v>81</v>
      </c>
      <c r="L3236">
        <v>9</v>
      </c>
      <c r="M3236" s="2" t="s">
        <v>98</v>
      </c>
      <c r="N3236">
        <v>21</v>
      </c>
      <c r="O3236" s="2" t="s">
        <v>185</v>
      </c>
      <c r="P3236">
        <v>229</v>
      </c>
      <c r="Q3236" s="2" t="s">
        <v>186</v>
      </c>
      <c r="R3236" t="s">
        <v>67</v>
      </c>
      <c r="S3236" t="s">
        <v>67</v>
      </c>
      <c r="T3236" s="2" t="s">
        <v>1986</v>
      </c>
      <c r="U3236" s="2" t="s">
        <v>1987</v>
      </c>
      <c r="V3236">
        <v>915</v>
      </c>
      <c r="W3236" s="2" t="s">
        <v>632</v>
      </c>
      <c r="X3236">
        <v>6720</v>
      </c>
      <c r="Y3236">
        <v>6720</v>
      </c>
      <c r="AD3236">
        <v>4704</v>
      </c>
      <c r="AF3236">
        <v>0</v>
      </c>
      <c r="AG3236">
        <v>2016</v>
      </c>
      <c r="AK3236">
        <v>3360</v>
      </c>
      <c r="AL3236" s="5">
        <v>13440</v>
      </c>
      <c r="AM3236">
        <v>0</v>
      </c>
      <c r="AN3236">
        <v>0</v>
      </c>
      <c r="AO3236">
        <v>6720</v>
      </c>
      <c r="AP3236">
        <v>6720</v>
      </c>
      <c r="AS3236">
        <v>4704</v>
      </c>
      <c r="AU3236">
        <v>2016</v>
      </c>
      <c r="AY3236">
        <v>3360</v>
      </c>
      <c r="AZ3236" s="5">
        <v>13440</v>
      </c>
      <c r="BA3236" s="5">
        <v>13440</v>
      </c>
      <c r="BB3236" s="5">
        <v>13440</v>
      </c>
      <c r="BC3236" s="5">
        <v>13440</v>
      </c>
      <c r="BD3236" s="5">
        <v>13440</v>
      </c>
      <c r="BE3236" s="5">
        <v>0</v>
      </c>
      <c r="BF3236" s="5">
        <v>16800</v>
      </c>
      <c r="BG3236">
        <v>20170728</v>
      </c>
      <c r="BH3236" s="9" t="str">
        <f t="shared" si="150"/>
        <v>2017</v>
      </c>
      <c r="BI3236" t="str">
        <f>MID(Merge1[[#This Row],[OC_DATA_INIZIO_PROGETTO]],5,2)</f>
        <v>07</v>
      </c>
      <c r="BJ3236">
        <v>20190223</v>
      </c>
      <c r="BK3236" t="str">
        <f t="shared" si="151"/>
        <v>2019</v>
      </c>
      <c r="BL3236" t="str">
        <f>MID(Merge1[[#This Row],[OC_DATA_FINE_PROGETTO_PREVISTA]],5,2)</f>
        <v>02</v>
      </c>
      <c r="BM3236" s="8">
        <f>(Merge1[[#This Row],[Colonna2]]-Merge1[[#This Row],[Colonna1]])*12+Merge1[[#This Row],[Colonna22]]-Merge1[[#This Row],[Colonna12]]</f>
        <v>19</v>
      </c>
      <c r="BN3236">
        <v>20191127</v>
      </c>
      <c r="BO3236" t="str">
        <f t="shared" si="152"/>
        <v>2019</v>
      </c>
      <c r="BP3236" s="2" t="s">
        <v>116</v>
      </c>
      <c r="BQ3236" s="2" t="s">
        <v>763</v>
      </c>
      <c r="BR3236" s="2" t="s">
        <v>440</v>
      </c>
      <c r="BS3236" s="2" t="s">
        <v>773</v>
      </c>
      <c r="BT3236" s="2" t="s">
        <v>774</v>
      </c>
    </row>
    <row r="3237" spans="1:72" x14ac:dyDescent="0.35">
      <c r="A3237" s="2" t="s">
        <v>9488</v>
      </c>
      <c r="B3237" s="2" t="s">
        <v>9472</v>
      </c>
      <c r="C3237" s="2" t="s">
        <v>9473</v>
      </c>
      <c r="D3237" s="2" t="s">
        <v>9474</v>
      </c>
      <c r="E3237" s="2" t="s">
        <v>9489</v>
      </c>
      <c r="F3237">
        <v>1</v>
      </c>
      <c r="G3237" s="2" t="s">
        <v>151</v>
      </c>
      <c r="H3237">
        <v>7</v>
      </c>
      <c r="I3237" s="2" t="s">
        <v>770</v>
      </c>
      <c r="J3237">
        <v>99</v>
      </c>
      <c r="K3237" s="2" t="s">
        <v>81</v>
      </c>
      <c r="L3237">
        <v>9</v>
      </c>
      <c r="M3237" s="2" t="s">
        <v>98</v>
      </c>
      <c r="N3237">
        <v>21</v>
      </c>
      <c r="O3237" s="2" t="s">
        <v>185</v>
      </c>
      <c r="P3237">
        <v>229</v>
      </c>
      <c r="Q3237" s="2" t="s">
        <v>186</v>
      </c>
      <c r="R3237" t="s">
        <v>67</v>
      </c>
      <c r="S3237" t="s">
        <v>67</v>
      </c>
      <c r="T3237" s="2" t="s">
        <v>1986</v>
      </c>
      <c r="U3237" s="2" t="s">
        <v>1987</v>
      </c>
      <c r="V3237">
        <v>915</v>
      </c>
      <c r="W3237" s="2" t="s">
        <v>632</v>
      </c>
      <c r="X3237">
        <v>6720</v>
      </c>
      <c r="Y3237">
        <v>6720</v>
      </c>
      <c r="AD3237">
        <v>4704</v>
      </c>
      <c r="AF3237">
        <v>0</v>
      </c>
      <c r="AG3237">
        <v>2016</v>
      </c>
      <c r="AK3237">
        <v>3360</v>
      </c>
      <c r="AL3237" s="5">
        <v>13440</v>
      </c>
      <c r="AM3237">
        <v>0</v>
      </c>
      <c r="AN3237">
        <v>0</v>
      </c>
      <c r="AO3237">
        <v>6720</v>
      </c>
      <c r="AP3237">
        <v>6720</v>
      </c>
      <c r="AS3237">
        <v>4704</v>
      </c>
      <c r="AU3237">
        <v>2016</v>
      </c>
      <c r="AY3237">
        <v>3360</v>
      </c>
      <c r="AZ3237" s="5">
        <v>13440</v>
      </c>
      <c r="BA3237" s="5">
        <v>13440</v>
      </c>
      <c r="BB3237" s="5">
        <v>13440</v>
      </c>
      <c r="BC3237" s="5">
        <v>13440</v>
      </c>
      <c r="BD3237" s="5">
        <v>13440</v>
      </c>
      <c r="BE3237" s="5">
        <v>0</v>
      </c>
      <c r="BF3237" s="5">
        <v>16800</v>
      </c>
      <c r="BG3237">
        <v>20170728</v>
      </c>
      <c r="BH3237" s="9" t="str">
        <f t="shared" si="150"/>
        <v>2017</v>
      </c>
      <c r="BI3237" t="str">
        <f>MID(Merge1[[#This Row],[OC_DATA_INIZIO_PROGETTO]],5,2)</f>
        <v>07</v>
      </c>
      <c r="BJ3237">
        <v>20190223</v>
      </c>
      <c r="BK3237" t="str">
        <f t="shared" si="151"/>
        <v>2019</v>
      </c>
      <c r="BL3237" t="str">
        <f>MID(Merge1[[#This Row],[OC_DATA_FINE_PROGETTO_PREVISTA]],5,2)</f>
        <v>02</v>
      </c>
      <c r="BM3237" s="8">
        <f>(Merge1[[#This Row],[Colonna2]]-Merge1[[#This Row],[Colonna1]])*12+Merge1[[#This Row],[Colonna22]]-Merge1[[#This Row],[Colonna12]]</f>
        <v>19</v>
      </c>
      <c r="BN3237">
        <v>20191127</v>
      </c>
      <c r="BO3237" t="str">
        <f t="shared" si="152"/>
        <v>2019</v>
      </c>
      <c r="BP3237" s="2" t="s">
        <v>116</v>
      </c>
      <c r="BQ3237" s="2" t="s">
        <v>763</v>
      </c>
      <c r="BR3237" s="2" t="s">
        <v>440</v>
      </c>
      <c r="BS3237" s="2" t="s">
        <v>773</v>
      </c>
      <c r="BT3237" s="2" t="s">
        <v>774</v>
      </c>
    </row>
    <row r="3238" spans="1:72" x14ac:dyDescent="0.35">
      <c r="A3238" s="2" t="s">
        <v>11059</v>
      </c>
      <c r="B3238" s="2" t="s">
        <v>11060</v>
      </c>
      <c r="C3238" s="2" t="s">
        <v>11061</v>
      </c>
      <c r="D3238" s="2" t="s">
        <v>11062</v>
      </c>
      <c r="E3238" s="2" t="s">
        <v>11063</v>
      </c>
      <c r="F3238">
        <v>1</v>
      </c>
      <c r="G3238" s="2" t="s">
        <v>151</v>
      </c>
      <c r="H3238">
        <v>7</v>
      </c>
      <c r="I3238" s="2" t="s">
        <v>770</v>
      </c>
      <c r="J3238">
        <v>99</v>
      </c>
      <c r="K3238" s="2" t="s">
        <v>81</v>
      </c>
      <c r="L3238">
        <v>8</v>
      </c>
      <c r="M3238" s="2" t="s">
        <v>112</v>
      </c>
      <c r="N3238">
        <v>62</v>
      </c>
      <c r="O3238" s="2" t="s">
        <v>2450</v>
      </c>
      <c r="P3238">
        <v>999</v>
      </c>
      <c r="Q3238" s="2" t="s">
        <v>3522</v>
      </c>
      <c r="R3238" t="s">
        <v>67</v>
      </c>
      <c r="S3238" t="s">
        <v>67</v>
      </c>
      <c r="T3238" s="2" t="s">
        <v>1986</v>
      </c>
      <c r="U3238" s="2" t="s">
        <v>1987</v>
      </c>
      <c r="V3238">
        <v>915</v>
      </c>
      <c r="W3238" s="2" t="s">
        <v>632</v>
      </c>
      <c r="X3238">
        <v>6675</v>
      </c>
      <c r="Y3238">
        <v>6675</v>
      </c>
      <c r="AD3238">
        <v>4672.5</v>
      </c>
      <c r="AF3238">
        <v>0</v>
      </c>
      <c r="AG3238">
        <v>2002.5</v>
      </c>
      <c r="AK3238">
        <v>18650</v>
      </c>
      <c r="AL3238" s="5">
        <v>13350</v>
      </c>
      <c r="AM3238">
        <v>0</v>
      </c>
      <c r="AN3238">
        <v>0</v>
      </c>
      <c r="AO3238">
        <v>6675</v>
      </c>
      <c r="AP3238">
        <v>6675</v>
      </c>
      <c r="AS3238">
        <v>4672.5</v>
      </c>
      <c r="AU3238">
        <v>2002.5</v>
      </c>
      <c r="AY3238">
        <v>18650</v>
      </c>
      <c r="AZ3238" s="5">
        <v>13350</v>
      </c>
      <c r="BA3238" s="5">
        <v>13350</v>
      </c>
      <c r="BB3238" s="5">
        <v>13350</v>
      </c>
      <c r="BF3238" s="5">
        <v>0</v>
      </c>
      <c r="BG3238">
        <v>20201204</v>
      </c>
      <c r="BH3238" s="9" t="str">
        <f t="shared" si="150"/>
        <v>2020</v>
      </c>
      <c r="BI3238" t="str">
        <f>MID(Merge1[[#This Row],[OC_DATA_INIZIO_PROGETTO]],5,2)</f>
        <v>12</v>
      </c>
      <c r="BJ3238">
        <v>20211231</v>
      </c>
      <c r="BK3238" t="str">
        <f t="shared" si="151"/>
        <v>2021</v>
      </c>
      <c r="BL3238" t="str">
        <f>MID(Merge1[[#This Row],[OC_DATA_FINE_PROGETTO_PREVISTA]],5,2)</f>
        <v>12</v>
      </c>
      <c r="BM3238" s="8">
        <f>(Merge1[[#This Row],[Colonna2]]-Merge1[[#This Row],[Colonna1]])*12+Merge1[[#This Row],[Colonna22]]-Merge1[[#This Row],[Colonna12]]</f>
        <v>12</v>
      </c>
      <c r="BN3238">
        <v>20211204</v>
      </c>
      <c r="BO3238" t="str">
        <f t="shared" si="152"/>
        <v>2021</v>
      </c>
      <c r="BP3238" s="2" t="s">
        <v>86</v>
      </c>
      <c r="BQ3238" s="2" t="s">
        <v>76</v>
      </c>
      <c r="BR3238" s="2" t="s">
        <v>77</v>
      </c>
      <c r="BS3238" s="2" t="s">
        <v>2387</v>
      </c>
      <c r="BT3238" s="2" t="s">
        <v>510</v>
      </c>
    </row>
    <row r="3239" spans="1:72" x14ac:dyDescent="0.35">
      <c r="A3239" s="2" t="s">
        <v>6199</v>
      </c>
      <c r="B3239" s="2" t="s">
        <v>6200</v>
      </c>
      <c r="C3239" s="2" t="s">
        <v>6201</v>
      </c>
      <c r="D3239" s="2" t="s">
        <v>6202</v>
      </c>
      <c r="E3239" s="2" t="s">
        <v>6203</v>
      </c>
      <c r="F3239">
        <v>3</v>
      </c>
      <c r="G3239" s="2" t="s">
        <v>102</v>
      </c>
      <c r="H3239">
        <v>7</v>
      </c>
      <c r="I3239" s="2" t="s">
        <v>770</v>
      </c>
      <c r="J3239">
        <v>15</v>
      </c>
      <c r="K3239" s="2" t="s">
        <v>3707</v>
      </c>
      <c r="L3239">
        <v>7</v>
      </c>
      <c r="M3239" s="2" t="s">
        <v>1213</v>
      </c>
      <c r="N3239">
        <v>18</v>
      </c>
      <c r="O3239" s="2" t="s">
        <v>1214</v>
      </c>
      <c r="P3239">
        <v>999</v>
      </c>
      <c r="Q3239" s="2" t="s">
        <v>1215</v>
      </c>
      <c r="R3239" t="s">
        <v>67</v>
      </c>
      <c r="S3239" t="s">
        <v>67</v>
      </c>
      <c r="T3239" s="2" t="s">
        <v>504</v>
      </c>
      <c r="U3239" s="2" t="s">
        <v>505</v>
      </c>
      <c r="V3239">
        <v>606</v>
      </c>
      <c r="W3239" s="2" t="s">
        <v>2389</v>
      </c>
      <c r="X3239">
        <v>6670</v>
      </c>
      <c r="Y3239">
        <v>6670</v>
      </c>
      <c r="AD3239">
        <v>4669</v>
      </c>
      <c r="AF3239">
        <v>0</v>
      </c>
      <c r="AG3239">
        <v>2001</v>
      </c>
      <c r="AK3239">
        <v>13340</v>
      </c>
      <c r="AL3239" s="5">
        <v>13340</v>
      </c>
      <c r="AM3239">
        <v>0</v>
      </c>
      <c r="AN3239">
        <v>0</v>
      </c>
      <c r="AO3239">
        <v>6670</v>
      </c>
      <c r="AP3239">
        <v>6670</v>
      </c>
      <c r="AS3239">
        <v>4669</v>
      </c>
      <c r="AU3239">
        <v>2001</v>
      </c>
      <c r="AY3239">
        <v>13340</v>
      </c>
      <c r="AZ3239" s="5">
        <v>13340</v>
      </c>
      <c r="BA3239" s="5">
        <v>13340</v>
      </c>
      <c r="BB3239" s="5">
        <v>13340</v>
      </c>
      <c r="BF3239" s="5">
        <v>0</v>
      </c>
      <c r="BG3239">
        <v>20180516</v>
      </c>
      <c r="BH3239" s="9" t="str">
        <f t="shared" si="150"/>
        <v>2018</v>
      </c>
      <c r="BI3239" t="str">
        <f>MID(Merge1[[#This Row],[OC_DATA_INIZIO_PROGETTO]],5,2)</f>
        <v>05</v>
      </c>
      <c r="BJ3239">
        <v>20200615</v>
      </c>
      <c r="BK3239" t="str">
        <f t="shared" si="151"/>
        <v>2020</v>
      </c>
      <c r="BL3239" t="str">
        <f>MID(Merge1[[#This Row],[OC_DATA_FINE_PROGETTO_PREVISTA]],5,2)</f>
        <v>06</v>
      </c>
      <c r="BM3239" s="8">
        <f>(Merge1[[#This Row],[Colonna2]]-Merge1[[#This Row],[Colonna1]])*12+Merge1[[#This Row],[Colonna22]]-Merge1[[#This Row],[Colonna12]]</f>
        <v>25</v>
      </c>
      <c r="BO3239" t="str">
        <f t="shared" si="152"/>
        <v/>
      </c>
      <c r="BP3239" s="2" t="s">
        <v>86</v>
      </c>
      <c r="BQ3239" s="2" t="s">
        <v>76</v>
      </c>
      <c r="BR3239" s="2" t="s">
        <v>77</v>
      </c>
      <c r="BS3239" s="2" t="s">
        <v>773</v>
      </c>
      <c r="BT3239" s="2" t="s">
        <v>774</v>
      </c>
    </row>
    <row r="3240" spans="1:72" x14ac:dyDescent="0.35">
      <c r="A3240" s="2" t="s">
        <v>19219</v>
      </c>
      <c r="B3240" s="2" t="s">
        <v>19220</v>
      </c>
      <c r="C3240" s="2" t="s">
        <v>19221</v>
      </c>
      <c r="D3240" s="2" t="s">
        <v>19222</v>
      </c>
      <c r="E3240" s="2" t="s">
        <v>19223</v>
      </c>
      <c r="F3240">
        <v>4</v>
      </c>
      <c r="G3240" s="2" t="s">
        <v>174</v>
      </c>
      <c r="H3240">
        <v>3</v>
      </c>
      <c r="I3240" s="2" t="s">
        <v>68</v>
      </c>
      <c r="J3240">
        <v>9</v>
      </c>
      <c r="K3240" s="2" t="s">
        <v>4139</v>
      </c>
      <c r="L3240">
        <v>5</v>
      </c>
      <c r="M3240" s="2" t="s">
        <v>226</v>
      </c>
      <c r="N3240">
        <v>11</v>
      </c>
      <c r="O3240" s="2" t="s">
        <v>227</v>
      </c>
      <c r="P3240">
        <v>97</v>
      </c>
      <c r="Q3240" s="2" t="s">
        <v>4935</v>
      </c>
      <c r="R3240" t="s">
        <v>67</v>
      </c>
      <c r="S3240" t="s">
        <v>67</v>
      </c>
      <c r="T3240" s="2" t="s">
        <v>73</v>
      </c>
      <c r="U3240" s="2" t="s">
        <v>74</v>
      </c>
      <c r="V3240">
        <v>106</v>
      </c>
      <c r="W3240" s="2" t="s">
        <v>635</v>
      </c>
      <c r="X3240">
        <v>1000000</v>
      </c>
      <c r="Y3240">
        <v>1000000</v>
      </c>
      <c r="AD3240">
        <v>1000000</v>
      </c>
      <c r="AF3240">
        <v>0</v>
      </c>
      <c r="AL3240" s="5">
        <v>2000000</v>
      </c>
      <c r="AM3240">
        <v>0</v>
      </c>
      <c r="AN3240">
        <v>0</v>
      </c>
      <c r="AO3240">
        <v>1000000</v>
      </c>
      <c r="AP3240">
        <v>1000000</v>
      </c>
      <c r="AS3240">
        <v>1000000</v>
      </c>
      <c r="AZ3240" s="5">
        <v>2000000</v>
      </c>
      <c r="BA3240" s="5">
        <v>13322.4</v>
      </c>
      <c r="BB3240" s="5">
        <v>13322.4</v>
      </c>
      <c r="BC3240" s="5">
        <v>5422.81</v>
      </c>
      <c r="BD3240" s="5">
        <v>5422.81</v>
      </c>
      <c r="BE3240" s="5">
        <v>0</v>
      </c>
      <c r="BF3240" s="5">
        <v>5422.81</v>
      </c>
      <c r="BG3240">
        <v>20161223</v>
      </c>
      <c r="BH3240" s="9" t="str">
        <f t="shared" si="150"/>
        <v>2016</v>
      </c>
      <c r="BI3240" t="str">
        <f>MID(Merge1[[#This Row],[OC_DATA_INIZIO_PROGETTO]],5,2)</f>
        <v>12</v>
      </c>
      <c r="BJ3240">
        <v>20220630</v>
      </c>
      <c r="BK3240" t="str">
        <f t="shared" si="151"/>
        <v>2022</v>
      </c>
      <c r="BL3240" t="str">
        <f>MID(Merge1[[#This Row],[OC_DATA_FINE_PROGETTO_PREVISTA]],5,2)</f>
        <v>06</v>
      </c>
      <c r="BM3240" s="8">
        <f>(Merge1[[#This Row],[Colonna2]]-Merge1[[#This Row],[Colonna1]])*12+Merge1[[#This Row],[Colonna22]]-Merge1[[#This Row],[Colonna12]]</f>
        <v>66</v>
      </c>
      <c r="BO3240" t="str">
        <f t="shared" si="152"/>
        <v/>
      </c>
      <c r="BP3240" s="2" t="s">
        <v>76</v>
      </c>
      <c r="BQ3240" s="2" t="s">
        <v>76</v>
      </c>
      <c r="BR3240" s="2" t="s">
        <v>3044</v>
      </c>
      <c r="BS3240" s="2" t="s">
        <v>3045</v>
      </c>
      <c r="BT3240" s="2" t="s">
        <v>3046</v>
      </c>
    </row>
    <row r="3241" spans="1:72" x14ac:dyDescent="0.35">
      <c r="A3241" s="2" t="s">
        <v>26572</v>
      </c>
      <c r="B3241" s="2" t="s">
        <v>26573</v>
      </c>
      <c r="C3241" s="2" t="s">
        <v>26574</v>
      </c>
      <c r="D3241" s="2" t="s">
        <v>26575</v>
      </c>
      <c r="E3241" s="2" t="s">
        <v>26576</v>
      </c>
      <c r="F3241">
        <v>1</v>
      </c>
      <c r="G3241" s="2" t="s">
        <v>151</v>
      </c>
      <c r="H3241">
        <v>7</v>
      </c>
      <c r="I3241" s="2" t="s">
        <v>770</v>
      </c>
      <c r="J3241">
        <v>99</v>
      </c>
      <c r="K3241" s="2" t="s">
        <v>81</v>
      </c>
      <c r="L3241">
        <v>9</v>
      </c>
      <c r="M3241" s="2" t="s">
        <v>98</v>
      </c>
      <c r="N3241">
        <v>22</v>
      </c>
      <c r="O3241" s="2" t="s">
        <v>252</v>
      </c>
      <c r="P3241">
        <v>999</v>
      </c>
      <c r="Q3241" s="2" t="s">
        <v>389</v>
      </c>
      <c r="R3241" t="s">
        <v>67</v>
      </c>
      <c r="S3241" t="s">
        <v>67</v>
      </c>
      <c r="T3241" s="2" t="s">
        <v>1331</v>
      </c>
      <c r="U3241" s="2" t="s">
        <v>1332</v>
      </c>
      <c r="V3241">
        <v>2030</v>
      </c>
      <c r="W3241" s="2" t="s">
        <v>19723</v>
      </c>
      <c r="X3241">
        <v>6650</v>
      </c>
      <c r="Y3241">
        <v>6650</v>
      </c>
      <c r="AD3241">
        <v>4655</v>
      </c>
      <c r="AF3241">
        <v>0</v>
      </c>
      <c r="AG3241">
        <v>1995</v>
      </c>
      <c r="AK3241">
        <v>5700</v>
      </c>
      <c r="AL3241" s="5">
        <v>13300</v>
      </c>
      <c r="AM3241">
        <v>0</v>
      </c>
      <c r="AN3241">
        <v>0</v>
      </c>
      <c r="AO3241">
        <v>6650</v>
      </c>
      <c r="AP3241">
        <v>6650</v>
      </c>
      <c r="AS3241">
        <v>4655</v>
      </c>
      <c r="AU3241">
        <v>1995</v>
      </c>
      <c r="AY3241">
        <v>5700</v>
      </c>
      <c r="AZ3241" s="5">
        <v>13300</v>
      </c>
      <c r="BA3241" s="5">
        <v>13300</v>
      </c>
      <c r="BB3241" s="5">
        <v>13300</v>
      </c>
      <c r="BC3241" s="5">
        <v>13300</v>
      </c>
      <c r="BD3241" s="5">
        <v>13300</v>
      </c>
      <c r="BE3241" s="5">
        <v>0</v>
      </c>
      <c r="BF3241" s="5">
        <v>19000</v>
      </c>
      <c r="BG3241">
        <v>20181019</v>
      </c>
      <c r="BH3241" s="9" t="str">
        <f t="shared" si="150"/>
        <v>2018</v>
      </c>
      <c r="BI3241" t="str">
        <f>MID(Merge1[[#This Row],[OC_DATA_INIZIO_PROGETTO]],5,2)</f>
        <v>10</v>
      </c>
      <c r="BJ3241">
        <v>20201231</v>
      </c>
      <c r="BK3241" t="str">
        <f t="shared" si="151"/>
        <v>2020</v>
      </c>
      <c r="BL3241" t="str">
        <f>MID(Merge1[[#This Row],[OC_DATA_FINE_PROGETTO_PREVISTA]],5,2)</f>
        <v>12</v>
      </c>
      <c r="BM3241" s="8">
        <f>(Merge1[[#This Row],[Colonna2]]-Merge1[[#This Row],[Colonna1]])*12+Merge1[[#This Row],[Colonna22]]-Merge1[[#This Row],[Colonna12]]</f>
        <v>26</v>
      </c>
      <c r="BO3241" t="str">
        <f t="shared" si="152"/>
        <v/>
      </c>
      <c r="BP3241" s="2" t="s">
        <v>116</v>
      </c>
      <c r="BQ3241" s="2" t="s">
        <v>116</v>
      </c>
      <c r="BR3241" s="2" t="s">
        <v>77</v>
      </c>
      <c r="BS3241" s="2" t="s">
        <v>773</v>
      </c>
      <c r="BT3241" s="2" t="s">
        <v>774</v>
      </c>
    </row>
    <row r="3242" spans="1:72" x14ac:dyDescent="0.35">
      <c r="A3242" s="2" t="s">
        <v>27152</v>
      </c>
      <c r="B3242" s="2" t="s">
        <v>27153</v>
      </c>
      <c r="C3242" s="2" t="s">
        <v>27154</v>
      </c>
      <c r="D3242" s="2" t="s">
        <v>27155</v>
      </c>
      <c r="E3242" s="2" t="s">
        <v>27156</v>
      </c>
      <c r="F3242">
        <v>1</v>
      </c>
      <c r="G3242" s="2" t="s">
        <v>151</v>
      </c>
      <c r="H3242">
        <v>7</v>
      </c>
      <c r="I3242" s="2" t="s">
        <v>770</v>
      </c>
      <c r="J3242">
        <v>20</v>
      </c>
      <c r="K3242" s="2" t="s">
        <v>3054</v>
      </c>
      <c r="L3242">
        <v>9</v>
      </c>
      <c r="M3242" s="2" t="s">
        <v>98</v>
      </c>
      <c r="N3242">
        <v>22</v>
      </c>
      <c r="O3242" s="2" t="s">
        <v>252</v>
      </c>
      <c r="P3242">
        <v>999</v>
      </c>
      <c r="Q3242" s="2" t="s">
        <v>389</v>
      </c>
      <c r="R3242" t="s">
        <v>67</v>
      </c>
      <c r="S3242" t="s">
        <v>67</v>
      </c>
      <c r="T3242" s="2" t="s">
        <v>1331</v>
      </c>
      <c r="U3242" s="2" t="s">
        <v>1332</v>
      </c>
      <c r="V3242">
        <v>2016</v>
      </c>
      <c r="W3242" s="2" t="s">
        <v>18962</v>
      </c>
      <c r="X3242">
        <v>6650</v>
      </c>
      <c r="Y3242">
        <v>6650</v>
      </c>
      <c r="AD3242">
        <v>4655</v>
      </c>
      <c r="AF3242">
        <v>0</v>
      </c>
      <c r="AG3242">
        <v>1995</v>
      </c>
      <c r="AK3242">
        <v>5700</v>
      </c>
      <c r="AL3242" s="5">
        <v>13300</v>
      </c>
      <c r="AM3242">
        <v>0</v>
      </c>
      <c r="AN3242">
        <v>0</v>
      </c>
      <c r="AO3242">
        <v>6650</v>
      </c>
      <c r="AP3242">
        <v>6650</v>
      </c>
      <c r="AS3242">
        <v>4655</v>
      </c>
      <c r="AU3242">
        <v>1995</v>
      </c>
      <c r="AY3242">
        <v>5700</v>
      </c>
      <c r="AZ3242" s="5">
        <v>13300</v>
      </c>
      <c r="BA3242" s="5">
        <v>13300</v>
      </c>
      <c r="BB3242" s="5">
        <v>13300</v>
      </c>
      <c r="BC3242" s="5">
        <v>13300</v>
      </c>
      <c r="BD3242" s="5">
        <v>13300</v>
      </c>
      <c r="BE3242" s="5">
        <v>0</v>
      </c>
      <c r="BF3242" s="5">
        <v>19000</v>
      </c>
      <c r="BG3242">
        <v>20170210</v>
      </c>
      <c r="BH3242" s="9" t="str">
        <f t="shared" si="150"/>
        <v>2017</v>
      </c>
      <c r="BI3242" t="str">
        <f>MID(Merge1[[#This Row],[OC_DATA_INIZIO_PROGETTO]],5,2)</f>
        <v>02</v>
      </c>
      <c r="BJ3242">
        <v>20180808</v>
      </c>
      <c r="BK3242" t="str">
        <f t="shared" si="151"/>
        <v>2018</v>
      </c>
      <c r="BL3242" t="str">
        <f>MID(Merge1[[#This Row],[OC_DATA_FINE_PROGETTO_PREVISTA]],5,2)</f>
        <v>08</v>
      </c>
      <c r="BM3242" s="8">
        <f>(Merge1[[#This Row],[Colonna2]]-Merge1[[#This Row],[Colonna1]])*12+Merge1[[#This Row],[Colonna22]]-Merge1[[#This Row],[Colonna12]]</f>
        <v>18</v>
      </c>
      <c r="BN3242">
        <v>20180808</v>
      </c>
      <c r="BO3242" t="str">
        <f t="shared" si="152"/>
        <v>2018</v>
      </c>
      <c r="BP3242" s="2" t="s">
        <v>116</v>
      </c>
      <c r="BQ3242" s="2" t="s">
        <v>763</v>
      </c>
      <c r="BR3242" s="2" t="s">
        <v>440</v>
      </c>
      <c r="BS3242" s="2" t="s">
        <v>773</v>
      </c>
      <c r="BT3242" s="2" t="s">
        <v>774</v>
      </c>
    </row>
    <row r="3243" spans="1:72" x14ac:dyDescent="0.35">
      <c r="A3243" s="2" t="s">
        <v>27354</v>
      </c>
      <c r="B3243" s="2" t="s">
        <v>27355</v>
      </c>
      <c r="C3243" s="2" t="s">
        <v>27356</v>
      </c>
      <c r="D3243" s="2" t="s">
        <v>27357</v>
      </c>
      <c r="E3243" s="2" t="s">
        <v>27358</v>
      </c>
      <c r="F3243">
        <v>1</v>
      </c>
      <c r="G3243" s="2" t="s">
        <v>151</v>
      </c>
      <c r="H3243">
        <v>7</v>
      </c>
      <c r="I3243" s="2" t="s">
        <v>770</v>
      </c>
      <c r="J3243">
        <v>20</v>
      </c>
      <c r="K3243" s="2" t="s">
        <v>3054</v>
      </c>
      <c r="L3243">
        <v>9</v>
      </c>
      <c r="M3243" s="2" t="s">
        <v>98</v>
      </c>
      <c r="N3243">
        <v>22</v>
      </c>
      <c r="O3243" s="2" t="s">
        <v>252</v>
      </c>
      <c r="P3243">
        <v>999</v>
      </c>
      <c r="Q3243" s="2" t="s">
        <v>389</v>
      </c>
      <c r="R3243" t="s">
        <v>67</v>
      </c>
      <c r="S3243" t="s">
        <v>67</v>
      </c>
      <c r="T3243" s="2" t="s">
        <v>1331</v>
      </c>
      <c r="U3243" s="2" t="s">
        <v>1332</v>
      </c>
      <c r="V3243">
        <v>2037</v>
      </c>
      <c r="W3243" s="2" t="s">
        <v>19717</v>
      </c>
      <c r="X3243">
        <v>6650</v>
      </c>
      <c r="Y3243">
        <v>6650</v>
      </c>
      <c r="AD3243">
        <v>4655</v>
      </c>
      <c r="AF3243">
        <v>0</v>
      </c>
      <c r="AG3243">
        <v>1995</v>
      </c>
      <c r="AK3243">
        <v>5700</v>
      </c>
      <c r="AL3243" s="5">
        <v>13300</v>
      </c>
      <c r="AM3243">
        <v>0</v>
      </c>
      <c r="AN3243">
        <v>0</v>
      </c>
      <c r="AO3243">
        <v>6650</v>
      </c>
      <c r="AP3243">
        <v>6650</v>
      </c>
      <c r="AS3243">
        <v>4655</v>
      </c>
      <c r="AU3243">
        <v>1995</v>
      </c>
      <c r="AY3243">
        <v>5700</v>
      </c>
      <c r="AZ3243" s="5">
        <v>13300</v>
      </c>
      <c r="BA3243" s="5">
        <v>13300</v>
      </c>
      <c r="BB3243" s="5">
        <v>13300</v>
      </c>
      <c r="BC3243" s="5">
        <v>13300</v>
      </c>
      <c r="BD3243" s="5">
        <v>13300</v>
      </c>
      <c r="BE3243" s="5">
        <v>0</v>
      </c>
      <c r="BF3243" s="5">
        <v>19000</v>
      </c>
      <c r="BG3243">
        <v>20160205</v>
      </c>
      <c r="BH3243" s="9" t="str">
        <f t="shared" si="150"/>
        <v>2016</v>
      </c>
      <c r="BI3243" t="str">
        <f>MID(Merge1[[#This Row],[OC_DATA_INIZIO_PROGETTO]],5,2)</f>
        <v>02</v>
      </c>
      <c r="BJ3243">
        <v>20191020</v>
      </c>
      <c r="BK3243" t="str">
        <f t="shared" si="151"/>
        <v>2019</v>
      </c>
      <c r="BL3243" t="str">
        <f>MID(Merge1[[#This Row],[OC_DATA_FINE_PROGETTO_PREVISTA]],5,2)</f>
        <v>10</v>
      </c>
      <c r="BM3243" s="8">
        <f>(Merge1[[#This Row],[Colonna2]]-Merge1[[#This Row],[Colonna1]])*12+Merge1[[#This Row],[Colonna22]]-Merge1[[#This Row],[Colonna12]]</f>
        <v>44</v>
      </c>
      <c r="BN3243">
        <v>20171020</v>
      </c>
      <c r="BO3243" t="str">
        <f t="shared" si="152"/>
        <v>2017</v>
      </c>
      <c r="BP3243" s="2" t="s">
        <v>116</v>
      </c>
      <c r="BQ3243" s="2" t="s">
        <v>763</v>
      </c>
      <c r="BR3243" s="2" t="s">
        <v>440</v>
      </c>
      <c r="BS3243" s="2" t="s">
        <v>773</v>
      </c>
      <c r="BT3243" s="2" t="s">
        <v>774</v>
      </c>
    </row>
    <row r="3244" spans="1:72" x14ac:dyDescent="0.35">
      <c r="A3244" s="2" t="s">
        <v>8819</v>
      </c>
      <c r="B3244" s="2" t="s">
        <v>8820</v>
      </c>
      <c r="C3244" s="2" t="s">
        <v>8821</v>
      </c>
      <c r="D3244" s="2" t="s">
        <v>8822</v>
      </c>
      <c r="E3244" s="2" t="s">
        <v>8823</v>
      </c>
      <c r="F3244">
        <v>1</v>
      </c>
      <c r="G3244" s="2" t="s">
        <v>151</v>
      </c>
      <c r="H3244">
        <v>7</v>
      </c>
      <c r="I3244" s="2" t="s">
        <v>770</v>
      </c>
      <c r="J3244">
        <v>99</v>
      </c>
      <c r="K3244" s="2" t="s">
        <v>81</v>
      </c>
      <c r="L3244">
        <v>9</v>
      </c>
      <c r="M3244" s="2" t="s">
        <v>98</v>
      </c>
      <c r="N3244">
        <v>21</v>
      </c>
      <c r="O3244" s="2" t="s">
        <v>185</v>
      </c>
      <c r="P3244">
        <v>229</v>
      </c>
      <c r="Q3244" s="2" t="s">
        <v>186</v>
      </c>
      <c r="R3244" t="s">
        <v>67</v>
      </c>
      <c r="S3244" t="s">
        <v>67</v>
      </c>
      <c r="T3244" s="2" t="s">
        <v>1986</v>
      </c>
      <c r="U3244" s="2" t="s">
        <v>1987</v>
      </c>
      <c r="V3244">
        <v>914</v>
      </c>
      <c r="W3244" s="2" t="s">
        <v>6661</v>
      </c>
      <c r="X3244">
        <v>6709.16</v>
      </c>
      <c r="Y3244">
        <v>6709.16</v>
      </c>
      <c r="AD3244">
        <v>4696.41</v>
      </c>
      <c r="AF3244">
        <v>0</v>
      </c>
      <c r="AG3244">
        <v>2012.74</v>
      </c>
      <c r="AK3244">
        <v>13772</v>
      </c>
      <c r="AL3244" s="5">
        <v>13418.31</v>
      </c>
      <c r="AM3244">
        <v>354</v>
      </c>
      <c r="AN3244">
        <v>122.58</v>
      </c>
      <c r="AO3244">
        <v>6614.87</v>
      </c>
      <c r="AP3244">
        <v>6709.16</v>
      </c>
      <c r="AS3244">
        <v>4696.41</v>
      </c>
      <c r="AU3244">
        <v>1984.45</v>
      </c>
      <c r="AY3244">
        <v>13772</v>
      </c>
      <c r="AZ3244" s="5">
        <v>13295.73</v>
      </c>
      <c r="BA3244" s="5">
        <v>13229.73</v>
      </c>
      <c r="BB3244" s="5">
        <v>13229.73</v>
      </c>
      <c r="BC3244" s="5">
        <v>13229.73</v>
      </c>
      <c r="BD3244" s="5">
        <v>13229.73</v>
      </c>
      <c r="BE3244" s="5">
        <v>0</v>
      </c>
      <c r="BF3244" s="5">
        <v>26770</v>
      </c>
      <c r="BG3244">
        <v>20170215</v>
      </c>
      <c r="BH3244" s="9" t="str">
        <f t="shared" si="150"/>
        <v>2017</v>
      </c>
      <c r="BI3244" t="str">
        <f>MID(Merge1[[#This Row],[OC_DATA_INIZIO_PROGETTO]],5,2)</f>
        <v>02</v>
      </c>
      <c r="BJ3244">
        <v>20200504</v>
      </c>
      <c r="BK3244" t="str">
        <f t="shared" si="151"/>
        <v>2020</v>
      </c>
      <c r="BL3244" t="str">
        <f>MID(Merge1[[#This Row],[OC_DATA_FINE_PROGETTO_PREVISTA]],5,2)</f>
        <v>05</v>
      </c>
      <c r="BM3244" s="8">
        <f>(Merge1[[#This Row],[Colonna2]]-Merge1[[#This Row],[Colonna1]])*12+Merge1[[#This Row],[Colonna22]]-Merge1[[#This Row],[Colonna12]]</f>
        <v>39</v>
      </c>
      <c r="BN3244">
        <v>20190306</v>
      </c>
      <c r="BO3244" t="str">
        <f t="shared" si="152"/>
        <v>2019</v>
      </c>
      <c r="BP3244" s="2" t="s">
        <v>116</v>
      </c>
      <c r="BQ3244" s="2" t="s">
        <v>763</v>
      </c>
      <c r="BR3244" s="2" t="s">
        <v>440</v>
      </c>
      <c r="BS3244" s="2" t="s">
        <v>773</v>
      </c>
      <c r="BT3244" s="2" t="s">
        <v>774</v>
      </c>
    </row>
    <row r="3245" spans="1:72" x14ac:dyDescent="0.35">
      <c r="A3245" s="2" t="s">
        <v>16042</v>
      </c>
      <c r="B3245" s="2" t="s">
        <v>16043</v>
      </c>
      <c r="C3245" s="2" t="s">
        <v>16044</v>
      </c>
      <c r="D3245" s="2" t="s">
        <v>16045</v>
      </c>
      <c r="E3245" s="2" t="s">
        <v>16046</v>
      </c>
      <c r="F3245">
        <v>3</v>
      </c>
      <c r="G3245" s="2" t="s">
        <v>102</v>
      </c>
      <c r="H3245">
        <v>7</v>
      </c>
      <c r="I3245" s="2" t="s">
        <v>770</v>
      </c>
      <c r="J3245">
        <v>99</v>
      </c>
      <c r="K3245" s="2" t="s">
        <v>81</v>
      </c>
      <c r="L3245">
        <v>9</v>
      </c>
      <c r="M3245" s="2" t="s">
        <v>98</v>
      </c>
      <c r="N3245">
        <v>21</v>
      </c>
      <c r="O3245" s="2" t="s">
        <v>185</v>
      </c>
      <c r="P3245">
        <v>229</v>
      </c>
      <c r="Q3245" s="2" t="s">
        <v>186</v>
      </c>
      <c r="R3245" t="s">
        <v>67</v>
      </c>
      <c r="S3245" t="s">
        <v>67</v>
      </c>
      <c r="T3245" s="2" t="s">
        <v>1986</v>
      </c>
      <c r="U3245" s="2" t="s">
        <v>1987</v>
      </c>
      <c r="V3245">
        <v>915</v>
      </c>
      <c r="W3245" s="2" t="s">
        <v>632</v>
      </c>
      <c r="X3245">
        <v>6600</v>
      </c>
      <c r="Y3245">
        <v>6600</v>
      </c>
      <c r="AD3245">
        <v>4620</v>
      </c>
      <c r="AF3245">
        <v>0</v>
      </c>
      <c r="AG3245">
        <v>1980</v>
      </c>
      <c r="AK3245">
        <v>16800</v>
      </c>
      <c r="AL3245" s="5">
        <v>13200</v>
      </c>
      <c r="AM3245">
        <v>0</v>
      </c>
      <c r="AN3245">
        <v>0</v>
      </c>
      <c r="AO3245">
        <v>6600</v>
      </c>
      <c r="AP3245">
        <v>6600</v>
      </c>
      <c r="AS3245">
        <v>4620</v>
      </c>
      <c r="AU3245">
        <v>1980</v>
      </c>
      <c r="AY3245">
        <v>16800</v>
      </c>
      <c r="AZ3245" s="5">
        <v>13200</v>
      </c>
      <c r="BA3245" s="5">
        <v>13200</v>
      </c>
      <c r="BB3245" s="5">
        <v>13200</v>
      </c>
      <c r="BC3245" s="5">
        <v>13200</v>
      </c>
      <c r="BD3245" s="5">
        <v>13200</v>
      </c>
      <c r="BE3245" s="5">
        <v>0</v>
      </c>
      <c r="BF3245" s="5">
        <v>30000</v>
      </c>
      <c r="BG3245">
        <v>20150523</v>
      </c>
      <c r="BH3245" s="9" t="str">
        <f t="shared" si="150"/>
        <v>2015</v>
      </c>
      <c r="BI3245" t="str">
        <f>MID(Merge1[[#This Row],[OC_DATA_INIZIO_PROGETTO]],5,2)</f>
        <v>05</v>
      </c>
      <c r="BJ3245">
        <v>20190523</v>
      </c>
      <c r="BK3245" t="str">
        <f t="shared" si="151"/>
        <v>2019</v>
      </c>
      <c r="BL3245" t="str">
        <f>MID(Merge1[[#This Row],[OC_DATA_FINE_PROGETTO_PREVISTA]],5,2)</f>
        <v>05</v>
      </c>
      <c r="BM3245" s="8">
        <f>(Merge1[[#This Row],[Colonna2]]-Merge1[[#This Row],[Colonna1]])*12+Merge1[[#This Row],[Colonna22]]-Merge1[[#This Row],[Colonna12]]</f>
        <v>48</v>
      </c>
      <c r="BN3245">
        <v>20171110</v>
      </c>
      <c r="BO3245" t="str">
        <f t="shared" si="152"/>
        <v>2017</v>
      </c>
      <c r="BP3245" s="2" t="s">
        <v>116</v>
      </c>
      <c r="BQ3245" s="2" t="s">
        <v>763</v>
      </c>
      <c r="BR3245" s="2" t="s">
        <v>440</v>
      </c>
      <c r="BS3245" s="2" t="s">
        <v>773</v>
      </c>
      <c r="BT3245" s="2" t="s">
        <v>774</v>
      </c>
    </row>
    <row r="3246" spans="1:72" x14ac:dyDescent="0.35">
      <c r="A3246" s="2" t="s">
        <v>14483</v>
      </c>
      <c r="B3246" s="2" t="s">
        <v>14484</v>
      </c>
      <c r="C3246" s="2" t="s">
        <v>14485</v>
      </c>
      <c r="D3246" s="2" t="s">
        <v>14486</v>
      </c>
      <c r="E3246" s="2" t="s">
        <v>14487</v>
      </c>
      <c r="F3246">
        <v>1</v>
      </c>
      <c r="G3246" s="2" t="s">
        <v>151</v>
      </c>
      <c r="H3246">
        <v>7</v>
      </c>
      <c r="I3246" s="2" t="s">
        <v>770</v>
      </c>
      <c r="J3246">
        <v>99</v>
      </c>
      <c r="K3246" s="2" t="s">
        <v>81</v>
      </c>
      <c r="L3246">
        <v>8</v>
      </c>
      <c r="M3246" s="2" t="s">
        <v>112</v>
      </c>
      <c r="N3246">
        <v>62</v>
      </c>
      <c r="O3246" s="2" t="s">
        <v>2450</v>
      </c>
      <c r="P3246">
        <v>999</v>
      </c>
      <c r="Q3246" s="2" t="s">
        <v>3522</v>
      </c>
      <c r="R3246" t="s">
        <v>67</v>
      </c>
      <c r="S3246" t="s">
        <v>67</v>
      </c>
      <c r="T3246" s="2" t="s">
        <v>1986</v>
      </c>
      <c r="U3246" s="2" t="s">
        <v>1987</v>
      </c>
      <c r="V3246">
        <v>919</v>
      </c>
      <c r="W3246" s="2" t="s">
        <v>6665</v>
      </c>
      <c r="X3246">
        <v>6595.04</v>
      </c>
      <c r="Y3246">
        <v>6595.04</v>
      </c>
      <c r="AD3246">
        <v>4616.53</v>
      </c>
      <c r="AF3246">
        <v>0</v>
      </c>
      <c r="AG3246">
        <v>1978.51</v>
      </c>
      <c r="AK3246">
        <v>11060</v>
      </c>
      <c r="AL3246" s="5">
        <v>13190.08</v>
      </c>
      <c r="AM3246">
        <v>0</v>
      </c>
      <c r="AN3246">
        <v>0</v>
      </c>
      <c r="AO3246">
        <v>6595.04</v>
      </c>
      <c r="AP3246">
        <v>6595.04</v>
      </c>
      <c r="AS3246">
        <v>4616.53</v>
      </c>
      <c r="AU3246">
        <v>1978.51</v>
      </c>
      <c r="AY3246">
        <v>11060</v>
      </c>
      <c r="AZ3246" s="5">
        <v>13190.08</v>
      </c>
      <c r="BA3246" s="5">
        <v>13190.08</v>
      </c>
      <c r="BB3246" s="5">
        <v>13190.08</v>
      </c>
      <c r="BF3246" s="5">
        <v>0</v>
      </c>
      <c r="BG3246">
        <v>20191125</v>
      </c>
      <c r="BH3246" s="9" t="str">
        <f t="shared" si="150"/>
        <v>2019</v>
      </c>
      <c r="BI3246" t="str">
        <f>MID(Merge1[[#This Row],[OC_DATA_INIZIO_PROGETTO]],5,2)</f>
        <v>11</v>
      </c>
      <c r="BJ3246">
        <v>20201125</v>
      </c>
      <c r="BK3246" t="str">
        <f t="shared" si="151"/>
        <v>2020</v>
      </c>
      <c r="BL3246" t="str">
        <f>MID(Merge1[[#This Row],[OC_DATA_FINE_PROGETTO_PREVISTA]],5,2)</f>
        <v>11</v>
      </c>
      <c r="BM3246" s="8">
        <f>(Merge1[[#This Row],[Colonna2]]-Merge1[[#This Row],[Colonna1]])*12+Merge1[[#This Row],[Colonna22]]-Merge1[[#This Row],[Colonna12]]</f>
        <v>12</v>
      </c>
      <c r="BN3246">
        <v>20201125</v>
      </c>
      <c r="BO3246" t="str">
        <f t="shared" si="152"/>
        <v>2020</v>
      </c>
      <c r="BP3246" s="2" t="s">
        <v>86</v>
      </c>
      <c r="BQ3246" s="2" t="s">
        <v>86</v>
      </c>
      <c r="BR3246" s="2" t="s">
        <v>440</v>
      </c>
      <c r="BS3246" s="2" t="s">
        <v>773</v>
      </c>
      <c r="BT3246" s="2" t="s">
        <v>774</v>
      </c>
    </row>
    <row r="3247" spans="1:72" x14ac:dyDescent="0.35">
      <c r="A3247" s="2" t="s">
        <v>9244</v>
      </c>
      <c r="B3247" s="2" t="s">
        <v>9245</v>
      </c>
      <c r="C3247" s="2" t="s">
        <v>9246</v>
      </c>
      <c r="D3247" s="2" t="s">
        <v>9247</v>
      </c>
      <c r="E3247" s="2" t="s">
        <v>9248</v>
      </c>
      <c r="F3247">
        <v>1</v>
      </c>
      <c r="G3247" s="2" t="s">
        <v>151</v>
      </c>
      <c r="H3247">
        <v>7</v>
      </c>
      <c r="I3247" s="2" t="s">
        <v>770</v>
      </c>
      <c r="J3247">
        <v>99</v>
      </c>
      <c r="K3247" s="2" t="s">
        <v>81</v>
      </c>
      <c r="L3247">
        <v>9</v>
      </c>
      <c r="M3247" s="2" t="s">
        <v>98</v>
      </c>
      <c r="N3247">
        <v>21</v>
      </c>
      <c r="O3247" s="2" t="s">
        <v>185</v>
      </c>
      <c r="P3247">
        <v>229</v>
      </c>
      <c r="Q3247" s="2" t="s">
        <v>186</v>
      </c>
      <c r="R3247" t="s">
        <v>67</v>
      </c>
      <c r="S3247" t="s">
        <v>67</v>
      </c>
      <c r="T3247" s="2" t="s">
        <v>1986</v>
      </c>
      <c r="U3247" s="2" t="s">
        <v>1987</v>
      </c>
      <c r="V3247">
        <v>912</v>
      </c>
      <c r="W3247" s="2" t="s">
        <v>6811</v>
      </c>
      <c r="X3247">
        <v>6588</v>
      </c>
      <c r="Y3247">
        <v>6588</v>
      </c>
      <c r="AD3247">
        <v>4611.6000000000004</v>
      </c>
      <c r="AF3247">
        <v>0</v>
      </c>
      <c r="AG3247">
        <v>1976.4</v>
      </c>
      <c r="AK3247">
        <v>10824</v>
      </c>
      <c r="AL3247" s="5">
        <v>13176</v>
      </c>
      <c r="AM3247">
        <v>0</v>
      </c>
      <c r="AN3247">
        <v>0</v>
      </c>
      <c r="AO3247">
        <v>6588</v>
      </c>
      <c r="AP3247">
        <v>6588</v>
      </c>
      <c r="AS3247">
        <v>4611.6000000000004</v>
      </c>
      <c r="AU3247">
        <v>1976.4</v>
      </c>
      <c r="AY3247">
        <v>10824</v>
      </c>
      <c r="AZ3247" s="5">
        <v>13176</v>
      </c>
      <c r="BA3247" s="5">
        <v>13176</v>
      </c>
      <c r="BB3247" s="5">
        <v>13176</v>
      </c>
      <c r="BC3247" s="5">
        <v>13176</v>
      </c>
      <c r="BD3247" s="5">
        <v>13176</v>
      </c>
      <c r="BE3247" s="5">
        <v>0</v>
      </c>
      <c r="BF3247" s="5">
        <v>24000</v>
      </c>
      <c r="BG3247">
        <v>20171219</v>
      </c>
      <c r="BH3247" s="9" t="str">
        <f t="shared" si="150"/>
        <v>2017</v>
      </c>
      <c r="BI3247" t="str">
        <f>MID(Merge1[[#This Row],[OC_DATA_INIZIO_PROGETTO]],5,2)</f>
        <v>12</v>
      </c>
      <c r="BJ3247">
        <v>20201219</v>
      </c>
      <c r="BK3247" t="str">
        <f t="shared" si="151"/>
        <v>2020</v>
      </c>
      <c r="BL3247" t="str">
        <f>MID(Merge1[[#This Row],[OC_DATA_FINE_PROGETTO_PREVISTA]],5,2)</f>
        <v>12</v>
      </c>
      <c r="BM3247" s="8">
        <f>(Merge1[[#This Row],[Colonna2]]-Merge1[[#This Row],[Colonna1]])*12+Merge1[[#This Row],[Colonna22]]-Merge1[[#This Row],[Colonna12]]</f>
        <v>36</v>
      </c>
      <c r="BN3247">
        <v>20191031</v>
      </c>
      <c r="BO3247" t="str">
        <f t="shared" si="152"/>
        <v>2019</v>
      </c>
      <c r="BP3247" s="2" t="s">
        <v>116</v>
      </c>
      <c r="BQ3247" s="2" t="s">
        <v>763</v>
      </c>
      <c r="BR3247" s="2" t="s">
        <v>440</v>
      </c>
      <c r="BS3247" s="2" t="s">
        <v>773</v>
      </c>
      <c r="BT3247" s="2" t="s">
        <v>774</v>
      </c>
    </row>
    <row r="3248" spans="1:72" x14ac:dyDescent="0.35">
      <c r="A3248" s="2" t="s">
        <v>6300</v>
      </c>
      <c r="B3248" s="2" t="s">
        <v>6301</v>
      </c>
      <c r="C3248" s="2" t="s">
        <v>6302</v>
      </c>
      <c r="D3248" s="2" t="s">
        <v>6303</v>
      </c>
      <c r="E3248" s="2" t="s">
        <v>6304</v>
      </c>
      <c r="F3248">
        <v>3</v>
      </c>
      <c r="G3248" s="2" t="s">
        <v>102</v>
      </c>
      <c r="H3248">
        <v>7</v>
      </c>
      <c r="I3248" s="2" t="s">
        <v>770</v>
      </c>
      <c r="J3248">
        <v>15</v>
      </c>
      <c r="K3248" s="2" t="s">
        <v>3707</v>
      </c>
      <c r="L3248">
        <v>7</v>
      </c>
      <c r="M3248" s="2" t="s">
        <v>1213</v>
      </c>
      <c r="N3248">
        <v>18</v>
      </c>
      <c r="O3248" s="2" t="s">
        <v>1214</v>
      </c>
      <c r="P3248">
        <v>999</v>
      </c>
      <c r="Q3248" s="2" t="s">
        <v>1215</v>
      </c>
      <c r="R3248" t="s">
        <v>67</v>
      </c>
      <c r="S3248" t="s">
        <v>67</v>
      </c>
      <c r="T3248" s="2" t="s">
        <v>504</v>
      </c>
      <c r="U3248" s="2" t="s">
        <v>505</v>
      </c>
      <c r="V3248">
        <v>611</v>
      </c>
      <c r="W3248" s="2" t="s">
        <v>2386</v>
      </c>
      <c r="X3248">
        <v>6557.5</v>
      </c>
      <c r="Y3248">
        <v>6557.5</v>
      </c>
      <c r="AD3248">
        <v>4590.25</v>
      </c>
      <c r="AF3248">
        <v>0</v>
      </c>
      <c r="AG3248">
        <v>1967.25</v>
      </c>
      <c r="AK3248">
        <v>13115</v>
      </c>
      <c r="AL3248" s="5">
        <v>13115</v>
      </c>
      <c r="AM3248">
        <v>0</v>
      </c>
      <c r="AN3248">
        <v>0</v>
      </c>
      <c r="AO3248">
        <v>6557.5</v>
      </c>
      <c r="AP3248">
        <v>6557.5</v>
      </c>
      <c r="AS3248">
        <v>4590.25</v>
      </c>
      <c r="AU3248">
        <v>1967.25</v>
      </c>
      <c r="AY3248">
        <v>13115</v>
      </c>
      <c r="AZ3248" s="5">
        <v>13115</v>
      </c>
      <c r="BA3248" s="5">
        <v>13115</v>
      </c>
      <c r="BB3248" s="5">
        <v>13115</v>
      </c>
      <c r="BF3248" s="5">
        <v>0</v>
      </c>
      <c r="BG3248">
        <v>20180516</v>
      </c>
      <c r="BH3248" s="9" t="str">
        <f t="shared" si="150"/>
        <v>2018</v>
      </c>
      <c r="BI3248" t="str">
        <f>MID(Merge1[[#This Row],[OC_DATA_INIZIO_PROGETTO]],5,2)</f>
        <v>05</v>
      </c>
      <c r="BJ3248">
        <v>20200831</v>
      </c>
      <c r="BK3248" t="str">
        <f t="shared" si="151"/>
        <v>2020</v>
      </c>
      <c r="BL3248" t="str">
        <f>MID(Merge1[[#This Row],[OC_DATA_FINE_PROGETTO_PREVISTA]],5,2)</f>
        <v>08</v>
      </c>
      <c r="BM3248" s="8">
        <f>(Merge1[[#This Row],[Colonna2]]-Merge1[[#This Row],[Colonna1]])*12+Merge1[[#This Row],[Colonna22]]-Merge1[[#This Row],[Colonna12]]</f>
        <v>27</v>
      </c>
      <c r="BO3248" t="str">
        <f t="shared" si="152"/>
        <v/>
      </c>
      <c r="BP3248" s="2" t="s">
        <v>86</v>
      </c>
      <c r="BQ3248" s="2" t="s">
        <v>76</v>
      </c>
      <c r="BR3248" s="2" t="s">
        <v>77</v>
      </c>
      <c r="BS3248" s="2" t="s">
        <v>2387</v>
      </c>
      <c r="BT3248" s="2" t="s">
        <v>510</v>
      </c>
    </row>
    <row r="3249" spans="1:72" x14ac:dyDescent="0.35">
      <c r="A3249" s="2" t="s">
        <v>4905</v>
      </c>
      <c r="B3249" s="2" t="s">
        <v>4906</v>
      </c>
      <c r="C3249" s="2" t="s">
        <v>4907</v>
      </c>
      <c r="D3249" s="2" t="s">
        <v>4908</v>
      </c>
      <c r="E3249" s="2" t="s">
        <v>4909</v>
      </c>
      <c r="F3249">
        <v>1</v>
      </c>
      <c r="G3249" s="2" t="s">
        <v>151</v>
      </c>
      <c r="H3249">
        <v>7</v>
      </c>
      <c r="I3249" s="2" t="s">
        <v>770</v>
      </c>
      <c r="J3249">
        <v>19</v>
      </c>
      <c r="K3249" s="2" t="s">
        <v>771</v>
      </c>
      <c r="L3249">
        <v>9</v>
      </c>
      <c r="M3249" s="2" t="s">
        <v>98</v>
      </c>
      <c r="N3249">
        <v>21</v>
      </c>
      <c r="O3249" s="2" t="s">
        <v>185</v>
      </c>
      <c r="P3249">
        <v>211</v>
      </c>
      <c r="Q3249" s="2" t="s">
        <v>2663</v>
      </c>
      <c r="R3249" t="s">
        <v>67</v>
      </c>
      <c r="S3249" t="s">
        <v>67</v>
      </c>
      <c r="T3249" s="2" t="s">
        <v>504</v>
      </c>
      <c r="U3249" s="2" t="s">
        <v>505</v>
      </c>
      <c r="V3249">
        <v>611</v>
      </c>
      <c r="W3249" s="2" t="s">
        <v>2386</v>
      </c>
      <c r="X3249">
        <v>6535</v>
      </c>
      <c r="Y3249">
        <v>6535</v>
      </c>
      <c r="AD3249">
        <v>4574.5</v>
      </c>
      <c r="AF3249">
        <v>0</v>
      </c>
      <c r="AG3249">
        <v>1960.5</v>
      </c>
      <c r="AK3249">
        <v>13070</v>
      </c>
      <c r="AL3249" s="5">
        <v>13070</v>
      </c>
      <c r="AM3249">
        <v>0</v>
      </c>
      <c r="AN3249">
        <v>0</v>
      </c>
      <c r="AO3249">
        <v>6535</v>
      </c>
      <c r="AP3249">
        <v>6535</v>
      </c>
      <c r="AS3249">
        <v>4574.5</v>
      </c>
      <c r="AU3249">
        <v>1960.5</v>
      </c>
      <c r="AY3249">
        <v>13070</v>
      </c>
      <c r="AZ3249" s="5">
        <v>13070</v>
      </c>
      <c r="BA3249" s="5">
        <v>13070</v>
      </c>
      <c r="BB3249" s="5">
        <v>13070</v>
      </c>
      <c r="BF3249" s="5">
        <v>0</v>
      </c>
      <c r="BG3249">
        <v>20170601</v>
      </c>
      <c r="BH3249" s="9" t="str">
        <f t="shared" si="150"/>
        <v>2017</v>
      </c>
      <c r="BI3249" t="str">
        <f>MID(Merge1[[#This Row],[OC_DATA_INIZIO_PROGETTO]],5,2)</f>
        <v>06</v>
      </c>
      <c r="BJ3249">
        <v>20180131</v>
      </c>
      <c r="BK3249" t="str">
        <f t="shared" si="151"/>
        <v>2018</v>
      </c>
      <c r="BL3249" t="str">
        <f>MID(Merge1[[#This Row],[OC_DATA_FINE_PROGETTO_PREVISTA]],5,2)</f>
        <v>01</v>
      </c>
      <c r="BM3249" s="8">
        <f>(Merge1[[#This Row],[Colonna2]]-Merge1[[#This Row],[Colonna1]])*12+Merge1[[#This Row],[Colonna22]]-Merge1[[#This Row],[Colonna12]]</f>
        <v>7</v>
      </c>
      <c r="BO3249" t="str">
        <f t="shared" si="152"/>
        <v/>
      </c>
      <c r="BP3249" s="2" t="s">
        <v>86</v>
      </c>
      <c r="BQ3249" s="2" t="s">
        <v>76</v>
      </c>
      <c r="BR3249" s="2" t="s">
        <v>77</v>
      </c>
      <c r="BS3249" s="2" t="s">
        <v>2387</v>
      </c>
      <c r="BT3249" s="2" t="s">
        <v>510</v>
      </c>
    </row>
    <row r="3250" spans="1:72" x14ac:dyDescent="0.35">
      <c r="A3250" s="2" t="s">
        <v>15782</v>
      </c>
      <c r="B3250" s="2" t="s">
        <v>15783</v>
      </c>
      <c r="C3250" s="2" t="s">
        <v>15784</v>
      </c>
      <c r="D3250" s="2" t="s">
        <v>15785</v>
      </c>
      <c r="E3250" s="2" t="s">
        <v>15786</v>
      </c>
      <c r="F3250">
        <v>3</v>
      </c>
      <c r="G3250" s="2" t="s">
        <v>102</v>
      </c>
      <c r="H3250">
        <v>7</v>
      </c>
      <c r="I3250" s="2" t="s">
        <v>770</v>
      </c>
      <c r="J3250">
        <v>99</v>
      </c>
      <c r="K3250" s="2" t="s">
        <v>81</v>
      </c>
      <c r="L3250">
        <v>9</v>
      </c>
      <c r="M3250" s="2" t="s">
        <v>98</v>
      </c>
      <c r="N3250">
        <v>21</v>
      </c>
      <c r="O3250" s="2" t="s">
        <v>185</v>
      </c>
      <c r="P3250">
        <v>229</v>
      </c>
      <c r="Q3250" s="2" t="s">
        <v>186</v>
      </c>
      <c r="R3250" t="s">
        <v>67</v>
      </c>
      <c r="S3250" t="s">
        <v>67</v>
      </c>
      <c r="T3250" s="2" t="s">
        <v>1986</v>
      </c>
      <c r="U3250" s="2" t="s">
        <v>1987</v>
      </c>
      <c r="V3250">
        <v>915</v>
      </c>
      <c r="W3250" s="2" t="s">
        <v>632</v>
      </c>
      <c r="X3250">
        <v>6510.5</v>
      </c>
      <c r="Y3250">
        <v>6510.5</v>
      </c>
      <c r="AD3250">
        <v>4557.3500000000004</v>
      </c>
      <c r="AF3250">
        <v>0</v>
      </c>
      <c r="AG3250">
        <v>1953.15</v>
      </c>
      <c r="AK3250">
        <v>15979</v>
      </c>
      <c r="AL3250" s="5">
        <v>13021</v>
      </c>
      <c r="AM3250">
        <v>0</v>
      </c>
      <c r="AN3250">
        <v>0</v>
      </c>
      <c r="AO3250">
        <v>6510.5</v>
      </c>
      <c r="AP3250">
        <v>6510.5</v>
      </c>
      <c r="AS3250">
        <v>4557.3500000000004</v>
      </c>
      <c r="AU3250">
        <v>1953.15</v>
      </c>
      <c r="AY3250">
        <v>15979</v>
      </c>
      <c r="AZ3250" s="5">
        <v>13021</v>
      </c>
      <c r="BA3250" s="5">
        <v>13021</v>
      </c>
      <c r="BB3250" s="5">
        <v>13021</v>
      </c>
      <c r="BC3250" s="5">
        <v>13021</v>
      </c>
      <c r="BD3250" s="5">
        <v>13021</v>
      </c>
      <c r="BE3250" s="5">
        <v>0</v>
      </c>
      <c r="BF3250" s="5">
        <v>29000</v>
      </c>
      <c r="BG3250">
        <v>20160219</v>
      </c>
      <c r="BH3250" s="9" t="str">
        <f t="shared" si="150"/>
        <v>2016</v>
      </c>
      <c r="BI3250" t="str">
        <f>MID(Merge1[[#This Row],[OC_DATA_INIZIO_PROGETTO]],5,2)</f>
        <v>02</v>
      </c>
      <c r="BJ3250">
        <v>20190219</v>
      </c>
      <c r="BK3250" t="str">
        <f t="shared" si="151"/>
        <v>2019</v>
      </c>
      <c r="BL3250" t="str">
        <f>MID(Merge1[[#This Row],[OC_DATA_FINE_PROGETTO_PREVISTA]],5,2)</f>
        <v>02</v>
      </c>
      <c r="BM3250" s="8">
        <f>(Merge1[[#This Row],[Colonna2]]-Merge1[[#This Row],[Colonna1]])*12+Merge1[[#This Row],[Colonna22]]-Merge1[[#This Row],[Colonna12]]</f>
        <v>36</v>
      </c>
      <c r="BN3250">
        <v>20180918</v>
      </c>
      <c r="BO3250" t="str">
        <f t="shared" si="152"/>
        <v>2018</v>
      </c>
      <c r="BP3250" s="2" t="s">
        <v>116</v>
      </c>
      <c r="BQ3250" s="2" t="s">
        <v>763</v>
      </c>
      <c r="BR3250" s="2" t="s">
        <v>440</v>
      </c>
      <c r="BS3250" s="2" t="s">
        <v>773</v>
      </c>
      <c r="BT3250" s="2" t="s">
        <v>774</v>
      </c>
    </row>
    <row r="3251" spans="1:72" x14ac:dyDescent="0.35">
      <c r="A3251" s="2" t="s">
        <v>2269</v>
      </c>
      <c r="B3251" s="2" t="s">
        <v>2270</v>
      </c>
      <c r="C3251" s="2" t="s">
        <v>2271</v>
      </c>
      <c r="D3251" s="2" t="s">
        <v>2272</v>
      </c>
      <c r="E3251" s="2" t="s">
        <v>2273</v>
      </c>
      <c r="F3251">
        <v>11</v>
      </c>
      <c r="G3251" s="2" t="s">
        <v>436</v>
      </c>
      <c r="H3251">
        <v>6</v>
      </c>
      <c r="I3251" s="2" t="s">
        <v>94</v>
      </c>
      <c r="J3251">
        <v>1</v>
      </c>
      <c r="K3251" s="2" t="s">
        <v>442</v>
      </c>
      <c r="L3251">
        <v>11</v>
      </c>
      <c r="M3251" s="2" t="s">
        <v>443</v>
      </c>
      <c r="N3251">
        <v>71</v>
      </c>
      <c r="O3251" s="2" t="s">
        <v>507</v>
      </c>
      <c r="P3251">
        <v>10</v>
      </c>
      <c r="Q3251" s="2" t="s">
        <v>1815</v>
      </c>
      <c r="R3251" t="s">
        <v>67</v>
      </c>
      <c r="S3251" t="s">
        <v>67</v>
      </c>
      <c r="T3251" s="2" t="s">
        <v>504</v>
      </c>
      <c r="U3251" s="2" t="s">
        <v>505</v>
      </c>
      <c r="V3251">
        <v>1009</v>
      </c>
      <c r="W3251" s="2" t="s">
        <v>880</v>
      </c>
      <c r="X3251">
        <v>6504.82</v>
      </c>
      <c r="Z3251">
        <v>6504.82</v>
      </c>
      <c r="AD3251">
        <v>4553.37</v>
      </c>
      <c r="AF3251">
        <v>0</v>
      </c>
      <c r="AG3251">
        <v>1951.45</v>
      </c>
      <c r="AL3251" s="5">
        <v>13009.64</v>
      </c>
      <c r="AM3251">
        <v>0</v>
      </c>
      <c r="AN3251">
        <v>0</v>
      </c>
      <c r="AO3251">
        <v>6504.82</v>
      </c>
      <c r="AQ3251">
        <v>6504.82</v>
      </c>
      <c r="AS3251">
        <v>4553.37</v>
      </c>
      <c r="AU3251">
        <v>1951.45</v>
      </c>
      <c r="AZ3251" s="5">
        <v>13009.64</v>
      </c>
      <c r="BA3251" s="5">
        <v>13009.64</v>
      </c>
      <c r="BB3251" s="5">
        <v>13009.64</v>
      </c>
      <c r="BF3251" s="5">
        <v>0</v>
      </c>
      <c r="BG3251">
        <v>20191219</v>
      </c>
      <c r="BH3251" s="9" t="str">
        <f t="shared" si="150"/>
        <v>2019</v>
      </c>
      <c r="BI3251" t="str">
        <f>MID(Merge1[[#This Row],[OC_DATA_INIZIO_PROGETTO]],5,2)</f>
        <v>12</v>
      </c>
      <c r="BJ3251">
        <v>20230706</v>
      </c>
      <c r="BK3251" t="str">
        <f t="shared" si="151"/>
        <v>2023</v>
      </c>
      <c r="BL3251" t="str">
        <f>MID(Merge1[[#This Row],[OC_DATA_FINE_PROGETTO_PREVISTA]],5,2)</f>
        <v>07</v>
      </c>
      <c r="BM3251" s="8">
        <f>(Merge1[[#This Row],[Colonna2]]-Merge1[[#This Row],[Colonna1]])*12+Merge1[[#This Row],[Colonna22]]-Merge1[[#This Row],[Colonna12]]</f>
        <v>43</v>
      </c>
      <c r="BO3251" t="str">
        <f t="shared" si="152"/>
        <v/>
      </c>
      <c r="BP3251" s="2" t="s">
        <v>86</v>
      </c>
      <c r="BQ3251" s="2" t="s">
        <v>76</v>
      </c>
      <c r="BR3251" s="2" t="s">
        <v>77</v>
      </c>
      <c r="BS3251" s="2" t="s">
        <v>446</v>
      </c>
      <c r="BT3251" s="2" t="s">
        <v>447</v>
      </c>
    </row>
    <row r="3252" spans="1:72" x14ac:dyDescent="0.35">
      <c r="A3252" s="2" t="s">
        <v>9363</v>
      </c>
      <c r="B3252" s="2" t="s">
        <v>9364</v>
      </c>
      <c r="C3252" s="2" t="s">
        <v>9365</v>
      </c>
      <c r="D3252" s="2" t="s">
        <v>9366</v>
      </c>
      <c r="E3252" s="2" t="s">
        <v>9367</v>
      </c>
      <c r="F3252">
        <v>1</v>
      </c>
      <c r="G3252" s="2" t="s">
        <v>151</v>
      </c>
      <c r="H3252">
        <v>7</v>
      </c>
      <c r="I3252" s="2" t="s">
        <v>770</v>
      </c>
      <c r="J3252">
        <v>99</v>
      </c>
      <c r="K3252" s="2" t="s">
        <v>81</v>
      </c>
      <c r="L3252">
        <v>8</v>
      </c>
      <c r="M3252" s="2" t="s">
        <v>112</v>
      </c>
      <c r="N3252">
        <v>62</v>
      </c>
      <c r="O3252" s="2" t="s">
        <v>2450</v>
      </c>
      <c r="P3252">
        <v>999</v>
      </c>
      <c r="Q3252" s="2" t="s">
        <v>3522</v>
      </c>
      <c r="R3252" t="s">
        <v>67</v>
      </c>
      <c r="S3252" t="s">
        <v>67</v>
      </c>
      <c r="T3252" s="2" t="s">
        <v>1986</v>
      </c>
      <c r="U3252" s="2" t="s">
        <v>1987</v>
      </c>
      <c r="V3252">
        <v>908</v>
      </c>
      <c r="W3252" s="2" t="s">
        <v>6670</v>
      </c>
      <c r="X3252">
        <v>6493.5</v>
      </c>
      <c r="Y3252">
        <v>6493.5</v>
      </c>
      <c r="AD3252">
        <v>4545.45</v>
      </c>
      <c r="AF3252">
        <v>0</v>
      </c>
      <c r="AG3252">
        <v>1948.04</v>
      </c>
      <c r="AK3252">
        <v>24225</v>
      </c>
      <c r="AL3252" s="5">
        <v>12986.99</v>
      </c>
      <c r="AM3252">
        <v>0</v>
      </c>
      <c r="AN3252">
        <v>0</v>
      </c>
      <c r="AO3252">
        <v>6493.5</v>
      </c>
      <c r="AP3252">
        <v>6493.5</v>
      </c>
      <c r="AS3252">
        <v>4545.45</v>
      </c>
      <c r="AU3252">
        <v>1948.04</v>
      </c>
      <c r="AY3252">
        <v>24225</v>
      </c>
      <c r="AZ3252" s="5">
        <v>12986.99</v>
      </c>
      <c r="BA3252" s="5">
        <v>12986.99</v>
      </c>
      <c r="BB3252" s="5">
        <v>12986.99</v>
      </c>
      <c r="BC3252" s="5">
        <v>12986.66</v>
      </c>
      <c r="BD3252" s="5">
        <v>12986.66</v>
      </c>
      <c r="BE3252" s="5">
        <v>0</v>
      </c>
      <c r="BF3252" s="5">
        <v>37212</v>
      </c>
      <c r="BG3252">
        <v>20171115</v>
      </c>
      <c r="BH3252" s="9" t="str">
        <f t="shared" si="150"/>
        <v>2017</v>
      </c>
      <c r="BI3252" t="str">
        <f>MID(Merge1[[#This Row],[OC_DATA_INIZIO_PROGETTO]],5,2)</f>
        <v>11</v>
      </c>
      <c r="BJ3252">
        <v>20211004</v>
      </c>
      <c r="BK3252" t="str">
        <f t="shared" si="151"/>
        <v>2021</v>
      </c>
      <c r="BL3252" t="str">
        <f>MID(Merge1[[#This Row],[OC_DATA_FINE_PROGETTO_PREVISTA]],5,2)</f>
        <v>10</v>
      </c>
      <c r="BM3252" s="8">
        <f>(Merge1[[#This Row],[Colonna2]]-Merge1[[#This Row],[Colonna1]])*12+Merge1[[#This Row],[Colonna22]]-Merge1[[#This Row],[Colonna12]]</f>
        <v>47</v>
      </c>
      <c r="BN3252">
        <v>20201019</v>
      </c>
      <c r="BO3252" t="str">
        <f t="shared" si="152"/>
        <v>2020</v>
      </c>
      <c r="BP3252" s="2" t="s">
        <v>116</v>
      </c>
      <c r="BQ3252" s="2" t="s">
        <v>763</v>
      </c>
      <c r="BR3252" s="2" t="s">
        <v>440</v>
      </c>
      <c r="BS3252" s="2" t="s">
        <v>773</v>
      </c>
      <c r="BT3252" s="2" t="s">
        <v>774</v>
      </c>
    </row>
    <row r="3253" spans="1:72" x14ac:dyDescent="0.35">
      <c r="A3253" s="2" t="s">
        <v>2591</v>
      </c>
      <c r="B3253" s="2" t="s">
        <v>2592</v>
      </c>
      <c r="C3253" s="2" t="s">
        <v>2593</v>
      </c>
      <c r="D3253" s="2" t="s">
        <v>2594</v>
      </c>
      <c r="E3253" s="2" t="s">
        <v>2595</v>
      </c>
      <c r="F3253">
        <v>1</v>
      </c>
      <c r="G3253" s="2" t="s">
        <v>151</v>
      </c>
      <c r="H3253">
        <v>7</v>
      </c>
      <c r="I3253" s="2" t="s">
        <v>770</v>
      </c>
      <c r="J3253">
        <v>99</v>
      </c>
      <c r="K3253" s="2" t="s">
        <v>81</v>
      </c>
      <c r="L3253">
        <v>6</v>
      </c>
      <c r="M3253" s="2" t="s">
        <v>1983</v>
      </c>
      <c r="N3253">
        <v>39</v>
      </c>
      <c r="O3253" s="2" t="s">
        <v>2384</v>
      </c>
      <c r="P3253">
        <v>999</v>
      </c>
      <c r="Q3253" s="2" t="s">
        <v>2456</v>
      </c>
      <c r="R3253" t="s">
        <v>67</v>
      </c>
      <c r="S3253" t="s">
        <v>67</v>
      </c>
      <c r="T3253" s="2" t="s">
        <v>1986</v>
      </c>
      <c r="U3253" s="2" t="s">
        <v>1987</v>
      </c>
      <c r="V3253">
        <v>611</v>
      </c>
      <c r="W3253" s="2" t="s">
        <v>2386</v>
      </c>
      <c r="X3253">
        <v>6489.63</v>
      </c>
      <c r="Y3253">
        <v>6489.63</v>
      </c>
      <c r="AD3253">
        <v>4542.74</v>
      </c>
      <c r="AF3253">
        <v>0</v>
      </c>
      <c r="AG3253">
        <v>1946.89</v>
      </c>
      <c r="AK3253">
        <v>12979</v>
      </c>
      <c r="AL3253" s="5">
        <v>12979.26</v>
      </c>
      <c r="AM3253">
        <v>0</v>
      </c>
      <c r="AN3253">
        <v>0</v>
      </c>
      <c r="AO3253">
        <v>6489.63</v>
      </c>
      <c r="AP3253">
        <v>6489.63</v>
      </c>
      <c r="AS3253">
        <v>4542.74</v>
      </c>
      <c r="AU3253">
        <v>1946.89</v>
      </c>
      <c r="AY3253">
        <v>12979</v>
      </c>
      <c r="AZ3253" s="5">
        <v>12979.26</v>
      </c>
      <c r="BA3253" s="5">
        <v>12979.26</v>
      </c>
      <c r="BB3253" s="5">
        <v>12979.26</v>
      </c>
      <c r="BF3253" s="5">
        <v>0</v>
      </c>
      <c r="BG3253">
        <v>20200223</v>
      </c>
      <c r="BH3253" s="9" t="str">
        <f t="shared" si="150"/>
        <v>2020</v>
      </c>
      <c r="BI3253" t="str">
        <f>MID(Merge1[[#This Row],[OC_DATA_INIZIO_PROGETTO]],5,2)</f>
        <v>02</v>
      </c>
      <c r="BJ3253">
        <v>20211015</v>
      </c>
      <c r="BK3253" t="str">
        <f t="shared" si="151"/>
        <v>2021</v>
      </c>
      <c r="BL3253" t="str">
        <f>MID(Merge1[[#This Row],[OC_DATA_FINE_PROGETTO_PREVISTA]],5,2)</f>
        <v>10</v>
      </c>
      <c r="BM3253" s="8">
        <f>(Merge1[[#This Row],[Colonna2]]-Merge1[[#This Row],[Colonna1]])*12+Merge1[[#This Row],[Colonna22]]-Merge1[[#This Row],[Colonna12]]</f>
        <v>20</v>
      </c>
      <c r="BO3253" t="str">
        <f t="shared" si="152"/>
        <v/>
      </c>
      <c r="BP3253" s="2" t="s">
        <v>86</v>
      </c>
      <c r="BQ3253" s="2" t="s">
        <v>76</v>
      </c>
      <c r="BR3253" s="2" t="s">
        <v>77</v>
      </c>
      <c r="BS3253" s="2" t="s">
        <v>2387</v>
      </c>
      <c r="BT3253" s="2" t="s">
        <v>510</v>
      </c>
    </row>
    <row r="3254" spans="1:72" x14ac:dyDescent="0.35">
      <c r="A3254" s="2" t="s">
        <v>2307</v>
      </c>
      <c r="B3254" s="2" t="s">
        <v>2308</v>
      </c>
      <c r="C3254" s="2" t="s">
        <v>2309</v>
      </c>
      <c r="D3254" s="2" t="s">
        <v>2310</v>
      </c>
      <c r="E3254" s="2" t="s">
        <v>2311</v>
      </c>
      <c r="F3254">
        <v>13</v>
      </c>
      <c r="G3254" s="2" t="s">
        <v>291</v>
      </c>
      <c r="H3254">
        <v>2</v>
      </c>
      <c r="I3254" s="2" t="s">
        <v>430</v>
      </c>
      <c r="J3254">
        <v>12</v>
      </c>
      <c r="K3254" s="2" t="s">
        <v>437</v>
      </c>
      <c r="L3254">
        <v>10</v>
      </c>
      <c r="M3254" s="2" t="s">
        <v>95</v>
      </c>
      <c r="N3254">
        <v>41</v>
      </c>
      <c r="O3254" s="2" t="s">
        <v>129</v>
      </c>
      <c r="P3254">
        <v>413</v>
      </c>
      <c r="Q3254" s="2" t="s">
        <v>1240</v>
      </c>
      <c r="R3254" t="s">
        <v>67</v>
      </c>
      <c r="S3254" t="s">
        <v>67</v>
      </c>
      <c r="T3254" s="2" t="s">
        <v>73</v>
      </c>
      <c r="U3254" s="2" t="s">
        <v>74</v>
      </c>
      <c r="V3254">
        <v>9999</v>
      </c>
      <c r="W3254" s="2" t="s">
        <v>433</v>
      </c>
      <c r="X3254">
        <v>6475</v>
      </c>
      <c r="Z3254">
        <v>6475</v>
      </c>
      <c r="AD3254">
        <v>4532.5</v>
      </c>
      <c r="AF3254">
        <v>0</v>
      </c>
      <c r="AG3254">
        <v>1942.5</v>
      </c>
      <c r="AL3254" s="5">
        <v>12950</v>
      </c>
      <c r="AM3254">
        <v>0</v>
      </c>
      <c r="AN3254">
        <v>0</v>
      </c>
      <c r="AO3254">
        <v>6475</v>
      </c>
      <c r="AQ3254">
        <v>6475</v>
      </c>
      <c r="AS3254">
        <v>4532.5</v>
      </c>
      <c r="AU3254">
        <v>1942.5</v>
      </c>
      <c r="AZ3254" s="5">
        <v>12950</v>
      </c>
      <c r="BA3254" s="5">
        <v>12950</v>
      </c>
      <c r="BB3254" s="5">
        <v>12950</v>
      </c>
      <c r="BC3254" s="5">
        <v>10936.8</v>
      </c>
      <c r="BD3254" s="5">
        <v>10936.8</v>
      </c>
      <c r="BE3254" s="5">
        <v>0</v>
      </c>
      <c r="BF3254" s="5">
        <v>12950</v>
      </c>
      <c r="BG3254">
        <v>20190403</v>
      </c>
      <c r="BH3254" s="9" t="str">
        <f t="shared" si="150"/>
        <v>2019</v>
      </c>
      <c r="BI3254" t="str">
        <f>MID(Merge1[[#This Row],[OC_DATA_INIZIO_PROGETTO]],5,2)</f>
        <v>04</v>
      </c>
      <c r="BJ3254">
        <v>20190930</v>
      </c>
      <c r="BK3254" t="str">
        <f t="shared" si="151"/>
        <v>2019</v>
      </c>
      <c r="BL3254" t="str">
        <f>MID(Merge1[[#This Row],[OC_DATA_FINE_PROGETTO_PREVISTA]],5,2)</f>
        <v>09</v>
      </c>
      <c r="BM3254" s="8">
        <f>(Merge1[[#This Row],[Colonna2]]-Merge1[[#This Row],[Colonna1]])*12+Merge1[[#This Row],[Colonna22]]-Merge1[[#This Row],[Colonna12]]</f>
        <v>5</v>
      </c>
      <c r="BN3254">
        <v>20190930</v>
      </c>
      <c r="BO3254" t="str">
        <f t="shared" si="152"/>
        <v>2019</v>
      </c>
      <c r="BP3254" s="2" t="s">
        <v>76</v>
      </c>
      <c r="BQ3254" s="2" t="s">
        <v>76</v>
      </c>
      <c r="BR3254" s="2" t="s">
        <v>440</v>
      </c>
      <c r="BS3254" s="2" t="s">
        <v>434</v>
      </c>
      <c r="BT3254" s="2" t="s">
        <v>435</v>
      </c>
    </row>
    <row r="3255" spans="1:72" x14ac:dyDescent="0.35">
      <c r="A3255" s="2" t="s">
        <v>4319</v>
      </c>
      <c r="B3255" s="2" t="s">
        <v>4320</v>
      </c>
      <c r="C3255" s="2" t="s">
        <v>4321</v>
      </c>
      <c r="D3255" s="2" t="s">
        <v>4322</v>
      </c>
      <c r="E3255" s="2" t="s">
        <v>4323</v>
      </c>
      <c r="F3255">
        <v>3</v>
      </c>
      <c r="G3255" s="2" t="s">
        <v>102</v>
      </c>
      <c r="H3255">
        <v>7</v>
      </c>
      <c r="I3255" s="2" t="s">
        <v>770</v>
      </c>
      <c r="J3255">
        <v>99</v>
      </c>
      <c r="K3255" s="2" t="s">
        <v>81</v>
      </c>
      <c r="L3255">
        <v>9</v>
      </c>
      <c r="M3255" s="2" t="s">
        <v>98</v>
      </c>
      <c r="N3255">
        <v>21</v>
      </c>
      <c r="O3255" s="2" t="s">
        <v>185</v>
      </c>
      <c r="P3255">
        <v>211</v>
      </c>
      <c r="Q3255" s="2" t="s">
        <v>2663</v>
      </c>
      <c r="R3255" t="s">
        <v>67</v>
      </c>
      <c r="S3255" t="s">
        <v>67</v>
      </c>
      <c r="T3255" s="2" t="s">
        <v>504</v>
      </c>
      <c r="U3255" s="2" t="s">
        <v>505</v>
      </c>
      <c r="V3255">
        <v>601</v>
      </c>
      <c r="W3255" s="2" t="s">
        <v>2407</v>
      </c>
      <c r="X3255">
        <v>6465.52</v>
      </c>
      <c r="Y3255">
        <v>6465.52</v>
      </c>
      <c r="AD3255">
        <v>4525.8599999999997</v>
      </c>
      <c r="AF3255">
        <v>0</v>
      </c>
      <c r="AG3255">
        <v>1939.66</v>
      </c>
      <c r="AK3255">
        <v>19397</v>
      </c>
      <c r="AL3255" s="5">
        <v>12931.04</v>
      </c>
      <c r="AM3255">
        <v>0</v>
      </c>
      <c r="AN3255">
        <v>0</v>
      </c>
      <c r="AO3255">
        <v>6465.52</v>
      </c>
      <c r="AP3255">
        <v>6465.52</v>
      </c>
      <c r="AS3255">
        <v>4525.8599999999997</v>
      </c>
      <c r="AU3255">
        <v>1939.66</v>
      </c>
      <c r="AY3255">
        <v>19397</v>
      </c>
      <c r="AZ3255" s="5">
        <v>12931.04</v>
      </c>
      <c r="BA3255" s="5">
        <v>12931.04</v>
      </c>
      <c r="BB3255" s="5">
        <v>12931.04</v>
      </c>
      <c r="BC3255" s="5">
        <v>12931.04</v>
      </c>
      <c r="BD3255" s="5">
        <v>12931.04</v>
      </c>
      <c r="BE3255" s="5">
        <v>0</v>
      </c>
      <c r="BF3255" s="5">
        <v>32327.599999999999</v>
      </c>
      <c r="BG3255">
        <v>20170615</v>
      </c>
      <c r="BH3255" s="9" t="str">
        <f t="shared" si="150"/>
        <v>2017</v>
      </c>
      <c r="BI3255" t="str">
        <f>MID(Merge1[[#This Row],[OC_DATA_INIZIO_PROGETTO]],5,2)</f>
        <v>06</v>
      </c>
      <c r="BJ3255">
        <v>20181015</v>
      </c>
      <c r="BK3255" t="str">
        <f t="shared" si="151"/>
        <v>2018</v>
      </c>
      <c r="BL3255" t="str">
        <f>MID(Merge1[[#This Row],[OC_DATA_FINE_PROGETTO_PREVISTA]],5,2)</f>
        <v>10</v>
      </c>
      <c r="BM3255" s="8">
        <f>(Merge1[[#This Row],[Colonna2]]-Merge1[[#This Row],[Colonna1]])*12+Merge1[[#This Row],[Colonna22]]-Merge1[[#This Row],[Colonna12]]</f>
        <v>16</v>
      </c>
      <c r="BN3255">
        <v>20180928</v>
      </c>
      <c r="BO3255" t="str">
        <f t="shared" si="152"/>
        <v>2018</v>
      </c>
      <c r="BP3255" s="2" t="s">
        <v>116</v>
      </c>
      <c r="BQ3255" s="2" t="s">
        <v>763</v>
      </c>
      <c r="BR3255" s="2" t="s">
        <v>440</v>
      </c>
      <c r="BS3255" s="2" t="s">
        <v>773</v>
      </c>
      <c r="BT3255" s="2" t="s">
        <v>774</v>
      </c>
    </row>
    <row r="3256" spans="1:72" x14ac:dyDescent="0.35">
      <c r="A3256" s="2" t="s">
        <v>11870</v>
      </c>
      <c r="B3256" s="2" t="s">
        <v>11871</v>
      </c>
      <c r="C3256" s="2" t="s">
        <v>11872</v>
      </c>
      <c r="D3256" s="2" t="s">
        <v>11873</v>
      </c>
      <c r="E3256" s="2" t="s">
        <v>11874</v>
      </c>
      <c r="F3256">
        <v>1</v>
      </c>
      <c r="G3256" s="2" t="s">
        <v>151</v>
      </c>
      <c r="H3256">
        <v>7</v>
      </c>
      <c r="I3256" s="2" t="s">
        <v>770</v>
      </c>
      <c r="J3256">
        <v>99</v>
      </c>
      <c r="K3256" s="2" t="s">
        <v>81</v>
      </c>
      <c r="L3256">
        <v>8</v>
      </c>
      <c r="M3256" s="2" t="s">
        <v>112</v>
      </c>
      <c r="N3256">
        <v>62</v>
      </c>
      <c r="O3256" s="2" t="s">
        <v>2450</v>
      </c>
      <c r="P3256">
        <v>999</v>
      </c>
      <c r="Q3256" s="2" t="s">
        <v>3522</v>
      </c>
      <c r="R3256" t="s">
        <v>67</v>
      </c>
      <c r="S3256" t="s">
        <v>67</v>
      </c>
      <c r="T3256" s="2" t="s">
        <v>1986</v>
      </c>
      <c r="U3256" s="2" t="s">
        <v>1987</v>
      </c>
      <c r="V3256">
        <v>910</v>
      </c>
      <c r="W3256" s="2" t="s">
        <v>6662</v>
      </c>
      <c r="X3256">
        <v>6460</v>
      </c>
      <c r="Y3256">
        <v>6460</v>
      </c>
      <c r="AD3256">
        <v>4522</v>
      </c>
      <c r="AF3256">
        <v>0</v>
      </c>
      <c r="AG3256">
        <v>1938</v>
      </c>
      <c r="AK3256">
        <v>19380</v>
      </c>
      <c r="AL3256" s="5">
        <v>12920</v>
      </c>
      <c r="AM3256">
        <v>0</v>
      </c>
      <c r="AN3256">
        <v>0</v>
      </c>
      <c r="AO3256">
        <v>6460</v>
      </c>
      <c r="AP3256">
        <v>6460</v>
      </c>
      <c r="AS3256">
        <v>4522</v>
      </c>
      <c r="AU3256">
        <v>1938</v>
      </c>
      <c r="AY3256">
        <v>19380</v>
      </c>
      <c r="AZ3256" s="5">
        <v>12920</v>
      </c>
      <c r="BA3256" s="5">
        <v>12920</v>
      </c>
      <c r="BB3256" s="5">
        <v>12920</v>
      </c>
      <c r="BF3256" s="5">
        <v>0</v>
      </c>
      <c r="BG3256">
        <v>20201204</v>
      </c>
      <c r="BH3256" s="9" t="str">
        <f t="shared" si="150"/>
        <v>2020</v>
      </c>
      <c r="BI3256" t="str">
        <f>MID(Merge1[[#This Row],[OC_DATA_INIZIO_PROGETTO]],5,2)</f>
        <v>12</v>
      </c>
      <c r="BJ3256">
        <v>20211231</v>
      </c>
      <c r="BK3256" t="str">
        <f t="shared" si="151"/>
        <v>2021</v>
      </c>
      <c r="BL3256" t="str">
        <f>MID(Merge1[[#This Row],[OC_DATA_FINE_PROGETTO_PREVISTA]],5,2)</f>
        <v>12</v>
      </c>
      <c r="BM3256" s="8">
        <f>(Merge1[[#This Row],[Colonna2]]-Merge1[[#This Row],[Colonna1]])*12+Merge1[[#This Row],[Colonna22]]-Merge1[[#This Row],[Colonna12]]</f>
        <v>12</v>
      </c>
      <c r="BN3256">
        <v>20211204</v>
      </c>
      <c r="BO3256" t="str">
        <f t="shared" si="152"/>
        <v>2021</v>
      </c>
      <c r="BP3256" s="2" t="s">
        <v>86</v>
      </c>
      <c r="BQ3256" s="2" t="s">
        <v>76</v>
      </c>
      <c r="BR3256" s="2" t="s">
        <v>77</v>
      </c>
      <c r="BS3256" s="2" t="s">
        <v>2387</v>
      </c>
      <c r="BT3256" s="2" t="s">
        <v>510</v>
      </c>
    </row>
    <row r="3257" spans="1:72" x14ac:dyDescent="0.35">
      <c r="A3257" s="2" t="s">
        <v>2614</v>
      </c>
      <c r="B3257" s="2" t="s">
        <v>2615</v>
      </c>
      <c r="C3257" s="2" t="s">
        <v>2616</v>
      </c>
      <c r="D3257" s="2" t="s">
        <v>2617</v>
      </c>
      <c r="E3257" s="2" t="s">
        <v>2618</v>
      </c>
      <c r="F3257">
        <v>1</v>
      </c>
      <c r="G3257" s="2" t="s">
        <v>151</v>
      </c>
      <c r="H3257">
        <v>7</v>
      </c>
      <c r="I3257" s="2" t="s">
        <v>770</v>
      </c>
      <c r="J3257">
        <v>99</v>
      </c>
      <c r="K3257" s="2" t="s">
        <v>81</v>
      </c>
      <c r="L3257">
        <v>6</v>
      </c>
      <c r="M3257" s="2" t="s">
        <v>1983</v>
      </c>
      <c r="N3257">
        <v>39</v>
      </c>
      <c r="O3257" s="2" t="s">
        <v>2384</v>
      </c>
      <c r="P3257">
        <v>999</v>
      </c>
      <c r="Q3257" s="2" t="s">
        <v>2456</v>
      </c>
      <c r="R3257" t="s">
        <v>67</v>
      </c>
      <c r="S3257" t="s">
        <v>67</v>
      </c>
      <c r="T3257" s="2" t="s">
        <v>1986</v>
      </c>
      <c r="U3257" s="2" t="s">
        <v>1987</v>
      </c>
      <c r="V3257">
        <v>601</v>
      </c>
      <c r="W3257" s="2" t="s">
        <v>2407</v>
      </c>
      <c r="X3257">
        <v>6429.25</v>
      </c>
      <c r="Y3257">
        <v>6429.25</v>
      </c>
      <c r="AD3257">
        <v>4500.4799999999996</v>
      </c>
      <c r="AF3257">
        <v>0</v>
      </c>
      <c r="AG3257">
        <v>1928.77</v>
      </c>
      <c r="AK3257">
        <v>12858</v>
      </c>
      <c r="AL3257" s="5">
        <v>12858.5</v>
      </c>
      <c r="AM3257">
        <v>0</v>
      </c>
      <c r="AN3257">
        <v>0</v>
      </c>
      <c r="AO3257">
        <v>6429.25</v>
      </c>
      <c r="AP3257">
        <v>6429.25</v>
      </c>
      <c r="AS3257">
        <v>4500.4799999999996</v>
      </c>
      <c r="AU3257">
        <v>1928.77</v>
      </c>
      <c r="AY3257">
        <v>12858</v>
      </c>
      <c r="AZ3257" s="5">
        <v>12858.5</v>
      </c>
      <c r="BA3257" s="5">
        <v>12858.5</v>
      </c>
      <c r="BB3257" s="5">
        <v>12858.5</v>
      </c>
      <c r="BF3257" s="5">
        <v>0</v>
      </c>
      <c r="BG3257">
        <v>20200223</v>
      </c>
      <c r="BH3257" s="9" t="str">
        <f t="shared" si="150"/>
        <v>2020</v>
      </c>
      <c r="BI3257" t="str">
        <f>MID(Merge1[[#This Row],[OC_DATA_INIZIO_PROGETTO]],5,2)</f>
        <v>02</v>
      </c>
      <c r="BJ3257">
        <v>20211026</v>
      </c>
      <c r="BK3257" t="str">
        <f t="shared" si="151"/>
        <v>2021</v>
      </c>
      <c r="BL3257" t="str">
        <f>MID(Merge1[[#This Row],[OC_DATA_FINE_PROGETTO_PREVISTA]],5,2)</f>
        <v>10</v>
      </c>
      <c r="BM3257" s="8">
        <f>(Merge1[[#This Row],[Colonna2]]-Merge1[[#This Row],[Colonna1]])*12+Merge1[[#This Row],[Colonna22]]-Merge1[[#This Row],[Colonna12]]</f>
        <v>20</v>
      </c>
      <c r="BO3257" t="str">
        <f t="shared" si="152"/>
        <v/>
      </c>
      <c r="BP3257" s="2" t="s">
        <v>86</v>
      </c>
      <c r="BQ3257" s="2" t="s">
        <v>76</v>
      </c>
      <c r="BR3257" s="2" t="s">
        <v>77</v>
      </c>
      <c r="BS3257" s="2" t="s">
        <v>2387</v>
      </c>
      <c r="BT3257" s="2" t="s">
        <v>510</v>
      </c>
    </row>
    <row r="3258" spans="1:72" x14ac:dyDescent="0.35">
      <c r="A3258" s="2" t="s">
        <v>1206</v>
      </c>
      <c r="B3258" s="2" t="s">
        <v>1207</v>
      </c>
      <c r="C3258" s="2" t="s">
        <v>1208</v>
      </c>
      <c r="D3258" s="2" t="s">
        <v>1209</v>
      </c>
      <c r="E3258" s="2" t="s">
        <v>1210</v>
      </c>
      <c r="F3258">
        <v>8</v>
      </c>
      <c r="G3258" s="2" t="s">
        <v>441</v>
      </c>
      <c r="H3258">
        <v>2</v>
      </c>
      <c r="I3258" s="2" t="s">
        <v>430</v>
      </c>
      <c r="J3258">
        <v>11</v>
      </c>
      <c r="K3258" s="2" t="s">
        <v>681</v>
      </c>
      <c r="L3258">
        <v>10</v>
      </c>
      <c r="M3258" s="2" t="s">
        <v>95</v>
      </c>
      <c r="N3258">
        <v>30</v>
      </c>
      <c r="O3258" s="2" t="s">
        <v>719</v>
      </c>
      <c r="P3258">
        <v>1</v>
      </c>
      <c r="Q3258" s="2" t="s">
        <v>1211</v>
      </c>
      <c r="R3258" t="s">
        <v>67</v>
      </c>
      <c r="S3258" t="s">
        <v>67</v>
      </c>
      <c r="T3258" s="2" t="s">
        <v>73</v>
      </c>
      <c r="U3258" s="2" t="s">
        <v>74</v>
      </c>
      <c r="V3258">
        <v>1009</v>
      </c>
      <c r="W3258" s="2" t="s">
        <v>880</v>
      </c>
      <c r="X3258">
        <v>6403.59</v>
      </c>
      <c r="Z3258">
        <v>6403.59</v>
      </c>
      <c r="AD3258">
        <v>4482.51</v>
      </c>
      <c r="AF3258">
        <v>0</v>
      </c>
      <c r="AG3258">
        <v>1921.08</v>
      </c>
      <c r="AL3258" s="5">
        <v>12807.18</v>
      </c>
      <c r="AM3258">
        <v>0</v>
      </c>
      <c r="AN3258">
        <v>0</v>
      </c>
      <c r="AO3258">
        <v>6403.59</v>
      </c>
      <c r="AQ3258">
        <v>6403.59</v>
      </c>
      <c r="AS3258">
        <v>4482.51</v>
      </c>
      <c r="AU3258">
        <v>1921.08</v>
      </c>
      <c r="AZ3258" s="5">
        <v>12807.18</v>
      </c>
      <c r="BA3258" s="5">
        <v>12807.18</v>
      </c>
      <c r="BB3258" s="5">
        <v>12807.18</v>
      </c>
      <c r="BC3258" s="5">
        <v>12807.12</v>
      </c>
      <c r="BD3258" s="5">
        <v>12807.12</v>
      </c>
      <c r="BE3258" s="5">
        <v>0</v>
      </c>
      <c r="BF3258" s="5">
        <v>12807.12</v>
      </c>
      <c r="BG3258">
        <v>20151227</v>
      </c>
      <c r="BH3258" s="9" t="str">
        <f t="shared" si="150"/>
        <v>2015</v>
      </c>
      <c r="BI3258" t="str">
        <f>MID(Merge1[[#This Row],[OC_DATA_INIZIO_PROGETTO]],5,2)</f>
        <v>12</v>
      </c>
      <c r="BJ3258">
        <v>20211230</v>
      </c>
      <c r="BK3258" t="str">
        <f t="shared" si="151"/>
        <v>2021</v>
      </c>
      <c r="BL3258" t="str">
        <f>MID(Merge1[[#This Row],[OC_DATA_FINE_PROGETTO_PREVISTA]],5,2)</f>
        <v>12</v>
      </c>
      <c r="BM3258" s="8">
        <f>(Merge1[[#This Row],[Colonna2]]-Merge1[[#This Row],[Colonna1]])*12+Merge1[[#This Row],[Colonna22]]-Merge1[[#This Row],[Colonna12]]</f>
        <v>72</v>
      </c>
      <c r="BO3258" t="str">
        <f t="shared" si="152"/>
        <v/>
      </c>
      <c r="BP3258" s="2" t="s">
        <v>116</v>
      </c>
      <c r="BQ3258" s="2" t="s">
        <v>116</v>
      </c>
      <c r="BR3258" s="2" t="s">
        <v>77</v>
      </c>
      <c r="BS3258" s="2" t="s">
        <v>434</v>
      </c>
      <c r="BT3258" s="2" t="s">
        <v>435</v>
      </c>
    </row>
    <row r="3259" spans="1:72" x14ac:dyDescent="0.35">
      <c r="A3259" s="2" t="s">
        <v>13149</v>
      </c>
      <c r="B3259" s="2" t="s">
        <v>13150</v>
      </c>
      <c r="C3259" s="2" t="s">
        <v>13151</v>
      </c>
      <c r="D3259" s="2" t="s">
        <v>13152</v>
      </c>
      <c r="E3259" s="2" t="s">
        <v>13153</v>
      </c>
      <c r="F3259">
        <v>1</v>
      </c>
      <c r="G3259" s="2" t="s">
        <v>151</v>
      </c>
      <c r="H3259">
        <v>7</v>
      </c>
      <c r="I3259" s="2" t="s">
        <v>770</v>
      </c>
      <c r="J3259">
        <v>99</v>
      </c>
      <c r="K3259" s="2" t="s">
        <v>81</v>
      </c>
      <c r="L3259">
        <v>8</v>
      </c>
      <c r="M3259" s="2" t="s">
        <v>112</v>
      </c>
      <c r="N3259">
        <v>62</v>
      </c>
      <c r="O3259" s="2" t="s">
        <v>2450</v>
      </c>
      <c r="P3259">
        <v>999</v>
      </c>
      <c r="Q3259" s="2" t="s">
        <v>3522</v>
      </c>
      <c r="R3259" t="s">
        <v>67</v>
      </c>
      <c r="S3259" t="s">
        <v>67</v>
      </c>
      <c r="T3259" s="2" t="s">
        <v>1986</v>
      </c>
      <c r="U3259" s="2" t="s">
        <v>1987</v>
      </c>
      <c r="V3259">
        <v>915</v>
      </c>
      <c r="W3259" s="2" t="s">
        <v>632</v>
      </c>
      <c r="X3259">
        <v>6400</v>
      </c>
      <c r="Y3259">
        <v>6400</v>
      </c>
      <c r="AD3259">
        <v>4480</v>
      </c>
      <c r="AF3259">
        <v>0</v>
      </c>
      <c r="AG3259">
        <v>1920</v>
      </c>
      <c r="AK3259">
        <v>19200</v>
      </c>
      <c r="AL3259" s="5">
        <v>12800</v>
      </c>
      <c r="AM3259">
        <v>0</v>
      </c>
      <c r="AN3259">
        <v>0</v>
      </c>
      <c r="AO3259">
        <v>6400</v>
      </c>
      <c r="AP3259">
        <v>6400</v>
      </c>
      <c r="AS3259">
        <v>4480</v>
      </c>
      <c r="AU3259">
        <v>1920</v>
      </c>
      <c r="AY3259">
        <v>19200</v>
      </c>
      <c r="AZ3259" s="5">
        <v>12800</v>
      </c>
      <c r="BA3259" s="5">
        <v>12800</v>
      </c>
      <c r="BB3259" s="5">
        <v>12800</v>
      </c>
      <c r="BF3259" s="5">
        <v>0</v>
      </c>
      <c r="BG3259">
        <v>20201204</v>
      </c>
      <c r="BH3259" s="9" t="str">
        <f t="shared" si="150"/>
        <v>2020</v>
      </c>
      <c r="BI3259" t="str">
        <f>MID(Merge1[[#This Row],[OC_DATA_INIZIO_PROGETTO]],5,2)</f>
        <v>12</v>
      </c>
      <c r="BJ3259">
        <v>20211231</v>
      </c>
      <c r="BK3259" t="str">
        <f t="shared" si="151"/>
        <v>2021</v>
      </c>
      <c r="BL3259" t="str">
        <f>MID(Merge1[[#This Row],[OC_DATA_FINE_PROGETTO_PREVISTA]],5,2)</f>
        <v>12</v>
      </c>
      <c r="BM3259" s="8">
        <f>(Merge1[[#This Row],[Colonna2]]-Merge1[[#This Row],[Colonna1]])*12+Merge1[[#This Row],[Colonna22]]-Merge1[[#This Row],[Colonna12]]</f>
        <v>12</v>
      </c>
      <c r="BN3259">
        <v>20211204</v>
      </c>
      <c r="BO3259" t="str">
        <f t="shared" si="152"/>
        <v>2021</v>
      </c>
      <c r="BP3259" s="2" t="s">
        <v>86</v>
      </c>
      <c r="BQ3259" s="2" t="s">
        <v>76</v>
      </c>
      <c r="BR3259" s="2" t="s">
        <v>77</v>
      </c>
      <c r="BS3259" s="2" t="s">
        <v>2387</v>
      </c>
      <c r="BT3259" s="2" t="s">
        <v>510</v>
      </c>
    </row>
    <row r="3260" spans="1:72" x14ac:dyDescent="0.35">
      <c r="A3260" s="2" t="s">
        <v>6441</v>
      </c>
      <c r="B3260" s="2" t="s">
        <v>6442</v>
      </c>
      <c r="C3260" s="2" t="s">
        <v>6443</v>
      </c>
      <c r="D3260" s="2" t="s">
        <v>6444</v>
      </c>
      <c r="E3260" s="2" t="s">
        <v>6445</v>
      </c>
      <c r="F3260">
        <v>3</v>
      </c>
      <c r="G3260" s="2" t="s">
        <v>102</v>
      </c>
      <c r="H3260">
        <v>7</v>
      </c>
      <c r="I3260" s="2" t="s">
        <v>770</v>
      </c>
      <c r="J3260">
        <v>15</v>
      </c>
      <c r="K3260" s="2" t="s">
        <v>3707</v>
      </c>
      <c r="L3260">
        <v>7</v>
      </c>
      <c r="M3260" s="2" t="s">
        <v>1213</v>
      </c>
      <c r="N3260">
        <v>18</v>
      </c>
      <c r="O3260" s="2" t="s">
        <v>1214</v>
      </c>
      <c r="P3260">
        <v>999</v>
      </c>
      <c r="Q3260" s="2" t="s">
        <v>1215</v>
      </c>
      <c r="R3260" t="s">
        <v>67</v>
      </c>
      <c r="S3260" t="s">
        <v>67</v>
      </c>
      <c r="T3260" s="2" t="s">
        <v>504</v>
      </c>
      <c r="U3260" s="2" t="s">
        <v>505</v>
      </c>
      <c r="V3260">
        <v>610</v>
      </c>
      <c r="W3260" s="2" t="s">
        <v>2444</v>
      </c>
      <c r="X3260">
        <v>6375</v>
      </c>
      <c r="Y3260">
        <v>6375</v>
      </c>
      <c r="AD3260">
        <v>4462.5</v>
      </c>
      <c r="AF3260">
        <v>0</v>
      </c>
      <c r="AG3260">
        <v>1912.5</v>
      </c>
      <c r="AK3260">
        <v>12750</v>
      </c>
      <c r="AL3260" s="5">
        <v>12750</v>
      </c>
      <c r="AM3260">
        <v>0</v>
      </c>
      <c r="AN3260">
        <v>0</v>
      </c>
      <c r="AO3260">
        <v>6375</v>
      </c>
      <c r="AP3260">
        <v>6375</v>
      </c>
      <c r="AS3260">
        <v>4462.5</v>
      </c>
      <c r="AU3260">
        <v>1912.5</v>
      </c>
      <c r="AY3260">
        <v>12750</v>
      </c>
      <c r="AZ3260" s="5">
        <v>12750</v>
      </c>
      <c r="BA3260" s="5">
        <v>12750</v>
      </c>
      <c r="BB3260" s="5">
        <v>12750</v>
      </c>
      <c r="BF3260" s="5">
        <v>0</v>
      </c>
      <c r="BG3260">
        <v>20171101</v>
      </c>
      <c r="BH3260" s="9" t="str">
        <f t="shared" si="150"/>
        <v>2017</v>
      </c>
      <c r="BI3260" t="str">
        <f>MID(Merge1[[#This Row],[OC_DATA_INIZIO_PROGETTO]],5,2)</f>
        <v>11</v>
      </c>
      <c r="BJ3260">
        <v>20191231</v>
      </c>
      <c r="BK3260" t="str">
        <f t="shared" si="151"/>
        <v>2019</v>
      </c>
      <c r="BL3260" t="str">
        <f>MID(Merge1[[#This Row],[OC_DATA_FINE_PROGETTO_PREVISTA]],5,2)</f>
        <v>12</v>
      </c>
      <c r="BM3260" s="8">
        <f>(Merge1[[#This Row],[Colonna2]]-Merge1[[#This Row],[Colonna1]])*12+Merge1[[#This Row],[Colonna22]]-Merge1[[#This Row],[Colonna12]]</f>
        <v>25</v>
      </c>
      <c r="BO3260" t="str">
        <f t="shared" si="152"/>
        <v/>
      </c>
      <c r="BP3260" s="2" t="s">
        <v>86</v>
      </c>
      <c r="BQ3260" s="2" t="s">
        <v>76</v>
      </c>
      <c r="BR3260" s="2" t="s">
        <v>77</v>
      </c>
      <c r="BS3260" s="2" t="s">
        <v>2387</v>
      </c>
      <c r="BT3260" s="2" t="s">
        <v>510</v>
      </c>
    </row>
    <row r="3261" spans="1:72" x14ac:dyDescent="0.35">
      <c r="A3261" s="2" t="s">
        <v>9672</v>
      </c>
      <c r="B3261" s="2" t="s">
        <v>9668</v>
      </c>
      <c r="C3261" s="2" t="s">
        <v>9669</v>
      </c>
      <c r="D3261" s="2" t="s">
        <v>9670</v>
      </c>
      <c r="E3261" s="2" t="s">
        <v>9673</v>
      </c>
      <c r="F3261">
        <v>1</v>
      </c>
      <c r="G3261" s="2" t="s">
        <v>151</v>
      </c>
      <c r="H3261">
        <v>7</v>
      </c>
      <c r="I3261" s="2" t="s">
        <v>770</v>
      </c>
      <c r="J3261">
        <v>99</v>
      </c>
      <c r="K3261" s="2" t="s">
        <v>81</v>
      </c>
      <c r="L3261">
        <v>8</v>
      </c>
      <c r="M3261" s="2" t="s">
        <v>112</v>
      </c>
      <c r="N3261">
        <v>62</v>
      </c>
      <c r="O3261" s="2" t="s">
        <v>2450</v>
      </c>
      <c r="P3261">
        <v>999</v>
      </c>
      <c r="Q3261" s="2" t="s">
        <v>3522</v>
      </c>
      <c r="R3261" t="s">
        <v>67</v>
      </c>
      <c r="S3261" t="s">
        <v>67</v>
      </c>
      <c r="T3261" s="2" t="s">
        <v>1986</v>
      </c>
      <c r="U3261" s="2" t="s">
        <v>1987</v>
      </c>
      <c r="V3261">
        <v>906</v>
      </c>
      <c r="W3261" s="2" t="s">
        <v>6660</v>
      </c>
      <c r="X3261">
        <v>6366.5</v>
      </c>
      <c r="Y3261">
        <v>6366.5</v>
      </c>
      <c r="AD3261">
        <v>4456.55</v>
      </c>
      <c r="AF3261">
        <v>0</v>
      </c>
      <c r="AG3261">
        <v>1909.95</v>
      </c>
      <c r="AK3261">
        <v>4267</v>
      </c>
      <c r="AL3261" s="5">
        <v>12733</v>
      </c>
      <c r="AM3261">
        <v>0</v>
      </c>
      <c r="AN3261">
        <v>0</v>
      </c>
      <c r="AO3261">
        <v>6366.5</v>
      </c>
      <c r="AP3261">
        <v>6366.5</v>
      </c>
      <c r="AS3261">
        <v>4456.55</v>
      </c>
      <c r="AU3261">
        <v>1909.95</v>
      </c>
      <c r="AY3261">
        <v>4267</v>
      </c>
      <c r="AZ3261" s="5">
        <v>12733</v>
      </c>
      <c r="BA3261" s="5">
        <v>12732.85</v>
      </c>
      <c r="BB3261" s="5">
        <v>12732.85</v>
      </c>
      <c r="BF3261" s="5">
        <v>0</v>
      </c>
      <c r="BG3261">
        <v>20180717</v>
      </c>
      <c r="BH3261" s="9" t="str">
        <f t="shared" si="150"/>
        <v>2018</v>
      </c>
      <c r="BI3261" t="str">
        <f>MID(Merge1[[#This Row],[OC_DATA_INIZIO_PROGETTO]],5,2)</f>
        <v>07</v>
      </c>
      <c r="BJ3261">
        <v>20200208</v>
      </c>
      <c r="BK3261" t="str">
        <f t="shared" si="151"/>
        <v>2020</v>
      </c>
      <c r="BL3261" t="str">
        <f>MID(Merge1[[#This Row],[OC_DATA_FINE_PROGETTO_PREVISTA]],5,2)</f>
        <v>02</v>
      </c>
      <c r="BM3261" s="8">
        <f>(Merge1[[#This Row],[Colonna2]]-Merge1[[#This Row],[Colonna1]])*12+Merge1[[#This Row],[Colonna22]]-Merge1[[#This Row],[Colonna12]]</f>
        <v>19</v>
      </c>
      <c r="BN3261">
        <v>20201030</v>
      </c>
      <c r="BO3261" t="str">
        <f t="shared" si="152"/>
        <v>2020</v>
      </c>
      <c r="BP3261" s="2" t="s">
        <v>86</v>
      </c>
      <c r="BQ3261" s="2" t="s">
        <v>86</v>
      </c>
      <c r="BR3261" s="2" t="s">
        <v>440</v>
      </c>
      <c r="BS3261" s="2" t="s">
        <v>773</v>
      </c>
      <c r="BT3261" s="2" t="s">
        <v>774</v>
      </c>
    </row>
    <row r="3262" spans="1:72" x14ac:dyDescent="0.35">
      <c r="A3262" s="2" t="s">
        <v>21826</v>
      </c>
      <c r="B3262" s="2" t="s">
        <v>21817</v>
      </c>
      <c r="C3262" s="2" t="s">
        <v>21827</v>
      </c>
      <c r="D3262" s="2" t="s">
        <v>2291</v>
      </c>
      <c r="E3262" s="2" t="s">
        <v>21828</v>
      </c>
      <c r="F3262">
        <v>11</v>
      </c>
      <c r="G3262" s="2" t="s">
        <v>436</v>
      </c>
      <c r="H3262">
        <v>7</v>
      </c>
      <c r="I3262" s="2" t="s">
        <v>770</v>
      </c>
      <c r="J3262">
        <v>19</v>
      </c>
      <c r="K3262" s="2" t="s">
        <v>771</v>
      </c>
      <c r="L3262">
        <v>11</v>
      </c>
      <c r="M3262" s="2" t="s">
        <v>443</v>
      </c>
      <c r="N3262">
        <v>71</v>
      </c>
      <c r="O3262" s="2" t="s">
        <v>507</v>
      </c>
      <c r="P3262">
        <v>20</v>
      </c>
      <c r="Q3262" s="2" t="s">
        <v>579</v>
      </c>
      <c r="R3262" t="s">
        <v>67</v>
      </c>
      <c r="S3262" t="s">
        <v>67</v>
      </c>
      <c r="T3262" s="2" t="s">
        <v>504</v>
      </c>
      <c r="U3262" s="2" t="s">
        <v>505</v>
      </c>
      <c r="V3262">
        <v>710</v>
      </c>
      <c r="W3262" s="2" t="s">
        <v>7185</v>
      </c>
      <c r="X3262">
        <v>6356.27</v>
      </c>
      <c r="Z3262">
        <v>6356.27</v>
      </c>
      <c r="AD3262">
        <v>4449.3900000000003</v>
      </c>
      <c r="AF3262">
        <v>0</v>
      </c>
      <c r="AG3262">
        <v>1906.87</v>
      </c>
      <c r="AL3262" s="5">
        <v>12712.53</v>
      </c>
      <c r="AM3262">
        <v>0</v>
      </c>
      <c r="AN3262">
        <v>0</v>
      </c>
      <c r="AO3262">
        <v>6356.27</v>
      </c>
      <c r="AQ3262">
        <v>6356.27</v>
      </c>
      <c r="AS3262">
        <v>4449.3900000000003</v>
      </c>
      <c r="AU3262">
        <v>1906.87</v>
      </c>
      <c r="AZ3262" s="5">
        <v>12712.53</v>
      </c>
      <c r="BA3262" s="5">
        <v>12712.53</v>
      </c>
      <c r="BB3262" s="5">
        <v>12712.53</v>
      </c>
      <c r="BF3262" s="5">
        <v>0</v>
      </c>
      <c r="BG3262">
        <v>20180406</v>
      </c>
      <c r="BH3262" s="9" t="str">
        <f t="shared" si="150"/>
        <v>2018</v>
      </c>
      <c r="BI3262" t="str">
        <f>MID(Merge1[[#This Row],[OC_DATA_INIZIO_PROGETTO]],5,2)</f>
        <v>04</v>
      </c>
      <c r="BJ3262">
        <v>20200728</v>
      </c>
      <c r="BK3262" t="str">
        <f t="shared" si="151"/>
        <v>2020</v>
      </c>
      <c r="BL3262" t="str">
        <f>MID(Merge1[[#This Row],[OC_DATA_FINE_PROGETTO_PREVISTA]],5,2)</f>
        <v>07</v>
      </c>
      <c r="BM3262" s="8">
        <f>(Merge1[[#This Row],[Colonna2]]-Merge1[[#This Row],[Colonna1]])*12+Merge1[[#This Row],[Colonna22]]-Merge1[[#This Row],[Colonna12]]</f>
        <v>27</v>
      </c>
      <c r="BO3262" t="str">
        <f t="shared" si="152"/>
        <v/>
      </c>
      <c r="BP3262" s="2" t="s">
        <v>86</v>
      </c>
      <c r="BQ3262" s="2" t="s">
        <v>76</v>
      </c>
      <c r="BR3262" s="2" t="s">
        <v>77</v>
      </c>
      <c r="BS3262" s="2" t="s">
        <v>773</v>
      </c>
      <c r="BT3262" s="2" t="s">
        <v>774</v>
      </c>
    </row>
    <row r="3263" spans="1:72" x14ac:dyDescent="0.35">
      <c r="A3263" s="2" t="s">
        <v>13383</v>
      </c>
      <c r="B3263" s="2" t="s">
        <v>13384</v>
      </c>
      <c r="C3263" s="2" t="s">
        <v>13385</v>
      </c>
      <c r="D3263" s="2" t="s">
        <v>13386</v>
      </c>
      <c r="E3263" s="2" t="s">
        <v>13387</v>
      </c>
      <c r="F3263">
        <v>1</v>
      </c>
      <c r="G3263" s="2" t="s">
        <v>151</v>
      </c>
      <c r="H3263">
        <v>7</v>
      </c>
      <c r="I3263" s="2" t="s">
        <v>770</v>
      </c>
      <c r="J3263">
        <v>99</v>
      </c>
      <c r="K3263" s="2" t="s">
        <v>81</v>
      </c>
      <c r="L3263">
        <v>8</v>
      </c>
      <c r="M3263" s="2" t="s">
        <v>112</v>
      </c>
      <c r="N3263">
        <v>62</v>
      </c>
      <c r="O3263" s="2" t="s">
        <v>2450</v>
      </c>
      <c r="P3263">
        <v>999</v>
      </c>
      <c r="Q3263" s="2" t="s">
        <v>3522</v>
      </c>
      <c r="R3263" t="s">
        <v>67</v>
      </c>
      <c r="S3263" t="s">
        <v>67</v>
      </c>
      <c r="T3263" s="2" t="s">
        <v>1986</v>
      </c>
      <c r="U3263" s="2" t="s">
        <v>1987</v>
      </c>
      <c r="V3263">
        <v>912</v>
      </c>
      <c r="W3263" s="2" t="s">
        <v>6811</v>
      </c>
      <c r="X3263">
        <v>6342.5</v>
      </c>
      <c r="Y3263">
        <v>6342.5</v>
      </c>
      <c r="AD3263">
        <v>4439.75</v>
      </c>
      <c r="AF3263">
        <v>0</v>
      </c>
      <c r="AG3263">
        <v>1902.75</v>
      </c>
      <c r="AK3263">
        <v>12315</v>
      </c>
      <c r="AL3263" s="5">
        <v>12685</v>
      </c>
      <c r="AM3263">
        <v>0</v>
      </c>
      <c r="AN3263">
        <v>0</v>
      </c>
      <c r="AO3263">
        <v>6342.5</v>
      </c>
      <c r="AP3263">
        <v>6342.5</v>
      </c>
      <c r="AS3263">
        <v>4439.75</v>
      </c>
      <c r="AU3263">
        <v>1902.75</v>
      </c>
      <c r="AY3263">
        <v>12315</v>
      </c>
      <c r="AZ3263" s="5">
        <v>12685</v>
      </c>
      <c r="BA3263" s="5">
        <v>12685</v>
      </c>
      <c r="BB3263" s="5">
        <v>12685</v>
      </c>
      <c r="BF3263" s="5">
        <v>0</v>
      </c>
      <c r="BG3263">
        <v>20201204</v>
      </c>
      <c r="BH3263" s="9" t="str">
        <f t="shared" si="150"/>
        <v>2020</v>
      </c>
      <c r="BI3263" t="str">
        <f>MID(Merge1[[#This Row],[OC_DATA_INIZIO_PROGETTO]],5,2)</f>
        <v>12</v>
      </c>
      <c r="BJ3263">
        <v>20211231</v>
      </c>
      <c r="BK3263" t="str">
        <f t="shared" si="151"/>
        <v>2021</v>
      </c>
      <c r="BL3263" t="str">
        <f>MID(Merge1[[#This Row],[OC_DATA_FINE_PROGETTO_PREVISTA]],5,2)</f>
        <v>12</v>
      </c>
      <c r="BM3263" s="8">
        <f>(Merge1[[#This Row],[Colonna2]]-Merge1[[#This Row],[Colonna1]])*12+Merge1[[#This Row],[Colonna22]]-Merge1[[#This Row],[Colonna12]]</f>
        <v>12</v>
      </c>
      <c r="BN3263">
        <v>20211204</v>
      </c>
      <c r="BO3263" t="str">
        <f t="shared" si="152"/>
        <v>2021</v>
      </c>
      <c r="BP3263" s="2" t="s">
        <v>86</v>
      </c>
      <c r="BQ3263" s="2" t="s">
        <v>76</v>
      </c>
      <c r="BR3263" s="2" t="s">
        <v>77</v>
      </c>
      <c r="BS3263" s="2" t="s">
        <v>2387</v>
      </c>
      <c r="BT3263" s="2" t="s">
        <v>510</v>
      </c>
    </row>
    <row r="3264" spans="1:72" x14ac:dyDescent="0.35">
      <c r="A3264" s="2" t="s">
        <v>26536</v>
      </c>
      <c r="B3264" s="2" t="s">
        <v>26537</v>
      </c>
      <c r="C3264" s="2" t="s">
        <v>26538</v>
      </c>
      <c r="D3264" s="2" t="s">
        <v>26539</v>
      </c>
      <c r="E3264" s="2" t="s">
        <v>26540</v>
      </c>
      <c r="F3264">
        <v>1</v>
      </c>
      <c r="G3264" s="2" t="s">
        <v>151</v>
      </c>
      <c r="H3264">
        <v>7</v>
      </c>
      <c r="I3264" s="2" t="s">
        <v>770</v>
      </c>
      <c r="J3264">
        <v>19</v>
      </c>
      <c r="K3264" s="2" t="s">
        <v>771</v>
      </c>
      <c r="L3264">
        <v>9</v>
      </c>
      <c r="M3264" s="2" t="s">
        <v>98</v>
      </c>
      <c r="N3264">
        <v>22</v>
      </c>
      <c r="O3264" s="2" t="s">
        <v>252</v>
      </c>
      <c r="P3264">
        <v>999</v>
      </c>
      <c r="Q3264" s="2" t="s">
        <v>389</v>
      </c>
      <c r="R3264" t="s">
        <v>67</v>
      </c>
      <c r="S3264" t="s">
        <v>67</v>
      </c>
      <c r="T3264" s="2" t="s">
        <v>1816</v>
      </c>
      <c r="U3264" s="2" t="s">
        <v>1817</v>
      </c>
      <c r="V3264">
        <v>2029</v>
      </c>
      <c r="W3264" s="2" t="s">
        <v>22314</v>
      </c>
      <c r="X3264">
        <v>6300</v>
      </c>
      <c r="Y3264">
        <v>6300</v>
      </c>
      <c r="AD3264">
        <v>4410</v>
      </c>
      <c r="AF3264">
        <v>0</v>
      </c>
      <c r="AG3264">
        <v>1890</v>
      </c>
      <c r="AK3264">
        <v>5400</v>
      </c>
      <c r="AL3264" s="5">
        <v>12600</v>
      </c>
      <c r="AM3264">
        <v>0</v>
      </c>
      <c r="AN3264">
        <v>0</v>
      </c>
      <c r="AO3264">
        <v>6300</v>
      </c>
      <c r="AP3264">
        <v>6300</v>
      </c>
      <c r="AS3264">
        <v>4410</v>
      </c>
      <c r="AU3264">
        <v>1890</v>
      </c>
      <c r="AY3264">
        <v>5400</v>
      </c>
      <c r="AZ3264" s="5">
        <v>12600</v>
      </c>
      <c r="BA3264" s="5">
        <v>12600</v>
      </c>
      <c r="BB3264" s="5">
        <v>12600</v>
      </c>
      <c r="BF3264" s="5">
        <v>5400</v>
      </c>
      <c r="BG3264">
        <v>20200416</v>
      </c>
      <c r="BH3264" s="9" t="str">
        <f t="shared" si="150"/>
        <v>2020</v>
      </c>
      <c r="BI3264" t="str">
        <f>MID(Merge1[[#This Row],[OC_DATA_INIZIO_PROGETTO]],5,2)</f>
        <v>04</v>
      </c>
      <c r="BJ3264">
        <v>20210416</v>
      </c>
      <c r="BK3264" t="str">
        <f t="shared" si="151"/>
        <v>2021</v>
      </c>
      <c r="BL3264" t="str">
        <f>MID(Merge1[[#This Row],[OC_DATA_FINE_PROGETTO_PREVISTA]],5,2)</f>
        <v>04</v>
      </c>
      <c r="BM3264" s="8">
        <f>(Merge1[[#This Row],[Colonna2]]-Merge1[[#This Row],[Colonna1]])*12+Merge1[[#This Row],[Colonna22]]-Merge1[[#This Row],[Colonna12]]</f>
        <v>12</v>
      </c>
      <c r="BO3264" t="str">
        <f t="shared" si="152"/>
        <v/>
      </c>
      <c r="BP3264" s="2" t="s">
        <v>86</v>
      </c>
      <c r="BQ3264" s="2" t="s">
        <v>76</v>
      </c>
      <c r="BR3264" s="2" t="s">
        <v>77</v>
      </c>
      <c r="BS3264" s="2" t="s">
        <v>773</v>
      </c>
      <c r="BT3264" s="2" t="s">
        <v>774</v>
      </c>
    </row>
    <row r="3265" spans="1:72" x14ac:dyDescent="0.35">
      <c r="A3265" s="2" t="s">
        <v>26541</v>
      </c>
      <c r="B3265" s="2" t="s">
        <v>26542</v>
      </c>
      <c r="C3265" s="2" t="s">
        <v>26543</v>
      </c>
      <c r="D3265" s="2" t="s">
        <v>26544</v>
      </c>
      <c r="E3265" s="2" t="s">
        <v>26545</v>
      </c>
      <c r="F3265">
        <v>1</v>
      </c>
      <c r="G3265" s="2" t="s">
        <v>151</v>
      </c>
      <c r="H3265">
        <v>7</v>
      </c>
      <c r="I3265" s="2" t="s">
        <v>770</v>
      </c>
      <c r="J3265">
        <v>18</v>
      </c>
      <c r="K3265" s="2" t="s">
        <v>26546</v>
      </c>
      <c r="L3265">
        <v>9</v>
      </c>
      <c r="M3265" s="2" t="s">
        <v>98</v>
      </c>
      <c r="N3265">
        <v>22</v>
      </c>
      <c r="O3265" s="2" t="s">
        <v>252</v>
      </c>
      <c r="P3265">
        <v>999</v>
      </c>
      <c r="Q3265" s="2" t="s">
        <v>389</v>
      </c>
      <c r="R3265" t="s">
        <v>67</v>
      </c>
      <c r="S3265" t="s">
        <v>67</v>
      </c>
      <c r="T3265" s="2" t="s">
        <v>1816</v>
      </c>
      <c r="U3265" s="2" t="s">
        <v>1817</v>
      </c>
      <c r="V3265">
        <v>2035</v>
      </c>
      <c r="W3265" s="2" t="s">
        <v>19737</v>
      </c>
      <c r="X3265">
        <v>6300</v>
      </c>
      <c r="Y3265">
        <v>6300</v>
      </c>
      <c r="AD3265">
        <v>4410</v>
      </c>
      <c r="AF3265">
        <v>0</v>
      </c>
      <c r="AG3265">
        <v>1890</v>
      </c>
      <c r="AK3265">
        <v>5400</v>
      </c>
      <c r="AL3265" s="5">
        <v>12600</v>
      </c>
      <c r="AM3265">
        <v>0</v>
      </c>
      <c r="AN3265">
        <v>0</v>
      </c>
      <c r="AO3265">
        <v>6300</v>
      </c>
      <c r="AP3265">
        <v>6300</v>
      </c>
      <c r="AS3265">
        <v>4410</v>
      </c>
      <c r="AU3265">
        <v>1890</v>
      </c>
      <c r="AY3265">
        <v>5400</v>
      </c>
      <c r="AZ3265" s="5">
        <v>12600</v>
      </c>
      <c r="BA3265" s="5">
        <v>12600</v>
      </c>
      <c r="BB3265" s="5">
        <v>12600</v>
      </c>
      <c r="BF3265" s="5">
        <v>0</v>
      </c>
      <c r="BG3265">
        <v>20200416</v>
      </c>
      <c r="BH3265" s="9" t="str">
        <f t="shared" si="150"/>
        <v>2020</v>
      </c>
      <c r="BI3265" t="str">
        <f>MID(Merge1[[#This Row],[OC_DATA_INIZIO_PROGETTO]],5,2)</f>
        <v>04</v>
      </c>
      <c r="BJ3265">
        <v>20210416</v>
      </c>
      <c r="BK3265" t="str">
        <f t="shared" si="151"/>
        <v>2021</v>
      </c>
      <c r="BL3265" t="str">
        <f>MID(Merge1[[#This Row],[OC_DATA_FINE_PROGETTO_PREVISTA]],5,2)</f>
        <v>04</v>
      </c>
      <c r="BM3265" s="8">
        <f>(Merge1[[#This Row],[Colonna2]]-Merge1[[#This Row],[Colonna1]])*12+Merge1[[#This Row],[Colonna22]]-Merge1[[#This Row],[Colonna12]]</f>
        <v>12</v>
      </c>
      <c r="BO3265" t="str">
        <f t="shared" si="152"/>
        <v/>
      </c>
      <c r="BP3265" s="2" t="s">
        <v>86</v>
      </c>
      <c r="BQ3265" s="2" t="s">
        <v>76</v>
      </c>
      <c r="BR3265" s="2" t="s">
        <v>77</v>
      </c>
      <c r="BS3265" s="2" t="s">
        <v>773</v>
      </c>
      <c r="BT3265" s="2" t="s">
        <v>774</v>
      </c>
    </row>
    <row r="3266" spans="1:72" x14ac:dyDescent="0.35">
      <c r="A3266" s="2" t="s">
        <v>27127</v>
      </c>
      <c r="B3266" s="2" t="s">
        <v>27128</v>
      </c>
      <c r="C3266" s="2" t="s">
        <v>27129</v>
      </c>
      <c r="D3266" s="2" t="s">
        <v>27130</v>
      </c>
      <c r="E3266" s="2" t="s">
        <v>27131</v>
      </c>
      <c r="F3266">
        <v>1</v>
      </c>
      <c r="G3266" s="2" t="s">
        <v>151</v>
      </c>
      <c r="H3266">
        <v>7</v>
      </c>
      <c r="I3266" s="2" t="s">
        <v>770</v>
      </c>
      <c r="J3266">
        <v>11</v>
      </c>
      <c r="K3266" s="2" t="s">
        <v>681</v>
      </c>
      <c r="L3266">
        <v>9</v>
      </c>
      <c r="M3266" s="2" t="s">
        <v>98</v>
      </c>
      <c r="N3266">
        <v>22</v>
      </c>
      <c r="O3266" s="2" t="s">
        <v>252</v>
      </c>
      <c r="P3266">
        <v>999</v>
      </c>
      <c r="Q3266" s="2" t="s">
        <v>389</v>
      </c>
      <c r="R3266" t="s">
        <v>67</v>
      </c>
      <c r="S3266" t="s">
        <v>67</v>
      </c>
      <c r="T3266" s="2" t="s">
        <v>1331</v>
      </c>
      <c r="U3266" s="2" t="s">
        <v>1332</v>
      </c>
      <c r="V3266">
        <v>2025</v>
      </c>
      <c r="W3266" s="2" t="s">
        <v>22258</v>
      </c>
      <c r="X3266">
        <v>6300</v>
      </c>
      <c r="Y3266">
        <v>6300</v>
      </c>
      <c r="AD3266">
        <v>4410</v>
      </c>
      <c r="AF3266">
        <v>0</v>
      </c>
      <c r="AG3266">
        <v>1890</v>
      </c>
      <c r="AK3266">
        <v>5400</v>
      </c>
      <c r="AL3266" s="5">
        <v>12600</v>
      </c>
      <c r="AM3266">
        <v>0</v>
      </c>
      <c r="AN3266">
        <v>0</v>
      </c>
      <c r="AO3266">
        <v>6300</v>
      </c>
      <c r="AP3266">
        <v>6300</v>
      </c>
      <c r="AS3266">
        <v>4410</v>
      </c>
      <c r="AU3266">
        <v>1890</v>
      </c>
      <c r="AY3266">
        <v>5400</v>
      </c>
      <c r="AZ3266" s="5">
        <v>12600</v>
      </c>
      <c r="BA3266" s="5">
        <v>12600</v>
      </c>
      <c r="BB3266" s="5">
        <v>12600</v>
      </c>
      <c r="BC3266" s="5">
        <v>12600</v>
      </c>
      <c r="BD3266" s="5">
        <v>12600</v>
      </c>
      <c r="BE3266" s="5">
        <v>0</v>
      </c>
      <c r="BF3266" s="5">
        <v>18000</v>
      </c>
      <c r="BG3266">
        <v>20170119</v>
      </c>
      <c r="BH3266" s="9" t="str">
        <f t="shared" ref="BH3266:BH3329" si="153">LEFT(BG:BG,4)</f>
        <v>2017</v>
      </c>
      <c r="BI3266" t="str">
        <f>MID(Merge1[[#This Row],[OC_DATA_INIZIO_PROGETTO]],5,2)</f>
        <v>01</v>
      </c>
      <c r="BJ3266">
        <v>20180525</v>
      </c>
      <c r="BK3266" t="str">
        <f t="shared" ref="BK3266:BK3329" si="154">LEFT(BJ:BJ,4)</f>
        <v>2018</v>
      </c>
      <c r="BL3266" t="str">
        <f>MID(Merge1[[#This Row],[OC_DATA_FINE_PROGETTO_PREVISTA]],5,2)</f>
        <v>05</v>
      </c>
      <c r="BM3266" s="8">
        <f>(Merge1[[#This Row],[Colonna2]]-Merge1[[#This Row],[Colonna1]])*12+Merge1[[#This Row],[Colonna22]]-Merge1[[#This Row],[Colonna12]]</f>
        <v>16</v>
      </c>
      <c r="BN3266">
        <v>20180525</v>
      </c>
      <c r="BO3266" t="str">
        <f t="shared" ref="BO3266:BO3329" si="155">LEFT(BN:BN,4)</f>
        <v>2018</v>
      </c>
      <c r="BP3266" s="2" t="s">
        <v>116</v>
      </c>
      <c r="BQ3266" s="2" t="s">
        <v>763</v>
      </c>
      <c r="BR3266" s="2" t="s">
        <v>440</v>
      </c>
      <c r="BS3266" s="2" t="s">
        <v>773</v>
      </c>
      <c r="BT3266" s="2" t="s">
        <v>774</v>
      </c>
    </row>
    <row r="3267" spans="1:72" x14ac:dyDescent="0.35">
      <c r="A3267" s="2" t="s">
        <v>27132</v>
      </c>
      <c r="B3267" s="2" t="s">
        <v>27133</v>
      </c>
      <c r="C3267" s="2" t="s">
        <v>27134</v>
      </c>
      <c r="D3267" s="2" t="s">
        <v>27135</v>
      </c>
      <c r="E3267" s="2" t="s">
        <v>27136</v>
      </c>
      <c r="F3267">
        <v>1</v>
      </c>
      <c r="G3267" s="2" t="s">
        <v>151</v>
      </c>
      <c r="H3267">
        <v>7</v>
      </c>
      <c r="I3267" s="2" t="s">
        <v>770</v>
      </c>
      <c r="J3267">
        <v>11</v>
      </c>
      <c r="K3267" s="2" t="s">
        <v>681</v>
      </c>
      <c r="L3267">
        <v>9</v>
      </c>
      <c r="M3267" s="2" t="s">
        <v>98</v>
      </c>
      <c r="N3267">
        <v>22</v>
      </c>
      <c r="O3267" s="2" t="s">
        <v>252</v>
      </c>
      <c r="P3267">
        <v>999</v>
      </c>
      <c r="Q3267" s="2" t="s">
        <v>389</v>
      </c>
      <c r="R3267" t="s">
        <v>67</v>
      </c>
      <c r="S3267" t="s">
        <v>67</v>
      </c>
      <c r="T3267" s="2" t="s">
        <v>1331</v>
      </c>
      <c r="U3267" s="2" t="s">
        <v>1332</v>
      </c>
      <c r="V3267">
        <v>2016</v>
      </c>
      <c r="W3267" s="2" t="s">
        <v>18962</v>
      </c>
      <c r="X3267">
        <v>6300</v>
      </c>
      <c r="Y3267">
        <v>6300</v>
      </c>
      <c r="AD3267">
        <v>4410</v>
      </c>
      <c r="AF3267">
        <v>0</v>
      </c>
      <c r="AG3267">
        <v>1890</v>
      </c>
      <c r="AK3267">
        <v>5400</v>
      </c>
      <c r="AL3267" s="5">
        <v>12600</v>
      </c>
      <c r="AM3267">
        <v>0</v>
      </c>
      <c r="AN3267">
        <v>0</v>
      </c>
      <c r="AO3267">
        <v>6300</v>
      </c>
      <c r="AP3267">
        <v>6300</v>
      </c>
      <c r="AS3267">
        <v>4410</v>
      </c>
      <c r="AU3267">
        <v>1890</v>
      </c>
      <c r="AY3267">
        <v>5400</v>
      </c>
      <c r="AZ3267" s="5">
        <v>12600</v>
      </c>
      <c r="BA3267" s="5">
        <v>12600</v>
      </c>
      <c r="BB3267" s="5">
        <v>12600</v>
      </c>
      <c r="BC3267" s="5">
        <v>12600</v>
      </c>
      <c r="BD3267" s="5">
        <v>12600</v>
      </c>
      <c r="BE3267" s="5">
        <v>0</v>
      </c>
      <c r="BF3267" s="5">
        <v>18000</v>
      </c>
      <c r="BG3267">
        <v>20170119</v>
      </c>
      <c r="BH3267" s="9" t="str">
        <f t="shared" si="153"/>
        <v>2017</v>
      </c>
      <c r="BI3267" t="str">
        <f>MID(Merge1[[#This Row],[OC_DATA_INIZIO_PROGETTO]],5,2)</f>
        <v>01</v>
      </c>
      <c r="BJ3267">
        <v>20180802</v>
      </c>
      <c r="BK3267" t="str">
        <f t="shared" si="154"/>
        <v>2018</v>
      </c>
      <c r="BL3267" t="str">
        <f>MID(Merge1[[#This Row],[OC_DATA_FINE_PROGETTO_PREVISTA]],5,2)</f>
        <v>08</v>
      </c>
      <c r="BM3267" s="8">
        <f>(Merge1[[#This Row],[Colonna2]]-Merge1[[#This Row],[Colonna1]])*12+Merge1[[#This Row],[Colonna22]]-Merge1[[#This Row],[Colonna12]]</f>
        <v>19</v>
      </c>
      <c r="BN3267">
        <v>20180802</v>
      </c>
      <c r="BO3267" t="str">
        <f t="shared" si="155"/>
        <v>2018</v>
      </c>
      <c r="BP3267" s="2" t="s">
        <v>116</v>
      </c>
      <c r="BQ3267" s="2" t="s">
        <v>763</v>
      </c>
      <c r="BR3267" s="2" t="s">
        <v>440</v>
      </c>
      <c r="BS3267" s="2" t="s">
        <v>773</v>
      </c>
      <c r="BT3267" s="2" t="s">
        <v>774</v>
      </c>
    </row>
    <row r="3268" spans="1:72" x14ac:dyDescent="0.35">
      <c r="A3268" s="2" t="s">
        <v>27142</v>
      </c>
      <c r="B3268" s="2" t="s">
        <v>27143</v>
      </c>
      <c r="C3268" s="2" t="s">
        <v>27144</v>
      </c>
      <c r="D3268" s="2" t="s">
        <v>27145</v>
      </c>
      <c r="E3268" s="2" t="s">
        <v>27146</v>
      </c>
      <c r="F3268">
        <v>1</v>
      </c>
      <c r="G3268" s="2" t="s">
        <v>151</v>
      </c>
      <c r="H3268">
        <v>7</v>
      </c>
      <c r="I3268" s="2" t="s">
        <v>770</v>
      </c>
      <c r="J3268">
        <v>11</v>
      </c>
      <c r="K3268" s="2" t="s">
        <v>681</v>
      </c>
      <c r="L3268">
        <v>9</v>
      </c>
      <c r="M3268" s="2" t="s">
        <v>98</v>
      </c>
      <c r="N3268">
        <v>22</v>
      </c>
      <c r="O3268" s="2" t="s">
        <v>252</v>
      </c>
      <c r="P3268">
        <v>999</v>
      </c>
      <c r="Q3268" s="2" t="s">
        <v>389</v>
      </c>
      <c r="R3268" t="s">
        <v>67</v>
      </c>
      <c r="S3268" t="s">
        <v>67</v>
      </c>
      <c r="T3268" s="2" t="s">
        <v>1331</v>
      </c>
      <c r="U3268" s="2" t="s">
        <v>1332</v>
      </c>
      <c r="V3268">
        <v>2001</v>
      </c>
      <c r="W3268" s="2" t="s">
        <v>18968</v>
      </c>
      <c r="X3268">
        <v>6300</v>
      </c>
      <c r="Y3268">
        <v>6300</v>
      </c>
      <c r="AD3268">
        <v>4410</v>
      </c>
      <c r="AF3268">
        <v>0</v>
      </c>
      <c r="AG3268">
        <v>1890</v>
      </c>
      <c r="AK3268">
        <v>5400</v>
      </c>
      <c r="AL3268" s="5">
        <v>12600</v>
      </c>
      <c r="AM3268">
        <v>0</v>
      </c>
      <c r="AN3268">
        <v>0</v>
      </c>
      <c r="AO3268">
        <v>6300</v>
      </c>
      <c r="AP3268">
        <v>6300</v>
      </c>
      <c r="AS3268">
        <v>4410</v>
      </c>
      <c r="AU3268">
        <v>1890</v>
      </c>
      <c r="AY3268">
        <v>5400</v>
      </c>
      <c r="AZ3268" s="5">
        <v>12600</v>
      </c>
      <c r="BA3268" s="5">
        <v>12600</v>
      </c>
      <c r="BB3268" s="5">
        <v>12600</v>
      </c>
      <c r="BC3268" s="5">
        <v>12600</v>
      </c>
      <c r="BD3268" s="5">
        <v>12600</v>
      </c>
      <c r="BE3268" s="5">
        <v>0</v>
      </c>
      <c r="BF3268" s="5">
        <v>12600</v>
      </c>
      <c r="BG3268">
        <v>20151130</v>
      </c>
      <c r="BH3268" s="9" t="str">
        <f t="shared" si="153"/>
        <v>2015</v>
      </c>
      <c r="BI3268" t="str">
        <f>MID(Merge1[[#This Row],[OC_DATA_INIZIO_PROGETTO]],5,2)</f>
        <v>11</v>
      </c>
      <c r="BJ3268">
        <v>20170524</v>
      </c>
      <c r="BK3268" t="str">
        <f t="shared" si="154"/>
        <v>2017</v>
      </c>
      <c r="BL3268" t="str">
        <f>MID(Merge1[[#This Row],[OC_DATA_FINE_PROGETTO_PREVISTA]],5,2)</f>
        <v>05</v>
      </c>
      <c r="BM3268" s="8">
        <f>(Merge1[[#This Row],[Colonna2]]-Merge1[[#This Row],[Colonna1]])*12+Merge1[[#This Row],[Colonna22]]-Merge1[[#This Row],[Colonna12]]</f>
        <v>18</v>
      </c>
      <c r="BN3268">
        <v>20170524</v>
      </c>
      <c r="BO3268" t="str">
        <f t="shared" si="155"/>
        <v>2017</v>
      </c>
      <c r="BP3268" s="2" t="s">
        <v>116</v>
      </c>
      <c r="BQ3268" s="2" t="s">
        <v>763</v>
      </c>
      <c r="BR3268" s="2" t="s">
        <v>440</v>
      </c>
      <c r="BS3268" s="2" t="s">
        <v>773</v>
      </c>
      <c r="BT3268" s="2" t="s">
        <v>774</v>
      </c>
    </row>
    <row r="3269" spans="1:72" x14ac:dyDescent="0.35">
      <c r="A3269" s="2" t="s">
        <v>27374</v>
      </c>
      <c r="B3269" s="2" t="s">
        <v>27375</v>
      </c>
      <c r="C3269" s="2" t="s">
        <v>27376</v>
      </c>
      <c r="D3269" s="2" t="s">
        <v>27377</v>
      </c>
      <c r="E3269" s="2" t="s">
        <v>27378</v>
      </c>
      <c r="F3269">
        <v>1</v>
      </c>
      <c r="G3269" s="2" t="s">
        <v>151</v>
      </c>
      <c r="H3269">
        <v>7</v>
      </c>
      <c r="I3269" s="2" t="s">
        <v>770</v>
      </c>
      <c r="J3269">
        <v>99</v>
      </c>
      <c r="K3269" s="2" t="s">
        <v>81</v>
      </c>
      <c r="L3269">
        <v>9</v>
      </c>
      <c r="M3269" s="2" t="s">
        <v>98</v>
      </c>
      <c r="N3269">
        <v>22</v>
      </c>
      <c r="O3269" s="2" t="s">
        <v>252</v>
      </c>
      <c r="P3269">
        <v>999</v>
      </c>
      <c r="Q3269" s="2" t="s">
        <v>389</v>
      </c>
      <c r="R3269" t="s">
        <v>67</v>
      </c>
      <c r="S3269" t="s">
        <v>67</v>
      </c>
      <c r="T3269" s="2" t="s">
        <v>1331</v>
      </c>
      <c r="U3269" s="2" t="s">
        <v>1332</v>
      </c>
      <c r="V3269">
        <v>2016</v>
      </c>
      <c r="W3269" s="2" t="s">
        <v>18962</v>
      </c>
      <c r="X3269">
        <v>6300</v>
      </c>
      <c r="Y3269">
        <v>6300</v>
      </c>
      <c r="AD3269">
        <v>4410</v>
      </c>
      <c r="AF3269">
        <v>0</v>
      </c>
      <c r="AG3269">
        <v>1890</v>
      </c>
      <c r="AK3269">
        <v>5400</v>
      </c>
      <c r="AL3269" s="5">
        <v>12600</v>
      </c>
      <c r="AM3269">
        <v>0</v>
      </c>
      <c r="AN3269">
        <v>0</v>
      </c>
      <c r="AO3269">
        <v>6300</v>
      </c>
      <c r="AP3269">
        <v>6300</v>
      </c>
      <c r="AS3269">
        <v>4410</v>
      </c>
      <c r="AU3269">
        <v>1890</v>
      </c>
      <c r="AY3269">
        <v>5400</v>
      </c>
      <c r="AZ3269" s="5">
        <v>12600</v>
      </c>
      <c r="BA3269" s="5">
        <v>12600</v>
      </c>
      <c r="BB3269" s="5">
        <v>12600</v>
      </c>
      <c r="BC3269" s="5">
        <v>12600</v>
      </c>
      <c r="BD3269" s="5">
        <v>12600</v>
      </c>
      <c r="BE3269" s="5">
        <v>0</v>
      </c>
      <c r="BF3269" s="5">
        <v>18000</v>
      </c>
      <c r="BG3269">
        <v>20160223</v>
      </c>
      <c r="BH3269" s="9" t="str">
        <f t="shared" si="153"/>
        <v>2016</v>
      </c>
      <c r="BI3269" t="str">
        <f>MID(Merge1[[#This Row],[OC_DATA_INIZIO_PROGETTO]],5,2)</f>
        <v>02</v>
      </c>
      <c r="BJ3269">
        <v>20180627</v>
      </c>
      <c r="BK3269" t="str">
        <f t="shared" si="154"/>
        <v>2018</v>
      </c>
      <c r="BL3269" t="str">
        <f>MID(Merge1[[#This Row],[OC_DATA_FINE_PROGETTO_PREVISTA]],5,2)</f>
        <v>06</v>
      </c>
      <c r="BM3269" s="8">
        <f>(Merge1[[#This Row],[Colonna2]]-Merge1[[#This Row],[Colonna1]])*12+Merge1[[#This Row],[Colonna22]]-Merge1[[#This Row],[Colonna12]]</f>
        <v>28</v>
      </c>
      <c r="BN3269">
        <v>20180627</v>
      </c>
      <c r="BO3269" t="str">
        <f t="shared" si="155"/>
        <v>2018</v>
      </c>
      <c r="BP3269" s="2" t="s">
        <v>116</v>
      </c>
      <c r="BQ3269" s="2" t="s">
        <v>763</v>
      </c>
      <c r="BR3269" s="2" t="s">
        <v>440</v>
      </c>
      <c r="BS3269" s="2" t="s">
        <v>773</v>
      </c>
      <c r="BT3269" s="2" t="s">
        <v>774</v>
      </c>
    </row>
    <row r="3270" spans="1:72" x14ac:dyDescent="0.35">
      <c r="A3270" s="2" t="s">
        <v>27384</v>
      </c>
      <c r="B3270" s="2" t="s">
        <v>27385</v>
      </c>
      <c r="C3270" s="2" t="s">
        <v>27386</v>
      </c>
      <c r="D3270" s="2" t="s">
        <v>27387</v>
      </c>
      <c r="E3270" s="2" t="s">
        <v>27388</v>
      </c>
      <c r="F3270">
        <v>1</v>
      </c>
      <c r="G3270" s="2" t="s">
        <v>151</v>
      </c>
      <c r="H3270">
        <v>7</v>
      </c>
      <c r="I3270" s="2" t="s">
        <v>770</v>
      </c>
      <c r="J3270">
        <v>11</v>
      </c>
      <c r="K3270" s="2" t="s">
        <v>681</v>
      </c>
      <c r="L3270">
        <v>9</v>
      </c>
      <c r="M3270" s="2" t="s">
        <v>98</v>
      </c>
      <c r="N3270">
        <v>22</v>
      </c>
      <c r="O3270" s="2" t="s">
        <v>252</v>
      </c>
      <c r="P3270">
        <v>999</v>
      </c>
      <c r="Q3270" s="2" t="s">
        <v>389</v>
      </c>
      <c r="R3270" t="s">
        <v>67</v>
      </c>
      <c r="S3270" t="s">
        <v>67</v>
      </c>
      <c r="T3270" s="2" t="s">
        <v>1331</v>
      </c>
      <c r="U3270" s="2" t="s">
        <v>1332</v>
      </c>
      <c r="V3270">
        <v>2035</v>
      </c>
      <c r="W3270" s="2" t="s">
        <v>19737</v>
      </c>
      <c r="X3270">
        <v>6300</v>
      </c>
      <c r="Y3270">
        <v>6300</v>
      </c>
      <c r="AD3270">
        <v>4410</v>
      </c>
      <c r="AF3270">
        <v>0</v>
      </c>
      <c r="AG3270">
        <v>1890</v>
      </c>
      <c r="AK3270">
        <v>5400</v>
      </c>
      <c r="AL3270" s="5">
        <v>12600</v>
      </c>
      <c r="AM3270">
        <v>0</v>
      </c>
      <c r="AN3270">
        <v>0</v>
      </c>
      <c r="AO3270">
        <v>6300</v>
      </c>
      <c r="AP3270">
        <v>6300</v>
      </c>
      <c r="AS3270">
        <v>4410</v>
      </c>
      <c r="AU3270">
        <v>1890</v>
      </c>
      <c r="AY3270">
        <v>5400</v>
      </c>
      <c r="AZ3270" s="5">
        <v>12600</v>
      </c>
      <c r="BA3270" s="5">
        <v>12600</v>
      </c>
      <c r="BB3270" s="5">
        <v>12600</v>
      </c>
      <c r="BC3270" s="5">
        <v>12600</v>
      </c>
      <c r="BD3270" s="5">
        <v>12600</v>
      </c>
      <c r="BE3270" s="5">
        <v>0</v>
      </c>
      <c r="BF3270" s="5">
        <v>18000</v>
      </c>
      <c r="BG3270">
        <v>20170119</v>
      </c>
      <c r="BH3270" s="9" t="str">
        <f t="shared" si="153"/>
        <v>2017</v>
      </c>
      <c r="BI3270" t="str">
        <f>MID(Merge1[[#This Row],[OC_DATA_INIZIO_PROGETTO]],5,2)</f>
        <v>01</v>
      </c>
      <c r="BJ3270">
        <v>20180509</v>
      </c>
      <c r="BK3270" t="str">
        <f t="shared" si="154"/>
        <v>2018</v>
      </c>
      <c r="BL3270" t="str">
        <f>MID(Merge1[[#This Row],[OC_DATA_FINE_PROGETTO_PREVISTA]],5,2)</f>
        <v>05</v>
      </c>
      <c r="BM3270" s="8">
        <f>(Merge1[[#This Row],[Colonna2]]-Merge1[[#This Row],[Colonna1]])*12+Merge1[[#This Row],[Colonna22]]-Merge1[[#This Row],[Colonna12]]</f>
        <v>16</v>
      </c>
      <c r="BN3270">
        <v>20180509</v>
      </c>
      <c r="BO3270" t="str">
        <f t="shared" si="155"/>
        <v>2018</v>
      </c>
      <c r="BP3270" s="2" t="s">
        <v>116</v>
      </c>
      <c r="BQ3270" s="2" t="s">
        <v>763</v>
      </c>
      <c r="BR3270" s="2" t="s">
        <v>440</v>
      </c>
      <c r="BS3270" s="2" t="s">
        <v>773</v>
      </c>
      <c r="BT3270" s="2" t="s">
        <v>774</v>
      </c>
    </row>
    <row r="3271" spans="1:72" x14ac:dyDescent="0.35">
      <c r="A3271" s="2" t="s">
        <v>27400</v>
      </c>
      <c r="B3271" s="2" t="s">
        <v>27401</v>
      </c>
      <c r="C3271" s="2" t="s">
        <v>27402</v>
      </c>
      <c r="D3271" s="2" t="s">
        <v>27403</v>
      </c>
      <c r="E3271" s="2" t="s">
        <v>27404</v>
      </c>
      <c r="F3271">
        <v>1</v>
      </c>
      <c r="G3271" s="2" t="s">
        <v>151</v>
      </c>
      <c r="H3271">
        <v>7</v>
      </c>
      <c r="I3271" s="2" t="s">
        <v>770</v>
      </c>
      <c r="J3271">
        <v>11</v>
      </c>
      <c r="K3271" s="2" t="s">
        <v>681</v>
      </c>
      <c r="L3271">
        <v>9</v>
      </c>
      <c r="M3271" s="2" t="s">
        <v>98</v>
      </c>
      <c r="N3271">
        <v>22</v>
      </c>
      <c r="O3271" s="2" t="s">
        <v>252</v>
      </c>
      <c r="P3271">
        <v>999</v>
      </c>
      <c r="Q3271" s="2" t="s">
        <v>389</v>
      </c>
      <c r="R3271" t="s">
        <v>67</v>
      </c>
      <c r="S3271" t="s">
        <v>67</v>
      </c>
      <c r="T3271" s="2" t="s">
        <v>1331</v>
      </c>
      <c r="U3271" s="2" t="s">
        <v>1332</v>
      </c>
      <c r="V3271">
        <v>2012</v>
      </c>
      <c r="W3271" s="2" t="s">
        <v>19026</v>
      </c>
      <c r="X3271">
        <v>6300</v>
      </c>
      <c r="Y3271">
        <v>6300</v>
      </c>
      <c r="AD3271">
        <v>4410</v>
      </c>
      <c r="AF3271">
        <v>0</v>
      </c>
      <c r="AG3271">
        <v>1890</v>
      </c>
      <c r="AK3271">
        <v>5400</v>
      </c>
      <c r="AL3271" s="5">
        <v>12600</v>
      </c>
      <c r="AM3271">
        <v>0</v>
      </c>
      <c r="AN3271">
        <v>0</v>
      </c>
      <c r="AO3271">
        <v>6300</v>
      </c>
      <c r="AP3271">
        <v>6300</v>
      </c>
      <c r="AS3271">
        <v>4410</v>
      </c>
      <c r="AU3271">
        <v>1890</v>
      </c>
      <c r="AY3271">
        <v>5400</v>
      </c>
      <c r="AZ3271" s="5">
        <v>12600</v>
      </c>
      <c r="BA3271" s="5">
        <v>12600</v>
      </c>
      <c r="BB3271" s="5">
        <v>12600</v>
      </c>
      <c r="BC3271" s="5">
        <v>12600</v>
      </c>
      <c r="BD3271" s="5">
        <v>12600</v>
      </c>
      <c r="BE3271" s="5">
        <v>0</v>
      </c>
      <c r="BF3271" s="5">
        <v>18000</v>
      </c>
      <c r="BG3271">
        <v>20170210</v>
      </c>
      <c r="BH3271" s="9" t="str">
        <f t="shared" si="153"/>
        <v>2017</v>
      </c>
      <c r="BI3271" t="str">
        <f>MID(Merge1[[#This Row],[OC_DATA_INIZIO_PROGETTO]],5,2)</f>
        <v>02</v>
      </c>
      <c r="BJ3271">
        <v>20180621</v>
      </c>
      <c r="BK3271" t="str">
        <f t="shared" si="154"/>
        <v>2018</v>
      </c>
      <c r="BL3271" t="str">
        <f>MID(Merge1[[#This Row],[OC_DATA_FINE_PROGETTO_PREVISTA]],5,2)</f>
        <v>06</v>
      </c>
      <c r="BM3271" s="8">
        <f>(Merge1[[#This Row],[Colonna2]]-Merge1[[#This Row],[Colonna1]])*12+Merge1[[#This Row],[Colonna22]]-Merge1[[#This Row],[Colonna12]]</f>
        <v>16</v>
      </c>
      <c r="BN3271">
        <v>20180621</v>
      </c>
      <c r="BO3271" t="str">
        <f t="shared" si="155"/>
        <v>2018</v>
      </c>
      <c r="BP3271" s="2" t="s">
        <v>116</v>
      </c>
      <c r="BQ3271" s="2" t="s">
        <v>763</v>
      </c>
      <c r="BR3271" s="2" t="s">
        <v>440</v>
      </c>
      <c r="BS3271" s="2" t="s">
        <v>773</v>
      </c>
      <c r="BT3271" s="2" t="s">
        <v>774</v>
      </c>
    </row>
    <row r="3272" spans="1:72" x14ac:dyDescent="0.35">
      <c r="A3272" s="2" t="s">
        <v>8520</v>
      </c>
      <c r="B3272" s="2" t="s">
        <v>8521</v>
      </c>
      <c r="C3272" s="2" t="s">
        <v>8522</v>
      </c>
      <c r="D3272" s="2" t="s">
        <v>8523</v>
      </c>
      <c r="E3272" s="2" t="s">
        <v>8524</v>
      </c>
      <c r="F3272">
        <v>1</v>
      </c>
      <c r="G3272" s="2" t="s">
        <v>151</v>
      </c>
      <c r="H3272">
        <v>7</v>
      </c>
      <c r="I3272" s="2" t="s">
        <v>770</v>
      </c>
      <c r="J3272">
        <v>99</v>
      </c>
      <c r="K3272" s="2" t="s">
        <v>81</v>
      </c>
      <c r="L3272">
        <v>9</v>
      </c>
      <c r="M3272" s="2" t="s">
        <v>98</v>
      </c>
      <c r="N3272">
        <v>21</v>
      </c>
      <c r="O3272" s="2" t="s">
        <v>185</v>
      </c>
      <c r="P3272">
        <v>229</v>
      </c>
      <c r="Q3272" s="2" t="s">
        <v>186</v>
      </c>
      <c r="R3272" t="s">
        <v>67</v>
      </c>
      <c r="S3272" t="s">
        <v>67</v>
      </c>
      <c r="T3272" s="2" t="s">
        <v>1986</v>
      </c>
      <c r="U3272" s="2" t="s">
        <v>1987</v>
      </c>
      <c r="V3272">
        <v>910</v>
      </c>
      <c r="W3272" s="2" t="s">
        <v>6662</v>
      </c>
      <c r="X3272">
        <v>9950</v>
      </c>
      <c r="Y3272">
        <v>9950</v>
      </c>
      <c r="AD3272">
        <v>6965</v>
      </c>
      <c r="AF3272">
        <v>0</v>
      </c>
      <c r="AG3272">
        <v>2985</v>
      </c>
      <c r="AK3272">
        <v>34100</v>
      </c>
      <c r="AL3272" s="5">
        <v>19900</v>
      </c>
      <c r="AM3272">
        <v>16579.62</v>
      </c>
      <c r="AN3272">
        <v>4754.03</v>
      </c>
      <c r="AO3272">
        <v>6293.05</v>
      </c>
      <c r="AP3272">
        <v>9950</v>
      </c>
      <c r="AS3272">
        <v>6965</v>
      </c>
      <c r="AU3272">
        <v>1887.92</v>
      </c>
      <c r="AY3272">
        <v>34100</v>
      </c>
      <c r="AZ3272" s="5">
        <v>15145.97</v>
      </c>
      <c r="BA3272" s="5">
        <v>12586.1</v>
      </c>
      <c r="BB3272" s="5">
        <v>12586.1</v>
      </c>
      <c r="BC3272" s="5">
        <v>12586.1</v>
      </c>
      <c r="BD3272" s="5">
        <v>12586.1</v>
      </c>
      <c r="BE3272" s="5">
        <v>0</v>
      </c>
      <c r="BF3272" s="5">
        <v>34860.51</v>
      </c>
      <c r="BG3272">
        <v>20170724</v>
      </c>
      <c r="BH3272" s="9" t="str">
        <f t="shared" si="153"/>
        <v>2017</v>
      </c>
      <c r="BI3272" t="str">
        <f>MID(Merge1[[#This Row],[OC_DATA_INIZIO_PROGETTO]],5,2)</f>
        <v>07</v>
      </c>
      <c r="BJ3272">
        <v>20200724</v>
      </c>
      <c r="BK3272" t="str">
        <f t="shared" si="154"/>
        <v>2020</v>
      </c>
      <c r="BL3272" t="str">
        <f>MID(Merge1[[#This Row],[OC_DATA_FINE_PROGETTO_PREVISTA]],5,2)</f>
        <v>07</v>
      </c>
      <c r="BM3272" s="8">
        <f>(Merge1[[#This Row],[Colonna2]]-Merge1[[#This Row],[Colonna1]])*12+Merge1[[#This Row],[Colonna22]]-Merge1[[#This Row],[Colonna12]]</f>
        <v>36</v>
      </c>
      <c r="BN3272">
        <v>20190612</v>
      </c>
      <c r="BO3272" t="str">
        <f t="shared" si="155"/>
        <v>2019</v>
      </c>
      <c r="BP3272" s="2" t="s">
        <v>76</v>
      </c>
      <c r="BQ3272" s="2" t="s">
        <v>76</v>
      </c>
      <c r="BR3272" s="2" t="s">
        <v>440</v>
      </c>
      <c r="BS3272" s="2" t="s">
        <v>773</v>
      </c>
      <c r="BT3272" s="2" t="s">
        <v>774</v>
      </c>
    </row>
    <row r="3273" spans="1:72" x14ac:dyDescent="0.35">
      <c r="A3273" s="2" t="s">
        <v>8699</v>
      </c>
      <c r="B3273" s="2" t="s">
        <v>8700</v>
      </c>
      <c r="C3273" s="2" t="s">
        <v>8701</v>
      </c>
      <c r="D3273" s="2" t="s">
        <v>8702</v>
      </c>
      <c r="E3273" s="2" t="s">
        <v>8703</v>
      </c>
      <c r="F3273">
        <v>1</v>
      </c>
      <c r="G3273" s="2" t="s">
        <v>151</v>
      </c>
      <c r="H3273">
        <v>7</v>
      </c>
      <c r="I3273" s="2" t="s">
        <v>770</v>
      </c>
      <c r="J3273">
        <v>99</v>
      </c>
      <c r="K3273" s="2" t="s">
        <v>81</v>
      </c>
      <c r="L3273">
        <v>9</v>
      </c>
      <c r="M3273" s="2" t="s">
        <v>98</v>
      </c>
      <c r="N3273">
        <v>21</v>
      </c>
      <c r="O3273" s="2" t="s">
        <v>185</v>
      </c>
      <c r="P3273">
        <v>229</v>
      </c>
      <c r="Q3273" s="2" t="s">
        <v>186</v>
      </c>
      <c r="R3273" t="s">
        <v>67</v>
      </c>
      <c r="S3273" t="s">
        <v>67</v>
      </c>
      <c r="T3273" s="2" t="s">
        <v>1986</v>
      </c>
      <c r="U3273" s="2" t="s">
        <v>1987</v>
      </c>
      <c r="V3273">
        <v>939</v>
      </c>
      <c r="W3273" s="2" t="s">
        <v>6644</v>
      </c>
      <c r="X3273">
        <v>6262.5</v>
      </c>
      <c r="Y3273">
        <v>6262.5</v>
      </c>
      <c r="AD3273">
        <v>4383.75</v>
      </c>
      <c r="AF3273">
        <v>0</v>
      </c>
      <c r="AG3273">
        <v>1878.75</v>
      </c>
      <c r="AK3273">
        <v>12475</v>
      </c>
      <c r="AL3273" s="5">
        <v>12525</v>
      </c>
      <c r="AM3273">
        <v>0</v>
      </c>
      <c r="AN3273">
        <v>0</v>
      </c>
      <c r="AO3273">
        <v>6262.5</v>
      </c>
      <c r="AP3273">
        <v>6262.5</v>
      </c>
      <c r="AS3273">
        <v>4383.75</v>
      </c>
      <c r="AU3273">
        <v>1878.75</v>
      </c>
      <c r="AY3273">
        <v>12475</v>
      </c>
      <c r="AZ3273" s="5">
        <v>12525</v>
      </c>
      <c r="BA3273" s="5">
        <v>12525</v>
      </c>
      <c r="BB3273" s="5">
        <v>12525</v>
      </c>
      <c r="BC3273" s="5">
        <v>12525</v>
      </c>
      <c r="BD3273" s="5">
        <v>12525</v>
      </c>
      <c r="BE3273" s="5">
        <v>0</v>
      </c>
      <c r="BF3273" s="5">
        <v>25000</v>
      </c>
      <c r="BG3273">
        <v>20170110</v>
      </c>
      <c r="BH3273" s="9" t="str">
        <f t="shared" si="153"/>
        <v>2017</v>
      </c>
      <c r="BI3273" t="str">
        <f>MID(Merge1[[#This Row],[OC_DATA_INIZIO_PROGETTO]],5,2)</f>
        <v>01</v>
      </c>
      <c r="BJ3273">
        <v>20200407</v>
      </c>
      <c r="BK3273" t="str">
        <f t="shared" si="154"/>
        <v>2020</v>
      </c>
      <c r="BL3273" t="str">
        <f>MID(Merge1[[#This Row],[OC_DATA_FINE_PROGETTO_PREVISTA]],5,2)</f>
        <v>04</v>
      </c>
      <c r="BM3273" s="8">
        <f>(Merge1[[#This Row],[Colonna2]]-Merge1[[#This Row],[Colonna1]])*12+Merge1[[#This Row],[Colonna22]]-Merge1[[#This Row],[Colonna12]]</f>
        <v>39</v>
      </c>
      <c r="BN3273">
        <v>20190620</v>
      </c>
      <c r="BO3273" t="str">
        <f t="shared" si="155"/>
        <v>2019</v>
      </c>
      <c r="BP3273" s="2" t="s">
        <v>116</v>
      </c>
      <c r="BQ3273" s="2" t="s">
        <v>763</v>
      </c>
      <c r="BR3273" s="2" t="s">
        <v>440</v>
      </c>
      <c r="BS3273" s="2" t="s">
        <v>773</v>
      </c>
      <c r="BT3273" s="2" t="s">
        <v>774</v>
      </c>
    </row>
    <row r="3274" spans="1:72" x14ac:dyDescent="0.35">
      <c r="A3274" s="2" t="s">
        <v>9820</v>
      </c>
      <c r="B3274" s="2" t="s">
        <v>9816</v>
      </c>
      <c r="C3274" s="2" t="s">
        <v>9817</v>
      </c>
      <c r="D3274" s="2" t="s">
        <v>9818</v>
      </c>
      <c r="E3274" s="2" t="s">
        <v>9821</v>
      </c>
      <c r="F3274">
        <v>1</v>
      </c>
      <c r="G3274" s="2" t="s">
        <v>151</v>
      </c>
      <c r="H3274">
        <v>7</v>
      </c>
      <c r="I3274" s="2" t="s">
        <v>770</v>
      </c>
      <c r="J3274">
        <v>99</v>
      </c>
      <c r="K3274" s="2" t="s">
        <v>81</v>
      </c>
      <c r="L3274">
        <v>9</v>
      </c>
      <c r="M3274" s="2" t="s">
        <v>98</v>
      </c>
      <c r="N3274">
        <v>21</v>
      </c>
      <c r="O3274" s="2" t="s">
        <v>185</v>
      </c>
      <c r="P3274">
        <v>213</v>
      </c>
      <c r="Q3274" s="2" t="s">
        <v>9677</v>
      </c>
      <c r="R3274" t="s">
        <v>67</v>
      </c>
      <c r="S3274" t="s">
        <v>67</v>
      </c>
      <c r="T3274" s="2" t="s">
        <v>1986</v>
      </c>
      <c r="U3274" s="2" t="s">
        <v>1987</v>
      </c>
      <c r="V3274">
        <v>915</v>
      </c>
      <c r="W3274" s="2" t="s">
        <v>632</v>
      </c>
      <c r="X3274">
        <v>6250</v>
      </c>
      <c r="Y3274">
        <v>6250</v>
      </c>
      <c r="AD3274">
        <v>4375</v>
      </c>
      <c r="AF3274">
        <v>0</v>
      </c>
      <c r="AG3274">
        <v>1875</v>
      </c>
      <c r="AK3274">
        <v>12500</v>
      </c>
      <c r="AL3274" s="5">
        <v>12500</v>
      </c>
      <c r="AM3274">
        <v>0</v>
      </c>
      <c r="AN3274">
        <v>0</v>
      </c>
      <c r="AO3274">
        <v>6250</v>
      </c>
      <c r="AP3274">
        <v>6250</v>
      </c>
      <c r="AS3274">
        <v>4375</v>
      </c>
      <c r="AU3274">
        <v>1875</v>
      </c>
      <c r="AY3274">
        <v>12500</v>
      </c>
      <c r="AZ3274" s="5">
        <v>12500</v>
      </c>
      <c r="BA3274" s="5">
        <v>12500</v>
      </c>
      <c r="BB3274" s="5">
        <v>12500</v>
      </c>
      <c r="BC3274" s="5">
        <v>12500</v>
      </c>
      <c r="BD3274" s="5">
        <v>12500</v>
      </c>
      <c r="BE3274" s="5">
        <v>0</v>
      </c>
      <c r="BF3274" s="5">
        <v>25000</v>
      </c>
      <c r="BG3274">
        <v>20190125</v>
      </c>
      <c r="BH3274" s="9" t="str">
        <f t="shared" si="153"/>
        <v>2019</v>
      </c>
      <c r="BI3274" t="str">
        <f>MID(Merge1[[#This Row],[OC_DATA_INIZIO_PROGETTO]],5,2)</f>
        <v>01</v>
      </c>
      <c r="BJ3274">
        <v>20190929</v>
      </c>
      <c r="BK3274" t="str">
        <f t="shared" si="154"/>
        <v>2019</v>
      </c>
      <c r="BL3274" t="str">
        <f>MID(Merge1[[#This Row],[OC_DATA_FINE_PROGETTO_PREVISTA]],5,2)</f>
        <v>09</v>
      </c>
      <c r="BM3274" s="8">
        <f>(Merge1[[#This Row],[Colonna2]]-Merge1[[#This Row],[Colonna1]])*12+Merge1[[#This Row],[Colonna22]]-Merge1[[#This Row],[Colonna12]]</f>
        <v>8</v>
      </c>
      <c r="BN3274">
        <v>20200207</v>
      </c>
      <c r="BO3274" t="str">
        <f t="shared" si="155"/>
        <v>2020</v>
      </c>
      <c r="BP3274" s="2" t="s">
        <v>116</v>
      </c>
      <c r="BQ3274" s="2" t="s">
        <v>763</v>
      </c>
      <c r="BR3274" s="2" t="s">
        <v>440</v>
      </c>
      <c r="BS3274" s="2" t="s">
        <v>773</v>
      </c>
      <c r="BT3274" s="2" t="s">
        <v>774</v>
      </c>
    </row>
    <row r="3275" spans="1:72" x14ac:dyDescent="0.35">
      <c r="A3275" s="2" t="s">
        <v>5009</v>
      </c>
      <c r="B3275" s="2" t="s">
        <v>5010</v>
      </c>
      <c r="C3275" s="2" t="s">
        <v>5011</v>
      </c>
      <c r="D3275" s="2" t="s">
        <v>5012</v>
      </c>
      <c r="E3275" s="2" t="s">
        <v>5013</v>
      </c>
      <c r="F3275">
        <v>3</v>
      </c>
      <c r="G3275" s="2" t="s">
        <v>102</v>
      </c>
      <c r="H3275">
        <v>7</v>
      </c>
      <c r="I3275" s="2" t="s">
        <v>770</v>
      </c>
      <c r="J3275">
        <v>1</v>
      </c>
      <c r="K3275" s="2" t="s">
        <v>69</v>
      </c>
      <c r="L3275">
        <v>8</v>
      </c>
      <c r="M3275" s="2" t="s">
        <v>112</v>
      </c>
      <c r="N3275">
        <v>62</v>
      </c>
      <c r="O3275" s="2" t="s">
        <v>2450</v>
      </c>
      <c r="P3275">
        <v>623</v>
      </c>
      <c r="Q3275" s="2" t="s">
        <v>4953</v>
      </c>
      <c r="R3275" t="s">
        <v>67</v>
      </c>
      <c r="S3275" t="s">
        <v>67</v>
      </c>
      <c r="T3275" s="2" t="s">
        <v>504</v>
      </c>
      <c r="U3275" s="2" t="s">
        <v>505</v>
      </c>
      <c r="V3275">
        <v>605</v>
      </c>
      <c r="W3275" s="2" t="s">
        <v>2440</v>
      </c>
      <c r="X3275">
        <v>6219.5</v>
      </c>
      <c r="Y3275">
        <v>6219.5</v>
      </c>
      <c r="AD3275">
        <v>4353.6499999999996</v>
      </c>
      <c r="AF3275">
        <v>0</v>
      </c>
      <c r="AG3275">
        <v>1865.85</v>
      </c>
      <c r="AK3275">
        <v>5331</v>
      </c>
      <c r="AL3275" s="5">
        <v>12439</v>
      </c>
      <c r="AM3275">
        <v>0</v>
      </c>
      <c r="AN3275">
        <v>0</v>
      </c>
      <c r="AO3275">
        <v>6219.5</v>
      </c>
      <c r="AP3275">
        <v>6219.5</v>
      </c>
      <c r="AS3275">
        <v>4353.6499999999996</v>
      </c>
      <c r="AU3275">
        <v>1865.85</v>
      </c>
      <c r="AY3275">
        <v>5331</v>
      </c>
      <c r="AZ3275" s="5">
        <v>12439</v>
      </c>
      <c r="BA3275" s="5">
        <v>12439</v>
      </c>
      <c r="BB3275" s="5">
        <v>12439</v>
      </c>
      <c r="BC3275" s="5">
        <v>12439</v>
      </c>
      <c r="BD3275" s="5">
        <v>12439</v>
      </c>
      <c r="BE3275" s="5">
        <v>0</v>
      </c>
      <c r="BF3275" s="5">
        <v>17770</v>
      </c>
      <c r="BG3275">
        <v>20171116</v>
      </c>
      <c r="BH3275" s="9" t="str">
        <f t="shared" si="153"/>
        <v>2017</v>
      </c>
      <c r="BI3275" t="str">
        <f>MID(Merge1[[#This Row],[OC_DATA_INIZIO_PROGETTO]],5,2)</f>
        <v>11</v>
      </c>
      <c r="BJ3275">
        <v>20181231</v>
      </c>
      <c r="BK3275" t="str">
        <f t="shared" si="154"/>
        <v>2018</v>
      </c>
      <c r="BL3275" t="str">
        <f>MID(Merge1[[#This Row],[OC_DATA_FINE_PROGETTO_PREVISTA]],5,2)</f>
        <v>12</v>
      </c>
      <c r="BM3275" s="8">
        <f>(Merge1[[#This Row],[Colonna2]]-Merge1[[#This Row],[Colonna1]])*12+Merge1[[#This Row],[Colonna22]]-Merge1[[#This Row],[Colonna12]]</f>
        <v>13</v>
      </c>
      <c r="BN3275">
        <v>20191212</v>
      </c>
      <c r="BO3275" t="str">
        <f t="shared" si="155"/>
        <v>2019</v>
      </c>
      <c r="BP3275" s="2" t="s">
        <v>116</v>
      </c>
      <c r="BQ3275" s="2" t="s">
        <v>763</v>
      </c>
      <c r="BR3275" s="2" t="s">
        <v>440</v>
      </c>
      <c r="BS3275" s="2" t="s">
        <v>773</v>
      </c>
      <c r="BT3275" s="2" t="s">
        <v>774</v>
      </c>
    </row>
    <row r="3276" spans="1:72" x14ac:dyDescent="0.35">
      <c r="A3276" s="2" t="s">
        <v>13470</v>
      </c>
      <c r="B3276" s="2" t="s">
        <v>13471</v>
      </c>
      <c r="C3276" s="2" t="s">
        <v>13472</v>
      </c>
      <c r="D3276" s="2" t="s">
        <v>13473</v>
      </c>
      <c r="E3276" s="2" t="s">
        <v>13474</v>
      </c>
      <c r="F3276">
        <v>1</v>
      </c>
      <c r="G3276" s="2" t="s">
        <v>151</v>
      </c>
      <c r="H3276">
        <v>7</v>
      </c>
      <c r="I3276" s="2" t="s">
        <v>770</v>
      </c>
      <c r="J3276">
        <v>99</v>
      </c>
      <c r="K3276" s="2" t="s">
        <v>81</v>
      </c>
      <c r="L3276">
        <v>8</v>
      </c>
      <c r="M3276" s="2" t="s">
        <v>112</v>
      </c>
      <c r="N3276">
        <v>62</v>
      </c>
      <c r="O3276" s="2" t="s">
        <v>2450</v>
      </c>
      <c r="P3276">
        <v>999</v>
      </c>
      <c r="Q3276" s="2" t="s">
        <v>3522</v>
      </c>
      <c r="R3276" t="s">
        <v>67</v>
      </c>
      <c r="S3276" t="s">
        <v>67</v>
      </c>
      <c r="T3276" s="2" t="s">
        <v>1986</v>
      </c>
      <c r="U3276" s="2" t="s">
        <v>1987</v>
      </c>
      <c r="V3276">
        <v>926</v>
      </c>
      <c r="W3276" s="2" t="s">
        <v>6666</v>
      </c>
      <c r="X3276">
        <v>6217</v>
      </c>
      <c r="Y3276">
        <v>6217</v>
      </c>
      <c r="AD3276">
        <v>4351.8999999999996</v>
      </c>
      <c r="AF3276">
        <v>0</v>
      </c>
      <c r="AG3276">
        <v>1865.1</v>
      </c>
      <c r="AK3276">
        <v>18277</v>
      </c>
      <c r="AL3276" s="5">
        <v>12434</v>
      </c>
      <c r="AM3276">
        <v>0</v>
      </c>
      <c r="AN3276">
        <v>0</v>
      </c>
      <c r="AO3276">
        <v>6217</v>
      </c>
      <c r="AP3276">
        <v>6217</v>
      </c>
      <c r="AS3276">
        <v>4351.8999999999996</v>
      </c>
      <c r="AU3276">
        <v>1865.1</v>
      </c>
      <c r="AY3276">
        <v>18277</v>
      </c>
      <c r="AZ3276" s="5">
        <v>12434</v>
      </c>
      <c r="BA3276" s="5">
        <v>12434</v>
      </c>
      <c r="BB3276" s="5">
        <v>12434</v>
      </c>
      <c r="BF3276" s="5">
        <v>0</v>
      </c>
      <c r="BG3276">
        <v>20201204</v>
      </c>
      <c r="BH3276" s="9" t="str">
        <f t="shared" si="153"/>
        <v>2020</v>
      </c>
      <c r="BI3276" t="str">
        <f>MID(Merge1[[#This Row],[OC_DATA_INIZIO_PROGETTO]],5,2)</f>
        <v>12</v>
      </c>
      <c r="BJ3276">
        <v>20211231</v>
      </c>
      <c r="BK3276" t="str">
        <f t="shared" si="154"/>
        <v>2021</v>
      </c>
      <c r="BL3276" t="str">
        <f>MID(Merge1[[#This Row],[OC_DATA_FINE_PROGETTO_PREVISTA]],5,2)</f>
        <v>12</v>
      </c>
      <c r="BM3276" s="8">
        <f>(Merge1[[#This Row],[Colonna2]]-Merge1[[#This Row],[Colonna1]])*12+Merge1[[#This Row],[Colonna22]]-Merge1[[#This Row],[Colonna12]]</f>
        <v>12</v>
      </c>
      <c r="BN3276">
        <v>20211204</v>
      </c>
      <c r="BO3276" t="str">
        <f t="shared" si="155"/>
        <v>2021</v>
      </c>
      <c r="BP3276" s="2" t="s">
        <v>86</v>
      </c>
      <c r="BQ3276" s="2" t="s">
        <v>76</v>
      </c>
      <c r="BR3276" s="2" t="s">
        <v>77</v>
      </c>
      <c r="BS3276" s="2" t="s">
        <v>2387</v>
      </c>
      <c r="BT3276" s="2" t="s">
        <v>510</v>
      </c>
    </row>
    <row r="3277" spans="1:72" x14ac:dyDescent="0.35">
      <c r="A3277" s="2" t="s">
        <v>9541</v>
      </c>
      <c r="B3277" s="2" t="s">
        <v>9542</v>
      </c>
      <c r="C3277" s="2" t="s">
        <v>9543</v>
      </c>
      <c r="D3277" s="2" t="s">
        <v>9544</v>
      </c>
      <c r="E3277" s="2" t="s">
        <v>9545</v>
      </c>
      <c r="F3277">
        <v>1</v>
      </c>
      <c r="G3277" s="2" t="s">
        <v>151</v>
      </c>
      <c r="H3277">
        <v>7</v>
      </c>
      <c r="I3277" s="2" t="s">
        <v>770</v>
      </c>
      <c r="J3277">
        <v>99</v>
      </c>
      <c r="K3277" s="2" t="s">
        <v>81</v>
      </c>
      <c r="L3277">
        <v>9</v>
      </c>
      <c r="M3277" s="2" t="s">
        <v>98</v>
      </c>
      <c r="N3277">
        <v>21</v>
      </c>
      <c r="O3277" s="2" t="s">
        <v>185</v>
      </c>
      <c r="P3277">
        <v>229</v>
      </c>
      <c r="Q3277" s="2" t="s">
        <v>186</v>
      </c>
      <c r="R3277" t="s">
        <v>67</v>
      </c>
      <c r="S3277" t="s">
        <v>67</v>
      </c>
      <c r="T3277" s="2" t="s">
        <v>1986</v>
      </c>
      <c r="U3277" s="2" t="s">
        <v>1987</v>
      </c>
      <c r="V3277">
        <v>901</v>
      </c>
      <c r="W3277" s="2" t="s">
        <v>6717</v>
      </c>
      <c r="X3277">
        <v>6216.7</v>
      </c>
      <c r="Y3277">
        <v>6216.7</v>
      </c>
      <c r="AD3277">
        <v>4351.6899999999996</v>
      </c>
      <c r="AF3277">
        <v>0</v>
      </c>
      <c r="AG3277">
        <v>1865.01</v>
      </c>
      <c r="AK3277">
        <v>4167</v>
      </c>
      <c r="AL3277" s="5">
        <v>12433.4</v>
      </c>
      <c r="AM3277">
        <v>0</v>
      </c>
      <c r="AN3277">
        <v>0</v>
      </c>
      <c r="AO3277">
        <v>6216.7</v>
      </c>
      <c r="AP3277">
        <v>6216.7</v>
      </c>
      <c r="AS3277">
        <v>4351.6899999999996</v>
      </c>
      <c r="AU3277">
        <v>1865.01</v>
      </c>
      <c r="AY3277">
        <v>4167</v>
      </c>
      <c r="AZ3277" s="5">
        <v>12433.4</v>
      </c>
      <c r="BA3277" s="5">
        <v>12433.4</v>
      </c>
      <c r="BB3277" s="5">
        <v>12433.4</v>
      </c>
      <c r="BF3277" s="5">
        <v>0</v>
      </c>
      <c r="BG3277">
        <v>20170929</v>
      </c>
      <c r="BH3277" s="9" t="str">
        <f t="shared" si="153"/>
        <v>2017</v>
      </c>
      <c r="BI3277" t="str">
        <f>MID(Merge1[[#This Row],[OC_DATA_INIZIO_PROGETTO]],5,2)</f>
        <v>09</v>
      </c>
      <c r="BJ3277">
        <v>20191121</v>
      </c>
      <c r="BK3277" t="str">
        <f t="shared" si="154"/>
        <v>2019</v>
      </c>
      <c r="BL3277" t="str">
        <f>MID(Merge1[[#This Row],[OC_DATA_FINE_PROGETTO_PREVISTA]],5,2)</f>
        <v>11</v>
      </c>
      <c r="BM3277" s="8">
        <f>(Merge1[[#This Row],[Colonna2]]-Merge1[[#This Row],[Colonna1]])*12+Merge1[[#This Row],[Colonna22]]-Merge1[[#This Row],[Colonna12]]</f>
        <v>26</v>
      </c>
      <c r="BN3277">
        <v>20191121</v>
      </c>
      <c r="BO3277" t="str">
        <f t="shared" si="155"/>
        <v>2019</v>
      </c>
      <c r="BP3277" s="2" t="s">
        <v>86</v>
      </c>
      <c r="BQ3277" s="2" t="s">
        <v>86</v>
      </c>
      <c r="BR3277" s="2" t="s">
        <v>440</v>
      </c>
      <c r="BS3277" s="2" t="s">
        <v>773</v>
      </c>
      <c r="BT3277" s="2" t="s">
        <v>774</v>
      </c>
    </row>
    <row r="3278" spans="1:72" x14ac:dyDescent="0.35">
      <c r="A3278" s="2" t="s">
        <v>9546</v>
      </c>
      <c r="B3278" s="2" t="s">
        <v>9542</v>
      </c>
      <c r="C3278" s="2" t="s">
        <v>9543</v>
      </c>
      <c r="D3278" s="2" t="s">
        <v>9544</v>
      </c>
      <c r="E3278" s="2" t="s">
        <v>9547</v>
      </c>
      <c r="F3278">
        <v>1</v>
      </c>
      <c r="G3278" s="2" t="s">
        <v>151</v>
      </c>
      <c r="H3278">
        <v>7</v>
      </c>
      <c r="I3278" s="2" t="s">
        <v>770</v>
      </c>
      <c r="J3278">
        <v>99</v>
      </c>
      <c r="K3278" s="2" t="s">
        <v>81</v>
      </c>
      <c r="L3278">
        <v>9</v>
      </c>
      <c r="M3278" s="2" t="s">
        <v>98</v>
      </c>
      <c r="N3278">
        <v>21</v>
      </c>
      <c r="O3278" s="2" t="s">
        <v>185</v>
      </c>
      <c r="P3278">
        <v>229</v>
      </c>
      <c r="Q3278" s="2" t="s">
        <v>186</v>
      </c>
      <c r="R3278" t="s">
        <v>67</v>
      </c>
      <c r="S3278" t="s">
        <v>67</v>
      </c>
      <c r="T3278" s="2" t="s">
        <v>1986</v>
      </c>
      <c r="U3278" s="2" t="s">
        <v>1987</v>
      </c>
      <c r="V3278">
        <v>901</v>
      </c>
      <c r="W3278" s="2" t="s">
        <v>6717</v>
      </c>
      <c r="X3278">
        <v>6216.7</v>
      </c>
      <c r="Y3278">
        <v>6216.7</v>
      </c>
      <c r="AD3278">
        <v>4351.6899999999996</v>
      </c>
      <c r="AF3278">
        <v>0</v>
      </c>
      <c r="AG3278">
        <v>1865.01</v>
      </c>
      <c r="AK3278">
        <v>4167</v>
      </c>
      <c r="AL3278" s="5">
        <v>12433.4</v>
      </c>
      <c r="AM3278">
        <v>0</v>
      </c>
      <c r="AN3278">
        <v>0</v>
      </c>
      <c r="AO3278">
        <v>6216.7</v>
      </c>
      <c r="AP3278">
        <v>6216.7</v>
      </c>
      <c r="AS3278">
        <v>4351.6899999999996</v>
      </c>
      <c r="AU3278">
        <v>1865.01</v>
      </c>
      <c r="AY3278">
        <v>4167</v>
      </c>
      <c r="AZ3278" s="5">
        <v>12433.4</v>
      </c>
      <c r="BA3278" s="5">
        <v>12433.4</v>
      </c>
      <c r="BB3278" s="5">
        <v>12433.4</v>
      </c>
      <c r="BF3278" s="5">
        <v>0</v>
      </c>
      <c r="BG3278">
        <v>20170929</v>
      </c>
      <c r="BH3278" s="9" t="str">
        <f t="shared" si="153"/>
        <v>2017</v>
      </c>
      <c r="BI3278" t="str">
        <f>MID(Merge1[[#This Row],[OC_DATA_INIZIO_PROGETTO]],5,2)</f>
        <v>09</v>
      </c>
      <c r="BJ3278">
        <v>20191121</v>
      </c>
      <c r="BK3278" t="str">
        <f t="shared" si="154"/>
        <v>2019</v>
      </c>
      <c r="BL3278" t="str">
        <f>MID(Merge1[[#This Row],[OC_DATA_FINE_PROGETTO_PREVISTA]],5,2)</f>
        <v>11</v>
      </c>
      <c r="BM3278" s="8">
        <f>(Merge1[[#This Row],[Colonna2]]-Merge1[[#This Row],[Colonna1]])*12+Merge1[[#This Row],[Colonna22]]-Merge1[[#This Row],[Colonna12]]</f>
        <v>26</v>
      </c>
      <c r="BN3278">
        <v>20191121</v>
      </c>
      <c r="BO3278" t="str">
        <f t="shared" si="155"/>
        <v>2019</v>
      </c>
      <c r="BP3278" s="2" t="s">
        <v>86</v>
      </c>
      <c r="BQ3278" s="2" t="s">
        <v>86</v>
      </c>
      <c r="BR3278" s="2" t="s">
        <v>440</v>
      </c>
      <c r="BS3278" s="2" t="s">
        <v>773</v>
      </c>
      <c r="BT3278" s="2" t="s">
        <v>774</v>
      </c>
    </row>
    <row r="3279" spans="1:72" x14ac:dyDescent="0.35">
      <c r="A3279" s="2" t="s">
        <v>9548</v>
      </c>
      <c r="B3279" s="2" t="s">
        <v>9542</v>
      </c>
      <c r="C3279" s="2" t="s">
        <v>9543</v>
      </c>
      <c r="D3279" s="2" t="s">
        <v>9544</v>
      </c>
      <c r="E3279" s="2" t="s">
        <v>9549</v>
      </c>
      <c r="F3279">
        <v>1</v>
      </c>
      <c r="G3279" s="2" t="s">
        <v>151</v>
      </c>
      <c r="H3279">
        <v>7</v>
      </c>
      <c r="I3279" s="2" t="s">
        <v>770</v>
      </c>
      <c r="J3279">
        <v>99</v>
      </c>
      <c r="K3279" s="2" t="s">
        <v>81</v>
      </c>
      <c r="L3279">
        <v>9</v>
      </c>
      <c r="M3279" s="2" t="s">
        <v>98</v>
      </c>
      <c r="N3279">
        <v>21</v>
      </c>
      <c r="O3279" s="2" t="s">
        <v>185</v>
      </c>
      <c r="P3279">
        <v>229</v>
      </c>
      <c r="Q3279" s="2" t="s">
        <v>186</v>
      </c>
      <c r="R3279" t="s">
        <v>67</v>
      </c>
      <c r="S3279" t="s">
        <v>67</v>
      </c>
      <c r="T3279" s="2" t="s">
        <v>1986</v>
      </c>
      <c r="U3279" s="2" t="s">
        <v>1987</v>
      </c>
      <c r="V3279">
        <v>901</v>
      </c>
      <c r="W3279" s="2" t="s">
        <v>6717</v>
      </c>
      <c r="X3279">
        <v>6216.7</v>
      </c>
      <c r="Y3279">
        <v>6216.7</v>
      </c>
      <c r="AD3279">
        <v>4351.6899999999996</v>
      </c>
      <c r="AF3279">
        <v>0</v>
      </c>
      <c r="AG3279">
        <v>1865.01</v>
      </c>
      <c r="AK3279">
        <v>4167</v>
      </c>
      <c r="AL3279" s="5">
        <v>12433.4</v>
      </c>
      <c r="AM3279">
        <v>0</v>
      </c>
      <c r="AN3279">
        <v>0</v>
      </c>
      <c r="AO3279">
        <v>6216.7</v>
      </c>
      <c r="AP3279">
        <v>6216.7</v>
      </c>
      <c r="AS3279">
        <v>4351.6899999999996</v>
      </c>
      <c r="AU3279">
        <v>1865.01</v>
      </c>
      <c r="AY3279">
        <v>4167</v>
      </c>
      <c r="AZ3279" s="5">
        <v>12433.4</v>
      </c>
      <c r="BA3279" s="5">
        <v>12433.4</v>
      </c>
      <c r="BB3279" s="5">
        <v>12433.4</v>
      </c>
      <c r="BF3279" s="5">
        <v>0</v>
      </c>
      <c r="BG3279">
        <v>20170929</v>
      </c>
      <c r="BH3279" s="9" t="str">
        <f t="shared" si="153"/>
        <v>2017</v>
      </c>
      <c r="BI3279" t="str">
        <f>MID(Merge1[[#This Row],[OC_DATA_INIZIO_PROGETTO]],5,2)</f>
        <v>09</v>
      </c>
      <c r="BJ3279">
        <v>20191121</v>
      </c>
      <c r="BK3279" t="str">
        <f t="shared" si="154"/>
        <v>2019</v>
      </c>
      <c r="BL3279" t="str">
        <f>MID(Merge1[[#This Row],[OC_DATA_FINE_PROGETTO_PREVISTA]],5,2)</f>
        <v>11</v>
      </c>
      <c r="BM3279" s="8">
        <f>(Merge1[[#This Row],[Colonna2]]-Merge1[[#This Row],[Colonna1]])*12+Merge1[[#This Row],[Colonna22]]-Merge1[[#This Row],[Colonna12]]</f>
        <v>26</v>
      </c>
      <c r="BN3279">
        <v>20191121</v>
      </c>
      <c r="BO3279" t="str">
        <f t="shared" si="155"/>
        <v>2019</v>
      </c>
      <c r="BP3279" s="2" t="s">
        <v>86</v>
      </c>
      <c r="BQ3279" s="2" t="s">
        <v>86</v>
      </c>
      <c r="BR3279" s="2" t="s">
        <v>440</v>
      </c>
      <c r="BS3279" s="2" t="s">
        <v>773</v>
      </c>
      <c r="BT3279" s="2" t="s">
        <v>774</v>
      </c>
    </row>
    <row r="3280" spans="1:72" x14ac:dyDescent="0.35">
      <c r="A3280" s="2" t="s">
        <v>9550</v>
      </c>
      <c r="B3280" s="2" t="s">
        <v>9542</v>
      </c>
      <c r="C3280" s="2" t="s">
        <v>9543</v>
      </c>
      <c r="D3280" s="2" t="s">
        <v>9544</v>
      </c>
      <c r="E3280" s="2" t="s">
        <v>9551</v>
      </c>
      <c r="F3280">
        <v>1</v>
      </c>
      <c r="G3280" s="2" t="s">
        <v>151</v>
      </c>
      <c r="H3280">
        <v>7</v>
      </c>
      <c r="I3280" s="2" t="s">
        <v>770</v>
      </c>
      <c r="J3280">
        <v>99</v>
      </c>
      <c r="K3280" s="2" t="s">
        <v>81</v>
      </c>
      <c r="L3280">
        <v>9</v>
      </c>
      <c r="M3280" s="2" t="s">
        <v>98</v>
      </c>
      <c r="N3280">
        <v>21</v>
      </c>
      <c r="O3280" s="2" t="s">
        <v>185</v>
      </c>
      <c r="P3280">
        <v>229</v>
      </c>
      <c r="Q3280" s="2" t="s">
        <v>186</v>
      </c>
      <c r="R3280" t="s">
        <v>67</v>
      </c>
      <c r="S3280" t="s">
        <v>67</v>
      </c>
      <c r="T3280" s="2" t="s">
        <v>1986</v>
      </c>
      <c r="U3280" s="2" t="s">
        <v>1987</v>
      </c>
      <c r="V3280">
        <v>901</v>
      </c>
      <c r="W3280" s="2" t="s">
        <v>6717</v>
      </c>
      <c r="X3280">
        <v>6216.7</v>
      </c>
      <c r="Y3280">
        <v>6216.7</v>
      </c>
      <c r="AD3280">
        <v>4351.6899999999996</v>
      </c>
      <c r="AF3280">
        <v>0</v>
      </c>
      <c r="AG3280">
        <v>1865.01</v>
      </c>
      <c r="AK3280">
        <v>4167</v>
      </c>
      <c r="AL3280" s="5">
        <v>12433.4</v>
      </c>
      <c r="AM3280">
        <v>0</v>
      </c>
      <c r="AN3280">
        <v>0</v>
      </c>
      <c r="AO3280">
        <v>6216.7</v>
      </c>
      <c r="AP3280">
        <v>6216.7</v>
      </c>
      <c r="AS3280">
        <v>4351.6899999999996</v>
      </c>
      <c r="AU3280">
        <v>1865.01</v>
      </c>
      <c r="AY3280">
        <v>4167</v>
      </c>
      <c r="AZ3280" s="5">
        <v>12433.4</v>
      </c>
      <c r="BA3280" s="5">
        <v>12433.4</v>
      </c>
      <c r="BB3280" s="5">
        <v>12433.4</v>
      </c>
      <c r="BC3280" s="5">
        <v>12433.4</v>
      </c>
      <c r="BD3280" s="5">
        <v>12433.4</v>
      </c>
      <c r="BE3280" s="5">
        <v>0</v>
      </c>
      <c r="BF3280" s="5">
        <v>16600</v>
      </c>
      <c r="BG3280">
        <v>20180131</v>
      </c>
      <c r="BH3280" s="9" t="str">
        <f t="shared" si="153"/>
        <v>2018</v>
      </c>
      <c r="BI3280" t="str">
        <f>MID(Merge1[[#This Row],[OC_DATA_INIZIO_PROGETTO]],5,2)</f>
        <v>01</v>
      </c>
      <c r="BJ3280">
        <v>20191121</v>
      </c>
      <c r="BK3280" t="str">
        <f t="shared" si="154"/>
        <v>2019</v>
      </c>
      <c r="BL3280" t="str">
        <f>MID(Merge1[[#This Row],[OC_DATA_FINE_PROGETTO_PREVISTA]],5,2)</f>
        <v>11</v>
      </c>
      <c r="BM3280" s="8">
        <f>(Merge1[[#This Row],[Colonna2]]-Merge1[[#This Row],[Colonna1]])*12+Merge1[[#This Row],[Colonna22]]-Merge1[[#This Row],[Colonna12]]</f>
        <v>22</v>
      </c>
      <c r="BN3280">
        <v>20200604</v>
      </c>
      <c r="BO3280" t="str">
        <f t="shared" si="155"/>
        <v>2020</v>
      </c>
      <c r="BP3280" s="2" t="s">
        <v>116</v>
      </c>
      <c r="BQ3280" s="2" t="s">
        <v>763</v>
      </c>
      <c r="BR3280" s="2" t="s">
        <v>440</v>
      </c>
      <c r="BS3280" s="2" t="s">
        <v>773</v>
      </c>
      <c r="BT3280" s="2" t="s">
        <v>774</v>
      </c>
    </row>
    <row r="3281" spans="1:72" x14ac:dyDescent="0.35">
      <c r="A3281" s="2" t="s">
        <v>9554</v>
      </c>
      <c r="B3281" s="2" t="s">
        <v>9542</v>
      </c>
      <c r="C3281" s="2" t="s">
        <v>9543</v>
      </c>
      <c r="D3281" s="2" t="s">
        <v>9544</v>
      </c>
      <c r="E3281" s="2" t="s">
        <v>9555</v>
      </c>
      <c r="F3281">
        <v>1</v>
      </c>
      <c r="G3281" s="2" t="s">
        <v>151</v>
      </c>
      <c r="H3281">
        <v>7</v>
      </c>
      <c r="I3281" s="2" t="s">
        <v>770</v>
      </c>
      <c r="J3281">
        <v>99</v>
      </c>
      <c r="K3281" s="2" t="s">
        <v>81</v>
      </c>
      <c r="L3281">
        <v>9</v>
      </c>
      <c r="M3281" s="2" t="s">
        <v>98</v>
      </c>
      <c r="N3281">
        <v>21</v>
      </c>
      <c r="O3281" s="2" t="s">
        <v>185</v>
      </c>
      <c r="P3281">
        <v>229</v>
      </c>
      <c r="Q3281" s="2" t="s">
        <v>186</v>
      </c>
      <c r="R3281" t="s">
        <v>67</v>
      </c>
      <c r="S3281" t="s">
        <v>67</v>
      </c>
      <c r="T3281" s="2" t="s">
        <v>1986</v>
      </c>
      <c r="U3281" s="2" t="s">
        <v>1987</v>
      </c>
      <c r="V3281">
        <v>902</v>
      </c>
      <c r="W3281" s="2" t="s">
        <v>6655</v>
      </c>
      <c r="X3281">
        <v>6216.7</v>
      </c>
      <c r="Y3281">
        <v>6216.7</v>
      </c>
      <c r="AD3281">
        <v>4351.6899999999996</v>
      </c>
      <c r="AF3281">
        <v>0</v>
      </c>
      <c r="AG3281">
        <v>1865.01</v>
      </c>
      <c r="AK3281">
        <v>4167</v>
      </c>
      <c r="AL3281" s="5">
        <v>12433.4</v>
      </c>
      <c r="AM3281">
        <v>0</v>
      </c>
      <c r="AN3281">
        <v>0</v>
      </c>
      <c r="AO3281">
        <v>6216.7</v>
      </c>
      <c r="AP3281">
        <v>6216.7</v>
      </c>
      <c r="AS3281">
        <v>4351.6899999999996</v>
      </c>
      <c r="AU3281">
        <v>1865.01</v>
      </c>
      <c r="AY3281">
        <v>4167</v>
      </c>
      <c r="AZ3281" s="5">
        <v>12433.4</v>
      </c>
      <c r="BA3281" s="5">
        <v>12433.4</v>
      </c>
      <c r="BB3281" s="5">
        <v>12433.4</v>
      </c>
      <c r="BC3281" s="5">
        <v>12433.4</v>
      </c>
      <c r="BD3281" s="5">
        <v>12433.4</v>
      </c>
      <c r="BE3281" s="5">
        <v>0</v>
      </c>
      <c r="BF3281" s="5">
        <v>16600</v>
      </c>
      <c r="BG3281">
        <v>20180131</v>
      </c>
      <c r="BH3281" s="9" t="str">
        <f t="shared" si="153"/>
        <v>2018</v>
      </c>
      <c r="BI3281" t="str">
        <f>MID(Merge1[[#This Row],[OC_DATA_INIZIO_PROGETTO]],5,2)</f>
        <v>01</v>
      </c>
      <c r="BJ3281">
        <v>20191121</v>
      </c>
      <c r="BK3281" t="str">
        <f t="shared" si="154"/>
        <v>2019</v>
      </c>
      <c r="BL3281" t="str">
        <f>MID(Merge1[[#This Row],[OC_DATA_FINE_PROGETTO_PREVISTA]],5,2)</f>
        <v>11</v>
      </c>
      <c r="BM3281" s="8">
        <f>(Merge1[[#This Row],[Colonna2]]-Merge1[[#This Row],[Colonna1]])*12+Merge1[[#This Row],[Colonna22]]-Merge1[[#This Row],[Colonna12]]</f>
        <v>22</v>
      </c>
      <c r="BN3281">
        <v>20200619</v>
      </c>
      <c r="BO3281" t="str">
        <f t="shared" si="155"/>
        <v>2020</v>
      </c>
      <c r="BP3281" s="2" t="s">
        <v>116</v>
      </c>
      <c r="BQ3281" s="2" t="s">
        <v>763</v>
      </c>
      <c r="BR3281" s="2" t="s">
        <v>440</v>
      </c>
      <c r="BS3281" s="2" t="s">
        <v>773</v>
      </c>
      <c r="BT3281" s="2" t="s">
        <v>774</v>
      </c>
    </row>
    <row r="3282" spans="1:72" x14ac:dyDescent="0.35">
      <c r="A3282" s="2" t="s">
        <v>12679</v>
      </c>
      <c r="B3282" s="2" t="s">
        <v>12680</v>
      </c>
      <c r="C3282" s="2" t="s">
        <v>12681</v>
      </c>
      <c r="D3282" s="2" t="s">
        <v>12682</v>
      </c>
      <c r="E3282" s="2" t="s">
        <v>12683</v>
      </c>
      <c r="F3282">
        <v>1</v>
      </c>
      <c r="G3282" s="2" t="s">
        <v>151</v>
      </c>
      <c r="H3282">
        <v>7</v>
      </c>
      <c r="I3282" s="2" t="s">
        <v>770</v>
      </c>
      <c r="J3282">
        <v>99</v>
      </c>
      <c r="K3282" s="2" t="s">
        <v>81</v>
      </c>
      <c r="L3282">
        <v>8</v>
      </c>
      <c r="M3282" s="2" t="s">
        <v>112</v>
      </c>
      <c r="N3282">
        <v>62</v>
      </c>
      <c r="O3282" s="2" t="s">
        <v>2450</v>
      </c>
      <c r="P3282">
        <v>999</v>
      </c>
      <c r="Q3282" s="2" t="s">
        <v>3522</v>
      </c>
      <c r="R3282" t="s">
        <v>67</v>
      </c>
      <c r="S3282" t="s">
        <v>67</v>
      </c>
      <c r="T3282" s="2" t="s">
        <v>1986</v>
      </c>
      <c r="U3282" s="2" t="s">
        <v>1987</v>
      </c>
      <c r="V3282">
        <v>924</v>
      </c>
      <c r="W3282" s="2" t="s">
        <v>634</v>
      </c>
      <c r="X3282">
        <v>6200</v>
      </c>
      <c r="Y3282">
        <v>6200</v>
      </c>
      <c r="AD3282">
        <v>4340</v>
      </c>
      <c r="AF3282">
        <v>0</v>
      </c>
      <c r="AG3282">
        <v>1860</v>
      </c>
      <c r="AK3282">
        <v>18600</v>
      </c>
      <c r="AL3282" s="5">
        <v>12400</v>
      </c>
      <c r="AM3282">
        <v>0</v>
      </c>
      <c r="AN3282">
        <v>0</v>
      </c>
      <c r="AO3282">
        <v>6200</v>
      </c>
      <c r="AP3282">
        <v>6200</v>
      </c>
      <c r="AS3282">
        <v>4340</v>
      </c>
      <c r="AU3282">
        <v>1860</v>
      </c>
      <c r="AY3282">
        <v>18600</v>
      </c>
      <c r="AZ3282" s="5">
        <v>12400</v>
      </c>
      <c r="BA3282" s="5">
        <v>12400</v>
      </c>
      <c r="BB3282" s="5">
        <v>12400</v>
      </c>
      <c r="BF3282" s="5">
        <v>0</v>
      </c>
      <c r="BG3282">
        <v>20201204</v>
      </c>
      <c r="BH3282" s="9" t="str">
        <f t="shared" si="153"/>
        <v>2020</v>
      </c>
      <c r="BI3282" t="str">
        <f>MID(Merge1[[#This Row],[OC_DATA_INIZIO_PROGETTO]],5,2)</f>
        <v>12</v>
      </c>
      <c r="BJ3282">
        <v>20211231</v>
      </c>
      <c r="BK3282" t="str">
        <f t="shared" si="154"/>
        <v>2021</v>
      </c>
      <c r="BL3282" t="str">
        <f>MID(Merge1[[#This Row],[OC_DATA_FINE_PROGETTO_PREVISTA]],5,2)</f>
        <v>12</v>
      </c>
      <c r="BM3282" s="8">
        <f>(Merge1[[#This Row],[Colonna2]]-Merge1[[#This Row],[Colonna1]])*12+Merge1[[#This Row],[Colonna22]]-Merge1[[#This Row],[Colonna12]]</f>
        <v>12</v>
      </c>
      <c r="BN3282">
        <v>20211204</v>
      </c>
      <c r="BO3282" t="str">
        <f t="shared" si="155"/>
        <v>2021</v>
      </c>
      <c r="BP3282" s="2" t="s">
        <v>86</v>
      </c>
      <c r="BQ3282" s="2" t="s">
        <v>76</v>
      </c>
      <c r="BR3282" s="2" t="s">
        <v>77</v>
      </c>
      <c r="BS3282" s="2" t="s">
        <v>2387</v>
      </c>
      <c r="BT3282" s="2" t="s">
        <v>510</v>
      </c>
    </row>
    <row r="3283" spans="1:72" x14ac:dyDescent="0.35">
      <c r="A3283" s="2" t="s">
        <v>12818</v>
      </c>
      <c r="B3283" s="2" t="s">
        <v>12819</v>
      </c>
      <c r="C3283" s="2" t="s">
        <v>12820</v>
      </c>
      <c r="D3283" s="2" t="s">
        <v>12821</v>
      </c>
      <c r="E3283" s="2" t="s">
        <v>12822</v>
      </c>
      <c r="F3283">
        <v>1</v>
      </c>
      <c r="G3283" s="2" t="s">
        <v>151</v>
      </c>
      <c r="H3283">
        <v>7</v>
      </c>
      <c r="I3283" s="2" t="s">
        <v>770</v>
      </c>
      <c r="J3283">
        <v>99</v>
      </c>
      <c r="K3283" s="2" t="s">
        <v>81</v>
      </c>
      <c r="L3283">
        <v>8</v>
      </c>
      <c r="M3283" s="2" t="s">
        <v>112</v>
      </c>
      <c r="N3283">
        <v>62</v>
      </c>
      <c r="O3283" s="2" t="s">
        <v>2450</v>
      </c>
      <c r="P3283">
        <v>999</v>
      </c>
      <c r="Q3283" s="2" t="s">
        <v>3522</v>
      </c>
      <c r="R3283" t="s">
        <v>67</v>
      </c>
      <c r="S3283" t="s">
        <v>67</v>
      </c>
      <c r="T3283" s="2" t="s">
        <v>1986</v>
      </c>
      <c r="U3283" s="2" t="s">
        <v>1987</v>
      </c>
      <c r="V3283">
        <v>938</v>
      </c>
      <c r="W3283" s="2" t="s">
        <v>6650</v>
      </c>
      <c r="X3283">
        <v>6200</v>
      </c>
      <c r="Y3283">
        <v>6200</v>
      </c>
      <c r="AD3283">
        <v>4340</v>
      </c>
      <c r="AF3283">
        <v>0</v>
      </c>
      <c r="AG3283">
        <v>1860</v>
      </c>
      <c r="AK3283">
        <v>16600</v>
      </c>
      <c r="AL3283" s="5">
        <v>12400</v>
      </c>
      <c r="AM3283">
        <v>0</v>
      </c>
      <c r="AN3283">
        <v>0</v>
      </c>
      <c r="AO3283">
        <v>6200</v>
      </c>
      <c r="AP3283">
        <v>6200</v>
      </c>
      <c r="AS3283">
        <v>4340</v>
      </c>
      <c r="AU3283">
        <v>1860</v>
      </c>
      <c r="AY3283">
        <v>16600</v>
      </c>
      <c r="AZ3283" s="5">
        <v>12400</v>
      </c>
      <c r="BA3283" s="5">
        <v>12400</v>
      </c>
      <c r="BB3283" s="5">
        <v>12400</v>
      </c>
      <c r="BF3283" s="5">
        <v>0</v>
      </c>
      <c r="BG3283">
        <v>20201204</v>
      </c>
      <c r="BH3283" s="9" t="str">
        <f t="shared" si="153"/>
        <v>2020</v>
      </c>
      <c r="BI3283" t="str">
        <f>MID(Merge1[[#This Row],[OC_DATA_INIZIO_PROGETTO]],5,2)</f>
        <v>12</v>
      </c>
      <c r="BJ3283">
        <v>20211231</v>
      </c>
      <c r="BK3283" t="str">
        <f t="shared" si="154"/>
        <v>2021</v>
      </c>
      <c r="BL3283" t="str">
        <f>MID(Merge1[[#This Row],[OC_DATA_FINE_PROGETTO_PREVISTA]],5,2)</f>
        <v>12</v>
      </c>
      <c r="BM3283" s="8">
        <f>(Merge1[[#This Row],[Colonna2]]-Merge1[[#This Row],[Colonna1]])*12+Merge1[[#This Row],[Colonna22]]-Merge1[[#This Row],[Colonna12]]</f>
        <v>12</v>
      </c>
      <c r="BN3283">
        <v>20211204</v>
      </c>
      <c r="BO3283" t="str">
        <f t="shared" si="155"/>
        <v>2021</v>
      </c>
      <c r="BP3283" s="2" t="s">
        <v>86</v>
      </c>
      <c r="BQ3283" s="2" t="s">
        <v>76</v>
      </c>
      <c r="BR3283" s="2" t="s">
        <v>77</v>
      </c>
      <c r="BS3283" s="2" t="s">
        <v>2387</v>
      </c>
      <c r="BT3283" s="2" t="s">
        <v>510</v>
      </c>
    </row>
    <row r="3284" spans="1:72" x14ac:dyDescent="0.35">
      <c r="A3284" s="2" t="s">
        <v>9260</v>
      </c>
      <c r="B3284" s="2" t="s">
        <v>9261</v>
      </c>
      <c r="C3284" s="2" t="s">
        <v>9262</v>
      </c>
      <c r="D3284" s="2" t="s">
        <v>9263</v>
      </c>
      <c r="E3284" s="2" t="s">
        <v>9264</v>
      </c>
      <c r="F3284">
        <v>1</v>
      </c>
      <c r="G3284" s="2" t="s">
        <v>151</v>
      </c>
      <c r="H3284">
        <v>7</v>
      </c>
      <c r="I3284" s="2" t="s">
        <v>770</v>
      </c>
      <c r="J3284">
        <v>99</v>
      </c>
      <c r="K3284" s="2" t="s">
        <v>81</v>
      </c>
      <c r="L3284">
        <v>9</v>
      </c>
      <c r="M3284" s="2" t="s">
        <v>98</v>
      </c>
      <c r="N3284">
        <v>21</v>
      </c>
      <c r="O3284" s="2" t="s">
        <v>185</v>
      </c>
      <c r="P3284">
        <v>229</v>
      </c>
      <c r="Q3284" s="2" t="s">
        <v>186</v>
      </c>
      <c r="R3284" t="s">
        <v>67</v>
      </c>
      <c r="S3284" t="s">
        <v>67</v>
      </c>
      <c r="T3284" s="2" t="s">
        <v>1986</v>
      </c>
      <c r="U3284" s="2" t="s">
        <v>1987</v>
      </c>
      <c r="V3284">
        <v>946</v>
      </c>
      <c r="W3284" s="2" t="s">
        <v>6819</v>
      </c>
      <c r="X3284">
        <v>7136</v>
      </c>
      <c r="Y3284">
        <v>7136</v>
      </c>
      <c r="AD3284">
        <v>4995.2</v>
      </c>
      <c r="AF3284">
        <v>0</v>
      </c>
      <c r="AG3284">
        <v>2140.8000000000002</v>
      </c>
      <c r="AK3284">
        <v>8028</v>
      </c>
      <c r="AL3284" s="5">
        <v>14272</v>
      </c>
      <c r="AM3284">
        <v>0</v>
      </c>
      <c r="AN3284">
        <v>0</v>
      </c>
      <c r="AO3284">
        <v>7136</v>
      </c>
      <c r="AP3284">
        <v>7136</v>
      </c>
      <c r="AS3284">
        <v>4995.2</v>
      </c>
      <c r="AU3284">
        <v>2140.8000000000002</v>
      </c>
      <c r="AY3284">
        <v>8028</v>
      </c>
      <c r="AZ3284" s="5">
        <v>14272</v>
      </c>
      <c r="BA3284" s="5">
        <v>12334.08</v>
      </c>
      <c r="BB3284" s="5">
        <v>12334.08</v>
      </c>
      <c r="BC3284" s="5">
        <v>12334.08</v>
      </c>
      <c r="BD3284" s="5">
        <v>12334.08</v>
      </c>
      <c r="BE3284" s="5">
        <v>0</v>
      </c>
      <c r="BF3284" s="5">
        <v>22300</v>
      </c>
      <c r="BG3284">
        <v>20171219</v>
      </c>
      <c r="BH3284" s="9" t="str">
        <f t="shared" si="153"/>
        <v>2017</v>
      </c>
      <c r="BI3284" t="str">
        <f>MID(Merge1[[#This Row],[OC_DATA_INIZIO_PROGETTO]],5,2)</f>
        <v>12</v>
      </c>
      <c r="BJ3284">
        <v>20201219</v>
      </c>
      <c r="BK3284" t="str">
        <f t="shared" si="154"/>
        <v>2020</v>
      </c>
      <c r="BL3284" t="str">
        <f>MID(Merge1[[#This Row],[OC_DATA_FINE_PROGETTO_PREVISTA]],5,2)</f>
        <v>12</v>
      </c>
      <c r="BM3284" s="8">
        <f>(Merge1[[#This Row],[Colonna2]]-Merge1[[#This Row],[Colonna1]])*12+Merge1[[#This Row],[Colonna22]]-Merge1[[#This Row],[Colonna12]]</f>
        <v>36</v>
      </c>
      <c r="BN3284">
        <v>20200618</v>
      </c>
      <c r="BO3284" t="str">
        <f t="shared" si="155"/>
        <v>2020</v>
      </c>
      <c r="BP3284" s="2" t="s">
        <v>76</v>
      </c>
      <c r="BQ3284" s="2" t="s">
        <v>76</v>
      </c>
      <c r="BR3284" s="2" t="s">
        <v>440</v>
      </c>
      <c r="BS3284" s="2" t="s">
        <v>773</v>
      </c>
      <c r="BT3284" s="2" t="s">
        <v>774</v>
      </c>
    </row>
    <row r="3285" spans="1:72" x14ac:dyDescent="0.35">
      <c r="A3285" s="2" t="s">
        <v>15244</v>
      </c>
      <c r="B3285" s="2" t="s">
        <v>15245</v>
      </c>
      <c r="C3285" s="2" t="s">
        <v>15246</v>
      </c>
      <c r="D3285" s="2" t="s">
        <v>15247</v>
      </c>
      <c r="E3285" s="2" t="s">
        <v>15248</v>
      </c>
      <c r="F3285">
        <v>1</v>
      </c>
      <c r="G3285" s="2" t="s">
        <v>151</v>
      </c>
      <c r="H3285">
        <v>7</v>
      </c>
      <c r="I3285" s="2" t="s">
        <v>770</v>
      </c>
      <c r="J3285">
        <v>99</v>
      </c>
      <c r="K3285" s="2" t="s">
        <v>81</v>
      </c>
      <c r="L3285">
        <v>9</v>
      </c>
      <c r="M3285" s="2" t="s">
        <v>98</v>
      </c>
      <c r="N3285">
        <v>21</v>
      </c>
      <c r="O3285" s="2" t="s">
        <v>185</v>
      </c>
      <c r="P3285">
        <v>213</v>
      </c>
      <c r="Q3285" s="2" t="s">
        <v>9677</v>
      </c>
      <c r="R3285" t="s">
        <v>67</v>
      </c>
      <c r="S3285" t="s">
        <v>67</v>
      </c>
      <c r="T3285" s="2" t="s">
        <v>1986</v>
      </c>
      <c r="U3285" s="2" t="s">
        <v>1987</v>
      </c>
      <c r="V3285">
        <v>948</v>
      </c>
      <c r="W3285" s="2" t="s">
        <v>6658</v>
      </c>
      <c r="X3285">
        <v>7586</v>
      </c>
      <c r="Y3285">
        <v>7586</v>
      </c>
      <c r="AD3285">
        <v>5310.2</v>
      </c>
      <c r="AF3285">
        <v>0</v>
      </c>
      <c r="AG3285">
        <v>2275.8000000000002</v>
      </c>
      <c r="AK3285">
        <v>15172</v>
      </c>
      <c r="AL3285" s="5">
        <v>15172</v>
      </c>
      <c r="AM3285">
        <v>4721.3900000000003</v>
      </c>
      <c r="AN3285">
        <v>1859.94</v>
      </c>
      <c r="AO3285">
        <v>6155.28</v>
      </c>
      <c r="AP3285">
        <v>7586</v>
      </c>
      <c r="AS3285">
        <v>5310.2</v>
      </c>
      <c r="AU3285">
        <v>1846.58</v>
      </c>
      <c r="AY3285">
        <v>15172</v>
      </c>
      <c r="AZ3285" s="5">
        <v>13312.06</v>
      </c>
      <c r="BA3285" s="5">
        <v>12310.56</v>
      </c>
      <c r="BB3285" s="5">
        <v>12310.56</v>
      </c>
      <c r="BC3285" s="5">
        <v>12310.56</v>
      </c>
      <c r="BD3285" s="5">
        <v>12310.56</v>
      </c>
      <c r="BE3285" s="5">
        <v>0</v>
      </c>
      <c r="BF3285" s="5">
        <v>24621.11</v>
      </c>
      <c r="BG3285">
        <v>20170426</v>
      </c>
      <c r="BH3285" s="9" t="str">
        <f t="shared" si="153"/>
        <v>2017</v>
      </c>
      <c r="BI3285" t="str">
        <f>MID(Merge1[[#This Row],[OC_DATA_INIZIO_PROGETTO]],5,2)</f>
        <v>04</v>
      </c>
      <c r="BJ3285">
        <v>20190623</v>
      </c>
      <c r="BK3285" t="str">
        <f t="shared" si="154"/>
        <v>2019</v>
      </c>
      <c r="BL3285" t="str">
        <f>MID(Merge1[[#This Row],[OC_DATA_FINE_PROGETTO_PREVISTA]],5,2)</f>
        <v>06</v>
      </c>
      <c r="BM3285" s="8">
        <f>(Merge1[[#This Row],[Colonna2]]-Merge1[[#This Row],[Colonna1]])*12+Merge1[[#This Row],[Colonna22]]-Merge1[[#This Row],[Colonna12]]</f>
        <v>26</v>
      </c>
      <c r="BN3285">
        <v>20191112</v>
      </c>
      <c r="BO3285" t="str">
        <f t="shared" si="155"/>
        <v>2019</v>
      </c>
      <c r="BP3285" s="2" t="s">
        <v>76</v>
      </c>
      <c r="BQ3285" s="2" t="s">
        <v>76</v>
      </c>
      <c r="BR3285" s="2" t="s">
        <v>440</v>
      </c>
      <c r="BS3285" s="2" t="s">
        <v>773</v>
      </c>
      <c r="BT3285" s="2" t="s">
        <v>774</v>
      </c>
    </row>
    <row r="3286" spans="1:72" x14ac:dyDescent="0.35">
      <c r="A3286" s="2" t="s">
        <v>26401</v>
      </c>
      <c r="B3286" s="2" t="s">
        <v>26402</v>
      </c>
      <c r="C3286" s="2" t="s">
        <v>26403</v>
      </c>
      <c r="D3286" s="2" t="s">
        <v>26393</v>
      </c>
      <c r="E3286" s="2" t="s">
        <v>26404</v>
      </c>
      <c r="F3286">
        <v>6</v>
      </c>
      <c r="G3286" s="2" t="s">
        <v>93</v>
      </c>
      <c r="H3286">
        <v>2</v>
      </c>
      <c r="I3286" s="2" t="s">
        <v>430</v>
      </c>
      <c r="J3286">
        <v>99</v>
      </c>
      <c r="K3286" s="2" t="s">
        <v>81</v>
      </c>
      <c r="L3286">
        <v>5</v>
      </c>
      <c r="M3286" s="2" t="s">
        <v>226</v>
      </c>
      <c r="N3286">
        <v>11</v>
      </c>
      <c r="O3286" s="2" t="s">
        <v>227</v>
      </c>
      <c r="P3286">
        <v>97</v>
      </c>
      <c r="Q3286" s="2" t="s">
        <v>4935</v>
      </c>
      <c r="R3286" t="s">
        <v>67</v>
      </c>
      <c r="S3286" t="s">
        <v>67</v>
      </c>
      <c r="T3286" s="2" t="s">
        <v>73</v>
      </c>
      <c r="U3286" s="2" t="s">
        <v>74</v>
      </c>
      <c r="V3286">
        <v>2036</v>
      </c>
      <c r="W3286" s="2" t="s">
        <v>19716</v>
      </c>
      <c r="AE3286">
        <v>14339.33</v>
      </c>
      <c r="AF3286">
        <v>0</v>
      </c>
      <c r="AL3286" s="5">
        <v>14339.33</v>
      </c>
      <c r="AM3286">
        <v>2075.38</v>
      </c>
      <c r="AN3286">
        <v>2075.38</v>
      </c>
      <c r="AT3286">
        <v>12263.95</v>
      </c>
      <c r="AZ3286" s="5">
        <v>12263.95</v>
      </c>
      <c r="BA3286" s="5">
        <v>12263.95</v>
      </c>
      <c r="BB3286" s="5">
        <v>12263.95</v>
      </c>
      <c r="BC3286" s="5">
        <v>12263.95</v>
      </c>
      <c r="BD3286" s="5">
        <v>12263.95</v>
      </c>
      <c r="BE3286" s="5">
        <v>0</v>
      </c>
      <c r="BF3286" s="5">
        <v>12263.95</v>
      </c>
      <c r="BG3286">
        <v>20180920</v>
      </c>
      <c r="BH3286" s="9" t="str">
        <f t="shared" si="153"/>
        <v>2018</v>
      </c>
      <c r="BI3286" t="str">
        <f>MID(Merge1[[#This Row],[OC_DATA_INIZIO_PROGETTO]],5,2)</f>
        <v>09</v>
      </c>
      <c r="BJ3286">
        <v>20191030</v>
      </c>
      <c r="BK3286" t="str">
        <f t="shared" si="154"/>
        <v>2019</v>
      </c>
      <c r="BL3286" t="str">
        <f>MID(Merge1[[#This Row],[OC_DATA_FINE_PROGETTO_PREVISTA]],5,2)</f>
        <v>10</v>
      </c>
      <c r="BM3286" s="8">
        <f>(Merge1[[#This Row],[Colonna2]]-Merge1[[#This Row],[Colonna1]])*12+Merge1[[#This Row],[Colonna22]]-Merge1[[#This Row],[Colonna12]]</f>
        <v>13</v>
      </c>
      <c r="BN3286">
        <v>20191014</v>
      </c>
      <c r="BO3286" t="str">
        <f t="shared" si="155"/>
        <v>2019</v>
      </c>
      <c r="BP3286" s="2" t="s">
        <v>116</v>
      </c>
      <c r="BQ3286" s="2" t="s">
        <v>763</v>
      </c>
      <c r="BR3286" s="2" t="s">
        <v>440</v>
      </c>
      <c r="BS3286" s="2" t="s">
        <v>434</v>
      </c>
      <c r="BT3286" s="2" t="s">
        <v>435</v>
      </c>
    </row>
    <row r="3287" spans="1:72" x14ac:dyDescent="0.35">
      <c r="A3287" s="2" t="s">
        <v>8993</v>
      </c>
      <c r="B3287" s="2" t="s">
        <v>8994</v>
      </c>
      <c r="C3287" s="2" t="s">
        <v>8995</v>
      </c>
      <c r="D3287" s="2" t="s">
        <v>8996</v>
      </c>
      <c r="E3287" s="2" t="s">
        <v>8997</v>
      </c>
      <c r="F3287">
        <v>1</v>
      </c>
      <c r="G3287" s="2" t="s">
        <v>151</v>
      </c>
      <c r="H3287">
        <v>7</v>
      </c>
      <c r="I3287" s="2" t="s">
        <v>770</v>
      </c>
      <c r="J3287">
        <v>99</v>
      </c>
      <c r="K3287" s="2" t="s">
        <v>81</v>
      </c>
      <c r="L3287">
        <v>9</v>
      </c>
      <c r="M3287" s="2" t="s">
        <v>98</v>
      </c>
      <c r="N3287">
        <v>21</v>
      </c>
      <c r="O3287" s="2" t="s">
        <v>185</v>
      </c>
      <c r="P3287">
        <v>229</v>
      </c>
      <c r="Q3287" s="2" t="s">
        <v>186</v>
      </c>
      <c r="R3287" t="s">
        <v>67</v>
      </c>
      <c r="S3287" t="s">
        <v>67</v>
      </c>
      <c r="T3287" s="2" t="s">
        <v>1986</v>
      </c>
      <c r="U3287" s="2" t="s">
        <v>1987</v>
      </c>
      <c r="V3287">
        <v>922</v>
      </c>
      <c r="W3287" s="2" t="s">
        <v>6656</v>
      </c>
      <c r="X3287">
        <v>6250</v>
      </c>
      <c r="Y3287">
        <v>6250</v>
      </c>
      <c r="AD3287">
        <v>4375</v>
      </c>
      <c r="AF3287">
        <v>0</v>
      </c>
      <c r="AG3287">
        <v>1875</v>
      </c>
      <c r="AK3287">
        <v>12500</v>
      </c>
      <c r="AL3287" s="5">
        <v>12500</v>
      </c>
      <c r="AM3287">
        <v>0.16</v>
      </c>
      <c r="AN3287">
        <v>0.16</v>
      </c>
      <c r="AO3287">
        <v>6249.87</v>
      </c>
      <c r="AP3287">
        <v>6250</v>
      </c>
      <c r="AS3287">
        <v>4375</v>
      </c>
      <c r="AU3287">
        <v>1874.97</v>
      </c>
      <c r="AY3287">
        <v>12500</v>
      </c>
      <c r="AZ3287" s="5">
        <v>12499.84</v>
      </c>
      <c r="BA3287" s="5">
        <v>12262.5</v>
      </c>
      <c r="BB3287" s="5">
        <v>12262.5</v>
      </c>
      <c r="BC3287" s="5">
        <v>12262.5</v>
      </c>
      <c r="BD3287" s="5">
        <v>12262.5</v>
      </c>
      <c r="BE3287" s="5">
        <v>0</v>
      </c>
      <c r="BF3287" s="5">
        <v>24999.75</v>
      </c>
      <c r="BG3287">
        <v>20170824</v>
      </c>
      <c r="BH3287" s="9" t="str">
        <f t="shared" si="153"/>
        <v>2017</v>
      </c>
      <c r="BI3287" t="str">
        <f>MID(Merge1[[#This Row],[OC_DATA_INIZIO_PROGETTO]],5,2)</f>
        <v>08</v>
      </c>
      <c r="BJ3287">
        <v>20200824</v>
      </c>
      <c r="BK3287" t="str">
        <f t="shared" si="154"/>
        <v>2020</v>
      </c>
      <c r="BL3287" t="str">
        <f>MID(Merge1[[#This Row],[OC_DATA_FINE_PROGETTO_PREVISTA]],5,2)</f>
        <v>08</v>
      </c>
      <c r="BM3287" s="8">
        <f>(Merge1[[#This Row],[Colonna2]]-Merge1[[#This Row],[Colonna1]])*12+Merge1[[#This Row],[Colonna22]]-Merge1[[#This Row],[Colonna12]]</f>
        <v>36</v>
      </c>
      <c r="BN3287">
        <v>20190611</v>
      </c>
      <c r="BO3287" t="str">
        <f t="shared" si="155"/>
        <v>2019</v>
      </c>
      <c r="BP3287" s="2" t="s">
        <v>116</v>
      </c>
      <c r="BQ3287" s="2" t="s">
        <v>763</v>
      </c>
      <c r="BR3287" s="2" t="s">
        <v>440</v>
      </c>
      <c r="BS3287" s="2" t="s">
        <v>773</v>
      </c>
      <c r="BT3287" s="2" t="s">
        <v>774</v>
      </c>
    </row>
    <row r="3288" spans="1:72" x14ac:dyDescent="0.35">
      <c r="A3288" s="2" t="s">
        <v>1810</v>
      </c>
      <c r="B3288" s="2" t="s">
        <v>1811</v>
      </c>
      <c r="C3288" s="2" t="s">
        <v>1812</v>
      </c>
      <c r="D3288" s="2" t="s">
        <v>1813</v>
      </c>
      <c r="E3288" s="2" t="s">
        <v>1814</v>
      </c>
      <c r="F3288">
        <v>11</v>
      </c>
      <c r="G3288" s="2" t="s">
        <v>436</v>
      </c>
      <c r="H3288">
        <v>6</v>
      </c>
      <c r="I3288" s="2" t="s">
        <v>94</v>
      </c>
      <c r="J3288">
        <v>1</v>
      </c>
      <c r="K3288" s="2" t="s">
        <v>442</v>
      </c>
      <c r="L3288">
        <v>11</v>
      </c>
      <c r="M3288" s="2" t="s">
        <v>443</v>
      </c>
      <c r="N3288">
        <v>71</v>
      </c>
      <c r="O3288" s="2" t="s">
        <v>507</v>
      </c>
      <c r="P3288">
        <v>10</v>
      </c>
      <c r="Q3288" s="2" t="s">
        <v>1815</v>
      </c>
      <c r="R3288" t="s">
        <v>67</v>
      </c>
      <c r="S3288" t="s">
        <v>67</v>
      </c>
      <c r="T3288" s="2" t="s">
        <v>504</v>
      </c>
      <c r="U3288" s="2" t="s">
        <v>505</v>
      </c>
      <c r="V3288">
        <v>1009</v>
      </c>
      <c r="W3288" s="2" t="s">
        <v>880</v>
      </c>
      <c r="X3288">
        <v>6130.96</v>
      </c>
      <c r="Z3288">
        <v>6130.96</v>
      </c>
      <c r="AD3288">
        <v>4291.67</v>
      </c>
      <c r="AF3288">
        <v>0</v>
      </c>
      <c r="AG3288">
        <v>1839.29</v>
      </c>
      <c r="AL3288" s="5">
        <v>12261.92</v>
      </c>
      <c r="AM3288">
        <v>0</v>
      </c>
      <c r="AN3288">
        <v>0</v>
      </c>
      <c r="AO3288">
        <v>6130.96</v>
      </c>
      <c r="AQ3288">
        <v>6130.96</v>
      </c>
      <c r="AS3288">
        <v>4291.67</v>
      </c>
      <c r="AU3288">
        <v>1839.29</v>
      </c>
      <c r="AZ3288" s="5">
        <v>12261.92</v>
      </c>
      <c r="BA3288" s="5">
        <v>12261.92</v>
      </c>
      <c r="BB3288" s="5">
        <v>12261.92</v>
      </c>
      <c r="BC3288" s="5">
        <v>5322</v>
      </c>
      <c r="BD3288" s="5">
        <v>5322</v>
      </c>
      <c r="BE3288" s="5">
        <v>0</v>
      </c>
      <c r="BF3288" s="5">
        <v>0</v>
      </c>
      <c r="BG3288">
        <v>20161029</v>
      </c>
      <c r="BH3288" s="9" t="str">
        <f t="shared" si="153"/>
        <v>2016</v>
      </c>
      <c r="BI3288" t="str">
        <f>MID(Merge1[[#This Row],[OC_DATA_INIZIO_PROGETTO]],5,2)</f>
        <v>10</v>
      </c>
      <c r="BJ3288">
        <v>20211230</v>
      </c>
      <c r="BK3288" t="str">
        <f t="shared" si="154"/>
        <v>2021</v>
      </c>
      <c r="BL3288" t="str">
        <f>MID(Merge1[[#This Row],[OC_DATA_FINE_PROGETTO_PREVISTA]],5,2)</f>
        <v>12</v>
      </c>
      <c r="BM3288" s="8">
        <f>(Merge1[[#This Row],[Colonna2]]-Merge1[[#This Row],[Colonna1]])*12+Merge1[[#This Row],[Colonna22]]-Merge1[[#This Row],[Colonna12]]</f>
        <v>62</v>
      </c>
      <c r="BO3288" t="str">
        <f t="shared" si="155"/>
        <v/>
      </c>
      <c r="BP3288" s="2" t="s">
        <v>76</v>
      </c>
      <c r="BQ3288" s="2" t="s">
        <v>76</v>
      </c>
      <c r="BR3288" s="2" t="s">
        <v>77</v>
      </c>
      <c r="BS3288" s="2" t="s">
        <v>446</v>
      </c>
      <c r="BT3288" s="2" t="s">
        <v>447</v>
      </c>
    </row>
    <row r="3289" spans="1:72" x14ac:dyDescent="0.35">
      <c r="A3289" s="2" t="s">
        <v>28200</v>
      </c>
      <c r="B3289" s="2" t="s">
        <v>28201</v>
      </c>
      <c r="C3289" s="2" t="s">
        <v>28202</v>
      </c>
      <c r="D3289" s="2" t="s">
        <v>28203</v>
      </c>
      <c r="E3289" s="2" t="s">
        <v>28204</v>
      </c>
      <c r="F3289">
        <v>4</v>
      </c>
      <c r="G3289" s="2" t="s">
        <v>174</v>
      </c>
      <c r="H3289">
        <v>3</v>
      </c>
      <c r="I3289" s="2" t="s">
        <v>68</v>
      </c>
      <c r="J3289">
        <v>9</v>
      </c>
      <c r="K3289" s="2" t="s">
        <v>4139</v>
      </c>
      <c r="L3289">
        <v>11</v>
      </c>
      <c r="M3289" s="2" t="s">
        <v>443</v>
      </c>
      <c r="N3289">
        <v>70</v>
      </c>
      <c r="O3289" s="2" t="s">
        <v>527</v>
      </c>
      <c r="P3289">
        <v>1</v>
      </c>
      <c r="Q3289" s="2" t="s">
        <v>528</v>
      </c>
      <c r="R3289" t="s">
        <v>67</v>
      </c>
      <c r="S3289" t="s">
        <v>67</v>
      </c>
      <c r="T3289" s="2" t="s">
        <v>73</v>
      </c>
      <c r="U3289" s="2" t="s">
        <v>74</v>
      </c>
      <c r="V3289">
        <v>2015</v>
      </c>
      <c r="W3289" s="2" t="s">
        <v>19738</v>
      </c>
      <c r="X3289">
        <v>104691.61</v>
      </c>
      <c r="Y3289">
        <v>104691.61</v>
      </c>
      <c r="AD3289">
        <v>73284.13</v>
      </c>
      <c r="AF3289">
        <v>0</v>
      </c>
      <c r="AG3289">
        <v>31407.48</v>
      </c>
      <c r="AL3289" s="5">
        <v>209383.22</v>
      </c>
      <c r="AM3289">
        <v>0</v>
      </c>
      <c r="AN3289">
        <v>0</v>
      </c>
      <c r="AO3289">
        <v>104691.61</v>
      </c>
      <c r="AP3289">
        <v>104691.61</v>
      </c>
      <c r="AS3289">
        <v>73284.13</v>
      </c>
      <c r="AU3289">
        <v>31407.48</v>
      </c>
      <c r="AZ3289" s="5">
        <v>209383.22</v>
      </c>
      <c r="BA3289" s="5">
        <v>12256.85</v>
      </c>
      <c r="BB3289" s="5">
        <v>12256.85</v>
      </c>
      <c r="BC3289" s="5">
        <v>3570.16</v>
      </c>
      <c r="BD3289" s="5">
        <v>3570.16</v>
      </c>
      <c r="BE3289" s="5">
        <v>0</v>
      </c>
      <c r="BF3289" s="5">
        <v>3570.16</v>
      </c>
      <c r="BG3289">
        <v>20181009</v>
      </c>
      <c r="BH3289" s="9" t="str">
        <f t="shared" si="153"/>
        <v>2018</v>
      </c>
      <c r="BI3289" t="str">
        <f>MID(Merge1[[#This Row],[OC_DATA_INIZIO_PROGETTO]],5,2)</f>
        <v>10</v>
      </c>
      <c r="BJ3289">
        <v>20201231</v>
      </c>
      <c r="BK3289" t="str">
        <f t="shared" si="154"/>
        <v>2020</v>
      </c>
      <c r="BL3289" t="str">
        <f>MID(Merge1[[#This Row],[OC_DATA_FINE_PROGETTO_PREVISTA]],5,2)</f>
        <v>12</v>
      </c>
      <c r="BM3289" s="8">
        <f>(Merge1[[#This Row],[Colonna2]]-Merge1[[#This Row],[Colonna1]])*12+Merge1[[#This Row],[Colonna22]]-Merge1[[#This Row],[Colonna12]]</f>
        <v>26</v>
      </c>
      <c r="BO3289" t="str">
        <f t="shared" si="155"/>
        <v/>
      </c>
      <c r="BP3289" s="2" t="s">
        <v>76</v>
      </c>
      <c r="BQ3289" s="2" t="s">
        <v>76</v>
      </c>
      <c r="BR3289" s="2" t="s">
        <v>3044</v>
      </c>
      <c r="BS3289" s="2" t="s">
        <v>4140</v>
      </c>
      <c r="BT3289" s="2" t="s">
        <v>4141</v>
      </c>
    </row>
    <row r="3290" spans="1:72" x14ac:dyDescent="0.35">
      <c r="A3290" s="2" t="s">
        <v>14405</v>
      </c>
      <c r="B3290" s="2" t="s">
        <v>14406</v>
      </c>
      <c r="C3290" s="2" t="s">
        <v>14407</v>
      </c>
      <c r="D3290" s="2" t="s">
        <v>14408</v>
      </c>
      <c r="E3290" s="2" t="s">
        <v>14409</v>
      </c>
      <c r="F3290">
        <v>1</v>
      </c>
      <c r="G3290" s="2" t="s">
        <v>151</v>
      </c>
      <c r="H3290">
        <v>7</v>
      </c>
      <c r="I3290" s="2" t="s">
        <v>770</v>
      </c>
      <c r="J3290">
        <v>99</v>
      </c>
      <c r="K3290" s="2" t="s">
        <v>81</v>
      </c>
      <c r="L3290">
        <v>8</v>
      </c>
      <c r="M3290" s="2" t="s">
        <v>112</v>
      </c>
      <c r="N3290">
        <v>62</v>
      </c>
      <c r="O3290" s="2" t="s">
        <v>2450</v>
      </c>
      <c r="P3290">
        <v>999</v>
      </c>
      <c r="Q3290" s="2" t="s">
        <v>3522</v>
      </c>
      <c r="R3290" t="s">
        <v>67</v>
      </c>
      <c r="S3290" t="s">
        <v>67</v>
      </c>
      <c r="T3290" s="2" t="s">
        <v>1986</v>
      </c>
      <c r="U3290" s="2" t="s">
        <v>1987</v>
      </c>
      <c r="V3290">
        <v>915</v>
      </c>
      <c r="W3290" s="2" t="s">
        <v>632</v>
      </c>
      <c r="X3290">
        <v>6272.5</v>
      </c>
      <c r="Y3290">
        <v>6272.5</v>
      </c>
      <c r="AD3290">
        <v>4390.75</v>
      </c>
      <c r="AF3290">
        <v>0</v>
      </c>
      <c r="AG3290">
        <v>1881.75</v>
      </c>
      <c r="AK3290">
        <v>6905</v>
      </c>
      <c r="AL3290" s="5">
        <v>12545</v>
      </c>
      <c r="AM3290">
        <v>536.25</v>
      </c>
      <c r="AN3290">
        <v>211.25</v>
      </c>
      <c r="AO3290">
        <v>6110</v>
      </c>
      <c r="AP3290">
        <v>6272.5</v>
      </c>
      <c r="AS3290">
        <v>4390.75</v>
      </c>
      <c r="AU3290">
        <v>1833</v>
      </c>
      <c r="AY3290">
        <v>6905</v>
      </c>
      <c r="AZ3290" s="5">
        <v>12333.75</v>
      </c>
      <c r="BA3290" s="5">
        <v>12220</v>
      </c>
      <c r="BB3290" s="5">
        <v>12220</v>
      </c>
      <c r="BC3290" s="5">
        <v>12220</v>
      </c>
      <c r="BD3290" s="5">
        <v>12220</v>
      </c>
      <c r="BE3290" s="5">
        <v>0</v>
      </c>
      <c r="BF3290" s="5">
        <v>18800</v>
      </c>
      <c r="BG3290">
        <v>20190807</v>
      </c>
      <c r="BH3290" s="9" t="str">
        <f t="shared" si="153"/>
        <v>2019</v>
      </c>
      <c r="BI3290" t="str">
        <f>MID(Merge1[[#This Row],[OC_DATA_INIZIO_PROGETTO]],5,2)</f>
        <v>08</v>
      </c>
      <c r="BJ3290">
        <v>20201012</v>
      </c>
      <c r="BK3290" t="str">
        <f t="shared" si="154"/>
        <v>2020</v>
      </c>
      <c r="BL3290" t="str">
        <f>MID(Merge1[[#This Row],[OC_DATA_FINE_PROGETTO_PREVISTA]],5,2)</f>
        <v>10</v>
      </c>
      <c r="BM3290" s="8">
        <f>(Merge1[[#This Row],[Colonna2]]-Merge1[[#This Row],[Colonna1]])*12+Merge1[[#This Row],[Colonna22]]-Merge1[[#This Row],[Colonna12]]</f>
        <v>14</v>
      </c>
      <c r="BN3290">
        <v>20200409</v>
      </c>
      <c r="BO3290" t="str">
        <f t="shared" si="155"/>
        <v>2020</v>
      </c>
      <c r="BP3290" s="2" t="s">
        <v>116</v>
      </c>
      <c r="BQ3290" s="2" t="s">
        <v>763</v>
      </c>
      <c r="BR3290" s="2" t="s">
        <v>440</v>
      </c>
      <c r="BS3290" s="2" t="s">
        <v>773</v>
      </c>
      <c r="BT3290" s="2" t="s">
        <v>774</v>
      </c>
    </row>
    <row r="3291" spans="1:72" x14ac:dyDescent="0.35">
      <c r="A3291" s="2" t="s">
        <v>28538</v>
      </c>
      <c r="B3291" s="2" t="s">
        <v>28539</v>
      </c>
      <c r="C3291" s="2" t="s">
        <v>28540</v>
      </c>
      <c r="D3291" s="2" t="s">
        <v>28541</v>
      </c>
      <c r="E3291" s="2" t="s">
        <v>28542</v>
      </c>
      <c r="F3291">
        <v>2</v>
      </c>
      <c r="G3291" s="2" t="s">
        <v>4836</v>
      </c>
      <c r="H3291">
        <v>2</v>
      </c>
      <c r="I3291" s="2" t="s">
        <v>430</v>
      </c>
      <c r="J3291">
        <v>19</v>
      </c>
      <c r="K3291" s="2" t="s">
        <v>4837</v>
      </c>
      <c r="L3291">
        <v>10</v>
      </c>
      <c r="M3291" s="2" t="s">
        <v>95</v>
      </c>
      <c r="N3291">
        <v>99</v>
      </c>
      <c r="O3291" s="2" t="s">
        <v>96</v>
      </c>
      <c r="P3291">
        <v>999</v>
      </c>
      <c r="Q3291" s="2" t="s">
        <v>96</v>
      </c>
      <c r="R3291" t="s">
        <v>67</v>
      </c>
      <c r="S3291" t="s">
        <v>67</v>
      </c>
      <c r="T3291" s="2" t="s">
        <v>73</v>
      </c>
      <c r="U3291" s="2" t="s">
        <v>74</v>
      </c>
      <c r="V3291">
        <v>0</v>
      </c>
      <c r="W3291" s="2" t="s">
        <v>97</v>
      </c>
      <c r="X3291">
        <v>250000</v>
      </c>
      <c r="Y3291">
        <v>250000</v>
      </c>
      <c r="AD3291">
        <v>175000</v>
      </c>
      <c r="AF3291">
        <v>0</v>
      </c>
      <c r="AG3291">
        <v>75000</v>
      </c>
      <c r="AL3291" s="5">
        <v>500000</v>
      </c>
      <c r="AM3291">
        <v>0</v>
      </c>
      <c r="AN3291">
        <v>0</v>
      </c>
      <c r="AO3291">
        <v>250000</v>
      </c>
      <c r="AP3291">
        <v>250000</v>
      </c>
      <c r="AS3291">
        <v>175000</v>
      </c>
      <c r="AU3291">
        <v>75000</v>
      </c>
      <c r="AZ3291" s="5">
        <v>500000</v>
      </c>
      <c r="BA3291" s="5">
        <v>12200</v>
      </c>
      <c r="BB3291" s="5">
        <v>12200</v>
      </c>
      <c r="BC3291" s="5">
        <v>12200</v>
      </c>
      <c r="BD3291" s="5">
        <v>12200</v>
      </c>
      <c r="BE3291" s="5">
        <v>0</v>
      </c>
      <c r="BF3291" s="5">
        <v>12200</v>
      </c>
      <c r="BG3291">
        <v>20160329</v>
      </c>
      <c r="BH3291" s="9" t="str">
        <f t="shared" si="153"/>
        <v>2016</v>
      </c>
      <c r="BI3291" t="str">
        <f>MID(Merge1[[#This Row],[OC_DATA_INIZIO_PROGETTO]],5,2)</f>
        <v>03</v>
      </c>
      <c r="BJ3291">
        <v>20201231</v>
      </c>
      <c r="BK3291" t="str">
        <f t="shared" si="154"/>
        <v>2020</v>
      </c>
      <c r="BL3291" t="str">
        <f>MID(Merge1[[#This Row],[OC_DATA_FINE_PROGETTO_PREVISTA]],5,2)</f>
        <v>12</v>
      </c>
      <c r="BM3291" s="8">
        <f>(Merge1[[#This Row],[Colonna2]]-Merge1[[#This Row],[Colonna1]])*12+Merge1[[#This Row],[Colonna22]]-Merge1[[#This Row],[Colonna12]]</f>
        <v>57</v>
      </c>
      <c r="BO3291" t="str">
        <f t="shared" si="155"/>
        <v/>
      </c>
      <c r="BP3291" s="2" t="s">
        <v>76</v>
      </c>
      <c r="BQ3291" s="2" t="s">
        <v>76</v>
      </c>
      <c r="BR3291" s="2" t="s">
        <v>77</v>
      </c>
      <c r="BS3291" s="2" t="s">
        <v>434</v>
      </c>
      <c r="BT3291" s="2" t="s">
        <v>435</v>
      </c>
    </row>
    <row r="3292" spans="1:72" x14ac:dyDescent="0.35">
      <c r="A3292" s="2" t="s">
        <v>15962</v>
      </c>
      <c r="B3292" s="2" t="s">
        <v>15963</v>
      </c>
      <c r="C3292" s="2" t="s">
        <v>15964</v>
      </c>
      <c r="D3292" s="2" t="s">
        <v>15965</v>
      </c>
      <c r="E3292" s="2" t="s">
        <v>15966</v>
      </c>
      <c r="F3292">
        <v>3</v>
      </c>
      <c r="G3292" s="2" t="s">
        <v>102</v>
      </c>
      <c r="H3292">
        <v>7</v>
      </c>
      <c r="I3292" s="2" t="s">
        <v>770</v>
      </c>
      <c r="J3292">
        <v>99</v>
      </c>
      <c r="K3292" s="2" t="s">
        <v>81</v>
      </c>
      <c r="L3292">
        <v>9</v>
      </c>
      <c r="M3292" s="2" t="s">
        <v>98</v>
      </c>
      <c r="N3292">
        <v>21</v>
      </c>
      <c r="O3292" s="2" t="s">
        <v>185</v>
      </c>
      <c r="P3292">
        <v>229</v>
      </c>
      <c r="Q3292" s="2" t="s">
        <v>186</v>
      </c>
      <c r="R3292" t="s">
        <v>67</v>
      </c>
      <c r="S3292" t="s">
        <v>67</v>
      </c>
      <c r="T3292" s="2" t="s">
        <v>1986</v>
      </c>
      <c r="U3292" s="2" t="s">
        <v>1987</v>
      </c>
      <c r="V3292">
        <v>948</v>
      </c>
      <c r="W3292" s="2" t="s">
        <v>6658</v>
      </c>
      <c r="X3292">
        <v>9263.82</v>
      </c>
      <c r="Y3292">
        <v>9263.82</v>
      </c>
      <c r="AD3292">
        <v>6484.67</v>
      </c>
      <c r="AF3292">
        <v>0</v>
      </c>
      <c r="AG3292">
        <v>2779.15</v>
      </c>
      <c r="AK3292">
        <v>22672</v>
      </c>
      <c r="AL3292" s="5">
        <v>18527.64</v>
      </c>
      <c r="AM3292">
        <v>14430</v>
      </c>
      <c r="AN3292">
        <v>0</v>
      </c>
      <c r="AO3292">
        <v>9263.82</v>
      </c>
      <c r="AP3292">
        <v>9263.82</v>
      </c>
      <c r="AS3292">
        <v>6484.67</v>
      </c>
      <c r="AU3292">
        <v>2779.15</v>
      </c>
      <c r="AY3292">
        <v>22672</v>
      </c>
      <c r="AZ3292" s="5">
        <v>18527.64</v>
      </c>
      <c r="BA3292" s="5">
        <v>12038.47</v>
      </c>
      <c r="BB3292" s="5">
        <v>12038.47</v>
      </c>
      <c r="BC3292" s="5">
        <v>12038.47</v>
      </c>
      <c r="BD3292" s="5">
        <v>12038.47</v>
      </c>
      <c r="BE3292" s="5">
        <v>0</v>
      </c>
      <c r="BF3292" s="5">
        <v>26770</v>
      </c>
      <c r="BG3292">
        <v>20160219</v>
      </c>
      <c r="BH3292" s="9" t="str">
        <f t="shared" si="153"/>
        <v>2016</v>
      </c>
      <c r="BI3292" t="str">
        <f>MID(Merge1[[#This Row],[OC_DATA_INIZIO_PROGETTO]],5,2)</f>
        <v>02</v>
      </c>
      <c r="BJ3292">
        <v>20190219</v>
      </c>
      <c r="BK3292" t="str">
        <f t="shared" si="154"/>
        <v>2019</v>
      </c>
      <c r="BL3292" t="str">
        <f>MID(Merge1[[#This Row],[OC_DATA_FINE_PROGETTO_PREVISTA]],5,2)</f>
        <v>02</v>
      </c>
      <c r="BM3292" s="8">
        <f>(Merge1[[#This Row],[Colonna2]]-Merge1[[#This Row],[Colonna1]])*12+Merge1[[#This Row],[Colonna22]]-Merge1[[#This Row],[Colonna12]]</f>
        <v>36</v>
      </c>
      <c r="BN3292">
        <v>20180502</v>
      </c>
      <c r="BO3292" t="str">
        <f t="shared" si="155"/>
        <v>2018</v>
      </c>
      <c r="BP3292" s="2" t="s">
        <v>76</v>
      </c>
      <c r="BQ3292" s="2" t="s">
        <v>76</v>
      </c>
      <c r="BR3292" s="2" t="s">
        <v>440</v>
      </c>
      <c r="BS3292" s="2" t="s">
        <v>773</v>
      </c>
      <c r="BT3292" s="2" t="s">
        <v>774</v>
      </c>
    </row>
    <row r="3293" spans="1:72" x14ac:dyDescent="0.35">
      <c r="A3293" s="2" t="s">
        <v>2696</v>
      </c>
      <c r="B3293" s="2" t="s">
        <v>2697</v>
      </c>
      <c r="C3293" s="2" t="s">
        <v>2698</v>
      </c>
      <c r="D3293" s="2" t="s">
        <v>2699</v>
      </c>
      <c r="E3293" s="2" t="s">
        <v>2700</v>
      </c>
      <c r="F3293">
        <v>1</v>
      </c>
      <c r="G3293" s="2" t="s">
        <v>151</v>
      </c>
      <c r="H3293">
        <v>7</v>
      </c>
      <c r="I3293" s="2" t="s">
        <v>770</v>
      </c>
      <c r="J3293">
        <v>99</v>
      </c>
      <c r="K3293" s="2" t="s">
        <v>81</v>
      </c>
      <c r="L3293">
        <v>6</v>
      </c>
      <c r="M3293" s="2" t="s">
        <v>1983</v>
      </c>
      <c r="N3293">
        <v>39</v>
      </c>
      <c r="O3293" s="2" t="s">
        <v>2384</v>
      </c>
      <c r="P3293">
        <v>999</v>
      </c>
      <c r="Q3293" s="2" t="s">
        <v>2456</v>
      </c>
      <c r="R3293" t="s">
        <v>67</v>
      </c>
      <c r="S3293" t="s">
        <v>67</v>
      </c>
      <c r="T3293" s="2" t="s">
        <v>1986</v>
      </c>
      <c r="U3293" s="2" t="s">
        <v>1987</v>
      </c>
      <c r="V3293">
        <v>611</v>
      </c>
      <c r="W3293" s="2" t="s">
        <v>2386</v>
      </c>
      <c r="X3293">
        <v>6000</v>
      </c>
      <c r="Y3293">
        <v>6000</v>
      </c>
      <c r="AD3293">
        <v>4200</v>
      </c>
      <c r="AF3293">
        <v>0</v>
      </c>
      <c r="AG3293">
        <v>1800</v>
      </c>
      <c r="AK3293">
        <v>12000</v>
      </c>
      <c r="AL3293" s="5">
        <v>12000</v>
      </c>
      <c r="AM3293">
        <v>0</v>
      </c>
      <c r="AN3293">
        <v>0</v>
      </c>
      <c r="AO3293">
        <v>6000</v>
      </c>
      <c r="AP3293">
        <v>6000</v>
      </c>
      <c r="AS3293">
        <v>4200</v>
      </c>
      <c r="AU3293">
        <v>1800</v>
      </c>
      <c r="AY3293">
        <v>12000</v>
      </c>
      <c r="AZ3293" s="5">
        <v>12000</v>
      </c>
      <c r="BA3293" s="5">
        <v>12000</v>
      </c>
      <c r="BB3293" s="5">
        <v>12000</v>
      </c>
      <c r="BF3293" s="5">
        <v>0</v>
      </c>
      <c r="BG3293">
        <v>20200223</v>
      </c>
      <c r="BH3293" s="9" t="str">
        <f t="shared" si="153"/>
        <v>2020</v>
      </c>
      <c r="BI3293" t="str">
        <f>MID(Merge1[[#This Row],[OC_DATA_INIZIO_PROGETTO]],5,2)</f>
        <v>02</v>
      </c>
      <c r="BJ3293">
        <v>20211105</v>
      </c>
      <c r="BK3293" t="str">
        <f t="shared" si="154"/>
        <v>2021</v>
      </c>
      <c r="BL3293" t="str">
        <f>MID(Merge1[[#This Row],[OC_DATA_FINE_PROGETTO_PREVISTA]],5,2)</f>
        <v>11</v>
      </c>
      <c r="BM3293" s="8">
        <f>(Merge1[[#This Row],[Colonna2]]-Merge1[[#This Row],[Colonna1]])*12+Merge1[[#This Row],[Colonna22]]-Merge1[[#This Row],[Colonna12]]</f>
        <v>21</v>
      </c>
      <c r="BO3293" t="str">
        <f t="shared" si="155"/>
        <v/>
      </c>
      <c r="BP3293" s="2" t="s">
        <v>86</v>
      </c>
      <c r="BQ3293" s="2" t="s">
        <v>76</v>
      </c>
      <c r="BR3293" s="2" t="s">
        <v>77</v>
      </c>
      <c r="BS3293" s="2" t="s">
        <v>2387</v>
      </c>
      <c r="BT3293" s="2" t="s">
        <v>510</v>
      </c>
    </row>
    <row r="3294" spans="1:72" x14ac:dyDescent="0.35">
      <c r="A3294" s="2" t="s">
        <v>8736</v>
      </c>
      <c r="B3294" s="2" t="s">
        <v>8737</v>
      </c>
      <c r="C3294" s="2" t="s">
        <v>8738</v>
      </c>
      <c r="D3294" s="2" t="s">
        <v>8739</v>
      </c>
      <c r="E3294" s="2" t="s">
        <v>8740</v>
      </c>
      <c r="F3294">
        <v>1</v>
      </c>
      <c r="G3294" s="2" t="s">
        <v>151</v>
      </c>
      <c r="H3294">
        <v>7</v>
      </c>
      <c r="I3294" s="2" t="s">
        <v>770</v>
      </c>
      <c r="J3294">
        <v>99</v>
      </c>
      <c r="K3294" s="2" t="s">
        <v>81</v>
      </c>
      <c r="L3294">
        <v>9</v>
      </c>
      <c r="M3294" s="2" t="s">
        <v>98</v>
      </c>
      <c r="N3294">
        <v>21</v>
      </c>
      <c r="O3294" s="2" t="s">
        <v>185</v>
      </c>
      <c r="P3294">
        <v>229</v>
      </c>
      <c r="Q3294" s="2" t="s">
        <v>186</v>
      </c>
      <c r="R3294" t="s">
        <v>67</v>
      </c>
      <c r="S3294" t="s">
        <v>67</v>
      </c>
      <c r="T3294" s="2" t="s">
        <v>1986</v>
      </c>
      <c r="U3294" s="2" t="s">
        <v>1987</v>
      </c>
      <c r="V3294">
        <v>927</v>
      </c>
      <c r="W3294" s="2" t="s">
        <v>6657</v>
      </c>
      <c r="X3294">
        <v>6000</v>
      </c>
      <c r="Y3294">
        <v>6000</v>
      </c>
      <c r="AD3294">
        <v>4200</v>
      </c>
      <c r="AF3294">
        <v>0</v>
      </c>
      <c r="AG3294">
        <v>1800</v>
      </c>
      <c r="AK3294">
        <v>28000</v>
      </c>
      <c r="AL3294" s="5">
        <v>12000</v>
      </c>
      <c r="AM3294">
        <v>0</v>
      </c>
      <c r="AN3294">
        <v>0</v>
      </c>
      <c r="AO3294">
        <v>6000</v>
      </c>
      <c r="AP3294">
        <v>6000</v>
      </c>
      <c r="AS3294">
        <v>4200</v>
      </c>
      <c r="AU3294">
        <v>1800</v>
      </c>
      <c r="AY3294">
        <v>28000</v>
      </c>
      <c r="AZ3294" s="5">
        <v>12000</v>
      </c>
      <c r="BA3294" s="5">
        <v>12000</v>
      </c>
      <c r="BB3294" s="5">
        <v>12000</v>
      </c>
      <c r="BC3294" s="5">
        <v>12000</v>
      </c>
      <c r="BD3294" s="5">
        <v>12000</v>
      </c>
      <c r="BE3294" s="5">
        <v>0</v>
      </c>
      <c r="BF3294" s="5">
        <v>40000</v>
      </c>
      <c r="BG3294">
        <v>20170213</v>
      </c>
      <c r="BH3294" s="9" t="str">
        <f t="shared" si="153"/>
        <v>2017</v>
      </c>
      <c r="BI3294" t="str">
        <f>MID(Merge1[[#This Row],[OC_DATA_INIZIO_PROGETTO]],5,2)</f>
        <v>02</v>
      </c>
      <c r="BJ3294">
        <v>20200504</v>
      </c>
      <c r="BK3294" t="str">
        <f t="shared" si="154"/>
        <v>2020</v>
      </c>
      <c r="BL3294" t="str">
        <f>MID(Merge1[[#This Row],[OC_DATA_FINE_PROGETTO_PREVISTA]],5,2)</f>
        <v>05</v>
      </c>
      <c r="BM3294" s="8">
        <f>(Merge1[[#This Row],[Colonna2]]-Merge1[[#This Row],[Colonna1]])*12+Merge1[[#This Row],[Colonna22]]-Merge1[[#This Row],[Colonna12]]</f>
        <v>39</v>
      </c>
      <c r="BN3294">
        <v>20190219</v>
      </c>
      <c r="BO3294" t="str">
        <f t="shared" si="155"/>
        <v>2019</v>
      </c>
      <c r="BP3294" s="2" t="s">
        <v>116</v>
      </c>
      <c r="BQ3294" s="2" t="s">
        <v>763</v>
      </c>
      <c r="BR3294" s="2" t="s">
        <v>440</v>
      </c>
      <c r="BS3294" s="2" t="s">
        <v>773</v>
      </c>
      <c r="BT3294" s="2" t="s">
        <v>774</v>
      </c>
    </row>
    <row r="3295" spans="1:72" x14ac:dyDescent="0.35">
      <c r="A3295" s="2" t="s">
        <v>9502</v>
      </c>
      <c r="B3295" s="2" t="s">
        <v>9503</v>
      </c>
      <c r="C3295" s="2" t="s">
        <v>9504</v>
      </c>
      <c r="D3295" s="2" t="s">
        <v>9505</v>
      </c>
      <c r="E3295" s="2" t="s">
        <v>9506</v>
      </c>
      <c r="F3295">
        <v>1</v>
      </c>
      <c r="G3295" s="2" t="s">
        <v>151</v>
      </c>
      <c r="H3295">
        <v>7</v>
      </c>
      <c r="I3295" s="2" t="s">
        <v>770</v>
      </c>
      <c r="J3295">
        <v>99</v>
      </c>
      <c r="K3295" s="2" t="s">
        <v>81</v>
      </c>
      <c r="L3295">
        <v>9</v>
      </c>
      <c r="M3295" s="2" t="s">
        <v>98</v>
      </c>
      <c r="N3295">
        <v>21</v>
      </c>
      <c r="O3295" s="2" t="s">
        <v>185</v>
      </c>
      <c r="P3295">
        <v>229</v>
      </c>
      <c r="Q3295" s="2" t="s">
        <v>186</v>
      </c>
      <c r="R3295" t="s">
        <v>67</v>
      </c>
      <c r="S3295" t="s">
        <v>67</v>
      </c>
      <c r="T3295" s="2" t="s">
        <v>1986</v>
      </c>
      <c r="U3295" s="2" t="s">
        <v>1987</v>
      </c>
      <c r="V3295">
        <v>913</v>
      </c>
      <c r="W3295" s="2" t="s">
        <v>6663</v>
      </c>
      <c r="X3295">
        <v>6000</v>
      </c>
      <c r="Y3295">
        <v>6000</v>
      </c>
      <c r="AD3295">
        <v>4200</v>
      </c>
      <c r="AF3295">
        <v>0</v>
      </c>
      <c r="AG3295">
        <v>1800</v>
      </c>
      <c r="AK3295">
        <v>3000</v>
      </c>
      <c r="AL3295" s="5">
        <v>12000</v>
      </c>
      <c r="AM3295">
        <v>0</v>
      </c>
      <c r="AN3295">
        <v>0</v>
      </c>
      <c r="AO3295">
        <v>6000</v>
      </c>
      <c r="AP3295">
        <v>6000</v>
      </c>
      <c r="AS3295">
        <v>4200</v>
      </c>
      <c r="AU3295">
        <v>1800</v>
      </c>
      <c r="AY3295">
        <v>3000</v>
      </c>
      <c r="AZ3295" s="5">
        <v>12000</v>
      </c>
      <c r="BA3295" s="5">
        <v>12000</v>
      </c>
      <c r="BB3295" s="5">
        <v>12000</v>
      </c>
      <c r="BC3295" s="5">
        <v>12000</v>
      </c>
      <c r="BD3295" s="5">
        <v>12000</v>
      </c>
      <c r="BE3295" s="5">
        <v>0</v>
      </c>
      <c r="BF3295" s="5">
        <v>15000</v>
      </c>
      <c r="BG3295">
        <v>20180131</v>
      </c>
      <c r="BH3295" s="9" t="str">
        <f t="shared" si="153"/>
        <v>2018</v>
      </c>
      <c r="BI3295" t="str">
        <f>MID(Merge1[[#This Row],[OC_DATA_INIZIO_PROGETTO]],5,2)</f>
        <v>01</v>
      </c>
      <c r="BJ3295">
        <v>20191121</v>
      </c>
      <c r="BK3295" t="str">
        <f t="shared" si="154"/>
        <v>2019</v>
      </c>
      <c r="BL3295" t="str">
        <f>MID(Merge1[[#This Row],[OC_DATA_FINE_PROGETTO_PREVISTA]],5,2)</f>
        <v>11</v>
      </c>
      <c r="BM3295" s="8">
        <f>(Merge1[[#This Row],[Colonna2]]-Merge1[[#This Row],[Colonna1]])*12+Merge1[[#This Row],[Colonna22]]-Merge1[[#This Row],[Colonna12]]</f>
        <v>22</v>
      </c>
      <c r="BN3295">
        <v>20200224</v>
      </c>
      <c r="BO3295" t="str">
        <f t="shared" si="155"/>
        <v>2020</v>
      </c>
      <c r="BP3295" s="2" t="s">
        <v>116</v>
      </c>
      <c r="BQ3295" s="2" t="s">
        <v>763</v>
      </c>
      <c r="BR3295" s="2" t="s">
        <v>440</v>
      </c>
      <c r="BS3295" s="2" t="s">
        <v>773</v>
      </c>
      <c r="BT3295" s="2" t="s">
        <v>774</v>
      </c>
    </row>
    <row r="3296" spans="1:72" x14ac:dyDescent="0.35">
      <c r="A3296" s="2" t="s">
        <v>9507</v>
      </c>
      <c r="B3296" s="2" t="s">
        <v>9503</v>
      </c>
      <c r="C3296" s="2" t="s">
        <v>9504</v>
      </c>
      <c r="D3296" s="2" t="s">
        <v>9505</v>
      </c>
      <c r="E3296" s="2" t="s">
        <v>9508</v>
      </c>
      <c r="F3296">
        <v>1</v>
      </c>
      <c r="G3296" s="2" t="s">
        <v>151</v>
      </c>
      <c r="H3296">
        <v>7</v>
      </c>
      <c r="I3296" s="2" t="s">
        <v>770</v>
      </c>
      <c r="J3296">
        <v>99</v>
      </c>
      <c r="K3296" s="2" t="s">
        <v>81</v>
      </c>
      <c r="L3296">
        <v>9</v>
      </c>
      <c r="M3296" s="2" t="s">
        <v>98</v>
      </c>
      <c r="N3296">
        <v>21</v>
      </c>
      <c r="O3296" s="2" t="s">
        <v>185</v>
      </c>
      <c r="P3296">
        <v>229</v>
      </c>
      <c r="Q3296" s="2" t="s">
        <v>186</v>
      </c>
      <c r="R3296" t="s">
        <v>67</v>
      </c>
      <c r="S3296" t="s">
        <v>67</v>
      </c>
      <c r="T3296" s="2" t="s">
        <v>1986</v>
      </c>
      <c r="U3296" s="2" t="s">
        <v>1987</v>
      </c>
      <c r="V3296">
        <v>913</v>
      </c>
      <c r="W3296" s="2" t="s">
        <v>6663</v>
      </c>
      <c r="X3296">
        <v>6000</v>
      </c>
      <c r="Y3296">
        <v>6000</v>
      </c>
      <c r="AD3296">
        <v>4200</v>
      </c>
      <c r="AF3296">
        <v>0</v>
      </c>
      <c r="AG3296">
        <v>1800</v>
      </c>
      <c r="AK3296">
        <v>3000</v>
      </c>
      <c r="AL3296" s="5">
        <v>12000</v>
      </c>
      <c r="AM3296">
        <v>0</v>
      </c>
      <c r="AN3296">
        <v>0</v>
      </c>
      <c r="AO3296">
        <v>6000</v>
      </c>
      <c r="AP3296">
        <v>6000</v>
      </c>
      <c r="AS3296">
        <v>4200</v>
      </c>
      <c r="AU3296">
        <v>1800</v>
      </c>
      <c r="AY3296">
        <v>3000</v>
      </c>
      <c r="AZ3296" s="5">
        <v>12000</v>
      </c>
      <c r="BA3296" s="5">
        <v>12000</v>
      </c>
      <c r="BB3296" s="5">
        <v>12000</v>
      </c>
      <c r="BC3296" s="5">
        <v>12000</v>
      </c>
      <c r="BD3296" s="5">
        <v>12000</v>
      </c>
      <c r="BE3296" s="5">
        <v>0</v>
      </c>
      <c r="BF3296" s="5">
        <v>15000</v>
      </c>
      <c r="BG3296">
        <v>20180131</v>
      </c>
      <c r="BH3296" s="9" t="str">
        <f t="shared" si="153"/>
        <v>2018</v>
      </c>
      <c r="BI3296" t="str">
        <f>MID(Merge1[[#This Row],[OC_DATA_INIZIO_PROGETTO]],5,2)</f>
        <v>01</v>
      </c>
      <c r="BJ3296">
        <v>20191121</v>
      </c>
      <c r="BK3296" t="str">
        <f t="shared" si="154"/>
        <v>2019</v>
      </c>
      <c r="BL3296" t="str">
        <f>MID(Merge1[[#This Row],[OC_DATA_FINE_PROGETTO_PREVISTA]],5,2)</f>
        <v>11</v>
      </c>
      <c r="BM3296" s="8">
        <f>(Merge1[[#This Row],[Colonna2]]-Merge1[[#This Row],[Colonna1]])*12+Merge1[[#This Row],[Colonna22]]-Merge1[[#This Row],[Colonna12]]</f>
        <v>22</v>
      </c>
      <c r="BN3296">
        <v>20200220</v>
      </c>
      <c r="BO3296" t="str">
        <f t="shared" si="155"/>
        <v>2020</v>
      </c>
      <c r="BP3296" s="2" t="s">
        <v>116</v>
      </c>
      <c r="BQ3296" s="2" t="s">
        <v>763</v>
      </c>
      <c r="BR3296" s="2" t="s">
        <v>440</v>
      </c>
      <c r="BS3296" s="2" t="s">
        <v>773</v>
      </c>
      <c r="BT3296" s="2" t="s">
        <v>774</v>
      </c>
    </row>
    <row r="3297" spans="1:72" x14ac:dyDescent="0.35">
      <c r="A3297" s="2" t="s">
        <v>9509</v>
      </c>
      <c r="B3297" s="2" t="s">
        <v>9503</v>
      </c>
      <c r="C3297" s="2" t="s">
        <v>9504</v>
      </c>
      <c r="D3297" s="2" t="s">
        <v>9505</v>
      </c>
      <c r="E3297" s="2" t="s">
        <v>9510</v>
      </c>
      <c r="F3297">
        <v>1</v>
      </c>
      <c r="G3297" s="2" t="s">
        <v>151</v>
      </c>
      <c r="H3297">
        <v>7</v>
      </c>
      <c r="I3297" s="2" t="s">
        <v>770</v>
      </c>
      <c r="J3297">
        <v>99</v>
      </c>
      <c r="K3297" s="2" t="s">
        <v>81</v>
      </c>
      <c r="L3297">
        <v>9</v>
      </c>
      <c r="M3297" s="2" t="s">
        <v>98</v>
      </c>
      <c r="N3297">
        <v>21</v>
      </c>
      <c r="O3297" s="2" t="s">
        <v>185</v>
      </c>
      <c r="P3297">
        <v>229</v>
      </c>
      <c r="Q3297" s="2" t="s">
        <v>186</v>
      </c>
      <c r="R3297" t="s">
        <v>67</v>
      </c>
      <c r="S3297" t="s">
        <v>67</v>
      </c>
      <c r="T3297" s="2" t="s">
        <v>1986</v>
      </c>
      <c r="U3297" s="2" t="s">
        <v>1987</v>
      </c>
      <c r="V3297">
        <v>913</v>
      </c>
      <c r="W3297" s="2" t="s">
        <v>6663</v>
      </c>
      <c r="X3297">
        <v>6000</v>
      </c>
      <c r="Y3297">
        <v>6000</v>
      </c>
      <c r="AD3297">
        <v>4200</v>
      </c>
      <c r="AF3297">
        <v>0</v>
      </c>
      <c r="AG3297">
        <v>1800</v>
      </c>
      <c r="AK3297">
        <v>3000</v>
      </c>
      <c r="AL3297" s="5">
        <v>12000</v>
      </c>
      <c r="AM3297">
        <v>0</v>
      </c>
      <c r="AN3297">
        <v>0</v>
      </c>
      <c r="AO3297">
        <v>6000</v>
      </c>
      <c r="AP3297">
        <v>6000</v>
      </c>
      <c r="AS3297">
        <v>4200</v>
      </c>
      <c r="AU3297">
        <v>1800</v>
      </c>
      <c r="AY3297">
        <v>3000</v>
      </c>
      <c r="AZ3297" s="5">
        <v>12000</v>
      </c>
      <c r="BA3297" s="5">
        <v>12000</v>
      </c>
      <c r="BB3297" s="5">
        <v>12000</v>
      </c>
      <c r="BC3297" s="5">
        <v>12000</v>
      </c>
      <c r="BD3297" s="5">
        <v>12000</v>
      </c>
      <c r="BE3297" s="5">
        <v>0</v>
      </c>
      <c r="BF3297" s="5">
        <v>15000</v>
      </c>
      <c r="BG3297">
        <v>20180131</v>
      </c>
      <c r="BH3297" s="9" t="str">
        <f t="shared" si="153"/>
        <v>2018</v>
      </c>
      <c r="BI3297" t="str">
        <f>MID(Merge1[[#This Row],[OC_DATA_INIZIO_PROGETTO]],5,2)</f>
        <v>01</v>
      </c>
      <c r="BJ3297">
        <v>20191121</v>
      </c>
      <c r="BK3297" t="str">
        <f t="shared" si="154"/>
        <v>2019</v>
      </c>
      <c r="BL3297" t="str">
        <f>MID(Merge1[[#This Row],[OC_DATA_FINE_PROGETTO_PREVISTA]],5,2)</f>
        <v>11</v>
      </c>
      <c r="BM3297" s="8">
        <f>(Merge1[[#This Row],[Colonna2]]-Merge1[[#This Row],[Colonna1]])*12+Merge1[[#This Row],[Colonna22]]-Merge1[[#This Row],[Colonna12]]</f>
        <v>22</v>
      </c>
      <c r="BN3297">
        <v>20200220</v>
      </c>
      <c r="BO3297" t="str">
        <f t="shared" si="155"/>
        <v>2020</v>
      </c>
      <c r="BP3297" s="2" t="s">
        <v>116</v>
      </c>
      <c r="BQ3297" s="2" t="s">
        <v>763</v>
      </c>
      <c r="BR3297" s="2" t="s">
        <v>440</v>
      </c>
      <c r="BS3297" s="2" t="s">
        <v>773</v>
      </c>
      <c r="BT3297" s="2" t="s">
        <v>774</v>
      </c>
    </row>
    <row r="3298" spans="1:72" x14ac:dyDescent="0.35">
      <c r="A3298" s="2" t="s">
        <v>9513</v>
      </c>
      <c r="B3298" s="2" t="s">
        <v>9503</v>
      </c>
      <c r="C3298" s="2" t="s">
        <v>9504</v>
      </c>
      <c r="D3298" s="2" t="s">
        <v>9505</v>
      </c>
      <c r="E3298" s="2" t="s">
        <v>9514</v>
      </c>
      <c r="F3298">
        <v>1</v>
      </c>
      <c r="G3298" s="2" t="s">
        <v>151</v>
      </c>
      <c r="H3298">
        <v>7</v>
      </c>
      <c r="I3298" s="2" t="s">
        <v>770</v>
      </c>
      <c r="J3298">
        <v>99</v>
      </c>
      <c r="K3298" s="2" t="s">
        <v>81</v>
      </c>
      <c r="L3298">
        <v>9</v>
      </c>
      <c r="M3298" s="2" t="s">
        <v>98</v>
      </c>
      <c r="N3298">
        <v>21</v>
      </c>
      <c r="O3298" s="2" t="s">
        <v>185</v>
      </c>
      <c r="P3298">
        <v>229</v>
      </c>
      <c r="Q3298" s="2" t="s">
        <v>186</v>
      </c>
      <c r="R3298" t="s">
        <v>67</v>
      </c>
      <c r="S3298" t="s">
        <v>67</v>
      </c>
      <c r="T3298" s="2" t="s">
        <v>1986</v>
      </c>
      <c r="U3298" s="2" t="s">
        <v>1987</v>
      </c>
      <c r="V3298">
        <v>913</v>
      </c>
      <c r="W3298" s="2" t="s">
        <v>6663</v>
      </c>
      <c r="X3298">
        <v>6000</v>
      </c>
      <c r="Y3298">
        <v>6000</v>
      </c>
      <c r="AD3298">
        <v>4200</v>
      </c>
      <c r="AF3298">
        <v>0</v>
      </c>
      <c r="AG3298">
        <v>1800</v>
      </c>
      <c r="AK3298">
        <v>3000</v>
      </c>
      <c r="AL3298" s="5">
        <v>12000</v>
      </c>
      <c r="AM3298">
        <v>0</v>
      </c>
      <c r="AN3298">
        <v>0</v>
      </c>
      <c r="AO3298">
        <v>6000</v>
      </c>
      <c r="AP3298">
        <v>6000</v>
      </c>
      <c r="AS3298">
        <v>4200</v>
      </c>
      <c r="AU3298">
        <v>1800</v>
      </c>
      <c r="AY3298">
        <v>3000</v>
      </c>
      <c r="AZ3298" s="5">
        <v>12000</v>
      </c>
      <c r="BA3298" s="5">
        <v>12000</v>
      </c>
      <c r="BB3298" s="5">
        <v>12000</v>
      </c>
      <c r="BC3298" s="5">
        <v>12000</v>
      </c>
      <c r="BD3298" s="5">
        <v>12000</v>
      </c>
      <c r="BE3298" s="5">
        <v>0</v>
      </c>
      <c r="BF3298" s="5">
        <v>15000</v>
      </c>
      <c r="BG3298">
        <v>20180131</v>
      </c>
      <c r="BH3298" s="9" t="str">
        <f t="shared" si="153"/>
        <v>2018</v>
      </c>
      <c r="BI3298" t="str">
        <f>MID(Merge1[[#This Row],[OC_DATA_INIZIO_PROGETTO]],5,2)</f>
        <v>01</v>
      </c>
      <c r="BJ3298">
        <v>20191121</v>
      </c>
      <c r="BK3298" t="str">
        <f t="shared" si="154"/>
        <v>2019</v>
      </c>
      <c r="BL3298" t="str">
        <f>MID(Merge1[[#This Row],[OC_DATA_FINE_PROGETTO_PREVISTA]],5,2)</f>
        <v>11</v>
      </c>
      <c r="BM3298" s="8">
        <f>(Merge1[[#This Row],[Colonna2]]-Merge1[[#This Row],[Colonna1]])*12+Merge1[[#This Row],[Colonna22]]-Merge1[[#This Row],[Colonna12]]</f>
        <v>22</v>
      </c>
      <c r="BN3298">
        <v>20200220</v>
      </c>
      <c r="BO3298" t="str">
        <f t="shared" si="155"/>
        <v>2020</v>
      </c>
      <c r="BP3298" s="2" t="s">
        <v>116</v>
      </c>
      <c r="BQ3298" s="2" t="s">
        <v>763</v>
      </c>
      <c r="BR3298" s="2" t="s">
        <v>440</v>
      </c>
      <c r="BS3298" s="2" t="s">
        <v>773</v>
      </c>
      <c r="BT3298" s="2" t="s">
        <v>774</v>
      </c>
    </row>
    <row r="3299" spans="1:72" x14ac:dyDescent="0.35">
      <c r="A3299" s="2" t="s">
        <v>9515</v>
      </c>
      <c r="B3299" s="2" t="s">
        <v>9503</v>
      </c>
      <c r="C3299" s="2" t="s">
        <v>9504</v>
      </c>
      <c r="D3299" s="2" t="s">
        <v>9505</v>
      </c>
      <c r="E3299" s="2" t="s">
        <v>9516</v>
      </c>
      <c r="F3299">
        <v>1</v>
      </c>
      <c r="G3299" s="2" t="s">
        <v>151</v>
      </c>
      <c r="H3299">
        <v>7</v>
      </c>
      <c r="I3299" s="2" t="s">
        <v>770</v>
      </c>
      <c r="J3299">
        <v>99</v>
      </c>
      <c r="K3299" s="2" t="s">
        <v>81</v>
      </c>
      <c r="L3299">
        <v>9</v>
      </c>
      <c r="M3299" s="2" t="s">
        <v>98</v>
      </c>
      <c r="N3299">
        <v>21</v>
      </c>
      <c r="O3299" s="2" t="s">
        <v>185</v>
      </c>
      <c r="P3299">
        <v>229</v>
      </c>
      <c r="Q3299" s="2" t="s">
        <v>186</v>
      </c>
      <c r="R3299" t="s">
        <v>67</v>
      </c>
      <c r="S3299" t="s">
        <v>67</v>
      </c>
      <c r="T3299" s="2" t="s">
        <v>1986</v>
      </c>
      <c r="U3299" s="2" t="s">
        <v>1987</v>
      </c>
      <c r="V3299">
        <v>913</v>
      </c>
      <c r="W3299" s="2" t="s">
        <v>6663</v>
      </c>
      <c r="X3299">
        <v>6000</v>
      </c>
      <c r="Y3299">
        <v>6000</v>
      </c>
      <c r="AD3299">
        <v>4200</v>
      </c>
      <c r="AF3299">
        <v>0</v>
      </c>
      <c r="AG3299">
        <v>1800</v>
      </c>
      <c r="AK3299">
        <v>3000</v>
      </c>
      <c r="AL3299" s="5">
        <v>12000</v>
      </c>
      <c r="AM3299">
        <v>0</v>
      </c>
      <c r="AN3299">
        <v>0</v>
      </c>
      <c r="AO3299">
        <v>6000</v>
      </c>
      <c r="AP3299">
        <v>6000</v>
      </c>
      <c r="AS3299">
        <v>4200</v>
      </c>
      <c r="AU3299">
        <v>1800</v>
      </c>
      <c r="AY3299">
        <v>3000</v>
      </c>
      <c r="AZ3299" s="5">
        <v>12000</v>
      </c>
      <c r="BA3299" s="5">
        <v>12000</v>
      </c>
      <c r="BB3299" s="5">
        <v>12000</v>
      </c>
      <c r="BC3299" s="5">
        <v>12000</v>
      </c>
      <c r="BD3299" s="5">
        <v>12000</v>
      </c>
      <c r="BE3299" s="5">
        <v>0</v>
      </c>
      <c r="BF3299" s="5">
        <v>15000</v>
      </c>
      <c r="BG3299">
        <v>20180131</v>
      </c>
      <c r="BH3299" s="9" t="str">
        <f t="shared" si="153"/>
        <v>2018</v>
      </c>
      <c r="BI3299" t="str">
        <f>MID(Merge1[[#This Row],[OC_DATA_INIZIO_PROGETTO]],5,2)</f>
        <v>01</v>
      </c>
      <c r="BJ3299">
        <v>20191121</v>
      </c>
      <c r="BK3299" t="str">
        <f t="shared" si="154"/>
        <v>2019</v>
      </c>
      <c r="BL3299" t="str">
        <f>MID(Merge1[[#This Row],[OC_DATA_FINE_PROGETTO_PREVISTA]],5,2)</f>
        <v>11</v>
      </c>
      <c r="BM3299" s="8">
        <f>(Merge1[[#This Row],[Colonna2]]-Merge1[[#This Row],[Colonna1]])*12+Merge1[[#This Row],[Colonna22]]-Merge1[[#This Row],[Colonna12]]</f>
        <v>22</v>
      </c>
      <c r="BN3299">
        <v>20200220</v>
      </c>
      <c r="BO3299" t="str">
        <f t="shared" si="155"/>
        <v>2020</v>
      </c>
      <c r="BP3299" s="2" t="s">
        <v>116</v>
      </c>
      <c r="BQ3299" s="2" t="s">
        <v>763</v>
      </c>
      <c r="BR3299" s="2" t="s">
        <v>440</v>
      </c>
      <c r="BS3299" s="2" t="s">
        <v>773</v>
      </c>
      <c r="BT3299" s="2" t="s">
        <v>774</v>
      </c>
    </row>
    <row r="3300" spans="1:72" x14ac:dyDescent="0.35">
      <c r="A3300" s="2" t="s">
        <v>9521</v>
      </c>
      <c r="B3300" s="2" t="s">
        <v>9503</v>
      </c>
      <c r="C3300" s="2" t="s">
        <v>9504</v>
      </c>
      <c r="D3300" s="2" t="s">
        <v>9505</v>
      </c>
      <c r="E3300" s="2" t="s">
        <v>9522</v>
      </c>
      <c r="F3300">
        <v>1</v>
      </c>
      <c r="G3300" s="2" t="s">
        <v>151</v>
      </c>
      <c r="H3300">
        <v>7</v>
      </c>
      <c r="I3300" s="2" t="s">
        <v>770</v>
      </c>
      <c r="J3300">
        <v>99</v>
      </c>
      <c r="K3300" s="2" t="s">
        <v>81</v>
      </c>
      <c r="L3300">
        <v>9</v>
      </c>
      <c r="M3300" s="2" t="s">
        <v>98</v>
      </c>
      <c r="N3300">
        <v>21</v>
      </c>
      <c r="O3300" s="2" t="s">
        <v>185</v>
      </c>
      <c r="P3300">
        <v>229</v>
      </c>
      <c r="Q3300" s="2" t="s">
        <v>186</v>
      </c>
      <c r="R3300" t="s">
        <v>67</v>
      </c>
      <c r="S3300" t="s">
        <v>67</v>
      </c>
      <c r="T3300" s="2" t="s">
        <v>1986</v>
      </c>
      <c r="U3300" s="2" t="s">
        <v>1987</v>
      </c>
      <c r="V3300">
        <v>913</v>
      </c>
      <c r="W3300" s="2" t="s">
        <v>6663</v>
      </c>
      <c r="X3300">
        <v>6000</v>
      </c>
      <c r="Y3300">
        <v>6000</v>
      </c>
      <c r="AD3300">
        <v>4200</v>
      </c>
      <c r="AF3300">
        <v>0</v>
      </c>
      <c r="AG3300">
        <v>1800</v>
      </c>
      <c r="AK3300">
        <v>3000</v>
      </c>
      <c r="AL3300" s="5">
        <v>12000</v>
      </c>
      <c r="AM3300">
        <v>0</v>
      </c>
      <c r="AN3300">
        <v>0</v>
      </c>
      <c r="AO3300">
        <v>6000</v>
      </c>
      <c r="AP3300">
        <v>6000</v>
      </c>
      <c r="AS3300">
        <v>4200</v>
      </c>
      <c r="AU3300">
        <v>1800</v>
      </c>
      <c r="AY3300">
        <v>3000</v>
      </c>
      <c r="AZ3300" s="5">
        <v>12000</v>
      </c>
      <c r="BA3300" s="5">
        <v>12000</v>
      </c>
      <c r="BB3300" s="5">
        <v>12000</v>
      </c>
      <c r="BC3300" s="5">
        <v>12000</v>
      </c>
      <c r="BD3300" s="5">
        <v>12000</v>
      </c>
      <c r="BE3300" s="5">
        <v>0</v>
      </c>
      <c r="BF3300" s="5">
        <v>15000</v>
      </c>
      <c r="BG3300">
        <v>20180131</v>
      </c>
      <c r="BH3300" s="9" t="str">
        <f t="shared" si="153"/>
        <v>2018</v>
      </c>
      <c r="BI3300" t="str">
        <f>MID(Merge1[[#This Row],[OC_DATA_INIZIO_PROGETTO]],5,2)</f>
        <v>01</v>
      </c>
      <c r="BJ3300">
        <v>20191121</v>
      </c>
      <c r="BK3300" t="str">
        <f t="shared" si="154"/>
        <v>2019</v>
      </c>
      <c r="BL3300" t="str">
        <f>MID(Merge1[[#This Row],[OC_DATA_FINE_PROGETTO_PREVISTA]],5,2)</f>
        <v>11</v>
      </c>
      <c r="BM3300" s="8">
        <f>(Merge1[[#This Row],[Colonna2]]-Merge1[[#This Row],[Colonna1]])*12+Merge1[[#This Row],[Colonna22]]-Merge1[[#This Row],[Colonna12]]</f>
        <v>22</v>
      </c>
      <c r="BN3300">
        <v>20200220</v>
      </c>
      <c r="BO3300" t="str">
        <f t="shared" si="155"/>
        <v>2020</v>
      </c>
      <c r="BP3300" s="2" t="s">
        <v>116</v>
      </c>
      <c r="BQ3300" s="2" t="s">
        <v>763</v>
      </c>
      <c r="BR3300" s="2" t="s">
        <v>440</v>
      </c>
      <c r="BS3300" s="2" t="s">
        <v>773</v>
      </c>
      <c r="BT3300" s="2" t="s">
        <v>774</v>
      </c>
    </row>
    <row r="3301" spans="1:72" x14ac:dyDescent="0.35">
      <c r="A3301" s="2" t="s">
        <v>11650</v>
      </c>
      <c r="B3301" s="2" t="s">
        <v>11651</v>
      </c>
      <c r="C3301" s="2" t="s">
        <v>11652</v>
      </c>
      <c r="D3301" s="2" t="s">
        <v>11653</v>
      </c>
      <c r="E3301" s="2" t="s">
        <v>11654</v>
      </c>
      <c r="F3301">
        <v>1</v>
      </c>
      <c r="G3301" s="2" t="s">
        <v>151</v>
      </c>
      <c r="H3301">
        <v>7</v>
      </c>
      <c r="I3301" s="2" t="s">
        <v>770</v>
      </c>
      <c r="J3301">
        <v>99</v>
      </c>
      <c r="K3301" s="2" t="s">
        <v>81</v>
      </c>
      <c r="L3301">
        <v>8</v>
      </c>
      <c r="M3301" s="2" t="s">
        <v>112</v>
      </c>
      <c r="N3301">
        <v>62</v>
      </c>
      <c r="O3301" s="2" t="s">
        <v>2450</v>
      </c>
      <c r="P3301">
        <v>999</v>
      </c>
      <c r="Q3301" s="2" t="s">
        <v>3522</v>
      </c>
      <c r="R3301" t="s">
        <v>67</v>
      </c>
      <c r="S3301" t="s">
        <v>67</v>
      </c>
      <c r="T3301" s="2" t="s">
        <v>1986</v>
      </c>
      <c r="U3301" s="2" t="s">
        <v>1987</v>
      </c>
      <c r="V3301">
        <v>924</v>
      </c>
      <c r="W3301" s="2" t="s">
        <v>634</v>
      </c>
      <c r="X3301">
        <v>6000</v>
      </c>
      <c r="Y3301">
        <v>6000</v>
      </c>
      <c r="AD3301">
        <v>4200</v>
      </c>
      <c r="AF3301">
        <v>0</v>
      </c>
      <c r="AG3301">
        <v>1800</v>
      </c>
      <c r="AK3301">
        <v>12000</v>
      </c>
      <c r="AL3301" s="5">
        <v>12000</v>
      </c>
      <c r="AM3301">
        <v>0</v>
      </c>
      <c r="AN3301">
        <v>0</v>
      </c>
      <c r="AO3301">
        <v>6000</v>
      </c>
      <c r="AP3301">
        <v>6000</v>
      </c>
      <c r="AS3301">
        <v>4200</v>
      </c>
      <c r="AU3301">
        <v>1800</v>
      </c>
      <c r="AY3301">
        <v>12000</v>
      </c>
      <c r="AZ3301" s="5">
        <v>12000</v>
      </c>
      <c r="BA3301" s="5">
        <v>12000</v>
      </c>
      <c r="BB3301" s="5">
        <v>12000</v>
      </c>
      <c r="BF3301" s="5">
        <v>0</v>
      </c>
      <c r="BG3301">
        <v>20201204</v>
      </c>
      <c r="BH3301" s="9" t="str">
        <f t="shared" si="153"/>
        <v>2020</v>
      </c>
      <c r="BI3301" t="str">
        <f>MID(Merge1[[#This Row],[OC_DATA_INIZIO_PROGETTO]],5,2)</f>
        <v>12</v>
      </c>
      <c r="BJ3301">
        <v>20211231</v>
      </c>
      <c r="BK3301" t="str">
        <f t="shared" si="154"/>
        <v>2021</v>
      </c>
      <c r="BL3301" t="str">
        <f>MID(Merge1[[#This Row],[OC_DATA_FINE_PROGETTO_PREVISTA]],5,2)</f>
        <v>12</v>
      </c>
      <c r="BM3301" s="8">
        <f>(Merge1[[#This Row],[Colonna2]]-Merge1[[#This Row],[Colonna1]])*12+Merge1[[#This Row],[Colonna22]]-Merge1[[#This Row],[Colonna12]]</f>
        <v>12</v>
      </c>
      <c r="BN3301">
        <v>20211204</v>
      </c>
      <c r="BO3301" t="str">
        <f t="shared" si="155"/>
        <v>2021</v>
      </c>
      <c r="BP3301" s="2" t="s">
        <v>86</v>
      </c>
      <c r="BQ3301" s="2" t="s">
        <v>76</v>
      </c>
      <c r="BR3301" s="2" t="s">
        <v>77</v>
      </c>
      <c r="BS3301" s="2" t="s">
        <v>2387</v>
      </c>
      <c r="BT3301" s="2" t="s">
        <v>510</v>
      </c>
    </row>
    <row r="3302" spans="1:72" x14ac:dyDescent="0.35">
      <c r="A3302" s="2" t="s">
        <v>12733</v>
      </c>
      <c r="B3302" s="2" t="s">
        <v>12734</v>
      </c>
      <c r="C3302" s="2" t="s">
        <v>12735</v>
      </c>
      <c r="D3302" s="2" t="s">
        <v>12736</v>
      </c>
      <c r="E3302" s="2" t="s">
        <v>12737</v>
      </c>
      <c r="F3302">
        <v>1</v>
      </c>
      <c r="G3302" s="2" t="s">
        <v>151</v>
      </c>
      <c r="H3302">
        <v>7</v>
      </c>
      <c r="I3302" s="2" t="s">
        <v>770</v>
      </c>
      <c r="J3302">
        <v>99</v>
      </c>
      <c r="K3302" s="2" t="s">
        <v>81</v>
      </c>
      <c r="L3302">
        <v>8</v>
      </c>
      <c r="M3302" s="2" t="s">
        <v>112</v>
      </c>
      <c r="N3302">
        <v>62</v>
      </c>
      <c r="O3302" s="2" t="s">
        <v>2450</v>
      </c>
      <c r="P3302">
        <v>999</v>
      </c>
      <c r="Q3302" s="2" t="s">
        <v>3522</v>
      </c>
      <c r="R3302" t="s">
        <v>67</v>
      </c>
      <c r="S3302" t="s">
        <v>67</v>
      </c>
      <c r="T3302" s="2" t="s">
        <v>1986</v>
      </c>
      <c r="U3302" s="2" t="s">
        <v>1987</v>
      </c>
      <c r="V3302">
        <v>913</v>
      </c>
      <c r="W3302" s="2" t="s">
        <v>6663</v>
      </c>
      <c r="X3302">
        <v>6000</v>
      </c>
      <c r="Y3302">
        <v>6000</v>
      </c>
      <c r="AD3302">
        <v>4200</v>
      </c>
      <c r="AF3302">
        <v>0</v>
      </c>
      <c r="AG3302">
        <v>1800</v>
      </c>
      <c r="AK3302">
        <v>18000</v>
      </c>
      <c r="AL3302" s="5">
        <v>12000</v>
      </c>
      <c r="AM3302">
        <v>0</v>
      </c>
      <c r="AN3302">
        <v>0</v>
      </c>
      <c r="AO3302">
        <v>6000</v>
      </c>
      <c r="AP3302">
        <v>6000</v>
      </c>
      <c r="AS3302">
        <v>4200</v>
      </c>
      <c r="AU3302">
        <v>1800</v>
      </c>
      <c r="AY3302">
        <v>18000</v>
      </c>
      <c r="AZ3302" s="5">
        <v>12000</v>
      </c>
      <c r="BA3302" s="5">
        <v>12000</v>
      </c>
      <c r="BB3302" s="5">
        <v>12000</v>
      </c>
      <c r="BF3302" s="5">
        <v>0</v>
      </c>
      <c r="BG3302">
        <v>20201204</v>
      </c>
      <c r="BH3302" s="9" t="str">
        <f t="shared" si="153"/>
        <v>2020</v>
      </c>
      <c r="BI3302" t="str">
        <f>MID(Merge1[[#This Row],[OC_DATA_INIZIO_PROGETTO]],5,2)</f>
        <v>12</v>
      </c>
      <c r="BJ3302">
        <v>20211231</v>
      </c>
      <c r="BK3302" t="str">
        <f t="shared" si="154"/>
        <v>2021</v>
      </c>
      <c r="BL3302" t="str">
        <f>MID(Merge1[[#This Row],[OC_DATA_FINE_PROGETTO_PREVISTA]],5,2)</f>
        <v>12</v>
      </c>
      <c r="BM3302" s="8">
        <f>(Merge1[[#This Row],[Colonna2]]-Merge1[[#This Row],[Colonna1]])*12+Merge1[[#This Row],[Colonna22]]-Merge1[[#This Row],[Colonna12]]</f>
        <v>12</v>
      </c>
      <c r="BN3302">
        <v>20211204</v>
      </c>
      <c r="BO3302" t="str">
        <f t="shared" si="155"/>
        <v>2021</v>
      </c>
      <c r="BP3302" s="2" t="s">
        <v>86</v>
      </c>
      <c r="BQ3302" s="2" t="s">
        <v>76</v>
      </c>
      <c r="BR3302" s="2" t="s">
        <v>77</v>
      </c>
      <c r="BS3302" s="2" t="s">
        <v>2387</v>
      </c>
      <c r="BT3302" s="2" t="s">
        <v>510</v>
      </c>
    </row>
    <row r="3303" spans="1:72" x14ac:dyDescent="0.35">
      <c r="A3303" s="2" t="s">
        <v>27003</v>
      </c>
      <c r="B3303" s="2" t="s">
        <v>27004</v>
      </c>
      <c r="C3303" s="2" t="s">
        <v>27005</v>
      </c>
      <c r="D3303" s="2" t="s">
        <v>27006</v>
      </c>
      <c r="E3303" s="2" t="s">
        <v>27007</v>
      </c>
      <c r="F3303">
        <v>1</v>
      </c>
      <c r="G3303" s="2" t="s">
        <v>151</v>
      </c>
      <c r="H3303">
        <v>7</v>
      </c>
      <c r="I3303" s="2" t="s">
        <v>770</v>
      </c>
      <c r="J3303">
        <v>99</v>
      </c>
      <c r="K3303" s="2" t="s">
        <v>81</v>
      </c>
      <c r="L3303">
        <v>9</v>
      </c>
      <c r="M3303" s="2" t="s">
        <v>98</v>
      </c>
      <c r="N3303">
        <v>25</v>
      </c>
      <c r="O3303" s="2" t="s">
        <v>683</v>
      </c>
      <c r="P3303">
        <v>239</v>
      </c>
      <c r="Q3303" s="2" t="s">
        <v>684</v>
      </c>
      <c r="R3303" t="s">
        <v>67</v>
      </c>
      <c r="S3303" t="s">
        <v>67</v>
      </c>
      <c r="T3303" s="2" t="s">
        <v>1331</v>
      </c>
      <c r="U3303" s="2" t="s">
        <v>1332</v>
      </c>
      <c r="V3303">
        <v>2016</v>
      </c>
      <c r="W3303" s="2" t="s">
        <v>18962</v>
      </c>
      <c r="X3303">
        <v>6000</v>
      </c>
      <c r="Y3303">
        <v>6000</v>
      </c>
      <c r="AD3303">
        <v>4200</v>
      </c>
      <c r="AF3303">
        <v>0</v>
      </c>
      <c r="AG3303">
        <v>1800</v>
      </c>
      <c r="AK3303">
        <v>3000</v>
      </c>
      <c r="AL3303" s="5">
        <v>12000</v>
      </c>
      <c r="AM3303">
        <v>0</v>
      </c>
      <c r="AN3303">
        <v>0</v>
      </c>
      <c r="AO3303">
        <v>6000</v>
      </c>
      <c r="AP3303">
        <v>6000</v>
      </c>
      <c r="AS3303">
        <v>4200</v>
      </c>
      <c r="AU3303">
        <v>1800</v>
      </c>
      <c r="AY3303">
        <v>3000</v>
      </c>
      <c r="AZ3303" s="5">
        <v>12000</v>
      </c>
      <c r="BA3303" s="5">
        <v>12000</v>
      </c>
      <c r="BB3303" s="5">
        <v>12000</v>
      </c>
      <c r="BC3303" s="5">
        <v>12000</v>
      </c>
      <c r="BD3303" s="5">
        <v>12000</v>
      </c>
      <c r="BE3303" s="5">
        <v>0</v>
      </c>
      <c r="BF3303" s="5">
        <v>15000</v>
      </c>
      <c r="BG3303">
        <v>20180508</v>
      </c>
      <c r="BH3303" s="9" t="str">
        <f t="shared" si="153"/>
        <v>2018</v>
      </c>
      <c r="BI3303" t="str">
        <f>MID(Merge1[[#This Row],[OC_DATA_INIZIO_PROGETTO]],5,2)</f>
        <v>05</v>
      </c>
      <c r="BJ3303">
        <v>20181231</v>
      </c>
      <c r="BK3303" t="str">
        <f t="shared" si="154"/>
        <v>2018</v>
      </c>
      <c r="BL3303" t="str">
        <f>MID(Merge1[[#This Row],[OC_DATA_FINE_PROGETTO_PREVISTA]],5,2)</f>
        <v>12</v>
      </c>
      <c r="BM3303" s="8">
        <f>(Merge1[[#This Row],[Colonna2]]-Merge1[[#This Row],[Colonna1]])*12+Merge1[[#This Row],[Colonna22]]-Merge1[[#This Row],[Colonna12]]</f>
        <v>7</v>
      </c>
      <c r="BN3303">
        <v>20190527</v>
      </c>
      <c r="BO3303" t="str">
        <f t="shared" si="155"/>
        <v>2019</v>
      </c>
      <c r="BP3303" s="2" t="s">
        <v>116</v>
      </c>
      <c r="BQ3303" s="2" t="s">
        <v>763</v>
      </c>
      <c r="BR3303" s="2" t="s">
        <v>440</v>
      </c>
      <c r="BS3303" s="2" t="s">
        <v>773</v>
      </c>
      <c r="BT3303" s="2" t="s">
        <v>774</v>
      </c>
    </row>
    <row r="3304" spans="1:72" x14ac:dyDescent="0.35">
      <c r="A3304" s="2" t="s">
        <v>27014</v>
      </c>
      <c r="B3304" s="2" t="s">
        <v>27015</v>
      </c>
      <c r="C3304" s="2" t="s">
        <v>27016</v>
      </c>
      <c r="D3304" s="2" t="s">
        <v>27017</v>
      </c>
      <c r="E3304" s="2" t="s">
        <v>27018</v>
      </c>
      <c r="F3304">
        <v>1</v>
      </c>
      <c r="G3304" s="2" t="s">
        <v>151</v>
      </c>
      <c r="H3304">
        <v>7</v>
      </c>
      <c r="I3304" s="2" t="s">
        <v>770</v>
      </c>
      <c r="J3304">
        <v>99</v>
      </c>
      <c r="K3304" s="2" t="s">
        <v>81</v>
      </c>
      <c r="L3304">
        <v>9</v>
      </c>
      <c r="M3304" s="2" t="s">
        <v>98</v>
      </c>
      <c r="N3304">
        <v>25</v>
      </c>
      <c r="O3304" s="2" t="s">
        <v>683</v>
      </c>
      <c r="P3304">
        <v>239</v>
      </c>
      <c r="Q3304" s="2" t="s">
        <v>684</v>
      </c>
      <c r="R3304" t="s">
        <v>67</v>
      </c>
      <c r="S3304" t="s">
        <v>67</v>
      </c>
      <c r="T3304" s="2" t="s">
        <v>1331</v>
      </c>
      <c r="U3304" s="2" t="s">
        <v>1332</v>
      </c>
      <c r="V3304">
        <v>2035</v>
      </c>
      <c r="W3304" s="2" t="s">
        <v>19737</v>
      </c>
      <c r="X3304">
        <v>6000</v>
      </c>
      <c r="Y3304">
        <v>6000</v>
      </c>
      <c r="AD3304">
        <v>4200</v>
      </c>
      <c r="AF3304">
        <v>0</v>
      </c>
      <c r="AG3304">
        <v>1800</v>
      </c>
      <c r="AK3304">
        <v>3000</v>
      </c>
      <c r="AL3304" s="5">
        <v>12000</v>
      </c>
      <c r="AM3304">
        <v>0</v>
      </c>
      <c r="AN3304">
        <v>0</v>
      </c>
      <c r="AO3304">
        <v>6000</v>
      </c>
      <c r="AP3304">
        <v>6000</v>
      </c>
      <c r="AS3304">
        <v>4200</v>
      </c>
      <c r="AU3304">
        <v>1800</v>
      </c>
      <c r="AY3304">
        <v>3000</v>
      </c>
      <c r="AZ3304" s="5">
        <v>12000</v>
      </c>
      <c r="BA3304" s="5">
        <v>12000</v>
      </c>
      <c r="BB3304" s="5">
        <v>12000</v>
      </c>
      <c r="BC3304" s="5">
        <v>12000</v>
      </c>
      <c r="BD3304" s="5">
        <v>12000</v>
      </c>
      <c r="BE3304" s="5">
        <v>0</v>
      </c>
      <c r="BF3304" s="5">
        <v>15000</v>
      </c>
      <c r="BG3304">
        <v>20180320</v>
      </c>
      <c r="BH3304" s="9" t="str">
        <f t="shared" si="153"/>
        <v>2018</v>
      </c>
      <c r="BI3304" t="str">
        <f>MID(Merge1[[#This Row],[OC_DATA_INIZIO_PROGETTO]],5,2)</f>
        <v>03</v>
      </c>
      <c r="BJ3304">
        <v>20190404</v>
      </c>
      <c r="BK3304" t="str">
        <f t="shared" si="154"/>
        <v>2019</v>
      </c>
      <c r="BL3304" t="str">
        <f>MID(Merge1[[#This Row],[OC_DATA_FINE_PROGETTO_PREVISTA]],5,2)</f>
        <v>04</v>
      </c>
      <c r="BM3304" s="8">
        <f>(Merge1[[#This Row],[Colonna2]]-Merge1[[#This Row],[Colonna1]])*12+Merge1[[#This Row],[Colonna22]]-Merge1[[#This Row],[Colonna12]]</f>
        <v>13</v>
      </c>
      <c r="BN3304">
        <v>20190404</v>
      </c>
      <c r="BO3304" t="str">
        <f t="shared" si="155"/>
        <v>2019</v>
      </c>
      <c r="BP3304" s="2" t="s">
        <v>116</v>
      </c>
      <c r="BQ3304" s="2" t="s">
        <v>763</v>
      </c>
      <c r="BR3304" s="2" t="s">
        <v>440</v>
      </c>
      <c r="BS3304" s="2" t="s">
        <v>773</v>
      </c>
      <c r="BT3304" s="2" t="s">
        <v>774</v>
      </c>
    </row>
    <row r="3305" spans="1:72" x14ac:dyDescent="0.35">
      <c r="A3305" s="2" t="s">
        <v>27078</v>
      </c>
      <c r="B3305" s="2" t="s">
        <v>27079</v>
      </c>
      <c r="C3305" s="2" t="s">
        <v>27080</v>
      </c>
      <c r="D3305" s="2" t="s">
        <v>27081</v>
      </c>
      <c r="E3305" s="2" t="s">
        <v>27082</v>
      </c>
      <c r="F3305">
        <v>1</v>
      </c>
      <c r="G3305" s="2" t="s">
        <v>151</v>
      </c>
      <c r="H3305">
        <v>7</v>
      </c>
      <c r="I3305" s="2" t="s">
        <v>770</v>
      </c>
      <c r="J3305">
        <v>99</v>
      </c>
      <c r="K3305" s="2" t="s">
        <v>81</v>
      </c>
      <c r="L3305">
        <v>9</v>
      </c>
      <c r="M3305" s="2" t="s">
        <v>98</v>
      </c>
      <c r="N3305">
        <v>25</v>
      </c>
      <c r="O3305" s="2" t="s">
        <v>683</v>
      </c>
      <c r="P3305">
        <v>239</v>
      </c>
      <c r="Q3305" s="2" t="s">
        <v>684</v>
      </c>
      <c r="R3305" t="s">
        <v>67</v>
      </c>
      <c r="S3305" t="s">
        <v>67</v>
      </c>
      <c r="T3305" s="2" t="s">
        <v>1331</v>
      </c>
      <c r="U3305" s="2" t="s">
        <v>1332</v>
      </c>
      <c r="V3305">
        <v>2031</v>
      </c>
      <c r="W3305" s="2" t="s">
        <v>19720</v>
      </c>
      <c r="X3305">
        <v>6000</v>
      </c>
      <c r="Y3305">
        <v>6000</v>
      </c>
      <c r="AD3305">
        <v>4200</v>
      </c>
      <c r="AF3305">
        <v>0</v>
      </c>
      <c r="AG3305">
        <v>1800</v>
      </c>
      <c r="AK3305">
        <v>3000</v>
      </c>
      <c r="AL3305" s="5">
        <v>12000</v>
      </c>
      <c r="AM3305">
        <v>0</v>
      </c>
      <c r="AN3305">
        <v>0</v>
      </c>
      <c r="AO3305">
        <v>6000</v>
      </c>
      <c r="AP3305">
        <v>6000</v>
      </c>
      <c r="AS3305">
        <v>4200</v>
      </c>
      <c r="AU3305">
        <v>1800</v>
      </c>
      <c r="AY3305">
        <v>3000</v>
      </c>
      <c r="AZ3305" s="5">
        <v>12000</v>
      </c>
      <c r="BA3305" s="5">
        <v>12000</v>
      </c>
      <c r="BB3305" s="5">
        <v>12000</v>
      </c>
      <c r="BC3305" s="5">
        <v>12000</v>
      </c>
      <c r="BD3305" s="5">
        <v>12000</v>
      </c>
      <c r="BE3305" s="5">
        <v>0</v>
      </c>
      <c r="BF3305" s="5">
        <v>15000</v>
      </c>
      <c r="BG3305">
        <v>20180710</v>
      </c>
      <c r="BH3305" s="9" t="str">
        <f t="shared" si="153"/>
        <v>2018</v>
      </c>
      <c r="BI3305" t="str">
        <f>MID(Merge1[[#This Row],[OC_DATA_INIZIO_PROGETTO]],5,2)</f>
        <v>07</v>
      </c>
      <c r="BJ3305">
        <v>20181231</v>
      </c>
      <c r="BK3305" t="str">
        <f t="shared" si="154"/>
        <v>2018</v>
      </c>
      <c r="BL3305" t="str">
        <f>MID(Merge1[[#This Row],[OC_DATA_FINE_PROGETTO_PREVISTA]],5,2)</f>
        <v>12</v>
      </c>
      <c r="BM3305" s="8">
        <f>(Merge1[[#This Row],[Colonna2]]-Merge1[[#This Row],[Colonna1]])*12+Merge1[[#This Row],[Colonna22]]-Merge1[[#This Row],[Colonna12]]</f>
        <v>5</v>
      </c>
      <c r="BN3305">
        <v>20190527</v>
      </c>
      <c r="BO3305" t="str">
        <f t="shared" si="155"/>
        <v>2019</v>
      </c>
      <c r="BP3305" s="2" t="s">
        <v>116</v>
      </c>
      <c r="BQ3305" s="2" t="s">
        <v>763</v>
      </c>
      <c r="BR3305" s="2" t="s">
        <v>440</v>
      </c>
      <c r="BS3305" s="2" t="s">
        <v>773</v>
      </c>
      <c r="BT3305" s="2" t="s">
        <v>774</v>
      </c>
    </row>
    <row r="3306" spans="1:72" x14ac:dyDescent="0.35">
      <c r="A3306" s="2" t="s">
        <v>15854</v>
      </c>
      <c r="B3306" s="2" t="s">
        <v>15855</v>
      </c>
      <c r="C3306" s="2" t="s">
        <v>15856</v>
      </c>
      <c r="D3306" s="2" t="s">
        <v>15857</v>
      </c>
      <c r="E3306" s="2" t="s">
        <v>15858</v>
      </c>
      <c r="F3306">
        <v>3</v>
      </c>
      <c r="G3306" s="2" t="s">
        <v>102</v>
      </c>
      <c r="H3306">
        <v>7</v>
      </c>
      <c r="I3306" s="2" t="s">
        <v>770</v>
      </c>
      <c r="J3306">
        <v>99</v>
      </c>
      <c r="K3306" s="2" t="s">
        <v>81</v>
      </c>
      <c r="L3306">
        <v>9</v>
      </c>
      <c r="M3306" s="2" t="s">
        <v>98</v>
      </c>
      <c r="N3306">
        <v>21</v>
      </c>
      <c r="O3306" s="2" t="s">
        <v>185</v>
      </c>
      <c r="P3306">
        <v>229</v>
      </c>
      <c r="Q3306" s="2" t="s">
        <v>186</v>
      </c>
      <c r="R3306" t="s">
        <v>67</v>
      </c>
      <c r="S3306" t="s">
        <v>67</v>
      </c>
      <c r="T3306" s="2" t="s">
        <v>1986</v>
      </c>
      <c r="U3306" s="2" t="s">
        <v>1987</v>
      </c>
      <c r="V3306">
        <v>939</v>
      </c>
      <c r="W3306" s="2" t="s">
        <v>6644</v>
      </c>
      <c r="X3306">
        <v>9607.5</v>
      </c>
      <c r="Y3306">
        <v>9607.5</v>
      </c>
      <c r="AD3306">
        <v>6725.25</v>
      </c>
      <c r="AF3306">
        <v>0</v>
      </c>
      <c r="AG3306">
        <v>2882.25</v>
      </c>
      <c r="AK3306">
        <v>30785</v>
      </c>
      <c r="AL3306" s="5">
        <v>19215</v>
      </c>
      <c r="AM3306">
        <v>18829</v>
      </c>
      <c r="AN3306">
        <v>0</v>
      </c>
      <c r="AO3306">
        <v>9607.5</v>
      </c>
      <c r="AP3306">
        <v>9607.5</v>
      </c>
      <c r="AS3306">
        <v>6725.25</v>
      </c>
      <c r="AU3306">
        <v>2882.25</v>
      </c>
      <c r="AY3306">
        <v>30785</v>
      </c>
      <c r="AZ3306" s="5">
        <v>19215</v>
      </c>
      <c r="BA3306" s="5">
        <v>11979.02</v>
      </c>
      <c r="BB3306" s="5">
        <v>11979.02</v>
      </c>
      <c r="BC3306" s="5">
        <v>11979.02</v>
      </c>
      <c r="BD3306" s="5">
        <v>11979.02</v>
      </c>
      <c r="BE3306" s="5">
        <v>0</v>
      </c>
      <c r="BF3306" s="5">
        <v>31171</v>
      </c>
      <c r="BG3306">
        <v>20150523</v>
      </c>
      <c r="BH3306" s="9" t="str">
        <f t="shared" si="153"/>
        <v>2015</v>
      </c>
      <c r="BI3306" t="str">
        <f>MID(Merge1[[#This Row],[OC_DATA_INIZIO_PROGETTO]],5,2)</f>
        <v>05</v>
      </c>
      <c r="BJ3306">
        <v>20190523</v>
      </c>
      <c r="BK3306" t="str">
        <f t="shared" si="154"/>
        <v>2019</v>
      </c>
      <c r="BL3306" t="str">
        <f>MID(Merge1[[#This Row],[OC_DATA_FINE_PROGETTO_PREVISTA]],5,2)</f>
        <v>05</v>
      </c>
      <c r="BM3306" s="8">
        <f>(Merge1[[#This Row],[Colonna2]]-Merge1[[#This Row],[Colonna1]])*12+Merge1[[#This Row],[Colonna22]]-Merge1[[#This Row],[Colonna12]]</f>
        <v>48</v>
      </c>
      <c r="BN3306">
        <v>20180528</v>
      </c>
      <c r="BO3306" t="str">
        <f t="shared" si="155"/>
        <v>2018</v>
      </c>
      <c r="BP3306" s="2" t="s">
        <v>76</v>
      </c>
      <c r="BQ3306" s="2" t="s">
        <v>76</v>
      </c>
      <c r="BR3306" s="2" t="s">
        <v>440</v>
      </c>
      <c r="BS3306" s="2" t="s">
        <v>773</v>
      </c>
      <c r="BT3306" s="2" t="s">
        <v>774</v>
      </c>
    </row>
    <row r="3307" spans="1:72" x14ac:dyDescent="0.35">
      <c r="A3307" s="2" t="s">
        <v>8846</v>
      </c>
      <c r="B3307" s="2" t="s">
        <v>8847</v>
      </c>
      <c r="C3307" s="2" t="s">
        <v>8848</v>
      </c>
      <c r="D3307" s="2" t="s">
        <v>8849</v>
      </c>
      <c r="E3307" s="2" t="s">
        <v>8850</v>
      </c>
      <c r="F3307">
        <v>1</v>
      </c>
      <c r="G3307" s="2" t="s">
        <v>151</v>
      </c>
      <c r="H3307">
        <v>7</v>
      </c>
      <c r="I3307" s="2" t="s">
        <v>770</v>
      </c>
      <c r="J3307">
        <v>99</v>
      </c>
      <c r="K3307" s="2" t="s">
        <v>81</v>
      </c>
      <c r="L3307">
        <v>9</v>
      </c>
      <c r="M3307" s="2" t="s">
        <v>98</v>
      </c>
      <c r="N3307">
        <v>21</v>
      </c>
      <c r="O3307" s="2" t="s">
        <v>185</v>
      </c>
      <c r="P3307">
        <v>229</v>
      </c>
      <c r="Q3307" s="2" t="s">
        <v>186</v>
      </c>
      <c r="R3307" t="s">
        <v>67</v>
      </c>
      <c r="S3307" t="s">
        <v>67</v>
      </c>
      <c r="T3307" s="2" t="s">
        <v>1986</v>
      </c>
      <c r="U3307" s="2" t="s">
        <v>1987</v>
      </c>
      <c r="V3307">
        <v>926</v>
      </c>
      <c r="W3307" s="2" t="s">
        <v>6666</v>
      </c>
      <c r="X3307">
        <v>5958</v>
      </c>
      <c r="Y3307">
        <v>5958</v>
      </c>
      <c r="AD3307">
        <v>4170.6000000000004</v>
      </c>
      <c r="AF3307">
        <v>0</v>
      </c>
      <c r="AG3307">
        <v>1787.4</v>
      </c>
      <c r="AK3307">
        <v>10084</v>
      </c>
      <c r="AL3307" s="5">
        <v>11916</v>
      </c>
      <c r="AM3307">
        <v>0</v>
      </c>
      <c r="AN3307">
        <v>0</v>
      </c>
      <c r="AO3307">
        <v>5958</v>
      </c>
      <c r="AP3307">
        <v>5958</v>
      </c>
      <c r="AS3307">
        <v>4170.6000000000004</v>
      </c>
      <c r="AU3307">
        <v>1787.4</v>
      </c>
      <c r="AY3307">
        <v>10084</v>
      </c>
      <c r="AZ3307" s="5">
        <v>11916</v>
      </c>
      <c r="BA3307" s="5">
        <v>11916</v>
      </c>
      <c r="BB3307" s="5">
        <v>11916</v>
      </c>
      <c r="BC3307" s="5">
        <v>11916</v>
      </c>
      <c r="BD3307" s="5">
        <v>11916</v>
      </c>
      <c r="BE3307" s="5">
        <v>0</v>
      </c>
      <c r="BF3307" s="5">
        <v>22000</v>
      </c>
      <c r="BG3307">
        <v>20170301</v>
      </c>
      <c r="BH3307" s="9" t="str">
        <f t="shared" si="153"/>
        <v>2017</v>
      </c>
      <c r="BI3307" t="str">
        <f>MID(Merge1[[#This Row],[OC_DATA_INIZIO_PROGETTO]],5,2)</f>
        <v>03</v>
      </c>
      <c r="BJ3307">
        <v>20200531</v>
      </c>
      <c r="BK3307" t="str">
        <f t="shared" si="154"/>
        <v>2020</v>
      </c>
      <c r="BL3307" t="str">
        <f>MID(Merge1[[#This Row],[OC_DATA_FINE_PROGETTO_PREVISTA]],5,2)</f>
        <v>05</v>
      </c>
      <c r="BM3307" s="8">
        <f>(Merge1[[#This Row],[Colonna2]]-Merge1[[#This Row],[Colonna1]])*12+Merge1[[#This Row],[Colonna22]]-Merge1[[#This Row],[Colonna12]]</f>
        <v>38</v>
      </c>
      <c r="BN3307">
        <v>20181107</v>
      </c>
      <c r="BO3307" t="str">
        <f t="shared" si="155"/>
        <v>2018</v>
      </c>
      <c r="BP3307" s="2" t="s">
        <v>116</v>
      </c>
      <c r="BQ3307" s="2" t="s">
        <v>763</v>
      </c>
      <c r="BR3307" s="2" t="s">
        <v>440</v>
      </c>
      <c r="BS3307" s="2" t="s">
        <v>773</v>
      </c>
      <c r="BT3307" s="2" t="s">
        <v>774</v>
      </c>
    </row>
    <row r="3308" spans="1:72" x14ac:dyDescent="0.35">
      <c r="A3308" s="2" t="s">
        <v>10670</v>
      </c>
      <c r="B3308" s="2" t="s">
        <v>10671</v>
      </c>
      <c r="C3308" s="2" t="s">
        <v>10672</v>
      </c>
      <c r="D3308" s="2" t="s">
        <v>10673</v>
      </c>
      <c r="E3308" s="2" t="s">
        <v>10674</v>
      </c>
      <c r="F3308">
        <v>1</v>
      </c>
      <c r="G3308" s="2" t="s">
        <v>151</v>
      </c>
      <c r="H3308">
        <v>7</v>
      </c>
      <c r="I3308" s="2" t="s">
        <v>770</v>
      </c>
      <c r="J3308">
        <v>11</v>
      </c>
      <c r="K3308" s="2" t="s">
        <v>681</v>
      </c>
      <c r="L3308">
        <v>9</v>
      </c>
      <c r="M3308" s="2" t="s">
        <v>98</v>
      </c>
      <c r="N3308">
        <v>21</v>
      </c>
      <c r="O3308" s="2" t="s">
        <v>185</v>
      </c>
      <c r="P3308">
        <v>213</v>
      </c>
      <c r="Q3308" s="2" t="s">
        <v>9677</v>
      </c>
      <c r="R3308" t="s">
        <v>67</v>
      </c>
      <c r="S3308" t="s">
        <v>67</v>
      </c>
      <c r="T3308" s="2" t="s">
        <v>1986</v>
      </c>
      <c r="U3308" s="2" t="s">
        <v>1987</v>
      </c>
      <c r="V3308">
        <v>914</v>
      </c>
      <c r="W3308" s="2" t="s">
        <v>6661</v>
      </c>
      <c r="X3308">
        <v>5950</v>
      </c>
      <c r="Y3308">
        <v>5950</v>
      </c>
      <c r="AD3308">
        <v>4165</v>
      </c>
      <c r="AF3308">
        <v>0</v>
      </c>
      <c r="AG3308">
        <v>1785</v>
      </c>
      <c r="AK3308">
        <v>12100</v>
      </c>
      <c r="AL3308" s="5">
        <v>11900</v>
      </c>
      <c r="AM3308">
        <v>0</v>
      </c>
      <c r="AN3308">
        <v>0</v>
      </c>
      <c r="AO3308">
        <v>5950</v>
      </c>
      <c r="AP3308">
        <v>5950</v>
      </c>
      <c r="AS3308">
        <v>4165</v>
      </c>
      <c r="AU3308">
        <v>1785</v>
      </c>
      <c r="AY3308">
        <v>12100</v>
      </c>
      <c r="AZ3308" s="5">
        <v>11900</v>
      </c>
      <c r="BA3308" s="5">
        <v>11900</v>
      </c>
      <c r="BB3308" s="5">
        <v>11900</v>
      </c>
      <c r="BF3308" s="5">
        <v>0</v>
      </c>
      <c r="BG3308">
        <v>20200722</v>
      </c>
      <c r="BH3308" s="9" t="str">
        <f t="shared" si="153"/>
        <v>2020</v>
      </c>
      <c r="BI3308" t="str">
        <f>MID(Merge1[[#This Row],[OC_DATA_INIZIO_PROGETTO]],5,2)</f>
        <v>07</v>
      </c>
      <c r="BJ3308">
        <v>20210322</v>
      </c>
      <c r="BK3308" t="str">
        <f t="shared" si="154"/>
        <v>2021</v>
      </c>
      <c r="BL3308" t="str">
        <f>MID(Merge1[[#This Row],[OC_DATA_FINE_PROGETTO_PREVISTA]],5,2)</f>
        <v>03</v>
      </c>
      <c r="BM3308" s="8">
        <f>(Merge1[[#This Row],[Colonna2]]-Merge1[[#This Row],[Colonna1]])*12+Merge1[[#This Row],[Colonna22]]-Merge1[[#This Row],[Colonna12]]</f>
        <v>8</v>
      </c>
      <c r="BN3308">
        <v>20210322</v>
      </c>
      <c r="BO3308" t="str">
        <f t="shared" si="155"/>
        <v>2021</v>
      </c>
      <c r="BP3308" s="2" t="s">
        <v>86</v>
      </c>
      <c r="BQ3308" s="2" t="s">
        <v>76</v>
      </c>
      <c r="BR3308" s="2" t="s">
        <v>77</v>
      </c>
      <c r="BS3308" s="2" t="s">
        <v>2387</v>
      </c>
      <c r="BT3308" s="2" t="s">
        <v>510</v>
      </c>
    </row>
    <row r="3309" spans="1:72" x14ac:dyDescent="0.35">
      <c r="A3309" s="2" t="s">
        <v>27334</v>
      </c>
      <c r="B3309" s="2" t="s">
        <v>27335</v>
      </c>
      <c r="C3309" s="2" t="s">
        <v>27336</v>
      </c>
      <c r="D3309" s="2" t="s">
        <v>27337</v>
      </c>
      <c r="E3309" s="2" t="s">
        <v>27338</v>
      </c>
      <c r="F3309">
        <v>1</v>
      </c>
      <c r="G3309" s="2" t="s">
        <v>151</v>
      </c>
      <c r="H3309">
        <v>7</v>
      </c>
      <c r="I3309" s="2" t="s">
        <v>770</v>
      </c>
      <c r="J3309">
        <v>11</v>
      </c>
      <c r="K3309" s="2" t="s">
        <v>681</v>
      </c>
      <c r="L3309">
        <v>9</v>
      </c>
      <c r="M3309" s="2" t="s">
        <v>98</v>
      </c>
      <c r="N3309">
        <v>22</v>
      </c>
      <c r="O3309" s="2" t="s">
        <v>252</v>
      </c>
      <c r="P3309">
        <v>999</v>
      </c>
      <c r="Q3309" s="2" t="s">
        <v>389</v>
      </c>
      <c r="R3309" t="s">
        <v>67</v>
      </c>
      <c r="S3309" t="s">
        <v>67</v>
      </c>
      <c r="T3309" s="2" t="s">
        <v>1331</v>
      </c>
      <c r="U3309" s="2" t="s">
        <v>1332</v>
      </c>
      <c r="V3309">
        <v>2035</v>
      </c>
      <c r="W3309" s="2" t="s">
        <v>19737</v>
      </c>
      <c r="X3309">
        <v>5950</v>
      </c>
      <c r="Y3309">
        <v>5950</v>
      </c>
      <c r="AD3309">
        <v>4165</v>
      </c>
      <c r="AF3309">
        <v>0</v>
      </c>
      <c r="AG3309">
        <v>1785</v>
      </c>
      <c r="AK3309">
        <v>5100</v>
      </c>
      <c r="AL3309" s="5">
        <v>11900</v>
      </c>
      <c r="AM3309">
        <v>0</v>
      </c>
      <c r="AN3309">
        <v>0</v>
      </c>
      <c r="AO3309">
        <v>5950</v>
      </c>
      <c r="AP3309">
        <v>5950</v>
      </c>
      <c r="AS3309">
        <v>4165</v>
      </c>
      <c r="AU3309">
        <v>1785</v>
      </c>
      <c r="AY3309">
        <v>5100</v>
      </c>
      <c r="AZ3309" s="5">
        <v>11900</v>
      </c>
      <c r="BA3309" s="5">
        <v>11900</v>
      </c>
      <c r="BB3309" s="5">
        <v>11900</v>
      </c>
      <c r="BC3309" s="5">
        <v>11900</v>
      </c>
      <c r="BD3309" s="5">
        <v>11900</v>
      </c>
      <c r="BE3309" s="5">
        <v>0</v>
      </c>
      <c r="BF3309" s="5">
        <v>17000</v>
      </c>
      <c r="BG3309">
        <v>20170728</v>
      </c>
      <c r="BH3309" s="9" t="str">
        <f t="shared" si="153"/>
        <v>2017</v>
      </c>
      <c r="BI3309" t="str">
        <f>MID(Merge1[[#This Row],[OC_DATA_INIZIO_PROGETTO]],5,2)</f>
        <v>07</v>
      </c>
      <c r="BJ3309">
        <v>20190128</v>
      </c>
      <c r="BK3309" t="str">
        <f t="shared" si="154"/>
        <v>2019</v>
      </c>
      <c r="BL3309" t="str">
        <f>MID(Merge1[[#This Row],[OC_DATA_FINE_PROGETTO_PREVISTA]],5,2)</f>
        <v>01</v>
      </c>
      <c r="BM3309" s="8">
        <f>(Merge1[[#This Row],[Colonna2]]-Merge1[[#This Row],[Colonna1]])*12+Merge1[[#This Row],[Colonna22]]-Merge1[[#This Row],[Colonna12]]</f>
        <v>18</v>
      </c>
      <c r="BN3309">
        <v>20181123</v>
      </c>
      <c r="BO3309" t="str">
        <f t="shared" si="155"/>
        <v>2018</v>
      </c>
      <c r="BP3309" s="2" t="s">
        <v>116</v>
      </c>
      <c r="BQ3309" s="2" t="s">
        <v>763</v>
      </c>
      <c r="BR3309" s="2" t="s">
        <v>440</v>
      </c>
      <c r="BS3309" s="2" t="s">
        <v>773</v>
      </c>
      <c r="BT3309" s="2" t="s">
        <v>774</v>
      </c>
    </row>
    <row r="3310" spans="1:72" x14ac:dyDescent="0.35">
      <c r="A3310" s="2" t="s">
        <v>6181</v>
      </c>
      <c r="B3310" s="2" t="s">
        <v>6182</v>
      </c>
      <c r="C3310" s="2" t="s">
        <v>6183</v>
      </c>
      <c r="D3310" s="2" t="s">
        <v>6184</v>
      </c>
      <c r="E3310" s="2" t="s">
        <v>6185</v>
      </c>
      <c r="F3310">
        <v>3</v>
      </c>
      <c r="G3310" s="2" t="s">
        <v>102</v>
      </c>
      <c r="H3310">
        <v>7</v>
      </c>
      <c r="I3310" s="2" t="s">
        <v>770</v>
      </c>
      <c r="J3310">
        <v>15</v>
      </c>
      <c r="K3310" s="2" t="s">
        <v>3707</v>
      </c>
      <c r="L3310">
        <v>7</v>
      </c>
      <c r="M3310" s="2" t="s">
        <v>1213</v>
      </c>
      <c r="N3310">
        <v>18</v>
      </c>
      <c r="O3310" s="2" t="s">
        <v>1214</v>
      </c>
      <c r="P3310">
        <v>999</v>
      </c>
      <c r="Q3310" s="2" t="s">
        <v>1215</v>
      </c>
      <c r="R3310" t="s">
        <v>67</v>
      </c>
      <c r="S3310" t="s">
        <v>67</v>
      </c>
      <c r="T3310" s="2" t="s">
        <v>504</v>
      </c>
      <c r="U3310" s="2" t="s">
        <v>505</v>
      </c>
      <c r="V3310">
        <v>606</v>
      </c>
      <c r="W3310" s="2" t="s">
        <v>2389</v>
      </c>
      <c r="X3310">
        <v>5918.75</v>
      </c>
      <c r="Y3310">
        <v>5918.75</v>
      </c>
      <c r="AD3310">
        <v>4143.13</v>
      </c>
      <c r="AF3310">
        <v>0</v>
      </c>
      <c r="AG3310">
        <v>1775.62</v>
      </c>
      <c r="AK3310">
        <v>11838</v>
      </c>
      <c r="AL3310" s="5">
        <v>11837.5</v>
      </c>
      <c r="AM3310">
        <v>0</v>
      </c>
      <c r="AN3310">
        <v>0</v>
      </c>
      <c r="AO3310">
        <v>5918.75</v>
      </c>
      <c r="AP3310">
        <v>5918.75</v>
      </c>
      <c r="AS3310">
        <v>4143.13</v>
      </c>
      <c r="AU3310">
        <v>1775.62</v>
      </c>
      <c r="AY3310">
        <v>11838</v>
      </c>
      <c r="AZ3310" s="5">
        <v>11837.5</v>
      </c>
      <c r="BA3310" s="5">
        <v>11837.5</v>
      </c>
      <c r="BB3310" s="5">
        <v>11837.5</v>
      </c>
      <c r="BF3310" s="5">
        <v>0</v>
      </c>
      <c r="BG3310">
        <v>20180516</v>
      </c>
      <c r="BH3310" s="9" t="str">
        <f t="shared" si="153"/>
        <v>2018</v>
      </c>
      <c r="BI3310" t="str">
        <f>MID(Merge1[[#This Row],[OC_DATA_INIZIO_PROGETTO]],5,2)</f>
        <v>05</v>
      </c>
      <c r="BJ3310">
        <v>20201231</v>
      </c>
      <c r="BK3310" t="str">
        <f t="shared" si="154"/>
        <v>2020</v>
      </c>
      <c r="BL3310" t="str">
        <f>MID(Merge1[[#This Row],[OC_DATA_FINE_PROGETTO_PREVISTA]],5,2)</f>
        <v>12</v>
      </c>
      <c r="BM3310" s="8">
        <f>(Merge1[[#This Row],[Colonna2]]-Merge1[[#This Row],[Colonna1]])*12+Merge1[[#This Row],[Colonna22]]-Merge1[[#This Row],[Colonna12]]</f>
        <v>31</v>
      </c>
      <c r="BO3310" t="str">
        <f t="shared" si="155"/>
        <v/>
      </c>
      <c r="BP3310" s="2" t="s">
        <v>86</v>
      </c>
      <c r="BQ3310" s="2" t="s">
        <v>76</v>
      </c>
      <c r="BR3310" s="2" t="s">
        <v>77</v>
      </c>
      <c r="BS3310" s="2" t="s">
        <v>2387</v>
      </c>
      <c r="BT3310" s="2" t="s">
        <v>510</v>
      </c>
    </row>
    <row r="3311" spans="1:72" x14ac:dyDescent="0.35">
      <c r="A3311" s="2" t="s">
        <v>26959</v>
      </c>
      <c r="B3311" s="2" t="s">
        <v>26960</v>
      </c>
      <c r="C3311" s="2" t="s">
        <v>26961</v>
      </c>
      <c r="D3311" s="2" t="s">
        <v>26962</v>
      </c>
      <c r="E3311" s="2" t="s">
        <v>26963</v>
      </c>
      <c r="F3311">
        <v>1</v>
      </c>
      <c r="G3311" s="2" t="s">
        <v>151</v>
      </c>
      <c r="H3311">
        <v>7</v>
      </c>
      <c r="I3311" s="2" t="s">
        <v>770</v>
      </c>
      <c r="J3311">
        <v>99</v>
      </c>
      <c r="K3311" s="2" t="s">
        <v>81</v>
      </c>
      <c r="L3311">
        <v>9</v>
      </c>
      <c r="M3311" s="2" t="s">
        <v>98</v>
      </c>
      <c r="N3311">
        <v>25</v>
      </c>
      <c r="O3311" s="2" t="s">
        <v>683</v>
      </c>
      <c r="P3311">
        <v>239</v>
      </c>
      <c r="Q3311" s="2" t="s">
        <v>684</v>
      </c>
      <c r="R3311" t="s">
        <v>67</v>
      </c>
      <c r="S3311" t="s">
        <v>67</v>
      </c>
      <c r="T3311" s="2" t="s">
        <v>504</v>
      </c>
      <c r="U3311" s="2" t="s">
        <v>505</v>
      </c>
      <c r="V3311">
        <v>2016</v>
      </c>
      <c r="W3311" s="2" t="s">
        <v>18962</v>
      </c>
      <c r="X3311">
        <v>5912</v>
      </c>
      <c r="Y3311">
        <v>5912</v>
      </c>
      <c r="AD3311">
        <v>4138.3999999999996</v>
      </c>
      <c r="AF3311">
        <v>0</v>
      </c>
      <c r="AG3311">
        <v>1773.6</v>
      </c>
      <c r="AK3311">
        <v>2956</v>
      </c>
      <c r="AL3311" s="5">
        <v>11824</v>
      </c>
      <c r="AM3311">
        <v>0</v>
      </c>
      <c r="AN3311">
        <v>0</v>
      </c>
      <c r="AO3311">
        <v>5912</v>
      </c>
      <c r="AP3311">
        <v>5912</v>
      </c>
      <c r="AS3311">
        <v>4138.3999999999996</v>
      </c>
      <c r="AU3311">
        <v>1773.6</v>
      </c>
      <c r="AY3311">
        <v>2956</v>
      </c>
      <c r="AZ3311" s="5">
        <v>11824</v>
      </c>
      <c r="BA3311" s="5">
        <v>11824</v>
      </c>
      <c r="BB3311" s="5">
        <v>11824</v>
      </c>
      <c r="BC3311" s="5">
        <v>11824</v>
      </c>
      <c r="BD3311" s="5">
        <v>11824</v>
      </c>
      <c r="BE3311" s="5">
        <v>0</v>
      </c>
      <c r="BF3311" s="5">
        <v>14780</v>
      </c>
      <c r="BG3311">
        <v>20191009</v>
      </c>
      <c r="BH3311" s="9" t="str">
        <f t="shared" si="153"/>
        <v>2019</v>
      </c>
      <c r="BI3311" t="str">
        <f>MID(Merge1[[#This Row],[OC_DATA_INIZIO_PROGETTO]],5,2)</f>
        <v>10</v>
      </c>
      <c r="BJ3311">
        <v>20201231</v>
      </c>
      <c r="BK3311" t="str">
        <f t="shared" si="154"/>
        <v>2020</v>
      </c>
      <c r="BL3311" t="str">
        <f>MID(Merge1[[#This Row],[OC_DATA_FINE_PROGETTO_PREVISTA]],5,2)</f>
        <v>12</v>
      </c>
      <c r="BM3311" s="8">
        <f>(Merge1[[#This Row],[Colonna2]]-Merge1[[#This Row],[Colonna1]])*12+Merge1[[#This Row],[Colonna22]]-Merge1[[#This Row],[Colonna12]]</f>
        <v>14</v>
      </c>
      <c r="BN3311">
        <v>20201014</v>
      </c>
      <c r="BO3311" t="str">
        <f t="shared" si="155"/>
        <v>2020</v>
      </c>
      <c r="BP3311" s="2" t="s">
        <v>116</v>
      </c>
      <c r="BQ3311" s="2" t="s">
        <v>763</v>
      </c>
      <c r="BR3311" s="2" t="s">
        <v>440</v>
      </c>
      <c r="BS3311" s="2" t="s">
        <v>773</v>
      </c>
      <c r="BT3311" s="2" t="s">
        <v>774</v>
      </c>
    </row>
    <row r="3312" spans="1:72" x14ac:dyDescent="0.35">
      <c r="A3312" s="2" t="s">
        <v>14295</v>
      </c>
      <c r="B3312" s="2" t="s">
        <v>14296</v>
      </c>
      <c r="C3312" s="2" t="s">
        <v>14297</v>
      </c>
      <c r="D3312" s="2" t="s">
        <v>14298</v>
      </c>
      <c r="E3312" s="2" t="s">
        <v>14299</v>
      </c>
      <c r="F3312">
        <v>1</v>
      </c>
      <c r="G3312" s="2" t="s">
        <v>151</v>
      </c>
      <c r="H3312">
        <v>7</v>
      </c>
      <c r="I3312" s="2" t="s">
        <v>770</v>
      </c>
      <c r="J3312">
        <v>99</v>
      </c>
      <c r="K3312" s="2" t="s">
        <v>81</v>
      </c>
      <c r="L3312">
        <v>8</v>
      </c>
      <c r="M3312" s="2" t="s">
        <v>112</v>
      </c>
      <c r="N3312">
        <v>62</v>
      </c>
      <c r="O3312" s="2" t="s">
        <v>2450</v>
      </c>
      <c r="P3312">
        <v>999</v>
      </c>
      <c r="Q3312" s="2" t="s">
        <v>3522</v>
      </c>
      <c r="R3312" t="s">
        <v>67</v>
      </c>
      <c r="S3312" t="s">
        <v>67</v>
      </c>
      <c r="T3312" s="2" t="s">
        <v>1986</v>
      </c>
      <c r="U3312" s="2" t="s">
        <v>1987</v>
      </c>
      <c r="V3312">
        <v>911</v>
      </c>
      <c r="W3312" s="2" t="s">
        <v>6844</v>
      </c>
      <c r="X3312">
        <v>5905.33</v>
      </c>
      <c r="Y3312">
        <v>5905.33</v>
      </c>
      <c r="AD3312">
        <v>4133.7299999999996</v>
      </c>
      <c r="AF3312">
        <v>0</v>
      </c>
      <c r="AG3312">
        <v>1771.59</v>
      </c>
      <c r="AK3312">
        <v>10039</v>
      </c>
      <c r="AL3312" s="5">
        <v>11810.65</v>
      </c>
      <c r="AM3312">
        <v>0</v>
      </c>
      <c r="AN3312">
        <v>0</v>
      </c>
      <c r="AO3312">
        <v>5905.33</v>
      </c>
      <c r="AP3312">
        <v>5905.33</v>
      </c>
      <c r="AS3312">
        <v>4133.7299999999996</v>
      </c>
      <c r="AU3312">
        <v>1771.59</v>
      </c>
      <c r="AY3312">
        <v>10039</v>
      </c>
      <c r="AZ3312" s="5">
        <v>11810.65</v>
      </c>
      <c r="BA3312" s="5">
        <v>11810.65</v>
      </c>
      <c r="BB3312" s="5">
        <v>11810.65</v>
      </c>
      <c r="BC3312" s="5">
        <v>11810.65</v>
      </c>
      <c r="BD3312" s="5">
        <v>11810.65</v>
      </c>
      <c r="BE3312" s="5">
        <v>0</v>
      </c>
      <c r="BF3312" s="5">
        <v>21850</v>
      </c>
      <c r="BG3312">
        <v>20190910</v>
      </c>
      <c r="BH3312" s="9" t="str">
        <f t="shared" si="153"/>
        <v>2019</v>
      </c>
      <c r="BI3312" t="str">
        <f>MID(Merge1[[#This Row],[OC_DATA_INIZIO_PROGETTO]],5,2)</f>
        <v>09</v>
      </c>
      <c r="BJ3312">
        <v>20200910</v>
      </c>
      <c r="BK3312" t="str">
        <f t="shared" si="154"/>
        <v>2020</v>
      </c>
      <c r="BL3312" t="str">
        <f>MID(Merge1[[#This Row],[OC_DATA_FINE_PROGETTO_PREVISTA]],5,2)</f>
        <v>09</v>
      </c>
      <c r="BM3312" s="8">
        <f>(Merge1[[#This Row],[Colonna2]]-Merge1[[#This Row],[Colonna1]])*12+Merge1[[#This Row],[Colonna22]]-Merge1[[#This Row],[Colonna12]]</f>
        <v>12</v>
      </c>
      <c r="BN3312">
        <v>20200723</v>
      </c>
      <c r="BO3312" t="str">
        <f t="shared" si="155"/>
        <v>2020</v>
      </c>
      <c r="BP3312" s="2" t="s">
        <v>116</v>
      </c>
      <c r="BQ3312" s="2" t="s">
        <v>763</v>
      </c>
      <c r="BR3312" s="2" t="s">
        <v>440</v>
      </c>
      <c r="BS3312" s="2" t="s">
        <v>773</v>
      </c>
      <c r="BT3312" s="2" t="s">
        <v>774</v>
      </c>
    </row>
    <row r="3313" spans="1:72" x14ac:dyDescent="0.35">
      <c r="A3313" s="2" t="s">
        <v>9476</v>
      </c>
      <c r="B3313" s="2" t="s">
        <v>9472</v>
      </c>
      <c r="C3313" s="2" t="s">
        <v>9473</v>
      </c>
      <c r="D3313" s="2" t="s">
        <v>9474</v>
      </c>
      <c r="E3313" s="2" t="s">
        <v>9477</v>
      </c>
      <c r="F3313">
        <v>1</v>
      </c>
      <c r="G3313" s="2" t="s">
        <v>151</v>
      </c>
      <c r="H3313">
        <v>7</v>
      </c>
      <c r="I3313" s="2" t="s">
        <v>770</v>
      </c>
      <c r="J3313">
        <v>99</v>
      </c>
      <c r="K3313" s="2" t="s">
        <v>81</v>
      </c>
      <c r="L3313">
        <v>9</v>
      </c>
      <c r="M3313" s="2" t="s">
        <v>98</v>
      </c>
      <c r="N3313">
        <v>21</v>
      </c>
      <c r="O3313" s="2" t="s">
        <v>185</v>
      </c>
      <c r="P3313">
        <v>229</v>
      </c>
      <c r="Q3313" s="2" t="s">
        <v>186</v>
      </c>
      <c r="R3313" t="s">
        <v>67</v>
      </c>
      <c r="S3313" t="s">
        <v>67</v>
      </c>
      <c r="T3313" s="2" t="s">
        <v>1986</v>
      </c>
      <c r="U3313" s="2" t="s">
        <v>1987</v>
      </c>
      <c r="V3313">
        <v>915</v>
      </c>
      <c r="W3313" s="2" t="s">
        <v>632</v>
      </c>
      <c r="X3313">
        <v>5880</v>
      </c>
      <c r="Y3313">
        <v>5880</v>
      </c>
      <c r="AD3313">
        <v>4116</v>
      </c>
      <c r="AF3313">
        <v>0</v>
      </c>
      <c r="AG3313">
        <v>1764</v>
      </c>
      <c r="AK3313">
        <v>5040</v>
      </c>
      <c r="AL3313" s="5">
        <v>11760</v>
      </c>
      <c r="AM3313">
        <v>0</v>
      </c>
      <c r="AN3313">
        <v>0</v>
      </c>
      <c r="AO3313">
        <v>5880</v>
      </c>
      <c r="AP3313">
        <v>5880</v>
      </c>
      <c r="AS3313">
        <v>4116</v>
      </c>
      <c r="AU3313">
        <v>1764</v>
      </c>
      <c r="AY3313">
        <v>5040</v>
      </c>
      <c r="AZ3313" s="5">
        <v>11760</v>
      </c>
      <c r="BA3313" s="5">
        <v>11760</v>
      </c>
      <c r="BB3313" s="5">
        <v>11760</v>
      </c>
      <c r="BC3313" s="5">
        <v>11760</v>
      </c>
      <c r="BD3313" s="5">
        <v>11760</v>
      </c>
      <c r="BE3313" s="5">
        <v>0</v>
      </c>
      <c r="BF3313" s="5">
        <v>16800</v>
      </c>
      <c r="BG3313">
        <v>20170728</v>
      </c>
      <c r="BH3313" s="9" t="str">
        <f t="shared" si="153"/>
        <v>2017</v>
      </c>
      <c r="BI3313" t="str">
        <f>MID(Merge1[[#This Row],[OC_DATA_INIZIO_PROGETTO]],5,2)</f>
        <v>07</v>
      </c>
      <c r="BJ3313">
        <v>20190223</v>
      </c>
      <c r="BK3313" t="str">
        <f t="shared" si="154"/>
        <v>2019</v>
      </c>
      <c r="BL3313" t="str">
        <f>MID(Merge1[[#This Row],[OC_DATA_FINE_PROGETTO_PREVISTA]],5,2)</f>
        <v>02</v>
      </c>
      <c r="BM3313" s="8">
        <f>(Merge1[[#This Row],[Colonna2]]-Merge1[[#This Row],[Colonna1]])*12+Merge1[[#This Row],[Colonna22]]-Merge1[[#This Row],[Colonna12]]</f>
        <v>19</v>
      </c>
      <c r="BN3313">
        <v>20191126</v>
      </c>
      <c r="BO3313" t="str">
        <f t="shared" si="155"/>
        <v>2019</v>
      </c>
      <c r="BP3313" s="2" t="s">
        <v>116</v>
      </c>
      <c r="BQ3313" s="2" t="s">
        <v>763</v>
      </c>
      <c r="BR3313" s="2" t="s">
        <v>440</v>
      </c>
      <c r="BS3313" s="2" t="s">
        <v>773</v>
      </c>
      <c r="BT3313" s="2" t="s">
        <v>774</v>
      </c>
    </row>
    <row r="3314" spans="1:72" x14ac:dyDescent="0.35">
      <c r="A3314" s="2" t="s">
        <v>9478</v>
      </c>
      <c r="B3314" s="2" t="s">
        <v>9472</v>
      </c>
      <c r="C3314" s="2" t="s">
        <v>9473</v>
      </c>
      <c r="D3314" s="2" t="s">
        <v>9474</v>
      </c>
      <c r="E3314" s="2" t="s">
        <v>9479</v>
      </c>
      <c r="F3314">
        <v>1</v>
      </c>
      <c r="G3314" s="2" t="s">
        <v>151</v>
      </c>
      <c r="H3314">
        <v>7</v>
      </c>
      <c r="I3314" s="2" t="s">
        <v>770</v>
      </c>
      <c r="J3314">
        <v>99</v>
      </c>
      <c r="K3314" s="2" t="s">
        <v>81</v>
      </c>
      <c r="L3314">
        <v>9</v>
      </c>
      <c r="M3314" s="2" t="s">
        <v>98</v>
      </c>
      <c r="N3314">
        <v>21</v>
      </c>
      <c r="O3314" s="2" t="s">
        <v>185</v>
      </c>
      <c r="P3314">
        <v>229</v>
      </c>
      <c r="Q3314" s="2" t="s">
        <v>186</v>
      </c>
      <c r="R3314" t="s">
        <v>67</v>
      </c>
      <c r="S3314" t="s">
        <v>67</v>
      </c>
      <c r="T3314" s="2" t="s">
        <v>1986</v>
      </c>
      <c r="U3314" s="2" t="s">
        <v>1987</v>
      </c>
      <c r="V3314">
        <v>915</v>
      </c>
      <c r="W3314" s="2" t="s">
        <v>632</v>
      </c>
      <c r="X3314">
        <v>5880</v>
      </c>
      <c r="Y3314">
        <v>5880</v>
      </c>
      <c r="AD3314">
        <v>4116</v>
      </c>
      <c r="AF3314">
        <v>0</v>
      </c>
      <c r="AG3314">
        <v>1764</v>
      </c>
      <c r="AK3314">
        <v>5040</v>
      </c>
      <c r="AL3314" s="5">
        <v>11760</v>
      </c>
      <c r="AM3314">
        <v>0</v>
      </c>
      <c r="AN3314">
        <v>0</v>
      </c>
      <c r="AO3314">
        <v>5880</v>
      </c>
      <c r="AP3314">
        <v>5880</v>
      </c>
      <c r="AS3314">
        <v>4116</v>
      </c>
      <c r="AU3314">
        <v>1764</v>
      </c>
      <c r="AY3314">
        <v>5040</v>
      </c>
      <c r="AZ3314" s="5">
        <v>11760</v>
      </c>
      <c r="BA3314" s="5">
        <v>11760</v>
      </c>
      <c r="BB3314" s="5">
        <v>11760</v>
      </c>
      <c r="BC3314" s="5">
        <v>11760</v>
      </c>
      <c r="BD3314" s="5">
        <v>11760</v>
      </c>
      <c r="BE3314" s="5">
        <v>0</v>
      </c>
      <c r="BF3314" s="5">
        <v>16800</v>
      </c>
      <c r="BG3314">
        <v>20170728</v>
      </c>
      <c r="BH3314" s="9" t="str">
        <f t="shared" si="153"/>
        <v>2017</v>
      </c>
      <c r="BI3314" t="str">
        <f>MID(Merge1[[#This Row],[OC_DATA_INIZIO_PROGETTO]],5,2)</f>
        <v>07</v>
      </c>
      <c r="BJ3314">
        <v>20190223</v>
      </c>
      <c r="BK3314" t="str">
        <f t="shared" si="154"/>
        <v>2019</v>
      </c>
      <c r="BL3314" t="str">
        <f>MID(Merge1[[#This Row],[OC_DATA_FINE_PROGETTO_PREVISTA]],5,2)</f>
        <v>02</v>
      </c>
      <c r="BM3314" s="8">
        <f>(Merge1[[#This Row],[Colonna2]]-Merge1[[#This Row],[Colonna1]])*12+Merge1[[#This Row],[Colonna22]]-Merge1[[#This Row],[Colonna12]]</f>
        <v>19</v>
      </c>
      <c r="BN3314">
        <v>20191126</v>
      </c>
      <c r="BO3314" t="str">
        <f t="shared" si="155"/>
        <v>2019</v>
      </c>
      <c r="BP3314" s="2" t="s">
        <v>116</v>
      </c>
      <c r="BQ3314" s="2" t="s">
        <v>763</v>
      </c>
      <c r="BR3314" s="2" t="s">
        <v>440</v>
      </c>
      <c r="BS3314" s="2" t="s">
        <v>773</v>
      </c>
      <c r="BT3314" s="2" t="s">
        <v>774</v>
      </c>
    </row>
    <row r="3315" spans="1:72" x14ac:dyDescent="0.35">
      <c r="A3315" s="2" t="s">
        <v>9480</v>
      </c>
      <c r="B3315" s="2" t="s">
        <v>9472</v>
      </c>
      <c r="C3315" s="2" t="s">
        <v>9473</v>
      </c>
      <c r="D3315" s="2" t="s">
        <v>9474</v>
      </c>
      <c r="E3315" s="2" t="s">
        <v>9481</v>
      </c>
      <c r="F3315">
        <v>1</v>
      </c>
      <c r="G3315" s="2" t="s">
        <v>151</v>
      </c>
      <c r="H3315">
        <v>7</v>
      </c>
      <c r="I3315" s="2" t="s">
        <v>770</v>
      </c>
      <c r="J3315">
        <v>99</v>
      </c>
      <c r="K3315" s="2" t="s">
        <v>81</v>
      </c>
      <c r="L3315">
        <v>9</v>
      </c>
      <c r="M3315" s="2" t="s">
        <v>98</v>
      </c>
      <c r="N3315">
        <v>21</v>
      </c>
      <c r="O3315" s="2" t="s">
        <v>185</v>
      </c>
      <c r="P3315">
        <v>229</v>
      </c>
      <c r="Q3315" s="2" t="s">
        <v>186</v>
      </c>
      <c r="R3315" t="s">
        <v>67</v>
      </c>
      <c r="S3315" t="s">
        <v>67</v>
      </c>
      <c r="T3315" s="2" t="s">
        <v>1986</v>
      </c>
      <c r="U3315" s="2" t="s">
        <v>1987</v>
      </c>
      <c r="V3315">
        <v>948</v>
      </c>
      <c r="W3315" s="2" t="s">
        <v>6658</v>
      </c>
      <c r="X3315">
        <v>5880</v>
      </c>
      <c r="Y3315">
        <v>5880</v>
      </c>
      <c r="AD3315">
        <v>4116</v>
      </c>
      <c r="AF3315">
        <v>0</v>
      </c>
      <c r="AG3315">
        <v>1764</v>
      </c>
      <c r="AK3315">
        <v>5040</v>
      </c>
      <c r="AL3315" s="5">
        <v>11760</v>
      </c>
      <c r="AM3315">
        <v>0</v>
      </c>
      <c r="AN3315">
        <v>0</v>
      </c>
      <c r="AO3315">
        <v>5880</v>
      </c>
      <c r="AP3315">
        <v>5880</v>
      </c>
      <c r="AS3315">
        <v>4116</v>
      </c>
      <c r="AU3315">
        <v>1764</v>
      </c>
      <c r="AY3315">
        <v>5040</v>
      </c>
      <c r="AZ3315" s="5">
        <v>11760</v>
      </c>
      <c r="BA3315" s="5">
        <v>11760</v>
      </c>
      <c r="BB3315" s="5">
        <v>11760</v>
      </c>
      <c r="BC3315" s="5">
        <v>11760</v>
      </c>
      <c r="BD3315" s="5">
        <v>11760</v>
      </c>
      <c r="BE3315" s="5">
        <v>0</v>
      </c>
      <c r="BF3315" s="5">
        <v>16800</v>
      </c>
      <c r="BG3315">
        <v>20170728</v>
      </c>
      <c r="BH3315" s="9" t="str">
        <f t="shared" si="153"/>
        <v>2017</v>
      </c>
      <c r="BI3315" t="str">
        <f>MID(Merge1[[#This Row],[OC_DATA_INIZIO_PROGETTO]],5,2)</f>
        <v>07</v>
      </c>
      <c r="BJ3315">
        <v>20190223</v>
      </c>
      <c r="BK3315" t="str">
        <f t="shared" si="154"/>
        <v>2019</v>
      </c>
      <c r="BL3315" t="str">
        <f>MID(Merge1[[#This Row],[OC_DATA_FINE_PROGETTO_PREVISTA]],5,2)</f>
        <v>02</v>
      </c>
      <c r="BM3315" s="8">
        <f>(Merge1[[#This Row],[Colonna2]]-Merge1[[#This Row],[Colonna1]])*12+Merge1[[#This Row],[Colonna22]]-Merge1[[#This Row],[Colonna12]]</f>
        <v>19</v>
      </c>
      <c r="BN3315">
        <v>20191127</v>
      </c>
      <c r="BO3315" t="str">
        <f t="shared" si="155"/>
        <v>2019</v>
      </c>
      <c r="BP3315" s="2" t="s">
        <v>116</v>
      </c>
      <c r="BQ3315" s="2" t="s">
        <v>763</v>
      </c>
      <c r="BR3315" s="2" t="s">
        <v>440</v>
      </c>
      <c r="BS3315" s="2" t="s">
        <v>773</v>
      </c>
      <c r="BT3315" s="2" t="s">
        <v>774</v>
      </c>
    </row>
    <row r="3316" spans="1:72" x14ac:dyDescent="0.35">
      <c r="A3316" s="2" t="s">
        <v>9482</v>
      </c>
      <c r="B3316" s="2" t="s">
        <v>9472</v>
      </c>
      <c r="C3316" s="2" t="s">
        <v>9473</v>
      </c>
      <c r="D3316" s="2" t="s">
        <v>9474</v>
      </c>
      <c r="E3316" s="2" t="s">
        <v>9483</v>
      </c>
      <c r="F3316">
        <v>1</v>
      </c>
      <c r="G3316" s="2" t="s">
        <v>151</v>
      </c>
      <c r="H3316">
        <v>7</v>
      </c>
      <c r="I3316" s="2" t="s">
        <v>770</v>
      </c>
      <c r="J3316">
        <v>99</v>
      </c>
      <c r="K3316" s="2" t="s">
        <v>81</v>
      </c>
      <c r="L3316">
        <v>9</v>
      </c>
      <c r="M3316" s="2" t="s">
        <v>98</v>
      </c>
      <c r="N3316">
        <v>21</v>
      </c>
      <c r="O3316" s="2" t="s">
        <v>185</v>
      </c>
      <c r="P3316">
        <v>229</v>
      </c>
      <c r="Q3316" s="2" t="s">
        <v>186</v>
      </c>
      <c r="R3316" t="s">
        <v>67</v>
      </c>
      <c r="S3316" t="s">
        <v>67</v>
      </c>
      <c r="T3316" s="2" t="s">
        <v>1986</v>
      </c>
      <c r="U3316" s="2" t="s">
        <v>1987</v>
      </c>
      <c r="V3316">
        <v>915</v>
      </c>
      <c r="W3316" s="2" t="s">
        <v>632</v>
      </c>
      <c r="X3316">
        <v>5880</v>
      </c>
      <c r="Y3316">
        <v>5880</v>
      </c>
      <c r="AD3316">
        <v>4116</v>
      </c>
      <c r="AF3316">
        <v>0</v>
      </c>
      <c r="AG3316">
        <v>1764</v>
      </c>
      <c r="AK3316">
        <v>5040</v>
      </c>
      <c r="AL3316" s="5">
        <v>11760</v>
      </c>
      <c r="AM3316">
        <v>0</v>
      </c>
      <c r="AN3316">
        <v>0</v>
      </c>
      <c r="AO3316">
        <v>5880</v>
      </c>
      <c r="AP3316">
        <v>5880</v>
      </c>
      <c r="AS3316">
        <v>4116</v>
      </c>
      <c r="AU3316">
        <v>1764</v>
      </c>
      <c r="AY3316">
        <v>5040</v>
      </c>
      <c r="AZ3316" s="5">
        <v>11760</v>
      </c>
      <c r="BA3316" s="5">
        <v>11760</v>
      </c>
      <c r="BB3316" s="5">
        <v>11760</v>
      </c>
      <c r="BC3316" s="5">
        <v>11760</v>
      </c>
      <c r="BD3316" s="5">
        <v>11760</v>
      </c>
      <c r="BE3316" s="5">
        <v>0</v>
      </c>
      <c r="BF3316" s="5">
        <v>16800</v>
      </c>
      <c r="BG3316">
        <v>20170728</v>
      </c>
      <c r="BH3316" s="9" t="str">
        <f t="shared" si="153"/>
        <v>2017</v>
      </c>
      <c r="BI3316" t="str">
        <f>MID(Merge1[[#This Row],[OC_DATA_INIZIO_PROGETTO]],5,2)</f>
        <v>07</v>
      </c>
      <c r="BJ3316">
        <v>20190223</v>
      </c>
      <c r="BK3316" t="str">
        <f t="shared" si="154"/>
        <v>2019</v>
      </c>
      <c r="BL3316" t="str">
        <f>MID(Merge1[[#This Row],[OC_DATA_FINE_PROGETTO_PREVISTA]],5,2)</f>
        <v>02</v>
      </c>
      <c r="BM3316" s="8">
        <f>(Merge1[[#This Row],[Colonna2]]-Merge1[[#This Row],[Colonna1]])*12+Merge1[[#This Row],[Colonna22]]-Merge1[[#This Row],[Colonna12]]</f>
        <v>19</v>
      </c>
      <c r="BN3316">
        <v>20191122</v>
      </c>
      <c r="BO3316" t="str">
        <f t="shared" si="155"/>
        <v>2019</v>
      </c>
      <c r="BP3316" s="2" t="s">
        <v>116</v>
      </c>
      <c r="BQ3316" s="2" t="s">
        <v>763</v>
      </c>
      <c r="BR3316" s="2" t="s">
        <v>440</v>
      </c>
      <c r="BS3316" s="2" t="s">
        <v>773</v>
      </c>
      <c r="BT3316" s="2" t="s">
        <v>774</v>
      </c>
    </row>
    <row r="3317" spans="1:72" x14ac:dyDescent="0.35">
      <c r="A3317" s="2" t="s">
        <v>9486</v>
      </c>
      <c r="B3317" s="2" t="s">
        <v>9472</v>
      </c>
      <c r="C3317" s="2" t="s">
        <v>9473</v>
      </c>
      <c r="D3317" s="2" t="s">
        <v>9474</v>
      </c>
      <c r="E3317" s="2" t="s">
        <v>9487</v>
      </c>
      <c r="F3317">
        <v>1</v>
      </c>
      <c r="G3317" s="2" t="s">
        <v>151</v>
      </c>
      <c r="H3317">
        <v>7</v>
      </c>
      <c r="I3317" s="2" t="s">
        <v>770</v>
      </c>
      <c r="J3317">
        <v>99</v>
      </c>
      <c r="K3317" s="2" t="s">
        <v>81</v>
      </c>
      <c r="L3317">
        <v>9</v>
      </c>
      <c r="M3317" s="2" t="s">
        <v>98</v>
      </c>
      <c r="N3317">
        <v>21</v>
      </c>
      <c r="O3317" s="2" t="s">
        <v>185</v>
      </c>
      <c r="P3317">
        <v>229</v>
      </c>
      <c r="Q3317" s="2" t="s">
        <v>186</v>
      </c>
      <c r="R3317" t="s">
        <v>67</v>
      </c>
      <c r="S3317" t="s">
        <v>67</v>
      </c>
      <c r="T3317" s="2" t="s">
        <v>1986</v>
      </c>
      <c r="U3317" s="2" t="s">
        <v>1987</v>
      </c>
      <c r="V3317">
        <v>915</v>
      </c>
      <c r="W3317" s="2" t="s">
        <v>632</v>
      </c>
      <c r="X3317">
        <v>5880</v>
      </c>
      <c r="Y3317">
        <v>5880</v>
      </c>
      <c r="AD3317">
        <v>4116</v>
      </c>
      <c r="AF3317">
        <v>0</v>
      </c>
      <c r="AG3317">
        <v>1764</v>
      </c>
      <c r="AK3317">
        <v>5040</v>
      </c>
      <c r="AL3317" s="5">
        <v>11760</v>
      </c>
      <c r="AM3317">
        <v>0</v>
      </c>
      <c r="AN3317">
        <v>0</v>
      </c>
      <c r="AO3317">
        <v>5880</v>
      </c>
      <c r="AP3317">
        <v>5880</v>
      </c>
      <c r="AS3317">
        <v>4116</v>
      </c>
      <c r="AU3317">
        <v>1764</v>
      </c>
      <c r="AY3317">
        <v>5040</v>
      </c>
      <c r="AZ3317" s="5">
        <v>11760</v>
      </c>
      <c r="BA3317" s="5">
        <v>11760</v>
      </c>
      <c r="BB3317" s="5">
        <v>11760</v>
      </c>
      <c r="BC3317" s="5">
        <v>11760</v>
      </c>
      <c r="BD3317" s="5">
        <v>11760</v>
      </c>
      <c r="BE3317" s="5">
        <v>0</v>
      </c>
      <c r="BF3317" s="5">
        <v>16800</v>
      </c>
      <c r="BG3317">
        <v>20170728</v>
      </c>
      <c r="BH3317" s="9" t="str">
        <f t="shared" si="153"/>
        <v>2017</v>
      </c>
      <c r="BI3317" t="str">
        <f>MID(Merge1[[#This Row],[OC_DATA_INIZIO_PROGETTO]],5,2)</f>
        <v>07</v>
      </c>
      <c r="BJ3317">
        <v>20190223</v>
      </c>
      <c r="BK3317" t="str">
        <f t="shared" si="154"/>
        <v>2019</v>
      </c>
      <c r="BL3317" t="str">
        <f>MID(Merge1[[#This Row],[OC_DATA_FINE_PROGETTO_PREVISTA]],5,2)</f>
        <v>02</v>
      </c>
      <c r="BM3317" s="8">
        <f>(Merge1[[#This Row],[Colonna2]]-Merge1[[#This Row],[Colonna1]])*12+Merge1[[#This Row],[Colonna22]]-Merge1[[#This Row],[Colonna12]]</f>
        <v>19</v>
      </c>
      <c r="BN3317">
        <v>20191218</v>
      </c>
      <c r="BO3317" t="str">
        <f t="shared" si="155"/>
        <v>2019</v>
      </c>
      <c r="BP3317" s="2" t="s">
        <v>116</v>
      </c>
      <c r="BQ3317" s="2" t="s">
        <v>763</v>
      </c>
      <c r="BR3317" s="2" t="s">
        <v>440</v>
      </c>
      <c r="BS3317" s="2" t="s">
        <v>773</v>
      </c>
      <c r="BT3317" s="2" t="s">
        <v>774</v>
      </c>
    </row>
    <row r="3318" spans="1:72" x14ac:dyDescent="0.35">
      <c r="A3318" s="2" t="s">
        <v>28430</v>
      </c>
      <c r="B3318" s="2" t="s">
        <v>28431</v>
      </c>
      <c r="C3318" s="2" t="s">
        <v>28432</v>
      </c>
      <c r="D3318" s="2" t="s">
        <v>27718</v>
      </c>
      <c r="E3318" s="2" t="s">
        <v>28433</v>
      </c>
      <c r="F3318">
        <v>4</v>
      </c>
      <c r="G3318" s="2" t="s">
        <v>174</v>
      </c>
      <c r="H3318">
        <v>3</v>
      </c>
      <c r="I3318" s="2" t="s">
        <v>68</v>
      </c>
      <c r="J3318">
        <v>9</v>
      </c>
      <c r="K3318" s="2" t="s">
        <v>4139</v>
      </c>
      <c r="L3318">
        <v>3</v>
      </c>
      <c r="M3318" s="2" t="s">
        <v>3884</v>
      </c>
      <c r="N3318">
        <v>6</v>
      </c>
      <c r="O3318" s="2" t="s">
        <v>3885</v>
      </c>
      <c r="P3318">
        <v>998</v>
      </c>
      <c r="Q3318" s="2" t="s">
        <v>4142</v>
      </c>
      <c r="R3318" t="s">
        <v>67</v>
      </c>
      <c r="S3318" t="s">
        <v>67</v>
      </c>
      <c r="T3318" s="2" t="s">
        <v>73</v>
      </c>
      <c r="U3318" s="2" t="s">
        <v>74</v>
      </c>
      <c r="V3318">
        <v>2023</v>
      </c>
      <c r="W3318" s="2" t="s">
        <v>19719</v>
      </c>
      <c r="X3318">
        <v>6726.6</v>
      </c>
      <c r="Y3318">
        <v>6726.6</v>
      </c>
      <c r="AD3318">
        <v>4708.62</v>
      </c>
      <c r="AF3318">
        <v>0</v>
      </c>
      <c r="AG3318">
        <v>2017.98</v>
      </c>
      <c r="AL3318" s="5">
        <v>13453.2</v>
      </c>
      <c r="AM3318">
        <v>1101.0999999999999</v>
      </c>
      <c r="AN3318">
        <v>1101.0999999999999</v>
      </c>
      <c r="AO3318">
        <v>5879.6</v>
      </c>
      <c r="AP3318">
        <v>6726.6</v>
      </c>
      <c r="AS3318">
        <v>4708.62</v>
      </c>
      <c r="AU3318">
        <v>1763.88</v>
      </c>
      <c r="AZ3318" s="5">
        <v>12352.1</v>
      </c>
      <c r="BA3318" s="5">
        <v>11759.2</v>
      </c>
      <c r="BB3318" s="5">
        <v>11759.2</v>
      </c>
      <c r="BC3318" s="5">
        <v>11759.2</v>
      </c>
      <c r="BD3318" s="5">
        <v>11759.2</v>
      </c>
      <c r="BE3318" s="5">
        <v>0</v>
      </c>
      <c r="BF3318" s="5">
        <v>11759.2</v>
      </c>
      <c r="BG3318">
        <v>20170420</v>
      </c>
      <c r="BH3318" s="9" t="str">
        <f t="shared" si="153"/>
        <v>2017</v>
      </c>
      <c r="BI3318" t="str">
        <f>MID(Merge1[[#This Row],[OC_DATA_INIZIO_PROGETTO]],5,2)</f>
        <v>04</v>
      </c>
      <c r="BJ3318">
        <v>20190130</v>
      </c>
      <c r="BK3318" t="str">
        <f t="shared" si="154"/>
        <v>2019</v>
      </c>
      <c r="BL3318" t="str">
        <f>MID(Merge1[[#This Row],[OC_DATA_FINE_PROGETTO_PREVISTA]],5,2)</f>
        <v>01</v>
      </c>
      <c r="BM3318" s="8">
        <f>(Merge1[[#This Row],[Colonna2]]-Merge1[[#This Row],[Colonna1]])*12+Merge1[[#This Row],[Colonna22]]-Merge1[[#This Row],[Colonna12]]</f>
        <v>21</v>
      </c>
      <c r="BN3318">
        <v>20190204</v>
      </c>
      <c r="BO3318" t="str">
        <f t="shared" si="155"/>
        <v>2019</v>
      </c>
      <c r="BP3318" s="2" t="s">
        <v>116</v>
      </c>
      <c r="BQ3318" s="2" t="s">
        <v>763</v>
      </c>
      <c r="BR3318" s="2" t="s">
        <v>440</v>
      </c>
      <c r="BS3318" s="2" t="s">
        <v>3041</v>
      </c>
      <c r="BT3318" s="2" t="s">
        <v>3042</v>
      </c>
    </row>
    <row r="3319" spans="1:72" x14ac:dyDescent="0.35">
      <c r="A3319" s="2" t="s">
        <v>6391</v>
      </c>
      <c r="B3319" s="2" t="s">
        <v>6392</v>
      </c>
      <c r="C3319" s="2" t="s">
        <v>6393</v>
      </c>
      <c r="D3319" s="2" t="s">
        <v>6394</v>
      </c>
      <c r="E3319" s="2" t="s">
        <v>6395</v>
      </c>
      <c r="F3319">
        <v>3</v>
      </c>
      <c r="G3319" s="2" t="s">
        <v>102</v>
      </c>
      <c r="H3319">
        <v>7</v>
      </c>
      <c r="I3319" s="2" t="s">
        <v>770</v>
      </c>
      <c r="J3319">
        <v>15</v>
      </c>
      <c r="K3319" s="2" t="s">
        <v>3707</v>
      </c>
      <c r="L3319">
        <v>7</v>
      </c>
      <c r="M3319" s="2" t="s">
        <v>1213</v>
      </c>
      <c r="N3319">
        <v>18</v>
      </c>
      <c r="O3319" s="2" t="s">
        <v>1214</v>
      </c>
      <c r="P3319">
        <v>999</v>
      </c>
      <c r="Q3319" s="2" t="s">
        <v>1215</v>
      </c>
      <c r="R3319" t="s">
        <v>67</v>
      </c>
      <c r="S3319" t="s">
        <v>67</v>
      </c>
      <c r="T3319" s="2" t="s">
        <v>504</v>
      </c>
      <c r="U3319" s="2" t="s">
        <v>505</v>
      </c>
      <c r="V3319">
        <v>611</v>
      </c>
      <c r="W3319" s="2" t="s">
        <v>2386</v>
      </c>
      <c r="X3319">
        <v>5859.79</v>
      </c>
      <c r="Y3319">
        <v>5859.79</v>
      </c>
      <c r="AD3319">
        <v>4101.8599999999997</v>
      </c>
      <c r="AF3319">
        <v>0</v>
      </c>
      <c r="AG3319">
        <v>1757.94</v>
      </c>
      <c r="AK3319">
        <v>11720</v>
      </c>
      <c r="AL3319" s="5">
        <v>11719.59</v>
      </c>
      <c r="AM3319">
        <v>0</v>
      </c>
      <c r="AN3319">
        <v>0</v>
      </c>
      <c r="AO3319">
        <v>5859.79</v>
      </c>
      <c r="AP3319">
        <v>5859.79</v>
      </c>
      <c r="AS3319">
        <v>4101.8599999999997</v>
      </c>
      <c r="AU3319">
        <v>1757.94</v>
      </c>
      <c r="AY3319">
        <v>11720</v>
      </c>
      <c r="AZ3319" s="5">
        <v>11719.59</v>
      </c>
      <c r="BA3319" s="5">
        <v>11719.59</v>
      </c>
      <c r="BB3319" s="5">
        <v>11719.59</v>
      </c>
      <c r="BF3319" s="5">
        <v>0</v>
      </c>
      <c r="BG3319">
        <v>20180516</v>
      </c>
      <c r="BH3319" s="9" t="str">
        <f t="shared" si="153"/>
        <v>2018</v>
      </c>
      <c r="BI3319" t="str">
        <f>MID(Merge1[[#This Row],[OC_DATA_INIZIO_PROGETTO]],5,2)</f>
        <v>05</v>
      </c>
      <c r="BJ3319">
        <v>20180928</v>
      </c>
      <c r="BK3319" t="str">
        <f t="shared" si="154"/>
        <v>2018</v>
      </c>
      <c r="BL3319" t="str">
        <f>MID(Merge1[[#This Row],[OC_DATA_FINE_PROGETTO_PREVISTA]],5,2)</f>
        <v>09</v>
      </c>
      <c r="BM3319" s="8">
        <f>(Merge1[[#This Row],[Colonna2]]-Merge1[[#This Row],[Colonna1]])*12+Merge1[[#This Row],[Colonna22]]-Merge1[[#This Row],[Colonna12]]</f>
        <v>4</v>
      </c>
      <c r="BO3319" t="str">
        <f t="shared" si="155"/>
        <v/>
      </c>
      <c r="BP3319" s="2" t="s">
        <v>86</v>
      </c>
      <c r="BQ3319" s="2" t="s">
        <v>76</v>
      </c>
      <c r="BR3319" s="2" t="s">
        <v>77</v>
      </c>
      <c r="BS3319" s="2" t="s">
        <v>773</v>
      </c>
      <c r="BT3319" s="2" t="s">
        <v>774</v>
      </c>
    </row>
    <row r="3320" spans="1:72" x14ac:dyDescent="0.35">
      <c r="A3320" s="2" t="s">
        <v>27416</v>
      </c>
      <c r="B3320" s="2" t="s">
        <v>27417</v>
      </c>
      <c r="C3320" s="2" t="s">
        <v>27418</v>
      </c>
      <c r="D3320" s="2" t="s">
        <v>27419</v>
      </c>
      <c r="E3320" s="2" t="s">
        <v>27420</v>
      </c>
      <c r="F3320">
        <v>1</v>
      </c>
      <c r="G3320" s="2" t="s">
        <v>151</v>
      </c>
      <c r="H3320">
        <v>7</v>
      </c>
      <c r="I3320" s="2" t="s">
        <v>770</v>
      </c>
      <c r="J3320">
        <v>20</v>
      </c>
      <c r="K3320" s="2" t="s">
        <v>3054</v>
      </c>
      <c r="L3320">
        <v>9</v>
      </c>
      <c r="M3320" s="2" t="s">
        <v>98</v>
      </c>
      <c r="N3320">
        <v>25</v>
      </c>
      <c r="O3320" s="2" t="s">
        <v>683</v>
      </c>
      <c r="P3320">
        <v>239</v>
      </c>
      <c r="Q3320" s="2" t="s">
        <v>684</v>
      </c>
      <c r="R3320" t="s">
        <v>67</v>
      </c>
      <c r="S3320" t="s">
        <v>67</v>
      </c>
      <c r="T3320" s="2" t="s">
        <v>1331</v>
      </c>
      <c r="U3320" s="2" t="s">
        <v>1332</v>
      </c>
      <c r="V3320">
        <v>2037</v>
      </c>
      <c r="W3320" s="2" t="s">
        <v>19717</v>
      </c>
      <c r="X3320">
        <v>5842.5</v>
      </c>
      <c r="Y3320">
        <v>5842.5</v>
      </c>
      <c r="AD3320">
        <v>4089.75</v>
      </c>
      <c r="AF3320">
        <v>0</v>
      </c>
      <c r="AG3320">
        <v>1752.75</v>
      </c>
      <c r="AK3320">
        <v>9525</v>
      </c>
      <c r="AL3320" s="5">
        <v>11685</v>
      </c>
      <c r="AM3320">
        <v>0</v>
      </c>
      <c r="AN3320">
        <v>0</v>
      </c>
      <c r="AO3320">
        <v>5842.5</v>
      </c>
      <c r="AP3320">
        <v>5842.5</v>
      </c>
      <c r="AS3320">
        <v>4089.75</v>
      </c>
      <c r="AU3320">
        <v>1752.75</v>
      </c>
      <c r="AY3320">
        <v>9525</v>
      </c>
      <c r="AZ3320" s="5">
        <v>11685</v>
      </c>
      <c r="BA3320" s="5">
        <v>11685</v>
      </c>
      <c r="BB3320" s="5">
        <v>11685</v>
      </c>
      <c r="BC3320" s="5">
        <v>11685</v>
      </c>
      <c r="BD3320" s="5">
        <v>11685</v>
      </c>
      <c r="BE3320" s="5">
        <v>0</v>
      </c>
      <c r="BF3320" s="5">
        <v>21210</v>
      </c>
      <c r="BG3320">
        <v>20150617</v>
      </c>
      <c r="BH3320" s="9" t="str">
        <f t="shared" si="153"/>
        <v>2015</v>
      </c>
      <c r="BI3320" t="str">
        <f>MID(Merge1[[#This Row],[OC_DATA_INIZIO_PROGETTO]],5,2)</f>
        <v>06</v>
      </c>
      <c r="BJ3320">
        <v>20170712</v>
      </c>
      <c r="BK3320" t="str">
        <f t="shared" si="154"/>
        <v>2017</v>
      </c>
      <c r="BL3320" t="str">
        <f>MID(Merge1[[#This Row],[OC_DATA_FINE_PROGETTO_PREVISTA]],5,2)</f>
        <v>07</v>
      </c>
      <c r="BM3320" s="8">
        <f>(Merge1[[#This Row],[Colonna2]]-Merge1[[#This Row],[Colonna1]])*12+Merge1[[#This Row],[Colonna22]]-Merge1[[#This Row],[Colonna12]]</f>
        <v>25</v>
      </c>
      <c r="BN3320">
        <v>20170712</v>
      </c>
      <c r="BO3320" t="str">
        <f t="shared" si="155"/>
        <v>2017</v>
      </c>
      <c r="BP3320" s="2" t="s">
        <v>116</v>
      </c>
      <c r="BQ3320" s="2" t="s">
        <v>763</v>
      </c>
      <c r="BR3320" s="2" t="s">
        <v>440</v>
      </c>
      <c r="BS3320" s="2" t="s">
        <v>773</v>
      </c>
      <c r="BT3320" s="2" t="s">
        <v>774</v>
      </c>
    </row>
    <row r="3321" spans="1:72" x14ac:dyDescent="0.35">
      <c r="A3321" s="2" t="s">
        <v>11321</v>
      </c>
      <c r="B3321" s="2" t="s">
        <v>11322</v>
      </c>
      <c r="C3321" s="2" t="s">
        <v>11323</v>
      </c>
      <c r="D3321" s="2" t="s">
        <v>11324</v>
      </c>
      <c r="E3321" s="2" t="s">
        <v>11325</v>
      </c>
      <c r="F3321">
        <v>1</v>
      </c>
      <c r="G3321" s="2" t="s">
        <v>151</v>
      </c>
      <c r="H3321">
        <v>7</v>
      </c>
      <c r="I3321" s="2" t="s">
        <v>770</v>
      </c>
      <c r="J3321">
        <v>99</v>
      </c>
      <c r="K3321" s="2" t="s">
        <v>81</v>
      </c>
      <c r="L3321">
        <v>8</v>
      </c>
      <c r="M3321" s="2" t="s">
        <v>112</v>
      </c>
      <c r="N3321">
        <v>62</v>
      </c>
      <c r="O3321" s="2" t="s">
        <v>2450</v>
      </c>
      <c r="P3321">
        <v>999</v>
      </c>
      <c r="Q3321" s="2" t="s">
        <v>3522</v>
      </c>
      <c r="R3321" t="s">
        <v>67</v>
      </c>
      <c r="S3321" t="s">
        <v>67</v>
      </c>
      <c r="T3321" s="2" t="s">
        <v>1986</v>
      </c>
      <c r="U3321" s="2" t="s">
        <v>1987</v>
      </c>
      <c r="V3321">
        <v>915</v>
      </c>
      <c r="W3321" s="2" t="s">
        <v>632</v>
      </c>
      <c r="X3321">
        <v>5790</v>
      </c>
      <c r="Y3321">
        <v>5790</v>
      </c>
      <c r="AD3321">
        <v>4053</v>
      </c>
      <c r="AF3321">
        <v>0</v>
      </c>
      <c r="AG3321">
        <v>1737</v>
      </c>
      <c r="AK3321">
        <v>16370</v>
      </c>
      <c r="AL3321" s="5">
        <v>11580</v>
      </c>
      <c r="AM3321">
        <v>0</v>
      </c>
      <c r="AN3321">
        <v>0</v>
      </c>
      <c r="AO3321">
        <v>5790</v>
      </c>
      <c r="AP3321">
        <v>5790</v>
      </c>
      <c r="AS3321">
        <v>4053</v>
      </c>
      <c r="AU3321">
        <v>1737</v>
      </c>
      <c r="AY3321">
        <v>16370</v>
      </c>
      <c r="AZ3321" s="5">
        <v>11580</v>
      </c>
      <c r="BA3321" s="5">
        <v>11580</v>
      </c>
      <c r="BB3321" s="5">
        <v>11580</v>
      </c>
      <c r="BF3321" s="5">
        <v>0</v>
      </c>
      <c r="BG3321">
        <v>20201204</v>
      </c>
      <c r="BH3321" s="9" t="str">
        <f t="shared" si="153"/>
        <v>2020</v>
      </c>
      <c r="BI3321" t="str">
        <f>MID(Merge1[[#This Row],[OC_DATA_INIZIO_PROGETTO]],5,2)</f>
        <v>12</v>
      </c>
      <c r="BJ3321">
        <v>20211231</v>
      </c>
      <c r="BK3321" t="str">
        <f t="shared" si="154"/>
        <v>2021</v>
      </c>
      <c r="BL3321" t="str">
        <f>MID(Merge1[[#This Row],[OC_DATA_FINE_PROGETTO_PREVISTA]],5,2)</f>
        <v>12</v>
      </c>
      <c r="BM3321" s="8">
        <f>(Merge1[[#This Row],[Colonna2]]-Merge1[[#This Row],[Colonna1]])*12+Merge1[[#This Row],[Colonna22]]-Merge1[[#This Row],[Colonna12]]</f>
        <v>12</v>
      </c>
      <c r="BN3321">
        <v>20211204</v>
      </c>
      <c r="BO3321" t="str">
        <f t="shared" si="155"/>
        <v>2021</v>
      </c>
      <c r="BP3321" s="2" t="s">
        <v>86</v>
      </c>
      <c r="BQ3321" s="2" t="s">
        <v>76</v>
      </c>
      <c r="BR3321" s="2" t="s">
        <v>77</v>
      </c>
      <c r="BS3321" s="2" t="s">
        <v>2387</v>
      </c>
      <c r="BT3321" s="2" t="s">
        <v>510</v>
      </c>
    </row>
    <row r="3322" spans="1:72" x14ac:dyDescent="0.35">
      <c r="A3322" s="2" t="s">
        <v>18475</v>
      </c>
      <c r="B3322" s="2" t="s">
        <v>18471</v>
      </c>
      <c r="C3322" s="2" t="s">
        <v>18476</v>
      </c>
      <c r="D3322" s="2" t="s">
        <v>18473</v>
      </c>
      <c r="E3322" s="2" t="s">
        <v>18477</v>
      </c>
      <c r="F3322">
        <v>1</v>
      </c>
      <c r="G3322" s="2" t="s">
        <v>151</v>
      </c>
      <c r="H3322">
        <v>7</v>
      </c>
      <c r="I3322" s="2" t="s">
        <v>770</v>
      </c>
      <c r="J3322">
        <v>99</v>
      </c>
      <c r="K3322" s="2" t="s">
        <v>81</v>
      </c>
      <c r="L3322">
        <v>9</v>
      </c>
      <c r="M3322" s="2" t="s">
        <v>98</v>
      </c>
      <c r="N3322">
        <v>21</v>
      </c>
      <c r="O3322" s="2" t="s">
        <v>185</v>
      </c>
      <c r="P3322">
        <v>229</v>
      </c>
      <c r="Q3322" s="2" t="s">
        <v>186</v>
      </c>
      <c r="R3322" t="s">
        <v>67</v>
      </c>
      <c r="S3322" t="s">
        <v>67</v>
      </c>
      <c r="T3322" s="2" t="s">
        <v>1986</v>
      </c>
      <c r="U3322" s="2" t="s">
        <v>1987</v>
      </c>
      <c r="V3322">
        <v>906</v>
      </c>
      <c r="W3322" s="2" t="s">
        <v>6660</v>
      </c>
      <c r="X3322">
        <v>5787.62</v>
      </c>
      <c r="Y3322">
        <v>5787.62</v>
      </c>
      <c r="AD3322">
        <v>4051.33</v>
      </c>
      <c r="AF3322">
        <v>0</v>
      </c>
      <c r="AG3322">
        <v>1736.28</v>
      </c>
      <c r="AK3322">
        <v>11597</v>
      </c>
      <c r="AL3322" s="5">
        <v>11575.23</v>
      </c>
      <c r="AM3322">
        <v>0</v>
      </c>
      <c r="AN3322">
        <v>0</v>
      </c>
      <c r="AO3322">
        <v>5787.62</v>
      </c>
      <c r="AP3322">
        <v>5787.62</v>
      </c>
      <c r="AS3322">
        <v>4051.33</v>
      </c>
      <c r="AU3322">
        <v>1736.28</v>
      </c>
      <c r="AY3322">
        <v>11597</v>
      </c>
      <c r="AZ3322" s="5">
        <v>11575.23</v>
      </c>
      <c r="BA3322" s="5">
        <v>11575.23</v>
      </c>
      <c r="BB3322" s="5">
        <v>11575.23</v>
      </c>
      <c r="BC3322" s="5">
        <v>11575.23</v>
      </c>
      <c r="BD3322" s="5">
        <v>11575.23</v>
      </c>
      <c r="BE3322" s="5">
        <v>0</v>
      </c>
      <c r="BF3322" s="5">
        <v>23172.09</v>
      </c>
      <c r="BG3322">
        <v>20151111</v>
      </c>
      <c r="BH3322" s="9" t="str">
        <f t="shared" si="153"/>
        <v>2015</v>
      </c>
      <c r="BI3322" t="str">
        <f>MID(Merge1[[#This Row],[OC_DATA_INIZIO_PROGETTO]],5,2)</f>
        <v>11</v>
      </c>
      <c r="BJ3322">
        <v>20181111</v>
      </c>
      <c r="BK3322" t="str">
        <f t="shared" si="154"/>
        <v>2018</v>
      </c>
      <c r="BL3322" t="str">
        <f>MID(Merge1[[#This Row],[OC_DATA_FINE_PROGETTO_PREVISTA]],5,2)</f>
        <v>11</v>
      </c>
      <c r="BM3322" s="8">
        <f>(Merge1[[#This Row],[Colonna2]]-Merge1[[#This Row],[Colonna1]])*12+Merge1[[#This Row],[Colonna22]]-Merge1[[#This Row],[Colonna12]]</f>
        <v>36</v>
      </c>
      <c r="BN3322">
        <v>20180522</v>
      </c>
      <c r="BO3322" t="str">
        <f t="shared" si="155"/>
        <v>2018</v>
      </c>
      <c r="BP3322" s="2" t="s">
        <v>116</v>
      </c>
      <c r="BQ3322" s="2" t="s">
        <v>763</v>
      </c>
      <c r="BR3322" s="2" t="s">
        <v>440</v>
      </c>
      <c r="BS3322" s="2" t="s">
        <v>773</v>
      </c>
      <c r="BT3322" s="2" t="s">
        <v>774</v>
      </c>
    </row>
    <row r="3323" spans="1:72" x14ac:dyDescent="0.35">
      <c r="A3323" s="2" t="s">
        <v>6148</v>
      </c>
      <c r="B3323" s="2" t="s">
        <v>6149</v>
      </c>
      <c r="C3323" s="2" t="s">
        <v>6150</v>
      </c>
      <c r="D3323" s="2" t="s">
        <v>6151</v>
      </c>
      <c r="E3323" s="2" t="s">
        <v>6152</v>
      </c>
      <c r="F3323">
        <v>3</v>
      </c>
      <c r="G3323" s="2" t="s">
        <v>102</v>
      </c>
      <c r="H3323">
        <v>7</v>
      </c>
      <c r="I3323" s="2" t="s">
        <v>770</v>
      </c>
      <c r="J3323">
        <v>15</v>
      </c>
      <c r="K3323" s="2" t="s">
        <v>3707</v>
      </c>
      <c r="L3323">
        <v>9</v>
      </c>
      <c r="M3323" s="2" t="s">
        <v>98</v>
      </c>
      <c r="N3323">
        <v>21</v>
      </c>
      <c r="O3323" s="2" t="s">
        <v>185</v>
      </c>
      <c r="P3323">
        <v>212</v>
      </c>
      <c r="Q3323" s="2" t="s">
        <v>5750</v>
      </c>
      <c r="R3323" t="s">
        <v>67</v>
      </c>
      <c r="S3323" t="s">
        <v>67</v>
      </c>
      <c r="T3323" s="2" t="s">
        <v>504</v>
      </c>
      <c r="U3323" s="2" t="s">
        <v>505</v>
      </c>
      <c r="V3323">
        <v>606</v>
      </c>
      <c r="W3323" s="2" t="s">
        <v>2389</v>
      </c>
      <c r="X3323">
        <v>5781.75</v>
      </c>
      <c r="Y3323">
        <v>5781.75</v>
      </c>
      <c r="AD3323">
        <v>4047.23</v>
      </c>
      <c r="AF3323">
        <v>0</v>
      </c>
      <c r="AG3323">
        <v>1734.52</v>
      </c>
      <c r="AK3323">
        <v>11564</v>
      </c>
      <c r="AL3323" s="5">
        <v>11563.5</v>
      </c>
      <c r="AM3323">
        <v>0</v>
      </c>
      <c r="AN3323">
        <v>0</v>
      </c>
      <c r="AO3323">
        <v>5781.75</v>
      </c>
      <c r="AP3323">
        <v>5781.75</v>
      </c>
      <c r="AS3323">
        <v>4047.23</v>
      </c>
      <c r="AU3323">
        <v>1734.52</v>
      </c>
      <c r="AY3323">
        <v>11564</v>
      </c>
      <c r="AZ3323" s="5">
        <v>11563.5</v>
      </c>
      <c r="BA3323" s="5">
        <v>11563.5</v>
      </c>
      <c r="BB3323" s="5">
        <v>11563.5</v>
      </c>
      <c r="BF3323" s="5">
        <v>0</v>
      </c>
      <c r="BG3323">
        <v>20170601</v>
      </c>
      <c r="BH3323" s="9" t="str">
        <f t="shared" si="153"/>
        <v>2017</v>
      </c>
      <c r="BI3323" t="str">
        <f>MID(Merge1[[#This Row],[OC_DATA_INIZIO_PROGETTO]],5,2)</f>
        <v>06</v>
      </c>
      <c r="BJ3323">
        <v>20190630</v>
      </c>
      <c r="BK3323" t="str">
        <f t="shared" si="154"/>
        <v>2019</v>
      </c>
      <c r="BL3323" t="str">
        <f>MID(Merge1[[#This Row],[OC_DATA_FINE_PROGETTO_PREVISTA]],5,2)</f>
        <v>06</v>
      </c>
      <c r="BM3323" s="8">
        <f>(Merge1[[#This Row],[Colonna2]]-Merge1[[#This Row],[Colonna1]])*12+Merge1[[#This Row],[Colonna22]]-Merge1[[#This Row],[Colonna12]]</f>
        <v>24</v>
      </c>
      <c r="BO3323" t="str">
        <f t="shared" si="155"/>
        <v/>
      </c>
      <c r="BP3323" s="2" t="s">
        <v>86</v>
      </c>
      <c r="BQ3323" s="2" t="s">
        <v>76</v>
      </c>
      <c r="BR3323" s="2" t="s">
        <v>77</v>
      </c>
      <c r="BS3323" s="2" t="s">
        <v>773</v>
      </c>
      <c r="BT3323" s="2" t="s">
        <v>774</v>
      </c>
    </row>
    <row r="3324" spans="1:72" x14ac:dyDescent="0.35">
      <c r="A3324" s="2" t="s">
        <v>27106</v>
      </c>
      <c r="B3324" s="2" t="s">
        <v>27107</v>
      </c>
      <c r="C3324" s="2" t="s">
        <v>27108</v>
      </c>
      <c r="D3324" s="2" t="s">
        <v>27109</v>
      </c>
      <c r="E3324" s="2" t="s">
        <v>27110</v>
      </c>
      <c r="F3324">
        <v>1</v>
      </c>
      <c r="G3324" s="2" t="s">
        <v>151</v>
      </c>
      <c r="H3324">
        <v>7</v>
      </c>
      <c r="I3324" s="2" t="s">
        <v>770</v>
      </c>
      <c r="J3324">
        <v>20</v>
      </c>
      <c r="K3324" s="2" t="s">
        <v>3054</v>
      </c>
      <c r="L3324">
        <v>10</v>
      </c>
      <c r="M3324" s="2" t="s">
        <v>95</v>
      </c>
      <c r="N3324">
        <v>33</v>
      </c>
      <c r="O3324" s="2" t="s">
        <v>438</v>
      </c>
      <c r="P3324">
        <v>1</v>
      </c>
      <c r="Q3324" s="2" t="s">
        <v>439</v>
      </c>
      <c r="R3324" t="s">
        <v>67</v>
      </c>
      <c r="S3324" t="s">
        <v>67</v>
      </c>
      <c r="T3324" s="2" t="s">
        <v>1331</v>
      </c>
      <c r="U3324" s="2" t="s">
        <v>1332</v>
      </c>
      <c r="V3324">
        <v>2022</v>
      </c>
      <c r="W3324" s="2" t="s">
        <v>19005</v>
      </c>
      <c r="X3324">
        <v>5775</v>
      </c>
      <c r="Y3324">
        <v>5775</v>
      </c>
      <c r="AD3324">
        <v>4042.5</v>
      </c>
      <c r="AF3324">
        <v>0</v>
      </c>
      <c r="AG3324">
        <v>1732.5</v>
      </c>
      <c r="AK3324">
        <v>4950</v>
      </c>
      <c r="AL3324" s="5">
        <v>11550</v>
      </c>
      <c r="AM3324">
        <v>0</v>
      </c>
      <c r="AN3324">
        <v>0</v>
      </c>
      <c r="AO3324">
        <v>5775</v>
      </c>
      <c r="AP3324">
        <v>5775</v>
      </c>
      <c r="AS3324">
        <v>4042.5</v>
      </c>
      <c r="AU3324">
        <v>1732.5</v>
      </c>
      <c r="AY3324">
        <v>4950</v>
      </c>
      <c r="AZ3324" s="5">
        <v>11550</v>
      </c>
      <c r="BA3324" s="5">
        <v>11550</v>
      </c>
      <c r="BB3324" s="5">
        <v>11550</v>
      </c>
      <c r="BC3324" s="5">
        <v>11550</v>
      </c>
      <c r="BD3324" s="5">
        <v>11550</v>
      </c>
      <c r="BE3324" s="5">
        <v>0</v>
      </c>
      <c r="BF3324" s="5">
        <v>16500</v>
      </c>
      <c r="BG3324">
        <v>20170314</v>
      </c>
      <c r="BH3324" s="9" t="str">
        <f t="shared" si="153"/>
        <v>2017</v>
      </c>
      <c r="BI3324" t="str">
        <f>MID(Merge1[[#This Row],[OC_DATA_INIZIO_PROGETTO]],5,2)</f>
        <v>03</v>
      </c>
      <c r="BJ3324">
        <v>20180808</v>
      </c>
      <c r="BK3324" t="str">
        <f t="shared" si="154"/>
        <v>2018</v>
      </c>
      <c r="BL3324" t="str">
        <f>MID(Merge1[[#This Row],[OC_DATA_FINE_PROGETTO_PREVISTA]],5,2)</f>
        <v>08</v>
      </c>
      <c r="BM3324" s="8">
        <f>(Merge1[[#This Row],[Colonna2]]-Merge1[[#This Row],[Colonna1]])*12+Merge1[[#This Row],[Colonna22]]-Merge1[[#This Row],[Colonna12]]</f>
        <v>17</v>
      </c>
      <c r="BN3324">
        <v>20180808</v>
      </c>
      <c r="BO3324" t="str">
        <f t="shared" si="155"/>
        <v>2018</v>
      </c>
      <c r="BP3324" s="2" t="s">
        <v>116</v>
      </c>
      <c r="BQ3324" s="2" t="s">
        <v>763</v>
      </c>
      <c r="BR3324" s="2" t="s">
        <v>440</v>
      </c>
      <c r="BS3324" s="2" t="s">
        <v>773</v>
      </c>
      <c r="BT3324" s="2" t="s">
        <v>774</v>
      </c>
    </row>
    <row r="3325" spans="1:72" x14ac:dyDescent="0.35">
      <c r="A3325" s="2" t="s">
        <v>27172</v>
      </c>
      <c r="B3325" s="2" t="s">
        <v>27173</v>
      </c>
      <c r="C3325" s="2" t="s">
        <v>27174</v>
      </c>
      <c r="D3325" s="2" t="s">
        <v>27175</v>
      </c>
      <c r="E3325" s="2" t="s">
        <v>27176</v>
      </c>
      <c r="F3325">
        <v>1</v>
      </c>
      <c r="G3325" s="2" t="s">
        <v>151</v>
      </c>
      <c r="H3325">
        <v>7</v>
      </c>
      <c r="I3325" s="2" t="s">
        <v>770</v>
      </c>
      <c r="J3325">
        <v>99</v>
      </c>
      <c r="K3325" s="2" t="s">
        <v>81</v>
      </c>
      <c r="L3325">
        <v>9</v>
      </c>
      <c r="M3325" s="2" t="s">
        <v>98</v>
      </c>
      <c r="N3325">
        <v>22</v>
      </c>
      <c r="O3325" s="2" t="s">
        <v>252</v>
      </c>
      <c r="P3325">
        <v>999</v>
      </c>
      <c r="Q3325" s="2" t="s">
        <v>389</v>
      </c>
      <c r="R3325" t="s">
        <v>67</v>
      </c>
      <c r="S3325" t="s">
        <v>67</v>
      </c>
      <c r="T3325" s="2" t="s">
        <v>1331</v>
      </c>
      <c r="U3325" s="2" t="s">
        <v>1332</v>
      </c>
      <c r="V3325">
        <v>2025</v>
      </c>
      <c r="W3325" s="2" t="s">
        <v>22258</v>
      </c>
      <c r="X3325">
        <v>5775</v>
      </c>
      <c r="Y3325">
        <v>5775</v>
      </c>
      <c r="AD3325">
        <v>4042.5</v>
      </c>
      <c r="AF3325">
        <v>0</v>
      </c>
      <c r="AG3325">
        <v>1732.5</v>
      </c>
      <c r="AK3325">
        <v>4950</v>
      </c>
      <c r="AL3325" s="5">
        <v>11550</v>
      </c>
      <c r="AM3325">
        <v>0</v>
      </c>
      <c r="AN3325">
        <v>0</v>
      </c>
      <c r="AO3325">
        <v>5775</v>
      </c>
      <c r="AP3325">
        <v>5775</v>
      </c>
      <c r="AS3325">
        <v>4042.5</v>
      </c>
      <c r="AU3325">
        <v>1732.5</v>
      </c>
      <c r="AY3325">
        <v>4950</v>
      </c>
      <c r="AZ3325" s="5">
        <v>11550</v>
      </c>
      <c r="BA3325" s="5">
        <v>11550</v>
      </c>
      <c r="BB3325" s="5">
        <v>11550</v>
      </c>
      <c r="BC3325" s="5">
        <v>11550</v>
      </c>
      <c r="BD3325" s="5">
        <v>11550</v>
      </c>
      <c r="BE3325" s="5">
        <v>0</v>
      </c>
      <c r="BF3325" s="5">
        <v>16500</v>
      </c>
      <c r="BG3325">
        <v>20150923</v>
      </c>
      <c r="BH3325" s="9" t="str">
        <f t="shared" si="153"/>
        <v>2015</v>
      </c>
      <c r="BI3325" t="str">
        <f>MID(Merge1[[#This Row],[OC_DATA_INIZIO_PROGETTO]],5,2)</f>
        <v>09</v>
      </c>
      <c r="BJ3325">
        <v>20170906</v>
      </c>
      <c r="BK3325" t="str">
        <f t="shared" si="154"/>
        <v>2017</v>
      </c>
      <c r="BL3325" t="str">
        <f>MID(Merge1[[#This Row],[OC_DATA_FINE_PROGETTO_PREVISTA]],5,2)</f>
        <v>09</v>
      </c>
      <c r="BM3325" s="8">
        <f>(Merge1[[#This Row],[Colonna2]]-Merge1[[#This Row],[Colonna1]])*12+Merge1[[#This Row],[Colonna22]]-Merge1[[#This Row],[Colonna12]]</f>
        <v>24</v>
      </c>
      <c r="BN3325">
        <v>20170906</v>
      </c>
      <c r="BO3325" t="str">
        <f t="shared" si="155"/>
        <v>2017</v>
      </c>
      <c r="BP3325" s="2" t="s">
        <v>116</v>
      </c>
      <c r="BQ3325" s="2" t="s">
        <v>763</v>
      </c>
      <c r="BR3325" s="2" t="s">
        <v>440</v>
      </c>
      <c r="BS3325" s="2" t="s">
        <v>773</v>
      </c>
      <c r="BT3325" s="2" t="s">
        <v>774</v>
      </c>
    </row>
    <row r="3326" spans="1:72" x14ac:dyDescent="0.35">
      <c r="A3326" s="2" t="s">
        <v>27379</v>
      </c>
      <c r="B3326" s="2" t="s">
        <v>27380</v>
      </c>
      <c r="C3326" s="2" t="s">
        <v>27381</v>
      </c>
      <c r="D3326" s="2" t="s">
        <v>27382</v>
      </c>
      <c r="E3326" s="2" t="s">
        <v>27383</v>
      </c>
      <c r="F3326">
        <v>1</v>
      </c>
      <c r="G3326" s="2" t="s">
        <v>151</v>
      </c>
      <c r="H3326">
        <v>7</v>
      </c>
      <c r="I3326" s="2" t="s">
        <v>770</v>
      </c>
      <c r="J3326">
        <v>99</v>
      </c>
      <c r="K3326" s="2" t="s">
        <v>81</v>
      </c>
      <c r="L3326">
        <v>9</v>
      </c>
      <c r="M3326" s="2" t="s">
        <v>98</v>
      </c>
      <c r="N3326">
        <v>22</v>
      </c>
      <c r="O3326" s="2" t="s">
        <v>252</v>
      </c>
      <c r="P3326">
        <v>999</v>
      </c>
      <c r="Q3326" s="2" t="s">
        <v>389</v>
      </c>
      <c r="R3326" t="s">
        <v>67</v>
      </c>
      <c r="S3326" t="s">
        <v>67</v>
      </c>
      <c r="T3326" s="2" t="s">
        <v>1331</v>
      </c>
      <c r="U3326" s="2" t="s">
        <v>1332</v>
      </c>
      <c r="V3326">
        <v>2025</v>
      </c>
      <c r="W3326" s="2" t="s">
        <v>22258</v>
      </c>
      <c r="X3326">
        <v>5775</v>
      </c>
      <c r="Y3326">
        <v>5775</v>
      </c>
      <c r="AD3326">
        <v>4042.5</v>
      </c>
      <c r="AF3326">
        <v>0</v>
      </c>
      <c r="AG3326">
        <v>1732.5</v>
      </c>
      <c r="AK3326">
        <v>4950</v>
      </c>
      <c r="AL3326" s="5">
        <v>11550</v>
      </c>
      <c r="AM3326">
        <v>0</v>
      </c>
      <c r="AN3326">
        <v>0</v>
      </c>
      <c r="AO3326">
        <v>5775</v>
      </c>
      <c r="AP3326">
        <v>5775</v>
      </c>
      <c r="AS3326">
        <v>4042.5</v>
      </c>
      <c r="AU3326">
        <v>1732.5</v>
      </c>
      <c r="AY3326">
        <v>4950</v>
      </c>
      <c r="AZ3326" s="5">
        <v>11550</v>
      </c>
      <c r="BA3326" s="5">
        <v>11550</v>
      </c>
      <c r="BB3326" s="5">
        <v>11550</v>
      </c>
      <c r="BC3326" s="5">
        <v>11550</v>
      </c>
      <c r="BD3326" s="5">
        <v>11550</v>
      </c>
      <c r="BE3326" s="5">
        <v>0</v>
      </c>
      <c r="BF3326" s="5">
        <v>16500</v>
      </c>
      <c r="BG3326">
        <v>20150923</v>
      </c>
      <c r="BH3326" s="9" t="str">
        <f t="shared" si="153"/>
        <v>2015</v>
      </c>
      <c r="BI3326" t="str">
        <f>MID(Merge1[[#This Row],[OC_DATA_INIZIO_PROGETTO]],5,2)</f>
        <v>09</v>
      </c>
      <c r="BJ3326">
        <v>20170621</v>
      </c>
      <c r="BK3326" t="str">
        <f t="shared" si="154"/>
        <v>2017</v>
      </c>
      <c r="BL3326" t="str">
        <f>MID(Merge1[[#This Row],[OC_DATA_FINE_PROGETTO_PREVISTA]],5,2)</f>
        <v>06</v>
      </c>
      <c r="BM3326" s="8">
        <f>(Merge1[[#This Row],[Colonna2]]-Merge1[[#This Row],[Colonna1]])*12+Merge1[[#This Row],[Colonna22]]-Merge1[[#This Row],[Colonna12]]</f>
        <v>21</v>
      </c>
      <c r="BN3326">
        <v>20170621</v>
      </c>
      <c r="BO3326" t="str">
        <f t="shared" si="155"/>
        <v>2017</v>
      </c>
      <c r="BP3326" s="2" t="s">
        <v>116</v>
      </c>
      <c r="BQ3326" s="2" t="s">
        <v>763</v>
      </c>
      <c r="BR3326" s="2" t="s">
        <v>440</v>
      </c>
      <c r="BS3326" s="2" t="s">
        <v>773</v>
      </c>
      <c r="BT3326" s="2" t="s">
        <v>774</v>
      </c>
    </row>
    <row r="3327" spans="1:72" x14ac:dyDescent="0.35">
      <c r="A3327" s="2" t="s">
        <v>9119</v>
      </c>
      <c r="B3327" s="2" t="s">
        <v>9120</v>
      </c>
      <c r="C3327" s="2" t="s">
        <v>9121</v>
      </c>
      <c r="D3327" s="2" t="s">
        <v>9122</v>
      </c>
      <c r="E3327" s="2" t="s">
        <v>9123</v>
      </c>
      <c r="F3327">
        <v>1</v>
      </c>
      <c r="G3327" s="2" t="s">
        <v>151</v>
      </c>
      <c r="H3327">
        <v>7</v>
      </c>
      <c r="I3327" s="2" t="s">
        <v>770</v>
      </c>
      <c r="J3327">
        <v>99</v>
      </c>
      <c r="K3327" s="2" t="s">
        <v>81</v>
      </c>
      <c r="L3327">
        <v>9</v>
      </c>
      <c r="M3327" s="2" t="s">
        <v>98</v>
      </c>
      <c r="N3327">
        <v>21</v>
      </c>
      <c r="O3327" s="2" t="s">
        <v>185</v>
      </c>
      <c r="P3327">
        <v>229</v>
      </c>
      <c r="Q3327" s="2" t="s">
        <v>186</v>
      </c>
      <c r="R3327" t="s">
        <v>67</v>
      </c>
      <c r="S3327" t="s">
        <v>67</v>
      </c>
      <c r="T3327" s="2" t="s">
        <v>1986</v>
      </c>
      <c r="U3327" s="2" t="s">
        <v>1987</v>
      </c>
      <c r="V3327">
        <v>915</v>
      </c>
      <c r="W3327" s="2" t="s">
        <v>632</v>
      </c>
      <c r="X3327">
        <v>9624</v>
      </c>
      <c r="Y3327">
        <v>9624</v>
      </c>
      <c r="AD3327">
        <v>6736.8</v>
      </c>
      <c r="AF3327">
        <v>0</v>
      </c>
      <c r="AG3327">
        <v>2887.2</v>
      </c>
      <c r="AK3327">
        <v>28872</v>
      </c>
      <c r="AL3327" s="5">
        <v>19248</v>
      </c>
      <c r="AM3327">
        <v>16553.28</v>
      </c>
      <c r="AN3327">
        <v>5004.4799999999996</v>
      </c>
      <c r="AO3327">
        <v>5774.4</v>
      </c>
      <c r="AP3327">
        <v>9624</v>
      </c>
      <c r="AS3327">
        <v>6736.8</v>
      </c>
      <c r="AU3327">
        <v>1732.32</v>
      </c>
      <c r="AY3327">
        <v>28872</v>
      </c>
      <c r="AZ3327" s="5">
        <v>14243.52</v>
      </c>
      <c r="BA3327" s="5">
        <v>11548.8</v>
      </c>
      <c r="BB3327" s="5">
        <v>11548.8</v>
      </c>
      <c r="BC3327" s="5">
        <v>11548.8</v>
      </c>
      <c r="BD3327" s="5">
        <v>11548.8</v>
      </c>
      <c r="BE3327" s="5">
        <v>0</v>
      </c>
      <c r="BF3327" s="5">
        <v>28872</v>
      </c>
      <c r="BG3327">
        <v>20171127</v>
      </c>
      <c r="BH3327" s="9" t="str">
        <f t="shared" si="153"/>
        <v>2017</v>
      </c>
      <c r="BI3327" t="str">
        <f>MID(Merge1[[#This Row],[OC_DATA_INIZIO_PROGETTO]],5,2)</f>
        <v>11</v>
      </c>
      <c r="BJ3327">
        <v>20201127</v>
      </c>
      <c r="BK3327" t="str">
        <f t="shared" si="154"/>
        <v>2020</v>
      </c>
      <c r="BL3327" t="str">
        <f>MID(Merge1[[#This Row],[OC_DATA_FINE_PROGETTO_PREVISTA]],5,2)</f>
        <v>11</v>
      </c>
      <c r="BM3327" s="8">
        <f>(Merge1[[#This Row],[Colonna2]]-Merge1[[#This Row],[Colonna1]])*12+Merge1[[#This Row],[Colonna22]]-Merge1[[#This Row],[Colonna12]]</f>
        <v>36</v>
      </c>
      <c r="BN3327">
        <v>20200210</v>
      </c>
      <c r="BO3327" t="str">
        <f t="shared" si="155"/>
        <v>2020</v>
      </c>
      <c r="BP3327" s="2" t="s">
        <v>76</v>
      </c>
      <c r="BQ3327" s="2" t="s">
        <v>76</v>
      </c>
      <c r="BR3327" s="2" t="s">
        <v>440</v>
      </c>
      <c r="BS3327" s="2" t="s">
        <v>773</v>
      </c>
      <c r="BT3327" s="2" t="s">
        <v>774</v>
      </c>
    </row>
    <row r="3328" spans="1:72" x14ac:dyDescent="0.35">
      <c r="A3328" s="2" t="s">
        <v>8541</v>
      </c>
      <c r="B3328" s="2" t="s">
        <v>8542</v>
      </c>
      <c r="C3328" s="2" t="s">
        <v>8543</v>
      </c>
      <c r="D3328" s="2" t="s">
        <v>8544</v>
      </c>
      <c r="E3328" s="2" t="s">
        <v>8545</v>
      </c>
      <c r="F3328">
        <v>1</v>
      </c>
      <c r="G3328" s="2" t="s">
        <v>151</v>
      </c>
      <c r="H3328">
        <v>7</v>
      </c>
      <c r="I3328" s="2" t="s">
        <v>770</v>
      </c>
      <c r="J3328">
        <v>99</v>
      </c>
      <c r="K3328" s="2" t="s">
        <v>81</v>
      </c>
      <c r="L3328">
        <v>9</v>
      </c>
      <c r="M3328" s="2" t="s">
        <v>98</v>
      </c>
      <c r="N3328">
        <v>21</v>
      </c>
      <c r="O3328" s="2" t="s">
        <v>185</v>
      </c>
      <c r="P3328">
        <v>229</v>
      </c>
      <c r="Q3328" s="2" t="s">
        <v>186</v>
      </c>
      <c r="R3328" t="s">
        <v>67</v>
      </c>
      <c r="S3328" t="s">
        <v>67</v>
      </c>
      <c r="T3328" s="2" t="s">
        <v>1986</v>
      </c>
      <c r="U3328" s="2" t="s">
        <v>1987</v>
      </c>
      <c r="V3328">
        <v>926</v>
      </c>
      <c r="W3328" s="2" t="s">
        <v>6666</v>
      </c>
      <c r="X3328">
        <v>5763.43</v>
      </c>
      <c r="Y3328">
        <v>5763.43</v>
      </c>
      <c r="AD3328">
        <v>4034.4</v>
      </c>
      <c r="AF3328">
        <v>0</v>
      </c>
      <c r="AG3328">
        <v>1729.03</v>
      </c>
      <c r="AK3328">
        <v>19873</v>
      </c>
      <c r="AL3328" s="5">
        <v>11526.86</v>
      </c>
      <c r="AM3328">
        <v>0</v>
      </c>
      <c r="AN3328">
        <v>0</v>
      </c>
      <c r="AO3328">
        <v>5763.43</v>
      </c>
      <c r="AP3328">
        <v>5763.43</v>
      </c>
      <c r="AS3328">
        <v>4034.4</v>
      </c>
      <c r="AU3328">
        <v>1729.03</v>
      </c>
      <c r="AY3328">
        <v>19873</v>
      </c>
      <c r="AZ3328" s="5">
        <v>11526.86</v>
      </c>
      <c r="BA3328" s="5">
        <v>11526.86</v>
      </c>
      <c r="BB3328" s="5">
        <v>11526.86</v>
      </c>
      <c r="BC3328" s="5">
        <v>11526.86</v>
      </c>
      <c r="BD3328" s="5">
        <v>11526.86</v>
      </c>
      <c r="BE3328" s="5">
        <v>0</v>
      </c>
      <c r="BF3328" s="5">
        <v>31400</v>
      </c>
      <c r="BG3328">
        <v>20170407</v>
      </c>
      <c r="BH3328" s="9" t="str">
        <f t="shared" si="153"/>
        <v>2017</v>
      </c>
      <c r="BI3328" t="str">
        <f>MID(Merge1[[#This Row],[OC_DATA_INIZIO_PROGETTO]],5,2)</f>
        <v>04</v>
      </c>
      <c r="BJ3328">
        <v>20200407</v>
      </c>
      <c r="BK3328" t="str">
        <f t="shared" si="154"/>
        <v>2020</v>
      </c>
      <c r="BL3328" t="str">
        <f>MID(Merge1[[#This Row],[OC_DATA_FINE_PROGETTO_PREVISTA]],5,2)</f>
        <v>04</v>
      </c>
      <c r="BM3328" s="8">
        <f>(Merge1[[#This Row],[Colonna2]]-Merge1[[#This Row],[Colonna1]])*12+Merge1[[#This Row],[Colonna22]]-Merge1[[#This Row],[Colonna12]]</f>
        <v>36</v>
      </c>
      <c r="BN3328">
        <v>20190628</v>
      </c>
      <c r="BO3328" t="str">
        <f t="shared" si="155"/>
        <v>2019</v>
      </c>
      <c r="BP3328" s="2" t="s">
        <v>116</v>
      </c>
      <c r="BQ3328" s="2" t="s">
        <v>763</v>
      </c>
      <c r="BR3328" s="2" t="s">
        <v>440</v>
      </c>
      <c r="BS3328" s="2" t="s">
        <v>773</v>
      </c>
      <c r="BT3328" s="2" t="s">
        <v>774</v>
      </c>
    </row>
    <row r="3329" spans="1:72" x14ac:dyDescent="0.35">
      <c r="A3329" s="2" t="s">
        <v>28258</v>
      </c>
      <c r="B3329" s="2" t="s">
        <v>28259</v>
      </c>
      <c r="C3329" s="2" t="s">
        <v>28260</v>
      </c>
      <c r="D3329" s="2" t="s">
        <v>28261</v>
      </c>
      <c r="E3329" s="2" t="s">
        <v>28262</v>
      </c>
      <c r="F3329">
        <v>1</v>
      </c>
      <c r="G3329" s="2" t="s">
        <v>151</v>
      </c>
      <c r="H3329">
        <v>7</v>
      </c>
      <c r="I3329" s="2" t="s">
        <v>770</v>
      </c>
      <c r="J3329">
        <v>9</v>
      </c>
      <c r="K3329" s="2" t="s">
        <v>3705</v>
      </c>
      <c r="L3329">
        <v>6</v>
      </c>
      <c r="M3329" s="2" t="s">
        <v>1983</v>
      </c>
      <c r="N3329">
        <v>39</v>
      </c>
      <c r="O3329" s="2" t="s">
        <v>2384</v>
      </c>
      <c r="P3329">
        <v>150</v>
      </c>
      <c r="Q3329" s="2" t="s">
        <v>2385</v>
      </c>
      <c r="R3329" t="s">
        <v>67</v>
      </c>
      <c r="S3329" t="s">
        <v>67</v>
      </c>
      <c r="T3329" s="2" t="s">
        <v>504</v>
      </c>
      <c r="U3329" s="2" t="s">
        <v>505</v>
      </c>
      <c r="V3329">
        <v>2016</v>
      </c>
      <c r="W3329" s="2" t="s">
        <v>18962</v>
      </c>
      <c r="X3329">
        <v>7287.5</v>
      </c>
      <c r="Y3329">
        <v>7287.5</v>
      </c>
      <c r="AD3329">
        <v>5101.25</v>
      </c>
      <c r="AF3329">
        <v>0</v>
      </c>
      <c r="AG3329">
        <v>2186.25</v>
      </c>
      <c r="AK3329">
        <v>26783</v>
      </c>
      <c r="AL3329" s="5">
        <v>14575</v>
      </c>
      <c r="AM3329">
        <v>6426.75</v>
      </c>
      <c r="AN3329">
        <v>1998.75</v>
      </c>
      <c r="AO3329">
        <v>5750</v>
      </c>
      <c r="AP3329">
        <v>7287.5</v>
      </c>
      <c r="AS3329">
        <v>5101.25</v>
      </c>
      <c r="AU3329">
        <v>1725</v>
      </c>
      <c r="AY3329">
        <v>26783</v>
      </c>
      <c r="AZ3329" s="5">
        <v>12576.25</v>
      </c>
      <c r="BA3329" s="5">
        <v>11500</v>
      </c>
      <c r="BB3329" s="5">
        <v>11500</v>
      </c>
      <c r="BC3329" s="5">
        <v>11500</v>
      </c>
      <c r="BD3329" s="5">
        <v>11500</v>
      </c>
      <c r="BE3329" s="5">
        <v>0</v>
      </c>
      <c r="BF3329" s="5">
        <v>33855</v>
      </c>
      <c r="BG3329">
        <v>20171103</v>
      </c>
      <c r="BH3329" s="9" t="str">
        <f t="shared" si="153"/>
        <v>2017</v>
      </c>
      <c r="BI3329" t="str">
        <f>MID(Merge1[[#This Row],[OC_DATA_INIZIO_PROGETTO]],5,2)</f>
        <v>11</v>
      </c>
      <c r="BJ3329">
        <v>20190503</v>
      </c>
      <c r="BK3329" t="str">
        <f t="shared" si="154"/>
        <v>2019</v>
      </c>
      <c r="BL3329" t="str">
        <f>MID(Merge1[[#This Row],[OC_DATA_FINE_PROGETTO_PREVISTA]],5,2)</f>
        <v>05</v>
      </c>
      <c r="BM3329" s="8">
        <f>(Merge1[[#This Row],[Colonna2]]-Merge1[[#This Row],[Colonna1]])*12+Merge1[[#This Row],[Colonna22]]-Merge1[[#This Row],[Colonna12]]</f>
        <v>18</v>
      </c>
      <c r="BN3329">
        <v>20180131</v>
      </c>
      <c r="BO3329" t="str">
        <f t="shared" si="155"/>
        <v>2018</v>
      </c>
      <c r="BP3329" s="2" t="s">
        <v>76</v>
      </c>
      <c r="BQ3329" s="2" t="s">
        <v>76</v>
      </c>
      <c r="BR3329" s="2" t="s">
        <v>440</v>
      </c>
      <c r="BS3329" s="2" t="s">
        <v>773</v>
      </c>
      <c r="BT3329" s="2" t="s">
        <v>774</v>
      </c>
    </row>
    <row r="3330" spans="1:72" x14ac:dyDescent="0.35">
      <c r="A3330" s="2" t="s">
        <v>9376</v>
      </c>
      <c r="B3330" s="2" t="s">
        <v>9377</v>
      </c>
      <c r="C3330" s="2" t="s">
        <v>9378</v>
      </c>
      <c r="D3330" s="2" t="s">
        <v>9379</v>
      </c>
      <c r="E3330" s="2" t="s">
        <v>9380</v>
      </c>
      <c r="F3330">
        <v>1</v>
      </c>
      <c r="G3330" s="2" t="s">
        <v>151</v>
      </c>
      <c r="H3330">
        <v>7</v>
      </c>
      <c r="I3330" s="2" t="s">
        <v>770</v>
      </c>
      <c r="J3330">
        <v>99</v>
      </c>
      <c r="K3330" s="2" t="s">
        <v>81</v>
      </c>
      <c r="L3330">
        <v>9</v>
      </c>
      <c r="M3330" s="2" t="s">
        <v>98</v>
      </c>
      <c r="N3330">
        <v>21</v>
      </c>
      <c r="O3330" s="2" t="s">
        <v>185</v>
      </c>
      <c r="P3330">
        <v>229</v>
      </c>
      <c r="Q3330" s="2" t="s">
        <v>186</v>
      </c>
      <c r="R3330" t="s">
        <v>67</v>
      </c>
      <c r="S3330" t="s">
        <v>67</v>
      </c>
      <c r="T3330" s="2" t="s">
        <v>1986</v>
      </c>
      <c r="U3330" s="2" t="s">
        <v>1987</v>
      </c>
      <c r="V3330">
        <v>921</v>
      </c>
      <c r="W3330" s="2" t="s">
        <v>6674</v>
      </c>
      <c r="X3330">
        <v>5750</v>
      </c>
      <c r="Y3330">
        <v>5750</v>
      </c>
      <c r="AD3330">
        <v>4025</v>
      </c>
      <c r="AF3330">
        <v>0</v>
      </c>
      <c r="AG3330">
        <v>1725</v>
      </c>
      <c r="AK3330">
        <v>11500</v>
      </c>
      <c r="AL3330" s="5">
        <v>11500</v>
      </c>
      <c r="AM3330">
        <v>0</v>
      </c>
      <c r="AN3330">
        <v>0</v>
      </c>
      <c r="AO3330">
        <v>5750</v>
      </c>
      <c r="AP3330">
        <v>5750</v>
      </c>
      <c r="AS3330">
        <v>4025</v>
      </c>
      <c r="AU3330">
        <v>1725</v>
      </c>
      <c r="AY3330">
        <v>11500</v>
      </c>
      <c r="AZ3330" s="5">
        <v>11500</v>
      </c>
      <c r="BA3330" s="5">
        <v>11500</v>
      </c>
      <c r="BB3330" s="5">
        <v>11500</v>
      </c>
      <c r="BC3330" s="5">
        <v>11500</v>
      </c>
      <c r="BD3330" s="5">
        <v>11500</v>
      </c>
      <c r="BE3330" s="5">
        <v>0</v>
      </c>
      <c r="BF3330" s="5">
        <v>23000</v>
      </c>
      <c r="BG3330">
        <v>20171102</v>
      </c>
      <c r="BH3330" s="9" t="str">
        <f t="shared" ref="BH3330:BH3393" si="156">LEFT(BG:BG,4)</f>
        <v>2017</v>
      </c>
      <c r="BI3330" t="str">
        <f>MID(Merge1[[#This Row],[OC_DATA_INIZIO_PROGETTO]],5,2)</f>
        <v>11</v>
      </c>
      <c r="BJ3330">
        <v>20210319</v>
      </c>
      <c r="BK3330" t="str">
        <f t="shared" ref="BK3330:BK3393" si="157">LEFT(BJ:BJ,4)</f>
        <v>2021</v>
      </c>
      <c r="BL3330" t="str">
        <f>MID(Merge1[[#This Row],[OC_DATA_FINE_PROGETTO_PREVISTA]],5,2)</f>
        <v>03</v>
      </c>
      <c r="BM3330" s="8">
        <f>(Merge1[[#This Row],[Colonna2]]-Merge1[[#This Row],[Colonna1]])*12+Merge1[[#This Row],[Colonna22]]-Merge1[[#This Row],[Colonna12]]</f>
        <v>40</v>
      </c>
      <c r="BN3330">
        <v>20190417</v>
      </c>
      <c r="BO3330" t="str">
        <f t="shared" ref="BO3330:BO3393" si="158">LEFT(BN:BN,4)</f>
        <v>2019</v>
      </c>
      <c r="BP3330" s="2" t="s">
        <v>116</v>
      </c>
      <c r="BQ3330" s="2" t="s">
        <v>763</v>
      </c>
      <c r="BR3330" s="2" t="s">
        <v>440</v>
      </c>
      <c r="BS3330" s="2" t="s">
        <v>773</v>
      </c>
      <c r="BT3330" s="2" t="s">
        <v>774</v>
      </c>
    </row>
    <row r="3331" spans="1:72" x14ac:dyDescent="0.35">
      <c r="A3331" s="2" t="s">
        <v>9863</v>
      </c>
      <c r="B3331" s="2" t="s">
        <v>9864</v>
      </c>
      <c r="C3331" s="2" t="s">
        <v>9865</v>
      </c>
      <c r="D3331" s="2" t="s">
        <v>9866</v>
      </c>
      <c r="E3331" s="2" t="s">
        <v>9867</v>
      </c>
      <c r="F3331">
        <v>1</v>
      </c>
      <c r="G3331" s="2" t="s">
        <v>151</v>
      </c>
      <c r="H3331">
        <v>7</v>
      </c>
      <c r="I3331" s="2" t="s">
        <v>770</v>
      </c>
      <c r="J3331">
        <v>99</v>
      </c>
      <c r="K3331" s="2" t="s">
        <v>81</v>
      </c>
      <c r="L3331">
        <v>9</v>
      </c>
      <c r="M3331" s="2" t="s">
        <v>98</v>
      </c>
      <c r="N3331">
        <v>21</v>
      </c>
      <c r="O3331" s="2" t="s">
        <v>185</v>
      </c>
      <c r="P3331">
        <v>213</v>
      </c>
      <c r="Q3331" s="2" t="s">
        <v>9677</v>
      </c>
      <c r="R3331" t="s">
        <v>67</v>
      </c>
      <c r="S3331" t="s">
        <v>67</v>
      </c>
      <c r="T3331" s="2" t="s">
        <v>1986</v>
      </c>
      <c r="U3331" s="2" t="s">
        <v>1987</v>
      </c>
      <c r="V3331">
        <v>915</v>
      </c>
      <c r="W3331" s="2" t="s">
        <v>632</v>
      </c>
      <c r="X3331">
        <v>5953.3</v>
      </c>
      <c r="Y3331">
        <v>5953.3</v>
      </c>
      <c r="AD3331">
        <v>4167.3100000000004</v>
      </c>
      <c r="AF3331">
        <v>0</v>
      </c>
      <c r="AG3331">
        <v>1785.99</v>
      </c>
      <c r="AK3331">
        <v>17647</v>
      </c>
      <c r="AL3331" s="5">
        <v>11906.6</v>
      </c>
      <c r="AM3331">
        <v>756.29</v>
      </c>
      <c r="AN3331">
        <v>292.89</v>
      </c>
      <c r="AO3331">
        <v>5728</v>
      </c>
      <c r="AP3331">
        <v>5953.3</v>
      </c>
      <c r="AS3331">
        <v>4167.3100000000004</v>
      </c>
      <c r="AU3331">
        <v>1718.4</v>
      </c>
      <c r="AY3331">
        <v>17647</v>
      </c>
      <c r="AZ3331" s="5">
        <v>11613.71</v>
      </c>
      <c r="BA3331" s="5">
        <v>11456</v>
      </c>
      <c r="BB3331" s="5">
        <v>11456</v>
      </c>
      <c r="BC3331" s="5">
        <v>11456</v>
      </c>
      <c r="BD3331" s="5">
        <v>11456</v>
      </c>
      <c r="BE3331" s="5">
        <v>0</v>
      </c>
      <c r="BF3331" s="5">
        <v>28640</v>
      </c>
      <c r="BG3331">
        <v>20181220</v>
      </c>
      <c r="BH3331" s="9" t="str">
        <f t="shared" si="156"/>
        <v>2018</v>
      </c>
      <c r="BI3331" t="str">
        <f>MID(Merge1[[#This Row],[OC_DATA_INIZIO_PROGETTO]],5,2)</f>
        <v>12</v>
      </c>
      <c r="BJ3331">
        <v>20191006</v>
      </c>
      <c r="BK3331" t="str">
        <f t="shared" si="157"/>
        <v>2019</v>
      </c>
      <c r="BL3331" t="str">
        <f>MID(Merge1[[#This Row],[OC_DATA_FINE_PROGETTO_PREVISTA]],5,2)</f>
        <v>10</v>
      </c>
      <c r="BM3331" s="8">
        <f>(Merge1[[#This Row],[Colonna2]]-Merge1[[#This Row],[Colonna1]])*12+Merge1[[#This Row],[Colonna22]]-Merge1[[#This Row],[Colonna12]]</f>
        <v>10</v>
      </c>
      <c r="BN3331">
        <v>20200204</v>
      </c>
      <c r="BO3331" t="str">
        <f t="shared" si="158"/>
        <v>2020</v>
      </c>
      <c r="BP3331" s="2" t="s">
        <v>116</v>
      </c>
      <c r="BQ3331" s="2" t="s">
        <v>763</v>
      </c>
      <c r="BR3331" s="2" t="s">
        <v>440</v>
      </c>
      <c r="BS3331" s="2" t="s">
        <v>773</v>
      </c>
      <c r="BT3331" s="2" t="s">
        <v>774</v>
      </c>
    </row>
    <row r="3332" spans="1:72" x14ac:dyDescent="0.35">
      <c r="A3332" s="2" t="s">
        <v>2352</v>
      </c>
      <c r="B3332" s="2" t="s">
        <v>2353</v>
      </c>
      <c r="C3332" s="2" t="s">
        <v>2354</v>
      </c>
      <c r="D3332" s="2" t="s">
        <v>2355</v>
      </c>
      <c r="E3332" s="2" t="s">
        <v>2356</v>
      </c>
      <c r="F3332">
        <v>8</v>
      </c>
      <c r="G3332" s="2" t="s">
        <v>441</v>
      </c>
      <c r="H3332">
        <v>2</v>
      </c>
      <c r="I3332" s="2" t="s">
        <v>430</v>
      </c>
      <c r="J3332">
        <v>99</v>
      </c>
      <c r="K3332" s="2" t="s">
        <v>81</v>
      </c>
      <c r="L3332">
        <v>11</v>
      </c>
      <c r="M3332" s="2" t="s">
        <v>443</v>
      </c>
      <c r="N3332">
        <v>72</v>
      </c>
      <c r="O3332" s="2" t="s">
        <v>444</v>
      </c>
      <c r="P3332">
        <v>1</v>
      </c>
      <c r="Q3332" s="2" t="s">
        <v>445</v>
      </c>
      <c r="R3332" t="s">
        <v>67</v>
      </c>
      <c r="S3332" t="s">
        <v>67</v>
      </c>
      <c r="T3332" s="2" t="s">
        <v>73</v>
      </c>
      <c r="U3332" s="2" t="s">
        <v>74</v>
      </c>
      <c r="V3332">
        <v>1006</v>
      </c>
      <c r="W3332" s="2" t="s">
        <v>959</v>
      </c>
      <c r="X3332">
        <v>5720</v>
      </c>
      <c r="Z3332">
        <v>5720</v>
      </c>
      <c r="AD3332">
        <v>4004</v>
      </c>
      <c r="AF3332">
        <v>0</v>
      </c>
      <c r="AG3332">
        <v>1716</v>
      </c>
      <c r="AL3332" s="5">
        <v>11440</v>
      </c>
      <c r="AM3332">
        <v>0</v>
      </c>
      <c r="AN3332">
        <v>0</v>
      </c>
      <c r="AO3332">
        <v>5720</v>
      </c>
      <c r="AQ3332">
        <v>5720</v>
      </c>
      <c r="AS3332">
        <v>4004</v>
      </c>
      <c r="AU3332">
        <v>1716</v>
      </c>
      <c r="AZ3332" s="5">
        <v>11440</v>
      </c>
      <c r="BA3332" s="5">
        <v>11440</v>
      </c>
      <c r="BB3332" s="5">
        <v>11440</v>
      </c>
      <c r="BF3332" s="5">
        <v>10416</v>
      </c>
      <c r="BG3332">
        <v>20181010</v>
      </c>
      <c r="BH3332" s="9" t="str">
        <f t="shared" si="156"/>
        <v>2018</v>
      </c>
      <c r="BI3332" t="str">
        <f>MID(Merge1[[#This Row],[OC_DATA_INIZIO_PROGETTO]],5,2)</f>
        <v>10</v>
      </c>
      <c r="BJ3332">
        <v>20211230</v>
      </c>
      <c r="BK3332" t="str">
        <f t="shared" si="157"/>
        <v>2021</v>
      </c>
      <c r="BL3332" t="str">
        <f>MID(Merge1[[#This Row],[OC_DATA_FINE_PROGETTO_PREVISTA]],5,2)</f>
        <v>12</v>
      </c>
      <c r="BM3332" s="8">
        <f>(Merge1[[#This Row],[Colonna2]]-Merge1[[#This Row],[Colonna1]])*12+Merge1[[#This Row],[Colonna22]]-Merge1[[#This Row],[Colonna12]]</f>
        <v>38</v>
      </c>
      <c r="BO3332" t="str">
        <f t="shared" si="158"/>
        <v/>
      </c>
      <c r="BP3332" s="2" t="s">
        <v>86</v>
      </c>
      <c r="BQ3332" s="2" t="s">
        <v>76</v>
      </c>
      <c r="BR3332" s="2" t="s">
        <v>77</v>
      </c>
      <c r="BS3332" s="2" t="s">
        <v>434</v>
      </c>
      <c r="BT3332" s="2" t="s">
        <v>435</v>
      </c>
    </row>
    <row r="3333" spans="1:72" x14ac:dyDescent="0.35">
      <c r="A3333" s="2" t="s">
        <v>4713</v>
      </c>
      <c r="B3333" s="2" t="s">
        <v>4714</v>
      </c>
      <c r="C3333" s="2" t="s">
        <v>4715</v>
      </c>
      <c r="D3333" s="2" t="s">
        <v>4716</v>
      </c>
      <c r="E3333" s="2" t="s">
        <v>4717</v>
      </c>
      <c r="F3333">
        <v>3</v>
      </c>
      <c r="G3333" s="2" t="s">
        <v>102</v>
      </c>
      <c r="H3333">
        <v>7</v>
      </c>
      <c r="I3333" s="2" t="s">
        <v>770</v>
      </c>
      <c r="J3333">
        <v>15</v>
      </c>
      <c r="K3333" s="2" t="s">
        <v>3707</v>
      </c>
      <c r="L3333">
        <v>7</v>
      </c>
      <c r="M3333" s="2" t="s">
        <v>1213</v>
      </c>
      <c r="N3333">
        <v>18</v>
      </c>
      <c r="O3333" s="2" t="s">
        <v>1214</v>
      </c>
      <c r="P3333">
        <v>999</v>
      </c>
      <c r="Q3333" s="2" t="s">
        <v>1215</v>
      </c>
      <c r="R3333" t="s">
        <v>67</v>
      </c>
      <c r="S3333" t="s">
        <v>67</v>
      </c>
      <c r="T3333" s="2" t="s">
        <v>504</v>
      </c>
      <c r="U3333" s="2" t="s">
        <v>505</v>
      </c>
      <c r="V3333">
        <v>606</v>
      </c>
      <c r="W3333" s="2" t="s">
        <v>2389</v>
      </c>
      <c r="X3333">
        <v>5716.25</v>
      </c>
      <c r="Y3333">
        <v>5716.25</v>
      </c>
      <c r="AD3333">
        <v>4001.37</v>
      </c>
      <c r="AF3333">
        <v>0</v>
      </c>
      <c r="AG3333">
        <v>1714.88</v>
      </c>
      <c r="AK3333">
        <v>11432</v>
      </c>
      <c r="AL3333" s="5">
        <v>11432.5</v>
      </c>
      <c r="AM3333">
        <v>0</v>
      </c>
      <c r="AN3333">
        <v>0</v>
      </c>
      <c r="AO3333">
        <v>5716.25</v>
      </c>
      <c r="AP3333">
        <v>5716.25</v>
      </c>
      <c r="AS3333">
        <v>4001.37</v>
      </c>
      <c r="AU3333">
        <v>1714.88</v>
      </c>
      <c r="AY3333">
        <v>11432</v>
      </c>
      <c r="AZ3333" s="5">
        <v>11432.5</v>
      </c>
      <c r="BA3333" s="5">
        <v>11432.5</v>
      </c>
      <c r="BB3333" s="5">
        <v>11432.5</v>
      </c>
      <c r="BC3333" s="5">
        <v>11432.5</v>
      </c>
      <c r="BD3333" s="5">
        <v>11432.5</v>
      </c>
      <c r="BE3333" s="5">
        <v>0</v>
      </c>
      <c r="BF3333" s="5">
        <v>22865</v>
      </c>
      <c r="BG3333">
        <v>20160831</v>
      </c>
      <c r="BH3333" s="9" t="str">
        <f t="shared" si="156"/>
        <v>2016</v>
      </c>
      <c r="BI3333" t="str">
        <f>MID(Merge1[[#This Row],[OC_DATA_INIZIO_PROGETTO]],5,2)</f>
        <v>08</v>
      </c>
      <c r="BJ3333">
        <v>20190331</v>
      </c>
      <c r="BK3333" t="str">
        <f t="shared" si="157"/>
        <v>2019</v>
      </c>
      <c r="BL3333" t="str">
        <f>MID(Merge1[[#This Row],[OC_DATA_FINE_PROGETTO_PREVISTA]],5,2)</f>
        <v>03</v>
      </c>
      <c r="BM3333" s="8">
        <f>(Merge1[[#This Row],[Colonna2]]-Merge1[[#This Row],[Colonna1]])*12+Merge1[[#This Row],[Colonna22]]-Merge1[[#This Row],[Colonna12]]</f>
        <v>31</v>
      </c>
      <c r="BN3333">
        <v>20190131</v>
      </c>
      <c r="BO3333" t="str">
        <f t="shared" si="158"/>
        <v>2019</v>
      </c>
      <c r="BP3333" s="2" t="s">
        <v>116</v>
      </c>
      <c r="BQ3333" s="2" t="s">
        <v>763</v>
      </c>
      <c r="BR3333" s="2" t="s">
        <v>440</v>
      </c>
      <c r="BS3333" s="2" t="s">
        <v>773</v>
      </c>
      <c r="BT3333" s="2" t="s">
        <v>774</v>
      </c>
    </row>
    <row r="3334" spans="1:72" x14ac:dyDescent="0.35">
      <c r="A3334" s="2" t="s">
        <v>4938</v>
      </c>
      <c r="B3334" s="2" t="s">
        <v>4939</v>
      </c>
      <c r="C3334" s="2" t="s">
        <v>4940</v>
      </c>
      <c r="D3334" s="2" t="s">
        <v>4941</v>
      </c>
      <c r="E3334" s="2" t="s">
        <v>4942</v>
      </c>
      <c r="F3334">
        <v>1</v>
      </c>
      <c r="G3334" s="2" t="s">
        <v>151</v>
      </c>
      <c r="H3334">
        <v>7</v>
      </c>
      <c r="I3334" s="2" t="s">
        <v>770</v>
      </c>
      <c r="J3334">
        <v>19</v>
      </c>
      <c r="K3334" s="2" t="s">
        <v>771</v>
      </c>
      <c r="L3334">
        <v>7</v>
      </c>
      <c r="M3334" s="2" t="s">
        <v>1213</v>
      </c>
      <c r="N3334">
        <v>18</v>
      </c>
      <c r="O3334" s="2" t="s">
        <v>1214</v>
      </c>
      <c r="P3334">
        <v>999</v>
      </c>
      <c r="Q3334" s="2" t="s">
        <v>1215</v>
      </c>
      <c r="R3334" t="s">
        <v>67</v>
      </c>
      <c r="S3334" t="s">
        <v>67</v>
      </c>
      <c r="T3334" s="2" t="s">
        <v>1331</v>
      </c>
      <c r="U3334" s="2" t="s">
        <v>1332</v>
      </c>
      <c r="V3334">
        <v>609</v>
      </c>
      <c r="W3334" s="2" t="s">
        <v>2413</v>
      </c>
      <c r="X3334">
        <v>5710</v>
      </c>
      <c r="Y3334">
        <v>5710</v>
      </c>
      <c r="AD3334">
        <v>3997</v>
      </c>
      <c r="AF3334">
        <v>0</v>
      </c>
      <c r="AG3334">
        <v>1713</v>
      </c>
      <c r="AK3334">
        <v>11420</v>
      </c>
      <c r="AL3334" s="5">
        <v>11420</v>
      </c>
      <c r="AM3334">
        <v>0</v>
      </c>
      <c r="AN3334">
        <v>0</v>
      </c>
      <c r="AO3334">
        <v>5710</v>
      </c>
      <c r="AP3334">
        <v>5710</v>
      </c>
      <c r="AS3334">
        <v>3997</v>
      </c>
      <c r="AU3334">
        <v>1713</v>
      </c>
      <c r="AY3334">
        <v>11420</v>
      </c>
      <c r="AZ3334" s="5">
        <v>11420</v>
      </c>
      <c r="BA3334" s="5">
        <v>11420</v>
      </c>
      <c r="BB3334" s="5">
        <v>11420</v>
      </c>
      <c r="BC3334" s="5">
        <v>11420</v>
      </c>
      <c r="BD3334" s="5">
        <v>11420</v>
      </c>
      <c r="BE3334" s="5">
        <v>0</v>
      </c>
      <c r="BF3334" s="5">
        <v>22840</v>
      </c>
      <c r="BG3334">
        <v>20171031</v>
      </c>
      <c r="BH3334" s="9" t="str">
        <f t="shared" si="156"/>
        <v>2017</v>
      </c>
      <c r="BI3334" t="str">
        <f>MID(Merge1[[#This Row],[OC_DATA_INIZIO_PROGETTO]],5,2)</f>
        <v>10</v>
      </c>
      <c r="BJ3334">
        <v>20181201</v>
      </c>
      <c r="BK3334" t="str">
        <f t="shared" si="157"/>
        <v>2018</v>
      </c>
      <c r="BL3334" t="str">
        <f>MID(Merge1[[#This Row],[OC_DATA_FINE_PROGETTO_PREVISTA]],5,2)</f>
        <v>12</v>
      </c>
      <c r="BM3334" s="8">
        <f>(Merge1[[#This Row],[Colonna2]]-Merge1[[#This Row],[Colonna1]])*12+Merge1[[#This Row],[Colonna22]]-Merge1[[#This Row],[Colonna12]]</f>
        <v>14</v>
      </c>
      <c r="BN3334">
        <v>20191126</v>
      </c>
      <c r="BO3334" t="str">
        <f t="shared" si="158"/>
        <v>2019</v>
      </c>
      <c r="BP3334" s="2" t="s">
        <v>116</v>
      </c>
      <c r="BQ3334" s="2" t="s">
        <v>763</v>
      </c>
      <c r="BR3334" s="2" t="s">
        <v>440</v>
      </c>
      <c r="BS3334" s="2" t="s">
        <v>773</v>
      </c>
      <c r="BT3334" s="2" t="s">
        <v>774</v>
      </c>
    </row>
    <row r="3335" spans="1:72" x14ac:dyDescent="0.35">
      <c r="A3335" s="2" t="s">
        <v>1765</v>
      </c>
      <c r="B3335" s="2" t="s">
        <v>1766</v>
      </c>
      <c r="C3335" s="2" t="s">
        <v>1767</v>
      </c>
      <c r="D3335" s="2" t="s">
        <v>1598</v>
      </c>
      <c r="E3335" s="2" t="s">
        <v>1768</v>
      </c>
      <c r="F3335">
        <v>8</v>
      </c>
      <c r="G3335" s="2" t="s">
        <v>441</v>
      </c>
      <c r="H3335">
        <v>2</v>
      </c>
      <c r="I3335" s="2" t="s">
        <v>430</v>
      </c>
      <c r="J3335">
        <v>12</v>
      </c>
      <c r="K3335" s="2" t="s">
        <v>437</v>
      </c>
      <c r="L3335">
        <v>11</v>
      </c>
      <c r="M3335" s="2" t="s">
        <v>443</v>
      </c>
      <c r="N3335">
        <v>71</v>
      </c>
      <c r="O3335" s="2" t="s">
        <v>507</v>
      </c>
      <c r="P3335">
        <v>20</v>
      </c>
      <c r="Q3335" s="2" t="s">
        <v>579</v>
      </c>
      <c r="R3335" t="s">
        <v>67</v>
      </c>
      <c r="S3335" t="s">
        <v>67</v>
      </c>
      <c r="T3335" s="2" t="s">
        <v>73</v>
      </c>
      <c r="U3335" s="2" t="s">
        <v>74</v>
      </c>
      <c r="V3335">
        <v>1014</v>
      </c>
      <c r="W3335" s="2" t="s">
        <v>902</v>
      </c>
      <c r="X3335">
        <v>5709.1</v>
      </c>
      <c r="Z3335">
        <v>5709.1</v>
      </c>
      <c r="AD3335">
        <v>3996.37</v>
      </c>
      <c r="AF3335">
        <v>0</v>
      </c>
      <c r="AG3335">
        <v>1712.73</v>
      </c>
      <c r="AL3335" s="5">
        <v>11418.2</v>
      </c>
      <c r="AM3335">
        <v>0</v>
      </c>
      <c r="AN3335">
        <v>0</v>
      </c>
      <c r="AO3335">
        <v>5709.1</v>
      </c>
      <c r="AQ3335">
        <v>5709.1</v>
      </c>
      <c r="AS3335">
        <v>3996.37</v>
      </c>
      <c r="AU3335">
        <v>1712.73</v>
      </c>
      <c r="AZ3335" s="5">
        <v>11418.2</v>
      </c>
      <c r="BA3335" s="5">
        <v>11418.2</v>
      </c>
      <c r="BB3335" s="5">
        <v>11418.2</v>
      </c>
      <c r="BC3335" s="5">
        <v>11418.2</v>
      </c>
      <c r="BD3335" s="5">
        <v>11418.2</v>
      </c>
      <c r="BE3335" s="5">
        <v>0</v>
      </c>
      <c r="BF3335" s="5">
        <v>11418.2</v>
      </c>
      <c r="BG3335">
        <v>20170301</v>
      </c>
      <c r="BH3335" s="9" t="str">
        <f t="shared" si="156"/>
        <v>2017</v>
      </c>
      <c r="BI3335" t="str">
        <f>MID(Merge1[[#This Row],[OC_DATA_INIZIO_PROGETTO]],5,2)</f>
        <v>03</v>
      </c>
      <c r="BJ3335">
        <v>20211230</v>
      </c>
      <c r="BK3335" t="str">
        <f t="shared" si="157"/>
        <v>2021</v>
      </c>
      <c r="BL3335" t="str">
        <f>MID(Merge1[[#This Row],[OC_DATA_FINE_PROGETTO_PREVISTA]],5,2)</f>
        <v>12</v>
      </c>
      <c r="BM3335" s="8">
        <f>(Merge1[[#This Row],[Colonna2]]-Merge1[[#This Row],[Colonna1]])*12+Merge1[[#This Row],[Colonna22]]-Merge1[[#This Row],[Colonna12]]</f>
        <v>57</v>
      </c>
      <c r="BO3335" t="str">
        <f t="shared" si="158"/>
        <v/>
      </c>
      <c r="BP3335" s="2" t="s">
        <v>116</v>
      </c>
      <c r="BQ3335" s="2" t="s">
        <v>116</v>
      </c>
      <c r="BR3335" s="2" t="s">
        <v>77</v>
      </c>
      <c r="BS3335" s="2" t="s">
        <v>434</v>
      </c>
      <c r="BT3335" s="2" t="s">
        <v>435</v>
      </c>
    </row>
    <row r="3336" spans="1:72" x14ac:dyDescent="0.35">
      <c r="A3336" s="2" t="s">
        <v>9198</v>
      </c>
      <c r="B3336" s="2" t="s">
        <v>9199</v>
      </c>
      <c r="C3336" s="2" t="s">
        <v>9200</v>
      </c>
      <c r="D3336" s="2" t="s">
        <v>9201</v>
      </c>
      <c r="E3336" s="2" t="s">
        <v>9202</v>
      </c>
      <c r="F3336">
        <v>1</v>
      </c>
      <c r="G3336" s="2" t="s">
        <v>151</v>
      </c>
      <c r="H3336">
        <v>7</v>
      </c>
      <c r="I3336" s="2" t="s">
        <v>770</v>
      </c>
      <c r="J3336">
        <v>99</v>
      </c>
      <c r="K3336" s="2" t="s">
        <v>81</v>
      </c>
      <c r="L3336">
        <v>9</v>
      </c>
      <c r="M3336" s="2" t="s">
        <v>98</v>
      </c>
      <c r="N3336">
        <v>21</v>
      </c>
      <c r="O3336" s="2" t="s">
        <v>185</v>
      </c>
      <c r="P3336">
        <v>229</v>
      </c>
      <c r="Q3336" s="2" t="s">
        <v>186</v>
      </c>
      <c r="R3336" t="s">
        <v>67</v>
      </c>
      <c r="S3336" t="s">
        <v>67</v>
      </c>
      <c r="T3336" s="2" t="s">
        <v>1986</v>
      </c>
      <c r="U3336" s="2" t="s">
        <v>1987</v>
      </c>
      <c r="V3336">
        <v>927</v>
      </c>
      <c r="W3336" s="2" t="s">
        <v>6657</v>
      </c>
      <c r="X3336">
        <v>5700</v>
      </c>
      <c r="Y3336">
        <v>5700</v>
      </c>
      <c r="AD3336">
        <v>3990</v>
      </c>
      <c r="AF3336">
        <v>0</v>
      </c>
      <c r="AG3336">
        <v>1710</v>
      </c>
      <c r="AK3336">
        <v>8600</v>
      </c>
      <c r="AL3336" s="5">
        <v>11400</v>
      </c>
      <c r="AM3336">
        <v>0</v>
      </c>
      <c r="AN3336">
        <v>0</v>
      </c>
      <c r="AO3336">
        <v>5700</v>
      </c>
      <c r="AP3336">
        <v>5700</v>
      </c>
      <c r="AS3336">
        <v>3990</v>
      </c>
      <c r="AU3336">
        <v>1710</v>
      </c>
      <c r="AY3336">
        <v>8600</v>
      </c>
      <c r="AZ3336" s="5">
        <v>11400</v>
      </c>
      <c r="BA3336" s="5">
        <v>11400</v>
      </c>
      <c r="BB3336" s="5">
        <v>11400</v>
      </c>
      <c r="BC3336" s="5">
        <v>11400</v>
      </c>
      <c r="BD3336" s="5">
        <v>11400</v>
      </c>
      <c r="BE3336" s="5">
        <v>0</v>
      </c>
      <c r="BF3336" s="5">
        <v>20000</v>
      </c>
      <c r="BG3336">
        <v>20170901</v>
      </c>
      <c r="BH3336" s="9" t="str">
        <f t="shared" si="156"/>
        <v>2017</v>
      </c>
      <c r="BI3336" t="str">
        <f>MID(Merge1[[#This Row],[OC_DATA_INIZIO_PROGETTO]],5,2)</f>
        <v>09</v>
      </c>
      <c r="BJ3336">
        <v>20201127</v>
      </c>
      <c r="BK3336" t="str">
        <f t="shared" si="157"/>
        <v>2020</v>
      </c>
      <c r="BL3336" t="str">
        <f>MID(Merge1[[#This Row],[OC_DATA_FINE_PROGETTO_PREVISTA]],5,2)</f>
        <v>11</v>
      </c>
      <c r="BM3336" s="8">
        <f>(Merge1[[#This Row],[Colonna2]]-Merge1[[#This Row],[Colonna1]])*12+Merge1[[#This Row],[Colonna22]]-Merge1[[#This Row],[Colonna12]]</f>
        <v>38</v>
      </c>
      <c r="BN3336">
        <v>20190408</v>
      </c>
      <c r="BO3336" t="str">
        <f t="shared" si="158"/>
        <v>2019</v>
      </c>
      <c r="BP3336" s="2" t="s">
        <v>116</v>
      </c>
      <c r="BQ3336" s="2" t="s">
        <v>763</v>
      </c>
      <c r="BR3336" s="2" t="s">
        <v>440</v>
      </c>
      <c r="BS3336" s="2" t="s">
        <v>773</v>
      </c>
      <c r="BT3336" s="2" t="s">
        <v>774</v>
      </c>
    </row>
    <row r="3337" spans="1:72" x14ac:dyDescent="0.35">
      <c r="A3337" s="2" t="s">
        <v>14454</v>
      </c>
      <c r="B3337" s="2" t="s">
        <v>14450</v>
      </c>
      <c r="C3337" s="2" t="s">
        <v>14451</v>
      </c>
      <c r="D3337" s="2" t="s">
        <v>14452</v>
      </c>
      <c r="E3337" s="2" t="s">
        <v>14455</v>
      </c>
      <c r="F3337">
        <v>1</v>
      </c>
      <c r="G3337" s="2" t="s">
        <v>151</v>
      </c>
      <c r="H3337">
        <v>7</v>
      </c>
      <c r="I3337" s="2" t="s">
        <v>770</v>
      </c>
      <c r="J3337">
        <v>99</v>
      </c>
      <c r="K3337" s="2" t="s">
        <v>81</v>
      </c>
      <c r="L3337">
        <v>8</v>
      </c>
      <c r="M3337" s="2" t="s">
        <v>112</v>
      </c>
      <c r="N3337">
        <v>62</v>
      </c>
      <c r="O3337" s="2" t="s">
        <v>2450</v>
      </c>
      <c r="P3337">
        <v>999</v>
      </c>
      <c r="Q3337" s="2" t="s">
        <v>3522</v>
      </c>
      <c r="R3337" t="s">
        <v>67</v>
      </c>
      <c r="S3337" t="s">
        <v>67</v>
      </c>
      <c r="T3337" s="2" t="s">
        <v>1986</v>
      </c>
      <c r="U3337" s="2" t="s">
        <v>1987</v>
      </c>
      <c r="V3337">
        <v>915</v>
      </c>
      <c r="W3337" s="2" t="s">
        <v>632</v>
      </c>
      <c r="X3337">
        <v>5697.13</v>
      </c>
      <c r="Y3337">
        <v>5697.13</v>
      </c>
      <c r="AD3337">
        <v>3987.99</v>
      </c>
      <c r="AF3337">
        <v>0</v>
      </c>
      <c r="AG3337">
        <v>1709.14</v>
      </c>
      <c r="AK3337">
        <v>5546</v>
      </c>
      <c r="AL3337" s="5">
        <v>11394.26</v>
      </c>
      <c r="AM3337">
        <v>0</v>
      </c>
      <c r="AN3337">
        <v>0</v>
      </c>
      <c r="AO3337">
        <v>5697.13</v>
      </c>
      <c r="AP3337">
        <v>5697.13</v>
      </c>
      <c r="AS3337">
        <v>3987.99</v>
      </c>
      <c r="AU3337">
        <v>1709.14</v>
      </c>
      <c r="AY3337">
        <v>5546</v>
      </c>
      <c r="AZ3337" s="5">
        <v>11394.26</v>
      </c>
      <c r="BA3337" s="5">
        <v>11394.26</v>
      </c>
      <c r="BB3337" s="5">
        <v>11394.26</v>
      </c>
      <c r="BF3337" s="5">
        <v>0</v>
      </c>
      <c r="BG3337">
        <v>20191125</v>
      </c>
      <c r="BH3337" s="9" t="str">
        <f t="shared" si="156"/>
        <v>2019</v>
      </c>
      <c r="BI3337" t="str">
        <f>MID(Merge1[[#This Row],[OC_DATA_INIZIO_PROGETTO]],5,2)</f>
        <v>11</v>
      </c>
      <c r="BJ3337">
        <v>20201127</v>
      </c>
      <c r="BK3337" t="str">
        <f t="shared" si="157"/>
        <v>2020</v>
      </c>
      <c r="BL3337" t="str">
        <f>MID(Merge1[[#This Row],[OC_DATA_FINE_PROGETTO_PREVISTA]],5,2)</f>
        <v>11</v>
      </c>
      <c r="BM3337" s="8">
        <f>(Merge1[[#This Row],[Colonna2]]-Merge1[[#This Row],[Colonna1]])*12+Merge1[[#This Row],[Colonna22]]-Merge1[[#This Row],[Colonna12]]</f>
        <v>12</v>
      </c>
      <c r="BN3337">
        <v>20201125</v>
      </c>
      <c r="BO3337" t="str">
        <f t="shared" si="158"/>
        <v>2020</v>
      </c>
      <c r="BP3337" s="2" t="s">
        <v>86</v>
      </c>
      <c r="BQ3337" s="2" t="s">
        <v>86</v>
      </c>
      <c r="BR3337" s="2" t="s">
        <v>440</v>
      </c>
      <c r="BS3337" s="2" t="s">
        <v>773</v>
      </c>
      <c r="BT3337" s="2" t="s">
        <v>774</v>
      </c>
    </row>
    <row r="3338" spans="1:72" x14ac:dyDescent="0.35">
      <c r="A3338" s="2" t="s">
        <v>14541</v>
      </c>
      <c r="B3338" s="2" t="s">
        <v>14542</v>
      </c>
      <c r="C3338" s="2" t="s">
        <v>14543</v>
      </c>
      <c r="D3338" s="2" t="s">
        <v>14544</v>
      </c>
      <c r="E3338" s="2" t="s">
        <v>14545</v>
      </c>
      <c r="F3338">
        <v>1</v>
      </c>
      <c r="G3338" s="2" t="s">
        <v>151</v>
      </c>
      <c r="H3338">
        <v>7</v>
      </c>
      <c r="I3338" s="2" t="s">
        <v>770</v>
      </c>
      <c r="J3338">
        <v>99</v>
      </c>
      <c r="K3338" s="2" t="s">
        <v>81</v>
      </c>
      <c r="L3338">
        <v>8</v>
      </c>
      <c r="M3338" s="2" t="s">
        <v>112</v>
      </c>
      <c r="N3338">
        <v>62</v>
      </c>
      <c r="O3338" s="2" t="s">
        <v>2450</v>
      </c>
      <c r="P3338">
        <v>999</v>
      </c>
      <c r="Q3338" s="2" t="s">
        <v>3522</v>
      </c>
      <c r="R3338" t="s">
        <v>67</v>
      </c>
      <c r="S3338" t="s">
        <v>67</v>
      </c>
      <c r="T3338" s="2" t="s">
        <v>1986</v>
      </c>
      <c r="U3338" s="2" t="s">
        <v>1987</v>
      </c>
      <c r="V3338">
        <v>915</v>
      </c>
      <c r="W3338" s="2" t="s">
        <v>632</v>
      </c>
      <c r="X3338">
        <v>5690</v>
      </c>
      <c r="Y3338">
        <v>5690</v>
      </c>
      <c r="AD3338">
        <v>3983</v>
      </c>
      <c r="AF3338">
        <v>0</v>
      </c>
      <c r="AG3338">
        <v>1707</v>
      </c>
      <c r="AK3338">
        <v>8620</v>
      </c>
      <c r="AL3338" s="5">
        <v>11380</v>
      </c>
      <c r="AM3338">
        <v>0</v>
      </c>
      <c r="AN3338">
        <v>0</v>
      </c>
      <c r="AO3338">
        <v>5690</v>
      </c>
      <c r="AP3338">
        <v>5690</v>
      </c>
      <c r="AS3338">
        <v>3983</v>
      </c>
      <c r="AU3338">
        <v>1707</v>
      </c>
      <c r="AY3338">
        <v>8620</v>
      </c>
      <c r="AZ3338" s="5">
        <v>11380</v>
      </c>
      <c r="BA3338" s="5">
        <v>11380</v>
      </c>
      <c r="BB3338" s="5">
        <v>11380</v>
      </c>
      <c r="BF3338" s="5">
        <v>0</v>
      </c>
      <c r="BG3338">
        <v>20200110</v>
      </c>
      <c r="BH3338" s="9" t="str">
        <f t="shared" si="156"/>
        <v>2020</v>
      </c>
      <c r="BI3338" t="str">
        <f>MID(Merge1[[#This Row],[OC_DATA_INIZIO_PROGETTO]],5,2)</f>
        <v>01</v>
      </c>
      <c r="BJ3338">
        <v>20210110</v>
      </c>
      <c r="BK3338" t="str">
        <f t="shared" si="157"/>
        <v>2021</v>
      </c>
      <c r="BL3338" t="str">
        <f>MID(Merge1[[#This Row],[OC_DATA_FINE_PROGETTO_PREVISTA]],5,2)</f>
        <v>01</v>
      </c>
      <c r="BM3338" s="8">
        <f>(Merge1[[#This Row],[Colonna2]]-Merge1[[#This Row],[Colonna1]])*12+Merge1[[#This Row],[Colonna22]]-Merge1[[#This Row],[Colonna12]]</f>
        <v>12</v>
      </c>
      <c r="BN3338">
        <v>20210110</v>
      </c>
      <c r="BO3338" t="str">
        <f t="shared" si="158"/>
        <v>2021</v>
      </c>
      <c r="BP3338" s="2" t="s">
        <v>86</v>
      </c>
      <c r="BQ3338" s="2" t="s">
        <v>86</v>
      </c>
      <c r="BR3338" s="2" t="s">
        <v>440</v>
      </c>
      <c r="BS3338" s="2" t="s">
        <v>773</v>
      </c>
      <c r="BT3338" s="2" t="s">
        <v>774</v>
      </c>
    </row>
    <row r="3339" spans="1:72" x14ac:dyDescent="0.35">
      <c r="A3339" s="2" t="s">
        <v>2206</v>
      </c>
      <c r="B3339" s="2" t="s">
        <v>2207</v>
      </c>
      <c r="C3339" s="2" t="s">
        <v>2208</v>
      </c>
      <c r="D3339" s="2" t="s">
        <v>2209</v>
      </c>
      <c r="E3339" s="2" t="s">
        <v>2210</v>
      </c>
      <c r="F3339">
        <v>11</v>
      </c>
      <c r="G3339" s="2" t="s">
        <v>436</v>
      </c>
      <c r="H3339">
        <v>6</v>
      </c>
      <c r="I3339" s="2" t="s">
        <v>94</v>
      </c>
      <c r="J3339">
        <v>1</v>
      </c>
      <c r="K3339" s="2" t="s">
        <v>442</v>
      </c>
      <c r="L3339">
        <v>11</v>
      </c>
      <c r="M3339" s="2" t="s">
        <v>443</v>
      </c>
      <c r="N3339">
        <v>71</v>
      </c>
      <c r="O3339" s="2" t="s">
        <v>507</v>
      </c>
      <c r="P3339">
        <v>10</v>
      </c>
      <c r="Q3339" s="2" t="s">
        <v>1815</v>
      </c>
      <c r="R3339" t="s">
        <v>67</v>
      </c>
      <c r="S3339" t="s">
        <v>67</v>
      </c>
      <c r="T3339" s="2" t="s">
        <v>1331</v>
      </c>
      <c r="U3339" s="2" t="s">
        <v>1332</v>
      </c>
      <c r="V3339">
        <v>1009</v>
      </c>
      <c r="W3339" s="2" t="s">
        <v>880</v>
      </c>
      <c r="X3339">
        <v>5688.55</v>
      </c>
      <c r="Z3339">
        <v>5688.55</v>
      </c>
      <c r="AD3339">
        <v>3981.99</v>
      </c>
      <c r="AF3339">
        <v>0</v>
      </c>
      <c r="AG3339">
        <v>1706.56</v>
      </c>
      <c r="AL3339" s="5">
        <v>11377.1</v>
      </c>
      <c r="AM3339">
        <v>0</v>
      </c>
      <c r="AN3339">
        <v>0</v>
      </c>
      <c r="AO3339">
        <v>5688.55</v>
      </c>
      <c r="AQ3339">
        <v>5688.55</v>
      </c>
      <c r="AS3339">
        <v>3981.99</v>
      </c>
      <c r="AU3339">
        <v>1706.56</v>
      </c>
      <c r="AZ3339" s="5">
        <v>11377.1</v>
      </c>
      <c r="BA3339" s="5">
        <v>11377.1</v>
      </c>
      <c r="BB3339" s="5">
        <v>11377.1</v>
      </c>
      <c r="BF3339" s="5">
        <v>0</v>
      </c>
      <c r="BG3339">
        <v>20190802</v>
      </c>
      <c r="BH3339" s="9" t="str">
        <f t="shared" si="156"/>
        <v>2019</v>
      </c>
      <c r="BI3339" t="str">
        <f>MID(Merge1[[#This Row],[OC_DATA_INIZIO_PROGETTO]],5,2)</f>
        <v>08</v>
      </c>
      <c r="BJ3339">
        <v>20230715</v>
      </c>
      <c r="BK3339" t="str">
        <f t="shared" si="157"/>
        <v>2023</v>
      </c>
      <c r="BL3339" t="str">
        <f>MID(Merge1[[#This Row],[OC_DATA_FINE_PROGETTO_PREVISTA]],5,2)</f>
        <v>07</v>
      </c>
      <c r="BM3339" s="8">
        <f>(Merge1[[#This Row],[Colonna2]]-Merge1[[#This Row],[Colonna1]])*12+Merge1[[#This Row],[Colonna22]]-Merge1[[#This Row],[Colonna12]]</f>
        <v>47</v>
      </c>
      <c r="BO3339" t="str">
        <f t="shared" si="158"/>
        <v/>
      </c>
      <c r="BP3339" s="2" t="s">
        <v>86</v>
      </c>
      <c r="BQ3339" s="2" t="s">
        <v>76</v>
      </c>
      <c r="BR3339" s="2" t="s">
        <v>77</v>
      </c>
      <c r="BS3339" s="2" t="s">
        <v>446</v>
      </c>
      <c r="BT3339" s="2" t="s">
        <v>447</v>
      </c>
    </row>
    <row r="3340" spans="1:72" x14ac:dyDescent="0.35">
      <c r="A3340" s="2" t="s">
        <v>9237</v>
      </c>
      <c r="B3340" s="2" t="s">
        <v>9238</v>
      </c>
      <c r="C3340" s="2" t="s">
        <v>9239</v>
      </c>
      <c r="D3340" s="2" t="s">
        <v>9240</v>
      </c>
      <c r="E3340" s="2" t="s">
        <v>9241</v>
      </c>
      <c r="F3340">
        <v>1</v>
      </c>
      <c r="G3340" s="2" t="s">
        <v>151</v>
      </c>
      <c r="H3340">
        <v>7</v>
      </c>
      <c r="I3340" s="2" t="s">
        <v>770</v>
      </c>
      <c r="J3340">
        <v>99</v>
      </c>
      <c r="K3340" s="2" t="s">
        <v>81</v>
      </c>
      <c r="L3340">
        <v>9</v>
      </c>
      <c r="M3340" s="2" t="s">
        <v>98</v>
      </c>
      <c r="N3340">
        <v>21</v>
      </c>
      <c r="O3340" s="2" t="s">
        <v>185</v>
      </c>
      <c r="P3340">
        <v>229</v>
      </c>
      <c r="Q3340" s="2" t="s">
        <v>186</v>
      </c>
      <c r="R3340" t="s">
        <v>67</v>
      </c>
      <c r="S3340" t="s">
        <v>67</v>
      </c>
      <c r="T3340" s="2" t="s">
        <v>1986</v>
      </c>
      <c r="U3340" s="2" t="s">
        <v>1987</v>
      </c>
      <c r="V3340">
        <v>915</v>
      </c>
      <c r="W3340" s="2" t="s">
        <v>632</v>
      </c>
      <c r="X3340">
        <v>5700</v>
      </c>
      <c r="Y3340">
        <v>5700</v>
      </c>
      <c r="AD3340">
        <v>3990</v>
      </c>
      <c r="AF3340">
        <v>0</v>
      </c>
      <c r="AG3340">
        <v>1710</v>
      </c>
      <c r="AK3340">
        <v>134804</v>
      </c>
      <c r="AL3340" s="5">
        <v>11400</v>
      </c>
      <c r="AM3340">
        <v>0</v>
      </c>
      <c r="AN3340">
        <v>0</v>
      </c>
      <c r="AO3340">
        <v>5700</v>
      </c>
      <c r="AP3340">
        <v>5700</v>
      </c>
      <c r="AS3340">
        <v>3990</v>
      </c>
      <c r="AU3340">
        <v>1710</v>
      </c>
      <c r="AY3340">
        <v>134804</v>
      </c>
      <c r="AZ3340" s="5">
        <v>11400</v>
      </c>
      <c r="BA3340" s="5">
        <v>11370</v>
      </c>
      <c r="BB3340" s="5">
        <v>11370</v>
      </c>
      <c r="BC3340" s="5">
        <v>11370</v>
      </c>
      <c r="BD3340" s="5">
        <v>11370</v>
      </c>
      <c r="BE3340" s="5">
        <v>0</v>
      </c>
      <c r="BF3340" s="5">
        <v>146204.32999999999</v>
      </c>
      <c r="BG3340">
        <v>20171110</v>
      </c>
      <c r="BH3340" s="9" t="str">
        <f t="shared" si="156"/>
        <v>2017</v>
      </c>
      <c r="BI3340" t="str">
        <f>MID(Merge1[[#This Row],[OC_DATA_INIZIO_PROGETTO]],5,2)</f>
        <v>11</v>
      </c>
      <c r="BJ3340">
        <v>20210319</v>
      </c>
      <c r="BK3340" t="str">
        <f t="shared" si="157"/>
        <v>2021</v>
      </c>
      <c r="BL3340" t="str">
        <f>MID(Merge1[[#This Row],[OC_DATA_FINE_PROGETTO_PREVISTA]],5,2)</f>
        <v>03</v>
      </c>
      <c r="BM3340" s="8">
        <f>(Merge1[[#This Row],[Colonna2]]-Merge1[[#This Row],[Colonna1]])*12+Merge1[[#This Row],[Colonna22]]-Merge1[[#This Row],[Colonna12]]</f>
        <v>40</v>
      </c>
      <c r="BN3340">
        <v>20200428</v>
      </c>
      <c r="BO3340" t="str">
        <f t="shared" si="158"/>
        <v>2020</v>
      </c>
      <c r="BP3340" s="2" t="s">
        <v>116</v>
      </c>
      <c r="BQ3340" s="2" t="s">
        <v>763</v>
      </c>
      <c r="BR3340" s="2" t="s">
        <v>440</v>
      </c>
      <c r="BS3340" s="2" t="s">
        <v>773</v>
      </c>
      <c r="BT3340" s="2" t="s">
        <v>774</v>
      </c>
    </row>
    <row r="3341" spans="1:72" x14ac:dyDescent="0.35">
      <c r="A3341" s="2" t="s">
        <v>8786</v>
      </c>
      <c r="B3341" s="2" t="s">
        <v>8787</v>
      </c>
      <c r="C3341" s="2" t="s">
        <v>8788</v>
      </c>
      <c r="D3341" s="2" t="s">
        <v>8789</v>
      </c>
      <c r="E3341" s="2" t="s">
        <v>8790</v>
      </c>
      <c r="F3341">
        <v>1</v>
      </c>
      <c r="G3341" s="2" t="s">
        <v>151</v>
      </c>
      <c r="H3341">
        <v>7</v>
      </c>
      <c r="I3341" s="2" t="s">
        <v>770</v>
      </c>
      <c r="J3341">
        <v>99</v>
      </c>
      <c r="K3341" s="2" t="s">
        <v>81</v>
      </c>
      <c r="L3341">
        <v>9</v>
      </c>
      <c r="M3341" s="2" t="s">
        <v>98</v>
      </c>
      <c r="N3341">
        <v>21</v>
      </c>
      <c r="O3341" s="2" t="s">
        <v>185</v>
      </c>
      <c r="P3341">
        <v>229</v>
      </c>
      <c r="Q3341" s="2" t="s">
        <v>186</v>
      </c>
      <c r="R3341" t="s">
        <v>67</v>
      </c>
      <c r="S3341" t="s">
        <v>67</v>
      </c>
      <c r="T3341" s="2" t="s">
        <v>1986</v>
      </c>
      <c r="U3341" s="2" t="s">
        <v>1987</v>
      </c>
      <c r="V3341">
        <v>927</v>
      </c>
      <c r="W3341" s="2" t="s">
        <v>6657</v>
      </c>
      <c r="X3341">
        <v>8725</v>
      </c>
      <c r="Y3341">
        <v>8725</v>
      </c>
      <c r="AD3341">
        <v>6107.5</v>
      </c>
      <c r="AF3341">
        <v>0</v>
      </c>
      <c r="AG3341">
        <v>2617.5</v>
      </c>
      <c r="AK3341">
        <v>33550</v>
      </c>
      <c r="AL3341" s="5">
        <v>17450</v>
      </c>
      <c r="AM3341">
        <v>0</v>
      </c>
      <c r="AN3341">
        <v>0</v>
      </c>
      <c r="AO3341">
        <v>8725</v>
      </c>
      <c r="AP3341">
        <v>8725</v>
      </c>
      <c r="AS3341">
        <v>6107.5</v>
      </c>
      <c r="AU3341">
        <v>2617.5</v>
      </c>
      <c r="AY3341">
        <v>33550</v>
      </c>
      <c r="AZ3341" s="5">
        <v>17450</v>
      </c>
      <c r="BA3341" s="5">
        <v>11307.6</v>
      </c>
      <c r="BB3341" s="5">
        <v>11307.6</v>
      </c>
      <c r="BC3341" s="5">
        <v>11307.6</v>
      </c>
      <c r="BD3341" s="5">
        <v>11307.6</v>
      </c>
      <c r="BE3341" s="5">
        <v>0</v>
      </c>
      <c r="BF3341" s="5">
        <v>51000</v>
      </c>
      <c r="BG3341">
        <v>20170201</v>
      </c>
      <c r="BH3341" s="9" t="str">
        <f t="shared" si="156"/>
        <v>2017</v>
      </c>
      <c r="BI3341" t="str">
        <f>MID(Merge1[[#This Row],[OC_DATA_INIZIO_PROGETTO]],5,2)</f>
        <v>02</v>
      </c>
      <c r="BJ3341">
        <v>20200504</v>
      </c>
      <c r="BK3341" t="str">
        <f t="shared" si="157"/>
        <v>2020</v>
      </c>
      <c r="BL3341" t="str">
        <f>MID(Merge1[[#This Row],[OC_DATA_FINE_PROGETTO_PREVISTA]],5,2)</f>
        <v>05</v>
      </c>
      <c r="BM3341" s="8">
        <f>(Merge1[[#This Row],[Colonna2]]-Merge1[[#This Row],[Colonna1]])*12+Merge1[[#This Row],[Colonna22]]-Merge1[[#This Row],[Colonna12]]</f>
        <v>39</v>
      </c>
      <c r="BN3341">
        <v>20201002</v>
      </c>
      <c r="BO3341" t="str">
        <f t="shared" si="158"/>
        <v>2020</v>
      </c>
      <c r="BP3341" s="2" t="s">
        <v>76</v>
      </c>
      <c r="BQ3341" s="2" t="s">
        <v>76</v>
      </c>
      <c r="BR3341" s="2" t="s">
        <v>440</v>
      </c>
      <c r="BS3341" s="2" t="s">
        <v>773</v>
      </c>
      <c r="BT3341" s="2" t="s">
        <v>774</v>
      </c>
    </row>
    <row r="3342" spans="1:72" x14ac:dyDescent="0.35">
      <c r="A3342" s="2" t="s">
        <v>27137</v>
      </c>
      <c r="B3342" s="2" t="s">
        <v>27138</v>
      </c>
      <c r="C3342" s="2" t="s">
        <v>27139</v>
      </c>
      <c r="D3342" s="2" t="s">
        <v>27140</v>
      </c>
      <c r="E3342" s="2" t="s">
        <v>27141</v>
      </c>
      <c r="F3342">
        <v>1</v>
      </c>
      <c r="G3342" s="2" t="s">
        <v>151</v>
      </c>
      <c r="H3342">
        <v>7</v>
      </c>
      <c r="I3342" s="2" t="s">
        <v>770</v>
      </c>
      <c r="J3342">
        <v>11</v>
      </c>
      <c r="K3342" s="2" t="s">
        <v>681</v>
      </c>
      <c r="L3342">
        <v>9</v>
      </c>
      <c r="M3342" s="2" t="s">
        <v>98</v>
      </c>
      <c r="N3342">
        <v>22</v>
      </c>
      <c r="O3342" s="2" t="s">
        <v>252</v>
      </c>
      <c r="P3342">
        <v>999</v>
      </c>
      <c r="Q3342" s="2" t="s">
        <v>389</v>
      </c>
      <c r="R3342" t="s">
        <v>67</v>
      </c>
      <c r="S3342" t="s">
        <v>67</v>
      </c>
      <c r="T3342" s="2" t="s">
        <v>1331</v>
      </c>
      <c r="U3342" s="2" t="s">
        <v>1332</v>
      </c>
      <c r="V3342">
        <v>2035</v>
      </c>
      <c r="W3342" s="2" t="s">
        <v>19737</v>
      </c>
      <c r="X3342">
        <v>5652.5</v>
      </c>
      <c r="Y3342">
        <v>5652.5</v>
      </c>
      <c r="AD3342">
        <v>3956.75</v>
      </c>
      <c r="AF3342">
        <v>0</v>
      </c>
      <c r="AG3342">
        <v>1695.75</v>
      </c>
      <c r="AK3342">
        <v>4845</v>
      </c>
      <c r="AL3342" s="5">
        <v>11305</v>
      </c>
      <c r="AM3342">
        <v>0</v>
      </c>
      <c r="AN3342">
        <v>0</v>
      </c>
      <c r="AO3342">
        <v>5652.5</v>
      </c>
      <c r="AP3342">
        <v>5652.5</v>
      </c>
      <c r="AS3342">
        <v>3956.75</v>
      </c>
      <c r="AU3342">
        <v>1695.75</v>
      </c>
      <c r="AY3342">
        <v>4845</v>
      </c>
      <c r="AZ3342" s="5">
        <v>11305</v>
      </c>
      <c r="BA3342" s="5">
        <v>11305</v>
      </c>
      <c r="BB3342" s="5">
        <v>11305</v>
      </c>
      <c r="BC3342" s="5">
        <v>11305</v>
      </c>
      <c r="BD3342" s="5">
        <v>11305</v>
      </c>
      <c r="BE3342" s="5">
        <v>0</v>
      </c>
      <c r="BF3342" s="5">
        <v>16150</v>
      </c>
      <c r="BG3342">
        <v>20170210</v>
      </c>
      <c r="BH3342" s="9" t="str">
        <f t="shared" si="156"/>
        <v>2017</v>
      </c>
      <c r="BI3342" t="str">
        <f>MID(Merge1[[#This Row],[OC_DATA_INIZIO_PROGETTO]],5,2)</f>
        <v>02</v>
      </c>
      <c r="BJ3342">
        <v>20180716</v>
      </c>
      <c r="BK3342" t="str">
        <f t="shared" si="157"/>
        <v>2018</v>
      </c>
      <c r="BL3342" t="str">
        <f>MID(Merge1[[#This Row],[OC_DATA_FINE_PROGETTO_PREVISTA]],5,2)</f>
        <v>07</v>
      </c>
      <c r="BM3342" s="8">
        <f>(Merge1[[#This Row],[Colonna2]]-Merge1[[#This Row],[Colonna1]])*12+Merge1[[#This Row],[Colonna22]]-Merge1[[#This Row],[Colonna12]]</f>
        <v>17</v>
      </c>
      <c r="BN3342">
        <v>20180716</v>
      </c>
      <c r="BO3342" t="str">
        <f t="shared" si="158"/>
        <v>2018</v>
      </c>
      <c r="BP3342" s="2" t="s">
        <v>116</v>
      </c>
      <c r="BQ3342" s="2" t="s">
        <v>763</v>
      </c>
      <c r="BR3342" s="2" t="s">
        <v>440</v>
      </c>
      <c r="BS3342" s="2" t="s">
        <v>773</v>
      </c>
      <c r="BT3342" s="2" t="s">
        <v>774</v>
      </c>
    </row>
    <row r="3343" spans="1:72" x14ac:dyDescent="0.35">
      <c r="A3343" s="2" t="s">
        <v>28223</v>
      </c>
      <c r="B3343" s="2" t="s">
        <v>27949</v>
      </c>
      <c r="C3343" s="2" t="s">
        <v>28224</v>
      </c>
      <c r="D3343" s="2" t="s">
        <v>28225</v>
      </c>
      <c r="E3343" s="2" t="s">
        <v>28226</v>
      </c>
      <c r="F3343">
        <v>4</v>
      </c>
      <c r="G3343" s="2" t="s">
        <v>174</v>
      </c>
      <c r="H3343">
        <v>3</v>
      </c>
      <c r="I3343" s="2" t="s">
        <v>68</v>
      </c>
      <c r="J3343">
        <v>9</v>
      </c>
      <c r="K3343" s="2" t="s">
        <v>4139</v>
      </c>
      <c r="L3343">
        <v>5</v>
      </c>
      <c r="M3343" s="2" t="s">
        <v>226</v>
      </c>
      <c r="N3343">
        <v>12</v>
      </c>
      <c r="O3343" s="2" t="s">
        <v>2380</v>
      </c>
      <c r="P3343">
        <v>98</v>
      </c>
      <c r="Q3343" s="2" t="s">
        <v>2381</v>
      </c>
      <c r="R3343" t="s">
        <v>67</v>
      </c>
      <c r="S3343" t="s">
        <v>67</v>
      </c>
      <c r="T3343" s="2" t="s">
        <v>73</v>
      </c>
      <c r="U3343" s="2" t="s">
        <v>74</v>
      </c>
      <c r="V3343">
        <v>2012</v>
      </c>
      <c r="W3343" s="2" t="s">
        <v>19026</v>
      </c>
      <c r="X3343">
        <v>53663.16</v>
      </c>
      <c r="Y3343">
        <v>53663.16</v>
      </c>
      <c r="AD3343">
        <v>37564.22</v>
      </c>
      <c r="AF3343">
        <v>0</v>
      </c>
      <c r="AG3343">
        <v>16098.95</v>
      </c>
      <c r="AL3343" s="5">
        <v>107326.33</v>
      </c>
      <c r="AM3343">
        <v>0</v>
      </c>
      <c r="AN3343">
        <v>0</v>
      </c>
      <c r="AO3343">
        <v>53663.16</v>
      </c>
      <c r="AP3343">
        <v>53663.16</v>
      </c>
      <c r="AS3343">
        <v>37564.22</v>
      </c>
      <c r="AU3343">
        <v>16098.95</v>
      </c>
      <c r="AZ3343" s="5">
        <v>107326.33</v>
      </c>
      <c r="BA3343" s="5">
        <v>11293.77</v>
      </c>
      <c r="BB3343" s="5">
        <v>11293.77</v>
      </c>
      <c r="BF3343" s="5">
        <v>0</v>
      </c>
      <c r="BG3343">
        <v>20190101</v>
      </c>
      <c r="BH3343" s="9" t="str">
        <f t="shared" si="156"/>
        <v>2019</v>
      </c>
      <c r="BI3343" t="str">
        <f>MID(Merge1[[#This Row],[OC_DATA_INIZIO_PROGETTO]],5,2)</f>
        <v>01</v>
      </c>
      <c r="BJ3343">
        <v>20201110</v>
      </c>
      <c r="BK3343" t="str">
        <f t="shared" si="157"/>
        <v>2020</v>
      </c>
      <c r="BL3343" t="str">
        <f>MID(Merge1[[#This Row],[OC_DATA_FINE_PROGETTO_PREVISTA]],5,2)</f>
        <v>11</v>
      </c>
      <c r="BM3343" s="8">
        <f>(Merge1[[#This Row],[Colonna2]]-Merge1[[#This Row],[Colonna1]])*12+Merge1[[#This Row],[Colonna22]]-Merge1[[#This Row],[Colonna12]]</f>
        <v>22</v>
      </c>
      <c r="BO3343" t="str">
        <f t="shared" si="158"/>
        <v/>
      </c>
      <c r="BP3343" s="2" t="s">
        <v>86</v>
      </c>
      <c r="BQ3343" s="2" t="s">
        <v>76</v>
      </c>
      <c r="BR3343" s="2" t="s">
        <v>77</v>
      </c>
      <c r="BS3343" s="2" t="s">
        <v>78</v>
      </c>
      <c r="BT3343" s="2" t="s">
        <v>79</v>
      </c>
    </row>
    <row r="3344" spans="1:72" x14ac:dyDescent="0.35">
      <c r="A3344" s="2" t="s">
        <v>21820</v>
      </c>
      <c r="B3344" s="2" t="s">
        <v>21817</v>
      </c>
      <c r="C3344" s="2" t="s">
        <v>21821</v>
      </c>
      <c r="D3344" s="2" t="s">
        <v>2291</v>
      </c>
      <c r="E3344" s="2" t="s">
        <v>21822</v>
      </c>
      <c r="F3344">
        <v>11</v>
      </c>
      <c r="G3344" s="2" t="s">
        <v>436</v>
      </c>
      <c r="H3344">
        <v>7</v>
      </c>
      <c r="I3344" s="2" t="s">
        <v>770</v>
      </c>
      <c r="J3344">
        <v>19</v>
      </c>
      <c r="K3344" s="2" t="s">
        <v>771</v>
      </c>
      <c r="L3344">
        <v>11</v>
      </c>
      <c r="M3344" s="2" t="s">
        <v>443</v>
      </c>
      <c r="N3344">
        <v>71</v>
      </c>
      <c r="O3344" s="2" t="s">
        <v>507</v>
      </c>
      <c r="P3344">
        <v>20</v>
      </c>
      <c r="Q3344" s="2" t="s">
        <v>579</v>
      </c>
      <c r="R3344" t="s">
        <v>67</v>
      </c>
      <c r="S3344" t="s">
        <v>67</v>
      </c>
      <c r="T3344" s="2" t="s">
        <v>504</v>
      </c>
      <c r="U3344" s="2" t="s">
        <v>505</v>
      </c>
      <c r="V3344">
        <v>710</v>
      </c>
      <c r="W3344" s="2" t="s">
        <v>7185</v>
      </c>
      <c r="X3344">
        <v>5632.5</v>
      </c>
      <c r="Z3344">
        <v>5632.5</v>
      </c>
      <c r="AD3344">
        <v>3942.75</v>
      </c>
      <c r="AF3344">
        <v>0</v>
      </c>
      <c r="AG3344">
        <v>1689.75</v>
      </c>
      <c r="AL3344" s="5">
        <v>11265</v>
      </c>
      <c r="AM3344">
        <v>0</v>
      </c>
      <c r="AN3344">
        <v>0</v>
      </c>
      <c r="AO3344">
        <v>5632.5</v>
      </c>
      <c r="AQ3344">
        <v>5632.5</v>
      </c>
      <c r="AS3344">
        <v>3942.75</v>
      </c>
      <c r="AU3344">
        <v>1689.75</v>
      </c>
      <c r="AZ3344" s="5">
        <v>11265</v>
      </c>
      <c r="BA3344" s="5">
        <v>11265</v>
      </c>
      <c r="BB3344" s="5">
        <v>11265</v>
      </c>
      <c r="BF3344" s="5">
        <v>0</v>
      </c>
      <c r="BG3344">
        <v>20180406</v>
      </c>
      <c r="BH3344" s="9" t="str">
        <f t="shared" si="156"/>
        <v>2018</v>
      </c>
      <c r="BI3344" t="str">
        <f>MID(Merge1[[#This Row],[OC_DATA_INIZIO_PROGETTO]],5,2)</f>
        <v>04</v>
      </c>
      <c r="BJ3344">
        <v>20200728</v>
      </c>
      <c r="BK3344" t="str">
        <f t="shared" si="157"/>
        <v>2020</v>
      </c>
      <c r="BL3344" t="str">
        <f>MID(Merge1[[#This Row],[OC_DATA_FINE_PROGETTO_PREVISTA]],5,2)</f>
        <v>07</v>
      </c>
      <c r="BM3344" s="8">
        <f>(Merge1[[#This Row],[Colonna2]]-Merge1[[#This Row],[Colonna1]])*12+Merge1[[#This Row],[Colonna22]]-Merge1[[#This Row],[Colonna12]]</f>
        <v>27</v>
      </c>
      <c r="BO3344" t="str">
        <f t="shared" si="158"/>
        <v/>
      </c>
      <c r="BP3344" s="2" t="s">
        <v>86</v>
      </c>
      <c r="BQ3344" s="2" t="s">
        <v>76</v>
      </c>
      <c r="BR3344" s="2" t="s">
        <v>77</v>
      </c>
      <c r="BS3344" s="2" t="s">
        <v>773</v>
      </c>
      <c r="BT3344" s="2" t="s">
        <v>774</v>
      </c>
    </row>
    <row r="3345" spans="1:72" x14ac:dyDescent="0.35">
      <c r="A3345" s="2" t="s">
        <v>16264</v>
      </c>
      <c r="B3345" s="2" t="s">
        <v>16265</v>
      </c>
      <c r="C3345" s="2" t="s">
        <v>16266</v>
      </c>
      <c r="D3345" s="2" t="s">
        <v>16267</v>
      </c>
      <c r="E3345" s="2" t="s">
        <v>16268</v>
      </c>
      <c r="F3345">
        <v>1</v>
      </c>
      <c r="G3345" s="2" t="s">
        <v>151</v>
      </c>
      <c r="H3345">
        <v>7</v>
      </c>
      <c r="I3345" s="2" t="s">
        <v>770</v>
      </c>
      <c r="J3345">
        <v>99</v>
      </c>
      <c r="K3345" s="2" t="s">
        <v>81</v>
      </c>
      <c r="L3345">
        <v>9</v>
      </c>
      <c r="M3345" s="2" t="s">
        <v>98</v>
      </c>
      <c r="N3345">
        <v>21</v>
      </c>
      <c r="O3345" s="2" t="s">
        <v>185</v>
      </c>
      <c r="P3345">
        <v>229</v>
      </c>
      <c r="Q3345" s="2" t="s">
        <v>186</v>
      </c>
      <c r="R3345" t="s">
        <v>67</v>
      </c>
      <c r="S3345" t="s">
        <v>67</v>
      </c>
      <c r="T3345" s="2" t="s">
        <v>1986</v>
      </c>
      <c r="U3345" s="2" t="s">
        <v>1987</v>
      </c>
      <c r="V3345">
        <v>912</v>
      </c>
      <c r="W3345" s="2" t="s">
        <v>6811</v>
      </c>
      <c r="X3345">
        <v>8273.39</v>
      </c>
      <c r="Y3345">
        <v>8273.39</v>
      </c>
      <c r="AD3345">
        <v>5791.37</v>
      </c>
      <c r="AF3345">
        <v>0</v>
      </c>
      <c r="AG3345">
        <v>2482.02</v>
      </c>
      <c r="AK3345">
        <v>16547</v>
      </c>
      <c r="AL3345" s="5">
        <v>16546.78</v>
      </c>
      <c r="AM3345">
        <v>8762.74</v>
      </c>
      <c r="AN3345">
        <v>3451.99</v>
      </c>
      <c r="AO3345">
        <v>5618.01</v>
      </c>
      <c r="AP3345">
        <v>8273.39</v>
      </c>
      <c r="AS3345">
        <v>5791.37</v>
      </c>
      <c r="AU3345">
        <v>1685.41</v>
      </c>
      <c r="AY3345">
        <v>16547</v>
      </c>
      <c r="AZ3345" s="5">
        <v>13094.79</v>
      </c>
      <c r="BA3345" s="5">
        <v>11236.03</v>
      </c>
      <c r="BB3345" s="5">
        <v>11236.03</v>
      </c>
      <c r="BC3345" s="5">
        <v>11236.03</v>
      </c>
      <c r="BD3345" s="5">
        <v>11236.03</v>
      </c>
      <c r="BE3345" s="5">
        <v>0</v>
      </c>
      <c r="BF3345" s="5">
        <v>22472.05</v>
      </c>
      <c r="BG3345">
        <v>20170718</v>
      </c>
      <c r="BH3345" s="9" t="str">
        <f t="shared" si="156"/>
        <v>2017</v>
      </c>
      <c r="BI3345" t="str">
        <f>MID(Merge1[[#This Row],[OC_DATA_INIZIO_PROGETTO]],5,2)</f>
        <v>07</v>
      </c>
      <c r="BJ3345">
        <v>20181204</v>
      </c>
      <c r="BK3345" t="str">
        <f t="shared" si="157"/>
        <v>2018</v>
      </c>
      <c r="BL3345" t="str">
        <f>MID(Merge1[[#This Row],[OC_DATA_FINE_PROGETTO_PREVISTA]],5,2)</f>
        <v>12</v>
      </c>
      <c r="BM3345" s="8">
        <f>(Merge1[[#This Row],[Colonna2]]-Merge1[[#This Row],[Colonna1]])*12+Merge1[[#This Row],[Colonna22]]-Merge1[[#This Row],[Colonna12]]</f>
        <v>17</v>
      </c>
      <c r="BN3345">
        <v>20190917</v>
      </c>
      <c r="BO3345" t="str">
        <f t="shared" si="158"/>
        <v>2019</v>
      </c>
      <c r="BP3345" s="2" t="s">
        <v>76</v>
      </c>
      <c r="BQ3345" s="2" t="s">
        <v>76</v>
      </c>
      <c r="BR3345" s="2" t="s">
        <v>440</v>
      </c>
      <c r="BS3345" s="2" t="s">
        <v>773</v>
      </c>
      <c r="BT3345" s="2" t="s">
        <v>774</v>
      </c>
    </row>
    <row r="3346" spans="1:72" x14ac:dyDescent="0.35">
      <c r="A3346" s="2" t="s">
        <v>1014</v>
      </c>
      <c r="B3346" s="2" t="s">
        <v>1015</v>
      </c>
      <c r="C3346" s="2" t="s">
        <v>1016</v>
      </c>
      <c r="D3346" s="2" t="s">
        <v>1017</v>
      </c>
      <c r="E3346" s="2" t="s">
        <v>1018</v>
      </c>
      <c r="F3346">
        <v>8</v>
      </c>
      <c r="G3346" s="2" t="s">
        <v>441</v>
      </c>
      <c r="H3346">
        <v>2</v>
      </c>
      <c r="I3346" s="2" t="s">
        <v>430</v>
      </c>
      <c r="J3346">
        <v>12</v>
      </c>
      <c r="K3346" s="2" t="s">
        <v>437</v>
      </c>
      <c r="L3346">
        <v>11</v>
      </c>
      <c r="M3346" s="2" t="s">
        <v>443</v>
      </c>
      <c r="N3346">
        <v>71</v>
      </c>
      <c r="O3346" s="2" t="s">
        <v>507</v>
      </c>
      <c r="P3346">
        <v>20</v>
      </c>
      <c r="Q3346" s="2" t="s">
        <v>579</v>
      </c>
      <c r="R3346" t="s">
        <v>67</v>
      </c>
      <c r="S3346" t="s">
        <v>67</v>
      </c>
      <c r="T3346" s="2" t="s">
        <v>73</v>
      </c>
      <c r="U3346" s="2" t="s">
        <v>74</v>
      </c>
      <c r="V3346">
        <v>1014</v>
      </c>
      <c r="W3346" s="2" t="s">
        <v>902</v>
      </c>
      <c r="X3346">
        <v>5600</v>
      </c>
      <c r="Z3346">
        <v>5600</v>
      </c>
      <c r="AD3346">
        <v>3920</v>
      </c>
      <c r="AF3346">
        <v>0</v>
      </c>
      <c r="AG3346">
        <v>1680</v>
      </c>
      <c r="AL3346" s="5">
        <v>11200</v>
      </c>
      <c r="AM3346">
        <v>0</v>
      </c>
      <c r="AN3346">
        <v>0</v>
      </c>
      <c r="AO3346">
        <v>5600</v>
      </c>
      <c r="AQ3346">
        <v>5600</v>
      </c>
      <c r="AS3346">
        <v>3920</v>
      </c>
      <c r="AU3346">
        <v>1680</v>
      </c>
      <c r="AZ3346" s="5">
        <v>11200</v>
      </c>
      <c r="BA3346" s="5">
        <v>11200</v>
      </c>
      <c r="BB3346" s="5">
        <v>11200</v>
      </c>
      <c r="BC3346" s="5">
        <v>11200</v>
      </c>
      <c r="BD3346" s="5">
        <v>11200</v>
      </c>
      <c r="BE3346" s="5">
        <v>0</v>
      </c>
      <c r="BF3346" s="5">
        <v>11200</v>
      </c>
      <c r="BG3346">
        <v>20170730</v>
      </c>
      <c r="BH3346" s="9" t="str">
        <f t="shared" si="156"/>
        <v>2017</v>
      </c>
      <c r="BI3346" t="str">
        <f>MID(Merge1[[#This Row],[OC_DATA_INIZIO_PROGETTO]],5,2)</f>
        <v>07</v>
      </c>
      <c r="BJ3346">
        <v>20211230</v>
      </c>
      <c r="BK3346" t="str">
        <f t="shared" si="157"/>
        <v>2021</v>
      </c>
      <c r="BL3346" t="str">
        <f>MID(Merge1[[#This Row],[OC_DATA_FINE_PROGETTO_PREVISTA]],5,2)</f>
        <v>12</v>
      </c>
      <c r="BM3346" s="8">
        <f>(Merge1[[#This Row],[Colonna2]]-Merge1[[#This Row],[Colonna1]])*12+Merge1[[#This Row],[Colonna22]]-Merge1[[#This Row],[Colonna12]]</f>
        <v>53</v>
      </c>
      <c r="BO3346" t="str">
        <f t="shared" si="158"/>
        <v/>
      </c>
      <c r="BP3346" s="2" t="s">
        <v>116</v>
      </c>
      <c r="BQ3346" s="2" t="s">
        <v>116</v>
      </c>
      <c r="BR3346" s="2" t="s">
        <v>77</v>
      </c>
      <c r="BS3346" s="2" t="s">
        <v>434</v>
      </c>
      <c r="BT3346" s="2" t="s">
        <v>435</v>
      </c>
    </row>
    <row r="3347" spans="1:72" x14ac:dyDescent="0.35">
      <c r="A3347" s="2" t="s">
        <v>1112</v>
      </c>
      <c r="B3347" s="2" t="s">
        <v>1113</v>
      </c>
      <c r="C3347" s="2" t="s">
        <v>997</v>
      </c>
      <c r="D3347" s="2" t="s">
        <v>1114</v>
      </c>
      <c r="E3347" s="2" t="s">
        <v>1115</v>
      </c>
      <c r="F3347">
        <v>8</v>
      </c>
      <c r="G3347" s="2" t="s">
        <v>441</v>
      </c>
      <c r="H3347">
        <v>2</v>
      </c>
      <c r="I3347" s="2" t="s">
        <v>430</v>
      </c>
      <c r="J3347">
        <v>12</v>
      </c>
      <c r="K3347" s="2" t="s">
        <v>437</v>
      </c>
      <c r="L3347">
        <v>11</v>
      </c>
      <c r="M3347" s="2" t="s">
        <v>443</v>
      </c>
      <c r="N3347">
        <v>71</v>
      </c>
      <c r="O3347" s="2" t="s">
        <v>507</v>
      </c>
      <c r="P3347">
        <v>20</v>
      </c>
      <c r="Q3347" s="2" t="s">
        <v>579</v>
      </c>
      <c r="R3347" t="s">
        <v>67</v>
      </c>
      <c r="S3347" t="s">
        <v>67</v>
      </c>
      <c r="T3347" s="2" t="s">
        <v>73</v>
      </c>
      <c r="U3347" s="2" t="s">
        <v>74</v>
      </c>
      <c r="V3347">
        <v>1001</v>
      </c>
      <c r="W3347" s="2" t="s">
        <v>881</v>
      </c>
      <c r="X3347">
        <v>5600</v>
      </c>
      <c r="Z3347">
        <v>5600</v>
      </c>
      <c r="AD3347">
        <v>3920</v>
      </c>
      <c r="AF3347">
        <v>0</v>
      </c>
      <c r="AG3347">
        <v>1680</v>
      </c>
      <c r="AL3347" s="5">
        <v>11200</v>
      </c>
      <c r="AM3347">
        <v>0</v>
      </c>
      <c r="AN3347">
        <v>0</v>
      </c>
      <c r="AO3347">
        <v>5600</v>
      </c>
      <c r="AQ3347">
        <v>5600</v>
      </c>
      <c r="AS3347">
        <v>3920</v>
      </c>
      <c r="AU3347">
        <v>1680</v>
      </c>
      <c r="AZ3347" s="5">
        <v>11200</v>
      </c>
      <c r="BA3347" s="5">
        <v>11200</v>
      </c>
      <c r="BB3347" s="5">
        <v>11200</v>
      </c>
      <c r="BC3347" s="5">
        <v>11200</v>
      </c>
      <c r="BD3347" s="5">
        <v>11200</v>
      </c>
      <c r="BE3347" s="5">
        <v>0</v>
      </c>
      <c r="BF3347" s="5">
        <v>11200</v>
      </c>
      <c r="BG3347">
        <v>20151003</v>
      </c>
      <c r="BH3347" s="9" t="str">
        <f t="shared" si="156"/>
        <v>2015</v>
      </c>
      <c r="BI3347" t="str">
        <f>MID(Merge1[[#This Row],[OC_DATA_INIZIO_PROGETTO]],5,2)</f>
        <v>10</v>
      </c>
      <c r="BJ3347">
        <v>20211230</v>
      </c>
      <c r="BK3347" t="str">
        <f t="shared" si="157"/>
        <v>2021</v>
      </c>
      <c r="BL3347" t="str">
        <f>MID(Merge1[[#This Row],[OC_DATA_FINE_PROGETTO_PREVISTA]],5,2)</f>
        <v>12</v>
      </c>
      <c r="BM3347" s="8">
        <f>(Merge1[[#This Row],[Colonna2]]-Merge1[[#This Row],[Colonna1]])*12+Merge1[[#This Row],[Colonna22]]-Merge1[[#This Row],[Colonna12]]</f>
        <v>74</v>
      </c>
      <c r="BO3347" t="str">
        <f t="shared" si="158"/>
        <v/>
      </c>
      <c r="BP3347" s="2" t="s">
        <v>116</v>
      </c>
      <c r="BQ3347" s="2" t="s">
        <v>116</v>
      </c>
      <c r="BR3347" s="2" t="s">
        <v>77</v>
      </c>
      <c r="BS3347" s="2" t="s">
        <v>434</v>
      </c>
      <c r="BT3347" s="2" t="s">
        <v>435</v>
      </c>
    </row>
    <row r="3348" spans="1:72" x14ac:dyDescent="0.35">
      <c r="A3348" s="2" t="s">
        <v>1160</v>
      </c>
      <c r="B3348" s="2" t="s">
        <v>1161</v>
      </c>
      <c r="C3348" s="2" t="s">
        <v>1162</v>
      </c>
      <c r="D3348" s="2" t="s">
        <v>1032</v>
      </c>
      <c r="E3348" s="2" t="s">
        <v>1163</v>
      </c>
      <c r="F3348">
        <v>8</v>
      </c>
      <c r="G3348" s="2" t="s">
        <v>441</v>
      </c>
      <c r="H3348">
        <v>2</v>
      </c>
      <c r="I3348" s="2" t="s">
        <v>430</v>
      </c>
      <c r="J3348">
        <v>12</v>
      </c>
      <c r="K3348" s="2" t="s">
        <v>437</v>
      </c>
      <c r="L3348">
        <v>11</v>
      </c>
      <c r="M3348" s="2" t="s">
        <v>443</v>
      </c>
      <c r="N3348">
        <v>71</v>
      </c>
      <c r="O3348" s="2" t="s">
        <v>507</v>
      </c>
      <c r="P3348">
        <v>20</v>
      </c>
      <c r="Q3348" s="2" t="s">
        <v>579</v>
      </c>
      <c r="R3348" t="s">
        <v>67</v>
      </c>
      <c r="S3348" t="s">
        <v>67</v>
      </c>
      <c r="T3348" s="2" t="s">
        <v>73</v>
      </c>
      <c r="U3348" s="2" t="s">
        <v>74</v>
      </c>
      <c r="V3348">
        <v>1014</v>
      </c>
      <c r="W3348" s="2" t="s">
        <v>902</v>
      </c>
      <c r="X3348">
        <v>5600</v>
      </c>
      <c r="Z3348">
        <v>5600</v>
      </c>
      <c r="AD3348">
        <v>3920</v>
      </c>
      <c r="AF3348">
        <v>0</v>
      </c>
      <c r="AG3348">
        <v>1680</v>
      </c>
      <c r="AL3348" s="5">
        <v>11200</v>
      </c>
      <c r="AM3348">
        <v>0</v>
      </c>
      <c r="AN3348">
        <v>0</v>
      </c>
      <c r="AO3348">
        <v>5600</v>
      </c>
      <c r="AQ3348">
        <v>5600</v>
      </c>
      <c r="AS3348">
        <v>3920</v>
      </c>
      <c r="AU3348">
        <v>1680</v>
      </c>
      <c r="AZ3348" s="5">
        <v>11200</v>
      </c>
      <c r="BA3348" s="5">
        <v>11200</v>
      </c>
      <c r="BB3348" s="5">
        <v>11200</v>
      </c>
      <c r="BC3348" s="5">
        <v>11200</v>
      </c>
      <c r="BD3348" s="5">
        <v>11200</v>
      </c>
      <c r="BE3348" s="5">
        <v>0</v>
      </c>
      <c r="BF3348" s="5">
        <v>11200</v>
      </c>
      <c r="BG3348">
        <v>20160521</v>
      </c>
      <c r="BH3348" s="9" t="str">
        <f t="shared" si="156"/>
        <v>2016</v>
      </c>
      <c r="BI3348" t="str">
        <f>MID(Merge1[[#This Row],[OC_DATA_INIZIO_PROGETTO]],5,2)</f>
        <v>05</v>
      </c>
      <c r="BJ3348">
        <v>20211230</v>
      </c>
      <c r="BK3348" t="str">
        <f t="shared" si="157"/>
        <v>2021</v>
      </c>
      <c r="BL3348" t="str">
        <f>MID(Merge1[[#This Row],[OC_DATA_FINE_PROGETTO_PREVISTA]],5,2)</f>
        <v>12</v>
      </c>
      <c r="BM3348" s="8">
        <f>(Merge1[[#This Row],[Colonna2]]-Merge1[[#This Row],[Colonna1]])*12+Merge1[[#This Row],[Colonna22]]-Merge1[[#This Row],[Colonna12]]</f>
        <v>67</v>
      </c>
      <c r="BO3348" t="str">
        <f t="shared" si="158"/>
        <v/>
      </c>
      <c r="BP3348" s="2" t="s">
        <v>116</v>
      </c>
      <c r="BQ3348" s="2" t="s">
        <v>116</v>
      </c>
      <c r="BR3348" s="2" t="s">
        <v>77</v>
      </c>
      <c r="BS3348" s="2" t="s">
        <v>434</v>
      </c>
      <c r="BT3348" s="2" t="s">
        <v>435</v>
      </c>
    </row>
    <row r="3349" spans="1:72" x14ac:dyDescent="0.35">
      <c r="A3349" s="2" t="s">
        <v>1586</v>
      </c>
      <c r="B3349" s="2" t="s">
        <v>1587</v>
      </c>
      <c r="C3349" s="2" t="s">
        <v>1588</v>
      </c>
      <c r="D3349" s="2" t="s">
        <v>1574</v>
      </c>
      <c r="E3349" s="2" t="s">
        <v>1589</v>
      </c>
      <c r="F3349">
        <v>8</v>
      </c>
      <c r="G3349" s="2" t="s">
        <v>441</v>
      </c>
      <c r="H3349">
        <v>2</v>
      </c>
      <c r="I3349" s="2" t="s">
        <v>430</v>
      </c>
      <c r="J3349">
        <v>12</v>
      </c>
      <c r="K3349" s="2" t="s">
        <v>437</v>
      </c>
      <c r="L3349">
        <v>11</v>
      </c>
      <c r="M3349" s="2" t="s">
        <v>443</v>
      </c>
      <c r="N3349">
        <v>71</v>
      </c>
      <c r="O3349" s="2" t="s">
        <v>507</v>
      </c>
      <c r="P3349">
        <v>20</v>
      </c>
      <c r="Q3349" s="2" t="s">
        <v>579</v>
      </c>
      <c r="R3349" t="s">
        <v>67</v>
      </c>
      <c r="S3349" t="s">
        <v>67</v>
      </c>
      <c r="T3349" s="2" t="s">
        <v>73</v>
      </c>
      <c r="U3349" s="2" t="s">
        <v>74</v>
      </c>
      <c r="V3349">
        <v>1014</v>
      </c>
      <c r="W3349" s="2" t="s">
        <v>902</v>
      </c>
      <c r="X3349">
        <v>5600</v>
      </c>
      <c r="Z3349">
        <v>5600</v>
      </c>
      <c r="AD3349">
        <v>3920</v>
      </c>
      <c r="AF3349">
        <v>0</v>
      </c>
      <c r="AG3349">
        <v>1680</v>
      </c>
      <c r="AL3349" s="5">
        <v>11200</v>
      </c>
      <c r="AM3349">
        <v>0</v>
      </c>
      <c r="AN3349">
        <v>0</v>
      </c>
      <c r="AO3349">
        <v>5600</v>
      </c>
      <c r="AQ3349">
        <v>5600</v>
      </c>
      <c r="AS3349">
        <v>3920</v>
      </c>
      <c r="AU3349">
        <v>1680</v>
      </c>
      <c r="AZ3349" s="5">
        <v>11200</v>
      </c>
      <c r="BA3349" s="5">
        <v>11200</v>
      </c>
      <c r="BB3349" s="5">
        <v>11200</v>
      </c>
      <c r="BC3349" s="5">
        <v>11200</v>
      </c>
      <c r="BD3349" s="5">
        <v>11200</v>
      </c>
      <c r="BE3349" s="5">
        <v>0</v>
      </c>
      <c r="BF3349" s="5">
        <v>11200</v>
      </c>
      <c r="BG3349">
        <v>20180401</v>
      </c>
      <c r="BH3349" s="9" t="str">
        <f t="shared" si="156"/>
        <v>2018</v>
      </c>
      <c r="BI3349" t="str">
        <f>MID(Merge1[[#This Row],[OC_DATA_INIZIO_PROGETTO]],5,2)</f>
        <v>04</v>
      </c>
      <c r="BJ3349">
        <v>20181113</v>
      </c>
      <c r="BK3349" t="str">
        <f t="shared" si="157"/>
        <v>2018</v>
      </c>
      <c r="BL3349" t="str">
        <f>MID(Merge1[[#This Row],[OC_DATA_FINE_PROGETTO_PREVISTA]],5,2)</f>
        <v>11</v>
      </c>
      <c r="BM3349" s="8">
        <f>(Merge1[[#This Row],[Colonna2]]-Merge1[[#This Row],[Colonna1]])*12+Merge1[[#This Row],[Colonna22]]-Merge1[[#This Row],[Colonna12]]</f>
        <v>7</v>
      </c>
      <c r="BN3349">
        <v>20181113</v>
      </c>
      <c r="BO3349" t="str">
        <f t="shared" si="158"/>
        <v>2018</v>
      </c>
      <c r="BP3349" s="2" t="s">
        <v>116</v>
      </c>
      <c r="BQ3349" s="2" t="s">
        <v>763</v>
      </c>
      <c r="BR3349" s="2" t="s">
        <v>440</v>
      </c>
      <c r="BS3349" s="2" t="s">
        <v>434</v>
      </c>
      <c r="BT3349" s="2" t="s">
        <v>435</v>
      </c>
    </row>
    <row r="3350" spans="1:72" x14ac:dyDescent="0.35">
      <c r="A3350" s="2" t="s">
        <v>1917</v>
      </c>
      <c r="B3350" s="2" t="s">
        <v>1918</v>
      </c>
      <c r="C3350" s="2" t="s">
        <v>1919</v>
      </c>
      <c r="D3350" s="2" t="s">
        <v>997</v>
      </c>
      <c r="E3350" s="2" t="s">
        <v>1920</v>
      </c>
      <c r="F3350">
        <v>8</v>
      </c>
      <c r="G3350" s="2" t="s">
        <v>441</v>
      </c>
      <c r="H3350">
        <v>2</v>
      </c>
      <c r="I3350" s="2" t="s">
        <v>430</v>
      </c>
      <c r="J3350">
        <v>12</v>
      </c>
      <c r="K3350" s="2" t="s">
        <v>437</v>
      </c>
      <c r="L3350">
        <v>11</v>
      </c>
      <c r="M3350" s="2" t="s">
        <v>443</v>
      </c>
      <c r="N3350">
        <v>71</v>
      </c>
      <c r="O3350" s="2" t="s">
        <v>507</v>
      </c>
      <c r="P3350">
        <v>20</v>
      </c>
      <c r="Q3350" s="2" t="s">
        <v>579</v>
      </c>
      <c r="R3350" t="s">
        <v>67</v>
      </c>
      <c r="S3350" t="s">
        <v>67</v>
      </c>
      <c r="T3350" s="2" t="s">
        <v>73</v>
      </c>
      <c r="U3350" s="2" t="s">
        <v>74</v>
      </c>
      <c r="V3350">
        <v>1014</v>
      </c>
      <c r="W3350" s="2" t="s">
        <v>902</v>
      </c>
      <c r="X3350">
        <v>5600</v>
      </c>
      <c r="Z3350">
        <v>5600</v>
      </c>
      <c r="AD3350">
        <v>3920</v>
      </c>
      <c r="AF3350">
        <v>0</v>
      </c>
      <c r="AG3350">
        <v>1680</v>
      </c>
      <c r="AL3350" s="5">
        <v>11200</v>
      </c>
      <c r="AM3350">
        <v>0</v>
      </c>
      <c r="AN3350">
        <v>0</v>
      </c>
      <c r="AO3350">
        <v>5600</v>
      </c>
      <c r="AQ3350">
        <v>5600</v>
      </c>
      <c r="AS3350">
        <v>3920</v>
      </c>
      <c r="AU3350">
        <v>1680</v>
      </c>
      <c r="AZ3350" s="5">
        <v>11200</v>
      </c>
      <c r="BA3350" s="5">
        <v>11200</v>
      </c>
      <c r="BB3350" s="5">
        <v>11200</v>
      </c>
      <c r="BC3350" s="5">
        <v>11200</v>
      </c>
      <c r="BD3350" s="5">
        <v>11200</v>
      </c>
      <c r="BE3350" s="5">
        <v>0</v>
      </c>
      <c r="BF3350" s="5">
        <v>11200</v>
      </c>
      <c r="BG3350">
        <v>20190205</v>
      </c>
      <c r="BH3350" s="9" t="str">
        <f t="shared" si="156"/>
        <v>2019</v>
      </c>
      <c r="BI3350" t="str">
        <f>MID(Merge1[[#This Row],[OC_DATA_INIZIO_PROGETTO]],5,2)</f>
        <v>02</v>
      </c>
      <c r="BJ3350">
        <v>20220211</v>
      </c>
      <c r="BK3350" t="str">
        <f t="shared" si="157"/>
        <v>2022</v>
      </c>
      <c r="BL3350" t="str">
        <f>MID(Merge1[[#This Row],[OC_DATA_FINE_PROGETTO_PREVISTA]],5,2)</f>
        <v>02</v>
      </c>
      <c r="BM3350" s="8">
        <f>(Merge1[[#This Row],[Colonna2]]-Merge1[[#This Row],[Colonna1]])*12+Merge1[[#This Row],[Colonna22]]-Merge1[[#This Row],[Colonna12]]</f>
        <v>36</v>
      </c>
      <c r="BO3350" t="str">
        <f t="shared" si="158"/>
        <v/>
      </c>
      <c r="BP3350" s="2" t="s">
        <v>116</v>
      </c>
      <c r="BQ3350" s="2" t="s">
        <v>116</v>
      </c>
      <c r="BR3350" s="2" t="s">
        <v>77</v>
      </c>
      <c r="BS3350" s="2" t="s">
        <v>434</v>
      </c>
      <c r="BT3350" s="2" t="s">
        <v>435</v>
      </c>
    </row>
    <row r="3351" spans="1:72" x14ac:dyDescent="0.35">
      <c r="A3351" s="2" t="s">
        <v>1931</v>
      </c>
      <c r="B3351" s="2" t="s">
        <v>1932</v>
      </c>
      <c r="C3351" s="2" t="s">
        <v>1933</v>
      </c>
      <c r="D3351" s="2" t="s">
        <v>1934</v>
      </c>
      <c r="E3351" s="2" t="s">
        <v>1935</v>
      </c>
      <c r="F3351">
        <v>8</v>
      </c>
      <c r="G3351" s="2" t="s">
        <v>441</v>
      </c>
      <c r="H3351">
        <v>2</v>
      </c>
      <c r="I3351" s="2" t="s">
        <v>430</v>
      </c>
      <c r="J3351">
        <v>12</v>
      </c>
      <c r="K3351" s="2" t="s">
        <v>437</v>
      </c>
      <c r="L3351">
        <v>11</v>
      </c>
      <c r="M3351" s="2" t="s">
        <v>443</v>
      </c>
      <c r="N3351">
        <v>71</v>
      </c>
      <c r="O3351" s="2" t="s">
        <v>507</v>
      </c>
      <c r="P3351">
        <v>20</v>
      </c>
      <c r="Q3351" s="2" t="s">
        <v>579</v>
      </c>
      <c r="R3351" t="s">
        <v>67</v>
      </c>
      <c r="S3351" t="s">
        <v>67</v>
      </c>
      <c r="T3351" s="2" t="s">
        <v>73</v>
      </c>
      <c r="U3351" s="2" t="s">
        <v>74</v>
      </c>
      <c r="V3351">
        <v>1009</v>
      </c>
      <c r="W3351" s="2" t="s">
        <v>880</v>
      </c>
      <c r="X3351">
        <v>5600</v>
      </c>
      <c r="Z3351">
        <v>5600</v>
      </c>
      <c r="AD3351">
        <v>3920</v>
      </c>
      <c r="AF3351">
        <v>0</v>
      </c>
      <c r="AG3351">
        <v>1680</v>
      </c>
      <c r="AL3351" s="5">
        <v>11200</v>
      </c>
      <c r="AM3351">
        <v>0</v>
      </c>
      <c r="AN3351">
        <v>0</v>
      </c>
      <c r="AO3351">
        <v>5600</v>
      </c>
      <c r="AQ3351">
        <v>5600</v>
      </c>
      <c r="AS3351">
        <v>3920</v>
      </c>
      <c r="AU3351">
        <v>1680</v>
      </c>
      <c r="AZ3351" s="5">
        <v>11200</v>
      </c>
      <c r="BA3351" s="5">
        <v>11200</v>
      </c>
      <c r="BB3351" s="5">
        <v>11200</v>
      </c>
      <c r="BC3351" s="5">
        <v>10192</v>
      </c>
      <c r="BD3351" s="5">
        <v>10192</v>
      </c>
      <c r="BE3351" s="5">
        <v>0</v>
      </c>
      <c r="BF3351" s="5">
        <v>10192</v>
      </c>
      <c r="BG3351">
        <v>20190315</v>
      </c>
      <c r="BH3351" s="9" t="str">
        <f t="shared" si="156"/>
        <v>2019</v>
      </c>
      <c r="BI3351" t="str">
        <f>MID(Merge1[[#This Row],[OC_DATA_INIZIO_PROGETTO]],5,2)</f>
        <v>03</v>
      </c>
      <c r="BJ3351">
        <v>20220325</v>
      </c>
      <c r="BK3351" t="str">
        <f t="shared" si="157"/>
        <v>2022</v>
      </c>
      <c r="BL3351" t="str">
        <f>MID(Merge1[[#This Row],[OC_DATA_FINE_PROGETTO_PREVISTA]],5,2)</f>
        <v>03</v>
      </c>
      <c r="BM3351" s="8">
        <f>(Merge1[[#This Row],[Colonna2]]-Merge1[[#This Row],[Colonna1]])*12+Merge1[[#This Row],[Colonna22]]-Merge1[[#This Row],[Colonna12]]</f>
        <v>36</v>
      </c>
      <c r="BO3351" t="str">
        <f t="shared" si="158"/>
        <v/>
      </c>
      <c r="BP3351" s="2" t="s">
        <v>76</v>
      </c>
      <c r="BQ3351" s="2" t="s">
        <v>76</v>
      </c>
      <c r="BR3351" s="2" t="s">
        <v>77</v>
      </c>
      <c r="BS3351" s="2" t="s">
        <v>434</v>
      </c>
      <c r="BT3351" s="2" t="s">
        <v>435</v>
      </c>
    </row>
    <row r="3352" spans="1:72" x14ac:dyDescent="0.35">
      <c r="A3352" s="2" t="s">
        <v>1943</v>
      </c>
      <c r="B3352" s="2" t="s">
        <v>1944</v>
      </c>
      <c r="C3352" s="2" t="s">
        <v>997</v>
      </c>
      <c r="D3352" s="2" t="s">
        <v>1574</v>
      </c>
      <c r="E3352" s="2" t="s">
        <v>1945</v>
      </c>
      <c r="F3352">
        <v>8</v>
      </c>
      <c r="G3352" s="2" t="s">
        <v>441</v>
      </c>
      <c r="H3352">
        <v>2</v>
      </c>
      <c r="I3352" s="2" t="s">
        <v>430</v>
      </c>
      <c r="J3352">
        <v>12</v>
      </c>
      <c r="K3352" s="2" t="s">
        <v>437</v>
      </c>
      <c r="L3352">
        <v>11</v>
      </c>
      <c r="M3352" s="2" t="s">
        <v>443</v>
      </c>
      <c r="N3352">
        <v>71</v>
      </c>
      <c r="O3352" s="2" t="s">
        <v>507</v>
      </c>
      <c r="P3352">
        <v>20</v>
      </c>
      <c r="Q3352" s="2" t="s">
        <v>579</v>
      </c>
      <c r="R3352" t="s">
        <v>67</v>
      </c>
      <c r="S3352" t="s">
        <v>67</v>
      </c>
      <c r="T3352" s="2" t="s">
        <v>73</v>
      </c>
      <c r="U3352" s="2" t="s">
        <v>74</v>
      </c>
      <c r="V3352">
        <v>1014</v>
      </c>
      <c r="W3352" s="2" t="s">
        <v>902</v>
      </c>
      <c r="X3352">
        <v>5600</v>
      </c>
      <c r="Z3352">
        <v>5600</v>
      </c>
      <c r="AD3352">
        <v>3920</v>
      </c>
      <c r="AF3352">
        <v>0</v>
      </c>
      <c r="AG3352">
        <v>1680</v>
      </c>
      <c r="AL3352" s="5">
        <v>11200</v>
      </c>
      <c r="AM3352">
        <v>0</v>
      </c>
      <c r="AN3352">
        <v>0</v>
      </c>
      <c r="AO3352">
        <v>5600</v>
      </c>
      <c r="AQ3352">
        <v>5600</v>
      </c>
      <c r="AS3352">
        <v>3920</v>
      </c>
      <c r="AU3352">
        <v>1680</v>
      </c>
      <c r="AZ3352" s="5">
        <v>11200</v>
      </c>
      <c r="BA3352" s="5">
        <v>11200</v>
      </c>
      <c r="BB3352" s="5">
        <v>11200</v>
      </c>
      <c r="BC3352" s="5">
        <v>11200</v>
      </c>
      <c r="BD3352" s="5">
        <v>11200</v>
      </c>
      <c r="BE3352" s="5">
        <v>0</v>
      </c>
      <c r="BF3352" s="5">
        <v>11200</v>
      </c>
      <c r="BG3352">
        <v>20190107</v>
      </c>
      <c r="BH3352" s="9" t="str">
        <f t="shared" si="156"/>
        <v>2019</v>
      </c>
      <c r="BI3352" t="str">
        <f>MID(Merge1[[#This Row],[OC_DATA_INIZIO_PROGETTO]],5,2)</f>
        <v>01</v>
      </c>
      <c r="BJ3352">
        <v>20220113</v>
      </c>
      <c r="BK3352" t="str">
        <f t="shared" si="157"/>
        <v>2022</v>
      </c>
      <c r="BL3352" t="str">
        <f>MID(Merge1[[#This Row],[OC_DATA_FINE_PROGETTO_PREVISTA]],5,2)</f>
        <v>01</v>
      </c>
      <c r="BM3352" s="8">
        <f>(Merge1[[#This Row],[Colonna2]]-Merge1[[#This Row],[Colonna1]])*12+Merge1[[#This Row],[Colonna22]]-Merge1[[#This Row],[Colonna12]]</f>
        <v>36</v>
      </c>
      <c r="BO3352" t="str">
        <f t="shared" si="158"/>
        <v/>
      </c>
      <c r="BP3352" s="2" t="s">
        <v>116</v>
      </c>
      <c r="BQ3352" s="2" t="s">
        <v>116</v>
      </c>
      <c r="BR3352" s="2" t="s">
        <v>77</v>
      </c>
      <c r="BS3352" s="2" t="s">
        <v>434</v>
      </c>
      <c r="BT3352" s="2" t="s">
        <v>435</v>
      </c>
    </row>
    <row r="3353" spans="1:72" x14ac:dyDescent="0.35">
      <c r="A3353" s="2" t="s">
        <v>1946</v>
      </c>
      <c r="B3353" s="2" t="s">
        <v>1947</v>
      </c>
      <c r="C3353" s="2" t="s">
        <v>1948</v>
      </c>
      <c r="D3353" s="2" t="s">
        <v>993</v>
      </c>
      <c r="E3353" s="2" t="s">
        <v>1949</v>
      </c>
      <c r="F3353">
        <v>8</v>
      </c>
      <c r="G3353" s="2" t="s">
        <v>441</v>
      </c>
      <c r="H3353">
        <v>2</v>
      </c>
      <c r="I3353" s="2" t="s">
        <v>430</v>
      </c>
      <c r="J3353">
        <v>12</v>
      </c>
      <c r="K3353" s="2" t="s">
        <v>437</v>
      </c>
      <c r="L3353">
        <v>11</v>
      </c>
      <c r="M3353" s="2" t="s">
        <v>443</v>
      </c>
      <c r="N3353">
        <v>71</v>
      </c>
      <c r="O3353" s="2" t="s">
        <v>507</v>
      </c>
      <c r="P3353">
        <v>20</v>
      </c>
      <c r="Q3353" s="2" t="s">
        <v>579</v>
      </c>
      <c r="R3353" t="s">
        <v>67</v>
      </c>
      <c r="S3353" t="s">
        <v>67</v>
      </c>
      <c r="T3353" s="2" t="s">
        <v>73</v>
      </c>
      <c r="U3353" s="2" t="s">
        <v>74</v>
      </c>
      <c r="V3353">
        <v>1014</v>
      </c>
      <c r="W3353" s="2" t="s">
        <v>902</v>
      </c>
      <c r="X3353">
        <v>5600</v>
      </c>
      <c r="Z3353">
        <v>5600</v>
      </c>
      <c r="AD3353">
        <v>3920</v>
      </c>
      <c r="AF3353">
        <v>0</v>
      </c>
      <c r="AG3353">
        <v>1680</v>
      </c>
      <c r="AL3353" s="5">
        <v>11200</v>
      </c>
      <c r="AM3353">
        <v>0</v>
      </c>
      <c r="AN3353">
        <v>0</v>
      </c>
      <c r="AO3353">
        <v>5600</v>
      </c>
      <c r="AQ3353">
        <v>5600</v>
      </c>
      <c r="AS3353">
        <v>3920</v>
      </c>
      <c r="AU3353">
        <v>1680</v>
      </c>
      <c r="AZ3353" s="5">
        <v>11200</v>
      </c>
      <c r="BA3353" s="5">
        <v>11200</v>
      </c>
      <c r="BB3353" s="5">
        <v>11200</v>
      </c>
      <c r="BC3353" s="5">
        <v>8400</v>
      </c>
      <c r="BD3353" s="5">
        <v>8400</v>
      </c>
      <c r="BE3353" s="5">
        <v>0</v>
      </c>
      <c r="BF3353" s="5">
        <v>8400</v>
      </c>
      <c r="BG3353">
        <v>20190314</v>
      </c>
      <c r="BH3353" s="9" t="str">
        <f t="shared" si="156"/>
        <v>2019</v>
      </c>
      <c r="BI3353" t="str">
        <f>MID(Merge1[[#This Row],[OC_DATA_INIZIO_PROGETTO]],5,2)</f>
        <v>03</v>
      </c>
      <c r="BJ3353">
        <v>20220320</v>
      </c>
      <c r="BK3353" t="str">
        <f t="shared" si="157"/>
        <v>2022</v>
      </c>
      <c r="BL3353" t="str">
        <f>MID(Merge1[[#This Row],[OC_DATA_FINE_PROGETTO_PREVISTA]],5,2)</f>
        <v>03</v>
      </c>
      <c r="BM3353" s="8">
        <f>(Merge1[[#This Row],[Colonna2]]-Merge1[[#This Row],[Colonna1]])*12+Merge1[[#This Row],[Colonna22]]-Merge1[[#This Row],[Colonna12]]</f>
        <v>36</v>
      </c>
      <c r="BO3353" t="str">
        <f t="shared" si="158"/>
        <v/>
      </c>
      <c r="BP3353" s="2" t="s">
        <v>76</v>
      </c>
      <c r="BQ3353" s="2" t="s">
        <v>76</v>
      </c>
      <c r="BR3353" s="2" t="s">
        <v>77</v>
      </c>
      <c r="BS3353" s="2" t="s">
        <v>434</v>
      </c>
      <c r="BT3353" s="2" t="s">
        <v>435</v>
      </c>
    </row>
    <row r="3354" spans="1:72" x14ac:dyDescent="0.35">
      <c r="A3354" s="2" t="s">
        <v>1978</v>
      </c>
      <c r="B3354" s="2" t="s">
        <v>1979</v>
      </c>
      <c r="C3354" s="2" t="s">
        <v>997</v>
      </c>
      <c r="D3354" s="2" t="s">
        <v>1980</v>
      </c>
      <c r="E3354" s="2" t="s">
        <v>1981</v>
      </c>
      <c r="F3354">
        <v>8</v>
      </c>
      <c r="G3354" s="2" t="s">
        <v>441</v>
      </c>
      <c r="H3354">
        <v>2</v>
      </c>
      <c r="I3354" s="2" t="s">
        <v>430</v>
      </c>
      <c r="J3354">
        <v>12</v>
      </c>
      <c r="K3354" s="2" t="s">
        <v>437</v>
      </c>
      <c r="L3354">
        <v>11</v>
      </c>
      <c r="M3354" s="2" t="s">
        <v>443</v>
      </c>
      <c r="N3354">
        <v>71</v>
      </c>
      <c r="O3354" s="2" t="s">
        <v>507</v>
      </c>
      <c r="P3354">
        <v>20</v>
      </c>
      <c r="Q3354" s="2" t="s">
        <v>579</v>
      </c>
      <c r="R3354" t="s">
        <v>67</v>
      </c>
      <c r="S3354" t="s">
        <v>67</v>
      </c>
      <c r="T3354" s="2" t="s">
        <v>73</v>
      </c>
      <c r="U3354" s="2" t="s">
        <v>74</v>
      </c>
      <c r="V3354">
        <v>1010</v>
      </c>
      <c r="W3354" s="2" t="s">
        <v>893</v>
      </c>
      <c r="X3354">
        <v>5600</v>
      </c>
      <c r="Z3354">
        <v>5600</v>
      </c>
      <c r="AD3354">
        <v>3920</v>
      </c>
      <c r="AF3354">
        <v>0</v>
      </c>
      <c r="AG3354">
        <v>1680</v>
      </c>
      <c r="AL3354" s="5">
        <v>11200</v>
      </c>
      <c r="AM3354">
        <v>0</v>
      </c>
      <c r="AN3354">
        <v>0</v>
      </c>
      <c r="AO3354">
        <v>5600</v>
      </c>
      <c r="AQ3354">
        <v>5600</v>
      </c>
      <c r="AS3354">
        <v>3920</v>
      </c>
      <c r="AU3354">
        <v>1680</v>
      </c>
      <c r="AZ3354" s="5">
        <v>11200</v>
      </c>
      <c r="BA3354" s="5">
        <v>11200</v>
      </c>
      <c r="BB3354" s="5">
        <v>11200</v>
      </c>
      <c r="BC3354" s="5">
        <v>11200</v>
      </c>
      <c r="BD3354" s="5">
        <v>11200</v>
      </c>
      <c r="BE3354" s="5">
        <v>0</v>
      </c>
      <c r="BF3354" s="5">
        <v>11200</v>
      </c>
      <c r="BG3354">
        <v>20190121</v>
      </c>
      <c r="BH3354" s="9" t="str">
        <f t="shared" si="156"/>
        <v>2019</v>
      </c>
      <c r="BI3354" t="str">
        <f>MID(Merge1[[#This Row],[OC_DATA_INIZIO_PROGETTO]],5,2)</f>
        <v>01</v>
      </c>
      <c r="BJ3354">
        <v>20190718</v>
      </c>
      <c r="BK3354" t="str">
        <f t="shared" si="157"/>
        <v>2019</v>
      </c>
      <c r="BL3354" t="str">
        <f>MID(Merge1[[#This Row],[OC_DATA_FINE_PROGETTO_PREVISTA]],5,2)</f>
        <v>07</v>
      </c>
      <c r="BM3354" s="8">
        <f>(Merge1[[#This Row],[Colonna2]]-Merge1[[#This Row],[Colonna1]])*12+Merge1[[#This Row],[Colonna22]]-Merge1[[#This Row],[Colonna12]]</f>
        <v>6</v>
      </c>
      <c r="BN3354">
        <v>20190718</v>
      </c>
      <c r="BO3354" t="str">
        <f t="shared" si="158"/>
        <v>2019</v>
      </c>
      <c r="BP3354" s="2" t="s">
        <v>116</v>
      </c>
      <c r="BQ3354" s="2" t="s">
        <v>763</v>
      </c>
      <c r="BR3354" s="2" t="s">
        <v>440</v>
      </c>
      <c r="BS3354" s="2" t="s">
        <v>434</v>
      </c>
      <c r="BT3354" s="2" t="s">
        <v>435</v>
      </c>
    </row>
    <row r="3355" spans="1:72" x14ac:dyDescent="0.35">
      <c r="A3355" s="2" t="s">
        <v>2081</v>
      </c>
      <c r="B3355" s="2" t="s">
        <v>2082</v>
      </c>
      <c r="C3355" s="2" t="s">
        <v>1974</v>
      </c>
      <c r="D3355" s="2" t="s">
        <v>1751</v>
      </c>
      <c r="E3355" s="2" t="s">
        <v>2083</v>
      </c>
      <c r="F3355">
        <v>8</v>
      </c>
      <c r="G3355" s="2" t="s">
        <v>441</v>
      </c>
      <c r="H3355">
        <v>2</v>
      </c>
      <c r="I3355" s="2" t="s">
        <v>430</v>
      </c>
      <c r="J3355">
        <v>12</v>
      </c>
      <c r="K3355" s="2" t="s">
        <v>437</v>
      </c>
      <c r="L3355">
        <v>11</v>
      </c>
      <c r="M3355" s="2" t="s">
        <v>443</v>
      </c>
      <c r="N3355">
        <v>71</v>
      </c>
      <c r="O3355" s="2" t="s">
        <v>507</v>
      </c>
      <c r="P3355">
        <v>20</v>
      </c>
      <c r="Q3355" s="2" t="s">
        <v>579</v>
      </c>
      <c r="R3355" t="s">
        <v>67</v>
      </c>
      <c r="S3355" t="s">
        <v>67</v>
      </c>
      <c r="T3355" s="2" t="s">
        <v>73</v>
      </c>
      <c r="U3355" s="2" t="s">
        <v>74</v>
      </c>
      <c r="V3355">
        <v>9999</v>
      </c>
      <c r="W3355" s="2" t="s">
        <v>433</v>
      </c>
      <c r="X3355">
        <v>5600</v>
      </c>
      <c r="Z3355">
        <v>5600</v>
      </c>
      <c r="AD3355">
        <v>3920</v>
      </c>
      <c r="AF3355">
        <v>0</v>
      </c>
      <c r="AG3355">
        <v>1680</v>
      </c>
      <c r="AL3355" s="5">
        <v>11200</v>
      </c>
      <c r="AM3355">
        <v>0</v>
      </c>
      <c r="AN3355">
        <v>0</v>
      </c>
      <c r="AO3355">
        <v>5600</v>
      </c>
      <c r="AQ3355">
        <v>5600</v>
      </c>
      <c r="AS3355">
        <v>3920</v>
      </c>
      <c r="AU3355">
        <v>1680</v>
      </c>
      <c r="AZ3355" s="5">
        <v>11200</v>
      </c>
      <c r="BA3355" s="5">
        <v>11200</v>
      </c>
      <c r="BB3355" s="5">
        <v>11200</v>
      </c>
      <c r="BC3355" s="5">
        <v>11200</v>
      </c>
      <c r="BD3355" s="5">
        <v>11200</v>
      </c>
      <c r="BE3355" s="5">
        <v>0</v>
      </c>
      <c r="BF3355" s="5">
        <v>11200</v>
      </c>
      <c r="BG3355">
        <v>20190114</v>
      </c>
      <c r="BH3355" s="9" t="str">
        <f t="shared" si="156"/>
        <v>2019</v>
      </c>
      <c r="BI3355" t="str">
        <f>MID(Merge1[[#This Row],[OC_DATA_INIZIO_PROGETTO]],5,2)</f>
        <v>01</v>
      </c>
      <c r="BJ3355">
        <v>20220129</v>
      </c>
      <c r="BK3355" t="str">
        <f t="shared" si="157"/>
        <v>2022</v>
      </c>
      <c r="BL3355" t="str">
        <f>MID(Merge1[[#This Row],[OC_DATA_FINE_PROGETTO_PREVISTA]],5,2)</f>
        <v>01</v>
      </c>
      <c r="BM3355" s="8">
        <f>(Merge1[[#This Row],[Colonna2]]-Merge1[[#This Row],[Colonna1]])*12+Merge1[[#This Row],[Colonna22]]-Merge1[[#This Row],[Colonna12]]</f>
        <v>36</v>
      </c>
      <c r="BO3355" t="str">
        <f t="shared" si="158"/>
        <v/>
      </c>
      <c r="BP3355" s="2" t="s">
        <v>116</v>
      </c>
      <c r="BQ3355" s="2" t="s">
        <v>116</v>
      </c>
      <c r="BR3355" s="2" t="s">
        <v>77</v>
      </c>
      <c r="BS3355" s="2" t="s">
        <v>434</v>
      </c>
      <c r="BT3355" s="2" t="s">
        <v>435</v>
      </c>
    </row>
    <row r="3356" spans="1:72" x14ac:dyDescent="0.35">
      <c r="A3356" s="2" t="s">
        <v>2096</v>
      </c>
      <c r="B3356" s="2" t="s">
        <v>2097</v>
      </c>
      <c r="C3356" s="2" t="s">
        <v>997</v>
      </c>
      <c r="D3356" s="2" t="s">
        <v>2098</v>
      </c>
      <c r="E3356" s="2" t="s">
        <v>2099</v>
      </c>
      <c r="F3356">
        <v>8</v>
      </c>
      <c r="G3356" s="2" t="s">
        <v>441</v>
      </c>
      <c r="H3356">
        <v>2</v>
      </c>
      <c r="I3356" s="2" t="s">
        <v>430</v>
      </c>
      <c r="J3356">
        <v>12</v>
      </c>
      <c r="K3356" s="2" t="s">
        <v>437</v>
      </c>
      <c r="L3356">
        <v>11</v>
      </c>
      <c r="M3356" s="2" t="s">
        <v>443</v>
      </c>
      <c r="N3356">
        <v>71</v>
      </c>
      <c r="O3356" s="2" t="s">
        <v>507</v>
      </c>
      <c r="P3356">
        <v>20</v>
      </c>
      <c r="Q3356" s="2" t="s">
        <v>579</v>
      </c>
      <c r="R3356" t="s">
        <v>67</v>
      </c>
      <c r="S3356" t="s">
        <v>67</v>
      </c>
      <c r="T3356" s="2" t="s">
        <v>73</v>
      </c>
      <c r="U3356" s="2" t="s">
        <v>74</v>
      </c>
      <c r="V3356">
        <v>1013</v>
      </c>
      <c r="W3356" s="2" t="s">
        <v>900</v>
      </c>
      <c r="X3356">
        <v>5600</v>
      </c>
      <c r="Z3356">
        <v>5600</v>
      </c>
      <c r="AD3356">
        <v>3920</v>
      </c>
      <c r="AF3356">
        <v>0</v>
      </c>
      <c r="AG3356">
        <v>1680</v>
      </c>
      <c r="AL3356" s="5">
        <v>11200</v>
      </c>
      <c r="AM3356">
        <v>0</v>
      </c>
      <c r="AN3356">
        <v>0</v>
      </c>
      <c r="AO3356">
        <v>5600</v>
      </c>
      <c r="AQ3356">
        <v>5600</v>
      </c>
      <c r="AS3356">
        <v>3920</v>
      </c>
      <c r="AU3356">
        <v>1680</v>
      </c>
      <c r="AZ3356" s="5">
        <v>11200</v>
      </c>
      <c r="BA3356" s="5">
        <v>11200</v>
      </c>
      <c r="BB3356" s="5">
        <v>11200</v>
      </c>
      <c r="BC3356" s="5">
        <v>11200</v>
      </c>
      <c r="BD3356" s="5">
        <v>11200</v>
      </c>
      <c r="BE3356" s="5">
        <v>0</v>
      </c>
      <c r="BF3356" s="5">
        <v>11200</v>
      </c>
      <c r="BG3356">
        <v>20190214</v>
      </c>
      <c r="BH3356" s="9" t="str">
        <f t="shared" si="156"/>
        <v>2019</v>
      </c>
      <c r="BI3356" t="str">
        <f>MID(Merge1[[#This Row],[OC_DATA_INIZIO_PROGETTO]],5,2)</f>
        <v>02</v>
      </c>
      <c r="BJ3356">
        <v>20220311</v>
      </c>
      <c r="BK3356" t="str">
        <f t="shared" si="157"/>
        <v>2022</v>
      </c>
      <c r="BL3356" t="str">
        <f>MID(Merge1[[#This Row],[OC_DATA_FINE_PROGETTO_PREVISTA]],5,2)</f>
        <v>03</v>
      </c>
      <c r="BM3356" s="8">
        <f>(Merge1[[#This Row],[Colonna2]]-Merge1[[#This Row],[Colonna1]])*12+Merge1[[#This Row],[Colonna22]]-Merge1[[#This Row],[Colonna12]]</f>
        <v>37</v>
      </c>
      <c r="BO3356" t="str">
        <f t="shared" si="158"/>
        <v/>
      </c>
      <c r="BP3356" s="2" t="s">
        <v>116</v>
      </c>
      <c r="BQ3356" s="2" t="s">
        <v>116</v>
      </c>
      <c r="BR3356" s="2" t="s">
        <v>77</v>
      </c>
      <c r="BS3356" s="2" t="s">
        <v>434</v>
      </c>
      <c r="BT3356" s="2" t="s">
        <v>435</v>
      </c>
    </row>
    <row r="3357" spans="1:72" x14ac:dyDescent="0.35">
      <c r="A3357" s="2" t="s">
        <v>2127</v>
      </c>
      <c r="B3357" s="2" t="s">
        <v>2128</v>
      </c>
      <c r="C3357" s="2" t="s">
        <v>2129</v>
      </c>
      <c r="D3357" s="2" t="s">
        <v>2130</v>
      </c>
      <c r="E3357" s="2" t="s">
        <v>2131</v>
      </c>
      <c r="F3357">
        <v>8</v>
      </c>
      <c r="G3357" s="2" t="s">
        <v>441</v>
      </c>
      <c r="H3357">
        <v>2</v>
      </c>
      <c r="I3357" s="2" t="s">
        <v>430</v>
      </c>
      <c r="J3357">
        <v>12</v>
      </c>
      <c r="K3357" s="2" t="s">
        <v>437</v>
      </c>
      <c r="L3357">
        <v>11</v>
      </c>
      <c r="M3357" s="2" t="s">
        <v>443</v>
      </c>
      <c r="N3357">
        <v>71</v>
      </c>
      <c r="O3357" s="2" t="s">
        <v>507</v>
      </c>
      <c r="P3357">
        <v>20</v>
      </c>
      <c r="Q3357" s="2" t="s">
        <v>579</v>
      </c>
      <c r="R3357" t="s">
        <v>67</v>
      </c>
      <c r="S3357" t="s">
        <v>67</v>
      </c>
      <c r="T3357" s="2" t="s">
        <v>73</v>
      </c>
      <c r="U3357" s="2" t="s">
        <v>74</v>
      </c>
      <c r="V3357">
        <v>1005</v>
      </c>
      <c r="W3357" s="2" t="s">
        <v>887</v>
      </c>
      <c r="X3357">
        <v>5600</v>
      </c>
      <c r="Z3357">
        <v>5600</v>
      </c>
      <c r="AD3357">
        <v>3920</v>
      </c>
      <c r="AF3357">
        <v>0</v>
      </c>
      <c r="AG3357">
        <v>1680</v>
      </c>
      <c r="AL3357" s="5">
        <v>11200</v>
      </c>
      <c r="AM3357">
        <v>0</v>
      </c>
      <c r="AN3357">
        <v>0</v>
      </c>
      <c r="AO3357">
        <v>5600</v>
      </c>
      <c r="AQ3357">
        <v>5600</v>
      </c>
      <c r="AS3357">
        <v>3920</v>
      </c>
      <c r="AU3357">
        <v>1680</v>
      </c>
      <c r="AZ3357" s="5">
        <v>11200</v>
      </c>
      <c r="BA3357" s="5">
        <v>11200</v>
      </c>
      <c r="BB3357" s="5">
        <v>11200</v>
      </c>
      <c r="BC3357" s="5">
        <v>11200</v>
      </c>
      <c r="BD3357" s="5">
        <v>11200</v>
      </c>
      <c r="BE3357" s="5">
        <v>0</v>
      </c>
      <c r="BF3357" s="5">
        <v>11200</v>
      </c>
      <c r="BG3357">
        <v>20190119</v>
      </c>
      <c r="BH3357" s="9" t="str">
        <f t="shared" si="156"/>
        <v>2019</v>
      </c>
      <c r="BI3357" t="str">
        <f>MID(Merge1[[#This Row],[OC_DATA_INIZIO_PROGETTO]],5,2)</f>
        <v>01</v>
      </c>
      <c r="BJ3357">
        <v>20220205</v>
      </c>
      <c r="BK3357" t="str">
        <f t="shared" si="157"/>
        <v>2022</v>
      </c>
      <c r="BL3357" t="str">
        <f>MID(Merge1[[#This Row],[OC_DATA_FINE_PROGETTO_PREVISTA]],5,2)</f>
        <v>02</v>
      </c>
      <c r="BM3357" s="8">
        <f>(Merge1[[#This Row],[Colonna2]]-Merge1[[#This Row],[Colonna1]])*12+Merge1[[#This Row],[Colonna22]]-Merge1[[#This Row],[Colonna12]]</f>
        <v>37</v>
      </c>
      <c r="BO3357" t="str">
        <f t="shared" si="158"/>
        <v/>
      </c>
      <c r="BP3357" s="2" t="s">
        <v>116</v>
      </c>
      <c r="BQ3357" s="2" t="s">
        <v>116</v>
      </c>
      <c r="BR3357" s="2" t="s">
        <v>77</v>
      </c>
      <c r="BS3357" s="2" t="s">
        <v>434</v>
      </c>
      <c r="BT3357" s="2" t="s">
        <v>435</v>
      </c>
    </row>
    <row r="3358" spans="1:72" x14ac:dyDescent="0.35">
      <c r="A3358" s="2" t="s">
        <v>2138</v>
      </c>
      <c r="B3358" s="2" t="s">
        <v>2139</v>
      </c>
      <c r="C3358" s="2" t="s">
        <v>1927</v>
      </c>
      <c r="D3358" s="2" t="s">
        <v>1928</v>
      </c>
      <c r="E3358" s="2" t="s">
        <v>2140</v>
      </c>
      <c r="F3358">
        <v>8</v>
      </c>
      <c r="G3358" s="2" t="s">
        <v>441</v>
      </c>
      <c r="H3358">
        <v>2</v>
      </c>
      <c r="I3358" s="2" t="s">
        <v>430</v>
      </c>
      <c r="J3358">
        <v>12</v>
      </c>
      <c r="K3358" s="2" t="s">
        <v>437</v>
      </c>
      <c r="L3358">
        <v>11</v>
      </c>
      <c r="M3358" s="2" t="s">
        <v>443</v>
      </c>
      <c r="N3358">
        <v>71</v>
      </c>
      <c r="O3358" s="2" t="s">
        <v>507</v>
      </c>
      <c r="P3358">
        <v>20</v>
      </c>
      <c r="Q3358" s="2" t="s">
        <v>579</v>
      </c>
      <c r="R3358" t="s">
        <v>67</v>
      </c>
      <c r="S3358" t="s">
        <v>67</v>
      </c>
      <c r="T3358" s="2" t="s">
        <v>73</v>
      </c>
      <c r="U3358" s="2" t="s">
        <v>74</v>
      </c>
      <c r="V3358">
        <v>1009</v>
      </c>
      <c r="W3358" s="2" t="s">
        <v>880</v>
      </c>
      <c r="X3358">
        <v>5600</v>
      </c>
      <c r="Z3358">
        <v>5600</v>
      </c>
      <c r="AD3358">
        <v>3920</v>
      </c>
      <c r="AF3358">
        <v>0</v>
      </c>
      <c r="AG3358">
        <v>1680</v>
      </c>
      <c r="AL3358" s="5">
        <v>11200</v>
      </c>
      <c r="AM3358">
        <v>0</v>
      </c>
      <c r="AN3358">
        <v>0</v>
      </c>
      <c r="AO3358">
        <v>5600</v>
      </c>
      <c r="AQ3358">
        <v>5600</v>
      </c>
      <c r="AS3358">
        <v>3920</v>
      </c>
      <c r="AU3358">
        <v>1680</v>
      </c>
      <c r="AZ3358" s="5">
        <v>11200</v>
      </c>
      <c r="BA3358" s="5">
        <v>11200</v>
      </c>
      <c r="BB3358" s="5">
        <v>11200</v>
      </c>
      <c r="BC3358" s="5">
        <v>11200</v>
      </c>
      <c r="BD3358" s="5">
        <v>11200</v>
      </c>
      <c r="BE3358" s="5">
        <v>0</v>
      </c>
      <c r="BF3358" s="5">
        <v>11200</v>
      </c>
      <c r="BG3358">
        <v>20190214</v>
      </c>
      <c r="BH3358" s="9" t="str">
        <f t="shared" si="156"/>
        <v>2019</v>
      </c>
      <c r="BI3358" t="str">
        <f>MID(Merge1[[#This Row],[OC_DATA_INIZIO_PROGETTO]],5,2)</f>
        <v>02</v>
      </c>
      <c r="BJ3358">
        <v>20220224</v>
      </c>
      <c r="BK3358" t="str">
        <f t="shared" si="157"/>
        <v>2022</v>
      </c>
      <c r="BL3358" t="str">
        <f>MID(Merge1[[#This Row],[OC_DATA_FINE_PROGETTO_PREVISTA]],5,2)</f>
        <v>02</v>
      </c>
      <c r="BM3358" s="8">
        <f>(Merge1[[#This Row],[Colonna2]]-Merge1[[#This Row],[Colonna1]])*12+Merge1[[#This Row],[Colonna22]]-Merge1[[#This Row],[Colonna12]]</f>
        <v>36</v>
      </c>
      <c r="BO3358" t="str">
        <f t="shared" si="158"/>
        <v/>
      </c>
      <c r="BP3358" s="2" t="s">
        <v>116</v>
      </c>
      <c r="BQ3358" s="2" t="s">
        <v>116</v>
      </c>
      <c r="BR3358" s="2" t="s">
        <v>77</v>
      </c>
      <c r="BS3358" s="2" t="s">
        <v>434</v>
      </c>
      <c r="BT3358" s="2" t="s">
        <v>435</v>
      </c>
    </row>
    <row r="3359" spans="1:72" x14ac:dyDescent="0.35">
      <c r="A3359" s="2" t="s">
        <v>27406</v>
      </c>
      <c r="B3359" s="2" t="s">
        <v>27407</v>
      </c>
      <c r="C3359" s="2" t="s">
        <v>27408</v>
      </c>
      <c r="D3359" s="2" t="s">
        <v>27409</v>
      </c>
      <c r="E3359" s="2" t="s">
        <v>27410</v>
      </c>
      <c r="F3359">
        <v>1</v>
      </c>
      <c r="G3359" s="2" t="s">
        <v>151</v>
      </c>
      <c r="H3359">
        <v>7</v>
      </c>
      <c r="I3359" s="2" t="s">
        <v>770</v>
      </c>
      <c r="J3359">
        <v>20</v>
      </c>
      <c r="K3359" s="2" t="s">
        <v>3054</v>
      </c>
      <c r="L3359">
        <v>9</v>
      </c>
      <c r="M3359" s="2" t="s">
        <v>98</v>
      </c>
      <c r="N3359">
        <v>22</v>
      </c>
      <c r="O3359" s="2" t="s">
        <v>252</v>
      </c>
      <c r="P3359">
        <v>999</v>
      </c>
      <c r="Q3359" s="2" t="s">
        <v>389</v>
      </c>
      <c r="R3359" t="s">
        <v>67</v>
      </c>
      <c r="S3359" t="s">
        <v>67</v>
      </c>
      <c r="T3359" s="2" t="s">
        <v>1331</v>
      </c>
      <c r="U3359" s="2" t="s">
        <v>1332</v>
      </c>
      <c r="V3359">
        <v>2027</v>
      </c>
      <c r="W3359" s="2" t="s">
        <v>18983</v>
      </c>
      <c r="X3359">
        <v>5600</v>
      </c>
      <c r="Y3359">
        <v>5600</v>
      </c>
      <c r="AD3359">
        <v>3920</v>
      </c>
      <c r="AF3359">
        <v>0</v>
      </c>
      <c r="AG3359">
        <v>1680</v>
      </c>
      <c r="AK3359">
        <v>4800</v>
      </c>
      <c r="AL3359" s="5">
        <v>11200</v>
      </c>
      <c r="AM3359">
        <v>0</v>
      </c>
      <c r="AN3359">
        <v>0</v>
      </c>
      <c r="AO3359">
        <v>5600</v>
      </c>
      <c r="AP3359">
        <v>5600</v>
      </c>
      <c r="AS3359">
        <v>3920</v>
      </c>
      <c r="AU3359">
        <v>1680</v>
      </c>
      <c r="AY3359">
        <v>4800</v>
      </c>
      <c r="AZ3359" s="5">
        <v>11200</v>
      </c>
      <c r="BA3359" s="5">
        <v>11200</v>
      </c>
      <c r="BB3359" s="5">
        <v>11200</v>
      </c>
      <c r="BC3359" s="5">
        <v>11200</v>
      </c>
      <c r="BD3359" s="5">
        <v>11200</v>
      </c>
      <c r="BE3359" s="5">
        <v>0</v>
      </c>
      <c r="BF3359" s="5">
        <v>16000</v>
      </c>
      <c r="BG3359">
        <v>20170728</v>
      </c>
      <c r="BH3359" s="9" t="str">
        <f t="shared" si="156"/>
        <v>2017</v>
      </c>
      <c r="BI3359" t="str">
        <f>MID(Merge1[[#This Row],[OC_DATA_INIZIO_PROGETTO]],5,2)</f>
        <v>07</v>
      </c>
      <c r="BJ3359">
        <v>20190128</v>
      </c>
      <c r="BK3359" t="str">
        <f t="shared" si="157"/>
        <v>2019</v>
      </c>
      <c r="BL3359" t="str">
        <f>MID(Merge1[[#This Row],[OC_DATA_FINE_PROGETTO_PREVISTA]],5,2)</f>
        <v>01</v>
      </c>
      <c r="BM3359" s="8">
        <f>(Merge1[[#This Row],[Colonna2]]-Merge1[[#This Row],[Colonna1]])*12+Merge1[[#This Row],[Colonna22]]-Merge1[[#This Row],[Colonna12]]</f>
        <v>18</v>
      </c>
      <c r="BN3359">
        <v>20181123</v>
      </c>
      <c r="BO3359" t="str">
        <f t="shared" si="158"/>
        <v>2018</v>
      </c>
      <c r="BP3359" s="2" t="s">
        <v>116</v>
      </c>
      <c r="BQ3359" s="2" t="s">
        <v>763</v>
      </c>
      <c r="BR3359" s="2" t="s">
        <v>440</v>
      </c>
      <c r="BS3359" s="2" t="s">
        <v>773</v>
      </c>
      <c r="BT3359" s="2" t="s">
        <v>774</v>
      </c>
    </row>
    <row r="3360" spans="1:72" x14ac:dyDescent="0.35">
      <c r="A3360" s="2" t="s">
        <v>21849</v>
      </c>
      <c r="B3360" s="2" t="s">
        <v>21845</v>
      </c>
      <c r="C3360" s="2" t="s">
        <v>21850</v>
      </c>
      <c r="D3360" s="2" t="s">
        <v>2291</v>
      </c>
      <c r="E3360" s="2" t="s">
        <v>21851</v>
      </c>
      <c r="F3360">
        <v>11</v>
      </c>
      <c r="G3360" s="2" t="s">
        <v>436</v>
      </c>
      <c r="H3360">
        <v>7</v>
      </c>
      <c r="I3360" s="2" t="s">
        <v>770</v>
      </c>
      <c r="J3360">
        <v>19</v>
      </c>
      <c r="K3360" s="2" t="s">
        <v>771</v>
      </c>
      <c r="L3360">
        <v>11</v>
      </c>
      <c r="M3360" s="2" t="s">
        <v>443</v>
      </c>
      <c r="N3360">
        <v>71</v>
      </c>
      <c r="O3360" s="2" t="s">
        <v>507</v>
      </c>
      <c r="P3360">
        <v>20</v>
      </c>
      <c r="Q3360" s="2" t="s">
        <v>579</v>
      </c>
      <c r="R3360" t="s">
        <v>67</v>
      </c>
      <c r="S3360" t="s">
        <v>67</v>
      </c>
      <c r="T3360" s="2" t="s">
        <v>504</v>
      </c>
      <c r="U3360" s="2" t="s">
        <v>505</v>
      </c>
      <c r="V3360">
        <v>710</v>
      </c>
      <c r="W3360" s="2" t="s">
        <v>7185</v>
      </c>
      <c r="X3360">
        <v>5562</v>
      </c>
      <c r="Z3360">
        <v>5562</v>
      </c>
      <c r="AD3360">
        <v>3893.4</v>
      </c>
      <c r="AF3360">
        <v>0</v>
      </c>
      <c r="AG3360">
        <v>1668.6</v>
      </c>
      <c r="AL3360" s="5">
        <v>11124</v>
      </c>
      <c r="AM3360">
        <v>0</v>
      </c>
      <c r="AN3360">
        <v>0</v>
      </c>
      <c r="AO3360">
        <v>5562</v>
      </c>
      <c r="AQ3360">
        <v>5562</v>
      </c>
      <c r="AS3360">
        <v>3893.4</v>
      </c>
      <c r="AU3360">
        <v>1668.6</v>
      </c>
      <c r="AZ3360" s="5">
        <v>11124</v>
      </c>
      <c r="BA3360" s="5">
        <v>11124</v>
      </c>
      <c r="BB3360" s="5">
        <v>11124</v>
      </c>
      <c r="BC3360" s="5">
        <v>1076.94</v>
      </c>
      <c r="BD3360" s="5">
        <v>1076.94</v>
      </c>
      <c r="BE3360" s="5">
        <v>0</v>
      </c>
      <c r="BF3360" s="5">
        <v>1076.94</v>
      </c>
      <c r="BG3360">
        <v>20180406</v>
      </c>
      <c r="BH3360" s="9" t="str">
        <f t="shared" si="156"/>
        <v>2018</v>
      </c>
      <c r="BI3360" t="str">
        <f>MID(Merge1[[#This Row],[OC_DATA_INIZIO_PROGETTO]],5,2)</f>
        <v>04</v>
      </c>
      <c r="BJ3360">
        <v>20200530</v>
      </c>
      <c r="BK3360" t="str">
        <f t="shared" si="157"/>
        <v>2020</v>
      </c>
      <c r="BL3360" t="str">
        <f>MID(Merge1[[#This Row],[OC_DATA_FINE_PROGETTO_PREVISTA]],5,2)</f>
        <v>05</v>
      </c>
      <c r="BM3360" s="8">
        <f>(Merge1[[#This Row],[Colonna2]]-Merge1[[#This Row],[Colonna1]])*12+Merge1[[#This Row],[Colonna22]]-Merge1[[#This Row],[Colonna12]]</f>
        <v>25</v>
      </c>
      <c r="BO3360" t="str">
        <f t="shared" si="158"/>
        <v/>
      </c>
      <c r="BP3360" s="2" t="s">
        <v>76</v>
      </c>
      <c r="BQ3360" s="2" t="s">
        <v>76</v>
      </c>
      <c r="BR3360" s="2" t="s">
        <v>77</v>
      </c>
      <c r="BS3360" s="2" t="s">
        <v>773</v>
      </c>
      <c r="BT3360" s="2" t="s">
        <v>774</v>
      </c>
    </row>
    <row r="3361" spans="1:72" x14ac:dyDescent="0.35">
      <c r="A3361" s="2" t="s">
        <v>18668</v>
      </c>
      <c r="B3361" s="2" t="s">
        <v>18669</v>
      </c>
      <c r="C3361" s="2" t="s">
        <v>18670</v>
      </c>
      <c r="D3361" s="2" t="s">
        <v>18671</v>
      </c>
      <c r="E3361" s="2" t="s">
        <v>18672</v>
      </c>
      <c r="F3361">
        <v>1</v>
      </c>
      <c r="G3361" s="2" t="s">
        <v>151</v>
      </c>
      <c r="H3361">
        <v>7</v>
      </c>
      <c r="I3361" s="2" t="s">
        <v>770</v>
      </c>
      <c r="J3361">
        <v>99</v>
      </c>
      <c r="K3361" s="2" t="s">
        <v>81</v>
      </c>
      <c r="L3361">
        <v>9</v>
      </c>
      <c r="M3361" s="2" t="s">
        <v>98</v>
      </c>
      <c r="N3361">
        <v>21</v>
      </c>
      <c r="O3361" s="2" t="s">
        <v>185</v>
      </c>
      <c r="P3361">
        <v>229</v>
      </c>
      <c r="Q3361" s="2" t="s">
        <v>186</v>
      </c>
      <c r="R3361" t="s">
        <v>67</v>
      </c>
      <c r="S3361" t="s">
        <v>67</v>
      </c>
      <c r="T3361" s="2" t="s">
        <v>1986</v>
      </c>
      <c r="U3361" s="2" t="s">
        <v>1987</v>
      </c>
      <c r="V3361">
        <v>929</v>
      </c>
      <c r="W3361" s="2" t="s">
        <v>6652</v>
      </c>
      <c r="X3361">
        <v>6784.6</v>
      </c>
      <c r="Y3361">
        <v>6784.6</v>
      </c>
      <c r="AD3361">
        <v>4749.22</v>
      </c>
      <c r="AF3361">
        <v>0</v>
      </c>
      <c r="AG3361">
        <v>2035.38</v>
      </c>
      <c r="AK3361">
        <v>20354</v>
      </c>
      <c r="AL3361" s="5">
        <v>13569.2</v>
      </c>
      <c r="AM3361">
        <v>5365.82</v>
      </c>
      <c r="AN3361">
        <v>1622.23</v>
      </c>
      <c r="AO3361">
        <v>5536.73</v>
      </c>
      <c r="AP3361">
        <v>6784.6</v>
      </c>
      <c r="AS3361">
        <v>4749.22</v>
      </c>
      <c r="AU3361">
        <v>1661.02</v>
      </c>
      <c r="AY3361">
        <v>20354</v>
      </c>
      <c r="AZ3361" s="5">
        <v>11946.97</v>
      </c>
      <c r="BA3361" s="5">
        <v>11073.46</v>
      </c>
      <c r="BB3361" s="5">
        <v>11073.46</v>
      </c>
      <c r="BC3361" s="5">
        <v>11073.46</v>
      </c>
      <c r="BD3361" s="5">
        <v>11073.46</v>
      </c>
      <c r="BE3361" s="5">
        <v>0</v>
      </c>
      <c r="BF3361" s="5">
        <v>27683.67</v>
      </c>
      <c r="BG3361">
        <v>20160414</v>
      </c>
      <c r="BH3361" s="9" t="str">
        <f t="shared" si="156"/>
        <v>2016</v>
      </c>
      <c r="BI3361" t="str">
        <f>MID(Merge1[[#This Row],[OC_DATA_INIZIO_PROGETTO]],5,2)</f>
        <v>04</v>
      </c>
      <c r="BJ3361">
        <v>20190930</v>
      </c>
      <c r="BK3361" t="str">
        <f t="shared" si="157"/>
        <v>2019</v>
      </c>
      <c r="BL3361" t="str">
        <f>MID(Merge1[[#This Row],[OC_DATA_FINE_PROGETTO_PREVISTA]],5,2)</f>
        <v>09</v>
      </c>
      <c r="BM3361" s="8">
        <f>(Merge1[[#This Row],[Colonna2]]-Merge1[[#This Row],[Colonna1]])*12+Merge1[[#This Row],[Colonna22]]-Merge1[[#This Row],[Colonna12]]</f>
        <v>41</v>
      </c>
      <c r="BN3361">
        <v>20181003</v>
      </c>
      <c r="BO3361" t="str">
        <f t="shared" si="158"/>
        <v>2018</v>
      </c>
      <c r="BP3361" s="2" t="s">
        <v>76</v>
      </c>
      <c r="BQ3361" s="2" t="s">
        <v>76</v>
      </c>
      <c r="BR3361" s="2" t="s">
        <v>440</v>
      </c>
      <c r="BS3361" s="2" t="s">
        <v>773</v>
      </c>
      <c r="BT3361" s="2" t="s">
        <v>774</v>
      </c>
    </row>
    <row r="3362" spans="1:72" x14ac:dyDescent="0.35">
      <c r="A3362" s="2" t="s">
        <v>15873</v>
      </c>
      <c r="B3362" s="2" t="s">
        <v>15874</v>
      </c>
      <c r="C3362" s="2" t="s">
        <v>15875</v>
      </c>
      <c r="D3362" s="2" t="s">
        <v>15876</v>
      </c>
      <c r="E3362" s="2" t="s">
        <v>15877</v>
      </c>
      <c r="F3362">
        <v>3</v>
      </c>
      <c r="G3362" s="2" t="s">
        <v>102</v>
      </c>
      <c r="H3362">
        <v>7</v>
      </c>
      <c r="I3362" s="2" t="s">
        <v>770</v>
      </c>
      <c r="J3362">
        <v>99</v>
      </c>
      <c r="K3362" s="2" t="s">
        <v>81</v>
      </c>
      <c r="L3362">
        <v>9</v>
      </c>
      <c r="M3362" s="2" t="s">
        <v>98</v>
      </c>
      <c r="N3362">
        <v>21</v>
      </c>
      <c r="O3362" s="2" t="s">
        <v>185</v>
      </c>
      <c r="P3362">
        <v>229</v>
      </c>
      <c r="Q3362" s="2" t="s">
        <v>186</v>
      </c>
      <c r="R3362" t="s">
        <v>67</v>
      </c>
      <c r="S3362" t="s">
        <v>67</v>
      </c>
      <c r="T3362" s="2" t="s">
        <v>1986</v>
      </c>
      <c r="U3362" s="2" t="s">
        <v>1987</v>
      </c>
      <c r="V3362">
        <v>903</v>
      </c>
      <c r="W3362" s="2" t="s">
        <v>6810</v>
      </c>
      <c r="X3362">
        <v>6600</v>
      </c>
      <c r="Y3362">
        <v>6600</v>
      </c>
      <c r="AD3362">
        <v>4620</v>
      </c>
      <c r="AF3362">
        <v>0</v>
      </c>
      <c r="AG3362">
        <v>1980</v>
      </c>
      <c r="AK3362">
        <v>16800</v>
      </c>
      <c r="AL3362" s="5">
        <v>13200</v>
      </c>
      <c r="AM3362">
        <v>4230</v>
      </c>
      <c r="AN3362">
        <v>1430</v>
      </c>
      <c r="AO3362">
        <v>5500</v>
      </c>
      <c r="AP3362">
        <v>6600</v>
      </c>
      <c r="AS3362">
        <v>4620</v>
      </c>
      <c r="AU3362">
        <v>1650</v>
      </c>
      <c r="AY3362">
        <v>16800</v>
      </c>
      <c r="AZ3362" s="5">
        <v>11770</v>
      </c>
      <c r="BA3362" s="5">
        <v>11000</v>
      </c>
      <c r="BB3362" s="5">
        <v>11000</v>
      </c>
      <c r="BC3362" s="5">
        <v>11000</v>
      </c>
      <c r="BD3362" s="5">
        <v>11000</v>
      </c>
      <c r="BE3362" s="5">
        <v>0</v>
      </c>
      <c r="BF3362" s="5">
        <v>25000</v>
      </c>
      <c r="BG3362">
        <v>20150523</v>
      </c>
      <c r="BH3362" s="9" t="str">
        <f t="shared" si="156"/>
        <v>2015</v>
      </c>
      <c r="BI3362" t="str">
        <f>MID(Merge1[[#This Row],[OC_DATA_INIZIO_PROGETTO]],5,2)</f>
        <v>05</v>
      </c>
      <c r="BJ3362">
        <v>20190523</v>
      </c>
      <c r="BK3362" t="str">
        <f t="shared" si="157"/>
        <v>2019</v>
      </c>
      <c r="BL3362" t="str">
        <f>MID(Merge1[[#This Row],[OC_DATA_FINE_PROGETTO_PREVISTA]],5,2)</f>
        <v>05</v>
      </c>
      <c r="BM3362" s="8">
        <f>(Merge1[[#This Row],[Colonna2]]-Merge1[[#This Row],[Colonna1]])*12+Merge1[[#This Row],[Colonna22]]-Merge1[[#This Row],[Colonna12]]</f>
        <v>48</v>
      </c>
      <c r="BN3362">
        <v>20180205</v>
      </c>
      <c r="BO3362" t="str">
        <f t="shared" si="158"/>
        <v>2018</v>
      </c>
      <c r="BP3362" s="2" t="s">
        <v>76</v>
      </c>
      <c r="BQ3362" s="2" t="s">
        <v>76</v>
      </c>
      <c r="BR3362" s="2" t="s">
        <v>440</v>
      </c>
      <c r="BS3362" s="2" t="s">
        <v>773</v>
      </c>
      <c r="BT3362" s="2" t="s">
        <v>774</v>
      </c>
    </row>
    <row r="3363" spans="1:72" x14ac:dyDescent="0.35">
      <c r="A3363" s="2" t="s">
        <v>2181</v>
      </c>
      <c r="B3363" s="2" t="s">
        <v>2182</v>
      </c>
      <c r="C3363" s="2" t="s">
        <v>2183</v>
      </c>
      <c r="D3363" s="2" t="s">
        <v>2184</v>
      </c>
      <c r="E3363" s="2" t="s">
        <v>2185</v>
      </c>
      <c r="F3363">
        <v>11</v>
      </c>
      <c r="G3363" s="2" t="s">
        <v>436</v>
      </c>
      <c r="H3363">
        <v>2</v>
      </c>
      <c r="I3363" s="2" t="s">
        <v>430</v>
      </c>
      <c r="J3363">
        <v>12</v>
      </c>
      <c r="K3363" s="2" t="s">
        <v>437</v>
      </c>
      <c r="L3363">
        <v>11</v>
      </c>
      <c r="M3363" s="2" t="s">
        <v>443</v>
      </c>
      <c r="N3363">
        <v>71</v>
      </c>
      <c r="O3363" s="2" t="s">
        <v>507</v>
      </c>
      <c r="P3363">
        <v>15</v>
      </c>
      <c r="Q3363" s="2" t="s">
        <v>1222</v>
      </c>
      <c r="R3363" t="s">
        <v>67</v>
      </c>
      <c r="S3363" t="s">
        <v>67</v>
      </c>
      <c r="T3363" s="2" t="s">
        <v>73</v>
      </c>
      <c r="U3363" s="2" t="s">
        <v>74</v>
      </c>
      <c r="V3363">
        <v>1009</v>
      </c>
      <c r="W3363" s="2" t="s">
        <v>880</v>
      </c>
      <c r="X3363">
        <v>5500</v>
      </c>
      <c r="Z3363">
        <v>5500</v>
      </c>
      <c r="AD3363">
        <v>3850</v>
      </c>
      <c r="AF3363">
        <v>0</v>
      </c>
      <c r="AG3363">
        <v>1650</v>
      </c>
      <c r="AL3363" s="5">
        <v>11000</v>
      </c>
      <c r="AM3363">
        <v>0</v>
      </c>
      <c r="AN3363">
        <v>0</v>
      </c>
      <c r="AO3363">
        <v>5500</v>
      </c>
      <c r="AQ3363">
        <v>5500</v>
      </c>
      <c r="AS3363">
        <v>3850</v>
      </c>
      <c r="AU3363">
        <v>1650</v>
      </c>
      <c r="AZ3363" s="5">
        <v>11000</v>
      </c>
      <c r="BA3363" s="5">
        <v>11000</v>
      </c>
      <c r="BB3363" s="5">
        <v>11000</v>
      </c>
      <c r="BF3363" s="5">
        <v>6600</v>
      </c>
      <c r="BG3363">
        <v>20190719</v>
      </c>
      <c r="BH3363" s="9" t="str">
        <f t="shared" si="156"/>
        <v>2019</v>
      </c>
      <c r="BI3363" t="str">
        <f>MID(Merge1[[#This Row],[OC_DATA_INIZIO_PROGETTO]],5,2)</f>
        <v>07</v>
      </c>
      <c r="BJ3363">
        <v>20230415</v>
      </c>
      <c r="BK3363" t="str">
        <f t="shared" si="157"/>
        <v>2023</v>
      </c>
      <c r="BL3363" t="str">
        <f>MID(Merge1[[#This Row],[OC_DATA_FINE_PROGETTO_PREVISTA]],5,2)</f>
        <v>04</v>
      </c>
      <c r="BM3363" s="8">
        <f>(Merge1[[#This Row],[Colonna2]]-Merge1[[#This Row],[Colonna1]])*12+Merge1[[#This Row],[Colonna22]]-Merge1[[#This Row],[Colonna12]]</f>
        <v>45</v>
      </c>
      <c r="BO3363" t="str">
        <f t="shared" si="158"/>
        <v/>
      </c>
      <c r="BP3363" s="2" t="s">
        <v>86</v>
      </c>
      <c r="BQ3363" s="2" t="s">
        <v>76</v>
      </c>
      <c r="BR3363" s="2" t="s">
        <v>77</v>
      </c>
      <c r="BS3363" s="2" t="s">
        <v>434</v>
      </c>
      <c r="BT3363" s="2" t="s">
        <v>435</v>
      </c>
    </row>
    <row r="3364" spans="1:72" x14ac:dyDescent="0.35">
      <c r="A3364" s="2" t="s">
        <v>13754</v>
      </c>
      <c r="B3364" s="2" t="s">
        <v>13755</v>
      </c>
      <c r="C3364" s="2" t="s">
        <v>13756</v>
      </c>
      <c r="D3364" s="2" t="s">
        <v>13757</v>
      </c>
      <c r="E3364" s="2" t="s">
        <v>13758</v>
      </c>
      <c r="F3364">
        <v>1</v>
      </c>
      <c r="G3364" s="2" t="s">
        <v>151</v>
      </c>
      <c r="H3364">
        <v>7</v>
      </c>
      <c r="I3364" s="2" t="s">
        <v>770</v>
      </c>
      <c r="J3364">
        <v>99</v>
      </c>
      <c r="K3364" s="2" t="s">
        <v>81</v>
      </c>
      <c r="L3364">
        <v>8</v>
      </c>
      <c r="M3364" s="2" t="s">
        <v>112</v>
      </c>
      <c r="N3364">
        <v>62</v>
      </c>
      <c r="O3364" s="2" t="s">
        <v>2450</v>
      </c>
      <c r="P3364">
        <v>999</v>
      </c>
      <c r="Q3364" s="2" t="s">
        <v>3522</v>
      </c>
      <c r="R3364" t="s">
        <v>67</v>
      </c>
      <c r="S3364" t="s">
        <v>67</v>
      </c>
      <c r="T3364" s="2" t="s">
        <v>1986</v>
      </c>
      <c r="U3364" s="2" t="s">
        <v>1987</v>
      </c>
      <c r="V3364">
        <v>929</v>
      </c>
      <c r="W3364" s="2" t="s">
        <v>6652</v>
      </c>
      <c r="X3364">
        <v>5500</v>
      </c>
      <c r="Y3364">
        <v>5500</v>
      </c>
      <c r="AD3364">
        <v>3850</v>
      </c>
      <c r="AF3364">
        <v>0</v>
      </c>
      <c r="AG3364">
        <v>1650</v>
      </c>
      <c r="AK3364">
        <v>25000</v>
      </c>
      <c r="AL3364" s="5">
        <v>11000</v>
      </c>
      <c r="AM3364">
        <v>0</v>
      </c>
      <c r="AN3364">
        <v>0</v>
      </c>
      <c r="AO3364">
        <v>5500</v>
      </c>
      <c r="AP3364">
        <v>5500</v>
      </c>
      <c r="AS3364">
        <v>3850</v>
      </c>
      <c r="AU3364">
        <v>1650</v>
      </c>
      <c r="AY3364">
        <v>25000</v>
      </c>
      <c r="AZ3364" s="5">
        <v>11000</v>
      </c>
      <c r="BA3364" s="5">
        <v>11000</v>
      </c>
      <c r="BB3364" s="5">
        <v>11000</v>
      </c>
      <c r="BC3364" s="5">
        <v>11000</v>
      </c>
      <c r="BD3364" s="5">
        <v>11000</v>
      </c>
      <c r="BE3364" s="5">
        <v>0</v>
      </c>
      <c r="BF3364" s="5">
        <v>36000</v>
      </c>
      <c r="BG3364">
        <v>20190107</v>
      </c>
      <c r="BH3364" s="9" t="str">
        <f t="shared" si="156"/>
        <v>2019</v>
      </c>
      <c r="BI3364" t="str">
        <f>MID(Merge1[[#This Row],[OC_DATA_INIZIO_PROGETTO]],5,2)</f>
        <v>01</v>
      </c>
      <c r="BJ3364">
        <v>20200201</v>
      </c>
      <c r="BK3364" t="str">
        <f t="shared" si="157"/>
        <v>2020</v>
      </c>
      <c r="BL3364" t="str">
        <f>MID(Merge1[[#This Row],[OC_DATA_FINE_PROGETTO_PREVISTA]],5,2)</f>
        <v>02</v>
      </c>
      <c r="BM3364" s="8">
        <f>(Merge1[[#This Row],[Colonna2]]-Merge1[[#This Row],[Colonna1]])*12+Merge1[[#This Row],[Colonna22]]-Merge1[[#This Row],[Colonna12]]</f>
        <v>13</v>
      </c>
      <c r="BN3364">
        <v>20200305</v>
      </c>
      <c r="BO3364" t="str">
        <f t="shared" si="158"/>
        <v>2020</v>
      </c>
      <c r="BP3364" s="2" t="s">
        <v>116</v>
      </c>
      <c r="BQ3364" s="2" t="s">
        <v>763</v>
      </c>
      <c r="BR3364" s="2" t="s">
        <v>440</v>
      </c>
      <c r="BS3364" s="2" t="s">
        <v>773</v>
      </c>
      <c r="BT3364" s="2" t="s">
        <v>774</v>
      </c>
    </row>
    <row r="3365" spans="1:72" x14ac:dyDescent="0.35">
      <c r="A3365" s="2" t="s">
        <v>16248</v>
      </c>
      <c r="B3365" s="2" t="s">
        <v>16249</v>
      </c>
      <c r="C3365" s="2" t="s">
        <v>16250</v>
      </c>
      <c r="D3365" s="2" t="s">
        <v>16251</v>
      </c>
      <c r="E3365" s="2" t="s">
        <v>16252</v>
      </c>
      <c r="F3365">
        <v>1</v>
      </c>
      <c r="G3365" s="2" t="s">
        <v>151</v>
      </c>
      <c r="H3365">
        <v>7</v>
      </c>
      <c r="I3365" s="2" t="s">
        <v>770</v>
      </c>
      <c r="J3365">
        <v>99</v>
      </c>
      <c r="K3365" s="2" t="s">
        <v>81</v>
      </c>
      <c r="L3365">
        <v>9</v>
      </c>
      <c r="M3365" s="2" t="s">
        <v>98</v>
      </c>
      <c r="N3365">
        <v>21</v>
      </c>
      <c r="O3365" s="2" t="s">
        <v>185</v>
      </c>
      <c r="P3365">
        <v>229</v>
      </c>
      <c r="Q3365" s="2" t="s">
        <v>186</v>
      </c>
      <c r="R3365" t="s">
        <v>67</v>
      </c>
      <c r="S3365" t="s">
        <v>67</v>
      </c>
      <c r="T3365" s="2" t="s">
        <v>1986</v>
      </c>
      <c r="U3365" s="2" t="s">
        <v>1987</v>
      </c>
      <c r="V3365">
        <v>909</v>
      </c>
      <c r="W3365" s="2" t="s">
        <v>6654</v>
      </c>
      <c r="X3365">
        <v>5500</v>
      </c>
      <c r="Y3365">
        <v>5500</v>
      </c>
      <c r="AD3365">
        <v>3850</v>
      </c>
      <c r="AF3365">
        <v>0</v>
      </c>
      <c r="AG3365">
        <v>1650</v>
      </c>
      <c r="AK3365">
        <v>11000</v>
      </c>
      <c r="AL3365" s="5">
        <v>11000</v>
      </c>
      <c r="AM3365">
        <v>0</v>
      </c>
      <c r="AN3365">
        <v>0</v>
      </c>
      <c r="AO3365">
        <v>5500</v>
      </c>
      <c r="AP3365">
        <v>5500</v>
      </c>
      <c r="AS3365">
        <v>3850</v>
      </c>
      <c r="AU3365">
        <v>1650</v>
      </c>
      <c r="AY3365">
        <v>11000</v>
      </c>
      <c r="AZ3365" s="5">
        <v>11000</v>
      </c>
      <c r="BA3365" s="5">
        <v>11000</v>
      </c>
      <c r="BB3365" s="5">
        <v>11000</v>
      </c>
      <c r="BF3365" s="5">
        <v>22000</v>
      </c>
      <c r="BG3365">
        <v>20171204</v>
      </c>
      <c r="BH3365" s="9" t="str">
        <f t="shared" si="156"/>
        <v>2017</v>
      </c>
      <c r="BI3365" t="str">
        <f>MID(Merge1[[#This Row],[OC_DATA_INIZIO_PROGETTO]],5,2)</f>
        <v>12</v>
      </c>
      <c r="BJ3365">
        <v>20181204</v>
      </c>
      <c r="BK3365" t="str">
        <f t="shared" si="157"/>
        <v>2018</v>
      </c>
      <c r="BL3365" t="str">
        <f>MID(Merge1[[#This Row],[OC_DATA_FINE_PROGETTO_PREVISTA]],5,2)</f>
        <v>12</v>
      </c>
      <c r="BM3365" s="8">
        <f>(Merge1[[#This Row],[Colonna2]]-Merge1[[#This Row],[Colonna1]])*12+Merge1[[#This Row],[Colonna22]]-Merge1[[#This Row],[Colonna12]]</f>
        <v>12</v>
      </c>
      <c r="BN3365">
        <v>20181217</v>
      </c>
      <c r="BO3365" t="str">
        <f t="shared" si="158"/>
        <v>2018</v>
      </c>
      <c r="BP3365" s="2" t="s">
        <v>86</v>
      </c>
      <c r="BQ3365" s="2" t="s">
        <v>86</v>
      </c>
      <c r="BR3365" s="2" t="s">
        <v>440</v>
      </c>
      <c r="BS3365" s="2" t="s">
        <v>773</v>
      </c>
      <c r="BT3365" s="2" t="s">
        <v>774</v>
      </c>
    </row>
    <row r="3366" spans="1:72" x14ac:dyDescent="0.35">
      <c r="A3366" s="2" t="s">
        <v>6364</v>
      </c>
      <c r="B3366" s="2" t="s">
        <v>6365</v>
      </c>
      <c r="C3366" s="2" t="s">
        <v>6366</v>
      </c>
      <c r="D3366" s="2" t="s">
        <v>6367</v>
      </c>
      <c r="E3366" s="2" t="s">
        <v>6368</v>
      </c>
      <c r="F3366">
        <v>3</v>
      </c>
      <c r="G3366" s="2" t="s">
        <v>102</v>
      </c>
      <c r="H3366">
        <v>7</v>
      </c>
      <c r="I3366" s="2" t="s">
        <v>770</v>
      </c>
      <c r="J3366">
        <v>15</v>
      </c>
      <c r="K3366" s="2" t="s">
        <v>3707</v>
      </c>
      <c r="L3366">
        <v>7</v>
      </c>
      <c r="M3366" s="2" t="s">
        <v>1213</v>
      </c>
      <c r="N3366">
        <v>18</v>
      </c>
      <c r="O3366" s="2" t="s">
        <v>1214</v>
      </c>
      <c r="P3366">
        <v>999</v>
      </c>
      <c r="Q3366" s="2" t="s">
        <v>1215</v>
      </c>
      <c r="R3366" t="s">
        <v>67</v>
      </c>
      <c r="S3366" t="s">
        <v>67</v>
      </c>
      <c r="T3366" s="2" t="s">
        <v>504</v>
      </c>
      <c r="U3366" s="2" t="s">
        <v>505</v>
      </c>
      <c r="V3366">
        <v>611</v>
      </c>
      <c r="W3366" s="2" t="s">
        <v>2386</v>
      </c>
      <c r="X3366">
        <v>5493.6</v>
      </c>
      <c r="Y3366">
        <v>5493.6</v>
      </c>
      <c r="AD3366">
        <v>3845.52</v>
      </c>
      <c r="AF3366">
        <v>0</v>
      </c>
      <c r="AG3366">
        <v>1648.07</v>
      </c>
      <c r="AK3366">
        <v>10987</v>
      </c>
      <c r="AL3366" s="5">
        <v>10987.19</v>
      </c>
      <c r="AM3366">
        <v>0</v>
      </c>
      <c r="AN3366">
        <v>0</v>
      </c>
      <c r="AO3366">
        <v>5493.6</v>
      </c>
      <c r="AP3366">
        <v>5493.6</v>
      </c>
      <c r="AS3366">
        <v>3845.52</v>
      </c>
      <c r="AU3366">
        <v>1648.07</v>
      </c>
      <c r="AY3366">
        <v>10987</v>
      </c>
      <c r="AZ3366" s="5">
        <v>10987.19</v>
      </c>
      <c r="BA3366" s="5">
        <v>10987.19</v>
      </c>
      <c r="BB3366" s="5">
        <v>10987.19</v>
      </c>
      <c r="BF3366" s="5">
        <v>0</v>
      </c>
      <c r="BG3366">
        <v>20180131</v>
      </c>
      <c r="BH3366" s="9" t="str">
        <f t="shared" si="156"/>
        <v>2018</v>
      </c>
      <c r="BI3366" t="str">
        <f>MID(Merge1[[#This Row],[OC_DATA_INIZIO_PROGETTO]],5,2)</f>
        <v>01</v>
      </c>
      <c r="BJ3366">
        <v>20190131</v>
      </c>
      <c r="BK3366" t="str">
        <f t="shared" si="157"/>
        <v>2019</v>
      </c>
      <c r="BL3366" t="str">
        <f>MID(Merge1[[#This Row],[OC_DATA_FINE_PROGETTO_PREVISTA]],5,2)</f>
        <v>01</v>
      </c>
      <c r="BM3366" s="8">
        <f>(Merge1[[#This Row],[Colonna2]]-Merge1[[#This Row],[Colonna1]])*12+Merge1[[#This Row],[Colonna22]]-Merge1[[#This Row],[Colonna12]]</f>
        <v>12</v>
      </c>
      <c r="BO3366" t="str">
        <f t="shared" si="158"/>
        <v/>
      </c>
      <c r="BP3366" s="2" t="s">
        <v>86</v>
      </c>
      <c r="BQ3366" s="2" t="s">
        <v>76</v>
      </c>
      <c r="BR3366" s="2" t="s">
        <v>77</v>
      </c>
      <c r="BS3366" s="2" t="s">
        <v>2387</v>
      </c>
      <c r="BT3366" s="2" t="s">
        <v>510</v>
      </c>
    </row>
    <row r="3367" spans="1:72" x14ac:dyDescent="0.35">
      <c r="A3367" s="2" t="s">
        <v>9028</v>
      </c>
      <c r="B3367" s="2" t="s">
        <v>9029</v>
      </c>
      <c r="C3367" s="2" t="s">
        <v>9030</v>
      </c>
      <c r="D3367" s="2" t="s">
        <v>9031</v>
      </c>
      <c r="E3367" s="2" t="s">
        <v>9032</v>
      </c>
      <c r="F3367">
        <v>1</v>
      </c>
      <c r="G3367" s="2" t="s">
        <v>151</v>
      </c>
      <c r="H3367">
        <v>7</v>
      </c>
      <c r="I3367" s="2" t="s">
        <v>770</v>
      </c>
      <c r="J3367">
        <v>99</v>
      </c>
      <c r="K3367" s="2" t="s">
        <v>81</v>
      </c>
      <c r="L3367">
        <v>9</v>
      </c>
      <c r="M3367" s="2" t="s">
        <v>98</v>
      </c>
      <c r="N3367">
        <v>21</v>
      </c>
      <c r="O3367" s="2" t="s">
        <v>185</v>
      </c>
      <c r="P3367">
        <v>229</v>
      </c>
      <c r="Q3367" s="2" t="s">
        <v>186</v>
      </c>
      <c r="R3367" t="s">
        <v>67</v>
      </c>
      <c r="S3367" t="s">
        <v>67</v>
      </c>
      <c r="T3367" s="2" t="s">
        <v>1986</v>
      </c>
      <c r="U3367" s="2" t="s">
        <v>1987</v>
      </c>
      <c r="V3367">
        <v>948</v>
      </c>
      <c r="W3367" s="2" t="s">
        <v>6658</v>
      </c>
      <c r="X3367">
        <v>5490</v>
      </c>
      <c r="Y3367">
        <v>5490</v>
      </c>
      <c r="AD3367">
        <v>3843</v>
      </c>
      <c r="AF3367">
        <v>0</v>
      </c>
      <c r="AG3367">
        <v>1647</v>
      </c>
      <c r="AK3367">
        <v>9020</v>
      </c>
      <c r="AL3367" s="5">
        <v>10980</v>
      </c>
      <c r="AM3367">
        <v>0</v>
      </c>
      <c r="AN3367">
        <v>0</v>
      </c>
      <c r="AO3367">
        <v>5490</v>
      </c>
      <c r="AP3367">
        <v>5490</v>
      </c>
      <c r="AS3367">
        <v>3843</v>
      </c>
      <c r="AU3367">
        <v>1647</v>
      </c>
      <c r="AY3367">
        <v>9020</v>
      </c>
      <c r="AZ3367" s="5">
        <v>10980</v>
      </c>
      <c r="BA3367" s="5">
        <v>10980</v>
      </c>
      <c r="BB3367" s="5">
        <v>10980</v>
      </c>
      <c r="BC3367" s="5">
        <v>10980</v>
      </c>
      <c r="BD3367" s="5">
        <v>10980</v>
      </c>
      <c r="BE3367" s="5">
        <v>0</v>
      </c>
      <c r="BF3367" s="5">
        <v>20000</v>
      </c>
      <c r="BG3367">
        <v>20171030</v>
      </c>
      <c r="BH3367" s="9" t="str">
        <f t="shared" si="156"/>
        <v>2017</v>
      </c>
      <c r="BI3367" t="str">
        <f>MID(Merge1[[#This Row],[OC_DATA_INIZIO_PROGETTO]],5,2)</f>
        <v>10</v>
      </c>
      <c r="BJ3367">
        <v>20201030</v>
      </c>
      <c r="BK3367" t="str">
        <f t="shared" si="157"/>
        <v>2020</v>
      </c>
      <c r="BL3367" t="str">
        <f>MID(Merge1[[#This Row],[OC_DATA_FINE_PROGETTO_PREVISTA]],5,2)</f>
        <v>10</v>
      </c>
      <c r="BM3367" s="8">
        <f>(Merge1[[#This Row],[Colonna2]]-Merge1[[#This Row],[Colonna1]])*12+Merge1[[#This Row],[Colonna22]]-Merge1[[#This Row],[Colonna12]]</f>
        <v>36</v>
      </c>
      <c r="BN3367">
        <v>20191028</v>
      </c>
      <c r="BO3367" t="str">
        <f t="shared" si="158"/>
        <v>2019</v>
      </c>
      <c r="BP3367" s="2" t="s">
        <v>116</v>
      </c>
      <c r="BQ3367" s="2" t="s">
        <v>763</v>
      </c>
      <c r="BR3367" s="2" t="s">
        <v>440</v>
      </c>
      <c r="BS3367" s="2" t="s">
        <v>773</v>
      </c>
      <c r="BT3367" s="2" t="s">
        <v>774</v>
      </c>
    </row>
    <row r="3368" spans="1:72" x14ac:dyDescent="0.35">
      <c r="A3368" s="2" t="s">
        <v>21842</v>
      </c>
      <c r="B3368" s="2" t="s">
        <v>21841</v>
      </c>
      <c r="C3368" s="2" t="s">
        <v>21843</v>
      </c>
      <c r="D3368" s="2" t="s">
        <v>2291</v>
      </c>
      <c r="E3368" s="2" t="s">
        <v>21844</v>
      </c>
      <c r="F3368">
        <v>11</v>
      </c>
      <c r="G3368" s="2" t="s">
        <v>436</v>
      </c>
      <c r="H3368">
        <v>7</v>
      </c>
      <c r="I3368" s="2" t="s">
        <v>770</v>
      </c>
      <c r="J3368">
        <v>19</v>
      </c>
      <c r="K3368" s="2" t="s">
        <v>771</v>
      </c>
      <c r="L3368">
        <v>11</v>
      </c>
      <c r="M3368" s="2" t="s">
        <v>443</v>
      </c>
      <c r="N3368">
        <v>71</v>
      </c>
      <c r="O3368" s="2" t="s">
        <v>507</v>
      </c>
      <c r="P3368">
        <v>20</v>
      </c>
      <c r="Q3368" s="2" t="s">
        <v>579</v>
      </c>
      <c r="R3368" t="s">
        <v>67</v>
      </c>
      <c r="S3368" t="s">
        <v>67</v>
      </c>
      <c r="T3368" s="2" t="s">
        <v>504</v>
      </c>
      <c r="U3368" s="2" t="s">
        <v>505</v>
      </c>
      <c r="V3368">
        <v>708</v>
      </c>
      <c r="W3368" s="2" t="s">
        <v>7893</v>
      </c>
      <c r="X3368">
        <v>5460</v>
      </c>
      <c r="Z3368">
        <v>5460</v>
      </c>
      <c r="AD3368">
        <v>3822</v>
      </c>
      <c r="AF3368">
        <v>0</v>
      </c>
      <c r="AG3368">
        <v>1638</v>
      </c>
      <c r="AL3368" s="5">
        <v>10920</v>
      </c>
      <c r="AM3368">
        <v>0</v>
      </c>
      <c r="AN3368">
        <v>0</v>
      </c>
      <c r="AO3368">
        <v>5460</v>
      </c>
      <c r="AQ3368">
        <v>5460</v>
      </c>
      <c r="AS3368">
        <v>3822</v>
      </c>
      <c r="AU3368">
        <v>1638</v>
      </c>
      <c r="AZ3368" s="5">
        <v>10920</v>
      </c>
      <c r="BA3368" s="5">
        <v>10920</v>
      </c>
      <c r="BB3368" s="5">
        <v>10920</v>
      </c>
      <c r="BF3368" s="5">
        <v>0</v>
      </c>
      <c r="BG3368">
        <v>20180410</v>
      </c>
      <c r="BH3368" s="9" t="str">
        <f t="shared" si="156"/>
        <v>2018</v>
      </c>
      <c r="BI3368" t="str">
        <f>MID(Merge1[[#This Row],[OC_DATA_INIZIO_PROGETTO]],5,2)</f>
        <v>04</v>
      </c>
      <c r="BJ3368">
        <v>20201231</v>
      </c>
      <c r="BK3368" t="str">
        <f t="shared" si="157"/>
        <v>2020</v>
      </c>
      <c r="BL3368" t="str">
        <f>MID(Merge1[[#This Row],[OC_DATA_FINE_PROGETTO_PREVISTA]],5,2)</f>
        <v>12</v>
      </c>
      <c r="BM3368" s="8">
        <f>(Merge1[[#This Row],[Colonna2]]-Merge1[[#This Row],[Colonna1]])*12+Merge1[[#This Row],[Colonna22]]-Merge1[[#This Row],[Colonna12]]</f>
        <v>32</v>
      </c>
      <c r="BO3368" t="str">
        <f t="shared" si="158"/>
        <v/>
      </c>
      <c r="BP3368" s="2" t="s">
        <v>86</v>
      </c>
      <c r="BQ3368" s="2" t="s">
        <v>76</v>
      </c>
      <c r="BR3368" s="2" t="s">
        <v>77</v>
      </c>
      <c r="BS3368" s="2" t="s">
        <v>773</v>
      </c>
      <c r="BT3368" s="2" t="s">
        <v>774</v>
      </c>
    </row>
    <row r="3369" spans="1:72" x14ac:dyDescent="0.35">
      <c r="A3369" s="2" t="s">
        <v>21823</v>
      </c>
      <c r="B3369" s="2" t="s">
        <v>21817</v>
      </c>
      <c r="C3369" s="2" t="s">
        <v>21824</v>
      </c>
      <c r="D3369" s="2" t="s">
        <v>2291</v>
      </c>
      <c r="E3369" s="2" t="s">
        <v>21825</v>
      </c>
      <c r="F3369">
        <v>11</v>
      </c>
      <c r="G3369" s="2" t="s">
        <v>436</v>
      </c>
      <c r="H3369">
        <v>7</v>
      </c>
      <c r="I3369" s="2" t="s">
        <v>770</v>
      </c>
      <c r="J3369">
        <v>19</v>
      </c>
      <c r="K3369" s="2" t="s">
        <v>771</v>
      </c>
      <c r="L3369">
        <v>11</v>
      </c>
      <c r="M3369" s="2" t="s">
        <v>443</v>
      </c>
      <c r="N3369">
        <v>71</v>
      </c>
      <c r="O3369" s="2" t="s">
        <v>507</v>
      </c>
      <c r="P3369">
        <v>20</v>
      </c>
      <c r="Q3369" s="2" t="s">
        <v>579</v>
      </c>
      <c r="R3369" t="s">
        <v>67</v>
      </c>
      <c r="S3369" t="s">
        <v>67</v>
      </c>
      <c r="T3369" s="2" t="s">
        <v>504</v>
      </c>
      <c r="U3369" s="2" t="s">
        <v>505</v>
      </c>
      <c r="V3369">
        <v>710</v>
      </c>
      <c r="W3369" s="2" t="s">
        <v>7185</v>
      </c>
      <c r="X3369">
        <v>5454</v>
      </c>
      <c r="Z3369">
        <v>5454</v>
      </c>
      <c r="AD3369">
        <v>3817.8</v>
      </c>
      <c r="AF3369">
        <v>0</v>
      </c>
      <c r="AG3369">
        <v>1636.2</v>
      </c>
      <c r="AL3369" s="5">
        <v>10908</v>
      </c>
      <c r="AM3369">
        <v>0</v>
      </c>
      <c r="AN3369">
        <v>0</v>
      </c>
      <c r="AO3369">
        <v>5454</v>
      </c>
      <c r="AQ3369">
        <v>5454</v>
      </c>
      <c r="AS3369">
        <v>3817.8</v>
      </c>
      <c r="AU3369">
        <v>1636.2</v>
      </c>
      <c r="AZ3369" s="5">
        <v>10908</v>
      </c>
      <c r="BA3369" s="5">
        <v>10908</v>
      </c>
      <c r="BB3369" s="5">
        <v>10908</v>
      </c>
      <c r="BF3369" s="5">
        <v>0</v>
      </c>
      <c r="BG3369">
        <v>20180406</v>
      </c>
      <c r="BH3369" s="9" t="str">
        <f t="shared" si="156"/>
        <v>2018</v>
      </c>
      <c r="BI3369" t="str">
        <f>MID(Merge1[[#This Row],[OC_DATA_INIZIO_PROGETTO]],5,2)</f>
        <v>04</v>
      </c>
      <c r="BJ3369">
        <v>20200728</v>
      </c>
      <c r="BK3369" t="str">
        <f t="shared" si="157"/>
        <v>2020</v>
      </c>
      <c r="BL3369" t="str">
        <f>MID(Merge1[[#This Row],[OC_DATA_FINE_PROGETTO_PREVISTA]],5,2)</f>
        <v>07</v>
      </c>
      <c r="BM3369" s="8">
        <f>(Merge1[[#This Row],[Colonna2]]-Merge1[[#This Row],[Colonna1]])*12+Merge1[[#This Row],[Colonna22]]-Merge1[[#This Row],[Colonna12]]</f>
        <v>27</v>
      </c>
      <c r="BO3369" t="str">
        <f t="shared" si="158"/>
        <v/>
      </c>
      <c r="BP3369" s="2" t="s">
        <v>86</v>
      </c>
      <c r="BQ3369" s="2" t="s">
        <v>76</v>
      </c>
      <c r="BR3369" s="2" t="s">
        <v>77</v>
      </c>
      <c r="BS3369" s="2" t="s">
        <v>773</v>
      </c>
      <c r="BT3369" s="2" t="s">
        <v>774</v>
      </c>
    </row>
    <row r="3370" spans="1:72" x14ac:dyDescent="0.35">
      <c r="A3370" s="2" t="s">
        <v>9634</v>
      </c>
      <c r="B3370" s="2" t="s">
        <v>9628</v>
      </c>
      <c r="C3370" s="2" t="s">
        <v>9629</v>
      </c>
      <c r="D3370" s="2" t="s">
        <v>9630</v>
      </c>
      <c r="E3370" s="2" t="s">
        <v>9635</v>
      </c>
      <c r="F3370">
        <v>1</v>
      </c>
      <c r="G3370" s="2" t="s">
        <v>151</v>
      </c>
      <c r="H3370">
        <v>7</v>
      </c>
      <c r="I3370" s="2" t="s">
        <v>770</v>
      </c>
      <c r="J3370">
        <v>99</v>
      </c>
      <c r="K3370" s="2" t="s">
        <v>81</v>
      </c>
      <c r="L3370">
        <v>8</v>
      </c>
      <c r="M3370" s="2" t="s">
        <v>112</v>
      </c>
      <c r="N3370">
        <v>62</v>
      </c>
      <c r="O3370" s="2" t="s">
        <v>2450</v>
      </c>
      <c r="P3370">
        <v>999</v>
      </c>
      <c r="Q3370" s="2" t="s">
        <v>3522</v>
      </c>
      <c r="R3370" t="s">
        <v>67</v>
      </c>
      <c r="S3370" t="s">
        <v>67</v>
      </c>
      <c r="T3370" s="2" t="s">
        <v>1986</v>
      </c>
      <c r="U3370" s="2" t="s">
        <v>1987</v>
      </c>
      <c r="V3370">
        <v>923</v>
      </c>
      <c r="W3370" s="2" t="s">
        <v>6673</v>
      </c>
      <c r="X3370">
        <v>5451.6</v>
      </c>
      <c r="Y3370">
        <v>5451.6</v>
      </c>
      <c r="AD3370">
        <v>3816.12</v>
      </c>
      <c r="AF3370">
        <v>0</v>
      </c>
      <c r="AG3370">
        <v>1635.48</v>
      </c>
      <c r="AK3370">
        <v>5897</v>
      </c>
      <c r="AL3370" s="5">
        <v>10903.2</v>
      </c>
      <c r="AM3370">
        <v>0</v>
      </c>
      <c r="AN3370">
        <v>0</v>
      </c>
      <c r="AO3370">
        <v>5451.6</v>
      </c>
      <c r="AP3370">
        <v>5451.6</v>
      </c>
      <c r="AS3370">
        <v>3816.12</v>
      </c>
      <c r="AU3370">
        <v>1635.48</v>
      </c>
      <c r="AY3370">
        <v>5897</v>
      </c>
      <c r="AZ3370" s="5">
        <v>10903.2</v>
      </c>
      <c r="BA3370" s="5">
        <v>10903.2</v>
      </c>
      <c r="BB3370" s="5">
        <v>10903.2</v>
      </c>
      <c r="BF3370" s="5">
        <v>0</v>
      </c>
      <c r="BG3370">
        <v>20180406</v>
      </c>
      <c r="BH3370" s="9" t="str">
        <f t="shared" si="156"/>
        <v>2018</v>
      </c>
      <c r="BI3370" t="str">
        <f>MID(Merge1[[#This Row],[OC_DATA_INIZIO_PROGETTO]],5,2)</f>
        <v>04</v>
      </c>
      <c r="BJ3370">
        <v>20200208</v>
      </c>
      <c r="BK3370" t="str">
        <f t="shared" si="157"/>
        <v>2020</v>
      </c>
      <c r="BL3370" t="str">
        <f>MID(Merge1[[#This Row],[OC_DATA_FINE_PROGETTO_PREVISTA]],5,2)</f>
        <v>02</v>
      </c>
      <c r="BM3370" s="8">
        <f>(Merge1[[#This Row],[Colonna2]]-Merge1[[#This Row],[Colonna1]])*12+Merge1[[#This Row],[Colonna22]]-Merge1[[#This Row],[Colonna12]]</f>
        <v>22</v>
      </c>
      <c r="BN3370">
        <v>20201030</v>
      </c>
      <c r="BO3370" t="str">
        <f t="shared" si="158"/>
        <v>2020</v>
      </c>
      <c r="BP3370" s="2" t="s">
        <v>86</v>
      </c>
      <c r="BQ3370" s="2" t="s">
        <v>86</v>
      </c>
      <c r="BR3370" s="2" t="s">
        <v>440</v>
      </c>
      <c r="BS3370" s="2" t="s">
        <v>773</v>
      </c>
      <c r="BT3370" s="2" t="s">
        <v>774</v>
      </c>
    </row>
    <row r="3371" spans="1:72" x14ac:dyDescent="0.35">
      <c r="A3371" s="2" t="s">
        <v>6570</v>
      </c>
      <c r="B3371" s="2" t="s">
        <v>6571</v>
      </c>
      <c r="C3371" s="2" t="s">
        <v>6572</v>
      </c>
      <c r="D3371" s="2" t="s">
        <v>6573</v>
      </c>
      <c r="E3371" s="2" t="s">
        <v>6574</v>
      </c>
      <c r="F3371">
        <v>3</v>
      </c>
      <c r="G3371" s="2" t="s">
        <v>102</v>
      </c>
      <c r="H3371">
        <v>7</v>
      </c>
      <c r="I3371" s="2" t="s">
        <v>770</v>
      </c>
      <c r="J3371">
        <v>1</v>
      </c>
      <c r="K3371" s="2" t="s">
        <v>69</v>
      </c>
      <c r="L3371">
        <v>8</v>
      </c>
      <c r="M3371" s="2" t="s">
        <v>112</v>
      </c>
      <c r="N3371">
        <v>62</v>
      </c>
      <c r="O3371" s="2" t="s">
        <v>2450</v>
      </c>
      <c r="P3371">
        <v>623</v>
      </c>
      <c r="Q3371" s="2" t="s">
        <v>4953</v>
      </c>
      <c r="R3371" t="s">
        <v>67</v>
      </c>
      <c r="S3371" t="s">
        <v>67</v>
      </c>
      <c r="T3371" s="2" t="s">
        <v>504</v>
      </c>
      <c r="U3371" s="2" t="s">
        <v>505</v>
      </c>
      <c r="V3371">
        <v>604</v>
      </c>
      <c r="W3371" s="2" t="s">
        <v>2621</v>
      </c>
      <c r="X3371">
        <v>5440.67</v>
      </c>
      <c r="Y3371">
        <v>5440.67</v>
      </c>
      <c r="AD3371">
        <v>3808.47</v>
      </c>
      <c r="AF3371">
        <v>0</v>
      </c>
      <c r="AG3371">
        <v>1632.2</v>
      </c>
      <c r="AK3371">
        <v>2720</v>
      </c>
      <c r="AL3371" s="5">
        <v>10881.34</v>
      </c>
      <c r="AM3371">
        <v>0</v>
      </c>
      <c r="AN3371">
        <v>0</v>
      </c>
      <c r="AO3371">
        <v>5440.67</v>
      </c>
      <c r="AP3371">
        <v>5440.67</v>
      </c>
      <c r="AS3371">
        <v>3808.47</v>
      </c>
      <c r="AU3371">
        <v>1632.2</v>
      </c>
      <c r="AY3371">
        <v>2720</v>
      </c>
      <c r="AZ3371" s="5">
        <v>10881.34</v>
      </c>
      <c r="BA3371" s="5">
        <v>10881.34</v>
      </c>
      <c r="BB3371" s="5">
        <v>10881.34</v>
      </c>
      <c r="BF3371" s="5">
        <v>0</v>
      </c>
      <c r="BG3371">
        <v>20180621</v>
      </c>
      <c r="BH3371" s="9" t="str">
        <f t="shared" si="156"/>
        <v>2018</v>
      </c>
      <c r="BI3371" t="str">
        <f>MID(Merge1[[#This Row],[OC_DATA_INIZIO_PROGETTO]],5,2)</f>
        <v>06</v>
      </c>
      <c r="BJ3371">
        <v>20190531</v>
      </c>
      <c r="BK3371" t="str">
        <f t="shared" si="157"/>
        <v>2019</v>
      </c>
      <c r="BL3371" t="str">
        <f>MID(Merge1[[#This Row],[OC_DATA_FINE_PROGETTO_PREVISTA]],5,2)</f>
        <v>05</v>
      </c>
      <c r="BM3371" s="8">
        <f>(Merge1[[#This Row],[Colonna2]]-Merge1[[#This Row],[Colonna1]])*12+Merge1[[#This Row],[Colonna22]]-Merge1[[#This Row],[Colonna12]]</f>
        <v>11</v>
      </c>
      <c r="BO3371" t="str">
        <f t="shared" si="158"/>
        <v/>
      </c>
      <c r="BP3371" s="2" t="s">
        <v>86</v>
      </c>
      <c r="BQ3371" s="2" t="s">
        <v>76</v>
      </c>
      <c r="BR3371" s="2" t="s">
        <v>77</v>
      </c>
      <c r="BS3371" s="2" t="s">
        <v>2387</v>
      </c>
      <c r="BT3371" s="2" t="s">
        <v>510</v>
      </c>
    </row>
    <row r="3372" spans="1:72" x14ac:dyDescent="0.35">
      <c r="A3372" s="2" t="s">
        <v>15792</v>
      </c>
      <c r="B3372" s="2" t="s">
        <v>15793</v>
      </c>
      <c r="C3372" s="2" t="s">
        <v>15794</v>
      </c>
      <c r="D3372" s="2" t="s">
        <v>15795</v>
      </c>
      <c r="E3372" s="2" t="s">
        <v>15796</v>
      </c>
      <c r="F3372">
        <v>3</v>
      </c>
      <c r="G3372" s="2" t="s">
        <v>102</v>
      </c>
      <c r="H3372">
        <v>7</v>
      </c>
      <c r="I3372" s="2" t="s">
        <v>770</v>
      </c>
      <c r="J3372">
        <v>99</v>
      </c>
      <c r="K3372" s="2" t="s">
        <v>81</v>
      </c>
      <c r="L3372">
        <v>9</v>
      </c>
      <c r="M3372" s="2" t="s">
        <v>98</v>
      </c>
      <c r="N3372">
        <v>21</v>
      </c>
      <c r="O3372" s="2" t="s">
        <v>185</v>
      </c>
      <c r="P3372">
        <v>229</v>
      </c>
      <c r="Q3372" s="2" t="s">
        <v>186</v>
      </c>
      <c r="R3372" t="s">
        <v>67</v>
      </c>
      <c r="S3372" t="s">
        <v>67</v>
      </c>
      <c r="T3372" s="2" t="s">
        <v>1986</v>
      </c>
      <c r="U3372" s="2" t="s">
        <v>1987</v>
      </c>
      <c r="V3372">
        <v>0</v>
      </c>
      <c r="W3372" s="2" t="s">
        <v>97</v>
      </c>
      <c r="X3372">
        <v>5412</v>
      </c>
      <c r="Y3372">
        <v>5412</v>
      </c>
      <c r="AD3372">
        <v>3788.4</v>
      </c>
      <c r="AF3372">
        <v>0</v>
      </c>
      <c r="AG3372">
        <v>1623.6</v>
      </c>
      <c r="AK3372">
        <v>13806</v>
      </c>
      <c r="AL3372" s="5">
        <v>10824</v>
      </c>
      <c r="AM3372">
        <v>0</v>
      </c>
      <c r="AN3372">
        <v>0</v>
      </c>
      <c r="AO3372">
        <v>5412</v>
      </c>
      <c r="AP3372">
        <v>5412</v>
      </c>
      <c r="AS3372">
        <v>3788.4</v>
      </c>
      <c r="AU3372">
        <v>1623.6</v>
      </c>
      <c r="AY3372">
        <v>13806</v>
      </c>
      <c r="AZ3372" s="5">
        <v>10824</v>
      </c>
      <c r="BA3372" s="5">
        <v>10824</v>
      </c>
      <c r="BB3372" s="5">
        <v>10824</v>
      </c>
      <c r="BC3372" s="5">
        <v>10824</v>
      </c>
      <c r="BD3372" s="5">
        <v>10824</v>
      </c>
      <c r="BE3372" s="5">
        <v>0</v>
      </c>
      <c r="BF3372" s="5">
        <v>24630</v>
      </c>
      <c r="BG3372">
        <v>20151210</v>
      </c>
      <c r="BH3372" s="9" t="str">
        <f t="shared" si="156"/>
        <v>2015</v>
      </c>
      <c r="BI3372" t="str">
        <f>MID(Merge1[[#This Row],[OC_DATA_INIZIO_PROGETTO]],5,2)</f>
        <v>12</v>
      </c>
      <c r="BJ3372">
        <v>20190219</v>
      </c>
      <c r="BK3372" t="str">
        <f t="shared" si="157"/>
        <v>2019</v>
      </c>
      <c r="BL3372" t="str">
        <f>MID(Merge1[[#This Row],[OC_DATA_FINE_PROGETTO_PREVISTA]],5,2)</f>
        <v>02</v>
      </c>
      <c r="BM3372" s="8">
        <f>(Merge1[[#This Row],[Colonna2]]-Merge1[[#This Row],[Colonna1]])*12+Merge1[[#This Row],[Colonna22]]-Merge1[[#This Row],[Colonna12]]</f>
        <v>38</v>
      </c>
      <c r="BN3372">
        <v>20170712</v>
      </c>
      <c r="BO3372" t="str">
        <f t="shared" si="158"/>
        <v>2017</v>
      </c>
      <c r="BP3372" s="2" t="s">
        <v>116</v>
      </c>
      <c r="BQ3372" s="2" t="s">
        <v>763</v>
      </c>
      <c r="BR3372" s="2" t="s">
        <v>440</v>
      </c>
      <c r="BS3372" s="2" t="s">
        <v>773</v>
      </c>
      <c r="BT3372" s="2" t="s">
        <v>774</v>
      </c>
    </row>
    <row r="3373" spans="1:72" x14ac:dyDescent="0.35">
      <c r="A3373" s="2" t="s">
        <v>15626</v>
      </c>
      <c r="B3373" s="2" t="s">
        <v>15627</v>
      </c>
      <c r="C3373" s="2" t="s">
        <v>15628</v>
      </c>
      <c r="D3373" s="2" t="s">
        <v>15629</v>
      </c>
      <c r="E3373" s="2" t="s">
        <v>15630</v>
      </c>
      <c r="F3373">
        <v>3</v>
      </c>
      <c r="G3373" s="2" t="s">
        <v>102</v>
      </c>
      <c r="H3373">
        <v>7</v>
      </c>
      <c r="I3373" s="2" t="s">
        <v>770</v>
      </c>
      <c r="J3373">
        <v>99</v>
      </c>
      <c r="K3373" s="2" t="s">
        <v>81</v>
      </c>
      <c r="L3373">
        <v>9</v>
      </c>
      <c r="M3373" s="2" t="s">
        <v>98</v>
      </c>
      <c r="N3373">
        <v>21</v>
      </c>
      <c r="O3373" s="2" t="s">
        <v>185</v>
      </c>
      <c r="P3373">
        <v>229</v>
      </c>
      <c r="Q3373" s="2" t="s">
        <v>186</v>
      </c>
      <c r="R3373" t="s">
        <v>67</v>
      </c>
      <c r="S3373" t="s">
        <v>67</v>
      </c>
      <c r="T3373" s="2" t="s">
        <v>1986</v>
      </c>
      <c r="U3373" s="2" t="s">
        <v>1987</v>
      </c>
      <c r="V3373">
        <v>908</v>
      </c>
      <c r="W3373" s="2" t="s">
        <v>6670</v>
      </c>
      <c r="X3373">
        <v>7184</v>
      </c>
      <c r="Y3373">
        <v>7184</v>
      </c>
      <c r="AD3373">
        <v>5028.8</v>
      </c>
      <c r="AF3373">
        <v>0</v>
      </c>
      <c r="AG3373">
        <v>2155.1999999999998</v>
      </c>
      <c r="AK3373">
        <v>17632</v>
      </c>
      <c r="AL3373" s="5">
        <v>14368</v>
      </c>
      <c r="AM3373">
        <v>6658.51</v>
      </c>
      <c r="AN3373">
        <v>2305.61</v>
      </c>
      <c r="AO3373">
        <v>5410.45</v>
      </c>
      <c r="AP3373">
        <v>7184</v>
      </c>
      <c r="AS3373">
        <v>5028.8</v>
      </c>
      <c r="AU3373">
        <v>1623.14</v>
      </c>
      <c r="AY3373">
        <v>17632</v>
      </c>
      <c r="AZ3373" s="5">
        <v>12062.39</v>
      </c>
      <c r="BA3373" s="5">
        <v>10820.9</v>
      </c>
      <c r="BB3373" s="5">
        <v>10820.9</v>
      </c>
      <c r="BC3373" s="5">
        <v>10820.9</v>
      </c>
      <c r="BD3373" s="5">
        <v>10820.9</v>
      </c>
      <c r="BE3373" s="5">
        <v>0</v>
      </c>
      <c r="BF3373" s="5">
        <v>24100</v>
      </c>
      <c r="BG3373">
        <v>20150523</v>
      </c>
      <c r="BH3373" s="9" t="str">
        <f t="shared" si="156"/>
        <v>2015</v>
      </c>
      <c r="BI3373" t="str">
        <f>MID(Merge1[[#This Row],[OC_DATA_INIZIO_PROGETTO]],5,2)</f>
        <v>05</v>
      </c>
      <c r="BJ3373">
        <v>20190523</v>
      </c>
      <c r="BK3373" t="str">
        <f t="shared" si="157"/>
        <v>2019</v>
      </c>
      <c r="BL3373" t="str">
        <f>MID(Merge1[[#This Row],[OC_DATA_FINE_PROGETTO_PREVISTA]],5,2)</f>
        <v>05</v>
      </c>
      <c r="BM3373" s="8">
        <f>(Merge1[[#This Row],[Colonna2]]-Merge1[[#This Row],[Colonna1]])*12+Merge1[[#This Row],[Colonna22]]-Merge1[[#This Row],[Colonna12]]</f>
        <v>48</v>
      </c>
      <c r="BN3373">
        <v>20190711</v>
      </c>
      <c r="BO3373" t="str">
        <f t="shared" si="158"/>
        <v>2019</v>
      </c>
      <c r="BP3373" s="2" t="s">
        <v>76</v>
      </c>
      <c r="BQ3373" s="2" t="s">
        <v>76</v>
      </c>
      <c r="BR3373" s="2" t="s">
        <v>440</v>
      </c>
      <c r="BS3373" s="2" t="s">
        <v>773</v>
      </c>
      <c r="BT3373" s="2" t="s">
        <v>774</v>
      </c>
    </row>
    <row r="3374" spans="1:72" x14ac:dyDescent="0.35">
      <c r="A3374" s="2" t="s">
        <v>3658</v>
      </c>
      <c r="B3374" s="2" t="s">
        <v>3659</v>
      </c>
      <c r="C3374" s="2" t="s">
        <v>3660</v>
      </c>
      <c r="D3374" s="2" t="s">
        <v>3661</v>
      </c>
      <c r="E3374" s="2" t="s">
        <v>3662</v>
      </c>
      <c r="F3374">
        <v>1</v>
      </c>
      <c r="G3374" s="2" t="s">
        <v>151</v>
      </c>
      <c r="H3374">
        <v>7</v>
      </c>
      <c r="I3374" s="2" t="s">
        <v>770</v>
      </c>
      <c r="J3374">
        <v>19</v>
      </c>
      <c r="K3374" s="2" t="s">
        <v>771</v>
      </c>
      <c r="L3374">
        <v>8</v>
      </c>
      <c r="M3374" s="2" t="s">
        <v>112</v>
      </c>
      <c r="N3374">
        <v>62</v>
      </c>
      <c r="O3374" s="2" t="s">
        <v>2450</v>
      </c>
      <c r="P3374">
        <v>999</v>
      </c>
      <c r="Q3374" s="2" t="s">
        <v>3522</v>
      </c>
      <c r="R3374" t="s">
        <v>67</v>
      </c>
      <c r="S3374" t="s">
        <v>67</v>
      </c>
      <c r="T3374" s="2" t="s">
        <v>1331</v>
      </c>
      <c r="U3374" s="2" t="s">
        <v>1332</v>
      </c>
      <c r="V3374">
        <v>609</v>
      </c>
      <c r="W3374" s="2" t="s">
        <v>2413</v>
      </c>
      <c r="X3374">
        <v>5400</v>
      </c>
      <c r="Y3374">
        <v>5400</v>
      </c>
      <c r="AD3374">
        <v>3780</v>
      </c>
      <c r="AF3374">
        <v>0</v>
      </c>
      <c r="AG3374">
        <v>1620</v>
      </c>
      <c r="AK3374">
        <v>13200</v>
      </c>
      <c r="AL3374" s="5">
        <v>10800</v>
      </c>
      <c r="AM3374">
        <v>0</v>
      </c>
      <c r="AN3374">
        <v>0</v>
      </c>
      <c r="AO3374">
        <v>5400</v>
      </c>
      <c r="AP3374">
        <v>5400</v>
      </c>
      <c r="AS3374">
        <v>3780</v>
      </c>
      <c r="AU3374">
        <v>1620</v>
      </c>
      <c r="AY3374">
        <v>13200</v>
      </c>
      <c r="AZ3374" s="5">
        <v>10800</v>
      </c>
      <c r="BA3374" s="5">
        <v>10800</v>
      </c>
      <c r="BB3374" s="5">
        <v>10800</v>
      </c>
      <c r="BC3374" s="5">
        <v>10800</v>
      </c>
      <c r="BD3374" s="5">
        <v>10800</v>
      </c>
      <c r="BE3374" s="5">
        <v>0</v>
      </c>
      <c r="BF3374" s="5">
        <v>24000</v>
      </c>
      <c r="BG3374">
        <v>20161024</v>
      </c>
      <c r="BH3374" s="9" t="str">
        <f t="shared" si="156"/>
        <v>2016</v>
      </c>
      <c r="BI3374" t="str">
        <f>MID(Merge1[[#This Row],[OC_DATA_INIZIO_PROGETTO]],5,2)</f>
        <v>10</v>
      </c>
      <c r="BJ3374">
        <v>20170427</v>
      </c>
      <c r="BK3374" t="str">
        <f t="shared" si="157"/>
        <v>2017</v>
      </c>
      <c r="BL3374" t="str">
        <f>MID(Merge1[[#This Row],[OC_DATA_FINE_PROGETTO_PREVISTA]],5,2)</f>
        <v>04</v>
      </c>
      <c r="BM3374" s="8">
        <f>(Merge1[[#This Row],[Colonna2]]-Merge1[[#This Row],[Colonna1]])*12+Merge1[[#This Row],[Colonna22]]-Merge1[[#This Row],[Colonna12]]</f>
        <v>6</v>
      </c>
      <c r="BN3374">
        <v>20180305</v>
      </c>
      <c r="BO3374" t="str">
        <f t="shared" si="158"/>
        <v>2018</v>
      </c>
      <c r="BP3374" s="2" t="s">
        <v>116</v>
      </c>
      <c r="BQ3374" s="2" t="s">
        <v>763</v>
      </c>
      <c r="BR3374" s="2" t="s">
        <v>440</v>
      </c>
      <c r="BS3374" s="2" t="s">
        <v>773</v>
      </c>
      <c r="BT3374" s="2" t="s">
        <v>774</v>
      </c>
    </row>
    <row r="3375" spans="1:72" x14ac:dyDescent="0.35">
      <c r="A3375" s="2" t="s">
        <v>11308</v>
      </c>
      <c r="B3375" s="2" t="s">
        <v>11309</v>
      </c>
      <c r="C3375" s="2" t="s">
        <v>11310</v>
      </c>
      <c r="D3375" s="2" t="s">
        <v>11311</v>
      </c>
      <c r="E3375" s="2" t="s">
        <v>11312</v>
      </c>
      <c r="F3375">
        <v>1</v>
      </c>
      <c r="G3375" s="2" t="s">
        <v>151</v>
      </c>
      <c r="H3375">
        <v>7</v>
      </c>
      <c r="I3375" s="2" t="s">
        <v>770</v>
      </c>
      <c r="J3375">
        <v>99</v>
      </c>
      <c r="K3375" s="2" t="s">
        <v>81</v>
      </c>
      <c r="L3375">
        <v>8</v>
      </c>
      <c r="M3375" s="2" t="s">
        <v>112</v>
      </c>
      <c r="N3375">
        <v>62</v>
      </c>
      <c r="O3375" s="2" t="s">
        <v>2450</v>
      </c>
      <c r="P3375">
        <v>999</v>
      </c>
      <c r="Q3375" s="2" t="s">
        <v>3522</v>
      </c>
      <c r="R3375" t="s">
        <v>67</v>
      </c>
      <c r="S3375" t="s">
        <v>67</v>
      </c>
      <c r="T3375" s="2" t="s">
        <v>1986</v>
      </c>
      <c r="U3375" s="2" t="s">
        <v>1987</v>
      </c>
      <c r="V3375">
        <v>924</v>
      </c>
      <c r="W3375" s="2" t="s">
        <v>634</v>
      </c>
      <c r="X3375">
        <v>5400</v>
      </c>
      <c r="Y3375">
        <v>5400</v>
      </c>
      <c r="AD3375">
        <v>3780</v>
      </c>
      <c r="AF3375">
        <v>0</v>
      </c>
      <c r="AG3375">
        <v>1620</v>
      </c>
      <c r="AK3375">
        <v>16200</v>
      </c>
      <c r="AL3375" s="5">
        <v>10800</v>
      </c>
      <c r="AM3375">
        <v>0</v>
      </c>
      <c r="AN3375">
        <v>0</v>
      </c>
      <c r="AO3375">
        <v>5400</v>
      </c>
      <c r="AP3375">
        <v>5400</v>
      </c>
      <c r="AS3375">
        <v>3780</v>
      </c>
      <c r="AU3375">
        <v>1620</v>
      </c>
      <c r="AY3375">
        <v>16200</v>
      </c>
      <c r="AZ3375" s="5">
        <v>10800</v>
      </c>
      <c r="BA3375" s="5">
        <v>10800</v>
      </c>
      <c r="BB3375" s="5">
        <v>10800</v>
      </c>
      <c r="BF3375" s="5">
        <v>0</v>
      </c>
      <c r="BG3375">
        <v>20201204</v>
      </c>
      <c r="BH3375" s="9" t="str">
        <f t="shared" si="156"/>
        <v>2020</v>
      </c>
      <c r="BI3375" t="str">
        <f>MID(Merge1[[#This Row],[OC_DATA_INIZIO_PROGETTO]],5,2)</f>
        <v>12</v>
      </c>
      <c r="BJ3375">
        <v>20211231</v>
      </c>
      <c r="BK3375" t="str">
        <f t="shared" si="157"/>
        <v>2021</v>
      </c>
      <c r="BL3375" t="str">
        <f>MID(Merge1[[#This Row],[OC_DATA_FINE_PROGETTO_PREVISTA]],5,2)</f>
        <v>12</v>
      </c>
      <c r="BM3375" s="8">
        <f>(Merge1[[#This Row],[Colonna2]]-Merge1[[#This Row],[Colonna1]])*12+Merge1[[#This Row],[Colonna22]]-Merge1[[#This Row],[Colonna12]]</f>
        <v>12</v>
      </c>
      <c r="BN3375">
        <v>20211204</v>
      </c>
      <c r="BO3375" t="str">
        <f t="shared" si="158"/>
        <v>2021</v>
      </c>
      <c r="BP3375" s="2" t="s">
        <v>86</v>
      </c>
      <c r="BQ3375" s="2" t="s">
        <v>76</v>
      </c>
      <c r="BR3375" s="2" t="s">
        <v>77</v>
      </c>
      <c r="BS3375" s="2" t="s">
        <v>2387</v>
      </c>
      <c r="BT3375" s="2" t="s">
        <v>510</v>
      </c>
    </row>
    <row r="3376" spans="1:72" x14ac:dyDescent="0.35">
      <c r="A3376" s="2" t="s">
        <v>13111</v>
      </c>
      <c r="B3376" s="2" t="s">
        <v>13112</v>
      </c>
      <c r="C3376" s="2" t="s">
        <v>13113</v>
      </c>
      <c r="D3376" s="2" t="s">
        <v>13114</v>
      </c>
      <c r="E3376" s="2" t="s">
        <v>13115</v>
      </c>
      <c r="F3376">
        <v>1</v>
      </c>
      <c r="G3376" s="2" t="s">
        <v>151</v>
      </c>
      <c r="H3376">
        <v>7</v>
      </c>
      <c r="I3376" s="2" t="s">
        <v>770</v>
      </c>
      <c r="J3376">
        <v>99</v>
      </c>
      <c r="K3376" s="2" t="s">
        <v>81</v>
      </c>
      <c r="L3376">
        <v>8</v>
      </c>
      <c r="M3376" s="2" t="s">
        <v>112</v>
      </c>
      <c r="N3376">
        <v>62</v>
      </c>
      <c r="O3376" s="2" t="s">
        <v>2450</v>
      </c>
      <c r="P3376">
        <v>999</v>
      </c>
      <c r="Q3376" s="2" t="s">
        <v>3522</v>
      </c>
      <c r="R3376" t="s">
        <v>67</v>
      </c>
      <c r="S3376" t="s">
        <v>67</v>
      </c>
      <c r="T3376" s="2" t="s">
        <v>1986</v>
      </c>
      <c r="U3376" s="2" t="s">
        <v>1987</v>
      </c>
      <c r="V3376">
        <v>912</v>
      </c>
      <c r="W3376" s="2" t="s">
        <v>6811</v>
      </c>
      <c r="X3376">
        <v>5400</v>
      </c>
      <c r="Y3376">
        <v>5400</v>
      </c>
      <c r="AD3376">
        <v>3780</v>
      </c>
      <c r="AF3376">
        <v>0</v>
      </c>
      <c r="AG3376">
        <v>1620</v>
      </c>
      <c r="AK3376">
        <v>16200</v>
      </c>
      <c r="AL3376" s="5">
        <v>10800</v>
      </c>
      <c r="AM3376">
        <v>0</v>
      </c>
      <c r="AN3376">
        <v>0</v>
      </c>
      <c r="AO3376">
        <v>5400</v>
      </c>
      <c r="AP3376">
        <v>5400</v>
      </c>
      <c r="AS3376">
        <v>3780</v>
      </c>
      <c r="AU3376">
        <v>1620</v>
      </c>
      <c r="AY3376">
        <v>16200</v>
      </c>
      <c r="AZ3376" s="5">
        <v>10800</v>
      </c>
      <c r="BA3376" s="5">
        <v>10800</v>
      </c>
      <c r="BB3376" s="5">
        <v>10800</v>
      </c>
      <c r="BF3376" s="5">
        <v>0</v>
      </c>
      <c r="BG3376">
        <v>20201204</v>
      </c>
      <c r="BH3376" s="9" t="str">
        <f t="shared" si="156"/>
        <v>2020</v>
      </c>
      <c r="BI3376" t="str">
        <f>MID(Merge1[[#This Row],[OC_DATA_INIZIO_PROGETTO]],5,2)</f>
        <v>12</v>
      </c>
      <c r="BJ3376">
        <v>20211231</v>
      </c>
      <c r="BK3376" t="str">
        <f t="shared" si="157"/>
        <v>2021</v>
      </c>
      <c r="BL3376" t="str">
        <f>MID(Merge1[[#This Row],[OC_DATA_FINE_PROGETTO_PREVISTA]],5,2)</f>
        <v>12</v>
      </c>
      <c r="BM3376" s="8">
        <f>(Merge1[[#This Row],[Colonna2]]-Merge1[[#This Row],[Colonna1]])*12+Merge1[[#This Row],[Colonna22]]-Merge1[[#This Row],[Colonna12]]</f>
        <v>12</v>
      </c>
      <c r="BN3376">
        <v>20211204</v>
      </c>
      <c r="BO3376" t="str">
        <f t="shared" si="158"/>
        <v>2021</v>
      </c>
      <c r="BP3376" s="2" t="s">
        <v>86</v>
      </c>
      <c r="BQ3376" s="2" t="s">
        <v>76</v>
      </c>
      <c r="BR3376" s="2" t="s">
        <v>77</v>
      </c>
      <c r="BS3376" s="2" t="s">
        <v>2387</v>
      </c>
      <c r="BT3376" s="2" t="s">
        <v>510</v>
      </c>
    </row>
    <row r="3377" spans="1:72" x14ac:dyDescent="0.35">
      <c r="A3377" s="2" t="s">
        <v>4584</v>
      </c>
      <c r="B3377" s="2" t="s">
        <v>4585</v>
      </c>
      <c r="C3377" s="2" t="s">
        <v>4586</v>
      </c>
      <c r="D3377" s="2" t="s">
        <v>4587</v>
      </c>
      <c r="E3377" s="2" t="s">
        <v>4588</v>
      </c>
      <c r="F3377">
        <v>3</v>
      </c>
      <c r="G3377" s="2" t="s">
        <v>102</v>
      </c>
      <c r="H3377">
        <v>7</v>
      </c>
      <c r="I3377" s="2" t="s">
        <v>770</v>
      </c>
      <c r="J3377">
        <v>15</v>
      </c>
      <c r="K3377" s="2" t="s">
        <v>3707</v>
      </c>
      <c r="L3377">
        <v>8</v>
      </c>
      <c r="M3377" s="2" t="s">
        <v>112</v>
      </c>
      <c r="N3377">
        <v>62</v>
      </c>
      <c r="O3377" s="2" t="s">
        <v>2450</v>
      </c>
      <c r="P3377">
        <v>634</v>
      </c>
      <c r="Q3377" s="2" t="s">
        <v>2770</v>
      </c>
      <c r="R3377" t="s">
        <v>67</v>
      </c>
      <c r="S3377" t="s">
        <v>67</v>
      </c>
      <c r="T3377" s="2" t="s">
        <v>504</v>
      </c>
      <c r="U3377" s="2" t="s">
        <v>505</v>
      </c>
      <c r="V3377">
        <v>609</v>
      </c>
      <c r="W3377" s="2" t="s">
        <v>2413</v>
      </c>
      <c r="X3377">
        <v>5396.32</v>
      </c>
      <c r="Y3377">
        <v>5396.32</v>
      </c>
      <c r="AD3377">
        <v>3777.42</v>
      </c>
      <c r="AF3377">
        <v>0</v>
      </c>
      <c r="AG3377">
        <v>1618.89</v>
      </c>
      <c r="AK3377">
        <v>10793</v>
      </c>
      <c r="AL3377" s="5">
        <v>10792.63</v>
      </c>
      <c r="AM3377">
        <v>0</v>
      </c>
      <c r="AN3377">
        <v>0</v>
      </c>
      <c r="AO3377">
        <v>5396.32</v>
      </c>
      <c r="AP3377">
        <v>5396.32</v>
      </c>
      <c r="AS3377">
        <v>3777.42</v>
      </c>
      <c r="AU3377">
        <v>1618.89</v>
      </c>
      <c r="AY3377">
        <v>10793</v>
      </c>
      <c r="AZ3377" s="5">
        <v>10792.63</v>
      </c>
      <c r="BA3377" s="5">
        <v>10792.63</v>
      </c>
      <c r="BB3377" s="5">
        <v>10792.63</v>
      </c>
      <c r="BF3377" s="5">
        <v>0</v>
      </c>
      <c r="BG3377">
        <v>20170615</v>
      </c>
      <c r="BH3377" s="9" t="str">
        <f t="shared" si="156"/>
        <v>2017</v>
      </c>
      <c r="BI3377" t="str">
        <f>MID(Merge1[[#This Row],[OC_DATA_INIZIO_PROGETTO]],5,2)</f>
        <v>06</v>
      </c>
      <c r="BJ3377">
        <v>20180331</v>
      </c>
      <c r="BK3377" t="str">
        <f t="shared" si="157"/>
        <v>2018</v>
      </c>
      <c r="BL3377" t="str">
        <f>MID(Merge1[[#This Row],[OC_DATA_FINE_PROGETTO_PREVISTA]],5,2)</f>
        <v>03</v>
      </c>
      <c r="BM3377" s="8">
        <f>(Merge1[[#This Row],[Colonna2]]-Merge1[[#This Row],[Colonna1]])*12+Merge1[[#This Row],[Colonna22]]-Merge1[[#This Row],[Colonna12]]</f>
        <v>9</v>
      </c>
      <c r="BO3377" t="str">
        <f t="shared" si="158"/>
        <v/>
      </c>
      <c r="BP3377" s="2" t="s">
        <v>86</v>
      </c>
      <c r="BQ3377" s="2" t="s">
        <v>76</v>
      </c>
      <c r="BR3377" s="2" t="s">
        <v>77</v>
      </c>
      <c r="BS3377" s="2" t="s">
        <v>2387</v>
      </c>
      <c r="BT3377" s="2" t="s">
        <v>510</v>
      </c>
    </row>
    <row r="3378" spans="1:72" x14ac:dyDescent="0.35">
      <c r="A3378" s="2" t="s">
        <v>9552</v>
      </c>
      <c r="B3378" s="2" t="s">
        <v>9542</v>
      </c>
      <c r="C3378" s="2" t="s">
        <v>9543</v>
      </c>
      <c r="D3378" s="2" t="s">
        <v>9544</v>
      </c>
      <c r="E3378" s="2" t="s">
        <v>9553</v>
      </c>
      <c r="F3378">
        <v>1</v>
      </c>
      <c r="G3378" s="2" t="s">
        <v>151</v>
      </c>
      <c r="H3378">
        <v>7</v>
      </c>
      <c r="I3378" s="2" t="s">
        <v>770</v>
      </c>
      <c r="J3378">
        <v>99</v>
      </c>
      <c r="K3378" s="2" t="s">
        <v>81</v>
      </c>
      <c r="L3378">
        <v>9</v>
      </c>
      <c r="M3378" s="2" t="s">
        <v>98</v>
      </c>
      <c r="N3378">
        <v>21</v>
      </c>
      <c r="O3378" s="2" t="s">
        <v>185</v>
      </c>
      <c r="P3378">
        <v>229</v>
      </c>
      <c r="Q3378" s="2" t="s">
        <v>186</v>
      </c>
      <c r="R3378" t="s">
        <v>67</v>
      </c>
      <c r="S3378" t="s">
        <v>67</v>
      </c>
      <c r="T3378" s="2" t="s">
        <v>1986</v>
      </c>
      <c r="U3378" s="2" t="s">
        <v>1987</v>
      </c>
      <c r="V3378">
        <v>909</v>
      </c>
      <c r="W3378" s="2" t="s">
        <v>6654</v>
      </c>
      <c r="X3378">
        <v>5386.7</v>
      </c>
      <c r="Y3378">
        <v>5386.7</v>
      </c>
      <c r="AD3378">
        <v>3770.69</v>
      </c>
      <c r="AF3378">
        <v>0</v>
      </c>
      <c r="AG3378">
        <v>1616.01</v>
      </c>
      <c r="AK3378">
        <v>5827</v>
      </c>
      <c r="AL3378" s="5">
        <v>10773.4</v>
      </c>
      <c r="AM3378">
        <v>0</v>
      </c>
      <c r="AN3378">
        <v>0</v>
      </c>
      <c r="AO3378">
        <v>5386.7</v>
      </c>
      <c r="AP3378">
        <v>5386.7</v>
      </c>
      <c r="AS3378">
        <v>3770.69</v>
      </c>
      <c r="AU3378">
        <v>1616.01</v>
      </c>
      <c r="AY3378">
        <v>5827</v>
      </c>
      <c r="AZ3378" s="5">
        <v>10773.4</v>
      </c>
      <c r="BA3378" s="5">
        <v>10773.4</v>
      </c>
      <c r="BB3378" s="5">
        <v>10773.4</v>
      </c>
      <c r="BC3378" s="5">
        <v>10773.4</v>
      </c>
      <c r="BD3378" s="5">
        <v>10773.4</v>
      </c>
      <c r="BE3378" s="5">
        <v>0</v>
      </c>
      <c r="BF3378" s="5">
        <v>16600</v>
      </c>
      <c r="BG3378">
        <v>20180131</v>
      </c>
      <c r="BH3378" s="9" t="str">
        <f t="shared" si="156"/>
        <v>2018</v>
      </c>
      <c r="BI3378" t="str">
        <f>MID(Merge1[[#This Row],[OC_DATA_INIZIO_PROGETTO]],5,2)</f>
        <v>01</v>
      </c>
      <c r="BJ3378">
        <v>20191121</v>
      </c>
      <c r="BK3378" t="str">
        <f t="shared" si="157"/>
        <v>2019</v>
      </c>
      <c r="BL3378" t="str">
        <f>MID(Merge1[[#This Row],[OC_DATA_FINE_PROGETTO_PREVISTA]],5,2)</f>
        <v>11</v>
      </c>
      <c r="BM3378" s="8">
        <f>(Merge1[[#This Row],[Colonna2]]-Merge1[[#This Row],[Colonna1]])*12+Merge1[[#This Row],[Colonna22]]-Merge1[[#This Row],[Colonna12]]</f>
        <v>22</v>
      </c>
      <c r="BN3378">
        <v>20200603</v>
      </c>
      <c r="BO3378" t="str">
        <f t="shared" si="158"/>
        <v>2020</v>
      </c>
      <c r="BP3378" s="2" t="s">
        <v>116</v>
      </c>
      <c r="BQ3378" s="2" t="s">
        <v>763</v>
      </c>
      <c r="BR3378" s="2" t="s">
        <v>440</v>
      </c>
      <c r="BS3378" s="2" t="s">
        <v>773</v>
      </c>
      <c r="BT3378" s="2" t="s">
        <v>774</v>
      </c>
    </row>
    <row r="3379" spans="1:72" x14ac:dyDescent="0.35">
      <c r="A3379" s="2" t="s">
        <v>8402</v>
      </c>
      <c r="B3379" s="2" t="s">
        <v>8403</v>
      </c>
      <c r="C3379" s="2" t="s">
        <v>8390</v>
      </c>
      <c r="D3379" s="2" t="s">
        <v>8391</v>
      </c>
      <c r="E3379" s="2" t="s">
        <v>8404</v>
      </c>
      <c r="F3379">
        <v>1</v>
      </c>
      <c r="G3379" s="2" t="s">
        <v>151</v>
      </c>
      <c r="H3379">
        <v>2</v>
      </c>
      <c r="I3379" s="2" t="s">
        <v>430</v>
      </c>
      <c r="J3379">
        <v>14</v>
      </c>
      <c r="K3379" s="2" t="s">
        <v>8055</v>
      </c>
      <c r="L3379">
        <v>8</v>
      </c>
      <c r="M3379" s="2" t="s">
        <v>112</v>
      </c>
      <c r="N3379">
        <v>61</v>
      </c>
      <c r="O3379" s="2" t="s">
        <v>113</v>
      </c>
      <c r="P3379">
        <v>614</v>
      </c>
      <c r="Q3379" s="2" t="s">
        <v>5494</v>
      </c>
      <c r="R3379" t="s">
        <v>67</v>
      </c>
      <c r="S3379" t="s">
        <v>67</v>
      </c>
      <c r="T3379" s="2" t="s">
        <v>73</v>
      </c>
      <c r="U3379" s="2" t="s">
        <v>74</v>
      </c>
      <c r="V3379">
        <v>609</v>
      </c>
      <c r="W3379" s="2" t="s">
        <v>2413</v>
      </c>
      <c r="X3379">
        <v>149997.79999999999</v>
      </c>
      <c r="Y3379">
        <v>149997.79999999999</v>
      </c>
      <c r="AD3379">
        <v>26470.2</v>
      </c>
      <c r="AF3379">
        <v>0</v>
      </c>
      <c r="AL3379" s="5">
        <v>176468</v>
      </c>
      <c r="AM3379">
        <v>0</v>
      </c>
      <c r="AN3379">
        <v>0</v>
      </c>
      <c r="AO3379">
        <v>149997.79999999999</v>
      </c>
      <c r="AP3379">
        <v>149997.79999999999</v>
      </c>
      <c r="AS3379">
        <v>26470.2</v>
      </c>
      <c r="AZ3379" s="5">
        <v>176468</v>
      </c>
      <c r="BA3379" s="5">
        <v>10768.74</v>
      </c>
      <c r="BB3379" s="5">
        <v>10768.74</v>
      </c>
      <c r="BC3379" s="5">
        <v>10768.74</v>
      </c>
      <c r="BD3379" s="5">
        <v>10768.74</v>
      </c>
      <c r="BE3379" s="5">
        <v>0</v>
      </c>
      <c r="BF3379" s="5">
        <v>10768.74</v>
      </c>
      <c r="BG3379">
        <v>20200301</v>
      </c>
      <c r="BH3379" s="9" t="str">
        <f t="shared" si="156"/>
        <v>2020</v>
      </c>
      <c r="BI3379" t="str">
        <f>MID(Merge1[[#This Row],[OC_DATA_INIZIO_PROGETTO]],5,2)</f>
        <v>03</v>
      </c>
      <c r="BJ3379">
        <v>20220430</v>
      </c>
      <c r="BK3379" t="str">
        <f t="shared" si="157"/>
        <v>2022</v>
      </c>
      <c r="BL3379" t="str">
        <f>MID(Merge1[[#This Row],[OC_DATA_FINE_PROGETTO_PREVISTA]],5,2)</f>
        <v>04</v>
      </c>
      <c r="BM3379" s="8">
        <f>(Merge1[[#This Row],[Colonna2]]-Merge1[[#This Row],[Colonna1]])*12+Merge1[[#This Row],[Colonna22]]-Merge1[[#This Row],[Colonna12]]</f>
        <v>25</v>
      </c>
      <c r="BO3379" t="str">
        <f t="shared" si="158"/>
        <v/>
      </c>
      <c r="BP3379" s="2" t="s">
        <v>76</v>
      </c>
      <c r="BQ3379" s="2" t="s">
        <v>76</v>
      </c>
      <c r="BR3379" s="2" t="s">
        <v>77</v>
      </c>
      <c r="BS3379" s="2" t="s">
        <v>434</v>
      </c>
      <c r="BT3379" s="2" t="s">
        <v>435</v>
      </c>
    </row>
    <row r="3380" spans="1:72" x14ac:dyDescent="0.35">
      <c r="A3380" s="2" t="s">
        <v>21715</v>
      </c>
      <c r="B3380" s="2" t="s">
        <v>21714</v>
      </c>
      <c r="C3380" s="2" t="s">
        <v>21716</v>
      </c>
      <c r="D3380" s="2" t="s">
        <v>2291</v>
      </c>
      <c r="E3380" s="2" t="s">
        <v>21717</v>
      </c>
      <c r="F3380">
        <v>11</v>
      </c>
      <c r="G3380" s="2" t="s">
        <v>436</v>
      </c>
      <c r="H3380">
        <v>7</v>
      </c>
      <c r="I3380" s="2" t="s">
        <v>770</v>
      </c>
      <c r="J3380">
        <v>19</v>
      </c>
      <c r="K3380" s="2" t="s">
        <v>771</v>
      </c>
      <c r="L3380">
        <v>11</v>
      </c>
      <c r="M3380" s="2" t="s">
        <v>443</v>
      </c>
      <c r="N3380">
        <v>71</v>
      </c>
      <c r="O3380" s="2" t="s">
        <v>507</v>
      </c>
      <c r="P3380">
        <v>10</v>
      </c>
      <c r="Q3380" s="2" t="s">
        <v>1815</v>
      </c>
      <c r="R3380" t="s">
        <v>67</v>
      </c>
      <c r="S3380" t="s">
        <v>67</v>
      </c>
      <c r="T3380" s="2" t="s">
        <v>1331</v>
      </c>
      <c r="U3380" s="2" t="s">
        <v>1332</v>
      </c>
      <c r="V3380">
        <v>712</v>
      </c>
      <c r="W3380" s="2" t="s">
        <v>21673</v>
      </c>
      <c r="X3380">
        <v>5348.16</v>
      </c>
      <c r="Z3380">
        <v>5348.16</v>
      </c>
      <c r="AD3380">
        <v>3743.71</v>
      </c>
      <c r="AF3380">
        <v>0</v>
      </c>
      <c r="AG3380">
        <v>1604.45</v>
      </c>
      <c r="AL3380" s="5">
        <v>10696.32</v>
      </c>
      <c r="AM3380">
        <v>0</v>
      </c>
      <c r="AN3380">
        <v>0</v>
      </c>
      <c r="AO3380">
        <v>5348.16</v>
      </c>
      <c r="AQ3380">
        <v>5348.16</v>
      </c>
      <c r="AS3380">
        <v>3743.71</v>
      </c>
      <c r="AU3380">
        <v>1604.45</v>
      </c>
      <c r="AZ3380" s="5">
        <v>10696.32</v>
      </c>
      <c r="BA3380" s="5">
        <v>10696.32</v>
      </c>
      <c r="BB3380" s="5">
        <v>10696.32</v>
      </c>
      <c r="BF3380" s="5">
        <v>0</v>
      </c>
      <c r="BG3380">
        <v>20170512</v>
      </c>
      <c r="BH3380" s="9" t="str">
        <f t="shared" si="156"/>
        <v>2017</v>
      </c>
      <c r="BI3380" t="str">
        <f>MID(Merge1[[#This Row],[OC_DATA_INIZIO_PROGETTO]],5,2)</f>
        <v>05</v>
      </c>
      <c r="BJ3380">
        <v>20181231</v>
      </c>
      <c r="BK3380" t="str">
        <f t="shared" si="157"/>
        <v>2018</v>
      </c>
      <c r="BL3380" t="str">
        <f>MID(Merge1[[#This Row],[OC_DATA_FINE_PROGETTO_PREVISTA]],5,2)</f>
        <v>12</v>
      </c>
      <c r="BM3380" s="8">
        <f>(Merge1[[#This Row],[Colonna2]]-Merge1[[#This Row],[Colonna1]])*12+Merge1[[#This Row],[Colonna22]]-Merge1[[#This Row],[Colonna12]]</f>
        <v>19</v>
      </c>
      <c r="BN3380">
        <v>20191018</v>
      </c>
      <c r="BO3380" t="str">
        <f t="shared" si="158"/>
        <v>2019</v>
      </c>
      <c r="BP3380" s="2" t="s">
        <v>86</v>
      </c>
      <c r="BQ3380" s="2" t="s">
        <v>86</v>
      </c>
      <c r="BR3380" s="2" t="s">
        <v>440</v>
      </c>
      <c r="BS3380" s="2" t="s">
        <v>773</v>
      </c>
      <c r="BT3380" s="2" t="s">
        <v>774</v>
      </c>
    </row>
    <row r="3381" spans="1:72" x14ac:dyDescent="0.35">
      <c r="A3381" s="2" t="s">
        <v>8808</v>
      </c>
      <c r="B3381" s="2" t="s">
        <v>8809</v>
      </c>
      <c r="C3381" s="2" t="s">
        <v>8810</v>
      </c>
      <c r="D3381" s="2" t="s">
        <v>8811</v>
      </c>
      <c r="E3381" s="2" t="s">
        <v>8812</v>
      </c>
      <c r="F3381">
        <v>1</v>
      </c>
      <c r="G3381" s="2" t="s">
        <v>151</v>
      </c>
      <c r="H3381">
        <v>7</v>
      </c>
      <c r="I3381" s="2" t="s">
        <v>770</v>
      </c>
      <c r="J3381">
        <v>99</v>
      </c>
      <c r="K3381" s="2" t="s">
        <v>81</v>
      </c>
      <c r="L3381">
        <v>9</v>
      </c>
      <c r="M3381" s="2" t="s">
        <v>98</v>
      </c>
      <c r="N3381">
        <v>21</v>
      </c>
      <c r="O3381" s="2" t="s">
        <v>185</v>
      </c>
      <c r="P3381">
        <v>229</v>
      </c>
      <c r="Q3381" s="2" t="s">
        <v>186</v>
      </c>
      <c r="R3381" t="s">
        <v>67</v>
      </c>
      <c r="S3381" t="s">
        <v>67</v>
      </c>
      <c r="T3381" s="2" t="s">
        <v>1986</v>
      </c>
      <c r="U3381" s="2" t="s">
        <v>1987</v>
      </c>
      <c r="V3381">
        <v>926</v>
      </c>
      <c r="W3381" s="2" t="s">
        <v>6666</v>
      </c>
      <c r="X3381">
        <v>7139</v>
      </c>
      <c r="Y3381">
        <v>7139</v>
      </c>
      <c r="AD3381">
        <v>4997.3</v>
      </c>
      <c r="AF3381">
        <v>0</v>
      </c>
      <c r="AG3381">
        <v>2141.6999999999998</v>
      </c>
      <c r="AK3381">
        <v>7722</v>
      </c>
      <c r="AL3381" s="5">
        <v>14278</v>
      </c>
      <c r="AM3381">
        <v>4327.96</v>
      </c>
      <c r="AN3381">
        <v>2362.36</v>
      </c>
      <c r="AO3381">
        <v>5321.8</v>
      </c>
      <c r="AP3381">
        <v>7139</v>
      </c>
      <c r="AS3381">
        <v>4997.3</v>
      </c>
      <c r="AU3381">
        <v>1596.54</v>
      </c>
      <c r="AY3381">
        <v>7722</v>
      </c>
      <c r="AZ3381" s="5">
        <v>11915.64</v>
      </c>
      <c r="BA3381" s="5">
        <v>10643.6</v>
      </c>
      <c r="BB3381" s="5">
        <v>10643.6</v>
      </c>
      <c r="BC3381" s="5">
        <v>10643.6</v>
      </c>
      <c r="BD3381" s="5">
        <v>10643.6</v>
      </c>
      <c r="BE3381" s="5">
        <v>0</v>
      </c>
      <c r="BF3381" s="5">
        <v>16400</v>
      </c>
      <c r="BG3381">
        <v>20170504</v>
      </c>
      <c r="BH3381" s="9" t="str">
        <f t="shared" si="156"/>
        <v>2017</v>
      </c>
      <c r="BI3381" t="str">
        <f>MID(Merge1[[#This Row],[OC_DATA_INIZIO_PROGETTO]],5,2)</f>
        <v>05</v>
      </c>
      <c r="BJ3381">
        <v>20200504</v>
      </c>
      <c r="BK3381" t="str">
        <f t="shared" si="157"/>
        <v>2020</v>
      </c>
      <c r="BL3381" t="str">
        <f>MID(Merge1[[#This Row],[OC_DATA_FINE_PROGETTO_PREVISTA]],5,2)</f>
        <v>05</v>
      </c>
      <c r="BM3381" s="8">
        <f>(Merge1[[#This Row],[Colonna2]]-Merge1[[#This Row],[Colonna1]])*12+Merge1[[#This Row],[Colonna22]]-Merge1[[#This Row],[Colonna12]]</f>
        <v>36</v>
      </c>
      <c r="BN3381">
        <v>20190920</v>
      </c>
      <c r="BO3381" t="str">
        <f t="shared" si="158"/>
        <v>2019</v>
      </c>
      <c r="BP3381" s="2" t="s">
        <v>76</v>
      </c>
      <c r="BQ3381" s="2" t="s">
        <v>76</v>
      </c>
      <c r="BR3381" s="2" t="s">
        <v>440</v>
      </c>
      <c r="BS3381" s="2" t="s">
        <v>773</v>
      </c>
      <c r="BT3381" s="2" t="s">
        <v>774</v>
      </c>
    </row>
    <row r="3382" spans="1:72" x14ac:dyDescent="0.35">
      <c r="A3382" s="2" t="s">
        <v>27121</v>
      </c>
      <c r="B3382" s="2" t="s">
        <v>27122</v>
      </c>
      <c r="C3382" s="2" t="s">
        <v>27123</v>
      </c>
      <c r="D3382" s="2" t="s">
        <v>27124</v>
      </c>
      <c r="E3382" s="2" t="s">
        <v>27125</v>
      </c>
      <c r="F3382">
        <v>1</v>
      </c>
      <c r="G3382" s="2" t="s">
        <v>151</v>
      </c>
      <c r="H3382">
        <v>7</v>
      </c>
      <c r="I3382" s="2" t="s">
        <v>770</v>
      </c>
      <c r="J3382">
        <v>11</v>
      </c>
      <c r="K3382" s="2" t="s">
        <v>681</v>
      </c>
      <c r="L3382">
        <v>9</v>
      </c>
      <c r="M3382" s="2" t="s">
        <v>98</v>
      </c>
      <c r="N3382">
        <v>22</v>
      </c>
      <c r="O3382" s="2" t="s">
        <v>252</v>
      </c>
      <c r="P3382">
        <v>999</v>
      </c>
      <c r="Q3382" s="2" t="s">
        <v>389</v>
      </c>
      <c r="R3382" t="s">
        <v>67</v>
      </c>
      <c r="S3382" t="s">
        <v>67</v>
      </c>
      <c r="T3382" s="2" t="s">
        <v>1331</v>
      </c>
      <c r="U3382" s="2" t="s">
        <v>1332</v>
      </c>
      <c r="V3382">
        <v>2031</v>
      </c>
      <c r="W3382" s="2" t="s">
        <v>19720</v>
      </c>
      <c r="X3382">
        <v>5302.5</v>
      </c>
      <c r="Y3382">
        <v>5302.5</v>
      </c>
      <c r="AD3382">
        <v>3711.75</v>
      </c>
      <c r="AF3382">
        <v>0</v>
      </c>
      <c r="AG3382">
        <v>1590.75</v>
      </c>
      <c r="AK3382">
        <v>4545</v>
      </c>
      <c r="AL3382" s="5">
        <v>10605</v>
      </c>
      <c r="AM3382">
        <v>0</v>
      </c>
      <c r="AN3382">
        <v>0</v>
      </c>
      <c r="AO3382">
        <v>5302.5</v>
      </c>
      <c r="AP3382">
        <v>5302.5</v>
      </c>
      <c r="AS3382">
        <v>3711.75</v>
      </c>
      <c r="AU3382">
        <v>1590.75</v>
      </c>
      <c r="AY3382">
        <v>4545</v>
      </c>
      <c r="AZ3382" s="5">
        <v>10605</v>
      </c>
      <c r="BA3382" s="5">
        <v>10605</v>
      </c>
      <c r="BB3382" s="5">
        <v>10605</v>
      </c>
      <c r="BC3382" s="5">
        <v>10605</v>
      </c>
      <c r="BD3382" s="5">
        <v>10605</v>
      </c>
      <c r="BE3382" s="5">
        <v>0</v>
      </c>
      <c r="BF3382" s="5">
        <v>15150</v>
      </c>
      <c r="BG3382">
        <v>20170119</v>
      </c>
      <c r="BH3382" s="9" t="str">
        <f t="shared" si="156"/>
        <v>2017</v>
      </c>
      <c r="BI3382" t="str">
        <f>MID(Merge1[[#This Row],[OC_DATA_INIZIO_PROGETTO]],5,2)</f>
        <v>01</v>
      </c>
      <c r="BJ3382">
        <v>20180912</v>
      </c>
      <c r="BK3382" t="str">
        <f t="shared" si="157"/>
        <v>2018</v>
      </c>
      <c r="BL3382" t="str">
        <f>MID(Merge1[[#This Row],[OC_DATA_FINE_PROGETTO_PREVISTA]],5,2)</f>
        <v>09</v>
      </c>
      <c r="BM3382" s="8">
        <f>(Merge1[[#This Row],[Colonna2]]-Merge1[[#This Row],[Colonna1]])*12+Merge1[[#This Row],[Colonna22]]-Merge1[[#This Row],[Colonna12]]</f>
        <v>20</v>
      </c>
      <c r="BN3382">
        <v>20180912</v>
      </c>
      <c r="BO3382" t="str">
        <f t="shared" si="158"/>
        <v>2018</v>
      </c>
      <c r="BP3382" s="2" t="s">
        <v>116</v>
      </c>
      <c r="BQ3382" s="2" t="s">
        <v>763</v>
      </c>
      <c r="BR3382" s="2" t="s">
        <v>440</v>
      </c>
      <c r="BS3382" s="2" t="s">
        <v>773</v>
      </c>
      <c r="BT3382" s="2" t="s">
        <v>774</v>
      </c>
    </row>
    <row r="3383" spans="1:72" x14ac:dyDescent="0.35">
      <c r="A3383" s="2" t="s">
        <v>27147</v>
      </c>
      <c r="B3383" s="2" t="s">
        <v>27148</v>
      </c>
      <c r="C3383" s="2" t="s">
        <v>27149</v>
      </c>
      <c r="D3383" s="2" t="s">
        <v>27150</v>
      </c>
      <c r="E3383" s="2" t="s">
        <v>27151</v>
      </c>
      <c r="F3383">
        <v>1</v>
      </c>
      <c r="G3383" s="2" t="s">
        <v>151</v>
      </c>
      <c r="H3383">
        <v>7</v>
      </c>
      <c r="I3383" s="2" t="s">
        <v>770</v>
      </c>
      <c r="J3383">
        <v>20</v>
      </c>
      <c r="K3383" s="2" t="s">
        <v>3054</v>
      </c>
      <c r="L3383">
        <v>9</v>
      </c>
      <c r="M3383" s="2" t="s">
        <v>98</v>
      </c>
      <c r="N3383">
        <v>22</v>
      </c>
      <c r="O3383" s="2" t="s">
        <v>252</v>
      </c>
      <c r="P3383">
        <v>999</v>
      </c>
      <c r="Q3383" s="2" t="s">
        <v>389</v>
      </c>
      <c r="R3383" t="s">
        <v>67</v>
      </c>
      <c r="S3383" t="s">
        <v>67</v>
      </c>
      <c r="T3383" s="2" t="s">
        <v>1331</v>
      </c>
      <c r="U3383" s="2" t="s">
        <v>1332</v>
      </c>
      <c r="V3383">
        <v>2029</v>
      </c>
      <c r="W3383" s="2" t="s">
        <v>22314</v>
      </c>
      <c r="X3383">
        <v>5302.5</v>
      </c>
      <c r="Y3383">
        <v>5302.5</v>
      </c>
      <c r="AD3383">
        <v>3711.75</v>
      </c>
      <c r="AF3383">
        <v>0</v>
      </c>
      <c r="AG3383">
        <v>1590.75</v>
      </c>
      <c r="AK3383">
        <v>4545</v>
      </c>
      <c r="AL3383" s="5">
        <v>10605</v>
      </c>
      <c r="AM3383">
        <v>0</v>
      </c>
      <c r="AN3383">
        <v>0</v>
      </c>
      <c r="AO3383">
        <v>5302.5</v>
      </c>
      <c r="AP3383">
        <v>5302.5</v>
      </c>
      <c r="AS3383">
        <v>3711.75</v>
      </c>
      <c r="AU3383">
        <v>1590.75</v>
      </c>
      <c r="AY3383">
        <v>4545</v>
      </c>
      <c r="AZ3383" s="5">
        <v>10605</v>
      </c>
      <c r="BA3383" s="5">
        <v>10605</v>
      </c>
      <c r="BB3383" s="5">
        <v>10605</v>
      </c>
      <c r="BC3383" s="5">
        <v>10605</v>
      </c>
      <c r="BD3383" s="5">
        <v>10605</v>
      </c>
      <c r="BE3383" s="5">
        <v>0</v>
      </c>
      <c r="BF3383" s="5">
        <v>15150</v>
      </c>
      <c r="BG3383">
        <v>20170119</v>
      </c>
      <c r="BH3383" s="9" t="str">
        <f t="shared" si="156"/>
        <v>2017</v>
      </c>
      <c r="BI3383" t="str">
        <f>MID(Merge1[[#This Row],[OC_DATA_INIZIO_PROGETTO]],5,2)</f>
        <v>01</v>
      </c>
      <c r="BJ3383">
        <v>20181231</v>
      </c>
      <c r="BK3383" t="str">
        <f t="shared" si="157"/>
        <v>2018</v>
      </c>
      <c r="BL3383" t="str">
        <f>MID(Merge1[[#This Row],[OC_DATA_FINE_PROGETTO_PREVISTA]],5,2)</f>
        <v>12</v>
      </c>
      <c r="BM3383" s="8">
        <f>(Merge1[[#This Row],[Colonna2]]-Merge1[[#This Row],[Colonna1]])*12+Merge1[[#This Row],[Colonna22]]-Merge1[[#This Row],[Colonna12]]</f>
        <v>23</v>
      </c>
      <c r="BN3383">
        <v>20181121</v>
      </c>
      <c r="BO3383" t="str">
        <f t="shared" si="158"/>
        <v>2018</v>
      </c>
      <c r="BP3383" s="2" t="s">
        <v>116</v>
      </c>
      <c r="BQ3383" s="2" t="s">
        <v>763</v>
      </c>
      <c r="BR3383" s="2" t="s">
        <v>440</v>
      </c>
      <c r="BS3383" s="2" t="s">
        <v>773</v>
      </c>
      <c r="BT3383" s="2" t="s">
        <v>774</v>
      </c>
    </row>
    <row r="3384" spans="1:72" x14ac:dyDescent="0.35">
      <c r="A3384" s="2" t="s">
        <v>10121</v>
      </c>
      <c r="B3384" s="2" t="s">
        <v>10122</v>
      </c>
      <c r="C3384" s="2" t="s">
        <v>10123</v>
      </c>
      <c r="D3384" s="2" t="s">
        <v>10124</v>
      </c>
      <c r="E3384" s="2" t="s">
        <v>10125</v>
      </c>
      <c r="F3384">
        <v>1</v>
      </c>
      <c r="G3384" s="2" t="s">
        <v>151</v>
      </c>
      <c r="H3384">
        <v>7</v>
      </c>
      <c r="I3384" s="2" t="s">
        <v>770</v>
      </c>
      <c r="J3384">
        <v>99</v>
      </c>
      <c r="K3384" s="2" t="s">
        <v>81</v>
      </c>
      <c r="L3384">
        <v>9</v>
      </c>
      <c r="M3384" s="2" t="s">
        <v>98</v>
      </c>
      <c r="N3384">
        <v>21</v>
      </c>
      <c r="O3384" s="2" t="s">
        <v>185</v>
      </c>
      <c r="P3384">
        <v>213</v>
      </c>
      <c r="Q3384" s="2" t="s">
        <v>9677</v>
      </c>
      <c r="R3384" t="s">
        <v>67</v>
      </c>
      <c r="S3384" t="s">
        <v>67</v>
      </c>
      <c r="T3384" s="2" t="s">
        <v>1986</v>
      </c>
      <c r="U3384" s="2" t="s">
        <v>1987</v>
      </c>
      <c r="V3384">
        <v>906</v>
      </c>
      <c r="W3384" s="2" t="s">
        <v>6660</v>
      </c>
      <c r="X3384">
        <v>7550.5</v>
      </c>
      <c r="Y3384">
        <v>7550.5</v>
      </c>
      <c r="AD3384">
        <v>5285.35</v>
      </c>
      <c r="AF3384">
        <v>0</v>
      </c>
      <c r="AG3384">
        <v>2265.15</v>
      </c>
      <c r="AK3384">
        <v>21189</v>
      </c>
      <c r="AL3384" s="5">
        <v>15101</v>
      </c>
      <c r="AM3384">
        <v>9160.8700000000008</v>
      </c>
      <c r="AN3384">
        <v>2923.37</v>
      </c>
      <c r="AO3384">
        <v>5301.75</v>
      </c>
      <c r="AP3384">
        <v>7550.5</v>
      </c>
      <c r="AS3384">
        <v>5285.35</v>
      </c>
      <c r="AU3384">
        <v>1590.53</v>
      </c>
      <c r="AY3384">
        <v>21189</v>
      </c>
      <c r="AZ3384" s="5">
        <v>12177.63</v>
      </c>
      <c r="BA3384" s="5">
        <v>10603.5</v>
      </c>
      <c r="BB3384" s="5">
        <v>10603.5</v>
      </c>
      <c r="BC3384" s="5">
        <v>10603.5</v>
      </c>
      <c r="BD3384" s="5">
        <v>10603.5</v>
      </c>
      <c r="BE3384" s="5">
        <v>0</v>
      </c>
      <c r="BF3384" s="5">
        <v>25555</v>
      </c>
      <c r="BG3384">
        <v>20190528</v>
      </c>
      <c r="BH3384" s="9" t="str">
        <f t="shared" si="156"/>
        <v>2019</v>
      </c>
      <c r="BI3384" t="str">
        <f>MID(Merge1[[#This Row],[OC_DATA_INIZIO_PROGETTO]],5,2)</f>
        <v>05</v>
      </c>
      <c r="BJ3384">
        <v>20200128</v>
      </c>
      <c r="BK3384" t="str">
        <f t="shared" si="157"/>
        <v>2020</v>
      </c>
      <c r="BL3384" t="str">
        <f>MID(Merge1[[#This Row],[OC_DATA_FINE_PROGETTO_PREVISTA]],5,2)</f>
        <v>01</v>
      </c>
      <c r="BM3384" s="8">
        <f>(Merge1[[#This Row],[Colonna2]]-Merge1[[#This Row],[Colonna1]])*12+Merge1[[#This Row],[Colonna22]]-Merge1[[#This Row],[Colonna12]]</f>
        <v>8</v>
      </c>
      <c r="BN3384">
        <v>20200408</v>
      </c>
      <c r="BO3384" t="str">
        <f t="shared" si="158"/>
        <v>2020</v>
      </c>
      <c r="BP3384" s="2" t="s">
        <v>76</v>
      </c>
      <c r="BQ3384" s="2" t="s">
        <v>76</v>
      </c>
      <c r="BR3384" s="2" t="s">
        <v>440</v>
      </c>
      <c r="BS3384" s="2" t="s">
        <v>773</v>
      </c>
      <c r="BT3384" s="2" t="s">
        <v>774</v>
      </c>
    </row>
    <row r="3385" spans="1:72" x14ac:dyDescent="0.35">
      <c r="A3385" s="2" t="s">
        <v>28107</v>
      </c>
      <c r="B3385" s="2" t="s">
        <v>28108</v>
      </c>
      <c r="C3385" s="2" t="s">
        <v>28109</v>
      </c>
      <c r="D3385" s="2" t="s">
        <v>28110</v>
      </c>
      <c r="E3385" s="2" t="s">
        <v>28111</v>
      </c>
      <c r="F3385">
        <v>4</v>
      </c>
      <c r="G3385" s="2" t="s">
        <v>174</v>
      </c>
      <c r="H3385">
        <v>3</v>
      </c>
      <c r="I3385" s="2" t="s">
        <v>68</v>
      </c>
      <c r="J3385">
        <v>8</v>
      </c>
      <c r="K3385" s="2" t="s">
        <v>4042</v>
      </c>
      <c r="L3385">
        <v>5</v>
      </c>
      <c r="M3385" s="2" t="s">
        <v>226</v>
      </c>
      <c r="N3385">
        <v>33</v>
      </c>
      <c r="O3385" s="2" t="s">
        <v>8463</v>
      </c>
      <c r="P3385">
        <v>3</v>
      </c>
      <c r="Q3385" s="2" t="s">
        <v>8465</v>
      </c>
      <c r="R3385" t="s">
        <v>67</v>
      </c>
      <c r="S3385" t="s">
        <v>67</v>
      </c>
      <c r="T3385" s="2" t="s">
        <v>73</v>
      </c>
      <c r="U3385" s="2" t="s">
        <v>74</v>
      </c>
      <c r="V3385">
        <v>2007</v>
      </c>
      <c r="W3385" s="2" t="s">
        <v>22259</v>
      </c>
      <c r="X3385">
        <v>131042.74</v>
      </c>
      <c r="Y3385">
        <v>131042.74</v>
      </c>
      <c r="AD3385">
        <v>91729.93</v>
      </c>
      <c r="AF3385">
        <v>0</v>
      </c>
      <c r="AG3385">
        <v>39312.82</v>
      </c>
      <c r="AL3385" s="5">
        <v>262085.49</v>
      </c>
      <c r="AM3385">
        <v>0</v>
      </c>
      <c r="AN3385">
        <v>0</v>
      </c>
      <c r="AO3385">
        <v>131042.74</v>
      </c>
      <c r="AP3385">
        <v>131042.74</v>
      </c>
      <c r="AS3385">
        <v>91729.93</v>
      </c>
      <c r="AU3385">
        <v>39312.82</v>
      </c>
      <c r="AZ3385" s="5">
        <v>262085.49</v>
      </c>
      <c r="BA3385" s="5">
        <v>10545.87</v>
      </c>
      <c r="BB3385" s="5">
        <v>10545.87</v>
      </c>
      <c r="BC3385" s="5">
        <v>5924.67</v>
      </c>
      <c r="BD3385" s="5">
        <v>5924.67</v>
      </c>
      <c r="BE3385" s="5">
        <v>0</v>
      </c>
      <c r="BF3385" s="5">
        <v>5924.67</v>
      </c>
      <c r="BG3385">
        <v>20180901</v>
      </c>
      <c r="BH3385" s="9" t="str">
        <f t="shared" si="156"/>
        <v>2018</v>
      </c>
      <c r="BI3385" t="str">
        <f>MID(Merge1[[#This Row],[OC_DATA_INIZIO_PROGETTO]],5,2)</f>
        <v>09</v>
      </c>
      <c r="BJ3385">
        <v>20210731</v>
      </c>
      <c r="BK3385" t="str">
        <f t="shared" si="157"/>
        <v>2021</v>
      </c>
      <c r="BL3385" t="str">
        <f>MID(Merge1[[#This Row],[OC_DATA_FINE_PROGETTO_PREVISTA]],5,2)</f>
        <v>07</v>
      </c>
      <c r="BM3385" s="8">
        <f>(Merge1[[#This Row],[Colonna2]]-Merge1[[#This Row],[Colonna1]])*12+Merge1[[#This Row],[Colonna22]]-Merge1[[#This Row],[Colonna12]]</f>
        <v>34</v>
      </c>
      <c r="BO3385" t="str">
        <f t="shared" si="158"/>
        <v/>
      </c>
      <c r="BP3385" s="2" t="s">
        <v>76</v>
      </c>
      <c r="BQ3385" s="2" t="s">
        <v>76</v>
      </c>
      <c r="BR3385" s="2" t="s">
        <v>3044</v>
      </c>
      <c r="BS3385" s="2" t="s">
        <v>3045</v>
      </c>
      <c r="BT3385" s="2" t="s">
        <v>3046</v>
      </c>
    </row>
    <row r="3386" spans="1:72" x14ac:dyDescent="0.35">
      <c r="A3386" s="2" t="s">
        <v>11967</v>
      </c>
      <c r="B3386" s="2" t="s">
        <v>11968</v>
      </c>
      <c r="C3386" s="2" t="s">
        <v>11969</v>
      </c>
      <c r="D3386" s="2" t="s">
        <v>11970</v>
      </c>
      <c r="E3386" s="2" t="s">
        <v>11971</v>
      </c>
      <c r="F3386">
        <v>1</v>
      </c>
      <c r="G3386" s="2" t="s">
        <v>151</v>
      </c>
      <c r="H3386">
        <v>7</v>
      </c>
      <c r="I3386" s="2" t="s">
        <v>770</v>
      </c>
      <c r="J3386">
        <v>99</v>
      </c>
      <c r="K3386" s="2" t="s">
        <v>81</v>
      </c>
      <c r="L3386">
        <v>8</v>
      </c>
      <c r="M3386" s="2" t="s">
        <v>112</v>
      </c>
      <c r="N3386">
        <v>62</v>
      </c>
      <c r="O3386" s="2" t="s">
        <v>2450</v>
      </c>
      <c r="P3386">
        <v>999</v>
      </c>
      <c r="Q3386" s="2" t="s">
        <v>3522</v>
      </c>
      <c r="R3386" t="s">
        <v>67</v>
      </c>
      <c r="S3386" t="s">
        <v>67</v>
      </c>
      <c r="T3386" s="2" t="s">
        <v>1986</v>
      </c>
      <c r="U3386" s="2" t="s">
        <v>1987</v>
      </c>
      <c r="V3386">
        <v>924</v>
      </c>
      <c r="W3386" s="2" t="s">
        <v>634</v>
      </c>
      <c r="X3386">
        <v>5260</v>
      </c>
      <c r="Y3386">
        <v>5260</v>
      </c>
      <c r="AD3386">
        <v>3682</v>
      </c>
      <c r="AF3386">
        <v>0</v>
      </c>
      <c r="AG3386">
        <v>1578</v>
      </c>
      <c r="AK3386">
        <v>15780</v>
      </c>
      <c r="AL3386" s="5">
        <v>10520</v>
      </c>
      <c r="AM3386">
        <v>0</v>
      </c>
      <c r="AN3386">
        <v>0</v>
      </c>
      <c r="AO3386">
        <v>5260</v>
      </c>
      <c r="AP3386">
        <v>5260</v>
      </c>
      <c r="AS3386">
        <v>3682</v>
      </c>
      <c r="AU3386">
        <v>1578</v>
      </c>
      <c r="AY3386">
        <v>15780</v>
      </c>
      <c r="AZ3386" s="5">
        <v>10520</v>
      </c>
      <c r="BA3386" s="5">
        <v>10520</v>
      </c>
      <c r="BB3386" s="5">
        <v>10520</v>
      </c>
      <c r="BF3386" s="5">
        <v>0</v>
      </c>
      <c r="BG3386">
        <v>20201204</v>
      </c>
      <c r="BH3386" s="9" t="str">
        <f t="shared" si="156"/>
        <v>2020</v>
      </c>
      <c r="BI3386" t="str">
        <f>MID(Merge1[[#This Row],[OC_DATA_INIZIO_PROGETTO]],5,2)</f>
        <v>12</v>
      </c>
      <c r="BJ3386">
        <v>20211231</v>
      </c>
      <c r="BK3386" t="str">
        <f t="shared" si="157"/>
        <v>2021</v>
      </c>
      <c r="BL3386" t="str">
        <f>MID(Merge1[[#This Row],[OC_DATA_FINE_PROGETTO_PREVISTA]],5,2)</f>
        <v>12</v>
      </c>
      <c r="BM3386" s="8">
        <f>(Merge1[[#This Row],[Colonna2]]-Merge1[[#This Row],[Colonna1]])*12+Merge1[[#This Row],[Colonna22]]-Merge1[[#This Row],[Colonna12]]</f>
        <v>12</v>
      </c>
      <c r="BN3386">
        <v>20211204</v>
      </c>
      <c r="BO3386" t="str">
        <f t="shared" si="158"/>
        <v>2021</v>
      </c>
      <c r="BP3386" s="2" t="s">
        <v>86</v>
      </c>
      <c r="BQ3386" s="2" t="s">
        <v>76</v>
      </c>
      <c r="BR3386" s="2" t="s">
        <v>77</v>
      </c>
      <c r="BS3386" s="2" t="s">
        <v>2387</v>
      </c>
      <c r="BT3386" s="2" t="s">
        <v>510</v>
      </c>
    </row>
    <row r="3387" spans="1:72" x14ac:dyDescent="0.35">
      <c r="A3387" s="2" t="s">
        <v>16000</v>
      </c>
      <c r="B3387" s="2" t="s">
        <v>16001</v>
      </c>
      <c r="C3387" s="2" t="s">
        <v>16002</v>
      </c>
      <c r="D3387" s="2" t="s">
        <v>16003</v>
      </c>
      <c r="E3387" s="2" t="s">
        <v>16004</v>
      </c>
      <c r="F3387">
        <v>3</v>
      </c>
      <c r="G3387" s="2" t="s">
        <v>102</v>
      </c>
      <c r="H3387">
        <v>7</v>
      </c>
      <c r="I3387" s="2" t="s">
        <v>770</v>
      </c>
      <c r="J3387">
        <v>99</v>
      </c>
      <c r="K3387" s="2" t="s">
        <v>81</v>
      </c>
      <c r="L3387">
        <v>9</v>
      </c>
      <c r="M3387" s="2" t="s">
        <v>98</v>
      </c>
      <c r="N3387">
        <v>21</v>
      </c>
      <c r="O3387" s="2" t="s">
        <v>185</v>
      </c>
      <c r="P3387">
        <v>229</v>
      </c>
      <c r="Q3387" s="2" t="s">
        <v>186</v>
      </c>
      <c r="R3387" t="s">
        <v>67</v>
      </c>
      <c r="S3387" t="s">
        <v>67</v>
      </c>
      <c r="T3387" s="2" t="s">
        <v>1986</v>
      </c>
      <c r="U3387" s="2" t="s">
        <v>1987</v>
      </c>
      <c r="V3387">
        <v>915</v>
      </c>
      <c r="W3387" s="2" t="s">
        <v>632</v>
      </c>
      <c r="X3387">
        <v>5253.3</v>
      </c>
      <c r="Y3387">
        <v>5253.3</v>
      </c>
      <c r="AD3387">
        <v>3677.31</v>
      </c>
      <c r="AF3387">
        <v>0</v>
      </c>
      <c r="AG3387">
        <v>1575.99</v>
      </c>
      <c r="AK3387">
        <v>12893</v>
      </c>
      <c r="AL3387" s="5">
        <v>10506.6</v>
      </c>
      <c r="AM3387">
        <v>0</v>
      </c>
      <c r="AN3387">
        <v>0</v>
      </c>
      <c r="AO3387">
        <v>5253.3</v>
      </c>
      <c r="AP3387">
        <v>5253.3</v>
      </c>
      <c r="AS3387">
        <v>3677.31</v>
      </c>
      <c r="AU3387">
        <v>1575.99</v>
      </c>
      <c r="AY3387">
        <v>12893</v>
      </c>
      <c r="AZ3387" s="5">
        <v>10506.6</v>
      </c>
      <c r="BA3387" s="5">
        <v>10506.6</v>
      </c>
      <c r="BB3387" s="5">
        <v>10506.6</v>
      </c>
      <c r="BC3387" s="5">
        <v>10506.6</v>
      </c>
      <c r="BD3387" s="5">
        <v>10506.6</v>
      </c>
      <c r="BE3387" s="5">
        <v>0</v>
      </c>
      <c r="BF3387" s="5">
        <v>23400</v>
      </c>
      <c r="BG3387">
        <v>20150523</v>
      </c>
      <c r="BH3387" s="9" t="str">
        <f t="shared" si="156"/>
        <v>2015</v>
      </c>
      <c r="BI3387" t="str">
        <f>MID(Merge1[[#This Row],[OC_DATA_INIZIO_PROGETTO]],5,2)</f>
        <v>05</v>
      </c>
      <c r="BJ3387">
        <v>20190523</v>
      </c>
      <c r="BK3387" t="str">
        <f t="shared" si="157"/>
        <v>2019</v>
      </c>
      <c r="BL3387" t="str">
        <f>MID(Merge1[[#This Row],[OC_DATA_FINE_PROGETTO_PREVISTA]],5,2)</f>
        <v>05</v>
      </c>
      <c r="BM3387" s="8">
        <f>(Merge1[[#This Row],[Colonna2]]-Merge1[[#This Row],[Colonna1]])*12+Merge1[[#This Row],[Colonna22]]-Merge1[[#This Row],[Colonna12]]</f>
        <v>48</v>
      </c>
      <c r="BN3387">
        <v>20180116</v>
      </c>
      <c r="BO3387" t="str">
        <f t="shared" si="158"/>
        <v>2018</v>
      </c>
      <c r="BP3387" s="2" t="s">
        <v>116</v>
      </c>
      <c r="BQ3387" s="2" t="s">
        <v>763</v>
      </c>
      <c r="BR3387" s="2" t="s">
        <v>440</v>
      </c>
      <c r="BS3387" s="2" t="s">
        <v>773</v>
      </c>
      <c r="BT3387" s="2" t="s">
        <v>774</v>
      </c>
    </row>
    <row r="3388" spans="1:72" x14ac:dyDescent="0.35">
      <c r="A3388" s="2" t="s">
        <v>3540</v>
      </c>
      <c r="B3388" s="2" t="s">
        <v>3541</v>
      </c>
      <c r="C3388" s="2" t="s">
        <v>3542</v>
      </c>
      <c r="D3388" s="2" t="s">
        <v>3543</v>
      </c>
      <c r="E3388" s="2" t="s">
        <v>3544</v>
      </c>
      <c r="F3388">
        <v>1</v>
      </c>
      <c r="G3388" s="2" t="s">
        <v>151</v>
      </c>
      <c r="H3388">
        <v>7</v>
      </c>
      <c r="I3388" s="2" t="s">
        <v>770</v>
      </c>
      <c r="J3388">
        <v>19</v>
      </c>
      <c r="K3388" s="2" t="s">
        <v>771</v>
      </c>
      <c r="L3388">
        <v>9</v>
      </c>
      <c r="M3388" s="2" t="s">
        <v>98</v>
      </c>
      <c r="N3388">
        <v>21</v>
      </c>
      <c r="O3388" s="2" t="s">
        <v>185</v>
      </c>
      <c r="P3388">
        <v>229</v>
      </c>
      <c r="Q3388" s="2" t="s">
        <v>186</v>
      </c>
      <c r="R3388" t="s">
        <v>67</v>
      </c>
      <c r="S3388" t="s">
        <v>67</v>
      </c>
      <c r="T3388" s="2" t="s">
        <v>1331</v>
      </c>
      <c r="U3388" s="2" t="s">
        <v>1332</v>
      </c>
      <c r="V3388">
        <v>606</v>
      </c>
      <c r="W3388" s="2" t="s">
        <v>2389</v>
      </c>
      <c r="X3388">
        <v>5250</v>
      </c>
      <c r="Y3388">
        <v>5250</v>
      </c>
      <c r="AD3388">
        <v>3675</v>
      </c>
      <c r="AF3388">
        <v>0</v>
      </c>
      <c r="AG3388">
        <v>1575</v>
      </c>
      <c r="AK3388">
        <v>10500</v>
      </c>
      <c r="AL3388" s="5">
        <v>10500</v>
      </c>
      <c r="AM3388">
        <v>0</v>
      </c>
      <c r="AN3388">
        <v>0</v>
      </c>
      <c r="AO3388">
        <v>5250</v>
      </c>
      <c r="AP3388">
        <v>5250</v>
      </c>
      <c r="AS3388">
        <v>3675</v>
      </c>
      <c r="AU3388">
        <v>1575</v>
      </c>
      <c r="AY3388">
        <v>10500</v>
      </c>
      <c r="AZ3388" s="5">
        <v>10500</v>
      </c>
      <c r="BA3388" s="5">
        <v>10500</v>
      </c>
      <c r="BB3388" s="5">
        <v>10500</v>
      </c>
      <c r="BC3388" s="5">
        <v>10500</v>
      </c>
      <c r="BD3388" s="5">
        <v>10500</v>
      </c>
      <c r="BE3388" s="5">
        <v>0</v>
      </c>
      <c r="BF3388" s="5">
        <v>21000</v>
      </c>
      <c r="BG3388">
        <v>20160728</v>
      </c>
      <c r="BH3388" s="9" t="str">
        <f t="shared" si="156"/>
        <v>2016</v>
      </c>
      <c r="BI3388" t="str">
        <f>MID(Merge1[[#This Row],[OC_DATA_INIZIO_PROGETTO]],5,2)</f>
        <v>07</v>
      </c>
      <c r="BJ3388">
        <v>20170228</v>
      </c>
      <c r="BK3388" t="str">
        <f t="shared" si="157"/>
        <v>2017</v>
      </c>
      <c r="BL3388" t="str">
        <f>MID(Merge1[[#This Row],[OC_DATA_FINE_PROGETTO_PREVISTA]],5,2)</f>
        <v>02</v>
      </c>
      <c r="BM3388" s="8">
        <f>(Merge1[[#This Row],[Colonna2]]-Merge1[[#This Row],[Colonna1]])*12+Merge1[[#This Row],[Colonna22]]-Merge1[[#This Row],[Colonna12]]</f>
        <v>7</v>
      </c>
      <c r="BN3388">
        <v>20180321</v>
      </c>
      <c r="BO3388" t="str">
        <f t="shared" si="158"/>
        <v>2018</v>
      </c>
      <c r="BP3388" s="2" t="s">
        <v>116</v>
      </c>
      <c r="BQ3388" s="2" t="s">
        <v>763</v>
      </c>
      <c r="BR3388" s="2" t="s">
        <v>440</v>
      </c>
      <c r="BS3388" s="2" t="s">
        <v>773</v>
      </c>
      <c r="BT3388" s="2" t="s">
        <v>774</v>
      </c>
    </row>
    <row r="3389" spans="1:72" x14ac:dyDescent="0.35">
      <c r="A3389" s="2" t="s">
        <v>13340</v>
      </c>
      <c r="B3389" s="2" t="s">
        <v>13341</v>
      </c>
      <c r="C3389" s="2" t="s">
        <v>13342</v>
      </c>
      <c r="D3389" s="2" t="s">
        <v>13343</v>
      </c>
      <c r="E3389" s="2" t="s">
        <v>13344</v>
      </c>
      <c r="F3389">
        <v>1</v>
      </c>
      <c r="G3389" s="2" t="s">
        <v>151</v>
      </c>
      <c r="H3389">
        <v>7</v>
      </c>
      <c r="I3389" s="2" t="s">
        <v>770</v>
      </c>
      <c r="J3389">
        <v>99</v>
      </c>
      <c r="K3389" s="2" t="s">
        <v>81</v>
      </c>
      <c r="L3389">
        <v>8</v>
      </c>
      <c r="M3389" s="2" t="s">
        <v>112</v>
      </c>
      <c r="N3389">
        <v>62</v>
      </c>
      <c r="O3389" s="2" t="s">
        <v>2450</v>
      </c>
      <c r="P3389">
        <v>999</v>
      </c>
      <c r="Q3389" s="2" t="s">
        <v>3522</v>
      </c>
      <c r="R3389" t="s">
        <v>67</v>
      </c>
      <c r="S3389" t="s">
        <v>67</v>
      </c>
      <c r="T3389" s="2" t="s">
        <v>1986</v>
      </c>
      <c r="U3389" s="2" t="s">
        <v>1987</v>
      </c>
      <c r="V3389">
        <v>915</v>
      </c>
      <c r="W3389" s="2" t="s">
        <v>632</v>
      </c>
      <c r="X3389">
        <v>5250</v>
      </c>
      <c r="Y3389">
        <v>5250</v>
      </c>
      <c r="AD3389">
        <v>3675</v>
      </c>
      <c r="AF3389">
        <v>0</v>
      </c>
      <c r="AG3389">
        <v>1575</v>
      </c>
      <c r="AK3389">
        <v>10500</v>
      </c>
      <c r="AL3389" s="5">
        <v>10500</v>
      </c>
      <c r="AM3389">
        <v>0</v>
      </c>
      <c r="AN3389">
        <v>0</v>
      </c>
      <c r="AO3389">
        <v>5250</v>
      </c>
      <c r="AP3389">
        <v>5250</v>
      </c>
      <c r="AS3389">
        <v>3675</v>
      </c>
      <c r="AU3389">
        <v>1575</v>
      </c>
      <c r="AY3389">
        <v>10500</v>
      </c>
      <c r="AZ3389" s="5">
        <v>10500</v>
      </c>
      <c r="BA3389" s="5">
        <v>10500</v>
      </c>
      <c r="BB3389" s="5">
        <v>10500</v>
      </c>
      <c r="BF3389" s="5">
        <v>0</v>
      </c>
      <c r="BG3389">
        <v>20201204</v>
      </c>
      <c r="BH3389" s="9" t="str">
        <f t="shared" si="156"/>
        <v>2020</v>
      </c>
      <c r="BI3389" t="str">
        <f>MID(Merge1[[#This Row],[OC_DATA_INIZIO_PROGETTO]],5,2)</f>
        <v>12</v>
      </c>
      <c r="BJ3389">
        <v>20211204</v>
      </c>
      <c r="BK3389" t="str">
        <f t="shared" si="157"/>
        <v>2021</v>
      </c>
      <c r="BL3389" t="str">
        <f>MID(Merge1[[#This Row],[OC_DATA_FINE_PROGETTO_PREVISTA]],5,2)</f>
        <v>12</v>
      </c>
      <c r="BM3389" s="8">
        <f>(Merge1[[#This Row],[Colonna2]]-Merge1[[#This Row],[Colonna1]])*12+Merge1[[#This Row],[Colonna22]]-Merge1[[#This Row],[Colonna12]]</f>
        <v>12</v>
      </c>
      <c r="BN3389">
        <v>20211204</v>
      </c>
      <c r="BO3389" t="str">
        <f t="shared" si="158"/>
        <v>2021</v>
      </c>
      <c r="BP3389" s="2" t="s">
        <v>86</v>
      </c>
      <c r="BQ3389" s="2" t="s">
        <v>76</v>
      </c>
      <c r="BR3389" s="2" t="s">
        <v>77</v>
      </c>
      <c r="BS3389" s="2" t="s">
        <v>2387</v>
      </c>
      <c r="BT3389" s="2" t="s">
        <v>510</v>
      </c>
    </row>
    <row r="3390" spans="1:72" x14ac:dyDescent="0.35">
      <c r="A3390" s="2" t="s">
        <v>26513</v>
      </c>
      <c r="B3390" s="2" t="s">
        <v>26514</v>
      </c>
      <c r="C3390" s="2" t="s">
        <v>26515</v>
      </c>
      <c r="D3390" s="2" t="s">
        <v>26516</v>
      </c>
      <c r="E3390" s="2" t="s">
        <v>26517</v>
      </c>
      <c r="F3390">
        <v>1</v>
      </c>
      <c r="G3390" s="2" t="s">
        <v>151</v>
      </c>
      <c r="H3390">
        <v>7</v>
      </c>
      <c r="I3390" s="2" t="s">
        <v>770</v>
      </c>
      <c r="J3390">
        <v>19</v>
      </c>
      <c r="K3390" s="2" t="s">
        <v>771</v>
      </c>
      <c r="L3390">
        <v>9</v>
      </c>
      <c r="M3390" s="2" t="s">
        <v>98</v>
      </c>
      <c r="N3390">
        <v>22</v>
      </c>
      <c r="O3390" s="2" t="s">
        <v>252</v>
      </c>
      <c r="P3390">
        <v>999</v>
      </c>
      <c r="Q3390" s="2" t="s">
        <v>389</v>
      </c>
      <c r="R3390" t="s">
        <v>67</v>
      </c>
      <c r="S3390" t="s">
        <v>67</v>
      </c>
      <c r="T3390" s="2" t="s">
        <v>1331</v>
      </c>
      <c r="U3390" s="2" t="s">
        <v>1332</v>
      </c>
      <c r="V3390">
        <v>2027</v>
      </c>
      <c r="W3390" s="2" t="s">
        <v>18983</v>
      </c>
      <c r="X3390">
        <v>5250</v>
      </c>
      <c r="Y3390">
        <v>5250</v>
      </c>
      <c r="AD3390">
        <v>3675</v>
      </c>
      <c r="AF3390">
        <v>0</v>
      </c>
      <c r="AG3390">
        <v>1575</v>
      </c>
      <c r="AK3390">
        <v>4500</v>
      </c>
      <c r="AL3390" s="5">
        <v>10500</v>
      </c>
      <c r="AM3390">
        <v>0</v>
      </c>
      <c r="AN3390">
        <v>0</v>
      </c>
      <c r="AO3390">
        <v>5250</v>
      </c>
      <c r="AP3390">
        <v>5250</v>
      </c>
      <c r="AS3390">
        <v>3675</v>
      </c>
      <c r="AU3390">
        <v>1575</v>
      </c>
      <c r="AY3390">
        <v>4500</v>
      </c>
      <c r="AZ3390" s="5">
        <v>10500</v>
      </c>
      <c r="BA3390" s="5">
        <v>10500</v>
      </c>
      <c r="BB3390" s="5">
        <v>10500</v>
      </c>
      <c r="BC3390" s="5">
        <v>4200</v>
      </c>
      <c r="BD3390" s="5">
        <v>4200</v>
      </c>
      <c r="BE3390" s="5">
        <v>0</v>
      </c>
      <c r="BF3390" s="5">
        <v>8700</v>
      </c>
      <c r="BG3390">
        <v>20190524</v>
      </c>
      <c r="BH3390" s="9" t="str">
        <f t="shared" si="156"/>
        <v>2019</v>
      </c>
      <c r="BI3390" t="str">
        <f>MID(Merge1[[#This Row],[OC_DATA_INIZIO_PROGETTO]],5,2)</f>
        <v>05</v>
      </c>
      <c r="BJ3390">
        <v>20201231</v>
      </c>
      <c r="BK3390" t="str">
        <f t="shared" si="157"/>
        <v>2020</v>
      </c>
      <c r="BL3390" t="str">
        <f>MID(Merge1[[#This Row],[OC_DATA_FINE_PROGETTO_PREVISTA]],5,2)</f>
        <v>12</v>
      </c>
      <c r="BM3390" s="8">
        <f>(Merge1[[#This Row],[Colonna2]]-Merge1[[#This Row],[Colonna1]])*12+Merge1[[#This Row],[Colonna22]]-Merge1[[#This Row],[Colonna12]]</f>
        <v>19</v>
      </c>
      <c r="BO3390" t="str">
        <f t="shared" si="158"/>
        <v/>
      </c>
      <c r="BP3390" s="2" t="s">
        <v>76</v>
      </c>
      <c r="BQ3390" s="2" t="s">
        <v>76</v>
      </c>
      <c r="BR3390" s="2" t="s">
        <v>77</v>
      </c>
      <c r="BS3390" s="2" t="s">
        <v>773</v>
      </c>
      <c r="BT3390" s="2" t="s">
        <v>774</v>
      </c>
    </row>
    <row r="3391" spans="1:72" x14ac:dyDescent="0.35">
      <c r="A3391" s="2" t="s">
        <v>27112</v>
      </c>
      <c r="B3391" s="2" t="s">
        <v>27113</v>
      </c>
      <c r="C3391" s="2" t="s">
        <v>27114</v>
      </c>
      <c r="D3391" s="2" t="s">
        <v>27115</v>
      </c>
      <c r="E3391" s="2" t="s">
        <v>27116</v>
      </c>
      <c r="F3391">
        <v>1</v>
      </c>
      <c r="G3391" s="2" t="s">
        <v>151</v>
      </c>
      <c r="H3391">
        <v>7</v>
      </c>
      <c r="I3391" s="2" t="s">
        <v>770</v>
      </c>
      <c r="J3391">
        <v>11</v>
      </c>
      <c r="K3391" s="2" t="s">
        <v>681</v>
      </c>
      <c r="L3391">
        <v>9</v>
      </c>
      <c r="M3391" s="2" t="s">
        <v>98</v>
      </c>
      <c r="N3391">
        <v>22</v>
      </c>
      <c r="O3391" s="2" t="s">
        <v>252</v>
      </c>
      <c r="P3391">
        <v>999</v>
      </c>
      <c r="Q3391" s="2" t="s">
        <v>389</v>
      </c>
      <c r="R3391" t="s">
        <v>67</v>
      </c>
      <c r="S3391" t="s">
        <v>67</v>
      </c>
      <c r="T3391" s="2" t="s">
        <v>1331</v>
      </c>
      <c r="U3391" s="2" t="s">
        <v>1332</v>
      </c>
      <c r="V3391">
        <v>2028</v>
      </c>
      <c r="W3391" s="2" t="s">
        <v>21656</v>
      </c>
      <c r="X3391">
        <v>5250</v>
      </c>
      <c r="Y3391">
        <v>5250</v>
      </c>
      <c r="AD3391">
        <v>3675</v>
      </c>
      <c r="AF3391">
        <v>0</v>
      </c>
      <c r="AG3391">
        <v>1575</v>
      </c>
      <c r="AK3391">
        <v>4500</v>
      </c>
      <c r="AL3391" s="5">
        <v>10500</v>
      </c>
      <c r="AM3391">
        <v>0</v>
      </c>
      <c r="AN3391">
        <v>0</v>
      </c>
      <c r="AO3391">
        <v>5250</v>
      </c>
      <c r="AP3391">
        <v>5250</v>
      </c>
      <c r="AS3391">
        <v>3675</v>
      </c>
      <c r="AU3391">
        <v>1575</v>
      </c>
      <c r="AY3391">
        <v>4500</v>
      </c>
      <c r="AZ3391" s="5">
        <v>10500</v>
      </c>
      <c r="BA3391" s="5">
        <v>10500</v>
      </c>
      <c r="BB3391" s="5">
        <v>10500</v>
      </c>
      <c r="BC3391" s="5">
        <v>10500</v>
      </c>
      <c r="BD3391" s="5">
        <v>10500</v>
      </c>
      <c r="BE3391" s="5">
        <v>0</v>
      </c>
      <c r="BF3391" s="5">
        <v>15000</v>
      </c>
      <c r="BG3391">
        <v>20170516</v>
      </c>
      <c r="BH3391" s="9" t="str">
        <f t="shared" si="156"/>
        <v>2017</v>
      </c>
      <c r="BI3391" t="str">
        <f>MID(Merge1[[#This Row],[OC_DATA_INIZIO_PROGETTO]],5,2)</f>
        <v>05</v>
      </c>
      <c r="BJ3391">
        <v>20190121</v>
      </c>
      <c r="BK3391" t="str">
        <f t="shared" si="157"/>
        <v>2019</v>
      </c>
      <c r="BL3391" t="str">
        <f>MID(Merge1[[#This Row],[OC_DATA_FINE_PROGETTO_PREVISTA]],5,2)</f>
        <v>01</v>
      </c>
      <c r="BM3391" s="8">
        <f>(Merge1[[#This Row],[Colonna2]]-Merge1[[#This Row],[Colonna1]])*12+Merge1[[#This Row],[Colonna22]]-Merge1[[#This Row],[Colonna12]]</f>
        <v>20</v>
      </c>
      <c r="BN3391">
        <v>20181123</v>
      </c>
      <c r="BO3391" t="str">
        <f t="shared" si="158"/>
        <v>2018</v>
      </c>
      <c r="BP3391" s="2" t="s">
        <v>116</v>
      </c>
      <c r="BQ3391" s="2" t="s">
        <v>763</v>
      </c>
      <c r="BR3391" s="2" t="s">
        <v>440</v>
      </c>
      <c r="BS3391" s="2" t="s">
        <v>773</v>
      </c>
      <c r="BT3391" s="2" t="s">
        <v>774</v>
      </c>
    </row>
    <row r="3392" spans="1:72" x14ac:dyDescent="0.35">
      <c r="A3392" s="2" t="s">
        <v>27329</v>
      </c>
      <c r="B3392" s="2" t="s">
        <v>27330</v>
      </c>
      <c r="C3392" s="2" t="s">
        <v>27331</v>
      </c>
      <c r="D3392" s="2" t="s">
        <v>27332</v>
      </c>
      <c r="E3392" s="2" t="s">
        <v>27333</v>
      </c>
      <c r="F3392">
        <v>1</v>
      </c>
      <c r="G3392" s="2" t="s">
        <v>151</v>
      </c>
      <c r="H3392">
        <v>7</v>
      </c>
      <c r="I3392" s="2" t="s">
        <v>770</v>
      </c>
      <c r="J3392">
        <v>11</v>
      </c>
      <c r="K3392" s="2" t="s">
        <v>681</v>
      </c>
      <c r="L3392">
        <v>9</v>
      </c>
      <c r="M3392" s="2" t="s">
        <v>98</v>
      </c>
      <c r="N3392">
        <v>22</v>
      </c>
      <c r="O3392" s="2" t="s">
        <v>252</v>
      </c>
      <c r="P3392">
        <v>999</v>
      </c>
      <c r="Q3392" s="2" t="s">
        <v>389</v>
      </c>
      <c r="R3392" t="s">
        <v>67</v>
      </c>
      <c r="S3392" t="s">
        <v>67</v>
      </c>
      <c r="T3392" s="2" t="s">
        <v>1331</v>
      </c>
      <c r="U3392" s="2" t="s">
        <v>1332</v>
      </c>
      <c r="V3392">
        <v>2012</v>
      </c>
      <c r="W3392" s="2" t="s">
        <v>19026</v>
      </c>
      <c r="X3392">
        <v>5250</v>
      </c>
      <c r="Y3392">
        <v>5250</v>
      </c>
      <c r="AD3392">
        <v>3675</v>
      </c>
      <c r="AF3392">
        <v>0</v>
      </c>
      <c r="AG3392">
        <v>1575</v>
      </c>
      <c r="AK3392">
        <v>4500</v>
      </c>
      <c r="AL3392" s="5">
        <v>10500</v>
      </c>
      <c r="AM3392">
        <v>0</v>
      </c>
      <c r="AN3392">
        <v>0</v>
      </c>
      <c r="AO3392">
        <v>5250</v>
      </c>
      <c r="AP3392">
        <v>5250</v>
      </c>
      <c r="AS3392">
        <v>3675</v>
      </c>
      <c r="AU3392">
        <v>1575</v>
      </c>
      <c r="AY3392">
        <v>4500</v>
      </c>
      <c r="AZ3392" s="5">
        <v>10500</v>
      </c>
      <c r="BA3392" s="5">
        <v>10500</v>
      </c>
      <c r="BB3392" s="5">
        <v>10500</v>
      </c>
      <c r="BC3392" s="5">
        <v>10500</v>
      </c>
      <c r="BD3392" s="5">
        <v>10500</v>
      </c>
      <c r="BE3392" s="5">
        <v>0</v>
      </c>
      <c r="BF3392" s="5">
        <v>15000</v>
      </c>
      <c r="BG3392">
        <v>20170629</v>
      </c>
      <c r="BH3392" s="9" t="str">
        <f t="shared" si="156"/>
        <v>2017</v>
      </c>
      <c r="BI3392" t="str">
        <f>MID(Merge1[[#This Row],[OC_DATA_INIZIO_PROGETTO]],5,2)</f>
        <v>06</v>
      </c>
      <c r="BJ3392">
        <v>20190516</v>
      </c>
      <c r="BK3392" t="str">
        <f t="shared" si="157"/>
        <v>2019</v>
      </c>
      <c r="BL3392" t="str">
        <f>MID(Merge1[[#This Row],[OC_DATA_FINE_PROGETTO_PREVISTA]],5,2)</f>
        <v>05</v>
      </c>
      <c r="BM3392" s="8">
        <f>(Merge1[[#This Row],[Colonna2]]-Merge1[[#This Row],[Colonna1]])*12+Merge1[[#This Row],[Colonna22]]-Merge1[[#This Row],[Colonna12]]</f>
        <v>23</v>
      </c>
      <c r="BN3392">
        <v>20190516</v>
      </c>
      <c r="BO3392" t="str">
        <f t="shared" si="158"/>
        <v>2019</v>
      </c>
      <c r="BP3392" s="2" t="s">
        <v>116</v>
      </c>
      <c r="BQ3392" s="2" t="s">
        <v>763</v>
      </c>
      <c r="BR3392" s="2" t="s">
        <v>440</v>
      </c>
      <c r="BS3392" s="2" t="s">
        <v>773</v>
      </c>
      <c r="BT3392" s="2" t="s">
        <v>774</v>
      </c>
    </row>
    <row r="3393" spans="1:72" x14ac:dyDescent="0.35">
      <c r="A3393" s="2" t="s">
        <v>27394</v>
      </c>
      <c r="B3393" s="2" t="s">
        <v>27395</v>
      </c>
      <c r="C3393" s="2" t="s">
        <v>27396</v>
      </c>
      <c r="D3393" s="2" t="s">
        <v>27397</v>
      </c>
      <c r="E3393" s="2" t="s">
        <v>27398</v>
      </c>
      <c r="F3393">
        <v>1</v>
      </c>
      <c r="G3393" s="2" t="s">
        <v>151</v>
      </c>
      <c r="H3393">
        <v>7</v>
      </c>
      <c r="I3393" s="2" t="s">
        <v>770</v>
      </c>
      <c r="J3393">
        <v>11</v>
      </c>
      <c r="K3393" s="2" t="s">
        <v>681</v>
      </c>
      <c r="L3393">
        <v>9</v>
      </c>
      <c r="M3393" s="2" t="s">
        <v>98</v>
      </c>
      <c r="N3393">
        <v>22</v>
      </c>
      <c r="O3393" s="2" t="s">
        <v>252</v>
      </c>
      <c r="P3393">
        <v>999</v>
      </c>
      <c r="Q3393" s="2" t="s">
        <v>389</v>
      </c>
      <c r="R3393" t="s">
        <v>67</v>
      </c>
      <c r="S3393" t="s">
        <v>67</v>
      </c>
      <c r="T3393" s="2" t="s">
        <v>1331</v>
      </c>
      <c r="U3393" s="2" t="s">
        <v>1332</v>
      </c>
      <c r="V3393">
        <v>2018</v>
      </c>
      <c r="W3393" s="2" t="s">
        <v>19730</v>
      </c>
      <c r="X3393">
        <v>5250</v>
      </c>
      <c r="Y3393">
        <v>5250</v>
      </c>
      <c r="AD3393">
        <v>3675</v>
      </c>
      <c r="AF3393">
        <v>0</v>
      </c>
      <c r="AG3393">
        <v>1575</v>
      </c>
      <c r="AK3393">
        <v>4500</v>
      </c>
      <c r="AL3393" s="5">
        <v>10500</v>
      </c>
      <c r="AM3393">
        <v>0</v>
      </c>
      <c r="AN3393">
        <v>0</v>
      </c>
      <c r="AO3393">
        <v>5250</v>
      </c>
      <c r="AP3393">
        <v>5250</v>
      </c>
      <c r="AS3393">
        <v>3675</v>
      </c>
      <c r="AU3393">
        <v>1575</v>
      </c>
      <c r="AY3393">
        <v>4500</v>
      </c>
      <c r="AZ3393" s="5">
        <v>10500</v>
      </c>
      <c r="BA3393" s="5">
        <v>10500</v>
      </c>
      <c r="BB3393" s="5">
        <v>10500</v>
      </c>
      <c r="BC3393" s="5">
        <v>10500</v>
      </c>
      <c r="BD3393" s="5">
        <v>10500</v>
      </c>
      <c r="BE3393" s="5">
        <v>0</v>
      </c>
      <c r="BF3393" s="5">
        <v>15000</v>
      </c>
      <c r="BG3393">
        <v>20170629</v>
      </c>
      <c r="BH3393" s="9" t="str">
        <f t="shared" si="156"/>
        <v>2017</v>
      </c>
      <c r="BI3393" t="str">
        <f>MID(Merge1[[#This Row],[OC_DATA_INIZIO_PROGETTO]],5,2)</f>
        <v>06</v>
      </c>
      <c r="BJ3393">
        <v>20190408</v>
      </c>
      <c r="BK3393" t="str">
        <f t="shared" si="157"/>
        <v>2019</v>
      </c>
      <c r="BL3393" t="str">
        <f>MID(Merge1[[#This Row],[OC_DATA_FINE_PROGETTO_PREVISTA]],5,2)</f>
        <v>04</v>
      </c>
      <c r="BM3393" s="8">
        <f>(Merge1[[#This Row],[Colonna2]]-Merge1[[#This Row],[Colonna1]])*12+Merge1[[#This Row],[Colonna22]]-Merge1[[#This Row],[Colonna12]]</f>
        <v>22</v>
      </c>
      <c r="BN3393">
        <v>20190408</v>
      </c>
      <c r="BO3393" t="str">
        <f t="shared" si="158"/>
        <v>2019</v>
      </c>
      <c r="BP3393" s="2" t="s">
        <v>116</v>
      </c>
      <c r="BQ3393" s="2" t="s">
        <v>763</v>
      </c>
      <c r="BR3393" s="2" t="s">
        <v>440</v>
      </c>
      <c r="BS3393" s="2" t="s">
        <v>773</v>
      </c>
      <c r="BT3393" s="2" t="s">
        <v>774</v>
      </c>
    </row>
    <row r="3394" spans="1:72" x14ac:dyDescent="0.35">
      <c r="A3394" s="2" t="s">
        <v>28937</v>
      </c>
      <c r="B3394" s="2" t="s">
        <v>28938</v>
      </c>
      <c r="C3394" s="2" t="s">
        <v>28939</v>
      </c>
      <c r="D3394" s="2" t="s">
        <v>28940</v>
      </c>
      <c r="E3394" s="2" t="s">
        <v>28941</v>
      </c>
      <c r="F3394">
        <v>4</v>
      </c>
      <c r="G3394" s="2" t="s">
        <v>174</v>
      </c>
      <c r="H3394">
        <v>3</v>
      </c>
      <c r="I3394" s="2" t="s">
        <v>68</v>
      </c>
      <c r="J3394">
        <v>8</v>
      </c>
      <c r="K3394" s="2" t="s">
        <v>4042</v>
      </c>
      <c r="L3394">
        <v>3</v>
      </c>
      <c r="M3394" s="2" t="s">
        <v>3884</v>
      </c>
      <c r="N3394">
        <v>16</v>
      </c>
      <c r="O3394" s="2" t="s">
        <v>8160</v>
      </c>
      <c r="P3394">
        <v>4</v>
      </c>
      <c r="Q3394" s="2" t="s">
        <v>8161</v>
      </c>
      <c r="R3394" t="s">
        <v>67</v>
      </c>
      <c r="S3394" t="s">
        <v>67</v>
      </c>
      <c r="T3394" s="2" t="s">
        <v>73</v>
      </c>
      <c r="U3394" s="2" t="s">
        <v>74</v>
      </c>
      <c r="V3394">
        <v>2002</v>
      </c>
      <c r="W3394" s="2" t="s">
        <v>19739</v>
      </c>
      <c r="X3394">
        <v>750000</v>
      </c>
      <c r="Y3394">
        <v>750000</v>
      </c>
      <c r="AD3394">
        <v>525000</v>
      </c>
      <c r="AF3394">
        <v>0</v>
      </c>
      <c r="AG3394">
        <v>225000</v>
      </c>
      <c r="AL3394" s="5">
        <v>1500000</v>
      </c>
      <c r="AM3394">
        <v>0</v>
      </c>
      <c r="AN3394">
        <v>0</v>
      </c>
      <c r="AO3394">
        <v>750000</v>
      </c>
      <c r="AP3394">
        <v>750000</v>
      </c>
      <c r="AS3394">
        <v>525000</v>
      </c>
      <c r="AU3394">
        <v>225000</v>
      </c>
      <c r="AZ3394" s="5">
        <v>1500000</v>
      </c>
      <c r="BA3394" s="5">
        <v>10486.64</v>
      </c>
      <c r="BB3394" s="5">
        <v>10486.64</v>
      </c>
      <c r="BF3394" s="5">
        <v>0</v>
      </c>
      <c r="BG3394">
        <v>20200407</v>
      </c>
      <c r="BH3394" s="9" t="str">
        <f t="shared" ref="BH3394:BH3457" si="159">LEFT(BG:BG,4)</f>
        <v>2020</v>
      </c>
      <c r="BI3394" t="str">
        <f>MID(Merge1[[#This Row],[OC_DATA_INIZIO_PROGETTO]],5,2)</f>
        <v>04</v>
      </c>
      <c r="BJ3394">
        <v>20221231</v>
      </c>
      <c r="BK3394" t="str">
        <f t="shared" ref="BK3394:BK3457" si="160">LEFT(BJ:BJ,4)</f>
        <v>2022</v>
      </c>
      <c r="BL3394" t="str">
        <f>MID(Merge1[[#This Row],[OC_DATA_FINE_PROGETTO_PREVISTA]],5,2)</f>
        <v>12</v>
      </c>
      <c r="BM3394" s="8">
        <f>(Merge1[[#This Row],[Colonna2]]-Merge1[[#This Row],[Colonna1]])*12+Merge1[[#This Row],[Colonna22]]-Merge1[[#This Row],[Colonna12]]</f>
        <v>32</v>
      </c>
      <c r="BO3394" t="str">
        <f t="shared" ref="BO3394:BO3457" si="161">LEFT(BN:BN,4)</f>
        <v/>
      </c>
      <c r="BP3394" s="2" t="s">
        <v>86</v>
      </c>
      <c r="BQ3394" s="2" t="s">
        <v>76</v>
      </c>
      <c r="BR3394" s="2" t="s">
        <v>3044</v>
      </c>
      <c r="BS3394" s="2" t="s">
        <v>4140</v>
      </c>
      <c r="BT3394" s="2" t="s">
        <v>4141</v>
      </c>
    </row>
    <row r="3395" spans="1:72" x14ac:dyDescent="0.35">
      <c r="A3395" s="2" t="s">
        <v>12535</v>
      </c>
      <c r="B3395" s="2" t="s">
        <v>12536</v>
      </c>
      <c r="C3395" s="2" t="s">
        <v>12537</v>
      </c>
      <c r="D3395" s="2" t="s">
        <v>12538</v>
      </c>
      <c r="E3395" s="2" t="s">
        <v>12539</v>
      </c>
      <c r="F3395">
        <v>1</v>
      </c>
      <c r="G3395" s="2" t="s">
        <v>151</v>
      </c>
      <c r="H3395">
        <v>7</v>
      </c>
      <c r="I3395" s="2" t="s">
        <v>770</v>
      </c>
      <c r="J3395">
        <v>99</v>
      </c>
      <c r="K3395" s="2" t="s">
        <v>81</v>
      </c>
      <c r="L3395">
        <v>8</v>
      </c>
      <c r="M3395" s="2" t="s">
        <v>112</v>
      </c>
      <c r="N3395">
        <v>62</v>
      </c>
      <c r="O3395" s="2" t="s">
        <v>2450</v>
      </c>
      <c r="P3395">
        <v>999</v>
      </c>
      <c r="Q3395" s="2" t="s">
        <v>3522</v>
      </c>
      <c r="R3395" t="s">
        <v>67</v>
      </c>
      <c r="S3395" t="s">
        <v>67</v>
      </c>
      <c r="T3395" s="2" t="s">
        <v>1986</v>
      </c>
      <c r="U3395" s="2" t="s">
        <v>1987</v>
      </c>
      <c r="V3395">
        <v>936</v>
      </c>
      <c r="W3395" s="2" t="s">
        <v>6672</v>
      </c>
      <c r="X3395">
        <v>5235</v>
      </c>
      <c r="Y3395">
        <v>5235</v>
      </c>
      <c r="AD3395">
        <v>3664.5</v>
      </c>
      <c r="AF3395">
        <v>0</v>
      </c>
      <c r="AG3395">
        <v>1570.5</v>
      </c>
      <c r="AK3395">
        <v>14530</v>
      </c>
      <c r="AL3395" s="5">
        <v>10470</v>
      </c>
      <c r="AM3395">
        <v>0</v>
      </c>
      <c r="AN3395">
        <v>0</v>
      </c>
      <c r="AO3395">
        <v>5235</v>
      </c>
      <c r="AP3395">
        <v>5235</v>
      </c>
      <c r="AS3395">
        <v>3664.5</v>
      </c>
      <c r="AU3395">
        <v>1570.5</v>
      </c>
      <c r="AY3395">
        <v>14530</v>
      </c>
      <c r="AZ3395" s="5">
        <v>10470</v>
      </c>
      <c r="BA3395" s="5">
        <v>10470</v>
      </c>
      <c r="BB3395" s="5">
        <v>10470</v>
      </c>
      <c r="BF3395" s="5">
        <v>0</v>
      </c>
      <c r="BG3395">
        <v>20201204</v>
      </c>
      <c r="BH3395" s="9" t="str">
        <f t="shared" si="159"/>
        <v>2020</v>
      </c>
      <c r="BI3395" t="str">
        <f>MID(Merge1[[#This Row],[OC_DATA_INIZIO_PROGETTO]],5,2)</f>
        <v>12</v>
      </c>
      <c r="BJ3395">
        <v>20211215</v>
      </c>
      <c r="BK3395" t="str">
        <f t="shared" si="160"/>
        <v>2021</v>
      </c>
      <c r="BL3395" t="str">
        <f>MID(Merge1[[#This Row],[OC_DATA_FINE_PROGETTO_PREVISTA]],5,2)</f>
        <v>12</v>
      </c>
      <c r="BM3395" s="8">
        <f>(Merge1[[#This Row],[Colonna2]]-Merge1[[#This Row],[Colonna1]])*12+Merge1[[#This Row],[Colonna22]]-Merge1[[#This Row],[Colonna12]]</f>
        <v>12</v>
      </c>
      <c r="BN3395">
        <v>20211204</v>
      </c>
      <c r="BO3395" t="str">
        <f t="shared" si="161"/>
        <v>2021</v>
      </c>
      <c r="BP3395" s="2" t="s">
        <v>86</v>
      </c>
      <c r="BQ3395" s="2" t="s">
        <v>86</v>
      </c>
      <c r="BR3395" s="2" t="s">
        <v>86</v>
      </c>
      <c r="BS3395" s="2" t="s">
        <v>67</v>
      </c>
      <c r="BT3395" s="2" t="s">
        <v>67</v>
      </c>
    </row>
    <row r="3396" spans="1:72" x14ac:dyDescent="0.35">
      <c r="A3396" s="2" t="s">
        <v>4900</v>
      </c>
      <c r="B3396" s="2" t="s">
        <v>4901</v>
      </c>
      <c r="C3396" s="2" t="s">
        <v>4902</v>
      </c>
      <c r="D3396" s="2" t="s">
        <v>4903</v>
      </c>
      <c r="E3396" s="2" t="s">
        <v>4904</v>
      </c>
      <c r="F3396">
        <v>1</v>
      </c>
      <c r="G3396" s="2" t="s">
        <v>151</v>
      </c>
      <c r="H3396">
        <v>7</v>
      </c>
      <c r="I3396" s="2" t="s">
        <v>770</v>
      </c>
      <c r="J3396">
        <v>19</v>
      </c>
      <c r="K3396" s="2" t="s">
        <v>771</v>
      </c>
      <c r="L3396">
        <v>9</v>
      </c>
      <c r="M3396" s="2" t="s">
        <v>98</v>
      </c>
      <c r="N3396">
        <v>21</v>
      </c>
      <c r="O3396" s="2" t="s">
        <v>185</v>
      </c>
      <c r="P3396">
        <v>229</v>
      </c>
      <c r="Q3396" s="2" t="s">
        <v>186</v>
      </c>
      <c r="R3396" t="s">
        <v>67</v>
      </c>
      <c r="S3396" t="s">
        <v>67</v>
      </c>
      <c r="T3396" s="2" t="s">
        <v>1331</v>
      </c>
      <c r="U3396" s="2" t="s">
        <v>1332</v>
      </c>
      <c r="V3396">
        <v>606</v>
      </c>
      <c r="W3396" s="2" t="s">
        <v>2389</v>
      </c>
      <c r="X3396">
        <v>5228.75</v>
      </c>
      <c r="Y3396">
        <v>5228.75</v>
      </c>
      <c r="AD3396">
        <v>3660.13</v>
      </c>
      <c r="AF3396">
        <v>0</v>
      </c>
      <c r="AG3396">
        <v>1568.62</v>
      </c>
      <c r="AK3396">
        <v>10458</v>
      </c>
      <c r="AL3396" s="5">
        <v>10457.5</v>
      </c>
      <c r="AM3396">
        <v>0</v>
      </c>
      <c r="AN3396">
        <v>0</v>
      </c>
      <c r="AO3396">
        <v>5228.75</v>
      </c>
      <c r="AP3396">
        <v>5228.75</v>
      </c>
      <c r="AS3396">
        <v>3660.13</v>
      </c>
      <c r="AU3396">
        <v>1568.62</v>
      </c>
      <c r="AY3396">
        <v>10458</v>
      </c>
      <c r="AZ3396" s="5">
        <v>10457.5</v>
      </c>
      <c r="BA3396" s="5">
        <v>10457.5</v>
      </c>
      <c r="BB3396" s="5">
        <v>10457.5</v>
      </c>
      <c r="BC3396" s="5">
        <v>10457.5</v>
      </c>
      <c r="BD3396" s="5">
        <v>10457.5</v>
      </c>
      <c r="BE3396" s="5">
        <v>0</v>
      </c>
      <c r="BF3396" s="5">
        <v>20915</v>
      </c>
      <c r="BG3396">
        <v>20171013</v>
      </c>
      <c r="BH3396" s="9" t="str">
        <f t="shared" si="159"/>
        <v>2017</v>
      </c>
      <c r="BI3396" t="str">
        <f>MID(Merge1[[#This Row],[OC_DATA_INIZIO_PROGETTO]],5,2)</f>
        <v>10</v>
      </c>
      <c r="BJ3396">
        <v>20180430</v>
      </c>
      <c r="BK3396" t="str">
        <f t="shared" si="160"/>
        <v>2018</v>
      </c>
      <c r="BL3396" t="str">
        <f>MID(Merge1[[#This Row],[OC_DATA_FINE_PROGETTO_PREVISTA]],5,2)</f>
        <v>04</v>
      </c>
      <c r="BM3396" s="8">
        <f>(Merge1[[#This Row],[Colonna2]]-Merge1[[#This Row],[Colonna1]])*12+Merge1[[#This Row],[Colonna22]]-Merge1[[#This Row],[Colonna12]]</f>
        <v>6</v>
      </c>
      <c r="BN3396">
        <v>20190509</v>
      </c>
      <c r="BO3396" t="str">
        <f t="shared" si="161"/>
        <v>2019</v>
      </c>
      <c r="BP3396" s="2" t="s">
        <v>116</v>
      </c>
      <c r="BQ3396" s="2" t="s">
        <v>763</v>
      </c>
      <c r="BR3396" s="2" t="s">
        <v>440</v>
      </c>
      <c r="BS3396" s="2" t="s">
        <v>773</v>
      </c>
      <c r="BT3396" s="2" t="s">
        <v>774</v>
      </c>
    </row>
    <row r="3397" spans="1:72" x14ac:dyDescent="0.35">
      <c r="A3397" s="2" t="s">
        <v>11071</v>
      </c>
      <c r="B3397" s="2" t="s">
        <v>11072</v>
      </c>
      <c r="C3397" s="2" t="s">
        <v>11073</v>
      </c>
      <c r="D3397" s="2" t="s">
        <v>11074</v>
      </c>
      <c r="E3397" s="2" t="s">
        <v>11075</v>
      </c>
      <c r="F3397">
        <v>1</v>
      </c>
      <c r="G3397" s="2" t="s">
        <v>151</v>
      </c>
      <c r="H3397">
        <v>7</v>
      </c>
      <c r="I3397" s="2" t="s">
        <v>770</v>
      </c>
      <c r="J3397">
        <v>99</v>
      </c>
      <c r="K3397" s="2" t="s">
        <v>81</v>
      </c>
      <c r="L3397">
        <v>8</v>
      </c>
      <c r="M3397" s="2" t="s">
        <v>112</v>
      </c>
      <c r="N3397">
        <v>62</v>
      </c>
      <c r="O3397" s="2" t="s">
        <v>2450</v>
      </c>
      <c r="P3397">
        <v>999</v>
      </c>
      <c r="Q3397" s="2" t="s">
        <v>3522</v>
      </c>
      <c r="R3397" t="s">
        <v>67</v>
      </c>
      <c r="S3397" t="s">
        <v>67</v>
      </c>
      <c r="T3397" s="2" t="s">
        <v>1986</v>
      </c>
      <c r="U3397" s="2" t="s">
        <v>1987</v>
      </c>
      <c r="V3397">
        <v>924</v>
      </c>
      <c r="W3397" s="2" t="s">
        <v>634</v>
      </c>
      <c r="X3397">
        <v>5220.25</v>
      </c>
      <c r="Y3397">
        <v>5220.25</v>
      </c>
      <c r="AD3397">
        <v>3654.18</v>
      </c>
      <c r="AF3397">
        <v>0</v>
      </c>
      <c r="AG3397">
        <v>1566.07</v>
      </c>
      <c r="AK3397">
        <v>10440</v>
      </c>
      <c r="AL3397" s="5">
        <v>10440.5</v>
      </c>
      <c r="AM3397">
        <v>0</v>
      </c>
      <c r="AN3397">
        <v>0</v>
      </c>
      <c r="AO3397">
        <v>5220.25</v>
      </c>
      <c r="AP3397">
        <v>5220.25</v>
      </c>
      <c r="AS3397">
        <v>3654.18</v>
      </c>
      <c r="AU3397">
        <v>1566.07</v>
      </c>
      <c r="AY3397">
        <v>10440</v>
      </c>
      <c r="AZ3397" s="5">
        <v>10440.5</v>
      </c>
      <c r="BA3397" s="5">
        <v>10440.5</v>
      </c>
      <c r="BB3397" s="5">
        <v>10440.5</v>
      </c>
      <c r="BF3397" s="5">
        <v>0</v>
      </c>
      <c r="BG3397">
        <v>20201204</v>
      </c>
      <c r="BH3397" s="9" t="str">
        <f t="shared" si="159"/>
        <v>2020</v>
      </c>
      <c r="BI3397" t="str">
        <f>MID(Merge1[[#This Row],[OC_DATA_INIZIO_PROGETTO]],5,2)</f>
        <v>12</v>
      </c>
      <c r="BJ3397">
        <v>20211231</v>
      </c>
      <c r="BK3397" t="str">
        <f t="shared" si="160"/>
        <v>2021</v>
      </c>
      <c r="BL3397" t="str">
        <f>MID(Merge1[[#This Row],[OC_DATA_FINE_PROGETTO_PREVISTA]],5,2)</f>
        <v>12</v>
      </c>
      <c r="BM3397" s="8">
        <f>(Merge1[[#This Row],[Colonna2]]-Merge1[[#This Row],[Colonna1]])*12+Merge1[[#This Row],[Colonna22]]-Merge1[[#This Row],[Colonna12]]</f>
        <v>12</v>
      </c>
      <c r="BN3397">
        <v>20211204</v>
      </c>
      <c r="BO3397" t="str">
        <f t="shared" si="161"/>
        <v>2021</v>
      </c>
      <c r="BP3397" s="2" t="s">
        <v>86</v>
      </c>
      <c r="BQ3397" s="2" t="s">
        <v>76</v>
      </c>
      <c r="BR3397" s="2" t="s">
        <v>77</v>
      </c>
      <c r="BS3397" s="2" t="s">
        <v>2387</v>
      </c>
      <c r="BT3397" s="2" t="s">
        <v>510</v>
      </c>
    </row>
    <row r="3398" spans="1:72" x14ac:dyDescent="0.35">
      <c r="A3398" s="2" t="s">
        <v>16125</v>
      </c>
      <c r="B3398" s="2" t="s">
        <v>16126</v>
      </c>
      <c r="C3398" s="2" t="s">
        <v>16127</v>
      </c>
      <c r="D3398" s="2" t="s">
        <v>16128</v>
      </c>
      <c r="E3398" s="2" t="s">
        <v>16129</v>
      </c>
      <c r="F3398">
        <v>1</v>
      </c>
      <c r="G3398" s="2" t="s">
        <v>151</v>
      </c>
      <c r="H3398">
        <v>7</v>
      </c>
      <c r="I3398" s="2" t="s">
        <v>770</v>
      </c>
      <c r="J3398">
        <v>99</v>
      </c>
      <c r="K3398" s="2" t="s">
        <v>81</v>
      </c>
      <c r="L3398">
        <v>9</v>
      </c>
      <c r="M3398" s="2" t="s">
        <v>98</v>
      </c>
      <c r="N3398">
        <v>21</v>
      </c>
      <c r="O3398" s="2" t="s">
        <v>185</v>
      </c>
      <c r="P3398">
        <v>229</v>
      </c>
      <c r="Q3398" s="2" t="s">
        <v>186</v>
      </c>
      <c r="R3398" t="s">
        <v>67</v>
      </c>
      <c r="S3398" t="s">
        <v>67</v>
      </c>
      <c r="T3398" s="2" t="s">
        <v>1986</v>
      </c>
      <c r="U3398" s="2" t="s">
        <v>1987</v>
      </c>
      <c r="V3398">
        <v>915</v>
      </c>
      <c r="W3398" s="2" t="s">
        <v>632</v>
      </c>
      <c r="X3398">
        <v>5473.05</v>
      </c>
      <c r="Y3398">
        <v>5473.05</v>
      </c>
      <c r="AD3398">
        <v>3831.14</v>
      </c>
      <c r="AF3398">
        <v>0</v>
      </c>
      <c r="AG3398">
        <v>1641.91</v>
      </c>
      <c r="AK3398">
        <v>10946</v>
      </c>
      <c r="AL3398" s="5">
        <v>10946.1</v>
      </c>
      <c r="AM3398">
        <v>231.14</v>
      </c>
      <c r="AN3398">
        <v>231.14</v>
      </c>
      <c r="AO3398">
        <v>5295.25</v>
      </c>
      <c r="AP3398">
        <v>5473.05</v>
      </c>
      <c r="AS3398">
        <v>3831.14</v>
      </c>
      <c r="AU3398">
        <v>1588.57</v>
      </c>
      <c r="AY3398">
        <v>10946</v>
      </c>
      <c r="AZ3398" s="5">
        <v>10714.96</v>
      </c>
      <c r="BA3398" s="5">
        <v>10424.1</v>
      </c>
      <c r="BB3398" s="5">
        <v>10424.1</v>
      </c>
      <c r="BC3398" s="5">
        <v>10424.1</v>
      </c>
      <c r="BD3398" s="5">
        <v>10424.1</v>
      </c>
      <c r="BE3398" s="5">
        <v>0</v>
      </c>
      <c r="BF3398" s="5">
        <v>21536.6</v>
      </c>
      <c r="BG3398">
        <v>20171204</v>
      </c>
      <c r="BH3398" s="9" t="str">
        <f t="shared" si="159"/>
        <v>2017</v>
      </c>
      <c r="BI3398" t="str">
        <f>MID(Merge1[[#This Row],[OC_DATA_INIZIO_PROGETTO]],5,2)</f>
        <v>12</v>
      </c>
      <c r="BJ3398">
        <v>20190320</v>
      </c>
      <c r="BK3398" t="str">
        <f t="shared" si="160"/>
        <v>2019</v>
      </c>
      <c r="BL3398" t="str">
        <f>MID(Merge1[[#This Row],[OC_DATA_FINE_PROGETTO_PREVISTA]],5,2)</f>
        <v>03</v>
      </c>
      <c r="BM3398" s="8">
        <f>(Merge1[[#This Row],[Colonna2]]-Merge1[[#This Row],[Colonna1]])*12+Merge1[[#This Row],[Colonna22]]-Merge1[[#This Row],[Colonna12]]</f>
        <v>15</v>
      </c>
      <c r="BN3398">
        <v>20190913</v>
      </c>
      <c r="BO3398" t="str">
        <f t="shared" si="161"/>
        <v>2019</v>
      </c>
      <c r="BP3398" s="2" t="s">
        <v>116</v>
      </c>
      <c r="BQ3398" s="2" t="s">
        <v>763</v>
      </c>
      <c r="BR3398" s="2" t="s">
        <v>440</v>
      </c>
      <c r="BS3398" s="2" t="s">
        <v>773</v>
      </c>
      <c r="BT3398" s="2" t="s">
        <v>774</v>
      </c>
    </row>
    <row r="3399" spans="1:72" x14ac:dyDescent="0.35">
      <c r="A3399" s="2" t="s">
        <v>12596</v>
      </c>
      <c r="B3399" s="2" t="s">
        <v>12597</v>
      </c>
      <c r="C3399" s="2" t="s">
        <v>12598</v>
      </c>
      <c r="D3399" s="2" t="s">
        <v>12599</v>
      </c>
      <c r="E3399" s="2" t="s">
        <v>12600</v>
      </c>
      <c r="F3399">
        <v>1</v>
      </c>
      <c r="G3399" s="2" t="s">
        <v>151</v>
      </c>
      <c r="H3399">
        <v>7</v>
      </c>
      <c r="I3399" s="2" t="s">
        <v>770</v>
      </c>
      <c r="J3399">
        <v>99</v>
      </c>
      <c r="K3399" s="2" t="s">
        <v>81</v>
      </c>
      <c r="L3399">
        <v>8</v>
      </c>
      <c r="M3399" s="2" t="s">
        <v>112</v>
      </c>
      <c r="N3399">
        <v>62</v>
      </c>
      <c r="O3399" s="2" t="s">
        <v>2450</v>
      </c>
      <c r="P3399">
        <v>999</v>
      </c>
      <c r="Q3399" s="2" t="s">
        <v>3522</v>
      </c>
      <c r="R3399" t="s">
        <v>67</v>
      </c>
      <c r="S3399" t="s">
        <v>67</v>
      </c>
      <c r="T3399" s="2" t="s">
        <v>1986</v>
      </c>
      <c r="U3399" s="2" t="s">
        <v>1987</v>
      </c>
      <c r="V3399">
        <v>939</v>
      </c>
      <c r="W3399" s="2" t="s">
        <v>6644</v>
      </c>
      <c r="X3399">
        <v>5197.5</v>
      </c>
      <c r="Y3399">
        <v>5197.5</v>
      </c>
      <c r="AD3399">
        <v>3638.25</v>
      </c>
      <c r="AF3399">
        <v>0</v>
      </c>
      <c r="AG3399">
        <v>1559.25</v>
      </c>
      <c r="AK3399">
        <v>12705</v>
      </c>
      <c r="AL3399" s="5">
        <v>10395</v>
      </c>
      <c r="AM3399">
        <v>0</v>
      </c>
      <c r="AN3399">
        <v>0</v>
      </c>
      <c r="AO3399">
        <v>5197.5</v>
      </c>
      <c r="AP3399">
        <v>5197.5</v>
      </c>
      <c r="AS3399">
        <v>3638.25</v>
      </c>
      <c r="AU3399">
        <v>1559.25</v>
      </c>
      <c r="AY3399">
        <v>12705</v>
      </c>
      <c r="AZ3399" s="5">
        <v>10395</v>
      </c>
      <c r="BA3399" s="5">
        <v>10395</v>
      </c>
      <c r="BB3399" s="5">
        <v>10395</v>
      </c>
      <c r="BF3399" s="5">
        <v>0</v>
      </c>
      <c r="BG3399">
        <v>20201204</v>
      </c>
      <c r="BH3399" s="9" t="str">
        <f t="shared" si="159"/>
        <v>2020</v>
      </c>
      <c r="BI3399" t="str">
        <f>MID(Merge1[[#This Row],[OC_DATA_INIZIO_PROGETTO]],5,2)</f>
        <v>12</v>
      </c>
      <c r="BJ3399">
        <v>20211231</v>
      </c>
      <c r="BK3399" t="str">
        <f t="shared" si="160"/>
        <v>2021</v>
      </c>
      <c r="BL3399" t="str">
        <f>MID(Merge1[[#This Row],[OC_DATA_FINE_PROGETTO_PREVISTA]],5,2)</f>
        <v>12</v>
      </c>
      <c r="BM3399" s="8">
        <f>(Merge1[[#This Row],[Colonna2]]-Merge1[[#This Row],[Colonna1]])*12+Merge1[[#This Row],[Colonna22]]-Merge1[[#This Row],[Colonna12]]</f>
        <v>12</v>
      </c>
      <c r="BN3399">
        <v>20211204</v>
      </c>
      <c r="BO3399" t="str">
        <f t="shared" si="161"/>
        <v>2021</v>
      </c>
      <c r="BP3399" s="2" t="s">
        <v>86</v>
      </c>
      <c r="BQ3399" s="2" t="s">
        <v>76</v>
      </c>
      <c r="BR3399" s="2" t="s">
        <v>77</v>
      </c>
      <c r="BS3399" s="2" t="s">
        <v>2387</v>
      </c>
      <c r="BT3399" s="2" t="s">
        <v>510</v>
      </c>
    </row>
    <row r="3400" spans="1:72" x14ac:dyDescent="0.35">
      <c r="A3400" s="2" t="s">
        <v>8146</v>
      </c>
      <c r="B3400" s="2" t="s">
        <v>8147</v>
      </c>
      <c r="C3400" s="2" t="s">
        <v>8134</v>
      </c>
      <c r="D3400" s="2" t="s">
        <v>8135</v>
      </c>
      <c r="E3400" s="2" t="s">
        <v>8148</v>
      </c>
      <c r="F3400">
        <v>1</v>
      </c>
      <c r="G3400" s="2" t="s">
        <v>151</v>
      </c>
      <c r="H3400">
        <v>2</v>
      </c>
      <c r="I3400" s="2" t="s">
        <v>430</v>
      </c>
      <c r="J3400">
        <v>14</v>
      </c>
      <c r="K3400" s="2" t="s">
        <v>8055</v>
      </c>
      <c r="L3400">
        <v>8</v>
      </c>
      <c r="M3400" s="2" t="s">
        <v>112</v>
      </c>
      <c r="N3400">
        <v>61</v>
      </c>
      <c r="O3400" s="2" t="s">
        <v>113</v>
      </c>
      <c r="P3400">
        <v>620</v>
      </c>
      <c r="Q3400" s="2" t="s">
        <v>114</v>
      </c>
      <c r="R3400" t="s">
        <v>67</v>
      </c>
      <c r="S3400" t="s">
        <v>67</v>
      </c>
      <c r="T3400" s="2" t="s">
        <v>73</v>
      </c>
      <c r="U3400" s="2" t="s">
        <v>74</v>
      </c>
      <c r="V3400">
        <v>536</v>
      </c>
      <c r="W3400" s="2" t="s">
        <v>1174</v>
      </c>
      <c r="X3400">
        <v>23205</v>
      </c>
      <c r="Y3400">
        <v>23205</v>
      </c>
      <c r="AF3400">
        <v>0</v>
      </c>
      <c r="AK3400">
        <v>4095</v>
      </c>
      <c r="AL3400" s="5">
        <v>23205</v>
      </c>
      <c r="AM3400">
        <v>0</v>
      </c>
      <c r="AN3400">
        <v>0</v>
      </c>
      <c r="AO3400">
        <v>23205</v>
      </c>
      <c r="AP3400">
        <v>23205</v>
      </c>
      <c r="AY3400">
        <v>4095</v>
      </c>
      <c r="AZ3400" s="5">
        <v>23205</v>
      </c>
      <c r="BA3400" s="5">
        <v>10340.15</v>
      </c>
      <c r="BB3400" s="5">
        <v>10340.15</v>
      </c>
      <c r="BC3400" s="5">
        <v>9346.7800000000007</v>
      </c>
      <c r="BD3400" s="5">
        <v>9346.7800000000007</v>
      </c>
      <c r="BE3400" s="5">
        <v>0</v>
      </c>
      <c r="BF3400" s="5">
        <v>9346.7800000000007</v>
      </c>
      <c r="BG3400">
        <v>20170925</v>
      </c>
      <c r="BH3400" s="9" t="str">
        <f t="shared" si="159"/>
        <v>2017</v>
      </c>
      <c r="BI3400" t="str">
        <f>MID(Merge1[[#This Row],[OC_DATA_INIZIO_PROGETTO]],5,2)</f>
        <v>09</v>
      </c>
      <c r="BJ3400">
        <v>20200324</v>
      </c>
      <c r="BK3400" t="str">
        <f t="shared" si="160"/>
        <v>2020</v>
      </c>
      <c r="BL3400" t="str">
        <f>MID(Merge1[[#This Row],[OC_DATA_FINE_PROGETTO_PREVISTA]],5,2)</f>
        <v>03</v>
      </c>
      <c r="BM3400" s="8">
        <f>(Merge1[[#This Row],[Colonna2]]-Merge1[[#This Row],[Colonna1]])*12+Merge1[[#This Row],[Colonna22]]-Merge1[[#This Row],[Colonna12]]</f>
        <v>30</v>
      </c>
      <c r="BO3400" t="str">
        <f t="shared" si="161"/>
        <v/>
      </c>
      <c r="BP3400" s="2" t="s">
        <v>76</v>
      </c>
      <c r="BQ3400" s="2" t="s">
        <v>76</v>
      </c>
      <c r="BR3400" s="2" t="s">
        <v>77</v>
      </c>
      <c r="BS3400" s="2" t="s">
        <v>434</v>
      </c>
      <c r="BT3400" s="2" t="s">
        <v>435</v>
      </c>
    </row>
    <row r="3401" spans="1:72" x14ac:dyDescent="0.35">
      <c r="A3401" s="2" t="s">
        <v>9636</v>
      </c>
      <c r="B3401" s="2" t="s">
        <v>9628</v>
      </c>
      <c r="C3401" s="2" t="s">
        <v>9629</v>
      </c>
      <c r="D3401" s="2" t="s">
        <v>9630</v>
      </c>
      <c r="E3401" s="2" t="s">
        <v>9637</v>
      </c>
      <c r="F3401">
        <v>1</v>
      </c>
      <c r="G3401" s="2" t="s">
        <v>151</v>
      </c>
      <c r="H3401">
        <v>7</v>
      </c>
      <c r="I3401" s="2" t="s">
        <v>770</v>
      </c>
      <c r="J3401">
        <v>99</v>
      </c>
      <c r="K3401" s="2" t="s">
        <v>81</v>
      </c>
      <c r="L3401">
        <v>8</v>
      </c>
      <c r="M3401" s="2" t="s">
        <v>112</v>
      </c>
      <c r="N3401">
        <v>62</v>
      </c>
      <c r="O3401" s="2" t="s">
        <v>2450</v>
      </c>
      <c r="P3401">
        <v>999</v>
      </c>
      <c r="Q3401" s="2" t="s">
        <v>3522</v>
      </c>
      <c r="R3401" t="s">
        <v>67</v>
      </c>
      <c r="S3401" t="s">
        <v>67</v>
      </c>
      <c r="T3401" s="2" t="s">
        <v>1986</v>
      </c>
      <c r="U3401" s="2" t="s">
        <v>1987</v>
      </c>
      <c r="V3401">
        <v>906</v>
      </c>
      <c r="W3401" s="2" t="s">
        <v>6660</v>
      </c>
      <c r="X3401">
        <v>5168.1000000000004</v>
      </c>
      <c r="Y3401">
        <v>5168.1000000000004</v>
      </c>
      <c r="AD3401">
        <v>3617.67</v>
      </c>
      <c r="AF3401">
        <v>0</v>
      </c>
      <c r="AG3401">
        <v>1550.43</v>
      </c>
      <c r="AK3401">
        <v>3464</v>
      </c>
      <c r="AL3401" s="5">
        <v>10336.200000000001</v>
      </c>
      <c r="AM3401">
        <v>0</v>
      </c>
      <c r="AN3401">
        <v>0</v>
      </c>
      <c r="AO3401">
        <v>5168.1000000000004</v>
      </c>
      <c r="AP3401">
        <v>5168.1000000000004</v>
      </c>
      <c r="AS3401">
        <v>3617.67</v>
      </c>
      <c r="AU3401">
        <v>1550.43</v>
      </c>
      <c r="AY3401">
        <v>3464</v>
      </c>
      <c r="AZ3401" s="5">
        <v>10336.200000000001</v>
      </c>
      <c r="BA3401" s="5">
        <v>10336.200000000001</v>
      </c>
      <c r="BB3401" s="5">
        <v>10336.200000000001</v>
      </c>
      <c r="BF3401" s="5">
        <v>0</v>
      </c>
      <c r="BG3401">
        <v>20180410</v>
      </c>
      <c r="BH3401" s="9" t="str">
        <f t="shared" si="159"/>
        <v>2018</v>
      </c>
      <c r="BI3401" t="str">
        <f>MID(Merge1[[#This Row],[OC_DATA_INIZIO_PROGETTO]],5,2)</f>
        <v>04</v>
      </c>
      <c r="BJ3401">
        <v>20200208</v>
      </c>
      <c r="BK3401" t="str">
        <f t="shared" si="160"/>
        <v>2020</v>
      </c>
      <c r="BL3401" t="str">
        <f>MID(Merge1[[#This Row],[OC_DATA_FINE_PROGETTO_PREVISTA]],5,2)</f>
        <v>02</v>
      </c>
      <c r="BM3401" s="8">
        <f>(Merge1[[#This Row],[Colonna2]]-Merge1[[#This Row],[Colonna1]])*12+Merge1[[#This Row],[Colonna22]]-Merge1[[#This Row],[Colonna12]]</f>
        <v>22</v>
      </c>
      <c r="BN3401">
        <v>20201030</v>
      </c>
      <c r="BO3401" t="str">
        <f t="shared" si="161"/>
        <v>2020</v>
      </c>
      <c r="BP3401" s="2" t="s">
        <v>86</v>
      </c>
      <c r="BQ3401" s="2" t="s">
        <v>86</v>
      </c>
      <c r="BR3401" s="2" t="s">
        <v>440</v>
      </c>
      <c r="BS3401" s="2" t="s">
        <v>773</v>
      </c>
      <c r="BT3401" s="2" t="s">
        <v>774</v>
      </c>
    </row>
    <row r="3402" spans="1:72" x14ac:dyDescent="0.35">
      <c r="A3402" s="2" t="s">
        <v>21838</v>
      </c>
      <c r="B3402" s="2" t="s">
        <v>21837</v>
      </c>
      <c r="C3402" s="2" t="s">
        <v>21839</v>
      </c>
      <c r="D3402" s="2" t="s">
        <v>2291</v>
      </c>
      <c r="E3402" s="2" t="s">
        <v>21840</v>
      </c>
      <c r="F3402">
        <v>11</v>
      </c>
      <c r="G3402" s="2" t="s">
        <v>436</v>
      </c>
      <c r="H3402">
        <v>7</v>
      </c>
      <c r="I3402" s="2" t="s">
        <v>770</v>
      </c>
      <c r="J3402">
        <v>19</v>
      </c>
      <c r="K3402" s="2" t="s">
        <v>771</v>
      </c>
      <c r="L3402">
        <v>11</v>
      </c>
      <c r="M3402" s="2" t="s">
        <v>443</v>
      </c>
      <c r="N3402">
        <v>71</v>
      </c>
      <c r="O3402" s="2" t="s">
        <v>507</v>
      </c>
      <c r="P3402">
        <v>20</v>
      </c>
      <c r="Q3402" s="2" t="s">
        <v>579</v>
      </c>
      <c r="R3402" t="s">
        <v>67</v>
      </c>
      <c r="S3402" t="s">
        <v>67</v>
      </c>
      <c r="T3402" s="2" t="s">
        <v>504</v>
      </c>
      <c r="U3402" s="2" t="s">
        <v>505</v>
      </c>
      <c r="V3402">
        <v>710</v>
      </c>
      <c r="W3402" s="2" t="s">
        <v>7185</v>
      </c>
      <c r="X3402">
        <v>5164</v>
      </c>
      <c r="Z3402">
        <v>5164</v>
      </c>
      <c r="AD3402">
        <v>3614.8</v>
      </c>
      <c r="AF3402">
        <v>0</v>
      </c>
      <c r="AG3402">
        <v>1549.2</v>
      </c>
      <c r="AL3402" s="5">
        <v>10328</v>
      </c>
      <c r="AM3402">
        <v>0</v>
      </c>
      <c r="AN3402">
        <v>0</v>
      </c>
      <c r="AO3402">
        <v>5164</v>
      </c>
      <c r="AQ3402">
        <v>5164</v>
      </c>
      <c r="AS3402">
        <v>3614.8</v>
      </c>
      <c r="AU3402">
        <v>1549.2</v>
      </c>
      <c r="AZ3402" s="5">
        <v>10328</v>
      </c>
      <c r="BA3402" s="5">
        <v>10328</v>
      </c>
      <c r="BB3402" s="5">
        <v>10328</v>
      </c>
      <c r="BC3402" s="5">
        <v>9894.94</v>
      </c>
      <c r="BD3402" s="5">
        <v>9894.94</v>
      </c>
      <c r="BE3402" s="5">
        <v>0</v>
      </c>
      <c r="BF3402" s="5">
        <v>9894.94</v>
      </c>
      <c r="BG3402">
        <v>20180410</v>
      </c>
      <c r="BH3402" s="9" t="str">
        <f t="shared" si="159"/>
        <v>2018</v>
      </c>
      <c r="BI3402" t="str">
        <f>MID(Merge1[[#This Row],[OC_DATA_INIZIO_PROGETTO]],5,2)</f>
        <v>04</v>
      </c>
      <c r="BJ3402">
        <v>20200506</v>
      </c>
      <c r="BK3402" t="str">
        <f t="shared" si="160"/>
        <v>2020</v>
      </c>
      <c r="BL3402" t="str">
        <f>MID(Merge1[[#This Row],[OC_DATA_FINE_PROGETTO_PREVISTA]],5,2)</f>
        <v>05</v>
      </c>
      <c r="BM3402" s="8">
        <f>(Merge1[[#This Row],[Colonna2]]-Merge1[[#This Row],[Colonna1]])*12+Merge1[[#This Row],[Colonna22]]-Merge1[[#This Row],[Colonna12]]</f>
        <v>25</v>
      </c>
      <c r="BN3402">
        <v>20201215</v>
      </c>
      <c r="BO3402" t="str">
        <f t="shared" si="161"/>
        <v>2020</v>
      </c>
      <c r="BP3402" s="2" t="s">
        <v>116</v>
      </c>
      <c r="BQ3402" s="2" t="s">
        <v>763</v>
      </c>
      <c r="BR3402" s="2" t="s">
        <v>440</v>
      </c>
      <c r="BS3402" s="2" t="s">
        <v>773</v>
      </c>
      <c r="BT3402" s="2" t="s">
        <v>774</v>
      </c>
    </row>
    <row r="3403" spans="1:72" x14ac:dyDescent="0.35">
      <c r="A3403" s="2" t="s">
        <v>287</v>
      </c>
      <c r="B3403" s="2" t="s">
        <v>288</v>
      </c>
      <c r="C3403" s="2" t="s">
        <v>278</v>
      </c>
      <c r="D3403" s="2" t="s">
        <v>279</v>
      </c>
      <c r="E3403" s="2" t="s">
        <v>289</v>
      </c>
      <c r="F3403">
        <v>7</v>
      </c>
      <c r="G3403" s="2" t="s">
        <v>66</v>
      </c>
      <c r="H3403">
        <v>6</v>
      </c>
      <c r="I3403" s="2" t="s">
        <v>94</v>
      </c>
      <c r="J3403">
        <v>99</v>
      </c>
      <c r="K3403" s="2" t="s">
        <v>81</v>
      </c>
      <c r="L3403">
        <v>10</v>
      </c>
      <c r="M3403" s="2" t="s">
        <v>95</v>
      </c>
      <c r="N3403">
        <v>99</v>
      </c>
      <c r="O3403" s="2" t="s">
        <v>96</v>
      </c>
      <c r="P3403">
        <v>999</v>
      </c>
      <c r="Q3403" s="2" t="s">
        <v>96</v>
      </c>
      <c r="R3403" t="s">
        <v>67</v>
      </c>
      <c r="S3403" t="s">
        <v>67</v>
      </c>
      <c r="T3403" s="2" t="s">
        <v>73</v>
      </c>
      <c r="U3403" s="2" t="s">
        <v>74</v>
      </c>
      <c r="V3403">
        <v>0</v>
      </c>
      <c r="W3403" s="2" t="s">
        <v>97</v>
      </c>
      <c r="X3403">
        <v>226760</v>
      </c>
      <c r="AF3403">
        <v>0</v>
      </c>
      <c r="AL3403" s="5">
        <v>226760</v>
      </c>
      <c r="AM3403">
        <v>0</v>
      </c>
      <c r="AN3403">
        <v>0</v>
      </c>
      <c r="AO3403">
        <v>226760</v>
      </c>
      <c r="AZ3403" s="5">
        <v>226760</v>
      </c>
      <c r="BA3403" s="5">
        <v>10303.469999999999</v>
      </c>
      <c r="BB3403" s="5">
        <v>10303.469999999999</v>
      </c>
      <c r="BC3403" s="5">
        <v>10303.469999999999</v>
      </c>
      <c r="BD3403" s="5">
        <v>10303.469999999999</v>
      </c>
      <c r="BE3403" s="5">
        <v>0</v>
      </c>
      <c r="BF3403" s="5">
        <v>10303.469999999999</v>
      </c>
      <c r="BG3403">
        <v>20180331</v>
      </c>
      <c r="BH3403" s="9" t="str">
        <f t="shared" si="159"/>
        <v>2018</v>
      </c>
      <c r="BI3403" t="str">
        <f>MID(Merge1[[#This Row],[OC_DATA_INIZIO_PROGETTO]],5,2)</f>
        <v>03</v>
      </c>
      <c r="BJ3403">
        <v>20200330</v>
      </c>
      <c r="BK3403" t="str">
        <f t="shared" si="160"/>
        <v>2020</v>
      </c>
      <c r="BL3403" t="str">
        <f>MID(Merge1[[#This Row],[OC_DATA_FINE_PROGETTO_PREVISTA]],5,2)</f>
        <v>03</v>
      </c>
      <c r="BM3403" s="8">
        <f>(Merge1[[#This Row],[Colonna2]]-Merge1[[#This Row],[Colonna1]])*12+Merge1[[#This Row],[Colonna22]]-Merge1[[#This Row],[Colonna12]]</f>
        <v>24</v>
      </c>
      <c r="BO3403" t="str">
        <f t="shared" si="161"/>
        <v/>
      </c>
      <c r="BP3403" s="2" t="s">
        <v>76</v>
      </c>
      <c r="BQ3403" s="2" t="s">
        <v>76</v>
      </c>
      <c r="BR3403" s="2" t="s">
        <v>86</v>
      </c>
      <c r="BS3403" s="2" t="s">
        <v>67</v>
      </c>
      <c r="BT3403" s="2" t="s">
        <v>67</v>
      </c>
    </row>
    <row r="3404" spans="1:72" x14ac:dyDescent="0.35">
      <c r="A3404" s="2" t="s">
        <v>2539</v>
      </c>
      <c r="B3404" s="2" t="s">
        <v>2540</v>
      </c>
      <c r="C3404" s="2" t="s">
        <v>2541</v>
      </c>
      <c r="D3404" s="2" t="s">
        <v>2542</v>
      </c>
      <c r="E3404" s="2" t="s">
        <v>2543</v>
      </c>
      <c r="F3404">
        <v>1</v>
      </c>
      <c r="G3404" s="2" t="s">
        <v>151</v>
      </c>
      <c r="H3404">
        <v>7</v>
      </c>
      <c r="I3404" s="2" t="s">
        <v>770</v>
      </c>
      <c r="J3404">
        <v>99</v>
      </c>
      <c r="K3404" s="2" t="s">
        <v>81</v>
      </c>
      <c r="L3404">
        <v>6</v>
      </c>
      <c r="M3404" s="2" t="s">
        <v>1983</v>
      </c>
      <c r="N3404">
        <v>39</v>
      </c>
      <c r="O3404" s="2" t="s">
        <v>2384</v>
      </c>
      <c r="P3404">
        <v>999</v>
      </c>
      <c r="Q3404" s="2" t="s">
        <v>2456</v>
      </c>
      <c r="R3404" t="s">
        <v>67</v>
      </c>
      <c r="S3404" t="s">
        <v>67</v>
      </c>
      <c r="T3404" s="2" t="s">
        <v>1986</v>
      </c>
      <c r="U3404" s="2" t="s">
        <v>1987</v>
      </c>
      <c r="V3404">
        <v>606</v>
      </c>
      <c r="W3404" s="2" t="s">
        <v>2389</v>
      </c>
      <c r="X3404">
        <v>5150</v>
      </c>
      <c r="Y3404">
        <v>5150</v>
      </c>
      <c r="AD3404">
        <v>3605</v>
      </c>
      <c r="AF3404">
        <v>0</v>
      </c>
      <c r="AG3404">
        <v>1545</v>
      </c>
      <c r="AK3404">
        <v>10300</v>
      </c>
      <c r="AL3404" s="5">
        <v>10300</v>
      </c>
      <c r="AM3404">
        <v>0</v>
      </c>
      <c r="AN3404">
        <v>0</v>
      </c>
      <c r="AO3404">
        <v>5150</v>
      </c>
      <c r="AP3404">
        <v>5150</v>
      </c>
      <c r="AS3404">
        <v>3605</v>
      </c>
      <c r="AU3404">
        <v>1545</v>
      </c>
      <c r="AY3404">
        <v>10300</v>
      </c>
      <c r="AZ3404" s="5">
        <v>10300</v>
      </c>
      <c r="BA3404" s="5">
        <v>10300</v>
      </c>
      <c r="BB3404" s="5">
        <v>10300</v>
      </c>
      <c r="BF3404" s="5">
        <v>0</v>
      </c>
      <c r="BG3404">
        <v>20200223</v>
      </c>
      <c r="BH3404" s="9" t="str">
        <f t="shared" si="159"/>
        <v>2020</v>
      </c>
      <c r="BI3404" t="str">
        <f>MID(Merge1[[#This Row],[OC_DATA_INIZIO_PROGETTO]],5,2)</f>
        <v>02</v>
      </c>
      <c r="BJ3404">
        <v>20211013</v>
      </c>
      <c r="BK3404" t="str">
        <f t="shared" si="160"/>
        <v>2021</v>
      </c>
      <c r="BL3404" t="str">
        <f>MID(Merge1[[#This Row],[OC_DATA_FINE_PROGETTO_PREVISTA]],5,2)</f>
        <v>10</v>
      </c>
      <c r="BM3404" s="8">
        <f>(Merge1[[#This Row],[Colonna2]]-Merge1[[#This Row],[Colonna1]])*12+Merge1[[#This Row],[Colonna22]]-Merge1[[#This Row],[Colonna12]]</f>
        <v>20</v>
      </c>
      <c r="BO3404" t="str">
        <f t="shared" si="161"/>
        <v/>
      </c>
      <c r="BP3404" s="2" t="s">
        <v>86</v>
      </c>
      <c r="BQ3404" s="2" t="s">
        <v>76</v>
      </c>
      <c r="BR3404" s="2" t="s">
        <v>77</v>
      </c>
      <c r="BS3404" s="2" t="s">
        <v>2387</v>
      </c>
      <c r="BT3404" s="2" t="s">
        <v>510</v>
      </c>
    </row>
    <row r="3405" spans="1:72" x14ac:dyDescent="0.35">
      <c r="A3405" s="2" t="s">
        <v>13131</v>
      </c>
      <c r="B3405" s="2" t="s">
        <v>13132</v>
      </c>
      <c r="C3405" s="2" t="s">
        <v>13133</v>
      </c>
      <c r="D3405" s="2" t="s">
        <v>13134</v>
      </c>
      <c r="E3405" s="2" t="s">
        <v>13135</v>
      </c>
      <c r="F3405">
        <v>1</v>
      </c>
      <c r="G3405" s="2" t="s">
        <v>151</v>
      </c>
      <c r="H3405">
        <v>7</v>
      </c>
      <c r="I3405" s="2" t="s">
        <v>770</v>
      </c>
      <c r="J3405">
        <v>99</v>
      </c>
      <c r="K3405" s="2" t="s">
        <v>81</v>
      </c>
      <c r="L3405">
        <v>8</v>
      </c>
      <c r="M3405" s="2" t="s">
        <v>112</v>
      </c>
      <c r="N3405">
        <v>62</v>
      </c>
      <c r="O3405" s="2" t="s">
        <v>2450</v>
      </c>
      <c r="P3405">
        <v>999</v>
      </c>
      <c r="Q3405" s="2" t="s">
        <v>3522</v>
      </c>
      <c r="R3405" t="s">
        <v>67</v>
      </c>
      <c r="S3405" t="s">
        <v>67</v>
      </c>
      <c r="T3405" s="2" t="s">
        <v>1986</v>
      </c>
      <c r="U3405" s="2" t="s">
        <v>1987</v>
      </c>
      <c r="V3405">
        <v>906</v>
      </c>
      <c r="W3405" s="2" t="s">
        <v>6660</v>
      </c>
      <c r="X3405">
        <v>5107</v>
      </c>
      <c r="Y3405">
        <v>5107</v>
      </c>
      <c r="AD3405">
        <v>3574.9</v>
      </c>
      <c r="AF3405">
        <v>0</v>
      </c>
      <c r="AG3405">
        <v>1532.1</v>
      </c>
      <c r="AK3405">
        <v>14946</v>
      </c>
      <c r="AL3405" s="5">
        <v>10214</v>
      </c>
      <c r="AM3405">
        <v>0</v>
      </c>
      <c r="AN3405">
        <v>0</v>
      </c>
      <c r="AO3405">
        <v>5107</v>
      </c>
      <c r="AP3405">
        <v>5107</v>
      </c>
      <c r="AS3405">
        <v>3574.9</v>
      </c>
      <c r="AU3405">
        <v>1532.1</v>
      </c>
      <c r="AY3405">
        <v>14946</v>
      </c>
      <c r="AZ3405" s="5">
        <v>10214</v>
      </c>
      <c r="BA3405" s="5">
        <v>10214</v>
      </c>
      <c r="BB3405" s="5">
        <v>10214</v>
      </c>
      <c r="BF3405" s="5">
        <v>0</v>
      </c>
      <c r="BG3405">
        <v>20201204</v>
      </c>
      <c r="BH3405" s="9" t="str">
        <f t="shared" si="159"/>
        <v>2020</v>
      </c>
      <c r="BI3405" t="str">
        <f>MID(Merge1[[#This Row],[OC_DATA_INIZIO_PROGETTO]],5,2)</f>
        <v>12</v>
      </c>
      <c r="BJ3405">
        <v>20211231</v>
      </c>
      <c r="BK3405" t="str">
        <f t="shared" si="160"/>
        <v>2021</v>
      </c>
      <c r="BL3405" t="str">
        <f>MID(Merge1[[#This Row],[OC_DATA_FINE_PROGETTO_PREVISTA]],5,2)</f>
        <v>12</v>
      </c>
      <c r="BM3405" s="8">
        <f>(Merge1[[#This Row],[Colonna2]]-Merge1[[#This Row],[Colonna1]])*12+Merge1[[#This Row],[Colonna22]]-Merge1[[#This Row],[Colonna12]]</f>
        <v>12</v>
      </c>
      <c r="BN3405">
        <v>20211204</v>
      </c>
      <c r="BO3405" t="str">
        <f t="shared" si="161"/>
        <v>2021</v>
      </c>
      <c r="BP3405" s="2" t="s">
        <v>86</v>
      </c>
      <c r="BQ3405" s="2" t="s">
        <v>76</v>
      </c>
      <c r="BR3405" s="2" t="s">
        <v>77</v>
      </c>
      <c r="BS3405" s="2" t="s">
        <v>2387</v>
      </c>
      <c r="BT3405" s="2" t="s">
        <v>510</v>
      </c>
    </row>
    <row r="3406" spans="1:72" x14ac:dyDescent="0.35">
      <c r="A3406" s="2" t="s">
        <v>15686</v>
      </c>
      <c r="B3406" s="2" t="s">
        <v>15687</v>
      </c>
      <c r="C3406" s="2" t="s">
        <v>15688</v>
      </c>
      <c r="D3406" s="2" t="s">
        <v>15689</v>
      </c>
      <c r="E3406" s="2" t="s">
        <v>15690</v>
      </c>
      <c r="F3406">
        <v>3</v>
      </c>
      <c r="G3406" s="2" t="s">
        <v>102</v>
      </c>
      <c r="H3406">
        <v>7</v>
      </c>
      <c r="I3406" s="2" t="s">
        <v>770</v>
      </c>
      <c r="J3406">
        <v>99</v>
      </c>
      <c r="K3406" s="2" t="s">
        <v>81</v>
      </c>
      <c r="L3406">
        <v>9</v>
      </c>
      <c r="M3406" s="2" t="s">
        <v>98</v>
      </c>
      <c r="N3406">
        <v>21</v>
      </c>
      <c r="O3406" s="2" t="s">
        <v>185</v>
      </c>
      <c r="P3406">
        <v>229</v>
      </c>
      <c r="Q3406" s="2" t="s">
        <v>186</v>
      </c>
      <c r="R3406" t="s">
        <v>67</v>
      </c>
      <c r="S3406" t="s">
        <v>67</v>
      </c>
      <c r="T3406" s="2" t="s">
        <v>1986</v>
      </c>
      <c r="U3406" s="2" t="s">
        <v>1987</v>
      </c>
      <c r="V3406">
        <v>926</v>
      </c>
      <c r="W3406" s="2" t="s">
        <v>6666</v>
      </c>
      <c r="X3406">
        <v>7500</v>
      </c>
      <c r="Y3406">
        <v>7500</v>
      </c>
      <c r="AD3406">
        <v>5250</v>
      </c>
      <c r="AF3406">
        <v>0</v>
      </c>
      <c r="AG3406">
        <v>2250</v>
      </c>
      <c r="AK3406">
        <v>17202</v>
      </c>
      <c r="AL3406" s="5">
        <v>15000</v>
      </c>
      <c r="AM3406">
        <v>8850.92</v>
      </c>
      <c r="AN3406">
        <v>3201.86</v>
      </c>
      <c r="AO3406">
        <v>5037.03</v>
      </c>
      <c r="AP3406">
        <v>7500</v>
      </c>
      <c r="AS3406">
        <v>5250</v>
      </c>
      <c r="AU3406">
        <v>1511.11</v>
      </c>
      <c r="AY3406">
        <v>17202</v>
      </c>
      <c r="AZ3406" s="5">
        <v>11798.14</v>
      </c>
      <c r="BA3406" s="5">
        <v>10074.06</v>
      </c>
      <c r="BB3406" s="5">
        <v>10074.06</v>
      </c>
      <c r="BC3406" s="5">
        <v>10074.06</v>
      </c>
      <c r="BD3406" s="5">
        <v>10074.06</v>
      </c>
      <c r="BE3406" s="5">
        <v>0</v>
      </c>
      <c r="BF3406" s="5">
        <v>21627</v>
      </c>
      <c r="BG3406">
        <v>20150430</v>
      </c>
      <c r="BH3406" s="9" t="str">
        <f t="shared" si="159"/>
        <v>2015</v>
      </c>
      <c r="BI3406" t="str">
        <f>MID(Merge1[[#This Row],[OC_DATA_INIZIO_PROGETTO]],5,2)</f>
        <v>04</v>
      </c>
      <c r="BJ3406">
        <v>20180430</v>
      </c>
      <c r="BK3406" t="str">
        <f t="shared" si="160"/>
        <v>2018</v>
      </c>
      <c r="BL3406" t="str">
        <f>MID(Merge1[[#This Row],[OC_DATA_FINE_PROGETTO_PREVISTA]],5,2)</f>
        <v>04</v>
      </c>
      <c r="BM3406" s="8">
        <f>(Merge1[[#This Row],[Colonna2]]-Merge1[[#This Row],[Colonna1]])*12+Merge1[[#This Row],[Colonna22]]-Merge1[[#This Row],[Colonna12]]</f>
        <v>36</v>
      </c>
      <c r="BN3406">
        <v>20180619</v>
      </c>
      <c r="BO3406" t="str">
        <f t="shared" si="161"/>
        <v>2018</v>
      </c>
      <c r="BP3406" s="2" t="s">
        <v>76</v>
      </c>
      <c r="BQ3406" s="2" t="s">
        <v>76</v>
      </c>
      <c r="BR3406" s="2" t="s">
        <v>440</v>
      </c>
      <c r="BS3406" s="2" t="s">
        <v>773</v>
      </c>
      <c r="BT3406" s="2" t="s">
        <v>774</v>
      </c>
    </row>
    <row r="3407" spans="1:72" x14ac:dyDescent="0.35">
      <c r="A3407" s="2" t="s">
        <v>9287</v>
      </c>
      <c r="B3407" s="2" t="s">
        <v>9288</v>
      </c>
      <c r="C3407" s="2" t="s">
        <v>9289</v>
      </c>
      <c r="D3407" s="2" t="s">
        <v>9290</v>
      </c>
      <c r="E3407" s="2" t="s">
        <v>9291</v>
      </c>
      <c r="F3407">
        <v>1</v>
      </c>
      <c r="G3407" s="2" t="s">
        <v>151</v>
      </c>
      <c r="H3407">
        <v>7</v>
      </c>
      <c r="I3407" s="2" t="s">
        <v>770</v>
      </c>
      <c r="J3407">
        <v>99</v>
      </c>
      <c r="K3407" s="2" t="s">
        <v>81</v>
      </c>
      <c r="L3407">
        <v>9</v>
      </c>
      <c r="M3407" s="2" t="s">
        <v>98</v>
      </c>
      <c r="N3407">
        <v>21</v>
      </c>
      <c r="O3407" s="2" t="s">
        <v>185</v>
      </c>
      <c r="P3407">
        <v>229</v>
      </c>
      <c r="Q3407" s="2" t="s">
        <v>186</v>
      </c>
      <c r="R3407" t="s">
        <v>67</v>
      </c>
      <c r="S3407" t="s">
        <v>67</v>
      </c>
      <c r="T3407" s="2" t="s">
        <v>1986</v>
      </c>
      <c r="U3407" s="2" t="s">
        <v>1987</v>
      </c>
      <c r="V3407">
        <v>926</v>
      </c>
      <c r="W3407" s="2" t="s">
        <v>6666</v>
      </c>
      <c r="X3407">
        <v>7973.55</v>
      </c>
      <c r="Y3407">
        <v>7973.55</v>
      </c>
      <c r="AD3407">
        <v>5581.49</v>
      </c>
      <c r="AF3407">
        <v>0</v>
      </c>
      <c r="AG3407">
        <v>2392.06</v>
      </c>
      <c r="AK3407">
        <v>13053</v>
      </c>
      <c r="AL3407" s="5">
        <v>15947.1</v>
      </c>
      <c r="AM3407">
        <v>8721.3799999999992</v>
      </c>
      <c r="AN3407">
        <v>3860.3</v>
      </c>
      <c r="AO3407">
        <v>5004.09</v>
      </c>
      <c r="AP3407">
        <v>7973.55</v>
      </c>
      <c r="AS3407">
        <v>5581.49</v>
      </c>
      <c r="AU3407">
        <v>1501.22</v>
      </c>
      <c r="AY3407">
        <v>13053</v>
      </c>
      <c r="AZ3407" s="5">
        <v>12086.8</v>
      </c>
      <c r="BA3407" s="5">
        <v>10008.18</v>
      </c>
      <c r="BB3407" s="5">
        <v>10008.18</v>
      </c>
      <c r="BC3407" s="5">
        <v>10008.18</v>
      </c>
      <c r="BD3407" s="5">
        <v>10008.18</v>
      </c>
      <c r="BE3407" s="5">
        <v>0</v>
      </c>
      <c r="BF3407" s="5">
        <v>18200</v>
      </c>
      <c r="BG3407">
        <v>20171219</v>
      </c>
      <c r="BH3407" s="9" t="str">
        <f t="shared" si="159"/>
        <v>2017</v>
      </c>
      <c r="BI3407" t="str">
        <f>MID(Merge1[[#This Row],[OC_DATA_INIZIO_PROGETTO]],5,2)</f>
        <v>12</v>
      </c>
      <c r="BJ3407">
        <v>20201219</v>
      </c>
      <c r="BK3407" t="str">
        <f t="shared" si="160"/>
        <v>2020</v>
      </c>
      <c r="BL3407" t="str">
        <f>MID(Merge1[[#This Row],[OC_DATA_FINE_PROGETTO_PREVISTA]],5,2)</f>
        <v>12</v>
      </c>
      <c r="BM3407" s="8">
        <f>(Merge1[[#This Row],[Colonna2]]-Merge1[[#This Row],[Colonna1]])*12+Merge1[[#This Row],[Colonna22]]-Merge1[[#This Row],[Colonna12]]</f>
        <v>36</v>
      </c>
      <c r="BN3407">
        <v>20200529</v>
      </c>
      <c r="BO3407" t="str">
        <f t="shared" si="161"/>
        <v>2020</v>
      </c>
      <c r="BP3407" s="2" t="s">
        <v>76</v>
      </c>
      <c r="BQ3407" s="2" t="s">
        <v>76</v>
      </c>
      <c r="BR3407" s="2" t="s">
        <v>440</v>
      </c>
      <c r="BS3407" s="2" t="s">
        <v>773</v>
      </c>
      <c r="BT3407" s="2" t="s">
        <v>774</v>
      </c>
    </row>
    <row r="3408" spans="1:72" x14ac:dyDescent="0.35">
      <c r="A3408" s="2" t="s">
        <v>276</v>
      </c>
      <c r="B3408" s="2" t="s">
        <v>277</v>
      </c>
      <c r="C3408" s="2" t="s">
        <v>278</v>
      </c>
      <c r="D3408" s="2" t="s">
        <v>279</v>
      </c>
      <c r="E3408" s="2" t="s">
        <v>280</v>
      </c>
      <c r="F3408">
        <v>7</v>
      </c>
      <c r="G3408" s="2" t="s">
        <v>66</v>
      </c>
      <c r="H3408">
        <v>6</v>
      </c>
      <c r="I3408" s="2" t="s">
        <v>94</v>
      </c>
      <c r="J3408">
        <v>99</v>
      </c>
      <c r="K3408" s="2" t="s">
        <v>81</v>
      </c>
      <c r="L3408">
        <v>1</v>
      </c>
      <c r="M3408" s="2" t="s">
        <v>70</v>
      </c>
      <c r="N3408">
        <v>2</v>
      </c>
      <c r="O3408" s="2" t="s">
        <v>281</v>
      </c>
      <c r="P3408">
        <v>999</v>
      </c>
      <c r="Q3408" s="2" t="s">
        <v>282</v>
      </c>
      <c r="R3408" t="s">
        <v>67</v>
      </c>
      <c r="S3408" t="s">
        <v>67</v>
      </c>
      <c r="T3408" s="2" t="s">
        <v>73</v>
      </c>
      <c r="U3408" s="2" t="s">
        <v>74</v>
      </c>
      <c r="V3408">
        <v>0</v>
      </c>
      <c r="W3408" s="2" t="s">
        <v>97</v>
      </c>
      <c r="X3408">
        <v>817477</v>
      </c>
      <c r="AF3408">
        <v>0</v>
      </c>
      <c r="AL3408" s="5">
        <v>817477</v>
      </c>
      <c r="AM3408">
        <v>0</v>
      </c>
      <c r="AN3408">
        <v>0</v>
      </c>
      <c r="AO3408">
        <v>817477</v>
      </c>
      <c r="AZ3408" s="5">
        <v>817477</v>
      </c>
      <c r="BA3408" s="5">
        <v>10000</v>
      </c>
      <c r="BB3408" s="5">
        <v>10000</v>
      </c>
      <c r="BC3408" s="5">
        <v>10000</v>
      </c>
      <c r="BD3408" s="5">
        <v>10000</v>
      </c>
      <c r="BE3408" s="5">
        <v>0</v>
      </c>
      <c r="BF3408" s="5">
        <v>10000</v>
      </c>
      <c r="BG3408">
        <v>20180331</v>
      </c>
      <c r="BH3408" s="9" t="str">
        <f t="shared" si="159"/>
        <v>2018</v>
      </c>
      <c r="BI3408" t="str">
        <f>MID(Merge1[[#This Row],[OC_DATA_INIZIO_PROGETTO]],5,2)</f>
        <v>03</v>
      </c>
      <c r="BJ3408">
        <v>20200330</v>
      </c>
      <c r="BK3408" t="str">
        <f t="shared" si="160"/>
        <v>2020</v>
      </c>
      <c r="BL3408" t="str">
        <f>MID(Merge1[[#This Row],[OC_DATA_FINE_PROGETTO_PREVISTA]],5,2)</f>
        <v>03</v>
      </c>
      <c r="BM3408" s="8">
        <f>(Merge1[[#This Row],[Colonna2]]-Merge1[[#This Row],[Colonna1]])*12+Merge1[[#This Row],[Colonna22]]-Merge1[[#This Row],[Colonna12]]</f>
        <v>24</v>
      </c>
      <c r="BO3408" t="str">
        <f t="shared" si="161"/>
        <v/>
      </c>
      <c r="BP3408" s="2" t="s">
        <v>76</v>
      </c>
      <c r="BQ3408" s="2" t="s">
        <v>76</v>
      </c>
      <c r="BR3408" s="2" t="s">
        <v>86</v>
      </c>
      <c r="BS3408" s="2" t="s">
        <v>67</v>
      </c>
      <c r="BT3408" s="2" t="s">
        <v>67</v>
      </c>
    </row>
    <row r="3409" spans="1:72" x14ac:dyDescent="0.35">
      <c r="A3409" s="2" t="s">
        <v>3530</v>
      </c>
      <c r="B3409" s="2" t="s">
        <v>3531</v>
      </c>
      <c r="C3409" s="2" t="s">
        <v>3532</v>
      </c>
      <c r="D3409" s="2" t="s">
        <v>3533</v>
      </c>
      <c r="E3409" s="2" t="s">
        <v>3534</v>
      </c>
      <c r="F3409">
        <v>1</v>
      </c>
      <c r="G3409" s="2" t="s">
        <v>151</v>
      </c>
      <c r="H3409">
        <v>7</v>
      </c>
      <c r="I3409" s="2" t="s">
        <v>770</v>
      </c>
      <c r="J3409">
        <v>19</v>
      </c>
      <c r="K3409" s="2" t="s">
        <v>771</v>
      </c>
      <c r="L3409">
        <v>8</v>
      </c>
      <c r="M3409" s="2" t="s">
        <v>112</v>
      </c>
      <c r="N3409">
        <v>62</v>
      </c>
      <c r="O3409" s="2" t="s">
        <v>2450</v>
      </c>
      <c r="P3409">
        <v>621</v>
      </c>
      <c r="Q3409" s="2" t="s">
        <v>3535</v>
      </c>
      <c r="R3409" t="s">
        <v>67</v>
      </c>
      <c r="S3409" t="s">
        <v>67</v>
      </c>
      <c r="T3409" s="2" t="s">
        <v>1331</v>
      </c>
      <c r="U3409" s="2" t="s">
        <v>1332</v>
      </c>
      <c r="V3409">
        <v>609</v>
      </c>
      <c r="W3409" s="2" t="s">
        <v>2413</v>
      </c>
      <c r="X3409">
        <v>5000</v>
      </c>
      <c r="Y3409">
        <v>5000</v>
      </c>
      <c r="AD3409">
        <v>3500</v>
      </c>
      <c r="AF3409">
        <v>0</v>
      </c>
      <c r="AG3409">
        <v>1500</v>
      </c>
      <c r="AK3409">
        <v>10000</v>
      </c>
      <c r="AL3409" s="5">
        <v>10000</v>
      </c>
      <c r="AM3409">
        <v>0</v>
      </c>
      <c r="AN3409">
        <v>0</v>
      </c>
      <c r="AO3409">
        <v>5000</v>
      </c>
      <c r="AP3409">
        <v>5000</v>
      </c>
      <c r="AS3409">
        <v>3500</v>
      </c>
      <c r="AU3409">
        <v>1500</v>
      </c>
      <c r="AY3409">
        <v>10000</v>
      </c>
      <c r="AZ3409" s="5">
        <v>10000</v>
      </c>
      <c r="BA3409" s="5">
        <v>10000</v>
      </c>
      <c r="BB3409" s="5">
        <v>10000</v>
      </c>
      <c r="BC3409" s="5">
        <v>10000</v>
      </c>
      <c r="BD3409" s="5">
        <v>10000</v>
      </c>
      <c r="BE3409" s="5">
        <v>0</v>
      </c>
      <c r="BF3409" s="5">
        <v>20000</v>
      </c>
      <c r="BG3409">
        <v>20160531</v>
      </c>
      <c r="BH3409" s="9" t="str">
        <f t="shared" si="159"/>
        <v>2016</v>
      </c>
      <c r="BI3409" t="str">
        <f>MID(Merge1[[#This Row],[OC_DATA_INIZIO_PROGETTO]],5,2)</f>
        <v>05</v>
      </c>
      <c r="BJ3409">
        <v>20170531</v>
      </c>
      <c r="BK3409" t="str">
        <f t="shared" si="160"/>
        <v>2017</v>
      </c>
      <c r="BL3409" t="str">
        <f>MID(Merge1[[#This Row],[OC_DATA_FINE_PROGETTO_PREVISTA]],5,2)</f>
        <v>05</v>
      </c>
      <c r="BM3409" s="8">
        <f>(Merge1[[#This Row],[Colonna2]]-Merge1[[#This Row],[Colonna1]])*12+Merge1[[#This Row],[Colonna22]]-Merge1[[#This Row],[Colonna12]]</f>
        <v>12</v>
      </c>
      <c r="BN3409">
        <v>20171215</v>
      </c>
      <c r="BO3409" t="str">
        <f t="shared" si="161"/>
        <v>2017</v>
      </c>
      <c r="BP3409" s="2" t="s">
        <v>116</v>
      </c>
      <c r="BQ3409" s="2" t="s">
        <v>763</v>
      </c>
      <c r="BR3409" s="2" t="s">
        <v>440</v>
      </c>
      <c r="BS3409" s="2" t="s">
        <v>773</v>
      </c>
      <c r="BT3409" s="2" t="s">
        <v>774</v>
      </c>
    </row>
    <row r="3410" spans="1:72" x14ac:dyDescent="0.35">
      <c r="A3410" s="2" t="s">
        <v>6982</v>
      </c>
      <c r="B3410" s="2" t="s">
        <v>6983</v>
      </c>
      <c r="C3410" s="2" t="s">
        <v>6984</v>
      </c>
      <c r="D3410" s="2" t="s">
        <v>6985</v>
      </c>
      <c r="E3410" s="2" t="s">
        <v>6986</v>
      </c>
      <c r="F3410">
        <v>9</v>
      </c>
      <c r="G3410" s="2" t="s">
        <v>478</v>
      </c>
      <c r="H3410">
        <v>7</v>
      </c>
      <c r="I3410" s="2" t="s">
        <v>770</v>
      </c>
      <c r="J3410">
        <v>21</v>
      </c>
      <c r="K3410" s="2" t="s">
        <v>987</v>
      </c>
      <c r="L3410">
        <v>11</v>
      </c>
      <c r="M3410" s="2" t="s">
        <v>443</v>
      </c>
      <c r="N3410">
        <v>75</v>
      </c>
      <c r="O3410" s="2" t="s">
        <v>502</v>
      </c>
      <c r="P3410">
        <v>821</v>
      </c>
      <c r="Q3410" s="2" t="s">
        <v>6831</v>
      </c>
      <c r="R3410" t="s">
        <v>67</v>
      </c>
      <c r="S3410" t="s">
        <v>67</v>
      </c>
      <c r="T3410" s="2" t="s">
        <v>504</v>
      </c>
      <c r="U3410" s="2" t="s">
        <v>505</v>
      </c>
      <c r="V3410">
        <v>939</v>
      </c>
      <c r="W3410" s="2" t="s">
        <v>6644</v>
      </c>
      <c r="X3410">
        <v>10000</v>
      </c>
      <c r="Z3410">
        <v>10000</v>
      </c>
      <c r="AF3410">
        <v>0</v>
      </c>
      <c r="AL3410" s="5">
        <v>10000</v>
      </c>
      <c r="AM3410">
        <v>0</v>
      </c>
      <c r="AN3410">
        <v>0</v>
      </c>
      <c r="AO3410">
        <v>10000</v>
      </c>
      <c r="AQ3410">
        <v>10000</v>
      </c>
      <c r="AZ3410" s="5">
        <v>10000</v>
      </c>
      <c r="BA3410" s="5">
        <v>10000</v>
      </c>
      <c r="BB3410" s="5">
        <v>10000</v>
      </c>
      <c r="BC3410" s="5">
        <v>10000</v>
      </c>
      <c r="BD3410" s="5">
        <v>10000</v>
      </c>
      <c r="BE3410" s="5">
        <v>0</v>
      </c>
      <c r="BF3410" s="5">
        <v>10000</v>
      </c>
      <c r="BG3410">
        <v>20160618</v>
      </c>
      <c r="BH3410" s="9" t="str">
        <f t="shared" si="159"/>
        <v>2016</v>
      </c>
      <c r="BI3410" t="str">
        <f>MID(Merge1[[#This Row],[OC_DATA_INIZIO_PROGETTO]],5,2)</f>
        <v>06</v>
      </c>
      <c r="BJ3410">
        <v>20161231</v>
      </c>
      <c r="BK3410" t="str">
        <f t="shared" si="160"/>
        <v>2016</v>
      </c>
      <c r="BL3410" t="str">
        <f>MID(Merge1[[#This Row],[OC_DATA_FINE_PROGETTO_PREVISTA]],5,2)</f>
        <v>12</v>
      </c>
      <c r="BM3410" s="8">
        <f>(Merge1[[#This Row],[Colonna2]]-Merge1[[#This Row],[Colonna1]])*12+Merge1[[#This Row],[Colonna22]]-Merge1[[#This Row],[Colonna12]]</f>
        <v>6</v>
      </c>
      <c r="BN3410">
        <v>20161231</v>
      </c>
      <c r="BO3410" t="str">
        <f t="shared" si="161"/>
        <v>2016</v>
      </c>
      <c r="BP3410" s="2" t="s">
        <v>116</v>
      </c>
      <c r="BQ3410" s="2" t="s">
        <v>763</v>
      </c>
      <c r="BR3410" s="2" t="s">
        <v>440</v>
      </c>
      <c r="BS3410" s="2" t="s">
        <v>773</v>
      </c>
      <c r="BT3410" s="2" t="s">
        <v>774</v>
      </c>
    </row>
    <row r="3411" spans="1:72" x14ac:dyDescent="0.35">
      <c r="A3411" s="2" t="s">
        <v>11796</v>
      </c>
      <c r="B3411" s="2" t="s">
        <v>11797</v>
      </c>
      <c r="C3411" s="2" t="s">
        <v>11798</v>
      </c>
      <c r="D3411" s="2" t="s">
        <v>11799</v>
      </c>
      <c r="E3411" s="2" t="s">
        <v>11800</v>
      </c>
      <c r="F3411">
        <v>1</v>
      </c>
      <c r="G3411" s="2" t="s">
        <v>151</v>
      </c>
      <c r="H3411">
        <v>7</v>
      </c>
      <c r="I3411" s="2" t="s">
        <v>770</v>
      </c>
      <c r="J3411">
        <v>99</v>
      </c>
      <c r="K3411" s="2" t="s">
        <v>81</v>
      </c>
      <c r="L3411">
        <v>8</v>
      </c>
      <c r="M3411" s="2" t="s">
        <v>112</v>
      </c>
      <c r="N3411">
        <v>62</v>
      </c>
      <c r="O3411" s="2" t="s">
        <v>2450</v>
      </c>
      <c r="P3411">
        <v>999</v>
      </c>
      <c r="Q3411" s="2" t="s">
        <v>3522</v>
      </c>
      <c r="R3411" t="s">
        <v>67</v>
      </c>
      <c r="S3411" t="s">
        <v>67</v>
      </c>
      <c r="T3411" s="2" t="s">
        <v>1986</v>
      </c>
      <c r="U3411" s="2" t="s">
        <v>1987</v>
      </c>
      <c r="V3411">
        <v>927</v>
      </c>
      <c r="W3411" s="2" t="s">
        <v>6657</v>
      </c>
      <c r="X3411">
        <v>5000</v>
      </c>
      <c r="Y3411">
        <v>5000</v>
      </c>
      <c r="AD3411">
        <v>3500</v>
      </c>
      <c r="AF3411">
        <v>0</v>
      </c>
      <c r="AG3411">
        <v>1500</v>
      </c>
      <c r="AK3411">
        <v>10000</v>
      </c>
      <c r="AL3411" s="5">
        <v>10000</v>
      </c>
      <c r="AM3411">
        <v>0</v>
      </c>
      <c r="AN3411">
        <v>0</v>
      </c>
      <c r="AO3411">
        <v>5000</v>
      </c>
      <c r="AP3411">
        <v>5000</v>
      </c>
      <c r="AS3411">
        <v>3500</v>
      </c>
      <c r="AU3411">
        <v>1500</v>
      </c>
      <c r="AY3411">
        <v>10000</v>
      </c>
      <c r="AZ3411" s="5">
        <v>10000</v>
      </c>
      <c r="BA3411" s="5">
        <v>10000</v>
      </c>
      <c r="BB3411" s="5">
        <v>10000</v>
      </c>
      <c r="BF3411" s="5">
        <v>0</v>
      </c>
      <c r="BG3411">
        <v>20201204</v>
      </c>
      <c r="BH3411" s="9" t="str">
        <f t="shared" si="159"/>
        <v>2020</v>
      </c>
      <c r="BI3411" t="str">
        <f>MID(Merge1[[#This Row],[OC_DATA_INIZIO_PROGETTO]],5,2)</f>
        <v>12</v>
      </c>
      <c r="BJ3411">
        <v>20211231</v>
      </c>
      <c r="BK3411" t="str">
        <f t="shared" si="160"/>
        <v>2021</v>
      </c>
      <c r="BL3411" t="str">
        <f>MID(Merge1[[#This Row],[OC_DATA_FINE_PROGETTO_PREVISTA]],5,2)</f>
        <v>12</v>
      </c>
      <c r="BM3411" s="8">
        <f>(Merge1[[#This Row],[Colonna2]]-Merge1[[#This Row],[Colonna1]])*12+Merge1[[#This Row],[Colonna22]]-Merge1[[#This Row],[Colonna12]]</f>
        <v>12</v>
      </c>
      <c r="BN3411">
        <v>20211204</v>
      </c>
      <c r="BO3411" t="str">
        <f t="shared" si="161"/>
        <v>2021</v>
      </c>
      <c r="BP3411" s="2" t="s">
        <v>86</v>
      </c>
      <c r="BQ3411" s="2" t="s">
        <v>76</v>
      </c>
      <c r="BR3411" s="2" t="s">
        <v>77</v>
      </c>
      <c r="BS3411" s="2" t="s">
        <v>2387</v>
      </c>
      <c r="BT3411" s="2" t="s">
        <v>510</v>
      </c>
    </row>
    <row r="3412" spans="1:72" x14ac:dyDescent="0.35">
      <c r="A3412" s="2" t="s">
        <v>18942</v>
      </c>
      <c r="B3412" s="2" t="s">
        <v>18943</v>
      </c>
      <c r="C3412" s="2" t="s">
        <v>18944</v>
      </c>
      <c r="D3412" s="2" t="s">
        <v>18945</v>
      </c>
      <c r="E3412" s="2" t="s">
        <v>18946</v>
      </c>
      <c r="F3412">
        <v>1</v>
      </c>
      <c r="G3412" s="2" t="s">
        <v>151</v>
      </c>
      <c r="H3412">
        <v>7</v>
      </c>
      <c r="I3412" s="2" t="s">
        <v>770</v>
      </c>
      <c r="J3412">
        <v>99</v>
      </c>
      <c r="K3412" s="2" t="s">
        <v>81</v>
      </c>
      <c r="L3412">
        <v>9</v>
      </c>
      <c r="M3412" s="2" t="s">
        <v>98</v>
      </c>
      <c r="N3412">
        <v>21</v>
      </c>
      <c r="O3412" s="2" t="s">
        <v>185</v>
      </c>
      <c r="P3412">
        <v>229</v>
      </c>
      <c r="Q3412" s="2" t="s">
        <v>186</v>
      </c>
      <c r="R3412" t="s">
        <v>67</v>
      </c>
      <c r="S3412" t="s">
        <v>67</v>
      </c>
      <c r="T3412" s="2" t="s">
        <v>1331</v>
      </c>
      <c r="U3412" s="2" t="s">
        <v>1332</v>
      </c>
      <c r="V3412">
        <v>943</v>
      </c>
      <c r="W3412" s="2" t="s">
        <v>6664</v>
      </c>
      <c r="X3412">
        <v>5000</v>
      </c>
      <c r="Y3412">
        <v>5000</v>
      </c>
      <c r="AD3412">
        <v>3500</v>
      </c>
      <c r="AF3412">
        <v>0</v>
      </c>
      <c r="AG3412">
        <v>1500</v>
      </c>
      <c r="AL3412" s="5">
        <v>10000</v>
      </c>
      <c r="AM3412">
        <v>0</v>
      </c>
      <c r="AN3412">
        <v>0</v>
      </c>
      <c r="AO3412">
        <v>5000</v>
      </c>
      <c r="AP3412">
        <v>5000</v>
      </c>
      <c r="AS3412">
        <v>3500</v>
      </c>
      <c r="AU3412">
        <v>1500</v>
      </c>
      <c r="AZ3412" s="5">
        <v>10000</v>
      </c>
      <c r="BA3412" s="5">
        <v>10000</v>
      </c>
      <c r="BB3412" s="5">
        <v>10000</v>
      </c>
      <c r="BF3412" s="5">
        <v>0</v>
      </c>
      <c r="BG3412">
        <v>20170123</v>
      </c>
      <c r="BH3412" s="9" t="str">
        <f t="shared" si="159"/>
        <v>2017</v>
      </c>
      <c r="BI3412" t="str">
        <f>MID(Merge1[[#This Row],[OC_DATA_INIZIO_PROGETTO]],5,2)</f>
        <v>01</v>
      </c>
      <c r="BJ3412">
        <v>20191021</v>
      </c>
      <c r="BK3412" t="str">
        <f t="shared" si="160"/>
        <v>2019</v>
      </c>
      <c r="BL3412" t="str">
        <f>MID(Merge1[[#This Row],[OC_DATA_FINE_PROGETTO_PREVISTA]],5,2)</f>
        <v>10</v>
      </c>
      <c r="BM3412" s="8">
        <f>(Merge1[[#This Row],[Colonna2]]-Merge1[[#This Row],[Colonna1]])*12+Merge1[[#This Row],[Colonna22]]-Merge1[[#This Row],[Colonna12]]</f>
        <v>33</v>
      </c>
      <c r="BN3412">
        <v>20191021</v>
      </c>
      <c r="BO3412" t="str">
        <f t="shared" si="161"/>
        <v>2019</v>
      </c>
      <c r="BP3412" s="2" t="s">
        <v>86</v>
      </c>
      <c r="BQ3412" s="2" t="s">
        <v>76</v>
      </c>
      <c r="BR3412" s="2" t="s">
        <v>77</v>
      </c>
      <c r="BS3412" s="2" t="s">
        <v>2387</v>
      </c>
      <c r="BT3412" s="2" t="s">
        <v>510</v>
      </c>
    </row>
    <row r="3413" spans="1:72" x14ac:dyDescent="0.35">
      <c r="A3413" s="2" t="s">
        <v>1400</v>
      </c>
      <c r="B3413" s="2" t="s">
        <v>1401</v>
      </c>
      <c r="C3413" s="2" t="s">
        <v>1402</v>
      </c>
      <c r="D3413" s="2" t="s">
        <v>1403</v>
      </c>
      <c r="E3413" s="2" t="s">
        <v>1404</v>
      </c>
      <c r="F3413">
        <v>8</v>
      </c>
      <c r="G3413" s="2" t="s">
        <v>441</v>
      </c>
      <c r="H3413">
        <v>2</v>
      </c>
      <c r="I3413" s="2" t="s">
        <v>430</v>
      </c>
      <c r="J3413">
        <v>12</v>
      </c>
      <c r="K3413" s="2" t="s">
        <v>437</v>
      </c>
      <c r="L3413">
        <v>11</v>
      </c>
      <c r="M3413" s="2" t="s">
        <v>443</v>
      </c>
      <c r="N3413">
        <v>71</v>
      </c>
      <c r="O3413" s="2" t="s">
        <v>507</v>
      </c>
      <c r="P3413">
        <v>20</v>
      </c>
      <c r="Q3413" s="2" t="s">
        <v>579</v>
      </c>
      <c r="R3413" t="s">
        <v>67</v>
      </c>
      <c r="S3413" t="s">
        <v>67</v>
      </c>
      <c r="T3413" s="2" t="s">
        <v>73</v>
      </c>
      <c r="U3413" s="2" t="s">
        <v>74</v>
      </c>
      <c r="V3413">
        <v>1014</v>
      </c>
      <c r="W3413" s="2" t="s">
        <v>902</v>
      </c>
      <c r="X3413">
        <v>4978.8</v>
      </c>
      <c r="Z3413">
        <v>4978.8</v>
      </c>
      <c r="AD3413">
        <v>3485.16</v>
      </c>
      <c r="AF3413">
        <v>0</v>
      </c>
      <c r="AG3413">
        <v>1493.64</v>
      </c>
      <c r="AL3413" s="5">
        <v>9957.6</v>
      </c>
      <c r="AM3413">
        <v>0</v>
      </c>
      <c r="AN3413">
        <v>0</v>
      </c>
      <c r="AO3413">
        <v>4978.8</v>
      </c>
      <c r="AQ3413">
        <v>4978.8</v>
      </c>
      <c r="AS3413">
        <v>3485.16</v>
      </c>
      <c r="AU3413">
        <v>1493.64</v>
      </c>
      <c r="AZ3413" s="5">
        <v>9957.6</v>
      </c>
      <c r="BA3413" s="5">
        <v>9957.6</v>
      </c>
      <c r="BB3413" s="5">
        <v>9957.6</v>
      </c>
      <c r="BC3413" s="5">
        <v>9957.6</v>
      </c>
      <c r="BD3413" s="5">
        <v>9957.6</v>
      </c>
      <c r="BE3413" s="5">
        <v>0</v>
      </c>
      <c r="BF3413" s="5">
        <v>8961.84</v>
      </c>
      <c r="BG3413">
        <v>20161112</v>
      </c>
      <c r="BH3413" s="9" t="str">
        <f t="shared" si="159"/>
        <v>2016</v>
      </c>
      <c r="BI3413" t="str">
        <f>MID(Merge1[[#This Row],[OC_DATA_INIZIO_PROGETTO]],5,2)</f>
        <v>11</v>
      </c>
      <c r="BJ3413">
        <v>20211230</v>
      </c>
      <c r="BK3413" t="str">
        <f t="shared" si="160"/>
        <v>2021</v>
      </c>
      <c r="BL3413" t="str">
        <f>MID(Merge1[[#This Row],[OC_DATA_FINE_PROGETTO_PREVISTA]],5,2)</f>
        <v>12</v>
      </c>
      <c r="BM3413" s="8">
        <f>(Merge1[[#This Row],[Colonna2]]-Merge1[[#This Row],[Colonna1]])*12+Merge1[[#This Row],[Colonna22]]-Merge1[[#This Row],[Colonna12]]</f>
        <v>61</v>
      </c>
      <c r="BO3413" t="str">
        <f t="shared" si="161"/>
        <v/>
      </c>
      <c r="BP3413" s="2" t="s">
        <v>116</v>
      </c>
      <c r="BQ3413" s="2" t="s">
        <v>116</v>
      </c>
      <c r="BR3413" s="2" t="s">
        <v>77</v>
      </c>
      <c r="BS3413" s="2" t="s">
        <v>434</v>
      </c>
      <c r="BT3413" s="2" t="s">
        <v>435</v>
      </c>
    </row>
    <row r="3414" spans="1:72" x14ac:dyDescent="0.35">
      <c r="A3414" s="2" t="s">
        <v>21724</v>
      </c>
      <c r="B3414" s="2" t="s">
        <v>21723</v>
      </c>
      <c r="C3414" s="2" t="s">
        <v>21725</v>
      </c>
      <c r="D3414" s="2" t="s">
        <v>21659</v>
      </c>
      <c r="E3414" s="2" t="s">
        <v>21726</v>
      </c>
      <c r="F3414">
        <v>9</v>
      </c>
      <c r="G3414" s="2" t="s">
        <v>478</v>
      </c>
      <c r="H3414">
        <v>2</v>
      </c>
      <c r="I3414" s="2" t="s">
        <v>430</v>
      </c>
      <c r="J3414">
        <v>12</v>
      </c>
      <c r="K3414" s="2" t="s">
        <v>437</v>
      </c>
      <c r="L3414">
        <v>10</v>
      </c>
      <c r="M3414" s="2" t="s">
        <v>95</v>
      </c>
      <c r="N3414">
        <v>94</v>
      </c>
      <c r="O3414" s="2" t="s">
        <v>480</v>
      </c>
      <c r="P3414">
        <v>2</v>
      </c>
      <c r="Q3414" s="2" t="s">
        <v>481</v>
      </c>
      <c r="R3414" t="s">
        <v>67</v>
      </c>
      <c r="S3414" t="s">
        <v>67</v>
      </c>
      <c r="T3414" s="2" t="s">
        <v>73</v>
      </c>
      <c r="U3414" s="2" t="s">
        <v>74</v>
      </c>
      <c r="V3414">
        <v>710</v>
      </c>
      <c r="W3414" s="2" t="s">
        <v>7185</v>
      </c>
      <c r="X3414">
        <v>4971.46</v>
      </c>
      <c r="Z3414">
        <v>4971.46</v>
      </c>
      <c r="AD3414">
        <v>3480.02</v>
      </c>
      <c r="AF3414">
        <v>0</v>
      </c>
      <c r="AG3414">
        <v>1491.44</v>
      </c>
      <c r="AL3414" s="5">
        <v>9942.92</v>
      </c>
      <c r="AM3414">
        <v>0</v>
      </c>
      <c r="AN3414">
        <v>0</v>
      </c>
      <c r="AO3414">
        <v>4971.46</v>
      </c>
      <c r="AQ3414">
        <v>4971.46</v>
      </c>
      <c r="AS3414">
        <v>3480.02</v>
      </c>
      <c r="AU3414">
        <v>1491.44</v>
      </c>
      <c r="AZ3414" s="5">
        <v>9942.92</v>
      </c>
      <c r="BA3414" s="5">
        <v>9942.92</v>
      </c>
      <c r="BB3414" s="5">
        <v>9942.92</v>
      </c>
      <c r="BC3414" s="5">
        <v>2982.9</v>
      </c>
      <c r="BD3414" s="5">
        <v>2982.9</v>
      </c>
      <c r="BE3414" s="5">
        <v>0</v>
      </c>
      <c r="BF3414" s="5">
        <v>2982.9</v>
      </c>
      <c r="BG3414">
        <v>20170504</v>
      </c>
      <c r="BH3414" s="9" t="str">
        <f t="shared" si="159"/>
        <v>2017</v>
      </c>
      <c r="BI3414" t="str">
        <f>MID(Merge1[[#This Row],[OC_DATA_INIZIO_PROGETTO]],5,2)</f>
        <v>05</v>
      </c>
      <c r="BJ3414">
        <v>20201130</v>
      </c>
      <c r="BK3414" t="str">
        <f t="shared" si="160"/>
        <v>2020</v>
      </c>
      <c r="BL3414" t="str">
        <f>MID(Merge1[[#This Row],[OC_DATA_FINE_PROGETTO_PREVISTA]],5,2)</f>
        <v>11</v>
      </c>
      <c r="BM3414" s="8">
        <f>(Merge1[[#This Row],[Colonna2]]-Merge1[[#This Row],[Colonna1]])*12+Merge1[[#This Row],[Colonna22]]-Merge1[[#This Row],[Colonna12]]</f>
        <v>42</v>
      </c>
      <c r="BO3414" t="str">
        <f t="shared" si="161"/>
        <v/>
      </c>
      <c r="BP3414" s="2" t="s">
        <v>76</v>
      </c>
      <c r="BQ3414" s="2" t="s">
        <v>76</v>
      </c>
      <c r="BR3414" s="2" t="s">
        <v>77</v>
      </c>
      <c r="BS3414" s="2" t="s">
        <v>434</v>
      </c>
      <c r="BT3414" s="2" t="s">
        <v>435</v>
      </c>
    </row>
    <row r="3415" spans="1:72" x14ac:dyDescent="0.35">
      <c r="A3415" s="2" t="s">
        <v>10095</v>
      </c>
      <c r="B3415" s="2" t="s">
        <v>10096</v>
      </c>
      <c r="C3415" s="2" t="s">
        <v>10097</v>
      </c>
      <c r="D3415" s="2" t="s">
        <v>10098</v>
      </c>
      <c r="E3415" s="2" t="s">
        <v>10099</v>
      </c>
      <c r="F3415">
        <v>1</v>
      </c>
      <c r="G3415" s="2" t="s">
        <v>151</v>
      </c>
      <c r="H3415">
        <v>7</v>
      </c>
      <c r="I3415" s="2" t="s">
        <v>770</v>
      </c>
      <c r="J3415">
        <v>99</v>
      </c>
      <c r="K3415" s="2" t="s">
        <v>81</v>
      </c>
      <c r="L3415">
        <v>9</v>
      </c>
      <c r="M3415" s="2" t="s">
        <v>98</v>
      </c>
      <c r="N3415">
        <v>21</v>
      </c>
      <c r="O3415" s="2" t="s">
        <v>185</v>
      </c>
      <c r="P3415">
        <v>213</v>
      </c>
      <c r="Q3415" s="2" t="s">
        <v>9677</v>
      </c>
      <c r="R3415" t="s">
        <v>67</v>
      </c>
      <c r="S3415" t="s">
        <v>67</v>
      </c>
      <c r="T3415" s="2" t="s">
        <v>1986</v>
      </c>
      <c r="U3415" s="2" t="s">
        <v>1987</v>
      </c>
      <c r="V3415">
        <v>915</v>
      </c>
      <c r="W3415" s="2" t="s">
        <v>632</v>
      </c>
      <c r="X3415">
        <v>4950</v>
      </c>
      <c r="Y3415">
        <v>4950</v>
      </c>
      <c r="AD3415">
        <v>3465</v>
      </c>
      <c r="AF3415">
        <v>0</v>
      </c>
      <c r="AG3415">
        <v>1485</v>
      </c>
      <c r="AK3415">
        <v>9900</v>
      </c>
      <c r="AL3415" s="5">
        <v>9900</v>
      </c>
      <c r="AM3415">
        <v>0</v>
      </c>
      <c r="AN3415">
        <v>0</v>
      </c>
      <c r="AO3415">
        <v>4950</v>
      </c>
      <c r="AP3415">
        <v>4950</v>
      </c>
      <c r="AS3415">
        <v>3465</v>
      </c>
      <c r="AU3415">
        <v>1485</v>
      </c>
      <c r="AY3415">
        <v>9900</v>
      </c>
      <c r="AZ3415" s="5">
        <v>9900</v>
      </c>
      <c r="BA3415" s="5">
        <v>9900</v>
      </c>
      <c r="BB3415" s="5">
        <v>9900</v>
      </c>
      <c r="BC3415" s="5">
        <v>9900</v>
      </c>
      <c r="BD3415" s="5">
        <v>9900</v>
      </c>
      <c r="BE3415" s="5">
        <v>0</v>
      </c>
      <c r="BF3415" s="5">
        <v>19800</v>
      </c>
      <c r="BG3415">
        <v>20190509</v>
      </c>
      <c r="BH3415" s="9" t="str">
        <f t="shared" si="159"/>
        <v>2019</v>
      </c>
      <c r="BI3415" t="str">
        <f>MID(Merge1[[#This Row],[OC_DATA_INIZIO_PROGETTO]],5,2)</f>
        <v>05</v>
      </c>
      <c r="BJ3415">
        <v>20200109</v>
      </c>
      <c r="BK3415" t="str">
        <f t="shared" si="160"/>
        <v>2020</v>
      </c>
      <c r="BL3415" t="str">
        <f>MID(Merge1[[#This Row],[OC_DATA_FINE_PROGETTO_PREVISTA]],5,2)</f>
        <v>01</v>
      </c>
      <c r="BM3415" s="8">
        <f>(Merge1[[#This Row],[Colonna2]]-Merge1[[#This Row],[Colonna1]])*12+Merge1[[#This Row],[Colonna22]]-Merge1[[#This Row],[Colonna12]]</f>
        <v>8</v>
      </c>
      <c r="BN3415">
        <v>20200224</v>
      </c>
      <c r="BO3415" t="str">
        <f t="shared" si="161"/>
        <v>2020</v>
      </c>
      <c r="BP3415" s="2" t="s">
        <v>116</v>
      </c>
      <c r="BQ3415" s="2" t="s">
        <v>763</v>
      </c>
      <c r="BR3415" s="2" t="s">
        <v>440</v>
      </c>
      <c r="BS3415" s="2" t="s">
        <v>773</v>
      </c>
      <c r="BT3415" s="2" t="s">
        <v>774</v>
      </c>
    </row>
    <row r="3416" spans="1:72" x14ac:dyDescent="0.35">
      <c r="A3416" s="2" t="s">
        <v>1469</v>
      </c>
      <c r="B3416" s="2" t="s">
        <v>1470</v>
      </c>
      <c r="C3416" s="2" t="s">
        <v>1471</v>
      </c>
      <c r="D3416" s="2" t="s">
        <v>1471</v>
      </c>
      <c r="E3416" s="2" t="s">
        <v>1472</v>
      </c>
      <c r="F3416">
        <v>8</v>
      </c>
      <c r="G3416" s="2" t="s">
        <v>441</v>
      </c>
      <c r="H3416">
        <v>2</v>
      </c>
      <c r="I3416" s="2" t="s">
        <v>430</v>
      </c>
      <c r="J3416">
        <v>12</v>
      </c>
      <c r="K3416" s="2" t="s">
        <v>437</v>
      </c>
      <c r="L3416">
        <v>11</v>
      </c>
      <c r="M3416" s="2" t="s">
        <v>443</v>
      </c>
      <c r="N3416">
        <v>71</v>
      </c>
      <c r="O3416" s="2" t="s">
        <v>507</v>
      </c>
      <c r="P3416">
        <v>20</v>
      </c>
      <c r="Q3416" s="2" t="s">
        <v>579</v>
      </c>
      <c r="R3416" t="s">
        <v>67</v>
      </c>
      <c r="S3416" t="s">
        <v>67</v>
      </c>
      <c r="T3416" s="2" t="s">
        <v>73</v>
      </c>
      <c r="U3416" s="2" t="s">
        <v>74</v>
      </c>
      <c r="V3416">
        <v>1001</v>
      </c>
      <c r="W3416" s="2" t="s">
        <v>881</v>
      </c>
      <c r="X3416">
        <v>4949.7700000000004</v>
      </c>
      <c r="Z3416">
        <v>4949.7700000000004</v>
      </c>
      <c r="AD3416">
        <v>3464.84</v>
      </c>
      <c r="AF3416">
        <v>0</v>
      </c>
      <c r="AG3416">
        <v>1484.92</v>
      </c>
      <c r="AL3416" s="5">
        <v>9899.5300000000007</v>
      </c>
      <c r="AM3416">
        <v>0</v>
      </c>
      <c r="AN3416">
        <v>0</v>
      </c>
      <c r="AO3416">
        <v>4949.7700000000004</v>
      </c>
      <c r="AQ3416">
        <v>4949.7700000000004</v>
      </c>
      <c r="AS3416">
        <v>3464.84</v>
      </c>
      <c r="AU3416">
        <v>1484.92</v>
      </c>
      <c r="AZ3416" s="5">
        <v>9899.5300000000007</v>
      </c>
      <c r="BA3416" s="5">
        <v>9899.5300000000007</v>
      </c>
      <c r="BB3416" s="5">
        <v>9899.5300000000007</v>
      </c>
      <c r="BC3416" s="5">
        <v>9899.5300000000007</v>
      </c>
      <c r="BD3416" s="5">
        <v>9899.5300000000007</v>
      </c>
      <c r="BE3416" s="5">
        <v>0</v>
      </c>
      <c r="BF3416" s="5">
        <v>9899.5300000000007</v>
      </c>
      <c r="BG3416">
        <v>20160911</v>
      </c>
      <c r="BH3416" s="9" t="str">
        <f t="shared" si="159"/>
        <v>2016</v>
      </c>
      <c r="BI3416" t="str">
        <f>MID(Merge1[[#This Row],[OC_DATA_INIZIO_PROGETTO]],5,2)</f>
        <v>09</v>
      </c>
      <c r="BJ3416">
        <v>20211230</v>
      </c>
      <c r="BK3416" t="str">
        <f t="shared" si="160"/>
        <v>2021</v>
      </c>
      <c r="BL3416" t="str">
        <f>MID(Merge1[[#This Row],[OC_DATA_FINE_PROGETTO_PREVISTA]],5,2)</f>
        <v>12</v>
      </c>
      <c r="BM3416" s="8">
        <f>(Merge1[[#This Row],[Colonna2]]-Merge1[[#This Row],[Colonna1]])*12+Merge1[[#This Row],[Colonna22]]-Merge1[[#This Row],[Colonna12]]</f>
        <v>63</v>
      </c>
      <c r="BO3416" t="str">
        <f t="shared" si="161"/>
        <v/>
      </c>
      <c r="BP3416" s="2" t="s">
        <v>116</v>
      </c>
      <c r="BQ3416" s="2" t="s">
        <v>116</v>
      </c>
      <c r="BR3416" s="2" t="s">
        <v>77</v>
      </c>
      <c r="BS3416" s="2" t="s">
        <v>434</v>
      </c>
      <c r="BT3416" s="2" t="s">
        <v>435</v>
      </c>
    </row>
    <row r="3417" spans="1:72" x14ac:dyDescent="0.35">
      <c r="A3417" s="2" t="s">
        <v>1531</v>
      </c>
      <c r="B3417" s="2" t="s">
        <v>1532</v>
      </c>
      <c r="C3417" s="2" t="s">
        <v>1533</v>
      </c>
      <c r="D3417" s="2" t="s">
        <v>1533</v>
      </c>
      <c r="E3417" s="2" t="s">
        <v>1534</v>
      </c>
      <c r="F3417">
        <v>8</v>
      </c>
      <c r="G3417" s="2" t="s">
        <v>441</v>
      </c>
      <c r="H3417">
        <v>2</v>
      </c>
      <c r="I3417" s="2" t="s">
        <v>430</v>
      </c>
      <c r="J3417">
        <v>12</v>
      </c>
      <c r="K3417" s="2" t="s">
        <v>437</v>
      </c>
      <c r="L3417">
        <v>11</v>
      </c>
      <c r="M3417" s="2" t="s">
        <v>443</v>
      </c>
      <c r="N3417">
        <v>71</v>
      </c>
      <c r="O3417" s="2" t="s">
        <v>507</v>
      </c>
      <c r="P3417">
        <v>20</v>
      </c>
      <c r="Q3417" s="2" t="s">
        <v>579</v>
      </c>
      <c r="R3417" t="s">
        <v>67</v>
      </c>
      <c r="S3417" t="s">
        <v>67</v>
      </c>
      <c r="T3417" s="2" t="s">
        <v>73</v>
      </c>
      <c r="U3417" s="2" t="s">
        <v>74</v>
      </c>
      <c r="V3417">
        <v>1009</v>
      </c>
      <c r="W3417" s="2" t="s">
        <v>880</v>
      </c>
      <c r="X3417">
        <v>4949.7700000000004</v>
      </c>
      <c r="Z3417">
        <v>4949.7700000000004</v>
      </c>
      <c r="AD3417">
        <v>3464.84</v>
      </c>
      <c r="AF3417">
        <v>0</v>
      </c>
      <c r="AG3417">
        <v>1484.92</v>
      </c>
      <c r="AL3417" s="5">
        <v>9899.5300000000007</v>
      </c>
      <c r="AM3417">
        <v>0</v>
      </c>
      <c r="AN3417">
        <v>0</v>
      </c>
      <c r="AO3417">
        <v>4949.7700000000004</v>
      </c>
      <c r="AQ3417">
        <v>4949.7700000000004</v>
      </c>
      <c r="AS3417">
        <v>3464.84</v>
      </c>
      <c r="AU3417">
        <v>1484.92</v>
      </c>
      <c r="AZ3417" s="5">
        <v>9899.5300000000007</v>
      </c>
      <c r="BA3417" s="5">
        <v>9899.5300000000007</v>
      </c>
      <c r="BB3417" s="5">
        <v>9899.5300000000007</v>
      </c>
      <c r="BC3417" s="5">
        <v>6929.68</v>
      </c>
      <c r="BD3417" s="5">
        <v>6929.68</v>
      </c>
      <c r="BE3417" s="5">
        <v>0</v>
      </c>
      <c r="BF3417" s="5">
        <v>6929.68</v>
      </c>
      <c r="BG3417">
        <v>20160902</v>
      </c>
      <c r="BH3417" s="9" t="str">
        <f t="shared" si="159"/>
        <v>2016</v>
      </c>
      <c r="BI3417" t="str">
        <f>MID(Merge1[[#This Row],[OC_DATA_INIZIO_PROGETTO]],5,2)</f>
        <v>09</v>
      </c>
      <c r="BJ3417">
        <v>20211230</v>
      </c>
      <c r="BK3417" t="str">
        <f t="shared" si="160"/>
        <v>2021</v>
      </c>
      <c r="BL3417" t="str">
        <f>MID(Merge1[[#This Row],[OC_DATA_FINE_PROGETTO_PREVISTA]],5,2)</f>
        <v>12</v>
      </c>
      <c r="BM3417" s="8">
        <f>(Merge1[[#This Row],[Colonna2]]-Merge1[[#This Row],[Colonna1]])*12+Merge1[[#This Row],[Colonna22]]-Merge1[[#This Row],[Colonna12]]</f>
        <v>63</v>
      </c>
      <c r="BO3417" t="str">
        <f t="shared" si="161"/>
        <v/>
      </c>
      <c r="BP3417" s="2" t="s">
        <v>76</v>
      </c>
      <c r="BQ3417" s="2" t="s">
        <v>76</v>
      </c>
      <c r="BR3417" s="2" t="s">
        <v>77</v>
      </c>
      <c r="BS3417" s="2" t="s">
        <v>434</v>
      </c>
      <c r="BT3417" s="2" t="s">
        <v>435</v>
      </c>
    </row>
    <row r="3418" spans="1:72" x14ac:dyDescent="0.35">
      <c r="A3418" s="2" t="s">
        <v>1988</v>
      </c>
      <c r="B3418" s="2" t="s">
        <v>1989</v>
      </c>
      <c r="C3418" s="2" t="s">
        <v>1990</v>
      </c>
      <c r="D3418" s="2" t="s">
        <v>1991</v>
      </c>
      <c r="E3418" s="2" t="s">
        <v>1992</v>
      </c>
      <c r="F3418">
        <v>8</v>
      </c>
      <c r="G3418" s="2" t="s">
        <v>441</v>
      </c>
      <c r="H3418">
        <v>2</v>
      </c>
      <c r="I3418" s="2" t="s">
        <v>430</v>
      </c>
      <c r="J3418">
        <v>12</v>
      </c>
      <c r="K3418" s="2" t="s">
        <v>437</v>
      </c>
      <c r="L3418">
        <v>11</v>
      </c>
      <c r="M3418" s="2" t="s">
        <v>443</v>
      </c>
      <c r="N3418">
        <v>71</v>
      </c>
      <c r="O3418" s="2" t="s">
        <v>507</v>
      </c>
      <c r="P3418">
        <v>20</v>
      </c>
      <c r="Q3418" s="2" t="s">
        <v>579</v>
      </c>
      <c r="R3418" t="s">
        <v>67</v>
      </c>
      <c r="S3418" t="s">
        <v>67</v>
      </c>
      <c r="T3418" s="2" t="s">
        <v>73</v>
      </c>
      <c r="U3418" s="2" t="s">
        <v>74</v>
      </c>
      <c r="V3418">
        <v>1004</v>
      </c>
      <c r="W3418" s="2" t="s">
        <v>899</v>
      </c>
      <c r="X3418">
        <v>4949.7700000000004</v>
      </c>
      <c r="Z3418">
        <v>4949.7700000000004</v>
      </c>
      <c r="AD3418">
        <v>3464.84</v>
      </c>
      <c r="AF3418">
        <v>0</v>
      </c>
      <c r="AG3418">
        <v>1484.92</v>
      </c>
      <c r="AL3418" s="5">
        <v>9899.5300000000007</v>
      </c>
      <c r="AM3418">
        <v>0</v>
      </c>
      <c r="AN3418">
        <v>0</v>
      </c>
      <c r="AO3418">
        <v>4949.7700000000004</v>
      </c>
      <c r="AQ3418">
        <v>4949.7700000000004</v>
      </c>
      <c r="AS3418">
        <v>3464.84</v>
      </c>
      <c r="AU3418">
        <v>1484.92</v>
      </c>
      <c r="AZ3418" s="5">
        <v>9899.5300000000007</v>
      </c>
      <c r="BA3418" s="5">
        <v>9899.5300000000007</v>
      </c>
      <c r="BB3418" s="5">
        <v>9899.5300000000007</v>
      </c>
      <c r="BF3418" s="5">
        <v>0</v>
      </c>
      <c r="BG3418">
        <v>20190116</v>
      </c>
      <c r="BH3418" s="9" t="str">
        <f t="shared" si="159"/>
        <v>2019</v>
      </c>
      <c r="BI3418" t="str">
        <f>MID(Merge1[[#This Row],[OC_DATA_INIZIO_PROGETTO]],5,2)</f>
        <v>01</v>
      </c>
      <c r="BJ3418">
        <v>20220120</v>
      </c>
      <c r="BK3418" t="str">
        <f t="shared" si="160"/>
        <v>2022</v>
      </c>
      <c r="BL3418" t="str">
        <f>MID(Merge1[[#This Row],[OC_DATA_FINE_PROGETTO_PREVISTA]],5,2)</f>
        <v>01</v>
      </c>
      <c r="BM3418" s="8">
        <f>(Merge1[[#This Row],[Colonna2]]-Merge1[[#This Row],[Colonna1]])*12+Merge1[[#This Row],[Colonna22]]-Merge1[[#This Row],[Colonna12]]</f>
        <v>36</v>
      </c>
      <c r="BO3418" t="str">
        <f t="shared" si="161"/>
        <v/>
      </c>
      <c r="BP3418" s="2" t="s">
        <v>86</v>
      </c>
      <c r="BQ3418" s="2" t="s">
        <v>76</v>
      </c>
      <c r="BR3418" s="2" t="s">
        <v>77</v>
      </c>
      <c r="BS3418" s="2" t="s">
        <v>434</v>
      </c>
      <c r="BT3418" s="2" t="s">
        <v>435</v>
      </c>
    </row>
    <row r="3419" spans="1:72" x14ac:dyDescent="0.35">
      <c r="A3419" s="2" t="s">
        <v>2045</v>
      </c>
      <c r="B3419" s="2" t="s">
        <v>2046</v>
      </c>
      <c r="C3419" s="2" t="s">
        <v>2047</v>
      </c>
      <c r="D3419" s="2" t="s">
        <v>2047</v>
      </c>
      <c r="E3419" s="2" t="s">
        <v>2048</v>
      </c>
      <c r="F3419">
        <v>8</v>
      </c>
      <c r="G3419" s="2" t="s">
        <v>441</v>
      </c>
      <c r="H3419">
        <v>2</v>
      </c>
      <c r="I3419" s="2" t="s">
        <v>430</v>
      </c>
      <c r="J3419">
        <v>12</v>
      </c>
      <c r="K3419" s="2" t="s">
        <v>437</v>
      </c>
      <c r="L3419">
        <v>11</v>
      </c>
      <c r="M3419" s="2" t="s">
        <v>443</v>
      </c>
      <c r="N3419">
        <v>71</v>
      </c>
      <c r="O3419" s="2" t="s">
        <v>507</v>
      </c>
      <c r="P3419">
        <v>20</v>
      </c>
      <c r="Q3419" s="2" t="s">
        <v>579</v>
      </c>
      <c r="R3419" t="s">
        <v>67</v>
      </c>
      <c r="S3419" t="s">
        <v>67</v>
      </c>
      <c r="T3419" s="2" t="s">
        <v>73</v>
      </c>
      <c r="U3419" s="2" t="s">
        <v>74</v>
      </c>
      <c r="V3419">
        <v>1001</v>
      </c>
      <c r="W3419" s="2" t="s">
        <v>881</v>
      </c>
      <c r="X3419">
        <v>4949.7700000000004</v>
      </c>
      <c r="Z3419">
        <v>4949.7700000000004</v>
      </c>
      <c r="AD3419">
        <v>3464.84</v>
      </c>
      <c r="AF3419">
        <v>0</v>
      </c>
      <c r="AG3419">
        <v>1484.92</v>
      </c>
      <c r="AL3419" s="5">
        <v>9899.5300000000007</v>
      </c>
      <c r="AM3419">
        <v>0</v>
      </c>
      <c r="AN3419">
        <v>0</v>
      </c>
      <c r="AO3419">
        <v>4949.7700000000004</v>
      </c>
      <c r="AQ3419">
        <v>4949.7700000000004</v>
      </c>
      <c r="AS3419">
        <v>3464.84</v>
      </c>
      <c r="AU3419">
        <v>1484.92</v>
      </c>
      <c r="AZ3419" s="5">
        <v>9899.5300000000007</v>
      </c>
      <c r="BA3419" s="5">
        <v>9899.5300000000007</v>
      </c>
      <c r="BB3419" s="5">
        <v>9899.5300000000007</v>
      </c>
      <c r="BC3419" s="5">
        <v>9899.5300000000007</v>
      </c>
      <c r="BD3419" s="5">
        <v>9899.5300000000007</v>
      </c>
      <c r="BE3419" s="5">
        <v>0</v>
      </c>
      <c r="BF3419" s="5">
        <v>9899.5300000000007</v>
      </c>
      <c r="BG3419">
        <v>20180321</v>
      </c>
      <c r="BH3419" s="9" t="str">
        <f t="shared" si="159"/>
        <v>2018</v>
      </c>
      <c r="BI3419" t="str">
        <f>MID(Merge1[[#This Row],[OC_DATA_INIZIO_PROGETTO]],5,2)</f>
        <v>03</v>
      </c>
      <c r="BJ3419">
        <v>20211230</v>
      </c>
      <c r="BK3419" t="str">
        <f t="shared" si="160"/>
        <v>2021</v>
      </c>
      <c r="BL3419" t="str">
        <f>MID(Merge1[[#This Row],[OC_DATA_FINE_PROGETTO_PREVISTA]],5,2)</f>
        <v>12</v>
      </c>
      <c r="BM3419" s="8">
        <f>(Merge1[[#This Row],[Colonna2]]-Merge1[[#This Row],[Colonna1]])*12+Merge1[[#This Row],[Colonna22]]-Merge1[[#This Row],[Colonna12]]</f>
        <v>45</v>
      </c>
      <c r="BO3419" t="str">
        <f t="shared" si="161"/>
        <v/>
      </c>
      <c r="BP3419" s="2" t="s">
        <v>116</v>
      </c>
      <c r="BQ3419" s="2" t="s">
        <v>116</v>
      </c>
      <c r="BR3419" s="2" t="s">
        <v>77</v>
      </c>
      <c r="BS3419" s="2" t="s">
        <v>434</v>
      </c>
      <c r="BT3419" s="2" t="s">
        <v>435</v>
      </c>
    </row>
    <row r="3420" spans="1:72" x14ac:dyDescent="0.35">
      <c r="A3420" s="2" t="s">
        <v>8202</v>
      </c>
      <c r="B3420" s="2" t="s">
        <v>8096</v>
      </c>
      <c r="C3420" s="2" t="s">
        <v>8089</v>
      </c>
      <c r="D3420" s="2" t="s">
        <v>8090</v>
      </c>
      <c r="E3420" s="2" t="s">
        <v>8203</v>
      </c>
      <c r="F3420">
        <v>1</v>
      </c>
      <c r="G3420" s="2" t="s">
        <v>151</v>
      </c>
      <c r="H3420">
        <v>2</v>
      </c>
      <c r="I3420" s="2" t="s">
        <v>430</v>
      </c>
      <c r="J3420">
        <v>14</v>
      </c>
      <c r="K3420" s="2" t="s">
        <v>8055</v>
      </c>
      <c r="L3420">
        <v>8</v>
      </c>
      <c r="M3420" s="2" t="s">
        <v>112</v>
      </c>
      <c r="N3420">
        <v>60</v>
      </c>
      <c r="O3420" s="2" t="s">
        <v>138</v>
      </c>
      <c r="P3420">
        <v>610</v>
      </c>
      <c r="Q3420" s="2" t="s">
        <v>114</v>
      </c>
      <c r="R3420" t="s">
        <v>67</v>
      </c>
      <c r="S3420" t="s">
        <v>67</v>
      </c>
      <c r="T3420" s="2" t="s">
        <v>504</v>
      </c>
      <c r="U3420" s="2" t="s">
        <v>505</v>
      </c>
      <c r="V3420">
        <v>609</v>
      </c>
      <c r="W3420" s="2" t="s">
        <v>2413</v>
      </c>
      <c r="X3420">
        <v>100395.62</v>
      </c>
      <c r="Y3420">
        <v>100395.62</v>
      </c>
      <c r="AF3420">
        <v>0</v>
      </c>
      <c r="AK3420">
        <v>17717</v>
      </c>
      <c r="AL3420" s="5">
        <v>100395.62</v>
      </c>
      <c r="AM3420">
        <v>0</v>
      </c>
      <c r="AN3420">
        <v>0</v>
      </c>
      <c r="AO3420">
        <v>100395.62</v>
      </c>
      <c r="AP3420">
        <v>100395.62</v>
      </c>
      <c r="AY3420">
        <v>17717</v>
      </c>
      <c r="AZ3420" s="5">
        <v>100395.62</v>
      </c>
      <c r="BA3420" s="5">
        <v>9875.9500000000007</v>
      </c>
      <c r="BB3420" s="5">
        <v>9875.9500000000007</v>
      </c>
      <c r="BC3420" s="5">
        <v>9875.9500000000007</v>
      </c>
      <c r="BD3420" s="5">
        <v>9875.9500000000007</v>
      </c>
      <c r="BE3420" s="5">
        <v>0</v>
      </c>
      <c r="BF3420" s="5">
        <v>9875.9500000000007</v>
      </c>
      <c r="BG3420">
        <v>20180625</v>
      </c>
      <c r="BH3420" s="9" t="str">
        <f t="shared" si="159"/>
        <v>2018</v>
      </c>
      <c r="BI3420" t="str">
        <f>MID(Merge1[[#This Row],[OC_DATA_INIZIO_PROGETTO]],5,2)</f>
        <v>06</v>
      </c>
      <c r="BJ3420">
        <v>20200331</v>
      </c>
      <c r="BK3420" t="str">
        <f t="shared" si="160"/>
        <v>2020</v>
      </c>
      <c r="BL3420" t="str">
        <f>MID(Merge1[[#This Row],[OC_DATA_FINE_PROGETTO_PREVISTA]],5,2)</f>
        <v>03</v>
      </c>
      <c r="BM3420" s="8">
        <f>(Merge1[[#This Row],[Colonna2]]-Merge1[[#This Row],[Colonna1]])*12+Merge1[[#This Row],[Colonna22]]-Merge1[[#This Row],[Colonna12]]</f>
        <v>21</v>
      </c>
      <c r="BO3420" t="str">
        <f t="shared" si="161"/>
        <v/>
      </c>
      <c r="BP3420" s="2" t="s">
        <v>76</v>
      </c>
      <c r="BQ3420" s="2" t="s">
        <v>76</v>
      </c>
      <c r="BR3420" s="2" t="s">
        <v>77</v>
      </c>
      <c r="BS3420" s="2" t="s">
        <v>434</v>
      </c>
      <c r="BT3420" s="2" t="s">
        <v>435</v>
      </c>
    </row>
    <row r="3421" spans="1:72" x14ac:dyDescent="0.35">
      <c r="A3421" s="2" t="s">
        <v>283</v>
      </c>
      <c r="B3421" s="2" t="s">
        <v>277</v>
      </c>
      <c r="C3421" s="2" t="s">
        <v>278</v>
      </c>
      <c r="D3421" s="2" t="s">
        <v>279</v>
      </c>
      <c r="E3421" s="2" t="s">
        <v>284</v>
      </c>
      <c r="F3421">
        <v>7</v>
      </c>
      <c r="G3421" s="2" t="s">
        <v>66</v>
      </c>
      <c r="H3421">
        <v>6</v>
      </c>
      <c r="I3421" s="2" t="s">
        <v>94</v>
      </c>
      <c r="J3421">
        <v>99</v>
      </c>
      <c r="K3421" s="2" t="s">
        <v>81</v>
      </c>
      <c r="L3421">
        <v>1</v>
      </c>
      <c r="M3421" s="2" t="s">
        <v>70</v>
      </c>
      <c r="N3421">
        <v>2</v>
      </c>
      <c r="O3421" s="2" t="s">
        <v>281</v>
      </c>
      <c r="P3421">
        <v>999</v>
      </c>
      <c r="Q3421" s="2" t="s">
        <v>282</v>
      </c>
      <c r="R3421" t="s">
        <v>67</v>
      </c>
      <c r="S3421" t="s">
        <v>67</v>
      </c>
      <c r="T3421" s="2" t="s">
        <v>73</v>
      </c>
      <c r="U3421" s="2" t="s">
        <v>74</v>
      </c>
      <c r="V3421">
        <v>0</v>
      </c>
      <c r="W3421" s="2" t="s">
        <v>97</v>
      </c>
      <c r="X3421">
        <v>210602</v>
      </c>
      <c r="AF3421">
        <v>0</v>
      </c>
      <c r="AL3421" s="5">
        <v>210602</v>
      </c>
      <c r="AM3421">
        <v>0</v>
      </c>
      <c r="AN3421">
        <v>0</v>
      </c>
      <c r="AO3421">
        <v>210602</v>
      </c>
      <c r="AZ3421" s="5">
        <v>210602</v>
      </c>
      <c r="BA3421" s="5">
        <v>9851.8700000000008</v>
      </c>
      <c r="BB3421" s="5">
        <v>9851.8700000000008</v>
      </c>
      <c r="BC3421" s="5">
        <v>9851.8700000000008</v>
      </c>
      <c r="BD3421" s="5">
        <v>9851.8700000000008</v>
      </c>
      <c r="BE3421" s="5">
        <v>0</v>
      </c>
      <c r="BF3421" s="5">
        <v>9851.8700000000008</v>
      </c>
      <c r="BG3421">
        <v>20180331</v>
      </c>
      <c r="BH3421" s="9" t="str">
        <f t="shared" si="159"/>
        <v>2018</v>
      </c>
      <c r="BI3421" t="str">
        <f>MID(Merge1[[#This Row],[OC_DATA_INIZIO_PROGETTO]],5,2)</f>
        <v>03</v>
      </c>
      <c r="BJ3421">
        <v>20200330</v>
      </c>
      <c r="BK3421" t="str">
        <f t="shared" si="160"/>
        <v>2020</v>
      </c>
      <c r="BL3421" t="str">
        <f>MID(Merge1[[#This Row],[OC_DATA_FINE_PROGETTO_PREVISTA]],5,2)</f>
        <v>03</v>
      </c>
      <c r="BM3421" s="8">
        <f>(Merge1[[#This Row],[Colonna2]]-Merge1[[#This Row],[Colonna1]])*12+Merge1[[#This Row],[Colonna22]]-Merge1[[#This Row],[Colonna12]]</f>
        <v>24</v>
      </c>
      <c r="BO3421" t="str">
        <f t="shared" si="161"/>
        <v/>
      </c>
      <c r="BP3421" s="2" t="s">
        <v>76</v>
      </c>
      <c r="BQ3421" s="2" t="s">
        <v>76</v>
      </c>
      <c r="BR3421" s="2" t="s">
        <v>86</v>
      </c>
      <c r="BS3421" s="2" t="s">
        <v>67</v>
      </c>
      <c r="BT3421" s="2" t="s">
        <v>67</v>
      </c>
    </row>
    <row r="3422" spans="1:72" x14ac:dyDescent="0.35">
      <c r="A3422" s="2" t="s">
        <v>1086</v>
      </c>
      <c r="B3422" s="2" t="s">
        <v>1087</v>
      </c>
      <c r="C3422" s="2" t="s">
        <v>1088</v>
      </c>
      <c r="D3422" s="2" t="s">
        <v>1089</v>
      </c>
      <c r="E3422" s="2" t="s">
        <v>1090</v>
      </c>
      <c r="F3422">
        <v>8</v>
      </c>
      <c r="G3422" s="2" t="s">
        <v>441</v>
      </c>
      <c r="H3422">
        <v>2</v>
      </c>
      <c r="I3422" s="2" t="s">
        <v>430</v>
      </c>
      <c r="J3422">
        <v>12</v>
      </c>
      <c r="K3422" s="2" t="s">
        <v>437</v>
      </c>
      <c r="L3422">
        <v>11</v>
      </c>
      <c r="M3422" s="2" t="s">
        <v>443</v>
      </c>
      <c r="N3422">
        <v>71</v>
      </c>
      <c r="O3422" s="2" t="s">
        <v>507</v>
      </c>
      <c r="P3422">
        <v>20</v>
      </c>
      <c r="Q3422" s="2" t="s">
        <v>579</v>
      </c>
      <c r="R3422" t="s">
        <v>67</v>
      </c>
      <c r="S3422" t="s">
        <v>67</v>
      </c>
      <c r="T3422" s="2" t="s">
        <v>73</v>
      </c>
      <c r="U3422" s="2" t="s">
        <v>74</v>
      </c>
      <c r="V3422">
        <v>1014</v>
      </c>
      <c r="W3422" s="2" t="s">
        <v>902</v>
      </c>
      <c r="X3422">
        <v>4900</v>
      </c>
      <c r="Z3422">
        <v>4900</v>
      </c>
      <c r="AD3422">
        <v>3430</v>
      </c>
      <c r="AF3422">
        <v>0</v>
      </c>
      <c r="AG3422">
        <v>1470</v>
      </c>
      <c r="AL3422" s="5">
        <v>9800</v>
      </c>
      <c r="AM3422">
        <v>0</v>
      </c>
      <c r="AN3422">
        <v>0</v>
      </c>
      <c r="AO3422">
        <v>4900</v>
      </c>
      <c r="AQ3422">
        <v>4900</v>
      </c>
      <c r="AS3422">
        <v>3430</v>
      </c>
      <c r="AU3422">
        <v>1470</v>
      </c>
      <c r="AZ3422" s="5">
        <v>9800</v>
      </c>
      <c r="BA3422" s="5">
        <v>9800</v>
      </c>
      <c r="BB3422" s="5">
        <v>9800</v>
      </c>
      <c r="BC3422" s="5">
        <v>9800</v>
      </c>
      <c r="BD3422" s="5">
        <v>9800</v>
      </c>
      <c r="BE3422" s="5">
        <v>0</v>
      </c>
      <c r="BF3422" s="5">
        <v>9800</v>
      </c>
      <c r="BG3422">
        <v>20160715</v>
      </c>
      <c r="BH3422" s="9" t="str">
        <f t="shared" si="159"/>
        <v>2016</v>
      </c>
      <c r="BI3422" t="str">
        <f>MID(Merge1[[#This Row],[OC_DATA_INIZIO_PROGETTO]],5,2)</f>
        <v>07</v>
      </c>
      <c r="BJ3422">
        <v>20211230</v>
      </c>
      <c r="BK3422" t="str">
        <f t="shared" si="160"/>
        <v>2021</v>
      </c>
      <c r="BL3422" t="str">
        <f>MID(Merge1[[#This Row],[OC_DATA_FINE_PROGETTO_PREVISTA]],5,2)</f>
        <v>12</v>
      </c>
      <c r="BM3422" s="8">
        <f>(Merge1[[#This Row],[Colonna2]]-Merge1[[#This Row],[Colonna1]])*12+Merge1[[#This Row],[Colonna22]]-Merge1[[#This Row],[Colonna12]]</f>
        <v>65</v>
      </c>
      <c r="BO3422" t="str">
        <f t="shared" si="161"/>
        <v/>
      </c>
      <c r="BP3422" s="2" t="s">
        <v>116</v>
      </c>
      <c r="BQ3422" s="2" t="s">
        <v>116</v>
      </c>
      <c r="BR3422" s="2" t="s">
        <v>77</v>
      </c>
      <c r="BS3422" s="2" t="s">
        <v>434</v>
      </c>
      <c r="BT3422" s="2" t="s">
        <v>435</v>
      </c>
    </row>
    <row r="3423" spans="1:72" x14ac:dyDescent="0.35">
      <c r="A3423" s="2" t="s">
        <v>26547</v>
      </c>
      <c r="B3423" s="2" t="s">
        <v>26548</v>
      </c>
      <c r="C3423" s="2" t="s">
        <v>26549</v>
      </c>
      <c r="D3423" s="2" t="s">
        <v>26550</v>
      </c>
      <c r="E3423" s="2" t="s">
        <v>26551</v>
      </c>
      <c r="F3423">
        <v>1</v>
      </c>
      <c r="G3423" s="2" t="s">
        <v>151</v>
      </c>
      <c r="H3423">
        <v>7</v>
      </c>
      <c r="I3423" s="2" t="s">
        <v>770</v>
      </c>
      <c r="J3423">
        <v>99</v>
      </c>
      <c r="K3423" s="2" t="s">
        <v>81</v>
      </c>
      <c r="L3423">
        <v>9</v>
      </c>
      <c r="M3423" s="2" t="s">
        <v>98</v>
      </c>
      <c r="N3423">
        <v>22</v>
      </c>
      <c r="O3423" s="2" t="s">
        <v>252</v>
      </c>
      <c r="P3423">
        <v>999</v>
      </c>
      <c r="Q3423" s="2" t="s">
        <v>389</v>
      </c>
      <c r="R3423" t="s">
        <v>67</v>
      </c>
      <c r="S3423" t="s">
        <v>67</v>
      </c>
      <c r="T3423" s="2" t="s">
        <v>1331</v>
      </c>
      <c r="U3423" s="2" t="s">
        <v>1332</v>
      </c>
      <c r="V3423">
        <v>2024</v>
      </c>
      <c r="W3423" s="2" t="s">
        <v>22260</v>
      </c>
      <c r="X3423">
        <v>4900</v>
      </c>
      <c r="Y3423">
        <v>4900</v>
      </c>
      <c r="AD3423">
        <v>3430</v>
      </c>
      <c r="AF3423">
        <v>0</v>
      </c>
      <c r="AG3423">
        <v>1470</v>
      </c>
      <c r="AK3423">
        <v>4200</v>
      </c>
      <c r="AL3423" s="5">
        <v>9800</v>
      </c>
      <c r="AM3423">
        <v>0</v>
      </c>
      <c r="AN3423">
        <v>0</v>
      </c>
      <c r="AO3423">
        <v>4900</v>
      </c>
      <c r="AP3423">
        <v>4900</v>
      </c>
      <c r="AS3423">
        <v>3430</v>
      </c>
      <c r="AU3423">
        <v>1470</v>
      </c>
      <c r="AY3423">
        <v>4200</v>
      </c>
      <c r="AZ3423" s="5">
        <v>9800</v>
      </c>
      <c r="BA3423" s="5">
        <v>9800</v>
      </c>
      <c r="BB3423" s="5">
        <v>9800</v>
      </c>
      <c r="BC3423" s="5">
        <v>9800</v>
      </c>
      <c r="BD3423" s="5">
        <v>9800</v>
      </c>
      <c r="BE3423" s="5">
        <v>0</v>
      </c>
      <c r="BF3423" s="5">
        <v>14000</v>
      </c>
      <c r="BG3423">
        <v>20180723</v>
      </c>
      <c r="BH3423" s="9" t="str">
        <f t="shared" si="159"/>
        <v>2018</v>
      </c>
      <c r="BI3423" t="str">
        <f>MID(Merge1[[#This Row],[OC_DATA_INIZIO_PROGETTO]],5,2)</f>
        <v>07</v>
      </c>
      <c r="BJ3423">
        <v>20191230</v>
      </c>
      <c r="BK3423" t="str">
        <f t="shared" si="160"/>
        <v>2019</v>
      </c>
      <c r="BL3423" t="str">
        <f>MID(Merge1[[#This Row],[OC_DATA_FINE_PROGETTO_PREVISTA]],5,2)</f>
        <v>12</v>
      </c>
      <c r="BM3423" s="8">
        <f>(Merge1[[#This Row],[Colonna2]]-Merge1[[#This Row],[Colonna1]])*12+Merge1[[#This Row],[Colonna22]]-Merge1[[#This Row],[Colonna12]]</f>
        <v>17</v>
      </c>
      <c r="BN3423">
        <v>20191227</v>
      </c>
      <c r="BO3423" t="str">
        <f t="shared" si="161"/>
        <v>2019</v>
      </c>
      <c r="BP3423" s="2" t="s">
        <v>116</v>
      </c>
      <c r="BQ3423" s="2" t="s">
        <v>763</v>
      </c>
      <c r="BR3423" s="2" t="s">
        <v>440</v>
      </c>
      <c r="BS3423" s="2" t="s">
        <v>773</v>
      </c>
      <c r="BT3423" s="2" t="s">
        <v>774</v>
      </c>
    </row>
    <row r="3424" spans="1:72" x14ac:dyDescent="0.35">
      <c r="A3424" s="2" t="s">
        <v>26577</v>
      </c>
      <c r="B3424" s="2" t="s">
        <v>26578</v>
      </c>
      <c r="C3424" s="2" t="s">
        <v>26579</v>
      </c>
      <c r="D3424" s="2" t="s">
        <v>26580</v>
      </c>
      <c r="E3424" s="2" t="s">
        <v>26581</v>
      </c>
      <c r="F3424">
        <v>1</v>
      </c>
      <c r="G3424" s="2" t="s">
        <v>151</v>
      </c>
      <c r="H3424">
        <v>7</v>
      </c>
      <c r="I3424" s="2" t="s">
        <v>770</v>
      </c>
      <c r="J3424">
        <v>99</v>
      </c>
      <c r="K3424" s="2" t="s">
        <v>81</v>
      </c>
      <c r="L3424">
        <v>9</v>
      </c>
      <c r="M3424" s="2" t="s">
        <v>98</v>
      </c>
      <c r="N3424">
        <v>22</v>
      </c>
      <c r="O3424" s="2" t="s">
        <v>252</v>
      </c>
      <c r="P3424">
        <v>999</v>
      </c>
      <c r="Q3424" s="2" t="s">
        <v>389</v>
      </c>
      <c r="R3424" t="s">
        <v>67</v>
      </c>
      <c r="S3424" t="s">
        <v>67</v>
      </c>
      <c r="T3424" s="2" t="s">
        <v>1331</v>
      </c>
      <c r="U3424" s="2" t="s">
        <v>1332</v>
      </c>
      <c r="V3424">
        <v>2030</v>
      </c>
      <c r="W3424" s="2" t="s">
        <v>19723</v>
      </c>
      <c r="X3424">
        <v>4900</v>
      </c>
      <c r="Y3424">
        <v>4900</v>
      </c>
      <c r="AD3424">
        <v>3430</v>
      </c>
      <c r="AF3424">
        <v>0</v>
      </c>
      <c r="AG3424">
        <v>1470</v>
      </c>
      <c r="AK3424">
        <v>4200</v>
      </c>
      <c r="AL3424" s="5">
        <v>9800</v>
      </c>
      <c r="AM3424">
        <v>0</v>
      </c>
      <c r="AN3424">
        <v>0</v>
      </c>
      <c r="AO3424">
        <v>4900</v>
      </c>
      <c r="AP3424">
        <v>4900</v>
      </c>
      <c r="AS3424">
        <v>3430</v>
      </c>
      <c r="AU3424">
        <v>1470</v>
      </c>
      <c r="AY3424">
        <v>4200</v>
      </c>
      <c r="AZ3424" s="5">
        <v>9800</v>
      </c>
      <c r="BA3424" s="5">
        <v>9800</v>
      </c>
      <c r="BB3424" s="5">
        <v>9800</v>
      </c>
      <c r="BC3424" s="5">
        <v>9800</v>
      </c>
      <c r="BD3424" s="5">
        <v>9800</v>
      </c>
      <c r="BE3424" s="5">
        <v>0</v>
      </c>
      <c r="BF3424" s="5">
        <v>9800</v>
      </c>
      <c r="BG3424">
        <v>20181211</v>
      </c>
      <c r="BH3424" s="9" t="str">
        <f t="shared" si="159"/>
        <v>2018</v>
      </c>
      <c r="BI3424" t="str">
        <f>MID(Merge1[[#This Row],[OC_DATA_INIZIO_PROGETTO]],5,2)</f>
        <v>12</v>
      </c>
      <c r="BJ3424">
        <v>20201231</v>
      </c>
      <c r="BK3424" t="str">
        <f t="shared" si="160"/>
        <v>2020</v>
      </c>
      <c r="BL3424" t="str">
        <f>MID(Merge1[[#This Row],[OC_DATA_FINE_PROGETTO_PREVISTA]],5,2)</f>
        <v>12</v>
      </c>
      <c r="BM3424" s="8">
        <f>(Merge1[[#This Row],[Colonna2]]-Merge1[[#This Row],[Colonna1]])*12+Merge1[[#This Row],[Colonna22]]-Merge1[[#This Row],[Colonna12]]</f>
        <v>24</v>
      </c>
      <c r="BO3424" t="str">
        <f t="shared" si="161"/>
        <v/>
      </c>
      <c r="BP3424" s="2" t="s">
        <v>116</v>
      </c>
      <c r="BQ3424" s="2" t="s">
        <v>116</v>
      </c>
      <c r="BR3424" s="2" t="s">
        <v>77</v>
      </c>
      <c r="BS3424" s="2" t="s">
        <v>773</v>
      </c>
      <c r="BT3424" s="2" t="s">
        <v>774</v>
      </c>
    </row>
    <row r="3425" spans="1:72" x14ac:dyDescent="0.35">
      <c r="A3425" s="2" t="s">
        <v>28159</v>
      </c>
      <c r="B3425" s="2" t="s">
        <v>27939</v>
      </c>
      <c r="C3425" s="2" t="s">
        <v>28160</v>
      </c>
      <c r="D3425" s="2" t="s">
        <v>28161</v>
      </c>
      <c r="E3425" s="2" t="s">
        <v>28162</v>
      </c>
      <c r="F3425">
        <v>4</v>
      </c>
      <c r="G3425" s="2" t="s">
        <v>174</v>
      </c>
      <c r="H3425">
        <v>3</v>
      </c>
      <c r="I3425" s="2" t="s">
        <v>68</v>
      </c>
      <c r="J3425">
        <v>9</v>
      </c>
      <c r="K3425" s="2" t="s">
        <v>4139</v>
      </c>
      <c r="L3425">
        <v>5</v>
      </c>
      <c r="M3425" s="2" t="s">
        <v>226</v>
      </c>
      <c r="N3425">
        <v>33</v>
      </c>
      <c r="O3425" s="2" t="s">
        <v>8463</v>
      </c>
      <c r="P3425">
        <v>3</v>
      </c>
      <c r="Q3425" s="2" t="s">
        <v>8465</v>
      </c>
      <c r="R3425" t="s">
        <v>67</v>
      </c>
      <c r="S3425" t="s">
        <v>67</v>
      </c>
      <c r="T3425" s="2" t="s">
        <v>73</v>
      </c>
      <c r="U3425" s="2" t="s">
        <v>74</v>
      </c>
      <c r="V3425">
        <v>2003</v>
      </c>
      <c r="W3425" s="2" t="s">
        <v>19728</v>
      </c>
      <c r="X3425">
        <v>53676.72</v>
      </c>
      <c r="Y3425">
        <v>53676.72</v>
      </c>
      <c r="AD3425">
        <v>37573.699999999997</v>
      </c>
      <c r="AF3425">
        <v>0</v>
      </c>
      <c r="AG3425">
        <v>16103.02</v>
      </c>
      <c r="AI3425">
        <v>70453.69</v>
      </c>
      <c r="AL3425" s="5">
        <v>177807.13</v>
      </c>
      <c r="AM3425">
        <v>0</v>
      </c>
      <c r="AN3425">
        <v>0</v>
      </c>
      <c r="AO3425">
        <v>53676.72</v>
      </c>
      <c r="AP3425">
        <v>53676.72</v>
      </c>
      <c r="AS3425">
        <v>37573.699999999997</v>
      </c>
      <c r="AU3425">
        <v>16103.02</v>
      </c>
      <c r="AW3425">
        <v>70453.69</v>
      </c>
      <c r="AZ3425" s="5">
        <v>177807.13</v>
      </c>
      <c r="BA3425" s="5">
        <v>9790.01</v>
      </c>
      <c r="BB3425" s="5">
        <v>9790.01</v>
      </c>
      <c r="BC3425" s="5">
        <v>8057.41</v>
      </c>
      <c r="BD3425" s="5">
        <v>8057.41</v>
      </c>
      <c r="BE3425" s="5">
        <v>0</v>
      </c>
      <c r="BF3425" s="5">
        <v>8057.41</v>
      </c>
      <c r="BG3425">
        <v>20190101</v>
      </c>
      <c r="BH3425" s="9" t="str">
        <f t="shared" si="159"/>
        <v>2019</v>
      </c>
      <c r="BI3425" t="str">
        <f>MID(Merge1[[#This Row],[OC_DATA_INIZIO_PROGETTO]],5,2)</f>
        <v>01</v>
      </c>
      <c r="BJ3425">
        <v>20210803</v>
      </c>
      <c r="BK3425" t="str">
        <f t="shared" si="160"/>
        <v>2021</v>
      </c>
      <c r="BL3425" t="str">
        <f>MID(Merge1[[#This Row],[OC_DATA_FINE_PROGETTO_PREVISTA]],5,2)</f>
        <v>08</v>
      </c>
      <c r="BM3425" s="8">
        <f>(Merge1[[#This Row],[Colonna2]]-Merge1[[#This Row],[Colonna1]])*12+Merge1[[#This Row],[Colonna22]]-Merge1[[#This Row],[Colonna12]]</f>
        <v>31</v>
      </c>
      <c r="BO3425" t="str">
        <f t="shared" si="161"/>
        <v/>
      </c>
      <c r="BP3425" s="2" t="s">
        <v>76</v>
      </c>
      <c r="BQ3425" s="2" t="s">
        <v>76</v>
      </c>
      <c r="BR3425" s="2" t="s">
        <v>3044</v>
      </c>
      <c r="BS3425" s="2" t="s">
        <v>3045</v>
      </c>
      <c r="BT3425" s="2" t="s">
        <v>3046</v>
      </c>
    </row>
    <row r="3426" spans="1:72" x14ac:dyDescent="0.35">
      <c r="A3426" s="2" t="s">
        <v>21398</v>
      </c>
      <c r="B3426" s="2" t="s">
        <v>21399</v>
      </c>
      <c r="C3426" s="2" t="s">
        <v>21400</v>
      </c>
      <c r="D3426" s="2" t="s">
        <v>21401</v>
      </c>
      <c r="E3426" s="2" t="s">
        <v>21402</v>
      </c>
      <c r="F3426">
        <v>1</v>
      </c>
      <c r="G3426" s="2" t="s">
        <v>151</v>
      </c>
      <c r="H3426">
        <v>7</v>
      </c>
      <c r="I3426" s="2" t="s">
        <v>770</v>
      </c>
      <c r="J3426">
        <v>19</v>
      </c>
      <c r="K3426" s="2" t="s">
        <v>771</v>
      </c>
      <c r="L3426">
        <v>9</v>
      </c>
      <c r="M3426" s="2" t="s">
        <v>98</v>
      </c>
      <c r="N3426">
        <v>21</v>
      </c>
      <c r="O3426" s="2" t="s">
        <v>185</v>
      </c>
      <c r="P3426">
        <v>229</v>
      </c>
      <c r="Q3426" s="2" t="s">
        <v>186</v>
      </c>
      <c r="R3426" t="s">
        <v>67</v>
      </c>
      <c r="S3426" t="s">
        <v>67</v>
      </c>
      <c r="T3426" s="2" t="s">
        <v>504</v>
      </c>
      <c r="U3426" s="2" t="s">
        <v>505</v>
      </c>
      <c r="V3426">
        <v>0</v>
      </c>
      <c r="W3426" s="2" t="s">
        <v>97</v>
      </c>
      <c r="X3426">
        <v>7337.61</v>
      </c>
      <c r="Y3426">
        <v>7337.61</v>
      </c>
      <c r="AD3426">
        <v>2445.87</v>
      </c>
      <c r="AF3426">
        <v>0</v>
      </c>
      <c r="AK3426">
        <v>4193</v>
      </c>
      <c r="AL3426" s="5">
        <v>9783.48</v>
      </c>
      <c r="AM3426">
        <v>0</v>
      </c>
      <c r="AN3426">
        <v>0</v>
      </c>
      <c r="AO3426">
        <v>7337.61</v>
      </c>
      <c r="AP3426">
        <v>7337.61</v>
      </c>
      <c r="AS3426">
        <v>2445.87</v>
      </c>
      <c r="AY3426">
        <v>4193</v>
      </c>
      <c r="AZ3426" s="5">
        <v>9783.48</v>
      </c>
      <c r="BA3426" s="5">
        <v>9783.48</v>
      </c>
      <c r="BB3426" s="5">
        <v>9783.48</v>
      </c>
      <c r="BF3426" s="5">
        <v>0</v>
      </c>
      <c r="BG3426">
        <v>20170421</v>
      </c>
      <c r="BH3426" s="9" t="str">
        <f t="shared" si="159"/>
        <v>2017</v>
      </c>
      <c r="BI3426" t="str">
        <f>MID(Merge1[[#This Row],[OC_DATA_INIZIO_PROGETTO]],5,2)</f>
        <v>04</v>
      </c>
      <c r="BJ3426">
        <v>20190208</v>
      </c>
      <c r="BK3426" t="str">
        <f t="shared" si="160"/>
        <v>2019</v>
      </c>
      <c r="BL3426" t="str">
        <f>MID(Merge1[[#This Row],[OC_DATA_FINE_PROGETTO_PREVISTA]],5,2)</f>
        <v>02</v>
      </c>
      <c r="BM3426" s="8">
        <f>(Merge1[[#This Row],[Colonna2]]-Merge1[[#This Row],[Colonna1]])*12+Merge1[[#This Row],[Colonna22]]-Merge1[[#This Row],[Colonna12]]</f>
        <v>22</v>
      </c>
      <c r="BO3426" t="str">
        <f t="shared" si="161"/>
        <v/>
      </c>
      <c r="BP3426" s="2" t="s">
        <v>86</v>
      </c>
      <c r="BQ3426" s="2" t="s">
        <v>76</v>
      </c>
      <c r="BR3426" s="2" t="s">
        <v>77</v>
      </c>
      <c r="BS3426" s="2" t="s">
        <v>773</v>
      </c>
      <c r="BT3426" s="2" t="s">
        <v>774</v>
      </c>
    </row>
    <row r="3427" spans="1:72" x14ac:dyDescent="0.35">
      <c r="A3427" s="2" t="s">
        <v>21403</v>
      </c>
      <c r="B3427" s="2" t="s">
        <v>21404</v>
      </c>
      <c r="C3427" s="2" t="s">
        <v>21405</v>
      </c>
      <c r="D3427" s="2" t="s">
        <v>21406</v>
      </c>
      <c r="E3427" s="2" t="s">
        <v>21407</v>
      </c>
      <c r="F3427">
        <v>1</v>
      </c>
      <c r="G3427" s="2" t="s">
        <v>151</v>
      </c>
      <c r="H3427">
        <v>7</v>
      </c>
      <c r="I3427" s="2" t="s">
        <v>770</v>
      </c>
      <c r="J3427">
        <v>19</v>
      </c>
      <c r="K3427" s="2" t="s">
        <v>771</v>
      </c>
      <c r="L3427">
        <v>9</v>
      </c>
      <c r="M3427" s="2" t="s">
        <v>98</v>
      </c>
      <c r="N3427">
        <v>21</v>
      </c>
      <c r="O3427" s="2" t="s">
        <v>185</v>
      </c>
      <c r="P3427">
        <v>229</v>
      </c>
      <c r="Q3427" s="2" t="s">
        <v>186</v>
      </c>
      <c r="R3427" t="s">
        <v>67</v>
      </c>
      <c r="S3427" t="s">
        <v>67</v>
      </c>
      <c r="T3427" s="2" t="s">
        <v>504</v>
      </c>
      <c r="U3427" s="2" t="s">
        <v>505</v>
      </c>
      <c r="V3427">
        <v>0</v>
      </c>
      <c r="W3427" s="2" t="s">
        <v>97</v>
      </c>
      <c r="X3427">
        <v>7337.61</v>
      </c>
      <c r="Y3427">
        <v>7337.61</v>
      </c>
      <c r="AD3427">
        <v>2445.87</v>
      </c>
      <c r="AF3427">
        <v>0</v>
      </c>
      <c r="AK3427">
        <v>4193</v>
      </c>
      <c r="AL3427" s="5">
        <v>9783.48</v>
      </c>
      <c r="AM3427">
        <v>0</v>
      </c>
      <c r="AN3427">
        <v>0</v>
      </c>
      <c r="AO3427">
        <v>7337.61</v>
      </c>
      <c r="AP3427">
        <v>7337.61</v>
      </c>
      <c r="AS3427">
        <v>2445.87</v>
      </c>
      <c r="AY3427">
        <v>4193</v>
      </c>
      <c r="AZ3427" s="5">
        <v>9783.48</v>
      </c>
      <c r="BA3427" s="5">
        <v>9783.48</v>
      </c>
      <c r="BB3427" s="5">
        <v>9783.48</v>
      </c>
      <c r="BF3427" s="5">
        <v>0</v>
      </c>
      <c r="BG3427">
        <v>20170421</v>
      </c>
      <c r="BH3427" s="9" t="str">
        <f t="shared" si="159"/>
        <v>2017</v>
      </c>
      <c r="BI3427" t="str">
        <f>MID(Merge1[[#This Row],[OC_DATA_INIZIO_PROGETTO]],5,2)</f>
        <v>04</v>
      </c>
      <c r="BJ3427">
        <v>20190208</v>
      </c>
      <c r="BK3427" t="str">
        <f t="shared" si="160"/>
        <v>2019</v>
      </c>
      <c r="BL3427" t="str">
        <f>MID(Merge1[[#This Row],[OC_DATA_FINE_PROGETTO_PREVISTA]],5,2)</f>
        <v>02</v>
      </c>
      <c r="BM3427" s="8">
        <f>(Merge1[[#This Row],[Colonna2]]-Merge1[[#This Row],[Colonna1]])*12+Merge1[[#This Row],[Colonna22]]-Merge1[[#This Row],[Colonna12]]</f>
        <v>22</v>
      </c>
      <c r="BO3427" t="str">
        <f t="shared" si="161"/>
        <v/>
      </c>
      <c r="BP3427" s="2" t="s">
        <v>86</v>
      </c>
      <c r="BQ3427" s="2" t="s">
        <v>76</v>
      </c>
      <c r="BR3427" s="2" t="s">
        <v>77</v>
      </c>
      <c r="BS3427" s="2" t="s">
        <v>773</v>
      </c>
      <c r="BT3427" s="2" t="s">
        <v>774</v>
      </c>
    </row>
    <row r="3428" spans="1:72" x14ac:dyDescent="0.35">
      <c r="A3428" s="2" t="s">
        <v>13396</v>
      </c>
      <c r="B3428" s="2" t="s">
        <v>13397</v>
      </c>
      <c r="C3428" s="2" t="s">
        <v>13398</v>
      </c>
      <c r="D3428" s="2" t="s">
        <v>13399</v>
      </c>
      <c r="E3428" s="2" t="s">
        <v>13400</v>
      </c>
      <c r="F3428">
        <v>1</v>
      </c>
      <c r="G3428" s="2" t="s">
        <v>151</v>
      </c>
      <c r="H3428">
        <v>7</v>
      </c>
      <c r="I3428" s="2" t="s">
        <v>770</v>
      </c>
      <c r="J3428">
        <v>99</v>
      </c>
      <c r="K3428" s="2" t="s">
        <v>81</v>
      </c>
      <c r="L3428">
        <v>8</v>
      </c>
      <c r="M3428" s="2" t="s">
        <v>112</v>
      </c>
      <c r="N3428">
        <v>62</v>
      </c>
      <c r="O3428" s="2" t="s">
        <v>2450</v>
      </c>
      <c r="P3428">
        <v>999</v>
      </c>
      <c r="Q3428" s="2" t="s">
        <v>3522</v>
      </c>
      <c r="R3428" t="s">
        <v>67</v>
      </c>
      <c r="S3428" t="s">
        <v>67</v>
      </c>
      <c r="T3428" s="2" t="s">
        <v>1986</v>
      </c>
      <c r="U3428" s="2" t="s">
        <v>1987</v>
      </c>
      <c r="V3428">
        <v>915</v>
      </c>
      <c r="W3428" s="2" t="s">
        <v>632</v>
      </c>
      <c r="X3428">
        <v>4872.6899999999996</v>
      </c>
      <c r="Y3428">
        <v>4872.6899999999996</v>
      </c>
      <c r="AD3428">
        <v>3410.88</v>
      </c>
      <c r="AF3428">
        <v>0</v>
      </c>
      <c r="AG3428">
        <v>1461.8</v>
      </c>
      <c r="AK3428">
        <v>14618</v>
      </c>
      <c r="AL3428" s="5">
        <v>9745.3700000000008</v>
      </c>
      <c r="AM3428">
        <v>0</v>
      </c>
      <c r="AN3428">
        <v>0</v>
      </c>
      <c r="AO3428">
        <v>4872.6899999999996</v>
      </c>
      <c r="AP3428">
        <v>4872.6899999999996</v>
      </c>
      <c r="AS3428">
        <v>3410.88</v>
      </c>
      <c r="AU3428">
        <v>1461.8</v>
      </c>
      <c r="AY3428">
        <v>14618</v>
      </c>
      <c r="AZ3428" s="5">
        <v>9745.3700000000008</v>
      </c>
      <c r="BA3428" s="5">
        <v>9745.3700000000008</v>
      </c>
      <c r="BB3428" s="5">
        <v>9745.3700000000008</v>
      </c>
      <c r="BF3428" s="5">
        <v>0</v>
      </c>
      <c r="BG3428">
        <v>20201204</v>
      </c>
      <c r="BH3428" s="9" t="str">
        <f t="shared" si="159"/>
        <v>2020</v>
      </c>
      <c r="BI3428" t="str">
        <f>MID(Merge1[[#This Row],[OC_DATA_INIZIO_PROGETTO]],5,2)</f>
        <v>12</v>
      </c>
      <c r="BJ3428">
        <v>20211231</v>
      </c>
      <c r="BK3428" t="str">
        <f t="shared" si="160"/>
        <v>2021</v>
      </c>
      <c r="BL3428" t="str">
        <f>MID(Merge1[[#This Row],[OC_DATA_FINE_PROGETTO_PREVISTA]],5,2)</f>
        <v>12</v>
      </c>
      <c r="BM3428" s="8">
        <f>(Merge1[[#This Row],[Colonna2]]-Merge1[[#This Row],[Colonna1]])*12+Merge1[[#This Row],[Colonna22]]-Merge1[[#This Row],[Colonna12]]</f>
        <v>12</v>
      </c>
      <c r="BN3428">
        <v>20211204</v>
      </c>
      <c r="BO3428" t="str">
        <f t="shared" si="161"/>
        <v>2021</v>
      </c>
      <c r="BP3428" s="2" t="s">
        <v>86</v>
      </c>
      <c r="BQ3428" s="2" t="s">
        <v>76</v>
      </c>
      <c r="BR3428" s="2" t="s">
        <v>77</v>
      </c>
      <c r="BS3428" s="2" t="s">
        <v>2387</v>
      </c>
      <c r="BT3428" s="2" t="s">
        <v>510</v>
      </c>
    </row>
    <row r="3429" spans="1:72" x14ac:dyDescent="0.35">
      <c r="A3429" s="2" t="s">
        <v>30855</v>
      </c>
      <c r="B3429" s="2" t="s">
        <v>30856</v>
      </c>
      <c r="C3429" s="2" t="s">
        <v>30857</v>
      </c>
      <c r="D3429" s="2" t="s">
        <v>30858</v>
      </c>
      <c r="E3429" s="2" t="s">
        <v>30859</v>
      </c>
      <c r="F3429">
        <v>8</v>
      </c>
      <c r="G3429" s="2" t="s">
        <v>441</v>
      </c>
      <c r="H3429">
        <v>2</v>
      </c>
      <c r="I3429" s="2" t="s">
        <v>430</v>
      </c>
      <c r="J3429">
        <v>99</v>
      </c>
      <c r="K3429" s="2" t="s">
        <v>81</v>
      </c>
      <c r="L3429">
        <v>11</v>
      </c>
      <c r="M3429" s="2" t="s">
        <v>443</v>
      </c>
      <c r="N3429">
        <v>75</v>
      </c>
      <c r="O3429" s="2" t="s">
        <v>502</v>
      </c>
      <c r="P3429">
        <v>999</v>
      </c>
      <c r="Q3429" s="2" t="s">
        <v>529</v>
      </c>
      <c r="R3429" t="s">
        <v>67</v>
      </c>
      <c r="S3429" t="s">
        <v>67</v>
      </c>
      <c r="T3429" s="2" t="s">
        <v>73</v>
      </c>
      <c r="U3429" s="2" t="s">
        <v>74</v>
      </c>
      <c r="V3429">
        <v>1943</v>
      </c>
      <c r="W3429" s="2" t="s">
        <v>536</v>
      </c>
      <c r="AF3429">
        <v>0</v>
      </c>
      <c r="AI3429">
        <v>16216.41</v>
      </c>
      <c r="AL3429" s="5">
        <v>16216.41</v>
      </c>
      <c r="AM3429">
        <v>5423.17</v>
      </c>
      <c r="AN3429">
        <v>5423.17</v>
      </c>
      <c r="AW3429">
        <v>10793.24</v>
      </c>
      <c r="AZ3429" s="5">
        <v>10793.24</v>
      </c>
      <c r="BA3429" s="5">
        <v>9724.7000000000007</v>
      </c>
      <c r="BB3429" s="5">
        <v>9724.7000000000007</v>
      </c>
      <c r="BC3429" s="5">
        <v>9724.4</v>
      </c>
      <c r="BD3429" s="5">
        <v>9724.4</v>
      </c>
      <c r="BE3429" s="5">
        <v>0</v>
      </c>
      <c r="BF3429" s="5">
        <v>9724.4</v>
      </c>
      <c r="BG3429">
        <v>20180907</v>
      </c>
      <c r="BH3429" s="9" t="str">
        <f t="shared" si="159"/>
        <v>2018</v>
      </c>
      <c r="BI3429" t="str">
        <f>MID(Merge1[[#This Row],[OC_DATA_INIZIO_PROGETTO]],5,2)</f>
        <v>09</v>
      </c>
      <c r="BJ3429">
        <v>20200218</v>
      </c>
      <c r="BK3429" t="str">
        <f t="shared" si="160"/>
        <v>2020</v>
      </c>
      <c r="BL3429" t="str">
        <f>MID(Merge1[[#This Row],[OC_DATA_FINE_PROGETTO_PREVISTA]],5,2)</f>
        <v>02</v>
      </c>
      <c r="BM3429" s="8">
        <f>(Merge1[[#This Row],[Colonna2]]-Merge1[[#This Row],[Colonna1]])*12+Merge1[[#This Row],[Colonna22]]-Merge1[[#This Row],[Colonna12]]</f>
        <v>17</v>
      </c>
      <c r="BN3429">
        <v>20200218</v>
      </c>
      <c r="BO3429" t="str">
        <f t="shared" si="161"/>
        <v>2020</v>
      </c>
      <c r="BP3429" s="2" t="s">
        <v>76</v>
      </c>
      <c r="BQ3429" s="2" t="s">
        <v>76</v>
      </c>
      <c r="BR3429" s="2" t="s">
        <v>440</v>
      </c>
      <c r="BS3429" s="2" t="s">
        <v>434</v>
      </c>
      <c r="BT3429" s="2" t="s">
        <v>435</v>
      </c>
    </row>
    <row r="3430" spans="1:72" x14ac:dyDescent="0.35">
      <c r="A3430" s="2" t="s">
        <v>21852</v>
      </c>
      <c r="B3430" s="2" t="s">
        <v>21845</v>
      </c>
      <c r="C3430" s="2" t="s">
        <v>21853</v>
      </c>
      <c r="D3430" s="2" t="s">
        <v>2291</v>
      </c>
      <c r="E3430" s="2" t="s">
        <v>21854</v>
      </c>
      <c r="F3430">
        <v>11</v>
      </c>
      <c r="G3430" s="2" t="s">
        <v>436</v>
      </c>
      <c r="H3430">
        <v>7</v>
      </c>
      <c r="I3430" s="2" t="s">
        <v>770</v>
      </c>
      <c r="J3430">
        <v>19</v>
      </c>
      <c r="K3430" s="2" t="s">
        <v>771</v>
      </c>
      <c r="L3430">
        <v>11</v>
      </c>
      <c r="M3430" s="2" t="s">
        <v>443</v>
      </c>
      <c r="N3430">
        <v>71</v>
      </c>
      <c r="O3430" s="2" t="s">
        <v>507</v>
      </c>
      <c r="P3430">
        <v>20</v>
      </c>
      <c r="Q3430" s="2" t="s">
        <v>579</v>
      </c>
      <c r="R3430" t="s">
        <v>67</v>
      </c>
      <c r="S3430" t="s">
        <v>67</v>
      </c>
      <c r="T3430" s="2" t="s">
        <v>504</v>
      </c>
      <c r="U3430" s="2" t="s">
        <v>505</v>
      </c>
      <c r="V3430">
        <v>710</v>
      </c>
      <c r="W3430" s="2" t="s">
        <v>7185</v>
      </c>
      <c r="X3430">
        <v>4847.25</v>
      </c>
      <c r="Z3430">
        <v>4847.25</v>
      </c>
      <c r="AD3430">
        <v>3393.08</v>
      </c>
      <c r="AF3430">
        <v>0</v>
      </c>
      <c r="AG3430">
        <v>1454.17</v>
      </c>
      <c r="AL3430" s="5">
        <v>9694.5</v>
      </c>
      <c r="AM3430">
        <v>0</v>
      </c>
      <c r="AN3430">
        <v>0</v>
      </c>
      <c r="AO3430">
        <v>4847.25</v>
      </c>
      <c r="AQ3430">
        <v>4847.25</v>
      </c>
      <c r="AS3430">
        <v>3393.08</v>
      </c>
      <c r="AU3430">
        <v>1454.17</v>
      </c>
      <c r="AZ3430" s="5">
        <v>9694.5</v>
      </c>
      <c r="BA3430" s="5">
        <v>9694.5</v>
      </c>
      <c r="BB3430" s="5">
        <v>9694.5</v>
      </c>
      <c r="BF3430" s="5">
        <v>0</v>
      </c>
      <c r="BG3430">
        <v>20180410</v>
      </c>
      <c r="BH3430" s="9" t="str">
        <f t="shared" si="159"/>
        <v>2018</v>
      </c>
      <c r="BI3430" t="str">
        <f>MID(Merge1[[#This Row],[OC_DATA_INIZIO_PROGETTO]],5,2)</f>
        <v>04</v>
      </c>
      <c r="BJ3430">
        <v>20201031</v>
      </c>
      <c r="BK3430" t="str">
        <f t="shared" si="160"/>
        <v>2020</v>
      </c>
      <c r="BL3430" t="str">
        <f>MID(Merge1[[#This Row],[OC_DATA_FINE_PROGETTO_PREVISTA]],5,2)</f>
        <v>10</v>
      </c>
      <c r="BM3430" s="8">
        <f>(Merge1[[#This Row],[Colonna2]]-Merge1[[#This Row],[Colonna1]])*12+Merge1[[#This Row],[Colonna22]]-Merge1[[#This Row],[Colonna12]]</f>
        <v>30</v>
      </c>
      <c r="BO3430" t="str">
        <f t="shared" si="161"/>
        <v/>
      </c>
      <c r="BP3430" s="2" t="s">
        <v>86</v>
      </c>
      <c r="BQ3430" s="2" t="s">
        <v>76</v>
      </c>
      <c r="BR3430" s="2" t="s">
        <v>77</v>
      </c>
      <c r="BS3430" s="2" t="s">
        <v>2387</v>
      </c>
      <c r="BT3430" s="2" t="s">
        <v>510</v>
      </c>
    </row>
    <row r="3431" spans="1:72" x14ac:dyDescent="0.35">
      <c r="A3431" s="2" t="s">
        <v>2331</v>
      </c>
      <c r="B3431" s="2" t="s">
        <v>2332</v>
      </c>
      <c r="C3431" s="2" t="s">
        <v>2333</v>
      </c>
      <c r="D3431" s="2" t="s">
        <v>2334</v>
      </c>
      <c r="E3431" s="2" t="s">
        <v>2335</v>
      </c>
      <c r="F3431">
        <v>8</v>
      </c>
      <c r="G3431" s="2" t="s">
        <v>441</v>
      </c>
      <c r="H3431">
        <v>2</v>
      </c>
      <c r="I3431" s="2" t="s">
        <v>430</v>
      </c>
      <c r="J3431">
        <v>12</v>
      </c>
      <c r="K3431" s="2" t="s">
        <v>437</v>
      </c>
      <c r="L3431">
        <v>11</v>
      </c>
      <c r="M3431" s="2" t="s">
        <v>443</v>
      </c>
      <c r="N3431">
        <v>71</v>
      </c>
      <c r="O3431" s="2" t="s">
        <v>507</v>
      </c>
      <c r="P3431">
        <v>20</v>
      </c>
      <c r="Q3431" s="2" t="s">
        <v>579</v>
      </c>
      <c r="R3431" t="s">
        <v>67</v>
      </c>
      <c r="S3431" t="s">
        <v>67</v>
      </c>
      <c r="T3431" s="2" t="s">
        <v>73</v>
      </c>
      <c r="U3431" s="2" t="s">
        <v>74</v>
      </c>
      <c r="V3431">
        <v>1009</v>
      </c>
      <c r="W3431" s="2" t="s">
        <v>880</v>
      </c>
      <c r="X3431">
        <v>4840.5</v>
      </c>
      <c r="Z3431">
        <v>4840.5</v>
      </c>
      <c r="AD3431">
        <v>3388.35</v>
      </c>
      <c r="AF3431">
        <v>0</v>
      </c>
      <c r="AG3431">
        <v>1452.15</v>
      </c>
      <c r="AL3431" s="5">
        <v>9681</v>
      </c>
      <c r="AM3431">
        <v>0</v>
      </c>
      <c r="AN3431">
        <v>0</v>
      </c>
      <c r="AO3431">
        <v>4840.5</v>
      </c>
      <c r="AQ3431">
        <v>4840.5</v>
      </c>
      <c r="AS3431">
        <v>3388.35</v>
      </c>
      <c r="AU3431">
        <v>1452.15</v>
      </c>
      <c r="AZ3431" s="5">
        <v>9681</v>
      </c>
      <c r="BA3431" s="5">
        <v>9681</v>
      </c>
      <c r="BB3431" s="5">
        <v>9681</v>
      </c>
      <c r="BC3431" s="5">
        <v>9681</v>
      </c>
      <c r="BD3431" s="5">
        <v>9681</v>
      </c>
      <c r="BE3431" s="5">
        <v>0</v>
      </c>
      <c r="BF3431" s="5">
        <v>9681</v>
      </c>
      <c r="BG3431">
        <v>20181010</v>
      </c>
      <c r="BH3431" s="9" t="str">
        <f t="shared" si="159"/>
        <v>2018</v>
      </c>
      <c r="BI3431" t="str">
        <f>MID(Merge1[[#This Row],[OC_DATA_INIZIO_PROGETTO]],5,2)</f>
        <v>10</v>
      </c>
      <c r="BJ3431">
        <v>20191107</v>
      </c>
      <c r="BK3431" t="str">
        <f t="shared" si="160"/>
        <v>2019</v>
      </c>
      <c r="BL3431" t="str">
        <f>MID(Merge1[[#This Row],[OC_DATA_FINE_PROGETTO_PREVISTA]],5,2)</f>
        <v>11</v>
      </c>
      <c r="BM3431" s="8">
        <f>(Merge1[[#This Row],[Colonna2]]-Merge1[[#This Row],[Colonna1]])*12+Merge1[[#This Row],[Colonna22]]-Merge1[[#This Row],[Colonna12]]</f>
        <v>13</v>
      </c>
      <c r="BN3431">
        <v>20191107</v>
      </c>
      <c r="BO3431" t="str">
        <f t="shared" si="161"/>
        <v>2019</v>
      </c>
      <c r="BP3431" s="2" t="s">
        <v>116</v>
      </c>
      <c r="BQ3431" s="2" t="s">
        <v>763</v>
      </c>
      <c r="BR3431" s="2" t="s">
        <v>440</v>
      </c>
      <c r="BS3431" s="2" t="s">
        <v>434</v>
      </c>
      <c r="BT3431" s="2" t="s">
        <v>435</v>
      </c>
    </row>
    <row r="3432" spans="1:72" x14ac:dyDescent="0.35">
      <c r="A3432" s="2" t="s">
        <v>9270</v>
      </c>
      <c r="B3432" s="2" t="s">
        <v>9271</v>
      </c>
      <c r="C3432" s="2" t="s">
        <v>9272</v>
      </c>
      <c r="D3432" s="2" t="s">
        <v>9273</v>
      </c>
      <c r="E3432" s="2" t="s">
        <v>9274</v>
      </c>
      <c r="F3432">
        <v>1</v>
      </c>
      <c r="G3432" s="2" t="s">
        <v>151</v>
      </c>
      <c r="H3432">
        <v>7</v>
      </c>
      <c r="I3432" s="2" t="s">
        <v>770</v>
      </c>
      <c r="J3432">
        <v>99</v>
      </c>
      <c r="K3432" s="2" t="s">
        <v>81</v>
      </c>
      <c r="L3432">
        <v>9</v>
      </c>
      <c r="M3432" s="2" t="s">
        <v>98</v>
      </c>
      <c r="N3432">
        <v>21</v>
      </c>
      <c r="O3432" s="2" t="s">
        <v>185</v>
      </c>
      <c r="P3432">
        <v>229</v>
      </c>
      <c r="Q3432" s="2" t="s">
        <v>186</v>
      </c>
      <c r="R3432" t="s">
        <v>67</v>
      </c>
      <c r="S3432" t="s">
        <v>67</v>
      </c>
      <c r="T3432" s="2" t="s">
        <v>1986</v>
      </c>
      <c r="U3432" s="2" t="s">
        <v>1987</v>
      </c>
      <c r="V3432">
        <v>924</v>
      </c>
      <c r="W3432" s="2" t="s">
        <v>634</v>
      </c>
      <c r="X3432">
        <v>4821.13</v>
      </c>
      <c r="Y3432">
        <v>4821.13</v>
      </c>
      <c r="AD3432">
        <v>3374.79</v>
      </c>
      <c r="AF3432">
        <v>0</v>
      </c>
      <c r="AG3432">
        <v>1446.34</v>
      </c>
      <c r="AK3432">
        <v>11790</v>
      </c>
      <c r="AL3432" s="5">
        <v>9642.26</v>
      </c>
      <c r="AM3432">
        <v>0</v>
      </c>
      <c r="AN3432">
        <v>0</v>
      </c>
      <c r="AO3432">
        <v>4821.13</v>
      </c>
      <c r="AP3432">
        <v>4821.13</v>
      </c>
      <c r="AS3432">
        <v>3374.79</v>
      </c>
      <c r="AU3432">
        <v>1446.34</v>
      </c>
      <c r="AY3432">
        <v>11790</v>
      </c>
      <c r="AZ3432" s="5">
        <v>9642.26</v>
      </c>
      <c r="BA3432" s="5">
        <v>9642.26</v>
      </c>
      <c r="BB3432" s="5">
        <v>9642.26</v>
      </c>
      <c r="BC3432" s="5">
        <v>9642.26</v>
      </c>
      <c r="BD3432" s="5">
        <v>9642.26</v>
      </c>
      <c r="BE3432" s="5">
        <v>0</v>
      </c>
      <c r="BF3432" s="5">
        <v>21432</v>
      </c>
      <c r="BG3432">
        <v>20171219</v>
      </c>
      <c r="BH3432" s="9" t="str">
        <f t="shared" si="159"/>
        <v>2017</v>
      </c>
      <c r="BI3432" t="str">
        <f>MID(Merge1[[#This Row],[OC_DATA_INIZIO_PROGETTO]],5,2)</f>
        <v>12</v>
      </c>
      <c r="BJ3432">
        <v>20201219</v>
      </c>
      <c r="BK3432" t="str">
        <f t="shared" si="160"/>
        <v>2020</v>
      </c>
      <c r="BL3432" t="str">
        <f>MID(Merge1[[#This Row],[OC_DATA_FINE_PROGETTO_PREVISTA]],5,2)</f>
        <v>12</v>
      </c>
      <c r="BM3432" s="8">
        <f>(Merge1[[#This Row],[Colonna2]]-Merge1[[#This Row],[Colonna1]])*12+Merge1[[#This Row],[Colonna22]]-Merge1[[#This Row],[Colonna12]]</f>
        <v>36</v>
      </c>
      <c r="BN3432">
        <v>20191008</v>
      </c>
      <c r="BO3432" t="str">
        <f t="shared" si="161"/>
        <v>2019</v>
      </c>
      <c r="BP3432" s="2" t="s">
        <v>116</v>
      </c>
      <c r="BQ3432" s="2" t="s">
        <v>763</v>
      </c>
      <c r="BR3432" s="2" t="s">
        <v>440</v>
      </c>
      <c r="BS3432" s="2" t="s">
        <v>773</v>
      </c>
      <c r="BT3432" s="2" t="s">
        <v>774</v>
      </c>
    </row>
    <row r="3433" spans="1:72" x14ac:dyDescent="0.35">
      <c r="A3433" s="2" t="s">
        <v>18839</v>
      </c>
      <c r="B3433" s="2" t="s">
        <v>18840</v>
      </c>
      <c r="C3433" s="2" t="s">
        <v>18841</v>
      </c>
      <c r="D3433" s="2" t="s">
        <v>18842</v>
      </c>
      <c r="E3433" s="2" t="s">
        <v>18843</v>
      </c>
      <c r="F3433">
        <v>3</v>
      </c>
      <c r="G3433" s="2" t="s">
        <v>102</v>
      </c>
      <c r="H3433">
        <v>7</v>
      </c>
      <c r="I3433" s="2" t="s">
        <v>770</v>
      </c>
      <c r="J3433">
        <v>8</v>
      </c>
      <c r="K3433" s="2" t="s">
        <v>18836</v>
      </c>
      <c r="L3433">
        <v>9</v>
      </c>
      <c r="M3433" s="2" t="s">
        <v>98</v>
      </c>
      <c r="N3433">
        <v>21</v>
      </c>
      <c r="O3433" s="2" t="s">
        <v>185</v>
      </c>
      <c r="P3433">
        <v>229</v>
      </c>
      <c r="Q3433" s="2" t="s">
        <v>186</v>
      </c>
      <c r="R3433" t="s">
        <v>67</v>
      </c>
      <c r="S3433" t="s">
        <v>67</v>
      </c>
      <c r="T3433" s="2" t="s">
        <v>1986</v>
      </c>
      <c r="U3433" s="2" t="s">
        <v>1987</v>
      </c>
      <c r="V3433">
        <v>914</v>
      </c>
      <c r="W3433" s="2" t="s">
        <v>6661</v>
      </c>
      <c r="X3433">
        <v>4817.1000000000004</v>
      </c>
      <c r="Y3433">
        <v>4817.1000000000004</v>
      </c>
      <c r="AD3433">
        <v>3371.97</v>
      </c>
      <c r="AF3433">
        <v>0</v>
      </c>
      <c r="AG3433">
        <v>1445.13</v>
      </c>
      <c r="AK3433">
        <v>22480</v>
      </c>
      <c r="AL3433" s="5">
        <v>9634.2000000000007</v>
      </c>
      <c r="AM3433">
        <v>0</v>
      </c>
      <c r="AN3433">
        <v>0</v>
      </c>
      <c r="AO3433">
        <v>4817.1000000000004</v>
      </c>
      <c r="AP3433">
        <v>4817.1000000000004</v>
      </c>
      <c r="AS3433">
        <v>3371.97</v>
      </c>
      <c r="AU3433">
        <v>1445.13</v>
      </c>
      <c r="AY3433">
        <v>22480</v>
      </c>
      <c r="AZ3433" s="5">
        <v>9634.2000000000007</v>
      </c>
      <c r="BA3433" s="5">
        <v>9634.2000000000007</v>
      </c>
      <c r="BB3433" s="5">
        <v>9634.2000000000007</v>
      </c>
      <c r="BF3433" s="5">
        <v>0</v>
      </c>
      <c r="BG3433">
        <v>20160830</v>
      </c>
      <c r="BH3433" s="9" t="str">
        <f t="shared" si="159"/>
        <v>2016</v>
      </c>
      <c r="BI3433" t="str">
        <f>MID(Merge1[[#This Row],[OC_DATA_INIZIO_PROGETTO]],5,2)</f>
        <v>08</v>
      </c>
      <c r="BJ3433">
        <v>20181215</v>
      </c>
      <c r="BK3433" t="str">
        <f t="shared" si="160"/>
        <v>2018</v>
      </c>
      <c r="BL3433" t="str">
        <f>MID(Merge1[[#This Row],[OC_DATA_FINE_PROGETTO_PREVISTA]],5,2)</f>
        <v>12</v>
      </c>
      <c r="BM3433" s="8">
        <f>(Merge1[[#This Row],[Colonna2]]-Merge1[[#This Row],[Colonna1]])*12+Merge1[[#This Row],[Colonna22]]-Merge1[[#This Row],[Colonna12]]</f>
        <v>28</v>
      </c>
      <c r="BN3433">
        <v>20181215</v>
      </c>
      <c r="BO3433" t="str">
        <f t="shared" si="161"/>
        <v>2018</v>
      </c>
      <c r="BP3433" s="2" t="s">
        <v>86</v>
      </c>
      <c r="BQ3433" s="2" t="s">
        <v>86</v>
      </c>
      <c r="BR3433" s="2" t="s">
        <v>440</v>
      </c>
      <c r="BS3433" s="2" t="s">
        <v>773</v>
      </c>
      <c r="BT3433" s="2" t="s">
        <v>774</v>
      </c>
    </row>
    <row r="3434" spans="1:72" x14ac:dyDescent="0.35">
      <c r="A3434" s="2" t="s">
        <v>11545</v>
      </c>
      <c r="B3434" s="2" t="s">
        <v>11546</v>
      </c>
      <c r="C3434" s="2" t="s">
        <v>11547</v>
      </c>
      <c r="D3434" s="2" t="s">
        <v>11548</v>
      </c>
      <c r="E3434" s="2" t="s">
        <v>11549</v>
      </c>
      <c r="F3434">
        <v>1</v>
      </c>
      <c r="G3434" s="2" t="s">
        <v>151</v>
      </c>
      <c r="H3434">
        <v>7</v>
      </c>
      <c r="I3434" s="2" t="s">
        <v>770</v>
      </c>
      <c r="J3434">
        <v>99</v>
      </c>
      <c r="K3434" s="2" t="s">
        <v>81</v>
      </c>
      <c r="L3434">
        <v>8</v>
      </c>
      <c r="M3434" s="2" t="s">
        <v>112</v>
      </c>
      <c r="N3434">
        <v>62</v>
      </c>
      <c r="O3434" s="2" t="s">
        <v>2450</v>
      </c>
      <c r="P3434">
        <v>999</v>
      </c>
      <c r="Q3434" s="2" t="s">
        <v>3522</v>
      </c>
      <c r="R3434" t="s">
        <v>67</v>
      </c>
      <c r="S3434" t="s">
        <v>67</v>
      </c>
      <c r="T3434" s="2" t="s">
        <v>1986</v>
      </c>
      <c r="U3434" s="2" t="s">
        <v>1987</v>
      </c>
      <c r="V3434">
        <v>915</v>
      </c>
      <c r="W3434" s="2" t="s">
        <v>632</v>
      </c>
      <c r="X3434">
        <v>4800</v>
      </c>
      <c r="Y3434">
        <v>4800</v>
      </c>
      <c r="AD3434">
        <v>3360</v>
      </c>
      <c r="AF3434">
        <v>0</v>
      </c>
      <c r="AG3434">
        <v>1440</v>
      </c>
      <c r="AK3434">
        <v>14400</v>
      </c>
      <c r="AL3434" s="5">
        <v>9600</v>
      </c>
      <c r="AM3434">
        <v>0</v>
      </c>
      <c r="AN3434">
        <v>0</v>
      </c>
      <c r="AO3434">
        <v>4800</v>
      </c>
      <c r="AP3434">
        <v>4800</v>
      </c>
      <c r="AS3434">
        <v>3360</v>
      </c>
      <c r="AU3434">
        <v>1440</v>
      </c>
      <c r="AY3434">
        <v>14400</v>
      </c>
      <c r="AZ3434" s="5">
        <v>9600</v>
      </c>
      <c r="BA3434" s="5">
        <v>9600</v>
      </c>
      <c r="BB3434" s="5">
        <v>9600</v>
      </c>
      <c r="BF3434" s="5">
        <v>0</v>
      </c>
      <c r="BG3434">
        <v>20201204</v>
      </c>
      <c r="BH3434" s="9" t="str">
        <f t="shared" si="159"/>
        <v>2020</v>
      </c>
      <c r="BI3434" t="str">
        <f>MID(Merge1[[#This Row],[OC_DATA_INIZIO_PROGETTO]],5,2)</f>
        <v>12</v>
      </c>
      <c r="BJ3434">
        <v>20211231</v>
      </c>
      <c r="BK3434" t="str">
        <f t="shared" si="160"/>
        <v>2021</v>
      </c>
      <c r="BL3434" t="str">
        <f>MID(Merge1[[#This Row],[OC_DATA_FINE_PROGETTO_PREVISTA]],5,2)</f>
        <v>12</v>
      </c>
      <c r="BM3434" s="8">
        <f>(Merge1[[#This Row],[Colonna2]]-Merge1[[#This Row],[Colonna1]])*12+Merge1[[#This Row],[Colonna22]]-Merge1[[#This Row],[Colonna12]]</f>
        <v>12</v>
      </c>
      <c r="BN3434">
        <v>20211204</v>
      </c>
      <c r="BO3434" t="str">
        <f t="shared" si="161"/>
        <v>2021</v>
      </c>
      <c r="BP3434" s="2" t="s">
        <v>86</v>
      </c>
      <c r="BQ3434" s="2" t="s">
        <v>76</v>
      </c>
      <c r="BR3434" s="2" t="s">
        <v>77</v>
      </c>
      <c r="BS3434" s="2" t="s">
        <v>2387</v>
      </c>
      <c r="BT3434" s="2" t="s">
        <v>510</v>
      </c>
    </row>
    <row r="3435" spans="1:72" x14ac:dyDescent="0.35">
      <c r="A3435" s="2" t="s">
        <v>26631</v>
      </c>
      <c r="B3435" s="2" t="s">
        <v>26610</v>
      </c>
      <c r="C3435" s="2" t="s">
        <v>26632</v>
      </c>
      <c r="D3435" s="2" t="s">
        <v>26633</v>
      </c>
      <c r="E3435" s="2" t="s">
        <v>26634</v>
      </c>
      <c r="F3435">
        <v>1</v>
      </c>
      <c r="G3435" s="2" t="s">
        <v>151</v>
      </c>
      <c r="H3435">
        <v>7</v>
      </c>
      <c r="I3435" s="2" t="s">
        <v>770</v>
      </c>
      <c r="J3435">
        <v>19</v>
      </c>
      <c r="K3435" s="2" t="s">
        <v>771</v>
      </c>
      <c r="L3435">
        <v>9</v>
      </c>
      <c r="M3435" s="2" t="s">
        <v>98</v>
      </c>
      <c r="N3435">
        <v>25</v>
      </c>
      <c r="O3435" s="2" t="s">
        <v>683</v>
      </c>
      <c r="P3435">
        <v>239</v>
      </c>
      <c r="Q3435" s="2" t="s">
        <v>684</v>
      </c>
      <c r="R3435" t="s">
        <v>67</v>
      </c>
      <c r="S3435" t="s">
        <v>67</v>
      </c>
      <c r="T3435" s="2" t="s">
        <v>1331</v>
      </c>
      <c r="U3435" s="2" t="s">
        <v>1332</v>
      </c>
      <c r="V3435">
        <v>2016</v>
      </c>
      <c r="W3435" s="2" t="s">
        <v>18962</v>
      </c>
      <c r="X3435">
        <v>4800</v>
      </c>
      <c r="Y3435">
        <v>4800</v>
      </c>
      <c r="AD3435">
        <v>3360</v>
      </c>
      <c r="AF3435">
        <v>0</v>
      </c>
      <c r="AG3435">
        <v>1440</v>
      </c>
      <c r="AK3435">
        <v>2400</v>
      </c>
      <c r="AL3435" s="5">
        <v>9600</v>
      </c>
      <c r="AM3435">
        <v>0</v>
      </c>
      <c r="AN3435">
        <v>0</v>
      </c>
      <c r="AO3435">
        <v>4800</v>
      </c>
      <c r="AP3435">
        <v>4800</v>
      </c>
      <c r="AS3435">
        <v>3360</v>
      </c>
      <c r="AU3435">
        <v>1440</v>
      </c>
      <c r="AY3435">
        <v>2400</v>
      </c>
      <c r="AZ3435" s="5">
        <v>9600</v>
      </c>
      <c r="BA3435" s="5">
        <v>9600</v>
      </c>
      <c r="BB3435" s="5">
        <v>9600</v>
      </c>
      <c r="BF3435" s="5">
        <v>0</v>
      </c>
      <c r="BG3435">
        <v>20200302</v>
      </c>
      <c r="BH3435" s="9" t="str">
        <f t="shared" si="159"/>
        <v>2020</v>
      </c>
      <c r="BI3435" t="str">
        <f>MID(Merge1[[#This Row],[OC_DATA_INIZIO_PROGETTO]],5,2)</f>
        <v>03</v>
      </c>
      <c r="BJ3435">
        <v>20210302</v>
      </c>
      <c r="BK3435" t="str">
        <f t="shared" si="160"/>
        <v>2021</v>
      </c>
      <c r="BL3435" t="str">
        <f>MID(Merge1[[#This Row],[OC_DATA_FINE_PROGETTO_PREVISTA]],5,2)</f>
        <v>03</v>
      </c>
      <c r="BM3435" s="8">
        <f>(Merge1[[#This Row],[Colonna2]]-Merge1[[#This Row],[Colonna1]])*12+Merge1[[#This Row],[Colonna22]]-Merge1[[#This Row],[Colonna12]]</f>
        <v>12</v>
      </c>
      <c r="BO3435" t="str">
        <f t="shared" si="161"/>
        <v/>
      </c>
      <c r="BP3435" s="2" t="s">
        <v>86</v>
      </c>
      <c r="BQ3435" s="2" t="s">
        <v>76</v>
      </c>
      <c r="BR3435" s="2" t="s">
        <v>77</v>
      </c>
      <c r="BS3435" s="2" t="s">
        <v>773</v>
      </c>
      <c r="BT3435" s="2" t="s">
        <v>774</v>
      </c>
    </row>
    <row r="3436" spans="1:72" x14ac:dyDescent="0.35">
      <c r="A3436" s="2" t="s">
        <v>27344</v>
      </c>
      <c r="B3436" s="2" t="s">
        <v>27345</v>
      </c>
      <c r="C3436" s="2" t="s">
        <v>27346</v>
      </c>
      <c r="D3436" s="2" t="s">
        <v>27347</v>
      </c>
      <c r="E3436" s="2" t="s">
        <v>27348</v>
      </c>
      <c r="F3436">
        <v>1</v>
      </c>
      <c r="G3436" s="2" t="s">
        <v>151</v>
      </c>
      <c r="H3436">
        <v>7</v>
      </c>
      <c r="I3436" s="2" t="s">
        <v>770</v>
      </c>
      <c r="J3436">
        <v>11</v>
      </c>
      <c r="K3436" s="2" t="s">
        <v>681</v>
      </c>
      <c r="L3436">
        <v>9</v>
      </c>
      <c r="M3436" s="2" t="s">
        <v>98</v>
      </c>
      <c r="N3436">
        <v>22</v>
      </c>
      <c r="O3436" s="2" t="s">
        <v>252</v>
      </c>
      <c r="P3436">
        <v>999</v>
      </c>
      <c r="Q3436" s="2" t="s">
        <v>389</v>
      </c>
      <c r="R3436" t="s">
        <v>67</v>
      </c>
      <c r="S3436" t="s">
        <v>67</v>
      </c>
      <c r="T3436" s="2" t="s">
        <v>1331</v>
      </c>
      <c r="U3436" s="2" t="s">
        <v>1332</v>
      </c>
      <c r="V3436">
        <v>2016</v>
      </c>
      <c r="W3436" s="2" t="s">
        <v>18962</v>
      </c>
      <c r="X3436">
        <v>4725</v>
      </c>
      <c r="Y3436">
        <v>4725</v>
      </c>
      <c r="AD3436">
        <v>3307.5</v>
      </c>
      <c r="AF3436">
        <v>0</v>
      </c>
      <c r="AG3436">
        <v>1417.5</v>
      </c>
      <c r="AK3436">
        <v>4050</v>
      </c>
      <c r="AL3436" s="5">
        <v>9450</v>
      </c>
      <c r="AM3436">
        <v>0</v>
      </c>
      <c r="AN3436">
        <v>0</v>
      </c>
      <c r="AO3436">
        <v>4725</v>
      </c>
      <c r="AP3436">
        <v>4725</v>
      </c>
      <c r="AS3436">
        <v>3307.5</v>
      </c>
      <c r="AU3436">
        <v>1417.5</v>
      </c>
      <c r="AY3436">
        <v>4050</v>
      </c>
      <c r="AZ3436" s="5">
        <v>9450</v>
      </c>
      <c r="BA3436" s="5">
        <v>9450</v>
      </c>
      <c r="BB3436" s="5">
        <v>9450</v>
      </c>
      <c r="BC3436" s="5">
        <v>9450</v>
      </c>
      <c r="BD3436" s="5">
        <v>9450</v>
      </c>
      <c r="BE3436" s="5">
        <v>0</v>
      </c>
      <c r="BF3436" s="5">
        <v>9450</v>
      </c>
      <c r="BG3436">
        <v>20160329</v>
      </c>
      <c r="BH3436" s="9" t="str">
        <f t="shared" si="159"/>
        <v>2016</v>
      </c>
      <c r="BI3436" t="str">
        <f>MID(Merge1[[#This Row],[OC_DATA_INIZIO_PROGETTO]],5,2)</f>
        <v>03</v>
      </c>
      <c r="BJ3436">
        <v>20180209</v>
      </c>
      <c r="BK3436" t="str">
        <f t="shared" si="160"/>
        <v>2018</v>
      </c>
      <c r="BL3436" t="str">
        <f>MID(Merge1[[#This Row],[OC_DATA_FINE_PROGETTO_PREVISTA]],5,2)</f>
        <v>02</v>
      </c>
      <c r="BM3436" s="8">
        <f>(Merge1[[#This Row],[Colonna2]]-Merge1[[#This Row],[Colonna1]])*12+Merge1[[#This Row],[Colonna22]]-Merge1[[#This Row],[Colonna12]]</f>
        <v>23</v>
      </c>
      <c r="BN3436">
        <v>20180209</v>
      </c>
      <c r="BO3436" t="str">
        <f t="shared" si="161"/>
        <v>2018</v>
      </c>
      <c r="BP3436" s="2" t="s">
        <v>116</v>
      </c>
      <c r="BQ3436" s="2" t="s">
        <v>763</v>
      </c>
      <c r="BR3436" s="2" t="s">
        <v>440</v>
      </c>
      <c r="BS3436" s="2" t="s">
        <v>773</v>
      </c>
      <c r="BT3436" s="2" t="s">
        <v>774</v>
      </c>
    </row>
    <row r="3437" spans="1:72" x14ac:dyDescent="0.35">
      <c r="A3437" s="2" t="s">
        <v>4823</v>
      </c>
      <c r="B3437" s="2" t="s">
        <v>4824</v>
      </c>
      <c r="C3437" s="2" t="s">
        <v>4825</v>
      </c>
      <c r="D3437" s="2" t="s">
        <v>4826</v>
      </c>
      <c r="E3437" s="2" t="s">
        <v>4827</v>
      </c>
      <c r="F3437">
        <v>1</v>
      </c>
      <c r="G3437" s="2" t="s">
        <v>151</v>
      </c>
      <c r="H3437">
        <v>7</v>
      </c>
      <c r="I3437" s="2" t="s">
        <v>770</v>
      </c>
      <c r="J3437">
        <v>19</v>
      </c>
      <c r="K3437" s="2" t="s">
        <v>771</v>
      </c>
      <c r="L3437">
        <v>9</v>
      </c>
      <c r="M3437" s="2" t="s">
        <v>98</v>
      </c>
      <c r="N3437">
        <v>21</v>
      </c>
      <c r="O3437" s="2" t="s">
        <v>185</v>
      </c>
      <c r="P3437">
        <v>229</v>
      </c>
      <c r="Q3437" s="2" t="s">
        <v>186</v>
      </c>
      <c r="R3437" t="s">
        <v>67</v>
      </c>
      <c r="S3437" t="s">
        <v>67</v>
      </c>
      <c r="T3437" s="2" t="s">
        <v>504</v>
      </c>
      <c r="U3437" s="2" t="s">
        <v>505</v>
      </c>
      <c r="V3437">
        <v>601</v>
      </c>
      <c r="W3437" s="2" t="s">
        <v>2407</v>
      </c>
      <c r="X3437">
        <v>4721.5</v>
      </c>
      <c r="Y3437">
        <v>4721.5</v>
      </c>
      <c r="AD3437">
        <v>3305.05</v>
      </c>
      <c r="AF3437">
        <v>0</v>
      </c>
      <c r="AG3437">
        <v>1416.45</v>
      </c>
      <c r="AK3437">
        <v>9502</v>
      </c>
      <c r="AL3437" s="5">
        <v>9443</v>
      </c>
      <c r="AM3437">
        <v>0</v>
      </c>
      <c r="AN3437">
        <v>0</v>
      </c>
      <c r="AO3437">
        <v>4721.5</v>
      </c>
      <c r="AP3437">
        <v>4721.5</v>
      </c>
      <c r="AS3437">
        <v>3305.05</v>
      </c>
      <c r="AU3437">
        <v>1416.45</v>
      </c>
      <c r="AY3437">
        <v>9502</v>
      </c>
      <c r="AZ3437" s="5">
        <v>9443</v>
      </c>
      <c r="BA3437" s="5">
        <v>9443</v>
      </c>
      <c r="BB3437" s="5">
        <v>9443</v>
      </c>
      <c r="BC3437" s="5">
        <v>9443</v>
      </c>
      <c r="BD3437" s="5">
        <v>9443</v>
      </c>
      <c r="BE3437" s="5">
        <v>0</v>
      </c>
      <c r="BF3437" s="5">
        <v>18945.37</v>
      </c>
      <c r="BG3437">
        <v>20170711</v>
      </c>
      <c r="BH3437" s="9" t="str">
        <f t="shared" si="159"/>
        <v>2017</v>
      </c>
      <c r="BI3437" t="str">
        <f>MID(Merge1[[#This Row],[OC_DATA_INIZIO_PROGETTO]],5,2)</f>
        <v>07</v>
      </c>
      <c r="BJ3437">
        <v>20180731</v>
      </c>
      <c r="BK3437" t="str">
        <f t="shared" si="160"/>
        <v>2018</v>
      </c>
      <c r="BL3437" t="str">
        <f>MID(Merge1[[#This Row],[OC_DATA_FINE_PROGETTO_PREVISTA]],5,2)</f>
        <v>07</v>
      </c>
      <c r="BM3437" s="8">
        <f>(Merge1[[#This Row],[Colonna2]]-Merge1[[#This Row],[Colonna1]])*12+Merge1[[#This Row],[Colonna22]]-Merge1[[#This Row],[Colonna12]]</f>
        <v>12</v>
      </c>
      <c r="BN3437">
        <v>20180914</v>
      </c>
      <c r="BO3437" t="str">
        <f t="shared" si="161"/>
        <v>2018</v>
      </c>
      <c r="BP3437" s="2" t="s">
        <v>116</v>
      </c>
      <c r="BQ3437" s="2" t="s">
        <v>763</v>
      </c>
      <c r="BR3437" s="2" t="s">
        <v>440</v>
      </c>
      <c r="BS3437" s="2" t="s">
        <v>773</v>
      </c>
      <c r="BT3437" s="2" t="s">
        <v>774</v>
      </c>
    </row>
    <row r="3438" spans="1:72" x14ac:dyDescent="0.35">
      <c r="A3438" s="2" t="s">
        <v>15866</v>
      </c>
      <c r="B3438" s="2" t="s">
        <v>15867</v>
      </c>
      <c r="C3438" s="2" t="s">
        <v>15868</v>
      </c>
      <c r="D3438" s="2" t="s">
        <v>15869</v>
      </c>
      <c r="E3438" s="2" t="s">
        <v>15870</v>
      </c>
      <c r="F3438">
        <v>3</v>
      </c>
      <c r="G3438" s="2" t="s">
        <v>102</v>
      </c>
      <c r="H3438">
        <v>7</v>
      </c>
      <c r="I3438" s="2" t="s">
        <v>770</v>
      </c>
      <c r="J3438">
        <v>99</v>
      </c>
      <c r="K3438" s="2" t="s">
        <v>81</v>
      </c>
      <c r="L3438">
        <v>9</v>
      </c>
      <c r="M3438" s="2" t="s">
        <v>98</v>
      </c>
      <c r="N3438">
        <v>21</v>
      </c>
      <c r="O3438" s="2" t="s">
        <v>185</v>
      </c>
      <c r="P3438">
        <v>229</v>
      </c>
      <c r="Q3438" s="2" t="s">
        <v>186</v>
      </c>
      <c r="R3438" t="s">
        <v>67</v>
      </c>
      <c r="S3438" t="s">
        <v>67</v>
      </c>
      <c r="T3438" s="2" t="s">
        <v>1986</v>
      </c>
      <c r="U3438" s="2" t="s">
        <v>1987</v>
      </c>
      <c r="V3438">
        <v>919</v>
      </c>
      <c r="W3438" s="2" t="s">
        <v>6665</v>
      </c>
      <c r="X3438">
        <v>4714.5</v>
      </c>
      <c r="Y3438">
        <v>4714.5</v>
      </c>
      <c r="AD3438">
        <v>3300.15</v>
      </c>
      <c r="AF3438">
        <v>0</v>
      </c>
      <c r="AG3438">
        <v>1414.35</v>
      </c>
      <c r="AK3438">
        <v>11571</v>
      </c>
      <c r="AL3438" s="5">
        <v>9429</v>
      </c>
      <c r="AM3438">
        <v>0</v>
      </c>
      <c r="AN3438">
        <v>0</v>
      </c>
      <c r="AO3438">
        <v>4714.5</v>
      </c>
      <c r="AP3438">
        <v>4714.5</v>
      </c>
      <c r="AS3438">
        <v>3300.15</v>
      </c>
      <c r="AU3438">
        <v>1414.35</v>
      </c>
      <c r="AY3438">
        <v>11571</v>
      </c>
      <c r="AZ3438" s="5">
        <v>9429</v>
      </c>
      <c r="BA3438" s="5">
        <v>9429</v>
      </c>
      <c r="BB3438" s="5">
        <v>9429</v>
      </c>
      <c r="BC3438" s="5">
        <v>9429</v>
      </c>
      <c r="BD3438" s="5">
        <v>9429</v>
      </c>
      <c r="BE3438" s="5">
        <v>0</v>
      </c>
      <c r="BF3438" s="5">
        <v>21000</v>
      </c>
      <c r="BG3438">
        <v>20150523</v>
      </c>
      <c r="BH3438" s="9" t="str">
        <f t="shared" si="159"/>
        <v>2015</v>
      </c>
      <c r="BI3438" t="str">
        <f>MID(Merge1[[#This Row],[OC_DATA_INIZIO_PROGETTO]],5,2)</f>
        <v>05</v>
      </c>
      <c r="BJ3438">
        <v>20190523</v>
      </c>
      <c r="BK3438" t="str">
        <f t="shared" si="160"/>
        <v>2019</v>
      </c>
      <c r="BL3438" t="str">
        <f>MID(Merge1[[#This Row],[OC_DATA_FINE_PROGETTO_PREVISTA]],5,2)</f>
        <v>05</v>
      </c>
      <c r="BM3438" s="8">
        <f>(Merge1[[#This Row],[Colonna2]]-Merge1[[#This Row],[Colonna1]])*12+Merge1[[#This Row],[Colonna22]]-Merge1[[#This Row],[Colonna12]]</f>
        <v>48</v>
      </c>
      <c r="BN3438">
        <v>20180409</v>
      </c>
      <c r="BO3438" t="str">
        <f t="shared" si="161"/>
        <v>2018</v>
      </c>
      <c r="BP3438" s="2" t="s">
        <v>116</v>
      </c>
      <c r="BQ3438" s="2" t="s">
        <v>763</v>
      </c>
      <c r="BR3438" s="2" t="s">
        <v>440</v>
      </c>
      <c r="BS3438" s="2" t="s">
        <v>773</v>
      </c>
      <c r="BT3438" s="2" t="s">
        <v>774</v>
      </c>
    </row>
    <row r="3439" spans="1:72" x14ac:dyDescent="0.35">
      <c r="A3439" s="2" t="s">
        <v>8361</v>
      </c>
      <c r="B3439" s="2" t="s">
        <v>8362</v>
      </c>
      <c r="C3439" s="2" t="s">
        <v>8363</v>
      </c>
      <c r="D3439" s="2" t="s">
        <v>8364</v>
      </c>
      <c r="E3439" s="2" t="s">
        <v>8365</v>
      </c>
      <c r="F3439">
        <v>5</v>
      </c>
      <c r="G3439" s="2" t="s">
        <v>80</v>
      </c>
      <c r="H3439">
        <v>2</v>
      </c>
      <c r="I3439" s="2" t="s">
        <v>430</v>
      </c>
      <c r="J3439">
        <v>14</v>
      </c>
      <c r="K3439" s="2" t="s">
        <v>8055</v>
      </c>
      <c r="L3439">
        <v>8</v>
      </c>
      <c r="M3439" s="2" t="s">
        <v>112</v>
      </c>
      <c r="N3439">
        <v>61</v>
      </c>
      <c r="O3439" s="2" t="s">
        <v>113</v>
      </c>
      <c r="P3439">
        <v>620</v>
      </c>
      <c r="Q3439" s="2" t="s">
        <v>114</v>
      </c>
      <c r="R3439" t="s">
        <v>67</v>
      </c>
      <c r="S3439" t="s">
        <v>67</v>
      </c>
      <c r="T3439" s="2" t="s">
        <v>73</v>
      </c>
      <c r="U3439" s="2" t="s">
        <v>74</v>
      </c>
      <c r="V3439">
        <v>536</v>
      </c>
      <c r="W3439" s="2" t="s">
        <v>1174</v>
      </c>
      <c r="X3439">
        <v>106887.5</v>
      </c>
      <c r="Y3439">
        <v>106887.5</v>
      </c>
      <c r="AD3439">
        <v>18862.5</v>
      </c>
      <c r="AF3439">
        <v>0</v>
      </c>
      <c r="AL3439" s="5">
        <v>125750</v>
      </c>
      <c r="AM3439">
        <v>0</v>
      </c>
      <c r="AN3439">
        <v>0</v>
      </c>
      <c r="AO3439">
        <v>106887.5</v>
      </c>
      <c r="AP3439">
        <v>106887.5</v>
      </c>
      <c r="AS3439">
        <v>18862.5</v>
      </c>
      <c r="AZ3439" s="5">
        <v>125750</v>
      </c>
      <c r="BA3439" s="5">
        <v>9418.66</v>
      </c>
      <c r="BB3439" s="5">
        <v>9418.66</v>
      </c>
      <c r="BC3439" s="5">
        <v>9418.66</v>
      </c>
      <c r="BD3439" s="5">
        <v>9418.66</v>
      </c>
      <c r="BE3439" s="5">
        <v>0</v>
      </c>
      <c r="BF3439" s="5">
        <v>9418.66</v>
      </c>
      <c r="BG3439">
        <v>20200101</v>
      </c>
      <c r="BH3439" s="9" t="str">
        <f t="shared" si="159"/>
        <v>2020</v>
      </c>
      <c r="BI3439" t="str">
        <f>MID(Merge1[[#This Row],[OC_DATA_INIZIO_PROGETTO]],5,2)</f>
        <v>01</v>
      </c>
      <c r="BJ3439">
        <v>20211231</v>
      </c>
      <c r="BK3439" t="str">
        <f t="shared" si="160"/>
        <v>2021</v>
      </c>
      <c r="BL3439" t="str">
        <f>MID(Merge1[[#This Row],[OC_DATA_FINE_PROGETTO_PREVISTA]],5,2)</f>
        <v>12</v>
      </c>
      <c r="BM3439" s="8">
        <f>(Merge1[[#This Row],[Colonna2]]-Merge1[[#This Row],[Colonna1]])*12+Merge1[[#This Row],[Colonna22]]-Merge1[[#This Row],[Colonna12]]</f>
        <v>23</v>
      </c>
      <c r="BO3439" t="str">
        <f t="shared" si="161"/>
        <v/>
      </c>
      <c r="BP3439" s="2" t="s">
        <v>76</v>
      </c>
      <c r="BQ3439" s="2" t="s">
        <v>76</v>
      </c>
      <c r="BR3439" s="2" t="s">
        <v>77</v>
      </c>
      <c r="BS3439" s="2" t="s">
        <v>434</v>
      </c>
      <c r="BT3439" s="2" t="s">
        <v>435</v>
      </c>
    </row>
    <row r="3440" spans="1:72" x14ac:dyDescent="0.35">
      <c r="A3440" s="2" t="s">
        <v>2701</v>
      </c>
      <c r="B3440" s="2" t="s">
        <v>2702</v>
      </c>
      <c r="C3440" s="2" t="s">
        <v>2703</v>
      </c>
      <c r="D3440" s="2" t="s">
        <v>2704</v>
      </c>
      <c r="E3440" s="2" t="s">
        <v>2705</v>
      </c>
      <c r="F3440">
        <v>1</v>
      </c>
      <c r="G3440" s="2" t="s">
        <v>151</v>
      </c>
      <c r="H3440">
        <v>7</v>
      </c>
      <c r="I3440" s="2" t="s">
        <v>770</v>
      </c>
      <c r="J3440">
        <v>99</v>
      </c>
      <c r="K3440" s="2" t="s">
        <v>81</v>
      </c>
      <c r="L3440">
        <v>6</v>
      </c>
      <c r="M3440" s="2" t="s">
        <v>1983</v>
      </c>
      <c r="N3440">
        <v>39</v>
      </c>
      <c r="O3440" s="2" t="s">
        <v>2384</v>
      </c>
      <c r="P3440">
        <v>999</v>
      </c>
      <c r="Q3440" s="2" t="s">
        <v>2456</v>
      </c>
      <c r="R3440" t="s">
        <v>67</v>
      </c>
      <c r="S3440" t="s">
        <v>67</v>
      </c>
      <c r="T3440" s="2" t="s">
        <v>1986</v>
      </c>
      <c r="U3440" s="2" t="s">
        <v>1987</v>
      </c>
      <c r="V3440">
        <v>606</v>
      </c>
      <c r="W3440" s="2" t="s">
        <v>2389</v>
      </c>
      <c r="X3440">
        <v>4696.7</v>
      </c>
      <c r="Y3440">
        <v>4696.7</v>
      </c>
      <c r="AD3440">
        <v>3287.69</v>
      </c>
      <c r="AF3440">
        <v>0</v>
      </c>
      <c r="AG3440">
        <v>1409.01</v>
      </c>
      <c r="AK3440">
        <v>9393</v>
      </c>
      <c r="AL3440" s="5">
        <v>9393.4</v>
      </c>
      <c r="AM3440">
        <v>0</v>
      </c>
      <c r="AN3440">
        <v>0</v>
      </c>
      <c r="AO3440">
        <v>4696.7</v>
      </c>
      <c r="AP3440">
        <v>4696.7</v>
      </c>
      <c r="AS3440">
        <v>3287.69</v>
      </c>
      <c r="AU3440">
        <v>1409.01</v>
      </c>
      <c r="AY3440">
        <v>9393</v>
      </c>
      <c r="AZ3440" s="5">
        <v>9393.4</v>
      </c>
      <c r="BA3440" s="5">
        <v>9393.4</v>
      </c>
      <c r="BB3440" s="5">
        <v>9393.4</v>
      </c>
      <c r="BF3440" s="5">
        <v>0</v>
      </c>
      <c r="BG3440">
        <v>20200223</v>
      </c>
      <c r="BH3440" s="9" t="str">
        <f t="shared" si="159"/>
        <v>2020</v>
      </c>
      <c r="BI3440" t="str">
        <f>MID(Merge1[[#This Row],[OC_DATA_INIZIO_PROGETTO]],5,2)</f>
        <v>02</v>
      </c>
      <c r="BJ3440">
        <v>20211117</v>
      </c>
      <c r="BK3440" t="str">
        <f t="shared" si="160"/>
        <v>2021</v>
      </c>
      <c r="BL3440" t="str">
        <f>MID(Merge1[[#This Row],[OC_DATA_FINE_PROGETTO_PREVISTA]],5,2)</f>
        <v>11</v>
      </c>
      <c r="BM3440" s="8">
        <f>(Merge1[[#This Row],[Colonna2]]-Merge1[[#This Row],[Colonna1]])*12+Merge1[[#This Row],[Colonna22]]-Merge1[[#This Row],[Colonna12]]</f>
        <v>21</v>
      </c>
      <c r="BO3440" t="str">
        <f t="shared" si="161"/>
        <v/>
      </c>
      <c r="BP3440" s="2" t="s">
        <v>86</v>
      </c>
      <c r="BQ3440" s="2" t="s">
        <v>76</v>
      </c>
      <c r="BR3440" s="2" t="s">
        <v>77</v>
      </c>
      <c r="BS3440" s="2" t="s">
        <v>2387</v>
      </c>
      <c r="BT3440" s="2" t="s">
        <v>510</v>
      </c>
    </row>
    <row r="3441" spans="1:72" x14ac:dyDescent="0.35">
      <c r="A3441" s="2" t="s">
        <v>4718</v>
      </c>
      <c r="B3441" s="2" t="s">
        <v>4719</v>
      </c>
      <c r="C3441" s="2" t="s">
        <v>4720</v>
      </c>
      <c r="D3441" s="2" t="s">
        <v>4721</v>
      </c>
      <c r="E3441" s="2" t="s">
        <v>4722</v>
      </c>
      <c r="F3441">
        <v>3</v>
      </c>
      <c r="G3441" s="2" t="s">
        <v>102</v>
      </c>
      <c r="H3441">
        <v>7</v>
      </c>
      <c r="I3441" s="2" t="s">
        <v>770</v>
      </c>
      <c r="J3441">
        <v>15</v>
      </c>
      <c r="K3441" s="2" t="s">
        <v>3707</v>
      </c>
      <c r="L3441">
        <v>7</v>
      </c>
      <c r="M3441" s="2" t="s">
        <v>1213</v>
      </c>
      <c r="N3441">
        <v>18</v>
      </c>
      <c r="O3441" s="2" t="s">
        <v>1214</v>
      </c>
      <c r="P3441">
        <v>999</v>
      </c>
      <c r="Q3441" s="2" t="s">
        <v>1215</v>
      </c>
      <c r="R3441" t="s">
        <v>67</v>
      </c>
      <c r="S3441" t="s">
        <v>67</v>
      </c>
      <c r="T3441" s="2" t="s">
        <v>504</v>
      </c>
      <c r="U3441" s="2" t="s">
        <v>505</v>
      </c>
      <c r="V3441">
        <v>611</v>
      </c>
      <c r="W3441" s="2" t="s">
        <v>2386</v>
      </c>
      <c r="X3441">
        <v>4687</v>
      </c>
      <c r="Y3441">
        <v>4687</v>
      </c>
      <c r="AD3441">
        <v>3280.9</v>
      </c>
      <c r="AF3441">
        <v>0</v>
      </c>
      <c r="AG3441">
        <v>1406.1</v>
      </c>
      <c r="AK3441">
        <v>9374</v>
      </c>
      <c r="AL3441" s="5">
        <v>9374</v>
      </c>
      <c r="AM3441">
        <v>0</v>
      </c>
      <c r="AN3441">
        <v>0</v>
      </c>
      <c r="AO3441">
        <v>4687</v>
      </c>
      <c r="AP3441">
        <v>4687</v>
      </c>
      <c r="AS3441">
        <v>3280.9</v>
      </c>
      <c r="AU3441">
        <v>1406.1</v>
      </c>
      <c r="AY3441">
        <v>9374</v>
      </c>
      <c r="AZ3441" s="5">
        <v>9374</v>
      </c>
      <c r="BA3441" s="5">
        <v>9374</v>
      </c>
      <c r="BB3441" s="5">
        <v>9374</v>
      </c>
      <c r="BC3441" s="5">
        <v>9374</v>
      </c>
      <c r="BD3441" s="5">
        <v>9374</v>
      </c>
      <c r="BE3441" s="5">
        <v>0</v>
      </c>
      <c r="BF3441" s="5">
        <v>18748</v>
      </c>
      <c r="BG3441">
        <v>20170615</v>
      </c>
      <c r="BH3441" s="9" t="str">
        <f t="shared" si="159"/>
        <v>2017</v>
      </c>
      <c r="BI3441" t="str">
        <f>MID(Merge1[[#This Row],[OC_DATA_INIZIO_PROGETTO]],5,2)</f>
        <v>06</v>
      </c>
      <c r="BJ3441">
        <v>20181031</v>
      </c>
      <c r="BK3441" t="str">
        <f t="shared" si="160"/>
        <v>2018</v>
      </c>
      <c r="BL3441" t="str">
        <f>MID(Merge1[[#This Row],[OC_DATA_FINE_PROGETTO_PREVISTA]],5,2)</f>
        <v>10</v>
      </c>
      <c r="BM3441" s="8">
        <f>(Merge1[[#This Row],[Colonna2]]-Merge1[[#This Row],[Colonna1]])*12+Merge1[[#This Row],[Colonna22]]-Merge1[[#This Row],[Colonna12]]</f>
        <v>16</v>
      </c>
      <c r="BN3441">
        <v>20181205</v>
      </c>
      <c r="BO3441" t="str">
        <f t="shared" si="161"/>
        <v>2018</v>
      </c>
      <c r="BP3441" s="2" t="s">
        <v>116</v>
      </c>
      <c r="BQ3441" s="2" t="s">
        <v>763</v>
      </c>
      <c r="BR3441" s="2" t="s">
        <v>440</v>
      </c>
      <c r="BS3441" s="2" t="s">
        <v>773</v>
      </c>
      <c r="BT3441" s="2" t="s">
        <v>774</v>
      </c>
    </row>
    <row r="3442" spans="1:72" x14ac:dyDescent="0.35">
      <c r="A3442" s="2" t="s">
        <v>12541</v>
      </c>
      <c r="B3442" s="2" t="s">
        <v>12542</v>
      </c>
      <c r="C3442" s="2" t="s">
        <v>12543</v>
      </c>
      <c r="D3442" s="2" t="s">
        <v>12544</v>
      </c>
      <c r="E3442" s="2" t="s">
        <v>12545</v>
      </c>
      <c r="F3442">
        <v>1</v>
      </c>
      <c r="G3442" s="2" t="s">
        <v>151</v>
      </c>
      <c r="H3442">
        <v>7</v>
      </c>
      <c r="I3442" s="2" t="s">
        <v>770</v>
      </c>
      <c r="J3442">
        <v>99</v>
      </c>
      <c r="K3442" s="2" t="s">
        <v>81</v>
      </c>
      <c r="L3442">
        <v>8</v>
      </c>
      <c r="M3442" s="2" t="s">
        <v>112</v>
      </c>
      <c r="N3442">
        <v>62</v>
      </c>
      <c r="O3442" s="2" t="s">
        <v>2450</v>
      </c>
      <c r="P3442">
        <v>999</v>
      </c>
      <c r="Q3442" s="2" t="s">
        <v>3522</v>
      </c>
      <c r="R3442" t="s">
        <v>67</v>
      </c>
      <c r="S3442" t="s">
        <v>67</v>
      </c>
      <c r="T3442" s="2" t="s">
        <v>1986</v>
      </c>
      <c r="U3442" s="2" t="s">
        <v>1987</v>
      </c>
      <c r="V3442">
        <v>927</v>
      </c>
      <c r="W3442" s="2" t="s">
        <v>6657</v>
      </c>
      <c r="X3442">
        <v>4670.8</v>
      </c>
      <c r="Y3442">
        <v>4670.8</v>
      </c>
      <c r="AD3442">
        <v>3269.56</v>
      </c>
      <c r="AF3442">
        <v>0</v>
      </c>
      <c r="AG3442">
        <v>1401.24</v>
      </c>
      <c r="AK3442">
        <v>14012</v>
      </c>
      <c r="AL3442" s="5">
        <v>9341.6</v>
      </c>
      <c r="AM3442">
        <v>0</v>
      </c>
      <c r="AN3442">
        <v>0</v>
      </c>
      <c r="AO3442">
        <v>4670.8</v>
      </c>
      <c r="AP3442">
        <v>4670.8</v>
      </c>
      <c r="AS3442">
        <v>3269.56</v>
      </c>
      <c r="AU3442">
        <v>1401.24</v>
      </c>
      <c r="AY3442">
        <v>14012</v>
      </c>
      <c r="AZ3442" s="5">
        <v>9341.6</v>
      </c>
      <c r="BA3442" s="5">
        <v>9341.6</v>
      </c>
      <c r="BB3442" s="5">
        <v>9341.6</v>
      </c>
      <c r="BF3442" s="5">
        <v>0</v>
      </c>
      <c r="BG3442">
        <v>20201204</v>
      </c>
      <c r="BH3442" s="9" t="str">
        <f t="shared" si="159"/>
        <v>2020</v>
      </c>
      <c r="BI3442" t="str">
        <f>MID(Merge1[[#This Row],[OC_DATA_INIZIO_PROGETTO]],5,2)</f>
        <v>12</v>
      </c>
      <c r="BJ3442">
        <v>20211231</v>
      </c>
      <c r="BK3442" t="str">
        <f t="shared" si="160"/>
        <v>2021</v>
      </c>
      <c r="BL3442" t="str">
        <f>MID(Merge1[[#This Row],[OC_DATA_FINE_PROGETTO_PREVISTA]],5,2)</f>
        <v>12</v>
      </c>
      <c r="BM3442" s="8">
        <f>(Merge1[[#This Row],[Colonna2]]-Merge1[[#This Row],[Colonna1]])*12+Merge1[[#This Row],[Colonna22]]-Merge1[[#This Row],[Colonna12]]</f>
        <v>12</v>
      </c>
      <c r="BN3442">
        <v>20211204</v>
      </c>
      <c r="BO3442" t="str">
        <f t="shared" si="161"/>
        <v>2021</v>
      </c>
      <c r="BP3442" s="2" t="s">
        <v>86</v>
      </c>
      <c r="BQ3442" s="2" t="s">
        <v>76</v>
      </c>
      <c r="BR3442" s="2" t="s">
        <v>77</v>
      </c>
      <c r="BS3442" s="2" t="s">
        <v>2387</v>
      </c>
      <c r="BT3442" s="2" t="s">
        <v>510</v>
      </c>
    </row>
    <row r="3443" spans="1:72" x14ac:dyDescent="0.35">
      <c r="A3443" s="2" t="s">
        <v>28244</v>
      </c>
      <c r="B3443" s="2" t="s">
        <v>28245</v>
      </c>
      <c r="C3443" s="2" t="s">
        <v>28246</v>
      </c>
      <c r="D3443" s="2" t="s">
        <v>28247</v>
      </c>
      <c r="E3443" s="2" t="s">
        <v>28248</v>
      </c>
      <c r="F3443">
        <v>4</v>
      </c>
      <c r="G3443" s="2" t="s">
        <v>174</v>
      </c>
      <c r="H3443">
        <v>3</v>
      </c>
      <c r="I3443" s="2" t="s">
        <v>68</v>
      </c>
      <c r="J3443">
        <v>9</v>
      </c>
      <c r="K3443" s="2" t="s">
        <v>4139</v>
      </c>
      <c r="L3443">
        <v>5</v>
      </c>
      <c r="M3443" s="2" t="s">
        <v>226</v>
      </c>
      <c r="N3443">
        <v>8</v>
      </c>
      <c r="O3443" s="2" t="s">
        <v>483</v>
      </c>
      <c r="P3443">
        <v>999</v>
      </c>
      <c r="Q3443" s="2" t="s">
        <v>484</v>
      </c>
      <c r="R3443" t="s">
        <v>67</v>
      </c>
      <c r="S3443" t="s">
        <v>67</v>
      </c>
      <c r="T3443" s="2" t="s">
        <v>73</v>
      </c>
      <c r="U3443" s="2" t="s">
        <v>74</v>
      </c>
      <c r="V3443">
        <v>2007</v>
      </c>
      <c r="W3443" s="2" t="s">
        <v>22259</v>
      </c>
      <c r="X3443">
        <v>68286.47</v>
      </c>
      <c r="Y3443">
        <v>68286.47</v>
      </c>
      <c r="AD3443">
        <v>47800.53</v>
      </c>
      <c r="AF3443">
        <v>0</v>
      </c>
      <c r="AG3443">
        <v>20485.939999999999</v>
      </c>
      <c r="AL3443" s="5">
        <v>136572.94</v>
      </c>
      <c r="AM3443">
        <v>0</v>
      </c>
      <c r="AN3443">
        <v>0</v>
      </c>
      <c r="AO3443">
        <v>68286.47</v>
      </c>
      <c r="AP3443">
        <v>68286.47</v>
      </c>
      <c r="AS3443">
        <v>47800.53</v>
      </c>
      <c r="AU3443">
        <v>20485.939999999999</v>
      </c>
      <c r="AZ3443" s="5">
        <v>136572.94</v>
      </c>
      <c r="BA3443" s="5">
        <v>9332.7999999999993</v>
      </c>
      <c r="BB3443" s="5">
        <v>9332.7999999999993</v>
      </c>
      <c r="BF3443" s="5">
        <v>0</v>
      </c>
      <c r="BG3443">
        <v>20181115</v>
      </c>
      <c r="BH3443" s="9" t="str">
        <f t="shared" si="159"/>
        <v>2018</v>
      </c>
      <c r="BI3443" t="str">
        <f>MID(Merge1[[#This Row],[OC_DATA_INIZIO_PROGETTO]],5,2)</f>
        <v>11</v>
      </c>
      <c r="BJ3443">
        <v>20210630</v>
      </c>
      <c r="BK3443" t="str">
        <f t="shared" si="160"/>
        <v>2021</v>
      </c>
      <c r="BL3443" t="str">
        <f>MID(Merge1[[#This Row],[OC_DATA_FINE_PROGETTO_PREVISTA]],5,2)</f>
        <v>06</v>
      </c>
      <c r="BM3443" s="8">
        <f>(Merge1[[#This Row],[Colonna2]]-Merge1[[#This Row],[Colonna1]])*12+Merge1[[#This Row],[Colonna22]]-Merge1[[#This Row],[Colonna12]]</f>
        <v>31</v>
      </c>
      <c r="BO3443" t="str">
        <f t="shared" si="161"/>
        <v/>
      </c>
      <c r="BP3443" s="2" t="s">
        <v>86</v>
      </c>
      <c r="BQ3443" s="2" t="s">
        <v>76</v>
      </c>
      <c r="BR3443" s="2" t="s">
        <v>3044</v>
      </c>
      <c r="BS3443" s="2" t="s">
        <v>4146</v>
      </c>
      <c r="BT3443" s="2" t="s">
        <v>581</v>
      </c>
    </row>
    <row r="3444" spans="1:72" x14ac:dyDescent="0.35">
      <c r="A3444" s="2" t="s">
        <v>13163</v>
      </c>
      <c r="B3444" s="2" t="s">
        <v>13164</v>
      </c>
      <c r="C3444" s="2" t="s">
        <v>13165</v>
      </c>
      <c r="D3444" s="2" t="s">
        <v>13166</v>
      </c>
      <c r="E3444" s="2" t="s">
        <v>13167</v>
      </c>
      <c r="F3444">
        <v>1</v>
      </c>
      <c r="G3444" s="2" t="s">
        <v>151</v>
      </c>
      <c r="H3444">
        <v>7</v>
      </c>
      <c r="I3444" s="2" t="s">
        <v>770</v>
      </c>
      <c r="J3444">
        <v>99</v>
      </c>
      <c r="K3444" s="2" t="s">
        <v>81</v>
      </c>
      <c r="L3444">
        <v>8</v>
      </c>
      <c r="M3444" s="2" t="s">
        <v>112</v>
      </c>
      <c r="N3444">
        <v>62</v>
      </c>
      <c r="O3444" s="2" t="s">
        <v>2450</v>
      </c>
      <c r="P3444">
        <v>999</v>
      </c>
      <c r="Q3444" s="2" t="s">
        <v>3522</v>
      </c>
      <c r="R3444" t="s">
        <v>67</v>
      </c>
      <c r="S3444" t="s">
        <v>67</v>
      </c>
      <c r="T3444" s="2" t="s">
        <v>1986</v>
      </c>
      <c r="U3444" s="2" t="s">
        <v>1987</v>
      </c>
      <c r="V3444">
        <v>923</v>
      </c>
      <c r="W3444" s="2" t="s">
        <v>6673</v>
      </c>
      <c r="X3444">
        <v>4650</v>
      </c>
      <c r="Y3444">
        <v>4650</v>
      </c>
      <c r="AD3444">
        <v>3255</v>
      </c>
      <c r="AF3444">
        <v>0</v>
      </c>
      <c r="AG3444">
        <v>1395</v>
      </c>
      <c r="AK3444">
        <v>13450</v>
      </c>
      <c r="AL3444" s="5">
        <v>9300</v>
      </c>
      <c r="AM3444">
        <v>0</v>
      </c>
      <c r="AN3444">
        <v>0</v>
      </c>
      <c r="AO3444">
        <v>4650</v>
      </c>
      <c r="AP3444">
        <v>4650</v>
      </c>
      <c r="AS3444">
        <v>3255</v>
      </c>
      <c r="AU3444">
        <v>1395</v>
      </c>
      <c r="AY3444">
        <v>13450</v>
      </c>
      <c r="AZ3444" s="5">
        <v>9300</v>
      </c>
      <c r="BA3444" s="5">
        <v>9300</v>
      </c>
      <c r="BB3444" s="5">
        <v>9300</v>
      </c>
      <c r="BF3444" s="5">
        <v>0</v>
      </c>
      <c r="BG3444">
        <v>20201204</v>
      </c>
      <c r="BH3444" s="9" t="str">
        <f t="shared" si="159"/>
        <v>2020</v>
      </c>
      <c r="BI3444" t="str">
        <f>MID(Merge1[[#This Row],[OC_DATA_INIZIO_PROGETTO]],5,2)</f>
        <v>12</v>
      </c>
      <c r="BJ3444">
        <v>20211231</v>
      </c>
      <c r="BK3444" t="str">
        <f t="shared" si="160"/>
        <v>2021</v>
      </c>
      <c r="BL3444" t="str">
        <f>MID(Merge1[[#This Row],[OC_DATA_FINE_PROGETTO_PREVISTA]],5,2)</f>
        <v>12</v>
      </c>
      <c r="BM3444" s="8">
        <f>(Merge1[[#This Row],[Colonna2]]-Merge1[[#This Row],[Colonna1]])*12+Merge1[[#This Row],[Colonna22]]-Merge1[[#This Row],[Colonna12]]</f>
        <v>12</v>
      </c>
      <c r="BN3444">
        <v>20211204</v>
      </c>
      <c r="BO3444" t="str">
        <f t="shared" si="161"/>
        <v>2021</v>
      </c>
      <c r="BP3444" s="2" t="s">
        <v>86</v>
      </c>
      <c r="BQ3444" s="2" t="s">
        <v>76</v>
      </c>
      <c r="BR3444" s="2" t="s">
        <v>77</v>
      </c>
      <c r="BS3444" s="2" t="s">
        <v>2387</v>
      </c>
      <c r="BT3444" s="2" t="s">
        <v>510</v>
      </c>
    </row>
    <row r="3445" spans="1:72" x14ac:dyDescent="0.35">
      <c r="A3445" s="2" t="s">
        <v>10716</v>
      </c>
      <c r="B3445" s="2" t="s">
        <v>10717</v>
      </c>
      <c r="C3445" s="2" t="s">
        <v>10718</v>
      </c>
      <c r="D3445" s="2" t="s">
        <v>10719</v>
      </c>
      <c r="E3445" s="2" t="s">
        <v>10720</v>
      </c>
      <c r="F3445">
        <v>1</v>
      </c>
      <c r="G3445" s="2" t="s">
        <v>151</v>
      </c>
      <c r="H3445">
        <v>7</v>
      </c>
      <c r="I3445" s="2" t="s">
        <v>770</v>
      </c>
      <c r="J3445">
        <v>11</v>
      </c>
      <c r="K3445" s="2" t="s">
        <v>681</v>
      </c>
      <c r="L3445">
        <v>9</v>
      </c>
      <c r="M3445" s="2" t="s">
        <v>98</v>
      </c>
      <c r="N3445">
        <v>21</v>
      </c>
      <c r="O3445" s="2" t="s">
        <v>185</v>
      </c>
      <c r="P3445">
        <v>213</v>
      </c>
      <c r="Q3445" s="2" t="s">
        <v>9677</v>
      </c>
      <c r="R3445" t="s">
        <v>67</v>
      </c>
      <c r="S3445" t="s">
        <v>67</v>
      </c>
      <c r="T3445" s="2" t="s">
        <v>1986</v>
      </c>
      <c r="U3445" s="2" t="s">
        <v>1987</v>
      </c>
      <c r="V3445">
        <v>910</v>
      </c>
      <c r="W3445" s="2" t="s">
        <v>6662</v>
      </c>
      <c r="X3445">
        <v>4620</v>
      </c>
      <c r="Y3445">
        <v>4620</v>
      </c>
      <c r="AD3445">
        <v>3234</v>
      </c>
      <c r="AF3445">
        <v>0</v>
      </c>
      <c r="AG3445">
        <v>1386</v>
      </c>
      <c r="AK3445">
        <v>9560</v>
      </c>
      <c r="AL3445" s="5">
        <v>9240</v>
      </c>
      <c r="AM3445">
        <v>0</v>
      </c>
      <c r="AN3445">
        <v>0</v>
      </c>
      <c r="AO3445">
        <v>4620</v>
      </c>
      <c r="AP3445">
        <v>4620</v>
      </c>
      <c r="AS3445">
        <v>3234</v>
      </c>
      <c r="AU3445">
        <v>1386</v>
      </c>
      <c r="AY3445">
        <v>9560</v>
      </c>
      <c r="AZ3445" s="5">
        <v>9240</v>
      </c>
      <c r="BA3445" s="5">
        <v>9240</v>
      </c>
      <c r="BB3445" s="5">
        <v>9240</v>
      </c>
      <c r="BF3445" s="5">
        <v>0</v>
      </c>
      <c r="BG3445">
        <v>20200722</v>
      </c>
      <c r="BH3445" s="9" t="str">
        <f t="shared" si="159"/>
        <v>2020</v>
      </c>
      <c r="BI3445" t="str">
        <f>MID(Merge1[[#This Row],[OC_DATA_INIZIO_PROGETTO]],5,2)</f>
        <v>07</v>
      </c>
      <c r="BJ3445">
        <v>20210322</v>
      </c>
      <c r="BK3445" t="str">
        <f t="shared" si="160"/>
        <v>2021</v>
      </c>
      <c r="BL3445" t="str">
        <f>MID(Merge1[[#This Row],[OC_DATA_FINE_PROGETTO_PREVISTA]],5,2)</f>
        <v>03</v>
      </c>
      <c r="BM3445" s="8">
        <f>(Merge1[[#This Row],[Colonna2]]-Merge1[[#This Row],[Colonna1]])*12+Merge1[[#This Row],[Colonna22]]-Merge1[[#This Row],[Colonna12]]</f>
        <v>8</v>
      </c>
      <c r="BN3445">
        <v>20210322</v>
      </c>
      <c r="BO3445" t="str">
        <f t="shared" si="161"/>
        <v>2021</v>
      </c>
      <c r="BP3445" s="2" t="s">
        <v>86</v>
      </c>
      <c r="BQ3445" s="2" t="s">
        <v>76</v>
      </c>
      <c r="BR3445" s="2" t="s">
        <v>77</v>
      </c>
      <c r="BS3445" s="2" t="s">
        <v>2387</v>
      </c>
      <c r="BT3445" s="2" t="s">
        <v>510</v>
      </c>
    </row>
    <row r="3446" spans="1:72" x14ac:dyDescent="0.35">
      <c r="A3446" s="2" t="s">
        <v>9161</v>
      </c>
      <c r="B3446" s="2" t="s">
        <v>9162</v>
      </c>
      <c r="C3446" s="2" t="s">
        <v>9163</v>
      </c>
      <c r="D3446" s="2" t="s">
        <v>9164</v>
      </c>
      <c r="E3446" s="2" t="s">
        <v>9165</v>
      </c>
      <c r="F3446">
        <v>1</v>
      </c>
      <c r="G3446" s="2" t="s">
        <v>151</v>
      </c>
      <c r="H3446">
        <v>7</v>
      </c>
      <c r="I3446" s="2" t="s">
        <v>770</v>
      </c>
      <c r="J3446">
        <v>99</v>
      </c>
      <c r="K3446" s="2" t="s">
        <v>81</v>
      </c>
      <c r="L3446">
        <v>9</v>
      </c>
      <c r="M3446" s="2" t="s">
        <v>98</v>
      </c>
      <c r="N3446">
        <v>21</v>
      </c>
      <c r="O3446" s="2" t="s">
        <v>185</v>
      </c>
      <c r="P3446">
        <v>229</v>
      </c>
      <c r="Q3446" s="2" t="s">
        <v>186</v>
      </c>
      <c r="R3446" t="s">
        <v>67</v>
      </c>
      <c r="S3446" t="s">
        <v>67</v>
      </c>
      <c r="T3446" s="2" t="s">
        <v>1986</v>
      </c>
      <c r="U3446" s="2" t="s">
        <v>1987</v>
      </c>
      <c r="V3446">
        <v>906</v>
      </c>
      <c r="W3446" s="2" t="s">
        <v>6660</v>
      </c>
      <c r="X3446">
        <v>7049.3</v>
      </c>
      <c r="Y3446">
        <v>7049.3</v>
      </c>
      <c r="AD3446">
        <v>4934.51</v>
      </c>
      <c r="AF3446">
        <v>0</v>
      </c>
      <c r="AG3446">
        <v>2114.79</v>
      </c>
      <c r="AK3446">
        <v>17301</v>
      </c>
      <c r="AL3446" s="5">
        <v>14098.6</v>
      </c>
      <c r="AM3446">
        <v>8873.58</v>
      </c>
      <c r="AN3446">
        <v>3206.21</v>
      </c>
      <c r="AO3446">
        <v>4582.9799999999996</v>
      </c>
      <c r="AP3446">
        <v>7049.3</v>
      </c>
      <c r="AS3446">
        <v>4934.51</v>
      </c>
      <c r="AU3446">
        <v>1374.9</v>
      </c>
      <c r="AY3446">
        <v>17301</v>
      </c>
      <c r="AZ3446" s="5">
        <v>10892.39</v>
      </c>
      <c r="BA3446" s="5">
        <v>9165.9699999999993</v>
      </c>
      <c r="BB3446" s="5">
        <v>9165.9699999999993</v>
      </c>
      <c r="BC3446" s="5">
        <v>9165.9699999999993</v>
      </c>
      <c r="BD3446" s="5">
        <v>9165.9699999999993</v>
      </c>
      <c r="BE3446" s="5">
        <v>0</v>
      </c>
      <c r="BF3446" s="5">
        <v>20800</v>
      </c>
      <c r="BG3446">
        <v>20171030</v>
      </c>
      <c r="BH3446" s="9" t="str">
        <f t="shared" si="159"/>
        <v>2017</v>
      </c>
      <c r="BI3446" t="str">
        <f>MID(Merge1[[#This Row],[OC_DATA_INIZIO_PROGETTO]],5,2)</f>
        <v>10</v>
      </c>
      <c r="BJ3446">
        <v>20201030</v>
      </c>
      <c r="BK3446" t="str">
        <f t="shared" si="160"/>
        <v>2020</v>
      </c>
      <c r="BL3446" t="str">
        <f>MID(Merge1[[#This Row],[OC_DATA_FINE_PROGETTO_PREVISTA]],5,2)</f>
        <v>10</v>
      </c>
      <c r="BM3446" s="8">
        <f>(Merge1[[#This Row],[Colonna2]]-Merge1[[#This Row],[Colonna1]])*12+Merge1[[#This Row],[Colonna22]]-Merge1[[#This Row],[Colonna12]]</f>
        <v>36</v>
      </c>
      <c r="BN3446">
        <v>20191218</v>
      </c>
      <c r="BO3446" t="str">
        <f t="shared" si="161"/>
        <v>2019</v>
      </c>
      <c r="BP3446" s="2" t="s">
        <v>76</v>
      </c>
      <c r="BQ3446" s="2" t="s">
        <v>76</v>
      </c>
      <c r="BR3446" s="2" t="s">
        <v>440</v>
      </c>
      <c r="BS3446" s="2" t="s">
        <v>773</v>
      </c>
      <c r="BT3446" s="2" t="s">
        <v>774</v>
      </c>
    </row>
    <row r="3447" spans="1:72" x14ac:dyDescent="0.35">
      <c r="A3447" s="2" t="s">
        <v>8559</v>
      </c>
      <c r="B3447" s="2" t="s">
        <v>8560</v>
      </c>
      <c r="C3447" s="2" t="s">
        <v>8561</v>
      </c>
      <c r="D3447" s="2" t="s">
        <v>8562</v>
      </c>
      <c r="E3447" s="2" t="s">
        <v>8563</v>
      </c>
      <c r="F3447">
        <v>1</v>
      </c>
      <c r="G3447" s="2" t="s">
        <v>151</v>
      </c>
      <c r="H3447">
        <v>7</v>
      </c>
      <c r="I3447" s="2" t="s">
        <v>770</v>
      </c>
      <c r="J3447">
        <v>99</v>
      </c>
      <c r="K3447" s="2" t="s">
        <v>81</v>
      </c>
      <c r="L3447">
        <v>9</v>
      </c>
      <c r="M3447" s="2" t="s">
        <v>98</v>
      </c>
      <c r="N3447">
        <v>21</v>
      </c>
      <c r="O3447" s="2" t="s">
        <v>185</v>
      </c>
      <c r="P3447">
        <v>229</v>
      </c>
      <c r="Q3447" s="2" t="s">
        <v>186</v>
      </c>
      <c r="R3447" t="s">
        <v>67</v>
      </c>
      <c r="S3447" t="s">
        <v>67</v>
      </c>
      <c r="T3447" s="2" t="s">
        <v>1986</v>
      </c>
      <c r="U3447" s="2" t="s">
        <v>1987</v>
      </c>
      <c r="V3447">
        <v>914</v>
      </c>
      <c r="W3447" s="2" t="s">
        <v>6661</v>
      </c>
      <c r="X3447">
        <v>4579.8</v>
      </c>
      <c r="Y3447">
        <v>4579.8</v>
      </c>
      <c r="AD3447">
        <v>3205.86</v>
      </c>
      <c r="AF3447">
        <v>0</v>
      </c>
      <c r="AG3447">
        <v>1373.94</v>
      </c>
      <c r="AK3447">
        <v>11240</v>
      </c>
      <c r="AL3447" s="5">
        <v>9159.6</v>
      </c>
      <c r="AM3447">
        <v>0.34</v>
      </c>
      <c r="AN3447">
        <v>0.12</v>
      </c>
      <c r="AO3447">
        <v>4579.71</v>
      </c>
      <c r="AP3447">
        <v>4579.8</v>
      </c>
      <c r="AS3447">
        <v>3205.86</v>
      </c>
      <c r="AU3447">
        <v>1373.91</v>
      </c>
      <c r="AY3447">
        <v>11240</v>
      </c>
      <c r="AZ3447" s="5">
        <v>9159.48</v>
      </c>
      <c r="BA3447" s="5">
        <v>9159.42</v>
      </c>
      <c r="BB3447" s="5">
        <v>9159.42</v>
      </c>
      <c r="BC3447" s="5">
        <v>9159.42</v>
      </c>
      <c r="BD3447" s="5">
        <v>9159.42</v>
      </c>
      <c r="BE3447" s="5">
        <v>0</v>
      </c>
      <c r="BF3447" s="5">
        <v>20399.599999999999</v>
      </c>
      <c r="BG3447">
        <v>20170123</v>
      </c>
      <c r="BH3447" s="9" t="str">
        <f t="shared" si="159"/>
        <v>2017</v>
      </c>
      <c r="BI3447" t="str">
        <f>MID(Merge1[[#This Row],[OC_DATA_INIZIO_PROGETTO]],5,2)</f>
        <v>01</v>
      </c>
      <c r="BJ3447">
        <v>20200407</v>
      </c>
      <c r="BK3447" t="str">
        <f t="shared" si="160"/>
        <v>2020</v>
      </c>
      <c r="BL3447" t="str">
        <f>MID(Merge1[[#This Row],[OC_DATA_FINE_PROGETTO_PREVISTA]],5,2)</f>
        <v>04</v>
      </c>
      <c r="BM3447" s="8">
        <f>(Merge1[[#This Row],[Colonna2]]-Merge1[[#This Row],[Colonna1]])*12+Merge1[[#This Row],[Colonna22]]-Merge1[[#This Row],[Colonna12]]</f>
        <v>39</v>
      </c>
      <c r="BN3447">
        <v>20181026</v>
      </c>
      <c r="BO3447" t="str">
        <f t="shared" si="161"/>
        <v>2018</v>
      </c>
      <c r="BP3447" s="2" t="s">
        <v>116</v>
      </c>
      <c r="BQ3447" s="2" t="s">
        <v>763</v>
      </c>
      <c r="BR3447" s="2" t="s">
        <v>440</v>
      </c>
      <c r="BS3447" s="2" t="s">
        <v>773</v>
      </c>
      <c r="BT3447" s="2" t="s">
        <v>774</v>
      </c>
    </row>
    <row r="3448" spans="1:72" x14ac:dyDescent="0.35">
      <c r="A3448" s="2" t="s">
        <v>2348</v>
      </c>
      <c r="B3448" s="2" t="s">
        <v>2349</v>
      </c>
      <c r="C3448" s="2" t="s">
        <v>2350</v>
      </c>
      <c r="D3448" s="2" t="s">
        <v>2344</v>
      </c>
      <c r="E3448" s="2" t="s">
        <v>2351</v>
      </c>
      <c r="F3448">
        <v>8</v>
      </c>
      <c r="G3448" s="2" t="s">
        <v>441</v>
      </c>
      <c r="H3448">
        <v>2</v>
      </c>
      <c r="I3448" s="2" t="s">
        <v>430</v>
      </c>
      <c r="J3448">
        <v>12</v>
      </c>
      <c r="K3448" s="2" t="s">
        <v>437</v>
      </c>
      <c r="L3448">
        <v>11</v>
      </c>
      <c r="M3448" s="2" t="s">
        <v>443</v>
      </c>
      <c r="N3448">
        <v>71</v>
      </c>
      <c r="O3448" s="2" t="s">
        <v>507</v>
      </c>
      <c r="P3448">
        <v>20</v>
      </c>
      <c r="Q3448" s="2" t="s">
        <v>579</v>
      </c>
      <c r="R3448" t="s">
        <v>67</v>
      </c>
      <c r="S3448" t="s">
        <v>67</v>
      </c>
      <c r="T3448" s="2" t="s">
        <v>73</v>
      </c>
      <c r="U3448" s="2" t="s">
        <v>74</v>
      </c>
      <c r="V3448">
        <v>1009</v>
      </c>
      <c r="W3448" s="2" t="s">
        <v>880</v>
      </c>
      <c r="X3448">
        <v>4545.42</v>
      </c>
      <c r="Z3448">
        <v>4545.42</v>
      </c>
      <c r="AD3448">
        <v>3181.79</v>
      </c>
      <c r="AF3448">
        <v>0</v>
      </c>
      <c r="AG3448">
        <v>1363.63</v>
      </c>
      <c r="AL3448" s="5">
        <v>9090.84</v>
      </c>
      <c r="AM3448">
        <v>0</v>
      </c>
      <c r="AN3448">
        <v>0</v>
      </c>
      <c r="AO3448">
        <v>4545.42</v>
      </c>
      <c r="AQ3448">
        <v>4545.42</v>
      </c>
      <c r="AS3448">
        <v>3181.79</v>
      </c>
      <c r="AU3448">
        <v>1363.63</v>
      </c>
      <c r="AZ3448" s="5">
        <v>9090.84</v>
      </c>
      <c r="BA3448" s="5">
        <v>9090.84</v>
      </c>
      <c r="BB3448" s="5">
        <v>9090.84</v>
      </c>
      <c r="BC3448" s="5">
        <v>9090.84</v>
      </c>
      <c r="BD3448" s="5">
        <v>9090.84</v>
      </c>
      <c r="BE3448" s="5">
        <v>0</v>
      </c>
      <c r="BF3448" s="5">
        <v>8181.76</v>
      </c>
      <c r="BG3448">
        <v>20190126</v>
      </c>
      <c r="BH3448" s="9" t="str">
        <f t="shared" si="159"/>
        <v>2019</v>
      </c>
      <c r="BI3448" t="str">
        <f>MID(Merge1[[#This Row],[OC_DATA_INIZIO_PROGETTO]],5,2)</f>
        <v>01</v>
      </c>
      <c r="BJ3448">
        <v>20220130</v>
      </c>
      <c r="BK3448" t="str">
        <f t="shared" si="160"/>
        <v>2022</v>
      </c>
      <c r="BL3448" t="str">
        <f>MID(Merge1[[#This Row],[OC_DATA_FINE_PROGETTO_PREVISTA]],5,2)</f>
        <v>01</v>
      </c>
      <c r="BM3448" s="8">
        <f>(Merge1[[#This Row],[Colonna2]]-Merge1[[#This Row],[Colonna1]])*12+Merge1[[#This Row],[Colonna22]]-Merge1[[#This Row],[Colonna12]]</f>
        <v>36</v>
      </c>
      <c r="BO3448" t="str">
        <f t="shared" si="161"/>
        <v/>
      </c>
      <c r="BP3448" s="2" t="s">
        <v>116</v>
      </c>
      <c r="BQ3448" s="2" t="s">
        <v>116</v>
      </c>
      <c r="BR3448" s="2" t="s">
        <v>77</v>
      </c>
      <c r="BS3448" s="2" t="s">
        <v>434</v>
      </c>
      <c r="BT3448" s="2" t="s">
        <v>435</v>
      </c>
    </row>
    <row r="3449" spans="1:72" x14ac:dyDescent="0.35">
      <c r="A3449" s="2" t="s">
        <v>28209</v>
      </c>
      <c r="B3449" s="2" t="s">
        <v>28210</v>
      </c>
      <c r="C3449" s="2" t="s">
        <v>28211</v>
      </c>
      <c r="D3449" s="2" t="s">
        <v>28212</v>
      </c>
      <c r="E3449" s="2" t="s">
        <v>28213</v>
      </c>
      <c r="F3449">
        <v>4</v>
      </c>
      <c r="G3449" s="2" t="s">
        <v>174</v>
      </c>
      <c r="H3449">
        <v>3</v>
      </c>
      <c r="I3449" s="2" t="s">
        <v>68</v>
      </c>
      <c r="J3449">
        <v>9</v>
      </c>
      <c r="K3449" s="2" t="s">
        <v>4139</v>
      </c>
      <c r="L3449">
        <v>5</v>
      </c>
      <c r="M3449" s="2" t="s">
        <v>226</v>
      </c>
      <c r="N3449">
        <v>99</v>
      </c>
      <c r="O3449" s="2" t="s">
        <v>669</v>
      </c>
      <c r="P3449">
        <v>999</v>
      </c>
      <c r="Q3449" s="2" t="s">
        <v>670</v>
      </c>
      <c r="R3449" t="s">
        <v>67</v>
      </c>
      <c r="S3449" t="s">
        <v>67</v>
      </c>
      <c r="T3449" s="2" t="s">
        <v>73</v>
      </c>
      <c r="U3449" s="2" t="s">
        <v>74</v>
      </c>
      <c r="V3449">
        <v>2007</v>
      </c>
      <c r="W3449" s="2" t="s">
        <v>22259</v>
      </c>
      <c r="X3449">
        <v>116401.67</v>
      </c>
      <c r="Y3449">
        <v>116401.67</v>
      </c>
      <c r="AD3449">
        <v>81481.179999999993</v>
      </c>
      <c r="AF3449">
        <v>0</v>
      </c>
      <c r="AG3449">
        <v>34920.5</v>
      </c>
      <c r="AL3449" s="5">
        <v>232803.35</v>
      </c>
      <c r="AM3449">
        <v>0</v>
      </c>
      <c r="AN3449">
        <v>0</v>
      </c>
      <c r="AO3449">
        <v>116401.67</v>
      </c>
      <c r="AP3449">
        <v>116401.67</v>
      </c>
      <c r="AS3449">
        <v>81481.179999999993</v>
      </c>
      <c r="AU3449">
        <v>34920.5</v>
      </c>
      <c r="AZ3449" s="5">
        <v>232803.35</v>
      </c>
      <c r="BA3449" s="5">
        <v>9065.2900000000009</v>
      </c>
      <c r="BB3449" s="5">
        <v>9065.2900000000009</v>
      </c>
      <c r="BC3449" s="5">
        <v>6345.7</v>
      </c>
      <c r="BD3449" s="5">
        <v>6345.7</v>
      </c>
      <c r="BE3449" s="5">
        <v>0</v>
      </c>
      <c r="BF3449" s="5">
        <v>6345.7</v>
      </c>
      <c r="BG3449">
        <v>20171130</v>
      </c>
      <c r="BH3449" s="9" t="str">
        <f t="shared" si="159"/>
        <v>2017</v>
      </c>
      <c r="BI3449" t="str">
        <f>MID(Merge1[[#This Row],[OC_DATA_INIZIO_PROGETTO]],5,2)</f>
        <v>11</v>
      </c>
      <c r="BJ3449">
        <v>20210630</v>
      </c>
      <c r="BK3449" t="str">
        <f t="shared" si="160"/>
        <v>2021</v>
      </c>
      <c r="BL3449" t="str">
        <f>MID(Merge1[[#This Row],[OC_DATA_FINE_PROGETTO_PREVISTA]],5,2)</f>
        <v>06</v>
      </c>
      <c r="BM3449" s="8">
        <f>(Merge1[[#This Row],[Colonna2]]-Merge1[[#This Row],[Colonna1]])*12+Merge1[[#This Row],[Colonna22]]-Merge1[[#This Row],[Colonna12]]</f>
        <v>43</v>
      </c>
      <c r="BO3449" t="str">
        <f t="shared" si="161"/>
        <v/>
      </c>
      <c r="BP3449" s="2" t="s">
        <v>76</v>
      </c>
      <c r="BQ3449" s="2" t="s">
        <v>76</v>
      </c>
      <c r="BR3449" s="2" t="s">
        <v>3044</v>
      </c>
      <c r="BS3449" s="2" t="s">
        <v>3045</v>
      </c>
      <c r="BT3449" s="2" t="s">
        <v>3046</v>
      </c>
    </row>
    <row r="3450" spans="1:72" x14ac:dyDescent="0.35">
      <c r="A3450" s="2" t="s">
        <v>4056</v>
      </c>
      <c r="B3450" s="2" t="s">
        <v>4057</v>
      </c>
      <c r="C3450" s="2" t="s">
        <v>4058</v>
      </c>
      <c r="D3450" s="2" t="s">
        <v>4059</v>
      </c>
      <c r="E3450" s="2" t="s">
        <v>4060</v>
      </c>
      <c r="F3450">
        <v>3</v>
      </c>
      <c r="G3450" s="2" t="s">
        <v>102</v>
      </c>
      <c r="H3450">
        <v>7</v>
      </c>
      <c r="I3450" s="2" t="s">
        <v>770</v>
      </c>
      <c r="J3450">
        <v>15</v>
      </c>
      <c r="K3450" s="2" t="s">
        <v>3707</v>
      </c>
      <c r="L3450">
        <v>7</v>
      </c>
      <c r="M3450" s="2" t="s">
        <v>1213</v>
      </c>
      <c r="N3450">
        <v>18</v>
      </c>
      <c r="O3450" s="2" t="s">
        <v>1214</v>
      </c>
      <c r="P3450">
        <v>999</v>
      </c>
      <c r="Q3450" s="2" t="s">
        <v>1215</v>
      </c>
      <c r="R3450" t="s">
        <v>67</v>
      </c>
      <c r="S3450" t="s">
        <v>67</v>
      </c>
      <c r="T3450" s="2" t="s">
        <v>504</v>
      </c>
      <c r="U3450" s="2" t="s">
        <v>505</v>
      </c>
      <c r="V3450">
        <v>611</v>
      </c>
      <c r="W3450" s="2" t="s">
        <v>2386</v>
      </c>
      <c r="X3450">
        <v>4511</v>
      </c>
      <c r="Y3450">
        <v>4511</v>
      </c>
      <c r="AD3450">
        <v>3157.7</v>
      </c>
      <c r="AF3450">
        <v>0</v>
      </c>
      <c r="AG3450">
        <v>1353.3</v>
      </c>
      <c r="AK3450">
        <v>9022</v>
      </c>
      <c r="AL3450" s="5">
        <v>9022</v>
      </c>
      <c r="AM3450">
        <v>0</v>
      </c>
      <c r="AN3450">
        <v>0</v>
      </c>
      <c r="AO3450">
        <v>4511</v>
      </c>
      <c r="AP3450">
        <v>4511</v>
      </c>
      <c r="AS3450">
        <v>3157.7</v>
      </c>
      <c r="AU3450">
        <v>1353.3</v>
      </c>
      <c r="AY3450">
        <v>9022</v>
      </c>
      <c r="AZ3450" s="5">
        <v>9022</v>
      </c>
      <c r="BA3450" s="5">
        <v>9022</v>
      </c>
      <c r="BB3450" s="5">
        <v>9022</v>
      </c>
      <c r="BC3450" s="5">
        <v>9022</v>
      </c>
      <c r="BD3450" s="5">
        <v>9022</v>
      </c>
      <c r="BE3450" s="5">
        <v>0</v>
      </c>
      <c r="BF3450" s="5">
        <v>18044</v>
      </c>
      <c r="BG3450">
        <v>20170131</v>
      </c>
      <c r="BH3450" s="9" t="str">
        <f t="shared" si="159"/>
        <v>2017</v>
      </c>
      <c r="BI3450" t="str">
        <f>MID(Merge1[[#This Row],[OC_DATA_INIZIO_PROGETTO]],5,2)</f>
        <v>01</v>
      </c>
      <c r="BJ3450">
        <v>20180531</v>
      </c>
      <c r="BK3450" t="str">
        <f t="shared" si="160"/>
        <v>2018</v>
      </c>
      <c r="BL3450" t="str">
        <f>MID(Merge1[[#This Row],[OC_DATA_FINE_PROGETTO_PREVISTA]],5,2)</f>
        <v>05</v>
      </c>
      <c r="BM3450" s="8">
        <f>(Merge1[[#This Row],[Colonna2]]-Merge1[[#This Row],[Colonna1]])*12+Merge1[[#This Row],[Colonna22]]-Merge1[[#This Row],[Colonna12]]</f>
        <v>16</v>
      </c>
      <c r="BN3450">
        <v>20170524</v>
      </c>
      <c r="BO3450" t="str">
        <f t="shared" si="161"/>
        <v>2017</v>
      </c>
      <c r="BP3450" s="2" t="s">
        <v>116</v>
      </c>
      <c r="BQ3450" s="2" t="s">
        <v>763</v>
      </c>
      <c r="BR3450" s="2" t="s">
        <v>440</v>
      </c>
      <c r="BS3450" s="2" t="s">
        <v>773</v>
      </c>
      <c r="BT3450" s="2" t="s">
        <v>774</v>
      </c>
    </row>
    <row r="3451" spans="1:72" x14ac:dyDescent="0.35">
      <c r="A3451" s="2" t="s">
        <v>16445</v>
      </c>
      <c r="B3451" s="2" t="s">
        <v>16446</v>
      </c>
      <c r="C3451" s="2" t="s">
        <v>16447</v>
      </c>
      <c r="D3451" s="2" t="s">
        <v>16448</v>
      </c>
      <c r="E3451" s="2" t="s">
        <v>16449</v>
      </c>
      <c r="F3451">
        <v>1</v>
      </c>
      <c r="G3451" s="2" t="s">
        <v>151</v>
      </c>
      <c r="H3451">
        <v>7</v>
      </c>
      <c r="I3451" s="2" t="s">
        <v>770</v>
      </c>
      <c r="J3451">
        <v>99</v>
      </c>
      <c r="K3451" s="2" t="s">
        <v>81</v>
      </c>
      <c r="L3451">
        <v>9</v>
      </c>
      <c r="M3451" s="2" t="s">
        <v>98</v>
      </c>
      <c r="N3451">
        <v>21</v>
      </c>
      <c r="O3451" s="2" t="s">
        <v>185</v>
      </c>
      <c r="P3451">
        <v>229</v>
      </c>
      <c r="Q3451" s="2" t="s">
        <v>186</v>
      </c>
      <c r="R3451" t="s">
        <v>67</v>
      </c>
      <c r="S3451" t="s">
        <v>67</v>
      </c>
      <c r="T3451" s="2" t="s">
        <v>1986</v>
      </c>
      <c r="U3451" s="2" t="s">
        <v>1987</v>
      </c>
      <c r="V3451">
        <v>909</v>
      </c>
      <c r="W3451" s="2" t="s">
        <v>6654</v>
      </c>
      <c r="X3451">
        <v>4527.3599999999997</v>
      </c>
      <c r="Y3451">
        <v>4527.3599999999997</v>
      </c>
      <c r="AD3451">
        <v>3169.15</v>
      </c>
      <c r="AF3451">
        <v>0</v>
      </c>
      <c r="AG3451">
        <v>1358.21</v>
      </c>
      <c r="AK3451">
        <v>9176</v>
      </c>
      <c r="AL3451" s="5">
        <v>9054.7199999999993</v>
      </c>
      <c r="AM3451">
        <v>0</v>
      </c>
      <c r="AN3451">
        <v>0</v>
      </c>
      <c r="AO3451">
        <v>4527.3599999999997</v>
      </c>
      <c r="AP3451">
        <v>4527.3599999999997</v>
      </c>
      <c r="AS3451">
        <v>3169.15</v>
      </c>
      <c r="AU3451">
        <v>1358.21</v>
      </c>
      <c r="AY3451">
        <v>9176</v>
      </c>
      <c r="AZ3451" s="5">
        <v>9054.7199999999993</v>
      </c>
      <c r="BA3451" s="5">
        <v>9003.1</v>
      </c>
      <c r="BB3451" s="5">
        <v>9003.1</v>
      </c>
      <c r="BC3451" s="5">
        <v>9003.1</v>
      </c>
      <c r="BD3451" s="5">
        <v>9003.1</v>
      </c>
      <c r="BE3451" s="5">
        <v>0</v>
      </c>
      <c r="BF3451" s="5">
        <v>18230.509999999998</v>
      </c>
      <c r="BG3451">
        <v>20161222</v>
      </c>
      <c r="BH3451" s="9" t="str">
        <f t="shared" si="159"/>
        <v>2016</v>
      </c>
      <c r="BI3451" t="str">
        <f>MID(Merge1[[#This Row],[OC_DATA_INIZIO_PROGETTO]],5,2)</f>
        <v>12</v>
      </c>
      <c r="BJ3451">
        <v>20190320</v>
      </c>
      <c r="BK3451" t="str">
        <f t="shared" si="160"/>
        <v>2019</v>
      </c>
      <c r="BL3451" t="str">
        <f>MID(Merge1[[#This Row],[OC_DATA_FINE_PROGETTO_PREVISTA]],5,2)</f>
        <v>03</v>
      </c>
      <c r="BM3451" s="8">
        <f>(Merge1[[#This Row],[Colonna2]]-Merge1[[#This Row],[Colonna1]])*12+Merge1[[#This Row],[Colonna22]]-Merge1[[#This Row],[Colonna12]]</f>
        <v>27</v>
      </c>
      <c r="BN3451">
        <v>20191122</v>
      </c>
      <c r="BO3451" t="str">
        <f t="shared" si="161"/>
        <v>2019</v>
      </c>
      <c r="BP3451" s="2" t="s">
        <v>116</v>
      </c>
      <c r="BQ3451" s="2" t="s">
        <v>763</v>
      </c>
      <c r="BR3451" s="2" t="s">
        <v>440</v>
      </c>
      <c r="BS3451" s="2" t="s">
        <v>773</v>
      </c>
      <c r="BT3451" s="2" t="s">
        <v>774</v>
      </c>
    </row>
    <row r="3452" spans="1:72" x14ac:dyDescent="0.35">
      <c r="A3452" s="2" t="s">
        <v>1326</v>
      </c>
      <c r="B3452" s="2" t="s">
        <v>1327</v>
      </c>
      <c r="C3452" s="2" t="s">
        <v>1328</v>
      </c>
      <c r="D3452" s="2" t="s">
        <v>1329</v>
      </c>
      <c r="E3452" s="2" t="s">
        <v>1330</v>
      </c>
      <c r="F3452">
        <v>8</v>
      </c>
      <c r="G3452" s="2" t="s">
        <v>441</v>
      </c>
      <c r="H3452">
        <v>7</v>
      </c>
      <c r="I3452" s="2" t="s">
        <v>770</v>
      </c>
      <c r="J3452">
        <v>21</v>
      </c>
      <c r="K3452" s="2" t="s">
        <v>987</v>
      </c>
      <c r="L3452">
        <v>11</v>
      </c>
      <c r="M3452" s="2" t="s">
        <v>443</v>
      </c>
      <c r="N3452">
        <v>75</v>
      </c>
      <c r="O3452" s="2" t="s">
        <v>502</v>
      </c>
      <c r="P3452">
        <v>820</v>
      </c>
      <c r="Q3452" s="2" t="s">
        <v>503</v>
      </c>
      <c r="R3452" t="s">
        <v>67</v>
      </c>
      <c r="S3452" t="s">
        <v>67</v>
      </c>
      <c r="T3452" s="2" t="s">
        <v>504</v>
      </c>
      <c r="U3452" s="2" t="s">
        <v>505</v>
      </c>
      <c r="V3452">
        <v>1009</v>
      </c>
      <c r="W3452" s="2" t="s">
        <v>880</v>
      </c>
      <c r="X3452">
        <v>4500</v>
      </c>
      <c r="Z3452">
        <v>4500</v>
      </c>
      <c r="AD3452">
        <v>3150</v>
      </c>
      <c r="AF3452">
        <v>0</v>
      </c>
      <c r="AG3452">
        <v>1350</v>
      </c>
      <c r="AL3452" s="5">
        <v>9000</v>
      </c>
      <c r="AM3452">
        <v>0</v>
      </c>
      <c r="AN3452">
        <v>0</v>
      </c>
      <c r="AO3452">
        <v>4500</v>
      </c>
      <c r="AQ3452">
        <v>4500</v>
      </c>
      <c r="AS3452">
        <v>3150</v>
      </c>
      <c r="AU3452">
        <v>1350</v>
      </c>
      <c r="AZ3452" s="5">
        <v>9000</v>
      </c>
      <c r="BA3452" s="5">
        <v>9000</v>
      </c>
      <c r="BB3452" s="5">
        <v>9000</v>
      </c>
      <c r="BC3452" s="5">
        <v>9000</v>
      </c>
      <c r="BD3452" s="5">
        <v>9000</v>
      </c>
      <c r="BE3452" s="5">
        <v>0</v>
      </c>
      <c r="BF3452" s="5">
        <v>9000</v>
      </c>
      <c r="BG3452">
        <v>20160914</v>
      </c>
      <c r="BH3452" s="9" t="str">
        <f t="shared" si="159"/>
        <v>2016</v>
      </c>
      <c r="BI3452" t="str">
        <f>MID(Merge1[[#This Row],[OC_DATA_INIZIO_PROGETTO]],5,2)</f>
        <v>09</v>
      </c>
      <c r="BJ3452">
        <v>20211230</v>
      </c>
      <c r="BK3452" t="str">
        <f t="shared" si="160"/>
        <v>2021</v>
      </c>
      <c r="BL3452" t="str">
        <f>MID(Merge1[[#This Row],[OC_DATA_FINE_PROGETTO_PREVISTA]],5,2)</f>
        <v>12</v>
      </c>
      <c r="BM3452" s="8">
        <f>(Merge1[[#This Row],[Colonna2]]-Merge1[[#This Row],[Colonna1]])*12+Merge1[[#This Row],[Colonna22]]-Merge1[[#This Row],[Colonna12]]</f>
        <v>63</v>
      </c>
      <c r="BO3452" t="str">
        <f t="shared" si="161"/>
        <v/>
      </c>
      <c r="BP3452" s="2" t="s">
        <v>116</v>
      </c>
      <c r="BQ3452" s="2" t="s">
        <v>116</v>
      </c>
      <c r="BR3452" s="2" t="s">
        <v>77</v>
      </c>
      <c r="BS3452" s="2" t="s">
        <v>773</v>
      </c>
      <c r="BT3452" s="2" t="s">
        <v>774</v>
      </c>
    </row>
    <row r="3453" spans="1:72" x14ac:dyDescent="0.35">
      <c r="A3453" s="2" t="s">
        <v>1358</v>
      </c>
      <c r="B3453" s="2" t="s">
        <v>1359</v>
      </c>
      <c r="C3453" s="2" t="s">
        <v>1360</v>
      </c>
      <c r="D3453" s="2" t="s">
        <v>1360</v>
      </c>
      <c r="E3453" s="2" t="s">
        <v>1361</v>
      </c>
      <c r="F3453">
        <v>8</v>
      </c>
      <c r="G3453" s="2" t="s">
        <v>441</v>
      </c>
      <c r="H3453">
        <v>7</v>
      </c>
      <c r="I3453" s="2" t="s">
        <v>770</v>
      </c>
      <c r="J3453">
        <v>21</v>
      </c>
      <c r="K3453" s="2" t="s">
        <v>987</v>
      </c>
      <c r="L3453">
        <v>11</v>
      </c>
      <c r="M3453" s="2" t="s">
        <v>443</v>
      </c>
      <c r="N3453">
        <v>75</v>
      </c>
      <c r="O3453" s="2" t="s">
        <v>502</v>
      </c>
      <c r="P3453">
        <v>820</v>
      </c>
      <c r="Q3453" s="2" t="s">
        <v>503</v>
      </c>
      <c r="R3453" t="s">
        <v>67</v>
      </c>
      <c r="S3453" t="s">
        <v>67</v>
      </c>
      <c r="T3453" s="2" t="s">
        <v>504</v>
      </c>
      <c r="U3453" s="2" t="s">
        <v>505</v>
      </c>
      <c r="V3453">
        <v>1010</v>
      </c>
      <c r="W3453" s="2" t="s">
        <v>893</v>
      </c>
      <c r="X3453">
        <v>4500</v>
      </c>
      <c r="Z3453">
        <v>4500</v>
      </c>
      <c r="AD3453">
        <v>3150</v>
      </c>
      <c r="AF3453">
        <v>0</v>
      </c>
      <c r="AG3453">
        <v>1350</v>
      </c>
      <c r="AL3453" s="5">
        <v>9000</v>
      </c>
      <c r="AM3453">
        <v>0</v>
      </c>
      <c r="AN3453">
        <v>0</v>
      </c>
      <c r="AO3453">
        <v>4500</v>
      </c>
      <c r="AQ3453">
        <v>4500</v>
      </c>
      <c r="AS3453">
        <v>3150</v>
      </c>
      <c r="AU3453">
        <v>1350</v>
      </c>
      <c r="AZ3453" s="5">
        <v>9000</v>
      </c>
      <c r="BA3453" s="5">
        <v>9000</v>
      </c>
      <c r="BB3453" s="5">
        <v>9000</v>
      </c>
      <c r="BC3453" s="5">
        <v>9000</v>
      </c>
      <c r="BD3453" s="5">
        <v>9000</v>
      </c>
      <c r="BE3453" s="5">
        <v>0</v>
      </c>
      <c r="BF3453" s="5">
        <v>9000</v>
      </c>
      <c r="BG3453">
        <v>20160909</v>
      </c>
      <c r="BH3453" s="9" t="str">
        <f t="shared" si="159"/>
        <v>2016</v>
      </c>
      <c r="BI3453" t="str">
        <f>MID(Merge1[[#This Row],[OC_DATA_INIZIO_PROGETTO]],5,2)</f>
        <v>09</v>
      </c>
      <c r="BJ3453">
        <v>20171016</v>
      </c>
      <c r="BK3453" t="str">
        <f t="shared" si="160"/>
        <v>2017</v>
      </c>
      <c r="BL3453" t="str">
        <f>MID(Merge1[[#This Row],[OC_DATA_FINE_PROGETTO_PREVISTA]],5,2)</f>
        <v>10</v>
      </c>
      <c r="BM3453" s="8">
        <f>(Merge1[[#This Row],[Colonna2]]-Merge1[[#This Row],[Colonna1]])*12+Merge1[[#This Row],[Colonna22]]-Merge1[[#This Row],[Colonna12]]</f>
        <v>13</v>
      </c>
      <c r="BN3453">
        <v>20171016</v>
      </c>
      <c r="BO3453" t="str">
        <f t="shared" si="161"/>
        <v>2017</v>
      </c>
      <c r="BP3453" s="2" t="s">
        <v>116</v>
      </c>
      <c r="BQ3453" s="2" t="s">
        <v>763</v>
      </c>
      <c r="BR3453" s="2" t="s">
        <v>440</v>
      </c>
      <c r="BS3453" s="2" t="s">
        <v>773</v>
      </c>
      <c r="BT3453" s="2" t="s">
        <v>774</v>
      </c>
    </row>
    <row r="3454" spans="1:72" x14ac:dyDescent="0.35">
      <c r="A3454" s="2" t="s">
        <v>1362</v>
      </c>
      <c r="B3454" s="2" t="s">
        <v>1363</v>
      </c>
      <c r="C3454" s="2" t="s">
        <v>1364</v>
      </c>
      <c r="D3454" s="2" t="s">
        <v>1364</v>
      </c>
      <c r="E3454" s="2" t="s">
        <v>1365</v>
      </c>
      <c r="F3454">
        <v>8</v>
      </c>
      <c r="G3454" s="2" t="s">
        <v>441</v>
      </c>
      <c r="H3454">
        <v>7</v>
      </c>
      <c r="I3454" s="2" t="s">
        <v>770</v>
      </c>
      <c r="J3454">
        <v>21</v>
      </c>
      <c r="K3454" s="2" t="s">
        <v>987</v>
      </c>
      <c r="L3454">
        <v>11</v>
      </c>
      <c r="M3454" s="2" t="s">
        <v>443</v>
      </c>
      <c r="N3454">
        <v>75</v>
      </c>
      <c r="O3454" s="2" t="s">
        <v>502</v>
      </c>
      <c r="P3454">
        <v>820</v>
      </c>
      <c r="Q3454" s="2" t="s">
        <v>503</v>
      </c>
      <c r="R3454" t="s">
        <v>67</v>
      </c>
      <c r="S3454" t="s">
        <v>67</v>
      </c>
      <c r="T3454" s="2" t="s">
        <v>504</v>
      </c>
      <c r="U3454" s="2" t="s">
        <v>505</v>
      </c>
      <c r="V3454">
        <v>1010</v>
      </c>
      <c r="W3454" s="2" t="s">
        <v>893</v>
      </c>
      <c r="X3454">
        <v>4500</v>
      </c>
      <c r="Z3454">
        <v>4500</v>
      </c>
      <c r="AD3454">
        <v>3150</v>
      </c>
      <c r="AF3454">
        <v>0</v>
      </c>
      <c r="AG3454">
        <v>1350</v>
      </c>
      <c r="AL3454" s="5">
        <v>9000</v>
      </c>
      <c r="AM3454">
        <v>0</v>
      </c>
      <c r="AN3454">
        <v>0</v>
      </c>
      <c r="AO3454">
        <v>4500</v>
      </c>
      <c r="AQ3454">
        <v>4500</v>
      </c>
      <c r="AS3454">
        <v>3150</v>
      </c>
      <c r="AU3454">
        <v>1350</v>
      </c>
      <c r="AZ3454" s="5">
        <v>9000</v>
      </c>
      <c r="BA3454" s="5">
        <v>9000</v>
      </c>
      <c r="BB3454" s="5">
        <v>9000</v>
      </c>
      <c r="BC3454" s="5">
        <v>9000</v>
      </c>
      <c r="BD3454" s="5">
        <v>9000</v>
      </c>
      <c r="BE3454" s="5">
        <v>0</v>
      </c>
      <c r="BF3454" s="5">
        <v>9000</v>
      </c>
      <c r="BG3454">
        <v>20160928</v>
      </c>
      <c r="BH3454" s="9" t="str">
        <f t="shared" si="159"/>
        <v>2016</v>
      </c>
      <c r="BI3454" t="str">
        <f>MID(Merge1[[#This Row],[OC_DATA_INIZIO_PROGETTO]],5,2)</f>
        <v>09</v>
      </c>
      <c r="BJ3454">
        <v>20211230</v>
      </c>
      <c r="BK3454" t="str">
        <f t="shared" si="160"/>
        <v>2021</v>
      </c>
      <c r="BL3454" t="str">
        <f>MID(Merge1[[#This Row],[OC_DATA_FINE_PROGETTO_PREVISTA]],5,2)</f>
        <v>12</v>
      </c>
      <c r="BM3454" s="8">
        <f>(Merge1[[#This Row],[Colonna2]]-Merge1[[#This Row],[Colonna1]])*12+Merge1[[#This Row],[Colonna22]]-Merge1[[#This Row],[Colonna12]]</f>
        <v>63</v>
      </c>
      <c r="BO3454" t="str">
        <f t="shared" si="161"/>
        <v/>
      </c>
      <c r="BP3454" s="2" t="s">
        <v>116</v>
      </c>
      <c r="BQ3454" s="2" t="s">
        <v>116</v>
      </c>
      <c r="BR3454" s="2" t="s">
        <v>77</v>
      </c>
      <c r="BS3454" s="2" t="s">
        <v>773</v>
      </c>
      <c r="BT3454" s="2" t="s">
        <v>774</v>
      </c>
    </row>
    <row r="3455" spans="1:72" x14ac:dyDescent="0.35">
      <c r="A3455" s="2" t="s">
        <v>1379</v>
      </c>
      <c r="B3455" s="2" t="s">
        <v>1380</v>
      </c>
      <c r="C3455" s="2" t="s">
        <v>1364</v>
      </c>
      <c r="D3455" s="2" t="s">
        <v>1364</v>
      </c>
      <c r="E3455" s="2" t="s">
        <v>1381</v>
      </c>
      <c r="F3455">
        <v>8</v>
      </c>
      <c r="G3455" s="2" t="s">
        <v>441</v>
      </c>
      <c r="H3455">
        <v>7</v>
      </c>
      <c r="I3455" s="2" t="s">
        <v>770</v>
      </c>
      <c r="J3455">
        <v>21</v>
      </c>
      <c r="K3455" s="2" t="s">
        <v>987</v>
      </c>
      <c r="L3455">
        <v>11</v>
      </c>
      <c r="M3455" s="2" t="s">
        <v>443</v>
      </c>
      <c r="N3455">
        <v>75</v>
      </c>
      <c r="O3455" s="2" t="s">
        <v>502</v>
      </c>
      <c r="P3455">
        <v>820</v>
      </c>
      <c r="Q3455" s="2" t="s">
        <v>503</v>
      </c>
      <c r="R3455" t="s">
        <v>67</v>
      </c>
      <c r="S3455" t="s">
        <v>67</v>
      </c>
      <c r="T3455" s="2" t="s">
        <v>504</v>
      </c>
      <c r="U3455" s="2" t="s">
        <v>505</v>
      </c>
      <c r="V3455">
        <v>1010</v>
      </c>
      <c r="W3455" s="2" t="s">
        <v>893</v>
      </c>
      <c r="X3455">
        <v>4500</v>
      </c>
      <c r="Z3455">
        <v>4500</v>
      </c>
      <c r="AD3455">
        <v>3150</v>
      </c>
      <c r="AF3455">
        <v>0</v>
      </c>
      <c r="AG3455">
        <v>1350</v>
      </c>
      <c r="AL3455" s="5">
        <v>9000</v>
      </c>
      <c r="AM3455">
        <v>0</v>
      </c>
      <c r="AN3455">
        <v>0</v>
      </c>
      <c r="AO3455">
        <v>4500</v>
      </c>
      <c r="AQ3455">
        <v>4500</v>
      </c>
      <c r="AS3455">
        <v>3150</v>
      </c>
      <c r="AU3455">
        <v>1350</v>
      </c>
      <c r="AZ3455" s="5">
        <v>9000</v>
      </c>
      <c r="BA3455" s="5">
        <v>9000</v>
      </c>
      <c r="BB3455" s="5">
        <v>9000</v>
      </c>
      <c r="BC3455" s="5">
        <v>9000</v>
      </c>
      <c r="BD3455" s="5">
        <v>9000</v>
      </c>
      <c r="BE3455" s="5">
        <v>0</v>
      </c>
      <c r="BF3455" s="5">
        <v>9000</v>
      </c>
      <c r="BG3455">
        <v>20160928</v>
      </c>
      <c r="BH3455" s="9" t="str">
        <f t="shared" si="159"/>
        <v>2016</v>
      </c>
      <c r="BI3455" t="str">
        <f>MID(Merge1[[#This Row],[OC_DATA_INIZIO_PROGETTO]],5,2)</f>
        <v>09</v>
      </c>
      <c r="BJ3455">
        <v>20171130</v>
      </c>
      <c r="BK3455" t="str">
        <f t="shared" si="160"/>
        <v>2017</v>
      </c>
      <c r="BL3455" t="str">
        <f>MID(Merge1[[#This Row],[OC_DATA_FINE_PROGETTO_PREVISTA]],5,2)</f>
        <v>11</v>
      </c>
      <c r="BM3455" s="8">
        <f>(Merge1[[#This Row],[Colonna2]]-Merge1[[#This Row],[Colonna1]])*12+Merge1[[#This Row],[Colonna22]]-Merge1[[#This Row],[Colonna12]]</f>
        <v>14</v>
      </c>
      <c r="BN3455">
        <v>20171130</v>
      </c>
      <c r="BO3455" t="str">
        <f t="shared" si="161"/>
        <v>2017</v>
      </c>
      <c r="BP3455" s="2" t="s">
        <v>116</v>
      </c>
      <c r="BQ3455" s="2" t="s">
        <v>763</v>
      </c>
      <c r="BR3455" s="2" t="s">
        <v>440</v>
      </c>
      <c r="BS3455" s="2" t="s">
        <v>773</v>
      </c>
      <c r="BT3455" s="2" t="s">
        <v>774</v>
      </c>
    </row>
    <row r="3456" spans="1:72" x14ac:dyDescent="0.35">
      <c r="A3456" s="2" t="s">
        <v>1387</v>
      </c>
      <c r="B3456" s="2" t="s">
        <v>1388</v>
      </c>
      <c r="C3456" s="2" t="s">
        <v>1389</v>
      </c>
      <c r="D3456" s="2" t="s">
        <v>1389</v>
      </c>
      <c r="E3456" s="2" t="s">
        <v>1390</v>
      </c>
      <c r="F3456">
        <v>8</v>
      </c>
      <c r="G3456" s="2" t="s">
        <v>441</v>
      </c>
      <c r="H3456">
        <v>7</v>
      </c>
      <c r="I3456" s="2" t="s">
        <v>770</v>
      </c>
      <c r="J3456">
        <v>21</v>
      </c>
      <c r="K3456" s="2" t="s">
        <v>987</v>
      </c>
      <c r="L3456">
        <v>11</v>
      </c>
      <c r="M3456" s="2" t="s">
        <v>443</v>
      </c>
      <c r="N3456">
        <v>75</v>
      </c>
      <c r="O3456" s="2" t="s">
        <v>502</v>
      </c>
      <c r="P3456">
        <v>820</v>
      </c>
      <c r="Q3456" s="2" t="s">
        <v>503</v>
      </c>
      <c r="R3456" t="s">
        <v>67</v>
      </c>
      <c r="S3456" t="s">
        <v>67</v>
      </c>
      <c r="T3456" s="2" t="s">
        <v>504</v>
      </c>
      <c r="U3456" s="2" t="s">
        <v>505</v>
      </c>
      <c r="V3456">
        <v>1009</v>
      </c>
      <c r="W3456" s="2" t="s">
        <v>880</v>
      </c>
      <c r="X3456">
        <v>4500</v>
      </c>
      <c r="Z3456">
        <v>4500</v>
      </c>
      <c r="AD3456">
        <v>3150</v>
      </c>
      <c r="AF3456">
        <v>0</v>
      </c>
      <c r="AG3456">
        <v>1350</v>
      </c>
      <c r="AL3456" s="5">
        <v>9000</v>
      </c>
      <c r="AM3456">
        <v>0</v>
      </c>
      <c r="AN3456">
        <v>0</v>
      </c>
      <c r="AO3456">
        <v>4500</v>
      </c>
      <c r="AQ3456">
        <v>4500</v>
      </c>
      <c r="AS3456">
        <v>3150</v>
      </c>
      <c r="AU3456">
        <v>1350</v>
      </c>
      <c r="AZ3456" s="5">
        <v>9000</v>
      </c>
      <c r="BA3456" s="5">
        <v>9000</v>
      </c>
      <c r="BB3456" s="5">
        <v>9000</v>
      </c>
      <c r="BC3456" s="5">
        <v>9000</v>
      </c>
      <c r="BD3456" s="5">
        <v>9000</v>
      </c>
      <c r="BE3456" s="5">
        <v>0</v>
      </c>
      <c r="BF3456" s="5">
        <v>9000</v>
      </c>
      <c r="BG3456">
        <v>20160902</v>
      </c>
      <c r="BH3456" s="9" t="str">
        <f t="shared" si="159"/>
        <v>2016</v>
      </c>
      <c r="BI3456" t="str">
        <f>MID(Merge1[[#This Row],[OC_DATA_INIZIO_PROGETTO]],5,2)</f>
        <v>09</v>
      </c>
      <c r="BJ3456">
        <v>20211230</v>
      </c>
      <c r="BK3456" t="str">
        <f t="shared" si="160"/>
        <v>2021</v>
      </c>
      <c r="BL3456" t="str">
        <f>MID(Merge1[[#This Row],[OC_DATA_FINE_PROGETTO_PREVISTA]],5,2)</f>
        <v>12</v>
      </c>
      <c r="BM3456" s="8">
        <f>(Merge1[[#This Row],[Colonna2]]-Merge1[[#This Row],[Colonna1]])*12+Merge1[[#This Row],[Colonna22]]-Merge1[[#This Row],[Colonna12]]</f>
        <v>63</v>
      </c>
      <c r="BO3456" t="str">
        <f t="shared" si="161"/>
        <v/>
      </c>
      <c r="BP3456" s="2" t="s">
        <v>116</v>
      </c>
      <c r="BQ3456" s="2" t="s">
        <v>116</v>
      </c>
      <c r="BR3456" s="2" t="s">
        <v>77</v>
      </c>
      <c r="BS3456" s="2" t="s">
        <v>773</v>
      </c>
      <c r="BT3456" s="2" t="s">
        <v>774</v>
      </c>
    </row>
    <row r="3457" spans="1:72" x14ac:dyDescent="0.35">
      <c r="A3457" s="2" t="s">
        <v>1391</v>
      </c>
      <c r="B3457" s="2" t="s">
        <v>1392</v>
      </c>
      <c r="C3457" s="2" t="s">
        <v>1393</v>
      </c>
      <c r="D3457" s="2" t="s">
        <v>1385</v>
      </c>
      <c r="E3457" s="2" t="s">
        <v>1394</v>
      </c>
      <c r="F3457">
        <v>8</v>
      </c>
      <c r="G3457" s="2" t="s">
        <v>441</v>
      </c>
      <c r="H3457">
        <v>7</v>
      </c>
      <c r="I3457" s="2" t="s">
        <v>770</v>
      </c>
      <c r="J3457">
        <v>21</v>
      </c>
      <c r="K3457" s="2" t="s">
        <v>987</v>
      </c>
      <c r="L3457">
        <v>11</v>
      </c>
      <c r="M3457" s="2" t="s">
        <v>443</v>
      </c>
      <c r="N3457">
        <v>75</v>
      </c>
      <c r="O3457" s="2" t="s">
        <v>502</v>
      </c>
      <c r="P3457">
        <v>820</v>
      </c>
      <c r="Q3457" s="2" t="s">
        <v>503</v>
      </c>
      <c r="R3457" t="s">
        <v>67</v>
      </c>
      <c r="S3457" t="s">
        <v>67</v>
      </c>
      <c r="T3457" s="2" t="s">
        <v>504</v>
      </c>
      <c r="U3457" s="2" t="s">
        <v>505</v>
      </c>
      <c r="V3457">
        <v>1009</v>
      </c>
      <c r="W3457" s="2" t="s">
        <v>880</v>
      </c>
      <c r="X3457">
        <v>4500</v>
      </c>
      <c r="Z3457">
        <v>4500</v>
      </c>
      <c r="AD3457">
        <v>3150</v>
      </c>
      <c r="AF3457">
        <v>0</v>
      </c>
      <c r="AG3457">
        <v>1350</v>
      </c>
      <c r="AL3457" s="5">
        <v>9000</v>
      </c>
      <c r="AM3457">
        <v>0</v>
      </c>
      <c r="AN3457">
        <v>0</v>
      </c>
      <c r="AO3457">
        <v>4500</v>
      </c>
      <c r="AQ3457">
        <v>4500</v>
      </c>
      <c r="AS3457">
        <v>3150</v>
      </c>
      <c r="AU3457">
        <v>1350</v>
      </c>
      <c r="AZ3457" s="5">
        <v>9000</v>
      </c>
      <c r="BA3457" s="5">
        <v>9000</v>
      </c>
      <c r="BB3457" s="5">
        <v>9000</v>
      </c>
      <c r="BC3457" s="5">
        <v>9000</v>
      </c>
      <c r="BD3457" s="5">
        <v>9000</v>
      </c>
      <c r="BE3457" s="5">
        <v>0</v>
      </c>
      <c r="BF3457" s="5">
        <v>9000</v>
      </c>
      <c r="BG3457">
        <v>20160914</v>
      </c>
      <c r="BH3457" s="9" t="str">
        <f t="shared" si="159"/>
        <v>2016</v>
      </c>
      <c r="BI3457" t="str">
        <f>MID(Merge1[[#This Row],[OC_DATA_INIZIO_PROGETTO]],5,2)</f>
        <v>09</v>
      </c>
      <c r="BJ3457">
        <v>20211230</v>
      </c>
      <c r="BK3457" t="str">
        <f t="shared" si="160"/>
        <v>2021</v>
      </c>
      <c r="BL3457" t="str">
        <f>MID(Merge1[[#This Row],[OC_DATA_FINE_PROGETTO_PREVISTA]],5,2)</f>
        <v>12</v>
      </c>
      <c r="BM3457" s="8">
        <f>(Merge1[[#This Row],[Colonna2]]-Merge1[[#This Row],[Colonna1]])*12+Merge1[[#This Row],[Colonna22]]-Merge1[[#This Row],[Colonna12]]</f>
        <v>63</v>
      </c>
      <c r="BO3457" t="str">
        <f t="shared" si="161"/>
        <v/>
      </c>
      <c r="BP3457" s="2" t="s">
        <v>116</v>
      </c>
      <c r="BQ3457" s="2" t="s">
        <v>116</v>
      </c>
      <c r="BR3457" s="2" t="s">
        <v>77</v>
      </c>
      <c r="BS3457" s="2" t="s">
        <v>773</v>
      </c>
      <c r="BT3457" s="2" t="s">
        <v>774</v>
      </c>
    </row>
    <row r="3458" spans="1:72" x14ac:dyDescent="0.35">
      <c r="A3458" s="2" t="s">
        <v>1426</v>
      </c>
      <c r="B3458" s="2" t="s">
        <v>1427</v>
      </c>
      <c r="C3458" s="2" t="s">
        <v>1428</v>
      </c>
      <c r="D3458" s="2" t="s">
        <v>1421</v>
      </c>
      <c r="E3458" s="2" t="s">
        <v>1429</v>
      </c>
      <c r="F3458">
        <v>8</v>
      </c>
      <c r="G3458" s="2" t="s">
        <v>441</v>
      </c>
      <c r="H3458">
        <v>7</v>
      </c>
      <c r="I3458" s="2" t="s">
        <v>770</v>
      </c>
      <c r="J3458">
        <v>21</v>
      </c>
      <c r="K3458" s="2" t="s">
        <v>987</v>
      </c>
      <c r="L3458">
        <v>11</v>
      </c>
      <c r="M3458" s="2" t="s">
        <v>443</v>
      </c>
      <c r="N3458">
        <v>75</v>
      </c>
      <c r="O3458" s="2" t="s">
        <v>502</v>
      </c>
      <c r="P3458">
        <v>820</v>
      </c>
      <c r="Q3458" s="2" t="s">
        <v>503</v>
      </c>
      <c r="R3458" t="s">
        <v>67</v>
      </c>
      <c r="S3458" t="s">
        <v>67</v>
      </c>
      <c r="T3458" s="2" t="s">
        <v>504</v>
      </c>
      <c r="U3458" s="2" t="s">
        <v>505</v>
      </c>
      <c r="V3458">
        <v>1014</v>
      </c>
      <c r="W3458" s="2" t="s">
        <v>902</v>
      </c>
      <c r="X3458">
        <v>4500</v>
      </c>
      <c r="Z3458">
        <v>4500</v>
      </c>
      <c r="AD3458">
        <v>3150</v>
      </c>
      <c r="AF3458">
        <v>0</v>
      </c>
      <c r="AG3458">
        <v>1350</v>
      </c>
      <c r="AL3458" s="5">
        <v>9000</v>
      </c>
      <c r="AM3458">
        <v>0</v>
      </c>
      <c r="AN3458">
        <v>0</v>
      </c>
      <c r="AO3458">
        <v>4500</v>
      </c>
      <c r="AQ3458">
        <v>4500</v>
      </c>
      <c r="AS3458">
        <v>3150</v>
      </c>
      <c r="AU3458">
        <v>1350</v>
      </c>
      <c r="AZ3458" s="5">
        <v>9000</v>
      </c>
      <c r="BA3458" s="5">
        <v>9000</v>
      </c>
      <c r="BB3458" s="5">
        <v>9000</v>
      </c>
      <c r="BC3458" s="5">
        <v>9000</v>
      </c>
      <c r="BD3458" s="5">
        <v>9000</v>
      </c>
      <c r="BE3458" s="5">
        <v>0</v>
      </c>
      <c r="BF3458" s="5">
        <v>9000</v>
      </c>
      <c r="BG3458">
        <v>20160806</v>
      </c>
      <c r="BH3458" s="9" t="str">
        <f t="shared" ref="BH3458:BH3521" si="162">LEFT(BG:BG,4)</f>
        <v>2016</v>
      </c>
      <c r="BI3458" t="str">
        <f>MID(Merge1[[#This Row],[OC_DATA_INIZIO_PROGETTO]],5,2)</f>
        <v>08</v>
      </c>
      <c r="BJ3458">
        <v>20190501</v>
      </c>
      <c r="BK3458" t="str">
        <f t="shared" ref="BK3458:BK3521" si="163">LEFT(BJ:BJ,4)</f>
        <v>2019</v>
      </c>
      <c r="BL3458" t="str">
        <f>MID(Merge1[[#This Row],[OC_DATA_FINE_PROGETTO_PREVISTA]],5,2)</f>
        <v>05</v>
      </c>
      <c r="BM3458" s="8">
        <f>(Merge1[[#This Row],[Colonna2]]-Merge1[[#This Row],[Colonna1]])*12+Merge1[[#This Row],[Colonna22]]-Merge1[[#This Row],[Colonna12]]</f>
        <v>33</v>
      </c>
      <c r="BN3458">
        <v>20190501</v>
      </c>
      <c r="BO3458" t="str">
        <f t="shared" ref="BO3458:BO3521" si="164">LEFT(BN:BN,4)</f>
        <v>2019</v>
      </c>
      <c r="BP3458" s="2" t="s">
        <v>116</v>
      </c>
      <c r="BQ3458" s="2" t="s">
        <v>763</v>
      </c>
      <c r="BR3458" s="2" t="s">
        <v>440</v>
      </c>
      <c r="BS3458" s="2" t="s">
        <v>773</v>
      </c>
      <c r="BT3458" s="2" t="s">
        <v>774</v>
      </c>
    </row>
    <row r="3459" spans="1:72" x14ac:dyDescent="0.35">
      <c r="A3459" s="2" t="s">
        <v>1430</v>
      </c>
      <c r="B3459" s="2" t="s">
        <v>1431</v>
      </c>
      <c r="C3459" s="2" t="s">
        <v>1432</v>
      </c>
      <c r="D3459" s="2" t="s">
        <v>1421</v>
      </c>
      <c r="E3459" s="2" t="s">
        <v>1433</v>
      </c>
      <c r="F3459">
        <v>8</v>
      </c>
      <c r="G3459" s="2" t="s">
        <v>441</v>
      </c>
      <c r="H3459">
        <v>7</v>
      </c>
      <c r="I3459" s="2" t="s">
        <v>770</v>
      </c>
      <c r="J3459">
        <v>21</v>
      </c>
      <c r="K3459" s="2" t="s">
        <v>987</v>
      </c>
      <c r="L3459">
        <v>11</v>
      </c>
      <c r="M3459" s="2" t="s">
        <v>443</v>
      </c>
      <c r="N3459">
        <v>75</v>
      </c>
      <c r="O3459" s="2" t="s">
        <v>502</v>
      </c>
      <c r="P3459">
        <v>820</v>
      </c>
      <c r="Q3459" s="2" t="s">
        <v>503</v>
      </c>
      <c r="R3459" t="s">
        <v>67</v>
      </c>
      <c r="S3459" t="s">
        <v>67</v>
      </c>
      <c r="T3459" s="2" t="s">
        <v>504</v>
      </c>
      <c r="U3459" s="2" t="s">
        <v>505</v>
      </c>
      <c r="V3459">
        <v>1014</v>
      </c>
      <c r="W3459" s="2" t="s">
        <v>902</v>
      </c>
      <c r="X3459">
        <v>4500</v>
      </c>
      <c r="Z3459">
        <v>4500</v>
      </c>
      <c r="AD3459">
        <v>3150</v>
      </c>
      <c r="AF3459">
        <v>0</v>
      </c>
      <c r="AG3459">
        <v>1350</v>
      </c>
      <c r="AL3459" s="5">
        <v>9000</v>
      </c>
      <c r="AM3459">
        <v>0</v>
      </c>
      <c r="AN3459">
        <v>0</v>
      </c>
      <c r="AO3459">
        <v>4500</v>
      </c>
      <c r="AQ3459">
        <v>4500</v>
      </c>
      <c r="AS3459">
        <v>3150</v>
      </c>
      <c r="AU3459">
        <v>1350</v>
      </c>
      <c r="AZ3459" s="5">
        <v>9000</v>
      </c>
      <c r="BA3459" s="5">
        <v>9000</v>
      </c>
      <c r="BB3459" s="5">
        <v>9000</v>
      </c>
      <c r="BC3459" s="5">
        <v>9000</v>
      </c>
      <c r="BD3459" s="5">
        <v>9000</v>
      </c>
      <c r="BE3459" s="5">
        <v>0</v>
      </c>
      <c r="BF3459" s="5">
        <v>9000</v>
      </c>
      <c r="BG3459">
        <v>20160806</v>
      </c>
      <c r="BH3459" s="9" t="str">
        <f t="shared" si="162"/>
        <v>2016</v>
      </c>
      <c r="BI3459" t="str">
        <f>MID(Merge1[[#This Row],[OC_DATA_INIZIO_PROGETTO]],5,2)</f>
        <v>08</v>
      </c>
      <c r="BJ3459">
        <v>20190501</v>
      </c>
      <c r="BK3459" t="str">
        <f t="shared" si="163"/>
        <v>2019</v>
      </c>
      <c r="BL3459" t="str">
        <f>MID(Merge1[[#This Row],[OC_DATA_FINE_PROGETTO_PREVISTA]],5,2)</f>
        <v>05</v>
      </c>
      <c r="BM3459" s="8">
        <f>(Merge1[[#This Row],[Colonna2]]-Merge1[[#This Row],[Colonna1]])*12+Merge1[[#This Row],[Colonna22]]-Merge1[[#This Row],[Colonna12]]</f>
        <v>33</v>
      </c>
      <c r="BN3459">
        <v>20190501</v>
      </c>
      <c r="BO3459" t="str">
        <f t="shared" si="164"/>
        <v>2019</v>
      </c>
      <c r="BP3459" s="2" t="s">
        <v>116</v>
      </c>
      <c r="BQ3459" s="2" t="s">
        <v>763</v>
      </c>
      <c r="BR3459" s="2" t="s">
        <v>440</v>
      </c>
      <c r="BS3459" s="2" t="s">
        <v>773</v>
      </c>
      <c r="BT3459" s="2" t="s">
        <v>774</v>
      </c>
    </row>
    <row r="3460" spans="1:72" x14ac:dyDescent="0.35">
      <c r="A3460" s="2" t="s">
        <v>1443</v>
      </c>
      <c r="B3460" s="2" t="s">
        <v>1444</v>
      </c>
      <c r="C3460" s="2" t="s">
        <v>1445</v>
      </c>
      <c r="D3460" s="2" t="s">
        <v>1445</v>
      </c>
      <c r="E3460" s="2" t="s">
        <v>1446</v>
      </c>
      <c r="F3460">
        <v>8</v>
      </c>
      <c r="G3460" s="2" t="s">
        <v>441</v>
      </c>
      <c r="H3460">
        <v>7</v>
      </c>
      <c r="I3460" s="2" t="s">
        <v>770</v>
      </c>
      <c r="J3460">
        <v>21</v>
      </c>
      <c r="K3460" s="2" t="s">
        <v>987</v>
      </c>
      <c r="L3460">
        <v>11</v>
      </c>
      <c r="M3460" s="2" t="s">
        <v>443</v>
      </c>
      <c r="N3460">
        <v>75</v>
      </c>
      <c r="O3460" s="2" t="s">
        <v>502</v>
      </c>
      <c r="P3460">
        <v>820</v>
      </c>
      <c r="Q3460" s="2" t="s">
        <v>503</v>
      </c>
      <c r="R3460" t="s">
        <v>67</v>
      </c>
      <c r="S3460" t="s">
        <v>67</v>
      </c>
      <c r="T3460" s="2" t="s">
        <v>504</v>
      </c>
      <c r="U3460" s="2" t="s">
        <v>505</v>
      </c>
      <c r="V3460">
        <v>1010</v>
      </c>
      <c r="W3460" s="2" t="s">
        <v>893</v>
      </c>
      <c r="X3460">
        <v>4500</v>
      </c>
      <c r="Z3460">
        <v>4500</v>
      </c>
      <c r="AD3460">
        <v>3150</v>
      </c>
      <c r="AF3460">
        <v>0</v>
      </c>
      <c r="AG3460">
        <v>1350</v>
      </c>
      <c r="AL3460" s="5">
        <v>9000</v>
      </c>
      <c r="AM3460">
        <v>0</v>
      </c>
      <c r="AN3460">
        <v>0</v>
      </c>
      <c r="AO3460">
        <v>4500</v>
      </c>
      <c r="AQ3460">
        <v>4500</v>
      </c>
      <c r="AS3460">
        <v>3150</v>
      </c>
      <c r="AU3460">
        <v>1350</v>
      </c>
      <c r="AZ3460" s="5">
        <v>9000</v>
      </c>
      <c r="BA3460" s="5">
        <v>9000</v>
      </c>
      <c r="BB3460" s="5">
        <v>9000</v>
      </c>
      <c r="BC3460" s="5">
        <v>9000</v>
      </c>
      <c r="BD3460" s="5">
        <v>9000</v>
      </c>
      <c r="BE3460" s="5">
        <v>0</v>
      </c>
      <c r="BF3460" s="5">
        <v>9000</v>
      </c>
      <c r="BG3460">
        <v>20160909</v>
      </c>
      <c r="BH3460" s="9" t="str">
        <f t="shared" si="162"/>
        <v>2016</v>
      </c>
      <c r="BI3460" t="str">
        <f>MID(Merge1[[#This Row],[OC_DATA_INIZIO_PROGETTO]],5,2)</f>
        <v>09</v>
      </c>
      <c r="BJ3460">
        <v>20171016</v>
      </c>
      <c r="BK3460" t="str">
        <f t="shared" si="163"/>
        <v>2017</v>
      </c>
      <c r="BL3460" t="str">
        <f>MID(Merge1[[#This Row],[OC_DATA_FINE_PROGETTO_PREVISTA]],5,2)</f>
        <v>10</v>
      </c>
      <c r="BM3460" s="8">
        <f>(Merge1[[#This Row],[Colonna2]]-Merge1[[#This Row],[Colonna1]])*12+Merge1[[#This Row],[Colonna22]]-Merge1[[#This Row],[Colonna12]]</f>
        <v>13</v>
      </c>
      <c r="BN3460">
        <v>20171016</v>
      </c>
      <c r="BO3460" t="str">
        <f t="shared" si="164"/>
        <v>2017</v>
      </c>
      <c r="BP3460" s="2" t="s">
        <v>116</v>
      </c>
      <c r="BQ3460" s="2" t="s">
        <v>763</v>
      </c>
      <c r="BR3460" s="2" t="s">
        <v>440</v>
      </c>
      <c r="BS3460" s="2" t="s">
        <v>773</v>
      </c>
      <c r="BT3460" s="2" t="s">
        <v>774</v>
      </c>
    </row>
    <row r="3461" spans="1:72" x14ac:dyDescent="0.35">
      <c r="A3461" s="2" t="s">
        <v>1451</v>
      </c>
      <c r="B3461" s="2" t="s">
        <v>1452</v>
      </c>
      <c r="C3461" s="2" t="s">
        <v>1453</v>
      </c>
      <c r="D3461" s="2" t="s">
        <v>1453</v>
      </c>
      <c r="E3461" s="2" t="s">
        <v>1454</v>
      </c>
      <c r="F3461">
        <v>8</v>
      </c>
      <c r="G3461" s="2" t="s">
        <v>441</v>
      </c>
      <c r="H3461">
        <v>7</v>
      </c>
      <c r="I3461" s="2" t="s">
        <v>770</v>
      </c>
      <c r="J3461">
        <v>21</v>
      </c>
      <c r="K3461" s="2" t="s">
        <v>987</v>
      </c>
      <c r="L3461">
        <v>11</v>
      </c>
      <c r="M3461" s="2" t="s">
        <v>443</v>
      </c>
      <c r="N3461">
        <v>75</v>
      </c>
      <c r="O3461" s="2" t="s">
        <v>502</v>
      </c>
      <c r="P3461">
        <v>820</v>
      </c>
      <c r="Q3461" s="2" t="s">
        <v>503</v>
      </c>
      <c r="R3461" t="s">
        <v>67</v>
      </c>
      <c r="S3461" t="s">
        <v>67</v>
      </c>
      <c r="T3461" s="2" t="s">
        <v>504</v>
      </c>
      <c r="U3461" s="2" t="s">
        <v>505</v>
      </c>
      <c r="V3461">
        <v>1010</v>
      </c>
      <c r="W3461" s="2" t="s">
        <v>893</v>
      </c>
      <c r="X3461">
        <v>4500</v>
      </c>
      <c r="Z3461">
        <v>4500</v>
      </c>
      <c r="AD3461">
        <v>3150</v>
      </c>
      <c r="AF3461">
        <v>0</v>
      </c>
      <c r="AG3461">
        <v>1350</v>
      </c>
      <c r="AL3461" s="5">
        <v>9000</v>
      </c>
      <c r="AM3461">
        <v>0</v>
      </c>
      <c r="AN3461">
        <v>0</v>
      </c>
      <c r="AO3461">
        <v>4500</v>
      </c>
      <c r="AQ3461">
        <v>4500</v>
      </c>
      <c r="AS3461">
        <v>3150</v>
      </c>
      <c r="AU3461">
        <v>1350</v>
      </c>
      <c r="AZ3461" s="5">
        <v>9000</v>
      </c>
      <c r="BA3461" s="5">
        <v>9000</v>
      </c>
      <c r="BB3461" s="5">
        <v>9000</v>
      </c>
      <c r="BC3461" s="5">
        <v>9000</v>
      </c>
      <c r="BD3461" s="5">
        <v>9000</v>
      </c>
      <c r="BE3461" s="5">
        <v>0</v>
      </c>
      <c r="BF3461" s="5">
        <v>9000</v>
      </c>
      <c r="BG3461">
        <v>20160909</v>
      </c>
      <c r="BH3461" s="9" t="str">
        <f t="shared" si="162"/>
        <v>2016</v>
      </c>
      <c r="BI3461" t="str">
        <f>MID(Merge1[[#This Row],[OC_DATA_INIZIO_PROGETTO]],5,2)</f>
        <v>09</v>
      </c>
      <c r="BJ3461">
        <v>20180228</v>
      </c>
      <c r="BK3461" t="str">
        <f t="shared" si="163"/>
        <v>2018</v>
      </c>
      <c r="BL3461" t="str">
        <f>MID(Merge1[[#This Row],[OC_DATA_FINE_PROGETTO_PREVISTA]],5,2)</f>
        <v>02</v>
      </c>
      <c r="BM3461" s="8">
        <f>(Merge1[[#This Row],[Colonna2]]-Merge1[[#This Row],[Colonna1]])*12+Merge1[[#This Row],[Colonna22]]-Merge1[[#This Row],[Colonna12]]</f>
        <v>17</v>
      </c>
      <c r="BN3461">
        <v>20180228</v>
      </c>
      <c r="BO3461" t="str">
        <f t="shared" si="164"/>
        <v>2018</v>
      </c>
      <c r="BP3461" s="2" t="s">
        <v>116</v>
      </c>
      <c r="BQ3461" s="2" t="s">
        <v>763</v>
      </c>
      <c r="BR3461" s="2" t="s">
        <v>440</v>
      </c>
      <c r="BS3461" s="2" t="s">
        <v>773</v>
      </c>
      <c r="BT3461" s="2" t="s">
        <v>774</v>
      </c>
    </row>
    <row r="3462" spans="1:72" x14ac:dyDescent="0.35">
      <c r="A3462" s="2" t="s">
        <v>1490</v>
      </c>
      <c r="B3462" s="2" t="s">
        <v>1491</v>
      </c>
      <c r="C3462" s="2" t="s">
        <v>1492</v>
      </c>
      <c r="D3462" s="2" t="s">
        <v>1493</v>
      </c>
      <c r="E3462" s="2" t="s">
        <v>1494</v>
      </c>
      <c r="F3462">
        <v>8</v>
      </c>
      <c r="G3462" s="2" t="s">
        <v>441</v>
      </c>
      <c r="H3462">
        <v>7</v>
      </c>
      <c r="I3462" s="2" t="s">
        <v>770</v>
      </c>
      <c r="J3462">
        <v>21</v>
      </c>
      <c r="K3462" s="2" t="s">
        <v>987</v>
      </c>
      <c r="L3462">
        <v>11</v>
      </c>
      <c r="M3462" s="2" t="s">
        <v>443</v>
      </c>
      <c r="N3462">
        <v>75</v>
      </c>
      <c r="O3462" s="2" t="s">
        <v>502</v>
      </c>
      <c r="P3462">
        <v>820</v>
      </c>
      <c r="Q3462" s="2" t="s">
        <v>503</v>
      </c>
      <c r="R3462" t="s">
        <v>67</v>
      </c>
      <c r="S3462" t="s">
        <v>67</v>
      </c>
      <c r="T3462" s="2" t="s">
        <v>504</v>
      </c>
      <c r="U3462" s="2" t="s">
        <v>505</v>
      </c>
      <c r="V3462">
        <v>1009</v>
      </c>
      <c r="W3462" s="2" t="s">
        <v>880</v>
      </c>
      <c r="X3462">
        <v>4500</v>
      </c>
      <c r="Z3462">
        <v>4500</v>
      </c>
      <c r="AD3462">
        <v>3150</v>
      </c>
      <c r="AF3462">
        <v>0</v>
      </c>
      <c r="AG3462">
        <v>1350</v>
      </c>
      <c r="AL3462" s="5">
        <v>9000</v>
      </c>
      <c r="AM3462">
        <v>0</v>
      </c>
      <c r="AN3462">
        <v>0</v>
      </c>
      <c r="AO3462">
        <v>4500</v>
      </c>
      <c r="AQ3462">
        <v>4500</v>
      </c>
      <c r="AS3462">
        <v>3150</v>
      </c>
      <c r="AU3462">
        <v>1350</v>
      </c>
      <c r="AZ3462" s="5">
        <v>9000</v>
      </c>
      <c r="BA3462" s="5">
        <v>9000</v>
      </c>
      <c r="BB3462" s="5">
        <v>9000</v>
      </c>
      <c r="BC3462" s="5">
        <v>9000</v>
      </c>
      <c r="BD3462" s="5">
        <v>9000</v>
      </c>
      <c r="BE3462" s="5">
        <v>0</v>
      </c>
      <c r="BF3462" s="5">
        <v>9000</v>
      </c>
      <c r="BG3462">
        <v>20160914</v>
      </c>
      <c r="BH3462" s="9" t="str">
        <f t="shared" si="162"/>
        <v>2016</v>
      </c>
      <c r="BI3462" t="str">
        <f>MID(Merge1[[#This Row],[OC_DATA_INIZIO_PROGETTO]],5,2)</f>
        <v>09</v>
      </c>
      <c r="BJ3462">
        <v>20211230</v>
      </c>
      <c r="BK3462" t="str">
        <f t="shared" si="163"/>
        <v>2021</v>
      </c>
      <c r="BL3462" t="str">
        <f>MID(Merge1[[#This Row],[OC_DATA_FINE_PROGETTO_PREVISTA]],5,2)</f>
        <v>12</v>
      </c>
      <c r="BM3462" s="8">
        <f>(Merge1[[#This Row],[Colonna2]]-Merge1[[#This Row],[Colonna1]])*12+Merge1[[#This Row],[Colonna22]]-Merge1[[#This Row],[Colonna12]]</f>
        <v>63</v>
      </c>
      <c r="BO3462" t="str">
        <f t="shared" si="164"/>
        <v/>
      </c>
      <c r="BP3462" s="2" t="s">
        <v>116</v>
      </c>
      <c r="BQ3462" s="2" t="s">
        <v>116</v>
      </c>
      <c r="BR3462" s="2" t="s">
        <v>77</v>
      </c>
      <c r="BS3462" s="2" t="s">
        <v>773</v>
      </c>
      <c r="BT3462" s="2" t="s">
        <v>774</v>
      </c>
    </row>
    <row r="3463" spans="1:72" x14ac:dyDescent="0.35">
      <c r="A3463" s="2" t="s">
        <v>1495</v>
      </c>
      <c r="B3463" s="2" t="s">
        <v>1496</v>
      </c>
      <c r="C3463" s="2" t="s">
        <v>1364</v>
      </c>
      <c r="D3463" s="2" t="s">
        <v>1364</v>
      </c>
      <c r="E3463" s="2" t="s">
        <v>1497</v>
      </c>
      <c r="F3463">
        <v>8</v>
      </c>
      <c r="G3463" s="2" t="s">
        <v>441</v>
      </c>
      <c r="H3463">
        <v>7</v>
      </c>
      <c r="I3463" s="2" t="s">
        <v>770</v>
      </c>
      <c r="J3463">
        <v>21</v>
      </c>
      <c r="K3463" s="2" t="s">
        <v>987</v>
      </c>
      <c r="L3463">
        <v>11</v>
      </c>
      <c r="M3463" s="2" t="s">
        <v>443</v>
      </c>
      <c r="N3463">
        <v>75</v>
      </c>
      <c r="O3463" s="2" t="s">
        <v>502</v>
      </c>
      <c r="P3463">
        <v>820</v>
      </c>
      <c r="Q3463" s="2" t="s">
        <v>503</v>
      </c>
      <c r="R3463" t="s">
        <v>67</v>
      </c>
      <c r="S3463" t="s">
        <v>67</v>
      </c>
      <c r="T3463" s="2" t="s">
        <v>504</v>
      </c>
      <c r="U3463" s="2" t="s">
        <v>505</v>
      </c>
      <c r="V3463">
        <v>1010</v>
      </c>
      <c r="W3463" s="2" t="s">
        <v>893</v>
      </c>
      <c r="X3463">
        <v>4500</v>
      </c>
      <c r="Z3463">
        <v>4500</v>
      </c>
      <c r="AD3463">
        <v>3150</v>
      </c>
      <c r="AF3463">
        <v>0</v>
      </c>
      <c r="AG3463">
        <v>1350</v>
      </c>
      <c r="AL3463" s="5">
        <v>9000</v>
      </c>
      <c r="AM3463">
        <v>0</v>
      </c>
      <c r="AN3463">
        <v>0</v>
      </c>
      <c r="AO3463">
        <v>4500</v>
      </c>
      <c r="AQ3463">
        <v>4500</v>
      </c>
      <c r="AS3463">
        <v>3150</v>
      </c>
      <c r="AU3463">
        <v>1350</v>
      </c>
      <c r="AZ3463" s="5">
        <v>9000</v>
      </c>
      <c r="BA3463" s="5">
        <v>9000</v>
      </c>
      <c r="BB3463" s="5">
        <v>9000</v>
      </c>
      <c r="BC3463" s="5">
        <v>9000</v>
      </c>
      <c r="BD3463" s="5">
        <v>9000</v>
      </c>
      <c r="BE3463" s="5">
        <v>0</v>
      </c>
      <c r="BF3463" s="5">
        <v>9000</v>
      </c>
      <c r="BG3463">
        <v>20160928</v>
      </c>
      <c r="BH3463" s="9" t="str">
        <f t="shared" si="162"/>
        <v>2016</v>
      </c>
      <c r="BI3463" t="str">
        <f>MID(Merge1[[#This Row],[OC_DATA_INIZIO_PROGETTO]],5,2)</f>
        <v>09</v>
      </c>
      <c r="BJ3463">
        <v>20171130</v>
      </c>
      <c r="BK3463" t="str">
        <f t="shared" si="163"/>
        <v>2017</v>
      </c>
      <c r="BL3463" t="str">
        <f>MID(Merge1[[#This Row],[OC_DATA_FINE_PROGETTO_PREVISTA]],5,2)</f>
        <v>11</v>
      </c>
      <c r="BM3463" s="8">
        <f>(Merge1[[#This Row],[Colonna2]]-Merge1[[#This Row],[Colonna1]])*12+Merge1[[#This Row],[Colonna22]]-Merge1[[#This Row],[Colonna12]]</f>
        <v>14</v>
      </c>
      <c r="BN3463">
        <v>20171130</v>
      </c>
      <c r="BO3463" t="str">
        <f t="shared" si="164"/>
        <v>2017</v>
      </c>
      <c r="BP3463" s="2" t="s">
        <v>116</v>
      </c>
      <c r="BQ3463" s="2" t="s">
        <v>763</v>
      </c>
      <c r="BR3463" s="2" t="s">
        <v>440</v>
      </c>
      <c r="BS3463" s="2" t="s">
        <v>773</v>
      </c>
      <c r="BT3463" s="2" t="s">
        <v>774</v>
      </c>
    </row>
    <row r="3464" spans="1:72" x14ac:dyDescent="0.35">
      <c r="A3464" s="2" t="s">
        <v>1501</v>
      </c>
      <c r="B3464" s="2" t="s">
        <v>1502</v>
      </c>
      <c r="C3464" s="2" t="s">
        <v>1364</v>
      </c>
      <c r="D3464" s="2" t="s">
        <v>1364</v>
      </c>
      <c r="E3464" s="2" t="s">
        <v>1503</v>
      </c>
      <c r="F3464">
        <v>8</v>
      </c>
      <c r="G3464" s="2" t="s">
        <v>441</v>
      </c>
      <c r="H3464">
        <v>7</v>
      </c>
      <c r="I3464" s="2" t="s">
        <v>770</v>
      </c>
      <c r="J3464">
        <v>21</v>
      </c>
      <c r="K3464" s="2" t="s">
        <v>987</v>
      </c>
      <c r="L3464">
        <v>11</v>
      </c>
      <c r="M3464" s="2" t="s">
        <v>443</v>
      </c>
      <c r="N3464">
        <v>75</v>
      </c>
      <c r="O3464" s="2" t="s">
        <v>502</v>
      </c>
      <c r="P3464">
        <v>820</v>
      </c>
      <c r="Q3464" s="2" t="s">
        <v>503</v>
      </c>
      <c r="R3464" t="s">
        <v>67</v>
      </c>
      <c r="S3464" t="s">
        <v>67</v>
      </c>
      <c r="T3464" s="2" t="s">
        <v>504</v>
      </c>
      <c r="U3464" s="2" t="s">
        <v>505</v>
      </c>
      <c r="V3464">
        <v>1010</v>
      </c>
      <c r="W3464" s="2" t="s">
        <v>893</v>
      </c>
      <c r="X3464">
        <v>4500</v>
      </c>
      <c r="Z3464">
        <v>4500</v>
      </c>
      <c r="AD3464">
        <v>3150</v>
      </c>
      <c r="AF3464">
        <v>0</v>
      </c>
      <c r="AG3464">
        <v>1350</v>
      </c>
      <c r="AL3464" s="5">
        <v>9000</v>
      </c>
      <c r="AM3464">
        <v>0</v>
      </c>
      <c r="AN3464">
        <v>0</v>
      </c>
      <c r="AO3464">
        <v>4500</v>
      </c>
      <c r="AQ3464">
        <v>4500</v>
      </c>
      <c r="AS3464">
        <v>3150</v>
      </c>
      <c r="AU3464">
        <v>1350</v>
      </c>
      <c r="AZ3464" s="5">
        <v>9000</v>
      </c>
      <c r="BA3464" s="5">
        <v>9000</v>
      </c>
      <c r="BB3464" s="5">
        <v>9000</v>
      </c>
      <c r="BC3464" s="5">
        <v>9000</v>
      </c>
      <c r="BD3464" s="5">
        <v>9000</v>
      </c>
      <c r="BE3464" s="5">
        <v>0</v>
      </c>
      <c r="BF3464" s="5">
        <v>9000</v>
      </c>
      <c r="BG3464">
        <v>20160928</v>
      </c>
      <c r="BH3464" s="9" t="str">
        <f t="shared" si="162"/>
        <v>2016</v>
      </c>
      <c r="BI3464" t="str">
        <f>MID(Merge1[[#This Row],[OC_DATA_INIZIO_PROGETTO]],5,2)</f>
        <v>09</v>
      </c>
      <c r="BJ3464">
        <v>20171130</v>
      </c>
      <c r="BK3464" t="str">
        <f t="shared" si="163"/>
        <v>2017</v>
      </c>
      <c r="BL3464" t="str">
        <f>MID(Merge1[[#This Row],[OC_DATA_FINE_PROGETTO_PREVISTA]],5,2)</f>
        <v>11</v>
      </c>
      <c r="BM3464" s="8">
        <f>(Merge1[[#This Row],[Colonna2]]-Merge1[[#This Row],[Colonna1]])*12+Merge1[[#This Row],[Colonna22]]-Merge1[[#This Row],[Colonna12]]</f>
        <v>14</v>
      </c>
      <c r="BN3464">
        <v>20171130</v>
      </c>
      <c r="BO3464" t="str">
        <f t="shared" si="164"/>
        <v>2017</v>
      </c>
      <c r="BP3464" s="2" t="s">
        <v>116</v>
      </c>
      <c r="BQ3464" s="2" t="s">
        <v>763</v>
      </c>
      <c r="BR3464" s="2" t="s">
        <v>440</v>
      </c>
      <c r="BS3464" s="2" t="s">
        <v>773</v>
      </c>
      <c r="BT3464" s="2" t="s">
        <v>774</v>
      </c>
    </row>
    <row r="3465" spans="1:72" x14ac:dyDescent="0.35">
      <c r="A3465" s="2" t="s">
        <v>1505</v>
      </c>
      <c r="B3465" s="2" t="s">
        <v>1506</v>
      </c>
      <c r="C3465" s="2" t="s">
        <v>1507</v>
      </c>
      <c r="D3465" s="2" t="s">
        <v>1507</v>
      </c>
      <c r="E3465" s="2" t="s">
        <v>1508</v>
      </c>
      <c r="F3465">
        <v>8</v>
      </c>
      <c r="G3465" s="2" t="s">
        <v>441</v>
      </c>
      <c r="H3465">
        <v>7</v>
      </c>
      <c r="I3465" s="2" t="s">
        <v>770</v>
      </c>
      <c r="J3465">
        <v>21</v>
      </c>
      <c r="K3465" s="2" t="s">
        <v>987</v>
      </c>
      <c r="L3465">
        <v>11</v>
      </c>
      <c r="M3465" s="2" t="s">
        <v>443</v>
      </c>
      <c r="N3465">
        <v>75</v>
      </c>
      <c r="O3465" s="2" t="s">
        <v>502</v>
      </c>
      <c r="P3465">
        <v>820</v>
      </c>
      <c r="Q3465" s="2" t="s">
        <v>503</v>
      </c>
      <c r="R3465" t="s">
        <v>67</v>
      </c>
      <c r="S3465" t="s">
        <v>67</v>
      </c>
      <c r="T3465" s="2" t="s">
        <v>504</v>
      </c>
      <c r="U3465" s="2" t="s">
        <v>505</v>
      </c>
      <c r="V3465">
        <v>1010</v>
      </c>
      <c r="W3465" s="2" t="s">
        <v>893</v>
      </c>
      <c r="X3465">
        <v>4500</v>
      </c>
      <c r="Z3465">
        <v>4500</v>
      </c>
      <c r="AD3465">
        <v>3150</v>
      </c>
      <c r="AF3465">
        <v>0</v>
      </c>
      <c r="AG3465">
        <v>1350</v>
      </c>
      <c r="AL3465" s="5">
        <v>9000</v>
      </c>
      <c r="AM3465">
        <v>0</v>
      </c>
      <c r="AN3465">
        <v>0</v>
      </c>
      <c r="AO3465">
        <v>4500</v>
      </c>
      <c r="AQ3465">
        <v>4500</v>
      </c>
      <c r="AS3465">
        <v>3150</v>
      </c>
      <c r="AU3465">
        <v>1350</v>
      </c>
      <c r="AZ3465" s="5">
        <v>9000</v>
      </c>
      <c r="BA3465" s="5">
        <v>9000</v>
      </c>
      <c r="BB3465" s="5">
        <v>9000</v>
      </c>
      <c r="BC3465" s="5">
        <v>7500</v>
      </c>
      <c r="BD3465" s="5">
        <v>7500</v>
      </c>
      <c r="BE3465" s="5">
        <v>0</v>
      </c>
      <c r="BF3465" s="5">
        <v>9000</v>
      </c>
      <c r="BG3465">
        <v>20160909</v>
      </c>
      <c r="BH3465" s="9" t="str">
        <f t="shared" si="162"/>
        <v>2016</v>
      </c>
      <c r="BI3465" t="str">
        <f>MID(Merge1[[#This Row],[OC_DATA_INIZIO_PROGETTO]],5,2)</f>
        <v>09</v>
      </c>
      <c r="BJ3465">
        <v>20211230</v>
      </c>
      <c r="BK3465" t="str">
        <f t="shared" si="163"/>
        <v>2021</v>
      </c>
      <c r="BL3465" t="str">
        <f>MID(Merge1[[#This Row],[OC_DATA_FINE_PROGETTO_PREVISTA]],5,2)</f>
        <v>12</v>
      </c>
      <c r="BM3465" s="8">
        <f>(Merge1[[#This Row],[Colonna2]]-Merge1[[#This Row],[Colonna1]])*12+Merge1[[#This Row],[Colonna22]]-Merge1[[#This Row],[Colonna12]]</f>
        <v>63</v>
      </c>
      <c r="BO3465" t="str">
        <f t="shared" si="164"/>
        <v/>
      </c>
      <c r="BP3465" s="2" t="s">
        <v>76</v>
      </c>
      <c r="BQ3465" s="2" t="s">
        <v>76</v>
      </c>
      <c r="BR3465" s="2" t="s">
        <v>77</v>
      </c>
      <c r="BS3465" s="2" t="s">
        <v>773</v>
      </c>
      <c r="BT3465" s="2" t="s">
        <v>774</v>
      </c>
    </row>
    <row r="3466" spans="1:72" x14ac:dyDescent="0.35">
      <c r="A3466" s="2" t="s">
        <v>1509</v>
      </c>
      <c r="B3466" s="2" t="s">
        <v>1510</v>
      </c>
      <c r="C3466" s="2" t="s">
        <v>1511</v>
      </c>
      <c r="D3466" s="2" t="s">
        <v>1421</v>
      </c>
      <c r="E3466" s="2" t="s">
        <v>1512</v>
      </c>
      <c r="F3466">
        <v>8</v>
      </c>
      <c r="G3466" s="2" t="s">
        <v>441</v>
      </c>
      <c r="H3466">
        <v>7</v>
      </c>
      <c r="I3466" s="2" t="s">
        <v>770</v>
      </c>
      <c r="J3466">
        <v>21</v>
      </c>
      <c r="K3466" s="2" t="s">
        <v>987</v>
      </c>
      <c r="L3466">
        <v>11</v>
      </c>
      <c r="M3466" s="2" t="s">
        <v>443</v>
      </c>
      <c r="N3466">
        <v>75</v>
      </c>
      <c r="O3466" s="2" t="s">
        <v>502</v>
      </c>
      <c r="P3466">
        <v>820</v>
      </c>
      <c r="Q3466" s="2" t="s">
        <v>503</v>
      </c>
      <c r="R3466" t="s">
        <v>67</v>
      </c>
      <c r="S3466" t="s">
        <v>67</v>
      </c>
      <c r="T3466" s="2" t="s">
        <v>504</v>
      </c>
      <c r="U3466" s="2" t="s">
        <v>505</v>
      </c>
      <c r="V3466">
        <v>1014</v>
      </c>
      <c r="W3466" s="2" t="s">
        <v>902</v>
      </c>
      <c r="X3466">
        <v>4500</v>
      </c>
      <c r="Z3466">
        <v>4500</v>
      </c>
      <c r="AD3466">
        <v>3150</v>
      </c>
      <c r="AF3466">
        <v>0</v>
      </c>
      <c r="AG3466">
        <v>1350</v>
      </c>
      <c r="AL3466" s="5">
        <v>9000</v>
      </c>
      <c r="AM3466">
        <v>0</v>
      </c>
      <c r="AN3466">
        <v>0</v>
      </c>
      <c r="AO3466">
        <v>4500</v>
      </c>
      <c r="AQ3466">
        <v>4500</v>
      </c>
      <c r="AS3466">
        <v>3150</v>
      </c>
      <c r="AU3466">
        <v>1350</v>
      </c>
      <c r="AZ3466" s="5">
        <v>9000</v>
      </c>
      <c r="BA3466" s="5">
        <v>9000</v>
      </c>
      <c r="BB3466" s="5">
        <v>9000</v>
      </c>
      <c r="BC3466" s="5">
        <v>9000</v>
      </c>
      <c r="BD3466" s="5">
        <v>9000</v>
      </c>
      <c r="BE3466" s="5">
        <v>0</v>
      </c>
      <c r="BF3466" s="5">
        <v>9000</v>
      </c>
      <c r="BG3466">
        <v>20160806</v>
      </c>
      <c r="BH3466" s="9" t="str">
        <f t="shared" si="162"/>
        <v>2016</v>
      </c>
      <c r="BI3466" t="str">
        <f>MID(Merge1[[#This Row],[OC_DATA_INIZIO_PROGETTO]],5,2)</f>
        <v>08</v>
      </c>
      <c r="BJ3466">
        <v>20190501</v>
      </c>
      <c r="BK3466" t="str">
        <f t="shared" si="163"/>
        <v>2019</v>
      </c>
      <c r="BL3466" t="str">
        <f>MID(Merge1[[#This Row],[OC_DATA_FINE_PROGETTO_PREVISTA]],5,2)</f>
        <v>05</v>
      </c>
      <c r="BM3466" s="8">
        <f>(Merge1[[#This Row],[Colonna2]]-Merge1[[#This Row],[Colonna1]])*12+Merge1[[#This Row],[Colonna22]]-Merge1[[#This Row],[Colonna12]]</f>
        <v>33</v>
      </c>
      <c r="BN3466">
        <v>20190501</v>
      </c>
      <c r="BO3466" t="str">
        <f t="shared" si="164"/>
        <v>2019</v>
      </c>
      <c r="BP3466" s="2" t="s">
        <v>116</v>
      </c>
      <c r="BQ3466" s="2" t="s">
        <v>763</v>
      </c>
      <c r="BR3466" s="2" t="s">
        <v>440</v>
      </c>
      <c r="BS3466" s="2" t="s">
        <v>773</v>
      </c>
      <c r="BT3466" s="2" t="s">
        <v>774</v>
      </c>
    </row>
    <row r="3467" spans="1:72" x14ac:dyDescent="0.35">
      <c r="A3467" s="2" t="s">
        <v>1517</v>
      </c>
      <c r="B3467" s="2" t="s">
        <v>1518</v>
      </c>
      <c r="C3467" s="2" t="s">
        <v>1519</v>
      </c>
      <c r="D3467" s="2" t="s">
        <v>1441</v>
      </c>
      <c r="E3467" s="2" t="s">
        <v>1520</v>
      </c>
      <c r="F3467">
        <v>8</v>
      </c>
      <c r="G3467" s="2" t="s">
        <v>441</v>
      </c>
      <c r="H3467">
        <v>7</v>
      </c>
      <c r="I3467" s="2" t="s">
        <v>770</v>
      </c>
      <c r="J3467">
        <v>21</v>
      </c>
      <c r="K3467" s="2" t="s">
        <v>987</v>
      </c>
      <c r="L3467">
        <v>11</v>
      </c>
      <c r="M3467" s="2" t="s">
        <v>443</v>
      </c>
      <c r="N3467">
        <v>75</v>
      </c>
      <c r="O3467" s="2" t="s">
        <v>502</v>
      </c>
      <c r="P3467">
        <v>820</v>
      </c>
      <c r="Q3467" s="2" t="s">
        <v>503</v>
      </c>
      <c r="R3467" t="s">
        <v>67</v>
      </c>
      <c r="S3467" t="s">
        <v>67</v>
      </c>
      <c r="T3467" s="2" t="s">
        <v>504</v>
      </c>
      <c r="U3467" s="2" t="s">
        <v>505</v>
      </c>
      <c r="V3467">
        <v>1009</v>
      </c>
      <c r="W3467" s="2" t="s">
        <v>880</v>
      </c>
      <c r="X3467">
        <v>4500</v>
      </c>
      <c r="Z3467">
        <v>4500</v>
      </c>
      <c r="AD3467">
        <v>3150</v>
      </c>
      <c r="AF3467">
        <v>0</v>
      </c>
      <c r="AG3467">
        <v>1350</v>
      </c>
      <c r="AL3467" s="5">
        <v>9000</v>
      </c>
      <c r="AM3467">
        <v>0</v>
      </c>
      <c r="AN3467">
        <v>0</v>
      </c>
      <c r="AO3467">
        <v>4500</v>
      </c>
      <c r="AQ3467">
        <v>4500</v>
      </c>
      <c r="AS3467">
        <v>3150</v>
      </c>
      <c r="AU3467">
        <v>1350</v>
      </c>
      <c r="AZ3467" s="5">
        <v>9000</v>
      </c>
      <c r="BA3467" s="5">
        <v>9000</v>
      </c>
      <c r="BB3467" s="5">
        <v>9000</v>
      </c>
      <c r="BC3467" s="5">
        <v>9000</v>
      </c>
      <c r="BD3467" s="5">
        <v>9000</v>
      </c>
      <c r="BE3467" s="5">
        <v>0</v>
      </c>
      <c r="BF3467" s="5">
        <v>9000</v>
      </c>
      <c r="BG3467">
        <v>20161019</v>
      </c>
      <c r="BH3467" s="9" t="str">
        <f t="shared" si="162"/>
        <v>2016</v>
      </c>
      <c r="BI3467" t="str">
        <f>MID(Merge1[[#This Row],[OC_DATA_INIZIO_PROGETTO]],5,2)</f>
        <v>10</v>
      </c>
      <c r="BJ3467">
        <v>20211230</v>
      </c>
      <c r="BK3467" t="str">
        <f t="shared" si="163"/>
        <v>2021</v>
      </c>
      <c r="BL3467" t="str">
        <f>MID(Merge1[[#This Row],[OC_DATA_FINE_PROGETTO_PREVISTA]],5,2)</f>
        <v>12</v>
      </c>
      <c r="BM3467" s="8">
        <f>(Merge1[[#This Row],[Colonna2]]-Merge1[[#This Row],[Colonna1]])*12+Merge1[[#This Row],[Colonna22]]-Merge1[[#This Row],[Colonna12]]</f>
        <v>62</v>
      </c>
      <c r="BO3467" t="str">
        <f t="shared" si="164"/>
        <v/>
      </c>
      <c r="BP3467" s="2" t="s">
        <v>116</v>
      </c>
      <c r="BQ3467" s="2" t="s">
        <v>116</v>
      </c>
      <c r="BR3467" s="2" t="s">
        <v>77</v>
      </c>
      <c r="BS3467" s="2" t="s">
        <v>773</v>
      </c>
      <c r="BT3467" s="2" t="s">
        <v>774</v>
      </c>
    </row>
    <row r="3468" spans="1:72" x14ac:dyDescent="0.35">
      <c r="A3468" s="2" t="s">
        <v>1535</v>
      </c>
      <c r="B3468" s="2" t="s">
        <v>1536</v>
      </c>
      <c r="C3468" s="2" t="s">
        <v>1537</v>
      </c>
      <c r="D3468" s="2" t="s">
        <v>1537</v>
      </c>
      <c r="E3468" s="2" t="s">
        <v>1538</v>
      </c>
      <c r="F3468">
        <v>8</v>
      </c>
      <c r="G3468" s="2" t="s">
        <v>441</v>
      </c>
      <c r="H3468">
        <v>7</v>
      </c>
      <c r="I3468" s="2" t="s">
        <v>770</v>
      </c>
      <c r="J3468">
        <v>21</v>
      </c>
      <c r="K3468" s="2" t="s">
        <v>987</v>
      </c>
      <c r="L3468">
        <v>11</v>
      </c>
      <c r="M3468" s="2" t="s">
        <v>443</v>
      </c>
      <c r="N3468">
        <v>75</v>
      </c>
      <c r="O3468" s="2" t="s">
        <v>502</v>
      </c>
      <c r="P3468">
        <v>820</v>
      </c>
      <c r="Q3468" s="2" t="s">
        <v>503</v>
      </c>
      <c r="R3468" t="s">
        <v>67</v>
      </c>
      <c r="S3468" t="s">
        <v>67</v>
      </c>
      <c r="T3468" s="2" t="s">
        <v>504</v>
      </c>
      <c r="U3468" s="2" t="s">
        <v>505</v>
      </c>
      <c r="V3468">
        <v>1010</v>
      </c>
      <c r="W3468" s="2" t="s">
        <v>893</v>
      </c>
      <c r="X3468">
        <v>4500</v>
      </c>
      <c r="Z3468">
        <v>4500</v>
      </c>
      <c r="AD3468">
        <v>3150</v>
      </c>
      <c r="AF3468">
        <v>0</v>
      </c>
      <c r="AG3468">
        <v>1350</v>
      </c>
      <c r="AL3468" s="5">
        <v>9000</v>
      </c>
      <c r="AM3468">
        <v>0</v>
      </c>
      <c r="AN3468">
        <v>0</v>
      </c>
      <c r="AO3468">
        <v>4500</v>
      </c>
      <c r="AQ3468">
        <v>4500</v>
      </c>
      <c r="AS3468">
        <v>3150</v>
      </c>
      <c r="AU3468">
        <v>1350</v>
      </c>
      <c r="AZ3468" s="5">
        <v>9000</v>
      </c>
      <c r="BA3468" s="5">
        <v>9000</v>
      </c>
      <c r="BB3468" s="5">
        <v>9000</v>
      </c>
      <c r="BC3468" s="5">
        <v>9000</v>
      </c>
      <c r="BD3468" s="5">
        <v>9000</v>
      </c>
      <c r="BE3468" s="5">
        <v>0</v>
      </c>
      <c r="BF3468" s="5">
        <v>9000</v>
      </c>
      <c r="BG3468">
        <v>20160909</v>
      </c>
      <c r="BH3468" s="9" t="str">
        <f t="shared" si="162"/>
        <v>2016</v>
      </c>
      <c r="BI3468" t="str">
        <f>MID(Merge1[[#This Row],[OC_DATA_INIZIO_PROGETTO]],5,2)</f>
        <v>09</v>
      </c>
      <c r="BJ3468">
        <v>20171016</v>
      </c>
      <c r="BK3468" t="str">
        <f t="shared" si="163"/>
        <v>2017</v>
      </c>
      <c r="BL3468" t="str">
        <f>MID(Merge1[[#This Row],[OC_DATA_FINE_PROGETTO_PREVISTA]],5,2)</f>
        <v>10</v>
      </c>
      <c r="BM3468" s="8">
        <f>(Merge1[[#This Row],[Colonna2]]-Merge1[[#This Row],[Colonna1]])*12+Merge1[[#This Row],[Colonna22]]-Merge1[[#This Row],[Colonna12]]</f>
        <v>13</v>
      </c>
      <c r="BN3468">
        <v>20171016</v>
      </c>
      <c r="BO3468" t="str">
        <f t="shared" si="164"/>
        <v>2017</v>
      </c>
      <c r="BP3468" s="2" t="s">
        <v>116</v>
      </c>
      <c r="BQ3468" s="2" t="s">
        <v>763</v>
      </c>
      <c r="BR3468" s="2" t="s">
        <v>440</v>
      </c>
      <c r="BS3468" s="2" t="s">
        <v>773</v>
      </c>
      <c r="BT3468" s="2" t="s">
        <v>774</v>
      </c>
    </row>
    <row r="3469" spans="1:72" x14ac:dyDescent="0.35">
      <c r="A3469" s="2" t="s">
        <v>1539</v>
      </c>
      <c r="B3469" s="2" t="s">
        <v>1540</v>
      </c>
      <c r="C3469" s="2" t="s">
        <v>1541</v>
      </c>
      <c r="D3469" s="2" t="s">
        <v>1541</v>
      </c>
      <c r="E3469" s="2" t="s">
        <v>1542</v>
      </c>
      <c r="F3469">
        <v>8</v>
      </c>
      <c r="G3469" s="2" t="s">
        <v>441</v>
      </c>
      <c r="H3469">
        <v>7</v>
      </c>
      <c r="I3469" s="2" t="s">
        <v>770</v>
      </c>
      <c r="J3469">
        <v>21</v>
      </c>
      <c r="K3469" s="2" t="s">
        <v>987</v>
      </c>
      <c r="L3469">
        <v>11</v>
      </c>
      <c r="M3469" s="2" t="s">
        <v>443</v>
      </c>
      <c r="N3469">
        <v>75</v>
      </c>
      <c r="O3469" s="2" t="s">
        <v>502</v>
      </c>
      <c r="P3469">
        <v>820</v>
      </c>
      <c r="Q3469" s="2" t="s">
        <v>503</v>
      </c>
      <c r="R3469" t="s">
        <v>67</v>
      </c>
      <c r="S3469" t="s">
        <v>67</v>
      </c>
      <c r="T3469" s="2" t="s">
        <v>504</v>
      </c>
      <c r="U3469" s="2" t="s">
        <v>505</v>
      </c>
      <c r="V3469">
        <v>1010</v>
      </c>
      <c r="W3469" s="2" t="s">
        <v>893</v>
      </c>
      <c r="X3469">
        <v>4500</v>
      </c>
      <c r="Z3469">
        <v>4500</v>
      </c>
      <c r="AD3469">
        <v>3150</v>
      </c>
      <c r="AF3469">
        <v>0</v>
      </c>
      <c r="AG3469">
        <v>1350</v>
      </c>
      <c r="AL3469" s="5">
        <v>9000</v>
      </c>
      <c r="AM3469">
        <v>0</v>
      </c>
      <c r="AN3469">
        <v>0</v>
      </c>
      <c r="AO3469">
        <v>4500</v>
      </c>
      <c r="AQ3469">
        <v>4500</v>
      </c>
      <c r="AS3469">
        <v>3150</v>
      </c>
      <c r="AU3469">
        <v>1350</v>
      </c>
      <c r="AZ3469" s="5">
        <v>9000</v>
      </c>
      <c r="BA3469" s="5">
        <v>9000</v>
      </c>
      <c r="BB3469" s="5">
        <v>9000</v>
      </c>
      <c r="BC3469" s="5">
        <v>9000</v>
      </c>
      <c r="BD3469" s="5">
        <v>9000</v>
      </c>
      <c r="BE3469" s="5">
        <v>0</v>
      </c>
      <c r="BF3469" s="5">
        <v>9000</v>
      </c>
      <c r="BG3469">
        <v>20160909</v>
      </c>
      <c r="BH3469" s="9" t="str">
        <f t="shared" si="162"/>
        <v>2016</v>
      </c>
      <c r="BI3469" t="str">
        <f>MID(Merge1[[#This Row],[OC_DATA_INIZIO_PROGETTO]],5,2)</f>
        <v>09</v>
      </c>
      <c r="BJ3469">
        <v>20171016</v>
      </c>
      <c r="BK3469" t="str">
        <f t="shared" si="163"/>
        <v>2017</v>
      </c>
      <c r="BL3469" t="str">
        <f>MID(Merge1[[#This Row],[OC_DATA_FINE_PROGETTO_PREVISTA]],5,2)</f>
        <v>10</v>
      </c>
      <c r="BM3469" s="8">
        <f>(Merge1[[#This Row],[Colonna2]]-Merge1[[#This Row],[Colonna1]])*12+Merge1[[#This Row],[Colonna22]]-Merge1[[#This Row],[Colonna12]]</f>
        <v>13</v>
      </c>
      <c r="BN3469">
        <v>20171016</v>
      </c>
      <c r="BO3469" t="str">
        <f t="shared" si="164"/>
        <v>2017</v>
      </c>
      <c r="BP3469" s="2" t="s">
        <v>116</v>
      </c>
      <c r="BQ3469" s="2" t="s">
        <v>763</v>
      </c>
      <c r="BR3469" s="2" t="s">
        <v>440</v>
      </c>
      <c r="BS3469" s="2" t="s">
        <v>773</v>
      </c>
      <c r="BT3469" s="2" t="s">
        <v>774</v>
      </c>
    </row>
    <row r="3470" spans="1:72" x14ac:dyDescent="0.35">
      <c r="A3470" s="2" t="s">
        <v>1686</v>
      </c>
      <c r="B3470" s="2" t="s">
        <v>1687</v>
      </c>
      <c r="C3470" s="2" t="s">
        <v>1364</v>
      </c>
      <c r="D3470" s="2" t="s">
        <v>1688</v>
      </c>
      <c r="E3470" s="2" t="s">
        <v>1689</v>
      </c>
      <c r="F3470">
        <v>8</v>
      </c>
      <c r="G3470" s="2" t="s">
        <v>441</v>
      </c>
      <c r="H3470">
        <v>7</v>
      </c>
      <c r="I3470" s="2" t="s">
        <v>770</v>
      </c>
      <c r="J3470">
        <v>21</v>
      </c>
      <c r="K3470" s="2" t="s">
        <v>987</v>
      </c>
      <c r="L3470">
        <v>11</v>
      </c>
      <c r="M3470" s="2" t="s">
        <v>443</v>
      </c>
      <c r="N3470">
        <v>75</v>
      </c>
      <c r="O3470" s="2" t="s">
        <v>502</v>
      </c>
      <c r="P3470">
        <v>820</v>
      </c>
      <c r="Q3470" s="2" t="s">
        <v>503</v>
      </c>
      <c r="R3470" t="s">
        <v>67</v>
      </c>
      <c r="S3470" t="s">
        <v>67</v>
      </c>
      <c r="T3470" s="2" t="s">
        <v>504</v>
      </c>
      <c r="U3470" s="2" t="s">
        <v>505</v>
      </c>
      <c r="V3470">
        <v>1010</v>
      </c>
      <c r="W3470" s="2" t="s">
        <v>893</v>
      </c>
      <c r="X3470">
        <v>4500</v>
      </c>
      <c r="Z3470">
        <v>4500</v>
      </c>
      <c r="AD3470">
        <v>3150</v>
      </c>
      <c r="AF3470">
        <v>0</v>
      </c>
      <c r="AG3470">
        <v>1350</v>
      </c>
      <c r="AL3470" s="5">
        <v>9000</v>
      </c>
      <c r="AM3470">
        <v>0</v>
      </c>
      <c r="AN3470">
        <v>0</v>
      </c>
      <c r="AO3470">
        <v>4500</v>
      </c>
      <c r="AQ3470">
        <v>4500</v>
      </c>
      <c r="AS3470">
        <v>3150</v>
      </c>
      <c r="AU3470">
        <v>1350</v>
      </c>
      <c r="AZ3470" s="5">
        <v>9000</v>
      </c>
      <c r="BA3470" s="5">
        <v>9000</v>
      </c>
      <c r="BB3470" s="5">
        <v>9000</v>
      </c>
      <c r="BC3470" s="5">
        <v>9000</v>
      </c>
      <c r="BD3470" s="5">
        <v>9000</v>
      </c>
      <c r="BE3470" s="5">
        <v>0</v>
      </c>
      <c r="BF3470" s="5">
        <v>9000</v>
      </c>
      <c r="BG3470">
        <v>20160928</v>
      </c>
      <c r="BH3470" s="9" t="str">
        <f t="shared" si="162"/>
        <v>2016</v>
      </c>
      <c r="BI3470" t="str">
        <f>MID(Merge1[[#This Row],[OC_DATA_INIZIO_PROGETTO]],5,2)</f>
        <v>09</v>
      </c>
      <c r="BJ3470">
        <v>20171130</v>
      </c>
      <c r="BK3470" t="str">
        <f t="shared" si="163"/>
        <v>2017</v>
      </c>
      <c r="BL3470" t="str">
        <f>MID(Merge1[[#This Row],[OC_DATA_FINE_PROGETTO_PREVISTA]],5,2)</f>
        <v>11</v>
      </c>
      <c r="BM3470" s="8">
        <f>(Merge1[[#This Row],[Colonna2]]-Merge1[[#This Row],[Colonna1]])*12+Merge1[[#This Row],[Colonna22]]-Merge1[[#This Row],[Colonna12]]</f>
        <v>14</v>
      </c>
      <c r="BN3470">
        <v>20171130</v>
      </c>
      <c r="BO3470" t="str">
        <f t="shared" si="164"/>
        <v>2017</v>
      </c>
      <c r="BP3470" s="2" t="s">
        <v>116</v>
      </c>
      <c r="BQ3470" s="2" t="s">
        <v>763</v>
      </c>
      <c r="BR3470" s="2" t="s">
        <v>440</v>
      </c>
      <c r="BS3470" s="2" t="s">
        <v>773</v>
      </c>
      <c r="BT3470" s="2" t="s">
        <v>774</v>
      </c>
    </row>
    <row r="3471" spans="1:72" x14ac:dyDescent="0.35">
      <c r="A3471" s="2" t="s">
        <v>1694</v>
      </c>
      <c r="B3471" s="2" t="s">
        <v>1695</v>
      </c>
      <c r="C3471" s="2" t="s">
        <v>1696</v>
      </c>
      <c r="D3471" s="2" t="s">
        <v>1421</v>
      </c>
      <c r="E3471" s="2" t="s">
        <v>1697</v>
      </c>
      <c r="F3471">
        <v>8</v>
      </c>
      <c r="G3471" s="2" t="s">
        <v>441</v>
      </c>
      <c r="H3471">
        <v>7</v>
      </c>
      <c r="I3471" s="2" t="s">
        <v>770</v>
      </c>
      <c r="J3471">
        <v>21</v>
      </c>
      <c r="K3471" s="2" t="s">
        <v>987</v>
      </c>
      <c r="L3471">
        <v>11</v>
      </c>
      <c r="M3471" s="2" t="s">
        <v>443</v>
      </c>
      <c r="N3471">
        <v>75</v>
      </c>
      <c r="O3471" s="2" t="s">
        <v>502</v>
      </c>
      <c r="P3471">
        <v>820</v>
      </c>
      <c r="Q3471" s="2" t="s">
        <v>503</v>
      </c>
      <c r="R3471" t="s">
        <v>67</v>
      </c>
      <c r="S3471" t="s">
        <v>67</v>
      </c>
      <c r="T3471" s="2" t="s">
        <v>504</v>
      </c>
      <c r="U3471" s="2" t="s">
        <v>505</v>
      </c>
      <c r="V3471">
        <v>1014</v>
      </c>
      <c r="W3471" s="2" t="s">
        <v>902</v>
      </c>
      <c r="X3471">
        <v>4500</v>
      </c>
      <c r="Z3471">
        <v>4500</v>
      </c>
      <c r="AD3471">
        <v>3150</v>
      </c>
      <c r="AF3471">
        <v>0</v>
      </c>
      <c r="AG3471">
        <v>1350</v>
      </c>
      <c r="AL3471" s="5">
        <v>9000</v>
      </c>
      <c r="AM3471">
        <v>0</v>
      </c>
      <c r="AN3471">
        <v>0</v>
      </c>
      <c r="AO3471">
        <v>4500</v>
      </c>
      <c r="AQ3471">
        <v>4500</v>
      </c>
      <c r="AS3471">
        <v>3150</v>
      </c>
      <c r="AU3471">
        <v>1350</v>
      </c>
      <c r="AZ3471" s="5">
        <v>9000</v>
      </c>
      <c r="BA3471" s="5">
        <v>9000</v>
      </c>
      <c r="BB3471" s="5">
        <v>9000</v>
      </c>
      <c r="BC3471" s="5">
        <v>9000</v>
      </c>
      <c r="BD3471" s="5">
        <v>9000</v>
      </c>
      <c r="BE3471" s="5">
        <v>0</v>
      </c>
      <c r="BF3471" s="5">
        <v>9000</v>
      </c>
      <c r="BG3471">
        <v>20160806</v>
      </c>
      <c r="BH3471" s="9" t="str">
        <f t="shared" si="162"/>
        <v>2016</v>
      </c>
      <c r="BI3471" t="str">
        <f>MID(Merge1[[#This Row],[OC_DATA_INIZIO_PROGETTO]],5,2)</f>
        <v>08</v>
      </c>
      <c r="BJ3471">
        <v>20171209</v>
      </c>
      <c r="BK3471" t="str">
        <f t="shared" si="163"/>
        <v>2017</v>
      </c>
      <c r="BL3471" t="str">
        <f>MID(Merge1[[#This Row],[OC_DATA_FINE_PROGETTO_PREVISTA]],5,2)</f>
        <v>12</v>
      </c>
      <c r="BM3471" s="8">
        <f>(Merge1[[#This Row],[Colonna2]]-Merge1[[#This Row],[Colonna1]])*12+Merge1[[#This Row],[Colonna22]]-Merge1[[#This Row],[Colonna12]]</f>
        <v>16</v>
      </c>
      <c r="BN3471">
        <v>20171209</v>
      </c>
      <c r="BO3471" t="str">
        <f t="shared" si="164"/>
        <v>2017</v>
      </c>
      <c r="BP3471" s="2" t="s">
        <v>116</v>
      </c>
      <c r="BQ3471" s="2" t="s">
        <v>763</v>
      </c>
      <c r="BR3471" s="2" t="s">
        <v>440</v>
      </c>
      <c r="BS3471" s="2" t="s">
        <v>773</v>
      </c>
      <c r="BT3471" s="2" t="s">
        <v>774</v>
      </c>
    </row>
    <row r="3472" spans="1:72" x14ac:dyDescent="0.35">
      <c r="A3472" s="2" t="s">
        <v>1703</v>
      </c>
      <c r="B3472" s="2" t="s">
        <v>1704</v>
      </c>
      <c r="C3472" s="2" t="s">
        <v>1705</v>
      </c>
      <c r="D3472" s="2" t="s">
        <v>1421</v>
      </c>
      <c r="E3472" s="2" t="s">
        <v>1706</v>
      </c>
      <c r="F3472">
        <v>8</v>
      </c>
      <c r="G3472" s="2" t="s">
        <v>441</v>
      </c>
      <c r="H3472">
        <v>7</v>
      </c>
      <c r="I3472" s="2" t="s">
        <v>770</v>
      </c>
      <c r="J3472">
        <v>21</v>
      </c>
      <c r="K3472" s="2" t="s">
        <v>987</v>
      </c>
      <c r="L3472">
        <v>11</v>
      </c>
      <c r="M3472" s="2" t="s">
        <v>443</v>
      </c>
      <c r="N3472">
        <v>75</v>
      </c>
      <c r="O3472" s="2" t="s">
        <v>502</v>
      </c>
      <c r="P3472">
        <v>820</v>
      </c>
      <c r="Q3472" s="2" t="s">
        <v>503</v>
      </c>
      <c r="R3472" t="s">
        <v>67</v>
      </c>
      <c r="S3472" t="s">
        <v>67</v>
      </c>
      <c r="T3472" s="2" t="s">
        <v>504</v>
      </c>
      <c r="U3472" s="2" t="s">
        <v>505</v>
      </c>
      <c r="V3472">
        <v>1014</v>
      </c>
      <c r="W3472" s="2" t="s">
        <v>902</v>
      </c>
      <c r="X3472">
        <v>4500</v>
      </c>
      <c r="Z3472">
        <v>4500</v>
      </c>
      <c r="AD3472">
        <v>3150</v>
      </c>
      <c r="AF3472">
        <v>0</v>
      </c>
      <c r="AG3472">
        <v>1350</v>
      </c>
      <c r="AL3472" s="5">
        <v>9000</v>
      </c>
      <c r="AM3472">
        <v>0</v>
      </c>
      <c r="AN3472">
        <v>0</v>
      </c>
      <c r="AO3472">
        <v>4500</v>
      </c>
      <c r="AQ3472">
        <v>4500</v>
      </c>
      <c r="AS3472">
        <v>3150</v>
      </c>
      <c r="AU3472">
        <v>1350</v>
      </c>
      <c r="AZ3472" s="5">
        <v>9000</v>
      </c>
      <c r="BA3472" s="5">
        <v>9000</v>
      </c>
      <c r="BB3472" s="5">
        <v>9000</v>
      </c>
      <c r="BC3472" s="5">
        <v>9000</v>
      </c>
      <c r="BD3472" s="5">
        <v>9000</v>
      </c>
      <c r="BE3472" s="5">
        <v>0</v>
      </c>
      <c r="BF3472" s="5">
        <v>9000</v>
      </c>
      <c r="BG3472">
        <v>20160806</v>
      </c>
      <c r="BH3472" s="9" t="str">
        <f t="shared" si="162"/>
        <v>2016</v>
      </c>
      <c r="BI3472" t="str">
        <f>MID(Merge1[[#This Row],[OC_DATA_INIZIO_PROGETTO]],5,2)</f>
        <v>08</v>
      </c>
      <c r="BJ3472">
        <v>20190501</v>
      </c>
      <c r="BK3472" t="str">
        <f t="shared" si="163"/>
        <v>2019</v>
      </c>
      <c r="BL3472" t="str">
        <f>MID(Merge1[[#This Row],[OC_DATA_FINE_PROGETTO_PREVISTA]],5,2)</f>
        <v>05</v>
      </c>
      <c r="BM3472" s="8">
        <f>(Merge1[[#This Row],[Colonna2]]-Merge1[[#This Row],[Colonna1]])*12+Merge1[[#This Row],[Colonna22]]-Merge1[[#This Row],[Colonna12]]</f>
        <v>33</v>
      </c>
      <c r="BN3472">
        <v>20190501</v>
      </c>
      <c r="BO3472" t="str">
        <f t="shared" si="164"/>
        <v>2019</v>
      </c>
      <c r="BP3472" s="2" t="s">
        <v>116</v>
      </c>
      <c r="BQ3472" s="2" t="s">
        <v>763</v>
      </c>
      <c r="BR3472" s="2" t="s">
        <v>440</v>
      </c>
      <c r="BS3472" s="2" t="s">
        <v>773</v>
      </c>
      <c r="BT3472" s="2" t="s">
        <v>774</v>
      </c>
    </row>
    <row r="3473" spans="1:72" x14ac:dyDescent="0.35">
      <c r="A3473" s="2" t="s">
        <v>1717</v>
      </c>
      <c r="B3473" s="2" t="s">
        <v>1718</v>
      </c>
      <c r="C3473" s="2" t="s">
        <v>1719</v>
      </c>
      <c r="D3473" s="2" t="s">
        <v>1421</v>
      </c>
      <c r="E3473" s="2" t="s">
        <v>1720</v>
      </c>
      <c r="F3473">
        <v>8</v>
      </c>
      <c r="G3473" s="2" t="s">
        <v>441</v>
      </c>
      <c r="H3473">
        <v>7</v>
      </c>
      <c r="I3473" s="2" t="s">
        <v>770</v>
      </c>
      <c r="J3473">
        <v>21</v>
      </c>
      <c r="K3473" s="2" t="s">
        <v>987</v>
      </c>
      <c r="L3473">
        <v>11</v>
      </c>
      <c r="M3473" s="2" t="s">
        <v>443</v>
      </c>
      <c r="N3473">
        <v>75</v>
      </c>
      <c r="O3473" s="2" t="s">
        <v>502</v>
      </c>
      <c r="P3473">
        <v>820</v>
      </c>
      <c r="Q3473" s="2" t="s">
        <v>503</v>
      </c>
      <c r="R3473" t="s">
        <v>67</v>
      </c>
      <c r="S3473" t="s">
        <v>67</v>
      </c>
      <c r="T3473" s="2" t="s">
        <v>504</v>
      </c>
      <c r="U3473" s="2" t="s">
        <v>505</v>
      </c>
      <c r="V3473">
        <v>1014</v>
      </c>
      <c r="W3473" s="2" t="s">
        <v>902</v>
      </c>
      <c r="X3473">
        <v>4500</v>
      </c>
      <c r="Z3473">
        <v>4500</v>
      </c>
      <c r="AD3473">
        <v>3150</v>
      </c>
      <c r="AF3473">
        <v>0</v>
      </c>
      <c r="AG3473">
        <v>1350</v>
      </c>
      <c r="AL3473" s="5">
        <v>9000</v>
      </c>
      <c r="AM3473">
        <v>0</v>
      </c>
      <c r="AN3473">
        <v>0</v>
      </c>
      <c r="AO3473">
        <v>4500</v>
      </c>
      <c r="AQ3473">
        <v>4500</v>
      </c>
      <c r="AS3473">
        <v>3150</v>
      </c>
      <c r="AU3473">
        <v>1350</v>
      </c>
      <c r="AZ3473" s="5">
        <v>9000</v>
      </c>
      <c r="BA3473" s="5">
        <v>9000</v>
      </c>
      <c r="BB3473" s="5">
        <v>9000</v>
      </c>
      <c r="BC3473" s="5">
        <v>9000</v>
      </c>
      <c r="BD3473" s="5">
        <v>9000</v>
      </c>
      <c r="BE3473" s="5">
        <v>0</v>
      </c>
      <c r="BF3473" s="5">
        <v>9000</v>
      </c>
      <c r="BG3473">
        <v>20160806</v>
      </c>
      <c r="BH3473" s="9" t="str">
        <f t="shared" si="162"/>
        <v>2016</v>
      </c>
      <c r="BI3473" t="str">
        <f>MID(Merge1[[#This Row],[OC_DATA_INIZIO_PROGETTO]],5,2)</f>
        <v>08</v>
      </c>
      <c r="BJ3473">
        <v>20190501</v>
      </c>
      <c r="BK3473" t="str">
        <f t="shared" si="163"/>
        <v>2019</v>
      </c>
      <c r="BL3473" t="str">
        <f>MID(Merge1[[#This Row],[OC_DATA_FINE_PROGETTO_PREVISTA]],5,2)</f>
        <v>05</v>
      </c>
      <c r="BM3473" s="8">
        <f>(Merge1[[#This Row],[Colonna2]]-Merge1[[#This Row],[Colonna1]])*12+Merge1[[#This Row],[Colonna22]]-Merge1[[#This Row],[Colonna12]]</f>
        <v>33</v>
      </c>
      <c r="BN3473">
        <v>20190501</v>
      </c>
      <c r="BO3473" t="str">
        <f t="shared" si="164"/>
        <v>2019</v>
      </c>
      <c r="BP3473" s="2" t="s">
        <v>116</v>
      </c>
      <c r="BQ3473" s="2" t="s">
        <v>763</v>
      </c>
      <c r="BR3473" s="2" t="s">
        <v>440</v>
      </c>
      <c r="BS3473" s="2" t="s">
        <v>773</v>
      </c>
      <c r="BT3473" s="2" t="s">
        <v>774</v>
      </c>
    </row>
    <row r="3474" spans="1:72" x14ac:dyDescent="0.35">
      <c r="A3474" s="2" t="s">
        <v>1724</v>
      </c>
      <c r="B3474" s="2" t="s">
        <v>1725</v>
      </c>
      <c r="C3474" s="2" t="s">
        <v>1726</v>
      </c>
      <c r="D3474" s="2" t="s">
        <v>1421</v>
      </c>
      <c r="E3474" s="2" t="s">
        <v>1727</v>
      </c>
      <c r="F3474">
        <v>8</v>
      </c>
      <c r="G3474" s="2" t="s">
        <v>441</v>
      </c>
      <c r="H3474">
        <v>7</v>
      </c>
      <c r="I3474" s="2" t="s">
        <v>770</v>
      </c>
      <c r="J3474">
        <v>21</v>
      </c>
      <c r="K3474" s="2" t="s">
        <v>987</v>
      </c>
      <c r="L3474">
        <v>11</v>
      </c>
      <c r="M3474" s="2" t="s">
        <v>443</v>
      </c>
      <c r="N3474">
        <v>75</v>
      </c>
      <c r="O3474" s="2" t="s">
        <v>502</v>
      </c>
      <c r="P3474">
        <v>820</v>
      </c>
      <c r="Q3474" s="2" t="s">
        <v>503</v>
      </c>
      <c r="R3474" t="s">
        <v>67</v>
      </c>
      <c r="S3474" t="s">
        <v>67</v>
      </c>
      <c r="T3474" s="2" t="s">
        <v>504</v>
      </c>
      <c r="U3474" s="2" t="s">
        <v>505</v>
      </c>
      <c r="V3474">
        <v>1014</v>
      </c>
      <c r="W3474" s="2" t="s">
        <v>902</v>
      </c>
      <c r="X3474">
        <v>4500</v>
      </c>
      <c r="Z3474">
        <v>4500</v>
      </c>
      <c r="AD3474">
        <v>3150</v>
      </c>
      <c r="AF3474">
        <v>0</v>
      </c>
      <c r="AG3474">
        <v>1350</v>
      </c>
      <c r="AL3474" s="5">
        <v>9000</v>
      </c>
      <c r="AM3474">
        <v>0</v>
      </c>
      <c r="AN3474">
        <v>0</v>
      </c>
      <c r="AO3474">
        <v>4500</v>
      </c>
      <c r="AQ3474">
        <v>4500</v>
      </c>
      <c r="AS3474">
        <v>3150</v>
      </c>
      <c r="AU3474">
        <v>1350</v>
      </c>
      <c r="AZ3474" s="5">
        <v>9000</v>
      </c>
      <c r="BA3474" s="5">
        <v>9000</v>
      </c>
      <c r="BB3474" s="5">
        <v>9000</v>
      </c>
      <c r="BC3474" s="5">
        <v>9000</v>
      </c>
      <c r="BD3474" s="5">
        <v>9000</v>
      </c>
      <c r="BE3474" s="5">
        <v>0</v>
      </c>
      <c r="BF3474" s="5">
        <v>9000</v>
      </c>
      <c r="BG3474">
        <v>20160806</v>
      </c>
      <c r="BH3474" s="9" t="str">
        <f t="shared" si="162"/>
        <v>2016</v>
      </c>
      <c r="BI3474" t="str">
        <f>MID(Merge1[[#This Row],[OC_DATA_INIZIO_PROGETTO]],5,2)</f>
        <v>08</v>
      </c>
      <c r="BJ3474">
        <v>20190501</v>
      </c>
      <c r="BK3474" t="str">
        <f t="shared" si="163"/>
        <v>2019</v>
      </c>
      <c r="BL3474" t="str">
        <f>MID(Merge1[[#This Row],[OC_DATA_FINE_PROGETTO_PREVISTA]],5,2)</f>
        <v>05</v>
      </c>
      <c r="BM3474" s="8">
        <f>(Merge1[[#This Row],[Colonna2]]-Merge1[[#This Row],[Colonna1]])*12+Merge1[[#This Row],[Colonna22]]-Merge1[[#This Row],[Colonna12]]</f>
        <v>33</v>
      </c>
      <c r="BN3474">
        <v>20190501</v>
      </c>
      <c r="BO3474" t="str">
        <f t="shared" si="164"/>
        <v>2019</v>
      </c>
      <c r="BP3474" s="2" t="s">
        <v>116</v>
      </c>
      <c r="BQ3474" s="2" t="s">
        <v>763</v>
      </c>
      <c r="BR3474" s="2" t="s">
        <v>440</v>
      </c>
      <c r="BS3474" s="2" t="s">
        <v>773</v>
      </c>
      <c r="BT3474" s="2" t="s">
        <v>774</v>
      </c>
    </row>
    <row r="3475" spans="1:72" x14ac:dyDescent="0.35">
      <c r="A3475" s="2" t="s">
        <v>1728</v>
      </c>
      <c r="B3475" s="2" t="s">
        <v>1729</v>
      </c>
      <c r="C3475" s="2" t="s">
        <v>1730</v>
      </c>
      <c r="D3475" s="2" t="s">
        <v>1421</v>
      </c>
      <c r="E3475" s="2" t="s">
        <v>1731</v>
      </c>
      <c r="F3475">
        <v>8</v>
      </c>
      <c r="G3475" s="2" t="s">
        <v>441</v>
      </c>
      <c r="H3475">
        <v>7</v>
      </c>
      <c r="I3475" s="2" t="s">
        <v>770</v>
      </c>
      <c r="J3475">
        <v>21</v>
      </c>
      <c r="K3475" s="2" t="s">
        <v>987</v>
      </c>
      <c r="L3475">
        <v>11</v>
      </c>
      <c r="M3475" s="2" t="s">
        <v>443</v>
      </c>
      <c r="N3475">
        <v>75</v>
      </c>
      <c r="O3475" s="2" t="s">
        <v>502</v>
      </c>
      <c r="P3475">
        <v>820</v>
      </c>
      <c r="Q3475" s="2" t="s">
        <v>503</v>
      </c>
      <c r="R3475" t="s">
        <v>67</v>
      </c>
      <c r="S3475" t="s">
        <v>67</v>
      </c>
      <c r="T3475" s="2" t="s">
        <v>504</v>
      </c>
      <c r="U3475" s="2" t="s">
        <v>505</v>
      </c>
      <c r="V3475">
        <v>1014</v>
      </c>
      <c r="W3475" s="2" t="s">
        <v>902</v>
      </c>
      <c r="X3475">
        <v>4500</v>
      </c>
      <c r="Z3475">
        <v>4500</v>
      </c>
      <c r="AD3475">
        <v>3150</v>
      </c>
      <c r="AF3475">
        <v>0</v>
      </c>
      <c r="AG3475">
        <v>1350</v>
      </c>
      <c r="AL3475" s="5">
        <v>9000</v>
      </c>
      <c r="AM3475">
        <v>0</v>
      </c>
      <c r="AN3475">
        <v>0</v>
      </c>
      <c r="AO3475">
        <v>4500</v>
      </c>
      <c r="AQ3475">
        <v>4500</v>
      </c>
      <c r="AS3475">
        <v>3150</v>
      </c>
      <c r="AU3475">
        <v>1350</v>
      </c>
      <c r="AZ3475" s="5">
        <v>9000</v>
      </c>
      <c r="BA3475" s="5">
        <v>9000</v>
      </c>
      <c r="BB3475" s="5">
        <v>9000</v>
      </c>
      <c r="BC3475" s="5">
        <v>9000</v>
      </c>
      <c r="BD3475" s="5">
        <v>9000</v>
      </c>
      <c r="BE3475" s="5">
        <v>0</v>
      </c>
      <c r="BF3475" s="5">
        <v>9000</v>
      </c>
      <c r="BG3475">
        <v>20160806</v>
      </c>
      <c r="BH3475" s="9" t="str">
        <f t="shared" si="162"/>
        <v>2016</v>
      </c>
      <c r="BI3475" t="str">
        <f>MID(Merge1[[#This Row],[OC_DATA_INIZIO_PROGETTO]],5,2)</f>
        <v>08</v>
      </c>
      <c r="BJ3475">
        <v>20190330</v>
      </c>
      <c r="BK3475" t="str">
        <f t="shared" si="163"/>
        <v>2019</v>
      </c>
      <c r="BL3475" t="str">
        <f>MID(Merge1[[#This Row],[OC_DATA_FINE_PROGETTO_PREVISTA]],5,2)</f>
        <v>03</v>
      </c>
      <c r="BM3475" s="8">
        <f>(Merge1[[#This Row],[Colonna2]]-Merge1[[#This Row],[Colonna1]])*12+Merge1[[#This Row],[Colonna22]]-Merge1[[#This Row],[Colonna12]]</f>
        <v>31</v>
      </c>
      <c r="BN3475">
        <v>20190330</v>
      </c>
      <c r="BO3475" t="str">
        <f t="shared" si="164"/>
        <v>2019</v>
      </c>
      <c r="BP3475" s="2" t="s">
        <v>116</v>
      </c>
      <c r="BQ3475" s="2" t="s">
        <v>763</v>
      </c>
      <c r="BR3475" s="2" t="s">
        <v>440</v>
      </c>
      <c r="BS3475" s="2" t="s">
        <v>773</v>
      </c>
      <c r="BT3475" s="2" t="s">
        <v>774</v>
      </c>
    </row>
    <row r="3476" spans="1:72" x14ac:dyDescent="0.35">
      <c r="A3476" s="2" t="s">
        <v>1732</v>
      </c>
      <c r="B3476" s="2" t="s">
        <v>1733</v>
      </c>
      <c r="C3476" s="2" t="s">
        <v>1734</v>
      </c>
      <c r="D3476" s="2" t="s">
        <v>1398</v>
      </c>
      <c r="E3476" s="2" t="s">
        <v>1735</v>
      </c>
      <c r="F3476">
        <v>8</v>
      </c>
      <c r="G3476" s="2" t="s">
        <v>441</v>
      </c>
      <c r="H3476">
        <v>7</v>
      </c>
      <c r="I3476" s="2" t="s">
        <v>770</v>
      </c>
      <c r="J3476">
        <v>21</v>
      </c>
      <c r="K3476" s="2" t="s">
        <v>987</v>
      </c>
      <c r="L3476">
        <v>11</v>
      </c>
      <c r="M3476" s="2" t="s">
        <v>443</v>
      </c>
      <c r="N3476">
        <v>75</v>
      </c>
      <c r="O3476" s="2" t="s">
        <v>502</v>
      </c>
      <c r="P3476">
        <v>820</v>
      </c>
      <c r="Q3476" s="2" t="s">
        <v>503</v>
      </c>
      <c r="R3476" t="s">
        <v>67</v>
      </c>
      <c r="S3476" t="s">
        <v>67</v>
      </c>
      <c r="T3476" s="2" t="s">
        <v>1331</v>
      </c>
      <c r="U3476" s="2" t="s">
        <v>1332</v>
      </c>
      <c r="V3476">
        <v>1009</v>
      </c>
      <c r="W3476" s="2" t="s">
        <v>880</v>
      </c>
      <c r="X3476">
        <v>4500</v>
      </c>
      <c r="Z3476">
        <v>4500</v>
      </c>
      <c r="AD3476">
        <v>3150</v>
      </c>
      <c r="AF3476">
        <v>0</v>
      </c>
      <c r="AG3476">
        <v>1350</v>
      </c>
      <c r="AL3476" s="5">
        <v>9000</v>
      </c>
      <c r="AM3476">
        <v>0</v>
      </c>
      <c r="AN3476">
        <v>0</v>
      </c>
      <c r="AO3476">
        <v>4500</v>
      </c>
      <c r="AQ3476">
        <v>4500</v>
      </c>
      <c r="AS3476">
        <v>3150</v>
      </c>
      <c r="AU3476">
        <v>1350</v>
      </c>
      <c r="AZ3476" s="5">
        <v>9000</v>
      </c>
      <c r="BA3476" s="5">
        <v>9000</v>
      </c>
      <c r="BB3476" s="5">
        <v>9000</v>
      </c>
      <c r="BC3476" s="5">
        <v>9000</v>
      </c>
      <c r="BD3476" s="5">
        <v>9000</v>
      </c>
      <c r="BE3476" s="5">
        <v>0</v>
      </c>
      <c r="BF3476" s="5">
        <v>9000</v>
      </c>
      <c r="BG3476">
        <v>20161019</v>
      </c>
      <c r="BH3476" s="9" t="str">
        <f t="shared" si="162"/>
        <v>2016</v>
      </c>
      <c r="BI3476" t="str">
        <f>MID(Merge1[[#This Row],[OC_DATA_INIZIO_PROGETTO]],5,2)</f>
        <v>10</v>
      </c>
      <c r="BJ3476">
        <v>20211230</v>
      </c>
      <c r="BK3476" t="str">
        <f t="shared" si="163"/>
        <v>2021</v>
      </c>
      <c r="BL3476" t="str">
        <f>MID(Merge1[[#This Row],[OC_DATA_FINE_PROGETTO_PREVISTA]],5,2)</f>
        <v>12</v>
      </c>
      <c r="BM3476" s="8">
        <f>(Merge1[[#This Row],[Colonna2]]-Merge1[[#This Row],[Colonna1]])*12+Merge1[[#This Row],[Colonna22]]-Merge1[[#This Row],[Colonna12]]</f>
        <v>62</v>
      </c>
      <c r="BO3476" t="str">
        <f t="shared" si="164"/>
        <v/>
      </c>
      <c r="BP3476" s="2" t="s">
        <v>116</v>
      </c>
      <c r="BQ3476" s="2" t="s">
        <v>116</v>
      </c>
      <c r="BR3476" s="2" t="s">
        <v>77</v>
      </c>
      <c r="BS3476" s="2" t="s">
        <v>773</v>
      </c>
      <c r="BT3476" s="2" t="s">
        <v>774</v>
      </c>
    </row>
    <row r="3477" spans="1:72" x14ac:dyDescent="0.35">
      <c r="A3477" s="2" t="s">
        <v>2010</v>
      </c>
      <c r="B3477" s="2" t="s">
        <v>2011</v>
      </c>
      <c r="C3477" s="2" t="s">
        <v>2012</v>
      </c>
      <c r="D3477" s="2" t="s">
        <v>1996</v>
      </c>
      <c r="E3477" s="2" t="s">
        <v>2013</v>
      </c>
      <c r="F3477">
        <v>8</v>
      </c>
      <c r="G3477" s="2" t="s">
        <v>441</v>
      </c>
      <c r="H3477">
        <v>7</v>
      </c>
      <c r="I3477" s="2" t="s">
        <v>770</v>
      </c>
      <c r="J3477">
        <v>21</v>
      </c>
      <c r="K3477" s="2" t="s">
        <v>987</v>
      </c>
      <c r="L3477">
        <v>11</v>
      </c>
      <c r="M3477" s="2" t="s">
        <v>443</v>
      </c>
      <c r="N3477">
        <v>75</v>
      </c>
      <c r="O3477" s="2" t="s">
        <v>502</v>
      </c>
      <c r="P3477">
        <v>820</v>
      </c>
      <c r="Q3477" s="2" t="s">
        <v>503</v>
      </c>
      <c r="R3477" t="s">
        <v>67</v>
      </c>
      <c r="S3477" t="s">
        <v>67</v>
      </c>
      <c r="T3477" s="2" t="s">
        <v>504</v>
      </c>
      <c r="U3477" s="2" t="s">
        <v>505</v>
      </c>
      <c r="V3477">
        <v>1014</v>
      </c>
      <c r="W3477" s="2" t="s">
        <v>902</v>
      </c>
      <c r="X3477">
        <v>4500</v>
      </c>
      <c r="Z3477">
        <v>4500</v>
      </c>
      <c r="AD3477">
        <v>3150</v>
      </c>
      <c r="AF3477">
        <v>0</v>
      </c>
      <c r="AG3477">
        <v>1350</v>
      </c>
      <c r="AL3477" s="5">
        <v>9000</v>
      </c>
      <c r="AM3477">
        <v>0</v>
      </c>
      <c r="AN3477">
        <v>0</v>
      </c>
      <c r="AO3477">
        <v>4500</v>
      </c>
      <c r="AQ3477">
        <v>4500</v>
      </c>
      <c r="AS3477">
        <v>3150</v>
      </c>
      <c r="AU3477">
        <v>1350</v>
      </c>
      <c r="AZ3477" s="5">
        <v>9000</v>
      </c>
      <c r="BA3477" s="5">
        <v>9000</v>
      </c>
      <c r="BB3477" s="5">
        <v>9000</v>
      </c>
      <c r="BC3477" s="5">
        <v>9000</v>
      </c>
      <c r="BD3477" s="5">
        <v>9000</v>
      </c>
      <c r="BE3477" s="5">
        <v>0</v>
      </c>
      <c r="BF3477" s="5">
        <v>9000</v>
      </c>
      <c r="BG3477">
        <v>20160806</v>
      </c>
      <c r="BH3477" s="9" t="str">
        <f t="shared" si="162"/>
        <v>2016</v>
      </c>
      <c r="BI3477" t="str">
        <f>MID(Merge1[[#This Row],[OC_DATA_INIZIO_PROGETTO]],5,2)</f>
        <v>08</v>
      </c>
      <c r="BJ3477">
        <v>20190501</v>
      </c>
      <c r="BK3477" t="str">
        <f t="shared" si="163"/>
        <v>2019</v>
      </c>
      <c r="BL3477" t="str">
        <f>MID(Merge1[[#This Row],[OC_DATA_FINE_PROGETTO_PREVISTA]],5,2)</f>
        <v>05</v>
      </c>
      <c r="BM3477" s="8">
        <f>(Merge1[[#This Row],[Colonna2]]-Merge1[[#This Row],[Colonna1]])*12+Merge1[[#This Row],[Colonna22]]-Merge1[[#This Row],[Colonna12]]</f>
        <v>33</v>
      </c>
      <c r="BN3477">
        <v>20190501</v>
      </c>
      <c r="BO3477" t="str">
        <f t="shared" si="164"/>
        <v>2019</v>
      </c>
      <c r="BP3477" s="2" t="s">
        <v>116</v>
      </c>
      <c r="BQ3477" s="2" t="s">
        <v>763</v>
      </c>
      <c r="BR3477" s="2" t="s">
        <v>440</v>
      </c>
      <c r="BS3477" s="2" t="s">
        <v>773</v>
      </c>
      <c r="BT3477" s="2" t="s">
        <v>774</v>
      </c>
    </row>
    <row r="3478" spans="1:72" x14ac:dyDescent="0.35">
      <c r="A3478" s="2" t="s">
        <v>2015</v>
      </c>
      <c r="B3478" s="2" t="s">
        <v>2016</v>
      </c>
      <c r="C3478" s="2" t="s">
        <v>2017</v>
      </c>
      <c r="D3478" s="2" t="s">
        <v>2018</v>
      </c>
      <c r="E3478" s="2" t="s">
        <v>2019</v>
      </c>
      <c r="F3478">
        <v>8</v>
      </c>
      <c r="G3478" s="2" t="s">
        <v>441</v>
      </c>
      <c r="H3478">
        <v>7</v>
      </c>
      <c r="I3478" s="2" t="s">
        <v>770</v>
      </c>
      <c r="J3478">
        <v>21</v>
      </c>
      <c r="K3478" s="2" t="s">
        <v>987</v>
      </c>
      <c r="L3478">
        <v>11</v>
      </c>
      <c r="M3478" s="2" t="s">
        <v>443</v>
      </c>
      <c r="N3478">
        <v>75</v>
      </c>
      <c r="O3478" s="2" t="s">
        <v>502</v>
      </c>
      <c r="P3478">
        <v>820</v>
      </c>
      <c r="Q3478" s="2" t="s">
        <v>503</v>
      </c>
      <c r="R3478" t="s">
        <v>67</v>
      </c>
      <c r="S3478" t="s">
        <v>67</v>
      </c>
      <c r="T3478" s="2" t="s">
        <v>504</v>
      </c>
      <c r="U3478" s="2" t="s">
        <v>505</v>
      </c>
      <c r="V3478">
        <v>1009</v>
      </c>
      <c r="W3478" s="2" t="s">
        <v>880</v>
      </c>
      <c r="X3478">
        <v>4500</v>
      </c>
      <c r="Z3478">
        <v>4500</v>
      </c>
      <c r="AD3478">
        <v>3150</v>
      </c>
      <c r="AF3478">
        <v>0</v>
      </c>
      <c r="AG3478">
        <v>1350</v>
      </c>
      <c r="AL3478" s="5">
        <v>9000</v>
      </c>
      <c r="AM3478">
        <v>0</v>
      </c>
      <c r="AN3478">
        <v>0</v>
      </c>
      <c r="AO3478">
        <v>4500</v>
      </c>
      <c r="AQ3478">
        <v>4500</v>
      </c>
      <c r="AS3478">
        <v>3150</v>
      </c>
      <c r="AU3478">
        <v>1350</v>
      </c>
      <c r="AZ3478" s="5">
        <v>9000</v>
      </c>
      <c r="BA3478" s="5">
        <v>9000</v>
      </c>
      <c r="BB3478" s="5">
        <v>9000</v>
      </c>
      <c r="BC3478" s="5">
        <v>9000</v>
      </c>
      <c r="BD3478" s="5">
        <v>9000</v>
      </c>
      <c r="BE3478" s="5">
        <v>0</v>
      </c>
      <c r="BF3478" s="5">
        <v>9000</v>
      </c>
      <c r="BG3478">
        <v>20180103</v>
      </c>
      <c r="BH3478" s="9" t="str">
        <f t="shared" si="162"/>
        <v>2018</v>
      </c>
      <c r="BI3478" t="str">
        <f>MID(Merge1[[#This Row],[OC_DATA_INIZIO_PROGETTO]],5,2)</f>
        <v>01</v>
      </c>
      <c r="BJ3478">
        <v>20211230</v>
      </c>
      <c r="BK3478" t="str">
        <f t="shared" si="163"/>
        <v>2021</v>
      </c>
      <c r="BL3478" t="str">
        <f>MID(Merge1[[#This Row],[OC_DATA_FINE_PROGETTO_PREVISTA]],5,2)</f>
        <v>12</v>
      </c>
      <c r="BM3478" s="8">
        <f>(Merge1[[#This Row],[Colonna2]]-Merge1[[#This Row],[Colonna1]])*12+Merge1[[#This Row],[Colonna22]]-Merge1[[#This Row],[Colonna12]]</f>
        <v>47</v>
      </c>
      <c r="BO3478" t="str">
        <f t="shared" si="164"/>
        <v/>
      </c>
      <c r="BP3478" s="2" t="s">
        <v>116</v>
      </c>
      <c r="BQ3478" s="2" t="s">
        <v>116</v>
      </c>
      <c r="BR3478" s="2" t="s">
        <v>77</v>
      </c>
      <c r="BS3478" s="2" t="s">
        <v>773</v>
      </c>
      <c r="BT3478" s="2" t="s">
        <v>774</v>
      </c>
    </row>
    <row r="3479" spans="1:72" x14ac:dyDescent="0.35">
      <c r="A3479" s="2" t="s">
        <v>2336</v>
      </c>
      <c r="B3479" s="2" t="s">
        <v>2337</v>
      </c>
      <c r="C3479" s="2" t="s">
        <v>2338</v>
      </c>
      <c r="D3479" s="2" t="s">
        <v>2339</v>
      </c>
      <c r="E3479" s="2" t="s">
        <v>2340</v>
      </c>
      <c r="F3479">
        <v>8</v>
      </c>
      <c r="G3479" s="2" t="s">
        <v>441</v>
      </c>
      <c r="H3479">
        <v>7</v>
      </c>
      <c r="I3479" s="2" t="s">
        <v>770</v>
      </c>
      <c r="J3479">
        <v>21</v>
      </c>
      <c r="K3479" s="2" t="s">
        <v>987</v>
      </c>
      <c r="L3479">
        <v>11</v>
      </c>
      <c r="M3479" s="2" t="s">
        <v>443</v>
      </c>
      <c r="N3479">
        <v>75</v>
      </c>
      <c r="O3479" s="2" t="s">
        <v>502</v>
      </c>
      <c r="P3479">
        <v>820</v>
      </c>
      <c r="Q3479" s="2" t="s">
        <v>503</v>
      </c>
      <c r="R3479" t="s">
        <v>67</v>
      </c>
      <c r="S3479" t="s">
        <v>67</v>
      </c>
      <c r="T3479" s="2" t="s">
        <v>504</v>
      </c>
      <c r="U3479" s="2" t="s">
        <v>505</v>
      </c>
      <c r="V3479">
        <v>1209</v>
      </c>
      <c r="W3479" s="2" t="s">
        <v>506</v>
      </c>
      <c r="X3479">
        <v>4500</v>
      </c>
      <c r="Z3479">
        <v>4500</v>
      </c>
      <c r="AD3479">
        <v>3150</v>
      </c>
      <c r="AF3479">
        <v>0</v>
      </c>
      <c r="AG3479">
        <v>1350</v>
      </c>
      <c r="AL3479" s="5">
        <v>9000</v>
      </c>
      <c r="AM3479">
        <v>0</v>
      </c>
      <c r="AN3479">
        <v>0</v>
      </c>
      <c r="AO3479">
        <v>4500</v>
      </c>
      <c r="AQ3479">
        <v>4500</v>
      </c>
      <c r="AS3479">
        <v>3150</v>
      </c>
      <c r="AU3479">
        <v>1350</v>
      </c>
      <c r="AZ3479" s="5">
        <v>9000</v>
      </c>
      <c r="BA3479" s="5">
        <v>9000</v>
      </c>
      <c r="BB3479" s="5">
        <v>9000</v>
      </c>
      <c r="BC3479" s="5">
        <v>9000</v>
      </c>
      <c r="BD3479" s="5">
        <v>9000</v>
      </c>
      <c r="BE3479" s="5">
        <v>0</v>
      </c>
      <c r="BF3479" s="5">
        <v>9000</v>
      </c>
      <c r="BG3479">
        <v>20180330</v>
      </c>
      <c r="BH3479" s="9" t="str">
        <f t="shared" si="162"/>
        <v>2018</v>
      </c>
      <c r="BI3479" t="str">
        <f>MID(Merge1[[#This Row],[OC_DATA_INIZIO_PROGETTO]],5,2)</f>
        <v>03</v>
      </c>
      <c r="BJ3479">
        <v>20211230</v>
      </c>
      <c r="BK3479" t="str">
        <f t="shared" si="163"/>
        <v>2021</v>
      </c>
      <c r="BL3479" t="str">
        <f>MID(Merge1[[#This Row],[OC_DATA_FINE_PROGETTO_PREVISTA]],5,2)</f>
        <v>12</v>
      </c>
      <c r="BM3479" s="8">
        <f>(Merge1[[#This Row],[Colonna2]]-Merge1[[#This Row],[Colonna1]])*12+Merge1[[#This Row],[Colonna22]]-Merge1[[#This Row],[Colonna12]]</f>
        <v>45</v>
      </c>
      <c r="BO3479" t="str">
        <f t="shared" si="164"/>
        <v/>
      </c>
      <c r="BP3479" s="2" t="s">
        <v>116</v>
      </c>
      <c r="BQ3479" s="2" t="s">
        <v>116</v>
      </c>
      <c r="BR3479" s="2" t="s">
        <v>77</v>
      </c>
      <c r="BS3479" s="2" t="s">
        <v>773</v>
      </c>
      <c r="BT3479" s="2" t="s">
        <v>774</v>
      </c>
    </row>
    <row r="3480" spans="1:72" x14ac:dyDescent="0.35">
      <c r="A3480" s="2" t="s">
        <v>2357</v>
      </c>
      <c r="B3480" s="2" t="s">
        <v>2358</v>
      </c>
      <c r="C3480" s="2" t="s">
        <v>2359</v>
      </c>
      <c r="D3480" s="2" t="s">
        <v>2360</v>
      </c>
      <c r="E3480" s="2" t="s">
        <v>2361</v>
      </c>
      <c r="F3480">
        <v>8</v>
      </c>
      <c r="G3480" s="2" t="s">
        <v>441</v>
      </c>
      <c r="H3480">
        <v>7</v>
      </c>
      <c r="I3480" s="2" t="s">
        <v>770</v>
      </c>
      <c r="J3480">
        <v>21</v>
      </c>
      <c r="K3480" s="2" t="s">
        <v>987</v>
      </c>
      <c r="L3480">
        <v>11</v>
      </c>
      <c r="M3480" s="2" t="s">
        <v>443</v>
      </c>
      <c r="N3480">
        <v>75</v>
      </c>
      <c r="O3480" s="2" t="s">
        <v>502</v>
      </c>
      <c r="P3480">
        <v>820</v>
      </c>
      <c r="Q3480" s="2" t="s">
        <v>503</v>
      </c>
      <c r="R3480" t="s">
        <v>67</v>
      </c>
      <c r="S3480" t="s">
        <v>67</v>
      </c>
      <c r="T3480" s="2" t="s">
        <v>504</v>
      </c>
      <c r="U3480" s="2" t="s">
        <v>505</v>
      </c>
      <c r="V3480">
        <v>1009</v>
      </c>
      <c r="W3480" s="2" t="s">
        <v>880</v>
      </c>
      <c r="X3480">
        <v>4500</v>
      </c>
      <c r="Z3480">
        <v>4500</v>
      </c>
      <c r="AD3480">
        <v>3150</v>
      </c>
      <c r="AF3480">
        <v>0</v>
      </c>
      <c r="AG3480">
        <v>1350</v>
      </c>
      <c r="AL3480" s="5">
        <v>9000</v>
      </c>
      <c r="AM3480">
        <v>0</v>
      </c>
      <c r="AN3480">
        <v>0</v>
      </c>
      <c r="AO3480">
        <v>4500</v>
      </c>
      <c r="AQ3480">
        <v>4500</v>
      </c>
      <c r="AS3480">
        <v>3150</v>
      </c>
      <c r="AU3480">
        <v>1350</v>
      </c>
      <c r="AZ3480" s="5">
        <v>9000</v>
      </c>
      <c r="BA3480" s="5">
        <v>9000</v>
      </c>
      <c r="BB3480" s="5">
        <v>9000</v>
      </c>
      <c r="BC3480" s="5">
        <v>5000</v>
      </c>
      <c r="BD3480" s="5">
        <v>5000</v>
      </c>
      <c r="BE3480" s="5">
        <v>0</v>
      </c>
      <c r="BF3480" s="5">
        <v>9000</v>
      </c>
      <c r="BG3480">
        <v>20190116</v>
      </c>
      <c r="BH3480" s="9" t="str">
        <f t="shared" si="162"/>
        <v>2019</v>
      </c>
      <c r="BI3480" t="str">
        <f>MID(Merge1[[#This Row],[OC_DATA_INIZIO_PROGETTO]],5,2)</f>
        <v>01</v>
      </c>
      <c r="BJ3480">
        <v>20201006</v>
      </c>
      <c r="BK3480" t="str">
        <f t="shared" si="163"/>
        <v>2020</v>
      </c>
      <c r="BL3480" t="str">
        <f>MID(Merge1[[#This Row],[OC_DATA_FINE_PROGETTO_PREVISTA]],5,2)</f>
        <v>10</v>
      </c>
      <c r="BM3480" s="8">
        <f>(Merge1[[#This Row],[Colonna2]]-Merge1[[#This Row],[Colonna1]])*12+Merge1[[#This Row],[Colonna22]]-Merge1[[#This Row],[Colonna12]]</f>
        <v>21</v>
      </c>
      <c r="BN3480">
        <v>20201006</v>
      </c>
      <c r="BO3480" t="str">
        <f t="shared" si="164"/>
        <v>2020</v>
      </c>
      <c r="BP3480" s="2" t="s">
        <v>76</v>
      </c>
      <c r="BQ3480" s="2" t="s">
        <v>76</v>
      </c>
      <c r="BR3480" s="2" t="s">
        <v>440</v>
      </c>
      <c r="BS3480" s="2" t="s">
        <v>773</v>
      </c>
      <c r="BT3480" s="2" t="s">
        <v>774</v>
      </c>
    </row>
    <row r="3481" spans="1:72" x14ac:dyDescent="0.35">
      <c r="A3481" s="2" t="s">
        <v>2362</v>
      </c>
      <c r="B3481" s="2" t="s">
        <v>2363</v>
      </c>
      <c r="C3481" s="2" t="s">
        <v>2364</v>
      </c>
      <c r="D3481" s="2" t="s">
        <v>2365</v>
      </c>
      <c r="E3481" s="2" t="s">
        <v>2366</v>
      </c>
      <c r="F3481">
        <v>8</v>
      </c>
      <c r="G3481" s="2" t="s">
        <v>441</v>
      </c>
      <c r="H3481">
        <v>7</v>
      </c>
      <c r="I3481" s="2" t="s">
        <v>770</v>
      </c>
      <c r="J3481">
        <v>21</v>
      </c>
      <c r="K3481" s="2" t="s">
        <v>987</v>
      </c>
      <c r="L3481">
        <v>11</v>
      </c>
      <c r="M3481" s="2" t="s">
        <v>443</v>
      </c>
      <c r="N3481">
        <v>75</v>
      </c>
      <c r="O3481" s="2" t="s">
        <v>502</v>
      </c>
      <c r="P3481">
        <v>820</v>
      </c>
      <c r="Q3481" s="2" t="s">
        <v>503</v>
      </c>
      <c r="R3481" t="s">
        <v>67</v>
      </c>
      <c r="S3481" t="s">
        <v>67</v>
      </c>
      <c r="T3481" s="2" t="s">
        <v>504</v>
      </c>
      <c r="U3481" s="2" t="s">
        <v>505</v>
      </c>
      <c r="V3481">
        <v>1009</v>
      </c>
      <c r="W3481" s="2" t="s">
        <v>880</v>
      </c>
      <c r="X3481">
        <v>4500</v>
      </c>
      <c r="Z3481">
        <v>4500</v>
      </c>
      <c r="AD3481">
        <v>3150</v>
      </c>
      <c r="AF3481">
        <v>0</v>
      </c>
      <c r="AG3481">
        <v>1350</v>
      </c>
      <c r="AL3481" s="5">
        <v>9000</v>
      </c>
      <c r="AM3481">
        <v>0</v>
      </c>
      <c r="AN3481">
        <v>0</v>
      </c>
      <c r="AO3481">
        <v>4500</v>
      </c>
      <c r="AQ3481">
        <v>4500</v>
      </c>
      <c r="AS3481">
        <v>3150</v>
      </c>
      <c r="AU3481">
        <v>1350</v>
      </c>
      <c r="AZ3481" s="5">
        <v>9000</v>
      </c>
      <c r="BA3481" s="5">
        <v>9000</v>
      </c>
      <c r="BB3481" s="5">
        <v>9000</v>
      </c>
      <c r="BF3481" s="5">
        <v>0</v>
      </c>
      <c r="BG3481">
        <v>20181010</v>
      </c>
      <c r="BH3481" s="9" t="str">
        <f t="shared" si="162"/>
        <v>2018</v>
      </c>
      <c r="BI3481" t="str">
        <f>MID(Merge1[[#This Row],[OC_DATA_INIZIO_PROGETTO]],5,2)</f>
        <v>10</v>
      </c>
      <c r="BJ3481">
        <v>20211230</v>
      </c>
      <c r="BK3481" t="str">
        <f t="shared" si="163"/>
        <v>2021</v>
      </c>
      <c r="BL3481" t="str">
        <f>MID(Merge1[[#This Row],[OC_DATA_FINE_PROGETTO_PREVISTA]],5,2)</f>
        <v>12</v>
      </c>
      <c r="BM3481" s="8">
        <f>(Merge1[[#This Row],[Colonna2]]-Merge1[[#This Row],[Colonna1]])*12+Merge1[[#This Row],[Colonna22]]-Merge1[[#This Row],[Colonna12]]</f>
        <v>38</v>
      </c>
      <c r="BO3481" t="str">
        <f t="shared" si="164"/>
        <v/>
      </c>
      <c r="BP3481" s="2" t="s">
        <v>86</v>
      </c>
      <c r="BQ3481" s="2" t="s">
        <v>76</v>
      </c>
      <c r="BR3481" s="2" t="s">
        <v>77</v>
      </c>
      <c r="BS3481" s="2" t="s">
        <v>773</v>
      </c>
      <c r="BT3481" s="2" t="s">
        <v>774</v>
      </c>
    </row>
    <row r="3482" spans="1:72" x14ac:dyDescent="0.35">
      <c r="A3482" s="2" t="s">
        <v>29727</v>
      </c>
      <c r="B3482" s="2" t="s">
        <v>29728</v>
      </c>
      <c r="C3482" s="2" t="s">
        <v>29729</v>
      </c>
      <c r="D3482" s="2" t="s">
        <v>29590</v>
      </c>
      <c r="E3482" s="2" t="s">
        <v>29730</v>
      </c>
      <c r="F3482">
        <v>3</v>
      </c>
      <c r="G3482" s="2" t="s">
        <v>102</v>
      </c>
      <c r="H3482">
        <v>7</v>
      </c>
      <c r="I3482" s="2" t="s">
        <v>770</v>
      </c>
      <c r="J3482">
        <v>99</v>
      </c>
      <c r="K3482" s="2" t="s">
        <v>81</v>
      </c>
      <c r="L3482">
        <v>8</v>
      </c>
      <c r="M3482" s="2" t="s">
        <v>112</v>
      </c>
      <c r="N3482">
        <v>62</v>
      </c>
      <c r="O3482" s="2" t="s">
        <v>2450</v>
      </c>
      <c r="P3482">
        <v>999</v>
      </c>
      <c r="Q3482" s="2" t="s">
        <v>3522</v>
      </c>
      <c r="R3482" t="s">
        <v>67</v>
      </c>
      <c r="S3482" t="s">
        <v>67</v>
      </c>
      <c r="T3482" s="2" t="s">
        <v>1986</v>
      </c>
      <c r="U3482" s="2" t="s">
        <v>1987</v>
      </c>
      <c r="V3482">
        <v>1920</v>
      </c>
      <c r="W3482" s="2" t="s">
        <v>534</v>
      </c>
      <c r="X3482">
        <v>6750</v>
      </c>
      <c r="Y3482">
        <v>6750</v>
      </c>
      <c r="AF3482">
        <v>0</v>
      </c>
      <c r="AI3482">
        <v>2250</v>
      </c>
      <c r="AL3482" s="5">
        <v>9000</v>
      </c>
      <c r="AM3482">
        <v>0</v>
      </c>
      <c r="AN3482">
        <v>0</v>
      </c>
      <c r="AO3482">
        <v>6750</v>
      </c>
      <c r="AP3482">
        <v>6750</v>
      </c>
      <c r="AW3482">
        <v>2250</v>
      </c>
      <c r="AZ3482" s="5">
        <v>9000</v>
      </c>
      <c r="BA3482" s="5">
        <v>9000</v>
      </c>
      <c r="BB3482" s="5">
        <v>9000</v>
      </c>
      <c r="BC3482" s="5">
        <v>9000</v>
      </c>
      <c r="BD3482" s="5">
        <v>9000</v>
      </c>
      <c r="BE3482" s="5">
        <v>0</v>
      </c>
      <c r="BF3482" s="5">
        <v>9000</v>
      </c>
      <c r="BG3482">
        <v>20180205</v>
      </c>
      <c r="BH3482" s="9" t="str">
        <f t="shared" si="162"/>
        <v>2018</v>
      </c>
      <c r="BI3482" t="str">
        <f>MID(Merge1[[#This Row],[OC_DATA_INIZIO_PROGETTO]],5,2)</f>
        <v>02</v>
      </c>
      <c r="BJ3482">
        <v>20190115</v>
      </c>
      <c r="BK3482" t="str">
        <f t="shared" si="163"/>
        <v>2019</v>
      </c>
      <c r="BL3482" t="str">
        <f>MID(Merge1[[#This Row],[OC_DATA_FINE_PROGETTO_PREVISTA]],5,2)</f>
        <v>01</v>
      </c>
      <c r="BM3482" s="8">
        <f>(Merge1[[#This Row],[Colonna2]]-Merge1[[#This Row],[Colonna1]])*12+Merge1[[#This Row],[Colonna22]]-Merge1[[#This Row],[Colonna12]]</f>
        <v>11</v>
      </c>
      <c r="BN3482">
        <v>20181031</v>
      </c>
      <c r="BO3482" t="str">
        <f t="shared" si="164"/>
        <v>2018</v>
      </c>
      <c r="BP3482" s="2" t="s">
        <v>116</v>
      </c>
      <c r="BQ3482" s="2" t="s">
        <v>763</v>
      </c>
      <c r="BR3482" s="2" t="s">
        <v>440</v>
      </c>
      <c r="BS3482" s="2" t="s">
        <v>773</v>
      </c>
      <c r="BT3482" s="2" t="s">
        <v>774</v>
      </c>
    </row>
    <row r="3483" spans="1:72" x14ac:dyDescent="0.35">
      <c r="A3483" s="2" t="s">
        <v>1010</v>
      </c>
      <c r="B3483" s="2" t="s">
        <v>1011</v>
      </c>
      <c r="C3483" s="2" t="s">
        <v>1012</v>
      </c>
      <c r="D3483" s="2" t="s">
        <v>1008</v>
      </c>
      <c r="E3483" s="2" t="s">
        <v>1013</v>
      </c>
      <c r="F3483">
        <v>8</v>
      </c>
      <c r="G3483" s="2" t="s">
        <v>441</v>
      </c>
      <c r="H3483">
        <v>2</v>
      </c>
      <c r="I3483" s="2" t="s">
        <v>430</v>
      </c>
      <c r="J3483">
        <v>12</v>
      </c>
      <c r="K3483" s="2" t="s">
        <v>437</v>
      </c>
      <c r="L3483">
        <v>11</v>
      </c>
      <c r="M3483" s="2" t="s">
        <v>443</v>
      </c>
      <c r="N3483">
        <v>71</v>
      </c>
      <c r="O3483" s="2" t="s">
        <v>507</v>
      </c>
      <c r="P3483">
        <v>20</v>
      </c>
      <c r="Q3483" s="2" t="s">
        <v>579</v>
      </c>
      <c r="R3483" t="s">
        <v>67</v>
      </c>
      <c r="S3483" t="s">
        <v>67</v>
      </c>
      <c r="T3483" s="2" t="s">
        <v>73</v>
      </c>
      <c r="U3483" s="2" t="s">
        <v>74</v>
      </c>
      <c r="V3483">
        <v>1014</v>
      </c>
      <c r="W3483" s="2" t="s">
        <v>902</v>
      </c>
      <c r="X3483">
        <v>4480</v>
      </c>
      <c r="Z3483">
        <v>4480</v>
      </c>
      <c r="AD3483">
        <v>3136</v>
      </c>
      <c r="AF3483">
        <v>0</v>
      </c>
      <c r="AG3483">
        <v>1344</v>
      </c>
      <c r="AL3483" s="5">
        <v>8960</v>
      </c>
      <c r="AM3483">
        <v>0</v>
      </c>
      <c r="AN3483">
        <v>0</v>
      </c>
      <c r="AO3483">
        <v>4480</v>
      </c>
      <c r="AQ3483">
        <v>4480</v>
      </c>
      <c r="AS3483">
        <v>3136</v>
      </c>
      <c r="AU3483">
        <v>1344</v>
      </c>
      <c r="AZ3483" s="5">
        <v>8960</v>
      </c>
      <c r="BA3483" s="5">
        <v>8960</v>
      </c>
      <c r="BB3483" s="5">
        <v>8960</v>
      </c>
      <c r="BC3483" s="5">
        <v>8960</v>
      </c>
      <c r="BD3483" s="5">
        <v>8960</v>
      </c>
      <c r="BE3483" s="5">
        <v>0</v>
      </c>
      <c r="BF3483" s="5">
        <v>8960</v>
      </c>
      <c r="BG3483">
        <v>20170805</v>
      </c>
      <c r="BH3483" s="9" t="str">
        <f t="shared" si="162"/>
        <v>2017</v>
      </c>
      <c r="BI3483" t="str">
        <f>MID(Merge1[[#This Row],[OC_DATA_INIZIO_PROGETTO]],5,2)</f>
        <v>08</v>
      </c>
      <c r="BJ3483">
        <v>20180410</v>
      </c>
      <c r="BK3483" t="str">
        <f t="shared" si="163"/>
        <v>2018</v>
      </c>
      <c r="BL3483" t="str">
        <f>MID(Merge1[[#This Row],[OC_DATA_FINE_PROGETTO_PREVISTA]],5,2)</f>
        <v>04</v>
      </c>
      <c r="BM3483" s="8">
        <f>(Merge1[[#This Row],[Colonna2]]-Merge1[[#This Row],[Colonna1]])*12+Merge1[[#This Row],[Colonna22]]-Merge1[[#This Row],[Colonna12]]</f>
        <v>8</v>
      </c>
      <c r="BN3483">
        <v>20180410</v>
      </c>
      <c r="BO3483" t="str">
        <f t="shared" si="164"/>
        <v>2018</v>
      </c>
      <c r="BP3483" s="2" t="s">
        <v>116</v>
      </c>
      <c r="BQ3483" s="2" t="s">
        <v>763</v>
      </c>
      <c r="BR3483" s="2" t="s">
        <v>440</v>
      </c>
      <c r="BS3483" s="2" t="s">
        <v>434</v>
      </c>
      <c r="BT3483" s="2" t="s">
        <v>435</v>
      </c>
    </row>
    <row r="3484" spans="1:72" x14ac:dyDescent="0.35">
      <c r="A3484" s="2" t="s">
        <v>721</v>
      </c>
      <c r="B3484" s="2" t="s">
        <v>722</v>
      </c>
      <c r="C3484" s="2" t="s">
        <v>723</v>
      </c>
      <c r="D3484" s="2" t="s">
        <v>723</v>
      </c>
      <c r="E3484" s="2" t="s">
        <v>724</v>
      </c>
      <c r="F3484">
        <v>8</v>
      </c>
      <c r="G3484" s="2" t="s">
        <v>441</v>
      </c>
      <c r="H3484">
        <v>6</v>
      </c>
      <c r="I3484" s="2" t="s">
        <v>94</v>
      </c>
      <c r="J3484">
        <v>1</v>
      </c>
      <c r="K3484" s="2" t="s">
        <v>442</v>
      </c>
      <c r="L3484">
        <v>11</v>
      </c>
      <c r="M3484" s="2" t="s">
        <v>443</v>
      </c>
      <c r="N3484">
        <v>75</v>
      </c>
      <c r="O3484" s="2" t="s">
        <v>502</v>
      </c>
      <c r="P3484">
        <v>999</v>
      </c>
      <c r="Q3484" s="2" t="s">
        <v>529</v>
      </c>
      <c r="R3484" t="s">
        <v>67</v>
      </c>
      <c r="S3484" t="s">
        <v>67</v>
      </c>
      <c r="T3484" s="2" t="s">
        <v>73</v>
      </c>
      <c r="U3484" s="2" t="s">
        <v>74</v>
      </c>
      <c r="V3484">
        <v>1914</v>
      </c>
      <c r="W3484" s="2" t="s">
        <v>452</v>
      </c>
      <c r="X3484">
        <v>8944</v>
      </c>
      <c r="Z3484">
        <v>8944</v>
      </c>
      <c r="AF3484">
        <v>0</v>
      </c>
      <c r="AL3484" s="5">
        <v>8944</v>
      </c>
      <c r="AM3484">
        <v>0</v>
      </c>
      <c r="AN3484">
        <v>0</v>
      </c>
      <c r="AO3484">
        <v>8944</v>
      </c>
      <c r="AQ3484">
        <v>8944</v>
      </c>
      <c r="AZ3484" s="5">
        <v>8944</v>
      </c>
      <c r="BA3484" s="5">
        <v>8944</v>
      </c>
      <c r="BB3484" s="5">
        <v>8944</v>
      </c>
      <c r="BF3484" s="5">
        <v>0</v>
      </c>
      <c r="BG3484">
        <v>20180413</v>
      </c>
      <c r="BH3484" s="9" t="str">
        <f t="shared" si="162"/>
        <v>2018</v>
      </c>
      <c r="BI3484" t="str">
        <f>MID(Merge1[[#This Row],[OC_DATA_INIZIO_PROGETTO]],5,2)</f>
        <v>04</v>
      </c>
      <c r="BJ3484">
        <v>20201231</v>
      </c>
      <c r="BK3484" t="str">
        <f t="shared" si="163"/>
        <v>2020</v>
      </c>
      <c r="BL3484" t="str">
        <f>MID(Merge1[[#This Row],[OC_DATA_FINE_PROGETTO_PREVISTA]],5,2)</f>
        <v>12</v>
      </c>
      <c r="BM3484" s="8">
        <f>(Merge1[[#This Row],[Colonna2]]-Merge1[[#This Row],[Colonna1]])*12+Merge1[[#This Row],[Colonna22]]-Merge1[[#This Row],[Colonna12]]</f>
        <v>32</v>
      </c>
      <c r="BN3484">
        <v>20190730</v>
      </c>
      <c r="BO3484" t="str">
        <f t="shared" si="164"/>
        <v>2019</v>
      </c>
      <c r="BP3484" s="2" t="s">
        <v>86</v>
      </c>
      <c r="BQ3484" s="2" t="s">
        <v>86</v>
      </c>
      <c r="BR3484" s="2" t="s">
        <v>440</v>
      </c>
      <c r="BS3484" s="2" t="s">
        <v>446</v>
      </c>
      <c r="BT3484" s="2" t="s">
        <v>447</v>
      </c>
    </row>
    <row r="3485" spans="1:72" x14ac:dyDescent="0.35">
      <c r="A3485" s="2" t="s">
        <v>725</v>
      </c>
      <c r="B3485" s="2" t="s">
        <v>726</v>
      </c>
      <c r="C3485" s="2" t="s">
        <v>727</v>
      </c>
      <c r="D3485" s="2" t="s">
        <v>727</v>
      </c>
      <c r="E3485" s="2" t="s">
        <v>728</v>
      </c>
      <c r="F3485">
        <v>8</v>
      </c>
      <c r="G3485" s="2" t="s">
        <v>441</v>
      </c>
      <c r="H3485">
        <v>6</v>
      </c>
      <c r="I3485" s="2" t="s">
        <v>94</v>
      </c>
      <c r="J3485">
        <v>1</v>
      </c>
      <c r="K3485" s="2" t="s">
        <v>442</v>
      </c>
      <c r="L3485">
        <v>11</v>
      </c>
      <c r="M3485" s="2" t="s">
        <v>443</v>
      </c>
      <c r="N3485">
        <v>75</v>
      </c>
      <c r="O3485" s="2" t="s">
        <v>502</v>
      </c>
      <c r="P3485">
        <v>999</v>
      </c>
      <c r="Q3485" s="2" t="s">
        <v>529</v>
      </c>
      <c r="R3485" t="s">
        <v>67</v>
      </c>
      <c r="S3485" t="s">
        <v>67</v>
      </c>
      <c r="T3485" s="2" t="s">
        <v>73</v>
      </c>
      <c r="U3485" s="2" t="s">
        <v>74</v>
      </c>
      <c r="V3485">
        <v>1914</v>
      </c>
      <c r="W3485" s="2" t="s">
        <v>452</v>
      </c>
      <c r="X3485">
        <v>8944</v>
      </c>
      <c r="Z3485">
        <v>8944</v>
      </c>
      <c r="AF3485">
        <v>0</v>
      </c>
      <c r="AL3485" s="5">
        <v>8944</v>
      </c>
      <c r="AM3485">
        <v>0</v>
      </c>
      <c r="AN3485">
        <v>0</v>
      </c>
      <c r="AO3485">
        <v>8944</v>
      </c>
      <c r="AQ3485">
        <v>8944</v>
      </c>
      <c r="AZ3485" s="5">
        <v>8944</v>
      </c>
      <c r="BA3485" s="5">
        <v>8944</v>
      </c>
      <c r="BB3485" s="5">
        <v>8944</v>
      </c>
      <c r="BF3485" s="5">
        <v>0</v>
      </c>
      <c r="BG3485">
        <v>20180413</v>
      </c>
      <c r="BH3485" s="9" t="str">
        <f t="shared" si="162"/>
        <v>2018</v>
      </c>
      <c r="BI3485" t="str">
        <f>MID(Merge1[[#This Row],[OC_DATA_INIZIO_PROGETTO]],5,2)</f>
        <v>04</v>
      </c>
      <c r="BJ3485">
        <v>20201231</v>
      </c>
      <c r="BK3485" t="str">
        <f t="shared" si="163"/>
        <v>2020</v>
      </c>
      <c r="BL3485" t="str">
        <f>MID(Merge1[[#This Row],[OC_DATA_FINE_PROGETTO_PREVISTA]],5,2)</f>
        <v>12</v>
      </c>
      <c r="BM3485" s="8">
        <f>(Merge1[[#This Row],[Colonna2]]-Merge1[[#This Row],[Colonna1]])*12+Merge1[[#This Row],[Colonna22]]-Merge1[[#This Row],[Colonna12]]</f>
        <v>32</v>
      </c>
      <c r="BO3485" t="str">
        <f t="shared" si="164"/>
        <v/>
      </c>
      <c r="BP3485" s="2" t="s">
        <v>86</v>
      </c>
      <c r="BQ3485" s="2" t="s">
        <v>76</v>
      </c>
      <c r="BR3485" s="2" t="s">
        <v>77</v>
      </c>
      <c r="BS3485" s="2" t="s">
        <v>446</v>
      </c>
      <c r="BT3485" s="2" t="s">
        <v>447</v>
      </c>
    </row>
    <row r="3486" spans="1:72" x14ac:dyDescent="0.35">
      <c r="A3486" s="2" t="s">
        <v>729</v>
      </c>
      <c r="B3486" s="2" t="s">
        <v>730</v>
      </c>
      <c r="C3486" s="2" t="s">
        <v>731</v>
      </c>
      <c r="D3486" s="2" t="s">
        <v>731</v>
      </c>
      <c r="E3486" s="2" t="s">
        <v>732</v>
      </c>
      <c r="F3486">
        <v>8</v>
      </c>
      <c r="G3486" s="2" t="s">
        <v>441</v>
      </c>
      <c r="H3486">
        <v>6</v>
      </c>
      <c r="I3486" s="2" t="s">
        <v>94</v>
      </c>
      <c r="J3486">
        <v>1</v>
      </c>
      <c r="K3486" s="2" t="s">
        <v>442</v>
      </c>
      <c r="L3486">
        <v>11</v>
      </c>
      <c r="M3486" s="2" t="s">
        <v>443</v>
      </c>
      <c r="N3486">
        <v>75</v>
      </c>
      <c r="O3486" s="2" t="s">
        <v>502</v>
      </c>
      <c r="P3486">
        <v>999</v>
      </c>
      <c r="Q3486" s="2" t="s">
        <v>529</v>
      </c>
      <c r="R3486" t="s">
        <v>67</v>
      </c>
      <c r="S3486" t="s">
        <v>67</v>
      </c>
      <c r="T3486" s="2" t="s">
        <v>73</v>
      </c>
      <c r="U3486" s="2" t="s">
        <v>74</v>
      </c>
      <c r="V3486">
        <v>1925</v>
      </c>
      <c r="W3486" s="2" t="s">
        <v>465</v>
      </c>
      <c r="X3486">
        <v>8944</v>
      </c>
      <c r="Z3486">
        <v>8944</v>
      </c>
      <c r="AF3486">
        <v>0</v>
      </c>
      <c r="AL3486" s="5">
        <v>8944</v>
      </c>
      <c r="AM3486">
        <v>0</v>
      </c>
      <c r="AN3486">
        <v>0</v>
      </c>
      <c r="AO3486">
        <v>8944</v>
      </c>
      <c r="AQ3486">
        <v>8944</v>
      </c>
      <c r="AZ3486" s="5">
        <v>8944</v>
      </c>
      <c r="BA3486" s="5">
        <v>8944</v>
      </c>
      <c r="BB3486" s="5">
        <v>8944</v>
      </c>
      <c r="BF3486" s="5">
        <v>0</v>
      </c>
      <c r="BG3486">
        <v>20180413</v>
      </c>
      <c r="BH3486" s="9" t="str">
        <f t="shared" si="162"/>
        <v>2018</v>
      </c>
      <c r="BI3486" t="str">
        <f>MID(Merge1[[#This Row],[OC_DATA_INIZIO_PROGETTO]],5,2)</f>
        <v>04</v>
      </c>
      <c r="BJ3486">
        <v>20201231</v>
      </c>
      <c r="BK3486" t="str">
        <f t="shared" si="163"/>
        <v>2020</v>
      </c>
      <c r="BL3486" t="str">
        <f>MID(Merge1[[#This Row],[OC_DATA_FINE_PROGETTO_PREVISTA]],5,2)</f>
        <v>12</v>
      </c>
      <c r="BM3486" s="8">
        <f>(Merge1[[#This Row],[Colonna2]]-Merge1[[#This Row],[Colonna1]])*12+Merge1[[#This Row],[Colonna22]]-Merge1[[#This Row],[Colonna12]]</f>
        <v>32</v>
      </c>
      <c r="BO3486" t="str">
        <f t="shared" si="164"/>
        <v/>
      </c>
      <c r="BP3486" s="2" t="s">
        <v>86</v>
      </c>
      <c r="BQ3486" s="2" t="s">
        <v>76</v>
      </c>
      <c r="BR3486" s="2" t="s">
        <v>77</v>
      </c>
      <c r="BS3486" s="2" t="s">
        <v>446</v>
      </c>
      <c r="BT3486" s="2" t="s">
        <v>447</v>
      </c>
    </row>
    <row r="3487" spans="1:72" x14ac:dyDescent="0.35">
      <c r="A3487" s="2" t="s">
        <v>733</v>
      </c>
      <c r="B3487" s="2" t="s">
        <v>734</v>
      </c>
      <c r="C3487" s="2" t="s">
        <v>735</v>
      </c>
      <c r="D3487" s="2" t="s">
        <v>735</v>
      </c>
      <c r="E3487" s="2" t="s">
        <v>736</v>
      </c>
      <c r="F3487">
        <v>8</v>
      </c>
      <c r="G3487" s="2" t="s">
        <v>441</v>
      </c>
      <c r="H3487">
        <v>6</v>
      </c>
      <c r="I3487" s="2" t="s">
        <v>94</v>
      </c>
      <c r="J3487">
        <v>1</v>
      </c>
      <c r="K3487" s="2" t="s">
        <v>442</v>
      </c>
      <c r="L3487">
        <v>11</v>
      </c>
      <c r="M3487" s="2" t="s">
        <v>443</v>
      </c>
      <c r="N3487">
        <v>75</v>
      </c>
      <c r="O3487" s="2" t="s">
        <v>502</v>
      </c>
      <c r="P3487">
        <v>999</v>
      </c>
      <c r="Q3487" s="2" t="s">
        <v>529</v>
      </c>
      <c r="R3487" t="s">
        <v>67</v>
      </c>
      <c r="S3487" t="s">
        <v>67</v>
      </c>
      <c r="T3487" s="2" t="s">
        <v>73</v>
      </c>
      <c r="U3487" s="2" t="s">
        <v>74</v>
      </c>
      <c r="V3487">
        <v>1914</v>
      </c>
      <c r="W3487" s="2" t="s">
        <v>452</v>
      </c>
      <c r="X3487">
        <v>8944</v>
      </c>
      <c r="Z3487">
        <v>8944</v>
      </c>
      <c r="AF3487">
        <v>0</v>
      </c>
      <c r="AL3487" s="5">
        <v>8944</v>
      </c>
      <c r="AM3487">
        <v>0</v>
      </c>
      <c r="AN3487">
        <v>0</v>
      </c>
      <c r="AO3487">
        <v>8944</v>
      </c>
      <c r="AQ3487">
        <v>8944</v>
      </c>
      <c r="AZ3487" s="5">
        <v>8944</v>
      </c>
      <c r="BA3487" s="5">
        <v>8944</v>
      </c>
      <c r="BB3487" s="5">
        <v>8944</v>
      </c>
      <c r="BF3487" s="5">
        <v>0</v>
      </c>
      <c r="BG3487">
        <v>20180413</v>
      </c>
      <c r="BH3487" s="9" t="str">
        <f t="shared" si="162"/>
        <v>2018</v>
      </c>
      <c r="BI3487" t="str">
        <f>MID(Merge1[[#This Row],[OC_DATA_INIZIO_PROGETTO]],5,2)</f>
        <v>04</v>
      </c>
      <c r="BJ3487">
        <v>20201231</v>
      </c>
      <c r="BK3487" t="str">
        <f t="shared" si="163"/>
        <v>2020</v>
      </c>
      <c r="BL3487" t="str">
        <f>MID(Merge1[[#This Row],[OC_DATA_FINE_PROGETTO_PREVISTA]],5,2)</f>
        <v>12</v>
      </c>
      <c r="BM3487" s="8">
        <f>(Merge1[[#This Row],[Colonna2]]-Merge1[[#This Row],[Colonna1]])*12+Merge1[[#This Row],[Colonna22]]-Merge1[[#This Row],[Colonna12]]</f>
        <v>32</v>
      </c>
      <c r="BN3487">
        <v>20190912</v>
      </c>
      <c r="BO3487" t="str">
        <f t="shared" si="164"/>
        <v>2019</v>
      </c>
      <c r="BP3487" s="2" t="s">
        <v>86</v>
      </c>
      <c r="BQ3487" s="2" t="s">
        <v>86</v>
      </c>
      <c r="BR3487" s="2" t="s">
        <v>440</v>
      </c>
      <c r="BS3487" s="2" t="s">
        <v>446</v>
      </c>
      <c r="BT3487" s="2" t="s">
        <v>447</v>
      </c>
    </row>
    <row r="3488" spans="1:72" x14ac:dyDescent="0.35">
      <c r="A3488" s="2" t="s">
        <v>737</v>
      </c>
      <c r="B3488" s="2" t="s">
        <v>738</v>
      </c>
      <c r="C3488" s="2" t="s">
        <v>739</v>
      </c>
      <c r="D3488" s="2" t="s">
        <v>739</v>
      </c>
      <c r="E3488" s="2" t="s">
        <v>740</v>
      </c>
      <c r="F3488">
        <v>8</v>
      </c>
      <c r="G3488" s="2" t="s">
        <v>441</v>
      </c>
      <c r="H3488">
        <v>6</v>
      </c>
      <c r="I3488" s="2" t="s">
        <v>94</v>
      </c>
      <c r="J3488">
        <v>1</v>
      </c>
      <c r="K3488" s="2" t="s">
        <v>442</v>
      </c>
      <c r="L3488">
        <v>11</v>
      </c>
      <c r="M3488" s="2" t="s">
        <v>443</v>
      </c>
      <c r="N3488">
        <v>75</v>
      </c>
      <c r="O3488" s="2" t="s">
        <v>502</v>
      </c>
      <c r="P3488">
        <v>999</v>
      </c>
      <c r="Q3488" s="2" t="s">
        <v>529</v>
      </c>
      <c r="R3488" t="s">
        <v>67</v>
      </c>
      <c r="S3488" t="s">
        <v>67</v>
      </c>
      <c r="T3488" s="2" t="s">
        <v>73</v>
      </c>
      <c r="U3488" s="2" t="s">
        <v>74</v>
      </c>
      <c r="V3488">
        <v>1914</v>
      </c>
      <c r="W3488" s="2" t="s">
        <v>452</v>
      </c>
      <c r="X3488">
        <v>8944</v>
      </c>
      <c r="Z3488">
        <v>8944</v>
      </c>
      <c r="AF3488">
        <v>0</v>
      </c>
      <c r="AL3488" s="5">
        <v>8944</v>
      </c>
      <c r="AM3488">
        <v>0</v>
      </c>
      <c r="AN3488">
        <v>0</v>
      </c>
      <c r="AO3488">
        <v>8944</v>
      </c>
      <c r="AQ3488">
        <v>8944</v>
      </c>
      <c r="AZ3488" s="5">
        <v>8944</v>
      </c>
      <c r="BA3488" s="5">
        <v>8944</v>
      </c>
      <c r="BB3488" s="5">
        <v>8944</v>
      </c>
      <c r="BF3488" s="5">
        <v>0</v>
      </c>
      <c r="BG3488">
        <v>20180413</v>
      </c>
      <c r="BH3488" s="9" t="str">
        <f t="shared" si="162"/>
        <v>2018</v>
      </c>
      <c r="BI3488" t="str">
        <f>MID(Merge1[[#This Row],[OC_DATA_INIZIO_PROGETTO]],5,2)</f>
        <v>04</v>
      </c>
      <c r="BJ3488">
        <v>20201231</v>
      </c>
      <c r="BK3488" t="str">
        <f t="shared" si="163"/>
        <v>2020</v>
      </c>
      <c r="BL3488" t="str">
        <f>MID(Merge1[[#This Row],[OC_DATA_FINE_PROGETTO_PREVISTA]],5,2)</f>
        <v>12</v>
      </c>
      <c r="BM3488" s="8">
        <f>(Merge1[[#This Row],[Colonna2]]-Merge1[[#This Row],[Colonna1]])*12+Merge1[[#This Row],[Colonna22]]-Merge1[[#This Row],[Colonna12]]</f>
        <v>32</v>
      </c>
      <c r="BO3488" t="str">
        <f t="shared" si="164"/>
        <v/>
      </c>
      <c r="BP3488" s="2" t="s">
        <v>86</v>
      </c>
      <c r="BQ3488" s="2" t="s">
        <v>76</v>
      </c>
      <c r="BR3488" s="2" t="s">
        <v>77</v>
      </c>
      <c r="BS3488" s="2" t="s">
        <v>446</v>
      </c>
      <c r="BT3488" s="2" t="s">
        <v>447</v>
      </c>
    </row>
    <row r="3489" spans="1:72" x14ac:dyDescent="0.35">
      <c r="A3489" s="2" t="s">
        <v>741</v>
      </c>
      <c r="B3489" s="2" t="s">
        <v>742</v>
      </c>
      <c r="C3489" s="2" t="s">
        <v>743</v>
      </c>
      <c r="D3489" s="2" t="s">
        <v>743</v>
      </c>
      <c r="E3489" s="2" t="s">
        <v>744</v>
      </c>
      <c r="F3489">
        <v>8</v>
      </c>
      <c r="G3489" s="2" t="s">
        <v>441</v>
      </c>
      <c r="H3489">
        <v>6</v>
      </c>
      <c r="I3489" s="2" t="s">
        <v>94</v>
      </c>
      <c r="J3489">
        <v>1</v>
      </c>
      <c r="K3489" s="2" t="s">
        <v>442</v>
      </c>
      <c r="L3489">
        <v>11</v>
      </c>
      <c r="M3489" s="2" t="s">
        <v>443</v>
      </c>
      <c r="N3489">
        <v>75</v>
      </c>
      <c r="O3489" s="2" t="s">
        <v>502</v>
      </c>
      <c r="P3489">
        <v>999</v>
      </c>
      <c r="Q3489" s="2" t="s">
        <v>529</v>
      </c>
      <c r="R3489" t="s">
        <v>67</v>
      </c>
      <c r="S3489" t="s">
        <v>67</v>
      </c>
      <c r="T3489" s="2" t="s">
        <v>73</v>
      </c>
      <c r="U3489" s="2" t="s">
        <v>74</v>
      </c>
      <c r="V3489">
        <v>1925</v>
      </c>
      <c r="W3489" s="2" t="s">
        <v>465</v>
      </c>
      <c r="X3489">
        <v>8944</v>
      </c>
      <c r="Z3489">
        <v>8944</v>
      </c>
      <c r="AF3489">
        <v>0</v>
      </c>
      <c r="AL3489" s="5">
        <v>8944</v>
      </c>
      <c r="AM3489">
        <v>0</v>
      </c>
      <c r="AN3489">
        <v>0</v>
      </c>
      <c r="AO3489">
        <v>8944</v>
      </c>
      <c r="AQ3489">
        <v>8944</v>
      </c>
      <c r="AZ3489" s="5">
        <v>8944</v>
      </c>
      <c r="BA3489" s="5">
        <v>8944</v>
      </c>
      <c r="BB3489" s="5">
        <v>8944</v>
      </c>
      <c r="BF3489" s="5">
        <v>0</v>
      </c>
      <c r="BG3489">
        <v>20180413</v>
      </c>
      <c r="BH3489" s="9" t="str">
        <f t="shared" si="162"/>
        <v>2018</v>
      </c>
      <c r="BI3489" t="str">
        <f>MID(Merge1[[#This Row],[OC_DATA_INIZIO_PROGETTO]],5,2)</f>
        <v>04</v>
      </c>
      <c r="BJ3489">
        <v>20201231</v>
      </c>
      <c r="BK3489" t="str">
        <f t="shared" si="163"/>
        <v>2020</v>
      </c>
      <c r="BL3489" t="str">
        <f>MID(Merge1[[#This Row],[OC_DATA_FINE_PROGETTO_PREVISTA]],5,2)</f>
        <v>12</v>
      </c>
      <c r="BM3489" s="8">
        <f>(Merge1[[#This Row],[Colonna2]]-Merge1[[#This Row],[Colonna1]])*12+Merge1[[#This Row],[Colonna22]]-Merge1[[#This Row],[Colonna12]]</f>
        <v>32</v>
      </c>
      <c r="BO3489" t="str">
        <f t="shared" si="164"/>
        <v/>
      </c>
      <c r="BP3489" s="2" t="s">
        <v>86</v>
      </c>
      <c r="BQ3489" s="2" t="s">
        <v>76</v>
      </c>
      <c r="BR3489" s="2" t="s">
        <v>77</v>
      </c>
      <c r="BS3489" s="2" t="s">
        <v>446</v>
      </c>
      <c r="BT3489" s="2" t="s">
        <v>447</v>
      </c>
    </row>
    <row r="3490" spans="1:72" x14ac:dyDescent="0.35">
      <c r="A3490" s="2" t="s">
        <v>745</v>
      </c>
      <c r="B3490" s="2" t="s">
        <v>746</v>
      </c>
      <c r="C3490" s="2" t="s">
        <v>747</v>
      </c>
      <c r="D3490" s="2" t="s">
        <v>747</v>
      </c>
      <c r="E3490" s="2" t="s">
        <v>748</v>
      </c>
      <c r="F3490">
        <v>8</v>
      </c>
      <c r="G3490" s="2" t="s">
        <v>441</v>
      </c>
      <c r="H3490">
        <v>6</v>
      </c>
      <c r="I3490" s="2" t="s">
        <v>94</v>
      </c>
      <c r="J3490">
        <v>1</v>
      </c>
      <c r="K3490" s="2" t="s">
        <v>442</v>
      </c>
      <c r="L3490">
        <v>11</v>
      </c>
      <c r="M3490" s="2" t="s">
        <v>443</v>
      </c>
      <c r="N3490">
        <v>75</v>
      </c>
      <c r="O3490" s="2" t="s">
        <v>502</v>
      </c>
      <c r="P3490">
        <v>999</v>
      </c>
      <c r="Q3490" s="2" t="s">
        <v>529</v>
      </c>
      <c r="R3490" t="s">
        <v>67</v>
      </c>
      <c r="S3490" t="s">
        <v>67</v>
      </c>
      <c r="T3490" s="2" t="s">
        <v>73</v>
      </c>
      <c r="U3490" s="2" t="s">
        <v>74</v>
      </c>
      <c r="V3490">
        <v>1932</v>
      </c>
      <c r="W3490" s="2" t="s">
        <v>564</v>
      </c>
      <c r="X3490">
        <v>8944</v>
      </c>
      <c r="Z3490">
        <v>8944</v>
      </c>
      <c r="AF3490">
        <v>0</v>
      </c>
      <c r="AL3490" s="5">
        <v>8944</v>
      </c>
      <c r="AM3490">
        <v>0</v>
      </c>
      <c r="AN3490">
        <v>0</v>
      </c>
      <c r="AO3490">
        <v>8944</v>
      </c>
      <c r="AQ3490">
        <v>8944</v>
      </c>
      <c r="AZ3490" s="5">
        <v>8944</v>
      </c>
      <c r="BA3490" s="5">
        <v>8944</v>
      </c>
      <c r="BB3490" s="5">
        <v>8944</v>
      </c>
      <c r="BF3490" s="5">
        <v>0</v>
      </c>
      <c r="BG3490">
        <v>20180413</v>
      </c>
      <c r="BH3490" s="9" t="str">
        <f t="shared" si="162"/>
        <v>2018</v>
      </c>
      <c r="BI3490" t="str">
        <f>MID(Merge1[[#This Row],[OC_DATA_INIZIO_PROGETTO]],5,2)</f>
        <v>04</v>
      </c>
      <c r="BJ3490">
        <v>20201231</v>
      </c>
      <c r="BK3490" t="str">
        <f t="shared" si="163"/>
        <v>2020</v>
      </c>
      <c r="BL3490" t="str">
        <f>MID(Merge1[[#This Row],[OC_DATA_FINE_PROGETTO_PREVISTA]],5,2)</f>
        <v>12</v>
      </c>
      <c r="BM3490" s="8">
        <f>(Merge1[[#This Row],[Colonna2]]-Merge1[[#This Row],[Colonna1]])*12+Merge1[[#This Row],[Colonna22]]-Merge1[[#This Row],[Colonna12]]</f>
        <v>32</v>
      </c>
      <c r="BO3490" t="str">
        <f t="shared" si="164"/>
        <v/>
      </c>
      <c r="BP3490" s="2" t="s">
        <v>86</v>
      </c>
      <c r="BQ3490" s="2" t="s">
        <v>76</v>
      </c>
      <c r="BR3490" s="2" t="s">
        <v>77</v>
      </c>
      <c r="BS3490" s="2" t="s">
        <v>446</v>
      </c>
      <c r="BT3490" s="2" t="s">
        <v>447</v>
      </c>
    </row>
    <row r="3491" spans="1:72" x14ac:dyDescent="0.35">
      <c r="A3491" s="2" t="s">
        <v>8869</v>
      </c>
      <c r="B3491" s="2" t="s">
        <v>8870</v>
      </c>
      <c r="C3491" s="2" t="s">
        <v>8871</v>
      </c>
      <c r="D3491" s="2" t="s">
        <v>8872</v>
      </c>
      <c r="E3491" s="2" t="s">
        <v>8873</v>
      </c>
      <c r="F3491">
        <v>1</v>
      </c>
      <c r="G3491" s="2" t="s">
        <v>151</v>
      </c>
      <c r="H3491">
        <v>7</v>
      </c>
      <c r="I3491" s="2" t="s">
        <v>770</v>
      </c>
      <c r="J3491">
        <v>99</v>
      </c>
      <c r="K3491" s="2" t="s">
        <v>81</v>
      </c>
      <c r="L3491">
        <v>9</v>
      </c>
      <c r="M3491" s="2" t="s">
        <v>98</v>
      </c>
      <c r="N3491">
        <v>21</v>
      </c>
      <c r="O3491" s="2" t="s">
        <v>185</v>
      </c>
      <c r="P3491">
        <v>229</v>
      </c>
      <c r="Q3491" s="2" t="s">
        <v>186</v>
      </c>
      <c r="R3491" t="s">
        <v>67</v>
      </c>
      <c r="S3491" t="s">
        <v>67</v>
      </c>
      <c r="T3491" s="2" t="s">
        <v>1986</v>
      </c>
      <c r="U3491" s="2" t="s">
        <v>1987</v>
      </c>
      <c r="V3491">
        <v>936</v>
      </c>
      <c r="W3491" s="2" t="s">
        <v>6672</v>
      </c>
      <c r="X3491">
        <v>4466.5</v>
      </c>
      <c r="Y3491">
        <v>4466.5</v>
      </c>
      <c r="AD3491">
        <v>3126.55</v>
      </c>
      <c r="AF3491">
        <v>0</v>
      </c>
      <c r="AG3491">
        <v>1339.95</v>
      </c>
      <c r="AK3491">
        <v>6467</v>
      </c>
      <c r="AL3491" s="5">
        <v>8933</v>
      </c>
      <c r="AM3491">
        <v>0</v>
      </c>
      <c r="AN3491">
        <v>0</v>
      </c>
      <c r="AO3491">
        <v>4466.5</v>
      </c>
      <c r="AP3491">
        <v>4466.5</v>
      </c>
      <c r="AS3491">
        <v>3126.55</v>
      </c>
      <c r="AU3491">
        <v>1339.95</v>
      </c>
      <c r="AY3491">
        <v>6467</v>
      </c>
      <c r="AZ3491" s="5">
        <v>8933</v>
      </c>
      <c r="BA3491" s="5">
        <v>8933</v>
      </c>
      <c r="BB3491" s="5">
        <v>8933</v>
      </c>
      <c r="BC3491" s="5">
        <v>8933</v>
      </c>
      <c r="BD3491" s="5">
        <v>8933</v>
      </c>
      <c r="BE3491" s="5">
        <v>0</v>
      </c>
      <c r="BF3491" s="5">
        <v>15400</v>
      </c>
      <c r="BG3491">
        <v>20170824</v>
      </c>
      <c r="BH3491" s="9" t="str">
        <f t="shared" si="162"/>
        <v>2017</v>
      </c>
      <c r="BI3491" t="str">
        <f>MID(Merge1[[#This Row],[OC_DATA_INIZIO_PROGETTO]],5,2)</f>
        <v>08</v>
      </c>
      <c r="BJ3491">
        <v>20200824</v>
      </c>
      <c r="BK3491" t="str">
        <f t="shared" si="163"/>
        <v>2020</v>
      </c>
      <c r="BL3491" t="str">
        <f>MID(Merge1[[#This Row],[OC_DATA_FINE_PROGETTO_PREVISTA]],5,2)</f>
        <v>08</v>
      </c>
      <c r="BM3491" s="8">
        <f>(Merge1[[#This Row],[Colonna2]]-Merge1[[#This Row],[Colonna1]])*12+Merge1[[#This Row],[Colonna22]]-Merge1[[#This Row],[Colonna12]]</f>
        <v>36</v>
      </c>
      <c r="BN3491">
        <v>20191030</v>
      </c>
      <c r="BO3491" t="str">
        <f t="shared" si="164"/>
        <v>2019</v>
      </c>
      <c r="BP3491" s="2" t="s">
        <v>116</v>
      </c>
      <c r="BQ3491" s="2" t="s">
        <v>763</v>
      </c>
      <c r="BR3491" s="2" t="s">
        <v>440</v>
      </c>
      <c r="BS3491" s="2" t="s">
        <v>773</v>
      </c>
      <c r="BT3491" s="2" t="s">
        <v>774</v>
      </c>
    </row>
    <row r="3492" spans="1:72" x14ac:dyDescent="0.35">
      <c r="A3492" s="2" t="s">
        <v>9056</v>
      </c>
      <c r="B3492" s="2" t="s">
        <v>9057</v>
      </c>
      <c r="C3492" s="2" t="s">
        <v>9058</v>
      </c>
      <c r="D3492" s="2" t="s">
        <v>9059</v>
      </c>
      <c r="E3492" s="2" t="s">
        <v>9060</v>
      </c>
      <c r="F3492">
        <v>1</v>
      </c>
      <c r="G3492" s="2" t="s">
        <v>151</v>
      </c>
      <c r="H3492">
        <v>7</v>
      </c>
      <c r="I3492" s="2" t="s">
        <v>770</v>
      </c>
      <c r="J3492">
        <v>99</v>
      </c>
      <c r="K3492" s="2" t="s">
        <v>81</v>
      </c>
      <c r="L3492">
        <v>9</v>
      </c>
      <c r="M3492" s="2" t="s">
        <v>98</v>
      </c>
      <c r="N3492">
        <v>21</v>
      </c>
      <c r="O3492" s="2" t="s">
        <v>185</v>
      </c>
      <c r="P3492">
        <v>229</v>
      </c>
      <c r="Q3492" s="2" t="s">
        <v>186</v>
      </c>
      <c r="R3492" t="s">
        <v>67</v>
      </c>
      <c r="S3492" t="s">
        <v>67</v>
      </c>
      <c r="T3492" s="2" t="s">
        <v>1986</v>
      </c>
      <c r="U3492" s="2" t="s">
        <v>1987</v>
      </c>
      <c r="V3492">
        <v>932</v>
      </c>
      <c r="W3492" s="2" t="s">
        <v>6667</v>
      </c>
      <c r="X3492">
        <v>4463.95</v>
      </c>
      <c r="Y3492">
        <v>4463.95</v>
      </c>
      <c r="AD3492">
        <v>3124.77</v>
      </c>
      <c r="AF3492">
        <v>0</v>
      </c>
      <c r="AG3492">
        <v>1339.18</v>
      </c>
      <c r="AK3492">
        <v>8172</v>
      </c>
      <c r="AL3492" s="5">
        <v>8927.9</v>
      </c>
      <c r="AM3492">
        <v>0</v>
      </c>
      <c r="AN3492">
        <v>0</v>
      </c>
      <c r="AO3492">
        <v>4463.95</v>
      </c>
      <c r="AP3492">
        <v>4463.95</v>
      </c>
      <c r="AS3492">
        <v>3124.77</v>
      </c>
      <c r="AU3492">
        <v>1339.18</v>
      </c>
      <c r="AY3492">
        <v>8172</v>
      </c>
      <c r="AZ3492" s="5">
        <v>8927.9</v>
      </c>
      <c r="BA3492" s="5">
        <v>8927.9</v>
      </c>
      <c r="BB3492" s="5">
        <v>8927.9</v>
      </c>
      <c r="BC3492" s="5">
        <v>8927.9</v>
      </c>
      <c r="BD3492" s="5">
        <v>8927.9</v>
      </c>
      <c r="BE3492" s="5">
        <v>0</v>
      </c>
      <c r="BF3492" s="5">
        <v>17100</v>
      </c>
      <c r="BG3492">
        <v>20170605</v>
      </c>
      <c r="BH3492" s="9" t="str">
        <f t="shared" si="162"/>
        <v>2017</v>
      </c>
      <c r="BI3492" t="str">
        <f>MID(Merge1[[#This Row],[OC_DATA_INIZIO_PROGETTO]],5,2)</f>
        <v>06</v>
      </c>
      <c r="BJ3492">
        <v>20200927</v>
      </c>
      <c r="BK3492" t="str">
        <f t="shared" si="163"/>
        <v>2020</v>
      </c>
      <c r="BL3492" t="str">
        <f>MID(Merge1[[#This Row],[OC_DATA_FINE_PROGETTO_PREVISTA]],5,2)</f>
        <v>09</v>
      </c>
      <c r="BM3492" s="8">
        <f>(Merge1[[#This Row],[Colonna2]]-Merge1[[#This Row],[Colonna1]])*12+Merge1[[#This Row],[Colonna22]]-Merge1[[#This Row],[Colonna12]]</f>
        <v>39</v>
      </c>
      <c r="BN3492">
        <v>20191104</v>
      </c>
      <c r="BO3492" t="str">
        <f t="shared" si="164"/>
        <v>2019</v>
      </c>
      <c r="BP3492" s="2" t="s">
        <v>116</v>
      </c>
      <c r="BQ3492" s="2" t="s">
        <v>763</v>
      </c>
      <c r="BR3492" s="2" t="s">
        <v>440</v>
      </c>
      <c r="BS3492" s="2" t="s">
        <v>773</v>
      </c>
      <c r="BT3492" s="2" t="s">
        <v>774</v>
      </c>
    </row>
    <row r="3493" spans="1:72" x14ac:dyDescent="0.35">
      <c r="A3493" s="2" t="s">
        <v>15878</v>
      </c>
      <c r="B3493" s="2" t="s">
        <v>15879</v>
      </c>
      <c r="C3493" s="2" t="s">
        <v>15880</v>
      </c>
      <c r="D3493" s="2" t="s">
        <v>15881</v>
      </c>
      <c r="E3493" s="2" t="s">
        <v>15882</v>
      </c>
      <c r="F3493">
        <v>3</v>
      </c>
      <c r="G3493" s="2" t="s">
        <v>102</v>
      </c>
      <c r="H3493">
        <v>7</v>
      </c>
      <c r="I3493" s="2" t="s">
        <v>770</v>
      </c>
      <c r="J3493">
        <v>99</v>
      </c>
      <c r="K3493" s="2" t="s">
        <v>81</v>
      </c>
      <c r="L3493">
        <v>9</v>
      </c>
      <c r="M3493" s="2" t="s">
        <v>98</v>
      </c>
      <c r="N3493">
        <v>21</v>
      </c>
      <c r="O3493" s="2" t="s">
        <v>185</v>
      </c>
      <c r="P3493">
        <v>229</v>
      </c>
      <c r="Q3493" s="2" t="s">
        <v>186</v>
      </c>
      <c r="R3493" t="s">
        <v>67</v>
      </c>
      <c r="S3493" t="s">
        <v>67</v>
      </c>
      <c r="T3493" s="2" t="s">
        <v>1986</v>
      </c>
      <c r="U3493" s="2" t="s">
        <v>1987</v>
      </c>
      <c r="V3493">
        <v>912</v>
      </c>
      <c r="W3493" s="2" t="s">
        <v>6811</v>
      </c>
      <c r="X3493">
        <v>4500</v>
      </c>
      <c r="Y3493">
        <v>4500</v>
      </c>
      <c r="AD3493">
        <v>3150</v>
      </c>
      <c r="AF3493">
        <v>0</v>
      </c>
      <c r="AG3493">
        <v>1350</v>
      </c>
      <c r="AK3493">
        <v>9600</v>
      </c>
      <c r="AL3493" s="5">
        <v>9000</v>
      </c>
      <c r="AM3493">
        <v>240.89</v>
      </c>
      <c r="AN3493">
        <v>91.21</v>
      </c>
      <c r="AO3493">
        <v>4429.84</v>
      </c>
      <c r="AP3493">
        <v>4500</v>
      </c>
      <c r="AS3493">
        <v>3150</v>
      </c>
      <c r="AU3493">
        <v>1328.95</v>
      </c>
      <c r="AY3493">
        <v>9600</v>
      </c>
      <c r="AZ3493" s="5">
        <v>8908.7900000000009</v>
      </c>
      <c r="BA3493" s="5">
        <v>8859.68</v>
      </c>
      <c r="BB3493" s="5">
        <v>8859.68</v>
      </c>
      <c r="BC3493" s="5">
        <v>8859.68</v>
      </c>
      <c r="BD3493" s="5">
        <v>8859.68</v>
      </c>
      <c r="BE3493" s="5">
        <v>0</v>
      </c>
      <c r="BF3493" s="5">
        <v>18310</v>
      </c>
      <c r="BG3493">
        <v>20150523</v>
      </c>
      <c r="BH3493" s="9" t="str">
        <f t="shared" si="162"/>
        <v>2015</v>
      </c>
      <c r="BI3493" t="str">
        <f>MID(Merge1[[#This Row],[OC_DATA_INIZIO_PROGETTO]],5,2)</f>
        <v>05</v>
      </c>
      <c r="BJ3493">
        <v>20190523</v>
      </c>
      <c r="BK3493" t="str">
        <f t="shared" si="163"/>
        <v>2019</v>
      </c>
      <c r="BL3493" t="str">
        <f>MID(Merge1[[#This Row],[OC_DATA_FINE_PROGETTO_PREVISTA]],5,2)</f>
        <v>05</v>
      </c>
      <c r="BM3493" s="8">
        <f>(Merge1[[#This Row],[Colonna2]]-Merge1[[#This Row],[Colonna1]])*12+Merge1[[#This Row],[Colonna22]]-Merge1[[#This Row],[Colonna12]]</f>
        <v>48</v>
      </c>
      <c r="BN3493">
        <v>20180712</v>
      </c>
      <c r="BO3493" t="str">
        <f t="shared" si="164"/>
        <v>2018</v>
      </c>
      <c r="BP3493" s="2" t="s">
        <v>116</v>
      </c>
      <c r="BQ3493" s="2" t="s">
        <v>763</v>
      </c>
      <c r="BR3493" s="2" t="s">
        <v>440</v>
      </c>
      <c r="BS3493" s="2" t="s">
        <v>773</v>
      </c>
      <c r="BT3493" s="2" t="s">
        <v>774</v>
      </c>
    </row>
    <row r="3494" spans="1:72" x14ac:dyDescent="0.35">
      <c r="A3494" s="2" t="s">
        <v>21680</v>
      </c>
      <c r="B3494" s="2" t="s">
        <v>21679</v>
      </c>
      <c r="C3494" s="2" t="s">
        <v>21681</v>
      </c>
      <c r="D3494" s="2" t="s">
        <v>21659</v>
      </c>
      <c r="E3494" s="2" t="s">
        <v>21682</v>
      </c>
      <c r="F3494">
        <v>9</v>
      </c>
      <c r="G3494" s="2" t="s">
        <v>478</v>
      </c>
      <c r="H3494">
        <v>2</v>
      </c>
      <c r="I3494" s="2" t="s">
        <v>430</v>
      </c>
      <c r="J3494">
        <v>12</v>
      </c>
      <c r="K3494" s="2" t="s">
        <v>437</v>
      </c>
      <c r="L3494">
        <v>11</v>
      </c>
      <c r="M3494" s="2" t="s">
        <v>443</v>
      </c>
      <c r="N3494">
        <v>71</v>
      </c>
      <c r="O3494" s="2" t="s">
        <v>507</v>
      </c>
      <c r="P3494">
        <v>18</v>
      </c>
      <c r="Q3494" s="2" t="s">
        <v>615</v>
      </c>
      <c r="R3494" t="s">
        <v>67</v>
      </c>
      <c r="S3494" t="s">
        <v>67</v>
      </c>
      <c r="T3494" s="2" t="s">
        <v>73</v>
      </c>
      <c r="U3494" s="2" t="s">
        <v>74</v>
      </c>
      <c r="V3494">
        <v>710</v>
      </c>
      <c r="W3494" s="2" t="s">
        <v>7185</v>
      </c>
      <c r="X3494">
        <v>4410.05</v>
      </c>
      <c r="Z3494">
        <v>4410.05</v>
      </c>
      <c r="AD3494">
        <v>3087.04</v>
      </c>
      <c r="AF3494">
        <v>0</v>
      </c>
      <c r="AG3494">
        <v>1323.01</v>
      </c>
      <c r="AL3494" s="5">
        <v>8820.1</v>
      </c>
      <c r="AM3494">
        <v>0</v>
      </c>
      <c r="AN3494">
        <v>0</v>
      </c>
      <c r="AO3494">
        <v>4410.05</v>
      </c>
      <c r="AQ3494">
        <v>4410.05</v>
      </c>
      <c r="AS3494">
        <v>3087.04</v>
      </c>
      <c r="AU3494">
        <v>1323.01</v>
      </c>
      <c r="AZ3494" s="5">
        <v>8820.1</v>
      </c>
      <c r="BA3494" s="5">
        <v>8820.1</v>
      </c>
      <c r="BB3494" s="5">
        <v>8820.1</v>
      </c>
      <c r="BC3494" s="5">
        <v>8584.51</v>
      </c>
      <c r="BD3494" s="5">
        <v>8584.51</v>
      </c>
      <c r="BE3494" s="5">
        <v>0</v>
      </c>
      <c r="BF3494" s="5">
        <v>8584.51</v>
      </c>
      <c r="BG3494">
        <v>20160729</v>
      </c>
      <c r="BH3494" s="9" t="str">
        <f t="shared" si="162"/>
        <v>2016</v>
      </c>
      <c r="BI3494" t="str">
        <f>MID(Merge1[[#This Row],[OC_DATA_INIZIO_PROGETTO]],5,2)</f>
        <v>07</v>
      </c>
      <c r="BJ3494">
        <v>20191006</v>
      </c>
      <c r="BK3494" t="str">
        <f t="shared" si="163"/>
        <v>2019</v>
      </c>
      <c r="BL3494" t="str">
        <f>MID(Merge1[[#This Row],[OC_DATA_FINE_PROGETTO_PREVISTA]],5,2)</f>
        <v>10</v>
      </c>
      <c r="BM3494" s="8">
        <f>(Merge1[[#This Row],[Colonna2]]-Merge1[[#This Row],[Colonna1]])*12+Merge1[[#This Row],[Colonna22]]-Merge1[[#This Row],[Colonna12]]</f>
        <v>39</v>
      </c>
      <c r="BN3494">
        <v>20190419</v>
      </c>
      <c r="BO3494" t="str">
        <f t="shared" si="164"/>
        <v>2019</v>
      </c>
      <c r="BP3494" s="2" t="s">
        <v>116</v>
      </c>
      <c r="BQ3494" s="2" t="s">
        <v>763</v>
      </c>
      <c r="BR3494" s="2" t="s">
        <v>440</v>
      </c>
      <c r="BS3494" s="2" t="s">
        <v>434</v>
      </c>
      <c r="BT3494" s="2" t="s">
        <v>435</v>
      </c>
    </row>
    <row r="3495" spans="1:72" x14ac:dyDescent="0.35">
      <c r="A3495" s="2" t="s">
        <v>9422</v>
      </c>
      <c r="B3495" s="2" t="s">
        <v>9423</v>
      </c>
      <c r="C3495" s="2" t="s">
        <v>9424</v>
      </c>
      <c r="D3495" s="2" t="s">
        <v>9425</v>
      </c>
      <c r="E3495" s="2" t="s">
        <v>9426</v>
      </c>
      <c r="F3495">
        <v>1</v>
      </c>
      <c r="G3495" s="2" t="s">
        <v>151</v>
      </c>
      <c r="H3495">
        <v>7</v>
      </c>
      <c r="I3495" s="2" t="s">
        <v>770</v>
      </c>
      <c r="J3495">
        <v>99</v>
      </c>
      <c r="K3495" s="2" t="s">
        <v>81</v>
      </c>
      <c r="L3495">
        <v>8</v>
      </c>
      <c r="M3495" s="2" t="s">
        <v>112</v>
      </c>
      <c r="N3495">
        <v>62</v>
      </c>
      <c r="O3495" s="2" t="s">
        <v>2450</v>
      </c>
      <c r="P3495">
        <v>999</v>
      </c>
      <c r="Q3495" s="2" t="s">
        <v>3522</v>
      </c>
      <c r="R3495" t="s">
        <v>67</v>
      </c>
      <c r="S3495" t="s">
        <v>67</v>
      </c>
      <c r="T3495" s="2" t="s">
        <v>1986</v>
      </c>
      <c r="U3495" s="2" t="s">
        <v>1987</v>
      </c>
      <c r="V3495">
        <v>906</v>
      </c>
      <c r="W3495" s="2" t="s">
        <v>6660</v>
      </c>
      <c r="X3495">
        <v>4399.2</v>
      </c>
      <c r="Y3495">
        <v>4399.2</v>
      </c>
      <c r="AD3495">
        <v>3079.44</v>
      </c>
      <c r="AF3495">
        <v>0</v>
      </c>
      <c r="AG3495">
        <v>1319.76</v>
      </c>
      <c r="AK3495">
        <v>7202</v>
      </c>
      <c r="AL3495" s="5">
        <v>8798.4</v>
      </c>
      <c r="AM3495">
        <v>0</v>
      </c>
      <c r="AN3495">
        <v>0</v>
      </c>
      <c r="AO3495">
        <v>4399.2</v>
      </c>
      <c r="AP3495">
        <v>4399.2</v>
      </c>
      <c r="AS3495">
        <v>3079.44</v>
      </c>
      <c r="AU3495">
        <v>1319.76</v>
      </c>
      <c r="AY3495">
        <v>7202</v>
      </c>
      <c r="AZ3495" s="5">
        <v>8798.4</v>
      </c>
      <c r="BA3495" s="5">
        <v>8798.4</v>
      </c>
      <c r="BB3495" s="5">
        <v>8798.4</v>
      </c>
      <c r="BC3495" s="5">
        <v>8798.4</v>
      </c>
      <c r="BD3495" s="5">
        <v>8798.4</v>
      </c>
      <c r="BE3495" s="5">
        <v>0</v>
      </c>
      <c r="BF3495" s="5">
        <v>16000</v>
      </c>
      <c r="BG3495">
        <v>20171110</v>
      </c>
      <c r="BH3495" s="9" t="str">
        <f t="shared" si="162"/>
        <v>2017</v>
      </c>
      <c r="BI3495" t="str">
        <f>MID(Merge1[[#This Row],[OC_DATA_INIZIO_PROGETTO]],5,2)</f>
        <v>11</v>
      </c>
      <c r="BJ3495">
        <v>20211004</v>
      </c>
      <c r="BK3495" t="str">
        <f t="shared" si="163"/>
        <v>2021</v>
      </c>
      <c r="BL3495" t="str">
        <f>MID(Merge1[[#This Row],[OC_DATA_FINE_PROGETTO_PREVISTA]],5,2)</f>
        <v>10</v>
      </c>
      <c r="BM3495" s="8">
        <f>(Merge1[[#This Row],[Colonna2]]-Merge1[[#This Row],[Colonna1]])*12+Merge1[[#This Row],[Colonna22]]-Merge1[[#This Row],[Colonna12]]</f>
        <v>47</v>
      </c>
      <c r="BN3495">
        <v>20191218</v>
      </c>
      <c r="BO3495" t="str">
        <f t="shared" si="164"/>
        <v>2019</v>
      </c>
      <c r="BP3495" s="2" t="s">
        <v>116</v>
      </c>
      <c r="BQ3495" s="2" t="s">
        <v>763</v>
      </c>
      <c r="BR3495" s="2" t="s">
        <v>440</v>
      </c>
      <c r="BS3495" s="2" t="s">
        <v>773</v>
      </c>
      <c r="BT3495" s="2" t="s">
        <v>774</v>
      </c>
    </row>
    <row r="3496" spans="1:72" x14ac:dyDescent="0.35">
      <c r="A3496" s="2" t="s">
        <v>2633</v>
      </c>
      <c r="B3496" s="2" t="s">
        <v>2634</v>
      </c>
      <c r="C3496" s="2" t="s">
        <v>2635</v>
      </c>
      <c r="D3496" s="2" t="s">
        <v>2636</v>
      </c>
      <c r="E3496" s="2" t="s">
        <v>2637</v>
      </c>
      <c r="F3496">
        <v>1</v>
      </c>
      <c r="G3496" s="2" t="s">
        <v>151</v>
      </c>
      <c r="H3496">
        <v>7</v>
      </c>
      <c r="I3496" s="2" t="s">
        <v>770</v>
      </c>
      <c r="J3496">
        <v>99</v>
      </c>
      <c r="K3496" s="2" t="s">
        <v>81</v>
      </c>
      <c r="L3496">
        <v>6</v>
      </c>
      <c r="M3496" s="2" t="s">
        <v>1983</v>
      </c>
      <c r="N3496">
        <v>39</v>
      </c>
      <c r="O3496" s="2" t="s">
        <v>2384</v>
      </c>
      <c r="P3496">
        <v>999</v>
      </c>
      <c r="Q3496" s="2" t="s">
        <v>2456</v>
      </c>
      <c r="R3496" t="s">
        <v>67</v>
      </c>
      <c r="S3496" t="s">
        <v>67</v>
      </c>
      <c r="T3496" s="2" t="s">
        <v>1986</v>
      </c>
      <c r="U3496" s="2" t="s">
        <v>1987</v>
      </c>
      <c r="V3496">
        <v>602</v>
      </c>
      <c r="W3496" s="2" t="s">
        <v>2416</v>
      </c>
      <c r="X3496">
        <v>4394.34</v>
      </c>
      <c r="Y3496">
        <v>4394.34</v>
      </c>
      <c r="AD3496">
        <v>3076.03</v>
      </c>
      <c r="AF3496">
        <v>0</v>
      </c>
      <c r="AG3496">
        <v>1318.3</v>
      </c>
      <c r="AK3496">
        <v>8789</v>
      </c>
      <c r="AL3496" s="5">
        <v>8788.67</v>
      </c>
      <c r="AM3496">
        <v>0</v>
      </c>
      <c r="AN3496">
        <v>0</v>
      </c>
      <c r="AO3496">
        <v>4394.34</v>
      </c>
      <c r="AP3496">
        <v>4394.34</v>
      </c>
      <c r="AS3496">
        <v>3076.03</v>
      </c>
      <c r="AU3496">
        <v>1318.3</v>
      </c>
      <c r="AY3496">
        <v>8789</v>
      </c>
      <c r="AZ3496" s="5">
        <v>8788.67</v>
      </c>
      <c r="BA3496" s="5">
        <v>8788.67</v>
      </c>
      <c r="BB3496" s="5">
        <v>8788.67</v>
      </c>
      <c r="BF3496" s="5">
        <v>0</v>
      </c>
      <c r="BG3496">
        <v>20200223</v>
      </c>
      <c r="BH3496" s="9" t="str">
        <f t="shared" si="162"/>
        <v>2020</v>
      </c>
      <c r="BI3496" t="str">
        <f>MID(Merge1[[#This Row],[OC_DATA_INIZIO_PROGETTO]],5,2)</f>
        <v>02</v>
      </c>
      <c r="BJ3496">
        <v>20211101</v>
      </c>
      <c r="BK3496" t="str">
        <f t="shared" si="163"/>
        <v>2021</v>
      </c>
      <c r="BL3496" t="str">
        <f>MID(Merge1[[#This Row],[OC_DATA_FINE_PROGETTO_PREVISTA]],5,2)</f>
        <v>11</v>
      </c>
      <c r="BM3496" s="8">
        <f>(Merge1[[#This Row],[Colonna2]]-Merge1[[#This Row],[Colonna1]])*12+Merge1[[#This Row],[Colonna22]]-Merge1[[#This Row],[Colonna12]]</f>
        <v>21</v>
      </c>
      <c r="BO3496" t="str">
        <f t="shared" si="164"/>
        <v/>
      </c>
      <c r="BP3496" s="2" t="s">
        <v>86</v>
      </c>
      <c r="BQ3496" s="2" t="s">
        <v>76</v>
      </c>
      <c r="BR3496" s="2" t="s">
        <v>77</v>
      </c>
      <c r="BS3496" s="2" t="s">
        <v>2387</v>
      </c>
      <c r="BT3496" s="2" t="s">
        <v>510</v>
      </c>
    </row>
    <row r="3497" spans="1:72" x14ac:dyDescent="0.35">
      <c r="A3497" s="2" t="s">
        <v>28032</v>
      </c>
      <c r="B3497" s="2" t="s">
        <v>28033</v>
      </c>
      <c r="C3497" s="2" t="s">
        <v>28034</v>
      </c>
      <c r="D3497" s="2" t="s">
        <v>28035</v>
      </c>
      <c r="E3497" s="2" t="s">
        <v>28036</v>
      </c>
      <c r="F3497">
        <v>4</v>
      </c>
      <c r="G3497" s="2" t="s">
        <v>174</v>
      </c>
      <c r="H3497">
        <v>3</v>
      </c>
      <c r="I3497" s="2" t="s">
        <v>68</v>
      </c>
      <c r="J3497">
        <v>9</v>
      </c>
      <c r="K3497" s="2" t="s">
        <v>4139</v>
      </c>
      <c r="L3497">
        <v>3</v>
      </c>
      <c r="M3497" s="2" t="s">
        <v>3884</v>
      </c>
      <c r="N3497">
        <v>16</v>
      </c>
      <c r="O3497" s="2" t="s">
        <v>8160</v>
      </c>
      <c r="P3497">
        <v>4</v>
      </c>
      <c r="Q3497" s="2" t="s">
        <v>8161</v>
      </c>
      <c r="R3497" t="s">
        <v>67</v>
      </c>
      <c r="S3497" t="s">
        <v>67</v>
      </c>
      <c r="T3497" s="2" t="s">
        <v>73</v>
      </c>
      <c r="U3497" s="2" t="s">
        <v>74</v>
      </c>
      <c r="V3497">
        <v>2011</v>
      </c>
      <c r="W3497" s="2" t="s">
        <v>19726</v>
      </c>
      <c r="X3497">
        <v>129594.76</v>
      </c>
      <c r="Y3497">
        <v>129594.76</v>
      </c>
      <c r="AD3497">
        <v>90716.33</v>
      </c>
      <c r="AF3497">
        <v>0</v>
      </c>
      <c r="AG3497">
        <v>38878.43</v>
      </c>
      <c r="AL3497" s="5">
        <v>259189.52</v>
      </c>
      <c r="AM3497">
        <v>0</v>
      </c>
      <c r="AN3497">
        <v>0</v>
      </c>
      <c r="AO3497">
        <v>129594.76</v>
      </c>
      <c r="AP3497">
        <v>129594.76</v>
      </c>
      <c r="AS3497">
        <v>90716.33</v>
      </c>
      <c r="AU3497">
        <v>38878.43</v>
      </c>
      <c r="AZ3497" s="5">
        <v>259189.52</v>
      </c>
      <c r="BA3497" s="5">
        <v>8754.49</v>
      </c>
      <c r="BB3497" s="5">
        <v>8754.49</v>
      </c>
      <c r="BC3497" s="5">
        <v>8754.49</v>
      </c>
      <c r="BD3497" s="5">
        <v>8754.49</v>
      </c>
      <c r="BE3497" s="5">
        <v>0</v>
      </c>
      <c r="BF3497" s="5">
        <v>8754.49</v>
      </c>
      <c r="BG3497">
        <v>20190215</v>
      </c>
      <c r="BH3497" s="9" t="str">
        <f t="shared" si="162"/>
        <v>2019</v>
      </c>
      <c r="BI3497" t="str">
        <f>MID(Merge1[[#This Row],[OC_DATA_INIZIO_PROGETTO]],5,2)</f>
        <v>02</v>
      </c>
      <c r="BJ3497">
        <v>20211130</v>
      </c>
      <c r="BK3497" t="str">
        <f t="shared" si="163"/>
        <v>2021</v>
      </c>
      <c r="BL3497" t="str">
        <f>MID(Merge1[[#This Row],[OC_DATA_FINE_PROGETTO_PREVISTA]],5,2)</f>
        <v>11</v>
      </c>
      <c r="BM3497" s="8">
        <f>(Merge1[[#This Row],[Colonna2]]-Merge1[[#This Row],[Colonna1]])*12+Merge1[[#This Row],[Colonna22]]-Merge1[[#This Row],[Colonna12]]</f>
        <v>33</v>
      </c>
      <c r="BO3497" t="str">
        <f t="shared" si="164"/>
        <v/>
      </c>
      <c r="BP3497" s="2" t="s">
        <v>76</v>
      </c>
      <c r="BQ3497" s="2" t="s">
        <v>76</v>
      </c>
      <c r="BR3497" s="2" t="s">
        <v>87</v>
      </c>
      <c r="BS3497" s="2" t="s">
        <v>88</v>
      </c>
      <c r="BT3497" s="2" t="s">
        <v>89</v>
      </c>
    </row>
    <row r="3498" spans="1:72" x14ac:dyDescent="0.35">
      <c r="A3498" s="2" t="s">
        <v>13891</v>
      </c>
      <c r="B3498" s="2" t="s">
        <v>13892</v>
      </c>
      <c r="C3498" s="2" t="s">
        <v>13893</v>
      </c>
      <c r="D3498" s="2" t="s">
        <v>13894</v>
      </c>
      <c r="E3498" s="2" t="s">
        <v>13895</v>
      </c>
      <c r="F3498">
        <v>1</v>
      </c>
      <c r="G3498" s="2" t="s">
        <v>151</v>
      </c>
      <c r="H3498">
        <v>7</v>
      </c>
      <c r="I3498" s="2" t="s">
        <v>770</v>
      </c>
      <c r="J3498">
        <v>99</v>
      </c>
      <c r="K3498" s="2" t="s">
        <v>81</v>
      </c>
      <c r="L3498">
        <v>8</v>
      </c>
      <c r="M3498" s="2" t="s">
        <v>112</v>
      </c>
      <c r="N3498">
        <v>62</v>
      </c>
      <c r="O3498" s="2" t="s">
        <v>2450</v>
      </c>
      <c r="P3498">
        <v>999</v>
      </c>
      <c r="Q3498" s="2" t="s">
        <v>3522</v>
      </c>
      <c r="R3498" t="s">
        <v>67</v>
      </c>
      <c r="S3498" t="s">
        <v>67</v>
      </c>
      <c r="T3498" s="2" t="s">
        <v>1986</v>
      </c>
      <c r="U3498" s="2" t="s">
        <v>1987</v>
      </c>
      <c r="V3498">
        <v>906</v>
      </c>
      <c r="W3498" s="2" t="s">
        <v>6660</v>
      </c>
      <c r="X3498">
        <v>4377.4799999999996</v>
      </c>
      <c r="Y3498">
        <v>4377.4799999999996</v>
      </c>
      <c r="AD3498">
        <v>3064.23</v>
      </c>
      <c r="AF3498">
        <v>0</v>
      </c>
      <c r="AG3498">
        <v>1313.24</v>
      </c>
      <c r="AK3498">
        <v>7795</v>
      </c>
      <c r="AL3498" s="5">
        <v>8754.9500000000007</v>
      </c>
      <c r="AM3498">
        <v>2.44</v>
      </c>
      <c r="AN3498">
        <v>1.03</v>
      </c>
      <c r="AO3498">
        <v>4376.68</v>
      </c>
      <c r="AP3498">
        <v>4377.4799999999996</v>
      </c>
      <c r="AS3498">
        <v>3064.23</v>
      </c>
      <c r="AU3498">
        <v>1313.01</v>
      </c>
      <c r="AY3498">
        <v>7795</v>
      </c>
      <c r="AZ3498" s="5">
        <v>8753.92</v>
      </c>
      <c r="BA3498" s="5">
        <v>8753.36</v>
      </c>
      <c r="BB3498" s="5">
        <v>8753.36</v>
      </c>
      <c r="BC3498" s="5">
        <v>8753.36</v>
      </c>
      <c r="BD3498" s="5">
        <v>8753.36</v>
      </c>
      <c r="BE3498" s="5">
        <v>0</v>
      </c>
      <c r="BF3498" s="5">
        <v>16547</v>
      </c>
      <c r="BG3498">
        <v>20190531</v>
      </c>
      <c r="BH3498" s="9" t="str">
        <f t="shared" si="162"/>
        <v>2019</v>
      </c>
      <c r="BI3498" t="str">
        <f>MID(Merge1[[#This Row],[OC_DATA_INIZIO_PROGETTO]],5,2)</f>
        <v>05</v>
      </c>
      <c r="BJ3498">
        <v>20200715</v>
      </c>
      <c r="BK3498" t="str">
        <f t="shared" si="163"/>
        <v>2020</v>
      </c>
      <c r="BL3498" t="str">
        <f>MID(Merge1[[#This Row],[OC_DATA_FINE_PROGETTO_PREVISTA]],5,2)</f>
        <v>07</v>
      </c>
      <c r="BM3498" s="8">
        <f>(Merge1[[#This Row],[Colonna2]]-Merge1[[#This Row],[Colonna1]])*12+Merge1[[#This Row],[Colonna22]]-Merge1[[#This Row],[Colonna12]]</f>
        <v>14</v>
      </c>
      <c r="BN3498">
        <v>20200723</v>
      </c>
      <c r="BO3498" t="str">
        <f t="shared" si="164"/>
        <v>2020</v>
      </c>
      <c r="BP3498" s="2" t="s">
        <v>116</v>
      </c>
      <c r="BQ3498" s="2" t="s">
        <v>763</v>
      </c>
      <c r="BR3498" s="2" t="s">
        <v>440</v>
      </c>
      <c r="BS3498" s="2" t="s">
        <v>773</v>
      </c>
      <c r="BT3498" s="2" t="s">
        <v>774</v>
      </c>
    </row>
    <row r="3499" spans="1:72" x14ac:dyDescent="0.35">
      <c r="A3499" s="2" t="s">
        <v>9302</v>
      </c>
      <c r="B3499" s="2" t="s">
        <v>9303</v>
      </c>
      <c r="C3499" s="2" t="s">
        <v>9304</v>
      </c>
      <c r="D3499" s="2" t="s">
        <v>9305</v>
      </c>
      <c r="E3499" s="2" t="s">
        <v>9306</v>
      </c>
      <c r="F3499">
        <v>1</v>
      </c>
      <c r="G3499" s="2" t="s">
        <v>151</v>
      </c>
      <c r="H3499">
        <v>7</v>
      </c>
      <c r="I3499" s="2" t="s">
        <v>770</v>
      </c>
      <c r="J3499">
        <v>99</v>
      </c>
      <c r="K3499" s="2" t="s">
        <v>81</v>
      </c>
      <c r="L3499">
        <v>9</v>
      </c>
      <c r="M3499" s="2" t="s">
        <v>98</v>
      </c>
      <c r="N3499">
        <v>21</v>
      </c>
      <c r="O3499" s="2" t="s">
        <v>185</v>
      </c>
      <c r="P3499">
        <v>229</v>
      </c>
      <c r="Q3499" s="2" t="s">
        <v>186</v>
      </c>
      <c r="R3499" t="s">
        <v>67</v>
      </c>
      <c r="S3499" t="s">
        <v>67</v>
      </c>
      <c r="T3499" s="2" t="s">
        <v>1986</v>
      </c>
      <c r="U3499" s="2" t="s">
        <v>1987</v>
      </c>
      <c r="V3499">
        <v>948</v>
      </c>
      <c r="W3499" s="2" t="s">
        <v>6658</v>
      </c>
      <c r="X3499">
        <v>4361</v>
      </c>
      <c r="Y3499">
        <v>4361</v>
      </c>
      <c r="AD3499">
        <v>3052.7</v>
      </c>
      <c r="AF3499">
        <v>0</v>
      </c>
      <c r="AG3499">
        <v>1308.3</v>
      </c>
      <c r="AK3499">
        <v>9278</v>
      </c>
      <c r="AL3499" s="5">
        <v>8722</v>
      </c>
      <c r="AM3499">
        <v>0</v>
      </c>
      <c r="AN3499">
        <v>0</v>
      </c>
      <c r="AO3499">
        <v>4361</v>
      </c>
      <c r="AP3499">
        <v>4361</v>
      </c>
      <c r="AS3499">
        <v>3052.7</v>
      </c>
      <c r="AU3499">
        <v>1308.3</v>
      </c>
      <c r="AY3499">
        <v>9278</v>
      </c>
      <c r="AZ3499" s="5">
        <v>8722</v>
      </c>
      <c r="BA3499" s="5">
        <v>8722</v>
      </c>
      <c r="BB3499" s="5">
        <v>8722</v>
      </c>
      <c r="BC3499" s="5">
        <v>8722</v>
      </c>
      <c r="BD3499" s="5">
        <v>8722</v>
      </c>
      <c r="BE3499" s="5">
        <v>0</v>
      </c>
      <c r="BF3499" s="5">
        <v>18000</v>
      </c>
      <c r="BG3499">
        <v>20171015</v>
      </c>
      <c r="BH3499" s="9" t="str">
        <f t="shared" si="162"/>
        <v>2017</v>
      </c>
      <c r="BI3499" t="str">
        <f>MID(Merge1[[#This Row],[OC_DATA_INIZIO_PROGETTO]],5,2)</f>
        <v>10</v>
      </c>
      <c r="BJ3499">
        <v>20210122</v>
      </c>
      <c r="BK3499" t="str">
        <f t="shared" si="163"/>
        <v>2021</v>
      </c>
      <c r="BL3499" t="str">
        <f>MID(Merge1[[#This Row],[OC_DATA_FINE_PROGETTO_PREVISTA]],5,2)</f>
        <v>01</v>
      </c>
      <c r="BM3499" s="8">
        <f>(Merge1[[#This Row],[Colonna2]]-Merge1[[#This Row],[Colonna1]])*12+Merge1[[#This Row],[Colonna22]]-Merge1[[#This Row],[Colonna12]]</f>
        <v>39</v>
      </c>
      <c r="BN3499">
        <v>20200113</v>
      </c>
      <c r="BO3499" t="str">
        <f t="shared" si="164"/>
        <v>2020</v>
      </c>
      <c r="BP3499" s="2" t="s">
        <v>116</v>
      </c>
      <c r="BQ3499" s="2" t="s">
        <v>763</v>
      </c>
      <c r="BR3499" s="2" t="s">
        <v>440</v>
      </c>
      <c r="BS3499" s="2" t="s">
        <v>773</v>
      </c>
      <c r="BT3499" s="2" t="s">
        <v>774</v>
      </c>
    </row>
    <row r="3500" spans="1:72" x14ac:dyDescent="0.35">
      <c r="A3500" s="2" t="s">
        <v>9685</v>
      </c>
      <c r="B3500" s="2" t="s">
        <v>9686</v>
      </c>
      <c r="C3500" s="2" t="s">
        <v>9687</v>
      </c>
      <c r="D3500" s="2" t="s">
        <v>9688</v>
      </c>
      <c r="E3500" s="2" t="s">
        <v>9689</v>
      </c>
      <c r="F3500">
        <v>1</v>
      </c>
      <c r="G3500" s="2" t="s">
        <v>151</v>
      </c>
      <c r="H3500">
        <v>7</v>
      </c>
      <c r="I3500" s="2" t="s">
        <v>770</v>
      </c>
      <c r="J3500">
        <v>99</v>
      </c>
      <c r="K3500" s="2" t="s">
        <v>81</v>
      </c>
      <c r="L3500">
        <v>9</v>
      </c>
      <c r="M3500" s="2" t="s">
        <v>98</v>
      </c>
      <c r="N3500">
        <v>21</v>
      </c>
      <c r="O3500" s="2" t="s">
        <v>185</v>
      </c>
      <c r="P3500">
        <v>213</v>
      </c>
      <c r="Q3500" s="2" t="s">
        <v>9677</v>
      </c>
      <c r="R3500" t="s">
        <v>67</v>
      </c>
      <c r="S3500" t="s">
        <v>67</v>
      </c>
      <c r="T3500" s="2" t="s">
        <v>1986</v>
      </c>
      <c r="U3500" s="2" t="s">
        <v>1987</v>
      </c>
      <c r="V3500">
        <v>927</v>
      </c>
      <c r="W3500" s="2" t="s">
        <v>6657</v>
      </c>
      <c r="X3500">
        <v>5408</v>
      </c>
      <c r="Y3500">
        <v>5408</v>
      </c>
      <c r="AD3500">
        <v>3785.6</v>
      </c>
      <c r="AF3500">
        <v>0</v>
      </c>
      <c r="AG3500">
        <v>1622.4</v>
      </c>
      <c r="AK3500">
        <v>10816</v>
      </c>
      <c r="AL3500" s="5">
        <v>10816</v>
      </c>
      <c r="AM3500">
        <v>3531</v>
      </c>
      <c r="AN3500">
        <v>1391</v>
      </c>
      <c r="AO3500">
        <v>4338</v>
      </c>
      <c r="AP3500">
        <v>5408</v>
      </c>
      <c r="AS3500">
        <v>3785.6</v>
      </c>
      <c r="AU3500">
        <v>1301.4000000000001</v>
      </c>
      <c r="AY3500">
        <v>10816</v>
      </c>
      <c r="AZ3500" s="5">
        <v>9425</v>
      </c>
      <c r="BA3500" s="5">
        <v>8676</v>
      </c>
      <c r="BB3500" s="5">
        <v>8676</v>
      </c>
      <c r="BC3500" s="5">
        <v>8676</v>
      </c>
      <c r="BD3500" s="5">
        <v>8676</v>
      </c>
      <c r="BE3500" s="5">
        <v>0</v>
      </c>
      <c r="BF3500" s="5">
        <v>17352</v>
      </c>
      <c r="BG3500">
        <v>20180906</v>
      </c>
      <c r="BH3500" s="9" t="str">
        <f t="shared" si="162"/>
        <v>2018</v>
      </c>
      <c r="BI3500" t="str">
        <f>MID(Merge1[[#This Row],[OC_DATA_INIZIO_PROGETTO]],5,2)</f>
        <v>09</v>
      </c>
      <c r="BJ3500">
        <v>20190716</v>
      </c>
      <c r="BK3500" t="str">
        <f t="shared" si="163"/>
        <v>2019</v>
      </c>
      <c r="BL3500" t="str">
        <f>MID(Merge1[[#This Row],[OC_DATA_FINE_PROGETTO_PREVISTA]],5,2)</f>
        <v>07</v>
      </c>
      <c r="BM3500" s="8">
        <f>(Merge1[[#This Row],[Colonna2]]-Merge1[[#This Row],[Colonna1]])*12+Merge1[[#This Row],[Colonna22]]-Merge1[[#This Row],[Colonna12]]</f>
        <v>10</v>
      </c>
      <c r="BN3500">
        <v>20191230</v>
      </c>
      <c r="BO3500" t="str">
        <f t="shared" si="164"/>
        <v>2019</v>
      </c>
      <c r="BP3500" s="2" t="s">
        <v>76</v>
      </c>
      <c r="BQ3500" s="2" t="s">
        <v>76</v>
      </c>
      <c r="BR3500" s="2" t="s">
        <v>440</v>
      </c>
      <c r="BS3500" s="2" t="s">
        <v>773</v>
      </c>
      <c r="BT3500" s="2" t="s">
        <v>774</v>
      </c>
    </row>
    <row r="3501" spans="1:72" x14ac:dyDescent="0.35">
      <c r="A3501" s="2" t="s">
        <v>8888</v>
      </c>
      <c r="B3501" s="2" t="s">
        <v>8889</v>
      </c>
      <c r="C3501" s="2" t="s">
        <v>8890</v>
      </c>
      <c r="D3501" s="2" t="s">
        <v>8891</v>
      </c>
      <c r="E3501" s="2" t="s">
        <v>8892</v>
      </c>
      <c r="F3501">
        <v>1</v>
      </c>
      <c r="G3501" s="2" t="s">
        <v>151</v>
      </c>
      <c r="H3501">
        <v>7</v>
      </c>
      <c r="I3501" s="2" t="s">
        <v>770</v>
      </c>
      <c r="J3501">
        <v>99</v>
      </c>
      <c r="K3501" s="2" t="s">
        <v>81</v>
      </c>
      <c r="L3501">
        <v>9</v>
      </c>
      <c r="M3501" s="2" t="s">
        <v>98</v>
      </c>
      <c r="N3501">
        <v>21</v>
      </c>
      <c r="O3501" s="2" t="s">
        <v>185</v>
      </c>
      <c r="P3501">
        <v>229</v>
      </c>
      <c r="Q3501" s="2" t="s">
        <v>186</v>
      </c>
      <c r="R3501" t="s">
        <v>67</v>
      </c>
      <c r="S3501" t="s">
        <v>67</v>
      </c>
      <c r="T3501" s="2" t="s">
        <v>1986</v>
      </c>
      <c r="U3501" s="2" t="s">
        <v>1987</v>
      </c>
      <c r="V3501">
        <v>948</v>
      </c>
      <c r="W3501" s="2" t="s">
        <v>6658</v>
      </c>
      <c r="X3501">
        <v>4320.9799999999996</v>
      </c>
      <c r="Y3501">
        <v>4320.9799999999996</v>
      </c>
      <c r="AD3501">
        <v>3024.68</v>
      </c>
      <c r="AF3501">
        <v>0</v>
      </c>
      <c r="AG3501">
        <v>1296.29</v>
      </c>
      <c r="AK3501">
        <v>6908</v>
      </c>
      <c r="AL3501" s="5">
        <v>8641.9500000000007</v>
      </c>
      <c r="AM3501">
        <v>0</v>
      </c>
      <c r="AN3501">
        <v>0</v>
      </c>
      <c r="AO3501">
        <v>4320.9799999999996</v>
      </c>
      <c r="AP3501">
        <v>4320.9799999999996</v>
      </c>
      <c r="AS3501">
        <v>3024.68</v>
      </c>
      <c r="AU3501">
        <v>1296.29</v>
      </c>
      <c r="AY3501">
        <v>6908</v>
      </c>
      <c r="AZ3501" s="5">
        <v>8641.9500000000007</v>
      </c>
      <c r="BA3501" s="5">
        <v>8641.9500000000007</v>
      </c>
      <c r="BB3501" s="5">
        <v>8641.9500000000007</v>
      </c>
      <c r="BC3501" s="5">
        <v>8641.9500000000007</v>
      </c>
      <c r="BD3501" s="5">
        <v>8641.9500000000007</v>
      </c>
      <c r="BE3501" s="5">
        <v>0</v>
      </c>
      <c r="BF3501" s="5">
        <v>15550</v>
      </c>
      <c r="BG3501">
        <v>20171127</v>
      </c>
      <c r="BH3501" s="9" t="str">
        <f t="shared" si="162"/>
        <v>2017</v>
      </c>
      <c r="BI3501" t="str">
        <f>MID(Merge1[[#This Row],[OC_DATA_INIZIO_PROGETTO]],5,2)</f>
        <v>11</v>
      </c>
      <c r="BJ3501">
        <v>20201127</v>
      </c>
      <c r="BK3501" t="str">
        <f t="shared" si="163"/>
        <v>2020</v>
      </c>
      <c r="BL3501" t="str">
        <f>MID(Merge1[[#This Row],[OC_DATA_FINE_PROGETTO_PREVISTA]],5,2)</f>
        <v>11</v>
      </c>
      <c r="BM3501" s="8">
        <f>(Merge1[[#This Row],[Colonna2]]-Merge1[[#This Row],[Colonna1]])*12+Merge1[[#This Row],[Colonna22]]-Merge1[[#This Row],[Colonna12]]</f>
        <v>36</v>
      </c>
      <c r="BN3501">
        <v>20191030</v>
      </c>
      <c r="BO3501" t="str">
        <f t="shared" si="164"/>
        <v>2019</v>
      </c>
      <c r="BP3501" s="2" t="s">
        <v>116</v>
      </c>
      <c r="BQ3501" s="2" t="s">
        <v>763</v>
      </c>
      <c r="BR3501" s="2" t="s">
        <v>440</v>
      </c>
      <c r="BS3501" s="2" t="s">
        <v>773</v>
      </c>
      <c r="BT3501" s="2" t="s">
        <v>774</v>
      </c>
    </row>
    <row r="3502" spans="1:72" x14ac:dyDescent="0.35">
      <c r="A3502" s="2" t="s">
        <v>13258</v>
      </c>
      <c r="B3502" s="2" t="s">
        <v>13259</v>
      </c>
      <c r="C3502" s="2" t="s">
        <v>13260</v>
      </c>
      <c r="D3502" s="2" t="s">
        <v>13261</v>
      </c>
      <c r="E3502" s="2" t="s">
        <v>13262</v>
      </c>
      <c r="F3502">
        <v>1</v>
      </c>
      <c r="G3502" s="2" t="s">
        <v>151</v>
      </c>
      <c r="H3502">
        <v>7</v>
      </c>
      <c r="I3502" s="2" t="s">
        <v>770</v>
      </c>
      <c r="J3502">
        <v>99</v>
      </c>
      <c r="K3502" s="2" t="s">
        <v>81</v>
      </c>
      <c r="L3502">
        <v>8</v>
      </c>
      <c r="M3502" s="2" t="s">
        <v>112</v>
      </c>
      <c r="N3502">
        <v>62</v>
      </c>
      <c r="O3502" s="2" t="s">
        <v>2450</v>
      </c>
      <c r="P3502">
        <v>999</v>
      </c>
      <c r="Q3502" s="2" t="s">
        <v>3522</v>
      </c>
      <c r="R3502" t="s">
        <v>67</v>
      </c>
      <c r="S3502" t="s">
        <v>67</v>
      </c>
      <c r="T3502" s="2" t="s">
        <v>1986</v>
      </c>
      <c r="U3502" s="2" t="s">
        <v>1987</v>
      </c>
      <c r="V3502">
        <v>914</v>
      </c>
      <c r="W3502" s="2" t="s">
        <v>6661</v>
      </c>
      <c r="X3502">
        <v>4320.93</v>
      </c>
      <c r="Y3502">
        <v>4320.93</v>
      </c>
      <c r="AD3502">
        <v>3024.65</v>
      </c>
      <c r="AF3502">
        <v>0</v>
      </c>
      <c r="AG3502">
        <v>1296.27</v>
      </c>
      <c r="AK3502">
        <v>12963</v>
      </c>
      <c r="AL3502" s="5">
        <v>8641.85</v>
      </c>
      <c r="AM3502">
        <v>0</v>
      </c>
      <c r="AN3502">
        <v>0</v>
      </c>
      <c r="AO3502">
        <v>4320.93</v>
      </c>
      <c r="AP3502">
        <v>4320.93</v>
      </c>
      <c r="AS3502">
        <v>3024.65</v>
      </c>
      <c r="AU3502">
        <v>1296.27</v>
      </c>
      <c r="AY3502">
        <v>12963</v>
      </c>
      <c r="AZ3502" s="5">
        <v>8641.85</v>
      </c>
      <c r="BA3502" s="5">
        <v>8641.85</v>
      </c>
      <c r="BB3502" s="5">
        <v>8641.85</v>
      </c>
      <c r="BF3502" s="5">
        <v>0</v>
      </c>
      <c r="BG3502">
        <v>20201204</v>
      </c>
      <c r="BH3502" s="9" t="str">
        <f t="shared" si="162"/>
        <v>2020</v>
      </c>
      <c r="BI3502" t="str">
        <f>MID(Merge1[[#This Row],[OC_DATA_INIZIO_PROGETTO]],5,2)</f>
        <v>12</v>
      </c>
      <c r="BJ3502">
        <v>20211231</v>
      </c>
      <c r="BK3502" t="str">
        <f t="shared" si="163"/>
        <v>2021</v>
      </c>
      <c r="BL3502" t="str">
        <f>MID(Merge1[[#This Row],[OC_DATA_FINE_PROGETTO_PREVISTA]],5,2)</f>
        <v>12</v>
      </c>
      <c r="BM3502" s="8">
        <f>(Merge1[[#This Row],[Colonna2]]-Merge1[[#This Row],[Colonna1]])*12+Merge1[[#This Row],[Colonna22]]-Merge1[[#This Row],[Colonna12]]</f>
        <v>12</v>
      </c>
      <c r="BN3502">
        <v>20211204</v>
      </c>
      <c r="BO3502" t="str">
        <f t="shared" si="164"/>
        <v>2021</v>
      </c>
      <c r="BP3502" s="2" t="s">
        <v>86</v>
      </c>
      <c r="BQ3502" s="2" t="s">
        <v>76</v>
      </c>
      <c r="BR3502" s="2" t="s">
        <v>77</v>
      </c>
      <c r="BS3502" s="2" t="s">
        <v>2387</v>
      </c>
      <c r="BT3502" s="2" t="s">
        <v>510</v>
      </c>
    </row>
    <row r="3503" spans="1:72" x14ac:dyDescent="0.35">
      <c r="A3503" s="2" t="s">
        <v>6204</v>
      </c>
      <c r="B3503" s="2" t="s">
        <v>6205</v>
      </c>
      <c r="C3503" s="2" t="s">
        <v>6206</v>
      </c>
      <c r="D3503" s="2" t="s">
        <v>6207</v>
      </c>
      <c r="E3503" s="2" t="s">
        <v>6208</v>
      </c>
      <c r="F3503">
        <v>3</v>
      </c>
      <c r="G3503" s="2" t="s">
        <v>102</v>
      </c>
      <c r="H3503">
        <v>7</v>
      </c>
      <c r="I3503" s="2" t="s">
        <v>770</v>
      </c>
      <c r="J3503">
        <v>15</v>
      </c>
      <c r="K3503" s="2" t="s">
        <v>3707</v>
      </c>
      <c r="L3503">
        <v>7</v>
      </c>
      <c r="M3503" s="2" t="s">
        <v>1213</v>
      </c>
      <c r="N3503">
        <v>18</v>
      </c>
      <c r="O3503" s="2" t="s">
        <v>1214</v>
      </c>
      <c r="P3503">
        <v>999</v>
      </c>
      <c r="Q3503" s="2" t="s">
        <v>1215</v>
      </c>
      <c r="R3503" t="s">
        <v>67</v>
      </c>
      <c r="S3503" t="s">
        <v>67</v>
      </c>
      <c r="T3503" s="2" t="s">
        <v>504</v>
      </c>
      <c r="U3503" s="2" t="s">
        <v>505</v>
      </c>
      <c r="V3503">
        <v>606</v>
      </c>
      <c r="W3503" s="2" t="s">
        <v>2389</v>
      </c>
      <c r="X3503">
        <v>4294</v>
      </c>
      <c r="Y3503">
        <v>4294</v>
      </c>
      <c r="AD3503">
        <v>3005.8</v>
      </c>
      <c r="AF3503">
        <v>0</v>
      </c>
      <c r="AG3503">
        <v>1288.2</v>
      </c>
      <c r="AK3503">
        <v>9216</v>
      </c>
      <c r="AL3503" s="5">
        <v>8588</v>
      </c>
      <c r="AM3503">
        <v>0</v>
      </c>
      <c r="AN3503">
        <v>0</v>
      </c>
      <c r="AO3503">
        <v>4294</v>
      </c>
      <c r="AP3503">
        <v>4294</v>
      </c>
      <c r="AS3503">
        <v>3005.8</v>
      </c>
      <c r="AU3503">
        <v>1288.2</v>
      </c>
      <c r="AY3503">
        <v>9216</v>
      </c>
      <c r="AZ3503" s="5">
        <v>8588</v>
      </c>
      <c r="BA3503" s="5">
        <v>8588</v>
      </c>
      <c r="BB3503" s="5">
        <v>8588</v>
      </c>
      <c r="BF3503" s="5">
        <v>0</v>
      </c>
      <c r="BG3503">
        <v>20170623</v>
      </c>
      <c r="BH3503" s="9" t="str">
        <f t="shared" si="162"/>
        <v>2017</v>
      </c>
      <c r="BI3503" t="str">
        <f>MID(Merge1[[#This Row],[OC_DATA_INIZIO_PROGETTO]],5,2)</f>
        <v>06</v>
      </c>
      <c r="BJ3503">
        <v>20200701</v>
      </c>
      <c r="BK3503" t="str">
        <f t="shared" si="163"/>
        <v>2020</v>
      </c>
      <c r="BL3503" t="str">
        <f>MID(Merge1[[#This Row],[OC_DATA_FINE_PROGETTO_PREVISTA]],5,2)</f>
        <v>07</v>
      </c>
      <c r="BM3503" s="8">
        <f>(Merge1[[#This Row],[Colonna2]]-Merge1[[#This Row],[Colonna1]])*12+Merge1[[#This Row],[Colonna22]]-Merge1[[#This Row],[Colonna12]]</f>
        <v>37</v>
      </c>
      <c r="BO3503" t="str">
        <f t="shared" si="164"/>
        <v/>
      </c>
      <c r="BP3503" s="2" t="s">
        <v>86</v>
      </c>
      <c r="BQ3503" s="2" t="s">
        <v>76</v>
      </c>
      <c r="BR3503" s="2" t="s">
        <v>77</v>
      </c>
      <c r="BS3503" s="2" t="s">
        <v>773</v>
      </c>
      <c r="BT3503" s="2" t="s">
        <v>774</v>
      </c>
    </row>
    <row r="3504" spans="1:72" x14ac:dyDescent="0.35">
      <c r="A3504" s="2" t="s">
        <v>18487</v>
      </c>
      <c r="B3504" s="2" t="s">
        <v>18488</v>
      </c>
      <c r="C3504" s="2" t="s">
        <v>18489</v>
      </c>
      <c r="D3504" s="2" t="s">
        <v>18490</v>
      </c>
      <c r="E3504" s="2" t="s">
        <v>18491</v>
      </c>
      <c r="F3504">
        <v>1</v>
      </c>
      <c r="G3504" s="2" t="s">
        <v>151</v>
      </c>
      <c r="H3504">
        <v>7</v>
      </c>
      <c r="I3504" s="2" t="s">
        <v>770</v>
      </c>
      <c r="J3504">
        <v>99</v>
      </c>
      <c r="K3504" s="2" t="s">
        <v>81</v>
      </c>
      <c r="L3504">
        <v>9</v>
      </c>
      <c r="M3504" s="2" t="s">
        <v>98</v>
      </c>
      <c r="N3504">
        <v>21</v>
      </c>
      <c r="O3504" s="2" t="s">
        <v>185</v>
      </c>
      <c r="P3504">
        <v>229</v>
      </c>
      <c r="Q3504" s="2" t="s">
        <v>186</v>
      </c>
      <c r="R3504" t="s">
        <v>67</v>
      </c>
      <c r="S3504" t="s">
        <v>67</v>
      </c>
      <c r="T3504" s="2" t="s">
        <v>1986</v>
      </c>
      <c r="U3504" s="2" t="s">
        <v>1987</v>
      </c>
      <c r="V3504">
        <v>915</v>
      </c>
      <c r="W3504" s="2" t="s">
        <v>632</v>
      </c>
      <c r="X3504">
        <v>5258.34</v>
      </c>
      <c r="Y3504">
        <v>5258.34</v>
      </c>
      <c r="AD3504">
        <v>3680.83</v>
      </c>
      <c r="AF3504">
        <v>0</v>
      </c>
      <c r="AG3504">
        <v>1577.5</v>
      </c>
      <c r="AK3504">
        <v>19339</v>
      </c>
      <c r="AL3504" s="5">
        <v>10516.67</v>
      </c>
      <c r="AM3504">
        <v>0</v>
      </c>
      <c r="AN3504">
        <v>0</v>
      </c>
      <c r="AO3504">
        <v>5258.34</v>
      </c>
      <c r="AP3504">
        <v>5258.34</v>
      </c>
      <c r="AS3504">
        <v>3680.83</v>
      </c>
      <c r="AU3504">
        <v>1577.5</v>
      </c>
      <c r="AY3504">
        <v>19339</v>
      </c>
      <c r="AZ3504" s="5">
        <v>10516.67</v>
      </c>
      <c r="BA3504" s="5">
        <v>8547.2000000000007</v>
      </c>
      <c r="BB3504" s="5">
        <v>8547.2000000000007</v>
      </c>
      <c r="BC3504" s="5">
        <v>8547.2000000000007</v>
      </c>
      <c r="BD3504" s="5">
        <v>8547.2000000000007</v>
      </c>
      <c r="BE3504" s="5">
        <v>0</v>
      </c>
      <c r="BF3504" s="5">
        <v>29856</v>
      </c>
      <c r="BG3504">
        <v>20150707</v>
      </c>
      <c r="BH3504" s="9" t="str">
        <f t="shared" si="162"/>
        <v>2015</v>
      </c>
      <c r="BI3504" t="str">
        <f>MID(Merge1[[#This Row],[OC_DATA_INIZIO_PROGETTO]],5,2)</f>
        <v>07</v>
      </c>
      <c r="BJ3504">
        <v>20181111</v>
      </c>
      <c r="BK3504" t="str">
        <f t="shared" si="163"/>
        <v>2018</v>
      </c>
      <c r="BL3504" t="str">
        <f>MID(Merge1[[#This Row],[OC_DATA_FINE_PROGETTO_PREVISTA]],5,2)</f>
        <v>11</v>
      </c>
      <c r="BM3504" s="8">
        <f>(Merge1[[#This Row],[Colonna2]]-Merge1[[#This Row],[Colonna1]])*12+Merge1[[#This Row],[Colonna22]]-Merge1[[#This Row],[Colonna12]]</f>
        <v>40</v>
      </c>
      <c r="BN3504">
        <v>20170421</v>
      </c>
      <c r="BO3504" t="str">
        <f t="shared" si="164"/>
        <v>2017</v>
      </c>
      <c r="BP3504" s="2" t="s">
        <v>76</v>
      </c>
      <c r="BQ3504" s="2" t="s">
        <v>76</v>
      </c>
      <c r="BR3504" s="2" t="s">
        <v>440</v>
      </c>
      <c r="BS3504" s="2" t="s">
        <v>773</v>
      </c>
      <c r="BT3504" s="2" t="s">
        <v>774</v>
      </c>
    </row>
    <row r="3505" spans="1:72" x14ac:dyDescent="0.35">
      <c r="A3505" s="2" t="s">
        <v>4925</v>
      </c>
      <c r="B3505" s="2" t="s">
        <v>4926</v>
      </c>
      <c r="C3505" s="2" t="s">
        <v>4927</v>
      </c>
      <c r="D3505" s="2" t="s">
        <v>4928</v>
      </c>
      <c r="E3505" s="2" t="s">
        <v>4929</v>
      </c>
      <c r="F3505">
        <v>3</v>
      </c>
      <c r="G3505" s="2" t="s">
        <v>102</v>
      </c>
      <c r="H3505">
        <v>7</v>
      </c>
      <c r="I3505" s="2" t="s">
        <v>770</v>
      </c>
      <c r="J3505">
        <v>1</v>
      </c>
      <c r="K3505" s="2" t="s">
        <v>69</v>
      </c>
      <c r="L3505">
        <v>11</v>
      </c>
      <c r="M3505" s="2" t="s">
        <v>443</v>
      </c>
      <c r="N3505">
        <v>75</v>
      </c>
      <c r="O3505" s="2" t="s">
        <v>502</v>
      </c>
      <c r="P3505">
        <v>804</v>
      </c>
      <c r="Q3505" s="2" t="s">
        <v>4764</v>
      </c>
      <c r="R3505" t="s">
        <v>67</v>
      </c>
      <c r="S3505" t="s">
        <v>67</v>
      </c>
      <c r="T3505" s="2" t="s">
        <v>504</v>
      </c>
      <c r="U3505" s="2" t="s">
        <v>505</v>
      </c>
      <c r="V3505">
        <v>606</v>
      </c>
      <c r="W3505" s="2" t="s">
        <v>2389</v>
      </c>
      <c r="X3505">
        <v>4264.49</v>
      </c>
      <c r="Y3505">
        <v>4264.49</v>
      </c>
      <c r="AD3505">
        <v>2985.14</v>
      </c>
      <c r="AF3505">
        <v>0</v>
      </c>
      <c r="AG3505">
        <v>1279.3499999999999</v>
      </c>
      <c r="AK3505">
        <v>2843</v>
      </c>
      <c r="AL3505" s="5">
        <v>8528.98</v>
      </c>
      <c r="AM3505">
        <v>0</v>
      </c>
      <c r="AN3505">
        <v>0</v>
      </c>
      <c r="AO3505">
        <v>4264.49</v>
      </c>
      <c r="AP3505">
        <v>4264.49</v>
      </c>
      <c r="AS3505">
        <v>2985.14</v>
      </c>
      <c r="AU3505">
        <v>1279.3499999999999</v>
      </c>
      <c r="AY3505">
        <v>2843</v>
      </c>
      <c r="AZ3505" s="5">
        <v>8528.98</v>
      </c>
      <c r="BA3505" s="5">
        <v>8528.98</v>
      </c>
      <c r="BB3505" s="5">
        <v>8528.98</v>
      </c>
      <c r="BC3505" s="5">
        <v>8528.98</v>
      </c>
      <c r="BD3505" s="5">
        <v>8528.98</v>
      </c>
      <c r="BE3505" s="5">
        <v>0</v>
      </c>
      <c r="BF3505" s="5">
        <v>11371.98</v>
      </c>
      <c r="BG3505">
        <v>20171031</v>
      </c>
      <c r="BH3505" s="9" t="str">
        <f t="shared" si="162"/>
        <v>2017</v>
      </c>
      <c r="BI3505" t="str">
        <f>MID(Merge1[[#This Row],[OC_DATA_INIZIO_PROGETTO]],5,2)</f>
        <v>10</v>
      </c>
      <c r="BJ3505">
        <v>20181204</v>
      </c>
      <c r="BK3505" t="str">
        <f t="shared" si="163"/>
        <v>2018</v>
      </c>
      <c r="BL3505" t="str">
        <f>MID(Merge1[[#This Row],[OC_DATA_FINE_PROGETTO_PREVISTA]],5,2)</f>
        <v>12</v>
      </c>
      <c r="BM3505" s="8">
        <f>(Merge1[[#This Row],[Colonna2]]-Merge1[[#This Row],[Colonna1]])*12+Merge1[[#This Row],[Colonna22]]-Merge1[[#This Row],[Colonna12]]</f>
        <v>14</v>
      </c>
      <c r="BN3505">
        <v>20181018</v>
      </c>
      <c r="BO3505" t="str">
        <f t="shared" si="164"/>
        <v>2018</v>
      </c>
      <c r="BP3505" s="2" t="s">
        <v>116</v>
      </c>
      <c r="BQ3505" s="2" t="s">
        <v>763</v>
      </c>
      <c r="BR3505" s="2" t="s">
        <v>440</v>
      </c>
      <c r="BS3505" s="2" t="s">
        <v>773</v>
      </c>
      <c r="BT3505" s="2" t="s">
        <v>774</v>
      </c>
    </row>
    <row r="3506" spans="1:72" x14ac:dyDescent="0.35">
      <c r="A3506" s="2" t="s">
        <v>26490</v>
      </c>
      <c r="B3506" s="2" t="s">
        <v>26491</v>
      </c>
      <c r="C3506" s="2" t="s">
        <v>26492</v>
      </c>
      <c r="D3506" s="2" t="s">
        <v>26493</v>
      </c>
      <c r="E3506" s="2" t="s">
        <v>26494</v>
      </c>
      <c r="F3506">
        <v>1</v>
      </c>
      <c r="G3506" s="2" t="s">
        <v>151</v>
      </c>
      <c r="H3506">
        <v>7</v>
      </c>
      <c r="I3506" s="2" t="s">
        <v>770</v>
      </c>
      <c r="J3506">
        <v>99</v>
      </c>
      <c r="K3506" s="2" t="s">
        <v>81</v>
      </c>
      <c r="L3506">
        <v>9</v>
      </c>
      <c r="M3506" s="2" t="s">
        <v>98</v>
      </c>
      <c r="N3506">
        <v>22</v>
      </c>
      <c r="O3506" s="2" t="s">
        <v>252</v>
      </c>
      <c r="P3506">
        <v>999</v>
      </c>
      <c r="Q3506" s="2" t="s">
        <v>389</v>
      </c>
      <c r="R3506" t="s">
        <v>67</v>
      </c>
      <c r="S3506" t="s">
        <v>67</v>
      </c>
      <c r="T3506" s="2" t="s">
        <v>1331</v>
      </c>
      <c r="U3506" s="2" t="s">
        <v>1332</v>
      </c>
      <c r="V3506">
        <v>2035</v>
      </c>
      <c r="W3506" s="2" t="s">
        <v>19737</v>
      </c>
      <c r="X3506">
        <v>4235</v>
      </c>
      <c r="Y3506">
        <v>4235</v>
      </c>
      <c r="AD3506">
        <v>2964.5</v>
      </c>
      <c r="AF3506">
        <v>0</v>
      </c>
      <c r="AG3506">
        <v>1270.5</v>
      </c>
      <c r="AK3506">
        <v>3630</v>
      </c>
      <c r="AL3506" s="5">
        <v>8470</v>
      </c>
      <c r="AM3506">
        <v>0</v>
      </c>
      <c r="AN3506">
        <v>0</v>
      </c>
      <c r="AO3506">
        <v>4235</v>
      </c>
      <c r="AP3506">
        <v>4235</v>
      </c>
      <c r="AS3506">
        <v>2964.5</v>
      </c>
      <c r="AU3506">
        <v>1270.5</v>
      </c>
      <c r="AY3506">
        <v>3630</v>
      </c>
      <c r="AZ3506" s="5">
        <v>8470</v>
      </c>
      <c r="BA3506" s="5">
        <v>8470</v>
      </c>
      <c r="BB3506" s="5">
        <v>8470</v>
      </c>
      <c r="BC3506" s="5">
        <v>8470</v>
      </c>
      <c r="BD3506" s="5">
        <v>8470</v>
      </c>
      <c r="BE3506" s="5">
        <v>0</v>
      </c>
      <c r="BF3506" s="5">
        <v>12100</v>
      </c>
      <c r="BG3506">
        <v>20180801</v>
      </c>
      <c r="BH3506" s="9" t="str">
        <f t="shared" si="162"/>
        <v>2018</v>
      </c>
      <c r="BI3506" t="str">
        <f>MID(Merge1[[#This Row],[OC_DATA_INIZIO_PROGETTO]],5,2)</f>
        <v>08</v>
      </c>
      <c r="BJ3506">
        <v>20201231</v>
      </c>
      <c r="BK3506" t="str">
        <f t="shared" si="163"/>
        <v>2020</v>
      </c>
      <c r="BL3506" t="str">
        <f>MID(Merge1[[#This Row],[OC_DATA_FINE_PROGETTO_PREVISTA]],5,2)</f>
        <v>12</v>
      </c>
      <c r="BM3506" s="8">
        <f>(Merge1[[#This Row],[Colonna2]]-Merge1[[#This Row],[Colonna1]])*12+Merge1[[#This Row],[Colonna22]]-Merge1[[#This Row],[Colonna12]]</f>
        <v>28</v>
      </c>
      <c r="BO3506" t="str">
        <f t="shared" si="164"/>
        <v/>
      </c>
      <c r="BP3506" s="2" t="s">
        <v>116</v>
      </c>
      <c r="BQ3506" s="2" t="s">
        <v>116</v>
      </c>
      <c r="BR3506" s="2" t="s">
        <v>77</v>
      </c>
      <c r="BS3506" s="2" t="s">
        <v>773</v>
      </c>
      <c r="BT3506" s="2" t="s">
        <v>774</v>
      </c>
    </row>
    <row r="3507" spans="1:72" x14ac:dyDescent="0.35">
      <c r="A3507" s="2" t="s">
        <v>26505</v>
      </c>
      <c r="B3507" s="2" t="s">
        <v>26506</v>
      </c>
      <c r="C3507" s="2" t="s">
        <v>26507</v>
      </c>
      <c r="D3507" s="2" t="s">
        <v>26508</v>
      </c>
      <c r="E3507" s="2" t="s">
        <v>26509</v>
      </c>
      <c r="F3507">
        <v>1</v>
      </c>
      <c r="G3507" s="2" t="s">
        <v>151</v>
      </c>
      <c r="H3507">
        <v>7</v>
      </c>
      <c r="I3507" s="2" t="s">
        <v>770</v>
      </c>
      <c r="J3507">
        <v>99</v>
      </c>
      <c r="K3507" s="2" t="s">
        <v>81</v>
      </c>
      <c r="L3507">
        <v>9</v>
      </c>
      <c r="M3507" s="2" t="s">
        <v>98</v>
      </c>
      <c r="N3507">
        <v>22</v>
      </c>
      <c r="O3507" s="2" t="s">
        <v>252</v>
      </c>
      <c r="P3507">
        <v>999</v>
      </c>
      <c r="Q3507" s="2" t="s">
        <v>389</v>
      </c>
      <c r="R3507" t="s">
        <v>67</v>
      </c>
      <c r="S3507" t="s">
        <v>67</v>
      </c>
      <c r="T3507" s="2" t="s">
        <v>1331</v>
      </c>
      <c r="U3507" s="2" t="s">
        <v>1332</v>
      </c>
      <c r="V3507">
        <v>2012</v>
      </c>
      <c r="W3507" s="2" t="s">
        <v>19026</v>
      </c>
      <c r="X3507">
        <v>4235</v>
      </c>
      <c r="Y3507">
        <v>4235</v>
      </c>
      <c r="AD3507">
        <v>2964.5</v>
      </c>
      <c r="AF3507">
        <v>0</v>
      </c>
      <c r="AG3507">
        <v>1270.5</v>
      </c>
      <c r="AK3507">
        <v>3630</v>
      </c>
      <c r="AL3507" s="5">
        <v>8470</v>
      </c>
      <c r="AM3507">
        <v>0</v>
      </c>
      <c r="AN3507">
        <v>0</v>
      </c>
      <c r="AO3507">
        <v>4235</v>
      </c>
      <c r="AP3507">
        <v>4235</v>
      </c>
      <c r="AS3507">
        <v>2964.5</v>
      </c>
      <c r="AU3507">
        <v>1270.5</v>
      </c>
      <c r="AY3507">
        <v>3630</v>
      </c>
      <c r="AZ3507" s="5">
        <v>8470</v>
      </c>
      <c r="BA3507" s="5">
        <v>8470</v>
      </c>
      <c r="BB3507" s="5">
        <v>8470</v>
      </c>
      <c r="BC3507" s="5">
        <v>8470</v>
      </c>
      <c r="BD3507" s="5">
        <v>8470</v>
      </c>
      <c r="BE3507" s="5">
        <v>0</v>
      </c>
      <c r="BF3507" s="5">
        <v>12100</v>
      </c>
      <c r="BG3507">
        <v>20180801</v>
      </c>
      <c r="BH3507" s="9" t="str">
        <f t="shared" si="162"/>
        <v>2018</v>
      </c>
      <c r="BI3507" t="str">
        <f>MID(Merge1[[#This Row],[OC_DATA_INIZIO_PROGETTO]],5,2)</f>
        <v>08</v>
      </c>
      <c r="BJ3507">
        <v>20201231</v>
      </c>
      <c r="BK3507" t="str">
        <f t="shared" si="163"/>
        <v>2020</v>
      </c>
      <c r="BL3507" t="str">
        <f>MID(Merge1[[#This Row],[OC_DATA_FINE_PROGETTO_PREVISTA]],5,2)</f>
        <v>12</v>
      </c>
      <c r="BM3507" s="8">
        <f>(Merge1[[#This Row],[Colonna2]]-Merge1[[#This Row],[Colonna1]])*12+Merge1[[#This Row],[Colonna22]]-Merge1[[#This Row],[Colonna12]]</f>
        <v>28</v>
      </c>
      <c r="BN3507">
        <v>20200317</v>
      </c>
      <c r="BO3507" t="str">
        <f t="shared" si="164"/>
        <v>2020</v>
      </c>
      <c r="BP3507" s="2" t="s">
        <v>116</v>
      </c>
      <c r="BQ3507" s="2" t="s">
        <v>763</v>
      </c>
      <c r="BR3507" s="2" t="s">
        <v>440</v>
      </c>
      <c r="BS3507" s="2" t="s">
        <v>773</v>
      </c>
      <c r="BT3507" s="2" t="s">
        <v>774</v>
      </c>
    </row>
    <row r="3508" spans="1:72" x14ac:dyDescent="0.35">
      <c r="A3508" s="2" t="s">
        <v>26532</v>
      </c>
      <c r="B3508" s="2" t="s">
        <v>26533</v>
      </c>
      <c r="C3508" s="2" t="s">
        <v>26534</v>
      </c>
      <c r="D3508" s="2" t="s">
        <v>26526</v>
      </c>
      <c r="E3508" s="2" t="s">
        <v>26535</v>
      </c>
      <c r="F3508">
        <v>1</v>
      </c>
      <c r="G3508" s="2" t="s">
        <v>151</v>
      </c>
      <c r="H3508">
        <v>7</v>
      </c>
      <c r="I3508" s="2" t="s">
        <v>770</v>
      </c>
      <c r="J3508">
        <v>19</v>
      </c>
      <c r="K3508" s="2" t="s">
        <v>771</v>
      </c>
      <c r="L3508">
        <v>9</v>
      </c>
      <c r="M3508" s="2" t="s">
        <v>98</v>
      </c>
      <c r="N3508">
        <v>22</v>
      </c>
      <c r="O3508" s="2" t="s">
        <v>252</v>
      </c>
      <c r="P3508">
        <v>999</v>
      </c>
      <c r="Q3508" s="2" t="s">
        <v>389</v>
      </c>
      <c r="R3508" t="s">
        <v>67</v>
      </c>
      <c r="S3508" t="s">
        <v>67</v>
      </c>
      <c r="T3508" s="2" t="s">
        <v>1816</v>
      </c>
      <c r="U3508" s="2" t="s">
        <v>1817</v>
      </c>
      <c r="V3508">
        <v>2035</v>
      </c>
      <c r="W3508" s="2" t="s">
        <v>19737</v>
      </c>
      <c r="X3508">
        <v>4235</v>
      </c>
      <c r="Y3508">
        <v>4235</v>
      </c>
      <c r="AD3508">
        <v>2964.5</v>
      </c>
      <c r="AF3508">
        <v>0</v>
      </c>
      <c r="AG3508">
        <v>1270.5</v>
      </c>
      <c r="AK3508">
        <v>3630</v>
      </c>
      <c r="AL3508" s="5">
        <v>8470</v>
      </c>
      <c r="AM3508">
        <v>0</v>
      </c>
      <c r="AN3508">
        <v>0</v>
      </c>
      <c r="AO3508">
        <v>4235</v>
      </c>
      <c r="AP3508">
        <v>4235</v>
      </c>
      <c r="AS3508">
        <v>2964.5</v>
      </c>
      <c r="AU3508">
        <v>1270.5</v>
      </c>
      <c r="AY3508">
        <v>3630</v>
      </c>
      <c r="AZ3508" s="5">
        <v>8470</v>
      </c>
      <c r="BA3508" s="5">
        <v>8470</v>
      </c>
      <c r="BB3508" s="5">
        <v>8470</v>
      </c>
      <c r="BF3508" s="5">
        <v>0</v>
      </c>
      <c r="BG3508">
        <v>20200407</v>
      </c>
      <c r="BH3508" s="9" t="str">
        <f t="shared" si="162"/>
        <v>2020</v>
      </c>
      <c r="BI3508" t="str">
        <f>MID(Merge1[[#This Row],[OC_DATA_INIZIO_PROGETTO]],5,2)</f>
        <v>04</v>
      </c>
      <c r="BJ3508">
        <v>20210407</v>
      </c>
      <c r="BK3508" t="str">
        <f t="shared" si="163"/>
        <v>2021</v>
      </c>
      <c r="BL3508" t="str">
        <f>MID(Merge1[[#This Row],[OC_DATA_FINE_PROGETTO_PREVISTA]],5,2)</f>
        <v>04</v>
      </c>
      <c r="BM3508" s="8">
        <f>(Merge1[[#This Row],[Colonna2]]-Merge1[[#This Row],[Colonna1]])*12+Merge1[[#This Row],[Colonna22]]-Merge1[[#This Row],[Colonna12]]</f>
        <v>12</v>
      </c>
      <c r="BO3508" t="str">
        <f t="shared" si="164"/>
        <v/>
      </c>
      <c r="BP3508" s="2" t="s">
        <v>86</v>
      </c>
      <c r="BQ3508" s="2" t="s">
        <v>76</v>
      </c>
      <c r="BR3508" s="2" t="s">
        <v>77</v>
      </c>
      <c r="BS3508" s="2" t="s">
        <v>773</v>
      </c>
      <c r="BT3508" s="2" t="s">
        <v>774</v>
      </c>
    </row>
    <row r="3509" spans="1:72" x14ac:dyDescent="0.35">
      <c r="A3509" s="2" t="s">
        <v>26562</v>
      </c>
      <c r="B3509" s="2" t="s">
        <v>26563</v>
      </c>
      <c r="C3509" s="2" t="s">
        <v>26564</v>
      </c>
      <c r="D3509" s="2" t="s">
        <v>26516</v>
      </c>
      <c r="E3509" s="2" t="s">
        <v>26565</v>
      </c>
      <c r="F3509">
        <v>1</v>
      </c>
      <c r="G3509" s="2" t="s">
        <v>151</v>
      </c>
      <c r="H3509">
        <v>7</v>
      </c>
      <c r="I3509" s="2" t="s">
        <v>770</v>
      </c>
      <c r="J3509">
        <v>99</v>
      </c>
      <c r="K3509" s="2" t="s">
        <v>81</v>
      </c>
      <c r="L3509">
        <v>9</v>
      </c>
      <c r="M3509" s="2" t="s">
        <v>98</v>
      </c>
      <c r="N3509">
        <v>22</v>
      </c>
      <c r="O3509" s="2" t="s">
        <v>252</v>
      </c>
      <c r="P3509">
        <v>999</v>
      </c>
      <c r="Q3509" s="2" t="s">
        <v>389</v>
      </c>
      <c r="R3509" t="s">
        <v>67</v>
      </c>
      <c r="S3509" t="s">
        <v>67</v>
      </c>
      <c r="T3509" s="2" t="s">
        <v>1331</v>
      </c>
      <c r="U3509" s="2" t="s">
        <v>1332</v>
      </c>
      <c r="V3509">
        <v>2012</v>
      </c>
      <c r="W3509" s="2" t="s">
        <v>19026</v>
      </c>
      <c r="X3509">
        <v>4235</v>
      </c>
      <c r="Y3509">
        <v>4235</v>
      </c>
      <c r="AD3509">
        <v>2964.5</v>
      </c>
      <c r="AF3509">
        <v>0</v>
      </c>
      <c r="AG3509">
        <v>1270.5</v>
      </c>
      <c r="AK3509">
        <v>3630</v>
      </c>
      <c r="AL3509" s="5">
        <v>8470</v>
      </c>
      <c r="AM3509">
        <v>0</v>
      </c>
      <c r="AN3509">
        <v>0</v>
      </c>
      <c r="AO3509">
        <v>4235</v>
      </c>
      <c r="AP3509">
        <v>4235</v>
      </c>
      <c r="AS3509">
        <v>2964.5</v>
      </c>
      <c r="AU3509">
        <v>1270.5</v>
      </c>
      <c r="AY3509">
        <v>3630</v>
      </c>
      <c r="AZ3509" s="5">
        <v>8470</v>
      </c>
      <c r="BA3509" s="5">
        <v>8470</v>
      </c>
      <c r="BB3509" s="5">
        <v>8470</v>
      </c>
      <c r="BC3509" s="5">
        <v>8470</v>
      </c>
      <c r="BD3509" s="5">
        <v>8470</v>
      </c>
      <c r="BE3509" s="5">
        <v>0</v>
      </c>
      <c r="BF3509" s="5">
        <v>12100</v>
      </c>
      <c r="BG3509">
        <v>20181019</v>
      </c>
      <c r="BH3509" s="9" t="str">
        <f t="shared" si="162"/>
        <v>2018</v>
      </c>
      <c r="BI3509" t="str">
        <f>MID(Merge1[[#This Row],[OC_DATA_INIZIO_PROGETTO]],5,2)</f>
        <v>10</v>
      </c>
      <c r="BJ3509">
        <v>20200710</v>
      </c>
      <c r="BK3509" t="str">
        <f t="shared" si="163"/>
        <v>2020</v>
      </c>
      <c r="BL3509" t="str">
        <f>MID(Merge1[[#This Row],[OC_DATA_FINE_PROGETTO_PREVISTA]],5,2)</f>
        <v>07</v>
      </c>
      <c r="BM3509" s="8">
        <f>(Merge1[[#This Row],[Colonna2]]-Merge1[[#This Row],[Colonna1]])*12+Merge1[[#This Row],[Colonna22]]-Merge1[[#This Row],[Colonna12]]</f>
        <v>21</v>
      </c>
      <c r="BN3509">
        <v>20200710</v>
      </c>
      <c r="BO3509" t="str">
        <f t="shared" si="164"/>
        <v>2020</v>
      </c>
      <c r="BP3509" s="2" t="s">
        <v>116</v>
      </c>
      <c r="BQ3509" s="2" t="s">
        <v>763</v>
      </c>
      <c r="BR3509" s="2" t="s">
        <v>440</v>
      </c>
      <c r="BS3509" s="2" t="s">
        <v>773</v>
      </c>
      <c r="BT3509" s="2" t="s">
        <v>774</v>
      </c>
    </row>
    <row r="3510" spans="1:72" x14ac:dyDescent="0.35">
      <c r="A3510" s="2" t="s">
        <v>16110</v>
      </c>
      <c r="B3510" s="2" t="s">
        <v>16111</v>
      </c>
      <c r="C3510" s="2" t="s">
        <v>16112</v>
      </c>
      <c r="D3510" s="2" t="s">
        <v>16113</v>
      </c>
      <c r="E3510" s="2" t="s">
        <v>16114</v>
      </c>
      <c r="F3510">
        <v>1</v>
      </c>
      <c r="G3510" s="2" t="s">
        <v>151</v>
      </c>
      <c r="H3510">
        <v>7</v>
      </c>
      <c r="I3510" s="2" t="s">
        <v>770</v>
      </c>
      <c r="J3510">
        <v>99</v>
      </c>
      <c r="K3510" s="2" t="s">
        <v>81</v>
      </c>
      <c r="L3510">
        <v>9</v>
      </c>
      <c r="M3510" s="2" t="s">
        <v>98</v>
      </c>
      <c r="N3510">
        <v>21</v>
      </c>
      <c r="O3510" s="2" t="s">
        <v>185</v>
      </c>
      <c r="P3510">
        <v>229</v>
      </c>
      <c r="Q3510" s="2" t="s">
        <v>186</v>
      </c>
      <c r="R3510" t="s">
        <v>67</v>
      </c>
      <c r="S3510" t="s">
        <v>67</v>
      </c>
      <c r="T3510" s="2" t="s">
        <v>1986</v>
      </c>
      <c r="U3510" s="2" t="s">
        <v>1987</v>
      </c>
      <c r="V3510">
        <v>901</v>
      </c>
      <c r="W3510" s="2" t="s">
        <v>6717</v>
      </c>
      <c r="X3510">
        <v>6228.51</v>
      </c>
      <c r="Y3510">
        <v>6228.51</v>
      </c>
      <c r="AD3510">
        <v>4359.95</v>
      </c>
      <c r="AF3510">
        <v>0</v>
      </c>
      <c r="AG3510">
        <v>1868.55</v>
      </c>
      <c r="AK3510">
        <v>12457</v>
      </c>
      <c r="AL3510" s="5">
        <v>12457.01</v>
      </c>
      <c r="AM3510">
        <v>6600</v>
      </c>
      <c r="AN3510">
        <v>2600.0100000000002</v>
      </c>
      <c r="AO3510">
        <v>4228.5</v>
      </c>
      <c r="AP3510">
        <v>6228.51</v>
      </c>
      <c r="AS3510">
        <v>4359.95</v>
      </c>
      <c r="AU3510">
        <v>1268.55</v>
      </c>
      <c r="AY3510">
        <v>12457</v>
      </c>
      <c r="AZ3510" s="5">
        <v>9857</v>
      </c>
      <c r="BA3510" s="5">
        <v>8457</v>
      </c>
      <c r="BB3510" s="5">
        <v>8457</v>
      </c>
      <c r="BC3510" s="5">
        <v>8457</v>
      </c>
      <c r="BD3510" s="5">
        <v>8457</v>
      </c>
      <c r="BE3510" s="5">
        <v>0</v>
      </c>
      <c r="BF3510" s="5">
        <v>16914</v>
      </c>
      <c r="BG3510">
        <v>20161117</v>
      </c>
      <c r="BH3510" s="9" t="str">
        <f t="shared" si="162"/>
        <v>2016</v>
      </c>
      <c r="BI3510" t="str">
        <f>MID(Merge1[[#This Row],[OC_DATA_INIZIO_PROGETTO]],5,2)</f>
        <v>11</v>
      </c>
      <c r="BJ3510">
        <v>20181204</v>
      </c>
      <c r="BK3510" t="str">
        <f t="shared" si="163"/>
        <v>2018</v>
      </c>
      <c r="BL3510" t="str">
        <f>MID(Merge1[[#This Row],[OC_DATA_FINE_PROGETTO_PREVISTA]],5,2)</f>
        <v>12</v>
      </c>
      <c r="BM3510" s="8">
        <f>(Merge1[[#This Row],[Colonna2]]-Merge1[[#This Row],[Colonna1]])*12+Merge1[[#This Row],[Colonna22]]-Merge1[[#This Row],[Colonna12]]</f>
        <v>25</v>
      </c>
      <c r="BN3510">
        <v>20191031</v>
      </c>
      <c r="BO3510" t="str">
        <f t="shared" si="164"/>
        <v>2019</v>
      </c>
      <c r="BP3510" s="2" t="s">
        <v>76</v>
      </c>
      <c r="BQ3510" s="2" t="s">
        <v>76</v>
      </c>
      <c r="BR3510" s="2" t="s">
        <v>440</v>
      </c>
      <c r="BS3510" s="2" t="s">
        <v>773</v>
      </c>
      <c r="BT3510" s="2" t="s">
        <v>774</v>
      </c>
    </row>
    <row r="3511" spans="1:72" x14ac:dyDescent="0.35">
      <c r="A3511" s="2" t="s">
        <v>16392</v>
      </c>
      <c r="B3511" s="2" t="s">
        <v>16393</v>
      </c>
      <c r="C3511" s="2" t="s">
        <v>16394</v>
      </c>
      <c r="D3511" s="2" t="s">
        <v>16395</v>
      </c>
      <c r="E3511" s="2" t="s">
        <v>16396</v>
      </c>
      <c r="F3511">
        <v>1</v>
      </c>
      <c r="G3511" s="2" t="s">
        <v>151</v>
      </c>
      <c r="H3511">
        <v>7</v>
      </c>
      <c r="I3511" s="2" t="s">
        <v>770</v>
      </c>
      <c r="J3511">
        <v>99</v>
      </c>
      <c r="K3511" s="2" t="s">
        <v>81</v>
      </c>
      <c r="L3511">
        <v>9</v>
      </c>
      <c r="M3511" s="2" t="s">
        <v>98</v>
      </c>
      <c r="N3511">
        <v>21</v>
      </c>
      <c r="O3511" s="2" t="s">
        <v>185</v>
      </c>
      <c r="P3511">
        <v>229</v>
      </c>
      <c r="Q3511" s="2" t="s">
        <v>186</v>
      </c>
      <c r="R3511" t="s">
        <v>67</v>
      </c>
      <c r="S3511" t="s">
        <v>67</v>
      </c>
      <c r="T3511" s="2" t="s">
        <v>1986</v>
      </c>
      <c r="U3511" s="2" t="s">
        <v>1987</v>
      </c>
      <c r="V3511">
        <v>948</v>
      </c>
      <c r="W3511" s="2" t="s">
        <v>6658</v>
      </c>
      <c r="X3511">
        <v>4296.6000000000004</v>
      </c>
      <c r="Y3511">
        <v>4296.6000000000004</v>
      </c>
      <c r="AD3511">
        <v>3007.62</v>
      </c>
      <c r="AF3511">
        <v>0</v>
      </c>
      <c r="AG3511">
        <v>1288.98</v>
      </c>
      <c r="AK3511">
        <v>14090</v>
      </c>
      <c r="AL3511" s="5">
        <v>8593.2000000000007</v>
      </c>
      <c r="AM3511">
        <v>344</v>
      </c>
      <c r="AN3511">
        <v>104</v>
      </c>
      <c r="AO3511">
        <v>4216.6000000000004</v>
      </c>
      <c r="AP3511">
        <v>4296.6000000000004</v>
      </c>
      <c r="AS3511">
        <v>3007.62</v>
      </c>
      <c r="AU3511">
        <v>1264.98</v>
      </c>
      <c r="AY3511">
        <v>14090</v>
      </c>
      <c r="AZ3511" s="5">
        <v>8489.2000000000007</v>
      </c>
      <c r="BA3511" s="5">
        <v>8433.2000000000007</v>
      </c>
      <c r="BB3511" s="5">
        <v>8433.2000000000007</v>
      </c>
      <c r="BC3511" s="5">
        <v>8433.2000000000007</v>
      </c>
      <c r="BD3511" s="5">
        <v>8433.2000000000007</v>
      </c>
      <c r="BE3511" s="5">
        <v>0</v>
      </c>
      <c r="BF3511" s="5">
        <v>22283</v>
      </c>
      <c r="BG3511">
        <v>20170907</v>
      </c>
      <c r="BH3511" s="9" t="str">
        <f t="shared" si="162"/>
        <v>2017</v>
      </c>
      <c r="BI3511" t="str">
        <f>MID(Merge1[[#This Row],[OC_DATA_INIZIO_PROGETTO]],5,2)</f>
        <v>09</v>
      </c>
      <c r="BJ3511">
        <v>20181204</v>
      </c>
      <c r="BK3511" t="str">
        <f t="shared" si="163"/>
        <v>2018</v>
      </c>
      <c r="BL3511" t="str">
        <f>MID(Merge1[[#This Row],[OC_DATA_FINE_PROGETTO_PREVISTA]],5,2)</f>
        <v>12</v>
      </c>
      <c r="BM3511" s="8">
        <f>(Merge1[[#This Row],[Colonna2]]-Merge1[[#This Row],[Colonna1]])*12+Merge1[[#This Row],[Colonna22]]-Merge1[[#This Row],[Colonna12]]</f>
        <v>15</v>
      </c>
      <c r="BN3511">
        <v>20190920</v>
      </c>
      <c r="BO3511" t="str">
        <f t="shared" si="164"/>
        <v>2019</v>
      </c>
      <c r="BP3511" s="2" t="s">
        <v>116</v>
      </c>
      <c r="BQ3511" s="2" t="s">
        <v>763</v>
      </c>
      <c r="BR3511" s="2" t="s">
        <v>440</v>
      </c>
      <c r="BS3511" s="2" t="s">
        <v>773</v>
      </c>
      <c r="BT3511" s="2" t="s">
        <v>774</v>
      </c>
    </row>
    <row r="3512" spans="1:72" x14ac:dyDescent="0.35">
      <c r="A3512" s="2" t="s">
        <v>14434</v>
      </c>
      <c r="B3512" s="2" t="s">
        <v>14435</v>
      </c>
      <c r="C3512" s="2" t="s">
        <v>14436</v>
      </c>
      <c r="D3512" s="2" t="s">
        <v>14437</v>
      </c>
      <c r="E3512" s="2" t="s">
        <v>14438</v>
      </c>
      <c r="F3512">
        <v>1</v>
      </c>
      <c r="G3512" s="2" t="s">
        <v>151</v>
      </c>
      <c r="H3512">
        <v>7</v>
      </c>
      <c r="I3512" s="2" t="s">
        <v>770</v>
      </c>
      <c r="J3512">
        <v>99</v>
      </c>
      <c r="K3512" s="2" t="s">
        <v>81</v>
      </c>
      <c r="L3512">
        <v>8</v>
      </c>
      <c r="M3512" s="2" t="s">
        <v>112</v>
      </c>
      <c r="N3512">
        <v>62</v>
      </c>
      <c r="O3512" s="2" t="s">
        <v>2450</v>
      </c>
      <c r="P3512">
        <v>999</v>
      </c>
      <c r="Q3512" s="2" t="s">
        <v>3522</v>
      </c>
      <c r="R3512" t="s">
        <v>67</v>
      </c>
      <c r="S3512" t="s">
        <v>67</v>
      </c>
      <c r="T3512" s="2" t="s">
        <v>1986</v>
      </c>
      <c r="U3512" s="2" t="s">
        <v>1987</v>
      </c>
      <c r="V3512">
        <v>901</v>
      </c>
      <c r="W3512" s="2" t="s">
        <v>6717</v>
      </c>
      <c r="X3512">
        <v>4214.33</v>
      </c>
      <c r="Y3512">
        <v>4214.33</v>
      </c>
      <c r="AD3512">
        <v>2950.03</v>
      </c>
      <c r="AF3512">
        <v>0</v>
      </c>
      <c r="AG3512">
        <v>1264.3</v>
      </c>
      <c r="AK3512">
        <v>7911</v>
      </c>
      <c r="AL3512" s="5">
        <v>8428.66</v>
      </c>
      <c r="AM3512">
        <v>0</v>
      </c>
      <c r="AN3512">
        <v>0</v>
      </c>
      <c r="AO3512">
        <v>4214.33</v>
      </c>
      <c r="AP3512">
        <v>4214.33</v>
      </c>
      <c r="AS3512">
        <v>2950.03</v>
      </c>
      <c r="AU3512">
        <v>1264.3</v>
      </c>
      <c r="AY3512">
        <v>7911</v>
      </c>
      <c r="AZ3512" s="5">
        <v>8428.66</v>
      </c>
      <c r="BA3512" s="5">
        <v>8428.66</v>
      </c>
      <c r="BB3512" s="5">
        <v>8428.66</v>
      </c>
      <c r="BF3512" s="5">
        <v>0</v>
      </c>
      <c r="BG3512">
        <v>20191012</v>
      </c>
      <c r="BH3512" s="9" t="str">
        <f t="shared" si="162"/>
        <v>2019</v>
      </c>
      <c r="BI3512" t="str">
        <f>MID(Merge1[[#This Row],[OC_DATA_INIZIO_PROGETTO]],5,2)</f>
        <v>10</v>
      </c>
      <c r="BJ3512">
        <v>20201012</v>
      </c>
      <c r="BK3512" t="str">
        <f t="shared" si="163"/>
        <v>2020</v>
      </c>
      <c r="BL3512" t="str">
        <f>MID(Merge1[[#This Row],[OC_DATA_FINE_PROGETTO_PREVISTA]],5,2)</f>
        <v>10</v>
      </c>
      <c r="BM3512" s="8">
        <f>(Merge1[[#This Row],[Colonna2]]-Merge1[[#This Row],[Colonna1]])*12+Merge1[[#This Row],[Colonna22]]-Merge1[[#This Row],[Colonna12]]</f>
        <v>12</v>
      </c>
      <c r="BN3512">
        <v>20201012</v>
      </c>
      <c r="BO3512" t="str">
        <f t="shared" si="164"/>
        <v>2020</v>
      </c>
      <c r="BP3512" s="2" t="s">
        <v>86</v>
      </c>
      <c r="BQ3512" s="2" t="s">
        <v>76</v>
      </c>
      <c r="BR3512" s="2" t="s">
        <v>77</v>
      </c>
      <c r="BS3512" s="2" t="s">
        <v>2387</v>
      </c>
      <c r="BT3512" s="2" t="s">
        <v>510</v>
      </c>
    </row>
    <row r="3513" spans="1:72" x14ac:dyDescent="0.35">
      <c r="A3513" s="2" t="s">
        <v>30615</v>
      </c>
      <c r="B3513" s="2" t="s">
        <v>30616</v>
      </c>
      <c r="C3513" s="2" t="s">
        <v>30617</v>
      </c>
      <c r="D3513" s="2" t="s">
        <v>30618</v>
      </c>
      <c r="E3513" s="2" t="s">
        <v>30619</v>
      </c>
      <c r="F3513">
        <v>8</v>
      </c>
      <c r="G3513" s="2" t="s">
        <v>441</v>
      </c>
      <c r="H3513">
        <v>2</v>
      </c>
      <c r="I3513" s="2" t="s">
        <v>430</v>
      </c>
      <c r="J3513">
        <v>10</v>
      </c>
      <c r="K3513" s="2" t="s">
        <v>479</v>
      </c>
      <c r="L3513">
        <v>5</v>
      </c>
      <c r="M3513" s="2" t="s">
        <v>226</v>
      </c>
      <c r="N3513">
        <v>99</v>
      </c>
      <c r="O3513" s="2" t="s">
        <v>669</v>
      </c>
      <c r="P3513">
        <v>999</v>
      </c>
      <c r="Q3513" s="2" t="s">
        <v>670</v>
      </c>
      <c r="R3513" t="s">
        <v>67</v>
      </c>
      <c r="S3513" t="s">
        <v>67</v>
      </c>
      <c r="T3513" s="2" t="s">
        <v>73</v>
      </c>
      <c r="U3513" s="2" t="s">
        <v>74</v>
      </c>
      <c r="V3513">
        <v>1909</v>
      </c>
      <c r="W3513" s="2" t="s">
        <v>566</v>
      </c>
      <c r="AF3513">
        <v>0</v>
      </c>
      <c r="AI3513">
        <v>9302.11</v>
      </c>
      <c r="AL3513" s="5">
        <v>9302.11</v>
      </c>
      <c r="AM3513">
        <v>0</v>
      </c>
      <c r="AN3513">
        <v>0</v>
      </c>
      <c r="AW3513">
        <v>9302.11</v>
      </c>
      <c r="AZ3513" s="5">
        <v>9302.11</v>
      </c>
      <c r="BA3513" s="5">
        <v>8416.7900000000009</v>
      </c>
      <c r="BB3513" s="5">
        <v>8416.7900000000009</v>
      </c>
      <c r="BC3513" s="5">
        <v>2154.7199999999998</v>
      </c>
      <c r="BD3513" s="5">
        <v>2154.7199999999998</v>
      </c>
      <c r="BE3513" s="5">
        <v>0</v>
      </c>
      <c r="BF3513" s="5">
        <v>8416.7900000000009</v>
      </c>
      <c r="BG3513">
        <v>20190328</v>
      </c>
      <c r="BH3513" s="9" t="str">
        <f t="shared" si="162"/>
        <v>2019</v>
      </c>
      <c r="BI3513" t="str">
        <f>MID(Merge1[[#This Row],[OC_DATA_INIZIO_PROGETTO]],5,2)</f>
        <v>03</v>
      </c>
      <c r="BJ3513">
        <v>20190719</v>
      </c>
      <c r="BK3513" t="str">
        <f t="shared" si="163"/>
        <v>2019</v>
      </c>
      <c r="BL3513" t="str">
        <f>MID(Merge1[[#This Row],[OC_DATA_FINE_PROGETTO_PREVISTA]],5,2)</f>
        <v>07</v>
      </c>
      <c r="BM3513" s="8">
        <f>(Merge1[[#This Row],[Colonna2]]-Merge1[[#This Row],[Colonna1]])*12+Merge1[[#This Row],[Colonna22]]-Merge1[[#This Row],[Colonna12]]</f>
        <v>4</v>
      </c>
      <c r="BN3513">
        <v>20190719</v>
      </c>
      <c r="BO3513" t="str">
        <f t="shared" si="164"/>
        <v>2019</v>
      </c>
      <c r="BP3513" s="2" t="s">
        <v>76</v>
      </c>
      <c r="BQ3513" s="2" t="s">
        <v>76</v>
      </c>
      <c r="BR3513" s="2" t="s">
        <v>440</v>
      </c>
      <c r="BS3513" s="2" t="s">
        <v>434</v>
      </c>
      <c r="BT3513" s="2" t="s">
        <v>435</v>
      </c>
    </row>
    <row r="3514" spans="1:72" x14ac:dyDescent="0.35">
      <c r="A3514" s="2" t="s">
        <v>1202</v>
      </c>
      <c r="B3514" s="2" t="s">
        <v>1203</v>
      </c>
      <c r="C3514" s="2" t="s">
        <v>997</v>
      </c>
      <c r="D3514" s="2" t="s">
        <v>1204</v>
      </c>
      <c r="E3514" s="2" t="s">
        <v>1205</v>
      </c>
      <c r="F3514">
        <v>8</v>
      </c>
      <c r="G3514" s="2" t="s">
        <v>441</v>
      </c>
      <c r="H3514">
        <v>2</v>
      </c>
      <c r="I3514" s="2" t="s">
        <v>430</v>
      </c>
      <c r="J3514">
        <v>12</v>
      </c>
      <c r="K3514" s="2" t="s">
        <v>437</v>
      </c>
      <c r="L3514">
        <v>11</v>
      </c>
      <c r="M3514" s="2" t="s">
        <v>443</v>
      </c>
      <c r="N3514">
        <v>71</v>
      </c>
      <c r="O3514" s="2" t="s">
        <v>507</v>
      </c>
      <c r="P3514">
        <v>20</v>
      </c>
      <c r="Q3514" s="2" t="s">
        <v>579</v>
      </c>
      <c r="R3514" t="s">
        <v>67</v>
      </c>
      <c r="S3514" t="s">
        <v>67</v>
      </c>
      <c r="T3514" s="2" t="s">
        <v>73</v>
      </c>
      <c r="U3514" s="2" t="s">
        <v>74</v>
      </c>
      <c r="V3514">
        <v>1001</v>
      </c>
      <c r="W3514" s="2" t="s">
        <v>881</v>
      </c>
      <c r="X3514">
        <v>4200</v>
      </c>
      <c r="Z3514">
        <v>4200</v>
      </c>
      <c r="AD3514">
        <v>2940</v>
      </c>
      <c r="AF3514">
        <v>0</v>
      </c>
      <c r="AG3514">
        <v>1260</v>
      </c>
      <c r="AL3514" s="5">
        <v>8400</v>
      </c>
      <c r="AM3514">
        <v>0</v>
      </c>
      <c r="AN3514">
        <v>0</v>
      </c>
      <c r="AO3514">
        <v>4200</v>
      </c>
      <c r="AQ3514">
        <v>4200</v>
      </c>
      <c r="AS3514">
        <v>2940</v>
      </c>
      <c r="AU3514">
        <v>1260</v>
      </c>
      <c r="AZ3514" s="5">
        <v>8400</v>
      </c>
      <c r="BA3514" s="5">
        <v>8400</v>
      </c>
      <c r="BB3514" s="5">
        <v>8400</v>
      </c>
      <c r="BC3514" s="5">
        <v>8400</v>
      </c>
      <c r="BD3514" s="5">
        <v>8400</v>
      </c>
      <c r="BE3514" s="5">
        <v>0</v>
      </c>
      <c r="BF3514" s="5">
        <v>8400</v>
      </c>
      <c r="BG3514">
        <v>20170222</v>
      </c>
      <c r="BH3514" s="9" t="str">
        <f t="shared" si="162"/>
        <v>2017</v>
      </c>
      <c r="BI3514" t="str">
        <f>MID(Merge1[[#This Row],[OC_DATA_INIZIO_PROGETTO]],5,2)</f>
        <v>02</v>
      </c>
      <c r="BJ3514">
        <v>20211230</v>
      </c>
      <c r="BK3514" t="str">
        <f t="shared" si="163"/>
        <v>2021</v>
      </c>
      <c r="BL3514" t="str">
        <f>MID(Merge1[[#This Row],[OC_DATA_FINE_PROGETTO_PREVISTA]],5,2)</f>
        <v>12</v>
      </c>
      <c r="BM3514" s="8">
        <f>(Merge1[[#This Row],[Colonna2]]-Merge1[[#This Row],[Colonna1]])*12+Merge1[[#This Row],[Colonna22]]-Merge1[[#This Row],[Colonna12]]</f>
        <v>58</v>
      </c>
      <c r="BO3514" t="str">
        <f t="shared" si="164"/>
        <v/>
      </c>
      <c r="BP3514" s="2" t="s">
        <v>116</v>
      </c>
      <c r="BQ3514" s="2" t="s">
        <v>116</v>
      </c>
      <c r="BR3514" s="2" t="s">
        <v>77</v>
      </c>
      <c r="BS3514" s="2" t="s">
        <v>434</v>
      </c>
      <c r="BT3514" s="2" t="s">
        <v>435</v>
      </c>
    </row>
    <row r="3515" spans="1:72" x14ac:dyDescent="0.35">
      <c r="A3515" s="2" t="s">
        <v>1912</v>
      </c>
      <c r="B3515" s="2" t="s">
        <v>1913</v>
      </c>
      <c r="C3515" s="2" t="s">
        <v>1914</v>
      </c>
      <c r="D3515" s="2" t="s">
        <v>1915</v>
      </c>
      <c r="E3515" s="2" t="s">
        <v>1916</v>
      </c>
      <c r="F3515">
        <v>8</v>
      </c>
      <c r="G3515" s="2" t="s">
        <v>441</v>
      </c>
      <c r="H3515">
        <v>2</v>
      </c>
      <c r="I3515" s="2" t="s">
        <v>430</v>
      </c>
      <c r="J3515">
        <v>12</v>
      </c>
      <c r="K3515" s="2" t="s">
        <v>437</v>
      </c>
      <c r="L3515">
        <v>11</v>
      </c>
      <c r="M3515" s="2" t="s">
        <v>443</v>
      </c>
      <c r="N3515">
        <v>71</v>
      </c>
      <c r="O3515" s="2" t="s">
        <v>507</v>
      </c>
      <c r="P3515">
        <v>20</v>
      </c>
      <c r="Q3515" s="2" t="s">
        <v>579</v>
      </c>
      <c r="R3515" t="s">
        <v>67</v>
      </c>
      <c r="S3515" t="s">
        <v>67</v>
      </c>
      <c r="T3515" s="2" t="s">
        <v>73</v>
      </c>
      <c r="U3515" s="2" t="s">
        <v>74</v>
      </c>
      <c r="V3515">
        <v>1001</v>
      </c>
      <c r="W3515" s="2" t="s">
        <v>881</v>
      </c>
      <c r="X3515">
        <v>4200</v>
      </c>
      <c r="Z3515">
        <v>4200</v>
      </c>
      <c r="AD3515">
        <v>2940</v>
      </c>
      <c r="AF3515">
        <v>0</v>
      </c>
      <c r="AG3515">
        <v>1260</v>
      </c>
      <c r="AL3515" s="5">
        <v>8400</v>
      </c>
      <c r="AM3515">
        <v>0</v>
      </c>
      <c r="AN3515">
        <v>0</v>
      </c>
      <c r="AO3515">
        <v>4200</v>
      </c>
      <c r="AQ3515">
        <v>4200</v>
      </c>
      <c r="AS3515">
        <v>2940</v>
      </c>
      <c r="AU3515">
        <v>1260</v>
      </c>
      <c r="AZ3515" s="5">
        <v>8400</v>
      </c>
      <c r="BA3515" s="5">
        <v>8400</v>
      </c>
      <c r="BB3515" s="5">
        <v>8400</v>
      </c>
      <c r="BC3515" s="5">
        <v>8400</v>
      </c>
      <c r="BD3515" s="5">
        <v>8400</v>
      </c>
      <c r="BE3515" s="5">
        <v>0</v>
      </c>
      <c r="BF3515" s="5">
        <v>8400</v>
      </c>
      <c r="BG3515">
        <v>20190123</v>
      </c>
      <c r="BH3515" s="9" t="str">
        <f t="shared" si="162"/>
        <v>2019</v>
      </c>
      <c r="BI3515" t="str">
        <f>MID(Merge1[[#This Row],[OC_DATA_INIZIO_PROGETTO]],5,2)</f>
        <v>01</v>
      </c>
      <c r="BJ3515">
        <v>20220127</v>
      </c>
      <c r="BK3515" t="str">
        <f t="shared" si="163"/>
        <v>2022</v>
      </c>
      <c r="BL3515" t="str">
        <f>MID(Merge1[[#This Row],[OC_DATA_FINE_PROGETTO_PREVISTA]],5,2)</f>
        <v>01</v>
      </c>
      <c r="BM3515" s="8">
        <f>(Merge1[[#This Row],[Colonna2]]-Merge1[[#This Row],[Colonna1]])*12+Merge1[[#This Row],[Colonna22]]-Merge1[[#This Row],[Colonna12]]</f>
        <v>36</v>
      </c>
      <c r="BO3515" t="str">
        <f t="shared" si="164"/>
        <v/>
      </c>
      <c r="BP3515" s="2" t="s">
        <v>116</v>
      </c>
      <c r="BQ3515" s="2" t="s">
        <v>116</v>
      </c>
      <c r="BR3515" s="2" t="s">
        <v>77</v>
      </c>
      <c r="BS3515" s="2" t="s">
        <v>434</v>
      </c>
      <c r="BT3515" s="2" t="s">
        <v>435</v>
      </c>
    </row>
    <row r="3516" spans="1:72" x14ac:dyDescent="0.35">
      <c r="A3516" s="2" t="s">
        <v>1972</v>
      </c>
      <c r="B3516" s="2" t="s">
        <v>1973</v>
      </c>
      <c r="C3516" s="2" t="s">
        <v>1974</v>
      </c>
      <c r="D3516" s="2" t="s">
        <v>1751</v>
      </c>
      <c r="E3516" s="2" t="s">
        <v>1975</v>
      </c>
      <c r="F3516">
        <v>8</v>
      </c>
      <c r="G3516" s="2" t="s">
        <v>441</v>
      </c>
      <c r="H3516">
        <v>2</v>
      </c>
      <c r="I3516" s="2" t="s">
        <v>430</v>
      </c>
      <c r="J3516">
        <v>12</v>
      </c>
      <c r="K3516" s="2" t="s">
        <v>437</v>
      </c>
      <c r="L3516">
        <v>11</v>
      </c>
      <c r="M3516" s="2" t="s">
        <v>443</v>
      </c>
      <c r="N3516">
        <v>71</v>
      </c>
      <c r="O3516" s="2" t="s">
        <v>507</v>
      </c>
      <c r="P3516">
        <v>20</v>
      </c>
      <c r="Q3516" s="2" t="s">
        <v>579</v>
      </c>
      <c r="R3516" t="s">
        <v>67</v>
      </c>
      <c r="S3516" t="s">
        <v>67</v>
      </c>
      <c r="T3516" s="2" t="s">
        <v>73</v>
      </c>
      <c r="U3516" s="2" t="s">
        <v>74</v>
      </c>
      <c r="V3516">
        <v>9999</v>
      </c>
      <c r="W3516" s="2" t="s">
        <v>433</v>
      </c>
      <c r="X3516">
        <v>4200</v>
      </c>
      <c r="Z3516">
        <v>4200</v>
      </c>
      <c r="AD3516">
        <v>2940</v>
      </c>
      <c r="AF3516">
        <v>0</v>
      </c>
      <c r="AG3516">
        <v>1260</v>
      </c>
      <c r="AL3516" s="5">
        <v>8400</v>
      </c>
      <c r="AM3516">
        <v>0</v>
      </c>
      <c r="AN3516">
        <v>0</v>
      </c>
      <c r="AO3516">
        <v>4200</v>
      </c>
      <c r="AQ3516">
        <v>4200</v>
      </c>
      <c r="AS3516">
        <v>2940</v>
      </c>
      <c r="AU3516">
        <v>1260</v>
      </c>
      <c r="AZ3516" s="5">
        <v>8400</v>
      </c>
      <c r="BA3516" s="5">
        <v>8400</v>
      </c>
      <c r="BB3516" s="5">
        <v>8400</v>
      </c>
      <c r="BC3516" s="5">
        <v>8400</v>
      </c>
      <c r="BD3516" s="5">
        <v>8400</v>
      </c>
      <c r="BE3516" s="5">
        <v>0</v>
      </c>
      <c r="BF3516" s="5">
        <v>8400</v>
      </c>
      <c r="BG3516">
        <v>20190114</v>
      </c>
      <c r="BH3516" s="9" t="str">
        <f t="shared" si="162"/>
        <v>2019</v>
      </c>
      <c r="BI3516" t="str">
        <f>MID(Merge1[[#This Row],[OC_DATA_INIZIO_PROGETTO]],5,2)</f>
        <v>01</v>
      </c>
      <c r="BJ3516">
        <v>20220129</v>
      </c>
      <c r="BK3516" t="str">
        <f t="shared" si="163"/>
        <v>2022</v>
      </c>
      <c r="BL3516" t="str">
        <f>MID(Merge1[[#This Row],[OC_DATA_FINE_PROGETTO_PREVISTA]],5,2)</f>
        <v>01</v>
      </c>
      <c r="BM3516" s="8">
        <f>(Merge1[[#This Row],[Colonna2]]-Merge1[[#This Row],[Colonna1]])*12+Merge1[[#This Row],[Colonna22]]-Merge1[[#This Row],[Colonna12]]</f>
        <v>36</v>
      </c>
      <c r="BO3516" t="str">
        <f t="shared" si="164"/>
        <v/>
      </c>
      <c r="BP3516" s="2" t="s">
        <v>116</v>
      </c>
      <c r="BQ3516" s="2" t="s">
        <v>116</v>
      </c>
      <c r="BR3516" s="2" t="s">
        <v>77</v>
      </c>
      <c r="BS3516" s="2" t="s">
        <v>434</v>
      </c>
      <c r="BT3516" s="2" t="s">
        <v>435</v>
      </c>
    </row>
    <row r="3517" spans="1:72" x14ac:dyDescent="0.35">
      <c r="A3517" s="2" t="s">
        <v>2090</v>
      </c>
      <c r="B3517" s="2" t="s">
        <v>2091</v>
      </c>
      <c r="C3517" s="2" t="s">
        <v>997</v>
      </c>
      <c r="D3517" s="2" t="s">
        <v>1980</v>
      </c>
      <c r="E3517" s="2" t="s">
        <v>2092</v>
      </c>
      <c r="F3517">
        <v>8</v>
      </c>
      <c r="G3517" s="2" t="s">
        <v>441</v>
      </c>
      <c r="H3517">
        <v>2</v>
      </c>
      <c r="I3517" s="2" t="s">
        <v>430</v>
      </c>
      <c r="J3517">
        <v>12</v>
      </c>
      <c r="K3517" s="2" t="s">
        <v>437</v>
      </c>
      <c r="L3517">
        <v>11</v>
      </c>
      <c r="M3517" s="2" t="s">
        <v>443</v>
      </c>
      <c r="N3517">
        <v>71</v>
      </c>
      <c r="O3517" s="2" t="s">
        <v>507</v>
      </c>
      <c r="P3517">
        <v>20</v>
      </c>
      <c r="Q3517" s="2" t="s">
        <v>579</v>
      </c>
      <c r="R3517" t="s">
        <v>67</v>
      </c>
      <c r="S3517" t="s">
        <v>67</v>
      </c>
      <c r="T3517" s="2" t="s">
        <v>73</v>
      </c>
      <c r="U3517" s="2" t="s">
        <v>74</v>
      </c>
      <c r="V3517">
        <v>1010</v>
      </c>
      <c r="W3517" s="2" t="s">
        <v>893</v>
      </c>
      <c r="X3517">
        <v>4200</v>
      </c>
      <c r="Z3517">
        <v>4200</v>
      </c>
      <c r="AD3517">
        <v>2940</v>
      </c>
      <c r="AF3517">
        <v>0</v>
      </c>
      <c r="AG3517">
        <v>1260</v>
      </c>
      <c r="AL3517" s="5">
        <v>8400</v>
      </c>
      <c r="AM3517">
        <v>0</v>
      </c>
      <c r="AN3517">
        <v>0</v>
      </c>
      <c r="AO3517">
        <v>4200</v>
      </c>
      <c r="AQ3517">
        <v>4200</v>
      </c>
      <c r="AS3517">
        <v>2940</v>
      </c>
      <c r="AU3517">
        <v>1260</v>
      </c>
      <c r="AZ3517" s="5">
        <v>8400</v>
      </c>
      <c r="BA3517" s="5">
        <v>8400</v>
      </c>
      <c r="BB3517" s="5">
        <v>8400</v>
      </c>
      <c r="BC3517" s="5">
        <v>8400</v>
      </c>
      <c r="BD3517" s="5">
        <v>8400</v>
      </c>
      <c r="BE3517" s="5">
        <v>0</v>
      </c>
      <c r="BF3517" s="5">
        <v>8400</v>
      </c>
      <c r="BG3517">
        <v>20190121</v>
      </c>
      <c r="BH3517" s="9" t="str">
        <f t="shared" si="162"/>
        <v>2019</v>
      </c>
      <c r="BI3517" t="str">
        <f>MID(Merge1[[#This Row],[OC_DATA_INIZIO_PROGETTO]],5,2)</f>
        <v>01</v>
      </c>
      <c r="BJ3517">
        <v>20190718</v>
      </c>
      <c r="BK3517" t="str">
        <f t="shared" si="163"/>
        <v>2019</v>
      </c>
      <c r="BL3517" t="str">
        <f>MID(Merge1[[#This Row],[OC_DATA_FINE_PROGETTO_PREVISTA]],5,2)</f>
        <v>07</v>
      </c>
      <c r="BM3517" s="8">
        <f>(Merge1[[#This Row],[Colonna2]]-Merge1[[#This Row],[Colonna1]])*12+Merge1[[#This Row],[Colonna22]]-Merge1[[#This Row],[Colonna12]]</f>
        <v>6</v>
      </c>
      <c r="BN3517">
        <v>20190718</v>
      </c>
      <c r="BO3517" t="str">
        <f t="shared" si="164"/>
        <v>2019</v>
      </c>
      <c r="BP3517" s="2" t="s">
        <v>116</v>
      </c>
      <c r="BQ3517" s="2" t="s">
        <v>763</v>
      </c>
      <c r="BR3517" s="2" t="s">
        <v>440</v>
      </c>
      <c r="BS3517" s="2" t="s">
        <v>434</v>
      </c>
      <c r="BT3517" s="2" t="s">
        <v>435</v>
      </c>
    </row>
    <row r="3518" spans="1:72" x14ac:dyDescent="0.35">
      <c r="A3518" s="2" t="s">
        <v>2112</v>
      </c>
      <c r="B3518" s="2" t="s">
        <v>2113</v>
      </c>
      <c r="C3518" s="2" t="s">
        <v>1002</v>
      </c>
      <c r="D3518" s="2" t="s">
        <v>1956</v>
      </c>
      <c r="E3518" s="2" t="s">
        <v>2114</v>
      </c>
      <c r="F3518">
        <v>8</v>
      </c>
      <c r="G3518" s="2" t="s">
        <v>441</v>
      </c>
      <c r="H3518">
        <v>2</v>
      </c>
      <c r="I3518" s="2" t="s">
        <v>430</v>
      </c>
      <c r="J3518">
        <v>12</v>
      </c>
      <c r="K3518" s="2" t="s">
        <v>437</v>
      </c>
      <c r="L3518">
        <v>11</v>
      </c>
      <c r="M3518" s="2" t="s">
        <v>443</v>
      </c>
      <c r="N3518">
        <v>71</v>
      </c>
      <c r="O3518" s="2" t="s">
        <v>507</v>
      </c>
      <c r="P3518">
        <v>20</v>
      </c>
      <c r="Q3518" s="2" t="s">
        <v>579</v>
      </c>
      <c r="R3518" t="s">
        <v>67</v>
      </c>
      <c r="S3518" t="s">
        <v>67</v>
      </c>
      <c r="T3518" s="2" t="s">
        <v>73</v>
      </c>
      <c r="U3518" s="2" t="s">
        <v>74</v>
      </c>
      <c r="V3518">
        <v>1013</v>
      </c>
      <c r="W3518" s="2" t="s">
        <v>900</v>
      </c>
      <c r="X3518">
        <v>4200</v>
      </c>
      <c r="Z3518">
        <v>4200</v>
      </c>
      <c r="AD3518">
        <v>2940</v>
      </c>
      <c r="AF3518">
        <v>0</v>
      </c>
      <c r="AG3518">
        <v>1260</v>
      </c>
      <c r="AL3518" s="5">
        <v>8400</v>
      </c>
      <c r="AM3518">
        <v>0</v>
      </c>
      <c r="AN3518">
        <v>0</v>
      </c>
      <c r="AO3518">
        <v>4200</v>
      </c>
      <c r="AQ3518">
        <v>4200</v>
      </c>
      <c r="AS3518">
        <v>2940</v>
      </c>
      <c r="AU3518">
        <v>1260</v>
      </c>
      <c r="AZ3518" s="5">
        <v>8400</v>
      </c>
      <c r="BA3518" s="5">
        <v>8400</v>
      </c>
      <c r="BB3518" s="5">
        <v>8400</v>
      </c>
      <c r="BC3518" s="5">
        <v>8400</v>
      </c>
      <c r="BD3518" s="5">
        <v>8400</v>
      </c>
      <c r="BE3518" s="5">
        <v>0</v>
      </c>
      <c r="BF3518" s="5">
        <v>8400</v>
      </c>
      <c r="BG3518">
        <v>20190214</v>
      </c>
      <c r="BH3518" s="9" t="str">
        <f t="shared" si="162"/>
        <v>2019</v>
      </c>
      <c r="BI3518" t="str">
        <f>MID(Merge1[[#This Row],[OC_DATA_INIZIO_PROGETTO]],5,2)</f>
        <v>02</v>
      </c>
      <c r="BJ3518">
        <v>20220310</v>
      </c>
      <c r="BK3518" t="str">
        <f t="shared" si="163"/>
        <v>2022</v>
      </c>
      <c r="BL3518" t="str">
        <f>MID(Merge1[[#This Row],[OC_DATA_FINE_PROGETTO_PREVISTA]],5,2)</f>
        <v>03</v>
      </c>
      <c r="BM3518" s="8">
        <f>(Merge1[[#This Row],[Colonna2]]-Merge1[[#This Row],[Colonna1]])*12+Merge1[[#This Row],[Colonna22]]-Merge1[[#This Row],[Colonna12]]</f>
        <v>37</v>
      </c>
      <c r="BO3518" t="str">
        <f t="shared" si="164"/>
        <v/>
      </c>
      <c r="BP3518" s="2" t="s">
        <v>116</v>
      </c>
      <c r="BQ3518" s="2" t="s">
        <v>116</v>
      </c>
      <c r="BR3518" s="2" t="s">
        <v>77</v>
      </c>
      <c r="BS3518" s="2" t="s">
        <v>434</v>
      </c>
      <c r="BT3518" s="2" t="s">
        <v>435</v>
      </c>
    </row>
    <row r="3519" spans="1:72" x14ac:dyDescent="0.35">
      <c r="A3519" s="2" t="s">
        <v>26518</v>
      </c>
      <c r="B3519" s="2" t="s">
        <v>26519</v>
      </c>
      <c r="C3519" s="2" t="s">
        <v>26520</v>
      </c>
      <c r="D3519" s="2" t="s">
        <v>26521</v>
      </c>
      <c r="E3519" s="2" t="s">
        <v>26522</v>
      </c>
      <c r="F3519">
        <v>1</v>
      </c>
      <c r="G3519" s="2" t="s">
        <v>151</v>
      </c>
      <c r="H3519">
        <v>7</v>
      </c>
      <c r="I3519" s="2" t="s">
        <v>770</v>
      </c>
      <c r="J3519">
        <v>99</v>
      </c>
      <c r="K3519" s="2" t="s">
        <v>81</v>
      </c>
      <c r="L3519">
        <v>9</v>
      </c>
      <c r="M3519" s="2" t="s">
        <v>98</v>
      </c>
      <c r="N3519">
        <v>22</v>
      </c>
      <c r="O3519" s="2" t="s">
        <v>252</v>
      </c>
      <c r="P3519">
        <v>999</v>
      </c>
      <c r="Q3519" s="2" t="s">
        <v>389</v>
      </c>
      <c r="R3519" t="s">
        <v>67</v>
      </c>
      <c r="S3519" t="s">
        <v>67</v>
      </c>
      <c r="T3519" s="2" t="s">
        <v>1331</v>
      </c>
      <c r="U3519" s="2" t="s">
        <v>1332</v>
      </c>
      <c r="V3519">
        <v>2035</v>
      </c>
      <c r="W3519" s="2" t="s">
        <v>19737</v>
      </c>
      <c r="X3519">
        <v>4200</v>
      </c>
      <c r="Y3519">
        <v>4200</v>
      </c>
      <c r="AD3519">
        <v>2940</v>
      </c>
      <c r="AF3519">
        <v>0</v>
      </c>
      <c r="AG3519">
        <v>1260</v>
      </c>
      <c r="AK3519">
        <v>3600</v>
      </c>
      <c r="AL3519" s="5">
        <v>8400</v>
      </c>
      <c r="AM3519">
        <v>0</v>
      </c>
      <c r="AN3519">
        <v>0</v>
      </c>
      <c r="AO3519">
        <v>4200</v>
      </c>
      <c r="AP3519">
        <v>4200</v>
      </c>
      <c r="AS3519">
        <v>2940</v>
      </c>
      <c r="AU3519">
        <v>1260</v>
      </c>
      <c r="AY3519">
        <v>3600</v>
      </c>
      <c r="AZ3519" s="5">
        <v>8400</v>
      </c>
      <c r="BA3519" s="5">
        <v>8400</v>
      </c>
      <c r="BB3519" s="5">
        <v>8400</v>
      </c>
      <c r="BC3519" s="5">
        <v>6720</v>
      </c>
      <c r="BD3519" s="5">
        <v>6720</v>
      </c>
      <c r="BE3519" s="5">
        <v>0</v>
      </c>
      <c r="BF3519" s="5">
        <v>10320</v>
      </c>
      <c r="BG3519">
        <v>20190915</v>
      </c>
      <c r="BH3519" s="9" t="str">
        <f t="shared" si="162"/>
        <v>2019</v>
      </c>
      <c r="BI3519" t="str">
        <f>MID(Merge1[[#This Row],[OC_DATA_INIZIO_PROGETTO]],5,2)</f>
        <v>09</v>
      </c>
      <c r="BJ3519">
        <v>20201231</v>
      </c>
      <c r="BK3519" t="str">
        <f t="shared" si="163"/>
        <v>2020</v>
      </c>
      <c r="BL3519" t="str">
        <f>MID(Merge1[[#This Row],[OC_DATA_FINE_PROGETTO_PREVISTA]],5,2)</f>
        <v>12</v>
      </c>
      <c r="BM3519" s="8">
        <f>(Merge1[[#This Row],[Colonna2]]-Merge1[[#This Row],[Colonna1]])*12+Merge1[[#This Row],[Colonna22]]-Merge1[[#This Row],[Colonna12]]</f>
        <v>15</v>
      </c>
      <c r="BO3519" t="str">
        <f t="shared" si="164"/>
        <v/>
      </c>
      <c r="BP3519" s="2" t="s">
        <v>76</v>
      </c>
      <c r="BQ3519" s="2" t="s">
        <v>76</v>
      </c>
      <c r="BR3519" s="2" t="s">
        <v>77</v>
      </c>
      <c r="BS3519" s="2" t="s">
        <v>773</v>
      </c>
      <c r="BT3519" s="2" t="s">
        <v>774</v>
      </c>
    </row>
    <row r="3520" spans="1:72" x14ac:dyDescent="0.35">
      <c r="A3520" s="2" t="s">
        <v>26557</v>
      </c>
      <c r="B3520" s="2" t="s">
        <v>26558</v>
      </c>
      <c r="C3520" s="2" t="s">
        <v>26559</v>
      </c>
      <c r="D3520" s="2" t="s">
        <v>26560</v>
      </c>
      <c r="E3520" s="2" t="s">
        <v>26561</v>
      </c>
      <c r="F3520">
        <v>1</v>
      </c>
      <c r="G3520" s="2" t="s">
        <v>151</v>
      </c>
      <c r="H3520">
        <v>7</v>
      </c>
      <c r="I3520" s="2" t="s">
        <v>770</v>
      </c>
      <c r="J3520">
        <v>99</v>
      </c>
      <c r="K3520" s="2" t="s">
        <v>81</v>
      </c>
      <c r="L3520">
        <v>9</v>
      </c>
      <c r="M3520" s="2" t="s">
        <v>98</v>
      </c>
      <c r="N3520">
        <v>22</v>
      </c>
      <c r="O3520" s="2" t="s">
        <v>252</v>
      </c>
      <c r="P3520">
        <v>999</v>
      </c>
      <c r="Q3520" s="2" t="s">
        <v>389</v>
      </c>
      <c r="R3520" t="s">
        <v>67</v>
      </c>
      <c r="S3520" t="s">
        <v>67</v>
      </c>
      <c r="T3520" s="2" t="s">
        <v>1331</v>
      </c>
      <c r="U3520" s="2" t="s">
        <v>1332</v>
      </c>
      <c r="V3520">
        <v>2017</v>
      </c>
      <c r="W3520" s="2" t="s">
        <v>19725</v>
      </c>
      <c r="X3520">
        <v>4200</v>
      </c>
      <c r="Y3520">
        <v>4200</v>
      </c>
      <c r="AD3520">
        <v>2940</v>
      </c>
      <c r="AF3520">
        <v>0</v>
      </c>
      <c r="AG3520">
        <v>1260</v>
      </c>
      <c r="AK3520">
        <v>3700</v>
      </c>
      <c r="AL3520" s="5">
        <v>8400</v>
      </c>
      <c r="AM3520">
        <v>0</v>
      </c>
      <c r="AN3520">
        <v>0</v>
      </c>
      <c r="AO3520">
        <v>4200</v>
      </c>
      <c r="AP3520">
        <v>4200</v>
      </c>
      <c r="AS3520">
        <v>2940</v>
      </c>
      <c r="AU3520">
        <v>1260</v>
      </c>
      <c r="AY3520">
        <v>3700</v>
      </c>
      <c r="AZ3520" s="5">
        <v>8400</v>
      </c>
      <c r="BA3520" s="5">
        <v>8400</v>
      </c>
      <c r="BB3520" s="5">
        <v>8400</v>
      </c>
      <c r="BC3520" s="5">
        <v>8400</v>
      </c>
      <c r="BD3520" s="5">
        <v>8400</v>
      </c>
      <c r="BE3520" s="5">
        <v>0</v>
      </c>
      <c r="BF3520" s="5">
        <v>12030</v>
      </c>
      <c r="BG3520">
        <v>20180723</v>
      </c>
      <c r="BH3520" s="9" t="str">
        <f t="shared" si="162"/>
        <v>2018</v>
      </c>
      <c r="BI3520" t="str">
        <f>MID(Merge1[[#This Row],[OC_DATA_INIZIO_PROGETTO]],5,2)</f>
        <v>07</v>
      </c>
      <c r="BJ3520">
        <v>20201231</v>
      </c>
      <c r="BK3520" t="str">
        <f t="shared" si="163"/>
        <v>2020</v>
      </c>
      <c r="BL3520" t="str">
        <f>MID(Merge1[[#This Row],[OC_DATA_FINE_PROGETTO_PREVISTA]],5,2)</f>
        <v>12</v>
      </c>
      <c r="BM3520" s="8">
        <f>(Merge1[[#This Row],[Colonna2]]-Merge1[[#This Row],[Colonna1]])*12+Merge1[[#This Row],[Colonna22]]-Merge1[[#This Row],[Colonna12]]</f>
        <v>29</v>
      </c>
      <c r="BO3520" t="str">
        <f t="shared" si="164"/>
        <v/>
      </c>
      <c r="BP3520" s="2" t="s">
        <v>116</v>
      </c>
      <c r="BQ3520" s="2" t="s">
        <v>116</v>
      </c>
      <c r="BR3520" s="2" t="s">
        <v>77</v>
      </c>
      <c r="BS3520" s="2" t="s">
        <v>773</v>
      </c>
      <c r="BT3520" s="2" t="s">
        <v>774</v>
      </c>
    </row>
    <row r="3521" spans="1:72" x14ac:dyDescent="0.35">
      <c r="A3521" s="2" t="s">
        <v>26566</v>
      </c>
      <c r="B3521" s="2" t="s">
        <v>26567</v>
      </c>
      <c r="C3521" s="2" t="s">
        <v>26568</v>
      </c>
      <c r="D3521" s="2" t="s">
        <v>26569</v>
      </c>
      <c r="E3521" s="2" t="s">
        <v>26570</v>
      </c>
      <c r="F3521">
        <v>1</v>
      </c>
      <c r="G3521" s="2" t="s">
        <v>151</v>
      </c>
      <c r="H3521">
        <v>7</v>
      </c>
      <c r="I3521" s="2" t="s">
        <v>770</v>
      </c>
      <c r="J3521">
        <v>99</v>
      </c>
      <c r="K3521" s="2" t="s">
        <v>81</v>
      </c>
      <c r="L3521">
        <v>9</v>
      </c>
      <c r="M3521" s="2" t="s">
        <v>98</v>
      </c>
      <c r="N3521">
        <v>22</v>
      </c>
      <c r="O3521" s="2" t="s">
        <v>252</v>
      </c>
      <c r="P3521">
        <v>999</v>
      </c>
      <c r="Q3521" s="2" t="s">
        <v>389</v>
      </c>
      <c r="R3521" t="s">
        <v>67</v>
      </c>
      <c r="S3521" t="s">
        <v>67</v>
      </c>
      <c r="T3521" s="2" t="s">
        <v>1331</v>
      </c>
      <c r="U3521" s="2" t="s">
        <v>1332</v>
      </c>
      <c r="V3521">
        <v>2023</v>
      </c>
      <c r="W3521" s="2" t="s">
        <v>19719</v>
      </c>
      <c r="X3521">
        <v>4200</v>
      </c>
      <c r="Y3521">
        <v>4200</v>
      </c>
      <c r="AD3521">
        <v>2940</v>
      </c>
      <c r="AF3521">
        <v>0</v>
      </c>
      <c r="AG3521">
        <v>1260</v>
      </c>
      <c r="AK3521">
        <v>3600</v>
      </c>
      <c r="AL3521" s="5">
        <v>8400</v>
      </c>
      <c r="AM3521">
        <v>0</v>
      </c>
      <c r="AN3521">
        <v>0</v>
      </c>
      <c r="AO3521">
        <v>4200</v>
      </c>
      <c r="AP3521">
        <v>4200</v>
      </c>
      <c r="AS3521">
        <v>2940</v>
      </c>
      <c r="AU3521">
        <v>1260</v>
      </c>
      <c r="AY3521">
        <v>3600</v>
      </c>
      <c r="AZ3521" s="5">
        <v>8400</v>
      </c>
      <c r="BA3521" s="5">
        <v>8400</v>
      </c>
      <c r="BB3521" s="5">
        <v>8400</v>
      </c>
      <c r="BC3521" s="5">
        <v>8400</v>
      </c>
      <c r="BD3521" s="5">
        <v>8400</v>
      </c>
      <c r="BE3521" s="5">
        <v>0</v>
      </c>
      <c r="BF3521" s="5">
        <v>12000</v>
      </c>
      <c r="BG3521">
        <v>20181211</v>
      </c>
      <c r="BH3521" s="9" t="str">
        <f t="shared" si="162"/>
        <v>2018</v>
      </c>
      <c r="BI3521" t="str">
        <f>MID(Merge1[[#This Row],[OC_DATA_INIZIO_PROGETTO]],5,2)</f>
        <v>12</v>
      </c>
      <c r="BJ3521">
        <v>20200710</v>
      </c>
      <c r="BK3521" t="str">
        <f t="shared" si="163"/>
        <v>2020</v>
      </c>
      <c r="BL3521" t="str">
        <f>MID(Merge1[[#This Row],[OC_DATA_FINE_PROGETTO_PREVISTA]],5,2)</f>
        <v>07</v>
      </c>
      <c r="BM3521" s="8">
        <f>(Merge1[[#This Row],[Colonna2]]-Merge1[[#This Row],[Colonna1]])*12+Merge1[[#This Row],[Colonna22]]-Merge1[[#This Row],[Colonna12]]</f>
        <v>19</v>
      </c>
      <c r="BN3521">
        <v>20200710</v>
      </c>
      <c r="BO3521" t="str">
        <f t="shared" si="164"/>
        <v>2020</v>
      </c>
      <c r="BP3521" s="2" t="s">
        <v>116</v>
      </c>
      <c r="BQ3521" s="2" t="s">
        <v>763</v>
      </c>
      <c r="BR3521" s="2" t="s">
        <v>440</v>
      </c>
      <c r="BS3521" s="2" t="s">
        <v>773</v>
      </c>
      <c r="BT3521" s="2" t="s">
        <v>774</v>
      </c>
    </row>
    <row r="3522" spans="1:72" x14ac:dyDescent="0.35">
      <c r="A3522" s="2" t="s">
        <v>8780</v>
      </c>
      <c r="B3522" s="2" t="s">
        <v>8781</v>
      </c>
      <c r="C3522" s="2" t="s">
        <v>8782</v>
      </c>
      <c r="D3522" s="2" t="s">
        <v>8783</v>
      </c>
      <c r="E3522" s="2" t="s">
        <v>8784</v>
      </c>
      <c r="F3522">
        <v>1</v>
      </c>
      <c r="G3522" s="2" t="s">
        <v>151</v>
      </c>
      <c r="H3522">
        <v>7</v>
      </c>
      <c r="I3522" s="2" t="s">
        <v>770</v>
      </c>
      <c r="J3522">
        <v>99</v>
      </c>
      <c r="K3522" s="2" t="s">
        <v>81</v>
      </c>
      <c r="L3522">
        <v>9</v>
      </c>
      <c r="M3522" s="2" t="s">
        <v>98</v>
      </c>
      <c r="N3522">
        <v>21</v>
      </c>
      <c r="O3522" s="2" t="s">
        <v>185</v>
      </c>
      <c r="P3522">
        <v>229</v>
      </c>
      <c r="Q3522" s="2" t="s">
        <v>186</v>
      </c>
      <c r="R3522" t="s">
        <v>67</v>
      </c>
      <c r="S3522" t="s">
        <v>67</v>
      </c>
      <c r="T3522" s="2" t="s">
        <v>1986</v>
      </c>
      <c r="U3522" s="2" t="s">
        <v>1987</v>
      </c>
      <c r="V3522">
        <v>922</v>
      </c>
      <c r="W3522" s="2" t="s">
        <v>6656</v>
      </c>
      <c r="X3522">
        <v>4198.8</v>
      </c>
      <c r="Y3522">
        <v>4198.8</v>
      </c>
      <c r="AD3522">
        <v>2939.16</v>
      </c>
      <c r="AF3522">
        <v>0</v>
      </c>
      <c r="AG3522">
        <v>1259.6400000000001</v>
      </c>
      <c r="AK3522">
        <v>15602</v>
      </c>
      <c r="AL3522" s="5">
        <v>8397.6</v>
      </c>
      <c r="AM3522">
        <v>0</v>
      </c>
      <c r="AN3522">
        <v>0</v>
      </c>
      <c r="AO3522">
        <v>4198.8</v>
      </c>
      <c r="AP3522">
        <v>4198.8</v>
      </c>
      <c r="AS3522">
        <v>2939.16</v>
      </c>
      <c r="AU3522">
        <v>1259.6400000000001</v>
      </c>
      <c r="AY3522">
        <v>15602</v>
      </c>
      <c r="AZ3522" s="5">
        <v>8397.6</v>
      </c>
      <c r="BA3522" s="5">
        <v>8397.6</v>
      </c>
      <c r="BB3522" s="5">
        <v>8397.6</v>
      </c>
      <c r="BC3522" s="5">
        <v>8397.6</v>
      </c>
      <c r="BD3522" s="5">
        <v>8397.6</v>
      </c>
      <c r="BE3522" s="5">
        <v>0</v>
      </c>
      <c r="BF3522" s="5">
        <v>24000</v>
      </c>
      <c r="BG3522">
        <v>20170504</v>
      </c>
      <c r="BH3522" s="9" t="str">
        <f t="shared" ref="BH3522:BH3585" si="165">LEFT(BG:BG,4)</f>
        <v>2017</v>
      </c>
      <c r="BI3522" t="str">
        <f>MID(Merge1[[#This Row],[OC_DATA_INIZIO_PROGETTO]],5,2)</f>
        <v>05</v>
      </c>
      <c r="BJ3522">
        <v>20200504</v>
      </c>
      <c r="BK3522" t="str">
        <f t="shared" ref="BK3522:BK3585" si="166">LEFT(BJ:BJ,4)</f>
        <v>2020</v>
      </c>
      <c r="BL3522" t="str">
        <f>MID(Merge1[[#This Row],[OC_DATA_FINE_PROGETTO_PREVISTA]],5,2)</f>
        <v>05</v>
      </c>
      <c r="BM3522" s="8">
        <f>(Merge1[[#This Row],[Colonna2]]-Merge1[[#This Row],[Colonna1]])*12+Merge1[[#This Row],[Colonna22]]-Merge1[[#This Row],[Colonna12]]</f>
        <v>36</v>
      </c>
      <c r="BN3522">
        <v>20190321</v>
      </c>
      <c r="BO3522" t="str">
        <f t="shared" ref="BO3522:BO3585" si="167">LEFT(BN:BN,4)</f>
        <v>2019</v>
      </c>
      <c r="BP3522" s="2" t="s">
        <v>116</v>
      </c>
      <c r="BQ3522" s="2" t="s">
        <v>763</v>
      </c>
      <c r="BR3522" s="2" t="s">
        <v>440</v>
      </c>
      <c r="BS3522" s="2" t="s">
        <v>773</v>
      </c>
      <c r="BT3522" s="2" t="s">
        <v>774</v>
      </c>
    </row>
    <row r="3523" spans="1:72" x14ac:dyDescent="0.35">
      <c r="A3523" s="2" t="s">
        <v>4218</v>
      </c>
      <c r="B3523" s="2" t="s">
        <v>4219</v>
      </c>
      <c r="C3523" s="2" t="s">
        <v>4220</v>
      </c>
      <c r="D3523" s="2" t="s">
        <v>4221</v>
      </c>
      <c r="E3523" s="2" t="s">
        <v>4222</v>
      </c>
      <c r="F3523">
        <v>3</v>
      </c>
      <c r="G3523" s="2" t="s">
        <v>102</v>
      </c>
      <c r="H3523">
        <v>7</v>
      </c>
      <c r="I3523" s="2" t="s">
        <v>770</v>
      </c>
      <c r="J3523">
        <v>15</v>
      </c>
      <c r="K3523" s="2" t="s">
        <v>3707</v>
      </c>
      <c r="L3523">
        <v>7</v>
      </c>
      <c r="M3523" s="2" t="s">
        <v>1213</v>
      </c>
      <c r="N3523">
        <v>18</v>
      </c>
      <c r="O3523" s="2" t="s">
        <v>1214</v>
      </c>
      <c r="P3523">
        <v>999</v>
      </c>
      <c r="Q3523" s="2" t="s">
        <v>1215</v>
      </c>
      <c r="R3523" t="s">
        <v>67</v>
      </c>
      <c r="S3523" t="s">
        <v>67</v>
      </c>
      <c r="T3523" s="2" t="s">
        <v>504</v>
      </c>
      <c r="U3523" s="2" t="s">
        <v>505</v>
      </c>
      <c r="V3523">
        <v>610</v>
      </c>
      <c r="W3523" s="2" t="s">
        <v>2444</v>
      </c>
      <c r="X3523">
        <v>4174.42</v>
      </c>
      <c r="Y3523">
        <v>4174.42</v>
      </c>
      <c r="AD3523">
        <v>2922.09</v>
      </c>
      <c r="AF3523">
        <v>0</v>
      </c>
      <c r="AG3523">
        <v>1252.33</v>
      </c>
      <c r="AK3523">
        <v>8349</v>
      </c>
      <c r="AL3523" s="5">
        <v>8348.84</v>
      </c>
      <c r="AM3523">
        <v>0</v>
      </c>
      <c r="AN3523">
        <v>0</v>
      </c>
      <c r="AO3523">
        <v>4174.42</v>
      </c>
      <c r="AP3523">
        <v>4174.42</v>
      </c>
      <c r="AS3523">
        <v>2922.09</v>
      </c>
      <c r="AU3523">
        <v>1252.33</v>
      </c>
      <c r="AY3523">
        <v>8349</v>
      </c>
      <c r="AZ3523" s="5">
        <v>8348.84</v>
      </c>
      <c r="BA3523" s="5">
        <v>8348.84</v>
      </c>
      <c r="BB3523" s="5">
        <v>8348.84</v>
      </c>
      <c r="BC3523" s="5">
        <v>8348.84</v>
      </c>
      <c r="BD3523" s="5">
        <v>8348.84</v>
      </c>
      <c r="BE3523" s="5">
        <v>0</v>
      </c>
      <c r="BF3523" s="5">
        <v>16697.68</v>
      </c>
      <c r="BG3523">
        <v>20170615</v>
      </c>
      <c r="BH3523" s="9" t="str">
        <f t="shared" si="165"/>
        <v>2017</v>
      </c>
      <c r="BI3523" t="str">
        <f>MID(Merge1[[#This Row],[OC_DATA_INIZIO_PROGETTO]],5,2)</f>
        <v>06</v>
      </c>
      <c r="BJ3523">
        <v>20191231</v>
      </c>
      <c r="BK3523" t="str">
        <f t="shared" si="166"/>
        <v>2019</v>
      </c>
      <c r="BL3523" t="str">
        <f>MID(Merge1[[#This Row],[OC_DATA_FINE_PROGETTO_PREVISTA]],5,2)</f>
        <v>12</v>
      </c>
      <c r="BM3523" s="8">
        <f>(Merge1[[#This Row],[Colonna2]]-Merge1[[#This Row],[Colonna1]])*12+Merge1[[#This Row],[Colonna22]]-Merge1[[#This Row],[Colonna12]]</f>
        <v>30</v>
      </c>
      <c r="BN3523">
        <v>20191016</v>
      </c>
      <c r="BO3523" t="str">
        <f t="shared" si="167"/>
        <v>2019</v>
      </c>
      <c r="BP3523" s="2" t="s">
        <v>116</v>
      </c>
      <c r="BQ3523" s="2" t="s">
        <v>763</v>
      </c>
      <c r="BR3523" s="2" t="s">
        <v>440</v>
      </c>
      <c r="BS3523" s="2" t="s">
        <v>773</v>
      </c>
      <c r="BT3523" s="2" t="s">
        <v>774</v>
      </c>
    </row>
    <row r="3524" spans="1:72" x14ac:dyDescent="0.35">
      <c r="A3524" s="2" t="s">
        <v>30889</v>
      </c>
      <c r="B3524" s="2" t="s">
        <v>30890</v>
      </c>
      <c r="C3524" s="2" t="s">
        <v>30891</v>
      </c>
      <c r="D3524" s="2" t="s">
        <v>30892</v>
      </c>
      <c r="E3524" s="2" t="s">
        <v>30893</v>
      </c>
      <c r="F3524">
        <v>8</v>
      </c>
      <c r="G3524" s="2" t="s">
        <v>441</v>
      </c>
      <c r="H3524">
        <v>2</v>
      </c>
      <c r="I3524" s="2" t="s">
        <v>430</v>
      </c>
      <c r="J3524">
        <v>99</v>
      </c>
      <c r="K3524" s="2" t="s">
        <v>81</v>
      </c>
      <c r="L3524">
        <v>10</v>
      </c>
      <c r="M3524" s="2" t="s">
        <v>95</v>
      </c>
      <c r="N3524">
        <v>99</v>
      </c>
      <c r="O3524" s="2" t="s">
        <v>96</v>
      </c>
      <c r="P3524">
        <v>999</v>
      </c>
      <c r="Q3524" s="2" t="s">
        <v>96</v>
      </c>
      <c r="R3524" t="s">
        <v>67</v>
      </c>
      <c r="S3524" t="s">
        <v>67</v>
      </c>
      <c r="T3524" s="2" t="s">
        <v>73</v>
      </c>
      <c r="U3524" s="2" t="s">
        <v>74</v>
      </c>
      <c r="V3524">
        <v>1940</v>
      </c>
      <c r="W3524" s="2" t="s">
        <v>556</v>
      </c>
      <c r="AF3524">
        <v>0</v>
      </c>
      <c r="AI3524">
        <v>8309.52</v>
      </c>
      <c r="AL3524" s="5">
        <v>8309.52</v>
      </c>
      <c r="AM3524">
        <v>0</v>
      </c>
      <c r="AN3524">
        <v>0</v>
      </c>
      <c r="AW3524">
        <v>8309.52</v>
      </c>
      <c r="AZ3524" s="5">
        <v>8309.52</v>
      </c>
      <c r="BA3524" s="5">
        <v>8309.52</v>
      </c>
      <c r="BB3524" s="5">
        <v>8309.52</v>
      </c>
      <c r="BC3524" s="5">
        <v>5536.36</v>
      </c>
      <c r="BD3524" s="5">
        <v>5536.36</v>
      </c>
      <c r="BE3524" s="5">
        <v>0</v>
      </c>
      <c r="BF3524" s="5">
        <v>5536.36</v>
      </c>
      <c r="BG3524">
        <v>20191115</v>
      </c>
      <c r="BH3524" s="9" t="str">
        <f t="shared" si="165"/>
        <v>2019</v>
      </c>
      <c r="BI3524" t="str">
        <f>MID(Merge1[[#This Row],[OC_DATA_INIZIO_PROGETTO]],5,2)</f>
        <v>11</v>
      </c>
      <c r="BJ3524">
        <v>20200408</v>
      </c>
      <c r="BK3524" t="str">
        <f t="shared" si="166"/>
        <v>2020</v>
      </c>
      <c r="BL3524" t="str">
        <f>MID(Merge1[[#This Row],[OC_DATA_FINE_PROGETTO_PREVISTA]],5,2)</f>
        <v>04</v>
      </c>
      <c r="BM3524" s="8">
        <f>(Merge1[[#This Row],[Colonna2]]-Merge1[[#This Row],[Colonna1]])*12+Merge1[[#This Row],[Colonna22]]-Merge1[[#This Row],[Colonna12]]</f>
        <v>5</v>
      </c>
      <c r="BN3524">
        <v>20200408</v>
      </c>
      <c r="BO3524" t="str">
        <f t="shared" si="167"/>
        <v>2020</v>
      </c>
      <c r="BP3524" s="2" t="s">
        <v>76</v>
      </c>
      <c r="BQ3524" s="2" t="s">
        <v>76</v>
      </c>
      <c r="BR3524" s="2" t="s">
        <v>440</v>
      </c>
      <c r="BS3524" s="2" t="s">
        <v>434</v>
      </c>
      <c r="BT3524" s="2" t="s">
        <v>435</v>
      </c>
    </row>
    <row r="3525" spans="1:72" x14ac:dyDescent="0.35">
      <c r="A3525" s="2" t="s">
        <v>4542</v>
      </c>
      <c r="B3525" s="2" t="s">
        <v>4543</v>
      </c>
      <c r="C3525" s="2" t="s">
        <v>4544</v>
      </c>
      <c r="D3525" s="2" t="s">
        <v>4545</v>
      </c>
      <c r="E3525" s="2" t="s">
        <v>4546</v>
      </c>
      <c r="F3525">
        <v>3</v>
      </c>
      <c r="G3525" s="2" t="s">
        <v>102</v>
      </c>
      <c r="H3525">
        <v>7</v>
      </c>
      <c r="I3525" s="2" t="s">
        <v>770</v>
      </c>
      <c r="J3525">
        <v>15</v>
      </c>
      <c r="K3525" s="2" t="s">
        <v>3707</v>
      </c>
      <c r="L3525">
        <v>7</v>
      </c>
      <c r="M3525" s="2" t="s">
        <v>1213</v>
      </c>
      <c r="N3525">
        <v>18</v>
      </c>
      <c r="O3525" s="2" t="s">
        <v>1214</v>
      </c>
      <c r="P3525">
        <v>999</v>
      </c>
      <c r="Q3525" s="2" t="s">
        <v>1215</v>
      </c>
      <c r="R3525" t="s">
        <v>67</v>
      </c>
      <c r="S3525" t="s">
        <v>67</v>
      </c>
      <c r="T3525" s="2" t="s">
        <v>504</v>
      </c>
      <c r="U3525" s="2" t="s">
        <v>505</v>
      </c>
      <c r="V3525">
        <v>606</v>
      </c>
      <c r="W3525" s="2" t="s">
        <v>2389</v>
      </c>
      <c r="X3525">
        <v>4142.25</v>
      </c>
      <c r="Y3525">
        <v>4142.25</v>
      </c>
      <c r="AD3525">
        <v>2899.58</v>
      </c>
      <c r="AF3525">
        <v>0</v>
      </c>
      <c r="AG3525">
        <v>1242.67</v>
      </c>
      <c r="AK3525">
        <v>8284</v>
      </c>
      <c r="AL3525" s="5">
        <v>8284.5</v>
      </c>
      <c r="AM3525">
        <v>0</v>
      </c>
      <c r="AN3525">
        <v>0</v>
      </c>
      <c r="AO3525">
        <v>4142.25</v>
      </c>
      <c r="AP3525">
        <v>4142.25</v>
      </c>
      <c r="AS3525">
        <v>2899.58</v>
      </c>
      <c r="AU3525">
        <v>1242.67</v>
      </c>
      <c r="AY3525">
        <v>8284</v>
      </c>
      <c r="AZ3525" s="5">
        <v>8284.5</v>
      </c>
      <c r="BA3525" s="5">
        <v>8284.5</v>
      </c>
      <c r="BB3525" s="5">
        <v>8284.5</v>
      </c>
      <c r="BF3525" s="5">
        <v>0</v>
      </c>
      <c r="BG3525">
        <v>20170515</v>
      </c>
      <c r="BH3525" s="9" t="str">
        <f t="shared" si="165"/>
        <v>2017</v>
      </c>
      <c r="BI3525" t="str">
        <f>MID(Merge1[[#This Row],[OC_DATA_INIZIO_PROGETTO]],5,2)</f>
        <v>05</v>
      </c>
      <c r="BJ3525">
        <v>20181031</v>
      </c>
      <c r="BK3525" t="str">
        <f t="shared" si="166"/>
        <v>2018</v>
      </c>
      <c r="BL3525" t="str">
        <f>MID(Merge1[[#This Row],[OC_DATA_FINE_PROGETTO_PREVISTA]],5,2)</f>
        <v>10</v>
      </c>
      <c r="BM3525" s="8">
        <f>(Merge1[[#This Row],[Colonna2]]-Merge1[[#This Row],[Colonna1]])*12+Merge1[[#This Row],[Colonna22]]-Merge1[[#This Row],[Colonna12]]</f>
        <v>17</v>
      </c>
      <c r="BO3525" t="str">
        <f t="shared" si="167"/>
        <v/>
      </c>
      <c r="BP3525" s="2" t="s">
        <v>86</v>
      </c>
      <c r="BQ3525" s="2" t="s">
        <v>76</v>
      </c>
      <c r="BR3525" s="2" t="s">
        <v>77</v>
      </c>
      <c r="BS3525" s="2" t="s">
        <v>773</v>
      </c>
      <c r="BT3525" s="2" t="s">
        <v>774</v>
      </c>
    </row>
    <row r="3526" spans="1:72" x14ac:dyDescent="0.35">
      <c r="A3526" s="2" t="s">
        <v>8509</v>
      </c>
      <c r="B3526" s="2" t="s">
        <v>8510</v>
      </c>
      <c r="C3526" s="2" t="s">
        <v>8511</v>
      </c>
      <c r="D3526" s="2" t="s">
        <v>8512</v>
      </c>
      <c r="E3526" s="2" t="s">
        <v>8513</v>
      </c>
      <c r="F3526">
        <v>1</v>
      </c>
      <c r="G3526" s="2" t="s">
        <v>151</v>
      </c>
      <c r="H3526">
        <v>7</v>
      </c>
      <c r="I3526" s="2" t="s">
        <v>770</v>
      </c>
      <c r="J3526">
        <v>99</v>
      </c>
      <c r="K3526" s="2" t="s">
        <v>81</v>
      </c>
      <c r="L3526">
        <v>9</v>
      </c>
      <c r="M3526" s="2" t="s">
        <v>98</v>
      </c>
      <c r="N3526">
        <v>21</v>
      </c>
      <c r="O3526" s="2" t="s">
        <v>185</v>
      </c>
      <c r="P3526">
        <v>229</v>
      </c>
      <c r="Q3526" s="2" t="s">
        <v>186</v>
      </c>
      <c r="R3526" t="s">
        <v>67</v>
      </c>
      <c r="S3526" t="s">
        <v>67</v>
      </c>
      <c r="T3526" s="2" t="s">
        <v>1986</v>
      </c>
      <c r="U3526" s="2" t="s">
        <v>1987</v>
      </c>
      <c r="V3526">
        <v>910</v>
      </c>
      <c r="W3526" s="2" t="s">
        <v>6662</v>
      </c>
      <c r="X3526">
        <v>4136</v>
      </c>
      <c r="Y3526">
        <v>4136</v>
      </c>
      <c r="AD3526">
        <v>2895.2</v>
      </c>
      <c r="AF3526">
        <v>0</v>
      </c>
      <c r="AG3526">
        <v>1240.8</v>
      </c>
      <c r="AK3526">
        <v>10528</v>
      </c>
      <c r="AL3526" s="5">
        <v>8272</v>
      </c>
      <c r="AM3526">
        <v>0</v>
      </c>
      <c r="AN3526">
        <v>0</v>
      </c>
      <c r="AO3526">
        <v>4136</v>
      </c>
      <c r="AP3526">
        <v>4136</v>
      </c>
      <c r="AS3526">
        <v>2895.2</v>
      </c>
      <c r="AU3526">
        <v>1240.8</v>
      </c>
      <c r="AY3526">
        <v>10528</v>
      </c>
      <c r="AZ3526" s="5">
        <v>8272</v>
      </c>
      <c r="BA3526" s="5">
        <v>8272</v>
      </c>
      <c r="BB3526" s="5">
        <v>8272</v>
      </c>
      <c r="BC3526" s="5">
        <v>8272</v>
      </c>
      <c r="BD3526" s="5">
        <v>8272</v>
      </c>
      <c r="BE3526" s="5">
        <v>0</v>
      </c>
      <c r="BF3526" s="5">
        <v>18800</v>
      </c>
      <c r="BG3526">
        <v>20170102</v>
      </c>
      <c r="BH3526" s="9" t="str">
        <f t="shared" si="165"/>
        <v>2017</v>
      </c>
      <c r="BI3526" t="str">
        <f>MID(Merge1[[#This Row],[OC_DATA_INIZIO_PROGETTO]],5,2)</f>
        <v>01</v>
      </c>
      <c r="BJ3526">
        <v>20200407</v>
      </c>
      <c r="BK3526" t="str">
        <f t="shared" si="166"/>
        <v>2020</v>
      </c>
      <c r="BL3526" t="str">
        <f>MID(Merge1[[#This Row],[OC_DATA_FINE_PROGETTO_PREVISTA]],5,2)</f>
        <v>04</v>
      </c>
      <c r="BM3526" s="8">
        <f>(Merge1[[#This Row],[Colonna2]]-Merge1[[#This Row],[Colonna1]])*12+Merge1[[#This Row],[Colonna22]]-Merge1[[#This Row],[Colonna12]]</f>
        <v>39</v>
      </c>
      <c r="BN3526">
        <v>20190201</v>
      </c>
      <c r="BO3526" t="str">
        <f t="shared" si="167"/>
        <v>2019</v>
      </c>
      <c r="BP3526" s="2" t="s">
        <v>116</v>
      </c>
      <c r="BQ3526" s="2" t="s">
        <v>763</v>
      </c>
      <c r="BR3526" s="2" t="s">
        <v>440</v>
      </c>
      <c r="BS3526" s="2" t="s">
        <v>773</v>
      </c>
      <c r="BT3526" s="2" t="s">
        <v>774</v>
      </c>
    </row>
    <row r="3527" spans="1:72" x14ac:dyDescent="0.35">
      <c r="A3527" s="2" t="s">
        <v>21707</v>
      </c>
      <c r="B3527" s="2" t="s">
        <v>21706</v>
      </c>
      <c r="C3527" s="2" t="s">
        <v>21708</v>
      </c>
      <c r="D3527" s="2" t="s">
        <v>2291</v>
      </c>
      <c r="E3527" s="2" t="s">
        <v>21709</v>
      </c>
      <c r="F3527">
        <v>11</v>
      </c>
      <c r="G3527" s="2" t="s">
        <v>436</v>
      </c>
      <c r="H3527">
        <v>7</v>
      </c>
      <c r="I3527" s="2" t="s">
        <v>770</v>
      </c>
      <c r="J3527">
        <v>19</v>
      </c>
      <c r="K3527" s="2" t="s">
        <v>771</v>
      </c>
      <c r="L3527">
        <v>11</v>
      </c>
      <c r="M3527" s="2" t="s">
        <v>443</v>
      </c>
      <c r="N3527">
        <v>71</v>
      </c>
      <c r="O3527" s="2" t="s">
        <v>507</v>
      </c>
      <c r="P3527">
        <v>10</v>
      </c>
      <c r="Q3527" s="2" t="s">
        <v>1815</v>
      </c>
      <c r="R3527" t="s">
        <v>67</v>
      </c>
      <c r="S3527" t="s">
        <v>67</v>
      </c>
      <c r="T3527" s="2" t="s">
        <v>1331</v>
      </c>
      <c r="U3527" s="2" t="s">
        <v>1332</v>
      </c>
      <c r="V3527">
        <v>710</v>
      </c>
      <c r="W3527" s="2" t="s">
        <v>7185</v>
      </c>
      <c r="X3527">
        <v>4124.58</v>
      </c>
      <c r="Z3527">
        <v>4124.58</v>
      </c>
      <c r="AD3527">
        <v>2887.21</v>
      </c>
      <c r="AF3527">
        <v>0</v>
      </c>
      <c r="AG3527">
        <v>1237.3699999999999</v>
      </c>
      <c r="AL3527" s="5">
        <v>8249.16</v>
      </c>
      <c r="AM3527">
        <v>0</v>
      </c>
      <c r="AN3527">
        <v>0</v>
      </c>
      <c r="AO3527">
        <v>4124.58</v>
      </c>
      <c r="AQ3527">
        <v>4124.58</v>
      </c>
      <c r="AS3527">
        <v>2887.21</v>
      </c>
      <c r="AU3527">
        <v>1237.3699999999999</v>
      </c>
      <c r="AZ3527" s="5">
        <v>8249.16</v>
      </c>
      <c r="BA3527" s="5">
        <v>8249.16</v>
      </c>
      <c r="BB3527" s="5">
        <v>8249.16</v>
      </c>
      <c r="BF3527" s="5">
        <v>0</v>
      </c>
      <c r="BG3527">
        <v>20170512</v>
      </c>
      <c r="BH3527" s="9" t="str">
        <f t="shared" si="165"/>
        <v>2017</v>
      </c>
      <c r="BI3527" t="str">
        <f>MID(Merge1[[#This Row],[OC_DATA_INIZIO_PROGETTO]],5,2)</f>
        <v>05</v>
      </c>
      <c r="BJ3527">
        <v>20181231</v>
      </c>
      <c r="BK3527" t="str">
        <f t="shared" si="166"/>
        <v>2018</v>
      </c>
      <c r="BL3527" t="str">
        <f>MID(Merge1[[#This Row],[OC_DATA_FINE_PROGETTO_PREVISTA]],5,2)</f>
        <v>12</v>
      </c>
      <c r="BM3527" s="8">
        <f>(Merge1[[#This Row],[Colonna2]]-Merge1[[#This Row],[Colonna1]])*12+Merge1[[#This Row],[Colonna22]]-Merge1[[#This Row],[Colonna12]]</f>
        <v>19</v>
      </c>
      <c r="BO3527" t="str">
        <f t="shared" si="167"/>
        <v/>
      </c>
      <c r="BP3527" s="2" t="s">
        <v>86</v>
      </c>
      <c r="BQ3527" s="2" t="s">
        <v>76</v>
      </c>
      <c r="BR3527" s="2" t="s">
        <v>77</v>
      </c>
      <c r="BS3527" s="2" t="s">
        <v>773</v>
      </c>
      <c r="BT3527" s="2" t="s">
        <v>774</v>
      </c>
    </row>
    <row r="3528" spans="1:72" x14ac:dyDescent="0.35">
      <c r="A3528" s="2" t="s">
        <v>4967</v>
      </c>
      <c r="B3528" s="2" t="s">
        <v>4968</v>
      </c>
      <c r="C3528" s="2" t="s">
        <v>4969</v>
      </c>
      <c r="D3528" s="2" t="s">
        <v>4970</v>
      </c>
      <c r="E3528" s="2" t="s">
        <v>4971</v>
      </c>
      <c r="F3528">
        <v>3</v>
      </c>
      <c r="G3528" s="2" t="s">
        <v>102</v>
      </c>
      <c r="H3528">
        <v>7</v>
      </c>
      <c r="I3528" s="2" t="s">
        <v>770</v>
      </c>
      <c r="J3528">
        <v>1</v>
      </c>
      <c r="K3528" s="2" t="s">
        <v>69</v>
      </c>
      <c r="L3528">
        <v>8</v>
      </c>
      <c r="M3528" s="2" t="s">
        <v>112</v>
      </c>
      <c r="N3528">
        <v>62</v>
      </c>
      <c r="O3528" s="2" t="s">
        <v>2450</v>
      </c>
      <c r="P3528">
        <v>623</v>
      </c>
      <c r="Q3528" s="2" t="s">
        <v>4953</v>
      </c>
      <c r="R3528" t="s">
        <v>67</v>
      </c>
      <c r="S3528" t="s">
        <v>67</v>
      </c>
      <c r="T3528" s="2" t="s">
        <v>504</v>
      </c>
      <c r="U3528" s="2" t="s">
        <v>505</v>
      </c>
      <c r="V3528">
        <v>605</v>
      </c>
      <c r="W3528" s="2" t="s">
        <v>2440</v>
      </c>
      <c r="X3528">
        <v>4095</v>
      </c>
      <c r="Y3528">
        <v>4095</v>
      </c>
      <c r="AD3528">
        <v>2866.5</v>
      </c>
      <c r="AF3528">
        <v>0</v>
      </c>
      <c r="AG3528">
        <v>1228.5</v>
      </c>
      <c r="AK3528">
        <v>3510</v>
      </c>
      <c r="AL3528" s="5">
        <v>8190</v>
      </c>
      <c r="AM3528">
        <v>0</v>
      </c>
      <c r="AN3528">
        <v>0</v>
      </c>
      <c r="AO3528">
        <v>4095</v>
      </c>
      <c r="AP3528">
        <v>4095</v>
      </c>
      <c r="AS3528">
        <v>2866.5</v>
      </c>
      <c r="AU3528">
        <v>1228.5</v>
      </c>
      <c r="AY3528">
        <v>3510</v>
      </c>
      <c r="AZ3528" s="5">
        <v>8190</v>
      </c>
      <c r="BA3528" s="5">
        <v>8190</v>
      </c>
      <c r="BB3528" s="5">
        <v>8190</v>
      </c>
      <c r="BC3528" s="5">
        <v>8190</v>
      </c>
      <c r="BD3528" s="5">
        <v>8190</v>
      </c>
      <c r="BE3528" s="5">
        <v>0</v>
      </c>
      <c r="BF3528" s="5">
        <v>11700</v>
      </c>
      <c r="BG3528">
        <v>20171116</v>
      </c>
      <c r="BH3528" s="9" t="str">
        <f t="shared" si="165"/>
        <v>2017</v>
      </c>
      <c r="BI3528" t="str">
        <f>MID(Merge1[[#This Row],[OC_DATA_INIZIO_PROGETTO]],5,2)</f>
        <v>11</v>
      </c>
      <c r="BJ3528">
        <v>20180630</v>
      </c>
      <c r="BK3528" t="str">
        <f t="shared" si="166"/>
        <v>2018</v>
      </c>
      <c r="BL3528" t="str">
        <f>MID(Merge1[[#This Row],[OC_DATA_FINE_PROGETTO_PREVISTA]],5,2)</f>
        <v>06</v>
      </c>
      <c r="BM3528" s="8">
        <f>(Merge1[[#This Row],[Colonna2]]-Merge1[[#This Row],[Colonna1]])*12+Merge1[[#This Row],[Colonna22]]-Merge1[[#This Row],[Colonna12]]</f>
        <v>7</v>
      </c>
      <c r="BN3528">
        <v>20181221</v>
      </c>
      <c r="BO3528" t="str">
        <f t="shared" si="167"/>
        <v>2018</v>
      </c>
      <c r="BP3528" s="2" t="s">
        <v>116</v>
      </c>
      <c r="BQ3528" s="2" t="s">
        <v>763</v>
      </c>
      <c r="BR3528" s="2" t="s">
        <v>440</v>
      </c>
      <c r="BS3528" s="2" t="s">
        <v>773</v>
      </c>
      <c r="BT3528" s="2" t="s">
        <v>774</v>
      </c>
    </row>
    <row r="3529" spans="1:72" x14ac:dyDescent="0.35">
      <c r="A3529" s="2" t="s">
        <v>16021</v>
      </c>
      <c r="B3529" s="2" t="s">
        <v>16022</v>
      </c>
      <c r="C3529" s="2" t="s">
        <v>16023</v>
      </c>
      <c r="D3529" s="2" t="s">
        <v>16024</v>
      </c>
      <c r="E3529" s="2" t="s">
        <v>16025</v>
      </c>
      <c r="F3529">
        <v>3</v>
      </c>
      <c r="G3529" s="2" t="s">
        <v>102</v>
      </c>
      <c r="H3529">
        <v>7</v>
      </c>
      <c r="I3529" s="2" t="s">
        <v>770</v>
      </c>
      <c r="J3529">
        <v>99</v>
      </c>
      <c r="K3529" s="2" t="s">
        <v>81</v>
      </c>
      <c r="L3529">
        <v>9</v>
      </c>
      <c r="M3529" s="2" t="s">
        <v>98</v>
      </c>
      <c r="N3529">
        <v>21</v>
      </c>
      <c r="O3529" s="2" t="s">
        <v>185</v>
      </c>
      <c r="P3529">
        <v>229</v>
      </c>
      <c r="Q3529" s="2" t="s">
        <v>186</v>
      </c>
      <c r="R3529" t="s">
        <v>67</v>
      </c>
      <c r="S3529" t="s">
        <v>67</v>
      </c>
      <c r="T3529" s="2" t="s">
        <v>1986</v>
      </c>
      <c r="U3529" s="2" t="s">
        <v>1987</v>
      </c>
      <c r="V3529">
        <v>908</v>
      </c>
      <c r="W3529" s="2" t="s">
        <v>6670</v>
      </c>
      <c r="X3529">
        <v>4050</v>
      </c>
      <c r="Y3529">
        <v>4050</v>
      </c>
      <c r="AD3529">
        <v>2835</v>
      </c>
      <c r="AF3529">
        <v>0</v>
      </c>
      <c r="AG3529">
        <v>1215</v>
      </c>
      <c r="AK3529">
        <v>9900</v>
      </c>
      <c r="AL3529" s="5">
        <v>8100</v>
      </c>
      <c r="AM3529">
        <v>0</v>
      </c>
      <c r="AN3529">
        <v>0</v>
      </c>
      <c r="AO3529">
        <v>4050</v>
      </c>
      <c r="AP3529">
        <v>4050</v>
      </c>
      <c r="AS3529">
        <v>2835</v>
      </c>
      <c r="AU3529">
        <v>1215</v>
      </c>
      <c r="AY3529">
        <v>9900</v>
      </c>
      <c r="AZ3529" s="5">
        <v>8100</v>
      </c>
      <c r="BA3529" s="5">
        <v>8100</v>
      </c>
      <c r="BB3529" s="5">
        <v>8100</v>
      </c>
      <c r="BC3529" s="5">
        <v>8100</v>
      </c>
      <c r="BD3529" s="5">
        <v>8100</v>
      </c>
      <c r="BE3529" s="5">
        <v>0</v>
      </c>
      <c r="BF3529" s="5">
        <v>18000</v>
      </c>
      <c r="BG3529">
        <v>20150523</v>
      </c>
      <c r="BH3529" s="9" t="str">
        <f t="shared" si="165"/>
        <v>2015</v>
      </c>
      <c r="BI3529" t="str">
        <f>MID(Merge1[[#This Row],[OC_DATA_INIZIO_PROGETTO]],5,2)</f>
        <v>05</v>
      </c>
      <c r="BJ3529">
        <v>20190523</v>
      </c>
      <c r="BK3529" t="str">
        <f t="shared" si="166"/>
        <v>2019</v>
      </c>
      <c r="BL3529" t="str">
        <f>MID(Merge1[[#This Row],[OC_DATA_FINE_PROGETTO_PREVISTA]],5,2)</f>
        <v>05</v>
      </c>
      <c r="BM3529" s="8">
        <f>(Merge1[[#This Row],[Colonna2]]-Merge1[[#This Row],[Colonna1]])*12+Merge1[[#This Row],[Colonna22]]-Merge1[[#This Row],[Colonna12]]</f>
        <v>48</v>
      </c>
      <c r="BN3529">
        <v>20180910</v>
      </c>
      <c r="BO3529" t="str">
        <f t="shared" si="167"/>
        <v>2018</v>
      </c>
      <c r="BP3529" s="2" t="s">
        <v>116</v>
      </c>
      <c r="BQ3529" s="2" t="s">
        <v>763</v>
      </c>
      <c r="BR3529" s="2" t="s">
        <v>440</v>
      </c>
      <c r="BS3529" s="2" t="s">
        <v>773</v>
      </c>
      <c r="BT3529" s="2" t="s">
        <v>774</v>
      </c>
    </row>
    <row r="3530" spans="1:72" x14ac:dyDescent="0.35">
      <c r="A3530" s="2" t="s">
        <v>15892</v>
      </c>
      <c r="B3530" s="2" t="s">
        <v>15893</v>
      </c>
      <c r="C3530" s="2" t="s">
        <v>15894</v>
      </c>
      <c r="D3530" s="2" t="s">
        <v>15895</v>
      </c>
      <c r="E3530" s="2" t="s">
        <v>15896</v>
      </c>
      <c r="F3530">
        <v>3</v>
      </c>
      <c r="G3530" s="2" t="s">
        <v>102</v>
      </c>
      <c r="H3530">
        <v>7</v>
      </c>
      <c r="I3530" s="2" t="s">
        <v>770</v>
      </c>
      <c r="J3530">
        <v>99</v>
      </c>
      <c r="K3530" s="2" t="s">
        <v>81</v>
      </c>
      <c r="L3530">
        <v>9</v>
      </c>
      <c r="M3530" s="2" t="s">
        <v>98</v>
      </c>
      <c r="N3530">
        <v>21</v>
      </c>
      <c r="O3530" s="2" t="s">
        <v>185</v>
      </c>
      <c r="P3530">
        <v>229</v>
      </c>
      <c r="Q3530" s="2" t="s">
        <v>186</v>
      </c>
      <c r="R3530" t="s">
        <v>67</v>
      </c>
      <c r="S3530" t="s">
        <v>67</v>
      </c>
      <c r="T3530" s="2" t="s">
        <v>1986</v>
      </c>
      <c r="U3530" s="2" t="s">
        <v>1987</v>
      </c>
      <c r="V3530">
        <v>914</v>
      </c>
      <c r="W3530" s="2" t="s">
        <v>6661</v>
      </c>
      <c r="X3530">
        <v>4048.4</v>
      </c>
      <c r="Y3530">
        <v>4048.4</v>
      </c>
      <c r="AD3530">
        <v>2833.88</v>
      </c>
      <c r="AF3530">
        <v>0</v>
      </c>
      <c r="AG3530">
        <v>1214.52</v>
      </c>
      <c r="AK3530">
        <v>15103</v>
      </c>
      <c r="AL3530" s="5">
        <v>8096.8</v>
      </c>
      <c r="AM3530">
        <v>6315.5</v>
      </c>
      <c r="AN3530">
        <v>0</v>
      </c>
      <c r="AO3530">
        <v>4048.4</v>
      </c>
      <c r="AP3530">
        <v>4048.4</v>
      </c>
      <c r="AS3530">
        <v>2833.88</v>
      </c>
      <c r="AU3530">
        <v>1214.52</v>
      </c>
      <c r="AY3530">
        <v>15103</v>
      </c>
      <c r="AZ3530" s="5">
        <v>8096.8</v>
      </c>
      <c r="BA3530" s="5">
        <v>8096.8</v>
      </c>
      <c r="BB3530" s="5">
        <v>8096.8</v>
      </c>
      <c r="BC3530" s="5">
        <v>8096.8</v>
      </c>
      <c r="BD3530" s="5">
        <v>8096.8</v>
      </c>
      <c r="BE3530" s="5">
        <v>0</v>
      </c>
      <c r="BF3530" s="5">
        <v>16884.5</v>
      </c>
      <c r="BG3530">
        <v>20160219</v>
      </c>
      <c r="BH3530" s="9" t="str">
        <f t="shared" si="165"/>
        <v>2016</v>
      </c>
      <c r="BI3530" t="str">
        <f>MID(Merge1[[#This Row],[OC_DATA_INIZIO_PROGETTO]],5,2)</f>
        <v>02</v>
      </c>
      <c r="BJ3530">
        <v>20190219</v>
      </c>
      <c r="BK3530" t="str">
        <f t="shared" si="166"/>
        <v>2019</v>
      </c>
      <c r="BL3530" t="str">
        <f>MID(Merge1[[#This Row],[OC_DATA_FINE_PROGETTO_PREVISTA]],5,2)</f>
        <v>02</v>
      </c>
      <c r="BM3530" s="8">
        <f>(Merge1[[#This Row],[Colonna2]]-Merge1[[#This Row],[Colonna1]])*12+Merge1[[#This Row],[Colonna22]]-Merge1[[#This Row],[Colonna12]]</f>
        <v>36</v>
      </c>
      <c r="BN3530">
        <v>20180830</v>
      </c>
      <c r="BO3530" t="str">
        <f t="shared" si="167"/>
        <v>2018</v>
      </c>
      <c r="BP3530" s="2" t="s">
        <v>116</v>
      </c>
      <c r="BQ3530" s="2" t="s">
        <v>763</v>
      </c>
      <c r="BR3530" s="2" t="s">
        <v>440</v>
      </c>
      <c r="BS3530" s="2" t="s">
        <v>773</v>
      </c>
      <c r="BT3530" s="2" t="s">
        <v>774</v>
      </c>
    </row>
    <row r="3531" spans="1:72" x14ac:dyDescent="0.35">
      <c r="A3531" s="2" t="s">
        <v>25049</v>
      </c>
      <c r="B3531" s="2" t="s">
        <v>25050</v>
      </c>
      <c r="C3531" s="2" t="s">
        <v>25051</v>
      </c>
      <c r="D3531" s="2" t="s">
        <v>25052</v>
      </c>
      <c r="E3531" s="2" t="s">
        <v>25053</v>
      </c>
      <c r="F3531">
        <v>3</v>
      </c>
      <c r="G3531" s="2" t="s">
        <v>102</v>
      </c>
      <c r="H3531">
        <v>7</v>
      </c>
      <c r="I3531" s="2" t="s">
        <v>770</v>
      </c>
      <c r="J3531">
        <v>1</v>
      </c>
      <c r="K3531" s="2" t="s">
        <v>69</v>
      </c>
      <c r="L3531">
        <v>6</v>
      </c>
      <c r="M3531" s="2" t="s">
        <v>1983</v>
      </c>
      <c r="N3531">
        <v>42</v>
      </c>
      <c r="O3531" s="2" t="s">
        <v>1984</v>
      </c>
      <c r="P3531">
        <v>170</v>
      </c>
      <c r="Q3531" s="2" t="s">
        <v>1985</v>
      </c>
      <c r="R3531" t="s">
        <v>67</v>
      </c>
      <c r="S3531" t="s">
        <v>67</v>
      </c>
      <c r="T3531" s="2" t="s">
        <v>504</v>
      </c>
      <c r="U3531" s="2" t="s">
        <v>505</v>
      </c>
      <c r="V3531">
        <v>1830</v>
      </c>
      <c r="W3531" s="2" t="s">
        <v>2382</v>
      </c>
      <c r="AE3531">
        <v>8063.32</v>
      </c>
      <c r="AF3531">
        <v>0</v>
      </c>
      <c r="AK3531">
        <v>12130</v>
      </c>
      <c r="AL3531" s="5">
        <v>8063.32</v>
      </c>
      <c r="AM3531">
        <v>0</v>
      </c>
      <c r="AN3531">
        <v>0</v>
      </c>
      <c r="AT3531">
        <v>8063.32</v>
      </c>
      <c r="AY3531">
        <v>12130</v>
      </c>
      <c r="AZ3531" s="5">
        <v>8063.32</v>
      </c>
      <c r="BA3531" s="5">
        <v>8063.32</v>
      </c>
      <c r="BB3531" s="5">
        <v>8063.32</v>
      </c>
      <c r="BF3531" s="5">
        <v>0</v>
      </c>
      <c r="BG3531">
        <v>20180302</v>
      </c>
      <c r="BH3531" s="9" t="str">
        <f t="shared" si="165"/>
        <v>2018</v>
      </c>
      <c r="BI3531" t="str">
        <f>MID(Merge1[[#This Row],[OC_DATA_INIZIO_PROGETTO]],5,2)</f>
        <v>03</v>
      </c>
      <c r="BJ3531">
        <v>20270519</v>
      </c>
      <c r="BK3531" t="str">
        <f t="shared" si="166"/>
        <v>2027</v>
      </c>
      <c r="BL3531" t="str">
        <f>MID(Merge1[[#This Row],[OC_DATA_FINE_PROGETTO_PREVISTA]],5,2)</f>
        <v>05</v>
      </c>
      <c r="BM3531" s="8">
        <f>(Merge1[[#This Row],[Colonna2]]-Merge1[[#This Row],[Colonna1]])*12+Merge1[[#This Row],[Colonna22]]-Merge1[[#This Row],[Colonna12]]</f>
        <v>110</v>
      </c>
      <c r="BO3531" t="str">
        <f t="shared" si="167"/>
        <v/>
      </c>
      <c r="BP3531" s="2" t="s">
        <v>86</v>
      </c>
      <c r="BQ3531" s="2" t="s">
        <v>76</v>
      </c>
      <c r="BR3531" s="2" t="s">
        <v>77</v>
      </c>
      <c r="BS3531" s="2" t="s">
        <v>773</v>
      </c>
      <c r="BT3531" s="2" t="s">
        <v>774</v>
      </c>
    </row>
    <row r="3532" spans="1:72" x14ac:dyDescent="0.35">
      <c r="A3532" s="2" t="s">
        <v>6835</v>
      </c>
      <c r="B3532" s="2" t="s">
        <v>6836</v>
      </c>
      <c r="C3532" s="2" t="s">
        <v>6837</v>
      </c>
      <c r="D3532" s="2" t="s">
        <v>6838</v>
      </c>
      <c r="E3532" s="2" t="s">
        <v>6839</v>
      </c>
      <c r="F3532">
        <v>8</v>
      </c>
      <c r="G3532" s="2" t="s">
        <v>441</v>
      </c>
      <c r="H3532">
        <v>7</v>
      </c>
      <c r="I3532" s="2" t="s">
        <v>770</v>
      </c>
      <c r="J3532">
        <v>21</v>
      </c>
      <c r="K3532" s="2" t="s">
        <v>987</v>
      </c>
      <c r="L3532">
        <v>11</v>
      </c>
      <c r="M3532" s="2" t="s">
        <v>443</v>
      </c>
      <c r="N3532">
        <v>75</v>
      </c>
      <c r="O3532" s="2" t="s">
        <v>502</v>
      </c>
      <c r="P3532">
        <v>821</v>
      </c>
      <c r="Q3532" s="2" t="s">
        <v>6831</v>
      </c>
      <c r="R3532" t="s">
        <v>67</v>
      </c>
      <c r="S3532" t="s">
        <v>67</v>
      </c>
      <c r="T3532" s="2" t="s">
        <v>504</v>
      </c>
      <c r="U3532" s="2" t="s">
        <v>505</v>
      </c>
      <c r="V3532">
        <v>929</v>
      </c>
      <c r="W3532" s="2" t="s">
        <v>6652</v>
      </c>
      <c r="X3532">
        <v>8000</v>
      </c>
      <c r="Z3532">
        <v>8000</v>
      </c>
      <c r="AF3532">
        <v>0</v>
      </c>
      <c r="AL3532" s="5">
        <v>8000</v>
      </c>
      <c r="AM3532">
        <v>0</v>
      </c>
      <c r="AN3532">
        <v>0</v>
      </c>
      <c r="AO3532">
        <v>8000</v>
      </c>
      <c r="AQ3532">
        <v>8000</v>
      </c>
      <c r="AZ3532" s="5">
        <v>8000</v>
      </c>
      <c r="BA3532" s="5">
        <v>8000</v>
      </c>
      <c r="BB3532" s="5">
        <v>8000</v>
      </c>
      <c r="BC3532" s="5">
        <v>8000</v>
      </c>
      <c r="BD3532" s="5">
        <v>8000</v>
      </c>
      <c r="BE3532" s="5">
        <v>0</v>
      </c>
      <c r="BF3532" s="5">
        <v>8000</v>
      </c>
      <c r="BG3532">
        <v>20150506</v>
      </c>
      <c r="BH3532" s="9" t="str">
        <f t="shared" si="165"/>
        <v>2015</v>
      </c>
      <c r="BI3532" t="str">
        <f>MID(Merge1[[#This Row],[OC_DATA_INIZIO_PROGETTO]],5,2)</f>
        <v>05</v>
      </c>
      <c r="BJ3532">
        <v>20151231</v>
      </c>
      <c r="BK3532" t="str">
        <f t="shared" si="166"/>
        <v>2015</v>
      </c>
      <c r="BL3532" t="str">
        <f>MID(Merge1[[#This Row],[OC_DATA_FINE_PROGETTO_PREVISTA]],5,2)</f>
        <v>12</v>
      </c>
      <c r="BM3532" s="8">
        <f>(Merge1[[#This Row],[Colonna2]]-Merge1[[#This Row],[Colonna1]])*12+Merge1[[#This Row],[Colonna22]]-Merge1[[#This Row],[Colonna12]]</f>
        <v>7</v>
      </c>
      <c r="BN3532">
        <v>20151231</v>
      </c>
      <c r="BO3532" t="str">
        <f t="shared" si="167"/>
        <v>2015</v>
      </c>
      <c r="BP3532" s="2" t="s">
        <v>116</v>
      </c>
      <c r="BQ3532" s="2" t="s">
        <v>763</v>
      </c>
      <c r="BR3532" s="2" t="s">
        <v>440</v>
      </c>
      <c r="BS3532" s="2" t="s">
        <v>773</v>
      </c>
      <c r="BT3532" s="2" t="s">
        <v>774</v>
      </c>
    </row>
    <row r="3533" spans="1:72" x14ac:dyDescent="0.35">
      <c r="A3533" s="2" t="s">
        <v>6967</v>
      </c>
      <c r="B3533" s="2" t="s">
        <v>6968</v>
      </c>
      <c r="C3533" s="2" t="s">
        <v>6969</v>
      </c>
      <c r="D3533" s="2" t="s">
        <v>6970</v>
      </c>
      <c r="E3533" s="2" t="s">
        <v>6971</v>
      </c>
      <c r="F3533">
        <v>8</v>
      </c>
      <c r="G3533" s="2" t="s">
        <v>441</v>
      </c>
      <c r="H3533">
        <v>7</v>
      </c>
      <c r="I3533" s="2" t="s">
        <v>770</v>
      </c>
      <c r="J3533">
        <v>21</v>
      </c>
      <c r="K3533" s="2" t="s">
        <v>987</v>
      </c>
      <c r="L3533">
        <v>11</v>
      </c>
      <c r="M3533" s="2" t="s">
        <v>443</v>
      </c>
      <c r="N3533">
        <v>75</v>
      </c>
      <c r="O3533" s="2" t="s">
        <v>502</v>
      </c>
      <c r="P3533">
        <v>821</v>
      </c>
      <c r="Q3533" s="2" t="s">
        <v>6831</v>
      </c>
      <c r="R3533" t="s">
        <v>67</v>
      </c>
      <c r="S3533" t="s">
        <v>67</v>
      </c>
      <c r="T3533" s="2" t="s">
        <v>504</v>
      </c>
      <c r="U3533" s="2" t="s">
        <v>505</v>
      </c>
      <c r="V3533">
        <v>939</v>
      </c>
      <c r="W3533" s="2" t="s">
        <v>6644</v>
      </c>
      <c r="X3533">
        <v>8000</v>
      </c>
      <c r="Z3533">
        <v>8000</v>
      </c>
      <c r="AF3533">
        <v>0</v>
      </c>
      <c r="AL3533" s="5">
        <v>8000</v>
      </c>
      <c r="AM3533">
        <v>0</v>
      </c>
      <c r="AN3533">
        <v>0</v>
      </c>
      <c r="AO3533">
        <v>8000</v>
      </c>
      <c r="AQ3533">
        <v>8000</v>
      </c>
      <c r="AZ3533" s="5">
        <v>8000</v>
      </c>
      <c r="BA3533" s="5">
        <v>8000</v>
      </c>
      <c r="BB3533" s="5">
        <v>8000</v>
      </c>
      <c r="BC3533" s="5">
        <v>8000</v>
      </c>
      <c r="BD3533" s="5">
        <v>8000</v>
      </c>
      <c r="BE3533" s="5">
        <v>0</v>
      </c>
      <c r="BF3533" s="5">
        <v>8000</v>
      </c>
      <c r="BG3533">
        <v>20160618</v>
      </c>
      <c r="BH3533" s="9" t="str">
        <f t="shared" si="165"/>
        <v>2016</v>
      </c>
      <c r="BI3533" t="str">
        <f>MID(Merge1[[#This Row],[OC_DATA_INIZIO_PROGETTO]],5,2)</f>
        <v>06</v>
      </c>
      <c r="BJ3533">
        <v>20161231</v>
      </c>
      <c r="BK3533" t="str">
        <f t="shared" si="166"/>
        <v>2016</v>
      </c>
      <c r="BL3533" t="str">
        <f>MID(Merge1[[#This Row],[OC_DATA_FINE_PROGETTO_PREVISTA]],5,2)</f>
        <v>12</v>
      </c>
      <c r="BM3533" s="8">
        <f>(Merge1[[#This Row],[Colonna2]]-Merge1[[#This Row],[Colonna1]])*12+Merge1[[#This Row],[Colonna22]]-Merge1[[#This Row],[Colonna12]]</f>
        <v>6</v>
      </c>
      <c r="BN3533">
        <v>20161231</v>
      </c>
      <c r="BO3533" t="str">
        <f t="shared" si="167"/>
        <v>2016</v>
      </c>
      <c r="BP3533" s="2" t="s">
        <v>116</v>
      </c>
      <c r="BQ3533" s="2" t="s">
        <v>763</v>
      </c>
      <c r="BR3533" s="2" t="s">
        <v>440</v>
      </c>
      <c r="BS3533" s="2" t="s">
        <v>773</v>
      </c>
      <c r="BT3533" s="2" t="s">
        <v>774</v>
      </c>
    </row>
    <row r="3534" spans="1:72" x14ac:dyDescent="0.35">
      <c r="A3534" s="2" t="s">
        <v>7391</v>
      </c>
      <c r="B3534" s="2" t="s">
        <v>7392</v>
      </c>
      <c r="C3534" s="2" t="s">
        <v>7393</v>
      </c>
      <c r="D3534" s="2" t="s">
        <v>7394</v>
      </c>
      <c r="E3534" s="2" t="s">
        <v>7395</v>
      </c>
      <c r="F3534">
        <v>8</v>
      </c>
      <c r="G3534" s="2" t="s">
        <v>441</v>
      </c>
      <c r="H3534">
        <v>7</v>
      </c>
      <c r="I3534" s="2" t="s">
        <v>770</v>
      </c>
      <c r="J3534">
        <v>21</v>
      </c>
      <c r="K3534" s="2" t="s">
        <v>987</v>
      </c>
      <c r="L3534">
        <v>11</v>
      </c>
      <c r="M3534" s="2" t="s">
        <v>443</v>
      </c>
      <c r="N3534">
        <v>72</v>
      </c>
      <c r="O3534" s="2" t="s">
        <v>444</v>
      </c>
      <c r="P3534">
        <v>11</v>
      </c>
      <c r="Q3534" s="2" t="s">
        <v>1212</v>
      </c>
      <c r="R3534" t="s">
        <v>67</v>
      </c>
      <c r="S3534" t="s">
        <v>67</v>
      </c>
      <c r="T3534" s="2" t="s">
        <v>504</v>
      </c>
      <c r="U3534" s="2" t="s">
        <v>505</v>
      </c>
      <c r="V3534">
        <v>914</v>
      </c>
      <c r="W3534" s="2" t="s">
        <v>6661</v>
      </c>
      <c r="X3534">
        <v>8000</v>
      </c>
      <c r="Z3534">
        <v>8000</v>
      </c>
      <c r="AF3534">
        <v>0</v>
      </c>
      <c r="AL3534" s="5">
        <v>8000</v>
      </c>
      <c r="AM3534">
        <v>0</v>
      </c>
      <c r="AN3534">
        <v>0</v>
      </c>
      <c r="AO3534">
        <v>8000</v>
      </c>
      <c r="AQ3534">
        <v>8000</v>
      </c>
      <c r="AZ3534" s="5">
        <v>8000</v>
      </c>
      <c r="BA3534" s="5">
        <v>8000</v>
      </c>
      <c r="BB3534" s="5">
        <v>8000</v>
      </c>
      <c r="BC3534" s="5">
        <v>8000</v>
      </c>
      <c r="BD3534" s="5">
        <v>8000</v>
      </c>
      <c r="BE3534" s="5">
        <v>0</v>
      </c>
      <c r="BF3534" s="5">
        <v>8000</v>
      </c>
      <c r="BG3534">
        <v>20150630</v>
      </c>
      <c r="BH3534" s="9" t="str">
        <f t="shared" si="165"/>
        <v>2015</v>
      </c>
      <c r="BI3534" t="str">
        <f>MID(Merge1[[#This Row],[OC_DATA_INIZIO_PROGETTO]],5,2)</f>
        <v>06</v>
      </c>
      <c r="BJ3534">
        <v>20171231</v>
      </c>
      <c r="BK3534" t="str">
        <f t="shared" si="166"/>
        <v>2017</v>
      </c>
      <c r="BL3534" t="str">
        <f>MID(Merge1[[#This Row],[OC_DATA_FINE_PROGETTO_PREVISTA]],5,2)</f>
        <v>12</v>
      </c>
      <c r="BM3534" s="8">
        <f>(Merge1[[#This Row],[Colonna2]]-Merge1[[#This Row],[Colonna1]])*12+Merge1[[#This Row],[Colonna22]]-Merge1[[#This Row],[Colonna12]]</f>
        <v>30</v>
      </c>
      <c r="BN3534">
        <v>20171231</v>
      </c>
      <c r="BO3534" t="str">
        <f t="shared" si="167"/>
        <v>2017</v>
      </c>
      <c r="BP3534" s="2" t="s">
        <v>116</v>
      </c>
      <c r="BQ3534" s="2" t="s">
        <v>763</v>
      </c>
      <c r="BR3534" s="2" t="s">
        <v>440</v>
      </c>
      <c r="BS3534" s="2" t="s">
        <v>773</v>
      </c>
      <c r="BT3534" s="2" t="s">
        <v>774</v>
      </c>
    </row>
    <row r="3535" spans="1:72" x14ac:dyDescent="0.35">
      <c r="A3535" s="2" t="s">
        <v>7401</v>
      </c>
      <c r="B3535" s="2" t="s">
        <v>7402</v>
      </c>
      <c r="C3535" s="2" t="s">
        <v>7403</v>
      </c>
      <c r="D3535" s="2" t="s">
        <v>7404</v>
      </c>
      <c r="E3535" s="2" t="s">
        <v>7405</v>
      </c>
      <c r="F3535">
        <v>8</v>
      </c>
      <c r="G3535" s="2" t="s">
        <v>441</v>
      </c>
      <c r="H3535">
        <v>7</v>
      </c>
      <c r="I3535" s="2" t="s">
        <v>770</v>
      </c>
      <c r="J3535">
        <v>21</v>
      </c>
      <c r="K3535" s="2" t="s">
        <v>987</v>
      </c>
      <c r="L3535">
        <v>11</v>
      </c>
      <c r="M3535" s="2" t="s">
        <v>443</v>
      </c>
      <c r="N3535">
        <v>72</v>
      </c>
      <c r="O3535" s="2" t="s">
        <v>444</v>
      </c>
      <c r="P3535">
        <v>11</v>
      </c>
      <c r="Q3535" s="2" t="s">
        <v>1212</v>
      </c>
      <c r="R3535" t="s">
        <v>67</v>
      </c>
      <c r="S3535" t="s">
        <v>67</v>
      </c>
      <c r="T3535" s="2" t="s">
        <v>504</v>
      </c>
      <c r="U3535" s="2" t="s">
        <v>505</v>
      </c>
      <c r="V3535">
        <v>943</v>
      </c>
      <c r="W3535" s="2" t="s">
        <v>6664</v>
      </c>
      <c r="X3535">
        <v>8000</v>
      </c>
      <c r="Z3535">
        <v>8000</v>
      </c>
      <c r="AF3535">
        <v>0</v>
      </c>
      <c r="AL3535" s="5">
        <v>8000</v>
      </c>
      <c r="AM3535">
        <v>0</v>
      </c>
      <c r="AN3535">
        <v>0</v>
      </c>
      <c r="AO3535">
        <v>8000</v>
      </c>
      <c r="AQ3535">
        <v>8000</v>
      </c>
      <c r="AZ3535" s="5">
        <v>8000</v>
      </c>
      <c r="BA3535" s="5">
        <v>8000</v>
      </c>
      <c r="BB3535" s="5">
        <v>8000</v>
      </c>
      <c r="BC3535" s="5">
        <v>4000</v>
      </c>
      <c r="BD3535" s="5">
        <v>4000</v>
      </c>
      <c r="BE3535" s="5">
        <v>0</v>
      </c>
      <c r="BF3535" s="5">
        <v>4000</v>
      </c>
      <c r="BG3535">
        <v>20151031</v>
      </c>
      <c r="BH3535" s="9" t="str">
        <f t="shared" si="165"/>
        <v>2015</v>
      </c>
      <c r="BI3535" t="str">
        <f>MID(Merge1[[#This Row],[OC_DATA_INIZIO_PROGETTO]],5,2)</f>
        <v>10</v>
      </c>
      <c r="BJ3535">
        <v>20171231</v>
      </c>
      <c r="BK3535" t="str">
        <f t="shared" si="166"/>
        <v>2017</v>
      </c>
      <c r="BL3535" t="str">
        <f>MID(Merge1[[#This Row],[OC_DATA_FINE_PROGETTO_PREVISTA]],5,2)</f>
        <v>12</v>
      </c>
      <c r="BM3535" s="8">
        <f>(Merge1[[#This Row],[Colonna2]]-Merge1[[#This Row],[Colonna1]])*12+Merge1[[#This Row],[Colonna22]]-Merge1[[#This Row],[Colonna12]]</f>
        <v>26</v>
      </c>
      <c r="BN3535">
        <v>20171231</v>
      </c>
      <c r="BO3535" t="str">
        <f t="shared" si="167"/>
        <v>2017</v>
      </c>
      <c r="BP3535" s="2" t="s">
        <v>76</v>
      </c>
      <c r="BQ3535" s="2" t="s">
        <v>76</v>
      </c>
      <c r="BR3535" s="2" t="s">
        <v>440</v>
      </c>
      <c r="BS3535" s="2" t="s">
        <v>773</v>
      </c>
      <c r="BT3535" s="2" t="s">
        <v>774</v>
      </c>
    </row>
    <row r="3536" spans="1:72" x14ac:dyDescent="0.35">
      <c r="A3536" s="2" t="s">
        <v>7406</v>
      </c>
      <c r="B3536" s="2" t="s">
        <v>7407</v>
      </c>
      <c r="C3536" s="2" t="s">
        <v>7408</v>
      </c>
      <c r="D3536" s="2" t="s">
        <v>7409</v>
      </c>
      <c r="E3536" s="2" t="s">
        <v>7410</v>
      </c>
      <c r="F3536">
        <v>8</v>
      </c>
      <c r="G3536" s="2" t="s">
        <v>441</v>
      </c>
      <c r="H3536">
        <v>7</v>
      </c>
      <c r="I3536" s="2" t="s">
        <v>770</v>
      </c>
      <c r="J3536">
        <v>21</v>
      </c>
      <c r="K3536" s="2" t="s">
        <v>987</v>
      </c>
      <c r="L3536">
        <v>11</v>
      </c>
      <c r="M3536" s="2" t="s">
        <v>443</v>
      </c>
      <c r="N3536">
        <v>72</v>
      </c>
      <c r="O3536" s="2" t="s">
        <v>444</v>
      </c>
      <c r="P3536">
        <v>11</v>
      </c>
      <c r="Q3536" s="2" t="s">
        <v>1212</v>
      </c>
      <c r="R3536" t="s">
        <v>67</v>
      </c>
      <c r="S3536" t="s">
        <v>67</v>
      </c>
      <c r="T3536" s="2" t="s">
        <v>504</v>
      </c>
      <c r="U3536" s="2" t="s">
        <v>505</v>
      </c>
      <c r="V3536">
        <v>912</v>
      </c>
      <c r="W3536" s="2" t="s">
        <v>6811</v>
      </c>
      <c r="X3536">
        <v>8000</v>
      </c>
      <c r="Z3536">
        <v>8000</v>
      </c>
      <c r="AF3536">
        <v>0</v>
      </c>
      <c r="AL3536" s="5">
        <v>8000</v>
      </c>
      <c r="AM3536">
        <v>0</v>
      </c>
      <c r="AN3536">
        <v>0</v>
      </c>
      <c r="AO3536">
        <v>8000</v>
      </c>
      <c r="AQ3536">
        <v>8000</v>
      </c>
      <c r="AZ3536" s="5">
        <v>8000</v>
      </c>
      <c r="BA3536" s="5">
        <v>8000</v>
      </c>
      <c r="BB3536" s="5">
        <v>8000</v>
      </c>
      <c r="BC3536" s="5">
        <v>8000</v>
      </c>
      <c r="BD3536" s="5">
        <v>8000</v>
      </c>
      <c r="BE3536" s="5">
        <v>0</v>
      </c>
      <c r="BF3536" s="5">
        <v>8000</v>
      </c>
      <c r="BG3536">
        <v>20150630</v>
      </c>
      <c r="BH3536" s="9" t="str">
        <f t="shared" si="165"/>
        <v>2015</v>
      </c>
      <c r="BI3536" t="str">
        <f>MID(Merge1[[#This Row],[OC_DATA_INIZIO_PROGETTO]],5,2)</f>
        <v>06</v>
      </c>
      <c r="BJ3536">
        <v>20171231</v>
      </c>
      <c r="BK3536" t="str">
        <f t="shared" si="166"/>
        <v>2017</v>
      </c>
      <c r="BL3536" t="str">
        <f>MID(Merge1[[#This Row],[OC_DATA_FINE_PROGETTO_PREVISTA]],5,2)</f>
        <v>12</v>
      </c>
      <c r="BM3536" s="8">
        <f>(Merge1[[#This Row],[Colonna2]]-Merge1[[#This Row],[Colonna1]])*12+Merge1[[#This Row],[Colonna22]]-Merge1[[#This Row],[Colonna12]]</f>
        <v>30</v>
      </c>
      <c r="BN3536">
        <v>20171231</v>
      </c>
      <c r="BO3536" t="str">
        <f t="shared" si="167"/>
        <v>2017</v>
      </c>
      <c r="BP3536" s="2" t="s">
        <v>116</v>
      </c>
      <c r="BQ3536" s="2" t="s">
        <v>763</v>
      </c>
      <c r="BR3536" s="2" t="s">
        <v>440</v>
      </c>
      <c r="BS3536" s="2" t="s">
        <v>773</v>
      </c>
      <c r="BT3536" s="2" t="s">
        <v>774</v>
      </c>
    </row>
    <row r="3537" spans="1:72" x14ac:dyDescent="0.35">
      <c r="A3537" s="2" t="s">
        <v>7411</v>
      </c>
      <c r="B3537" s="2" t="s">
        <v>7412</v>
      </c>
      <c r="C3537" s="2" t="s">
        <v>7413</v>
      </c>
      <c r="D3537" s="2" t="s">
        <v>7414</v>
      </c>
      <c r="E3537" s="2" t="s">
        <v>7415</v>
      </c>
      <c r="F3537">
        <v>8</v>
      </c>
      <c r="G3537" s="2" t="s">
        <v>441</v>
      </c>
      <c r="H3537">
        <v>7</v>
      </c>
      <c r="I3537" s="2" t="s">
        <v>770</v>
      </c>
      <c r="J3537">
        <v>21</v>
      </c>
      <c r="K3537" s="2" t="s">
        <v>987</v>
      </c>
      <c r="L3537">
        <v>11</v>
      </c>
      <c r="M3537" s="2" t="s">
        <v>443</v>
      </c>
      <c r="N3537">
        <v>72</v>
      </c>
      <c r="O3537" s="2" t="s">
        <v>444</v>
      </c>
      <c r="P3537">
        <v>11</v>
      </c>
      <c r="Q3537" s="2" t="s">
        <v>1212</v>
      </c>
      <c r="R3537" t="s">
        <v>67</v>
      </c>
      <c r="S3537" t="s">
        <v>67</v>
      </c>
      <c r="T3537" s="2" t="s">
        <v>504</v>
      </c>
      <c r="U3537" s="2" t="s">
        <v>505</v>
      </c>
      <c r="V3537">
        <v>939</v>
      </c>
      <c r="W3537" s="2" t="s">
        <v>6644</v>
      </c>
      <c r="X3537">
        <v>8000</v>
      </c>
      <c r="Z3537">
        <v>8000</v>
      </c>
      <c r="AF3537">
        <v>0</v>
      </c>
      <c r="AL3537" s="5">
        <v>8000</v>
      </c>
      <c r="AM3537">
        <v>0</v>
      </c>
      <c r="AN3537">
        <v>0</v>
      </c>
      <c r="AO3537">
        <v>8000</v>
      </c>
      <c r="AQ3537">
        <v>8000</v>
      </c>
      <c r="AZ3537" s="5">
        <v>8000</v>
      </c>
      <c r="BA3537" s="5">
        <v>8000</v>
      </c>
      <c r="BB3537" s="5">
        <v>8000</v>
      </c>
      <c r="BC3537" s="5">
        <v>8000</v>
      </c>
      <c r="BD3537" s="5">
        <v>8000</v>
      </c>
      <c r="BE3537" s="5">
        <v>0</v>
      </c>
      <c r="BF3537" s="5">
        <v>8000</v>
      </c>
      <c r="BG3537">
        <v>20150630</v>
      </c>
      <c r="BH3537" s="9" t="str">
        <f t="shared" si="165"/>
        <v>2015</v>
      </c>
      <c r="BI3537" t="str">
        <f>MID(Merge1[[#This Row],[OC_DATA_INIZIO_PROGETTO]],5,2)</f>
        <v>06</v>
      </c>
      <c r="BJ3537">
        <v>20171231</v>
      </c>
      <c r="BK3537" t="str">
        <f t="shared" si="166"/>
        <v>2017</v>
      </c>
      <c r="BL3537" t="str">
        <f>MID(Merge1[[#This Row],[OC_DATA_FINE_PROGETTO_PREVISTA]],5,2)</f>
        <v>12</v>
      </c>
      <c r="BM3537" s="8">
        <f>(Merge1[[#This Row],[Colonna2]]-Merge1[[#This Row],[Colonna1]])*12+Merge1[[#This Row],[Colonna22]]-Merge1[[#This Row],[Colonna12]]</f>
        <v>30</v>
      </c>
      <c r="BN3537">
        <v>20171231</v>
      </c>
      <c r="BO3537" t="str">
        <f t="shared" si="167"/>
        <v>2017</v>
      </c>
      <c r="BP3537" s="2" t="s">
        <v>116</v>
      </c>
      <c r="BQ3537" s="2" t="s">
        <v>763</v>
      </c>
      <c r="BR3537" s="2" t="s">
        <v>440</v>
      </c>
      <c r="BS3537" s="2" t="s">
        <v>773</v>
      </c>
      <c r="BT3537" s="2" t="s">
        <v>774</v>
      </c>
    </row>
    <row r="3538" spans="1:72" x14ac:dyDescent="0.35">
      <c r="A3538" s="2" t="s">
        <v>7416</v>
      </c>
      <c r="B3538" s="2" t="s">
        <v>7417</v>
      </c>
      <c r="C3538" s="2" t="s">
        <v>7418</v>
      </c>
      <c r="D3538" s="2" t="s">
        <v>7419</v>
      </c>
      <c r="E3538" s="2" t="s">
        <v>7420</v>
      </c>
      <c r="F3538">
        <v>8</v>
      </c>
      <c r="G3538" s="2" t="s">
        <v>441</v>
      </c>
      <c r="H3538">
        <v>7</v>
      </c>
      <c r="I3538" s="2" t="s">
        <v>770</v>
      </c>
      <c r="J3538">
        <v>21</v>
      </c>
      <c r="K3538" s="2" t="s">
        <v>987</v>
      </c>
      <c r="L3538">
        <v>11</v>
      </c>
      <c r="M3538" s="2" t="s">
        <v>443</v>
      </c>
      <c r="N3538">
        <v>72</v>
      </c>
      <c r="O3538" s="2" t="s">
        <v>444</v>
      </c>
      <c r="P3538">
        <v>11</v>
      </c>
      <c r="Q3538" s="2" t="s">
        <v>1212</v>
      </c>
      <c r="R3538" t="s">
        <v>67</v>
      </c>
      <c r="S3538" t="s">
        <v>67</v>
      </c>
      <c r="T3538" s="2" t="s">
        <v>504</v>
      </c>
      <c r="U3538" s="2" t="s">
        <v>505</v>
      </c>
      <c r="V3538">
        <v>915</v>
      </c>
      <c r="W3538" s="2" t="s">
        <v>632</v>
      </c>
      <c r="X3538">
        <v>8000</v>
      </c>
      <c r="Z3538">
        <v>8000</v>
      </c>
      <c r="AF3538">
        <v>0</v>
      </c>
      <c r="AL3538" s="5">
        <v>8000</v>
      </c>
      <c r="AM3538">
        <v>0</v>
      </c>
      <c r="AN3538">
        <v>0</v>
      </c>
      <c r="AO3538">
        <v>8000</v>
      </c>
      <c r="AQ3538">
        <v>8000</v>
      </c>
      <c r="AZ3538" s="5">
        <v>8000</v>
      </c>
      <c r="BA3538" s="5">
        <v>8000</v>
      </c>
      <c r="BB3538" s="5">
        <v>8000</v>
      </c>
      <c r="BC3538" s="5">
        <v>8000</v>
      </c>
      <c r="BD3538" s="5">
        <v>8000</v>
      </c>
      <c r="BE3538" s="5">
        <v>0</v>
      </c>
      <c r="BF3538" s="5">
        <v>8000</v>
      </c>
      <c r="BG3538">
        <v>20150630</v>
      </c>
      <c r="BH3538" s="9" t="str">
        <f t="shared" si="165"/>
        <v>2015</v>
      </c>
      <c r="BI3538" t="str">
        <f>MID(Merge1[[#This Row],[OC_DATA_INIZIO_PROGETTO]],5,2)</f>
        <v>06</v>
      </c>
      <c r="BJ3538">
        <v>20171231</v>
      </c>
      <c r="BK3538" t="str">
        <f t="shared" si="166"/>
        <v>2017</v>
      </c>
      <c r="BL3538" t="str">
        <f>MID(Merge1[[#This Row],[OC_DATA_FINE_PROGETTO_PREVISTA]],5,2)</f>
        <v>12</v>
      </c>
      <c r="BM3538" s="8">
        <f>(Merge1[[#This Row],[Colonna2]]-Merge1[[#This Row],[Colonna1]])*12+Merge1[[#This Row],[Colonna22]]-Merge1[[#This Row],[Colonna12]]</f>
        <v>30</v>
      </c>
      <c r="BN3538">
        <v>20171231</v>
      </c>
      <c r="BO3538" t="str">
        <f t="shared" si="167"/>
        <v>2017</v>
      </c>
      <c r="BP3538" s="2" t="s">
        <v>116</v>
      </c>
      <c r="BQ3538" s="2" t="s">
        <v>763</v>
      </c>
      <c r="BR3538" s="2" t="s">
        <v>440</v>
      </c>
      <c r="BS3538" s="2" t="s">
        <v>773</v>
      </c>
      <c r="BT3538" s="2" t="s">
        <v>774</v>
      </c>
    </row>
    <row r="3539" spans="1:72" x14ac:dyDescent="0.35">
      <c r="A3539" s="2" t="s">
        <v>7421</v>
      </c>
      <c r="B3539" s="2" t="s">
        <v>7422</v>
      </c>
      <c r="C3539" s="2" t="s">
        <v>7423</v>
      </c>
      <c r="D3539" s="2" t="s">
        <v>7424</v>
      </c>
      <c r="E3539" s="2" t="s">
        <v>7425</v>
      </c>
      <c r="F3539">
        <v>8</v>
      </c>
      <c r="G3539" s="2" t="s">
        <v>441</v>
      </c>
      <c r="H3539">
        <v>7</v>
      </c>
      <c r="I3539" s="2" t="s">
        <v>770</v>
      </c>
      <c r="J3539">
        <v>21</v>
      </c>
      <c r="K3539" s="2" t="s">
        <v>987</v>
      </c>
      <c r="L3539">
        <v>11</v>
      </c>
      <c r="M3539" s="2" t="s">
        <v>443</v>
      </c>
      <c r="N3539">
        <v>72</v>
      </c>
      <c r="O3539" s="2" t="s">
        <v>444</v>
      </c>
      <c r="P3539">
        <v>11</v>
      </c>
      <c r="Q3539" s="2" t="s">
        <v>1212</v>
      </c>
      <c r="R3539" t="s">
        <v>67</v>
      </c>
      <c r="S3539" t="s">
        <v>67</v>
      </c>
      <c r="T3539" s="2" t="s">
        <v>504</v>
      </c>
      <c r="U3539" s="2" t="s">
        <v>505</v>
      </c>
      <c r="V3539">
        <v>933</v>
      </c>
      <c r="W3539" s="2" t="s">
        <v>6816</v>
      </c>
      <c r="X3539">
        <v>8000</v>
      </c>
      <c r="Z3539">
        <v>8000</v>
      </c>
      <c r="AF3539">
        <v>0</v>
      </c>
      <c r="AL3539" s="5">
        <v>8000</v>
      </c>
      <c r="AM3539">
        <v>0</v>
      </c>
      <c r="AN3539">
        <v>0</v>
      </c>
      <c r="AO3539">
        <v>8000</v>
      </c>
      <c r="AQ3539">
        <v>8000</v>
      </c>
      <c r="AZ3539" s="5">
        <v>8000</v>
      </c>
      <c r="BA3539" s="5">
        <v>8000</v>
      </c>
      <c r="BB3539" s="5">
        <v>8000</v>
      </c>
      <c r="BC3539" s="5">
        <v>8000</v>
      </c>
      <c r="BD3539" s="5">
        <v>8000</v>
      </c>
      <c r="BE3539" s="5">
        <v>0</v>
      </c>
      <c r="BF3539" s="5">
        <v>8000</v>
      </c>
      <c r="BG3539">
        <v>20150630</v>
      </c>
      <c r="BH3539" s="9" t="str">
        <f t="shared" si="165"/>
        <v>2015</v>
      </c>
      <c r="BI3539" t="str">
        <f>MID(Merge1[[#This Row],[OC_DATA_INIZIO_PROGETTO]],5,2)</f>
        <v>06</v>
      </c>
      <c r="BJ3539">
        <v>20171231</v>
      </c>
      <c r="BK3539" t="str">
        <f t="shared" si="166"/>
        <v>2017</v>
      </c>
      <c r="BL3539" t="str">
        <f>MID(Merge1[[#This Row],[OC_DATA_FINE_PROGETTO_PREVISTA]],5,2)</f>
        <v>12</v>
      </c>
      <c r="BM3539" s="8">
        <f>(Merge1[[#This Row],[Colonna2]]-Merge1[[#This Row],[Colonna1]])*12+Merge1[[#This Row],[Colonna22]]-Merge1[[#This Row],[Colonna12]]</f>
        <v>30</v>
      </c>
      <c r="BN3539">
        <v>20171231</v>
      </c>
      <c r="BO3539" t="str">
        <f t="shared" si="167"/>
        <v>2017</v>
      </c>
      <c r="BP3539" s="2" t="s">
        <v>116</v>
      </c>
      <c r="BQ3539" s="2" t="s">
        <v>763</v>
      </c>
      <c r="BR3539" s="2" t="s">
        <v>440</v>
      </c>
      <c r="BS3539" s="2" t="s">
        <v>773</v>
      </c>
      <c r="BT3539" s="2" t="s">
        <v>774</v>
      </c>
    </row>
    <row r="3540" spans="1:72" x14ac:dyDescent="0.35">
      <c r="A3540" s="2" t="s">
        <v>6560</v>
      </c>
      <c r="B3540" s="2" t="s">
        <v>6561</v>
      </c>
      <c r="C3540" s="2" t="s">
        <v>6562</v>
      </c>
      <c r="D3540" s="2" t="s">
        <v>6563</v>
      </c>
      <c r="E3540" s="2" t="s">
        <v>6564</v>
      </c>
      <c r="F3540">
        <v>3</v>
      </c>
      <c r="G3540" s="2" t="s">
        <v>102</v>
      </c>
      <c r="H3540">
        <v>7</v>
      </c>
      <c r="I3540" s="2" t="s">
        <v>770</v>
      </c>
      <c r="J3540">
        <v>1</v>
      </c>
      <c r="K3540" s="2" t="s">
        <v>69</v>
      </c>
      <c r="L3540">
        <v>8</v>
      </c>
      <c r="M3540" s="2" t="s">
        <v>112</v>
      </c>
      <c r="N3540">
        <v>62</v>
      </c>
      <c r="O3540" s="2" t="s">
        <v>2450</v>
      </c>
      <c r="P3540">
        <v>623</v>
      </c>
      <c r="Q3540" s="2" t="s">
        <v>4953</v>
      </c>
      <c r="R3540" t="s">
        <v>67</v>
      </c>
      <c r="S3540" t="s">
        <v>67</v>
      </c>
      <c r="T3540" s="2" t="s">
        <v>504</v>
      </c>
      <c r="U3540" s="2" t="s">
        <v>505</v>
      </c>
      <c r="V3540">
        <v>523</v>
      </c>
      <c r="W3540" s="2" t="s">
        <v>3772</v>
      </c>
      <c r="X3540">
        <v>3969.48</v>
      </c>
      <c r="Y3540">
        <v>3969.48</v>
      </c>
      <c r="AD3540">
        <v>2778.64</v>
      </c>
      <c r="AF3540">
        <v>0</v>
      </c>
      <c r="AG3540">
        <v>1190.8399999999999</v>
      </c>
      <c r="AK3540">
        <v>1985</v>
      </c>
      <c r="AL3540" s="5">
        <v>7938.96</v>
      </c>
      <c r="AM3540">
        <v>0</v>
      </c>
      <c r="AN3540">
        <v>0</v>
      </c>
      <c r="AO3540">
        <v>3969.48</v>
      </c>
      <c r="AP3540">
        <v>3969.48</v>
      </c>
      <c r="AS3540">
        <v>2778.64</v>
      </c>
      <c r="AU3540">
        <v>1190.8399999999999</v>
      </c>
      <c r="AY3540">
        <v>1985</v>
      </c>
      <c r="AZ3540" s="5">
        <v>7938.96</v>
      </c>
      <c r="BA3540" s="5">
        <v>7938.96</v>
      </c>
      <c r="BB3540" s="5">
        <v>7938.96</v>
      </c>
      <c r="BC3540" s="5">
        <v>7938.96</v>
      </c>
      <c r="BD3540" s="5">
        <v>7938.96</v>
      </c>
      <c r="BE3540" s="5">
        <v>0</v>
      </c>
      <c r="BF3540" s="5">
        <v>9923.7000000000007</v>
      </c>
      <c r="BG3540">
        <v>20180621</v>
      </c>
      <c r="BH3540" s="9" t="str">
        <f t="shared" si="165"/>
        <v>2018</v>
      </c>
      <c r="BI3540" t="str">
        <f>MID(Merge1[[#This Row],[OC_DATA_INIZIO_PROGETTO]],5,2)</f>
        <v>06</v>
      </c>
      <c r="BJ3540">
        <v>20190331</v>
      </c>
      <c r="BK3540" t="str">
        <f t="shared" si="166"/>
        <v>2019</v>
      </c>
      <c r="BL3540" t="str">
        <f>MID(Merge1[[#This Row],[OC_DATA_FINE_PROGETTO_PREVISTA]],5,2)</f>
        <v>03</v>
      </c>
      <c r="BM3540" s="8">
        <f>(Merge1[[#This Row],[Colonna2]]-Merge1[[#This Row],[Colonna1]])*12+Merge1[[#This Row],[Colonna22]]-Merge1[[#This Row],[Colonna12]]</f>
        <v>9</v>
      </c>
      <c r="BN3540">
        <v>20190719</v>
      </c>
      <c r="BO3540" t="str">
        <f t="shared" si="167"/>
        <v>2019</v>
      </c>
      <c r="BP3540" s="2" t="s">
        <v>116</v>
      </c>
      <c r="BQ3540" s="2" t="s">
        <v>763</v>
      </c>
      <c r="BR3540" s="2" t="s">
        <v>440</v>
      </c>
      <c r="BS3540" s="2" t="s">
        <v>773</v>
      </c>
      <c r="BT3540" s="2" t="s">
        <v>774</v>
      </c>
    </row>
    <row r="3541" spans="1:72" x14ac:dyDescent="0.35">
      <c r="A3541" s="2" t="s">
        <v>15151</v>
      </c>
      <c r="B3541" s="2" t="s">
        <v>15152</v>
      </c>
      <c r="C3541" s="2" t="s">
        <v>15153</v>
      </c>
      <c r="D3541" s="2" t="s">
        <v>15154</v>
      </c>
      <c r="E3541" s="2" t="s">
        <v>15155</v>
      </c>
      <c r="F3541">
        <v>1</v>
      </c>
      <c r="G3541" s="2" t="s">
        <v>151</v>
      </c>
      <c r="H3541">
        <v>7</v>
      </c>
      <c r="I3541" s="2" t="s">
        <v>770</v>
      </c>
      <c r="J3541">
        <v>99</v>
      </c>
      <c r="K3541" s="2" t="s">
        <v>81</v>
      </c>
      <c r="L3541">
        <v>8</v>
      </c>
      <c r="M3541" s="2" t="s">
        <v>112</v>
      </c>
      <c r="N3541">
        <v>62</v>
      </c>
      <c r="O3541" s="2" t="s">
        <v>2450</v>
      </c>
      <c r="P3541">
        <v>999</v>
      </c>
      <c r="Q3541" s="2" t="s">
        <v>3522</v>
      </c>
      <c r="R3541" t="s">
        <v>67</v>
      </c>
      <c r="S3541" t="s">
        <v>67</v>
      </c>
      <c r="T3541" s="2" t="s">
        <v>1986</v>
      </c>
      <c r="U3541" s="2" t="s">
        <v>1987</v>
      </c>
      <c r="V3541">
        <v>906</v>
      </c>
      <c r="W3541" s="2" t="s">
        <v>6660</v>
      </c>
      <c r="X3541">
        <v>3960</v>
      </c>
      <c r="Y3541">
        <v>3960</v>
      </c>
      <c r="AD3541">
        <v>2772</v>
      </c>
      <c r="AF3541">
        <v>0</v>
      </c>
      <c r="AG3541">
        <v>1188</v>
      </c>
      <c r="AK3541">
        <v>11880</v>
      </c>
      <c r="AL3541" s="5">
        <v>7920</v>
      </c>
      <c r="AM3541">
        <v>0</v>
      </c>
      <c r="AN3541">
        <v>0</v>
      </c>
      <c r="AO3541">
        <v>3960</v>
      </c>
      <c r="AP3541">
        <v>3960</v>
      </c>
      <c r="AS3541">
        <v>2772</v>
      </c>
      <c r="AU3541">
        <v>1188</v>
      </c>
      <c r="AY3541">
        <v>11880</v>
      </c>
      <c r="AZ3541" s="5">
        <v>7920</v>
      </c>
      <c r="BA3541" s="5">
        <v>7920</v>
      </c>
      <c r="BB3541" s="5">
        <v>7920</v>
      </c>
      <c r="BF3541" s="5">
        <v>0</v>
      </c>
      <c r="BG3541">
        <v>20200319</v>
      </c>
      <c r="BH3541" s="9" t="str">
        <f t="shared" si="165"/>
        <v>2020</v>
      </c>
      <c r="BI3541" t="str">
        <f>MID(Merge1[[#This Row],[OC_DATA_INIZIO_PROGETTO]],5,2)</f>
        <v>03</v>
      </c>
      <c r="BJ3541">
        <v>20200919</v>
      </c>
      <c r="BK3541" t="str">
        <f t="shared" si="166"/>
        <v>2020</v>
      </c>
      <c r="BL3541" t="str">
        <f>MID(Merge1[[#This Row],[OC_DATA_FINE_PROGETTO_PREVISTA]],5,2)</f>
        <v>09</v>
      </c>
      <c r="BM3541" s="8">
        <f>(Merge1[[#This Row],[Colonna2]]-Merge1[[#This Row],[Colonna1]])*12+Merge1[[#This Row],[Colonna22]]-Merge1[[#This Row],[Colonna12]]</f>
        <v>6</v>
      </c>
      <c r="BN3541">
        <v>20200919</v>
      </c>
      <c r="BO3541" t="str">
        <f t="shared" si="167"/>
        <v>2020</v>
      </c>
      <c r="BP3541" s="2" t="s">
        <v>86</v>
      </c>
      <c r="BQ3541" s="2" t="s">
        <v>76</v>
      </c>
      <c r="BR3541" s="2" t="s">
        <v>77</v>
      </c>
      <c r="BS3541" s="2" t="s">
        <v>2387</v>
      </c>
      <c r="BT3541" s="2" t="s">
        <v>510</v>
      </c>
    </row>
    <row r="3542" spans="1:72" x14ac:dyDescent="0.35">
      <c r="A3542" s="2" t="s">
        <v>21758</v>
      </c>
      <c r="B3542" s="2" t="s">
        <v>21757</v>
      </c>
      <c r="C3542" s="2" t="s">
        <v>19745</v>
      </c>
      <c r="D3542" s="2" t="s">
        <v>2291</v>
      </c>
      <c r="E3542" s="2" t="s">
        <v>21759</v>
      </c>
      <c r="F3542">
        <v>11</v>
      </c>
      <c r="G3542" s="2" t="s">
        <v>436</v>
      </c>
      <c r="H3542">
        <v>7</v>
      </c>
      <c r="I3542" s="2" t="s">
        <v>770</v>
      </c>
      <c r="J3542">
        <v>19</v>
      </c>
      <c r="K3542" s="2" t="s">
        <v>771</v>
      </c>
      <c r="L3542">
        <v>11</v>
      </c>
      <c r="M3542" s="2" t="s">
        <v>443</v>
      </c>
      <c r="N3542">
        <v>71</v>
      </c>
      <c r="O3542" s="2" t="s">
        <v>507</v>
      </c>
      <c r="P3542">
        <v>10</v>
      </c>
      <c r="Q3542" s="2" t="s">
        <v>1815</v>
      </c>
      <c r="R3542" t="s">
        <v>67</v>
      </c>
      <c r="S3542" t="s">
        <v>67</v>
      </c>
      <c r="T3542" s="2" t="s">
        <v>504</v>
      </c>
      <c r="U3542" s="2" t="s">
        <v>505</v>
      </c>
      <c r="V3542">
        <v>709</v>
      </c>
      <c r="W3542" s="2" t="s">
        <v>21662</v>
      </c>
      <c r="X3542">
        <v>3897</v>
      </c>
      <c r="Z3542">
        <v>3897</v>
      </c>
      <c r="AD3542">
        <v>2727.9</v>
      </c>
      <c r="AF3542">
        <v>0</v>
      </c>
      <c r="AG3542">
        <v>1169.0999999999999</v>
      </c>
      <c r="AL3542" s="5">
        <v>7794</v>
      </c>
      <c r="AM3542">
        <v>0</v>
      </c>
      <c r="AN3542">
        <v>0</v>
      </c>
      <c r="AO3542">
        <v>3897</v>
      </c>
      <c r="AQ3542">
        <v>3897</v>
      </c>
      <c r="AS3542">
        <v>2727.9</v>
      </c>
      <c r="AU3542">
        <v>1169.0999999999999</v>
      </c>
      <c r="AZ3542" s="5">
        <v>7794</v>
      </c>
      <c r="BA3542" s="5">
        <v>7794</v>
      </c>
      <c r="BB3542" s="5">
        <v>7794</v>
      </c>
      <c r="BF3542" s="5">
        <v>0</v>
      </c>
      <c r="BG3542">
        <v>20170512</v>
      </c>
      <c r="BH3542" s="9" t="str">
        <f t="shared" si="165"/>
        <v>2017</v>
      </c>
      <c r="BI3542" t="str">
        <f>MID(Merge1[[#This Row],[OC_DATA_INIZIO_PROGETTO]],5,2)</f>
        <v>05</v>
      </c>
      <c r="BJ3542">
        <v>20191231</v>
      </c>
      <c r="BK3542" t="str">
        <f t="shared" si="166"/>
        <v>2019</v>
      </c>
      <c r="BL3542" t="str">
        <f>MID(Merge1[[#This Row],[OC_DATA_FINE_PROGETTO_PREVISTA]],5,2)</f>
        <v>12</v>
      </c>
      <c r="BM3542" s="8">
        <f>(Merge1[[#This Row],[Colonna2]]-Merge1[[#This Row],[Colonna1]])*12+Merge1[[#This Row],[Colonna22]]-Merge1[[#This Row],[Colonna12]]</f>
        <v>31</v>
      </c>
      <c r="BO3542" t="str">
        <f t="shared" si="167"/>
        <v/>
      </c>
      <c r="BP3542" s="2" t="s">
        <v>86</v>
      </c>
      <c r="BQ3542" s="2" t="s">
        <v>76</v>
      </c>
      <c r="BR3542" s="2" t="s">
        <v>77</v>
      </c>
      <c r="BS3542" s="2" t="s">
        <v>773</v>
      </c>
      <c r="BT3542" s="2" t="s">
        <v>774</v>
      </c>
    </row>
    <row r="3543" spans="1:72" x14ac:dyDescent="0.35">
      <c r="A3543" s="2" t="s">
        <v>2583</v>
      </c>
      <c r="B3543" s="2" t="s">
        <v>2584</v>
      </c>
      <c r="C3543" s="2" t="s">
        <v>2585</v>
      </c>
      <c r="D3543" s="2" t="s">
        <v>2586</v>
      </c>
      <c r="E3543" s="2" t="s">
        <v>2587</v>
      </c>
      <c r="F3543">
        <v>1</v>
      </c>
      <c r="G3543" s="2" t="s">
        <v>151</v>
      </c>
      <c r="H3543">
        <v>7</v>
      </c>
      <c r="I3543" s="2" t="s">
        <v>770</v>
      </c>
      <c r="J3543">
        <v>99</v>
      </c>
      <c r="K3543" s="2" t="s">
        <v>81</v>
      </c>
      <c r="L3543">
        <v>6</v>
      </c>
      <c r="M3543" s="2" t="s">
        <v>1983</v>
      </c>
      <c r="N3543">
        <v>39</v>
      </c>
      <c r="O3543" s="2" t="s">
        <v>2384</v>
      </c>
      <c r="P3543">
        <v>999</v>
      </c>
      <c r="Q3543" s="2" t="s">
        <v>2456</v>
      </c>
      <c r="R3543" t="s">
        <v>67</v>
      </c>
      <c r="S3543" t="s">
        <v>67</v>
      </c>
      <c r="T3543" s="2" t="s">
        <v>1986</v>
      </c>
      <c r="U3543" s="2" t="s">
        <v>1987</v>
      </c>
      <c r="V3543">
        <v>606</v>
      </c>
      <c r="W3543" s="2" t="s">
        <v>2389</v>
      </c>
      <c r="X3543">
        <v>3890</v>
      </c>
      <c r="Y3543">
        <v>3890</v>
      </c>
      <c r="AD3543">
        <v>2723</v>
      </c>
      <c r="AF3543">
        <v>0</v>
      </c>
      <c r="AG3543">
        <v>1167</v>
      </c>
      <c r="AK3543">
        <v>7780</v>
      </c>
      <c r="AL3543" s="5">
        <v>7780</v>
      </c>
      <c r="AM3543">
        <v>0</v>
      </c>
      <c r="AN3543">
        <v>0</v>
      </c>
      <c r="AO3543">
        <v>3890</v>
      </c>
      <c r="AP3543">
        <v>3890</v>
      </c>
      <c r="AS3543">
        <v>2723</v>
      </c>
      <c r="AU3543">
        <v>1167</v>
      </c>
      <c r="AY3543">
        <v>7780</v>
      </c>
      <c r="AZ3543" s="5">
        <v>7780</v>
      </c>
      <c r="BA3543" s="5">
        <v>7780</v>
      </c>
      <c r="BB3543" s="5">
        <v>7780</v>
      </c>
      <c r="BF3543" s="5">
        <v>0</v>
      </c>
      <c r="BG3543">
        <v>20200223</v>
      </c>
      <c r="BH3543" s="9" t="str">
        <f t="shared" si="165"/>
        <v>2020</v>
      </c>
      <c r="BI3543" t="str">
        <f>MID(Merge1[[#This Row],[OC_DATA_INIZIO_PROGETTO]],5,2)</f>
        <v>02</v>
      </c>
      <c r="BJ3543">
        <v>20211014</v>
      </c>
      <c r="BK3543" t="str">
        <f t="shared" si="166"/>
        <v>2021</v>
      </c>
      <c r="BL3543" t="str">
        <f>MID(Merge1[[#This Row],[OC_DATA_FINE_PROGETTO_PREVISTA]],5,2)</f>
        <v>10</v>
      </c>
      <c r="BM3543" s="8">
        <f>(Merge1[[#This Row],[Colonna2]]-Merge1[[#This Row],[Colonna1]])*12+Merge1[[#This Row],[Colonna22]]-Merge1[[#This Row],[Colonna12]]</f>
        <v>20</v>
      </c>
      <c r="BO3543" t="str">
        <f t="shared" si="167"/>
        <v/>
      </c>
      <c r="BP3543" s="2" t="s">
        <v>86</v>
      </c>
      <c r="BQ3543" s="2" t="s">
        <v>76</v>
      </c>
      <c r="BR3543" s="2" t="s">
        <v>77</v>
      </c>
      <c r="BS3543" s="2" t="s">
        <v>2387</v>
      </c>
      <c r="BT3543" s="2" t="s">
        <v>510</v>
      </c>
    </row>
    <row r="3544" spans="1:72" x14ac:dyDescent="0.35">
      <c r="A3544" s="2" t="s">
        <v>26727</v>
      </c>
      <c r="B3544" s="2" t="s">
        <v>26728</v>
      </c>
      <c r="C3544" s="2" t="s">
        <v>26729</v>
      </c>
      <c r="D3544" s="2" t="s">
        <v>26730</v>
      </c>
      <c r="E3544" s="2" t="s">
        <v>26731</v>
      </c>
      <c r="F3544">
        <v>1</v>
      </c>
      <c r="G3544" s="2" t="s">
        <v>151</v>
      </c>
      <c r="H3544">
        <v>7</v>
      </c>
      <c r="I3544" s="2" t="s">
        <v>770</v>
      </c>
      <c r="J3544">
        <v>99</v>
      </c>
      <c r="K3544" s="2" t="s">
        <v>81</v>
      </c>
      <c r="L3544">
        <v>9</v>
      </c>
      <c r="M3544" s="2" t="s">
        <v>98</v>
      </c>
      <c r="N3544">
        <v>22</v>
      </c>
      <c r="O3544" s="2" t="s">
        <v>252</v>
      </c>
      <c r="P3544">
        <v>999</v>
      </c>
      <c r="Q3544" s="2" t="s">
        <v>389</v>
      </c>
      <c r="R3544" t="s">
        <v>67</v>
      </c>
      <c r="S3544" t="s">
        <v>67</v>
      </c>
      <c r="T3544" s="2" t="s">
        <v>1331</v>
      </c>
      <c r="U3544" s="2" t="s">
        <v>1332</v>
      </c>
      <c r="V3544">
        <v>2006</v>
      </c>
      <c r="W3544" s="2" t="s">
        <v>7566</v>
      </c>
      <c r="X3544">
        <v>3850</v>
      </c>
      <c r="Y3544">
        <v>3850</v>
      </c>
      <c r="AD3544">
        <v>2695</v>
      </c>
      <c r="AF3544">
        <v>0</v>
      </c>
      <c r="AG3544">
        <v>1155</v>
      </c>
      <c r="AK3544">
        <v>3300</v>
      </c>
      <c r="AL3544" s="5">
        <v>7700</v>
      </c>
      <c r="AM3544">
        <v>0</v>
      </c>
      <c r="AN3544">
        <v>0</v>
      </c>
      <c r="AO3544">
        <v>3850</v>
      </c>
      <c r="AP3544">
        <v>3850</v>
      </c>
      <c r="AS3544">
        <v>2695</v>
      </c>
      <c r="AU3544">
        <v>1155</v>
      </c>
      <c r="AY3544">
        <v>3300</v>
      </c>
      <c r="AZ3544" s="5">
        <v>7700</v>
      </c>
      <c r="BA3544" s="5">
        <v>7700</v>
      </c>
      <c r="BB3544" s="5">
        <v>7700</v>
      </c>
      <c r="BC3544" s="5">
        <v>7700</v>
      </c>
      <c r="BD3544" s="5">
        <v>7700</v>
      </c>
      <c r="BE3544" s="5">
        <v>0</v>
      </c>
      <c r="BF3544" s="5">
        <v>11000</v>
      </c>
      <c r="BG3544">
        <v>20160308</v>
      </c>
      <c r="BH3544" s="9" t="str">
        <f t="shared" si="165"/>
        <v>2016</v>
      </c>
      <c r="BI3544" t="str">
        <f>MID(Merge1[[#This Row],[OC_DATA_INIZIO_PROGETTO]],5,2)</f>
        <v>03</v>
      </c>
      <c r="BJ3544">
        <v>20180507</v>
      </c>
      <c r="BK3544" t="str">
        <f t="shared" si="166"/>
        <v>2018</v>
      </c>
      <c r="BL3544" t="str">
        <f>MID(Merge1[[#This Row],[OC_DATA_FINE_PROGETTO_PREVISTA]],5,2)</f>
        <v>05</v>
      </c>
      <c r="BM3544" s="8">
        <f>(Merge1[[#This Row],[Colonna2]]-Merge1[[#This Row],[Colonna1]])*12+Merge1[[#This Row],[Colonna22]]-Merge1[[#This Row],[Colonna12]]</f>
        <v>26</v>
      </c>
      <c r="BN3544">
        <v>20180507</v>
      </c>
      <c r="BO3544" t="str">
        <f t="shared" si="167"/>
        <v>2018</v>
      </c>
      <c r="BP3544" s="2" t="s">
        <v>116</v>
      </c>
      <c r="BQ3544" s="2" t="s">
        <v>763</v>
      </c>
      <c r="BR3544" s="2" t="s">
        <v>440</v>
      </c>
      <c r="BS3544" s="2" t="s">
        <v>773</v>
      </c>
      <c r="BT3544" s="2" t="s">
        <v>774</v>
      </c>
    </row>
    <row r="3545" spans="1:72" x14ac:dyDescent="0.35">
      <c r="A3545" s="2" t="s">
        <v>27349</v>
      </c>
      <c r="B3545" s="2" t="s">
        <v>27350</v>
      </c>
      <c r="C3545" s="2" t="s">
        <v>27351</v>
      </c>
      <c r="D3545" s="2" t="s">
        <v>27352</v>
      </c>
      <c r="E3545" s="2" t="s">
        <v>27353</v>
      </c>
      <c r="F3545">
        <v>1</v>
      </c>
      <c r="G3545" s="2" t="s">
        <v>151</v>
      </c>
      <c r="H3545">
        <v>7</v>
      </c>
      <c r="I3545" s="2" t="s">
        <v>770</v>
      </c>
      <c r="J3545">
        <v>11</v>
      </c>
      <c r="K3545" s="2" t="s">
        <v>681</v>
      </c>
      <c r="L3545">
        <v>9</v>
      </c>
      <c r="M3545" s="2" t="s">
        <v>98</v>
      </c>
      <c r="N3545">
        <v>22</v>
      </c>
      <c r="O3545" s="2" t="s">
        <v>252</v>
      </c>
      <c r="P3545">
        <v>999</v>
      </c>
      <c r="Q3545" s="2" t="s">
        <v>389</v>
      </c>
      <c r="R3545" t="s">
        <v>67</v>
      </c>
      <c r="S3545" t="s">
        <v>67</v>
      </c>
      <c r="T3545" s="2" t="s">
        <v>1331</v>
      </c>
      <c r="U3545" s="2" t="s">
        <v>1332</v>
      </c>
      <c r="V3545">
        <v>2004</v>
      </c>
      <c r="W3545" s="2" t="s">
        <v>19736</v>
      </c>
      <c r="X3545">
        <v>3850</v>
      </c>
      <c r="Y3545">
        <v>3850</v>
      </c>
      <c r="AD3545">
        <v>2695</v>
      </c>
      <c r="AF3545">
        <v>0</v>
      </c>
      <c r="AG3545">
        <v>1155</v>
      </c>
      <c r="AK3545">
        <v>3300</v>
      </c>
      <c r="AL3545" s="5">
        <v>7700</v>
      </c>
      <c r="AM3545">
        <v>0</v>
      </c>
      <c r="AN3545">
        <v>0</v>
      </c>
      <c r="AO3545">
        <v>3850</v>
      </c>
      <c r="AP3545">
        <v>3850</v>
      </c>
      <c r="AS3545">
        <v>2695</v>
      </c>
      <c r="AU3545">
        <v>1155</v>
      </c>
      <c r="AY3545">
        <v>3300</v>
      </c>
      <c r="AZ3545" s="5">
        <v>7700</v>
      </c>
      <c r="BA3545" s="5">
        <v>7700</v>
      </c>
      <c r="BB3545" s="5">
        <v>7700</v>
      </c>
      <c r="BC3545" s="5">
        <v>7700</v>
      </c>
      <c r="BD3545" s="5">
        <v>7700</v>
      </c>
      <c r="BE3545" s="5">
        <v>0</v>
      </c>
      <c r="BF3545" s="5">
        <v>11000</v>
      </c>
      <c r="BG3545">
        <v>20160205</v>
      </c>
      <c r="BH3545" s="9" t="str">
        <f t="shared" si="165"/>
        <v>2016</v>
      </c>
      <c r="BI3545" t="str">
        <f>MID(Merge1[[#This Row],[OC_DATA_INIZIO_PROGETTO]],5,2)</f>
        <v>02</v>
      </c>
      <c r="BJ3545">
        <v>20180209</v>
      </c>
      <c r="BK3545" t="str">
        <f t="shared" si="166"/>
        <v>2018</v>
      </c>
      <c r="BL3545" t="str">
        <f>MID(Merge1[[#This Row],[OC_DATA_FINE_PROGETTO_PREVISTA]],5,2)</f>
        <v>02</v>
      </c>
      <c r="BM3545" s="8">
        <f>(Merge1[[#This Row],[Colonna2]]-Merge1[[#This Row],[Colonna1]])*12+Merge1[[#This Row],[Colonna22]]-Merge1[[#This Row],[Colonna12]]</f>
        <v>24</v>
      </c>
      <c r="BN3545">
        <v>20180209</v>
      </c>
      <c r="BO3545" t="str">
        <f t="shared" si="167"/>
        <v>2018</v>
      </c>
      <c r="BP3545" s="2" t="s">
        <v>116</v>
      </c>
      <c r="BQ3545" s="2" t="s">
        <v>763</v>
      </c>
      <c r="BR3545" s="2" t="s">
        <v>440</v>
      </c>
      <c r="BS3545" s="2" t="s">
        <v>773</v>
      </c>
      <c r="BT3545" s="2" t="s">
        <v>774</v>
      </c>
    </row>
    <row r="3546" spans="1:72" x14ac:dyDescent="0.35">
      <c r="A3546" s="2" t="s">
        <v>27364</v>
      </c>
      <c r="B3546" s="2" t="s">
        <v>27365</v>
      </c>
      <c r="C3546" s="2" t="s">
        <v>27366</v>
      </c>
      <c r="D3546" s="2" t="s">
        <v>27367</v>
      </c>
      <c r="E3546" s="2" t="s">
        <v>27368</v>
      </c>
      <c r="F3546">
        <v>1</v>
      </c>
      <c r="G3546" s="2" t="s">
        <v>151</v>
      </c>
      <c r="H3546">
        <v>7</v>
      </c>
      <c r="I3546" s="2" t="s">
        <v>770</v>
      </c>
      <c r="J3546">
        <v>20</v>
      </c>
      <c r="K3546" s="2" t="s">
        <v>3054</v>
      </c>
      <c r="L3546">
        <v>9</v>
      </c>
      <c r="M3546" s="2" t="s">
        <v>98</v>
      </c>
      <c r="N3546">
        <v>22</v>
      </c>
      <c r="O3546" s="2" t="s">
        <v>252</v>
      </c>
      <c r="P3546">
        <v>999</v>
      </c>
      <c r="Q3546" s="2" t="s">
        <v>389</v>
      </c>
      <c r="R3546" t="s">
        <v>67</v>
      </c>
      <c r="S3546" t="s">
        <v>67</v>
      </c>
      <c r="T3546" s="2" t="s">
        <v>1331</v>
      </c>
      <c r="U3546" s="2" t="s">
        <v>1332</v>
      </c>
      <c r="V3546">
        <v>2016</v>
      </c>
      <c r="W3546" s="2" t="s">
        <v>18962</v>
      </c>
      <c r="X3546">
        <v>3850</v>
      </c>
      <c r="Y3546">
        <v>3850</v>
      </c>
      <c r="AD3546">
        <v>2695</v>
      </c>
      <c r="AF3546">
        <v>0</v>
      </c>
      <c r="AG3546">
        <v>1155</v>
      </c>
      <c r="AK3546">
        <v>3300</v>
      </c>
      <c r="AL3546" s="5">
        <v>7700</v>
      </c>
      <c r="AM3546">
        <v>0</v>
      </c>
      <c r="AN3546">
        <v>0</v>
      </c>
      <c r="AO3546">
        <v>3850</v>
      </c>
      <c r="AP3546">
        <v>3850</v>
      </c>
      <c r="AS3546">
        <v>2695</v>
      </c>
      <c r="AU3546">
        <v>1155</v>
      </c>
      <c r="AY3546">
        <v>3300</v>
      </c>
      <c r="AZ3546" s="5">
        <v>7700</v>
      </c>
      <c r="BA3546" s="5">
        <v>7700</v>
      </c>
      <c r="BB3546" s="5">
        <v>7700</v>
      </c>
      <c r="BC3546" s="5">
        <v>7700</v>
      </c>
      <c r="BD3546" s="5">
        <v>7700</v>
      </c>
      <c r="BE3546" s="5">
        <v>0</v>
      </c>
      <c r="BF3546" s="5">
        <v>11000</v>
      </c>
      <c r="BG3546">
        <v>20160205</v>
      </c>
      <c r="BH3546" s="9" t="str">
        <f t="shared" si="165"/>
        <v>2016</v>
      </c>
      <c r="BI3546" t="str">
        <f>MID(Merge1[[#This Row],[OC_DATA_INIZIO_PROGETTO]],5,2)</f>
        <v>02</v>
      </c>
      <c r="BJ3546">
        <v>20180209</v>
      </c>
      <c r="BK3546" t="str">
        <f t="shared" si="166"/>
        <v>2018</v>
      </c>
      <c r="BL3546" t="str">
        <f>MID(Merge1[[#This Row],[OC_DATA_FINE_PROGETTO_PREVISTA]],5,2)</f>
        <v>02</v>
      </c>
      <c r="BM3546" s="8">
        <f>(Merge1[[#This Row],[Colonna2]]-Merge1[[#This Row],[Colonna1]])*12+Merge1[[#This Row],[Colonna22]]-Merge1[[#This Row],[Colonna12]]</f>
        <v>24</v>
      </c>
      <c r="BN3546">
        <v>20180209</v>
      </c>
      <c r="BO3546" t="str">
        <f t="shared" si="167"/>
        <v>2018</v>
      </c>
      <c r="BP3546" s="2" t="s">
        <v>116</v>
      </c>
      <c r="BQ3546" s="2" t="s">
        <v>763</v>
      </c>
      <c r="BR3546" s="2" t="s">
        <v>440</v>
      </c>
      <c r="BS3546" s="2" t="s">
        <v>773</v>
      </c>
      <c r="BT3546" s="2" t="s">
        <v>774</v>
      </c>
    </row>
    <row r="3547" spans="1:72" x14ac:dyDescent="0.35">
      <c r="A3547" s="2" t="s">
        <v>1513</v>
      </c>
      <c r="B3547" s="2" t="s">
        <v>1514</v>
      </c>
      <c r="C3547" s="2" t="s">
        <v>1515</v>
      </c>
      <c r="D3547" s="2" t="s">
        <v>1515</v>
      </c>
      <c r="E3547" s="2" t="s">
        <v>1516</v>
      </c>
      <c r="F3547">
        <v>8</v>
      </c>
      <c r="G3547" s="2" t="s">
        <v>441</v>
      </c>
      <c r="H3547">
        <v>2</v>
      </c>
      <c r="I3547" s="2" t="s">
        <v>430</v>
      </c>
      <c r="J3547">
        <v>99</v>
      </c>
      <c r="K3547" s="2" t="s">
        <v>81</v>
      </c>
      <c r="L3547">
        <v>11</v>
      </c>
      <c r="M3547" s="2" t="s">
        <v>443</v>
      </c>
      <c r="N3547">
        <v>72</v>
      </c>
      <c r="O3547" s="2" t="s">
        <v>444</v>
      </c>
      <c r="P3547">
        <v>1</v>
      </c>
      <c r="Q3547" s="2" t="s">
        <v>445</v>
      </c>
      <c r="R3547" t="s">
        <v>67</v>
      </c>
      <c r="S3547" t="s">
        <v>67</v>
      </c>
      <c r="T3547" s="2" t="s">
        <v>73</v>
      </c>
      <c r="U3547" s="2" t="s">
        <v>74</v>
      </c>
      <c r="V3547">
        <v>1009</v>
      </c>
      <c r="W3547" s="2" t="s">
        <v>880</v>
      </c>
      <c r="X3547">
        <v>3840</v>
      </c>
      <c r="Z3547">
        <v>3840</v>
      </c>
      <c r="AD3547">
        <v>2688</v>
      </c>
      <c r="AF3547">
        <v>0</v>
      </c>
      <c r="AG3547">
        <v>1152</v>
      </c>
      <c r="AL3547" s="5">
        <v>7680</v>
      </c>
      <c r="AM3547">
        <v>0</v>
      </c>
      <c r="AN3547">
        <v>0</v>
      </c>
      <c r="AO3547">
        <v>3840</v>
      </c>
      <c r="AQ3547">
        <v>3840</v>
      </c>
      <c r="AS3547">
        <v>2688</v>
      </c>
      <c r="AU3547">
        <v>1152</v>
      </c>
      <c r="AZ3547" s="5">
        <v>7680</v>
      </c>
      <c r="BA3547" s="5">
        <v>7680</v>
      </c>
      <c r="BB3547" s="5">
        <v>7680</v>
      </c>
      <c r="BC3547" s="5">
        <v>5686.38</v>
      </c>
      <c r="BD3547" s="5">
        <v>5686.38</v>
      </c>
      <c r="BE3547" s="5">
        <v>0</v>
      </c>
      <c r="BF3547" s="5">
        <v>5686.38</v>
      </c>
      <c r="BG3547">
        <v>20160902</v>
      </c>
      <c r="BH3547" s="9" t="str">
        <f t="shared" si="165"/>
        <v>2016</v>
      </c>
      <c r="BI3547" t="str">
        <f>MID(Merge1[[#This Row],[OC_DATA_INIZIO_PROGETTO]],5,2)</f>
        <v>09</v>
      </c>
      <c r="BJ3547">
        <v>20211230</v>
      </c>
      <c r="BK3547" t="str">
        <f t="shared" si="166"/>
        <v>2021</v>
      </c>
      <c r="BL3547" t="str">
        <f>MID(Merge1[[#This Row],[OC_DATA_FINE_PROGETTO_PREVISTA]],5,2)</f>
        <v>12</v>
      </c>
      <c r="BM3547" s="8">
        <f>(Merge1[[#This Row],[Colonna2]]-Merge1[[#This Row],[Colonna1]])*12+Merge1[[#This Row],[Colonna22]]-Merge1[[#This Row],[Colonna12]]</f>
        <v>63</v>
      </c>
      <c r="BO3547" t="str">
        <f t="shared" si="167"/>
        <v/>
      </c>
      <c r="BP3547" s="2" t="s">
        <v>76</v>
      </c>
      <c r="BQ3547" s="2" t="s">
        <v>76</v>
      </c>
      <c r="BR3547" s="2" t="s">
        <v>77</v>
      </c>
      <c r="BS3547" s="2" t="s">
        <v>434</v>
      </c>
      <c r="BT3547" s="2" t="s">
        <v>435</v>
      </c>
    </row>
    <row r="3548" spans="1:72" x14ac:dyDescent="0.35">
      <c r="A3548" s="2" t="s">
        <v>2031</v>
      </c>
      <c r="B3548" s="2" t="s">
        <v>2032</v>
      </c>
      <c r="C3548" s="2" t="s">
        <v>2033</v>
      </c>
      <c r="D3548" s="2" t="s">
        <v>2034</v>
      </c>
      <c r="E3548" s="2" t="s">
        <v>2035</v>
      </c>
      <c r="F3548">
        <v>8</v>
      </c>
      <c r="G3548" s="2" t="s">
        <v>441</v>
      </c>
      <c r="H3548">
        <v>2</v>
      </c>
      <c r="I3548" s="2" t="s">
        <v>430</v>
      </c>
      <c r="J3548">
        <v>99</v>
      </c>
      <c r="K3548" s="2" t="s">
        <v>81</v>
      </c>
      <c r="L3548">
        <v>11</v>
      </c>
      <c r="M3548" s="2" t="s">
        <v>443</v>
      </c>
      <c r="N3548">
        <v>72</v>
      </c>
      <c r="O3548" s="2" t="s">
        <v>444</v>
      </c>
      <c r="P3548">
        <v>1</v>
      </c>
      <c r="Q3548" s="2" t="s">
        <v>445</v>
      </c>
      <c r="R3548" t="s">
        <v>67</v>
      </c>
      <c r="S3548" t="s">
        <v>67</v>
      </c>
      <c r="T3548" s="2" t="s">
        <v>73</v>
      </c>
      <c r="U3548" s="2" t="s">
        <v>74</v>
      </c>
      <c r="V3548">
        <v>1014</v>
      </c>
      <c r="W3548" s="2" t="s">
        <v>902</v>
      </c>
      <c r="X3548">
        <v>3840</v>
      </c>
      <c r="Z3548">
        <v>3840</v>
      </c>
      <c r="AD3548">
        <v>2688</v>
      </c>
      <c r="AF3548">
        <v>0</v>
      </c>
      <c r="AG3548">
        <v>1152</v>
      </c>
      <c r="AL3548" s="5">
        <v>7680</v>
      </c>
      <c r="AM3548">
        <v>0</v>
      </c>
      <c r="AN3548">
        <v>0</v>
      </c>
      <c r="AO3548">
        <v>3840</v>
      </c>
      <c r="AQ3548">
        <v>3840</v>
      </c>
      <c r="AS3548">
        <v>2688</v>
      </c>
      <c r="AU3548">
        <v>1152</v>
      </c>
      <c r="AZ3548" s="5">
        <v>7680</v>
      </c>
      <c r="BA3548" s="5">
        <v>7680</v>
      </c>
      <c r="BB3548" s="5">
        <v>7680</v>
      </c>
      <c r="BC3548" s="5">
        <v>7634.18</v>
      </c>
      <c r="BD3548" s="5">
        <v>7634.18</v>
      </c>
      <c r="BE3548" s="5">
        <v>0</v>
      </c>
      <c r="BF3548" s="5">
        <v>0</v>
      </c>
      <c r="BG3548">
        <v>20181103</v>
      </c>
      <c r="BH3548" s="9" t="str">
        <f t="shared" si="165"/>
        <v>2018</v>
      </c>
      <c r="BI3548" t="str">
        <f>MID(Merge1[[#This Row],[OC_DATA_INIZIO_PROGETTO]],5,2)</f>
        <v>11</v>
      </c>
      <c r="BJ3548">
        <v>20211230</v>
      </c>
      <c r="BK3548" t="str">
        <f t="shared" si="166"/>
        <v>2021</v>
      </c>
      <c r="BL3548" t="str">
        <f>MID(Merge1[[#This Row],[OC_DATA_FINE_PROGETTO_PREVISTA]],5,2)</f>
        <v>12</v>
      </c>
      <c r="BM3548" s="8">
        <f>(Merge1[[#This Row],[Colonna2]]-Merge1[[#This Row],[Colonna1]])*12+Merge1[[#This Row],[Colonna22]]-Merge1[[#This Row],[Colonna12]]</f>
        <v>37</v>
      </c>
      <c r="BO3548" t="str">
        <f t="shared" si="167"/>
        <v/>
      </c>
      <c r="BP3548" s="2" t="s">
        <v>116</v>
      </c>
      <c r="BQ3548" s="2" t="s">
        <v>116</v>
      </c>
      <c r="BR3548" s="2" t="s">
        <v>77</v>
      </c>
      <c r="BS3548" s="2" t="s">
        <v>434</v>
      </c>
      <c r="BT3548" s="2" t="s">
        <v>435</v>
      </c>
    </row>
    <row r="3549" spans="1:72" x14ac:dyDescent="0.35">
      <c r="A3549" s="2" t="s">
        <v>16297</v>
      </c>
      <c r="B3549" s="2" t="s">
        <v>16298</v>
      </c>
      <c r="C3549" s="2" t="s">
        <v>16299</v>
      </c>
      <c r="D3549" s="2" t="s">
        <v>16300</v>
      </c>
      <c r="E3549" s="2" t="s">
        <v>16301</v>
      </c>
      <c r="F3549">
        <v>1</v>
      </c>
      <c r="G3549" s="2" t="s">
        <v>151</v>
      </c>
      <c r="H3549">
        <v>7</v>
      </c>
      <c r="I3549" s="2" t="s">
        <v>770</v>
      </c>
      <c r="J3549">
        <v>99</v>
      </c>
      <c r="K3549" s="2" t="s">
        <v>81</v>
      </c>
      <c r="L3549">
        <v>9</v>
      </c>
      <c r="M3549" s="2" t="s">
        <v>98</v>
      </c>
      <c r="N3549">
        <v>21</v>
      </c>
      <c r="O3549" s="2" t="s">
        <v>185</v>
      </c>
      <c r="P3549">
        <v>229</v>
      </c>
      <c r="Q3549" s="2" t="s">
        <v>186</v>
      </c>
      <c r="R3549" t="s">
        <v>67</v>
      </c>
      <c r="S3549" t="s">
        <v>67</v>
      </c>
      <c r="T3549" s="2" t="s">
        <v>1986</v>
      </c>
      <c r="U3549" s="2" t="s">
        <v>1987</v>
      </c>
      <c r="V3549">
        <v>930</v>
      </c>
      <c r="W3549" s="2" t="s">
        <v>6671</v>
      </c>
      <c r="X3549">
        <v>5220.5600000000004</v>
      </c>
      <c r="Y3549">
        <v>5220.5600000000004</v>
      </c>
      <c r="AD3549">
        <v>3654.39</v>
      </c>
      <c r="AF3549">
        <v>0</v>
      </c>
      <c r="AG3549">
        <v>1566.17</v>
      </c>
      <c r="AK3549">
        <v>10441</v>
      </c>
      <c r="AL3549" s="5">
        <v>10441.120000000001</v>
      </c>
      <c r="AM3549">
        <v>4566.47</v>
      </c>
      <c r="AN3549">
        <v>1798.91</v>
      </c>
      <c r="AO3549">
        <v>3836.78</v>
      </c>
      <c r="AP3549">
        <v>5220.5600000000004</v>
      </c>
      <c r="AS3549">
        <v>3654.39</v>
      </c>
      <c r="AU3549">
        <v>1151.04</v>
      </c>
      <c r="AY3549">
        <v>10441</v>
      </c>
      <c r="AZ3549" s="5">
        <v>8642.2099999999991</v>
      </c>
      <c r="BA3549" s="5">
        <v>7673.56</v>
      </c>
      <c r="BB3549" s="5">
        <v>7673.56</v>
      </c>
      <c r="BC3549" s="5">
        <v>7673.56</v>
      </c>
      <c r="BD3549" s="5">
        <v>7673.56</v>
      </c>
      <c r="BE3549" s="5">
        <v>0</v>
      </c>
      <c r="BF3549" s="5">
        <v>15347.12</v>
      </c>
      <c r="BG3549">
        <v>20170310</v>
      </c>
      <c r="BH3549" s="9" t="str">
        <f t="shared" si="165"/>
        <v>2017</v>
      </c>
      <c r="BI3549" t="str">
        <f>MID(Merge1[[#This Row],[OC_DATA_INIZIO_PROGETTO]],5,2)</f>
        <v>03</v>
      </c>
      <c r="BJ3549">
        <v>20181204</v>
      </c>
      <c r="BK3549" t="str">
        <f t="shared" si="166"/>
        <v>2018</v>
      </c>
      <c r="BL3549" t="str">
        <f>MID(Merge1[[#This Row],[OC_DATA_FINE_PROGETTO_PREVISTA]],5,2)</f>
        <v>12</v>
      </c>
      <c r="BM3549" s="8">
        <f>(Merge1[[#This Row],[Colonna2]]-Merge1[[#This Row],[Colonna1]])*12+Merge1[[#This Row],[Colonna22]]-Merge1[[#This Row],[Colonna12]]</f>
        <v>21</v>
      </c>
      <c r="BN3549">
        <v>20191010</v>
      </c>
      <c r="BO3549" t="str">
        <f t="shared" si="167"/>
        <v>2019</v>
      </c>
      <c r="BP3549" s="2" t="s">
        <v>76</v>
      </c>
      <c r="BQ3549" s="2" t="s">
        <v>76</v>
      </c>
      <c r="BR3549" s="2" t="s">
        <v>440</v>
      </c>
      <c r="BS3549" s="2" t="s">
        <v>773</v>
      </c>
      <c r="BT3549" s="2" t="s">
        <v>774</v>
      </c>
    </row>
    <row r="3550" spans="1:72" x14ac:dyDescent="0.35">
      <c r="A3550" s="2" t="s">
        <v>30808</v>
      </c>
      <c r="B3550" s="2" t="s">
        <v>30809</v>
      </c>
      <c r="C3550" s="2" t="s">
        <v>30810</v>
      </c>
      <c r="D3550" s="2" t="s">
        <v>30811</v>
      </c>
      <c r="E3550" s="2" t="s">
        <v>30812</v>
      </c>
      <c r="F3550">
        <v>8</v>
      </c>
      <c r="G3550" s="2" t="s">
        <v>441</v>
      </c>
      <c r="H3550">
        <v>2</v>
      </c>
      <c r="I3550" s="2" t="s">
        <v>430</v>
      </c>
      <c r="J3550">
        <v>10</v>
      </c>
      <c r="K3550" s="2" t="s">
        <v>479</v>
      </c>
      <c r="L3550">
        <v>10</v>
      </c>
      <c r="M3550" s="2" t="s">
        <v>95</v>
      </c>
      <c r="N3550">
        <v>94</v>
      </c>
      <c r="O3550" s="2" t="s">
        <v>480</v>
      </c>
      <c r="P3550">
        <v>1</v>
      </c>
      <c r="Q3550" s="2" t="s">
        <v>487</v>
      </c>
      <c r="R3550" t="s">
        <v>67</v>
      </c>
      <c r="S3550" t="s">
        <v>67</v>
      </c>
      <c r="T3550" s="2" t="s">
        <v>73</v>
      </c>
      <c r="U3550" s="2" t="s">
        <v>74</v>
      </c>
      <c r="V3550">
        <v>1938</v>
      </c>
      <c r="W3550" s="2" t="s">
        <v>563</v>
      </c>
      <c r="AF3550">
        <v>0</v>
      </c>
      <c r="AI3550">
        <v>18974.28</v>
      </c>
      <c r="AL3550" s="5">
        <v>18974.28</v>
      </c>
      <c r="AM3550">
        <v>11358.5</v>
      </c>
      <c r="AN3550">
        <v>11358.5</v>
      </c>
      <c r="AW3550">
        <v>7615.78</v>
      </c>
      <c r="AZ3550" s="5">
        <v>7615.78</v>
      </c>
      <c r="BA3550" s="5">
        <v>7615.78</v>
      </c>
      <c r="BB3550" s="5">
        <v>7615.78</v>
      </c>
      <c r="BC3550" s="5">
        <v>7615.78</v>
      </c>
      <c r="BD3550" s="5">
        <v>7615.78</v>
      </c>
      <c r="BE3550" s="5">
        <v>0</v>
      </c>
      <c r="BF3550" s="5">
        <v>7615.78</v>
      </c>
      <c r="BG3550">
        <v>20190520</v>
      </c>
      <c r="BH3550" s="9" t="str">
        <f t="shared" si="165"/>
        <v>2019</v>
      </c>
      <c r="BI3550" t="str">
        <f>MID(Merge1[[#This Row],[OC_DATA_INIZIO_PROGETTO]],5,2)</f>
        <v>05</v>
      </c>
      <c r="BJ3550">
        <v>20191011</v>
      </c>
      <c r="BK3550" t="str">
        <f t="shared" si="166"/>
        <v>2019</v>
      </c>
      <c r="BL3550" t="str">
        <f>MID(Merge1[[#This Row],[OC_DATA_FINE_PROGETTO_PREVISTA]],5,2)</f>
        <v>10</v>
      </c>
      <c r="BM3550" s="8">
        <f>(Merge1[[#This Row],[Colonna2]]-Merge1[[#This Row],[Colonna1]])*12+Merge1[[#This Row],[Colonna22]]-Merge1[[#This Row],[Colonna12]]</f>
        <v>5</v>
      </c>
      <c r="BN3550">
        <v>20191011</v>
      </c>
      <c r="BO3550" t="str">
        <f t="shared" si="167"/>
        <v>2019</v>
      </c>
      <c r="BP3550" s="2" t="s">
        <v>116</v>
      </c>
      <c r="BQ3550" s="2" t="s">
        <v>763</v>
      </c>
      <c r="BR3550" s="2" t="s">
        <v>440</v>
      </c>
      <c r="BS3550" s="2" t="s">
        <v>434</v>
      </c>
      <c r="BT3550" s="2" t="s">
        <v>435</v>
      </c>
    </row>
    <row r="3551" spans="1:72" x14ac:dyDescent="0.35">
      <c r="A3551" s="2" t="s">
        <v>9389</v>
      </c>
      <c r="B3551" s="2" t="s">
        <v>9390</v>
      </c>
      <c r="C3551" s="2" t="s">
        <v>9391</v>
      </c>
      <c r="D3551" s="2" t="s">
        <v>9392</v>
      </c>
      <c r="E3551" s="2" t="s">
        <v>9393</v>
      </c>
      <c r="F3551">
        <v>1</v>
      </c>
      <c r="G3551" s="2" t="s">
        <v>151</v>
      </c>
      <c r="H3551">
        <v>7</v>
      </c>
      <c r="I3551" s="2" t="s">
        <v>770</v>
      </c>
      <c r="J3551">
        <v>99</v>
      </c>
      <c r="K3551" s="2" t="s">
        <v>81</v>
      </c>
      <c r="L3551">
        <v>9</v>
      </c>
      <c r="M3551" s="2" t="s">
        <v>98</v>
      </c>
      <c r="N3551">
        <v>21</v>
      </c>
      <c r="O3551" s="2" t="s">
        <v>185</v>
      </c>
      <c r="P3551">
        <v>229</v>
      </c>
      <c r="Q3551" s="2" t="s">
        <v>186</v>
      </c>
      <c r="R3551" t="s">
        <v>67</v>
      </c>
      <c r="S3551" t="s">
        <v>67</v>
      </c>
      <c r="T3551" s="2" t="s">
        <v>1986</v>
      </c>
      <c r="U3551" s="2" t="s">
        <v>1987</v>
      </c>
      <c r="V3551">
        <v>908</v>
      </c>
      <c r="W3551" s="2" t="s">
        <v>6670</v>
      </c>
      <c r="X3551">
        <v>6212.2</v>
      </c>
      <c r="Y3551">
        <v>6212.2</v>
      </c>
      <c r="AD3551">
        <v>4348.54</v>
      </c>
      <c r="AF3551">
        <v>0</v>
      </c>
      <c r="AG3551">
        <v>1863.66</v>
      </c>
      <c r="AK3551">
        <v>23176</v>
      </c>
      <c r="AL3551" s="5">
        <v>12424.4</v>
      </c>
      <c r="AM3551">
        <v>12114.33</v>
      </c>
      <c r="AN3551">
        <v>3130.53</v>
      </c>
      <c r="AO3551">
        <v>3804.1</v>
      </c>
      <c r="AP3551">
        <v>6212.2</v>
      </c>
      <c r="AS3551">
        <v>4348.54</v>
      </c>
      <c r="AU3551">
        <v>1141.23</v>
      </c>
      <c r="AY3551">
        <v>23176</v>
      </c>
      <c r="AZ3551" s="5">
        <v>9293.8700000000008</v>
      </c>
      <c r="BA3551" s="5">
        <v>7608.2</v>
      </c>
      <c r="BB3551" s="5">
        <v>7608.2</v>
      </c>
      <c r="BC3551" s="5">
        <v>7608.2</v>
      </c>
      <c r="BD3551" s="5">
        <v>7608.2</v>
      </c>
      <c r="BE3551" s="5">
        <v>0</v>
      </c>
      <c r="BF3551" s="5">
        <v>21800</v>
      </c>
      <c r="BG3551">
        <v>20171113</v>
      </c>
      <c r="BH3551" s="9" t="str">
        <f t="shared" si="165"/>
        <v>2017</v>
      </c>
      <c r="BI3551" t="str">
        <f>MID(Merge1[[#This Row],[OC_DATA_INIZIO_PROGETTO]],5,2)</f>
        <v>11</v>
      </c>
      <c r="BJ3551">
        <v>20210319</v>
      </c>
      <c r="BK3551" t="str">
        <f t="shared" si="166"/>
        <v>2021</v>
      </c>
      <c r="BL3551" t="str">
        <f>MID(Merge1[[#This Row],[OC_DATA_FINE_PROGETTO_PREVISTA]],5,2)</f>
        <v>03</v>
      </c>
      <c r="BM3551" s="8">
        <f>(Merge1[[#This Row],[Colonna2]]-Merge1[[#This Row],[Colonna1]])*12+Merge1[[#This Row],[Colonna22]]-Merge1[[#This Row],[Colonna12]]</f>
        <v>40</v>
      </c>
      <c r="BN3551">
        <v>20200113</v>
      </c>
      <c r="BO3551" t="str">
        <f t="shared" si="167"/>
        <v>2020</v>
      </c>
      <c r="BP3551" s="2" t="s">
        <v>76</v>
      </c>
      <c r="BQ3551" s="2" t="s">
        <v>76</v>
      </c>
      <c r="BR3551" s="2" t="s">
        <v>440</v>
      </c>
      <c r="BS3551" s="2" t="s">
        <v>773</v>
      </c>
      <c r="BT3551" s="2" t="s">
        <v>774</v>
      </c>
    </row>
    <row r="3552" spans="1:72" x14ac:dyDescent="0.35">
      <c r="A3552" s="2" t="s">
        <v>21753</v>
      </c>
      <c r="B3552" s="2" t="s">
        <v>21752</v>
      </c>
      <c r="C3552" s="2" t="s">
        <v>21754</v>
      </c>
      <c r="D3552" s="2" t="s">
        <v>2291</v>
      </c>
      <c r="E3552" s="2" t="s">
        <v>21755</v>
      </c>
      <c r="F3552">
        <v>11</v>
      </c>
      <c r="G3552" s="2" t="s">
        <v>436</v>
      </c>
      <c r="H3552">
        <v>7</v>
      </c>
      <c r="I3552" s="2" t="s">
        <v>770</v>
      </c>
      <c r="J3552">
        <v>19</v>
      </c>
      <c r="K3552" s="2" t="s">
        <v>771</v>
      </c>
      <c r="L3552">
        <v>11</v>
      </c>
      <c r="M3552" s="2" t="s">
        <v>443</v>
      </c>
      <c r="N3552">
        <v>71</v>
      </c>
      <c r="O3552" s="2" t="s">
        <v>507</v>
      </c>
      <c r="P3552">
        <v>10</v>
      </c>
      <c r="Q3552" s="2" t="s">
        <v>1815</v>
      </c>
      <c r="R3552" t="s">
        <v>67</v>
      </c>
      <c r="S3552" t="s">
        <v>67</v>
      </c>
      <c r="T3552" s="2" t="s">
        <v>504</v>
      </c>
      <c r="U3552" s="2" t="s">
        <v>505</v>
      </c>
      <c r="V3552">
        <v>710</v>
      </c>
      <c r="W3552" s="2" t="s">
        <v>7185</v>
      </c>
      <c r="X3552">
        <v>3760.2</v>
      </c>
      <c r="Z3552">
        <v>3760.2</v>
      </c>
      <c r="AD3552">
        <v>2632.14</v>
      </c>
      <c r="AF3552">
        <v>0</v>
      </c>
      <c r="AG3552">
        <v>1128.06</v>
      </c>
      <c r="AL3552" s="5">
        <v>7520.4</v>
      </c>
      <c r="AM3552">
        <v>0</v>
      </c>
      <c r="AN3552">
        <v>0</v>
      </c>
      <c r="AO3552">
        <v>3760.2</v>
      </c>
      <c r="AQ3552">
        <v>3760.2</v>
      </c>
      <c r="AS3552">
        <v>2632.14</v>
      </c>
      <c r="AU3552">
        <v>1128.06</v>
      </c>
      <c r="AZ3552" s="5">
        <v>7520.4</v>
      </c>
      <c r="BA3552" s="5">
        <v>7520.4</v>
      </c>
      <c r="BB3552" s="5">
        <v>7520.4</v>
      </c>
      <c r="BC3552" s="5">
        <v>7520.4</v>
      </c>
      <c r="BD3552" s="5">
        <v>7520.4</v>
      </c>
      <c r="BE3552" s="5">
        <v>0</v>
      </c>
      <c r="BF3552" s="5">
        <v>7520.4</v>
      </c>
      <c r="BG3552">
        <v>20170512</v>
      </c>
      <c r="BH3552" s="9" t="str">
        <f t="shared" si="165"/>
        <v>2017</v>
      </c>
      <c r="BI3552" t="str">
        <f>MID(Merge1[[#This Row],[OC_DATA_INIZIO_PROGETTO]],5,2)</f>
        <v>05</v>
      </c>
      <c r="BJ3552">
        <v>20190813</v>
      </c>
      <c r="BK3552" t="str">
        <f t="shared" si="166"/>
        <v>2019</v>
      </c>
      <c r="BL3552" t="str">
        <f>MID(Merge1[[#This Row],[OC_DATA_FINE_PROGETTO_PREVISTA]],5,2)</f>
        <v>08</v>
      </c>
      <c r="BM3552" s="8">
        <f>(Merge1[[#This Row],[Colonna2]]-Merge1[[#This Row],[Colonna1]])*12+Merge1[[#This Row],[Colonna22]]-Merge1[[#This Row],[Colonna12]]</f>
        <v>27</v>
      </c>
      <c r="BN3552">
        <v>20201005</v>
      </c>
      <c r="BO3552" t="str">
        <f t="shared" si="167"/>
        <v>2020</v>
      </c>
      <c r="BP3552" s="2" t="s">
        <v>116</v>
      </c>
      <c r="BQ3552" s="2" t="s">
        <v>763</v>
      </c>
      <c r="BR3552" s="2" t="s">
        <v>440</v>
      </c>
      <c r="BS3552" s="2" t="s">
        <v>773</v>
      </c>
      <c r="BT3552" s="2" t="s">
        <v>774</v>
      </c>
    </row>
    <row r="3553" spans="1:72" x14ac:dyDescent="0.35">
      <c r="A3553" s="2" t="s">
        <v>4157</v>
      </c>
      <c r="B3553" s="2" t="s">
        <v>4158</v>
      </c>
      <c r="C3553" s="2" t="s">
        <v>4159</v>
      </c>
      <c r="D3553" s="2" t="s">
        <v>4160</v>
      </c>
      <c r="E3553" s="2" t="s">
        <v>4161</v>
      </c>
      <c r="F3553">
        <v>3</v>
      </c>
      <c r="G3553" s="2" t="s">
        <v>102</v>
      </c>
      <c r="H3553">
        <v>7</v>
      </c>
      <c r="I3553" s="2" t="s">
        <v>770</v>
      </c>
      <c r="J3553">
        <v>15</v>
      </c>
      <c r="K3553" s="2" t="s">
        <v>3707</v>
      </c>
      <c r="L3553">
        <v>7</v>
      </c>
      <c r="M3553" s="2" t="s">
        <v>1213</v>
      </c>
      <c r="N3553">
        <v>18</v>
      </c>
      <c r="O3553" s="2" t="s">
        <v>1214</v>
      </c>
      <c r="P3553">
        <v>999</v>
      </c>
      <c r="Q3553" s="2" t="s">
        <v>1215</v>
      </c>
      <c r="R3553" t="s">
        <v>67</v>
      </c>
      <c r="S3553" t="s">
        <v>67</v>
      </c>
      <c r="T3553" s="2" t="s">
        <v>504</v>
      </c>
      <c r="U3553" s="2" t="s">
        <v>505</v>
      </c>
      <c r="V3553">
        <v>606</v>
      </c>
      <c r="W3553" s="2" t="s">
        <v>2389</v>
      </c>
      <c r="X3553">
        <v>3760</v>
      </c>
      <c r="Y3553">
        <v>3760</v>
      </c>
      <c r="AD3553">
        <v>2632</v>
      </c>
      <c r="AF3553">
        <v>0</v>
      </c>
      <c r="AG3553">
        <v>1128</v>
      </c>
      <c r="AK3553">
        <v>7520</v>
      </c>
      <c r="AL3553" s="5">
        <v>7520</v>
      </c>
      <c r="AM3553">
        <v>0</v>
      </c>
      <c r="AN3553">
        <v>0</v>
      </c>
      <c r="AO3553">
        <v>3760</v>
      </c>
      <c r="AP3553">
        <v>3760</v>
      </c>
      <c r="AS3553">
        <v>2632</v>
      </c>
      <c r="AU3553">
        <v>1128</v>
      </c>
      <c r="AY3553">
        <v>7520</v>
      </c>
      <c r="AZ3553" s="5">
        <v>7520</v>
      </c>
      <c r="BA3553" s="5">
        <v>7520</v>
      </c>
      <c r="BB3553" s="5">
        <v>7520</v>
      </c>
      <c r="BC3553" s="5">
        <v>7520</v>
      </c>
      <c r="BD3553" s="5">
        <v>7520</v>
      </c>
      <c r="BE3553" s="5">
        <v>0</v>
      </c>
      <c r="BF3553" s="5">
        <v>15040</v>
      </c>
      <c r="BG3553">
        <v>20170615</v>
      </c>
      <c r="BH3553" s="9" t="str">
        <f t="shared" si="165"/>
        <v>2017</v>
      </c>
      <c r="BI3553" t="str">
        <f>MID(Merge1[[#This Row],[OC_DATA_INIZIO_PROGETTO]],5,2)</f>
        <v>06</v>
      </c>
      <c r="BJ3553">
        <v>20180531</v>
      </c>
      <c r="BK3553" t="str">
        <f t="shared" si="166"/>
        <v>2018</v>
      </c>
      <c r="BL3553" t="str">
        <f>MID(Merge1[[#This Row],[OC_DATA_FINE_PROGETTO_PREVISTA]],5,2)</f>
        <v>05</v>
      </c>
      <c r="BM3553" s="8">
        <f>(Merge1[[#This Row],[Colonna2]]-Merge1[[#This Row],[Colonna1]])*12+Merge1[[#This Row],[Colonna22]]-Merge1[[#This Row],[Colonna12]]</f>
        <v>11</v>
      </c>
      <c r="BN3553">
        <v>20180110</v>
      </c>
      <c r="BO3553" t="str">
        <f t="shared" si="167"/>
        <v>2018</v>
      </c>
      <c r="BP3553" s="2" t="s">
        <v>116</v>
      </c>
      <c r="BQ3553" s="2" t="s">
        <v>116</v>
      </c>
      <c r="BR3553" s="2" t="s">
        <v>77</v>
      </c>
      <c r="BS3553" s="2" t="s">
        <v>773</v>
      </c>
      <c r="BT3553" s="2" t="s">
        <v>774</v>
      </c>
    </row>
    <row r="3554" spans="1:72" x14ac:dyDescent="0.35">
      <c r="A3554" s="2" t="s">
        <v>1333</v>
      </c>
      <c r="B3554" s="2" t="s">
        <v>1334</v>
      </c>
      <c r="C3554" s="2" t="s">
        <v>1335</v>
      </c>
      <c r="D3554" s="2" t="s">
        <v>1336</v>
      </c>
      <c r="E3554" s="2" t="s">
        <v>1337</v>
      </c>
      <c r="F3554">
        <v>8</v>
      </c>
      <c r="G3554" s="2" t="s">
        <v>441</v>
      </c>
      <c r="H3554">
        <v>2</v>
      </c>
      <c r="I3554" s="2" t="s">
        <v>430</v>
      </c>
      <c r="J3554">
        <v>12</v>
      </c>
      <c r="K3554" s="2" t="s">
        <v>437</v>
      </c>
      <c r="L3554">
        <v>11</v>
      </c>
      <c r="M3554" s="2" t="s">
        <v>443</v>
      </c>
      <c r="N3554">
        <v>71</v>
      </c>
      <c r="O3554" s="2" t="s">
        <v>507</v>
      </c>
      <c r="P3554">
        <v>20</v>
      </c>
      <c r="Q3554" s="2" t="s">
        <v>579</v>
      </c>
      <c r="R3554" t="s">
        <v>67</v>
      </c>
      <c r="S3554" t="s">
        <v>67</v>
      </c>
      <c r="T3554" s="2" t="s">
        <v>73</v>
      </c>
      <c r="U3554" s="2" t="s">
        <v>74</v>
      </c>
      <c r="V3554">
        <v>1009</v>
      </c>
      <c r="W3554" s="2" t="s">
        <v>880</v>
      </c>
      <c r="X3554">
        <v>3746.79</v>
      </c>
      <c r="Z3554">
        <v>3746.79</v>
      </c>
      <c r="AD3554">
        <v>2622.75</v>
      </c>
      <c r="AF3554">
        <v>0</v>
      </c>
      <c r="AG3554">
        <v>1124.04</v>
      </c>
      <c r="AL3554" s="5">
        <v>7493.58</v>
      </c>
      <c r="AM3554">
        <v>0</v>
      </c>
      <c r="AN3554">
        <v>0</v>
      </c>
      <c r="AO3554">
        <v>3746.79</v>
      </c>
      <c r="AQ3554">
        <v>3746.79</v>
      </c>
      <c r="AS3554">
        <v>2622.75</v>
      </c>
      <c r="AU3554">
        <v>1124.04</v>
      </c>
      <c r="AZ3554" s="5">
        <v>7493.58</v>
      </c>
      <c r="BA3554" s="5">
        <v>7493.58</v>
      </c>
      <c r="BB3554" s="5">
        <v>7493.58</v>
      </c>
      <c r="BC3554" s="5">
        <v>7493.58</v>
      </c>
      <c r="BD3554" s="5">
        <v>7493.58</v>
      </c>
      <c r="BE3554" s="5">
        <v>0</v>
      </c>
      <c r="BF3554" s="5">
        <v>7493.58</v>
      </c>
      <c r="BG3554">
        <v>20161125</v>
      </c>
      <c r="BH3554" s="9" t="str">
        <f t="shared" si="165"/>
        <v>2016</v>
      </c>
      <c r="BI3554" t="str">
        <f>MID(Merge1[[#This Row],[OC_DATA_INIZIO_PROGETTO]],5,2)</f>
        <v>11</v>
      </c>
      <c r="BJ3554">
        <v>20170126</v>
      </c>
      <c r="BK3554" t="str">
        <f t="shared" si="166"/>
        <v>2017</v>
      </c>
      <c r="BL3554" t="str">
        <f>MID(Merge1[[#This Row],[OC_DATA_FINE_PROGETTO_PREVISTA]],5,2)</f>
        <v>01</v>
      </c>
      <c r="BM3554" s="8">
        <f>(Merge1[[#This Row],[Colonna2]]-Merge1[[#This Row],[Colonna1]])*12+Merge1[[#This Row],[Colonna22]]-Merge1[[#This Row],[Colonna12]]</f>
        <v>2</v>
      </c>
      <c r="BN3554">
        <v>20170126</v>
      </c>
      <c r="BO3554" t="str">
        <f t="shared" si="167"/>
        <v>2017</v>
      </c>
      <c r="BP3554" s="2" t="s">
        <v>116</v>
      </c>
      <c r="BQ3554" s="2" t="s">
        <v>763</v>
      </c>
      <c r="BR3554" s="2" t="s">
        <v>440</v>
      </c>
      <c r="BS3554" s="2" t="s">
        <v>434</v>
      </c>
      <c r="BT3554" s="2" t="s">
        <v>435</v>
      </c>
    </row>
    <row r="3555" spans="1:72" x14ac:dyDescent="0.35">
      <c r="A3555" s="2" t="s">
        <v>1375</v>
      </c>
      <c r="B3555" s="2" t="s">
        <v>1376</v>
      </c>
      <c r="C3555" s="2" t="s">
        <v>1377</v>
      </c>
      <c r="D3555" s="2" t="s">
        <v>1377</v>
      </c>
      <c r="E3555" s="2" t="s">
        <v>1378</v>
      </c>
      <c r="F3555">
        <v>8</v>
      </c>
      <c r="G3555" s="2" t="s">
        <v>441</v>
      </c>
      <c r="H3555">
        <v>2</v>
      </c>
      <c r="I3555" s="2" t="s">
        <v>430</v>
      </c>
      <c r="J3555">
        <v>12</v>
      </c>
      <c r="K3555" s="2" t="s">
        <v>437</v>
      </c>
      <c r="L3555">
        <v>11</v>
      </c>
      <c r="M3555" s="2" t="s">
        <v>443</v>
      </c>
      <c r="N3555">
        <v>71</v>
      </c>
      <c r="O3555" s="2" t="s">
        <v>507</v>
      </c>
      <c r="P3555">
        <v>20</v>
      </c>
      <c r="Q3555" s="2" t="s">
        <v>579</v>
      </c>
      <c r="R3555" t="s">
        <v>67</v>
      </c>
      <c r="S3555" t="s">
        <v>67</v>
      </c>
      <c r="T3555" s="2" t="s">
        <v>73</v>
      </c>
      <c r="U3555" s="2" t="s">
        <v>74</v>
      </c>
      <c r="V3555">
        <v>1014</v>
      </c>
      <c r="W3555" s="2" t="s">
        <v>902</v>
      </c>
      <c r="X3555">
        <v>3746.79</v>
      </c>
      <c r="Z3555">
        <v>3746.79</v>
      </c>
      <c r="AD3555">
        <v>2622.75</v>
      </c>
      <c r="AF3555">
        <v>0</v>
      </c>
      <c r="AG3555">
        <v>1124.04</v>
      </c>
      <c r="AL3555" s="5">
        <v>7493.58</v>
      </c>
      <c r="AM3555">
        <v>0</v>
      </c>
      <c r="AN3555">
        <v>0</v>
      </c>
      <c r="AO3555">
        <v>3746.79</v>
      </c>
      <c r="AQ3555">
        <v>3746.79</v>
      </c>
      <c r="AS3555">
        <v>2622.75</v>
      </c>
      <c r="AU3555">
        <v>1124.04</v>
      </c>
      <c r="AZ3555" s="5">
        <v>7493.58</v>
      </c>
      <c r="BA3555" s="5">
        <v>7493.58</v>
      </c>
      <c r="BB3555" s="5">
        <v>7493.58</v>
      </c>
      <c r="BC3555" s="5">
        <v>7493.58</v>
      </c>
      <c r="BD3555" s="5">
        <v>7493.58</v>
      </c>
      <c r="BE3555" s="5">
        <v>0</v>
      </c>
      <c r="BF3555" s="5">
        <v>0</v>
      </c>
      <c r="BG3555">
        <v>20171231</v>
      </c>
      <c r="BH3555" s="9" t="str">
        <f t="shared" si="165"/>
        <v>2017</v>
      </c>
      <c r="BI3555" t="str">
        <f>MID(Merge1[[#This Row],[OC_DATA_INIZIO_PROGETTO]],5,2)</f>
        <v>12</v>
      </c>
      <c r="BJ3555">
        <v>20211230</v>
      </c>
      <c r="BK3555" t="str">
        <f t="shared" si="166"/>
        <v>2021</v>
      </c>
      <c r="BL3555" t="str">
        <f>MID(Merge1[[#This Row],[OC_DATA_FINE_PROGETTO_PREVISTA]],5,2)</f>
        <v>12</v>
      </c>
      <c r="BM3555" s="8">
        <f>(Merge1[[#This Row],[Colonna2]]-Merge1[[#This Row],[Colonna1]])*12+Merge1[[#This Row],[Colonna22]]-Merge1[[#This Row],[Colonna12]]</f>
        <v>48</v>
      </c>
      <c r="BO3555" t="str">
        <f t="shared" si="167"/>
        <v/>
      </c>
      <c r="BP3555" s="2" t="s">
        <v>116</v>
      </c>
      <c r="BQ3555" s="2" t="s">
        <v>116</v>
      </c>
      <c r="BR3555" s="2" t="s">
        <v>77</v>
      </c>
      <c r="BS3555" s="2" t="s">
        <v>434</v>
      </c>
      <c r="BT3555" s="2" t="s">
        <v>435</v>
      </c>
    </row>
    <row r="3556" spans="1:72" x14ac:dyDescent="0.35">
      <c r="A3556" s="2" t="s">
        <v>1405</v>
      </c>
      <c r="B3556" s="2" t="s">
        <v>1406</v>
      </c>
      <c r="C3556" s="2" t="s">
        <v>1407</v>
      </c>
      <c r="D3556" s="2" t="s">
        <v>1407</v>
      </c>
      <c r="E3556" s="2" t="s">
        <v>1408</v>
      </c>
      <c r="F3556">
        <v>8</v>
      </c>
      <c r="G3556" s="2" t="s">
        <v>441</v>
      </c>
      <c r="H3556">
        <v>2</v>
      </c>
      <c r="I3556" s="2" t="s">
        <v>430</v>
      </c>
      <c r="J3556">
        <v>12</v>
      </c>
      <c r="K3556" s="2" t="s">
        <v>437</v>
      </c>
      <c r="L3556">
        <v>11</v>
      </c>
      <c r="M3556" s="2" t="s">
        <v>443</v>
      </c>
      <c r="N3556">
        <v>71</v>
      </c>
      <c r="O3556" s="2" t="s">
        <v>507</v>
      </c>
      <c r="P3556">
        <v>20</v>
      </c>
      <c r="Q3556" s="2" t="s">
        <v>579</v>
      </c>
      <c r="R3556" t="s">
        <v>67</v>
      </c>
      <c r="S3556" t="s">
        <v>67</v>
      </c>
      <c r="T3556" s="2" t="s">
        <v>73</v>
      </c>
      <c r="U3556" s="2" t="s">
        <v>74</v>
      </c>
      <c r="V3556">
        <v>1001</v>
      </c>
      <c r="W3556" s="2" t="s">
        <v>881</v>
      </c>
      <c r="X3556">
        <v>3746.79</v>
      </c>
      <c r="Z3556">
        <v>3746.79</v>
      </c>
      <c r="AD3556">
        <v>2622.75</v>
      </c>
      <c r="AF3556">
        <v>0</v>
      </c>
      <c r="AG3556">
        <v>1124.04</v>
      </c>
      <c r="AL3556" s="5">
        <v>7493.58</v>
      </c>
      <c r="AM3556">
        <v>0</v>
      </c>
      <c r="AN3556">
        <v>0</v>
      </c>
      <c r="AO3556">
        <v>3746.79</v>
      </c>
      <c r="AQ3556">
        <v>3746.79</v>
      </c>
      <c r="AS3556">
        <v>2622.75</v>
      </c>
      <c r="AU3556">
        <v>1124.04</v>
      </c>
      <c r="AZ3556" s="5">
        <v>7493.58</v>
      </c>
      <c r="BA3556" s="5">
        <v>7493.58</v>
      </c>
      <c r="BB3556" s="5">
        <v>7493.58</v>
      </c>
      <c r="BC3556" s="5">
        <v>7493.58</v>
      </c>
      <c r="BD3556" s="5">
        <v>7493.58</v>
      </c>
      <c r="BE3556" s="5">
        <v>0</v>
      </c>
      <c r="BF3556" s="5">
        <v>6744.22</v>
      </c>
      <c r="BG3556">
        <v>20161009</v>
      </c>
      <c r="BH3556" s="9" t="str">
        <f t="shared" si="165"/>
        <v>2016</v>
      </c>
      <c r="BI3556" t="str">
        <f>MID(Merge1[[#This Row],[OC_DATA_INIZIO_PROGETTO]],5,2)</f>
        <v>10</v>
      </c>
      <c r="BJ3556">
        <v>20211230</v>
      </c>
      <c r="BK3556" t="str">
        <f t="shared" si="166"/>
        <v>2021</v>
      </c>
      <c r="BL3556" t="str">
        <f>MID(Merge1[[#This Row],[OC_DATA_FINE_PROGETTO_PREVISTA]],5,2)</f>
        <v>12</v>
      </c>
      <c r="BM3556" s="8">
        <f>(Merge1[[#This Row],[Colonna2]]-Merge1[[#This Row],[Colonna1]])*12+Merge1[[#This Row],[Colonna22]]-Merge1[[#This Row],[Colonna12]]</f>
        <v>62</v>
      </c>
      <c r="BO3556" t="str">
        <f t="shared" si="167"/>
        <v/>
      </c>
      <c r="BP3556" s="2" t="s">
        <v>116</v>
      </c>
      <c r="BQ3556" s="2" t="s">
        <v>116</v>
      </c>
      <c r="BR3556" s="2" t="s">
        <v>77</v>
      </c>
      <c r="BS3556" s="2" t="s">
        <v>434</v>
      </c>
      <c r="BT3556" s="2" t="s">
        <v>435</v>
      </c>
    </row>
    <row r="3557" spans="1:72" x14ac:dyDescent="0.35">
      <c r="A3557" s="2" t="s">
        <v>1486</v>
      </c>
      <c r="B3557" s="2" t="s">
        <v>1487</v>
      </c>
      <c r="C3557" s="2" t="s">
        <v>1488</v>
      </c>
      <c r="D3557" s="2" t="s">
        <v>1488</v>
      </c>
      <c r="E3557" s="2" t="s">
        <v>1489</v>
      </c>
      <c r="F3557">
        <v>8</v>
      </c>
      <c r="G3557" s="2" t="s">
        <v>441</v>
      </c>
      <c r="H3557">
        <v>2</v>
      </c>
      <c r="I3557" s="2" t="s">
        <v>430</v>
      </c>
      <c r="J3557">
        <v>12</v>
      </c>
      <c r="K3557" s="2" t="s">
        <v>437</v>
      </c>
      <c r="L3557">
        <v>11</v>
      </c>
      <c r="M3557" s="2" t="s">
        <v>443</v>
      </c>
      <c r="N3557">
        <v>71</v>
      </c>
      <c r="O3557" s="2" t="s">
        <v>507</v>
      </c>
      <c r="P3557">
        <v>20</v>
      </c>
      <c r="Q3557" s="2" t="s">
        <v>579</v>
      </c>
      <c r="R3557" t="s">
        <v>67</v>
      </c>
      <c r="S3557" t="s">
        <v>67</v>
      </c>
      <c r="T3557" s="2" t="s">
        <v>73</v>
      </c>
      <c r="U3557" s="2" t="s">
        <v>74</v>
      </c>
      <c r="V3557">
        <v>1009</v>
      </c>
      <c r="W3557" s="2" t="s">
        <v>880</v>
      </c>
      <c r="X3557">
        <v>3746.79</v>
      </c>
      <c r="Z3557">
        <v>3746.79</v>
      </c>
      <c r="AD3557">
        <v>2622.75</v>
      </c>
      <c r="AF3557">
        <v>0</v>
      </c>
      <c r="AG3557">
        <v>1124.04</v>
      </c>
      <c r="AL3557" s="5">
        <v>7493.58</v>
      </c>
      <c r="AM3557">
        <v>0</v>
      </c>
      <c r="AN3557">
        <v>0</v>
      </c>
      <c r="AO3557">
        <v>3746.79</v>
      </c>
      <c r="AQ3557">
        <v>3746.79</v>
      </c>
      <c r="AS3557">
        <v>2622.75</v>
      </c>
      <c r="AU3557">
        <v>1124.04</v>
      </c>
      <c r="AZ3557" s="5">
        <v>7493.58</v>
      </c>
      <c r="BA3557" s="5">
        <v>7493.58</v>
      </c>
      <c r="BB3557" s="5">
        <v>7493.58</v>
      </c>
      <c r="BC3557" s="5">
        <v>7493.58</v>
      </c>
      <c r="BD3557" s="5">
        <v>7493.58</v>
      </c>
      <c r="BE3557" s="5">
        <v>0</v>
      </c>
      <c r="BF3557" s="5">
        <v>7493.58</v>
      </c>
      <c r="BG3557">
        <v>20160824</v>
      </c>
      <c r="BH3557" s="9" t="str">
        <f t="shared" si="165"/>
        <v>2016</v>
      </c>
      <c r="BI3557" t="str">
        <f>MID(Merge1[[#This Row],[OC_DATA_INIZIO_PROGETTO]],5,2)</f>
        <v>08</v>
      </c>
      <c r="BJ3557">
        <v>20211230</v>
      </c>
      <c r="BK3557" t="str">
        <f t="shared" si="166"/>
        <v>2021</v>
      </c>
      <c r="BL3557" t="str">
        <f>MID(Merge1[[#This Row],[OC_DATA_FINE_PROGETTO_PREVISTA]],5,2)</f>
        <v>12</v>
      </c>
      <c r="BM3557" s="8">
        <f>(Merge1[[#This Row],[Colonna2]]-Merge1[[#This Row],[Colonna1]])*12+Merge1[[#This Row],[Colonna22]]-Merge1[[#This Row],[Colonna12]]</f>
        <v>64</v>
      </c>
      <c r="BO3557" t="str">
        <f t="shared" si="167"/>
        <v/>
      </c>
      <c r="BP3557" s="2" t="s">
        <v>116</v>
      </c>
      <c r="BQ3557" s="2" t="s">
        <v>116</v>
      </c>
      <c r="BR3557" s="2" t="s">
        <v>77</v>
      </c>
      <c r="BS3557" s="2" t="s">
        <v>434</v>
      </c>
      <c r="BT3557" s="2" t="s">
        <v>435</v>
      </c>
    </row>
    <row r="3558" spans="1:72" x14ac:dyDescent="0.35">
      <c r="A3558" s="2" t="s">
        <v>1544</v>
      </c>
      <c r="B3558" s="2" t="s">
        <v>1545</v>
      </c>
      <c r="C3558" s="2" t="s">
        <v>1546</v>
      </c>
      <c r="D3558" s="2" t="s">
        <v>1546</v>
      </c>
      <c r="E3558" s="2" t="s">
        <v>1547</v>
      </c>
      <c r="F3558">
        <v>8</v>
      </c>
      <c r="G3558" s="2" t="s">
        <v>441</v>
      </c>
      <c r="H3558">
        <v>2</v>
      </c>
      <c r="I3558" s="2" t="s">
        <v>430</v>
      </c>
      <c r="J3558">
        <v>12</v>
      </c>
      <c r="K3558" s="2" t="s">
        <v>437</v>
      </c>
      <c r="L3558">
        <v>11</v>
      </c>
      <c r="M3558" s="2" t="s">
        <v>443</v>
      </c>
      <c r="N3558">
        <v>71</v>
      </c>
      <c r="O3558" s="2" t="s">
        <v>507</v>
      </c>
      <c r="P3558">
        <v>20</v>
      </c>
      <c r="Q3558" s="2" t="s">
        <v>579</v>
      </c>
      <c r="R3558" t="s">
        <v>67</v>
      </c>
      <c r="S3558" t="s">
        <v>67</v>
      </c>
      <c r="T3558" s="2" t="s">
        <v>73</v>
      </c>
      <c r="U3558" s="2" t="s">
        <v>74</v>
      </c>
      <c r="V3558">
        <v>1014</v>
      </c>
      <c r="W3558" s="2" t="s">
        <v>902</v>
      </c>
      <c r="X3558">
        <v>3746.79</v>
      </c>
      <c r="Z3558">
        <v>3746.79</v>
      </c>
      <c r="AD3558">
        <v>2622.75</v>
      </c>
      <c r="AF3558">
        <v>0</v>
      </c>
      <c r="AG3558">
        <v>1124.04</v>
      </c>
      <c r="AL3558" s="5">
        <v>7493.58</v>
      </c>
      <c r="AM3558">
        <v>0</v>
      </c>
      <c r="AN3558">
        <v>0</v>
      </c>
      <c r="AO3558">
        <v>3746.79</v>
      </c>
      <c r="AQ3558">
        <v>3746.79</v>
      </c>
      <c r="AS3558">
        <v>2622.75</v>
      </c>
      <c r="AU3558">
        <v>1124.04</v>
      </c>
      <c r="AZ3558" s="5">
        <v>7493.58</v>
      </c>
      <c r="BA3558" s="5">
        <v>7493.58</v>
      </c>
      <c r="BB3558" s="5">
        <v>7493.58</v>
      </c>
      <c r="BC3558" s="5">
        <v>5993.58</v>
      </c>
      <c r="BD3558" s="5">
        <v>5993.58</v>
      </c>
      <c r="BE3558" s="5">
        <v>0</v>
      </c>
      <c r="BF3558" s="5">
        <v>6744.22</v>
      </c>
      <c r="BG3558">
        <v>20161015</v>
      </c>
      <c r="BH3558" s="9" t="str">
        <f t="shared" si="165"/>
        <v>2016</v>
      </c>
      <c r="BI3558" t="str">
        <f>MID(Merge1[[#This Row],[OC_DATA_INIZIO_PROGETTO]],5,2)</f>
        <v>10</v>
      </c>
      <c r="BJ3558">
        <v>20211230</v>
      </c>
      <c r="BK3558" t="str">
        <f t="shared" si="166"/>
        <v>2021</v>
      </c>
      <c r="BL3558" t="str">
        <f>MID(Merge1[[#This Row],[OC_DATA_FINE_PROGETTO_PREVISTA]],5,2)</f>
        <v>12</v>
      </c>
      <c r="BM3558" s="8">
        <f>(Merge1[[#This Row],[Colonna2]]-Merge1[[#This Row],[Colonna1]])*12+Merge1[[#This Row],[Colonna22]]-Merge1[[#This Row],[Colonna12]]</f>
        <v>62</v>
      </c>
      <c r="BO3558" t="str">
        <f t="shared" si="167"/>
        <v/>
      </c>
      <c r="BP3558" s="2" t="s">
        <v>76</v>
      </c>
      <c r="BQ3558" s="2" t="s">
        <v>76</v>
      </c>
      <c r="BR3558" s="2" t="s">
        <v>77</v>
      </c>
      <c r="BS3558" s="2" t="s">
        <v>434</v>
      </c>
      <c r="BT3558" s="2" t="s">
        <v>435</v>
      </c>
    </row>
    <row r="3559" spans="1:72" x14ac:dyDescent="0.35">
      <c r="A3559" s="2" t="s">
        <v>2005</v>
      </c>
      <c r="B3559" s="2" t="s">
        <v>2006</v>
      </c>
      <c r="C3559" s="2" t="s">
        <v>2007</v>
      </c>
      <c r="D3559" s="2" t="s">
        <v>2008</v>
      </c>
      <c r="E3559" s="2" t="s">
        <v>2009</v>
      </c>
      <c r="F3559">
        <v>8</v>
      </c>
      <c r="G3559" s="2" t="s">
        <v>441</v>
      </c>
      <c r="H3559">
        <v>2</v>
      </c>
      <c r="I3559" s="2" t="s">
        <v>430</v>
      </c>
      <c r="J3559">
        <v>12</v>
      </c>
      <c r="K3559" s="2" t="s">
        <v>437</v>
      </c>
      <c r="L3559">
        <v>11</v>
      </c>
      <c r="M3559" s="2" t="s">
        <v>443</v>
      </c>
      <c r="N3559">
        <v>71</v>
      </c>
      <c r="O3559" s="2" t="s">
        <v>507</v>
      </c>
      <c r="P3559">
        <v>20</v>
      </c>
      <c r="Q3559" s="2" t="s">
        <v>579</v>
      </c>
      <c r="R3559" t="s">
        <v>67</v>
      </c>
      <c r="S3559" t="s">
        <v>67</v>
      </c>
      <c r="T3559" s="2" t="s">
        <v>73</v>
      </c>
      <c r="U3559" s="2" t="s">
        <v>74</v>
      </c>
      <c r="V3559">
        <v>1009</v>
      </c>
      <c r="W3559" s="2" t="s">
        <v>880</v>
      </c>
      <c r="X3559">
        <v>3746.79</v>
      </c>
      <c r="Z3559">
        <v>3746.79</v>
      </c>
      <c r="AD3559">
        <v>2622.75</v>
      </c>
      <c r="AF3559">
        <v>0</v>
      </c>
      <c r="AG3559">
        <v>1124.04</v>
      </c>
      <c r="AL3559" s="5">
        <v>7493.58</v>
      </c>
      <c r="AM3559">
        <v>0</v>
      </c>
      <c r="AN3559">
        <v>0</v>
      </c>
      <c r="AO3559">
        <v>3746.79</v>
      </c>
      <c r="AQ3559">
        <v>3746.79</v>
      </c>
      <c r="AS3559">
        <v>2622.75</v>
      </c>
      <c r="AU3559">
        <v>1124.04</v>
      </c>
      <c r="AZ3559" s="5">
        <v>7493.58</v>
      </c>
      <c r="BA3559" s="5">
        <v>7493.58</v>
      </c>
      <c r="BB3559" s="5">
        <v>7493.58</v>
      </c>
      <c r="BC3559" s="5">
        <v>7493.58</v>
      </c>
      <c r="BD3559" s="5">
        <v>7493.58</v>
      </c>
      <c r="BE3559" s="5">
        <v>0</v>
      </c>
      <c r="BF3559" s="5">
        <v>7493.58</v>
      </c>
      <c r="BG3559">
        <v>20161102</v>
      </c>
      <c r="BH3559" s="9" t="str">
        <f t="shared" si="165"/>
        <v>2016</v>
      </c>
      <c r="BI3559" t="str">
        <f>MID(Merge1[[#This Row],[OC_DATA_INIZIO_PROGETTO]],5,2)</f>
        <v>11</v>
      </c>
      <c r="BJ3559">
        <v>20170110</v>
      </c>
      <c r="BK3559" t="str">
        <f t="shared" si="166"/>
        <v>2017</v>
      </c>
      <c r="BL3559" t="str">
        <f>MID(Merge1[[#This Row],[OC_DATA_FINE_PROGETTO_PREVISTA]],5,2)</f>
        <v>01</v>
      </c>
      <c r="BM3559" s="8">
        <f>(Merge1[[#This Row],[Colonna2]]-Merge1[[#This Row],[Colonna1]])*12+Merge1[[#This Row],[Colonna22]]-Merge1[[#This Row],[Colonna12]]</f>
        <v>2</v>
      </c>
      <c r="BN3559">
        <v>20170110</v>
      </c>
      <c r="BO3559" t="str">
        <f t="shared" si="167"/>
        <v>2017</v>
      </c>
      <c r="BP3559" s="2" t="s">
        <v>116</v>
      </c>
      <c r="BQ3559" s="2" t="s">
        <v>763</v>
      </c>
      <c r="BR3559" s="2" t="s">
        <v>440</v>
      </c>
      <c r="BS3559" s="2" t="s">
        <v>434</v>
      </c>
      <c r="BT3559" s="2" t="s">
        <v>435</v>
      </c>
    </row>
    <row r="3560" spans="1:72" x14ac:dyDescent="0.35">
      <c r="A3560" s="2" t="s">
        <v>21676</v>
      </c>
      <c r="B3560" s="2" t="s">
        <v>21675</v>
      </c>
      <c r="C3560" s="2" t="s">
        <v>21677</v>
      </c>
      <c r="D3560" s="2" t="s">
        <v>21659</v>
      </c>
      <c r="E3560" s="2" t="s">
        <v>21678</v>
      </c>
      <c r="F3560">
        <v>9</v>
      </c>
      <c r="G3560" s="2" t="s">
        <v>478</v>
      </c>
      <c r="H3560">
        <v>2</v>
      </c>
      <c r="I3560" s="2" t="s">
        <v>430</v>
      </c>
      <c r="J3560">
        <v>12</v>
      </c>
      <c r="K3560" s="2" t="s">
        <v>437</v>
      </c>
      <c r="L3560">
        <v>11</v>
      </c>
      <c r="M3560" s="2" t="s">
        <v>443</v>
      </c>
      <c r="N3560">
        <v>71</v>
      </c>
      <c r="O3560" s="2" t="s">
        <v>507</v>
      </c>
      <c r="P3560">
        <v>18</v>
      </c>
      <c r="Q3560" s="2" t="s">
        <v>615</v>
      </c>
      <c r="R3560" t="s">
        <v>67</v>
      </c>
      <c r="S3560" t="s">
        <v>67</v>
      </c>
      <c r="T3560" s="2" t="s">
        <v>73</v>
      </c>
      <c r="U3560" s="2" t="s">
        <v>74</v>
      </c>
      <c r="V3560">
        <v>710</v>
      </c>
      <c r="W3560" s="2" t="s">
        <v>7185</v>
      </c>
      <c r="X3560">
        <v>3718.08</v>
      </c>
      <c r="Z3560">
        <v>3718.08</v>
      </c>
      <c r="AD3560">
        <v>2602.65</v>
      </c>
      <c r="AF3560">
        <v>0</v>
      </c>
      <c r="AG3560">
        <v>1115.42</v>
      </c>
      <c r="AL3560" s="5">
        <v>7436.15</v>
      </c>
      <c r="AM3560">
        <v>0</v>
      </c>
      <c r="AN3560">
        <v>0</v>
      </c>
      <c r="AO3560">
        <v>3718.08</v>
      </c>
      <c r="AQ3560">
        <v>3718.08</v>
      </c>
      <c r="AS3560">
        <v>2602.65</v>
      </c>
      <c r="AU3560">
        <v>1115.42</v>
      </c>
      <c r="AZ3560" s="5">
        <v>7436.15</v>
      </c>
      <c r="BA3560" s="5">
        <v>7436.15</v>
      </c>
      <c r="BB3560" s="5">
        <v>7436.15</v>
      </c>
      <c r="BC3560" s="5">
        <v>7131.81</v>
      </c>
      <c r="BD3560" s="5">
        <v>7131.81</v>
      </c>
      <c r="BE3560" s="5">
        <v>0</v>
      </c>
      <c r="BF3560" s="5">
        <v>7131.81</v>
      </c>
      <c r="BG3560">
        <v>20160729</v>
      </c>
      <c r="BH3560" s="9" t="str">
        <f t="shared" si="165"/>
        <v>2016</v>
      </c>
      <c r="BI3560" t="str">
        <f>MID(Merge1[[#This Row],[OC_DATA_INIZIO_PROGETTO]],5,2)</f>
        <v>07</v>
      </c>
      <c r="BJ3560">
        <v>20190509</v>
      </c>
      <c r="BK3560" t="str">
        <f t="shared" si="166"/>
        <v>2019</v>
      </c>
      <c r="BL3560" t="str">
        <f>MID(Merge1[[#This Row],[OC_DATA_FINE_PROGETTO_PREVISTA]],5,2)</f>
        <v>05</v>
      </c>
      <c r="BM3560" s="8">
        <f>(Merge1[[#This Row],[Colonna2]]-Merge1[[#This Row],[Colonna1]])*12+Merge1[[#This Row],[Colonna22]]-Merge1[[#This Row],[Colonna12]]</f>
        <v>34</v>
      </c>
      <c r="BN3560">
        <v>20200428</v>
      </c>
      <c r="BO3560" t="str">
        <f t="shared" si="167"/>
        <v>2020</v>
      </c>
      <c r="BP3560" s="2" t="s">
        <v>116</v>
      </c>
      <c r="BQ3560" s="2" t="s">
        <v>763</v>
      </c>
      <c r="BR3560" s="2" t="s">
        <v>440</v>
      </c>
      <c r="BS3560" s="2" t="s">
        <v>434</v>
      </c>
      <c r="BT3560" s="2" t="s">
        <v>435</v>
      </c>
    </row>
    <row r="3561" spans="1:72" x14ac:dyDescent="0.35">
      <c r="A3561" s="2" t="s">
        <v>2341</v>
      </c>
      <c r="B3561" s="2" t="s">
        <v>2342</v>
      </c>
      <c r="C3561" s="2" t="s">
        <v>2343</v>
      </c>
      <c r="D3561" s="2" t="s">
        <v>2344</v>
      </c>
      <c r="E3561" s="2" t="s">
        <v>2345</v>
      </c>
      <c r="F3561">
        <v>8</v>
      </c>
      <c r="G3561" s="2" t="s">
        <v>441</v>
      </c>
      <c r="H3561">
        <v>2</v>
      </c>
      <c r="I3561" s="2" t="s">
        <v>430</v>
      </c>
      <c r="J3561">
        <v>12</v>
      </c>
      <c r="K3561" s="2" t="s">
        <v>437</v>
      </c>
      <c r="L3561">
        <v>11</v>
      </c>
      <c r="M3561" s="2" t="s">
        <v>443</v>
      </c>
      <c r="N3561">
        <v>71</v>
      </c>
      <c r="O3561" s="2" t="s">
        <v>507</v>
      </c>
      <c r="P3561">
        <v>20</v>
      </c>
      <c r="Q3561" s="2" t="s">
        <v>579</v>
      </c>
      <c r="R3561" t="s">
        <v>67</v>
      </c>
      <c r="S3561" t="s">
        <v>67</v>
      </c>
      <c r="T3561" s="2" t="s">
        <v>73</v>
      </c>
      <c r="U3561" s="2" t="s">
        <v>74</v>
      </c>
      <c r="V3561">
        <v>1009</v>
      </c>
      <c r="W3561" s="2" t="s">
        <v>880</v>
      </c>
      <c r="X3561">
        <v>3701.16</v>
      </c>
      <c r="Z3561">
        <v>3701.16</v>
      </c>
      <c r="AD3561">
        <v>2590.81</v>
      </c>
      <c r="AF3561">
        <v>0</v>
      </c>
      <c r="AG3561">
        <v>1110.3499999999999</v>
      </c>
      <c r="AL3561" s="5">
        <v>7402.32</v>
      </c>
      <c r="AM3561">
        <v>0</v>
      </c>
      <c r="AN3561">
        <v>0</v>
      </c>
      <c r="AO3561">
        <v>3701.16</v>
      </c>
      <c r="AQ3561">
        <v>3701.16</v>
      </c>
      <c r="AS3561">
        <v>2590.81</v>
      </c>
      <c r="AU3561">
        <v>1110.3499999999999</v>
      </c>
      <c r="AZ3561" s="5">
        <v>7402.32</v>
      </c>
      <c r="BA3561" s="5">
        <v>7402.32</v>
      </c>
      <c r="BB3561" s="5">
        <v>7402.32</v>
      </c>
      <c r="BF3561" s="5">
        <v>6662.09</v>
      </c>
      <c r="BG3561">
        <v>20190126</v>
      </c>
      <c r="BH3561" s="9" t="str">
        <f t="shared" si="165"/>
        <v>2019</v>
      </c>
      <c r="BI3561" t="str">
        <f>MID(Merge1[[#This Row],[OC_DATA_INIZIO_PROGETTO]],5,2)</f>
        <v>01</v>
      </c>
      <c r="BJ3561">
        <v>20220130</v>
      </c>
      <c r="BK3561" t="str">
        <f t="shared" si="166"/>
        <v>2022</v>
      </c>
      <c r="BL3561" t="str">
        <f>MID(Merge1[[#This Row],[OC_DATA_FINE_PROGETTO_PREVISTA]],5,2)</f>
        <v>01</v>
      </c>
      <c r="BM3561" s="8">
        <f>(Merge1[[#This Row],[Colonna2]]-Merge1[[#This Row],[Colonna1]])*12+Merge1[[#This Row],[Colonna22]]-Merge1[[#This Row],[Colonna12]]</f>
        <v>36</v>
      </c>
      <c r="BO3561" t="str">
        <f t="shared" si="167"/>
        <v/>
      </c>
      <c r="BP3561" s="2" t="s">
        <v>86</v>
      </c>
      <c r="BQ3561" s="2" t="s">
        <v>76</v>
      </c>
      <c r="BR3561" s="2" t="s">
        <v>77</v>
      </c>
      <c r="BS3561" s="2" t="s">
        <v>434</v>
      </c>
      <c r="BT3561" s="2" t="s">
        <v>435</v>
      </c>
    </row>
    <row r="3562" spans="1:72" x14ac:dyDescent="0.35">
      <c r="A3562" s="2" t="s">
        <v>1884</v>
      </c>
      <c r="B3562" s="2" t="s">
        <v>1885</v>
      </c>
      <c r="C3562" s="2" t="s">
        <v>1886</v>
      </c>
      <c r="D3562" s="2" t="s">
        <v>1887</v>
      </c>
      <c r="E3562" s="2" t="s">
        <v>1888</v>
      </c>
      <c r="F3562">
        <v>13</v>
      </c>
      <c r="G3562" s="2" t="s">
        <v>291</v>
      </c>
      <c r="H3562">
        <v>2</v>
      </c>
      <c r="I3562" s="2" t="s">
        <v>430</v>
      </c>
      <c r="J3562">
        <v>12</v>
      </c>
      <c r="K3562" s="2" t="s">
        <v>437</v>
      </c>
      <c r="L3562">
        <v>10</v>
      </c>
      <c r="M3562" s="2" t="s">
        <v>95</v>
      </c>
      <c r="N3562">
        <v>41</v>
      </c>
      <c r="O3562" s="2" t="s">
        <v>129</v>
      </c>
      <c r="P3562">
        <v>413</v>
      </c>
      <c r="Q3562" s="2" t="s">
        <v>1240</v>
      </c>
      <c r="R3562" t="s">
        <v>67</v>
      </c>
      <c r="S3562" t="s">
        <v>67</v>
      </c>
      <c r="T3562" s="2" t="s">
        <v>73</v>
      </c>
      <c r="U3562" s="2" t="s">
        <v>74</v>
      </c>
      <c r="V3562">
        <v>9999</v>
      </c>
      <c r="W3562" s="2" t="s">
        <v>433</v>
      </c>
      <c r="X3562">
        <v>3701.05</v>
      </c>
      <c r="Z3562">
        <v>3701.05</v>
      </c>
      <c r="AD3562">
        <v>2590.7399999999998</v>
      </c>
      <c r="AF3562">
        <v>0</v>
      </c>
      <c r="AG3562">
        <v>1110.31</v>
      </c>
      <c r="AL3562" s="5">
        <v>7402.1</v>
      </c>
      <c r="AM3562">
        <v>0</v>
      </c>
      <c r="AN3562">
        <v>0</v>
      </c>
      <c r="AO3562">
        <v>3701.05</v>
      </c>
      <c r="AQ3562">
        <v>3701.05</v>
      </c>
      <c r="AS3562">
        <v>2590.7399999999998</v>
      </c>
      <c r="AU3562">
        <v>1110.31</v>
      </c>
      <c r="AZ3562" s="5">
        <v>7402.1</v>
      </c>
      <c r="BA3562" s="5">
        <v>7402.1</v>
      </c>
      <c r="BB3562" s="5">
        <v>7402.1</v>
      </c>
      <c r="BC3562" s="5">
        <v>7402.1</v>
      </c>
      <c r="BD3562" s="5">
        <v>7402.1</v>
      </c>
      <c r="BE3562" s="5">
        <v>0</v>
      </c>
      <c r="BF3562" s="5">
        <v>7402.1</v>
      </c>
      <c r="BG3562">
        <v>20180613</v>
      </c>
      <c r="BH3562" s="9" t="str">
        <f t="shared" si="165"/>
        <v>2018</v>
      </c>
      <c r="BI3562" t="str">
        <f>MID(Merge1[[#This Row],[OC_DATA_INIZIO_PROGETTO]],5,2)</f>
        <v>06</v>
      </c>
      <c r="BJ3562">
        <v>20181126</v>
      </c>
      <c r="BK3562" t="str">
        <f t="shared" si="166"/>
        <v>2018</v>
      </c>
      <c r="BL3562" t="str">
        <f>MID(Merge1[[#This Row],[OC_DATA_FINE_PROGETTO_PREVISTA]],5,2)</f>
        <v>11</v>
      </c>
      <c r="BM3562" s="8">
        <f>(Merge1[[#This Row],[Colonna2]]-Merge1[[#This Row],[Colonna1]])*12+Merge1[[#This Row],[Colonna22]]-Merge1[[#This Row],[Colonna12]]</f>
        <v>5</v>
      </c>
      <c r="BN3562">
        <v>20181126</v>
      </c>
      <c r="BO3562" t="str">
        <f t="shared" si="167"/>
        <v>2018</v>
      </c>
      <c r="BP3562" s="2" t="s">
        <v>116</v>
      </c>
      <c r="BQ3562" s="2" t="s">
        <v>763</v>
      </c>
      <c r="BR3562" s="2" t="s">
        <v>440</v>
      </c>
      <c r="BS3562" s="2" t="s">
        <v>434</v>
      </c>
      <c r="BT3562" s="2" t="s">
        <v>435</v>
      </c>
    </row>
    <row r="3563" spans="1:72" x14ac:dyDescent="0.35">
      <c r="A3563" s="2" t="s">
        <v>2302</v>
      </c>
      <c r="B3563" s="2" t="s">
        <v>2303</v>
      </c>
      <c r="C3563" s="2" t="s">
        <v>2304</v>
      </c>
      <c r="D3563" s="2" t="s">
        <v>2305</v>
      </c>
      <c r="E3563" s="2" t="s">
        <v>2306</v>
      </c>
      <c r="F3563">
        <v>13</v>
      </c>
      <c r="G3563" s="2" t="s">
        <v>291</v>
      </c>
      <c r="H3563">
        <v>2</v>
      </c>
      <c r="I3563" s="2" t="s">
        <v>430</v>
      </c>
      <c r="J3563">
        <v>12</v>
      </c>
      <c r="K3563" s="2" t="s">
        <v>437</v>
      </c>
      <c r="L3563">
        <v>10</v>
      </c>
      <c r="M3563" s="2" t="s">
        <v>95</v>
      </c>
      <c r="N3563">
        <v>30</v>
      </c>
      <c r="O3563" s="2" t="s">
        <v>719</v>
      </c>
      <c r="P3563">
        <v>3</v>
      </c>
      <c r="Q3563" s="2" t="s">
        <v>720</v>
      </c>
      <c r="R3563" t="s">
        <v>67</v>
      </c>
      <c r="S3563" t="s">
        <v>67</v>
      </c>
      <c r="T3563" s="2" t="s">
        <v>73</v>
      </c>
      <c r="U3563" s="2" t="s">
        <v>74</v>
      </c>
      <c r="V3563">
        <v>9999</v>
      </c>
      <c r="W3563" s="2" t="s">
        <v>433</v>
      </c>
      <c r="X3563">
        <v>3700</v>
      </c>
      <c r="Z3563">
        <v>3700</v>
      </c>
      <c r="AD3563">
        <v>2590</v>
      </c>
      <c r="AF3563">
        <v>0</v>
      </c>
      <c r="AG3563">
        <v>1110</v>
      </c>
      <c r="AL3563" s="5">
        <v>7400</v>
      </c>
      <c r="AM3563">
        <v>0</v>
      </c>
      <c r="AN3563">
        <v>0</v>
      </c>
      <c r="AO3563">
        <v>3700</v>
      </c>
      <c r="AQ3563">
        <v>3700</v>
      </c>
      <c r="AS3563">
        <v>2590</v>
      </c>
      <c r="AU3563">
        <v>1110</v>
      </c>
      <c r="AZ3563" s="5">
        <v>7400</v>
      </c>
      <c r="BA3563" s="5">
        <v>7400</v>
      </c>
      <c r="BB3563" s="5">
        <v>7400</v>
      </c>
      <c r="BC3563" s="5">
        <v>7398.74</v>
      </c>
      <c r="BD3563" s="5">
        <v>7398.74</v>
      </c>
      <c r="BE3563" s="5">
        <v>0</v>
      </c>
      <c r="BF3563" s="5">
        <v>7400</v>
      </c>
      <c r="BG3563">
        <v>20190801</v>
      </c>
      <c r="BH3563" s="9" t="str">
        <f t="shared" si="165"/>
        <v>2019</v>
      </c>
      <c r="BI3563" t="str">
        <f>MID(Merge1[[#This Row],[OC_DATA_INIZIO_PROGETTO]],5,2)</f>
        <v>08</v>
      </c>
      <c r="BJ3563">
        <v>20191121</v>
      </c>
      <c r="BK3563" t="str">
        <f t="shared" si="166"/>
        <v>2019</v>
      </c>
      <c r="BL3563" t="str">
        <f>MID(Merge1[[#This Row],[OC_DATA_FINE_PROGETTO_PREVISTA]],5,2)</f>
        <v>11</v>
      </c>
      <c r="BM3563" s="8">
        <f>(Merge1[[#This Row],[Colonna2]]-Merge1[[#This Row],[Colonna1]])*12+Merge1[[#This Row],[Colonna22]]-Merge1[[#This Row],[Colonna12]]</f>
        <v>3</v>
      </c>
      <c r="BN3563">
        <v>20191121</v>
      </c>
      <c r="BO3563" t="str">
        <f t="shared" si="167"/>
        <v>2019</v>
      </c>
      <c r="BP3563" s="2" t="s">
        <v>116</v>
      </c>
      <c r="BQ3563" s="2" t="s">
        <v>763</v>
      </c>
      <c r="BR3563" s="2" t="s">
        <v>440</v>
      </c>
      <c r="BS3563" s="2" t="s">
        <v>434</v>
      </c>
      <c r="BT3563" s="2" t="s">
        <v>435</v>
      </c>
    </row>
    <row r="3564" spans="1:72" x14ac:dyDescent="0.35">
      <c r="A3564" s="2" t="s">
        <v>28077</v>
      </c>
      <c r="B3564" s="2" t="s">
        <v>28078</v>
      </c>
      <c r="C3564" s="2" t="s">
        <v>28079</v>
      </c>
      <c r="D3564" s="2" t="s">
        <v>28080</v>
      </c>
      <c r="E3564" s="2" t="s">
        <v>28081</v>
      </c>
      <c r="F3564">
        <v>4</v>
      </c>
      <c r="G3564" s="2" t="s">
        <v>174</v>
      </c>
      <c r="H3564">
        <v>3</v>
      </c>
      <c r="I3564" s="2" t="s">
        <v>68</v>
      </c>
      <c r="J3564">
        <v>9</v>
      </c>
      <c r="K3564" s="2" t="s">
        <v>4139</v>
      </c>
      <c r="L3564">
        <v>3</v>
      </c>
      <c r="M3564" s="2" t="s">
        <v>3884</v>
      </c>
      <c r="N3564">
        <v>16</v>
      </c>
      <c r="O3564" s="2" t="s">
        <v>8160</v>
      </c>
      <c r="P3564">
        <v>4</v>
      </c>
      <c r="Q3564" s="2" t="s">
        <v>8161</v>
      </c>
      <c r="R3564" t="s">
        <v>67</v>
      </c>
      <c r="S3564" t="s">
        <v>67</v>
      </c>
      <c r="T3564" s="2" t="s">
        <v>73</v>
      </c>
      <c r="U3564" s="2" t="s">
        <v>74</v>
      </c>
      <c r="V3564">
        <v>2005</v>
      </c>
      <c r="W3564" s="2" t="s">
        <v>19722</v>
      </c>
      <c r="X3564">
        <v>95305.21</v>
      </c>
      <c r="Y3564">
        <v>95305.21</v>
      </c>
      <c r="AD3564">
        <v>66713.649999999994</v>
      </c>
      <c r="AF3564">
        <v>0</v>
      </c>
      <c r="AG3564">
        <v>28591.56</v>
      </c>
      <c r="AL3564" s="5">
        <v>190610.42</v>
      </c>
      <c r="AM3564">
        <v>0</v>
      </c>
      <c r="AN3564">
        <v>0</v>
      </c>
      <c r="AO3564">
        <v>95305.21</v>
      </c>
      <c r="AP3564">
        <v>95305.21</v>
      </c>
      <c r="AS3564">
        <v>66713.649999999994</v>
      </c>
      <c r="AU3564">
        <v>28591.56</v>
      </c>
      <c r="AZ3564" s="5">
        <v>190610.42</v>
      </c>
      <c r="BA3564" s="5">
        <v>7395.46</v>
      </c>
      <c r="BB3564" s="5">
        <v>7395.46</v>
      </c>
      <c r="BC3564" s="5">
        <v>7392.94</v>
      </c>
      <c r="BD3564" s="5">
        <v>7392.94</v>
      </c>
      <c r="BE3564" s="5">
        <v>0</v>
      </c>
      <c r="BF3564" s="5">
        <v>7392.94</v>
      </c>
      <c r="BG3564">
        <v>20190111</v>
      </c>
      <c r="BH3564" s="9" t="str">
        <f t="shared" si="165"/>
        <v>2019</v>
      </c>
      <c r="BI3564" t="str">
        <f>MID(Merge1[[#This Row],[OC_DATA_INIZIO_PROGETTO]],5,2)</f>
        <v>01</v>
      </c>
      <c r="BJ3564">
        <v>20201130</v>
      </c>
      <c r="BK3564" t="str">
        <f t="shared" si="166"/>
        <v>2020</v>
      </c>
      <c r="BL3564" t="str">
        <f>MID(Merge1[[#This Row],[OC_DATA_FINE_PROGETTO_PREVISTA]],5,2)</f>
        <v>11</v>
      </c>
      <c r="BM3564" s="8">
        <f>(Merge1[[#This Row],[Colonna2]]-Merge1[[#This Row],[Colonna1]])*12+Merge1[[#This Row],[Colonna22]]-Merge1[[#This Row],[Colonna12]]</f>
        <v>22</v>
      </c>
      <c r="BO3564" t="str">
        <f t="shared" si="167"/>
        <v/>
      </c>
      <c r="BP3564" s="2" t="s">
        <v>76</v>
      </c>
      <c r="BQ3564" s="2" t="s">
        <v>76</v>
      </c>
      <c r="BR3564" s="2" t="s">
        <v>3044</v>
      </c>
      <c r="BS3564" s="2" t="s">
        <v>3045</v>
      </c>
      <c r="BT3564" s="2" t="s">
        <v>3046</v>
      </c>
    </row>
    <row r="3565" spans="1:72" x14ac:dyDescent="0.35">
      <c r="A3565" s="2" t="s">
        <v>1601</v>
      </c>
      <c r="B3565" s="2" t="s">
        <v>1602</v>
      </c>
      <c r="C3565" s="2" t="s">
        <v>1603</v>
      </c>
      <c r="D3565" s="2" t="s">
        <v>1022</v>
      </c>
      <c r="E3565" s="2" t="s">
        <v>1604</v>
      </c>
      <c r="F3565">
        <v>8</v>
      </c>
      <c r="G3565" s="2" t="s">
        <v>441</v>
      </c>
      <c r="H3565">
        <v>2</v>
      </c>
      <c r="I3565" s="2" t="s">
        <v>430</v>
      </c>
      <c r="J3565">
        <v>12</v>
      </c>
      <c r="K3565" s="2" t="s">
        <v>437</v>
      </c>
      <c r="L3565">
        <v>11</v>
      </c>
      <c r="M3565" s="2" t="s">
        <v>443</v>
      </c>
      <c r="N3565">
        <v>71</v>
      </c>
      <c r="O3565" s="2" t="s">
        <v>507</v>
      </c>
      <c r="P3565">
        <v>20</v>
      </c>
      <c r="Q3565" s="2" t="s">
        <v>579</v>
      </c>
      <c r="R3565" t="s">
        <v>67</v>
      </c>
      <c r="S3565" t="s">
        <v>67</v>
      </c>
      <c r="T3565" s="2" t="s">
        <v>73</v>
      </c>
      <c r="U3565" s="2" t="s">
        <v>74</v>
      </c>
      <c r="V3565">
        <v>1001</v>
      </c>
      <c r="W3565" s="2" t="s">
        <v>881</v>
      </c>
      <c r="X3565">
        <v>3675</v>
      </c>
      <c r="Z3565">
        <v>3675</v>
      </c>
      <c r="AD3565">
        <v>2572.5</v>
      </c>
      <c r="AF3565">
        <v>0</v>
      </c>
      <c r="AG3565">
        <v>1102.5</v>
      </c>
      <c r="AL3565" s="5">
        <v>7350</v>
      </c>
      <c r="AM3565">
        <v>0</v>
      </c>
      <c r="AN3565">
        <v>0</v>
      </c>
      <c r="AO3565">
        <v>3675</v>
      </c>
      <c r="AQ3565">
        <v>3675</v>
      </c>
      <c r="AS3565">
        <v>2572.5</v>
      </c>
      <c r="AU3565">
        <v>1102.5</v>
      </c>
      <c r="AZ3565" s="5">
        <v>7350</v>
      </c>
      <c r="BA3565" s="5">
        <v>7350</v>
      </c>
      <c r="BB3565" s="5">
        <v>7350</v>
      </c>
      <c r="BC3565" s="5">
        <v>7350</v>
      </c>
      <c r="BD3565" s="5">
        <v>7350</v>
      </c>
      <c r="BE3565" s="5">
        <v>0</v>
      </c>
      <c r="BF3565" s="5">
        <v>7350</v>
      </c>
      <c r="BG3565">
        <v>20171029</v>
      </c>
      <c r="BH3565" s="9" t="str">
        <f t="shared" si="165"/>
        <v>2017</v>
      </c>
      <c r="BI3565" t="str">
        <f>MID(Merge1[[#This Row],[OC_DATA_INIZIO_PROGETTO]],5,2)</f>
        <v>10</v>
      </c>
      <c r="BJ3565">
        <v>20211230</v>
      </c>
      <c r="BK3565" t="str">
        <f t="shared" si="166"/>
        <v>2021</v>
      </c>
      <c r="BL3565" t="str">
        <f>MID(Merge1[[#This Row],[OC_DATA_FINE_PROGETTO_PREVISTA]],5,2)</f>
        <v>12</v>
      </c>
      <c r="BM3565" s="8">
        <f>(Merge1[[#This Row],[Colonna2]]-Merge1[[#This Row],[Colonna1]])*12+Merge1[[#This Row],[Colonna22]]-Merge1[[#This Row],[Colonna12]]</f>
        <v>50</v>
      </c>
      <c r="BO3565" t="str">
        <f t="shared" si="167"/>
        <v/>
      </c>
      <c r="BP3565" s="2" t="s">
        <v>116</v>
      </c>
      <c r="BQ3565" s="2" t="s">
        <v>116</v>
      </c>
      <c r="BR3565" s="2" t="s">
        <v>77</v>
      </c>
      <c r="BS3565" s="2" t="s">
        <v>434</v>
      </c>
      <c r="BT3565" s="2" t="s">
        <v>435</v>
      </c>
    </row>
    <row r="3566" spans="1:72" x14ac:dyDescent="0.35">
      <c r="A3566" s="2" t="s">
        <v>7805</v>
      </c>
      <c r="B3566" s="2" t="s">
        <v>7806</v>
      </c>
      <c r="C3566" s="2" t="s">
        <v>7807</v>
      </c>
      <c r="D3566" s="2" t="s">
        <v>7808</v>
      </c>
      <c r="E3566" s="2" t="s">
        <v>7809</v>
      </c>
      <c r="F3566">
        <v>13</v>
      </c>
      <c r="G3566" s="2" t="s">
        <v>291</v>
      </c>
      <c r="H3566">
        <v>2</v>
      </c>
      <c r="I3566" s="2" t="s">
        <v>430</v>
      </c>
      <c r="J3566">
        <v>10</v>
      </c>
      <c r="K3566" s="2" t="s">
        <v>479</v>
      </c>
      <c r="L3566">
        <v>10</v>
      </c>
      <c r="M3566" s="2" t="s">
        <v>95</v>
      </c>
      <c r="N3566">
        <v>99</v>
      </c>
      <c r="O3566" s="2" t="s">
        <v>96</v>
      </c>
      <c r="P3566">
        <v>999</v>
      </c>
      <c r="Q3566" s="2" t="s">
        <v>96</v>
      </c>
      <c r="R3566" t="s">
        <v>67</v>
      </c>
      <c r="S3566" t="s">
        <v>67</v>
      </c>
      <c r="T3566" s="2" t="s">
        <v>73</v>
      </c>
      <c r="U3566" s="2" t="s">
        <v>74</v>
      </c>
      <c r="V3566">
        <v>915</v>
      </c>
      <c r="W3566" s="2" t="s">
        <v>632</v>
      </c>
      <c r="X3566">
        <v>7320</v>
      </c>
      <c r="Z3566">
        <v>7320</v>
      </c>
      <c r="AF3566">
        <v>0</v>
      </c>
      <c r="AL3566" s="5">
        <v>7320</v>
      </c>
      <c r="AM3566">
        <v>0</v>
      </c>
      <c r="AN3566">
        <v>0</v>
      </c>
      <c r="AO3566">
        <v>7320</v>
      </c>
      <c r="AQ3566">
        <v>7320</v>
      </c>
      <c r="AZ3566" s="5">
        <v>7320</v>
      </c>
      <c r="BA3566" s="5">
        <v>7320</v>
      </c>
      <c r="BB3566" s="5">
        <v>7320</v>
      </c>
      <c r="BC3566" s="5">
        <v>7320</v>
      </c>
      <c r="BD3566" s="5">
        <v>7320</v>
      </c>
      <c r="BE3566" s="5">
        <v>0</v>
      </c>
      <c r="BF3566" s="5">
        <v>7320</v>
      </c>
      <c r="BG3566">
        <v>20190923</v>
      </c>
      <c r="BH3566" s="9" t="str">
        <f t="shared" si="165"/>
        <v>2019</v>
      </c>
      <c r="BI3566" t="str">
        <f>MID(Merge1[[#This Row],[OC_DATA_INIZIO_PROGETTO]],5,2)</f>
        <v>09</v>
      </c>
      <c r="BJ3566">
        <v>20191204</v>
      </c>
      <c r="BK3566" t="str">
        <f t="shared" si="166"/>
        <v>2019</v>
      </c>
      <c r="BL3566" t="str">
        <f>MID(Merge1[[#This Row],[OC_DATA_FINE_PROGETTO_PREVISTA]],5,2)</f>
        <v>12</v>
      </c>
      <c r="BM3566" s="8">
        <f>(Merge1[[#This Row],[Colonna2]]-Merge1[[#This Row],[Colonna1]])*12+Merge1[[#This Row],[Colonna22]]-Merge1[[#This Row],[Colonna12]]</f>
        <v>3</v>
      </c>
      <c r="BN3566">
        <v>20200207</v>
      </c>
      <c r="BO3566" t="str">
        <f t="shared" si="167"/>
        <v>2020</v>
      </c>
      <c r="BP3566" s="2" t="s">
        <v>116</v>
      </c>
      <c r="BQ3566" s="2" t="s">
        <v>763</v>
      </c>
      <c r="BR3566" s="2" t="s">
        <v>440</v>
      </c>
      <c r="BS3566" s="2" t="s">
        <v>434</v>
      </c>
      <c r="BT3566" s="2" t="s">
        <v>435</v>
      </c>
    </row>
    <row r="3567" spans="1:72" x14ac:dyDescent="0.35">
      <c r="A3567" s="2" t="s">
        <v>548</v>
      </c>
      <c r="B3567" s="2" t="s">
        <v>549</v>
      </c>
      <c r="C3567" s="2" t="s">
        <v>550</v>
      </c>
      <c r="D3567" s="2" t="s">
        <v>550</v>
      </c>
      <c r="E3567" s="2" t="s">
        <v>551</v>
      </c>
      <c r="F3567">
        <v>8</v>
      </c>
      <c r="G3567" s="2" t="s">
        <v>441</v>
      </c>
      <c r="H3567">
        <v>6</v>
      </c>
      <c r="I3567" s="2" t="s">
        <v>94</v>
      </c>
      <c r="J3567">
        <v>1</v>
      </c>
      <c r="K3567" s="2" t="s">
        <v>442</v>
      </c>
      <c r="L3567">
        <v>11</v>
      </c>
      <c r="M3567" s="2" t="s">
        <v>443</v>
      </c>
      <c r="N3567">
        <v>75</v>
      </c>
      <c r="O3567" s="2" t="s">
        <v>502</v>
      </c>
      <c r="P3567">
        <v>999</v>
      </c>
      <c r="Q3567" s="2" t="s">
        <v>529</v>
      </c>
      <c r="R3567" t="s">
        <v>67</v>
      </c>
      <c r="S3567" t="s">
        <v>67</v>
      </c>
      <c r="T3567" s="2" t="s">
        <v>73</v>
      </c>
      <c r="U3567" s="2" t="s">
        <v>74</v>
      </c>
      <c r="V3567">
        <v>1914</v>
      </c>
      <c r="W3567" s="2" t="s">
        <v>452</v>
      </c>
      <c r="X3567">
        <v>7200</v>
      </c>
      <c r="Z3567">
        <v>7200</v>
      </c>
      <c r="AF3567">
        <v>0</v>
      </c>
      <c r="AL3567" s="5">
        <v>7200</v>
      </c>
      <c r="AM3567">
        <v>0</v>
      </c>
      <c r="AN3567">
        <v>0</v>
      </c>
      <c r="AO3567">
        <v>7200</v>
      </c>
      <c r="AQ3567">
        <v>7200</v>
      </c>
      <c r="AZ3567" s="5">
        <v>7200</v>
      </c>
      <c r="BA3567" s="5">
        <v>7200</v>
      </c>
      <c r="BB3567" s="5">
        <v>7200</v>
      </c>
      <c r="BC3567" s="5">
        <v>3600</v>
      </c>
      <c r="BD3567" s="5">
        <v>3600</v>
      </c>
      <c r="BE3567" s="5">
        <v>0</v>
      </c>
      <c r="BF3567" s="5">
        <v>3600</v>
      </c>
      <c r="BG3567">
        <v>20180524</v>
      </c>
      <c r="BH3567" s="9" t="str">
        <f t="shared" si="165"/>
        <v>2018</v>
      </c>
      <c r="BI3567" t="str">
        <f>MID(Merge1[[#This Row],[OC_DATA_INIZIO_PROGETTO]],5,2)</f>
        <v>05</v>
      </c>
      <c r="BJ3567">
        <v>20190914</v>
      </c>
      <c r="BK3567" t="str">
        <f t="shared" si="166"/>
        <v>2019</v>
      </c>
      <c r="BL3567" t="str">
        <f>MID(Merge1[[#This Row],[OC_DATA_FINE_PROGETTO_PREVISTA]],5,2)</f>
        <v>09</v>
      </c>
      <c r="BM3567" s="8">
        <f>(Merge1[[#This Row],[Colonna2]]-Merge1[[#This Row],[Colonna1]])*12+Merge1[[#This Row],[Colonna22]]-Merge1[[#This Row],[Colonna12]]</f>
        <v>16</v>
      </c>
      <c r="BN3567">
        <v>20190913</v>
      </c>
      <c r="BO3567" t="str">
        <f t="shared" si="167"/>
        <v>2019</v>
      </c>
      <c r="BP3567" s="2" t="s">
        <v>76</v>
      </c>
      <c r="BQ3567" s="2" t="s">
        <v>76</v>
      </c>
      <c r="BR3567" s="2" t="s">
        <v>440</v>
      </c>
      <c r="BS3567" s="2" t="s">
        <v>446</v>
      </c>
      <c r="BT3567" s="2" t="s">
        <v>447</v>
      </c>
    </row>
    <row r="3568" spans="1:72" x14ac:dyDescent="0.35">
      <c r="A3568" s="2" t="s">
        <v>558</v>
      </c>
      <c r="B3568" s="2" t="s">
        <v>559</v>
      </c>
      <c r="C3568" s="2" t="s">
        <v>560</v>
      </c>
      <c r="D3568" s="2" t="s">
        <v>560</v>
      </c>
      <c r="E3568" s="2" t="s">
        <v>561</v>
      </c>
      <c r="F3568">
        <v>8</v>
      </c>
      <c r="G3568" s="2" t="s">
        <v>441</v>
      </c>
      <c r="H3568">
        <v>6</v>
      </c>
      <c r="I3568" s="2" t="s">
        <v>94</v>
      </c>
      <c r="J3568">
        <v>1</v>
      </c>
      <c r="K3568" s="2" t="s">
        <v>442</v>
      </c>
      <c r="L3568">
        <v>11</v>
      </c>
      <c r="M3568" s="2" t="s">
        <v>443</v>
      </c>
      <c r="N3568">
        <v>75</v>
      </c>
      <c r="O3568" s="2" t="s">
        <v>502</v>
      </c>
      <c r="P3568">
        <v>999</v>
      </c>
      <c r="Q3568" s="2" t="s">
        <v>529</v>
      </c>
      <c r="R3568" t="s">
        <v>67</v>
      </c>
      <c r="S3568" t="s">
        <v>67</v>
      </c>
      <c r="T3568" s="2" t="s">
        <v>73</v>
      </c>
      <c r="U3568" s="2" t="s">
        <v>74</v>
      </c>
      <c r="V3568">
        <v>1914</v>
      </c>
      <c r="W3568" s="2" t="s">
        <v>452</v>
      </c>
      <c r="X3568">
        <v>7200</v>
      </c>
      <c r="Z3568">
        <v>7200</v>
      </c>
      <c r="AF3568">
        <v>0</v>
      </c>
      <c r="AL3568" s="5">
        <v>7200</v>
      </c>
      <c r="AM3568">
        <v>0</v>
      </c>
      <c r="AN3568">
        <v>0</v>
      </c>
      <c r="AO3568">
        <v>7200</v>
      </c>
      <c r="AQ3568">
        <v>7200</v>
      </c>
      <c r="AZ3568" s="5">
        <v>7200</v>
      </c>
      <c r="BA3568" s="5">
        <v>7200</v>
      </c>
      <c r="BB3568" s="5">
        <v>7200</v>
      </c>
      <c r="BC3568" s="5">
        <v>3285.71</v>
      </c>
      <c r="BD3568" s="5">
        <v>3285.71</v>
      </c>
      <c r="BE3568" s="5">
        <v>0</v>
      </c>
      <c r="BF3568" s="5">
        <v>3285.71</v>
      </c>
      <c r="BG3568">
        <v>20180625</v>
      </c>
      <c r="BH3568" s="9" t="str">
        <f t="shared" si="165"/>
        <v>2018</v>
      </c>
      <c r="BI3568" t="str">
        <f>MID(Merge1[[#This Row],[OC_DATA_INIZIO_PROGETTO]],5,2)</f>
        <v>06</v>
      </c>
      <c r="BJ3568">
        <v>20190914</v>
      </c>
      <c r="BK3568" t="str">
        <f t="shared" si="166"/>
        <v>2019</v>
      </c>
      <c r="BL3568" t="str">
        <f>MID(Merge1[[#This Row],[OC_DATA_FINE_PROGETTO_PREVISTA]],5,2)</f>
        <v>09</v>
      </c>
      <c r="BM3568" s="8">
        <f>(Merge1[[#This Row],[Colonna2]]-Merge1[[#This Row],[Colonna1]])*12+Merge1[[#This Row],[Colonna22]]-Merge1[[#This Row],[Colonna12]]</f>
        <v>15</v>
      </c>
      <c r="BN3568">
        <v>20190927</v>
      </c>
      <c r="BO3568" t="str">
        <f t="shared" si="167"/>
        <v>2019</v>
      </c>
      <c r="BP3568" s="2" t="s">
        <v>76</v>
      </c>
      <c r="BQ3568" s="2" t="s">
        <v>76</v>
      </c>
      <c r="BR3568" s="2" t="s">
        <v>440</v>
      </c>
      <c r="BS3568" s="2" t="s">
        <v>446</v>
      </c>
      <c r="BT3568" s="2" t="s">
        <v>447</v>
      </c>
    </row>
    <row r="3569" spans="1:72" x14ac:dyDescent="0.35">
      <c r="A3569" s="2" t="s">
        <v>21584</v>
      </c>
      <c r="B3569" s="2" t="s">
        <v>21585</v>
      </c>
      <c r="C3569" s="2" t="s">
        <v>21586</v>
      </c>
      <c r="D3569" s="2" t="s">
        <v>21586</v>
      </c>
      <c r="E3569" s="2" t="s">
        <v>21587</v>
      </c>
      <c r="F3569">
        <v>8</v>
      </c>
      <c r="G3569" s="2" t="s">
        <v>441</v>
      </c>
      <c r="H3569">
        <v>2</v>
      </c>
      <c r="I3569" s="2" t="s">
        <v>430</v>
      </c>
      <c r="J3569">
        <v>99</v>
      </c>
      <c r="K3569" s="2" t="s">
        <v>81</v>
      </c>
      <c r="L3569">
        <v>11</v>
      </c>
      <c r="M3569" s="2" t="s">
        <v>443</v>
      </c>
      <c r="N3569">
        <v>72</v>
      </c>
      <c r="O3569" s="2" t="s">
        <v>444</v>
      </c>
      <c r="P3569">
        <v>1</v>
      </c>
      <c r="Q3569" s="2" t="s">
        <v>445</v>
      </c>
      <c r="R3569" t="s">
        <v>67</v>
      </c>
      <c r="S3569" t="s">
        <v>67</v>
      </c>
      <c r="T3569" s="2" t="s">
        <v>73</v>
      </c>
      <c r="U3569" s="2" t="s">
        <v>74</v>
      </c>
      <c r="V3569">
        <v>0</v>
      </c>
      <c r="W3569" s="2" t="s">
        <v>97</v>
      </c>
      <c r="X3569">
        <v>5400</v>
      </c>
      <c r="Z3569">
        <v>5400</v>
      </c>
      <c r="AD3569">
        <v>1336.32</v>
      </c>
      <c r="AF3569">
        <v>0</v>
      </c>
      <c r="AG3569">
        <v>463.68</v>
      </c>
      <c r="AL3569" s="5">
        <v>7200</v>
      </c>
      <c r="AM3569">
        <v>0</v>
      </c>
      <c r="AN3569">
        <v>0</v>
      </c>
      <c r="AO3569">
        <v>5400</v>
      </c>
      <c r="AQ3569">
        <v>5400</v>
      </c>
      <c r="AS3569">
        <v>1336.32</v>
      </c>
      <c r="AU3569">
        <v>463.68</v>
      </c>
      <c r="AZ3569" s="5">
        <v>7200</v>
      </c>
      <c r="BA3569" s="5">
        <v>7200</v>
      </c>
      <c r="BB3569" s="5">
        <v>7200</v>
      </c>
      <c r="BC3569" s="5">
        <v>1500</v>
      </c>
      <c r="BD3569" s="5">
        <v>1500</v>
      </c>
      <c r="BE3569" s="5">
        <v>0</v>
      </c>
      <c r="BF3569" s="5">
        <v>1500</v>
      </c>
      <c r="BG3569">
        <v>20180523</v>
      </c>
      <c r="BH3569" s="9" t="str">
        <f t="shared" si="165"/>
        <v>2018</v>
      </c>
      <c r="BI3569" t="str">
        <f>MID(Merge1[[#This Row],[OC_DATA_INIZIO_PROGETTO]],5,2)</f>
        <v>05</v>
      </c>
      <c r="BJ3569">
        <v>20211231</v>
      </c>
      <c r="BK3569" t="str">
        <f t="shared" si="166"/>
        <v>2021</v>
      </c>
      <c r="BL3569" t="str">
        <f>MID(Merge1[[#This Row],[OC_DATA_FINE_PROGETTO_PREVISTA]],5,2)</f>
        <v>12</v>
      </c>
      <c r="BM3569" s="8">
        <f>(Merge1[[#This Row],[Colonna2]]-Merge1[[#This Row],[Colonna1]])*12+Merge1[[#This Row],[Colonna22]]-Merge1[[#This Row],[Colonna12]]</f>
        <v>43</v>
      </c>
      <c r="BO3569" t="str">
        <f t="shared" si="167"/>
        <v/>
      </c>
      <c r="BP3569" s="2" t="s">
        <v>76</v>
      </c>
      <c r="BQ3569" s="2" t="s">
        <v>76</v>
      </c>
      <c r="BR3569" s="2" t="s">
        <v>77</v>
      </c>
      <c r="BS3569" s="2" t="s">
        <v>434</v>
      </c>
      <c r="BT3569" s="2" t="s">
        <v>435</v>
      </c>
    </row>
    <row r="3570" spans="1:72" x14ac:dyDescent="0.35">
      <c r="A3570" s="2" t="s">
        <v>337</v>
      </c>
      <c r="B3570" s="2" t="s">
        <v>338</v>
      </c>
      <c r="C3570" s="2" t="s">
        <v>334</v>
      </c>
      <c r="D3570" s="2" t="s">
        <v>335</v>
      </c>
      <c r="E3570" s="2" t="s">
        <v>339</v>
      </c>
      <c r="F3570">
        <v>3</v>
      </c>
      <c r="G3570" s="2" t="s">
        <v>102</v>
      </c>
      <c r="H3570">
        <v>6</v>
      </c>
      <c r="I3570" s="2" t="s">
        <v>94</v>
      </c>
      <c r="J3570">
        <v>99</v>
      </c>
      <c r="K3570" s="2" t="s">
        <v>81</v>
      </c>
      <c r="L3570">
        <v>10</v>
      </c>
      <c r="M3570" s="2" t="s">
        <v>95</v>
      </c>
      <c r="N3570">
        <v>99</v>
      </c>
      <c r="O3570" s="2" t="s">
        <v>96</v>
      </c>
      <c r="P3570">
        <v>999</v>
      </c>
      <c r="Q3570" s="2" t="s">
        <v>96</v>
      </c>
      <c r="R3570" t="s">
        <v>67</v>
      </c>
      <c r="S3570" t="s">
        <v>67</v>
      </c>
      <c r="T3570" s="2" t="s">
        <v>73</v>
      </c>
      <c r="U3570" s="2" t="s">
        <v>74</v>
      </c>
      <c r="V3570">
        <v>0</v>
      </c>
      <c r="W3570" s="2" t="s">
        <v>97</v>
      </c>
      <c r="X3570">
        <v>775761</v>
      </c>
      <c r="AF3570">
        <v>0</v>
      </c>
      <c r="AL3570" s="5">
        <v>775761</v>
      </c>
      <c r="AM3570">
        <v>0</v>
      </c>
      <c r="AN3570">
        <v>0</v>
      </c>
      <c r="AO3570">
        <v>775761</v>
      </c>
      <c r="AZ3570" s="5">
        <v>775761</v>
      </c>
      <c r="BA3570" s="5">
        <v>7159.18</v>
      </c>
      <c r="BB3570" s="5">
        <v>7159.18</v>
      </c>
      <c r="BC3570" s="5">
        <v>7159.18</v>
      </c>
      <c r="BD3570" s="5">
        <v>7159.18</v>
      </c>
      <c r="BE3570" s="5">
        <v>0</v>
      </c>
      <c r="BF3570" s="5">
        <v>7159.18</v>
      </c>
      <c r="BG3570">
        <v>20190515</v>
      </c>
      <c r="BH3570" s="9" t="str">
        <f t="shared" si="165"/>
        <v>2019</v>
      </c>
      <c r="BI3570" t="str">
        <f>MID(Merge1[[#This Row],[OC_DATA_INIZIO_PROGETTO]],5,2)</f>
        <v>05</v>
      </c>
      <c r="BJ3570">
        <v>20220514</v>
      </c>
      <c r="BK3570" t="str">
        <f t="shared" si="166"/>
        <v>2022</v>
      </c>
      <c r="BL3570" t="str">
        <f>MID(Merge1[[#This Row],[OC_DATA_FINE_PROGETTO_PREVISTA]],5,2)</f>
        <v>05</v>
      </c>
      <c r="BM3570" s="8">
        <f>(Merge1[[#This Row],[Colonna2]]-Merge1[[#This Row],[Colonna1]])*12+Merge1[[#This Row],[Colonna22]]-Merge1[[#This Row],[Colonna12]]</f>
        <v>36</v>
      </c>
      <c r="BO3570" t="str">
        <f t="shared" si="167"/>
        <v/>
      </c>
      <c r="BP3570" s="2" t="s">
        <v>76</v>
      </c>
      <c r="BQ3570" s="2" t="s">
        <v>76</v>
      </c>
      <c r="BR3570" s="2" t="s">
        <v>86</v>
      </c>
      <c r="BS3570" s="2" t="s">
        <v>67</v>
      </c>
      <c r="BT3570" s="2" t="s">
        <v>67</v>
      </c>
    </row>
    <row r="3571" spans="1:72" x14ac:dyDescent="0.35">
      <c r="A3571" s="2" t="s">
        <v>1249</v>
      </c>
      <c r="B3571" s="2" t="s">
        <v>1250</v>
      </c>
      <c r="C3571" s="2" t="s">
        <v>1251</v>
      </c>
      <c r="D3571" s="2" t="s">
        <v>1252</v>
      </c>
      <c r="E3571" s="2" t="s">
        <v>1253</v>
      </c>
      <c r="F3571">
        <v>8</v>
      </c>
      <c r="G3571" s="2" t="s">
        <v>441</v>
      </c>
      <c r="H3571">
        <v>2</v>
      </c>
      <c r="I3571" s="2" t="s">
        <v>430</v>
      </c>
      <c r="J3571">
        <v>99</v>
      </c>
      <c r="K3571" s="2" t="s">
        <v>81</v>
      </c>
      <c r="L3571">
        <v>11</v>
      </c>
      <c r="M3571" s="2" t="s">
        <v>443</v>
      </c>
      <c r="N3571">
        <v>72</v>
      </c>
      <c r="O3571" s="2" t="s">
        <v>444</v>
      </c>
      <c r="P3571">
        <v>1</v>
      </c>
      <c r="Q3571" s="2" t="s">
        <v>445</v>
      </c>
      <c r="R3571" t="s">
        <v>67</v>
      </c>
      <c r="S3571" t="s">
        <v>67</v>
      </c>
      <c r="T3571" s="2" t="s">
        <v>73</v>
      </c>
      <c r="U3571" s="2" t="s">
        <v>74</v>
      </c>
      <c r="V3571">
        <v>1009</v>
      </c>
      <c r="W3571" s="2" t="s">
        <v>880</v>
      </c>
      <c r="X3571">
        <v>3530.22</v>
      </c>
      <c r="Z3571">
        <v>3530.22</v>
      </c>
      <c r="AD3571">
        <v>2471.15</v>
      </c>
      <c r="AF3571">
        <v>0</v>
      </c>
      <c r="AG3571">
        <v>1059.07</v>
      </c>
      <c r="AL3571" s="5">
        <v>7060.44</v>
      </c>
      <c r="AM3571">
        <v>0</v>
      </c>
      <c r="AN3571">
        <v>0</v>
      </c>
      <c r="AO3571">
        <v>3530.22</v>
      </c>
      <c r="AQ3571">
        <v>3530.22</v>
      </c>
      <c r="AS3571">
        <v>2471.15</v>
      </c>
      <c r="AU3571">
        <v>1059.07</v>
      </c>
      <c r="AZ3571" s="5">
        <v>7060.44</v>
      </c>
      <c r="BA3571" s="5">
        <v>7060.44</v>
      </c>
      <c r="BB3571" s="5">
        <v>7060.44</v>
      </c>
      <c r="BC3571" s="5">
        <v>6708.84</v>
      </c>
      <c r="BD3571" s="5">
        <v>6708.84</v>
      </c>
      <c r="BE3571" s="5">
        <v>0</v>
      </c>
      <c r="BF3571" s="5">
        <v>7060.44</v>
      </c>
      <c r="BG3571">
        <v>20160427</v>
      </c>
      <c r="BH3571" s="9" t="str">
        <f t="shared" si="165"/>
        <v>2016</v>
      </c>
      <c r="BI3571" t="str">
        <f>MID(Merge1[[#This Row],[OC_DATA_INIZIO_PROGETTO]],5,2)</f>
        <v>04</v>
      </c>
      <c r="BJ3571">
        <v>20171231</v>
      </c>
      <c r="BK3571" t="str">
        <f t="shared" si="166"/>
        <v>2017</v>
      </c>
      <c r="BL3571" t="str">
        <f>MID(Merge1[[#This Row],[OC_DATA_FINE_PROGETTO_PREVISTA]],5,2)</f>
        <v>12</v>
      </c>
      <c r="BM3571" s="8">
        <f>(Merge1[[#This Row],[Colonna2]]-Merge1[[#This Row],[Colonna1]])*12+Merge1[[#This Row],[Colonna22]]-Merge1[[#This Row],[Colonna12]]</f>
        <v>20</v>
      </c>
      <c r="BN3571">
        <v>20171231</v>
      </c>
      <c r="BO3571" t="str">
        <f t="shared" si="167"/>
        <v>2017</v>
      </c>
      <c r="BP3571" s="2" t="s">
        <v>116</v>
      </c>
      <c r="BQ3571" s="2" t="s">
        <v>763</v>
      </c>
      <c r="BR3571" s="2" t="s">
        <v>440</v>
      </c>
      <c r="BS3571" s="2" t="s">
        <v>434</v>
      </c>
      <c r="BT3571" s="2" t="s">
        <v>435</v>
      </c>
    </row>
    <row r="3572" spans="1:72" x14ac:dyDescent="0.35">
      <c r="A3572" s="2" t="s">
        <v>15618</v>
      </c>
      <c r="B3572" s="2" t="s">
        <v>15619</v>
      </c>
      <c r="C3572" s="2" t="s">
        <v>15620</v>
      </c>
      <c r="D3572" s="2" t="s">
        <v>15621</v>
      </c>
      <c r="E3572" s="2" t="s">
        <v>15622</v>
      </c>
      <c r="F3572">
        <v>3</v>
      </c>
      <c r="G3572" s="2" t="s">
        <v>102</v>
      </c>
      <c r="H3572">
        <v>7</v>
      </c>
      <c r="I3572" s="2" t="s">
        <v>770</v>
      </c>
      <c r="J3572">
        <v>99</v>
      </c>
      <c r="K3572" s="2" t="s">
        <v>81</v>
      </c>
      <c r="L3572">
        <v>9</v>
      </c>
      <c r="M3572" s="2" t="s">
        <v>98</v>
      </c>
      <c r="N3572">
        <v>21</v>
      </c>
      <c r="O3572" s="2" t="s">
        <v>185</v>
      </c>
      <c r="P3572">
        <v>229</v>
      </c>
      <c r="Q3572" s="2" t="s">
        <v>186</v>
      </c>
      <c r="R3572" t="s">
        <v>67</v>
      </c>
      <c r="S3572" t="s">
        <v>67</v>
      </c>
      <c r="T3572" s="2" t="s">
        <v>1986</v>
      </c>
      <c r="U3572" s="2" t="s">
        <v>1987</v>
      </c>
      <c r="V3572">
        <v>924</v>
      </c>
      <c r="W3572" s="2" t="s">
        <v>634</v>
      </c>
      <c r="X3572">
        <v>12695</v>
      </c>
      <c r="Y3572">
        <v>12695</v>
      </c>
      <c r="AD3572">
        <v>8886.5</v>
      </c>
      <c r="AF3572">
        <v>0</v>
      </c>
      <c r="AG3572">
        <v>3808.5</v>
      </c>
      <c r="AK3572">
        <v>24610</v>
      </c>
      <c r="AL3572" s="5">
        <v>25390</v>
      </c>
      <c r="AM3572">
        <v>20270</v>
      </c>
      <c r="AN3572">
        <v>0</v>
      </c>
      <c r="AO3572">
        <v>12695</v>
      </c>
      <c r="AP3572">
        <v>12695</v>
      </c>
      <c r="AS3572">
        <v>8886.5</v>
      </c>
      <c r="AU3572">
        <v>3808.5</v>
      </c>
      <c r="AY3572">
        <v>24610</v>
      </c>
      <c r="AZ3572" s="5">
        <v>25390</v>
      </c>
      <c r="BA3572" s="5">
        <v>7031.71</v>
      </c>
      <c r="BB3572" s="5">
        <v>7031.71</v>
      </c>
      <c r="BC3572" s="5">
        <v>7031.71</v>
      </c>
      <c r="BD3572" s="5">
        <v>7031.71</v>
      </c>
      <c r="BE3572" s="5">
        <v>0</v>
      </c>
      <c r="BF3572" s="5">
        <v>29730</v>
      </c>
      <c r="BG3572">
        <v>20150523</v>
      </c>
      <c r="BH3572" s="9" t="str">
        <f t="shared" si="165"/>
        <v>2015</v>
      </c>
      <c r="BI3572" t="str">
        <f>MID(Merge1[[#This Row],[OC_DATA_INIZIO_PROGETTO]],5,2)</f>
        <v>05</v>
      </c>
      <c r="BJ3572">
        <v>20190523</v>
      </c>
      <c r="BK3572" t="str">
        <f t="shared" si="166"/>
        <v>2019</v>
      </c>
      <c r="BL3572" t="str">
        <f>MID(Merge1[[#This Row],[OC_DATA_FINE_PROGETTO_PREVISTA]],5,2)</f>
        <v>05</v>
      </c>
      <c r="BM3572" s="8">
        <f>(Merge1[[#This Row],[Colonna2]]-Merge1[[#This Row],[Colonna1]])*12+Merge1[[#This Row],[Colonna22]]-Merge1[[#This Row],[Colonna12]]</f>
        <v>48</v>
      </c>
      <c r="BN3572">
        <v>20180608</v>
      </c>
      <c r="BO3572" t="str">
        <f t="shared" si="167"/>
        <v>2018</v>
      </c>
      <c r="BP3572" s="2" t="s">
        <v>76</v>
      </c>
      <c r="BQ3572" s="2" t="s">
        <v>76</v>
      </c>
      <c r="BR3572" s="2" t="s">
        <v>440</v>
      </c>
      <c r="BS3572" s="2" t="s">
        <v>773</v>
      </c>
      <c r="BT3572" s="2" t="s">
        <v>774</v>
      </c>
    </row>
    <row r="3573" spans="1:72" x14ac:dyDescent="0.35">
      <c r="A3573" s="2" t="s">
        <v>5001</v>
      </c>
      <c r="B3573" s="2" t="s">
        <v>5002</v>
      </c>
      <c r="C3573" s="2" t="s">
        <v>5003</v>
      </c>
      <c r="D3573" s="2" t="s">
        <v>5004</v>
      </c>
      <c r="E3573" s="2" t="s">
        <v>5005</v>
      </c>
      <c r="F3573">
        <v>3</v>
      </c>
      <c r="G3573" s="2" t="s">
        <v>102</v>
      </c>
      <c r="H3573">
        <v>7</v>
      </c>
      <c r="I3573" s="2" t="s">
        <v>770</v>
      </c>
      <c r="J3573">
        <v>1</v>
      </c>
      <c r="K3573" s="2" t="s">
        <v>69</v>
      </c>
      <c r="L3573">
        <v>8</v>
      </c>
      <c r="M3573" s="2" t="s">
        <v>112</v>
      </c>
      <c r="N3573">
        <v>62</v>
      </c>
      <c r="O3573" s="2" t="s">
        <v>2450</v>
      </c>
      <c r="P3573">
        <v>623</v>
      </c>
      <c r="Q3573" s="2" t="s">
        <v>4953</v>
      </c>
      <c r="R3573" t="s">
        <v>67</v>
      </c>
      <c r="S3573" t="s">
        <v>67</v>
      </c>
      <c r="T3573" s="2" t="s">
        <v>504</v>
      </c>
      <c r="U3573" s="2" t="s">
        <v>505</v>
      </c>
      <c r="V3573">
        <v>605</v>
      </c>
      <c r="W3573" s="2" t="s">
        <v>2440</v>
      </c>
      <c r="X3573">
        <v>3512.51</v>
      </c>
      <c r="Y3573">
        <v>3512.51</v>
      </c>
      <c r="AD3573">
        <v>2458.7600000000002</v>
      </c>
      <c r="AF3573">
        <v>0</v>
      </c>
      <c r="AG3573">
        <v>1053.75</v>
      </c>
      <c r="AK3573">
        <v>3097</v>
      </c>
      <c r="AL3573" s="5">
        <v>7025.02</v>
      </c>
      <c r="AM3573">
        <v>0</v>
      </c>
      <c r="AN3573">
        <v>0</v>
      </c>
      <c r="AO3573">
        <v>3512.51</v>
      </c>
      <c r="AP3573">
        <v>3512.51</v>
      </c>
      <c r="AS3573">
        <v>2458.7600000000002</v>
      </c>
      <c r="AU3573">
        <v>1053.75</v>
      </c>
      <c r="AY3573">
        <v>3097</v>
      </c>
      <c r="AZ3573" s="5">
        <v>7025.02</v>
      </c>
      <c r="BA3573" s="5">
        <v>7025.02</v>
      </c>
      <c r="BB3573" s="5">
        <v>7025.02</v>
      </c>
      <c r="BC3573" s="5">
        <v>7025.02</v>
      </c>
      <c r="BD3573" s="5">
        <v>7025.02</v>
      </c>
      <c r="BE3573" s="5">
        <v>0</v>
      </c>
      <c r="BF3573" s="5">
        <v>10122.5</v>
      </c>
      <c r="BG3573">
        <v>20171116</v>
      </c>
      <c r="BH3573" s="9" t="str">
        <f t="shared" si="165"/>
        <v>2017</v>
      </c>
      <c r="BI3573" t="str">
        <f>MID(Merge1[[#This Row],[OC_DATA_INIZIO_PROGETTO]],5,2)</f>
        <v>11</v>
      </c>
      <c r="BJ3573">
        <v>20181120</v>
      </c>
      <c r="BK3573" t="str">
        <f t="shared" si="166"/>
        <v>2018</v>
      </c>
      <c r="BL3573" t="str">
        <f>MID(Merge1[[#This Row],[OC_DATA_FINE_PROGETTO_PREVISTA]],5,2)</f>
        <v>11</v>
      </c>
      <c r="BM3573" s="8">
        <f>(Merge1[[#This Row],[Colonna2]]-Merge1[[#This Row],[Colonna1]])*12+Merge1[[#This Row],[Colonna22]]-Merge1[[#This Row],[Colonna12]]</f>
        <v>12</v>
      </c>
      <c r="BN3573">
        <v>20180403</v>
      </c>
      <c r="BO3573" t="str">
        <f t="shared" si="167"/>
        <v>2018</v>
      </c>
      <c r="BP3573" s="2" t="s">
        <v>116</v>
      </c>
      <c r="BQ3573" s="2" t="s">
        <v>763</v>
      </c>
      <c r="BR3573" s="2" t="s">
        <v>440</v>
      </c>
      <c r="BS3573" s="2" t="s">
        <v>773</v>
      </c>
      <c r="BT3573" s="2" t="s">
        <v>774</v>
      </c>
    </row>
    <row r="3574" spans="1:72" x14ac:dyDescent="0.35">
      <c r="A3574" s="2" t="s">
        <v>1338</v>
      </c>
      <c r="B3574" s="2" t="s">
        <v>1339</v>
      </c>
      <c r="C3574" s="2" t="s">
        <v>1340</v>
      </c>
      <c r="D3574" s="2" t="s">
        <v>1341</v>
      </c>
      <c r="E3574" s="2" t="s">
        <v>1342</v>
      </c>
      <c r="F3574">
        <v>8</v>
      </c>
      <c r="G3574" s="2" t="s">
        <v>441</v>
      </c>
      <c r="H3574">
        <v>7</v>
      </c>
      <c r="I3574" s="2" t="s">
        <v>770</v>
      </c>
      <c r="J3574">
        <v>21</v>
      </c>
      <c r="K3574" s="2" t="s">
        <v>987</v>
      </c>
      <c r="L3574">
        <v>11</v>
      </c>
      <c r="M3574" s="2" t="s">
        <v>443</v>
      </c>
      <c r="N3574">
        <v>75</v>
      </c>
      <c r="O3574" s="2" t="s">
        <v>502</v>
      </c>
      <c r="P3574">
        <v>820</v>
      </c>
      <c r="Q3574" s="2" t="s">
        <v>503</v>
      </c>
      <c r="R3574" t="s">
        <v>67</v>
      </c>
      <c r="S3574" t="s">
        <v>67</v>
      </c>
      <c r="T3574" s="2" t="s">
        <v>504</v>
      </c>
      <c r="U3574" s="2" t="s">
        <v>505</v>
      </c>
      <c r="V3574">
        <v>1007</v>
      </c>
      <c r="W3574" s="2" t="s">
        <v>914</v>
      </c>
      <c r="X3574">
        <v>3500</v>
      </c>
      <c r="Z3574">
        <v>3500</v>
      </c>
      <c r="AD3574">
        <v>2450</v>
      </c>
      <c r="AF3574">
        <v>0</v>
      </c>
      <c r="AG3574">
        <v>1050</v>
      </c>
      <c r="AL3574" s="5">
        <v>7000</v>
      </c>
      <c r="AM3574">
        <v>0</v>
      </c>
      <c r="AN3574">
        <v>0</v>
      </c>
      <c r="AO3574">
        <v>3500</v>
      </c>
      <c r="AQ3574">
        <v>3500</v>
      </c>
      <c r="AS3574">
        <v>2450</v>
      </c>
      <c r="AU3574">
        <v>1050</v>
      </c>
      <c r="AZ3574" s="5">
        <v>7000</v>
      </c>
      <c r="BA3574" s="5">
        <v>7000</v>
      </c>
      <c r="BB3574" s="5">
        <v>7000</v>
      </c>
      <c r="BC3574" s="5">
        <v>5250</v>
      </c>
      <c r="BD3574" s="5">
        <v>5250</v>
      </c>
      <c r="BE3574" s="5">
        <v>0</v>
      </c>
      <c r="BF3574" s="5">
        <v>7000</v>
      </c>
      <c r="BG3574">
        <v>20160820</v>
      </c>
      <c r="BH3574" s="9" t="str">
        <f t="shared" si="165"/>
        <v>2016</v>
      </c>
      <c r="BI3574" t="str">
        <f>MID(Merge1[[#This Row],[OC_DATA_INIZIO_PROGETTO]],5,2)</f>
        <v>08</v>
      </c>
      <c r="BJ3574">
        <v>20170814</v>
      </c>
      <c r="BK3574" t="str">
        <f t="shared" si="166"/>
        <v>2017</v>
      </c>
      <c r="BL3574" t="str">
        <f>MID(Merge1[[#This Row],[OC_DATA_FINE_PROGETTO_PREVISTA]],5,2)</f>
        <v>08</v>
      </c>
      <c r="BM3574" s="8">
        <f>(Merge1[[#This Row],[Colonna2]]-Merge1[[#This Row],[Colonna1]])*12+Merge1[[#This Row],[Colonna22]]-Merge1[[#This Row],[Colonna12]]</f>
        <v>12</v>
      </c>
      <c r="BN3574">
        <v>20170814</v>
      </c>
      <c r="BO3574" t="str">
        <f t="shared" si="167"/>
        <v>2017</v>
      </c>
      <c r="BP3574" s="2" t="s">
        <v>76</v>
      </c>
      <c r="BQ3574" s="2" t="s">
        <v>76</v>
      </c>
      <c r="BR3574" s="2" t="s">
        <v>440</v>
      </c>
      <c r="BS3574" s="2" t="s">
        <v>773</v>
      </c>
      <c r="BT3574" s="2" t="s">
        <v>774</v>
      </c>
    </row>
    <row r="3575" spans="1:72" x14ac:dyDescent="0.35">
      <c r="A3575" s="2" t="s">
        <v>1348</v>
      </c>
      <c r="B3575" s="2" t="s">
        <v>1349</v>
      </c>
      <c r="C3575" s="2" t="s">
        <v>1350</v>
      </c>
      <c r="D3575" s="2" t="s">
        <v>1351</v>
      </c>
      <c r="E3575" s="2" t="s">
        <v>1352</v>
      </c>
      <c r="F3575">
        <v>8</v>
      </c>
      <c r="G3575" s="2" t="s">
        <v>441</v>
      </c>
      <c r="H3575">
        <v>7</v>
      </c>
      <c r="I3575" s="2" t="s">
        <v>770</v>
      </c>
      <c r="J3575">
        <v>21</v>
      </c>
      <c r="K3575" s="2" t="s">
        <v>987</v>
      </c>
      <c r="L3575">
        <v>11</v>
      </c>
      <c r="M3575" s="2" t="s">
        <v>443</v>
      </c>
      <c r="N3575">
        <v>75</v>
      </c>
      <c r="O3575" s="2" t="s">
        <v>502</v>
      </c>
      <c r="P3575">
        <v>820</v>
      </c>
      <c r="Q3575" s="2" t="s">
        <v>503</v>
      </c>
      <c r="R3575" t="s">
        <v>67</v>
      </c>
      <c r="S3575" t="s">
        <v>67</v>
      </c>
      <c r="T3575" s="2" t="s">
        <v>504</v>
      </c>
      <c r="U3575" s="2" t="s">
        <v>505</v>
      </c>
      <c r="V3575">
        <v>1009</v>
      </c>
      <c r="W3575" s="2" t="s">
        <v>880</v>
      </c>
      <c r="X3575">
        <v>3500</v>
      </c>
      <c r="Z3575">
        <v>3500</v>
      </c>
      <c r="AD3575">
        <v>2450</v>
      </c>
      <c r="AF3575">
        <v>0</v>
      </c>
      <c r="AG3575">
        <v>1050</v>
      </c>
      <c r="AL3575" s="5">
        <v>7000</v>
      </c>
      <c r="AM3575">
        <v>0</v>
      </c>
      <c r="AN3575">
        <v>0</v>
      </c>
      <c r="AO3575">
        <v>3500</v>
      </c>
      <c r="AQ3575">
        <v>3500</v>
      </c>
      <c r="AS3575">
        <v>2450</v>
      </c>
      <c r="AU3575">
        <v>1050</v>
      </c>
      <c r="AZ3575" s="5">
        <v>7000</v>
      </c>
      <c r="BA3575" s="5">
        <v>7000</v>
      </c>
      <c r="BB3575" s="5">
        <v>7000</v>
      </c>
      <c r="BC3575" s="5">
        <v>7000</v>
      </c>
      <c r="BD3575" s="5">
        <v>7000</v>
      </c>
      <c r="BE3575" s="5">
        <v>0</v>
      </c>
      <c r="BF3575" s="5">
        <v>7000</v>
      </c>
      <c r="BG3575">
        <v>20160914</v>
      </c>
      <c r="BH3575" s="9" t="str">
        <f t="shared" si="165"/>
        <v>2016</v>
      </c>
      <c r="BI3575" t="str">
        <f>MID(Merge1[[#This Row],[OC_DATA_INIZIO_PROGETTO]],5,2)</f>
        <v>09</v>
      </c>
      <c r="BJ3575">
        <v>20211230</v>
      </c>
      <c r="BK3575" t="str">
        <f t="shared" si="166"/>
        <v>2021</v>
      </c>
      <c r="BL3575" t="str">
        <f>MID(Merge1[[#This Row],[OC_DATA_FINE_PROGETTO_PREVISTA]],5,2)</f>
        <v>12</v>
      </c>
      <c r="BM3575" s="8">
        <f>(Merge1[[#This Row],[Colonna2]]-Merge1[[#This Row],[Colonna1]])*12+Merge1[[#This Row],[Colonna22]]-Merge1[[#This Row],[Colonna12]]</f>
        <v>63</v>
      </c>
      <c r="BO3575" t="str">
        <f t="shared" si="167"/>
        <v/>
      </c>
      <c r="BP3575" s="2" t="s">
        <v>116</v>
      </c>
      <c r="BQ3575" s="2" t="s">
        <v>116</v>
      </c>
      <c r="BR3575" s="2" t="s">
        <v>77</v>
      </c>
      <c r="BS3575" s="2" t="s">
        <v>773</v>
      </c>
      <c r="BT3575" s="2" t="s">
        <v>774</v>
      </c>
    </row>
    <row r="3576" spans="1:72" x14ac:dyDescent="0.35">
      <c r="A3576" s="2" t="s">
        <v>1354</v>
      </c>
      <c r="B3576" s="2" t="s">
        <v>1355</v>
      </c>
      <c r="C3576" s="2" t="s">
        <v>1356</v>
      </c>
      <c r="D3576" s="2" t="s">
        <v>1356</v>
      </c>
      <c r="E3576" s="2" t="s">
        <v>1357</v>
      </c>
      <c r="F3576">
        <v>8</v>
      </c>
      <c r="G3576" s="2" t="s">
        <v>441</v>
      </c>
      <c r="H3576">
        <v>7</v>
      </c>
      <c r="I3576" s="2" t="s">
        <v>770</v>
      </c>
      <c r="J3576">
        <v>21</v>
      </c>
      <c r="K3576" s="2" t="s">
        <v>987</v>
      </c>
      <c r="L3576">
        <v>11</v>
      </c>
      <c r="M3576" s="2" t="s">
        <v>443</v>
      </c>
      <c r="N3576">
        <v>75</v>
      </c>
      <c r="O3576" s="2" t="s">
        <v>502</v>
      </c>
      <c r="P3576">
        <v>820</v>
      </c>
      <c r="Q3576" s="2" t="s">
        <v>503</v>
      </c>
      <c r="R3576" t="s">
        <v>67</v>
      </c>
      <c r="S3576" t="s">
        <v>67</v>
      </c>
      <c r="T3576" s="2" t="s">
        <v>504</v>
      </c>
      <c r="U3576" s="2" t="s">
        <v>505</v>
      </c>
      <c r="V3576">
        <v>1001</v>
      </c>
      <c r="W3576" s="2" t="s">
        <v>881</v>
      </c>
      <c r="X3576">
        <v>3500</v>
      </c>
      <c r="Z3576">
        <v>3500</v>
      </c>
      <c r="AD3576">
        <v>2450</v>
      </c>
      <c r="AF3576">
        <v>0</v>
      </c>
      <c r="AG3576">
        <v>1050</v>
      </c>
      <c r="AL3576" s="5">
        <v>7000</v>
      </c>
      <c r="AM3576">
        <v>0</v>
      </c>
      <c r="AN3576">
        <v>0</v>
      </c>
      <c r="AO3576">
        <v>3500</v>
      </c>
      <c r="AQ3576">
        <v>3500</v>
      </c>
      <c r="AS3576">
        <v>2450</v>
      </c>
      <c r="AU3576">
        <v>1050</v>
      </c>
      <c r="AZ3576" s="5">
        <v>7000</v>
      </c>
      <c r="BA3576" s="5">
        <v>7000</v>
      </c>
      <c r="BB3576" s="5">
        <v>7000</v>
      </c>
      <c r="BC3576" s="5">
        <v>7000</v>
      </c>
      <c r="BD3576" s="5">
        <v>7000</v>
      </c>
      <c r="BE3576" s="5">
        <v>0</v>
      </c>
      <c r="BF3576" s="5">
        <v>7000</v>
      </c>
      <c r="BG3576">
        <v>20161111</v>
      </c>
      <c r="BH3576" s="9" t="str">
        <f t="shared" si="165"/>
        <v>2016</v>
      </c>
      <c r="BI3576" t="str">
        <f>MID(Merge1[[#This Row],[OC_DATA_INIZIO_PROGETTO]],5,2)</f>
        <v>11</v>
      </c>
      <c r="BJ3576">
        <v>20171229</v>
      </c>
      <c r="BK3576" t="str">
        <f t="shared" si="166"/>
        <v>2017</v>
      </c>
      <c r="BL3576" t="str">
        <f>MID(Merge1[[#This Row],[OC_DATA_FINE_PROGETTO_PREVISTA]],5,2)</f>
        <v>12</v>
      </c>
      <c r="BM3576" s="8">
        <f>(Merge1[[#This Row],[Colonna2]]-Merge1[[#This Row],[Colonna1]])*12+Merge1[[#This Row],[Colonna22]]-Merge1[[#This Row],[Colonna12]]</f>
        <v>13</v>
      </c>
      <c r="BN3576">
        <v>20171229</v>
      </c>
      <c r="BO3576" t="str">
        <f t="shared" si="167"/>
        <v>2017</v>
      </c>
      <c r="BP3576" s="2" t="s">
        <v>116</v>
      </c>
      <c r="BQ3576" s="2" t="s">
        <v>763</v>
      </c>
      <c r="BR3576" s="2" t="s">
        <v>440</v>
      </c>
      <c r="BS3576" s="2" t="s">
        <v>773</v>
      </c>
      <c r="BT3576" s="2" t="s">
        <v>774</v>
      </c>
    </row>
    <row r="3577" spans="1:72" x14ac:dyDescent="0.35">
      <c r="A3577" s="2" t="s">
        <v>1382</v>
      </c>
      <c r="B3577" s="2" t="s">
        <v>1383</v>
      </c>
      <c r="C3577" s="2" t="s">
        <v>1384</v>
      </c>
      <c r="D3577" s="2" t="s">
        <v>1385</v>
      </c>
      <c r="E3577" s="2" t="s">
        <v>1386</v>
      </c>
      <c r="F3577">
        <v>8</v>
      </c>
      <c r="G3577" s="2" t="s">
        <v>441</v>
      </c>
      <c r="H3577">
        <v>7</v>
      </c>
      <c r="I3577" s="2" t="s">
        <v>770</v>
      </c>
      <c r="J3577">
        <v>21</v>
      </c>
      <c r="K3577" s="2" t="s">
        <v>987</v>
      </c>
      <c r="L3577">
        <v>11</v>
      </c>
      <c r="M3577" s="2" t="s">
        <v>443</v>
      </c>
      <c r="N3577">
        <v>75</v>
      </c>
      <c r="O3577" s="2" t="s">
        <v>502</v>
      </c>
      <c r="P3577">
        <v>820</v>
      </c>
      <c r="Q3577" s="2" t="s">
        <v>503</v>
      </c>
      <c r="R3577" t="s">
        <v>67</v>
      </c>
      <c r="S3577" t="s">
        <v>67</v>
      </c>
      <c r="T3577" s="2" t="s">
        <v>504</v>
      </c>
      <c r="U3577" s="2" t="s">
        <v>505</v>
      </c>
      <c r="V3577">
        <v>1009</v>
      </c>
      <c r="W3577" s="2" t="s">
        <v>880</v>
      </c>
      <c r="X3577">
        <v>3500</v>
      </c>
      <c r="Z3577">
        <v>3500</v>
      </c>
      <c r="AD3577">
        <v>2450</v>
      </c>
      <c r="AF3577">
        <v>0</v>
      </c>
      <c r="AG3577">
        <v>1050</v>
      </c>
      <c r="AL3577" s="5">
        <v>7000</v>
      </c>
      <c r="AM3577">
        <v>0</v>
      </c>
      <c r="AN3577">
        <v>0</v>
      </c>
      <c r="AO3577">
        <v>3500</v>
      </c>
      <c r="AQ3577">
        <v>3500</v>
      </c>
      <c r="AS3577">
        <v>2450</v>
      </c>
      <c r="AU3577">
        <v>1050</v>
      </c>
      <c r="AZ3577" s="5">
        <v>7000</v>
      </c>
      <c r="BA3577" s="5">
        <v>7000</v>
      </c>
      <c r="BB3577" s="5">
        <v>7000</v>
      </c>
      <c r="BC3577" s="5">
        <v>7000</v>
      </c>
      <c r="BD3577" s="5">
        <v>7000</v>
      </c>
      <c r="BE3577" s="5">
        <v>0</v>
      </c>
      <c r="BF3577" s="5">
        <v>7000</v>
      </c>
      <c r="BG3577">
        <v>20160914</v>
      </c>
      <c r="BH3577" s="9" t="str">
        <f t="shared" si="165"/>
        <v>2016</v>
      </c>
      <c r="BI3577" t="str">
        <f>MID(Merge1[[#This Row],[OC_DATA_INIZIO_PROGETTO]],5,2)</f>
        <v>09</v>
      </c>
      <c r="BJ3577">
        <v>20211230</v>
      </c>
      <c r="BK3577" t="str">
        <f t="shared" si="166"/>
        <v>2021</v>
      </c>
      <c r="BL3577" t="str">
        <f>MID(Merge1[[#This Row],[OC_DATA_FINE_PROGETTO_PREVISTA]],5,2)</f>
        <v>12</v>
      </c>
      <c r="BM3577" s="8">
        <f>(Merge1[[#This Row],[Colonna2]]-Merge1[[#This Row],[Colonna1]])*12+Merge1[[#This Row],[Colonna22]]-Merge1[[#This Row],[Colonna12]]</f>
        <v>63</v>
      </c>
      <c r="BO3577" t="str">
        <f t="shared" si="167"/>
        <v/>
      </c>
      <c r="BP3577" s="2" t="s">
        <v>116</v>
      </c>
      <c r="BQ3577" s="2" t="s">
        <v>116</v>
      </c>
      <c r="BR3577" s="2" t="s">
        <v>77</v>
      </c>
      <c r="BS3577" s="2" t="s">
        <v>773</v>
      </c>
      <c r="BT3577" s="2" t="s">
        <v>774</v>
      </c>
    </row>
    <row r="3578" spans="1:72" x14ac:dyDescent="0.35">
      <c r="A3578" s="2" t="s">
        <v>1395</v>
      </c>
      <c r="B3578" s="2" t="s">
        <v>1396</v>
      </c>
      <c r="C3578" s="2" t="s">
        <v>1397</v>
      </c>
      <c r="D3578" s="2" t="s">
        <v>1398</v>
      </c>
      <c r="E3578" s="2" t="s">
        <v>1399</v>
      </c>
      <c r="F3578">
        <v>8</v>
      </c>
      <c r="G3578" s="2" t="s">
        <v>441</v>
      </c>
      <c r="H3578">
        <v>7</v>
      </c>
      <c r="I3578" s="2" t="s">
        <v>770</v>
      </c>
      <c r="J3578">
        <v>21</v>
      </c>
      <c r="K3578" s="2" t="s">
        <v>987</v>
      </c>
      <c r="L3578">
        <v>11</v>
      </c>
      <c r="M3578" s="2" t="s">
        <v>443</v>
      </c>
      <c r="N3578">
        <v>75</v>
      </c>
      <c r="O3578" s="2" t="s">
        <v>502</v>
      </c>
      <c r="P3578">
        <v>820</v>
      </c>
      <c r="Q3578" s="2" t="s">
        <v>503</v>
      </c>
      <c r="R3578" t="s">
        <v>67</v>
      </c>
      <c r="S3578" t="s">
        <v>67</v>
      </c>
      <c r="T3578" s="2" t="s">
        <v>1331</v>
      </c>
      <c r="U3578" s="2" t="s">
        <v>1332</v>
      </c>
      <c r="V3578">
        <v>1009</v>
      </c>
      <c r="W3578" s="2" t="s">
        <v>880</v>
      </c>
      <c r="X3578">
        <v>3500</v>
      </c>
      <c r="Z3578">
        <v>3500</v>
      </c>
      <c r="AD3578">
        <v>2450</v>
      </c>
      <c r="AF3578">
        <v>0</v>
      </c>
      <c r="AG3578">
        <v>1050</v>
      </c>
      <c r="AL3578" s="5">
        <v>7000</v>
      </c>
      <c r="AM3578">
        <v>0</v>
      </c>
      <c r="AN3578">
        <v>0</v>
      </c>
      <c r="AO3578">
        <v>3500</v>
      </c>
      <c r="AQ3578">
        <v>3500</v>
      </c>
      <c r="AS3578">
        <v>2450</v>
      </c>
      <c r="AU3578">
        <v>1050</v>
      </c>
      <c r="AZ3578" s="5">
        <v>7000</v>
      </c>
      <c r="BA3578" s="5">
        <v>7000</v>
      </c>
      <c r="BB3578" s="5">
        <v>7000</v>
      </c>
      <c r="BC3578" s="5">
        <v>7000</v>
      </c>
      <c r="BD3578" s="5">
        <v>7000</v>
      </c>
      <c r="BE3578" s="5">
        <v>0</v>
      </c>
      <c r="BF3578" s="5">
        <v>7000</v>
      </c>
      <c r="BG3578">
        <v>20161019</v>
      </c>
      <c r="BH3578" s="9" t="str">
        <f t="shared" si="165"/>
        <v>2016</v>
      </c>
      <c r="BI3578" t="str">
        <f>MID(Merge1[[#This Row],[OC_DATA_INIZIO_PROGETTO]],5,2)</f>
        <v>10</v>
      </c>
      <c r="BJ3578">
        <v>20211230</v>
      </c>
      <c r="BK3578" t="str">
        <f t="shared" si="166"/>
        <v>2021</v>
      </c>
      <c r="BL3578" t="str">
        <f>MID(Merge1[[#This Row],[OC_DATA_FINE_PROGETTO_PREVISTA]],5,2)</f>
        <v>12</v>
      </c>
      <c r="BM3578" s="8">
        <f>(Merge1[[#This Row],[Colonna2]]-Merge1[[#This Row],[Colonna1]])*12+Merge1[[#This Row],[Colonna22]]-Merge1[[#This Row],[Colonna12]]</f>
        <v>62</v>
      </c>
      <c r="BO3578" t="str">
        <f t="shared" si="167"/>
        <v/>
      </c>
      <c r="BP3578" s="2" t="s">
        <v>116</v>
      </c>
      <c r="BQ3578" s="2" t="s">
        <v>116</v>
      </c>
      <c r="BR3578" s="2" t="s">
        <v>77</v>
      </c>
      <c r="BS3578" s="2" t="s">
        <v>773</v>
      </c>
      <c r="BT3578" s="2" t="s">
        <v>774</v>
      </c>
    </row>
    <row r="3579" spans="1:72" x14ac:dyDescent="0.35">
      <c r="A3579" s="2" t="s">
        <v>1418</v>
      </c>
      <c r="B3579" s="2" t="s">
        <v>1419</v>
      </c>
      <c r="C3579" s="2" t="s">
        <v>1420</v>
      </c>
      <c r="D3579" s="2" t="s">
        <v>1421</v>
      </c>
      <c r="E3579" s="2" t="s">
        <v>1422</v>
      </c>
      <c r="F3579">
        <v>8</v>
      </c>
      <c r="G3579" s="2" t="s">
        <v>441</v>
      </c>
      <c r="H3579">
        <v>7</v>
      </c>
      <c r="I3579" s="2" t="s">
        <v>770</v>
      </c>
      <c r="J3579">
        <v>21</v>
      </c>
      <c r="K3579" s="2" t="s">
        <v>987</v>
      </c>
      <c r="L3579">
        <v>11</v>
      </c>
      <c r="M3579" s="2" t="s">
        <v>443</v>
      </c>
      <c r="N3579">
        <v>75</v>
      </c>
      <c r="O3579" s="2" t="s">
        <v>502</v>
      </c>
      <c r="P3579">
        <v>820</v>
      </c>
      <c r="Q3579" s="2" t="s">
        <v>503</v>
      </c>
      <c r="R3579" t="s">
        <v>67</v>
      </c>
      <c r="S3579" t="s">
        <v>67</v>
      </c>
      <c r="T3579" s="2" t="s">
        <v>504</v>
      </c>
      <c r="U3579" s="2" t="s">
        <v>505</v>
      </c>
      <c r="V3579">
        <v>1014</v>
      </c>
      <c r="W3579" s="2" t="s">
        <v>902</v>
      </c>
      <c r="X3579">
        <v>3500</v>
      </c>
      <c r="Z3579">
        <v>3500</v>
      </c>
      <c r="AD3579">
        <v>2450</v>
      </c>
      <c r="AF3579">
        <v>0</v>
      </c>
      <c r="AG3579">
        <v>1050</v>
      </c>
      <c r="AL3579" s="5">
        <v>7000</v>
      </c>
      <c r="AM3579">
        <v>0</v>
      </c>
      <c r="AN3579">
        <v>0</v>
      </c>
      <c r="AO3579">
        <v>3500</v>
      </c>
      <c r="AQ3579">
        <v>3500</v>
      </c>
      <c r="AS3579">
        <v>2450</v>
      </c>
      <c r="AU3579">
        <v>1050</v>
      </c>
      <c r="AZ3579" s="5">
        <v>7000</v>
      </c>
      <c r="BA3579" s="5">
        <v>7000</v>
      </c>
      <c r="BB3579" s="5">
        <v>7000</v>
      </c>
      <c r="BC3579" s="5">
        <v>7000</v>
      </c>
      <c r="BD3579" s="5">
        <v>7000</v>
      </c>
      <c r="BE3579" s="5">
        <v>0</v>
      </c>
      <c r="BF3579" s="5">
        <v>7000</v>
      </c>
      <c r="BG3579">
        <v>20160806</v>
      </c>
      <c r="BH3579" s="9" t="str">
        <f t="shared" si="165"/>
        <v>2016</v>
      </c>
      <c r="BI3579" t="str">
        <f>MID(Merge1[[#This Row],[OC_DATA_INIZIO_PROGETTO]],5,2)</f>
        <v>08</v>
      </c>
      <c r="BJ3579">
        <v>20190501</v>
      </c>
      <c r="BK3579" t="str">
        <f t="shared" si="166"/>
        <v>2019</v>
      </c>
      <c r="BL3579" t="str">
        <f>MID(Merge1[[#This Row],[OC_DATA_FINE_PROGETTO_PREVISTA]],5,2)</f>
        <v>05</v>
      </c>
      <c r="BM3579" s="8">
        <f>(Merge1[[#This Row],[Colonna2]]-Merge1[[#This Row],[Colonna1]])*12+Merge1[[#This Row],[Colonna22]]-Merge1[[#This Row],[Colonna12]]</f>
        <v>33</v>
      </c>
      <c r="BN3579">
        <v>20190501</v>
      </c>
      <c r="BO3579" t="str">
        <f t="shared" si="167"/>
        <v>2019</v>
      </c>
      <c r="BP3579" s="2" t="s">
        <v>116</v>
      </c>
      <c r="BQ3579" s="2" t="s">
        <v>763</v>
      </c>
      <c r="BR3579" s="2" t="s">
        <v>440</v>
      </c>
      <c r="BS3579" s="2" t="s">
        <v>773</v>
      </c>
      <c r="BT3579" s="2" t="s">
        <v>774</v>
      </c>
    </row>
    <row r="3580" spans="1:72" x14ac:dyDescent="0.35">
      <c r="A3580" s="2" t="s">
        <v>1434</v>
      </c>
      <c r="B3580" s="2" t="s">
        <v>1435</v>
      </c>
      <c r="C3580" s="2" t="s">
        <v>1436</v>
      </c>
      <c r="D3580" s="2" t="s">
        <v>1385</v>
      </c>
      <c r="E3580" s="2" t="s">
        <v>1437</v>
      </c>
      <c r="F3580">
        <v>8</v>
      </c>
      <c r="G3580" s="2" t="s">
        <v>441</v>
      </c>
      <c r="H3580">
        <v>7</v>
      </c>
      <c r="I3580" s="2" t="s">
        <v>770</v>
      </c>
      <c r="J3580">
        <v>21</v>
      </c>
      <c r="K3580" s="2" t="s">
        <v>987</v>
      </c>
      <c r="L3580">
        <v>11</v>
      </c>
      <c r="M3580" s="2" t="s">
        <v>443</v>
      </c>
      <c r="N3580">
        <v>75</v>
      </c>
      <c r="O3580" s="2" t="s">
        <v>502</v>
      </c>
      <c r="P3580">
        <v>820</v>
      </c>
      <c r="Q3580" s="2" t="s">
        <v>503</v>
      </c>
      <c r="R3580" t="s">
        <v>67</v>
      </c>
      <c r="S3580" t="s">
        <v>67</v>
      </c>
      <c r="T3580" s="2" t="s">
        <v>504</v>
      </c>
      <c r="U3580" s="2" t="s">
        <v>505</v>
      </c>
      <c r="V3580">
        <v>1009</v>
      </c>
      <c r="W3580" s="2" t="s">
        <v>880</v>
      </c>
      <c r="X3580">
        <v>3500</v>
      </c>
      <c r="Z3580">
        <v>3500</v>
      </c>
      <c r="AD3580">
        <v>2450</v>
      </c>
      <c r="AF3580">
        <v>0</v>
      </c>
      <c r="AG3580">
        <v>1050</v>
      </c>
      <c r="AL3580" s="5">
        <v>7000</v>
      </c>
      <c r="AM3580">
        <v>0</v>
      </c>
      <c r="AN3580">
        <v>0</v>
      </c>
      <c r="AO3580">
        <v>3500</v>
      </c>
      <c r="AQ3580">
        <v>3500</v>
      </c>
      <c r="AS3580">
        <v>2450</v>
      </c>
      <c r="AU3580">
        <v>1050</v>
      </c>
      <c r="AZ3580" s="5">
        <v>7000</v>
      </c>
      <c r="BA3580" s="5">
        <v>7000</v>
      </c>
      <c r="BB3580" s="5">
        <v>7000</v>
      </c>
      <c r="BC3580" s="5">
        <v>7000</v>
      </c>
      <c r="BD3580" s="5">
        <v>7000</v>
      </c>
      <c r="BE3580" s="5">
        <v>0</v>
      </c>
      <c r="BF3580" s="5">
        <v>7000</v>
      </c>
      <c r="BG3580">
        <v>20160914</v>
      </c>
      <c r="BH3580" s="9" t="str">
        <f t="shared" si="165"/>
        <v>2016</v>
      </c>
      <c r="BI3580" t="str">
        <f>MID(Merge1[[#This Row],[OC_DATA_INIZIO_PROGETTO]],5,2)</f>
        <v>09</v>
      </c>
      <c r="BJ3580">
        <v>20211230</v>
      </c>
      <c r="BK3580" t="str">
        <f t="shared" si="166"/>
        <v>2021</v>
      </c>
      <c r="BL3580" t="str">
        <f>MID(Merge1[[#This Row],[OC_DATA_FINE_PROGETTO_PREVISTA]],5,2)</f>
        <v>12</v>
      </c>
      <c r="BM3580" s="8">
        <f>(Merge1[[#This Row],[Colonna2]]-Merge1[[#This Row],[Colonna1]])*12+Merge1[[#This Row],[Colonna22]]-Merge1[[#This Row],[Colonna12]]</f>
        <v>63</v>
      </c>
      <c r="BO3580" t="str">
        <f t="shared" si="167"/>
        <v/>
      </c>
      <c r="BP3580" s="2" t="s">
        <v>116</v>
      </c>
      <c r="BQ3580" s="2" t="s">
        <v>116</v>
      </c>
      <c r="BR3580" s="2" t="s">
        <v>77</v>
      </c>
      <c r="BS3580" s="2" t="s">
        <v>773</v>
      </c>
      <c r="BT3580" s="2" t="s">
        <v>774</v>
      </c>
    </row>
    <row r="3581" spans="1:72" x14ac:dyDescent="0.35">
      <c r="A3581" s="2" t="s">
        <v>1438</v>
      </c>
      <c r="B3581" s="2" t="s">
        <v>1439</v>
      </c>
      <c r="C3581" s="2" t="s">
        <v>1440</v>
      </c>
      <c r="D3581" s="2" t="s">
        <v>1441</v>
      </c>
      <c r="E3581" s="2" t="s">
        <v>1442</v>
      </c>
      <c r="F3581">
        <v>8</v>
      </c>
      <c r="G3581" s="2" t="s">
        <v>441</v>
      </c>
      <c r="H3581">
        <v>7</v>
      </c>
      <c r="I3581" s="2" t="s">
        <v>770</v>
      </c>
      <c r="J3581">
        <v>21</v>
      </c>
      <c r="K3581" s="2" t="s">
        <v>987</v>
      </c>
      <c r="L3581">
        <v>11</v>
      </c>
      <c r="M3581" s="2" t="s">
        <v>443</v>
      </c>
      <c r="N3581">
        <v>75</v>
      </c>
      <c r="O3581" s="2" t="s">
        <v>502</v>
      </c>
      <c r="P3581">
        <v>820</v>
      </c>
      <c r="Q3581" s="2" t="s">
        <v>503</v>
      </c>
      <c r="R3581" t="s">
        <v>67</v>
      </c>
      <c r="S3581" t="s">
        <v>67</v>
      </c>
      <c r="T3581" s="2" t="s">
        <v>504</v>
      </c>
      <c r="U3581" s="2" t="s">
        <v>505</v>
      </c>
      <c r="V3581">
        <v>1009</v>
      </c>
      <c r="W3581" s="2" t="s">
        <v>880</v>
      </c>
      <c r="X3581">
        <v>3500</v>
      </c>
      <c r="Z3581">
        <v>3500</v>
      </c>
      <c r="AD3581">
        <v>2450</v>
      </c>
      <c r="AF3581">
        <v>0</v>
      </c>
      <c r="AG3581">
        <v>1050</v>
      </c>
      <c r="AL3581" s="5">
        <v>7000</v>
      </c>
      <c r="AM3581">
        <v>0</v>
      </c>
      <c r="AN3581">
        <v>0</v>
      </c>
      <c r="AO3581">
        <v>3500</v>
      </c>
      <c r="AQ3581">
        <v>3500</v>
      </c>
      <c r="AS3581">
        <v>2450</v>
      </c>
      <c r="AU3581">
        <v>1050</v>
      </c>
      <c r="AZ3581" s="5">
        <v>7000</v>
      </c>
      <c r="BA3581" s="5">
        <v>7000</v>
      </c>
      <c r="BB3581" s="5">
        <v>7000</v>
      </c>
      <c r="BC3581" s="5">
        <v>7000</v>
      </c>
      <c r="BD3581" s="5">
        <v>7000</v>
      </c>
      <c r="BE3581" s="5">
        <v>0</v>
      </c>
      <c r="BF3581" s="5">
        <v>7000</v>
      </c>
      <c r="BG3581">
        <v>20161019</v>
      </c>
      <c r="BH3581" s="9" t="str">
        <f t="shared" si="165"/>
        <v>2016</v>
      </c>
      <c r="BI3581" t="str">
        <f>MID(Merge1[[#This Row],[OC_DATA_INIZIO_PROGETTO]],5,2)</f>
        <v>10</v>
      </c>
      <c r="BJ3581">
        <v>20211230</v>
      </c>
      <c r="BK3581" t="str">
        <f t="shared" si="166"/>
        <v>2021</v>
      </c>
      <c r="BL3581" t="str">
        <f>MID(Merge1[[#This Row],[OC_DATA_FINE_PROGETTO_PREVISTA]],5,2)</f>
        <v>12</v>
      </c>
      <c r="BM3581" s="8">
        <f>(Merge1[[#This Row],[Colonna2]]-Merge1[[#This Row],[Colonna1]])*12+Merge1[[#This Row],[Colonna22]]-Merge1[[#This Row],[Colonna12]]</f>
        <v>62</v>
      </c>
      <c r="BO3581" t="str">
        <f t="shared" si="167"/>
        <v/>
      </c>
      <c r="BP3581" s="2" t="s">
        <v>116</v>
      </c>
      <c r="BQ3581" s="2" t="s">
        <v>116</v>
      </c>
      <c r="BR3581" s="2" t="s">
        <v>77</v>
      </c>
      <c r="BS3581" s="2" t="s">
        <v>773</v>
      </c>
      <c r="BT3581" s="2" t="s">
        <v>774</v>
      </c>
    </row>
    <row r="3582" spans="1:72" x14ac:dyDescent="0.35">
      <c r="A3582" s="2" t="s">
        <v>1455</v>
      </c>
      <c r="B3582" s="2" t="s">
        <v>1456</v>
      </c>
      <c r="C3582" s="2" t="s">
        <v>1457</v>
      </c>
      <c r="D3582" s="2" t="s">
        <v>1458</v>
      </c>
      <c r="E3582" s="2" t="s">
        <v>1459</v>
      </c>
      <c r="F3582">
        <v>8</v>
      </c>
      <c r="G3582" s="2" t="s">
        <v>441</v>
      </c>
      <c r="H3582">
        <v>7</v>
      </c>
      <c r="I3582" s="2" t="s">
        <v>770</v>
      </c>
      <c r="J3582">
        <v>21</v>
      </c>
      <c r="K3582" s="2" t="s">
        <v>987</v>
      </c>
      <c r="L3582">
        <v>11</v>
      </c>
      <c r="M3582" s="2" t="s">
        <v>443</v>
      </c>
      <c r="N3582">
        <v>75</v>
      </c>
      <c r="O3582" s="2" t="s">
        <v>502</v>
      </c>
      <c r="P3582">
        <v>820</v>
      </c>
      <c r="Q3582" s="2" t="s">
        <v>503</v>
      </c>
      <c r="R3582" t="s">
        <v>67</v>
      </c>
      <c r="S3582" t="s">
        <v>67</v>
      </c>
      <c r="T3582" s="2" t="s">
        <v>504</v>
      </c>
      <c r="U3582" s="2" t="s">
        <v>505</v>
      </c>
      <c r="V3582">
        <v>1009</v>
      </c>
      <c r="W3582" s="2" t="s">
        <v>880</v>
      </c>
      <c r="X3582">
        <v>3500</v>
      </c>
      <c r="Z3582">
        <v>3500</v>
      </c>
      <c r="AD3582">
        <v>2450</v>
      </c>
      <c r="AF3582">
        <v>0</v>
      </c>
      <c r="AG3582">
        <v>1050</v>
      </c>
      <c r="AL3582" s="5">
        <v>7000</v>
      </c>
      <c r="AM3582">
        <v>0</v>
      </c>
      <c r="AN3582">
        <v>0</v>
      </c>
      <c r="AO3582">
        <v>3500</v>
      </c>
      <c r="AQ3582">
        <v>3500</v>
      </c>
      <c r="AS3582">
        <v>2450</v>
      </c>
      <c r="AU3582">
        <v>1050</v>
      </c>
      <c r="AZ3582" s="5">
        <v>7000</v>
      </c>
      <c r="BA3582" s="5">
        <v>7000</v>
      </c>
      <c r="BB3582" s="5">
        <v>7000</v>
      </c>
      <c r="BC3582" s="5">
        <v>7000</v>
      </c>
      <c r="BD3582" s="5">
        <v>7000</v>
      </c>
      <c r="BE3582" s="5">
        <v>0</v>
      </c>
      <c r="BF3582" s="5">
        <v>7000</v>
      </c>
      <c r="BG3582">
        <v>20160914</v>
      </c>
      <c r="BH3582" s="9" t="str">
        <f t="shared" si="165"/>
        <v>2016</v>
      </c>
      <c r="BI3582" t="str">
        <f>MID(Merge1[[#This Row],[OC_DATA_INIZIO_PROGETTO]],5,2)</f>
        <v>09</v>
      </c>
      <c r="BJ3582">
        <v>20211230</v>
      </c>
      <c r="BK3582" t="str">
        <f t="shared" si="166"/>
        <v>2021</v>
      </c>
      <c r="BL3582" t="str">
        <f>MID(Merge1[[#This Row],[OC_DATA_FINE_PROGETTO_PREVISTA]],5,2)</f>
        <v>12</v>
      </c>
      <c r="BM3582" s="8">
        <f>(Merge1[[#This Row],[Colonna2]]-Merge1[[#This Row],[Colonna1]])*12+Merge1[[#This Row],[Colonna22]]-Merge1[[#This Row],[Colonna12]]</f>
        <v>63</v>
      </c>
      <c r="BO3582" t="str">
        <f t="shared" si="167"/>
        <v/>
      </c>
      <c r="BP3582" s="2" t="s">
        <v>116</v>
      </c>
      <c r="BQ3582" s="2" t="s">
        <v>116</v>
      </c>
      <c r="BR3582" s="2" t="s">
        <v>77</v>
      </c>
      <c r="BS3582" s="2" t="s">
        <v>773</v>
      </c>
      <c r="BT3582" s="2" t="s">
        <v>774</v>
      </c>
    </row>
    <row r="3583" spans="1:72" x14ac:dyDescent="0.35">
      <c r="A3583" s="2" t="s">
        <v>1460</v>
      </c>
      <c r="B3583" s="2" t="s">
        <v>1461</v>
      </c>
      <c r="C3583" s="2" t="s">
        <v>1462</v>
      </c>
      <c r="D3583" s="2" t="s">
        <v>1463</v>
      </c>
      <c r="E3583" s="2" t="s">
        <v>1464</v>
      </c>
      <c r="F3583">
        <v>8</v>
      </c>
      <c r="G3583" s="2" t="s">
        <v>441</v>
      </c>
      <c r="H3583">
        <v>7</v>
      </c>
      <c r="I3583" s="2" t="s">
        <v>770</v>
      </c>
      <c r="J3583">
        <v>21</v>
      </c>
      <c r="K3583" s="2" t="s">
        <v>987</v>
      </c>
      <c r="L3583">
        <v>11</v>
      </c>
      <c r="M3583" s="2" t="s">
        <v>443</v>
      </c>
      <c r="N3583">
        <v>75</v>
      </c>
      <c r="O3583" s="2" t="s">
        <v>502</v>
      </c>
      <c r="P3583">
        <v>820</v>
      </c>
      <c r="Q3583" s="2" t="s">
        <v>503</v>
      </c>
      <c r="R3583" t="s">
        <v>67</v>
      </c>
      <c r="S3583" t="s">
        <v>67</v>
      </c>
      <c r="T3583" s="2" t="s">
        <v>504</v>
      </c>
      <c r="U3583" s="2" t="s">
        <v>505</v>
      </c>
      <c r="V3583">
        <v>1009</v>
      </c>
      <c r="W3583" s="2" t="s">
        <v>880</v>
      </c>
      <c r="X3583">
        <v>3500</v>
      </c>
      <c r="Z3583">
        <v>3500</v>
      </c>
      <c r="AD3583">
        <v>2450</v>
      </c>
      <c r="AF3583">
        <v>0</v>
      </c>
      <c r="AG3583">
        <v>1050</v>
      </c>
      <c r="AL3583" s="5">
        <v>7000</v>
      </c>
      <c r="AM3583">
        <v>0</v>
      </c>
      <c r="AN3583">
        <v>0</v>
      </c>
      <c r="AO3583">
        <v>3500</v>
      </c>
      <c r="AQ3583">
        <v>3500</v>
      </c>
      <c r="AS3583">
        <v>2450</v>
      </c>
      <c r="AU3583">
        <v>1050</v>
      </c>
      <c r="AZ3583" s="5">
        <v>7000</v>
      </c>
      <c r="BA3583" s="5">
        <v>7000</v>
      </c>
      <c r="BB3583" s="5">
        <v>7000</v>
      </c>
      <c r="BC3583" s="5">
        <v>7000</v>
      </c>
      <c r="BD3583" s="5">
        <v>7000</v>
      </c>
      <c r="BE3583" s="5">
        <v>0</v>
      </c>
      <c r="BF3583" s="5">
        <v>7000</v>
      </c>
      <c r="BG3583">
        <v>20161019</v>
      </c>
      <c r="BH3583" s="9" t="str">
        <f t="shared" si="165"/>
        <v>2016</v>
      </c>
      <c r="BI3583" t="str">
        <f>MID(Merge1[[#This Row],[OC_DATA_INIZIO_PROGETTO]],5,2)</f>
        <v>10</v>
      </c>
      <c r="BJ3583">
        <v>20211230</v>
      </c>
      <c r="BK3583" t="str">
        <f t="shared" si="166"/>
        <v>2021</v>
      </c>
      <c r="BL3583" t="str">
        <f>MID(Merge1[[#This Row],[OC_DATA_FINE_PROGETTO_PREVISTA]],5,2)</f>
        <v>12</v>
      </c>
      <c r="BM3583" s="8">
        <f>(Merge1[[#This Row],[Colonna2]]-Merge1[[#This Row],[Colonna1]])*12+Merge1[[#This Row],[Colonna22]]-Merge1[[#This Row],[Colonna12]]</f>
        <v>62</v>
      </c>
      <c r="BO3583" t="str">
        <f t="shared" si="167"/>
        <v/>
      </c>
      <c r="BP3583" s="2" t="s">
        <v>116</v>
      </c>
      <c r="BQ3583" s="2" t="s">
        <v>116</v>
      </c>
      <c r="BR3583" s="2" t="s">
        <v>77</v>
      </c>
      <c r="BS3583" s="2" t="s">
        <v>773</v>
      </c>
      <c r="BT3583" s="2" t="s">
        <v>774</v>
      </c>
    </row>
    <row r="3584" spans="1:72" x14ac:dyDescent="0.35">
      <c r="A3584" s="2" t="s">
        <v>1465</v>
      </c>
      <c r="B3584" s="2" t="s">
        <v>1466</v>
      </c>
      <c r="C3584" s="2" t="s">
        <v>1467</v>
      </c>
      <c r="D3584" s="2" t="s">
        <v>1441</v>
      </c>
      <c r="E3584" s="2" t="s">
        <v>1468</v>
      </c>
      <c r="F3584">
        <v>8</v>
      </c>
      <c r="G3584" s="2" t="s">
        <v>441</v>
      </c>
      <c r="H3584">
        <v>7</v>
      </c>
      <c r="I3584" s="2" t="s">
        <v>770</v>
      </c>
      <c r="J3584">
        <v>21</v>
      </c>
      <c r="K3584" s="2" t="s">
        <v>987</v>
      </c>
      <c r="L3584">
        <v>11</v>
      </c>
      <c r="M3584" s="2" t="s">
        <v>443</v>
      </c>
      <c r="N3584">
        <v>75</v>
      </c>
      <c r="O3584" s="2" t="s">
        <v>502</v>
      </c>
      <c r="P3584">
        <v>820</v>
      </c>
      <c r="Q3584" s="2" t="s">
        <v>503</v>
      </c>
      <c r="R3584" t="s">
        <v>67</v>
      </c>
      <c r="S3584" t="s">
        <v>67</v>
      </c>
      <c r="T3584" s="2" t="s">
        <v>504</v>
      </c>
      <c r="U3584" s="2" t="s">
        <v>505</v>
      </c>
      <c r="V3584">
        <v>1009</v>
      </c>
      <c r="W3584" s="2" t="s">
        <v>880</v>
      </c>
      <c r="X3584">
        <v>3500</v>
      </c>
      <c r="Z3584">
        <v>3500</v>
      </c>
      <c r="AD3584">
        <v>2450</v>
      </c>
      <c r="AF3584">
        <v>0</v>
      </c>
      <c r="AG3584">
        <v>1050</v>
      </c>
      <c r="AL3584" s="5">
        <v>7000</v>
      </c>
      <c r="AM3584">
        <v>0</v>
      </c>
      <c r="AN3584">
        <v>0</v>
      </c>
      <c r="AO3584">
        <v>3500</v>
      </c>
      <c r="AQ3584">
        <v>3500</v>
      </c>
      <c r="AS3584">
        <v>2450</v>
      </c>
      <c r="AU3584">
        <v>1050</v>
      </c>
      <c r="AZ3584" s="5">
        <v>7000</v>
      </c>
      <c r="BA3584" s="5">
        <v>7000</v>
      </c>
      <c r="BB3584" s="5">
        <v>7000</v>
      </c>
      <c r="BC3584" s="5">
        <v>7000</v>
      </c>
      <c r="BD3584" s="5">
        <v>7000</v>
      </c>
      <c r="BE3584" s="5">
        <v>0</v>
      </c>
      <c r="BF3584" s="5">
        <v>7000</v>
      </c>
      <c r="BG3584">
        <v>20161019</v>
      </c>
      <c r="BH3584" s="9" t="str">
        <f t="shared" si="165"/>
        <v>2016</v>
      </c>
      <c r="BI3584" t="str">
        <f>MID(Merge1[[#This Row],[OC_DATA_INIZIO_PROGETTO]],5,2)</f>
        <v>10</v>
      </c>
      <c r="BJ3584">
        <v>20211230</v>
      </c>
      <c r="BK3584" t="str">
        <f t="shared" si="166"/>
        <v>2021</v>
      </c>
      <c r="BL3584" t="str">
        <f>MID(Merge1[[#This Row],[OC_DATA_FINE_PROGETTO_PREVISTA]],5,2)</f>
        <v>12</v>
      </c>
      <c r="BM3584" s="8">
        <f>(Merge1[[#This Row],[Colonna2]]-Merge1[[#This Row],[Colonna1]])*12+Merge1[[#This Row],[Colonna22]]-Merge1[[#This Row],[Colonna12]]</f>
        <v>62</v>
      </c>
      <c r="BO3584" t="str">
        <f t="shared" si="167"/>
        <v/>
      </c>
      <c r="BP3584" s="2" t="s">
        <v>116</v>
      </c>
      <c r="BQ3584" s="2" t="s">
        <v>116</v>
      </c>
      <c r="BR3584" s="2" t="s">
        <v>77</v>
      </c>
      <c r="BS3584" s="2" t="s">
        <v>773</v>
      </c>
      <c r="BT3584" s="2" t="s">
        <v>774</v>
      </c>
    </row>
    <row r="3585" spans="1:72" x14ac:dyDescent="0.35">
      <c r="A3585" s="2" t="s">
        <v>1473</v>
      </c>
      <c r="B3585" s="2" t="s">
        <v>1474</v>
      </c>
      <c r="C3585" s="2" t="s">
        <v>1475</v>
      </c>
      <c r="D3585" s="2" t="s">
        <v>1475</v>
      </c>
      <c r="E3585" s="2" t="s">
        <v>1476</v>
      </c>
      <c r="F3585">
        <v>8</v>
      </c>
      <c r="G3585" s="2" t="s">
        <v>441</v>
      </c>
      <c r="H3585">
        <v>7</v>
      </c>
      <c r="I3585" s="2" t="s">
        <v>770</v>
      </c>
      <c r="J3585">
        <v>21</v>
      </c>
      <c r="K3585" s="2" t="s">
        <v>987</v>
      </c>
      <c r="L3585">
        <v>11</v>
      </c>
      <c r="M3585" s="2" t="s">
        <v>443</v>
      </c>
      <c r="N3585">
        <v>75</v>
      </c>
      <c r="O3585" s="2" t="s">
        <v>502</v>
      </c>
      <c r="P3585">
        <v>820</v>
      </c>
      <c r="Q3585" s="2" t="s">
        <v>503</v>
      </c>
      <c r="R3585" t="s">
        <v>67</v>
      </c>
      <c r="S3585" t="s">
        <v>67</v>
      </c>
      <c r="T3585" s="2" t="s">
        <v>504</v>
      </c>
      <c r="U3585" s="2" t="s">
        <v>505</v>
      </c>
      <c r="V3585">
        <v>1009</v>
      </c>
      <c r="W3585" s="2" t="s">
        <v>880</v>
      </c>
      <c r="X3585">
        <v>3500</v>
      </c>
      <c r="Z3585">
        <v>3500</v>
      </c>
      <c r="AD3585">
        <v>2450</v>
      </c>
      <c r="AF3585">
        <v>0</v>
      </c>
      <c r="AG3585">
        <v>1050</v>
      </c>
      <c r="AL3585" s="5">
        <v>7000</v>
      </c>
      <c r="AM3585">
        <v>0</v>
      </c>
      <c r="AN3585">
        <v>0</v>
      </c>
      <c r="AO3585">
        <v>3500</v>
      </c>
      <c r="AQ3585">
        <v>3500</v>
      </c>
      <c r="AS3585">
        <v>2450</v>
      </c>
      <c r="AU3585">
        <v>1050</v>
      </c>
      <c r="AZ3585" s="5">
        <v>7000</v>
      </c>
      <c r="BA3585" s="5">
        <v>7000</v>
      </c>
      <c r="BB3585" s="5">
        <v>7000</v>
      </c>
      <c r="BC3585" s="5">
        <v>7000</v>
      </c>
      <c r="BD3585" s="5">
        <v>7000</v>
      </c>
      <c r="BE3585" s="5">
        <v>0</v>
      </c>
      <c r="BF3585" s="5">
        <v>7000</v>
      </c>
      <c r="BG3585">
        <v>20161111</v>
      </c>
      <c r="BH3585" s="9" t="str">
        <f t="shared" si="165"/>
        <v>2016</v>
      </c>
      <c r="BI3585" t="str">
        <f>MID(Merge1[[#This Row],[OC_DATA_INIZIO_PROGETTO]],5,2)</f>
        <v>11</v>
      </c>
      <c r="BJ3585">
        <v>20180709</v>
      </c>
      <c r="BK3585" t="str">
        <f t="shared" si="166"/>
        <v>2018</v>
      </c>
      <c r="BL3585" t="str">
        <f>MID(Merge1[[#This Row],[OC_DATA_FINE_PROGETTO_PREVISTA]],5,2)</f>
        <v>07</v>
      </c>
      <c r="BM3585" s="8">
        <f>(Merge1[[#This Row],[Colonna2]]-Merge1[[#This Row],[Colonna1]])*12+Merge1[[#This Row],[Colonna22]]-Merge1[[#This Row],[Colonna12]]</f>
        <v>20</v>
      </c>
      <c r="BN3585">
        <v>20180709</v>
      </c>
      <c r="BO3585" t="str">
        <f t="shared" si="167"/>
        <v>2018</v>
      </c>
      <c r="BP3585" s="2" t="s">
        <v>116</v>
      </c>
      <c r="BQ3585" s="2" t="s">
        <v>763</v>
      </c>
      <c r="BR3585" s="2" t="s">
        <v>440</v>
      </c>
      <c r="BS3585" s="2" t="s">
        <v>773</v>
      </c>
      <c r="BT3585" s="2" t="s">
        <v>774</v>
      </c>
    </row>
    <row r="3586" spans="1:72" x14ac:dyDescent="0.35">
      <c r="A3586" s="2" t="s">
        <v>1477</v>
      </c>
      <c r="B3586" s="2" t="s">
        <v>1478</v>
      </c>
      <c r="C3586" s="2" t="s">
        <v>1479</v>
      </c>
      <c r="D3586" s="2" t="s">
        <v>1421</v>
      </c>
      <c r="E3586" s="2" t="s">
        <v>1480</v>
      </c>
      <c r="F3586">
        <v>8</v>
      </c>
      <c r="G3586" s="2" t="s">
        <v>441</v>
      </c>
      <c r="H3586">
        <v>7</v>
      </c>
      <c r="I3586" s="2" t="s">
        <v>770</v>
      </c>
      <c r="J3586">
        <v>21</v>
      </c>
      <c r="K3586" s="2" t="s">
        <v>987</v>
      </c>
      <c r="L3586">
        <v>11</v>
      </c>
      <c r="M3586" s="2" t="s">
        <v>443</v>
      </c>
      <c r="N3586">
        <v>75</v>
      </c>
      <c r="O3586" s="2" t="s">
        <v>502</v>
      </c>
      <c r="P3586">
        <v>820</v>
      </c>
      <c r="Q3586" s="2" t="s">
        <v>503</v>
      </c>
      <c r="R3586" t="s">
        <v>67</v>
      </c>
      <c r="S3586" t="s">
        <v>67</v>
      </c>
      <c r="T3586" s="2" t="s">
        <v>504</v>
      </c>
      <c r="U3586" s="2" t="s">
        <v>505</v>
      </c>
      <c r="V3586">
        <v>1014</v>
      </c>
      <c r="W3586" s="2" t="s">
        <v>902</v>
      </c>
      <c r="X3586">
        <v>3500</v>
      </c>
      <c r="Z3586">
        <v>3500</v>
      </c>
      <c r="AD3586">
        <v>2450</v>
      </c>
      <c r="AF3586">
        <v>0</v>
      </c>
      <c r="AG3586">
        <v>1050</v>
      </c>
      <c r="AL3586" s="5">
        <v>7000</v>
      </c>
      <c r="AM3586">
        <v>0</v>
      </c>
      <c r="AN3586">
        <v>0</v>
      </c>
      <c r="AO3586">
        <v>3500</v>
      </c>
      <c r="AQ3586">
        <v>3500</v>
      </c>
      <c r="AS3586">
        <v>2450</v>
      </c>
      <c r="AU3586">
        <v>1050</v>
      </c>
      <c r="AZ3586" s="5">
        <v>7000</v>
      </c>
      <c r="BA3586" s="5">
        <v>7000</v>
      </c>
      <c r="BB3586" s="5">
        <v>7000</v>
      </c>
      <c r="BC3586" s="5">
        <v>7000</v>
      </c>
      <c r="BD3586" s="5">
        <v>7000</v>
      </c>
      <c r="BE3586" s="5">
        <v>0</v>
      </c>
      <c r="BF3586" s="5">
        <v>7000</v>
      </c>
      <c r="BG3586">
        <v>20160806</v>
      </c>
      <c r="BH3586" s="9" t="str">
        <f t="shared" ref="BH3586:BH3649" si="168">LEFT(BG:BG,4)</f>
        <v>2016</v>
      </c>
      <c r="BI3586" t="str">
        <f>MID(Merge1[[#This Row],[OC_DATA_INIZIO_PROGETTO]],5,2)</f>
        <v>08</v>
      </c>
      <c r="BJ3586">
        <v>20190501</v>
      </c>
      <c r="BK3586" t="str">
        <f t="shared" ref="BK3586:BK3649" si="169">LEFT(BJ:BJ,4)</f>
        <v>2019</v>
      </c>
      <c r="BL3586" t="str">
        <f>MID(Merge1[[#This Row],[OC_DATA_FINE_PROGETTO_PREVISTA]],5,2)</f>
        <v>05</v>
      </c>
      <c r="BM3586" s="8">
        <f>(Merge1[[#This Row],[Colonna2]]-Merge1[[#This Row],[Colonna1]])*12+Merge1[[#This Row],[Colonna22]]-Merge1[[#This Row],[Colonna12]]</f>
        <v>33</v>
      </c>
      <c r="BN3586">
        <v>20190501</v>
      </c>
      <c r="BO3586" t="str">
        <f t="shared" ref="BO3586:BO3649" si="170">LEFT(BN:BN,4)</f>
        <v>2019</v>
      </c>
      <c r="BP3586" s="2" t="s">
        <v>116</v>
      </c>
      <c r="BQ3586" s="2" t="s">
        <v>763</v>
      </c>
      <c r="BR3586" s="2" t="s">
        <v>440</v>
      </c>
      <c r="BS3586" s="2" t="s">
        <v>773</v>
      </c>
      <c r="BT3586" s="2" t="s">
        <v>774</v>
      </c>
    </row>
    <row r="3587" spans="1:72" x14ac:dyDescent="0.35">
      <c r="A3587" s="2" t="s">
        <v>1481</v>
      </c>
      <c r="B3587" s="2" t="s">
        <v>1482</v>
      </c>
      <c r="C3587" s="2" t="s">
        <v>1483</v>
      </c>
      <c r="D3587" s="2" t="s">
        <v>1484</v>
      </c>
      <c r="E3587" s="2" t="s">
        <v>1485</v>
      </c>
      <c r="F3587">
        <v>8</v>
      </c>
      <c r="G3587" s="2" t="s">
        <v>441</v>
      </c>
      <c r="H3587">
        <v>7</v>
      </c>
      <c r="I3587" s="2" t="s">
        <v>770</v>
      </c>
      <c r="J3587">
        <v>21</v>
      </c>
      <c r="K3587" s="2" t="s">
        <v>987</v>
      </c>
      <c r="L3587">
        <v>11</v>
      </c>
      <c r="M3587" s="2" t="s">
        <v>443</v>
      </c>
      <c r="N3587">
        <v>75</v>
      </c>
      <c r="O3587" s="2" t="s">
        <v>502</v>
      </c>
      <c r="P3587">
        <v>820</v>
      </c>
      <c r="Q3587" s="2" t="s">
        <v>503</v>
      </c>
      <c r="R3587" t="s">
        <v>67</v>
      </c>
      <c r="S3587" t="s">
        <v>67</v>
      </c>
      <c r="T3587" s="2" t="s">
        <v>504</v>
      </c>
      <c r="U3587" s="2" t="s">
        <v>505</v>
      </c>
      <c r="V3587">
        <v>1010</v>
      </c>
      <c r="W3587" s="2" t="s">
        <v>893</v>
      </c>
      <c r="X3587">
        <v>3500</v>
      </c>
      <c r="Z3587">
        <v>3500</v>
      </c>
      <c r="AD3587">
        <v>2450</v>
      </c>
      <c r="AF3587">
        <v>0</v>
      </c>
      <c r="AG3587">
        <v>1050</v>
      </c>
      <c r="AL3587" s="5">
        <v>7000</v>
      </c>
      <c r="AM3587">
        <v>0</v>
      </c>
      <c r="AN3587">
        <v>0</v>
      </c>
      <c r="AO3587">
        <v>3500</v>
      </c>
      <c r="AQ3587">
        <v>3500</v>
      </c>
      <c r="AS3587">
        <v>2450</v>
      </c>
      <c r="AU3587">
        <v>1050</v>
      </c>
      <c r="AZ3587" s="5">
        <v>7000</v>
      </c>
      <c r="BA3587" s="5">
        <v>7000</v>
      </c>
      <c r="BB3587" s="5">
        <v>7000</v>
      </c>
      <c r="BC3587" s="5">
        <v>7000</v>
      </c>
      <c r="BD3587" s="5">
        <v>7000</v>
      </c>
      <c r="BE3587" s="5">
        <v>0</v>
      </c>
      <c r="BF3587" s="5">
        <v>7000</v>
      </c>
      <c r="BG3587">
        <v>20160928</v>
      </c>
      <c r="BH3587" s="9" t="str">
        <f t="shared" si="168"/>
        <v>2016</v>
      </c>
      <c r="BI3587" t="str">
        <f>MID(Merge1[[#This Row],[OC_DATA_INIZIO_PROGETTO]],5,2)</f>
        <v>09</v>
      </c>
      <c r="BJ3587">
        <v>20171130</v>
      </c>
      <c r="BK3587" t="str">
        <f t="shared" si="169"/>
        <v>2017</v>
      </c>
      <c r="BL3587" t="str">
        <f>MID(Merge1[[#This Row],[OC_DATA_FINE_PROGETTO_PREVISTA]],5,2)</f>
        <v>11</v>
      </c>
      <c r="BM3587" s="8">
        <f>(Merge1[[#This Row],[Colonna2]]-Merge1[[#This Row],[Colonna1]])*12+Merge1[[#This Row],[Colonna22]]-Merge1[[#This Row],[Colonna12]]</f>
        <v>14</v>
      </c>
      <c r="BN3587">
        <v>20171130</v>
      </c>
      <c r="BO3587" t="str">
        <f t="shared" si="170"/>
        <v>2017</v>
      </c>
      <c r="BP3587" s="2" t="s">
        <v>116</v>
      </c>
      <c r="BQ3587" s="2" t="s">
        <v>763</v>
      </c>
      <c r="BR3587" s="2" t="s">
        <v>440</v>
      </c>
      <c r="BS3587" s="2" t="s">
        <v>773</v>
      </c>
      <c r="BT3587" s="2" t="s">
        <v>774</v>
      </c>
    </row>
    <row r="3588" spans="1:72" x14ac:dyDescent="0.35">
      <c r="A3588" s="2" t="s">
        <v>1993</v>
      </c>
      <c r="B3588" s="2" t="s">
        <v>1994</v>
      </c>
      <c r="C3588" s="2" t="s">
        <v>1995</v>
      </c>
      <c r="D3588" s="2" t="s">
        <v>1996</v>
      </c>
      <c r="E3588" s="2" t="s">
        <v>1997</v>
      </c>
      <c r="F3588">
        <v>8</v>
      </c>
      <c r="G3588" s="2" t="s">
        <v>441</v>
      </c>
      <c r="H3588">
        <v>7</v>
      </c>
      <c r="I3588" s="2" t="s">
        <v>770</v>
      </c>
      <c r="J3588">
        <v>21</v>
      </c>
      <c r="K3588" s="2" t="s">
        <v>987</v>
      </c>
      <c r="L3588">
        <v>11</v>
      </c>
      <c r="M3588" s="2" t="s">
        <v>443</v>
      </c>
      <c r="N3588">
        <v>75</v>
      </c>
      <c r="O3588" s="2" t="s">
        <v>502</v>
      </c>
      <c r="P3588">
        <v>820</v>
      </c>
      <c r="Q3588" s="2" t="s">
        <v>503</v>
      </c>
      <c r="R3588" t="s">
        <v>67</v>
      </c>
      <c r="S3588" t="s">
        <v>67</v>
      </c>
      <c r="T3588" s="2" t="s">
        <v>504</v>
      </c>
      <c r="U3588" s="2" t="s">
        <v>505</v>
      </c>
      <c r="V3588">
        <v>1014</v>
      </c>
      <c r="W3588" s="2" t="s">
        <v>902</v>
      </c>
      <c r="X3588">
        <v>3500</v>
      </c>
      <c r="Z3588">
        <v>3500</v>
      </c>
      <c r="AD3588">
        <v>2450</v>
      </c>
      <c r="AF3588">
        <v>0</v>
      </c>
      <c r="AG3588">
        <v>1050</v>
      </c>
      <c r="AL3588" s="5">
        <v>7000</v>
      </c>
      <c r="AM3588">
        <v>0</v>
      </c>
      <c r="AN3588">
        <v>0</v>
      </c>
      <c r="AO3588">
        <v>3500</v>
      </c>
      <c r="AQ3588">
        <v>3500</v>
      </c>
      <c r="AS3588">
        <v>2450</v>
      </c>
      <c r="AU3588">
        <v>1050</v>
      </c>
      <c r="AZ3588" s="5">
        <v>7000</v>
      </c>
      <c r="BA3588" s="5">
        <v>7000</v>
      </c>
      <c r="BB3588" s="5">
        <v>7000</v>
      </c>
      <c r="BC3588" s="5">
        <v>7000</v>
      </c>
      <c r="BD3588" s="5">
        <v>7000</v>
      </c>
      <c r="BE3588" s="5">
        <v>0</v>
      </c>
      <c r="BF3588" s="5">
        <v>7000</v>
      </c>
      <c r="BG3588">
        <v>20160806</v>
      </c>
      <c r="BH3588" s="9" t="str">
        <f t="shared" si="168"/>
        <v>2016</v>
      </c>
      <c r="BI3588" t="str">
        <f>MID(Merge1[[#This Row],[OC_DATA_INIZIO_PROGETTO]],5,2)</f>
        <v>08</v>
      </c>
      <c r="BJ3588">
        <v>20190501</v>
      </c>
      <c r="BK3588" t="str">
        <f t="shared" si="169"/>
        <v>2019</v>
      </c>
      <c r="BL3588" t="str">
        <f>MID(Merge1[[#This Row],[OC_DATA_FINE_PROGETTO_PREVISTA]],5,2)</f>
        <v>05</v>
      </c>
      <c r="BM3588" s="8">
        <f>(Merge1[[#This Row],[Colonna2]]-Merge1[[#This Row],[Colonna1]])*12+Merge1[[#This Row],[Colonna22]]-Merge1[[#This Row],[Colonna12]]</f>
        <v>33</v>
      </c>
      <c r="BN3588">
        <v>20190501</v>
      </c>
      <c r="BO3588" t="str">
        <f t="shared" si="170"/>
        <v>2019</v>
      </c>
      <c r="BP3588" s="2" t="s">
        <v>116</v>
      </c>
      <c r="BQ3588" s="2" t="s">
        <v>763</v>
      </c>
      <c r="BR3588" s="2" t="s">
        <v>440</v>
      </c>
      <c r="BS3588" s="2" t="s">
        <v>773</v>
      </c>
      <c r="BT3588" s="2" t="s">
        <v>774</v>
      </c>
    </row>
    <row r="3589" spans="1:72" x14ac:dyDescent="0.35">
      <c r="A3589" s="2" t="s">
        <v>6116</v>
      </c>
      <c r="B3589" s="2" t="s">
        <v>6117</v>
      </c>
      <c r="C3589" s="2" t="s">
        <v>6118</v>
      </c>
      <c r="D3589" s="2" t="s">
        <v>6119</v>
      </c>
      <c r="E3589" s="2" t="s">
        <v>6120</v>
      </c>
      <c r="F3589">
        <v>3</v>
      </c>
      <c r="G3589" s="2" t="s">
        <v>102</v>
      </c>
      <c r="H3589">
        <v>7</v>
      </c>
      <c r="I3589" s="2" t="s">
        <v>770</v>
      </c>
      <c r="J3589">
        <v>15</v>
      </c>
      <c r="K3589" s="2" t="s">
        <v>3707</v>
      </c>
      <c r="L3589">
        <v>7</v>
      </c>
      <c r="M3589" s="2" t="s">
        <v>1213</v>
      </c>
      <c r="N3589">
        <v>18</v>
      </c>
      <c r="O3589" s="2" t="s">
        <v>1214</v>
      </c>
      <c r="P3589">
        <v>999</v>
      </c>
      <c r="Q3589" s="2" t="s">
        <v>1215</v>
      </c>
      <c r="R3589" t="s">
        <v>67</v>
      </c>
      <c r="S3589" t="s">
        <v>67</v>
      </c>
      <c r="T3589" s="2" t="s">
        <v>504</v>
      </c>
      <c r="U3589" s="2" t="s">
        <v>505</v>
      </c>
      <c r="V3589">
        <v>605</v>
      </c>
      <c r="W3589" s="2" t="s">
        <v>2440</v>
      </c>
      <c r="X3589">
        <v>3500</v>
      </c>
      <c r="Y3589">
        <v>3500</v>
      </c>
      <c r="AD3589">
        <v>2450</v>
      </c>
      <c r="AF3589">
        <v>0</v>
      </c>
      <c r="AG3589">
        <v>1050</v>
      </c>
      <c r="AK3589">
        <v>7000</v>
      </c>
      <c r="AL3589" s="5">
        <v>7000</v>
      </c>
      <c r="AM3589">
        <v>0</v>
      </c>
      <c r="AN3589">
        <v>0</v>
      </c>
      <c r="AO3589">
        <v>3500</v>
      </c>
      <c r="AP3589">
        <v>3500</v>
      </c>
      <c r="AS3589">
        <v>2450</v>
      </c>
      <c r="AU3589">
        <v>1050</v>
      </c>
      <c r="AY3589">
        <v>7000</v>
      </c>
      <c r="AZ3589" s="5">
        <v>7000</v>
      </c>
      <c r="BA3589" s="5">
        <v>7000</v>
      </c>
      <c r="BB3589" s="5">
        <v>7000</v>
      </c>
      <c r="BF3589" s="5">
        <v>0</v>
      </c>
      <c r="BG3589">
        <v>20180501</v>
      </c>
      <c r="BH3589" s="9" t="str">
        <f t="shared" si="168"/>
        <v>2018</v>
      </c>
      <c r="BI3589" t="str">
        <f>MID(Merge1[[#This Row],[OC_DATA_INIZIO_PROGETTO]],5,2)</f>
        <v>05</v>
      </c>
      <c r="BJ3589">
        <v>20190430</v>
      </c>
      <c r="BK3589" t="str">
        <f t="shared" si="169"/>
        <v>2019</v>
      </c>
      <c r="BL3589" t="str">
        <f>MID(Merge1[[#This Row],[OC_DATA_FINE_PROGETTO_PREVISTA]],5,2)</f>
        <v>04</v>
      </c>
      <c r="BM3589" s="8">
        <f>(Merge1[[#This Row],[Colonna2]]-Merge1[[#This Row],[Colonna1]])*12+Merge1[[#This Row],[Colonna22]]-Merge1[[#This Row],[Colonna12]]</f>
        <v>11</v>
      </c>
      <c r="BO3589" t="str">
        <f t="shared" si="170"/>
        <v/>
      </c>
      <c r="BP3589" s="2" t="s">
        <v>86</v>
      </c>
      <c r="BQ3589" s="2" t="s">
        <v>76</v>
      </c>
      <c r="BR3589" s="2" t="s">
        <v>77</v>
      </c>
      <c r="BS3589" s="2" t="s">
        <v>773</v>
      </c>
      <c r="BT3589" s="2" t="s">
        <v>774</v>
      </c>
    </row>
    <row r="3590" spans="1:72" x14ac:dyDescent="0.35">
      <c r="A3590" s="2" t="s">
        <v>21875</v>
      </c>
      <c r="B3590" s="2" t="s">
        <v>21876</v>
      </c>
      <c r="C3590" s="2" t="s">
        <v>21877</v>
      </c>
      <c r="D3590" s="2" t="s">
        <v>2291</v>
      </c>
      <c r="E3590" s="2" t="s">
        <v>21878</v>
      </c>
      <c r="F3590">
        <v>11</v>
      </c>
      <c r="G3590" s="2" t="s">
        <v>436</v>
      </c>
      <c r="H3590">
        <v>7</v>
      </c>
      <c r="I3590" s="2" t="s">
        <v>770</v>
      </c>
      <c r="J3590">
        <v>19</v>
      </c>
      <c r="K3590" s="2" t="s">
        <v>771</v>
      </c>
      <c r="L3590">
        <v>11</v>
      </c>
      <c r="M3590" s="2" t="s">
        <v>443</v>
      </c>
      <c r="N3590">
        <v>71</v>
      </c>
      <c r="O3590" s="2" t="s">
        <v>507</v>
      </c>
      <c r="P3590">
        <v>20</v>
      </c>
      <c r="Q3590" s="2" t="s">
        <v>579</v>
      </c>
      <c r="R3590" t="s">
        <v>67</v>
      </c>
      <c r="S3590" t="s">
        <v>67</v>
      </c>
      <c r="T3590" s="2" t="s">
        <v>504</v>
      </c>
      <c r="U3590" s="2" t="s">
        <v>505</v>
      </c>
      <c r="V3590">
        <v>710</v>
      </c>
      <c r="W3590" s="2" t="s">
        <v>7185</v>
      </c>
      <c r="X3590">
        <v>3485.7</v>
      </c>
      <c r="Z3590">
        <v>3485.7</v>
      </c>
      <c r="AD3590">
        <v>2439.9899999999998</v>
      </c>
      <c r="AF3590">
        <v>0</v>
      </c>
      <c r="AG3590">
        <v>1045.71</v>
      </c>
      <c r="AL3590" s="5">
        <v>6971.4</v>
      </c>
      <c r="AM3590">
        <v>0</v>
      </c>
      <c r="AN3590">
        <v>0</v>
      </c>
      <c r="AO3590">
        <v>3485.7</v>
      </c>
      <c r="AQ3590">
        <v>3485.7</v>
      </c>
      <c r="AS3590">
        <v>2439.9899999999998</v>
      </c>
      <c r="AU3590">
        <v>1045.71</v>
      </c>
      <c r="AZ3590" s="5">
        <v>6971.4</v>
      </c>
      <c r="BA3590" s="5">
        <v>6971.4</v>
      </c>
      <c r="BB3590" s="5">
        <v>6971.4</v>
      </c>
      <c r="BC3590" s="5">
        <v>5007.37</v>
      </c>
      <c r="BD3590" s="5">
        <v>5007.37</v>
      </c>
      <c r="BE3590" s="5">
        <v>0</v>
      </c>
      <c r="BF3590" s="5">
        <v>5007.37</v>
      </c>
      <c r="BG3590">
        <v>20180406</v>
      </c>
      <c r="BH3590" s="9" t="str">
        <f t="shared" si="168"/>
        <v>2018</v>
      </c>
      <c r="BI3590" t="str">
        <f>MID(Merge1[[#This Row],[OC_DATA_INIZIO_PROGETTO]],5,2)</f>
        <v>04</v>
      </c>
      <c r="BJ3590">
        <v>20200311</v>
      </c>
      <c r="BK3590" t="str">
        <f t="shared" si="169"/>
        <v>2020</v>
      </c>
      <c r="BL3590" t="str">
        <f>MID(Merge1[[#This Row],[OC_DATA_FINE_PROGETTO_PREVISTA]],5,2)</f>
        <v>03</v>
      </c>
      <c r="BM3590" s="8">
        <f>(Merge1[[#This Row],[Colonna2]]-Merge1[[#This Row],[Colonna1]])*12+Merge1[[#This Row],[Colonna22]]-Merge1[[#This Row],[Colonna12]]</f>
        <v>23</v>
      </c>
      <c r="BO3590" t="str">
        <f t="shared" si="170"/>
        <v/>
      </c>
      <c r="BP3590" s="2" t="s">
        <v>76</v>
      </c>
      <c r="BQ3590" s="2" t="s">
        <v>76</v>
      </c>
      <c r="BR3590" s="2" t="s">
        <v>77</v>
      </c>
      <c r="BS3590" s="2" t="s">
        <v>773</v>
      </c>
      <c r="BT3590" s="2" t="s">
        <v>774</v>
      </c>
    </row>
    <row r="3591" spans="1:72" x14ac:dyDescent="0.35">
      <c r="A3591" s="2" t="s">
        <v>16142</v>
      </c>
      <c r="B3591" s="2" t="s">
        <v>16143</v>
      </c>
      <c r="C3591" s="2" t="s">
        <v>16144</v>
      </c>
      <c r="D3591" s="2" t="s">
        <v>16145</v>
      </c>
      <c r="E3591" s="2" t="s">
        <v>16146</v>
      </c>
      <c r="F3591">
        <v>1</v>
      </c>
      <c r="G3591" s="2" t="s">
        <v>151</v>
      </c>
      <c r="H3591">
        <v>7</v>
      </c>
      <c r="I3591" s="2" t="s">
        <v>770</v>
      </c>
      <c r="J3591">
        <v>99</v>
      </c>
      <c r="K3591" s="2" t="s">
        <v>81</v>
      </c>
      <c r="L3591">
        <v>9</v>
      </c>
      <c r="M3591" s="2" t="s">
        <v>98</v>
      </c>
      <c r="N3591">
        <v>21</v>
      </c>
      <c r="O3591" s="2" t="s">
        <v>185</v>
      </c>
      <c r="P3591">
        <v>229</v>
      </c>
      <c r="Q3591" s="2" t="s">
        <v>186</v>
      </c>
      <c r="R3591" t="s">
        <v>67</v>
      </c>
      <c r="S3591" t="s">
        <v>67</v>
      </c>
      <c r="T3591" s="2" t="s">
        <v>1986</v>
      </c>
      <c r="U3591" s="2" t="s">
        <v>1987</v>
      </c>
      <c r="V3591">
        <v>905</v>
      </c>
      <c r="W3591" s="2" t="s">
        <v>6817</v>
      </c>
      <c r="X3591">
        <v>3474.25</v>
      </c>
      <c r="Y3591">
        <v>3474.25</v>
      </c>
      <c r="AD3591">
        <v>2431.98</v>
      </c>
      <c r="AF3591">
        <v>0</v>
      </c>
      <c r="AG3591">
        <v>1042.27</v>
      </c>
      <c r="AK3591">
        <v>10128</v>
      </c>
      <c r="AL3591" s="5">
        <v>6948.5</v>
      </c>
      <c r="AM3591">
        <v>0</v>
      </c>
      <c r="AN3591">
        <v>0</v>
      </c>
      <c r="AO3591">
        <v>3474.25</v>
      </c>
      <c r="AP3591">
        <v>3474.25</v>
      </c>
      <c r="AS3591">
        <v>2431.98</v>
      </c>
      <c r="AU3591">
        <v>1042.27</v>
      </c>
      <c r="AY3591">
        <v>10128</v>
      </c>
      <c r="AZ3591" s="5">
        <v>6948.5</v>
      </c>
      <c r="BA3591" s="5">
        <v>6948.5</v>
      </c>
      <c r="BB3591" s="5">
        <v>6948.5</v>
      </c>
      <c r="BC3591" s="5">
        <v>6948.5</v>
      </c>
      <c r="BD3591" s="5">
        <v>6948.5</v>
      </c>
      <c r="BE3591" s="5">
        <v>0</v>
      </c>
      <c r="BF3591" s="5">
        <v>17076</v>
      </c>
      <c r="BG3591">
        <v>20171204</v>
      </c>
      <c r="BH3591" s="9" t="str">
        <f t="shared" si="168"/>
        <v>2017</v>
      </c>
      <c r="BI3591" t="str">
        <f>MID(Merge1[[#This Row],[OC_DATA_INIZIO_PROGETTO]],5,2)</f>
        <v>12</v>
      </c>
      <c r="BJ3591">
        <v>20181204</v>
      </c>
      <c r="BK3591" t="str">
        <f t="shared" si="169"/>
        <v>2018</v>
      </c>
      <c r="BL3591" t="str">
        <f>MID(Merge1[[#This Row],[OC_DATA_FINE_PROGETTO_PREVISTA]],5,2)</f>
        <v>12</v>
      </c>
      <c r="BM3591" s="8">
        <f>(Merge1[[#This Row],[Colonna2]]-Merge1[[#This Row],[Colonna1]])*12+Merge1[[#This Row],[Colonna22]]-Merge1[[#This Row],[Colonna12]]</f>
        <v>12</v>
      </c>
      <c r="BN3591">
        <v>20191104</v>
      </c>
      <c r="BO3591" t="str">
        <f t="shared" si="170"/>
        <v>2019</v>
      </c>
      <c r="BP3591" s="2" t="s">
        <v>116</v>
      </c>
      <c r="BQ3591" s="2" t="s">
        <v>763</v>
      </c>
      <c r="BR3591" s="2" t="s">
        <v>440</v>
      </c>
      <c r="BS3591" s="2" t="s">
        <v>773</v>
      </c>
      <c r="BT3591" s="2" t="s">
        <v>774</v>
      </c>
    </row>
    <row r="3592" spans="1:72" x14ac:dyDescent="0.35">
      <c r="A3592" s="2" t="s">
        <v>9728</v>
      </c>
      <c r="B3592" s="2" t="s">
        <v>9729</v>
      </c>
      <c r="C3592" s="2" t="s">
        <v>9730</v>
      </c>
      <c r="D3592" s="2" t="s">
        <v>9731</v>
      </c>
      <c r="E3592" s="2" t="s">
        <v>9732</v>
      </c>
      <c r="F3592">
        <v>1</v>
      </c>
      <c r="G3592" s="2" t="s">
        <v>151</v>
      </c>
      <c r="H3592">
        <v>7</v>
      </c>
      <c r="I3592" s="2" t="s">
        <v>770</v>
      </c>
      <c r="J3592">
        <v>99</v>
      </c>
      <c r="K3592" s="2" t="s">
        <v>81</v>
      </c>
      <c r="L3592">
        <v>9</v>
      </c>
      <c r="M3592" s="2" t="s">
        <v>98</v>
      </c>
      <c r="N3592">
        <v>21</v>
      </c>
      <c r="O3592" s="2" t="s">
        <v>185</v>
      </c>
      <c r="P3592">
        <v>213</v>
      </c>
      <c r="Q3592" s="2" t="s">
        <v>9677</v>
      </c>
      <c r="R3592" t="s">
        <v>67</v>
      </c>
      <c r="S3592" t="s">
        <v>67</v>
      </c>
      <c r="T3592" s="2" t="s">
        <v>1986</v>
      </c>
      <c r="U3592" s="2" t="s">
        <v>1987</v>
      </c>
      <c r="V3592">
        <v>948</v>
      </c>
      <c r="W3592" s="2" t="s">
        <v>6658</v>
      </c>
      <c r="X3592">
        <v>4849.09</v>
      </c>
      <c r="Y3592">
        <v>4849.09</v>
      </c>
      <c r="AD3592">
        <v>3394.36</v>
      </c>
      <c r="AF3592">
        <v>0</v>
      </c>
      <c r="AG3592">
        <v>1454.73</v>
      </c>
      <c r="AK3592">
        <v>9698</v>
      </c>
      <c r="AL3592" s="5">
        <v>9698.18</v>
      </c>
      <c r="AM3592">
        <v>4564.17</v>
      </c>
      <c r="AN3592">
        <v>1798</v>
      </c>
      <c r="AO3592">
        <v>3466.01</v>
      </c>
      <c r="AP3592">
        <v>4849.09</v>
      </c>
      <c r="AS3592">
        <v>3394.36</v>
      </c>
      <c r="AU3592">
        <v>1039.81</v>
      </c>
      <c r="AY3592">
        <v>9698</v>
      </c>
      <c r="AZ3592" s="5">
        <v>7900.18</v>
      </c>
      <c r="BA3592" s="5">
        <v>6932.02</v>
      </c>
      <c r="BB3592" s="5">
        <v>6932.02</v>
      </c>
      <c r="BC3592" s="5">
        <v>6932.02</v>
      </c>
      <c r="BD3592" s="5">
        <v>6932.02</v>
      </c>
      <c r="BE3592" s="5">
        <v>0</v>
      </c>
      <c r="BF3592" s="5">
        <v>13864.03</v>
      </c>
      <c r="BG3592">
        <v>20181214</v>
      </c>
      <c r="BH3592" s="9" t="str">
        <f t="shared" si="168"/>
        <v>2018</v>
      </c>
      <c r="BI3592" t="str">
        <f>MID(Merge1[[#This Row],[OC_DATA_INIZIO_PROGETTO]],5,2)</f>
        <v>12</v>
      </c>
      <c r="BJ3592">
        <v>20190916</v>
      </c>
      <c r="BK3592" t="str">
        <f t="shared" si="169"/>
        <v>2019</v>
      </c>
      <c r="BL3592" t="str">
        <f>MID(Merge1[[#This Row],[OC_DATA_FINE_PROGETTO_PREVISTA]],5,2)</f>
        <v>09</v>
      </c>
      <c r="BM3592" s="8">
        <f>(Merge1[[#This Row],[Colonna2]]-Merge1[[#This Row],[Colonna1]])*12+Merge1[[#This Row],[Colonna22]]-Merge1[[#This Row],[Colonna12]]</f>
        <v>9</v>
      </c>
      <c r="BN3592">
        <v>20200304</v>
      </c>
      <c r="BO3592" t="str">
        <f t="shared" si="170"/>
        <v>2020</v>
      </c>
      <c r="BP3592" s="2" t="s">
        <v>76</v>
      </c>
      <c r="BQ3592" s="2" t="s">
        <v>76</v>
      </c>
      <c r="BR3592" s="2" t="s">
        <v>440</v>
      </c>
      <c r="BS3592" s="2" t="s">
        <v>773</v>
      </c>
      <c r="BT3592" s="2" t="s">
        <v>774</v>
      </c>
    </row>
    <row r="3593" spans="1:72" x14ac:dyDescent="0.35">
      <c r="A3593" s="2" t="s">
        <v>21967</v>
      </c>
      <c r="B3593" s="2" t="s">
        <v>21968</v>
      </c>
      <c r="C3593" s="2" t="s">
        <v>21969</v>
      </c>
      <c r="D3593" s="2" t="s">
        <v>2291</v>
      </c>
      <c r="E3593" s="2" t="s">
        <v>21970</v>
      </c>
      <c r="F3593">
        <v>11</v>
      </c>
      <c r="G3593" s="2" t="s">
        <v>436</v>
      </c>
      <c r="H3593">
        <v>7</v>
      </c>
      <c r="I3593" s="2" t="s">
        <v>770</v>
      </c>
      <c r="J3593">
        <v>19</v>
      </c>
      <c r="K3593" s="2" t="s">
        <v>771</v>
      </c>
      <c r="L3593">
        <v>11</v>
      </c>
      <c r="M3593" s="2" t="s">
        <v>443</v>
      </c>
      <c r="N3593">
        <v>71</v>
      </c>
      <c r="O3593" s="2" t="s">
        <v>507</v>
      </c>
      <c r="P3593">
        <v>10</v>
      </c>
      <c r="Q3593" s="2" t="s">
        <v>1815</v>
      </c>
      <c r="R3593" t="s">
        <v>67</v>
      </c>
      <c r="S3593" t="s">
        <v>67</v>
      </c>
      <c r="T3593" s="2" t="s">
        <v>504</v>
      </c>
      <c r="U3593" s="2" t="s">
        <v>505</v>
      </c>
      <c r="V3593">
        <v>710</v>
      </c>
      <c r="W3593" s="2" t="s">
        <v>7185</v>
      </c>
      <c r="X3593">
        <v>3464</v>
      </c>
      <c r="Z3593">
        <v>3464</v>
      </c>
      <c r="AD3593">
        <v>2424.8000000000002</v>
      </c>
      <c r="AF3593">
        <v>0</v>
      </c>
      <c r="AG3593">
        <v>1039.2</v>
      </c>
      <c r="AL3593" s="5">
        <v>6928</v>
      </c>
      <c r="AM3593">
        <v>0</v>
      </c>
      <c r="AN3593">
        <v>0</v>
      </c>
      <c r="AO3593">
        <v>3464</v>
      </c>
      <c r="AQ3593">
        <v>3464</v>
      </c>
      <c r="AS3593">
        <v>2424.8000000000002</v>
      </c>
      <c r="AU3593">
        <v>1039.2</v>
      </c>
      <c r="AZ3593" s="5">
        <v>6928</v>
      </c>
      <c r="BA3593" s="5">
        <v>6928</v>
      </c>
      <c r="BB3593" s="5">
        <v>6928</v>
      </c>
      <c r="BF3593" s="5">
        <v>0</v>
      </c>
      <c r="BG3593">
        <v>20180927</v>
      </c>
      <c r="BH3593" s="9" t="str">
        <f t="shared" si="168"/>
        <v>2018</v>
      </c>
      <c r="BI3593" t="str">
        <f>MID(Merge1[[#This Row],[OC_DATA_INIZIO_PROGETTO]],5,2)</f>
        <v>09</v>
      </c>
      <c r="BJ3593">
        <v>20200603</v>
      </c>
      <c r="BK3593" t="str">
        <f t="shared" si="169"/>
        <v>2020</v>
      </c>
      <c r="BL3593" t="str">
        <f>MID(Merge1[[#This Row],[OC_DATA_FINE_PROGETTO_PREVISTA]],5,2)</f>
        <v>06</v>
      </c>
      <c r="BM3593" s="8">
        <f>(Merge1[[#This Row],[Colonna2]]-Merge1[[#This Row],[Colonna1]])*12+Merge1[[#This Row],[Colonna22]]-Merge1[[#This Row],[Colonna12]]</f>
        <v>21</v>
      </c>
      <c r="BN3593">
        <v>20191121</v>
      </c>
      <c r="BO3593" t="str">
        <f t="shared" si="170"/>
        <v>2019</v>
      </c>
      <c r="BP3593" s="2" t="s">
        <v>86</v>
      </c>
      <c r="BQ3593" s="2" t="s">
        <v>86</v>
      </c>
      <c r="BR3593" s="2" t="s">
        <v>440</v>
      </c>
      <c r="BS3593" s="2" t="s">
        <v>773</v>
      </c>
      <c r="BT3593" s="2" t="s">
        <v>774</v>
      </c>
    </row>
    <row r="3594" spans="1:72" x14ac:dyDescent="0.35">
      <c r="A3594" s="2" t="s">
        <v>21995</v>
      </c>
      <c r="B3594" s="2" t="s">
        <v>21993</v>
      </c>
      <c r="C3594" s="2" t="s">
        <v>21996</v>
      </c>
      <c r="D3594" s="2" t="s">
        <v>2291</v>
      </c>
      <c r="E3594" s="2" t="s">
        <v>21997</v>
      </c>
      <c r="F3594">
        <v>11</v>
      </c>
      <c r="G3594" s="2" t="s">
        <v>436</v>
      </c>
      <c r="H3594">
        <v>7</v>
      </c>
      <c r="I3594" s="2" t="s">
        <v>770</v>
      </c>
      <c r="J3594">
        <v>19</v>
      </c>
      <c r="K3594" s="2" t="s">
        <v>771</v>
      </c>
      <c r="L3594">
        <v>11</v>
      </c>
      <c r="M3594" s="2" t="s">
        <v>443</v>
      </c>
      <c r="N3594">
        <v>71</v>
      </c>
      <c r="O3594" s="2" t="s">
        <v>507</v>
      </c>
      <c r="P3594">
        <v>10</v>
      </c>
      <c r="Q3594" s="2" t="s">
        <v>1815</v>
      </c>
      <c r="R3594" t="s">
        <v>67</v>
      </c>
      <c r="S3594" t="s">
        <v>67</v>
      </c>
      <c r="T3594" s="2" t="s">
        <v>504</v>
      </c>
      <c r="U3594" s="2" t="s">
        <v>505</v>
      </c>
      <c r="V3594">
        <v>710</v>
      </c>
      <c r="W3594" s="2" t="s">
        <v>7185</v>
      </c>
      <c r="X3594">
        <v>3464</v>
      </c>
      <c r="Z3594">
        <v>3464</v>
      </c>
      <c r="AD3594">
        <v>2424.8000000000002</v>
      </c>
      <c r="AF3594">
        <v>0</v>
      </c>
      <c r="AG3594">
        <v>1039.2</v>
      </c>
      <c r="AL3594" s="5">
        <v>6928</v>
      </c>
      <c r="AM3594">
        <v>0</v>
      </c>
      <c r="AN3594">
        <v>0</v>
      </c>
      <c r="AO3594">
        <v>3464</v>
      </c>
      <c r="AQ3594">
        <v>3464</v>
      </c>
      <c r="AS3594">
        <v>2424.8000000000002</v>
      </c>
      <c r="AU3594">
        <v>1039.2</v>
      </c>
      <c r="AZ3594" s="5">
        <v>6928</v>
      </c>
      <c r="BA3594" s="5">
        <v>6928</v>
      </c>
      <c r="BB3594" s="5">
        <v>6928</v>
      </c>
      <c r="BF3594" s="5">
        <v>0</v>
      </c>
      <c r="BG3594">
        <v>20180927</v>
      </c>
      <c r="BH3594" s="9" t="str">
        <f t="shared" si="168"/>
        <v>2018</v>
      </c>
      <c r="BI3594" t="str">
        <f>MID(Merge1[[#This Row],[OC_DATA_INIZIO_PROGETTO]],5,2)</f>
        <v>09</v>
      </c>
      <c r="BJ3594">
        <v>20191125</v>
      </c>
      <c r="BK3594" t="str">
        <f t="shared" si="169"/>
        <v>2019</v>
      </c>
      <c r="BL3594" t="str">
        <f>MID(Merge1[[#This Row],[OC_DATA_FINE_PROGETTO_PREVISTA]],5,2)</f>
        <v>11</v>
      </c>
      <c r="BM3594" s="8">
        <f>(Merge1[[#This Row],[Colonna2]]-Merge1[[#This Row],[Colonna1]])*12+Merge1[[#This Row],[Colonna22]]-Merge1[[#This Row],[Colonna12]]</f>
        <v>14</v>
      </c>
      <c r="BO3594" t="str">
        <f t="shared" si="170"/>
        <v/>
      </c>
      <c r="BP3594" s="2" t="s">
        <v>86</v>
      </c>
      <c r="BQ3594" s="2" t="s">
        <v>76</v>
      </c>
      <c r="BR3594" s="2" t="s">
        <v>77</v>
      </c>
      <c r="BS3594" s="2" t="s">
        <v>773</v>
      </c>
      <c r="BT3594" s="2" t="s">
        <v>774</v>
      </c>
    </row>
    <row r="3595" spans="1:72" x14ac:dyDescent="0.35">
      <c r="A3595" s="2" t="s">
        <v>1423</v>
      </c>
      <c r="B3595" s="2" t="s">
        <v>1424</v>
      </c>
      <c r="C3595" s="2" t="s">
        <v>1364</v>
      </c>
      <c r="D3595" s="2" t="s">
        <v>1364</v>
      </c>
      <c r="E3595" s="2" t="s">
        <v>1425</v>
      </c>
      <c r="F3595">
        <v>8</v>
      </c>
      <c r="G3595" s="2" t="s">
        <v>441</v>
      </c>
      <c r="H3595">
        <v>2</v>
      </c>
      <c r="I3595" s="2" t="s">
        <v>430</v>
      </c>
      <c r="J3595">
        <v>12</v>
      </c>
      <c r="K3595" s="2" t="s">
        <v>437</v>
      </c>
      <c r="L3595">
        <v>11</v>
      </c>
      <c r="M3595" s="2" t="s">
        <v>443</v>
      </c>
      <c r="N3595">
        <v>71</v>
      </c>
      <c r="O3595" s="2" t="s">
        <v>507</v>
      </c>
      <c r="P3595">
        <v>20</v>
      </c>
      <c r="Q3595" s="2" t="s">
        <v>579</v>
      </c>
      <c r="R3595" t="s">
        <v>67</v>
      </c>
      <c r="S3595" t="s">
        <v>67</v>
      </c>
      <c r="T3595" s="2" t="s">
        <v>73</v>
      </c>
      <c r="U3595" s="2" t="s">
        <v>74</v>
      </c>
      <c r="V3595">
        <v>1010</v>
      </c>
      <c r="W3595" s="2" t="s">
        <v>893</v>
      </c>
      <c r="X3595">
        <v>3457.68</v>
      </c>
      <c r="Z3595">
        <v>3457.68</v>
      </c>
      <c r="AD3595">
        <v>2420.38</v>
      </c>
      <c r="AF3595">
        <v>0</v>
      </c>
      <c r="AG3595">
        <v>1037.3</v>
      </c>
      <c r="AL3595" s="5">
        <v>6915.36</v>
      </c>
      <c r="AM3595">
        <v>0</v>
      </c>
      <c r="AN3595">
        <v>0</v>
      </c>
      <c r="AO3595">
        <v>3457.68</v>
      </c>
      <c r="AQ3595">
        <v>3457.68</v>
      </c>
      <c r="AS3595">
        <v>2420.38</v>
      </c>
      <c r="AU3595">
        <v>1037.3</v>
      </c>
      <c r="AZ3595" s="5">
        <v>6915.36</v>
      </c>
      <c r="BA3595" s="5">
        <v>6915.36</v>
      </c>
      <c r="BB3595" s="5">
        <v>6915.36</v>
      </c>
      <c r="BC3595" s="5">
        <v>6915.36</v>
      </c>
      <c r="BD3595" s="5">
        <v>6915.36</v>
      </c>
      <c r="BE3595" s="5">
        <v>0</v>
      </c>
      <c r="BF3595" s="5">
        <v>6915.36</v>
      </c>
      <c r="BG3595">
        <v>20160928</v>
      </c>
      <c r="BH3595" s="9" t="str">
        <f t="shared" si="168"/>
        <v>2016</v>
      </c>
      <c r="BI3595" t="str">
        <f>MID(Merge1[[#This Row],[OC_DATA_INIZIO_PROGETTO]],5,2)</f>
        <v>09</v>
      </c>
      <c r="BJ3595">
        <v>20211230</v>
      </c>
      <c r="BK3595" t="str">
        <f t="shared" si="169"/>
        <v>2021</v>
      </c>
      <c r="BL3595" t="str">
        <f>MID(Merge1[[#This Row],[OC_DATA_FINE_PROGETTO_PREVISTA]],5,2)</f>
        <v>12</v>
      </c>
      <c r="BM3595" s="8">
        <f>(Merge1[[#This Row],[Colonna2]]-Merge1[[#This Row],[Colonna1]])*12+Merge1[[#This Row],[Colonna22]]-Merge1[[#This Row],[Colonna12]]</f>
        <v>63</v>
      </c>
      <c r="BO3595" t="str">
        <f t="shared" si="170"/>
        <v/>
      </c>
      <c r="BP3595" s="2" t="s">
        <v>116</v>
      </c>
      <c r="BQ3595" s="2" t="s">
        <v>116</v>
      </c>
      <c r="BR3595" s="2" t="s">
        <v>77</v>
      </c>
      <c r="BS3595" s="2" t="s">
        <v>434</v>
      </c>
      <c r="BT3595" s="2" t="s">
        <v>435</v>
      </c>
    </row>
    <row r="3596" spans="1:72" x14ac:dyDescent="0.35">
      <c r="A3596" s="2" t="s">
        <v>4759</v>
      </c>
      <c r="B3596" s="2" t="s">
        <v>4760</v>
      </c>
      <c r="C3596" s="2" t="s">
        <v>4761</v>
      </c>
      <c r="D3596" s="2" t="s">
        <v>4762</v>
      </c>
      <c r="E3596" s="2" t="s">
        <v>4763</v>
      </c>
      <c r="F3596">
        <v>3</v>
      </c>
      <c r="G3596" s="2" t="s">
        <v>102</v>
      </c>
      <c r="H3596">
        <v>7</v>
      </c>
      <c r="I3596" s="2" t="s">
        <v>770</v>
      </c>
      <c r="J3596">
        <v>15</v>
      </c>
      <c r="K3596" s="2" t="s">
        <v>3707</v>
      </c>
      <c r="L3596">
        <v>7</v>
      </c>
      <c r="M3596" s="2" t="s">
        <v>1213</v>
      </c>
      <c r="N3596">
        <v>18</v>
      </c>
      <c r="O3596" s="2" t="s">
        <v>1214</v>
      </c>
      <c r="P3596">
        <v>999</v>
      </c>
      <c r="Q3596" s="2" t="s">
        <v>1215</v>
      </c>
      <c r="R3596" t="s">
        <v>67</v>
      </c>
      <c r="S3596" t="s">
        <v>67</v>
      </c>
      <c r="T3596" s="2" t="s">
        <v>504</v>
      </c>
      <c r="U3596" s="2" t="s">
        <v>505</v>
      </c>
      <c r="V3596">
        <v>609</v>
      </c>
      <c r="W3596" s="2" t="s">
        <v>2413</v>
      </c>
      <c r="X3596">
        <v>3455</v>
      </c>
      <c r="Y3596">
        <v>3455</v>
      </c>
      <c r="AD3596">
        <v>2418.5</v>
      </c>
      <c r="AF3596">
        <v>0</v>
      </c>
      <c r="AG3596">
        <v>1036.5</v>
      </c>
      <c r="AK3596">
        <v>7006</v>
      </c>
      <c r="AL3596" s="5">
        <v>6910</v>
      </c>
      <c r="AM3596">
        <v>0</v>
      </c>
      <c r="AN3596">
        <v>0</v>
      </c>
      <c r="AO3596">
        <v>3455</v>
      </c>
      <c r="AP3596">
        <v>3455</v>
      </c>
      <c r="AS3596">
        <v>2418.5</v>
      </c>
      <c r="AU3596">
        <v>1036.5</v>
      </c>
      <c r="AY3596">
        <v>7006</v>
      </c>
      <c r="AZ3596" s="5">
        <v>6910</v>
      </c>
      <c r="BA3596" s="5">
        <v>6910</v>
      </c>
      <c r="BB3596" s="5">
        <v>6910</v>
      </c>
      <c r="BC3596" s="5">
        <v>6910</v>
      </c>
      <c r="BD3596" s="5">
        <v>6910</v>
      </c>
      <c r="BE3596" s="5">
        <v>0</v>
      </c>
      <c r="BF3596" s="5">
        <v>13915.62</v>
      </c>
      <c r="BG3596">
        <v>20170615</v>
      </c>
      <c r="BH3596" s="9" t="str">
        <f t="shared" si="168"/>
        <v>2017</v>
      </c>
      <c r="BI3596" t="str">
        <f>MID(Merge1[[#This Row],[OC_DATA_INIZIO_PROGETTO]],5,2)</f>
        <v>06</v>
      </c>
      <c r="BJ3596">
        <v>20180831</v>
      </c>
      <c r="BK3596" t="str">
        <f t="shared" si="169"/>
        <v>2018</v>
      </c>
      <c r="BL3596" t="str">
        <f>MID(Merge1[[#This Row],[OC_DATA_FINE_PROGETTO_PREVISTA]],5,2)</f>
        <v>08</v>
      </c>
      <c r="BM3596" s="8">
        <f>(Merge1[[#This Row],[Colonna2]]-Merge1[[#This Row],[Colonna1]])*12+Merge1[[#This Row],[Colonna22]]-Merge1[[#This Row],[Colonna12]]</f>
        <v>14</v>
      </c>
      <c r="BN3596">
        <v>20190913</v>
      </c>
      <c r="BO3596" t="str">
        <f t="shared" si="170"/>
        <v>2019</v>
      </c>
      <c r="BP3596" s="2" t="s">
        <v>116</v>
      </c>
      <c r="BQ3596" s="2" t="s">
        <v>763</v>
      </c>
      <c r="BR3596" s="2" t="s">
        <v>440</v>
      </c>
      <c r="BS3596" s="2" t="s">
        <v>773</v>
      </c>
      <c r="BT3596" s="2" t="s">
        <v>774</v>
      </c>
    </row>
    <row r="3597" spans="1:72" x14ac:dyDescent="0.35">
      <c r="A3597" s="2" t="s">
        <v>18789</v>
      </c>
      <c r="B3597" s="2" t="s">
        <v>18790</v>
      </c>
      <c r="C3597" s="2" t="s">
        <v>18791</v>
      </c>
      <c r="D3597" s="2" t="s">
        <v>18792</v>
      </c>
      <c r="E3597" s="2" t="s">
        <v>18793</v>
      </c>
      <c r="F3597">
        <v>1</v>
      </c>
      <c r="G3597" s="2" t="s">
        <v>151</v>
      </c>
      <c r="H3597">
        <v>7</v>
      </c>
      <c r="I3597" s="2" t="s">
        <v>770</v>
      </c>
      <c r="J3597">
        <v>99</v>
      </c>
      <c r="K3597" s="2" t="s">
        <v>81</v>
      </c>
      <c r="L3597">
        <v>9</v>
      </c>
      <c r="M3597" s="2" t="s">
        <v>98</v>
      </c>
      <c r="N3597">
        <v>21</v>
      </c>
      <c r="O3597" s="2" t="s">
        <v>185</v>
      </c>
      <c r="P3597">
        <v>229</v>
      </c>
      <c r="Q3597" s="2" t="s">
        <v>186</v>
      </c>
      <c r="R3597" t="s">
        <v>67</v>
      </c>
      <c r="S3597" t="s">
        <v>67</v>
      </c>
      <c r="T3597" s="2" t="s">
        <v>1986</v>
      </c>
      <c r="U3597" s="2" t="s">
        <v>1987</v>
      </c>
      <c r="V3597">
        <v>923</v>
      </c>
      <c r="W3597" s="2" t="s">
        <v>6673</v>
      </c>
      <c r="X3597">
        <v>3450</v>
      </c>
      <c r="Y3597">
        <v>3450</v>
      </c>
      <c r="AD3597">
        <v>2415</v>
      </c>
      <c r="AF3597">
        <v>0</v>
      </c>
      <c r="AG3597">
        <v>1035</v>
      </c>
      <c r="AK3597">
        <v>7100</v>
      </c>
      <c r="AL3597" s="5">
        <v>6900</v>
      </c>
      <c r="AM3597">
        <v>0</v>
      </c>
      <c r="AN3597">
        <v>0</v>
      </c>
      <c r="AO3597">
        <v>3450</v>
      </c>
      <c r="AP3597">
        <v>3450</v>
      </c>
      <c r="AS3597">
        <v>2415</v>
      </c>
      <c r="AU3597">
        <v>1035</v>
      </c>
      <c r="AY3597">
        <v>7100</v>
      </c>
      <c r="AZ3597" s="5">
        <v>6900</v>
      </c>
      <c r="BA3597" s="5">
        <v>6900</v>
      </c>
      <c r="BB3597" s="5">
        <v>6900</v>
      </c>
      <c r="BC3597" s="5">
        <v>6900</v>
      </c>
      <c r="BD3597" s="5">
        <v>6900</v>
      </c>
      <c r="BE3597" s="5">
        <v>0</v>
      </c>
      <c r="BF3597" s="5">
        <v>14000</v>
      </c>
      <c r="BG3597">
        <v>20160930</v>
      </c>
      <c r="BH3597" s="9" t="str">
        <f t="shared" si="168"/>
        <v>2016</v>
      </c>
      <c r="BI3597" t="str">
        <f>MID(Merge1[[#This Row],[OC_DATA_INIZIO_PROGETTO]],5,2)</f>
        <v>09</v>
      </c>
      <c r="BJ3597">
        <v>20190930</v>
      </c>
      <c r="BK3597" t="str">
        <f t="shared" si="169"/>
        <v>2019</v>
      </c>
      <c r="BL3597" t="str">
        <f>MID(Merge1[[#This Row],[OC_DATA_FINE_PROGETTO_PREVISTA]],5,2)</f>
        <v>09</v>
      </c>
      <c r="BM3597" s="8">
        <f>(Merge1[[#This Row],[Colonna2]]-Merge1[[#This Row],[Colonna1]])*12+Merge1[[#This Row],[Colonna22]]-Merge1[[#This Row],[Colonna12]]</f>
        <v>36</v>
      </c>
      <c r="BN3597">
        <v>20180924</v>
      </c>
      <c r="BO3597" t="str">
        <f t="shared" si="170"/>
        <v>2018</v>
      </c>
      <c r="BP3597" s="2" t="s">
        <v>116</v>
      </c>
      <c r="BQ3597" s="2" t="s">
        <v>763</v>
      </c>
      <c r="BR3597" s="2" t="s">
        <v>440</v>
      </c>
      <c r="BS3597" s="2" t="s">
        <v>773</v>
      </c>
      <c r="BT3597" s="2" t="s">
        <v>774</v>
      </c>
    </row>
    <row r="3598" spans="1:72" x14ac:dyDescent="0.35">
      <c r="A3598" s="2" t="s">
        <v>1370</v>
      </c>
      <c r="B3598" s="2" t="s">
        <v>1371</v>
      </c>
      <c r="C3598" s="2" t="s">
        <v>1372</v>
      </c>
      <c r="D3598" s="2" t="s">
        <v>1373</v>
      </c>
      <c r="E3598" s="2" t="s">
        <v>1374</v>
      </c>
      <c r="F3598">
        <v>8</v>
      </c>
      <c r="G3598" s="2" t="s">
        <v>441</v>
      </c>
      <c r="H3598">
        <v>2</v>
      </c>
      <c r="I3598" s="2" t="s">
        <v>430</v>
      </c>
      <c r="J3598">
        <v>12</v>
      </c>
      <c r="K3598" s="2" t="s">
        <v>437</v>
      </c>
      <c r="L3598">
        <v>11</v>
      </c>
      <c r="M3598" s="2" t="s">
        <v>443</v>
      </c>
      <c r="N3598">
        <v>71</v>
      </c>
      <c r="O3598" s="2" t="s">
        <v>507</v>
      </c>
      <c r="P3598">
        <v>20</v>
      </c>
      <c r="Q3598" s="2" t="s">
        <v>579</v>
      </c>
      <c r="R3598" t="s">
        <v>67</v>
      </c>
      <c r="S3598" t="s">
        <v>67</v>
      </c>
      <c r="T3598" s="2" t="s">
        <v>73</v>
      </c>
      <c r="U3598" s="2" t="s">
        <v>74</v>
      </c>
      <c r="V3598">
        <v>1010</v>
      </c>
      <c r="W3598" s="2" t="s">
        <v>893</v>
      </c>
      <c r="X3598">
        <v>3447.84</v>
      </c>
      <c r="Z3598">
        <v>3447.84</v>
      </c>
      <c r="AD3598">
        <v>2413.4899999999998</v>
      </c>
      <c r="AF3598">
        <v>0</v>
      </c>
      <c r="AG3598">
        <v>1034.3499999999999</v>
      </c>
      <c r="AL3598" s="5">
        <v>6895.68</v>
      </c>
      <c r="AM3598">
        <v>0</v>
      </c>
      <c r="AN3598">
        <v>0</v>
      </c>
      <c r="AO3598">
        <v>3447.84</v>
      </c>
      <c r="AQ3598">
        <v>3447.84</v>
      </c>
      <c r="AS3598">
        <v>2413.4899999999998</v>
      </c>
      <c r="AU3598">
        <v>1034.3499999999999</v>
      </c>
      <c r="AZ3598" s="5">
        <v>6895.68</v>
      </c>
      <c r="BA3598" s="5">
        <v>6895.68</v>
      </c>
      <c r="BB3598" s="5">
        <v>6895.68</v>
      </c>
      <c r="BC3598" s="5">
        <v>6895.68</v>
      </c>
      <c r="BD3598" s="5">
        <v>6895.68</v>
      </c>
      <c r="BE3598" s="5">
        <v>0</v>
      </c>
      <c r="BF3598" s="5">
        <v>6895.68</v>
      </c>
      <c r="BG3598">
        <v>20160909</v>
      </c>
      <c r="BH3598" s="9" t="str">
        <f t="shared" si="168"/>
        <v>2016</v>
      </c>
      <c r="BI3598" t="str">
        <f>MID(Merge1[[#This Row],[OC_DATA_INIZIO_PROGETTO]],5,2)</f>
        <v>09</v>
      </c>
      <c r="BJ3598">
        <v>20211230</v>
      </c>
      <c r="BK3598" t="str">
        <f t="shared" si="169"/>
        <v>2021</v>
      </c>
      <c r="BL3598" t="str">
        <f>MID(Merge1[[#This Row],[OC_DATA_FINE_PROGETTO_PREVISTA]],5,2)</f>
        <v>12</v>
      </c>
      <c r="BM3598" s="8">
        <f>(Merge1[[#This Row],[Colonna2]]-Merge1[[#This Row],[Colonna1]])*12+Merge1[[#This Row],[Colonna22]]-Merge1[[#This Row],[Colonna12]]</f>
        <v>63</v>
      </c>
      <c r="BO3598" t="str">
        <f t="shared" si="170"/>
        <v/>
      </c>
      <c r="BP3598" s="2" t="s">
        <v>116</v>
      </c>
      <c r="BQ3598" s="2" t="s">
        <v>116</v>
      </c>
      <c r="BR3598" s="2" t="s">
        <v>77</v>
      </c>
      <c r="BS3598" s="2" t="s">
        <v>434</v>
      </c>
      <c r="BT3598" s="2" t="s">
        <v>435</v>
      </c>
    </row>
    <row r="3599" spans="1:72" x14ac:dyDescent="0.35">
      <c r="A3599" s="2" t="s">
        <v>16328</v>
      </c>
      <c r="B3599" s="2" t="s">
        <v>16329</v>
      </c>
      <c r="C3599" s="2" t="s">
        <v>16330</v>
      </c>
      <c r="D3599" s="2" t="s">
        <v>16331</v>
      </c>
      <c r="E3599" s="2" t="s">
        <v>16332</v>
      </c>
      <c r="F3599">
        <v>1</v>
      </c>
      <c r="G3599" s="2" t="s">
        <v>151</v>
      </c>
      <c r="H3599">
        <v>7</v>
      </c>
      <c r="I3599" s="2" t="s">
        <v>770</v>
      </c>
      <c r="J3599">
        <v>99</v>
      </c>
      <c r="K3599" s="2" t="s">
        <v>81</v>
      </c>
      <c r="L3599">
        <v>9</v>
      </c>
      <c r="M3599" s="2" t="s">
        <v>98</v>
      </c>
      <c r="N3599">
        <v>21</v>
      </c>
      <c r="O3599" s="2" t="s">
        <v>185</v>
      </c>
      <c r="P3599">
        <v>229</v>
      </c>
      <c r="Q3599" s="2" t="s">
        <v>186</v>
      </c>
      <c r="R3599" t="s">
        <v>67</v>
      </c>
      <c r="S3599" t="s">
        <v>67</v>
      </c>
      <c r="T3599" s="2" t="s">
        <v>1986</v>
      </c>
      <c r="U3599" s="2" t="s">
        <v>1987</v>
      </c>
      <c r="V3599">
        <v>948</v>
      </c>
      <c r="W3599" s="2" t="s">
        <v>6658</v>
      </c>
      <c r="X3599">
        <v>4685</v>
      </c>
      <c r="Y3599">
        <v>4685</v>
      </c>
      <c r="AD3599">
        <v>3279.5</v>
      </c>
      <c r="AF3599">
        <v>0</v>
      </c>
      <c r="AG3599">
        <v>1405.5</v>
      </c>
      <c r="AK3599">
        <v>10370</v>
      </c>
      <c r="AL3599" s="5">
        <v>9370</v>
      </c>
      <c r="AM3599">
        <v>4093.65</v>
      </c>
      <c r="AN3599">
        <v>1612.65</v>
      </c>
      <c r="AO3599">
        <v>3444.5</v>
      </c>
      <c r="AP3599">
        <v>4685</v>
      </c>
      <c r="AS3599">
        <v>3279.5</v>
      </c>
      <c r="AU3599">
        <v>1033.3499999999999</v>
      </c>
      <c r="AY3599">
        <v>10370</v>
      </c>
      <c r="AZ3599" s="5">
        <v>7757.35</v>
      </c>
      <c r="BA3599" s="5">
        <v>6889</v>
      </c>
      <c r="BB3599" s="5">
        <v>6889</v>
      </c>
      <c r="BC3599" s="5">
        <v>6889</v>
      </c>
      <c r="BD3599" s="5">
        <v>6889</v>
      </c>
      <c r="BE3599" s="5">
        <v>0</v>
      </c>
      <c r="BF3599" s="5">
        <v>14778</v>
      </c>
      <c r="BG3599">
        <v>20170127</v>
      </c>
      <c r="BH3599" s="9" t="str">
        <f t="shared" si="168"/>
        <v>2017</v>
      </c>
      <c r="BI3599" t="str">
        <f>MID(Merge1[[#This Row],[OC_DATA_INIZIO_PROGETTO]],5,2)</f>
        <v>01</v>
      </c>
      <c r="BJ3599">
        <v>20190220</v>
      </c>
      <c r="BK3599" t="str">
        <f t="shared" si="169"/>
        <v>2019</v>
      </c>
      <c r="BL3599" t="str">
        <f>MID(Merge1[[#This Row],[OC_DATA_FINE_PROGETTO_PREVISTA]],5,2)</f>
        <v>02</v>
      </c>
      <c r="BM3599" s="8">
        <f>(Merge1[[#This Row],[Colonna2]]-Merge1[[#This Row],[Colonna1]])*12+Merge1[[#This Row],[Colonna22]]-Merge1[[#This Row],[Colonna12]]</f>
        <v>25</v>
      </c>
      <c r="BN3599">
        <v>20191104</v>
      </c>
      <c r="BO3599" t="str">
        <f t="shared" si="170"/>
        <v>2019</v>
      </c>
      <c r="BP3599" s="2" t="s">
        <v>76</v>
      </c>
      <c r="BQ3599" s="2" t="s">
        <v>76</v>
      </c>
      <c r="BR3599" s="2" t="s">
        <v>440</v>
      </c>
      <c r="BS3599" s="2" t="s">
        <v>773</v>
      </c>
      <c r="BT3599" s="2" t="s">
        <v>774</v>
      </c>
    </row>
    <row r="3600" spans="1:72" x14ac:dyDescent="0.35">
      <c r="A3600" s="2" t="s">
        <v>1595</v>
      </c>
      <c r="B3600" s="2" t="s">
        <v>1596</v>
      </c>
      <c r="C3600" s="2" t="s">
        <v>1597</v>
      </c>
      <c r="D3600" s="2" t="s">
        <v>1598</v>
      </c>
      <c r="E3600" s="2" t="s">
        <v>1599</v>
      </c>
      <c r="F3600">
        <v>8</v>
      </c>
      <c r="G3600" s="2" t="s">
        <v>441</v>
      </c>
      <c r="H3600">
        <v>2</v>
      </c>
      <c r="I3600" s="2" t="s">
        <v>430</v>
      </c>
      <c r="J3600">
        <v>12</v>
      </c>
      <c r="K3600" s="2" t="s">
        <v>437</v>
      </c>
      <c r="L3600">
        <v>11</v>
      </c>
      <c r="M3600" s="2" t="s">
        <v>443</v>
      </c>
      <c r="N3600">
        <v>71</v>
      </c>
      <c r="O3600" s="2" t="s">
        <v>507</v>
      </c>
      <c r="P3600">
        <v>20</v>
      </c>
      <c r="Q3600" s="2" t="s">
        <v>579</v>
      </c>
      <c r="R3600" t="s">
        <v>67</v>
      </c>
      <c r="S3600" t="s">
        <v>67</v>
      </c>
      <c r="T3600" s="2" t="s">
        <v>73</v>
      </c>
      <c r="U3600" s="2" t="s">
        <v>74</v>
      </c>
      <c r="V3600">
        <v>1014</v>
      </c>
      <c r="W3600" s="2" t="s">
        <v>902</v>
      </c>
      <c r="X3600">
        <v>3425.46</v>
      </c>
      <c r="Z3600">
        <v>3425.46</v>
      </c>
      <c r="AD3600">
        <v>2397.8200000000002</v>
      </c>
      <c r="AF3600">
        <v>0</v>
      </c>
      <c r="AG3600">
        <v>1027.6400000000001</v>
      </c>
      <c r="AL3600" s="5">
        <v>6850.92</v>
      </c>
      <c r="AM3600">
        <v>0</v>
      </c>
      <c r="AN3600">
        <v>0</v>
      </c>
      <c r="AO3600">
        <v>3425.46</v>
      </c>
      <c r="AQ3600">
        <v>3425.46</v>
      </c>
      <c r="AS3600">
        <v>2397.8200000000002</v>
      </c>
      <c r="AU3600">
        <v>1027.6400000000001</v>
      </c>
      <c r="AZ3600" s="5">
        <v>6850.92</v>
      </c>
      <c r="BA3600" s="5">
        <v>6850.92</v>
      </c>
      <c r="BB3600" s="5">
        <v>6850.92</v>
      </c>
      <c r="BC3600" s="5">
        <v>6850.92</v>
      </c>
      <c r="BD3600" s="5">
        <v>6850.92</v>
      </c>
      <c r="BE3600" s="5">
        <v>0</v>
      </c>
      <c r="BF3600" s="5">
        <v>6850.92</v>
      </c>
      <c r="BG3600">
        <v>20170301</v>
      </c>
      <c r="BH3600" s="9" t="str">
        <f t="shared" si="168"/>
        <v>2017</v>
      </c>
      <c r="BI3600" t="str">
        <f>MID(Merge1[[#This Row],[OC_DATA_INIZIO_PROGETTO]],5,2)</f>
        <v>03</v>
      </c>
      <c r="BJ3600">
        <v>20211230</v>
      </c>
      <c r="BK3600" t="str">
        <f t="shared" si="169"/>
        <v>2021</v>
      </c>
      <c r="BL3600" t="str">
        <f>MID(Merge1[[#This Row],[OC_DATA_FINE_PROGETTO_PREVISTA]],5,2)</f>
        <v>12</v>
      </c>
      <c r="BM3600" s="8">
        <f>(Merge1[[#This Row],[Colonna2]]-Merge1[[#This Row],[Colonna1]])*12+Merge1[[#This Row],[Colonna22]]-Merge1[[#This Row],[Colonna12]]</f>
        <v>57</v>
      </c>
      <c r="BO3600" t="str">
        <f t="shared" si="170"/>
        <v/>
      </c>
      <c r="BP3600" s="2" t="s">
        <v>116</v>
      </c>
      <c r="BQ3600" s="2" t="s">
        <v>116</v>
      </c>
      <c r="BR3600" s="2" t="s">
        <v>77</v>
      </c>
      <c r="BS3600" s="2" t="s">
        <v>434</v>
      </c>
      <c r="BT3600" s="2" t="s">
        <v>435</v>
      </c>
    </row>
    <row r="3601" spans="1:72" x14ac:dyDescent="0.35">
      <c r="A3601" s="2" t="s">
        <v>9692</v>
      </c>
      <c r="B3601" s="2" t="s">
        <v>9693</v>
      </c>
      <c r="C3601" s="2" t="s">
        <v>9694</v>
      </c>
      <c r="D3601" s="2" t="s">
        <v>9695</v>
      </c>
      <c r="E3601" s="2" t="s">
        <v>9696</v>
      </c>
      <c r="F3601">
        <v>1</v>
      </c>
      <c r="G3601" s="2" t="s">
        <v>151</v>
      </c>
      <c r="H3601">
        <v>7</v>
      </c>
      <c r="I3601" s="2" t="s">
        <v>770</v>
      </c>
      <c r="J3601">
        <v>99</v>
      </c>
      <c r="K3601" s="2" t="s">
        <v>81</v>
      </c>
      <c r="L3601">
        <v>9</v>
      </c>
      <c r="M3601" s="2" t="s">
        <v>98</v>
      </c>
      <c r="N3601">
        <v>21</v>
      </c>
      <c r="O3601" s="2" t="s">
        <v>185</v>
      </c>
      <c r="P3601">
        <v>213</v>
      </c>
      <c r="Q3601" s="2" t="s">
        <v>9677</v>
      </c>
      <c r="R3601" t="s">
        <v>67</v>
      </c>
      <c r="S3601" t="s">
        <v>67</v>
      </c>
      <c r="T3601" s="2" t="s">
        <v>1986</v>
      </c>
      <c r="U3601" s="2" t="s">
        <v>1987</v>
      </c>
      <c r="V3601">
        <v>910</v>
      </c>
      <c r="W3601" s="2" t="s">
        <v>6662</v>
      </c>
      <c r="X3601">
        <v>3383.44</v>
      </c>
      <c r="Y3601">
        <v>3383.44</v>
      </c>
      <c r="AD3601">
        <v>2368.41</v>
      </c>
      <c r="AF3601">
        <v>0</v>
      </c>
      <c r="AG3601">
        <v>1015.03</v>
      </c>
      <c r="AK3601">
        <v>7252</v>
      </c>
      <c r="AL3601" s="5">
        <v>6766.88</v>
      </c>
      <c r="AM3601">
        <v>0</v>
      </c>
      <c r="AN3601">
        <v>0</v>
      </c>
      <c r="AO3601">
        <v>3383.44</v>
      </c>
      <c r="AP3601">
        <v>3383.44</v>
      </c>
      <c r="AS3601">
        <v>2368.41</v>
      </c>
      <c r="AU3601">
        <v>1015.03</v>
      </c>
      <c r="AY3601">
        <v>7252</v>
      </c>
      <c r="AZ3601" s="5">
        <v>6766.88</v>
      </c>
      <c r="BA3601" s="5">
        <v>6766.88</v>
      </c>
      <c r="BB3601" s="5">
        <v>6766.88</v>
      </c>
      <c r="BC3601" s="5">
        <v>6766.88</v>
      </c>
      <c r="BD3601" s="5">
        <v>6766.88</v>
      </c>
      <c r="BE3601" s="5">
        <v>0</v>
      </c>
      <c r="BF3601" s="5">
        <v>14018.65</v>
      </c>
      <c r="BG3601">
        <v>20181120</v>
      </c>
      <c r="BH3601" s="9" t="str">
        <f t="shared" si="168"/>
        <v>2018</v>
      </c>
      <c r="BI3601" t="str">
        <f>MID(Merge1[[#This Row],[OC_DATA_INIZIO_PROGETTO]],5,2)</f>
        <v>11</v>
      </c>
      <c r="BJ3601">
        <v>20190910</v>
      </c>
      <c r="BK3601" t="str">
        <f t="shared" si="169"/>
        <v>2019</v>
      </c>
      <c r="BL3601" t="str">
        <f>MID(Merge1[[#This Row],[OC_DATA_FINE_PROGETTO_PREVISTA]],5,2)</f>
        <v>09</v>
      </c>
      <c r="BM3601" s="8">
        <f>(Merge1[[#This Row],[Colonna2]]-Merge1[[#This Row],[Colonna1]])*12+Merge1[[#This Row],[Colonna22]]-Merge1[[#This Row],[Colonna12]]</f>
        <v>10</v>
      </c>
      <c r="BN3601">
        <v>20200114</v>
      </c>
      <c r="BO3601" t="str">
        <f t="shared" si="170"/>
        <v>2020</v>
      </c>
      <c r="BP3601" s="2" t="s">
        <v>116</v>
      </c>
      <c r="BQ3601" s="2" t="s">
        <v>763</v>
      </c>
      <c r="BR3601" s="2" t="s">
        <v>440</v>
      </c>
      <c r="BS3601" s="2" t="s">
        <v>773</v>
      </c>
      <c r="BT3601" s="2" t="s">
        <v>774</v>
      </c>
    </row>
    <row r="3602" spans="1:72" x14ac:dyDescent="0.35">
      <c r="A3602" s="2" t="s">
        <v>2025</v>
      </c>
      <c r="B3602" s="2" t="s">
        <v>2026</v>
      </c>
      <c r="C3602" s="2" t="s">
        <v>2027</v>
      </c>
      <c r="D3602" s="2" t="s">
        <v>2028</v>
      </c>
      <c r="E3602" s="2" t="s">
        <v>2029</v>
      </c>
      <c r="F3602">
        <v>8</v>
      </c>
      <c r="G3602" s="2" t="s">
        <v>441</v>
      </c>
      <c r="H3602">
        <v>2</v>
      </c>
      <c r="I3602" s="2" t="s">
        <v>430</v>
      </c>
      <c r="J3602">
        <v>12</v>
      </c>
      <c r="K3602" s="2" t="s">
        <v>437</v>
      </c>
      <c r="L3602">
        <v>11</v>
      </c>
      <c r="M3602" s="2" t="s">
        <v>443</v>
      </c>
      <c r="N3602">
        <v>71</v>
      </c>
      <c r="O3602" s="2" t="s">
        <v>507</v>
      </c>
      <c r="P3602">
        <v>20</v>
      </c>
      <c r="Q3602" s="2" t="s">
        <v>579</v>
      </c>
      <c r="R3602" t="s">
        <v>67</v>
      </c>
      <c r="S3602" t="s">
        <v>67</v>
      </c>
      <c r="T3602" s="2" t="s">
        <v>73</v>
      </c>
      <c r="U3602" s="2" t="s">
        <v>74</v>
      </c>
      <c r="V3602">
        <v>1004</v>
      </c>
      <c r="W3602" s="2" t="s">
        <v>899</v>
      </c>
      <c r="X3602">
        <v>3380.16</v>
      </c>
      <c r="Z3602">
        <v>3380.16</v>
      </c>
      <c r="AD3602">
        <v>2366.11</v>
      </c>
      <c r="AF3602">
        <v>0</v>
      </c>
      <c r="AG3602">
        <v>1014.05</v>
      </c>
      <c r="AL3602" s="5">
        <v>6760.32</v>
      </c>
      <c r="AM3602">
        <v>0</v>
      </c>
      <c r="AN3602">
        <v>0</v>
      </c>
      <c r="AO3602">
        <v>3380.16</v>
      </c>
      <c r="AQ3602">
        <v>3380.16</v>
      </c>
      <c r="AS3602">
        <v>2366.11</v>
      </c>
      <c r="AU3602">
        <v>1014.05</v>
      </c>
      <c r="AZ3602" s="5">
        <v>6760.32</v>
      </c>
      <c r="BA3602" s="5">
        <v>6760.32</v>
      </c>
      <c r="BB3602" s="5">
        <v>6760.32</v>
      </c>
      <c r="BF3602" s="5">
        <v>6041.09</v>
      </c>
      <c r="BG3602">
        <v>20190727</v>
      </c>
      <c r="BH3602" s="9" t="str">
        <f t="shared" si="168"/>
        <v>2019</v>
      </c>
      <c r="BI3602" t="str">
        <f>MID(Merge1[[#This Row],[OC_DATA_INIZIO_PROGETTO]],5,2)</f>
        <v>07</v>
      </c>
      <c r="BJ3602">
        <v>20220731</v>
      </c>
      <c r="BK3602" t="str">
        <f t="shared" si="169"/>
        <v>2022</v>
      </c>
      <c r="BL3602" t="str">
        <f>MID(Merge1[[#This Row],[OC_DATA_FINE_PROGETTO_PREVISTA]],5,2)</f>
        <v>07</v>
      </c>
      <c r="BM3602" s="8">
        <f>(Merge1[[#This Row],[Colonna2]]-Merge1[[#This Row],[Colonna1]])*12+Merge1[[#This Row],[Colonna22]]-Merge1[[#This Row],[Colonna12]]</f>
        <v>36</v>
      </c>
      <c r="BO3602" t="str">
        <f t="shared" si="170"/>
        <v/>
      </c>
      <c r="BP3602" s="2" t="s">
        <v>86</v>
      </c>
      <c r="BQ3602" s="2" t="s">
        <v>76</v>
      </c>
      <c r="BR3602" s="2" t="s">
        <v>77</v>
      </c>
      <c r="BS3602" s="2" t="s">
        <v>434</v>
      </c>
      <c r="BT3602" s="2" t="s">
        <v>435</v>
      </c>
    </row>
    <row r="3603" spans="1:72" x14ac:dyDescent="0.35">
      <c r="A3603" s="2" t="s">
        <v>2598</v>
      </c>
      <c r="B3603" s="2" t="s">
        <v>2599</v>
      </c>
      <c r="C3603" s="2" t="s">
        <v>2600</v>
      </c>
      <c r="D3603" s="2" t="s">
        <v>2601</v>
      </c>
      <c r="E3603" s="2" t="s">
        <v>2602</v>
      </c>
      <c r="F3603">
        <v>1</v>
      </c>
      <c r="G3603" s="2" t="s">
        <v>151</v>
      </c>
      <c r="H3603">
        <v>7</v>
      </c>
      <c r="I3603" s="2" t="s">
        <v>770</v>
      </c>
      <c r="J3603">
        <v>99</v>
      </c>
      <c r="K3603" s="2" t="s">
        <v>81</v>
      </c>
      <c r="L3603">
        <v>6</v>
      </c>
      <c r="M3603" s="2" t="s">
        <v>1983</v>
      </c>
      <c r="N3603">
        <v>39</v>
      </c>
      <c r="O3603" s="2" t="s">
        <v>2384</v>
      </c>
      <c r="P3603">
        <v>999</v>
      </c>
      <c r="Q3603" s="2" t="s">
        <v>2456</v>
      </c>
      <c r="R3603" t="s">
        <v>67</v>
      </c>
      <c r="S3603" t="s">
        <v>67</v>
      </c>
      <c r="T3603" s="2" t="s">
        <v>1986</v>
      </c>
      <c r="U3603" s="2" t="s">
        <v>1987</v>
      </c>
      <c r="V3603">
        <v>606</v>
      </c>
      <c r="W3603" s="2" t="s">
        <v>2389</v>
      </c>
      <c r="X3603">
        <v>3375</v>
      </c>
      <c r="Y3603">
        <v>3375</v>
      </c>
      <c r="AD3603">
        <v>2362.5</v>
      </c>
      <c r="AF3603">
        <v>0</v>
      </c>
      <c r="AG3603">
        <v>1012.5</v>
      </c>
      <c r="AK3603">
        <v>6750</v>
      </c>
      <c r="AL3603" s="5">
        <v>6750</v>
      </c>
      <c r="AM3603">
        <v>0</v>
      </c>
      <c r="AN3603">
        <v>0</v>
      </c>
      <c r="AO3603">
        <v>3375</v>
      </c>
      <c r="AP3603">
        <v>3375</v>
      </c>
      <c r="AS3603">
        <v>2362.5</v>
      </c>
      <c r="AU3603">
        <v>1012.5</v>
      </c>
      <c r="AY3603">
        <v>6750</v>
      </c>
      <c r="AZ3603" s="5">
        <v>6750</v>
      </c>
      <c r="BA3603" s="5">
        <v>6750</v>
      </c>
      <c r="BB3603" s="5">
        <v>6750</v>
      </c>
      <c r="BF3603" s="5">
        <v>0</v>
      </c>
      <c r="BG3603">
        <v>20200223</v>
      </c>
      <c r="BH3603" s="9" t="str">
        <f t="shared" si="168"/>
        <v>2020</v>
      </c>
      <c r="BI3603" t="str">
        <f>MID(Merge1[[#This Row],[OC_DATA_INIZIO_PROGETTO]],5,2)</f>
        <v>02</v>
      </c>
      <c r="BJ3603">
        <v>20211016</v>
      </c>
      <c r="BK3603" t="str">
        <f t="shared" si="169"/>
        <v>2021</v>
      </c>
      <c r="BL3603" t="str">
        <f>MID(Merge1[[#This Row],[OC_DATA_FINE_PROGETTO_PREVISTA]],5,2)</f>
        <v>10</v>
      </c>
      <c r="BM3603" s="8">
        <f>(Merge1[[#This Row],[Colonna2]]-Merge1[[#This Row],[Colonna1]])*12+Merge1[[#This Row],[Colonna22]]-Merge1[[#This Row],[Colonna12]]</f>
        <v>20</v>
      </c>
      <c r="BO3603" t="str">
        <f t="shared" si="170"/>
        <v/>
      </c>
      <c r="BP3603" s="2" t="s">
        <v>86</v>
      </c>
      <c r="BQ3603" s="2" t="s">
        <v>76</v>
      </c>
      <c r="BR3603" s="2" t="s">
        <v>77</v>
      </c>
      <c r="BS3603" s="2" t="s">
        <v>2387</v>
      </c>
      <c r="BT3603" s="2" t="s">
        <v>510</v>
      </c>
    </row>
    <row r="3604" spans="1:72" x14ac:dyDescent="0.35">
      <c r="A3604" s="2" t="s">
        <v>21370</v>
      </c>
      <c r="B3604" s="2" t="s">
        <v>21371</v>
      </c>
      <c r="C3604" s="2" t="s">
        <v>21372</v>
      </c>
      <c r="D3604" s="2" t="s">
        <v>21373</v>
      </c>
      <c r="E3604" s="2" t="s">
        <v>21374</v>
      </c>
      <c r="F3604">
        <v>1</v>
      </c>
      <c r="G3604" s="2" t="s">
        <v>151</v>
      </c>
      <c r="H3604">
        <v>7</v>
      </c>
      <c r="I3604" s="2" t="s">
        <v>770</v>
      </c>
      <c r="J3604">
        <v>19</v>
      </c>
      <c r="K3604" s="2" t="s">
        <v>771</v>
      </c>
      <c r="L3604">
        <v>9</v>
      </c>
      <c r="M3604" s="2" t="s">
        <v>98</v>
      </c>
      <c r="N3604">
        <v>21</v>
      </c>
      <c r="O3604" s="2" t="s">
        <v>185</v>
      </c>
      <c r="P3604">
        <v>229</v>
      </c>
      <c r="Q3604" s="2" t="s">
        <v>186</v>
      </c>
      <c r="R3604" t="s">
        <v>67</v>
      </c>
      <c r="S3604" t="s">
        <v>67</v>
      </c>
      <c r="T3604" s="2" t="s">
        <v>504</v>
      </c>
      <c r="U3604" s="2" t="s">
        <v>505</v>
      </c>
      <c r="V3604">
        <v>0</v>
      </c>
      <c r="W3604" s="2" t="s">
        <v>97</v>
      </c>
      <c r="X3604">
        <v>5043.12</v>
      </c>
      <c r="Y3604">
        <v>5043.12</v>
      </c>
      <c r="AD3604">
        <v>1681.04</v>
      </c>
      <c r="AF3604">
        <v>0</v>
      </c>
      <c r="AK3604">
        <v>4276</v>
      </c>
      <c r="AL3604" s="5">
        <v>6724.16</v>
      </c>
      <c r="AM3604">
        <v>0</v>
      </c>
      <c r="AN3604">
        <v>0</v>
      </c>
      <c r="AO3604">
        <v>5043.12</v>
      </c>
      <c r="AP3604">
        <v>5043.12</v>
      </c>
      <c r="AS3604">
        <v>1681.04</v>
      </c>
      <c r="AY3604">
        <v>4276</v>
      </c>
      <c r="AZ3604" s="5">
        <v>6724.16</v>
      </c>
      <c r="BA3604" s="5">
        <v>6724.16</v>
      </c>
      <c r="BB3604" s="5">
        <v>6724.16</v>
      </c>
      <c r="BC3604" s="5">
        <v>6724.16</v>
      </c>
      <c r="BD3604" s="5">
        <v>6724.16</v>
      </c>
      <c r="BE3604" s="5">
        <v>0</v>
      </c>
      <c r="BF3604" s="5">
        <v>11000</v>
      </c>
      <c r="BG3604">
        <v>20161019</v>
      </c>
      <c r="BH3604" s="9" t="str">
        <f t="shared" si="168"/>
        <v>2016</v>
      </c>
      <c r="BI3604" t="str">
        <f>MID(Merge1[[#This Row],[OC_DATA_INIZIO_PROGETTO]],5,2)</f>
        <v>10</v>
      </c>
      <c r="BJ3604">
        <v>20190207</v>
      </c>
      <c r="BK3604" t="str">
        <f t="shared" si="169"/>
        <v>2019</v>
      </c>
      <c r="BL3604" t="str">
        <f>MID(Merge1[[#This Row],[OC_DATA_FINE_PROGETTO_PREVISTA]],5,2)</f>
        <v>02</v>
      </c>
      <c r="BM3604" s="8">
        <f>(Merge1[[#This Row],[Colonna2]]-Merge1[[#This Row],[Colonna1]])*12+Merge1[[#This Row],[Colonna22]]-Merge1[[#This Row],[Colonna12]]</f>
        <v>28</v>
      </c>
      <c r="BN3604">
        <v>20190207</v>
      </c>
      <c r="BO3604" t="str">
        <f t="shared" si="170"/>
        <v>2019</v>
      </c>
      <c r="BP3604" s="2" t="s">
        <v>116</v>
      </c>
      <c r="BQ3604" s="2" t="s">
        <v>763</v>
      </c>
      <c r="BR3604" s="2" t="s">
        <v>440</v>
      </c>
      <c r="BS3604" s="2" t="s">
        <v>773</v>
      </c>
      <c r="BT3604" s="2" t="s">
        <v>774</v>
      </c>
    </row>
    <row r="3605" spans="1:72" x14ac:dyDescent="0.35">
      <c r="A3605" s="2" t="s">
        <v>1005</v>
      </c>
      <c r="B3605" s="2" t="s">
        <v>1006</v>
      </c>
      <c r="C3605" s="2" t="s">
        <v>1007</v>
      </c>
      <c r="D3605" s="2" t="s">
        <v>1008</v>
      </c>
      <c r="E3605" s="2" t="s">
        <v>1009</v>
      </c>
      <c r="F3605">
        <v>8</v>
      </c>
      <c r="G3605" s="2" t="s">
        <v>441</v>
      </c>
      <c r="H3605">
        <v>2</v>
      </c>
      <c r="I3605" s="2" t="s">
        <v>430</v>
      </c>
      <c r="J3605">
        <v>12</v>
      </c>
      <c r="K3605" s="2" t="s">
        <v>437</v>
      </c>
      <c r="L3605">
        <v>11</v>
      </c>
      <c r="M3605" s="2" t="s">
        <v>443</v>
      </c>
      <c r="N3605">
        <v>71</v>
      </c>
      <c r="O3605" s="2" t="s">
        <v>507</v>
      </c>
      <c r="P3605">
        <v>20</v>
      </c>
      <c r="Q3605" s="2" t="s">
        <v>579</v>
      </c>
      <c r="R3605" t="s">
        <v>67</v>
      </c>
      <c r="S3605" t="s">
        <v>67</v>
      </c>
      <c r="T3605" s="2" t="s">
        <v>73</v>
      </c>
      <c r="U3605" s="2" t="s">
        <v>74</v>
      </c>
      <c r="V3605">
        <v>1014</v>
      </c>
      <c r="W3605" s="2" t="s">
        <v>902</v>
      </c>
      <c r="X3605">
        <v>3360</v>
      </c>
      <c r="Z3605">
        <v>3360</v>
      </c>
      <c r="AD3605">
        <v>2352</v>
      </c>
      <c r="AF3605">
        <v>0</v>
      </c>
      <c r="AG3605">
        <v>1008</v>
      </c>
      <c r="AL3605" s="5">
        <v>6720</v>
      </c>
      <c r="AM3605">
        <v>0</v>
      </c>
      <c r="AN3605">
        <v>0</v>
      </c>
      <c r="AO3605">
        <v>3360</v>
      </c>
      <c r="AQ3605">
        <v>3360</v>
      </c>
      <c r="AS3605">
        <v>2352</v>
      </c>
      <c r="AU3605">
        <v>1008</v>
      </c>
      <c r="AZ3605" s="5">
        <v>6720</v>
      </c>
      <c r="BA3605" s="5">
        <v>6720</v>
      </c>
      <c r="BB3605" s="5">
        <v>6720</v>
      </c>
      <c r="BC3605" s="5">
        <v>6720</v>
      </c>
      <c r="BD3605" s="5">
        <v>6720</v>
      </c>
      <c r="BE3605" s="5">
        <v>0</v>
      </c>
      <c r="BF3605" s="5">
        <v>6720</v>
      </c>
      <c r="BG3605">
        <v>20170406</v>
      </c>
      <c r="BH3605" s="9" t="str">
        <f t="shared" si="168"/>
        <v>2017</v>
      </c>
      <c r="BI3605" t="str">
        <f>MID(Merge1[[#This Row],[OC_DATA_INIZIO_PROGETTO]],5,2)</f>
        <v>04</v>
      </c>
      <c r="BJ3605">
        <v>20211230</v>
      </c>
      <c r="BK3605" t="str">
        <f t="shared" si="169"/>
        <v>2021</v>
      </c>
      <c r="BL3605" t="str">
        <f>MID(Merge1[[#This Row],[OC_DATA_FINE_PROGETTO_PREVISTA]],5,2)</f>
        <v>12</v>
      </c>
      <c r="BM3605" s="8">
        <f>(Merge1[[#This Row],[Colonna2]]-Merge1[[#This Row],[Colonna1]])*12+Merge1[[#This Row],[Colonna22]]-Merge1[[#This Row],[Colonna12]]</f>
        <v>56</v>
      </c>
      <c r="BO3605" t="str">
        <f t="shared" si="170"/>
        <v/>
      </c>
      <c r="BP3605" s="2" t="s">
        <v>116</v>
      </c>
      <c r="BQ3605" s="2" t="s">
        <v>116</v>
      </c>
      <c r="BR3605" s="2" t="s">
        <v>77</v>
      </c>
      <c r="BS3605" s="2" t="s">
        <v>434</v>
      </c>
      <c r="BT3605" s="2" t="s">
        <v>435</v>
      </c>
    </row>
    <row r="3606" spans="1:72" x14ac:dyDescent="0.35">
      <c r="A3606" s="2" t="s">
        <v>1146</v>
      </c>
      <c r="B3606" s="2" t="s">
        <v>1147</v>
      </c>
      <c r="C3606" s="2" t="s">
        <v>1148</v>
      </c>
      <c r="D3606" s="2" t="s">
        <v>1120</v>
      </c>
      <c r="E3606" s="2" t="s">
        <v>1149</v>
      </c>
      <c r="F3606">
        <v>8</v>
      </c>
      <c r="G3606" s="2" t="s">
        <v>441</v>
      </c>
      <c r="H3606">
        <v>2</v>
      </c>
      <c r="I3606" s="2" t="s">
        <v>430</v>
      </c>
      <c r="J3606">
        <v>12</v>
      </c>
      <c r="K3606" s="2" t="s">
        <v>437</v>
      </c>
      <c r="L3606">
        <v>11</v>
      </c>
      <c r="M3606" s="2" t="s">
        <v>443</v>
      </c>
      <c r="N3606">
        <v>71</v>
      </c>
      <c r="O3606" s="2" t="s">
        <v>507</v>
      </c>
      <c r="P3606">
        <v>20</v>
      </c>
      <c r="Q3606" s="2" t="s">
        <v>579</v>
      </c>
      <c r="R3606" t="s">
        <v>67</v>
      </c>
      <c r="S3606" t="s">
        <v>67</v>
      </c>
      <c r="T3606" s="2" t="s">
        <v>73</v>
      </c>
      <c r="U3606" s="2" t="s">
        <v>74</v>
      </c>
      <c r="V3606">
        <v>1014</v>
      </c>
      <c r="W3606" s="2" t="s">
        <v>902</v>
      </c>
      <c r="X3606">
        <v>3360</v>
      </c>
      <c r="Z3606">
        <v>3360</v>
      </c>
      <c r="AD3606">
        <v>2352</v>
      </c>
      <c r="AF3606">
        <v>0</v>
      </c>
      <c r="AG3606">
        <v>1008</v>
      </c>
      <c r="AL3606" s="5">
        <v>6720</v>
      </c>
      <c r="AM3606">
        <v>0</v>
      </c>
      <c r="AN3606">
        <v>0</v>
      </c>
      <c r="AO3606">
        <v>3360</v>
      </c>
      <c r="AQ3606">
        <v>3360</v>
      </c>
      <c r="AS3606">
        <v>2352</v>
      </c>
      <c r="AU3606">
        <v>1008</v>
      </c>
      <c r="AZ3606" s="5">
        <v>6720</v>
      </c>
      <c r="BA3606" s="5">
        <v>6720</v>
      </c>
      <c r="BB3606" s="5">
        <v>6720</v>
      </c>
      <c r="BC3606" s="5">
        <v>6720</v>
      </c>
      <c r="BD3606" s="5">
        <v>6720</v>
      </c>
      <c r="BE3606" s="5">
        <v>0</v>
      </c>
      <c r="BF3606" s="5">
        <v>6720</v>
      </c>
      <c r="BG3606">
        <v>20160731</v>
      </c>
      <c r="BH3606" s="9" t="str">
        <f t="shared" si="168"/>
        <v>2016</v>
      </c>
      <c r="BI3606" t="str">
        <f>MID(Merge1[[#This Row],[OC_DATA_INIZIO_PROGETTO]],5,2)</f>
        <v>07</v>
      </c>
      <c r="BJ3606">
        <v>20211230</v>
      </c>
      <c r="BK3606" t="str">
        <f t="shared" si="169"/>
        <v>2021</v>
      </c>
      <c r="BL3606" t="str">
        <f>MID(Merge1[[#This Row],[OC_DATA_FINE_PROGETTO_PREVISTA]],5,2)</f>
        <v>12</v>
      </c>
      <c r="BM3606" s="8">
        <f>(Merge1[[#This Row],[Colonna2]]-Merge1[[#This Row],[Colonna1]])*12+Merge1[[#This Row],[Colonna22]]-Merge1[[#This Row],[Colonna12]]</f>
        <v>65</v>
      </c>
      <c r="BO3606" t="str">
        <f t="shared" si="170"/>
        <v/>
      </c>
      <c r="BP3606" s="2" t="s">
        <v>116</v>
      </c>
      <c r="BQ3606" s="2" t="s">
        <v>116</v>
      </c>
      <c r="BR3606" s="2" t="s">
        <v>77</v>
      </c>
      <c r="BS3606" s="2" t="s">
        <v>434</v>
      </c>
      <c r="BT3606" s="2" t="s">
        <v>435</v>
      </c>
    </row>
    <row r="3607" spans="1:72" x14ac:dyDescent="0.35">
      <c r="A3607" s="2" t="s">
        <v>1760</v>
      </c>
      <c r="B3607" s="2" t="s">
        <v>1761</v>
      </c>
      <c r="C3607" s="2" t="s">
        <v>1762</v>
      </c>
      <c r="D3607" s="2" t="s">
        <v>1574</v>
      </c>
      <c r="E3607" s="2" t="s">
        <v>1763</v>
      </c>
      <c r="F3607">
        <v>8</v>
      </c>
      <c r="G3607" s="2" t="s">
        <v>441</v>
      </c>
      <c r="H3607">
        <v>2</v>
      </c>
      <c r="I3607" s="2" t="s">
        <v>430</v>
      </c>
      <c r="J3607">
        <v>12</v>
      </c>
      <c r="K3607" s="2" t="s">
        <v>437</v>
      </c>
      <c r="L3607">
        <v>11</v>
      </c>
      <c r="M3607" s="2" t="s">
        <v>443</v>
      </c>
      <c r="N3607">
        <v>71</v>
      </c>
      <c r="O3607" s="2" t="s">
        <v>507</v>
      </c>
      <c r="P3607">
        <v>20</v>
      </c>
      <c r="Q3607" s="2" t="s">
        <v>579</v>
      </c>
      <c r="R3607" t="s">
        <v>67</v>
      </c>
      <c r="S3607" t="s">
        <v>67</v>
      </c>
      <c r="T3607" s="2" t="s">
        <v>73</v>
      </c>
      <c r="U3607" s="2" t="s">
        <v>74</v>
      </c>
      <c r="V3607">
        <v>1014</v>
      </c>
      <c r="W3607" s="2" t="s">
        <v>902</v>
      </c>
      <c r="X3607">
        <v>3360</v>
      </c>
      <c r="Z3607">
        <v>3360</v>
      </c>
      <c r="AD3607">
        <v>2352</v>
      </c>
      <c r="AF3607">
        <v>0</v>
      </c>
      <c r="AG3607">
        <v>1008</v>
      </c>
      <c r="AL3607" s="5">
        <v>6720</v>
      </c>
      <c r="AM3607">
        <v>0</v>
      </c>
      <c r="AN3607">
        <v>0</v>
      </c>
      <c r="AO3607">
        <v>3360</v>
      </c>
      <c r="AQ3607">
        <v>3360</v>
      </c>
      <c r="AS3607">
        <v>2352</v>
      </c>
      <c r="AU3607">
        <v>1008</v>
      </c>
      <c r="AZ3607" s="5">
        <v>6720</v>
      </c>
      <c r="BA3607" s="5">
        <v>6720</v>
      </c>
      <c r="BB3607" s="5">
        <v>6720</v>
      </c>
      <c r="BC3607" s="5">
        <v>6720</v>
      </c>
      <c r="BD3607" s="5">
        <v>6720</v>
      </c>
      <c r="BE3607" s="5">
        <v>0</v>
      </c>
      <c r="BF3607" s="5">
        <v>6720</v>
      </c>
      <c r="BG3607">
        <v>20170901</v>
      </c>
      <c r="BH3607" s="9" t="str">
        <f t="shared" si="168"/>
        <v>2017</v>
      </c>
      <c r="BI3607" t="str">
        <f>MID(Merge1[[#This Row],[OC_DATA_INIZIO_PROGETTO]],5,2)</f>
        <v>09</v>
      </c>
      <c r="BJ3607">
        <v>20180410</v>
      </c>
      <c r="BK3607" t="str">
        <f t="shared" si="169"/>
        <v>2018</v>
      </c>
      <c r="BL3607" t="str">
        <f>MID(Merge1[[#This Row],[OC_DATA_FINE_PROGETTO_PREVISTA]],5,2)</f>
        <v>04</v>
      </c>
      <c r="BM3607" s="8">
        <f>(Merge1[[#This Row],[Colonna2]]-Merge1[[#This Row],[Colonna1]])*12+Merge1[[#This Row],[Colonna22]]-Merge1[[#This Row],[Colonna12]]</f>
        <v>7</v>
      </c>
      <c r="BN3607">
        <v>20180410</v>
      </c>
      <c r="BO3607" t="str">
        <f t="shared" si="170"/>
        <v>2018</v>
      </c>
      <c r="BP3607" s="2" t="s">
        <v>116</v>
      </c>
      <c r="BQ3607" s="2" t="s">
        <v>763</v>
      </c>
      <c r="BR3607" s="2" t="s">
        <v>440</v>
      </c>
      <c r="BS3607" s="2" t="s">
        <v>434</v>
      </c>
      <c r="BT3607" s="2" t="s">
        <v>435</v>
      </c>
    </row>
    <row r="3608" spans="1:72" x14ac:dyDescent="0.35">
      <c r="A3608" s="2" t="s">
        <v>14938</v>
      </c>
      <c r="B3608" s="2" t="s">
        <v>14932</v>
      </c>
      <c r="C3608" s="2" t="s">
        <v>14933</v>
      </c>
      <c r="D3608" s="2" t="s">
        <v>14934</v>
      </c>
      <c r="E3608" s="2" t="s">
        <v>14939</v>
      </c>
      <c r="F3608">
        <v>1</v>
      </c>
      <c r="G3608" s="2" t="s">
        <v>151</v>
      </c>
      <c r="H3608">
        <v>7</v>
      </c>
      <c r="I3608" s="2" t="s">
        <v>770</v>
      </c>
      <c r="J3608">
        <v>99</v>
      </c>
      <c r="K3608" s="2" t="s">
        <v>81</v>
      </c>
      <c r="L3608">
        <v>8</v>
      </c>
      <c r="M3608" s="2" t="s">
        <v>112</v>
      </c>
      <c r="N3608">
        <v>62</v>
      </c>
      <c r="O3608" s="2" t="s">
        <v>2450</v>
      </c>
      <c r="P3608">
        <v>999</v>
      </c>
      <c r="Q3608" s="2" t="s">
        <v>3522</v>
      </c>
      <c r="R3608" t="s">
        <v>67</v>
      </c>
      <c r="S3608" t="s">
        <v>67</v>
      </c>
      <c r="T3608" s="2" t="s">
        <v>1986</v>
      </c>
      <c r="U3608" s="2" t="s">
        <v>1987</v>
      </c>
      <c r="V3608">
        <v>907</v>
      </c>
      <c r="W3608" s="2" t="s">
        <v>6818</v>
      </c>
      <c r="X3608">
        <v>3360</v>
      </c>
      <c r="Y3608">
        <v>3360</v>
      </c>
      <c r="AD3608">
        <v>2352</v>
      </c>
      <c r="AF3608">
        <v>0</v>
      </c>
      <c r="AG3608">
        <v>1008</v>
      </c>
      <c r="AK3608">
        <v>2880</v>
      </c>
      <c r="AL3608" s="5">
        <v>6720</v>
      </c>
      <c r="AM3608">
        <v>0</v>
      </c>
      <c r="AN3608">
        <v>0</v>
      </c>
      <c r="AO3608">
        <v>3360</v>
      </c>
      <c r="AP3608">
        <v>3360</v>
      </c>
      <c r="AS3608">
        <v>2352</v>
      </c>
      <c r="AU3608">
        <v>1008</v>
      </c>
      <c r="AY3608">
        <v>2880</v>
      </c>
      <c r="AZ3608" s="5">
        <v>6720</v>
      </c>
      <c r="BA3608" s="5">
        <v>6720</v>
      </c>
      <c r="BB3608" s="5">
        <v>6720</v>
      </c>
      <c r="BC3608" s="5">
        <v>6720</v>
      </c>
      <c r="BD3608" s="5">
        <v>6720</v>
      </c>
      <c r="BE3608" s="5">
        <v>0</v>
      </c>
      <c r="BF3608" s="5">
        <v>0</v>
      </c>
      <c r="BG3608">
        <v>20181221</v>
      </c>
      <c r="BH3608" s="9" t="str">
        <f t="shared" si="168"/>
        <v>2018</v>
      </c>
      <c r="BI3608" t="str">
        <f>MID(Merge1[[#This Row],[OC_DATA_INIZIO_PROGETTO]],5,2)</f>
        <v>12</v>
      </c>
      <c r="BJ3608">
        <v>20191231</v>
      </c>
      <c r="BK3608" t="str">
        <f t="shared" si="169"/>
        <v>2019</v>
      </c>
      <c r="BL3608" t="str">
        <f>MID(Merge1[[#This Row],[OC_DATA_FINE_PROGETTO_PREVISTA]],5,2)</f>
        <v>12</v>
      </c>
      <c r="BM3608" s="8">
        <f>(Merge1[[#This Row],[Colonna2]]-Merge1[[#This Row],[Colonna1]])*12+Merge1[[#This Row],[Colonna22]]-Merge1[[#This Row],[Colonna12]]</f>
        <v>12</v>
      </c>
      <c r="BN3608">
        <v>20200423</v>
      </c>
      <c r="BO3608" t="str">
        <f t="shared" si="170"/>
        <v>2020</v>
      </c>
      <c r="BP3608" s="2" t="s">
        <v>116</v>
      </c>
      <c r="BQ3608" s="2" t="s">
        <v>763</v>
      </c>
      <c r="BR3608" s="2" t="s">
        <v>440</v>
      </c>
      <c r="BS3608" s="2" t="s">
        <v>773</v>
      </c>
      <c r="BT3608" s="2" t="s">
        <v>774</v>
      </c>
    </row>
    <row r="3609" spans="1:72" x14ac:dyDescent="0.35">
      <c r="A3609" s="2" t="s">
        <v>1818</v>
      </c>
      <c r="B3609" s="2" t="s">
        <v>1819</v>
      </c>
      <c r="C3609" s="2" t="s">
        <v>1820</v>
      </c>
      <c r="D3609" s="2" t="s">
        <v>1821</v>
      </c>
      <c r="E3609" s="2" t="s">
        <v>1822</v>
      </c>
      <c r="F3609">
        <v>11</v>
      </c>
      <c r="G3609" s="2" t="s">
        <v>436</v>
      </c>
      <c r="H3609">
        <v>6</v>
      </c>
      <c r="I3609" s="2" t="s">
        <v>94</v>
      </c>
      <c r="J3609">
        <v>1</v>
      </c>
      <c r="K3609" s="2" t="s">
        <v>442</v>
      </c>
      <c r="L3609">
        <v>11</v>
      </c>
      <c r="M3609" s="2" t="s">
        <v>443</v>
      </c>
      <c r="N3609">
        <v>71</v>
      </c>
      <c r="O3609" s="2" t="s">
        <v>507</v>
      </c>
      <c r="P3609">
        <v>10</v>
      </c>
      <c r="Q3609" s="2" t="s">
        <v>1815</v>
      </c>
      <c r="R3609" t="s">
        <v>67</v>
      </c>
      <c r="S3609" t="s">
        <v>67</v>
      </c>
      <c r="T3609" s="2" t="s">
        <v>1816</v>
      </c>
      <c r="U3609" s="2" t="s">
        <v>1817</v>
      </c>
      <c r="V3609">
        <v>1009</v>
      </c>
      <c r="W3609" s="2" t="s">
        <v>880</v>
      </c>
      <c r="X3609">
        <v>3340.25</v>
      </c>
      <c r="Z3609">
        <v>3340.25</v>
      </c>
      <c r="AD3609">
        <v>2338.1799999999998</v>
      </c>
      <c r="AF3609">
        <v>0</v>
      </c>
      <c r="AG3609">
        <v>1002.07</v>
      </c>
      <c r="AL3609" s="5">
        <v>6680.5</v>
      </c>
      <c r="AM3609">
        <v>0</v>
      </c>
      <c r="AN3609">
        <v>0</v>
      </c>
      <c r="AO3609">
        <v>3340.25</v>
      </c>
      <c r="AQ3609">
        <v>3340.25</v>
      </c>
      <c r="AS3609">
        <v>2338.1799999999998</v>
      </c>
      <c r="AU3609">
        <v>1002.07</v>
      </c>
      <c r="AZ3609" s="5">
        <v>6680.5</v>
      </c>
      <c r="BA3609" s="5">
        <v>6680.5</v>
      </c>
      <c r="BB3609" s="5">
        <v>6680.5</v>
      </c>
      <c r="BC3609" s="5">
        <v>6680.5</v>
      </c>
      <c r="BD3609" s="5">
        <v>6680.5</v>
      </c>
      <c r="BE3609" s="5">
        <v>0</v>
      </c>
      <c r="BF3609" s="5">
        <v>0</v>
      </c>
      <c r="BG3609">
        <v>20161019</v>
      </c>
      <c r="BH3609" s="9" t="str">
        <f t="shared" si="168"/>
        <v>2016</v>
      </c>
      <c r="BI3609" t="str">
        <f>MID(Merge1[[#This Row],[OC_DATA_INIZIO_PROGETTO]],5,2)</f>
        <v>10</v>
      </c>
      <c r="BJ3609">
        <v>20211230</v>
      </c>
      <c r="BK3609" t="str">
        <f t="shared" si="169"/>
        <v>2021</v>
      </c>
      <c r="BL3609" t="str">
        <f>MID(Merge1[[#This Row],[OC_DATA_FINE_PROGETTO_PREVISTA]],5,2)</f>
        <v>12</v>
      </c>
      <c r="BM3609" s="8">
        <f>(Merge1[[#This Row],[Colonna2]]-Merge1[[#This Row],[Colonna1]])*12+Merge1[[#This Row],[Colonna22]]-Merge1[[#This Row],[Colonna12]]</f>
        <v>62</v>
      </c>
      <c r="BO3609" t="str">
        <f t="shared" si="170"/>
        <v/>
      </c>
      <c r="BP3609" s="2" t="s">
        <v>116</v>
      </c>
      <c r="BQ3609" s="2" t="s">
        <v>116</v>
      </c>
      <c r="BR3609" s="2" t="s">
        <v>77</v>
      </c>
      <c r="BS3609" s="2" t="s">
        <v>446</v>
      </c>
      <c r="BT3609" s="2" t="s">
        <v>447</v>
      </c>
    </row>
    <row r="3610" spans="1:72" x14ac:dyDescent="0.35">
      <c r="A3610" s="2" t="s">
        <v>18647</v>
      </c>
      <c r="B3610" s="2" t="s">
        <v>18648</v>
      </c>
      <c r="C3610" s="2" t="s">
        <v>18649</v>
      </c>
      <c r="D3610" s="2" t="s">
        <v>18650</v>
      </c>
      <c r="E3610" s="2" t="s">
        <v>18651</v>
      </c>
      <c r="F3610">
        <v>1</v>
      </c>
      <c r="G3610" s="2" t="s">
        <v>151</v>
      </c>
      <c r="H3610">
        <v>7</v>
      </c>
      <c r="I3610" s="2" t="s">
        <v>770</v>
      </c>
      <c r="J3610">
        <v>99</v>
      </c>
      <c r="K3610" s="2" t="s">
        <v>81</v>
      </c>
      <c r="L3610">
        <v>9</v>
      </c>
      <c r="M3610" s="2" t="s">
        <v>98</v>
      </c>
      <c r="N3610">
        <v>21</v>
      </c>
      <c r="O3610" s="2" t="s">
        <v>185</v>
      </c>
      <c r="P3610">
        <v>229</v>
      </c>
      <c r="Q3610" s="2" t="s">
        <v>186</v>
      </c>
      <c r="R3610" t="s">
        <v>67</v>
      </c>
      <c r="S3610" t="s">
        <v>67</v>
      </c>
      <c r="T3610" s="2" t="s">
        <v>1986</v>
      </c>
      <c r="U3610" s="2" t="s">
        <v>1987</v>
      </c>
      <c r="V3610">
        <v>915</v>
      </c>
      <c r="W3610" s="2" t="s">
        <v>632</v>
      </c>
      <c r="X3610">
        <v>3296.25</v>
      </c>
      <c r="Y3610">
        <v>3296.25</v>
      </c>
      <c r="AD3610">
        <v>2307.38</v>
      </c>
      <c r="AF3610">
        <v>0</v>
      </c>
      <c r="AG3610">
        <v>988.87</v>
      </c>
      <c r="AK3610">
        <v>6952</v>
      </c>
      <c r="AL3610" s="5">
        <v>6592.5</v>
      </c>
      <c r="AM3610">
        <v>0</v>
      </c>
      <c r="AN3610">
        <v>0</v>
      </c>
      <c r="AO3610">
        <v>3296.25</v>
      </c>
      <c r="AP3610">
        <v>3296.25</v>
      </c>
      <c r="AS3610">
        <v>2307.38</v>
      </c>
      <c r="AU3610">
        <v>988.87</v>
      </c>
      <c r="AY3610">
        <v>6952</v>
      </c>
      <c r="AZ3610" s="5">
        <v>6592.5</v>
      </c>
      <c r="BA3610" s="5">
        <v>6592.5</v>
      </c>
      <c r="BB3610" s="5">
        <v>6592.5</v>
      </c>
      <c r="BC3610" s="5">
        <v>6592.5</v>
      </c>
      <c r="BD3610" s="5">
        <v>6592.5</v>
      </c>
      <c r="BE3610" s="5">
        <v>0</v>
      </c>
      <c r="BF3610" s="5">
        <v>13545</v>
      </c>
      <c r="BG3610">
        <v>20160401</v>
      </c>
      <c r="BH3610" s="9" t="str">
        <f t="shared" si="168"/>
        <v>2016</v>
      </c>
      <c r="BI3610" t="str">
        <f>MID(Merge1[[#This Row],[OC_DATA_INIZIO_PROGETTO]],5,2)</f>
        <v>04</v>
      </c>
      <c r="BJ3610">
        <v>20190930</v>
      </c>
      <c r="BK3610" t="str">
        <f t="shared" si="169"/>
        <v>2019</v>
      </c>
      <c r="BL3610" t="str">
        <f>MID(Merge1[[#This Row],[OC_DATA_FINE_PROGETTO_PREVISTA]],5,2)</f>
        <v>09</v>
      </c>
      <c r="BM3610" s="8">
        <f>(Merge1[[#This Row],[Colonna2]]-Merge1[[#This Row],[Colonna1]])*12+Merge1[[#This Row],[Colonna22]]-Merge1[[#This Row],[Colonna12]]</f>
        <v>41</v>
      </c>
      <c r="BN3610">
        <v>20180406</v>
      </c>
      <c r="BO3610" t="str">
        <f t="shared" si="170"/>
        <v>2018</v>
      </c>
      <c r="BP3610" s="2" t="s">
        <v>116</v>
      </c>
      <c r="BQ3610" s="2" t="s">
        <v>763</v>
      </c>
      <c r="BR3610" s="2" t="s">
        <v>440</v>
      </c>
      <c r="BS3610" s="2" t="s">
        <v>773</v>
      </c>
      <c r="BT3610" s="2" t="s">
        <v>774</v>
      </c>
    </row>
    <row r="3611" spans="1:72" x14ac:dyDescent="0.35">
      <c r="A3611" s="2" t="s">
        <v>28641</v>
      </c>
      <c r="B3611" s="2" t="s">
        <v>28642</v>
      </c>
      <c r="C3611" s="2" t="s">
        <v>28643</v>
      </c>
      <c r="D3611" s="2" t="s">
        <v>28644</v>
      </c>
      <c r="E3611" s="2" t="s">
        <v>28645</v>
      </c>
      <c r="F3611">
        <v>1</v>
      </c>
      <c r="G3611" s="2" t="s">
        <v>151</v>
      </c>
      <c r="H3611">
        <v>7</v>
      </c>
      <c r="I3611" s="2" t="s">
        <v>770</v>
      </c>
      <c r="J3611">
        <v>15</v>
      </c>
      <c r="K3611" s="2" t="s">
        <v>3707</v>
      </c>
      <c r="L3611">
        <v>6</v>
      </c>
      <c r="M3611" s="2" t="s">
        <v>1983</v>
      </c>
      <c r="N3611">
        <v>39</v>
      </c>
      <c r="O3611" s="2" t="s">
        <v>2384</v>
      </c>
      <c r="P3611">
        <v>147</v>
      </c>
      <c r="Q3611" s="2" t="s">
        <v>3815</v>
      </c>
      <c r="R3611" t="s">
        <v>67</v>
      </c>
      <c r="S3611" t="s">
        <v>67</v>
      </c>
      <c r="T3611" s="2" t="s">
        <v>504</v>
      </c>
      <c r="U3611" s="2" t="s">
        <v>505</v>
      </c>
      <c r="V3611">
        <v>2006</v>
      </c>
      <c r="W3611" s="2" t="s">
        <v>7566</v>
      </c>
      <c r="X3611">
        <v>3644.69</v>
      </c>
      <c r="Y3611">
        <v>3644.69</v>
      </c>
      <c r="AD3611">
        <v>2551.29</v>
      </c>
      <c r="AF3611">
        <v>0</v>
      </c>
      <c r="AG3611">
        <v>1093.4100000000001</v>
      </c>
      <c r="AK3611">
        <v>10484</v>
      </c>
      <c r="AL3611" s="5">
        <v>7289.39</v>
      </c>
      <c r="AM3611">
        <v>1657.35</v>
      </c>
      <c r="AN3611">
        <v>488</v>
      </c>
      <c r="AO3611">
        <v>3269.31</v>
      </c>
      <c r="AP3611">
        <v>3644.69</v>
      </c>
      <c r="AS3611">
        <v>2551.29</v>
      </c>
      <c r="AU3611">
        <v>980.79</v>
      </c>
      <c r="AY3611">
        <v>10484</v>
      </c>
      <c r="AZ3611" s="5">
        <v>6801.39</v>
      </c>
      <c r="BA3611" s="5">
        <v>6538.62</v>
      </c>
      <c r="BB3611" s="5">
        <v>6538.62</v>
      </c>
      <c r="BC3611" s="5">
        <v>6538.62</v>
      </c>
      <c r="BD3611" s="5">
        <v>6538.62</v>
      </c>
      <c r="BE3611" s="5">
        <v>0</v>
      </c>
      <c r="BF3611" s="5">
        <v>15853.35</v>
      </c>
      <c r="BG3611">
        <v>20161217</v>
      </c>
      <c r="BH3611" s="9" t="str">
        <f t="shared" si="168"/>
        <v>2016</v>
      </c>
      <c r="BI3611" t="str">
        <f>MID(Merge1[[#This Row],[OC_DATA_INIZIO_PROGETTO]],5,2)</f>
        <v>12</v>
      </c>
      <c r="BJ3611">
        <v>20170714</v>
      </c>
      <c r="BK3611" t="str">
        <f t="shared" si="169"/>
        <v>2017</v>
      </c>
      <c r="BL3611" t="str">
        <f>MID(Merge1[[#This Row],[OC_DATA_FINE_PROGETTO_PREVISTA]],5,2)</f>
        <v>07</v>
      </c>
      <c r="BM3611" s="8">
        <f>(Merge1[[#This Row],[Colonna2]]-Merge1[[#This Row],[Colonna1]])*12+Merge1[[#This Row],[Colonna22]]-Merge1[[#This Row],[Colonna12]]</f>
        <v>7</v>
      </c>
      <c r="BN3611">
        <v>20191029</v>
      </c>
      <c r="BO3611" t="str">
        <f t="shared" si="170"/>
        <v>2019</v>
      </c>
      <c r="BP3611" s="2" t="s">
        <v>116</v>
      </c>
      <c r="BQ3611" s="2" t="s">
        <v>763</v>
      </c>
      <c r="BR3611" s="2" t="s">
        <v>440</v>
      </c>
      <c r="BS3611" s="2" t="s">
        <v>773</v>
      </c>
      <c r="BT3611" s="2" t="s">
        <v>774</v>
      </c>
    </row>
    <row r="3612" spans="1:72" x14ac:dyDescent="0.35">
      <c r="A3612" s="2" t="s">
        <v>27339</v>
      </c>
      <c r="B3612" s="2" t="s">
        <v>27340</v>
      </c>
      <c r="C3612" s="2" t="s">
        <v>27341</v>
      </c>
      <c r="D3612" s="2" t="s">
        <v>27342</v>
      </c>
      <c r="E3612" s="2" t="s">
        <v>27343</v>
      </c>
      <c r="F3612">
        <v>1</v>
      </c>
      <c r="G3612" s="2" t="s">
        <v>151</v>
      </c>
      <c r="H3612">
        <v>7</v>
      </c>
      <c r="I3612" s="2" t="s">
        <v>770</v>
      </c>
      <c r="J3612">
        <v>11</v>
      </c>
      <c r="K3612" s="2" t="s">
        <v>681</v>
      </c>
      <c r="L3612">
        <v>9</v>
      </c>
      <c r="M3612" s="2" t="s">
        <v>98</v>
      </c>
      <c r="N3612">
        <v>22</v>
      </c>
      <c r="O3612" s="2" t="s">
        <v>252</v>
      </c>
      <c r="P3612">
        <v>999</v>
      </c>
      <c r="Q3612" s="2" t="s">
        <v>389</v>
      </c>
      <c r="R3612" t="s">
        <v>67</v>
      </c>
      <c r="S3612" t="s">
        <v>67</v>
      </c>
      <c r="T3612" s="2" t="s">
        <v>1331</v>
      </c>
      <c r="U3612" s="2" t="s">
        <v>1332</v>
      </c>
      <c r="V3612">
        <v>2016</v>
      </c>
      <c r="W3612" s="2" t="s">
        <v>18962</v>
      </c>
      <c r="X3612">
        <v>3267.95</v>
      </c>
      <c r="Y3612">
        <v>3267.95</v>
      </c>
      <c r="AD3612">
        <v>2287.5700000000002</v>
      </c>
      <c r="AF3612">
        <v>0</v>
      </c>
      <c r="AG3612">
        <v>980.38</v>
      </c>
      <c r="AK3612">
        <v>2801</v>
      </c>
      <c r="AL3612" s="5">
        <v>6535.9</v>
      </c>
      <c r="AM3612">
        <v>0</v>
      </c>
      <c r="AN3612">
        <v>0</v>
      </c>
      <c r="AO3612">
        <v>3267.95</v>
      </c>
      <c r="AP3612">
        <v>3267.95</v>
      </c>
      <c r="AS3612">
        <v>2287.5700000000002</v>
      </c>
      <c r="AU3612">
        <v>980.38</v>
      </c>
      <c r="AY3612">
        <v>2801</v>
      </c>
      <c r="AZ3612" s="5">
        <v>6535.9</v>
      </c>
      <c r="BA3612" s="5">
        <v>6535.9</v>
      </c>
      <c r="BB3612" s="5">
        <v>6535.9</v>
      </c>
      <c r="BC3612" s="5">
        <v>6535.9</v>
      </c>
      <c r="BD3612" s="5">
        <v>6535.9</v>
      </c>
      <c r="BE3612" s="5">
        <v>0</v>
      </c>
      <c r="BF3612" s="5">
        <v>6535.9</v>
      </c>
      <c r="BG3612">
        <v>20150923</v>
      </c>
      <c r="BH3612" s="9" t="str">
        <f t="shared" si="168"/>
        <v>2015</v>
      </c>
      <c r="BI3612" t="str">
        <f>MID(Merge1[[#This Row],[OC_DATA_INIZIO_PROGETTO]],5,2)</f>
        <v>09</v>
      </c>
      <c r="BJ3612">
        <v>20170703</v>
      </c>
      <c r="BK3612" t="str">
        <f t="shared" si="169"/>
        <v>2017</v>
      </c>
      <c r="BL3612" t="str">
        <f>MID(Merge1[[#This Row],[OC_DATA_FINE_PROGETTO_PREVISTA]],5,2)</f>
        <v>07</v>
      </c>
      <c r="BM3612" s="8">
        <f>(Merge1[[#This Row],[Colonna2]]-Merge1[[#This Row],[Colonna1]])*12+Merge1[[#This Row],[Colonna22]]-Merge1[[#This Row],[Colonna12]]</f>
        <v>22</v>
      </c>
      <c r="BN3612">
        <v>20170703</v>
      </c>
      <c r="BO3612" t="str">
        <f t="shared" si="170"/>
        <v>2017</v>
      </c>
      <c r="BP3612" s="2" t="s">
        <v>116</v>
      </c>
      <c r="BQ3612" s="2" t="s">
        <v>763</v>
      </c>
      <c r="BR3612" s="2" t="s">
        <v>440</v>
      </c>
      <c r="BS3612" s="2" t="s">
        <v>773</v>
      </c>
      <c r="BT3612" s="2" t="s">
        <v>774</v>
      </c>
    </row>
    <row r="3613" spans="1:72" x14ac:dyDescent="0.35">
      <c r="A3613" s="2" t="s">
        <v>4790</v>
      </c>
      <c r="B3613" s="2" t="s">
        <v>4791</v>
      </c>
      <c r="C3613" s="2" t="s">
        <v>4792</v>
      </c>
      <c r="D3613" s="2" t="s">
        <v>4793</v>
      </c>
      <c r="E3613" s="2" t="s">
        <v>4794</v>
      </c>
      <c r="F3613">
        <v>1</v>
      </c>
      <c r="G3613" s="2" t="s">
        <v>151</v>
      </c>
      <c r="H3613">
        <v>7</v>
      </c>
      <c r="I3613" s="2" t="s">
        <v>770</v>
      </c>
      <c r="J3613">
        <v>19</v>
      </c>
      <c r="K3613" s="2" t="s">
        <v>771</v>
      </c>
      <c r="L3613">
        <v>9</v>
      </c>
      <c r="M3613" s="2" t="s">
        <v>98</v>
      </c>
      <c r="N3613">
        <v>21</v>
      </c>
      <c r="O3613" s="2" t="s">
        <v>185</v>
      </c>
      <c r="P3613">
        <v>211</v>
      </c>
      <c r="Q3613" s="2" t="s">
        <v>2663</v>
      </c>
      <c r="R3613" t="s">
        <v>67</v>
      </c>
      <c r="S3613" t="s">
        <v>67</v>
      </c>
      <c r="T3613" s="2" t="s">
        <v>1331</v>
      </c>
      <c r="U3613" s="2" t="s">
        <v>1332</v>
      </c>
      <c r="V3613">
        <v>611</v>
      </c>
      <c r="W3613" s="2" t="s">
        <v>2386</v>
      </c>
      <c r="X3613">
        <v>3260</v>
      </c>
      <c r="Y3613">
        <v>3260</v>
      </c>
      <c r="AD3613">
        <v>2282</v>
      </c>
      <c r="AF3613">
        <v>0</v>
      </c>
      <c r="AG3613">
        <v>978</v>
      </c>
      <c r="AK3613">
        <v>6520</v>
      </c>
      <c r="AL3613" s="5">
        <v>6520</v>
      </c>
      <c r="AM3613">
        <v>0</v>
      </c>
      <c r="AN3613">
        <v>0</v>
      </c>
      <c r="AO3613">
        <v>3260</v>
      </c>
      <c r="AP3613">
        <v>3260</v>
      </c>
      <c r="AS3613">
        <v>2282</v>
      </c>
      <c r="AU3613">
        <v>978</v>
      </c>
      <c r="AY3613">
        <v>6520</v>
      </c>
      <c r="AZ3613" s="5">
        <v>6520</v>
      </c>
      <c r="BA3613" s="5">
        <v>6520</v>
      </c>
      <c r="BB3613" s="5">
        <v>6520</v>
      </c>
      <c r="BC3613" s="5">
        <v>6520</v>
      </c>
      <c r="BD3613" s="5">
        <v>6520</v>
      </c>
      <c r="BE3613" s="5">
        <v>0</v>
      </c>
      <c r="BF3613" s="5">
        <v>13040</v>
      </c>
      <c r="BG3613">
        <v>20170920</v>
      </c>
      <c r="BH3613" s="9" t="str">
        <f t="shared" si="168"/>
        <v>2017</v>
      </c>
      <c r="BI3613" t="str">
        <f>MID(Merge1[[#This Row],[OC_DATA_INIZIO_PROGETTO]],5,2)</f>
        <v>09</v>
      </c>
      <c r="BJ3613">
        <v>20181231</v>
      </c>
      <c r="BK3613" t="str">
        <f t="shared" si="169"/>
        <v>2018</v>
      </c>
      <c r="BL3613" t="str">
        <f>MID(Merge1[[#This Row],[OC_DATA_FINE_PROGETTO_PREVISTA]],5,2)</f>
        <v>12</v>
      </c>
      <c r="BM3613" s="8">
        <f>(Merge1[[#This Row],[Colonna2]]-Merge1[[#This Row],[Colonna1]])*12+Merge1[[#This Row],[Colonna22]]-Merge1[[#This Row],[Colonna12]]</f>
        <v>15</v>
      </c>
      <c r="BN3613">
        <v>20190409</v>
      </c>
      <c r="BO3613" t="str">
        <f t="shared" si="170"/>
        <v>2019</v>
      </c>
      <c r="BP3613" s="2" t="s">
        <v>116</v>
      </c>
      <c r="BQ3613" s="2" t="s">
        <v>763</v>
      </c>
      <c r="BR3613" s="2" t="s">
        <v>440</v>
      </c>
      <c r="BS3613" s="2" t="s">
        <v>773</v>
      </c>
      <c r="BT3613" s="2" t="s">
        <v>774</v>
      </c>
    </row>
    <row r="3614" spans="1:72" x14ac:dyDescent="0.35">
      <c r="A3614" s="2" t="s">
        <v>27421</v>
      </c>
      <c r="B3614" s="2" t="s">
        <v>27422</v>
      </c>
      <c r="C3614" s="2" t="s">
        <v>27423</v>
      </c>
      <c r="D3614" s="2" t="s">
        <v>27424</v>
      </c>
      <c r="E3614" s="2" t="s">
        <v>27425</v>
      </c>
      <c r="F3614">
        <v>1</v>
      </c>
      <c r="G3614" s="2" t="s">
        <v>151</v>
      </c>
      <c r="H3614">
        <v>7</v>
      </c>
      <c r="I3614" s="2" t="s">
        <v>770</v>
      </c>
      <c r="J3614">
        <v>20</v>
      </c>
      <c r="K3614" s="2" t="s">
        <v>3054</v>
      </c>
      <c r="L3614">
        <v>9</v>
      </c>
      <c r="M3614" s="2" t="s">
        <v>98</v>
      </c>
      <c r="N3614">
        <v>25</v>
      </c>
      <c r="O3614" s="2" t="s">
        <v>683</v>
      </c>
      <c r="P3614">
        <v>239</v>
      </c>
      <c r="Q3614" s="2" t="s">
        <v>684</v>
      </c>
      <c r="R3614" t="s">
        <v>67</v>
      </c>
      <c r="S3614" t="s">
        <v>67</v>
      </c>
      <c r="T3614" s="2" t="s">
        <v>1331</v>
      </c>
      <c r="U3614" s="2" t="s">
        <v>1332</v>
      </c>
      <c r="V3614">
        <v>2016</v>
      </c>
      <c r="W3614" s="2" t="s">
        <v>18962</v>
      </c>
      <c r="X3614">
        <v>3250</v>
      </c>
      <c r="Y3614">
        <v>3250</v>
      </c>
      <c r="AD3614">
        <v>2275</v>
      </c>
      <c r="AF3614">
        <v>0</v>
      </c>
      <c r="AG3614">
        <v>975</v>
      </c>
      <c r="AK3614">
        <v>6500</v>
      </c>
      <c r="AL3614" s="5">
        <v>6500</v>
      </c>
      <c r="AM3614">
        <v>0</v>
      </c>
      <c r="AN3614">
        <v>0</v>
      </c>
      <c r="AO3614">
        <v>3250</v>
      </c>
      <c r="AP3614">
        <v>3250</v>
      </c>
      <c r="AS3614">
        <v>2275</v>
      </c>
      <c r="AU3614">
        <v>975</v>
      </c>
      <c r="AY3614">
        <v>6500</v>
      </c>
      <c r="AZ3614" s="5">
        <v>6500</v>
      </c>
      <c r="BA3614" s="5">
        <v>6500</v>
      </c>
      <c r="BB3614" s="5">
        <v>6500</v>
      </c>
      <c r="BC3614" s="5">
        <v>6500</v>
      </c>
      <c r="BD3614" s="5">
        <v>6500</v>
      </c>
      <c r="BE3614" s="5">
        <v>0</v>
      </c>
      <c r="BF3614" s="5">
        <v>6500</v>
      </c>
      <c r="BG3614">
        <v>20160111</v>
      </c>
      <c r="BH3614" s="9" t="str">
        <f t="shared" si="168"/>
        <v>2016</v>
      </c>
      <c r="BI3614" t="str">
        <f>MID(Merge1[[#This Row],[OC_DATA_INIZIO_PROGETTO]],5,2)</f>
        <v>01</v>
      </c>
      <c r="BJ3614">
        <v>20190511</v>
      </c>
      <c r="BK3614" t="str">
        <f t="shared" si="169"/>
        <v>2019</v>
      </c>
      <c r="BL3614" t="str">
        <f>MID(Merge1[[#This Row],[OC_DATA_FINE_PROGETTO_PREVISTA]],5,2)</f>
        <v>05</v>
      </c>
      <c r="BM3614" s="8">
        <f>(Merge1[[#This Row],[Colonna2]]-Merge1[[#This Row],[Colonna1]])*12+Merge1[[#This Row],[Colonna22]]-Merge1[[#This Row],[Colonna12]]</f>
        <v>40</v>
      </c>
      <c r="BN3614">
        <v>20170531</v>
      </c>
      <c r="BO3614" t="str">
        <f t="shared" si="170"/>
        <v>2017</v>
      </c>
      <c r="BP3614" s="2" t="s">
        <v>116</v>
      </c>
      <c r="BQ3614" s="2" t="s">
        <v>763</v>
      </c>
      <c r="BR3614" s="2" t="s">
        <v>440</v>
      </c>
      <c r="BS3614" s="2" t="s">
        <v>773</v>
      </c>
      <c r="BT3614" s="2" t="s">
        <v>774</v>
      </c>
    </row>
    <row r="3615" spans="1:72" x14ac:dyDescent="0.35">
      <c r="A3615" s="2" t="s">
        <v>4692</v>
      </c>
      <c r="B3615" s="2" t="s">
        <v>4693</v>
      </c>
      <c r="C3615" s="2" t="s">
        <v>4694</v>
      </c>
      <c r="D3615" s="2" t="s">
        <v>4695</v>
      </c>
      <c r="E3615" s="2" t="s">
        <v>4696</v>
      </c>
      <c r="F3615">
        <v>3</v>
      </c>
      <c r="G3615" s="2" t="s">
        <v>102</v>
      </c>
      <c r="H3615">
        <v>7</v>
      </c>
      <c r="I3615" s="2" t="s">
        <v>770</v>
      </c>
      <c r="J3615">
        <v>15</v>
      </c>
      <c r="K3615" s="2" t="s">
        <v>3707</v>
      </c>
      <c r="L3615">
        <v>7</v>
      </c>
      <c r="M3615" s="2" t="s">
        <v>1213</v>
      </c>
      <c r="N3615">
        <v>18</v>
      </c>
      <c r="O3615" s="2" t="s">
        <v>1214</v>
      </c>
      <c r="P3615">
        <v>999</v>
      </c>
      <c r="Q3615" s="2" t="s">
        <v>1215</v>
      </c>
      <c r="R3615" t="s">
        <v>67</v>
      </c>
      <c r="S3615" t="s">
        <v>67</v>
      </c>
      <c r="T3615" s="2" t="s">
        <v>504</v>
      </c>
      <c r="U3615" s="2" t="s">
        <v>505</v>
      </c>
      <c r="V3615">
        <v>606</v>
      </c>
      <c r="W3615" s="2" t="s">
        <v>2389</v>
      </c>
      <c r="X3615">
        <v>3247.5</v>
      </c>
      <c r="Y3615">
        <v>3247.5</v>
      </c>
      <c r="AD3615">
        <v>2273.25</v>
      </c>
      <c r="AF3615">
        <v>0</v>
      </c>
      <c r="AG3615">
        <v>974.25</v>
      </c>
      <c r="AK3615">
        <v>6495</v>
      </c>
      <c r="AL3615" s="5">
        <v>6495</v>
      </c>
      <c r="AM3615">
        <v>0</v>
      </c>
      <c r="AN3615">
        <v>0</v>
      </c>
      <c r="AO3615">
        <v>3247.5</v>
      </c>
      <c r="AP3615">
        <v>3247.5</v>
      </c>
      <c r="AS3615">
        <v>2273.25</v>
      </c>
      <c r="AU3615">
        <v>974.25</v>
      </c>
      <c r="AY3615">
        <v>6495</v>
      </c>
      <c r="AZ3615" s="5">
        <v>6495</v>
      </c>
      <c r="BA3615" s="5">
        <v>6495</v>
      </c>
      <c r="BB3615" s="5">
        <v>6495</v>
      </c>
      <c r="BC3615" s="5">
        <v>6495</v>
      </c>
      <c r="BD3615" s="5">
        <v>6495</v>
      </c>
      <c r="BE3615" s="5">
        <v>0</v>
      </c>
      <c r="BF3615" s="5">
        <v>12990</v>
      </c>
      <c r="BG3615">
        <v>20170615</v>
      </c>
      <c r="BH3615" s="9" t="str">
        <f t="shared" si="168"/>
        <v>2017</v>
      </c>
      <c r="BI3615" t="str">
        <f>MID(Merge1[[#This Row],[OC_DATA_INIZIO_PROGETTO]],5,2)</f>
        <v>06</v>
      </c>
      <c r="BJ3615">
        <v>20190414</v>
      </c>
      <c r="BK3615" t="str">
        <f t="shared" si="169"/>
        <v>2019</v>
      </c>
      <c r="BL3615" t="str">
        <f>MID(Merge1[[#This Row],[OC_DATA_FINE_PROGETTO_PREVISTA]],5,2)</f>
        <v>04</v>
      </c>
      <c r="BM3615" s="8">
        <f>(Merge1[[#This Row],[Colonna2]]-Merge1[[#This Row],[Colonna1]])*12+Merge1[[#This Row],[Colonna22]]-Merge1[[#This Row],[Colonna12]]</f>
        <v>22</v>
      </c>
      <c r="BN3615">
        <v>20191113</v>
      </c>
      <c r="BO3615" t="str">
        <f t="shared" si="170"/>
        <v>2019</v>
      </c>
      <c r="BP3615" s="2" t="s">
        <v>116</v>
      </c>
      <c r="BQ3615" s="2" t="s">
        <v>763</v>
      </c>
      <c r="BR3615" s="2" t="s">
        <v>440</v>
      </c>
      <c r="BS3615" s="2" t="s">
        <v>773</v>
      </c>
      <c r="BT3615" s="2" t="s">
        <v>774</v>
      </c>
    </row>
    <row r="3616" spans="1:72" x14ac:dyDescent="0.35">
      <c r="A3616" s="2" t="s">
        <v>2264</v>
      </c>
      <c r="B3616" s="2" t="s">
        <v>2265</v>
      </c>
      <c r="C3616" s="2" t="s">
        <v>2266</v>
      </c>
      <c r="D3616" s="2" t="s">
        <v>2267</v>
      </c>
      <c r="E3616" s="2" t="s">
        <v>2268</v>
      </c>
      <c r="F3616">
        <v>11</v>
      </c>
      <c r="G3616" s="2" t="s">
        <v>436</v>
      </c>
      <c r="H3616">
        <v>6</v>
      </c>
      <c r="I3616" s="2" t="s">
        <v>94</v>
      </c>
      <c r="J3616">
        <v>1</v>
      </c>
      <c r="K3616" s="2" t="s">
        <v>442</v>
      </c>
      <c r="L3616">
        <v>11</v>
      </c>
      <c r="M3616" s="2" t="s">
        <v>443</v>
      </c>
      <c r="N3616">
        <v>71</v>
      </c>
      <c r="O3616" s="2" t="s">
        <v>507</v>
      </c>
      <c r="P3616">
        <v>10</v>
      </c>
      <c r="Q3616" s="2" t="s">
        <v>1815</v>
      </c>
      <c r="R3616" t="s">
        <v>67</v>
      </c>
      <c r="S3616" t="s">
        <v>67</v>
      </c>
      <c r="T3616" s="2" t="s">
        <v>504</v>
      </c>
      <c r="U3616" s="2" t="s">
        <v>505</v>
      </c>
      <c r="V3616">
        <v>1014</v>
      </c>
      <c r="W3616" s="2" t="s">
        <v>902</v>
      </c>
      <c r="X3616">
        <v>3211.44</v>
      </c>
      <c r="Z3616">
        <v>3211.44</v>
      </c>
      <c r="AD3616">
        <v>2248.0100000000002</v>
      </c>
      <c r="AF3616">
        <v>0</v>
      </c>
      <c r="AG3616">
        <v>963.43</v>
      </c>
      <c r="AL3616" s="5">
        <v>6422.88</v>
      </c>
      <c r="AM3616">
        <v>0</v>
      </c>
      <c r="AN3616">
        <v>0</v>
      </c>
      <c r="AO3616">
        <v>3211.44</v>
      </c>
      <c r="AQ3616">
        <v>3211.44</v>
      </c>
      <c r="AS3616">
        <v>2248.0100000000002</v>
      </c>
      <c r="AU3616">
        <v>963.43</v>
      </c>
      <c r="AZ3616" s="5">
        <v>6422.88</v>
      </c>
      <c r="BA3616" s="5">
        <v>6422.88</v>
      </c>
      <c r="BB3616" s="5">
        <v>6422.88</v>
      </c>
      <c r="BF3616" s="5">
        <v>0</v>
      </c>
      <c r="BG3616">
        <v>20191209</v>
      </c>
      <c r="BH3616" s="9" t="str">
        <f t="shared" si="168"/>
        <v>2019</v>
      </c>
      <c r="BI3616" t="str">
        <f>MID(Merge1[[#This Row],[OC_DATA_INIZIO_PROGETTO]],5,2)</f>
        <v>12</v>
      </c>
      <c r="BJ3616">
        <v>20230728</v>
      </c>
      <c r="BK3616" t="str">
        <f t="shared" si="169"/>
        <v>2023</v>
      </c>
      <c r="BL3616" t="str">
        <f>MID(Merge1[[#This Row],[OC_DATA_FINE_PROGETTO_PREVISTA]],5,2)</f>
        <v>07</v>
      </c>
      <c r="BM3616" s="8">
        <f>(Merge1[[#This Row],[Colonna2]]-Merge1[[#This Row],[Colonna1]])*12+Merge1[[#This Row],[Colonna22]]-Merge1[[#This Row],[Colonna12]]</f>
        <v>43</v>
      </c>
      <c r="BO3616" t="str">
        <f t="shared" si="170"/>
        <v/>
      </c>
      <c r="BP3616" s="2" t="s">
        <v>86</v>
      </c>
      <c r="BQ3616" s="2" t="s">
        <v>76</v>
      </c>
      <c r="BR3616" s="2" t="s">
        <v>77</v>
      </c>
      <c r="BS3616" s="2" t="s">
        <v>446</v>
      </c>
      <c r="BT3616" s="2" t="s">
        <v>447</v>
      </c>
    </row>
    <row r="3617" spans="1:72" x14ac:dyDescent="0.35">
      <c r="A3617" s="2" t="s">
        <v>6230</v>
      </c>
      <c r="B3617" s="2" t="s">
        <v>6231</v>
      </c>
      <c r="C3617" s="2" t="s">
        <v>6232</v>
      </c>
      <c r="D3617" s="2" t="s">
        <v>6233</v>
      </c>
      <c r="E3617" s="2" t="s">
        <v>6234</v>
      </c>
      <c r="F3617">
        <v>3</v>
      </c>
      <c r="G3617" s="2" t="s">
        <v>102</v>
      </c>
      <c r="H3617">
        <v>7</v>
      </c>
      <c r="I3617" s="2" t="s">
        <v>770</v>
      </c>
      <c r="J3617">
        <v>15</v>
      </c>
      <c r="K3617" s="2" t="s">
        <v>3707</v>
      </c>
      <c r="L3617">
        <v>7</v>
      </c>
      <c r="M3617" s="2" t="s">
        <v>1213</v>
      </c>
      <c r="N3617">
        <v>18</v>
      </c>
      <c r="O3617" s="2" t="s">
        <v>1214</v>
      </c>
      <c r="P3617">
        <v>999</v>
      </c>
      <c r="Q3617" s="2" t="s">
        <v>1215</v>
      </c>
      <c r="R3617" t="s">
        <v>67</v>
      </c>
      <c r="S3617" t="s">
        <v>67</v>
      </c>
      <c r="T3617" s="2" t="s">
        <v>1331</v>
      </c>
      <c r="U3617" s="2" t="s">
        <v>1332</v>
      </c>
      <c r="V3617">
        <v>601</v>
      </c>
      <c r="W3617" s="2" t="s">
        <v>2407</v>
      </c>
      <c r="X3617">
        <v>3210.7</v>
      </c>
      <c r="Y3617">
        <v>3210.7</v>
      </c>
      <c r="AD3617">
        <v>2247.4899999999998</v>
      </c>
      <c r="AF3617">
        <v>0</v>
      </c>
      <c r="AG3617">
        <v>963.21</v>
      </c>
      <c r="AK3617">
        <v>25686</v>
      </c>
      <c r="AL3617" s="5">
        <v>6421.4</v>
      </c>
      <c r="AM3617">
        <v>0</v>
      </c>
      <c r="AN3617">
        <v>0</v>
      </c>
      <c r="AO3617">
        <v>3210.7</v>
      </c>
      <c r="AP3617">
        <v>3210.7</v>
      </c>
      <c r="AS3617">
        <v>2247.4899999999998</v>
      </c>
      <c r="AU3617">
        <v>963.21</v>
      </c>
      <c r="AY3617">
        <v>25686</v>
      </c>
      <c r="AZ3617" s="5">
        <v>6421.4</v>
      </c>
      <c r="BA3617" s="5">
        <v>6421.4</v>
      </c>
      <c r="BB3617" s="5">
        <v>6421.4</v>
      </c>
      <c r="BF3617" s="5">
        <v>0</v>
      </c>
      <c r="BG3617">
        <v>20180516</v>
      </c>
      <c r="BH3617" s="9" t="str">
        <f t="shared" si="168"/>
        <v>2018</v>
      </c>
      <c r="BI3617" t="str">
        <f>MID(Merge1[[#This Row],[OC_DATA_INIZIO_PROGETTO]],5,2)</f>
        <v>05</v>
      </c>
      <c r="BJ3617">
        <v>20201231</v>
      </c>
      <c r="BK3617" t="str">
        <f t="shared" si="169"/>
        <v>2020</v>
      </c>
      <c r="BL3617" t="str">
        <f>MID(Merge1[[#This Row],[OC_DATA_FINE_PROGETTO_PREVISTA]],5,2)</f>
        <v>12</v>
      </c>
      <c r="BM3617" s="8">
        <f>(Merge1[[#This Row],[Colonna2]]-Merge1[[#This Row],[Colonna1]])*12+Merge1[[#This Row],[Colonna22]]-Merge1[[#This Row],[Colonna12]]</f>
        <v>31</v>
      </c>
      <c r="BO3617" t="str">
        <f t="shared" si="170"/>
        <v/>
      </c>
      <c r="BP3617" s="2" t="s">
        <v>86</v>
      </c>
      <c r="BQ3617" s="2" t="s">
        <v>76</v>
      </c>
      <c r="BR3617" s="2" t="s">
        <v>77</v>
      </c>
      <c r="BS3617" s="2" t="s">
        <v>773</v>
      </c>
      <c r="BT3617" s="2" t="s">
        <v>774</v>
      </c>
    </row>
    <row r="3618" spans="1:72" x14ac:dyDescent="0.35">
      <c r="A3618" s="2" t="s">
        <v>16197</v>
      </c>
      <c r="B3618" s="2" t="s">
        <v>16198</v>
      </c>
      <c r="C3618" s="2" t="s">
        <v>16199</v>
      </c>
      <c r="D3618" s="2" t="s">
        <v>16200</v>
      </c>
      <c r="E3618" s="2" t="s">
        <v>16201</v>
      </c>
      <c r="F3618">
        <v>1</v>
      </c>
      <c r="G3618" s="2" t="s">
        <v>151</v>
      </c>
      <c r="H3618">
        <v>7</v>
      </c>
      <c r="I3618" s="2" t="s">
        <v>770</v>
      </c>
      <c r="J3618">
        <v>99</v>
      </c>
      <c r="K3618" s="2" t="s">
        <v>81</v>
      </c>
      <c r="L3618">
        <v>9</v>
      </c>
      <c r="M3618" s="2" t="s">
        <v>98</v>
      </c>
      <c r="N3618">
        <v>21</v>
      </c>
      <c r="O3618" s="2" t="s">
        <v>185</v>
      </c>
      <c r="P3618">
        <v>229</v>
      </c>
      <c r="Q3618" s="2" t="s">
        <v>186</v>
      </c>
      <c r="R3618" t="s">
        <v>67</v>
      </c>
      <c r="S3618" t="s">
        <v>67</v>
      </c>
      <c r="T3618" s="2" t="s">
        <v>1986</v>
      </c>
      <c r="U3618" s="2" t="s">
        <v>1987</v>
      </c>
      <c r="V3618">
        <v>929</v>
      </c>
      <c r="W3618" s="2" t="s">
        <v>6652</v>
      </c>
      <c r="X3618">
        <v>3672.5</v>
      </c>
      <c r="Y3618">
        <v>3672.5</v>
      </c>
      <c r="AD3618">
        <v>2570.75</v>
      </c>
      <c r="AF3618">
        <v>0</v>
      </c>
      <c r="AG3618">
        <v>1101.75</v>
      </c>
      <c r="AK3618">
        <v>7345</v>
      </c>
      <c r="AL3618" s="5">
        <v>7345</v>
      </c>
      <c r="AM3618">
        <v>1530.37</v>
      </c>
      <c r="AN3618">
        <v>602.87</v>
      </c>
      <c r="AO3618">
        <v>3208.75</v>
      </c>
      <c r="AP3618">
        <v>3672.5</v>
      </c>
      <c r="AS3618">
        <v>2570.75</v>
      </c>
      <c r="AU3618">
        <v>962.63</v>
      </c>
      <c r="AY3618">
        <v>7345</v>
      </c>
      <c r="AZ3618" s="5">
        <v>6742.13</v>
      </c>
      <c r="BA3618" s="5">
        <v>6417.5</v>
      </c>
      <c r="BB3618" s="5">
        <v>6417.5</v>
      </c>
      <c r="BC3618" s="5">
        <v>6417.5</v>
      </c>
      <c r="BD3618" s="5">
        <v>6417.5</v>
      </c>
      <c r="BE3618" s="5">
        <v>0</v>
      </c>
      <c r="BF3618" s="5">
        <v>12835</v>
      </c>
      <c r="BG3618">
        <v>20171204</v>
      </c>
      <c r="BH3618" s="9" t="str">
        <f t="shared" si="168"/>
        <v>2017</v>
      </c>
      <c r="BI3618" t="str">
        <f>MID(Merge1[[#This Row],[OC_DATA_INIZIO_PROGETTO]],5,2)</f>
        <v>12</v>
      </c>
      <c r="BJ3618">
        <v>20190220</v>
      </c>
      <c r="BK3618" t="str">
        <f t="shared" si="169"/>
        <v>2019</v>
      </c>
      <c r="BL3618" t="str">
        <f>MID(Merge1[[#This Row],[OC_DATA_FINE_PROGETTO_PREVISTA]],5,2)</f>
        <v>02</v>
      </c>
      <c r="BM3618" s="8">
        <f>(Merge1[[#This Row],[Colonna2]]-Merge1[[#This Row],[Colonna1]])*12+Merge1[[#This Row],[Colonna22]]-Merge1[[#This Row],[Colonna12]]</f>
        <v>14</v>
      </c>
      <c r="BN3618">
        <v>20191216</v>
      </c>
      <c r="BO3618" t="str">
        <f t="shared" si="170"/>
        <v>2019</v>
      </c>
      <c r="BP3618" s="2" t="s">
        <v>116</v>
      </c>
      <c r="BQ3618" s="2" t="s">
        <v>763</v>
      </c>
      <c r="BR3618" s="2" t="s">
        <v>440</v>
      </c>
      <c r="BS3618" s="2" t="s">
        <v>773</v>
      </c>
      <c r="BT3618" s="2" t="s">
        <v>774</v>
      </c>
    </row>
    <row r="3619" spans="1:72" x14ac:dyDescent="0.35">
      <c r="A3619" s="2" t="s">
        <v>15978</v>
      </c>
      <c r="B3619" s="2" t="s">
        <v>15979</v>
      </c>
      <c r="C3619" s="2" t="s">
        <v>15980</v>
      </c>
      <c r="D3619" s="2" t="s">
        <v>15981</v>
      </c>
      <c r="E3619" s="2" t="s">
        <v>15982</v>
      </c>
      <c r="F3619">
        <v>3</v>
      </c>
      <c r="G3619" s="2" t="s">
        <v>102</v>
      </c>
      <c r="H3619">
        <v>7</v>
      </c>
      <c r="I3619" s="2" t="s">
        <v>770</v>
      </c>
      <c r="J3619">
        <v>99</v>
      </c>
      <c r="K3619" s="2" t="s">
        <v>81</v>
      </c>
      <c r="L3619">
        <v>9</v>
      </c>
      <c r="M3619" s="2" t="s">
        <v>98</v>
      </c>
      <c r="N3619">
        <v>21</v>
      </c>
      <c r="O3619" s="2" t="s">
        <v>185</v>
      </c>
      <c r="P3619">
        <v>229</v>
      </c>
      <c r="Q3619" s="2" t="s">
        <v>186</v>
      </c>
      <c r="R3619" t="s">
        <v>67</v>
      </c>
      <c r="S3619" t="s">
        <v>67</v>
      </c>
      <c r="T3619" s="2" t="s">
        <v>1986</v>
      </c>
      <c r="U3619" s="2" t="s">
        <v>1987</v>
      </c>
      <c r="V3619">
        <v>940</v>
      </c>
      <c r="W3619" s="2" t="s">
        <v>6669</v>
      </c>
      <c r="X3619">
        <v>4488</v>
      </c>
      <c r="Y3619">
        <v>4488</v>
      </c>
      <c r="AD3619">
        <v>3141.6</v>
      </c>
      <c r="AF3619">
        <v>0</v>
      </c>
      <c r="AG3619">
        <v>1346.4</v>
      </c>
      <c r="AK3619">
        <v>11424</v>
      </c>
      <c r="AL3619" s="5">
        <v>8976</v>
      </c>
      <c r="AM3619">
        <v>4941.95</v>
      </c>
      <c r="AN3619">
        <v>1670.68</v>
      </c>
      <c r="AO3619">
        <v>3202.86</v>
      </c>
      <c r="AP3619">
        <v>4488</v>
      </c>
      <c r="AS3619">
        <v>3141.6</v>
      </c>
      <c r="AU3619">
        <v>960.86</v>
      </c>
      <c r="AY3619">
        <v>11424</v>
      </c>
      <c r="AZ3619" s="5">
        <v>7305.32</v>
      </c>
      <c r="BA3619" s="5">
        <v>6405.72</v>
      </c>
      <c r="BB3619" s="5">
        <v>6405.72</v>
      </c>
      <c r="BC3619" s="5">
        <v>6405.72</v>
      </c>
      <c r="BD3619" s="5">
        <v>6405.72</v>
      </c>
      <c r="BE3619" s="5">
        <v>0</v>
      </c>
      <c r="BF3619" s="5">
        <v>14558.45</v>
      </c>
      <c r="BG3619">
        <v>20150523</v>
      </c>
      <c r="BH3619" s="9" t="str">
        <f t="shared" si="168"/>
        <v>2015</v>
      </c>
      <c r="BI3619" t="str">
        <f>MID(Merge1[[#This Row],[OC_DATA_INIZIO_PROGETTO]],5,2)</f>
        <v>05</v>
      </c>
      <c r="BJ3619">
        <v>20190523</v>
      </c>
      <c r="BK3619" t="str">
        <f t="shared" si="169"/>
        <v>2019</v>
      </c>
      <c r="BL3619" t="str">
        <f>MID(Merge1[[#This Row],[OC_DATA_FINE_PROGETTO_PREVISTA]],5,2)</f>
        <v>05</v>
      </c>
      <c r="BM3619" s="8">
        <f>(Merge1[[#This Row],[Colonna2]]-Merge1[[#This Row],[Colonna1]])*12+Merge1[[#This Row],[Colonna22]]-Merge1[[#This Row],[Colonna12]]</f>
        <v>48</v>
      </c>
      <c r="BN3619">
        <v>20170927</v>
      </c>
      <c r="BO3619" t="str">
        <f t="shared" si="170"/>
        <v>2017</v>
      </c>
      <c r="BP3619" s="2" t="s">
        <v>76</v>
      </c>
      <c r="BQ3619" s="2" t="s">
        <v>76</v>
      </c>
      <c r="BR3619" s="2" t="s">
        <v>440</v>
      </c>
      <c r="BS3619" s="2" t="s">
        <v>773</v>
      </c>
      <c r="BT3619" s="2" t="s">
        <v>774</v>
      </c>
    </row>
    <row r="3620" spans="1:72" x14ac:dyDescent="0.35">
      <c r="A3620" s="2" t="s">
        <v>15887</v>
      </c>
      <c r="B3620" s="2" t="s">
        <v>15888</v>
      </c>
      <c r="C3620" s="2" t="s">
        <v>15889</v>
      </c>
      <c r="D3620" s="2" t="s">
        <v>15890</v>
      </c>
      <c r="E3620" s="2" t="s">
        <v>15891</v>
      </c>
      <c r="F3620">
        <v>3</v>
      </c>
      <c r="G3620" s="2" t="s">
        <v>102</v>
      </c>
      <c r="H3620">
        <v>7</v>
      </c>
      <c r="I3620" s="2" t="s">
        <v>770</v>
      </c>
      <c r="J3620">
        <v>99</v>
      </c>
      <c r="K3620" s="2" t="s">
        <v>81</v>
      </c>
      <c r="L3620">
        <v>9</v>
      </c>
      <c r="M3620" s="2" t="s">
        <v>98</v>
      </c>
      <c r="N3620">
        <v>21</v>
      </c>
      <c r="O3620" s="2" t="s">
        <v>185</v>
      </c>
      <c r="P3620">
        <v>229</v>
      </c>
      <c r="Q3620" s="2" t="s">
        <v>186</v>
      </c>
      <c r="R3620" t="s">
        <v>67</v>
      </c>
      <c r="S3620" t="s">
        <v>67</v>
      </c>
      <c r="T3620" s="2" t="s">
        <v>1986</v>
      </c>
      <c r="U3620" s="2" t="s">
        <v>1987</v>
      </c>
      <c r="V3620">
        <v>915</v>
      </c>
      <c r="W3620" s="2" t="s">
        <v>632</v>
      </c>
      <c r="X3620">
        <v>3450</v>
      </c>
      <c r="Y3620">
        <v>3450</v>
      </c>
      <c r="AD3620">
        <v>2415</v>
      </c>
      <c r="AF3620">
        <v>0</v>
      </c>
      <c r="AG3620">
        <v>1035</v>
      </c>
      <c r="AK3620">
        <v>6900</v>
      </c>
      <c r="AL3620" s="5">
        <v>6900</v>
      </c>
      <c r="AM3620">
        <v>990</v>
      </c>
      <c r="AN3620">
        <v>390</v>
      </c>
      <c r="AO3620">
        <v>3150</v>
      </c>
      <c r="AP3620">
        <v>3450</v>
      </c>
      <c r="AS3620">
        <v>2415</v>
      </c>
      <c r="AU3620">
        <v>945</v>
      </c>
      <c r="AY3620">
        <v>6900</v>
      </c>
      <c r="AZ3620" s="5">
        <v>6510</v>
      </c>
      <c r="BA3620" s="5">
        <v>6300</v>
      </c>
      <c r="BB3620" s="5">
        <v>6300</v>
      </c>
      <c r="BC3620" s="5">
        <v>6300</v>
      </c>
      <c r="BD3620" s="5">
        <v>6300</v>
      </c>
      <c r="BE3620" s="5">
        <v>0</v>
      </c>
      <c r="BF3620" s="5">
        <v>12600</v>
      </c>
      <c r="BG3620">
        <v>20150523</v>
      </c>
      <c r="BH3620" s="9" t="str">
        <f t="shared" si="168"/>
        <v>2015</v>
      </c>
      <c r="BI3620" t="str">
        <f>MID(Merge1[[#This Row],[OC_DATA_INIZIO_PROGETTO]],5,2)</f>
        <v>05</v>
      </c>
      <c r="BJ3620">
        <v>20190523</v>
      </c>
      <c r="BK3620" t="str">
        <f t="shared" si="169"/>
        <v>2019</v>
      </c>
      <c r="BL3620" t="str">
        <f>MID(Merge1[[#This Row],[OC_DATA_FINE_PROGETTO_PREVISTA]],5,2)</f>
        <v>05</v>
      </c>
      <c r="BM3620" s="8">
        <f>(Merge1[[#This Row],[Colonna2]]-Merge1[[#This Row],[Colonna1]])*12+Merge1[[#This Row],[Colonna22]]-Merge1[[#This Row],[Colonna12]]</f>
        <v>48</v>
      </c>
      <c r="BN3620">
        <v>20180131</v>
      </c>
      <c r="BO3620" t="str">
        <f t="shared" si="170"/>
        <v>2018</v>
      </c>
      <c r="BP3620" s="2" t="s">
        <v>116</v>
      </c>
      <c r="BQ3620" s="2" t="s">
        <v>763</v>
      </c>
      <c r="BR3620" s="2" t="s">
        <v>440</v>
      </c>
      <c r="BS3620" s="2" t="s">
        <v>773</v>
      </c>
      <c r="BT3620" s="2" t="s">
        <v>774</v>
      </c>
    </row>
    <row r="3621" spans="1:72" x14ac:dyDescent="0.35">
      <c r="A3621" s="2" t="s">
        <v>27359</v>
      </c>
      <c r="B3621" s="2" t="s">
        <v>27360</v>
      </c>
      <c r="C3621" s="2" t="s">
        <v>27361</v>
      </c>
      <c r="D3621" s="2" t="s">
        <v>27362</v>
      </c>
      <c r="E3621" s="2" t="s">
        <v>27363</v>
      </c>
      <c r="F3621">
        <v>1</v>
      </c>
      <c r="G3621" s="2" t="s">
        <v>151</v>
      </c>
      <c r="H3621">
        <v>7</v>
      </c>
      <c r="I3621" s="2" t="s">
        <v>770</v>
      </c>
      <c r="J3621">
        <v>11</v>
      </c>
      <c r="K3621" s="2" t="s">
        <v>681</v>
      </c>
      <c r="L3621">
        <v>9</v>
      </c>
      <c r="M3621" s="2" t="s">
        <v>98</v>
      </c>
      <c r="N3621">
        <v>22</v>
      </c>
      <c r="O3621" s="2" t="s">
        <v>252</v>
      </c>
      <c r="P3621">
        <v>999</v>
      </c>
      <c r="Q3621" s="2" t="s">
        <v>389</v>
      </c>
      <c r="R3621" t="s">
        <v>67</v>
      </c>
      <c r="S3621" t="s">
        <v>67</v>
      </c>
      <c r="T3621" s="2" t="s">
        <v>1331</v>
      </c>
      <c r="U3621" s="2" t="s">
        <v>1332</v>
      </c>
      <c r="V3621">
        <v>2022</v>
      </c>
      <c r="W3621" s="2" t="s">
        <v>19005</v>
      </c>
      <c r="X3621">
        <v>3150</v>
      </c>
      <c r="Y3621">
        <v>3150</v>
      </c>
      <c r="AD3621">
        <v>2205</v>
      </c>
      <c r="AF3621">
        <v>0</v>
      </c>
      <c r="AG3621">
        <v>945</v>
      </c>
      <c r="AK3621">
        <v>2700</v>
      </c>
      <c r="AL3621" s="5">
        <v>6300</v>
      </c>
      <c r="AM3621">
        <v>0</v>
      </c>
      <c r="AN3621">
        <v>0</v>
      </c>
      <c r="AO3621">
        <v>3150</v>
      </c>
      <c r="AP3621">
        <v>3150</v>
      </c>
      <c r="AS3621">
        <v>2205</v>
      </c>
      <c r="AU3621">
        <v>945</v>
      </c>
      <c r="AY3621">
        <v>2700</v>
      </c>
      <c r="AZ3621" s="5">
        <v>6300</v>
      </c>
      <c r="BA3621" s="5">
        <v>6300</v>
      </c>
      <c r="BB3621" s="5">
        <v>6300</v>
      </c>
      <c r="BC3621" s="5">
        <v>6300</v>
      </c>
      <c r="BD3621" s="5">
        <v>6300</v>
      </c>
      <c r="BE3621" s="5">
        <v>0</v>
      </c>
      <c r="BF3621" s="5">
        <v>6300</v>
      </c>
      <c r="BG3621">
        <v>20160223</v>
      </c>
      <c r="BH3621" s="9" t="str">
        <f t="shared" si="168"/>
        <v>2016</v>
      </c>
      <c r="BI3621" t="str">
        <f>MID(Merge1[[#This Row],[OC_DATA_INIZIO_PROGETTO]],5,2)</f>
        <v>02</v>
      </c>
      <c r="BJ3621">
        <v>20180209</v>
      </c>
      <c r="BK3621" t="str">
        <f t="shared" si="169"/>
        <v>2018</v>
      </c>
      <c r="BL3621" t="str">
        <f>MID(Merge1[[#This Row],[OC_DATA_FINE_PROGETTO_PREVISTA]],5,2)</f>
        <v>02</v>
      </c>
      <c r="BM3621" s="8">
        <f>(Merge1[[#This Row],[Colonna2]]-Merge1[[#This Row],[Colonna1]])*12+Merge1[[#This Row],[Colonna22]]-Merge1[[#This Row],[Colonna12]]</f>
        <v>24</v>
      </c>
      <c r="BN3621">
        <v>20180209</v>
      </c>
      <c r="BO3621" t="str">
        <f t="shared" si="170"/>
        <v>2018</v>
      </c>
      <c r="BP3621" s="2" t="s">
        <v>116</v>
      </c>
      <c r="BQ3621" s="2" t="s">
        <v>763</v>
      </c>
      <c r="BR3621" s="2" t="s">
        <v>440</v>
      </c>
      <c r="BS3621" s="2" t="s">
        <v>773</v>
      </c>
      <c r="BT3621" s="2" t="s">
        <v>774</v>
      </c>
    </row>
    <row r="3622" spans="1:72" x14ac:dyDescent="0.35">
      <c r="A3622" s="2" t="s">
        <v>21702</v>
      </c>
      <c r="B3622" s="2" t="s">
        <v>21701</v>
      </c>
      <c r="C3622" s="2" t="s">
        <v>21703</v>
      </c>
      <c r="D3622" s="2" t="s">
        <v>2291</v>
      </c>
      <c r="E3622" s="2" t="s">
        <v>21704</v>
      </c>
      <c r="F3622">
        <v>8</v>
      </c>
      <c r="G3622" s="2" t="s">
        <v>441</v>
      </c>
      <c r="H3622">
        <v>7</v>
      </c>
      <c r="I3622" s="2" t="s">
        <v>770</v>
      </c>
      <c r="J3622">
        <v>19</v>
      </c>
      <c r="K3622" s="2" t="s">
        <v>771</v>
      </c>
      <c r="L3622">
        <v>11</v>
      </c>
      <c r="M3622" s="2" t="s">
        <v>443</v>
      </c>
      <c r="N3622">
        <v>71</v>
      </c>
      <c r="O3622" s="2" t="s">
        <v>507</v>
      </c>
      <c r="P3622">
        <v>10</v>
      </c>
      <c r="Q3622" s="2" t="s">
        <v>1815</v>
      </c>
      <c r="R3622" t="s">
        <v>67</v>
      </c>
      <c r="S3622" t="s">
        <v>67</v>
      </c>
      <c r="T3622" s="2" t="s">
        <v>504</v>
      </c>
      <c r="U3622" s="2" t="s">
        <v>505</v>
      </c>
      <c r="V3622">
        <v>705</v>
      </c>
      <c r="W3622" s="2" t="s">
        <v>21660</v>
      </c>
      <c r="X3622">
        <v>6222</v>
      </c>
      <c r="Z3622">
        <v>6222</v>
      </c>
      <c r="AD3622">
        <v>4355.3999999999996</v>
      </c>
      <c r="AF3622">
        <v>0</v>
      </c>
      <c r="AG3622">
        <v>1866.6</v>
      </c>
      <c r="AL3622" s="5">
        <v>12444</v>
      </c>
      <c r="AM3622">
        <v>0</v>
      </c>
      <c r="AN3622">
        <v>0</v>
      </c>
      <c r="AO3622">
        <v>6222</v>
      </c>
      <c r="AQ3622">
        <v>6222</v>
      </c>
      <c r="AS3622">
        <v>4355.3999999999996</v>
      </c>
      <c r="AU3622">
        <v>1866.6</v>
      </c>
      <c r="AZ3622" s="5">
        <v>12444</v>
      </c>
      <c r="BA3622" s="5">
        <v>6222</v>
      </c>
      <c r="BB3622" s="5">
        <v>6222</v>
      </c>
      <c r="BF3622" s="5">
        <v>0</v>
      </c>
      <c r="BG3622">
        <v>20170512</v>
      </c>
      <c r="BH3622" s="9" t="str">
        <f t="shared" si="168"/>
        <v>2017</v>
      </c>
      <c r="BI3622" t="str">
        <f>MID(Merge1[[#This Row],[OC_DATA_INIZIO_PROGETTO]],5,2)</f>
        <v>05</v>
      </c>
      <c r="BJ3622">
        <v>20181231</v>
      </c>
      <c r="BK3622" t="str">
        <f t="shared" si="169"/>
        <v>2018</v>
      </c>
      <c r="BL3622" t="str">
        <f>MID(Merge1[[#This Row],[OC_DATA_FINE_PROGETTO_PREVISTA]],5,2)</f>
        <v>12</v>
      </c>
      <c r="BM3622" s="8">
        <f>(Merge1[[#This Row],[Colonna2]]-Merge1[[#This Row],[Colonna1]])*12+Merge1[[#This Row],[Colonna22]]-Merge1[[#This Row],[Colonna12]]</f>
        <v>19</v>
      </c>
      <c r="BO3622" t="str">
        <f t="shared" si="170"/>
        <v/>
      </c>
      <c r="BP3622" s="2" t="s">
        <v>86</v>
      </c>
      <c r="BQ3622" s="2" t="s">
        <v>76</v>
      </c>
      <c r="BR3622" s="2" t="s">
        <v>77</v>
      </c>
      <c r="BS3622" s="2" t="s">
        <v>773</v>
      </c>
      <c r="BT3622" s="2" t="s">
        <v>774</v>
      </c>
    </row>
    <row r="3623" spans="1:72" x14ac:dyDescent="0.35">
      <c r="A3623" s="2" t="s">
        <v>4982</v>
      </c>
      <c r="B3623" s="2" t="s">
        <v>4983</v>
      </c>
      <c r="C3623" s="2" t="s">
        <v>4984</v>
      </c>
      <c r="D3623" s="2" t="s">
        <v>4985</v>
      </c>
      <c r="E3623" s="2" t="s">
        <v>4986</v>
      </c>
      <c r="F3623">
        <v>3</v>
      </c>
      <c r="G3623" s="2" t="s">
        <v>102</v>
      </c>
      <c r="H3623">
        <v>7</v>
      </c>
      <c r="I3623" s="2" t="s">
        <v>770</v>
      </c>
      <c r="J3623">
        <v>1</v>
      </c>
      <c r="K3623" s="2" t="s">
        <v>69</v>
      </c>
      <c r="L3623">
        <v>8</v>
      </c>
      <c r="M3623" s="2" t="s">
        <v>112</v>
      </c>
      <c r="N3623">
        <v>62</v>
      </c>
      <c r="O3623" s="2" t="s">
        <v>2450</v>
      </c>
      <c r="P3623">
        <v>623</v>
      </c>
      <c r="Q3623" s="2" t="s">
        <v>4953</v>
      </c>
      <c r="R3623" t="s">
        <v>67</v>
      </c>
      <c r="S3623" t="s">
        <v>67</v>
      </c>
      <c r="T3623" s="2" t="s">
        <v>504</v>
      </c>
      <c r="U3623" s="2" t="s">
        <v>505</v>
      </c>
      <c r="V3623">
        <v>605</v>
      </c>
      <c r="W3623" s="2" t="s">
        <v>2440</v>
      </c>
      <c r="X3623">
        <v>3090.5</v>
      </c>
      <c r="Y3623">
        <v>3090.5</v>
      </c>
      <c r="AD3623">
        <v>2163.35</v>
      </c>
      <c r="AF3623">
        <v>0</v>
      </c>
      <c r="AG3623">
        <v>927.15</v>
      </c>
      <c r="AK3623">
        <v>2649</v>
      </c>
      <c r="AL3623" s="5">
        <v>6181</v>
      </c>
      <c r="AM3623">
        <v>0</v>
      </c>
      <c r="AN3623">
        <v>0</v>
      </c>
      <c r="AO3623">
        <v>3090.5</v>
      </c>
      <c r="AP3623">
        <v>3090.5</v>
      </c>
      <c r="AS3623">
        <v>2163.35</v>
      </c>
      <c r="AU3623">
        <v>927.15</v>
      </c>
      <c r="AY3623">
        <v>2649</v>
      </c>
      <c r="AZ3623" s="5">
        <v>6181</v>
      </c>
      <c r="BA3623" s="5">
        <v>6181</v>
      </c>
      <c r="BB3623" s="5">
        <v>6181</v>
      </c>
      <c r="BC3623" s="5">
        <v>6181</v>
      </c>
      <c r="BD3623" s="5">
        <v>6181</v>
      </c>
      <c r="BE3623" s="5">
        <v>0</v>
      </c>
      <c r="BF3623" s="5">
        <v>8830</v>
      </c>
      <c r="BG3623">
        <v>20171116</v>
      </c>
      <c r="BH3623" s="9" t="str">
        <f t="shared" si="168"/>
        <v>2017</v>
      </c>
      <c r="BI3623" t="str">
        <f>MID(Merge1[[#This Row],[OC_DATA_INIZIO_PROGETTO]],5,2)</f>
        <v>11</v>
      </c>
      <c r="BJ3623">
        <v>20170630</v>
      </c>
      <c r="BK3623" t="str">
        <f t="shared" si="169"/>
        <v>2017</v>
      </c>
      <c r="BL3623" t="str">
        <f>MID(Merge1[[#This Row],[OC_DATA_FINE_PROGETTO_PREVISTA]],5,2)</f>
        <v>06</v>
      </c>
      <c r="BM3623" s="8">
        <f>(Merge1[[#This Row],[Colonna2]]-Merge1[[#This Row],[Colonna1]])*12+Merge1[[#This Row],[Colonna22]]-Merge1[[#This Row],[Colonna12]]</f>
        <v>-5</v>
      </c>
      <c r="BN3623">
        <v>20190805</v>
      </c>
      <c r="BO3623" t="str">
        <f t="shared" si="170"/>
        <v>2019</v>
      </c>
      <c r="BP3623" s="2" t="s">
        <v>116</v>
      </c>
      <c r="BQ3623" s="2" t="s">
        <v>763</v>
      </c>
      <c r="BR3623" s="2" t="s">
        <v>440</v>
      </c>
      <c r="BS3623" s="2" t="s">
        <v>773</v>
      </c>
      <c r="BT3623" s="2" t="s">
        <v>774</v>
      </c>
    </row>
    <row r="3624" spans="1:72" x14ac:dyDescent="0.35">
      <c r="A3624" s="2" t="s">
        <v>4611</v>
      </c>
      <c r="B3624" s="2" t="s">
        <v>4612</v>
      </c>
      <c r="C3624" s="2" t="s">
        <v>4613</v>
      </c>
      <c r="D3624" s="2" t="s">
        <v>4614</v>
      </c>
      <c r="E3624" s="2" t="s">
        <v>4615</v>
      </c>
      <c r="F3624">
        <v>3</v>
      </c>
      <c r="G3624" s="2" t="s">
        <v>102</v>
      </c>
      <c r="H3624">
        <v>7</v>
      </c>
      <c r="I3624" s="2" t="s">
        <v>770</v>
      </c>
      <c r="J3624">
        <v>15</v>
      </c>
      <c r="K3624" s="2" t="s">
        <v>3707</v>
      </c>
      <c r="L3624">
        <v>7</v>
      </c>
      <c r="M3624" s="2" t="s">
        <v>1213</v>
      </c>
      <c r="N3624">
        <v>18</v>
      </c>
      <c r="O3624" s="2" t="s">
        <v>1214</v>
      </c>
      <c r="P3624">
        <v>999</v>
      </c>
      <c r="Q3624" s="2" t="s">
        <v>1215</v>
      </c>
      <c r="R3624" t="s">
        <v>67</v>
      </c>
      <c r="S3624" t="s">
        <v>67</v>
      </c>
      <c r="T3624" s="2" t="s">
        <v>504</v>
      </c>
      <c r="U3624" s="2" t="s">
        <v>505</v>
      </c>
      <c r="V3624">
        <v>610</v>
      </c>
      <c r="W3624" s="2" t="s">
        <v>2444</v>
      </c>
      <c r="X3624">
        <v>3057.53</v>
      </c>
      <c r="Y3624">
        <v>3057.53</v>
      </c>
      <c r="AD3624">
        <v>2140.27</v>
      </c>
      <c r="AF3624">
        <v>0</v>
      </c>
      <c r="AG3624">
        <v>917.26</v>
      </c>
      <c r="AK3624">
        <v>6115</v>
      </c>
      <c r="AL3624" s="5">
        <v>6115.06</v>
      </c>
      <c r="AM3624">
        <v>0</v>
      </c>
      <c r="AN3624">
        <v>0</v>
      </c>
      <c r="AO3624">
        <v>3057.53</v>
      </c>
      <c r="AP3624">
        <v>3057.53</v>
      </c>
      <c r="AS3624">
        <v>2140.27</v>
      </c>
      <c r="AU3624">
        <v>917.26</v>
      </c>
      <c r="AY3624">
        <v>6115</v>
      </c>
      <c r="AZ3624" s="5">
        <v>6115.06</v>
      </c>
      <c r="BA3624" s="5">
        <v>6115.06</v>
      </c>
      <c r="BB3624" s="5">
        <v>6115.06</v>
      </c>
      <c r="BC3624" s="5">
        <v>6115.06</v>
      </c>
      <c r="BD3624" s="5">
        <v>6115.06</v>
      </c>
      <c r="BE3624" s="5">
        <v>0</v>
      </c>
      <c r="BF3624" s="5">
        <v>12230.11</v>
      </c>
      <c r="BG3624">
        <v>20170615</v>
      </c>
      <c r="BH3624" s="9" t="str">
        <f t="shared" si="168"/>
        <v>2017</v>
      </c>
      <c r="BI3624" t="str">
        <f>MID(Merge1[[#This Row],[OC_DATA_INIZIO_PROGETTO]],5,2)</f>
        <v>06</v>
      </c>
      <c r="BJ3624">
        <v>20190228</v>
      </c>
      <c r="BK3624" t="str">
        <f t="shared" si="169"/>
        <v>2019</v>
      </c>
      <c r="BL3624" t="str">
        <f>MID(Merge1[[#This Row],[OC_DATA_FINE_PROGETTO_PREVISTA]],5,2)</f>
        <v>02</v>
      </c>
      <c r="BM3624" s="8">
        <f>(Merge1[[#This Row],[Colonna2]]-Merge1[[#This Row],[Colonna1]])*12+Merge1[[#This Row],[Colonna22]]-Merge1[[#This Row],[Colonna12]]</f>
        <v>20</v>
      </c>
      <c r="BN3624">
        <v>20190201</v>
      </c>
      <c r="BO3624" t="str">
        <f t="shared" si="170"/>
        <v>2019</v>
      </c>
      <c r="BP3624" s="2" t="s">
        <v>116</v>
      </c>
      <c r="BQ3624" s="2" t="s">
        <v>763</v>
      </c>
      <c r="BR3624" s="2" t="s">
        <v>440</v>
      </c>
      <c r="BS3624" s="2" t="s">
        <v>773</v>
      </c>
      <c r="BT3624" s="2" t="s">
        <v>774</v>
      </c>
    </row>
    <row r="3625" spans="1:72" x14ac:dyDescent="0.35">
      <c r="A3625" s="2" t="s">
        <v>27984</v>
      </c>
      <c r="B3625" s="2" t="s">
        <v>27985</v>
      </c>
      <c r="C3625" s="2" t="s">
        <v>27986</v>
      </c>
      <c r="D3625" s="2" t="s">
        <v>27987</v>
      </c>
      <c r="E3625" s="2" t="s">
        <v>27988</v>
      </c>
      <c r="F3625">
        <v>4</v>
      </c>
      <c r="G3625" s="2" t="s">
        <v>174</v>
      </c>
      <c r="H3625">
        <v>3</v>
      </c>
      <c r="I3625" s="2" t="s">
        <v>68</v>
      </c>
      <c r="J3625">
        <v>9</v>
      </c>
      <c r="K3625" s="2" t="s">
        <v>4139</v>
      </c>
      <c r="L3625">
        <v>5</v>
      </c>
      <c r="M3625" s="2" t="s">
        <v>226</v>
      </c>
      <c r="N3625">
        <v>33</v>
      </c>
      <c r="O3625" s="2" t="s">
        <v>8463</v>
      </c>
      <c r="P3625">
        <v>3</v>
      </c>
      <c r="Q3625" s="2" t="s">
        <v>8465</v>
      </c>
      <c r="R3625" t="s">
        <v>67</v>
      </c>
      <c r="S3625" t="s">
        <v>67</v>
      </c>
      <c r="T3625" s="2" t="s">
        <v>73</v>
      </c>
      <c r="U3625" s="2" t="s">
        <v>74</v>
      </c>
      <c r="V3625">
        <v>2016</v>
      </c>
      <c r="W3625" s="2" t="s">
        <v>18962</v>
      </c>
      <c r="X3625">
        <v>67669.789999999994</v>
      </c>
      <c r="Y3625">
        <v>67669.789999999994</v>
      </c>
      <c r="AD3625">
        <v>47368.86</v>
      </c>
      <c r="AF3625">
        <v>0</v>
      </c>
      <c r="AG3625">
        <v>20300.939999999999</v>
      </c>
      <c r="AL3625" s="5">
        <v>135339.59</v>
      </c>
      <c r="AM3625">
        <v>0</v>
      </c>
      <c r="AN3625">
        <v>0</v>
      </c>
      <c r="AO3625">
        <v>67669.789999999994</v>
      </c>
      <c r="AP3625">
        <v>67669.789999999994</v>
      </c>
      <c r="AS3625">
        <v>47368.86</v>
      </c>
      <c r="AU3625">
        <v>20300.939999999999</v>
      </c>
      <c r="AZ3625" s="5">
        <v>135339.59</v>
      </c>
      <c r="BA3625" s="5">
        <v>6093.2</v>
      </c>
      <c r="BB3625" s="5">
        <v>6093.2</v>
      </c>
      <c r="BC3625" s="5">
        <v>6093.2</v>
      </c>
      <c r="BD3625" s="5">
        <v>6093.2</v>
      </c>
      <c r="BE3625" s="5">
        <v>0</v>
      </c>
      <c r="BF3625" s="5">
        <v>6093.2</v>
      </c>
      <c r="BG3625">
        <v>20171101</v>
      </c>
      <c r="BH3625" s="9" t="str">
        <f t="shared" si="168"/>
        <v>2017</v>
      </c>
      <c r="BI3625" t="str">
        <f>MID(Merge1[[#This Row],[OC_DATA_INIZIO_PROGETTO]],5,2)</f>
        <v>11</v>
      </c>
      <c r="BJ3625">
        <v>20211130</v>
      </c>
      <c r="BK3625" t="str">
        <f t="shared" si="169"/>
        <v>2021</v>
      </c>
      <c r="BL3625" t="str">
        <f>MID(Merge1[[#This Row],[OC_DATA_FINE_PROGETTO_PREVISTA]],5,2)</f>
        <v>11</v>
      </c>
      <c r="BM3625" s="8">
        <f>(Merge1[[#This Row],[Colonna2]]-Merge1[[#This Row],[Colonna1]])*12+Merge1[[#This Row],[Colonna22]]-Merge1[[#This Row],[Colonna12]]</f>
        <v>48</v>
      </c>
      <c r="BO3625" t="str">
        <f t="shared" si="170"/>
        <v/>
      </c>
      <c r="BP3625" s="2" t="s">
        <v>76</v>
      </c>
      <c r="BQ3625" s="2" t="s">
        <v>76</v>
      </c>
      <c r="BR3625" s="2" t="s">
        <v>3044</v>
      </c>
      <c r="BS3625" s="2" t="s">
        <v>4140</v>
      </c>
      <c r="BT3625" s="2" t="s">
        <v>4141</v>
      </c>
    </row>
    <row r="3626" spans="1:72" x14ac:dyDescent="0.35">
      <c r="A3626" s="2" t="s">
        <v>28279</v>
      </c>
      <c r="B3626" s="2" t="s">
        <v>28280</v>
      </c>
      <c r="C3626" s="2" t="s">
        <v>28281</v>
      </c>
      <c r="D3626" s="2" t="s">
        <v>28282</v>
      </c>
      <c r="E3626" s="2" t="s">
        <v>28283</v>
      </c>
      <c r="F3626">
        <v>1</v>
      </c>
      <c r="G3626" s="2" t="s">
        <v>151</v>
      </c>
      <c r="H3626">
        <v>7</v>
      </c>
      <c r="I3626" s="2" t="s">
        <v>770</v>
      </c>
      <c r="J3626">
        <v>9</v>
      </c>
      <c r="K3626" s="2" t="s">
        <v>3705</v>
      </c>
      <c r="L3626">
        <v>9</v>
      </c>
      <c r="M3626" s="2" t="s">
        <v>98</v>
      </c>
      <c r="N3626">
        <v>20</v>
      </c>
      <c r="O3626" s="2" t="s">
        <v>99</v>
      </c>
      <c r="P3626">
        <v>201</v>
      </c>
      <c r="Q3626" s="2" t="s">
        <v>22231</v>
      </c>
      <c r="R3626" t="s">
        <v>67</v>
      </c>
      <c r="S3626" t="s">
        <v>67</v>
      </c>
      <c r="T3626" s="2" t="s">
        <v>504</v>
      </c>
      <c r="U3626" s="2" t="s">
        <v>505</v>
      </c>
      <c r="V3626">
        <v>2004</v>
      </c>
      <c r="W3626" s="2" t="s">
        <v>19736</v>
      </c>
      <c r="X3626">
        <v>3192.46</v>
      </c>
      <c r="Y3626">
        <v>3192.46</v>
      </c>
      <c r="AD3626">
        <v>2234.73</v>
      </c>
      <c r="AF3626">
        <v>0</v>
      </c>
      <c r="AG3626">
        <v>957.74</v>
      </c>
      <c r="AK3626">
        <v>9844</v>
      </c>
      <c r="AL3626" s="5">
        <v>6384.93</v>
      </c>
      <c r="AM3626">
        <v>192.5</v>
      </c>
      <c r="AN3626">
        <v>192.5</v>
      </c>
      <c r="AO3626">
        <v>3044.38</v>
      </c>
      <c r="AP3626">
        <v>3192.46</v>
      </c>
      <c r="AS3626">
        <v>2234.73</v>
      </c>
      <c r="AU3626">
        <v>913.32</v>
      </c>
      <c r="AY3626">
        <v>9844</v>
      </c>
      <c r="AZ3626" s="5">
        <v>6192.43</v>
      </c>
      <c r="BA3626" s="5">
        <v>6088.77</v>
      </c>
      <c r="BB3626" s="5">
        <v>6088.77</v>
      </c>
      <c r="BC3626" s="5">
        <v>6088.77</v>
      </c>
      <c r="BD3626" s="5">
        <v>6088.77</v>
      </c>
      <c r="BE3626" s="5">
        <v>0</v>
      </c>
      <c r="BF3626" s="5">
        <v>15932.91</v>
      </c>
      <c r="BG3626">
        <v>20170711</v>
      </c>
      <c r="BH3626" s="9" t="str">
        <f t="shared" si="168"/>
        <v>2017</v>
      </c>
      <c r="BI3626" t="str">
        <f>MID(Merge1[[#This Row],[OC_DATA_INIZIO_PROGETTO]],5,2)</f>
        <v>07</v>
      </c>
      <c r="BJ3626">
        <v>20190111</v>
      </c>
      <c r="BK3626" t="str">
        <f t="shared" si="169"/>
        <v>2019</v>
      </c>
      <c r="BL3626" t="str">
        <f>MID(Merge1[[#This Row],[OC_DATA_FINE_PROGETTO_PREVISTA]],5,2)</f>
        <v>01</v>
      </c>
      <c r="BM3626" s="8">
        <f>(Merge1[[#This Row],[Colonna2]]-Merge1[[#This Row],[Colonna1]])*12+Merge1[[#This Row],[Colonna22]]-Merge1[[#This Row],[Colonna12]]</f>
        <v>18</v>
      </c>
      <c r="BN3626">
        <v>20190913</v>
      </c>
      <c r="BO3626" t="str">
        <f t="shared" si="170"/>
        <v>2019</v>
      </c>
      <c r="BP3626" s="2" t="s">
        <v>116</v>
      </c>
      <c r="BQ3626" s="2" t="s">
        <v>763</v>
      </c>
      <c r="BR3626" s="2" t="s">
        <v>440</v>
      </c>
      <c r="BS3626" s="2" t="s">
        <v>773</v>
      </c>
      <c r="BT3626" s="2" t="s">
        <v>774</v>
      </c>
    </row>
    <row r="3627" spans="1:72" x14ac:dyDescent="0.35">
      <c r="A3627" s="2" t="s">
        <v>21999</v>
      </c>
      <c r="B3627" s="2" t="s">
        <v>22000</v>
      </c>
      <c r="C3627" s="2" t="s">
        <v>22001</v>
      </c>
      <c r="D3627" s="2" t="s">
        <v>21659</v>
      </c>
      <c r="E3627" s="2" t="s">
        <v>22002</v>
      </c>
      <c r="F3627">
        <v>11</v>
      </c>
      <c r="G3627" s="2" t="s">
        <v>436</v>
      </c>
      <c r="H3627">
        <v>2</v>
      </c>
      <c r="I3627" s="2" t="s">
        <v>430</v>
      </c>
      <c r="J3627">
        <v>12</v>
      </c>
      <c r="K3627" s="2" t="s">
        <v>437</v>
      </c>
      <c r="L3627">
        <v>11</v>
      </c>
      <c r="M3627" s="2" t="s">
        <v>443</v>
      </c>
      <c r="N3627">
        <v>71</v>
      </c>
      <c r="O3627" s="2" t="s">
        <v>507</v>
      </c>
      <c r="P3627">
        <v>82</v>
      </c>
      <c r="Q3627" s="2" t="s">
        <v>629</v>
      </c>
      <c r="R3627" t="s">
        <v>67</v>
      </c>
      <c r="S3627" t="s">
        <v>67</v>
      </c>
      <c r="T3627" s="2" t="s">
        <v>73</v>
      </c>
      <c r="U3627" s="2" t="s">
        <v>74</v>
      </c>
      <c r="V3627">
        <v>708</v>
      </c>
      <c r="W3627" s="2" t="s">
        <v>7893</v>
      </c>
      <c r="X3627">
        <v>3026.71</v>
      </c>
      <c r="Z3627">
        <v>3026.71</v>
      </c>
      <c r="AD3627">
        <v>2118.69</v>
      </c>
      <c r="AF3627">
        <v>0</v>
      </c>
      <c r="AG3627">
        <v>908.01</v>
      </c>
      <c r="AL3627" s="5">
        <v>6053.41</v>
      </c>
      <c r="AM3627">
        <v>0</v>
      </c>
      <c r="AN3627">
        <v>0</v>
      </c>
      <c r="AO3627">
        <v>3026.71</v>
      </c>
      <c r="AQ3627">
        <v>3026.71</v>
      </c>
      <c r="AS3627">
        <v>2118.69</v>
      </c>
      <c r="AU3627">
        <v>908.01</v>
      </c>
      <c r="AZ3627" s="5">
        <v>6053.41</v>
      </c>
      <c r="BA3627" s="5">
        <v>6053.41</v>
      </c>
      <c r="BB3627" s="5">
        <v>6053.41</v>
      </c>
      <c r="BC3627" s="5">
        <v>6053.41</v>
      </c>
      <c r="BD3627" s="5">
        <v>6053.41</v>
      </c>
      <c r="BE3627" s="5">
        <v>0</v>
      </c>
      <c r="BF3627" s="5">
        <v>6053.41</v>
      </c>
      <c r="BG3627">
        <v>20150807</v>
      </c>
      <c r="BH3627" s="9" t="str">
        <f t="shared" si="168"/>
        <v>2015</v>
      </c>
      <c r="BI3627" t="str">
        <f>MID(Merge1[[#This Row],[OC_DATA_INIZIO_PROGETTO]],5,2)</f>
        <v>08</v>
      </c>
      <c r="BJ3627">
        <v>20170331</v>
      </c>
      <c r="BK3627" t="str">
        <f t="shared" si="169"/>
        <v>2017</v>
      </c>
      <c r="BL3627" t="str">
        <f>MID(Merge1[[#This Row],[OC_DATA_FINE_PROGETTO_PREVISTA]],5,2)</f>
        <v>03</v>
      </c>
      <c r="BM3627" s="8">
        <f>(Merge1[[#This Row],[Colonna2]]-Merge1[[#This Row],[Colonna1]])*12+Merge1[[#This Row],[Colonna22]]-Merge1[[#This Row],[Colonna12]]</f>
        <v>19</v>
      </c>
      <c r="BN3627">
        <v>20180802</v>
      </c>
      <c r="BO3627" t="str">
        <f t="shared" si="170"/>
        <v>2018</v>
      </c>
      <c r="BP3627" s="2" t="s">
        <v>116</v>
      </c>
      <c r="BQ3627" s="2" t="s">
        <v>763</v>
      </c>
      <c r="BR3627" s="2" t="s">
        <v>440</v>
      </c>
      <c r="BS3627" s="2" t="s">
        <v>434</v>
      </c>
      <c r="BT3627" s="2" t="s">
        <v>435</v>
      </c>
    </row>
    <row r="3628" spans="1:72" x14ac:dyDescent="0.35">
      <c r="A3628" s="2" t="s">
        <v>4442</v>
      </c>
      <c r="B3628" s="2" t="s">
        <v>4443</v>
      </c>
      <c r="C3628" s="2" t="s">
        <v>4409</v>
      </c>
      <c r="D3628" s="2" t="s">
        <v>4444</v>
      </c>
      <c r="E3628" s="2" t="s">
        <v>4445</v>
      </c>
      <c r="F3628">
        <v>3</v>
      </c>
      <c r="G3628" s="2" t="s">
        <v>102</v>
      </c>
      <c r="H3628">
        <v>7</v>
      </c>
      <c r="I3628" s="2" t="s">
        <v>770</v>
      </c>
      <c r="J3628">
        <v>15</v>
      </c>
      <c r="K3628" s="2" t="s">
        <v>3707</v>
      </c>
      <c r="L3628">
        <v>7</v>
      </c>
      <c r="M3628" s="2" t="s">
        <v>1213</v>
      </c>
      <c r="N3628">
        <v>18</v>
      </c>
      <c r="O3628" s="2" t="s">
        <v>1214</v>
      </c>
      <c r="P3628">
        <v>999</v>
      </c>
      <c r="Q3628" s="2" t="s">
        <v>1215</v>
      </c>
      <c r="R3628" t="s">
        <v>67</v>
      </c>
      <c r="S3628" t="s">
        <v>67</v>
      </c>
      <c r="T3628" s="2" t="s">
        <v>504</v>
      </c>
      <c r="U3628" s="2" t="s">
        <v>505</v>
      </c>
      <c r="V3628">
        <v>606</v>
      </c>
      <c r="W3628" s="2" t="s">
        <v>2389</v>
      </c>
      <c r="X3628">
        <v>3003.75</v>
      </c>
      <c r="Y3628">
        <v>3003.75</v>
      </c>
      <c r="AD3628">
        <v>2102.62</v>
      </c>
      <c r="AF3628">
        <v>0</v>
      </c>
      <c r="AG3628">
        <v>901.13</v>
      </c>
      <c r="AK3628">
        <v>6508</v>
      </c>
      <c r="AL3628" s="5">
        <v>6007.5</v>
      </c>
      <c r="AM3628">
        <v>0</v>
      </c>
      <c r="AN3628">
        <v>0</v>
      </c>
      <c r="AO3628">
        <v>3003.75</v>
      </c>
      <c r="AP3628">
        <v>3003.75</v>
      </c>
      <c r="AS3628">
        <v>2102.62</v>
      </c>
      <c r="AU3628">
        <v>901.13</v>
      </c>
      <c r="AY3628">
        <v>6508</v>
      </c>
      <c r="AZ3628" s="5">
        <v>6007.5</v>
      </c>
      <c r="BA3628" s="5">
        <v>6007.5</v>
      </c>
      <c r="BB3628" s="5">
        <v>6007.5</v>
      </c>
      <c r="BC3628" s="5">
        <v>6007.5</v>
      </c>
      <c r="BD3628" s="5">
        <v>6007.5</v>
      </c>
      <c r="BE3628" s="5">
        <v>0</v>
      </c>
      <c r="BF3628" s="5">
        <v>12515</v>
      </c>
      <c r="BG3628">
        <v>20170615</v>
      </c>
      <c r="BH3628" s="9" t="str">
        <f t="shared" si="168"/>
        <v>2017</v>
      </c>
      <c r="BI3628" t="str">
        <f>MID(Merge1[[#This Row],[OC_DATA_INIZIO_PROGETTO]],5,2)</f>
        <v>06</v>
      </c>
      <c r="BJ3628">
        <v>20190331</v>
      </c>
      <c r="BK3628" t="str">
        <f t="shared" si="169"/>
        <v>2019</v>
      </c>
      <c r="BL3628" t="str">
        <f>MID(Merge1[[#This Row],[OC_DATA_FINE_PROGETTO_PREVISTA]],5,2)</f>
        <v>03</v>
      </c>
      <c r="BM3628" s="8">
        <f>(Merge1[[#This Row],[Colonna2]]-Merge1[[#This Row],[Colonna1]])*12+Merge1[[#This Row],[Colonna22]]-Merge1[[#This Row],[Colonna12]]</f>
        <v>21</v>
      </c>
      <c r="BN3628">
        <v>20190827</v>
      </c>
      <c r="BO3628" t="str">
        <f t="shared" si="170"/>
        <v>2019</v>
      </c>
      <c r="BP3628" s="2" t="s">
        <v>116</v>
      </c>
      <c r="BQ3628" s="2" t="s">
        <v>763</v>
      </c>
      <c r="BR3628" s="2" t="s">
        <v>440</v>
      </c>
      <c r="BS3628" s="2" t="s">
        <v>773</v>
      </c>
      <c r="BT3628" s="2" t="s">
        <v>774</v>
      </c>
    </row>
    <row r="3629" spans="1:72" x14ac:dyDescent="0.35">
      <c r="A3629" s="2" t="s">
        <v>6219</v>
      </c>
      <c r="B3629" s="2" t="s">
        <v>6220</v>
      </c>
      <c r="C3629" s="2" t="s">
        <v>6221</v>
      </c>
      <c r="D3629" s="2" t="s">
        <v>6222</v>
      </c>
      <c r="E3629" s="2" t="s">
        <v>6223</v>
      </c>
      <c r="F3629">
        <v>3</v>
      </c>
      <c r="G3629" s="2" t="s">
        <v>102</v>
      </c>
      <c r="H3629">
        <v>7</v>
      </c>
      <c r="I3629" s="2" t="s">
        <v>770</v>
      </c>
      <c r="J3629">
        <v>15</v>
      </c>
      <c r="K3629" s="2" t="s">
        <v>3707</v>
      </c>
      <c r="L3629">
        <v>7</v>
      </c>
      <c r="M3629" s="2" t="s">
        <v>1213</v>
      </c>
      <c r="N3629">
        <v>18</v>
      </c>
      <c r="O3629" s="2" t="s">
        <v>1214</v>
      </c>
      <c r="P3629">
        <v>999</v>
      </c>
      <c r="Q3629" s="2" t="s">
        <v>1215</v>
      </c>
      <c r="R3629" t="s">
        <v>67</v>
      </c>
      <c r="S3629" t="s">
        <v>67</v>
      </c>
      <c r="T3629" s="2" t="s">
        <v>504</v>
      </c>
      <c r="U3629" s="2" t="s">
        <v>505</v>
      </c>
      <c r="V3629">
        <v>602</v>
      </c>
      <c r="W3629" s="2" t="s">
        <v>2416</v>
      </c>
      <c r="X3629">
        <v>3002</v>
      </c>
      <c r="Y3629">
        <v>3002</v>
      </c>
      <c r="AD3629">
        <v>2101.4</v>
      </c>
      <c r="AF3629">
        <v>0</v>
      </c>
      <c r="AG3629">
        <v>900.6</v>
      </c>
      <c r="AK3629">
        <v>6004</v>
      </c>
      <c r="AL3629" s="5">
        <v>6004</v>
      </c>
      <c r="AM3629">
        <v>0</v>
      </c>
      <c r="AN3629">
        <v>0</v>
      </c>
      <c r="AO3629">
        <v>3002</v>
      </c>
      <c r="AP3629">
        <v>3002</v>
      </c>
      <c r="AS3629">
        <v>2101.4</v>
      </c>
      <c r="AU3629">
        <v>900.6</v>
      </c>
      <c r="AY3629">
        <v>6004</v>
      </c>
      <c r="AZ3629" s="5">
        <v>6004</v>
      </c>
      <c r="BA3629" s="5">
        <v>6004</v>
      </c>
      <c r="BB3629" s="5">
        <v>6004</v>
      </c>
      <c r="BF3629" s="5">
        <v>0</v>
      </c>
      <c r="BG3629">
        <v>20180516</v>
      </c>
      <c r="BH3629" s="9" t="str">
        <f t="shared" si="168"/>
        <v>2018</v>
      </c>
      <c r="BI3629" t="str">
        <f>MID(Merge1[[#This Row],[OC_DATA_INIZIO_PROGETTO]],5,2)</f>
        <v>05</v>
      </c>
      <c r="BJ3629">
        <v>20201110</v>
      </c>
      <c r="BK3629" t="str">
        <f t="shared" si="169"/>
        <v>2020</v>
      </c>
      <c r="BL3629" t="str">
        <f>MID(Merge1[[#This Row],[OC_DATA_FINE_PROGETTO_PREVISTA]],5,2)</f>
        <v>11</v>
      </c>
      <c r="BM3629" s="8">
        <f>(Merge1[[#This Row],[Colonna2]]-Merge1[[#This Row],[Colonna1]])*12+Merge1[[#This Row],[Colonna22]]-Merge1[[#This Row],[Colonna12]]</f>
        <v>30</v>
      </c>
      <c r="BO3629" t="str">
        <f t="shared" si="170"/>
        <v/>
      </c>
      <c r="BP3629" s="2" t="s">
        <v>86</v>
      </c>
      <c r="BQ3629" s="2" t="s">
        <v>76</v>
      </c>
      <c r="BR3629" s="2" t="s">
        <v>77</v>
      </c>
      <c r="BS3629" s="2" t="s">
        <v>773</v>
      </c>
      <c r="BT3629" s="2" t="s">
        <v>774</v>
      </c>
    </row>
    <row r="3630" spans="1:72" x14ac:dyDescent="0.35">
      <c r="A3630" s="2" t="s">
        <v>649</v>
      </c>
      <c r="B3630" s="2" t="s">
        <v>650</v>
      </c>
      <c r="C3630" s="2" t="s">
        <v>651</v>
      </c>
      <c r="D3630" s="2" t="s">
        <v>651</v>
      </c>
      <c r="E3630" s="2" t="s">
        <v>652</v>
      </c>
      <c r="F3630">
        <v>8</v>
      </c>
      <c r="G3630" s="2" t="s">
        <v>441</v>
      </c>
      <c r="H3630">
        <v>6</v>
      </c>
      <c r="I3630" s="2" t="s">
        <v>94</v>
      </c>
      <c r="J3630">
        <v>1</v>
      </c>
      <c r="K3630" s="2" t="s">
        <v>442</v>
      </c>
      <c r="L3630">
        <v>11</v>
      </c>
      <c r="M3630" s="2" t="s">
        <v>443</v>
      </c>
      <c r="N3630">
        <v>75</v>
      </c>
      <c r="O3630" s="2" t="s">
        <v>502</v>
      </c>
      <c r="P3630">
        <v>999</v>
      </c>
      <c r="Q3630" s="2" t="s">
        <v>529</v>
      </c>
      <c r="R3630" t="s">
        <v>67</v>
      </c>
      <c r="S3630" t="s">
        <v>67</v>
      </c>
      <c r="T3630" s="2" t="s">
        <v>73</v>
      </c>
      <c r="U3630" s="2" t="s">
        <v>74</v>
      </c>
      <c r="V3630">
        <v>1920</v>
      </c>
      <c r="W3630" s="2" t="s">
        <v>534</v>
      </c>
      <c r="X3630">
        <v>6000</v>
      </c>
      <c r="Z3630">
        <v>6000</v>
      </c>
      <c r="AF3630">
        <v>0</v>
      </c>
      <c r="AL3630" s="5">
        <v>6000</v>
      </c>
      <c r="AM3630">
        <v>0</v>
      </c>
      <c r="AN3630">
        <v>0</v>
      </c>
      <c r="AO3630">
        <v>6000</v>
      </c>
      <c r="AQ3630">
        <v>6000</v>
      </c>
      <c r="AZ3630" s="5">
        <v>6000</v>
      </c>
      <c r="BA3630" s="5">
        <v>6000</v>
      </c>
      <c r="BB3630" s="5">
        <v>6000</v>
      </c>
      <c r="BF3630" s="5">
        <v>0</v>
      </c>
      <c r="BG3630">
        <v>20180710</v>
      </c>
      <c r="BH3630" s="9" t="str">
        <f t="shared" si="168"/>
        <v>2018</v>
      </c>
      <c r="BI3630" t="str">
        <f>MID(Merge1[[#This Row],[OC_DATA_INIZIO_PROGETTO]],5,2)</f>
        <v>07</v>
      </c>
      <c r="BJ3630">
        <v>20201224</v>
      </c>
      <c r="BK3630" t="str">
        <f t="shared" si="169"/>
        <v>2020</v>
      </c>
      <c r="BL3630" t="str">
        <f>MID(Merge1[[#This Row],[OC_DATA_FINE_PROGETTO_PREVISTA]],5,2)</f>
        <v>12</v>
      </c>
      <c r="BM3630" s="8">
        <f>(Merge1[[#This Row],[Colonna2]]-Merge1[[#This Row],[Colonna1]])*12+Merge1[[#This Row],[Colonna22]]-Merge1[[#This Row],[Colonna12]]</f>
        <v>29</v>
      </c>
      <c r="BO3630" t="str">
        <f t="shared" si="170"/>
        <v/>
      </c>
      <c r="BP3630" s="2" t="s">
        <v>86</v>
      </c>
      <c r="BQ3630" s="2" t="s">
        <v>76</v>
      </c>
      <c r="BR3630" s="2" t="s">
        <v>77</v>
      </c>
      <c r="BS3630" s="2" t="s">
        <v>446</v>
      </c>
      <c r="BT3630" s="2" t="s">
        <v>447</v>
      </c>
    </row>
    <row r="3631" spans="1:72" x14ac:dyDescent="0.35">
      <c r="A3631" s="2" t="s">
        <v>965</v>
      </c>
      <c r="B3631" s="2" t="s">
        <v>966</v>
      </c>
      <c r="C3631" s="2" t="s">
        <v>967</v>
      </c>
      <c r="D3631" s="2" t="s">
        <v>968</v>
      </c>
      <c r="E3631" s="2" t="s">
        <v>969</v>
      </c>
      <c r="F3631">
        <v>8</v>
      </c>
      <c r="G3631" s="2" t="s">
        <v>441</v>
      </c>
      <c r="H3631">
        <v>2</v>
      </c>
      <c r="I3631" s="2" t="s">
        <v>430</v>
      </c>
      <c r="J3631">
        <v>99</v>
      </c>
      <c r="K3631" s="2" t="s">
        <v>81</v>
      </c>
      <c r="L3631">
        <v>11</v>
      </c>
      <c r="M3631" s="2" t="s">
        <v>443</v>
      </c>
      <c r="N3631">
        <v>72</v>
      </c>
      <c r="O3631" s="2" t="s">
        <v>444</v>
      </c>
      <c r="P3631">
        <v>1</v>
      </c>
      <c r="Q3631" s="2" t="s">
        <v>445</v>
      </c>
      <c r="R3631" t="s">
        <v>67</v>
      </c>
      <c r="S3631" t="s">
        <v>67</v>
      </c>
      <c r="T3631" s="2" t="s">
        <v>73</v>
      </c>
      <c r="U3631" s="2" t="s">
        <v>74</v>
      </c>
      <c r="V3631">
        <v>1014</v>
      </c>
      <c r="W3631" s="2" t="s">
        <v>902</v>
      </c>
      <c r="X3631">
        <v>3000</v>
      </c>
      <c r="Z3631">
        <v>3000</v>
      </c>
      <c r="AD3631">
        <v>2100</v>
      </c>
      <c r="AF3631">
        <v>0</v>
      </c>
      <c r="AG3631">
        <v>900</v>
      </c>
      <c r="AL3631" s="5">
        <v>6000</v>
      </c>
      <c r="AM3631">
        <v>0</v>
      </c>
      <c r="AN3631">
        <v>0</v>
      </c>
      <c r="AO3631">
        <v>3000</v>
      </c>
      <c r="AQ3631">
        <v>3000</v>
      </c>
      <c r="AS3631">
        <v>2100</v>
      </c>
      <c r="AU3631">
        <v>900</v>
      </c>
      <c r="AZ3631" s="5">
        <v>6000</v>
      </c>
      <c r="BA3631" s="5">
        <v>6000</v>
      </c>
      <c r="BB3631" s="5">
        <v>6000</v>
      </c>
      <c r="BC3631" s="5">
        <v>6000</v>
      </c>
      <c r="BD3631" s="5">
        <v>6000</v>
      </c>
      <c r="BE3631" s="5">
        <v>0</v>
      </c>
      <c r="BF3631" s="5">
        <v>6000</v>
      </c>
      <c r="BG3631">
        <v>20171011</v>
      </c>
      <c r="BH3631" s="9" t="str">
        <f t="shared" si="168"/>
        <v>2017</v>
      </c>
      <c r="BI3631" t="str">
        <f>MID(Merge1[[#This Row],[OC_DATA_INIZIO_PROGETTO]],5,2)</f>
        <v>10</v>
      </c>
      <c r="BJ3631">
        <v>20211230</v>
      </c>
      <c r="BK3631" t="str">
        <f t="shared" si="169"/>
        <v>2021</v>
      </c>
      <c r="BL3631" t="str">
        <f>MID(Merge1[[#This Row],[OC_DATA_FINE_PROGETTO_PREVISTA]],5,2)</f>
        <v>12</v>
      </c>
      <c r="BM3631" s="8">
        <f>(Merge1[[#This Row],[Colonna2]]-Merge1[[#This Row],[Colonna1]])*12+Merge1[[#This Row],[Colonna22]]-Merge1[[#This Row],[Colonna12]]</f>
        <v>50</v>
      </c>
      <c r="BO3631" t="str">
        <f t="shared" si="170"/>
        <v/>
      </c>
      <c r="BP3631" s="2" t="s">
        <v>116</v>
      </c>
      <c r="BQ3631" s="2" t="s">
        <v>116</v>
      </c>
      <c r="BR3631" s="2" t="s">
        <v>77</v>
      </c>
      <c r="BS3631" s="2" t="s">
        <v>434</v>
      </c>
      <c r="BT3631" s="2" t="s">
        <v>435</v>
      </c>
    </row>
    <row r="3632" spans="1:72" x14ac:dyDescent="0.35">
      <c r="A3632" s="2" t="s">
        <v>1254</v>
      </c>
      <c r="B3632" s="2" t="s">
        <v>1255</v>
      </c>
      <c r="C3632" s="2" t="s">
        <v>1256</v>
      </c>
      <c r="D3632" s="2" t="s">
        <v>1257</v>
      </c>
      <c r="E3632" s="2" t="s">
        <v>1258</v>
      </c>
      <c r="F3632">
        <v>8</v>
      </c>
      <c r="G3632" s="2" t="s">
        <v>441</v>
      </c>
      <c r="H3632">
        <v>2</v>
      </c>
      <c r="I3632" s="2" t="s">
        <v>430</v>
      </c>
      <c r="J3632">
        <v>99</v>
      </c>
      <c r="K3632" s="2" t="s">
        <v>81</v>
      </c>
      <c r="L3632">
        <v>11</v>
      </c>
      <c r="M3632" s="2" t="s">
        <v>443</v>
      </c>
      <c r="N3632">
        <v>72</v>
      </c>
      <c r="O3632" s="2" t="s">
        <v>444</v>
      </c>
      <c r="P3632">
        <v>1</v>
      </c>
      <c r="Q3632" s="2" t="s">
        <v>445</v>
      </c>
      <c r="R3632" t="s">
        <v>67</v>
      </c>
      <c r="S3632" t="s">
        <v>67</v>
      </c>
      <c r="T3632" s="2" t="s">
        <v>73</v>
      </c>
      <c r="U3632" s="2" t="s">
        <v>74</v>
      </c>
      <c r="V3632">
        <v>1004</v>
      </c>
      <c r="W3632" s="2" t="s">
        <v>899</v>
      </c>
      <c r="X3632">
        <v>3000</v>
      </c>
      <c r="Z3632">
        <v>3000</v>
      </c>
      <c r="AD3632">
        <v>2100</v>
      </c>
      <c r="AF3632">
        <v>0</v>
      </c>
      <c r="AG3632">
        <v>900</v>
      </c>
      <c r="AL3632" s="5">
        <v>6000</v>
      </c>
      <c r="AM3632">
        <v>0</v>
      </c>
      <c r="AN3632">
        <v>0</v>
      </c>
      <c r="AO3632">
        <v>3000</v>
      </c>
      <c r="AQ3632">
        <v>3000</v>
      </c>
      <c r="AS3632">
        <v>2100</v>
      </c>
      <c r="AU3632">
        <v>900</v>
      </c>
      <c r="AZ3632" s="5">
        <v>6000</v>
      </c>
      <c r="BA3632" s="5">
        <v>6000</v>
      </c>
      <c r="BB3632" s="5">
        <v>6000</v>
      </c>
      <c r="BC3632" s="5">
        <v>6000</v>
      </c>
      <c r="BD3632" s="5">
        <v>6000</v>
      </c>
      <c r="BE3632" s="5">
        <v>0</v>
      </c>
      <c r="BF3632" s="5">
        <v>6000</v>
      </c>
      <c r="BG3632">
        <v>20180908</v>
      </c>
      <c r="BH3632" s="9" t="str">
        <f t="shared" si="168"/>
        <v>2018</v>
      </c>
      <c r="BI3632" t="str">
        <f>MID(Merge1[[#This Row],[OC_DATA_INIZIO_PROGETTO]],5,2)</f>
        <v>09</v>
      </c>
      <c r="BJ3632">
        <v>20190912</v>
      </c>
      <c r="BK3632" t="str">
        <f t="shared" si="169"/>
        <v>2019</v>
      </c>
      <c r="BL3632" t="str">
        <f>MID(Merge1[[#This Row],[OC_DATA_FINE_PROGETTO_PREVISTA]],5,2)</f>
        <v>09</v>
      </c>
      <c r="BM3632" s="8">
        <f>(Merge1[[#This Row],[Colonna2]]-Merge1[[#This Row],[Colonna1]])*12+Merge1[[#This Row],[Colonna22]]-Merge1[[#This Row],[Colonna12]]</f>
        <v>12</v>
      </c>
      <c r="BN3632">
        <v>20190912</v>
      </c>
      <c r="BO3632" t="str">
        <f t="shared" si="170"/>
        <v>2019</v>
      </c>
      <c r="BP3632" s="2" t="s">
        <v>116</v>
      </c>
      <c r="BQ3632" s="2" t="s">
        <v>763</v>
      </c>
      <c r="BR3632" s="2" t="s">
        <v>440</v>
      </c>
      <c r="BS3632" s="2" t="s">
        <v>434</v>
      </c>
      <c r="BT3632" s="2" t="s">
        <v>435</v>
      </c>
    </row>
    <row r="3633" spans="1:72" x14ac:dyDescent="0.35">
      <c r="A3633" s="2" t="s">
        <v>1798</v>
      </c>
      <c r="B3633" s="2" t="s">
        <v>1799</v>
      </c>
      <c r="C3633" s="2" t="s">
        <v>1800</v>
      </c>
      <c r="D3633" s="2" t="s">
        <v>1801</v>
      </c>
      <c r="E3633" s="2" t="s">
        <v>1802</v>
      </c>
      <c r="F3633">
        <v>11</v>
      </c>
      <c r="G3633" s="2" t="s">
        <v>436</v>
      </c>
      <c r="H3633">
        <v>2</v>
      </c>
      <c r="I3633" s="2" t="s">
        <v>430</v>
      </c>
      <c r="J3633">
        <v>12</v>
      </c>
      <c r="K3633" s="2" t="s">
        <v>437</v>
      </c>
      <c r="L3633">
        <v>11</v>
      </c>
      <c r="M3633" s="2" t="s">
        <v>443</v>
      </c>
      <c r="N3633">
        <v>71</v>
      </c>
      <c r="O3633" s="2" t="s">
        <v>507</v>
      </c>
      <c r="P3633">
        <v>15</v>
      </c>
      <c r="Q3633" s="2" t="s">
        <v>1222</v>
      </c>
      <c r="R3633" t="s">
        <v>67</v>
      </c>
      <c r="S3633" t="s">
        <v>67</v>
      </c>
      <c r="T3633" s="2" t="s">
        <v>73</v>
      </c>
      <c r="U3633" s="2" t="s">
        <v>74</v>
      </c>
      <c r="V3633">
        <v>1009</v>
      </c>
      <c r="W3633" s="2" t="s">
        <v>880</v>
      </c>
      <c r="X3633">
        <v>3000</v>
      </c>
      <c r="Z3633">
        <v>3000</v>
      </c>
      <c r="AD3633">
        <v>2100</v>
      </c>
      <c r="AF3633">
        <v>0</v>
      </c>
      <c r="AG3633">
        <v>900</v>
      </c>
      <c r="AL3633" s="5">
        <v>6000</v>
      </c>
      <c r="AM3633">
        <v>0</v>
      </c>
      <c r="AN3633">
        <v>0</v>
      </c>
      <c r="AO3633">
        <v>3000</v>
      </c>
      <c r="AQ3633">
        <v>3000</v>
      </c>
      <c r="AS3633">
        <v>2100</v>
      </c>
      <c r="AU3633">
        <v>900</v>
      </c>
      <c r="AZ3633" s="5">
        <v>6000</v>
      </c>
      <c r="BA3633" s="5">
        <v>6000</v>
      </c>
      <c r="BB3633" s="5">
        <v>6000</v>
      </c>
      <c r="BF3633" s="5">
        <v>0</v>
      </c>
      <c r="BG3633">
        <v>20180208</v>
      </c>
      <c r="BH3633" s="9" t="str">
        <f t="shared" si="168"/>
        <v>2018</v>
      </c>
      <c r="BI3633" t="str">
        <f>MID(Merge1[[#This Row],[OC_DATA_INIZIO_PROGETTO]],5,2)</f>
        <v>02</v>
      </c>
      <c r="BJ3633">
        <v>20211230</v>
      </c>
      <c r="BK3633" t="str">
        <f t="shared" si="169"/>
        <v>2021</v>
      </c>
      <c r="BL3633" t="str">
        <f>MID(Merge1[[#This Row],[OC_DATA_FINE_PROGETTO_PREVISTA]],5,2)</f>
        <v>12</v>
      </c>
      <c r="BM3633" s="8">
        <f>(Merge1[[#This Row],[Colonna2]]-Merge1[[#This Row],[Colonna1]])*12+Merge1[[#This Row],[Colonna22]]-Merge1[[#This Row],[Colonna12]]</f>
        <v>46</v>
      </c>
      <c r="BO3633" t="str">
        <f t="shared" si="170"/>
        <v/>
      </c>
      <c r="BP3633" s="2" t="s">
        <v>86</v>
      </c>
      <c r="BQ3633" s="2" t="s">
        <v>76</v>
      </c>
      <c r="BR3633" s="2" t="s">
        <v>77</v>
      </c>
      <c r="BS3633" s="2" t="s">
        <v>434</v>
      </c>
      <c r="BT3633" s="2" t="s">
        <v>435</v>
      </c>
    </row>
    <row r="3634" spans="1:72" x14ac:dyDescent="0.35">
      <c r="A3634" s="2" t="s">
        <v>2688</v>
      </c>
      <c r="B3634" s="2" t="s">
        <v>2689</v>
      </c>
      <c r="C3634" s="2" t="s">
        <v>2690</v>
      </c>
      <c r="D3634" s="2" t="s">
        <v>2691</v>
      </c>
      <c r="E3634" s="2" t="s">
        <v>2692</v>
      </c>
      <c r="F3634">
        <v>1</v>
      </c>
      <c r="G3634" s="2" t="s">
        <v>151</v>
      </c>
      <c r="H3634">
        <v>7</v>
      </c>
      <c r="I3634" s="2" t="s">
        <v>770</v>
      </c>
      <c r="J3634">
        <v>99</v>
      </c>
      <c r="K3634" s="2" t="s">
        <v>81</v>
      </c>
      <c r="L3634">
        <v>6</v>
      </c>
      <c r="M3634" s="2" t="s">
        <v>1983</v>
      </c>
      <c r="N3634">
        <v>39</v>
      </c>
      <c r="O3634" s="2" t="s">
        <v>2384</v>
      </c>
      <c r="P3634">
        <v>999</v>
      </c>
      <c r="Q3634" s="2" t="s">
        <v>2456</v>
      </c>
      <c r="R3634" t="s">
        <v>67</v>
      </c>
      <c r="S3634" t="s">
        <v>67</v>
      </c>
      <c r="T3634" s="2" t="s">
        <v>1986</v>
      </c>
      <c r="U3634" s="2" t="s">
        <v>1987</v>
      </c>
      <c r="V3634">
        <v>601</v>
      </c>
      <c r="W3634" s="2" t="s">
        <v>2407</v>
      </c>
      <c r="X3634">
        <v>3000</v>
      </c>
      <c r="Y3634">
        <v>3000</v>
      </c>
      <c r="AD3634">
        <v>2100</v>
      </c>
      <c r="AF3634">
        <v>0</v>
      </c>
      <c r="AG3634">
        <v>900</v>
      </c>
      <c r="AK3634">
        <v>6000</v>
      </c>
      <c r="AL3634" s="5">
        <v>6000</v>
      </c>
      <c r="AM3634">
        <v>0</v>
      </c>
      <c r="AN3634">
        <v>0</v>
      </c>
      <c r="AO3634">
        <v>3000</v>
      </c>
      <c r="AP3634">
        <v>3000</v>
      </c>
      <c r="AS3634">
        <v>2100</v>
      </c>
      <c r="AU3634">
        <v>900</v>
      </c>
      <c r="AY3634">
        <v>6000</v>
      </c>
      <c r="AZ3634" s="5">
        <v>6000</v>
      </c>
      <c r="BA3634" s="5">
        <v>6000</v>
      </c>
      <c r="BB3634" s="5">
        <v>6000</v>
      </c>
      <c r="BF3634" s="5">
        <v>0</v>
      </c>
      <c r="BG3634">
        <v>20200223</v>
      </c>
      <c r="BH3634" s="9" t="str">
        <f t="shared" si="168"/>
        <v>2020</v>
      </c>
      <c r="BI3634" t="str">
        <f>MID(Merge1[[#This Row],[OC_DATA_INIZIO_PROGETTO]],5,2)</f>
        <v>02</v>
      </c>
      <c r="BJ3634">
        <v>20211105</v>
      </c>
      <c r="BK3634" t="str">
        <f t="shared" si="169"/>
        <v>2021</v>
      </c>
      <c r="BL3634" t="str">
        <f>MID(Merge1[[#This Row],[OC_DATA_FINE_PROGETTO_PREVISTA]],5,2)</f>
        <v>11</v>
      </c>
      <c r="BM3634" s="8">
        <f>(Merge1[[#This Row],[Colonna2]]-Merge1[[#This Row],[Colonna1]])*12+Merge1[[#This Row],[Colonna22]]-Merge1[[#This Row],[Colonna12]]</f>
        <v>21</v>
      </c>
      <c r="BO3634" t="str">
        <f t="shared" si="170"/>
        <v/>
      </c>
      <c r="BP3634" s="2" t="s">
        <v>86</v>
      </c>
      <c r="BQ3634" s="2" t="s">
        <v>76</v>
      </c>
      <c r="BR3634" s="2" t="s">
        <v>77</v>
      </c>
      <c r="BS3634" s="2" t="s">
        <v>2387</v>
      </c>
      <c r="BT3634" s="2" t="s">
        <v>510</v>
      </c>
    </row>
    <row r="3635" spans="1:72" x14ac:dyDescent="0.35">
      <c r="A3635" s="2" t="s">
        <v>3576</v>
      </c>
      <c r="B3635" s="2" t="s">
        <v>3577</v>
      </c>
      <c r="C3635" s="2" t="s">
        <v>3578</v>
      </c>
      <c r="D3635" s="2" t="s">
        <v>3579</v>
      </c>
      <c r="E3635" s="2" t="s">
        <v>3580</v>
      </c>
      <c r="F3635">
        <v>1</v>
      </c>
      <c r="G3635" s="2" t="s">
        <v>151</v>
      </c>
      <c r="H3635">
        <v>7</v>
      </c>
      <c r="I3635" s="2" t="s">
        <v>770</v>
      </c>
      <c r="J3635">
        <v>19</v>
      </c>
      <c r="K3635" s="2" t="s">
        <v>771</v>
      </c>
      <c r="L3635">
        <v>9</v>
      </c>
      <c r="M3635" s="2" t="s">
        <v>98</v>
      </c>
      <c r="N3635">
        <v>21</v>
      </c>
      <c r="O3635" s="2" t="s">
        <v>185</v>
      </c>
      <c r="P3635">
        <v>229</v>
      </c>
      <c r="Q3635" s="2" t="s">
        <v>186</v>
      </c>
      <c r="R3635" t="s">
        <v>67</v>
      </c>
      <c r="S3635" t="s">
        <v>67</v>
      </c>
      <c r="T3635" s="2" t="s">
        <v>1331</v>
      </c>
      <c r="U3635" s="2" t="s">
        <v>1332</v>
      </c>
      <c r="V3635">
        <v>606</v>
      </c>
      <c r="W3635" s="2" t="s">
        <v>2389</v>
      </c>
      <c r="X3635">
        <v>3000</v>
      </c>
      <c r="Y3635">
        <v>3000</v>
      </c>
      <c r="AD3635">
        <v>2100</v>
      </c>
      <c r="AF3635">
        <v>0</v>
      </c>
      <c r="AG3635">
        <v>900</v>
      </c>
      <c r="AK3635">
        <v>6000</v>
      </c>
      <c r="AL3635" s="5">
        <v>6000</v>
      </c>
      <c r="AM3635">
        <v>0</v>
      </c>
      <c r="AN3635">
        <v>0</v>
      </c>
      <c r="AO3635">
        <v>3000</v>
      </c>
      <c r="AP3635">
        <v>3000</v>
      </c>
      <c r="AS3635">
        <v>2100</v>
      </c>
      <c r="AU3635">
        <v>900</v>
      </c>
      <c r="AY3635">
        <v>6000</v>
      </c>
      <c r="AZ3635" s="5">
        <v>6000</v>
      </c>
      <c r="BA3635" s="5">
        <v>6000</v>
      </c>
      <c r="BB3635" s="5">
        <v>6000</v>
      </c>
      <c r="BC3635" s="5">
        <v>6000</v>
      </c>
      <c r="BD3635" s="5">
        <v>6000</v>
      </c>
      <c r="BE3635" s="5">
        <v>0</v>
      </c>
      <c r="BF3635" s="5">
        <v>12000</v>
      </c>
      <c r="BG3635">
        <v>20160531</v>
      </c>
      <c r="BH3635" s="9" t="str">
        <f t="shared" si="168"/>
        <v>2016</v>
      </c>
      <c r="BI3635" t="str">
        <f>MID(Merge1[[#This Row],[OC_DATA_INIZIO_PROGETTO]],5,2)</f>
        <v>05</v>
      </c>
      <c r="BJ3635">
        <v>20161231</v>
      </c>
      <c r="BK3635" t="str">
        <f t="shared" si="169"/>
        <v>2016</v>
      </c>
      <c r="BL3635" t="str">
        <f>MID(Merge1[[#This Row],[OC_DATA_FINE_PROGETTO_PREVISTA]],5,2)</f>
        <v>12</v>
      </c>
      <c r="BM3635" s="8">
        <f>(Merge1[[#This Row],[Colonna2]]-Merge1[[#This Row],[Colonna1]])*12+Merge1[[#This Row],[Colonna22]]-Merge1[[#This Row],[Colonna12]]</f>
        <v>7</v>
      </c>
      <c r="BN3635">
        <v>20161231</v>
      </c>
      <c r="BO3635" t="str">
        <f t="shared" si="170"/>
        <v>2016</v>
      </c>
      <c r="BP3635" s="2" t="s">
        <v>116</v>
      </c>
      <c r="BQ3635" s="2" t="s">
        <v>763</v>
      </c>
      <c r="BR3635" s="2" t="s">
        <v>440</v>
      </c>
      <c r="BS3635" s="2" t="s">
        <v>773</v>
      </c>
      <c r="BT3635" s="2" t="s">
        <v>774</v>
      </c>
    </row>
    <row r="3636" spans="1:72" x14ac:dyDescent="0.35">
      <c r="A3636" s="2" t="s">
        <v>6977</v>
      </c>
      <c r="B3636" s="2" t="s">
        <v>6978</v>
      </c>
      <c r="C3636" s="2" t="s">
        <v>6979</v>
      </c>
      <c r="D3636" s="2" t="s">
        <v>6975</v>
      </c>
      <c r="E3636" s="2" t="s">
        <v>6980</v>
      </c>
      <c r="F3636">
        <v>8</v>
      </c>
      <c r="G3636" s="2" t="s">
        <v>441</v>
      </c>
      <c r="H3636">
        <v>7</v>
      </c>
      <c r="I3636" s="2" t="s">
        <v>770</v>
      </c>
      <c r="J3636">
        <v>21</v>
      </c>
      <c r="K3636" s="2" t="s">
        <v>987</v>
      </c>
      <c r="L3636">
        <v>11</v>
      </c>
      <c r="M3636" s="2" t="s">
        <v>443</v>
      </c>
      <c r="N3636">
        <v>75</v>
      </c>
      <c r="O3636" s="2" t="s">
        <v>502</v>
      </c>
      <c r="P3636">
        <v>821</v>
      </c>
      <c r="Q3636" s="2" t="s">
        <v>6831</v>
      </c>
      <c r="R3636" t="s">
        <v>67</v>
      </c>
      <c r="S3636" t="s">
        <v>67</v>
      </c>
      <c r="T3636" s="2" t="s">
        <v>504</v>
      </c>
      <c r="U3636" s="2" t="s">
        <v>505</v>
      </c>
      <c r="V3636">
        <v>933</v>
      </c>
      <c r="W3636" s="2" t="s">
        <v>6816</v>
      </c>
      <c r="X3636">
        <v>6000</v>
      </c>
      <c r="Z3636">
        <v>6000</v>
      </c>
      <c r="AF3636">
        <v>0</v>
      </c>
      <c r="AL3636" s="5">
        <v>6000</v>
      </c>
      <c r="AM3636">
        <v>0</v>
      </c>
      <c r="AN3636">
        <v>0</v>
      </c>
      <c r="AO3636">
        <v>6000</v>
      </c>
      <c r="AQ3636">
        <v>6000</v>
      </c>
      <c r="AZ3636" s="5">
        <v>6000</v>
      </c>
      <c r="BA3636" s="5">
        <v>6000</v>
      </c>
      <c r="BB3636" s="5">
        <v>6000</v>
      </c>
      <c r="BC3636" s="5">
        <v>0</v>
      </c>
      <c r="BD3636" s="5">
        <v>0</v>
      </c>
      <c r="BE3636" s="5">
        <v>0</v>
      </c>
      <c r="BF3636" s="5">
        <v>0</v>
      </c>
      <c r="BG3636">
        <v>20160618</v>
      </c>
      <c r="BH3636" s="9" t="str">
        <f t="shared" si="168"/>
        <v>2016</v>
      </c>
      <c r="BI3636" t="str">
        <f>MID(Merge1[[#This Row],[OC_DATA_INIZIO_PROGETTO]],5,2)</f>
        <v>06</v>
      </c>
      <c r="BJ3636">
        <v>20161231</v>
      </c>
      <c r="BK3636" t="str">
        <f t="shared" si="169"/>
        <v>2016</v>
      </c>
      <c r="BL3636" t="str">
        <f>MID(Merge1[[#This Row],[OC_DATA_FINE_PROGETTO_PREVISTA]],5,2)</f>
        <v>12</v>
      </c>
      <c r="BM3636" s="8">
        <f>(Merge1[[#This Row],[Colonna2]]-Merge1[[#This Row],[Colonna1]])*12+Merge1[[#This Row],[Colonna22]]-Merge1[[#This Row],[Colonna12]]</f>
        <v>6</v>
      </c>
      <c r="BN3636">
        <v>20161231</v>
      </c>
      <c r="BO3636" t="str">
        <f t="shared" si="170"/>
        <v>2016</v>
      </c>
      <c r="BP3636" s="2" t="s">
        <v>86</v>
      </c>
      <c r="BQ3636" s="2" t="s">
        <v>86</v>
      </c>
      <c r="BR3636" s="2" t="s">
        <v>440</v>
      </c>
      <c r="BS3636" s="2" t="s">
        <v>773</v>
      </c>
      <c r="BT3636" s="2" t="s">
        <v>774</v>
      </c>
    </row>
    <row r="3637" spans="1:72" x14ac:dyDescent="0.35">
      <c r="A3637" s="2" t="s">
        <v>22069</v>
      </c>
      <c r="B3637" s="2" t="s">
        <v>22052</v>
      </c>
      <c r="C3637" s="2" t="s">
        <v>22070</v>
      </c>
      <c r="D3637" s="2" t="s">
        <v>21658</v>
      </c>
      <c r="E3637" s="2" t="s">
        <v>22071</v>
      </c>
      <c r="F3637">
        <v>11</v>
      </c>
      <c r="G3637" s="2" t="s">
        <v>436</v>
      </c>
      <c r="H3637">
        <v>2</v>
      </c>
      <c r="I3637" s="2" t="s">
        <v>430</v>
      </c>
      <c r="J3637">
        <v>99</v>
      </c>
      <c r="K3637" s="2" t="s">
        <v>81</v>
      </c>
      <c r="L3637">
        <v>11</v>
      </c>
      <c r="M3637" s="2" t="s">
        <v>443</v>
      </c>
      <c r="N3637">
        <v>71</v>
      </c>
      <c r="O3637" s="2" t="s">
        <v>507</v>
      </c>
      <c r="P3637">
        <v>72</v>
      </c>
      <c r="Q3637" s="2" t="s">
        <v>718</v>
      </c>
      <c r="R3637" t="s">
        <v>67</v>
      </c>
      <c r="S3637" t="s">
        <v>67</v>
      </c>
      <c r="T3637" s="2" t="s">
        <v>73</v>
      </c>
      <c r="U3637" s="2" t="s">
        <v>74</v>
      </c>
      <c r="V3637">
        <v>710</v>
      </c>
      <c r="W3637" s="2" t="s">
        <v>7185</v>
      </c>
      <c r="X3637">
        <v>3000</v>
      </c>
      <c r="Z3637">
        <v>3000</v>
      </c>
      <c r="AD3637">
        <v>2100</v>
      </c>
      <c r="AF3637">
        <v>0</v>
      </c>
      <c r="AG3637">
        <v>900</v>
      </c>
      <c r="AL3637" s="5">
        <v>6000</v>
      </c>
      <c r="AM3637">
        <v>0</v>
      </c>
      <c r="AN3637">
        <v>0</v>
      </c>
      <c r="AO3637">
        <v>3000</v>
      </c>
      <c r="AQ3637">
        <v>3000</v>
      </c>
      <c r="AS3637">
        <v>2100</v>
      </c>
      <c r="AU3637">
        <v>900</v>
      </c>
      <c r="AZ3637" s="5">
        <v>6000</v>
      </c>
      <c r="BA3637" s="5">
        <v>6000</v>
      </c>
      <c r="BB3637" s="5">
        <v>6000</v>
      </c>
      <c r="BF3637" s="5">
        <v>0</v>
      </c>
      <c r="BG3637">
        <v>20190711</v>
      </c>
      <c r="BH3637" s="9" t="str">
        <f t="shared" si="168"/>
        <v>2019</v>
      </c>
      <c r="BI3637" t="str">
        <f>MID(Merge1[[#This Row],[OC_DATA_INIZIO_PROGETTO]],5,2)</f>
        <v>07</v>
      </c>
      <c r="BJ3637">
        <v>20211231</v>
      </c>
      <c r="BK3637" t="str">
        <f t="shared" si="169"/>
        <v>2021</v>
      </c>
      <c r="BL3637" t="str">
        <f>MID(Merge1[[#This Row],[OC_DATA_FINE_PROGETTO_PREVISTA]],5,2)</f>
        <v>12</v>
      </c>
      <c r="BM3637" s="8">
        <f>(Merge1[[#This Row],[Colonna2]]-Merge1[[#This Row],[Colonna1]])*12+Merge1[[#This Row],[Colonna22]]-Merge1[[#This Row],[Colonna12]]</f>
        <v>29</v>
      </c>
      <c r="BO3637" t="str">
        <f t="shared" si="170"/>
        <v/>
      </c>
      <c r="BP3637" s="2" t="s">
        <v>86</v>
      </c>
      <c r="BQ3637" s="2" t="s">
        <v>76</v>
      </c>
      <c r="BR3637" s="2" t="s">
        <v>77</v>
      </c>
      <c r="BS3637" s="2" t="s">
        <v>434</v>
      </c>
      <c r="BT3637" s="2" t="s">
        <v>435</v>
      </c>
    </row>
    <row r="3638" spans="1:72" x14ac:dyDescent="0.35">
      <c r="A3638" s="2" t="s">
        <v>6099</v>
      </c>
      <c r="B3638" s="2" t="s">
        <v>6100</v>
      </c>
      <c r="C3638" s="2" t="s">
        <v>6101</v>
      </c>
      <c r="D3638" s="2" t="s">
        <v>6102</v>
      </c>
      <c r="E3638" s="2" t="s">
        <v>6103</v>
      </c>
      <c r="F3638">
        <v>3</v>
      </c>
      <c r="G3638" s="2" t="s">
        <v>102</v>
      </c>
      <c r="H3638">
        <v>7</v>
      </c>
      <c r="I3638" s="2" t="s">
        <v>770</v>
      </c>
      <c r="J3638">
        <v>15</v>
      </c>
      <c r="K3638" s="2" t="s">
        <v>3707</v>
      </c>
      <c r="L3638">
        <v>7</v>
      </c>
      <c r="M3638" s="2" t="s">
        <v>1213</v>
      </c>
      <c r="N3638">
        <v>18</v>
      </c>
      <c r="O3638" s="2" t="s">
        <v>1214</v>
      </c>
      <c r="P3638">
        <v>999</v>
      </c>
      <c r="Q3638" s="2" t="s">
        <v>1215</v>
      </c>
      <c r="R3638" t="s">
        <v>67</v>
      </c>
      <c r="S3638" t="s">
        <v>67</v>
      </c>
      <c r="T3638" s="2" t="s">
        <v>504</v>
      </c>
      <c r="U3638" s="2" t="s">
        <v>505</v>
      </c>
      <c r="V3638">
        <v>608</v>
      </c>
      <c r="W3638" s="2" t="s">
        <v>2625</v>
      </c>
      <c r="X3638">
        <v>2971.82</v>
      </c>
      <c r="Y3638">
        <v>2971.82</v>
      </c>
      <c r="AD3638">
        <v>2080.2800000000002</v>
      </c>
      <c r="AF3638">
        <v>0</v>
      </c>
      <c r="AG3638">
        <v>891.55</v>
      </c>
      <c r="AK3638">
        <v>5944</v>
      </c>
      <c r="AL3638" s="5">
        <v>5943.65</v>
      </c>
      <c r="AM3638">
        <v>0</v>
      </c>
      <c r="AN3638">
        <v>0</v>
      </c>
      <c r="AO3638">
        <v>2971.82</v>
      </c>
      <c r="AP3638">
        <v>2971.82</v>
      </c>
      <c r="AS3638">
        <v>2080.2800000000002</v>
      </c>
      <c r="AU3638">
        <v>891.55</v>
      </c>
      <c r="AY3638">
        <v>5944</v>
      </c>
      <c r="AZ3638" s="5">
        <v>5943.65</v>
      </c>
      <c r="BA3638" s="5">
        <v>5943.65</v>
      </c>
      <c r="BB3638" s="5">
        <v>5943.65</v>
      </c>
      <c r="BF3638" s="5">
        <v>0</v>
      </c>
      <c r="BG3638">
        <v>20171021</v>
      </c>
      <c r="BH3638" s="9" t="str">
        <f t="shared" si="168"/>
        <v>2017</v>
      </c>
      <c r="BI3638" t="str">
        <f>MID(Merge1[[#This Row],[OC_DATA_INIZIO_PROGETTO]],5,2)</f>
        <v>10</v>
      </c>
      <c r="BJ3638">
        <v>20201231</v>
      </c>
      <c r="BK3638" t="str">
        <f t="shared" si="169"/>
        <v>2020</v>
      </c>
      <c r="BL3638" t="str">
        <f>MID(Merge1[[#This Row],[OC_DATA_FINE_PROGETTO_PREVISTA]],5,2)</f>
        <v>12</v>
      </c>
      <c r="BM3638" s="8">
        <f>(Merge1[[#This Row],[Colonna2]]-Merge1[[#This Row],[Colonna1]])*12+Merge1[[#This Row],[Colonna22]]-Merge1[[#This Row],[Colonna12]]</f>
        <v>38</v>
      </c>
      <c r="BO3638" t="str">
        <f t="shared" si="170"/>
        <v/>
      </c>
      <c r="BP3638" s="2" t="s">
        <v>86</v>
      </c>
      <c r="BQ3638" s="2" t="s">
        <v>76</v>
      </c>
      <c r="BR3638" s="2" t="s">
        <v>77</v>
      </c>
      <c r="BS3638" s="2" t="s">
        <v>773</v>
      </c>
      <c r="BT3638" s="2" t="s">
        <v>774</v>
      </c>
    </row>
    <row r="3639" spans="1:72" x14ac:dyDescent="0.35">
      <c r="A3639" s="2" t="s">
        <v>22089</v>
      </c>
      <c r="B3639" s="2" t="s">
        <v>22079</v>
      </c>
      <c r="C3639" s="2" t="s">
        <v>22090</v>
      </c>
      <c r="D3639" s="2" t="s">
        <v>21659</v>
      </c>
      <c r="E3639" s="2" t="s">
        <v>22091</v>
      </c>
      <c r="F3639">
        <v>11</v>
      </c>
      <c r="G3639" s="2" t="s">
        <v>436</v>
      </c>
      <c r="H3639">
        <v>2</v>
      </c>
      <c r="I3639" s="2" t="s">
        <v>430</v>
      </c>
      <c r="J3639">
        <v>12</v>
      </c>
      <c r="K3639" s="2" t="s">
        <v>437</v>
      </c>
      <c r="L3639">
        <v>11</v>
      </c>
      <c r="M3639" s="2" t="s">
        <v>443</v>
      </c>
      <c r="N3639">
        <v>71</v>
      </c>
      <c r="O3639" s="2" t="s">
        <v>507</v>
      </c>
      <c r="P3639">
        <v>82</v>
      </c>
      <c r="Q3639" s="2" t="s">
        <v>629</v>
      </c>
      <c r="R3639" t="s">
        <v>67</v>
      </c>
      <c r="S3639" t="s">
        <v>67</v>
      </c>
      <c r="T3639" s="2" t="s">
        <v>73</v>
      </c>
      <c r="U3639" s="2" t="s">
        <v>74</v>
      </c>
      <c r="V3639">
        <v>710</v>
      </c>
      <c r="W3639" s="2" t="s">
        <v>7185</v>
      </c>
      <c r="X3639">
        <v>2935.15</v>
      </c>
      <c r="Z3639">
        <v>2935.15</v>
      </c>
      <c r="AD3639">
        <v>2054.61</v>
      </c>
      <c r="AF3639">
        <v>0</v>
      </c>
      <c r="AG3639">
        <v>880.54</v>
      </c>
      <c r="AL3639" s="5">
        <v>5870.3</v>
      </c>
      <c r="AM3639">
        <v>0</v>
      </c>
      <c r="AN3639">
        <v>0</v>
      </c>
      <c r="AO3639">
        <v>2935.15</v>
      </c>
      <c r="AQ3639">
        <v>2935.15</v>
      </c>
      <c r="AS3639">
        <v>2054.61</v>
      </c>
      <c r="AU3639">
        <v>880.54</v>
      </c>
      <c r="AZ3639" s="5">
        <v>5870.3</v>
      </c>
      <c r="BA3639" s="5">
        <v>5870.3</v>
      </c>
      <c r="BB3639" s="5">
        <v>5870.3</v>
      </c>
      <c r="BC3639" s="5">
        <v>5870.3</v>
      </c>
      <c r="BD3639" s="5">
        <v>5870.3</v>
      </c>
      <c r="BE3639" s="5">
        <v>0</v>
      </c>
      <c r="BF3639" s="5">
        <v>5870.3</v>
      </c>
      <c r="BG3639">
        <v>20150807</v>
      </c>
      <c r="BH3639" s="9" t="str">
        <f t="shared" si="168"/>
        <v>2015</v>
      </c>
      <c r="BI3639" t="str">
        <f>MID(Merge1[[#This Row],[OC_DATA_INIZIO_PROGETTO]],5,2)</f>
        <v>08</v>
      </c>
      <c r="BJ3639">
        <v>20171130</v>
      </c>
      <c r="BK3639" t="str">
        <f t="shared" si="169"/>
        <v>2017</v>
      </c>
      <c r="BL3639" t="str">
        <f>MID(Merge1[[#This Row],[OC_DATA_FINE_PROGETTO_PREVISTA]],5,2)</f>
        <v>11</v>
      </c>
      <c r="BM3639" s="8">
        <f>(Merge1[[#This Row],[Colonna2]]-Merge1[[#This Row],[Colonna1]])*12+Merge1[[#This Row],[Colonna22]]-Merge1[[#This Row],[Colonna12]]</f>
        <v>27</v>
      </c>
      <c r="BN3639">
        <v>20180627</v>
      </c>
      <c r="BO3639" t="str">
        <f t="shared" si="170"/>
        <v>2018</v>
      </c>
      <c r="BP3639" s="2" t="s">
        <v>116</v>
      </c>
      <c r="BQ3639" s="2" t="s">
        <v>763</v>
      </c>
      <c r="BR3639" s="2" t="s">
        <v>440</v>
      </c>
      <c r="BS3639" s="2" t="s">
        <v>434</v>
      </c>
      <c r="BT3639" s="2" t="s">
        <v>435</v>
      </c>
    </row>
    <row r="3640" spans="1:72" x14ac:dyDescent="0.35">
      <c r="A3640" s="2" t="s">
        <v>1838</v>
      </c>
      <c r="B3640" s="2" t="s">
        <v>1839</v>
      </c>
      <c r="C3640" s="2" t="s">
        <v>1840</v>
      </c>
      <c r="D3640" s="2" t="s">
        <v>1841</v>
      </c>
      <c r="E3640" s="2" t="s">
        <v>1842</v>
      </c>
      <c r="F3640">
        <v>11</v>
      </c>
      <c r="G3640" s="2" t="s">
        <v>436</v>
      </c>
      <c r="H3640">
        <v>6</v>
      </c>
      <c r="I3640" s="2" t="s">
        <v>94</v>
      </c>
      <c r="J3640">
        <v>1</v>
      </c>
      <c r="K3640" s="2" t="s">
        <v>442</v>
      </c>
      <c r="L3640">
        <v>11</v>
      </c>
      <c r="M3640" s="2" t="s">
        <v>443</v>
      </c>
      <c r="N3640">
        <v>71</v>
      </c>
      <c r="O3640" s="2" t="s">
        <v>507</v>
      </c>
      <c r="P3640">
        <v>10</v>
      </c>
      <c r="Q3640" s="2" t="s">
        <v>1815</v>
      </c>
      <c r="R3640" t="s">
        <v>67</v>
      </c>
      <c r="S3640" t="s">
        <v>67</v>
      </c>
      <c r="T3640" s="2" t="s">
        <v>504</v>
      </c>
      <c r="U3640" s="2" t="s">
        <v>505</v>
      </c>
      <c r="V3640">
        <v>1009</v>
      </c>
      <c r="W3640" s="2" t="s">
        <v>880</v>
      </c>
      <c r="X3640">
        <v>2927.1</v>
      </c>
      <c r="Z3640">
        <v>2927.1</v>
      </c>
      <c r="AD3640">
        <v>2048.9699999999998</v>
      </c>
      <c r="AF3640">
        <v>0</v>
      </c>
      <c r="AG3640">
        <v>878.13</v>
      </c>
      <c r="AL3640" s="5">
        <v>5854.2</v>
      </c>
      <c r="AM3640">
        <v>0</v>
      </c>
      <c r="AN3640">
        <v>0</v>
      </c>
      <c r="AO3640">
        <v>2927.1</v>
      </c>
      <c r="AQ3640">
        <v>2927.1</v>
      </c>
      <c r="AS3640">
        <v>2048.9699999999998</v>
      </c>
      <c r="AU3640">
        <v>878.13</v>
      </c>
      <c r="AZ3640" s="5">
        <v>5854.2</v>
      </c>
      <c r="BA3640" s="5">
        <v>5854.2</v>
      </c>
      <c r="BB3640" s="5">
        <v>5854.2</v>
      </c>
      <c r="BC3640" s="5">
        <v>5854.2</v>
      </c>
      <c r="BD3640" s="5">
        <v>5854.2</v>
      </c>
      <c r="BE3640" s="5">
        <v>0</v>
      </c>
      <c r="BF3640" s="5">
        <v>0</v>
      </c>
      <c r="BG3640">
        <v>20170125</v>
      </c>
      <c r="BH3640" s="9" t="str">
        <f t="shared" si="168"/>
        <v>2017</v>
      </c>
      <c r="BI3640" t="str">
        <f>MID(Merge1[[#This Row],[OC_DATA_INIZIO_PROGETTO]],5,2)</f>
        <v>01</v>
      </c>
      <c r="BJ3640">
        <v>20211230</v>
      </c>
      <c r="BK3640" t="str">
        <f t="shared" si="169"/>
        <v>2021</v>
      </c>
      <c r="BL3640" t="str">
        <f>MID(Merge1[[#This Row],[OC_DATA_FINE_PROGETTO_PREVISTA]],5,2)</f>
        <v>12</v>
      </c>
      <c r="BM3640" s="8">
        <f>(Merge1[[#This Row],[Colonna2]]-Merge1[[#This Row],[Colonna1]])*12+Merge1[[#This Row],[Colonna22]]-Merge1[[#This Row],[Colonna12]]</f>
        <v>59</v>
      </c>
      <c r="BO3640" t="str">
        <f t="shared" si="170"/>
        <v/>
      </c>
      <c r="BP3640" s="2" t="s">
        <v>116</v>
      </c>
      <c r="BQ3640" s="2" t="s">
        <v>116</v>
      </c>
      <c r="BR3640" s="2" t="s">
        <v>77</v>
      </c>
      <c r="BS3640" s="2" t="s">
        <v>446</v>
      </c>
      <c r="BT3640" s="2" t="s">
        <v>447</v>
      </c>
    </row>
    <row r="3641" spans="1:72" x14ac:dyDescent="0.35">
      <c r="A3641" s="2" t="s">
        <v>22136</v>
      </c>
      <c r="B3641" s="2" t="s">
        <v>22112</v>
      </c>
      <c r="C3641" s="2" t="s">
        <v>22137</v>
      </c>
      <c r="D3641" s="2" t="s">
        <v>21658</v>
      </c>
      <c r="E3641" s="2" t="s">
        <v>22138</v>
      </c>
      <c r="F3641">
        <v>11</v>
      </c>
      <c r="G3641" s="2" t="s">
        <v>436</v>
      </c>
      <c r="H3641">
        <v>2</v>
      </c>
      <c r="I3641" s="2" t="s">
        <v>430</v>
      </c>
      <c r="J3641">
        <v>99</v>
      </c>
      <c r="K3641" s="2" t="s">
        <v>81</v>
      </c>
      <c r="L3641">
        <v>11</v>
      </c>
      <c r="M3641" s="2" t="s">
        <v>443</v>
      </c>
      <c r="N3641">
        <v>71</v>
      </c>
      <c r="O3641" s="2" t="s">
        <v>507</v>
      </c>
      <c r="P3641">
        <v>72</v>
      </c>
      <c r="Q3641" s="2" t="s">
        <v>718</v>
      </c>
      <c r="R3641" t="s">
        <v>67</v>
      </c>
      <c r="S3641" t="s">
        <v>67</v>
      </c>
      <c r="T3641" s="2" t="s">
        <v>73</v>
      </c>
      <c r="U3641" s="2" t="s">
        <v>74</v>
      </c>
      <c r="V3641">
        <v>710</v>
      </c>
      <c r="W3641" s="2" t="s">
        <v>7185</v>
      </c>
      <c r="X3641">
        <v>2900</v>
      </c>
      <c r="Z3641">
        <v>2900</v>
      </c>
      <c r="AD3641">
        <v>2030</v>
      </c>
      <c r="AF3641">
        <v>0</v>
      </c>
      <c r="AG3641">
        <v>870</v>
      </c>
      <c r="AL3641" s="5">
        <v>5800</v>
      </c>
      <c r="AM3641">
        <v>0</v>
      </c>
      <c r="AN3641">
        <v>0</v>
      </c>
      <c r="AO3641">
        <v>2900</v>
      </c>
      <c r="AQ3641">
        <v>2900</v>
      </c>
      <c r="AS3641">
        <v>2030</v>
      </c>
      <c r="AU3641">
        <v>870</v>
      </c>
      <c r="AZ3641" s="5">
        <v>5800</v>
      </c>
      <c r="BA3641" s="5">
        <v>5800</v>
      </c>
      <c r="BB3641" s="5">
        <v>5800</v>
      </c>
      <c r="BF3641" s="5">
        <v>0</v>
      </c>
      <c r="BG3641">
        <v>20190711</v>
      </c>
      <c r="BH3641" s="9" t="str">
        <f t="shared" si="168"/>
        <v>2019</v>
      </c>
      <c r="BI3641" t="str">
        <f>MID(Merge1[[#This Row],[OC_DATA_INIZIO_PROGETTO]],5,2)</f>
        <v>07</v>
      </c>
      <c r="BJ3641">
        <v>20211231</v>
      </c>
      <c r="BK3641" t="str">
        <f t="shared" si="169"/>
        <v>2021</v>
      </c>
      <c r="BL3641" t="str">
        <f>MID(Merge1[[#This Row],[OC_DATA_FINE_PROGETTO_PREVISTA]],5,2)</f>
        <v>12</v>
      </c>
      <c r="BM3641" s="8">
        <f>(Merge1[[#This Row],[Colonna2]]-Merge1[[#This Row],[Colonna1]])*12+Merge1[[#This Row],[Colonna22]]-Merge1[[#This Row],[Colonna12]]</f>
        <v>29</v>
      </c>
      <c r="BO3641" t="str">
        <f t="shared" si="170"/>
        <v/>
      </c>
      <c r="BP3641" s="2" t="s">
        <v>86</v>
      </c>
      <c r="BQ3641" s="2" t="s">
        <v>76</v>
      </c>
      <c r="BR3641" s="2" t="s">
        <v>77</v>
      </c>
      <c r="BS3641" s="2" t="s">
        <v>434</v>
      </c>
      <c r="BT3641" s="2" t="s">
        <v>435</v>
      </c>
    </row>
    <row r="3642" spans="1:72" x14ac:dyDescent="0.35">
      <c r="A3642" s="2" t="s">
        <v>15719</v>
      </c>
      <c r="B3642" s="2" t="s">
        <v>15720</v>
      </c>
      <c r="C3642" s="2" t="s">
        <v>15721</v>
      </c>
      <c r="D3642" s="2" t="s">
        <v>15722</v>
      </c>
      <c r="E3642" s="2" t="s">
        <v>15723</v>
      </c>
      <c r="F3642">
        <v>3</v>
      </c>
      <c r="G3642" s="2" t="s">
        <v>102</v>
      </c>
      <c r="H3642">
        <v>7</v>
      </c>
      <c r="I3642" s="2" t="s">
        <v>770</v>
      </c>
      <c r="J3642">
        <v>99</v>
      </c>
      <c r="K3642" s="2" t="s">
        <v>81</v>
      </c>
      <c r="L3642">
        <v>9</v>
      </c>
      <c r="M3642" s="2" t="s">
        <v>98</v>
      </c>
      <c r="N3642">
        <v>21</v>
      </c>
      <c r="O3642" s="2" t="s">
        <v>185</v>
      </c>
      <c r="P3642">
        <v>229</v>
      </c>
      <c r="Q3642" s="2" t="s">
        <v>186</v>
      </c>
      <c r="R3642" t="s">
        <v>67</v>
      </c>
      <c r="S3642" t="s">
        <v>67</v>
      </c>
      <c r="T3642" s="2" t="s">
        <v>1986</v>
      </c>
      <c r="U3642" s="2" t="s">
        <v>1987</v>
      </c>
      <c r="V3642">
        <v>919</v>
      </c>
      <c r="W3642" s="2" t="s">
        <v>6665</v>
      </c>
      <c r="X3642">
        <v>2875</v>
      </c>
      <c r="Y3642">
        <v>2875</v>
      </c>
      <c r="AD3642">
        <v>2012.5</v>
      </c>
      <c r="AF3642">
        <v>0</v>
      </c>
      <c r="AG3642">
        <v>862.5</v>
      </c>
      <c r="AK3642">
        <v>7050</v>
      </c>
      <c r="AL3642" s="5">
        <v>5750</v>
      </c>
      <c r="AM3642">
        <v>0</v>
      </c>
      <c r="AN3642">
        <v>0</v>
      </c>
      <c r="AO3642">
        <v>2875</v>
      </c>
      <c r="AP3642">
        <v>2875</v>
      </c>
      <c r="AS3642">
        <v>2012.5</v>
      </c>
      <c r="AU3642">
        <v>862.5</v>
      </c>
      <c r="AY3642">
        <v>7050</v>
      </c>
      <c r="AZ3642" s="5">
        <v>5750</v>
      </c>
      <c r="BA3642" s="5">
        <v>5750</v>
      </c>
      <c r="BB3642" s="5">
        <v>5750</v>
      </c>
      <c r="BC3642" s="5">
        <v>5750</v>
      </c>
      <c r="BD3642" s="5">
        <v>5750</v>
      </c>
      <c r="BE3642" s="5">
        <v>0</v>
      </c>
      <c r="BF3642" s="5">
        <v>12800</v>
      </c>
      <c r="BG3642">
        <v>20150523</v>
      </c>
      <c r="BH3642" s="9" t="str">
        <f t="shared" si="168"/>
        <v>2015</v>
      </c>
      <c r="BI3642" t="str">
        <f>MID(Merge1[[#This Row],[OC_DATA_INIZIO_PROGETTO]],5,2)</f>
        <v>05</v>
      </c>
      <c r="BJ3642">
        <v>20190523</v>
      </c>
      <c r="BK3642" t="str">
        <f t="shared" si="169"/>
        <v>2019</v>
      </c>
      <c r="BL3642" t="str">
        <f>MID(Merge1[[#This Row],[OC_DATA_FINE_PROGETTO_PREVISTA]],5,2)</f>
        <v>05</v>
      </c>
      <c r="BM3642" s="8">
        <f>(Merge1[[#This Row],[Colonna2]]-Merge1[[#This Row],[Colonna1]])*12+Merge1[[#This Row],[Colonna22]]-Merge1[[#This Row],[Colonna12]]</f>
        <v>48</v>
      </c>
      <c r="BN3642">
        <v>20180116</v>
      </c>
      <c r="BO3642" t="str">
        <f t="shared" si="170"/>
        <v>2018</v>
      </c>
      <c r="BP3642" s="2" t="s">
        <v>116</v>
      </c>
      <c r="BQ3642" s="2" t="s">
        <v>763</v>
      </c>
      <c r="BR3642" s="2" t="s">
        <v>440</v>
      </c>
      <c r="BS3642" s="2" t="s">
        <v>773</v>
      </c>
      <c r="BT3642" s="2" t="s">
        <v>774</v>
      </c>
    </row>
    <row r="3643" spans="1:72" x14ac:dyDescent="0.35">
      <c r="A3643" s="2" t="s">
        <v>8441</v>
      </c>
      <c r="B3643" s="2" t="s">
        <v>8442</v>
      </c>
      <c r="C3643" s="2" t="s">
        <v>8432</v>
      </c>
      <c r="D3643" s="2" t="s">
        <v>8433</v>
      </c>
      <c r="E3643" s="2" t="s">
        <v>8443</v>
      </c>
      <c r="F3643">
        <v>5</v>
      </c>
      <c r="G3643" s="2" t="s">
        <v>80</v>
      </c>
      <c r="H3643">
        <v>2</v>
      </c>
      <c r="I3643" s="2" t="s">
        <v>430</v>
      </c>
      <c r="J3643">
        <v>99</v>
      </c>
      <c r="K3643" s="2" t="s">
        <v>81</v>
      </c>
      <c r="L3643">
        <v>10</v>
      </c>
      <c r="M3643" s="2" t="s">
        <v>95</v>
      </c>
      <c r="N3643">
        <v>99</v>
      </c>
      <c r="O3643" s="2" t="s">
        <v>96</v>
      </c>
      <c r="P3643">
        <v>999</v>
      </c>
      <c r="Q3643" s="2" t="s">
        <v>96</v>
      </c>
      <c r="R3643" t="s">
        <v>67</v>
      </c>
      <c r="S3643" t="s">
        <v>67</v>
      </c>
      <c r="T3643" s="2" t="s">
        <v>73</v>
      </c>
      <c r="U3643" s="2" t="s">
        <v>74</v>
      </c>
      <c r="V3643">
        <v>608</v>
      </c>
      <c r="W3643" s="2" t="s">
        <v>2625</v>
      </c>
      <c r="X3643">
        <v>122655</v>
      </c>
      <c r="Y3643">
        <v>122655</v>
      </c>
      <c r="AD3643">
        <v>21645</v>
      </c>
      <c r="AF3643">
        <v>0</v>
      </c>
      <c r="AL3643" s="5">
        <v>144300</v>
      </c>
      <c r="AM3643">
        <v>0</v>
      </c>
      <c r="AN3643">
        <v>0</v>
      </c>
      <c r="AO3643">
        <v>122655</v>
      </c>
      <c r="AP3643">
        <v>122655</v>
      </c>
      <c r="AS3643">
        <v>21645</v>
      </c>
      <c r="AZ3643" s="5">
        <v>144300</v>
      </c>
      <c r="BA3643" s="5">
        <v>5742.55</v>
      </c>
      <c r="BB3643" s="5">
        <v>5742.55</v>
      </c>
      <c r="BC3643" s="5">
        <v>5742.55</v>
      </c>
      <c r="BD3643" s="5">
        <v>5742.55</v>
      </c>
      <c r="BE3643" s="5">
        <v>0</v>
      </c>
      <c r="BF3643" s="5">
        <v>5742.55</v>
      </c>
      <c r="BG3643">
        <v>20200401</v>
      </c>
      <c r="BH3643" s="9" t="str">
        <f t="shared" si="168"/>
        <v>2020</v>
      </c>
      <c r="BI3643" t="str">
        <f>MID(Merge1[[#This Row],[OC_DATA_INIZIO_PROGETTO]],5,2)</f>
        <v>04</v>
      </c>
      <c r="BJ3643">
        <v>20220331</v>
      </c>
      <c r="BK3643" t="str">
        <f t="shared" si="169"/>
        <v>2022</v>
      </c>
      <c r="BL3643" t="str">
        <f>MID(Merge1[[#This Row],[OC_DATA_FINE_PROGETTO_PREVISTA]],5,2)</f>
        <v>03</v>
      </c>
      <c r="BM3643" s="8">
        <f>(Merge1[[#This Row],[Colonna2]]-Merge1[[#This Row],[Colonna1]])*12+Merge1[[#This Row],[Colonna22]]-Merge1[[#This Row],[Colonna12]]</f>
        <v>23</v>
      </c>
      <c r="BO3643" t="str">
        <f t="shared" si="170"/>
        <v/>
      </c>
      <c r="BP3643" s="2" t="s">
        <v>76</v>
      </c>
      <c r="BQ3643" s="2" t="s">
        <v>76</v>
      </c>
      <c r="BR3643" s="2" t="s">
        <v>77</v>
      </c>
      <c r="BS3643" s="2" t="s">
        <v>434</v>
      </c>
      <c r="BT3643" s="2" t="s">
        <v>435</v>
      </c>
    </row>
    <row r="3644" spans="1:72" x14ac:dyDescent="0.35">
      <c r="A3644" s="2" t="s">
        <v>18622</v>
      </c>
      <c r="B3644" s="2" t="s">
        <v>18612</v>
      </c>
      <c r="C3644" s="2" t="s">
        <v>18623</v>
      </c>
      <c r="D3644" s="2" t="s">
        <v>18614</v>
      </c>
      <c r="E3644" s="2" t="s">
        <v>18624</v>
      </c>
      <c r="F3644">
        <v>1</v>
      </c>
      <c r="G3644" s="2" t="s">
        <v>151</v>
      </c>
      <c r="H3644">
        <v>7</v>
      </c>
      <c r="I3644" s="2" t="s">
        <v>770</v>
      </c>
      <c r="J3644">
        <v>99</v>
      </c>
      <c r="K3644" s="2" t="s">
        <v>81</v>
      </c>
      <c r="L3644">
        <v>9</v>
      </c>
      <c r="M3644" s="2" t="s">
        <v>98</v>
      </c>
      <c r="N3644">
        <v>21</v>
      </c>
      <c r="O3644" s="2" t="s">
        <v>185</v>
      </c>
      <c r="P3644">
        <v>229</v>
      </c>
      <c r="Q3644" s="2" t="s">
        <v>186</v>
      </c>
      <c r="R3644" t="s">
        <v>67</v>
      </c>
      <c r="S3644" t="s">
        <v>67</v>
      </c>
      <c r="T3644" s="2" t="s">
        <v>1986</v>
      </c>
      <c r="U3644" s="2" t="s">
        <v>1987</v>
      </c>
      <c r="V3644">
        <v>901</v>
      </c>
      <c r="W3644" s="2" t="s">
        <v>6717</v>
      </c>
      <c r="X3644">
        <v>2860</v>
      </c>
      <c r="Y3644">
        <v>2860</v>
      </c>
      <c r="AD3644">
        <v>2002</v>
      </c>
      <c r="AF3644">
        <v>0</v>
      </c>
      <c r="AG3644">
        <v>858</v>
      </c>
      <c r="AK3644">
        <v>6220</v>
      </c>
      <c r="AL3644" s="5">
        <v>5720</v>
      </c>
      <c r="AM3644">
        <v>0</v>
      </c>
      <c r="AN3644">
        <v>0</v>
      </c>
      <c r="AO3644">
        <v>2860</v>
      </c>
      <c r="AP3644">
        <v>2860</v>
      </c>
      <c r="AS3644">
        <v>2002</v>
      </c>
      <c r="AU3644">
        <v>858</v>
      </c>
      <c r="AY3644">
        <v>6220</v>
      </c>
      <c r="AZ3644" s="5">
        <v>5720</v>
      </c>
      <c r="BA3644" s="5">
        <v>5720</v>
      </c>
      <c r="BB3644" s="5">
        <v>5720</v>
      </c>
      <c r="BC3644" s="5">
        <v>5720</v>
      </c>
      <c r="BD3644" s="5">
        <v>5720</v>
      </c>
      <c r="BE3644" s="5">
        <v>0</v>
      </c>
      <c r="BF3644" s="5">
        <v>11940</v>
      </c>
      <c r="BG3644">
        <v>20160930</v>
      </c>
      <c r="BH3644" s="9" t="str">
        <f t="shared" si="168"/>
        <v>2016</v>
      </c>
      <c r="BI3644" t="str">
        <f>MID(Merge1[[#This Row],[OC_DATA_INIZIO_PROGETTO]],5,2)</f>
        <v>09</v>
      </c>
      <c r="BJ3644">
        <v>20190930</v>
      </c>
      <c r="BK3644" t="str">
        <f t="shared" si="169"/>
        <v>2019</v>
      </c>
      <c r="BL3644" t="str">
        <f>MID(Merge1[[#This Row],[OC_DATA_FINE_PROGETTO_PREVISTA]],5,2)</f>
        <v>09</v>
      </c>
      <c r="BM3644" s="8">
        <f>(Merge1[[#This Row],[Colonna2]]-Merge1[[#This Row],[Colonna1]])*12+Merge1[[#This Row],[Colonna22]]-Merge1[[#This Row],[Colonna12]]</f>
        <v>36</v>
      </c>
      <c r="BN3644">
        <v>20180725</v>
      </c>
      <c r="BO3644" t="str">
        <f t="shared" si="170"/>
        <v>2018</v>
      </c>
      <c r="BP3644" s="2" t="s">
        <v>116</v>
      </c>
      <c r="BQ3644" s="2" t="s">
        <v>763</v>
      </c>
      <c r="BR3644" s="2" t="s">
        <v>440</v>
      </c>
      <c r="BS3644" s="2" t="s">
        <v>773</v>
      </c>
      <c r="BT3644" s="2" t="s">
        <v>774</v>
      </c>
    </row>
    <row r="3645" spans="1:72" x14ac:dyDescent="0.35">
      <c r="A3645" s="2" t="s">
        <v>4573</v>
      </c>
      <c r="B3645" s="2" t="s">
        <v>4574</v>
      </c>
      <c r="C3645" s="2" t="s">
        <v>4575</v>
      </c>
      <c r="D3645" s="2" t="s">
        <v>4576</v>
      </c>
      <c r="E3645" s="2" t="s">
        <v>4577</v>
      </c>
      <c r="F3645">
        <v>3</v>
      </c>
      <c r="G3645" s="2" t="s">
        <v>102</v>
      </c>
      <c r="H3645">
        <v>7</v>
      </c>
      <c r="I3645" s="2" t="s">
        <v>770</v>
      </c>
      <c r="J3645">
        <v>15</v>
      </c>
      <c r="K3645" s="2" t="s">
        <v>3707</v>
      </c>
      <c r="L3645">
        <v>7</v>
      </c>
      <c r="M3645" s="2" t="s">
        <v>1213</v>
      </c>
      <c r="N3645">
        <v>18</v>
      </c>
      <c r="O3645" s="2" t="s">
        <v>1214</v>
      </c>
      <c r="P3645">
        <v>999</v>
      </c>
      <c r="Q3645" s="2" t="s">
        <v>1215</v>
      </c>
      <c r="R3645" t="s">
        <v>67</v>
      </c>
      <c r="S3645" t="s">
        <v>67</v>
      </c>
      <c r="T3645" s="2" t="s">
        <v>504</v>
      </c>
      <c r="U3645" s="2" t="s">
        <v>505</v>
      </c>
      <c r="V3645">
        <v>609</v>
      </c>
      <c r="W3645" s="2" t="s">
        <v>2413</v>
      </c>
      <c r="X3645">
        <v>2857.79</v>
      </c>
      <c r="Y3645">
        <v>2857.79</v>
      </c>
      <c r="AD3645">
        <v>2000.45</v>
      </c>
      <c r="AF3645">
        <v>0</v>
      </c>
      <c r="AG3645">
        <v>857.33</v>
      </c>
      <c r="AK3645">
        <v>5716</v>
      </c>
      <c r="AL3645" s="5">
        <v>5715.57</v>
      </c>
      <c r="AM3645">
        <v>0</v>
      </c>
      <c r="AN3645">
        <v>0</v>
      </c>
      <c r="AO3645">
        <v>2857.79</v>
      </c>
      <c r="AP3645">
        <v>2857.79</v>
      </c>
      <c r="AS3645">
        <v>2000.45</v>
      </c>
      <c r="AU3645">
        <v>857.33</v>
      </c>
      <c r="AY3645">
        <v>5716</v>
      </c>
      <c r="AZ3645" s="5">
        <v>5715.57</v>
      </c>
      <c r="BA3645" s="5">
        <v>5715.57</v>
      </c>
      <c r="BB3645" s="5">
        <v>5715.57</v>
      </c>
      <c r="BC3645" s="5">
        <v>5715.57</v>
      </c>
      <c r="BD3645" s="5">
        <v>5715.57</v>
      </c>
      <c r="BE3645" s="5">
        <v>0</v>
      </c>
      <c r="BF3645" s="5">
        <v>11431.14</v>
      </c>
      <c r="BG3645">
        <v>20170615</v>
      </c>
      <c r="BH3645" s="9" t="str">
        <f t="shared" si="168"/>
        <v>2017</v>
      </c>
      <c r="BI3645" t="str">
        <f>MID(Merge1[[#This Row],[OC_DATA_INIZIO_PROGETTO]],5,2)</f>
        <v>06</v>
      </c>
      <c r="BJ3645">
        <v>20171231</v>
      </c>
      <c r="BK3645" t="str">
        <f t="shared" si="169"/>
        <v>2017</v>
      </c>
      <c r="BL3645" t="str">
        <f>MID(Merge1[[#This Row],[OC_DATA_FINE_PROGETTO_PREVISTA]],5,2)</f>
        <v>12</v>
      </c>
      <c r="BM3645" s="8">
        <f>(Merge1[[#This Row],[Colonna2]]-Merge1[[#This Row],[Colonna1]])*12+Merge1[[#This Row],[Colonna22]]-Merge1[[#This Row],[Colonna12]]</f>
        <v>6</v>
      </c>
      <c r="BN3645">
        <v>20180627</v>
      </c>
      <c r="BO3645" t="str">
        <f t="shared" si="170"/>
        <v>2018</v>
      </c>
      <c r="BP3645" s="2" t="s">
        <v>116</v>
      </c>
      <c r="BQ3645" s="2" t="s">
        <v>763</v>
      </c>
      <c r="BR3645" s="2" t="s">
        <v>440</v>
      </c>
      <c r="BS3645" s="2" t="s">
        <v>773</v>
      </c>
      <c r="BT3645" s="2" t="s">
        <v>774</v>
      </c>
    </row>
    <row r="3646" spans="1:72" x14ac:dyDescent="0.35">
      <c r="A3646" s="2" t="s">
        <v>8317</v>
      </c>
      <c r="B3646" s="2" t="s">
        <v>8318</v>
      </c>
      <c r="C3646" s="2" t="s">
        <v>8308</v>
      </c>
      <c r="D3646" s="2" t="s">
        <v>8309</v>
      </c>
      <c r="E3646" s="2" t="s">
        <v>8319</v>
      </c>
      <c r="F3646">
        <v>5</v>
      </c>
      <c r="G3646" s="2" t="s">
        <v>80</v>
      </c>
      <c r="H3646">
        <v>2</v>
      </c>
      <c r="I3646" s="2" t="s">
        <v>430</v>
      </c>
      <c r="J3646">
        <v>99</v>
      </c>
      <c r="K3646" s="2" t="s">
        <v>81</v>
      </c>
      <c r="L3646">
        <v>10</v>
      </c>
      <c r="M3646" s="2" t="s">
        <v>95</v>
      </c>
      <c r="N3646">
        <v>99</v>
      </c>
      <c r="O3646" s="2" t="s">
        <v>96</v>
      </c>
      <c r="P3646">
        <v>999</v>
      </c>
      <c r="Q3646" s="2" t="s">
        <v>96</v>
      </c>
      <c r="R3646" t="s">
        <v>67</v>
      </c>
      <c r="S3646" t="s">
        <v>67</v>
      </c>
      <c r="T3646" s="2" t="s">
        <v>73</v>
      </c>
      <c r="U3646" s="2" t="s">
        <v>74</v>
      </c>
      <c r="V3646">
        <v>534</v>
      </c>
      <c r="W3646" s="2" t="s">
        <v>2464</v>
      </c>
      <c r="X3646">
        <v>141344.37</v>
      </c>
      <c r="Y3646">
        <v>141344.37</v>
      </c>
      <c r="AD3646">
        <v>24943.13</v>
      </c>
      <c r="AF3646">
        <v>0</v>
      </c>
      <c r="AL3646" s="5">
        <v>166287.5</v>
      </c>
      <c r="AM3646">
        <v>0</v>
      </c>
      <c r="AN3646">
        <v>0</v>
      </c>
      <c r="AO3646">
        <v>141344.37</v>
      </c>
      <c r="AP3646">
        <v>141344.37</v>
      </c>
      <c r="AS3646">
        <v>24943.13</v>
      </c>
      <c r="AZ3646" s="5">
        <v>166287.5</v>
      </c>
      <c r="BA3646" s="5">
        <v>5707.7</v>
      </c>
      <c r="BB3646" s="5">
        <v>5707.7</v>
      </c>
      <c r="BC3646" s="5">
        <v>5707.7</v>
      </c>
      <c r="BD3646" s="5">
        <v>5707.7</v>
      </c>
      <c r="BE3646" s="5">
        <v>0</v>
      </c>
      <c r="BF3646" s="5">
        <v>5707.7</v>
      </c>
      <c r="BG3646">
        <v>20200401</v>
      </c>
      <c r="BH3646" s="9" t="str">
        <f t="shared" si="168"/>
        <v>2020</v>
      </c>
      <c r="BI3646" t="str">
        <f>MID(Merge1[[#This Row],[OC_DATA_INIZIO_PROGETTO]],5,2)</f>
        <v>04</v>
      </c>
      <c r="BJ3646">
        <v>20220331</v>
      </c>
      <c r="BK3646" t="str">
        <f t="shared" si="169"/>
        <v>2022</v>
      </c>
      <c r="BL3646" t="str">
        <f>MID(Merge1[[#This Row],[OC_DATA_FINE_PROGETTO_PREVISTA]],5,2)</f>
        <v>03</v>
      </c>
      <c r="BM3646" s="8">
        <f>(Merge1[[#This Row],[Colonna2]]-Merge1[[#This Row],[Colonna1]])*12+Merge1[[#This Row],[Colonna22]]-Merge1[[#This Row],[Colonna12]]</f>
        <v>23</v>
      </c>
      <c r="BO3646" t="str">
        <f t="shared" si="170"/>
        <v/>
      </c>
      <c r="BP3646" s="2" t="s">
        <v>76</v>
      </c>
      <c r="BQ3646" s="2" t="s">
        <v>76</v>
      </c>
      <c r="BR3646" s="2" t="s">
        <v>77</v>
      </c>
      <c r="BS3646" s="2" t="s">
        <v>434</v>
      </c>
      <c r="BT3646" s="2" t="s">
        <v>435</v>
      </c>
    </row>
    <row r="3647" spans="1:72" x14ac:dyDescent="0.35">
      <c r="A3647" s="2" t="s">
        <v>6728</v>
      </c>
      <c r="B3647" s="2" t="s">
        <v>6729</v>
      </c>
      <c r="C3647" s="2" t="s">
        <v>6730</v>
      </c>
      <c r="D3647" s="2" t="s">
        <v>6727</v>
      </c>
      <c r="E3647" s="2" t="s">
        <v>6731</v>
      </c>
      <c r="F3647">
        <v>8</v>
      </c>
      <c r="G3647" s="2" t="s">
        <v>441</v>
      </c>
      <c r="H3647">
        <v>6</v>
      </c>
      <c r="I3647" s="2" t="s">
        <v>94</v>
      </c>
      <c r="J3647">
        <v>99</v>
      </c>
      <c r="K3647" s="2" t="s">
        <v>81</v>
      </c>
      <c r="L3647">
        <v>11</v>
      </c>
      <c r="M3647" s="2" t="s">
        <v>443</v>
      </c>
      <c r="N3647">
        <v>72</v>
      </c>
      <c r="O3647" s="2" t="s">
        <v>444</v>
      </c>
      <c r="P3647">
        <v>6</v>
      </c>
      <c r="Q3647" s="2" t="s">
        <v>6724</v>
      </c>
      <c r="R3647" t="s">
        <v>67</v>
      </c>
      <c r="S3647" t="s">
        <v>67</v>
      </c>
      <c r="T3647" s="2" t="s">
        <v>73</v>
      </c>
      <c r="U3647" s="2" t="s">
        <v>74</v>
      </c>
      <c r="V3647">
        <v>915</v>
      </c>
      <c r="W3647" s="2" t="s">
        <v>632</v>
      </c>
      <c r="X3647">
        <v>5682.48</v>
      </c>
      <c r="Z3647">
        <v>5682.48</v>
      </c>
      <c r="AF3647">
        <v>0</v>
      </c>
      <c r="AL3647" s="5">
        <v>5682.48</v>
      </c>
      <c r="AM3647">
        <v>0</v>
      </c>
      <c r="AN3647">
        <v>0</v>
      </c>
      <c r="AO3647">
        <v>5682.48</v>
      </c>
      <c r="AQ3647">
        <v>5682.48</v>
      </c>
      <c r="AZ3647" s="5">
        <v>5682.48</v>
      </c>
      <c r="BA3647" s="5">
        <v>5682.48</v>
      </c>
      <c r="BB3647" s="5">
        <v>5682.48</v>
      </c>
      <c r="BC3647" s="5">
        <v>5648.28</v>
      </c>
      <c r="BD3647" s="5">
        <v>5648.28</v>
      </c>
      <c r="BE3647" s="5">
        <v>0</v>
      </c>
      <c r="BF3647" s="5">
        <v>5648.28</v>
      </c>
      <c r="BG3647">
        <v>20160906</v>
      </c>
      <c r="BH3647" s="9" t="str">
        <f t="shared" si="168"/>
        <v>2016</v>
      </c>
      <c r="BI3647" t="str">
        <f>MID(Merge1[[#This Row],[OC_DATA_INIZIO_PROGETTO]],5,2)</f>
        <v>09</v>
      </c>
      <c r="BJ3647">
        <v>20170906</v>
      </c>
      <c r="BK3647" t="str">
        <f t="shared" si="169"/>
        <v>2017</v>
      </c>
      <c r="BL3647" t="str">
        <f>MID(Merge1[[#This Row],[OC_DATA_FINE_PROGETTO_PREVISTA]],5,2)</f>
        <v>09</v>
      </c>
      <c r="BM3647" s="8">
        <f>(Merge1[[#This Row],[Colonna2]]-Merge1[[#This Row],[Colonna1]])*12+Merge1[[#This Row],[Colonna22]]-Merge1[[#This Row],[Colonna12]]</f>
        <v>12</v>
      </c>
      <c r="BO3647" t="str">
        <f t="shared" si="170"/>
        <v/>
      </c>
      <c r="BP3647" s="2" t="s">
        <v>116</v>
      </c>
      <c r="BQ3647" s="2" t="s">
        <v>116</v>
      </c>
      <c r="BR3647" s="2" t="s">
        <v>77</v>
      </c>
      <c r="BS3647" s="2" t="s">
        <v>446</v>
      </c>
      <c r="BT3647" s="2" t="s">
        <v>447</v>
      </c>
    </row>
    <row r="3648" spans="1:72" x14ac:dyDescent="0.35">
      <c r="A3648" s="2" t="s">
        <v>2658</v>
      </c>
      <c r="B3648" s="2" t="s">
        <v>2659</v>
      </c>
      <c r="C3648" s="2" t="s">
        <v>2660</v>
      </c>
      <c r="D3648" s="2" t="s">
        <v>2661</v>
      </c>
      <c r="E3648" s="2" t="s">
        <v>2662</v>
      </c>
      <c r="F3648">
        <v>1</v>
      </c>
      <c r="G3648" s="2" t="s">
        <v>151</v>
      </c>
      <c r="H3648">
        <v>7</v>
      </c>
      <c r="I3648" s="2" t="s">
        <v>770</v>
      </c>
      <c r="J3648">
        <v>99</v>
      </c>
      <c r="K3648" s="2" t="s">
        <v>81</v>
      </c>
      <c r="L3648">
        <v>9</v>
      </c>
      <c r="M3648" s="2" t="s">
        <v>98</v>
      </c>
      <c r="N3648">
        <v>21</v>
      </c>
      <c r="O3648" s="2" t="s">
        <v>185</v>
      </c>
      <c r="P3648">
        <v>211</v>
      </c>
      <c r="Q3648" s="2" t="s">
        <v>2663</v>
      </c>
      <c r="R3648" t="s">
        <v>67</v>
      </c>
      <c r="S3648" t="s">
        <v>67</v>
      </c>
      <c r="T3648" s="2" t="s">
        <v>1986</v>
      </c>
      <c r="U3648" s="2" t="s">
        <v>1987</v>
      </c>
      <c r="V3648">
        <v>611</v>
      </c>
      <c r="W3648" s="2" t="s">
        <v>2386</v>
      </c>
      <c r="X3648">
        <v>2840</v>
      </c>
      <c r="Y3648">
        <v>2840</v>
      </c>
      <c r="AD3648">
        <v>1988</v>
      </c>
      <c r="AF3648">
        <v>0</v>
      </c>
      <c r="AG3648">
        <v>852</v>
      </c>
      <c r="AK3648">
        <v>5680</v>
      </c>
      <c r="AL3648" s="5">
        <v>5680</v>
      </c>
      <c r="AM3648">
        <v>0</v>
      </c>
      <c r="AN3648">
        <v>0</v>
      </c>
      <c r="AO3648">
        <v>2840</v>
      </c>
      <c r="AP3648">
        <v>2840</v>
      </c>
      <c r="AS3648">
        <v>1988</v>
      </c>
      <c r="AU3648">
        <v>852</v>
      </c>
      <c r="AY3648">
        <v>5680</v>
      </c>
      <c r="AZ3648" s="5">
        <v>5680</v>
      </c>
      <c r="BA3648" s="5">
        <v>5680</v>
      </c>
      <c r="BB3648" s="5">
        <v>5680</v>
      </c>
      <c r="BF3648" s="5">
        <v>0</v>
      </c>
      <c r="BG3648">
        <v>20200223</v>
      </c>
      <c r="BH3648" s="9" t="str">
        <f t="shared" si="168"/>
        <v>2020</v>
      </c>
      <c r="BI3648" t="str">
        <f>MID(Merge1[[#This Row],[OC_DATA_INIZIO_PROGETTO]],5,2)</f>
        <v>02</v>
      </c>
      <c r="BJ3648">
        <v>20211103</v>
      </c>
      <c r="BK3648" t="str">
        <f t="shared" si="169"/>
        <v>2021</v>
      </c>
      <c r="BL3648" t="str">
        <f>MID(Merge1[[#This Row],[OC_DATA_FINE_PROGETTO_PREVISTA]],5,2)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w>
    <row r="3649" spans="1:72" x14ac:dyDescent="0.35">
      <c r="A3649" s="2" t="s">
        <v>15146</v>
      </c>
      <c r="B3649" s="2" t="s">
        <v>15147</v>
      </c>
      <c r="C3649" s="2" t="s">
        <v>15148</v>
      </c>
      <c r="D3649" s="2" t="s">
        <v>15149</v>
      </c>
      <c r="E3649" s="2" t="s">
        <v>15150</v>
      </c>
      <c r="F3649">
        <v>1</v>
      </c>
      <c r="G3649" s="2" t="s">
        <v>151</v>
      </c>
      <c r="H3649">
        <v>7</v>
      </c>
      <c r="I3649" s="2" t="s">
        <v>770</v>
      </c>
      <c r="J3649">
        <v>99</v>
      </c>
      <c r="K3649" s="2" t="s">
        <v>81</v>
      </c>
      <c r="L3649">
        <v>8</v>
      </c>
      <c r="M3649" s="2" t="s">
        <v>112</v>
      </c>
      <c r="N3649">
        <v>62</v>
      </c>
      <c r="O3649" s="2" t="s">
        <v>2450</v>
      </c>
      <c r="P3649">
        <v>999</v>
      </c>
      <c r="Q3649" s="2" t="s">
        <v>3522</v>
      </c>
      <c r="R3649" t="s">
        <v>67</v>
      </c>
      <c r="S3649" t="s">
        <v>67</v>
      </c>
      <c r="T3649" s="2" t="s">
        <v>1986</v>
      </c>
      <c r="U3649" s="2" t="s">
        <v>1987</v>
      </c>
      <c r="V3649">
        <v>917</v>
      </c>
      <c r="W3649" s="2" t="s">
        <v>6813</v>
      </c>
      <c r="X3649">
        <v>2806.25</v>
      </c>
      <c r="Y3649">
        <v>2806.25</v>
      </c>
      <c r="AD3649">
        <v>1964.38</v>
      </c>
      <c r="AF3649">
        <v>0</v>
      </c>
      <c r="AG3649">
        <v>841.87</v>
      </c>
      <c r="AK3649">
        <v>7087</v>
      </c>
      <c r="AL3649" s="5">
        <v>5612.5</v>
      </c>
      <c r="AM3649">
        <v>0</v>
      </c>
      <c r="AN3649">
        <v>0</v>
      </c>
      <c r="AO3649">
        <v>2806.25</v>
      </c>
      <c r="AP3649">
        <v>2806.25</v>
      </c>
      <c r="AS3649">
        <v>1964.38</v>
      </c>
      <c r="AU3649">
        <v>841.87</v>
      </c>
      <c r="AY3649">
        <v>7087</v>
      </c>
      <c r="AZ3649" s="5">
        <v>5612.5</v>
      </c>
      <c r="BA3649" s="5">
        <v>5612.5</v>
      </c>
      <c r="BB3649" s="5">
        <v>5612.5</v>
      </c>
      <c r="BC3649" s="5">
        <v>5612.5</v>
      </c>
      <c r="BD3649" s="5">
        <v>5612.5</v>
      </c>
      <c r="BE3649" s="5">
        <v>0</v>
      </c>
      <c r="BF3649" s="5">
        <v>12699.96</v>
      </c>
      <c r="BG3649">
        <v>20190724</v>
      </c>
      <c r="BH3649" s="9" t="str">
        <f t="shared" si="168"/>
        <v>2019</v>
      </c>
      <c r="BI3649" t="str">
        <f>MID(Merge1[[#This Row],[OC_DATA_INIZIO_PROGETTO]],5,2)</f>
        <v>07</v>
      </c>
      <c r="BJ3649">
        <v>20200623</v>
      </c>
      <c r="BK3649" t="str">
        <f t="shared" si="169"/>
        <v>2020</v>
      </c>
      <c r="BL3649" t="str">
        <f>MID(Merge1[[#This Row],[OC_DATA_FINE_PROGETTO_PREVISTA]],5,2)</f>
        <v>06</v>
      </c>
      <c r="BM3649" s="8">
        <f>(Merge1[[#This Row],[Colonna2]]-Merge1[[#This Row],[Colonna1]])*12+Merge1[[#This Row],[Colonna22]]-Merge1[[#This Row],[Colonna12]]</f>
        <v>11</v>
      </c>
      <c r="BN3649">
        <v>20201130</v>
      </c>
      <c r="BO3649" t="str">
        <f t="shared" si="170"/>
        <v>2020</v>
      </c>
      <c r="BP3649" s="2" t="s">
        <v>116</v>
      </c>
      <c r="BQ3649" s="2" t="s">
        <v>763</v>
      </c>
      <c r="BR3649" s="2" t="s">
        <v>440</v>
      </c>
      <c r="BS3649" s="2" t="s">
        <v>773</v>
      </c>
      <c r="BT3649" s="2" t="s">
        <v>774</v>
      </c>
    </row>
    <row r="3650" spans="1:72" x14ac:dyDescent="0.35">
      <c r="A3650" s="2" t="s">
        <v>16455</v>
      </c>
      <c r="B3650" s="2" t="s">
        <v>16456</v>
      </c>
      <c r="C3650" s="2" t="s">
        <v>16457</v>
      </c>
      <c r="D3650" s="2" t="s">
        <v>16458</v>
      </c>
      <c r="E3650" s="2" t="s">
        <v>16459</v>
      </c>
      <c r="F3650">
        <v>1</v>
      </c>
      <c r="G3650" s="2" t="s">
        <v>151</v>
      </c>
      <c r="H3650">
        <v>7</v>
      </c>
      <c r="I3650" s="2" t="s">
        <v>770</v>
      </c>
      <c r="J3650">
        <v>99</v>
      </c>
      <c r="K3650" s="2" t="s">
        <v>81</v>
      </c>
      <c r="L3650">
        <v>9</v>
      </c>
      <c r="M3650" s="2" t="s">
        <v>98</v>
      </c>
      <c r="N3650">
        <v>21</v>
      </c>
      <c r="O3650" s="2" t="s">
        <v>185</v>
      </c>
      <c r="P3650">
        <v>229</v>
      </c>
      <c r="Q3650" s="2" t="s">
        <v>186</v>
      </c>
      <c r="R3650" t="s">
        <v>67</v>
      </c>
      <c r="S3650" t="s">
        <v>67</v>
      </c>
      <c r="T3650" s="2" t="s">
        <v>1986</v>
      </c>
      <c r="U3650" s="2" t="s">
        <v>1987</v>
      </c>
      <c r="V3650">
        <v>915</v>
      </c>
      <c r="W3650" s="2" t="s">
        <v>632</v>
      </c>
      <c r="X3650">
        <v>3000</v>
      </c>
      <c r="Y3650">
        <v>3000</v>
      </c>
      <c r="AD3650">
        <v>2100</v>
      </c>
      <c r="AF3650">
        <v>0</v>
      </c>
      <c r="AG3650">
        <v>900</v>
      </c>
      <c r="AK3650">
        <v>6000</v>
      </c>
      <c r="AL3650" s="5">
        <v>6000</v>
      </c>
      <c r="AM3650">
        <v>660</v>
      </c>
      <c r="AN3650">
        <v>260</v>
      </c>
      <c r="AO3650">
        <v>2800</v>
      </c>
      <c r="AP3650">
        <v>3000</v>
      </c>
      <c r="AS3650">
        <v>2100</v>
      </c>
      <c r="AU3650">
        <v>840</v>
      </c>
      <c r="AY3650">
        <v>6000</v>
      </c>
      <c r="AZ3650" s="5">
        <v>5740</v>
      </c>
      <c r="BA3650" s="5">
        <v>5600</v>
      </c>
      <c r="BB3650" s="5">
        <v>5600</v>
      </c>
      <c r="BC3650" s="5">
        <v>5600</v>
      </c>
      <c r="BD3650" s="5">
        <v>5600</v>
      </c>
      <c r="BE3650" s="5">
        <v>0</v>
      </c>
      <c r="BF3650" s="5">
        <v>11200</v>
      </c>
      <c r="BG3650">
        <v>20171204</v>
      </c>
      <c r="BH3650" s="9" t="str">
        <f t="shared" ref="BH3650:BH3713" si="171">LEFT(BG:BG,4)</f>
        <v>2017</v>
      </c>
      <c r="BI3650" t="str">
        <f>MID(Merge1[[#This Row],[OC_DATA_INIZIO_PROGETTO]],5,2)</f>
        <v>12</v>
      </c>
      <c r="BJ3650">
        <v>20181204</v>
      </c>
      <c r="BK3650" t="str">
        <f t="shared" ref="BK3650:BK3713" si="172">LEFT(BJ:BJ,4)</f>
        <v>2018</v>
      </c>
      <c r="BL3650" t="str">
        <f>MID(Merge1[[#This Row],[OC_DATA_FINE_PROGETTO_PREVISTA]],5,2)</f>
        <v>12</v>
      </c>
      <c r="BM3650" s="8">
        <f>(Merge1[[#This Row],[Colonna2]]-Merge1[[#This Row],[Colonna1]])*12+Merge1[[#This Row],[Colonna22]]-Merge1[[#This Row],[Colonna12]]</f>
        <v>12</v>
      </c>
      <c r="BN3650">
        <v>20190910</v>
      </c>
      <c r="BO3650" t="str">
        <f t="shared" ref="BO3650:BO3713" si="173">LEFT(BN:BN,4)</f>
        <v>2019</v>
      </c>
      <c r="BP3650" s="2" t="s">
        <v>116</v>
      </c>
      <c r="BQ3650" s="2" t="s">
        <v>763</v>
      </c>
      <c r="BR3650" s="2" t="s">
        <v>440</v>
      </c>
      <c r="BS3650" s="2" t="s">
        <v>773</v>
      </c>
      <c r="BT3650" s="2" t="s">
        <v>774</v>
      </c>
    </row>
    <row r="3651" spans="1:72" x14ac:dyDescent="0.35">
      <c r="A3651" s="2" t="s">
        <v>995</v>
      </c>
      <c r="B3651" s="2" t="s">
        <v>996</v>
      </c>
      <c r="C3651" s="2" t="s">
        <v>997</v>
      </c>
      <c r="D3651" s="2" t="s">
        <v>998</v>
      </c>
      <c r="E3651" s="2" t="s">
        <v>999</v>
      </c>
      <c r="F3651">
        <v>8</v>
      </c>
      <c r="G3651" s="2" t="s">
        <v>441</v>
      </c>
      <c r="H3651">
        <v>2</v>
      </c>
      <c r="I3651" s="2" t="s">
        <v>430</v>
      </c>
      <c r="J3651">
        <v>12</v>
      </c>
      <c r="K3651" s="2" t="s">
        <v>437</v>
      </c>
      <c r="L3651">
        <v>11</v>
      </c>
      <c r="M3651" s="2" t="s">
        <v>443</v>
      </c>
      <c r="N3651">
        <v>71</v>
      </c>
      <c r="O3651" s="2" t="s">
        <v>507</v>
      </c>
      <c r="P3651">
        <v>20</v>
      </c>
      <c r="Q3651" s="2" t="s">
        <v>579</v>
      </c>
      <c r="R3651" t="s">
        <v>67</v>
      </c>
      <c r="S3651" t="s">
        <v>67</v>
      </c>
      <c r="T3651" s="2" t="s">
        <v>73</v>
      </c>
      <c r="U3651" s="2" t="s">
        <v>74</v>
      </c>
      <c r="V3651">
        <v>1001</v>
      </c>
      <c r="W3651" s="2" t="s">
        <v>881</v>
      </c>
      <c r="X3651">
        <v>2800</v>
      </c>
      <c r="Z3651">
        <v>2800</v>
      </c>
      <c r="AD3651">
        <v>1960</v>
      </c>
      <c r="AF3651">
        <v>0</v>
      </c>
      <c r="AG3651">
        <v>840</v>
      </c>
      <c r="AL3651" s="5">
        <v>5600</v>
      </c>
      <c r="AM3651">
        <v>0</v>
      </c>
      <c r="AN3651">
        <v>0</v>
      </c>
      <c r="AO3651">
        <v>2800</v>
      </c>
      <c r="AQ3651">
        <v>2800</v>
      </c>
      <c r="AS3651">
        <v>1960</v>
      </c>
      <c r="AU3651">
        <v>840</v>
      </c>
      <c r="AZ3651" s="5">
        <v>5600</v>
      </c>
      <c r="BA3651" s="5">
        <v>5600</v>
      </c>
      <c r="BB3651" s="5">
        <v>5600</v>
      </c>
      <c r="BC3651" s="5">
        <v>5600</v>
      </c>
      <c r="BD3651" s="5">
        <v>5600</v>
      </c>
      <c r="BE3651" s="5">
        <v>0</v>
      </c>
      <c r="BF3651" s="5">
        <v>5600</v>
      </c>
      <c r="BG3651">
        <v>20170222</v>
      </c>
      <c r="BH3651" s="9" t="str">
        <f t="shared" si="171"/>
        <v>2017</v>
      </c>
      <c r="BI3651" t="str">
        <f>MID(Merge1[[#This Row],[OC_DATA_INIZIO_PROGETTO]],5,2)</f>
        <v>02</v>
      </c>
      <c r="BJ3651">
        <v>20211230</v>
      </c>
      <c r="BK3651" t="str">
        <f t="shared" si="172"/>
        <v>2021</v>
      </c>
      <c r="BL3651" t="str">
        <f>MID(Merge1[[#This Row],[OC_DATA_FINE_PROGETTO_PREVISTA]],5,2)</f>
        <v>12</v>
      </c>
      <c r="BM3651" s="8">
        <f>(Merge1[[#This Row],[Colonna2]]-Merge1[[#This Row],[Colonna1]])*12+Merge1[[#This Row],[Colonna22]]-Merge1[[#This Row],[Colonna12]]</f>
        <v>58</v>
      </c>
      <c r="BO3651" t="str">
        <f t="shared" si="173"/>
        <v/>
      </c>
      <c r="BP3651" s="2" t="s">
        <v>116</v>
      </c>
      <c r="BQ3651" s="2" t="s">
        <v>116</v>
      </c>
      <c r="BR3651" s="2" t="s">
        <v>77</v>
      </c>
      <c r="BS3651" s="2" t="s">
        <v>434</v>
      </c>
      <c r="BT3651" s="2" t="s">
        <v>435</v>
      </c>
    </row>
    <row r="3652" spans="1:72" x14ac:dyDescent="0.35">
      <c r="A3652" s="2" t="s">
        <v>1024</v>
      </c>
      <c r="B3652" s="2" t="s">
        <v>1025</v>
      </c>
      <c r="C3652" s="2" t="s">
        <v>1026</v>
      </c>
      <c r="D3652" s="2" t="s">
        <v>1027</v>
      </c>
      <c r="E3652" s="2" t="s">
        <v>1028</v>
      </c>
      <c r="F3652">
        <v>8</v>
      </c>
      <c r="G3652" s="2" t="s">
        <v>441</v>
      </c>
      <c r="H3652">
        <v>2</v>
      </c>
      <c r="I3652" s="2" t="s">
        <v>430</v>
      </c>
      <c r="J3652">
        <v>12</v>
      </c>
      <c r="K3652" s="2" t="s">
        <v>437</v>
      </c>
      <c r="L3652">
        <v>11</v>
      </c>
      <c r="M3652" s="2" t="s">
        <v>443</v>
      </c>
      <c r="N3652">
        <v>71</v>
      </c>
      <c r="O3652" s="2" t="s">
        <v>507</v>
      </c>
      <c r="P3652">
        <v>20</v>
      </c>
      <c r="Q3652" s="2" t="s">
        <v>579</v>
      </c>
      <c r="R3652" t="s">
        <v>67</v>
      </c>
      <c r="S3652" t="s">
        <v>67</v>
      </c>
      <c r="T3652" s="2" t="s">
        <v>73</v>
      </c>
      <c r="U3652" s="2" t="s">
        <v>74</v>
      </c>
      <c r="V3652">
        <v>1005</v>
      </c>
      <c r="W3652" s="2" t="s">
        <v>887</v>
      </c>
      <c r="X3652">
        <v>2800</v>
      </c>
      <c r="Z3652">
        <v>2800</v>
      </c>
      <c r="AD3652">
        <v>1960</v>
      </c>
      <c r="AF3652">
        <v>0</v>
      </c>
      <c r="AG3652">
        <v>840</v>
      </c>
      <c r="AL3652" s="5">
        <v>5600</v>
      </c>
      <c r="AM3652">
        <v>0</v>
      </c>
      <c r="AN3652">
        <v>0</v>
      </c>
      <c r="AO3652">
        <v>2800</v>
      </c>
      <c r="AQ3652">
        <v>2800</v>
      </c>
      <c r="AS3652">
        <v>1960</v>
      </c>
      <c r="AU3652">
        <v>840</v>
      </c>
      <c r="AZ3652" s="5">
        <v>5600</v>
      </c>
      <c r="BA3652" s="5">
        <v>5600</v>
      </c>
      <c r="BB3652" s="5">
        <v>5600</v>
      </c>
      <c r="BC3652" s="5">
        <v>5600</v>
      </c>
      <c r="BD3652" s="5">
        <v>5600</v>
      </c>
      <c r="BE3652" s="5">
        <v>0</v>
      </c>
      <c r="BF3652" s="5">
        <v>5600</v>
      </c>
      <c r="BG3652">
        <v>20170714</v>
      </c>
      <c r="BH3652" s="9" t="str">
        <f t="shared" si="171"/>
        <v>2017</v>
      </c>
      <c r="BI3652" t="str">
        <f>MID(Merge1[[#This Row],[OC_DATA_INIZIO_PROGETTO]],5,2)</f>
        <v>07</v>
      </c>
      <c r="BJ3652">
        <v>20211230</v>
      </c>
      <c r="BK3652" t="str">
        <f t="shared" si="172"/>
        <v>2021</v>
      </c>
      <c r="BL3652" t="str">
        <f>MID(Merge1[[#This Row],[OC_DATA_FINE_PROGETTO_PREVISTA]],5,2)</f>
        <v>12</v>
      </c>
      <c r="BM3652" s="8">
        <f>(Merge1[[#This Row],[Colonna2]]-Merge1[[#This Row],[Colonna1]])*12+Merge1[[#This Row],[Colonna22]]-Merge1[[#This Row],[Colonna12]]</f>
        <v>53</v>
      </c>
      <c r="BO3652" t="str">
        <f t="shared" si="173"/>
        <v/>
      </c>
      <c r="BP3652" s="2" t="s">
        <v>116</v>
      </c>
      <c r="BQ3652" s="2" t="s">
        <v>116</v>
      </c>
      <c r="BR3652" s="2" t="s">
        <v>77</v>
      </c>
      <c r="BS3652" s="2" t="s">
        <v>434</v>
      </c>
      <c r="BT3652" s="2" t="s">
        <v>435</v>
      </c>
    </row>
    <row r="3653" spans="1:72" x14ac:dyDescent="0.35">
      <c r="A3653" s="2" t="s">
        <v>1034</v>
      </c>
      <c r="B3653" s="2" t="s">
        <v>1035</v>
      </c>
      <c r="C3653" s="2" t="s">
        <v>1036</v>
      </c>
      <c r="D3653" s="2" t="s">
        <v>1037</v>
      </c>
      <c r="E3653" s="2" t="s">
        <v>1038</v>
      </c>
      <c r="F3653">
        <v>8</v>
      </c>
      <c r="G3653" s="2" t="s">
        <v>441</v>
      </c>
      <c r="H3653">
        <v>2</v>
      </c>
      <c r="I3653" s="2" t="s">
        <v>430</v>
      </c>
      <c r="J3653">
        <v>12</v>
      </c>
      <c r="K3653" s="2" t="s">
        <v>437</v>
      </c>
      <c r="L3653">
        <v>11</v>
      </c>
      <c r="M3653" s="2" t="s">
        <v>443</v>
      </c>
      <c r="N3653">
        <v>71</v>
      </c>
      <c r="O3653" s="2" t="s">
        <v>507</v>
      </c>
      <c r="P3653">
        <v>20</v>
      </c>
      <c r="Q3653" s="2" t="s">
        <v>579</v>
      </c>
      <c r="R3653" t="s">
        <v>67</v>
      </c>
      <c r="S3653" t="s">
        <v>67</v>
      </c>
      <c r="T3653" s="2" t="s">
        <v>73</v>
      </c>
      <c r="U3653" s="2" t="s">
        <v>74</v>
      </c>
      <c r="V3653">
        <v>1004</v>
      </c>
      <c r="W3653" s="2" t="s">
        <v>899</v>
      </c>
      <c r="X3653">
        <v>2800</v>
      </c>
      <c r="Z3653">
        <v>2800</v>
      </c>
      <c r="AD3653">
        <v>1960</v>
      </c>
      <c r="AF3653">
        <v>0</v>
      </c>
      <c r="AG3653">
        <v>840</v>
      </c>
      <c r="AL3653" s="5">
        <v>5600</v>
      </c>
      <c r="AM3653">
        <v>0</v>
      </c>
      <c r="AN3653">
        <v>0</v>
      </c>
      <c r="AO3653">
        <v>2800</v>
      </c>
      <c r="AQ3653">
        <v>2800</v>
      </c>
      <c r="AS3653">
        <v>1960</v>
      </c>
      <c r="AU3653">
        <v>840</v>
      </c>
      <c r="AZ3653" s="5">
        <v>5600</v>
      </c>
      <c r="BA3653" s="5">
        <v>5600</v>
      </c>
      <c r="BB3653" s="5">
        <v>5600</v>
      </c>
      <c r="BC3653" s="5">
        <v>5600</v>
      </c>
      <c r="BD3653" s="5">
        <v>5600</v>
      </c>
      <c r="BE3653" s="5">
        <v>0</v>
      </c>
      <c r="BF3653" s="5">
        <v>5600</v>
      </c>
      <c r="BG3653">
        <v>20170421</v>
      </c>
      <c r="BH3653" s="9" t="str">
        <f t="shared" si="171"/>
        <v>2017</v>
      </c>
      <c r="BI3653" t="str">
        <f>MID(Merge1[[#This Row],[OC_DATA_INIZIO_PROGETTO]],5,2)</f>
        <v>04</v>
      </c>
      <c r="BJ3653">
        <v>20211230</v>
      </c>
      <c r="BK3653" t="str">
        <f t="shared" si="172"/>
        <v>2021</v>
      </c>
      <c r="BL3653" t="str">
        <f>MID(Merge1[[#This Row],[OC_DATA_FINE_PROGETTO_PREVISTA]],5,2)</f>
        <v>12</v>
      </c>
      <c r="BM3653" s="8">
        <f>(Merge1[[#This Row],[Colonna2]]-Merge1[[#This Row],[Colonna1]])*12+Merge1[[#This Row],[Colonna22]]-Merge1[[#This Row],[Colonna12]]</f>
        <v>56</v>
      </c>
      <c r="BO3653" t="str">
        <f t="shared" si="173"/>
        <v/>
      </c>
      <c r="BP3653" s="2" t="s">
        <v>116</v>
      </c>
      <c r="BQ3653" s="2" t="s">
        <v>116</v>
      </c>
      <c r="BR3653" s="2" t="s">
        <v>77</v>
      </c>
      <c r="BS3653" s="2" t="s">
        <v>434</v>
      </c>
      <c r="BT3653" s="2" t="s">
        <v>435</v>
      </c>
    </row>
    <row r="3654" spans="1:72" x14ac:dyDescent="0.35">
      <c r="A3654" s="2" t="s">
        <v>1156</v>
      </c>
      <c r="B3654" s="2" t="s">
        <v>1157</v>
      </c>
      <c r="C3654" s="2" t="s">
        <v>1158</v>
      </c>
      <c r="D3654" s="2" t="s">
        <v>1022</v>
      </c>
      <c r="E3654" s="2" t="s">
        <v>1159</v>
      </c>
      <c r="F3654">
        <v>8</v>
      </c>
      <c r="G3654" s="2" t="s">
        <v>441</v>
      </c>
      <c r="H3654">
        <v>2</v>
      </c>
      <c r="I3654" s="2" t="s">
        <v>430</v>
      </c>
      <c r="J3654">
        <v>12</v>
      </c>
      <c r="K3654" s="2" t="s">
        <v>437</v>
      </c>
      <c r="L3654">
        <v>11</v>
      </c>
      <c r="M3654" s="2" t="s">
        <v>443</v>
      </c>
      <c r="N3654">
        <v>71</v>
      </c>
      <c r="O3654" s="2" t="s">
        <v>507</v>
      </c>
      <c r="P3654">
        <v>20</v>
      </c>
      <c r="Q3654" s="2" t="s">
        <v>579</v>
      </c>
      <c r="R3654" t="s">
        <v>67</v>
      </c>
      <c r="S3654" t="s">
        <v>67</v>
      </c>
      <c r="T3654" s="2" t="s">
        <v>73</v>
      </c>
      <c r="U3654" s="2" t="s">
        <v>74</v>
      </c>
      <c r="V3654">
        <v>1004</v>
      </c>
      <c r="W3654" s="2" t="s">
        <v>899</v>
      </c>
      <c r="X3654">
        <v>2800</v>
      </c>
      <c r="Z3654">
        <v>2800</v>
      </c>
      <c r="AD3654">
        <v>1960</v>
      </c>
      <c r="AF3654">
        <v>0</v>
      </c>
      <c r="AG3654">
        <v>840</v>
      </c>
      <c r="AL3654" s="5">
        <v>5600</v>
      </c>
      <c r="AM3654">
        <v>0</v>
      </c>
      <c r="AN3654">
        <v>0</v>
      </c>
      <c r="AO3654">
        <v>2800</v>
      </c>
      <c r="AQ3654">
        <v>2800</v>
      </c>
      <c r="AS3654">
        <v>1960</v>
      </c>
      <c r="AU3654">
        <v>840</v>
      </c>
      <c r="AZ3654" s="5">
        <v>5600</v>
      </c>
      <c r="BA3654" s="5">
        <v>5600</v>
      </c>
      <c r="BB3654" s="5">
        <v>5600</v>
      </c>
      <c r="BC3654" s="5">
        <v>5600</v>
      </c>
      <c r="BD3654" s="5">
        <v>5600</v>
      </c>
      <c r="BE3654" s="5">
        <v>0</v>
      </c>
      <c r="BF3654" s="5">
        <v>5600</v>
      </c>
      <c r="BG3654">
        <v>20150508</v>
      </c>
      <c r="BH3654" s="9" t="str">
        <f t="shared" si="171"/>
        <v>2015</v>
      </c>
      <c r="BI3654" t="str">
        <f>MID(Merge1[[#This Row],[OC_DATA_INIZIO_PROGETTO]],5,2)</f>
        <v>05</v>
      </c>
      <c r="BJ3654">
        <v>20211230</v>
      </c>
      <c r="BK3654" t="str">
        <f t="shared" si="172"/>
        <v>2021</v>
      </c>
      <c r="BL3654" t="str">
        <f>MID(Merge1[[#This Row],[OC_DATA_FINE_PROGETTO_PREVISTA]],5,2)</f>
        <v>12</v>
      </c>
      <c r="BM3654" s="8">
        <f>(Merge1[[#This Row],[Colonna2]]-Merge1[[#This Row],[Colonna1]])*12+Merge1[[#This Row],[Colonna22]]-Merge1[[#This Row],[Colonna12]]</f>
        <v>79</v>
      </c>
      <c r="BO3654" t="str">
        <f t="shared" si="173"/>
        <v/>
      </c>
      <c r="BP3654" s="2" t="s">
        <v>116</v>
      </c>
      <c r="BQ3654" s="2" t="s">
        <v>116</v>
      </c>
      <c r="BR3654" s="2" t="s">
        <v>77</v>
      </c>
      <c r="BS3654" s="2" t="s">
        <v>434</v>
      </c>
      <c r="BT3654" s="2" t="s">
        <v>435</v>
      </c>
    </row>
    <row r="3655" spans="1:72" x14ac:dyDescent="0.35">
      <c r="A3655" s="2" t="s">
        <v>1552</v>
      </c>
      <c r="B3655" s="2" t="s">
        <v>1553</v>
      </c>
      <c r="C3655" s="2" t="s">
        <v>997</v>
      </c>
      <c r="D3655" s="2" t="s">
        <v>1554</v>
      </c>
      <c r="E3655" s="2" t="s">
        <v>1555</v>
      </c>
      <c r="F3655">
        <v>8</v>
      </c>
      <c r="G3655" s="2" t="s">
        <v>441</v>
      </c>
      <c r="H3655">
        <v>2</v>
      </c>
      <c r="I3655" s="2" t="s">
        <v>430</v>
      </c>
      <c r="J3655">
        <v>12</v>
      </c>
      <c r="K3655" s="2" t="s">
        <v>437</v>
      </c>
      <c r="L3655">
        <v>11</v>
      </c>
      <c r="M3655" s="2" t="s">
        <v>443</v>
      </c>
      <c r="N3655">
        <v>71</v>
      </c>
      <c r="O3655" s="2" t="s">
        <v>507</v>
      </c>
      <c r="P3655">
        <v>20</v>
      </c>
      <c r="Q3655" s="2" t="s">
        <v>579</v>
      </c>
      <c r="R3655" t="s">
        <v>67</v>
      </c>
      <c r="S3655" t="s">
        <v>67</v>
      </c>
      <c r="T3655" s="2" t="s">
        <v>73</v>
      </c>
      <c r="U3655" s="2" t="s">
        <v>74</v>
      </c>
      <c r="V3655">
        <v>1009</v>
      </c>
      <c r="W3655" s="2" t="s">
        <v>880</v>
      </c>
      <c r="X3655">
        <v>2800</v>
      </c>
      <c r="Z3655">
        <v>2800</v>
      </c>
      <c r="AD3655">
        <v>1960</v>
      </c>
      <c r="AF3655">
        <v>0</v>
      </c>
      <c r="AG3655">
        <v>840</v>
      </c>
      <c r="AL3655" s="5">
        <v>5600</v>
      </c>
      <c r="AM3655">
        <v>0</v>
      </c>
      <c r="AN3655">
        <v>0</v>
      </c>
      <c r="AO3655">
        <v>2800</v>
      </c>
      <c r="AQ3655">
        <v>2800</v>
      </c>
      <c r="AS3655">
        <v>1960</v>
      </c>
      <c r="AU3655">
        <v>840</v>
      </c>
      <c r="AZ3655" s="5">
        <v>5600</v>
      </c>
      <c r="BA3655" s="5">
        <v>5600</v>
      </c>
      <c r="BB3655" s="5">
        <v>5600</v>
      </c>
      <c r="BC3655" s="5">
        <v>5600</v>
      </c>
      <c r="BD3655" s="5">
        <v>5600</v>
      </c>
      <c r="BE3655" s="5">
        <v>0</v>
      </c>
      <c r="BF3655" s="5">
        <v>5600</v>
      </c>
      <c r="BG3655">
        <v>20170305</v>
      </c>
      <c r="BH3655" s="9" t="str">
        <f t="shared" si="171"/>
        <v>2017</v>
      </c>
      <c r="BI3655" t="str">
        <f>MID(Merge1[[#This Row],[OC_DATA_INIZIO_PROGETTO]],5,2)</f>
        <v>03</v>
      </c>
      <c r="BJ3655">
        <v>20211230</v>
      </c>
      <c r="BK3655" t="str">
        <f t="shared" si="172"/>
        <v>2021</v>
      </c>
      <c r="BL3655" t="str">
        <f>MID(Merge1[[#This Row],[OC_DATA_FINE_PROGETTO_PREVISTA]],5,2)</f>
        <v>12</v>
      </c>
      <c r="BM3655" s="8">
        <f>(Merge1[[#This Row],[Colonna2]]-Merge1[[#This Row],[Colonna1]])*12+Merge1[[#This Row],[Colonna22]]-Merge1[[#This Row],[Colonna12]]</f>
        <v>57</v>
      </c>
      <c r="BO3655" t="str">
        <f t="shared" si="173"/>
        <v/>
      </c>
      <c r="BP3655" s="2" t="s">
        <v>116</v>
      </c>
      <c r="BQ3655" s="2" t="s">
        <v>116</v>
      </c>
      <c r="BR3655" s="2" t="s">
        <v>77</v>
      </c>
      <c r="BS3655" s="2" t="s">
        <v>434</v>
      </c>
      <c r="BT3655" s="2" t="s">
        <v>435</v>
      </c>
    </row>
    <row r="3656" spans="1:72" x14ac:dyDescent="0.35">
      <c r="A3656" s="2" t="s">
        <v>1617</v>
      </c>
      <c r="B3656" s="2" t="s">
        <v>1618</v>
      </c>
      <c r="C3656" s="2" t="s">
        <v>1619</v>
      </c>
      <c r="D3656" s="2" t="s">
        <v>1620</v>
      </c>
      <c r="E3656" s="2" t="s">
        <v>1621</v>
      </c>
      <c r="F3656">
        <v>8</v>
      </c>
      <c r="G3656" s="2" t="s">
        <v>441</v>
      </c>
      <c r="H3656">
        <v>2</v>
      </c>
      <c r="I3656" s="2" t="s">
        <v>430</v>
      </c>
      <c r="J3656">
        <v>12</v>
      </c>
      <c r="K3656" s="2" t="s">
        <v>437</v>
      </c>
      <c r="L3656">
        <v>11</v>
      </c>
      <c r="M3656" s="2" t="s">
        <v>443</v>
      </c>
      <c r="N3656">
        <v>71</v>
      </c>
      <c r="O3656" s="2" t="s">
        <v>507</v>
      </c>
      <c r="P3656">
        <v>20</v>
      </c>
      <c r="Q3656" s="2" t="s">
        <v>579</v>
      </c>
      <c r="R3656" t="s">
        <v>67</v>
      </c>
      <c r="S3656" t="s">
        <v>67</v>
      </c>
      <c r="T3656" s="2" t="s">
        <v>73</v>
      </c>
      <c r="U3656" s="2" t="s">
        <v>74</v>
      </c>
      <c r="V3656">
        <v>1001</v>
      </c>
      <c r="W3656" s="2" t="s">
        <v>881</v>
      </c>
      <c r="X3656">
        <v>2800</v>
      </c>
      <c r="Z3656">
        <v>2800</v>
      </c>
      <c r="AD3656">
        <v>1960</v>
      </c>
      <c r="AF3656">
        <v>0</v>
      </c>
      <c r="AG3656">
        <v>840</v>
      </c>
      <c r="AL3656" s="5">
        <v>5600</v>
      </c>
      <c r="AM3656">
        <v>0</v>
      </c>
      <c r="AN3656">
        <v>0</v>
      </c>
      <c r="AO3656">
        <v>2800</v>
      </c>
      <c r="AQ3656">
        <v>2800</v>
      </c>
      <c r="AS3656">
        <v>1960</v>
      </c>
      <c r="AU3656">
        <v>840</v>
      </c>
      <c r="AZ3656" s="5">
        <v>5600</v>
      </c>
      <c r="BA3656" s="5">
        <v>5600</v>
      </c>
      <c r="BB3656" s="5">
        <v>5600</v>
      </c>
      <c r="BC3656" s="5">
        <v>5600</v>
      </c>
      <c r="BD3656" s="5">
        <v>5600</v>
      </c>
      <c r="BE3656" s="5">
        <v>0</v>
      </c>
      <c r="BF3656" s="5">
        <v>5600</v>
      </c>
      <c r="BG3656">
        <v>20170611</v>
      </c>
      <c r="BH3656" s="9" t="str">
        <f t="shared" si="171"/>
        <v>2017</v>
      </c>
      <c r="BI3656" t="str">
        <f>MID(Merge1[[#This Row],[OC_DATA_INIZIO_PROGETTO]],5,2)</f>
        <v>06</v>
      </c>
      <c r="BJ3656">
        <v>20211230</v>
      </c>
      <c r="BK3656" t="str">
        <f t="shared" si="172"/>
        <v>2021</v>
      </c>
      <c r="BL3656" t="str">
        <f>MID(Merge1[[#This Row],[OC_DATA_FINE_PROGETTO_PREVISTA]],5,2)</f>
        <v>12</v>
      </c>
      <c r="BM3656" s="8">
        <f>(Merge1[[#This Row],[Colonna2]]-Merge1[[#This Row],[Colonna1]])*12+Merge1[[#This Row],[Colonna22]]-Merge1[[#This Row],[Colonna12]]</f>
        <v>54</v>
      </c>
      <c r="BO3656" t="str">
        <f t="shared" si="173"/>
        <v/>
      </c>
      <c r="BP3656" s="2" t="s">
        <v>116</v>
      </c>
      <c r="BQ3656" s="2" t="s">
        <v>116</v>
      </c>
      <c r="BR3656" s="2" t="s">
        <v>77</v>
      </c>
      <c r="BS3656" s="2" t="s">
        <v>434</v>
      </c>
      <c r="BT3656" s="2" t="s">
        <v>435</v>
      </c>
    </row>
    <row r="3657" spans="1:72" x14ac:dyDescent="0.35">
      <c r="A3657" s="2" t="s">
        <v>1638</v>
      </c>
      <c r="B3657" s="2" t="s">
        <v>1639</v>
      </c>
      <c r="C3657" s="2" t="s">
        <v>1551</v>
      </c>
      <c r="D3657" s="2" t="s">
        <v>1640</v>
      </c>
      <c r="E3657" s="2" t="s">
        <v>1641</v>
      </c>
      <c r="F3657">
        <v>8</v>
      </c>
      <c r="G3657" s="2" t="s">
        <v>441</v>
      </c>
      <c r="H3657">
        <v>2</v>
      </c>
      <c r="I3657" s="2" t="s">
        <v>430</v>
      </c>
      <c r="J3657">
        <v>12</v>
      </c>
      <c r="K3657" s="2" t="s">
        <v>437</v>
      </c>
      <c r="L3657">
        <v>11</v>
      </c>
      <c r="M3657" s="2" t="s">
        <v>443</v>
      </c>
      <c r="N3657">
        <v>71</v>
      </c>
      <c r="O3657" s="2" t="s">
        <v>507</v>
      </c>
      <c r="P3657">
        <v>20</v>
      </c>
      <c r="Q3657" s="2" t="s">
        <v>579</v>
      </c>
      <c r="R3657" t="s">
        <v>67</v>
      </c>
      <c r="S3657" t="s">
        <v>67</v>
      </c>
      <c r="T3657" s="2" t="s">
        <v>73</v>
      </c>
      <c r="U3657" s="2" t="s">
        <v>74</v>
      </c>
      <c r="V3657">
        <v>1013</v>
      </c>
      <c r="W3657" s="2" t="s">
        <v>900</v>
      </c>
      <c r="X3657">
        <v>2800</v>
      </c>
      <c r="Z3657">
        <v>2800</v>
      </c>
      <c r="AD3657">
        <v>1960</v>
      </c>
      <c r="AF3657">
        <v>0</v>
      </c>
      <c r="AG3657">
        <v>840</v>
      </c>
      <c r="AL3657" s="5">
        <v>5600</v>
      </c>
      <c r="AM3657">
        <v>0</v>
      </c>
      <c r="AN3657">
        <v>0</v>
      </c>
      <c r="AO3657">
        <v>2800</v>
      </c>
      <c r="AQ3657">
        <v>2800</v>
      </c>
      <c r="AS3657">
        <v>1960</v>
      </c>
      <c r="AU3657">
        <v>840</v>
      </c>
      <c r="AZ3657" s="5">
        <v>5600</v>
      </c>
      <c r="BA3657" s="5">
        <v>5600</v>
      </c>
      <c r="BB3657" s="5">
        <v>5600</v>
      </c>
      <c r="BC3657" s="5">
        <v>5600</v>
      </c>
      <c r="BD3657" s="5">
        <v>5600</v>
      </c>
      <c r="BE3657" s="5">
        <v>0</v>
      </c>
      <c r="BF3657" s="5">
        <v>5600</v>
      </c>
      <c r="BG3657">
        <v>20171229</v>
      </c>
      <c r="BH3657" s="9" t="str">
        <f t="shared" si="171"/>
        <v>2017</v>
      </c>
      <c r="BI3657" t="str">
        <f>MID(Merge1[[#This Row],[OC_DATA_INIZIO_PROGETTO]],5,2)</f>
        <v>12</v>
      </c>
      <c r="BJ3657">
        <v>20211230</v>
      </c>
      <c r="BK3657" t="str">
        <f t="shared" si="172"/>
        <v>2021</v>
      </c>
      <c r="BL3657" t="str">
        <f>MID(Merge1[[#This Row],[OC_DATA_FINE_PROGETTO_PREVISTA]],5,2)</f>
        <v>12</v>
      </c>
      <c r="BM3657" s="8">
        <f>(Merge1[[#This Row],[Colonna2]]-Merge1[[#This Row],[Colonna1]])*12+Merge1[[#This Row],[Colonna22]]-Merge1[[#This Row],[Colonna12]]</f>
        <v>48</v>
      </c>
      <c r="BO3657" t="str">
        <f t="shared" si="173"/>
        <v/>
      </c>
      <c r="BP3657" s="2" t="s">
        <v>116</v>
      </c>
      <c r="BQ3657" s="2" t="s">
        <v>116</v>
      </c>
      <c r="BR3657" s="2" t="s">
        <v>77</v>
      </c>
      <c r="BS3657" s="2" t="s">
        <v>434</v>
      </c>
      <c r="BT3657" s="2" t="s">
        <v>435</v>
      </c>
    </row>
    <row r="3658" spans="1:72" x14ac:dyDescent="0.35">
      <c r="A3658" s="2" t="s">
        <v>1921</v>
      </c>
      <c r="B3658" s="2" t="s">
        <v>1922</v>
      </c>
      <c r="C3658" s="2" t="s">
        <v>1923</v>
      </c>
      <c r="D3658" s="2" t="s">
        <v>1554</v>
      </c>
      <c r="E3658" s="2" t="s">
        <v>1924</v>
      </c>
      <c r="F3658">
        <v>8</v>
      </c>
      <c r="G3658" s="2" t="s">
        <v>441</v>
      </c>
      <c r="H3658">
        <v>2</v>
      </c>
      <c r="I3658" s="2" t="s">
        <v>430</v>
      </c>
      <c r="J3658">
        <v>12</v>
      </c>
      <c r="K3658" s="2" t="s">
        <v>437</v>
      </c>
      <c r="L3658">
        <v>11</v>
      </c>
      <c r="M3658" s="2" t="s">
        <v>443</v>
      </c>
      <c r="N3658">
        <v>71</v>
      </c>
      <c r="O3658" s="2" t="s">
        <v>507</v>
      </c>
      <c r="P3658">
        <v>20</v>
      </c>
      <c r="Q3658" s="2" t="s">
        <v>579</v>
      </c>
      <c r="R3658" t="s">
        <v>67</v>
      </c>
      <c r="S3658" t="s">
        <v>67</v>
      </c>
      <c r="T3658" s="2" t="s">
        <v>73</v>
      </c>
      <c r="U3658" s="2" t="s">
        <v>74</v>
      </c>
      <c r="V3658">
        <v>1009</v>
      </c>
      <c r="W3658" s="2" t="s">
        <v>880</v>
      </c>
      <c r="X3658">
        <v>2800</v>
      </c>
      <c r="Z3658">
        <v>2800</v>
      </c>
      <c r="AD3658">
        <v>1960</v>
      </c>
      <c r="AF3658">
        <v>0</v>
      </c>
      <c r="AG3658">
        <v>840</v>
      </c>
      <c r="AL3658" s="5">
        <v>5600</v>
      </c>
      <c r="AM3658">
        <v>0</v>
      </c>
      <c r="AN3658">
        <v>0</v>
      </c>
      <c r="AO3658">
        <v>2800</v>
      </c>
      <c r="AQ3658">
        <v>2800</v>
      </c>
      <c r="AS3658">
        <v>1960</v>
      </c>
      <c r="AU3658">
        <v>840</v>
      </c>
      <c r="AZ3658" s="5">
        <v>5600</v>
      </c>
      <c r="BA3658" s="5">
        <v>5600</v>
      </c>
      <c r="BB3658" s="5">
        <v>5600</v>
      </c>
      <c r="BC3658" s="5">
        <v>5600</v>
      </c>
      <c r="BD3658" s="5">
        <v>5600</v>
      </c>
      <c r="BE3658" s="5">
        <v>0</v>
      </c>
      <c r="BF3658" s="5">
        <v>5600</v>
      </c>
      <c r="BG3658">
        <v>20190227</v>
      </c>
      <c r="BH3658" s="9" t="str">
        <f t="shared" si="171"/>
        <v>2019</v>
      </c>
      <c r="BI3658" t="str">
        <f>MID(Merge1[[#This Row],[OC_DATA_INIZIO_PROGETTO]],5,2)</f>
        <v>02</v>
      </c>
      <c r="BJ3658">
        <v>20220313</v>
      </c>
      <c r="BK3658" t="str">
        <f t="shared" si="172"/>
        <v>2022</v>
      </c>
      <c r="BL3658" t="str">
        <f>MID(Merge1[[#This Row],[OC_DATA_FINE_PROGETTO_PREVISTA]],5,2)</f>
        <v>03</v>
      </c>
      <c r="BM3658" s="8">
        <f>(Merge1[[#This Row],[Colonna2]]-Merge1[[#This Row],[Colonna1]])*12+Merge1[[#This Row],[Colonna22]]-Merge1[[#This Row],[Colonna12]]</f>
        <v>37</v>
      </c>
      <c r="BO3658" t="str">
        <f t="shared" si="173"/>
        <v/>
      </c>
      <c r="BP3658" s="2" t="s">
        <v>116</v>
      </c>
      <c r="BQ3658" s="2" t="s">
        <v>116</v>
      </c>
      <c r="BR3658" s="2" t="s">
        <v>77</v>
      </c>
      <c r="BS3658" s="2" t="s">
        <v>434</v>
      </c>
      <c r="BT3658" s="2" t="s">
        <v>435</v>
      </c>
    </row>
    <row r="3659" spans="1:72" x14ac:dyDescent="0.35">
      <c r="A3659" s="2" t="s">
        <v>1925</v>
      </c>
      <c r="B3659" s="2" t="s">
        <v>1926</v>
      </c>
      <c r="C3659" s="2" t="s">
        <v>1927</v>
      </c>
      <c r="D3659" s="2" t="s">
        <v>1928</v>
      </c>
      <c r="E3659" s="2" t="s">
        <v>1929</v>
      </c>
      <c r="F3659">
        <v>8</v>
      </c>
      <c r="G3659" s="2" t="s">
        <v>441</v>
      </c>
      <c r="H3659">
        <v>2</v>
      </c>
      <c r="I3659" s="2" t="s">
        <v>430</v>
      </c>
      <c r="J3659">
        <v>12</v>
      </c>
      <c r="K3659" s="2" t="s">
        <v>437</v>
      </c>
      <c r="L3659">
        <v>11</v>
      </c>
      <c r="M3659" s="2" t="s">
        <v>443</v>
      </c>
      <c r="N3659">
        <v>71</v>
      </c>
      <c r="O3659" s="2" t="s">
        <v>507</v>
      </c>
      <c r="P3659">
        <v>20</v>
      </c>
      <c r="Q3659" s="2" t="s">
        <v>579</v>
      </c>
      <c r="R3659" t="s">
        <v>67</v>
      </c>
      <c r="S3659" t="s">
        <v>67</v>
      </c>
      <c r="T3659" s="2" t="s">
        <v>73</v>
      </c>
      <c r="U3659" s="2" t="s">
        <v>74</v>
      </c>
      <c r="V3659">
        <v>1009</v>
      </c>
      <c r="W3659" s="2" t="s">
        <v>880</v>
      </c>
      <c r="X3659">
        <v>2800</v>
      </c>
      <c r="Z3659">
        <v>2800</v>
      </c>
      <c r="AD3659">
        <v>1960</v>
      </c>
      <c r="AF3659">
        <v>0</v>
      </c>
      <c r="AG3659">
        <v>840</v>
      </c>
      <c r="AL3659" s="5">
        <v>5600</v>
      </c>
      <c r="AM3659">
        <v>0</v>
      </c>
      <c r="AN3659">
        <v>0</v>
      </c>
      <c r="AO3659">
        <v>2800</v>
      </c>
      <c r="AQ3659">
        <v>2800</v>
      </c>
      <c r="AS3659">
        <v>1960</v>
      </c>
      <c r="AU3659">
        <v>840</v>
      </c>
      <c r="AZ3659" s="5">
        <v>5600</v>
      </c>
      <c r="BA3659" s="5">
        <v>5600</v>
      </c>
      <c r="BB3659" s="5">
        <v>5600</v>
      </c>
      <c r="BC3659" s="5">
        <v>5600</v>
      </c>
      <c r="BD3659" s="5">
        <v>5600</v>
      </c>
      <c r="BE3659" s="5">
        <v>0</v>
      </c>
      <c r="BF3659" s="5">
        <v>5600</v>
      </c>
      <c r="BG3659">
        <v>20190214</v>
      </c>
      <c r="BH3659" s="9" t="str">
        <f t="shared" si="171"/>
        <v>2019</v>
      </c>
      <c r="BI3659" t="str">
        <f>MID(Merge1[[#This Row],[OC_DATA_INIZIO_PROGETTO]],5,2)</f>
        <v>02</v>
      </c>
      <c r="BJ3659">
        <v>20220224</v>
      </c>
      <c r="BK3659" t="str">
        <f t="shared" si="172"/>
        <v>2022</v>
      </c>
      <c r="BL3659" t="str">
        <f>MID(Merge1[[#This Row],[OC_DATA_FINE_PROGETTO_PREVISTA]],5,2)</f>
        <v>02</v>
      </c>
      <c r="BM3659" s="8">
        <f>(Merge1[[#This Row],[Colonna2]]-Merge1[[#This Row],[Colonna1]])*12+Merge1[[#This Row],[Colonna22]]-Merge1[[#This Row],[Colonna12]]</f>
        <v>36</v>
      </c>
      <c r="BO3659" t="str">
        <f t="shared" si="173"/>
        <v/>
      </c>
      <c r="BP3659" s="2" t="s">
        <v>116</v>
      </c>
      <c r="BQ3659" s="2" t="s">
        <v>116</v>
      </c>
      <c r="BR3659" s="2" t="s">
        <v>77</v>
      </c>
      <c r="BS3659" s="2" t="s">
        <v>434</v>
      </c>
      <c r="BT3659" s="2" t="s">
        <v>435</v>
      </c>
    </row>
    <row r="3660" spans="1:72" x14ac:dyDescent="0.35">
      <c r="A3660" s="2" t="s">
        <v>1954</v>
      </c>
      <c r="B3660" s="2" t="s">
        <v>1955</v>
      </c>
      <c r="C3660" s="2" t="s">
        <v>1002</v>
      </c>
      <c r="D3660" s="2" t="s">
        <v>1956</v>
      </c>
      <c r="E3660" s="2" t="s">
        <v>1957</v>
      </c>
      <c r="F3660">
        <v>8</v>
      </c>
      <c r="G3660" s="2" t="s">
        <v>441</v>
      </c>
      <c r="H3660">
        <v>2</v>
      </c>
      <c r="I3660" s="2" t="s">
        <v>430</v>
      </c>
      <c r="J3660">
        <v>12</v>
      </c>
      <c r="K3660" s="2" t="s">
        <v>437</v>
      </c>
      <c r="L3660">
        <v>11</v>
      </c>
      <c r="M3660" s="2" t="s">
        <v>443</v>
      </c>
      <c r="N3660">
        <v>71</v>
      </c>
      <c r="O3660" s="2" t="s">
        <v>507</v>
      </c>
      <c r="P3660">
        <v>20</v>
      </c>
      <c r="Q3660" s="2" t="s">
        <v>579</v>
      </c>
      <c r="R3660" t="s">
        <v>67</v>
      </c>
      <c r="S3660" t="s">
        <v>67</v>
      </c>
      <c r="T3660" s="2" t="s">
        <v>73</v>
      </c>
      <c r="U3660" s="2" t="s">
        <v>74</v>
      </c>
      <c r="V3660">
        <v>1013</v>
      </c>
      <c r="W3660" s="2" t="s">
        <v>900</v>
      </c>
      <c r="X3660">
        <v>2800</v>
      </c>
      <c r="Z3660">
        <v>2800</v>
      </c>
      <c r="AD3660">
        <v>1960</v>
      </c>
      <c r="AF3660">
        <v>0</v>
      </c>
      <c r="AG3660">
        <v>840</v>
      </c>
      <c r="AL3660" s="5">
        <v>5600</v>
      </c>
      <c r="AM3660">
        <v>0</v>
      </c>
      <c r="AN3660">
        <v>0</v>
      </c>
      <c r="AO3660">
        <v>2800</v>
      </c>
      <c r="AQ3660">
        <v>2800</v>
      </c>
      <c r="AS3660">
        <v>1960</v>
      </c>
      <c r="AU3660">
        <v>840</v>
      </c>
      <c r="AZ3660" s="5">
        <v>5600</v>
      </c>
      <c r="BA3660" s="5">
        <v>5600</v>
      </c>
      <c r="BB3660" s="5">
        <v>5600</v>
      </c>
      <c r="BC3660" s="5">
        <v>5600</v>
      </c>
      <c r="BD3660" s="5">
        <v>5600</v>
      </c>
      <c r="BE3660" s="5">
        <v>0</v>
      </c>
      <c r="BF3660" s="5">
        <v>5600</v>
      </c>
      <c r="BG3660">
        <v>20190220</v>
      </c>
      <c r="BH3660" s="9" t="str">
        <f t="shared" si="171"/>
        <v>2019</v>
      </c>
      <c r="BI3660" t="str">
        <f>MID(Merge1[[#This Row],[OC_DATA_INIZIO_PROGETTO]],5,2)</f>
        <v>02</v>
      </c>
      <c r="BJ3660">
        <v>20220310</v>
      </c>
      <c r="BK3660" t="str">
        <f t="shared" si="172"/>
        <v>2022</v>
      </c>
      <c r="BL3660" t="str">
        <f>MID(Merge1[[#This Row],[OC_DATA_FINE_PROGETTO_PREVISTA]],5,2)</f>
        <v>03</v>
      </c>
      <c r="BM3660" s="8">
        <f>(Merge1[[#This Row],[Colonna2]]-Merge1[[#This Row],[Colonna1]])*12+Merge1[[#This Row],[Colonna22]]-Merge1[[#This Row],[Colonna12]]</f>
        <v>37</v>
      </c>
      <c r="BO3660" t="str">
        <f t="shared" si="173"/>
        <v/>
      </c>
      <c r="BP3660" s="2" t="s">
        <v>116</v>
      </c>
      <c r="BQ3660" s="2" t="s">
        <v>116</v>
      </c>
      <c r="BR3660" s="2" t="s">
        <v>77</v>
      </c>
      <c r="BS3660" s="2" t="s">
        <v>434</v>
      </c>
      <c r="BT3660" s="2" t="s">
        <v>435</v>
      </c>
    </row>
    <row r="3661" spans="1:72" x14ac:dyDescent="0.35">
      <c r="A3661" s="2" t="s">
        <v>2093</v>
      </c>
      <c r="B3661" s="2" t="s">
        <v>2094</v>
      </c>
      <c r="C3661" s="2" t="s">
        <v>1914</v>
      </c>
      <c r="D3661" s="2" t="s">
        <v>1598</v>
      </c>
      <c r="E3661" s="2" t="s">
        <v>2095</v>
      </c>
      <c r="F3661">
        <v>8</v>
      </c>
      <c r="G3661" s="2" t="s">
        <v>441</v>
      </c>
      <c r="H3661">
        <v>2</v>
      </c>
      <c r="I3661" s="2" t="s">
        <v>430</v>
      </c>
      <c r="J3661">
        <v>12</v>
      </c>
      <c r="K3661" s="2" t="s">
        <v>437</v>
      </c>
      <c r="L3661">
        <v>11</v>
      </c>
      <c r="M3661" s="2" t="s">
        <v>443</v>
      </c>
      <c r="N3661">
        <v>71</v>
      </c>
      <c r="O3661" s="2" t="s">
        <v>507</v>
      </c>
      <c r="P3661">
        <v>20</v>
      </c>
      <c r="Q3661" s="2" t="s">
        <v>579</v>
      </c>
      <c r="R3661" t="s">
        <v>67</v>
      </c>
      <c r="S3661" t="s">
        <v>67</v>
      </c>
      <c r="T3661" s="2" t="s">
        <v>73</v>
      </c>
      <c r="U3661" s="2" t="s">
        <v>74</v>
      </c>
      <c r="V3661">
        <v>1001</v>
      </c>
      <c r="W3661" s="2" t="s">
        <v>881</v>
      </c>
      <c r="X3661">
        <v>2800</v>
      </c>
      <c r="Z3661">
        <v>2800</v>
      </c>
      <c r="AD3661">
        <v>1960</v>
      </c>
      <c r="AF3661">
        <v>0</v>
      </c>
      <c r="AG3661">
        <v>840</v>
      </c>
      <c r="AL3661" s="5">
        <v>5600</v>
      </c>
      <c r="AM3661">
        <v>0</v>
      </c>
      <c r="AN3661">
        <v>0</v>
      </c>
      <c r="AO3661">
        <v>2800</v>
      </c>
      <c r="AQ3661">
        <v>2800</v>
      </c>
      <c r="AS3661">
        <v>1960</v>
      </c>
      <c r="AU3661">
        <v>840</v>
      </c>
      <c r="AZ3661" s="5">
        <v>5600</v>
      </c>
      <c r="BA3661" s="5">
        <v>5600</v>
      </c>
      <c r="BB3661" s="5">
        <v>5600</v>
      </c>
      <c r="BC3661" s="5">
        <v>5600</v>
      </c>
      <c r="BD3661" s="5">
        <v>5600</v>
      </c>
      <c r="BE3661" s="5">
        <v>0</v>
      </c>
      <c r="BF3661" s="5">
        <v>5600</v>
      </c>
      <c r="BG3661">
        <v>20190123</v>
      </c>
      <c r="BH3661" s="9" t="str">
        <f t="shared" si="171"/>
        <v>2019</v>
      </c>
      <c r="BI3661" t="str">
        <f>MID(Merge1[[#This Row],[OC_DATA_INIZIO_PROGETTO]],5,2)</f>
        <v>01</v>
      </c>
      <c r="BJ3661">
        <v>20220127</v>
      </c>
      <c r="BK3661" t="str">
        <f t="shared" si="172"/>
        <v>2022</v>
      </c>
      <c r="BL3661" t="str">
        <f>MID(Merge1[[#This Row],[OC_DATA_FINE_PROGETTO_PREVISTA]],5,2)</f>
        <v>01</v>
      </c>
      <c r="BM3661" s="8">
        <f>(Merge1[[#This Row],[Colonna2]]-Merge1[[#This Row],[Colonna1]])*12+Merge1[[#This Row],[Colonna22]]-Merge1[[#This Row],[Colonna12]]</f>
        <v>36</v>
      </c>
      <c r="BO3661" t="str">
        <f t="shared" si="173"/>
        <v/>
      </c>
      <c r="BP3661" s="2" t="s">
        <v>116</v>
      </c>
      <c r="BQ3661" s="2" t="s">
        <v>116</v>
      </c>
      <c r="BR3661" s="2" t="s">
        <v>77</v>
      </c>
      <c r="BS3661" s="2" t="s">
        <v>434</v>
      </c>
      <c r="BT3661" s="2" t="s">
        <v>435</v>
      </c>
    </row>
    <row r="3662" spans="1:72" x14ac:dyDescent="0.35">
      <c r="A3662" s="2" t="s">
        <v>2121</v>
      </c>
      <c r="B3662" s="2" t="s">
        <v>2122</v>
      </c>
      <c r="C3662" s="2" t="s">
        <v>1933</v>
      </c>
      <c r="D3662" s="2" t="s">
        <v>1934</v>
      </c>
      <c r="E3662" s="2" t="s">
        <v>2123</v>
      </c>
      <c r="F3662">
        <v>8</v>
      </c>
      <c r="G3662" s="2" t="s">
        <v>441</v>
      </c>
      <c r="H3662">
        <v>2</v>
      </c>
      <c r="I3662" s="2" t="s">
        <v>430</v>
      </c>
      <c r="J3662">
        <v>12</v>
      </c>
      <c r="K3662" s="2" t="s">
        <v>437</v>
      </c>
      <c r="L3662">
        <v>11</v>
      </c>
      <c r="M3662" s="2" t="s">
        <v>443</v>
      </c>
      <c r="N3662">
        <v>71</v>
      </c>
      <c r="O3662" s="2" t="s">
        <v>507</v>
      </c>
      <c r="P3662">
        <v>20</v>
      </c>
      <c r="Q3662" s="2" t="s">
        <v>579</v>
      </c>
      <c r="R3662" t="s">
        <v>67</v>
      </c>
      <c r="S3662" t="s">
        <v>67</v>
      </c>
      <c r="T3662" s="2" t="s">
        <v>73</v>
      </c>
      <c r="U3662" s="2" t="s">
        <v>74</v>
      </c>
      <c r="V3662">
        <v>1009</v>
      </c>
      <c r="W3662" s="2" t="s">
        <v>880</v>
      </c>
      <c r="X3662">
        <v>2800</v>
      </c>
      <c r="Z3662">
        <v>2800</v>
      </c>
      <c r="AD3662">
        <v>1960</v>
      </c>
      <c r="AF3662">
        <v>0</v>
      </c>
      <c r="AG3662">
        <v>840</v>
      </c>
      <c r="AL3662" s="5">
        <v>5600</v>
      </c>
      <c r="AM3662">
        <v>0</v>
      </c>
      <c r="AN3662">
        <v>0</v>
      </c>
      <c r="AO3662">
        <v>2800</v>
      </c>
      <c r="AQ3662">
        <v>2800</v>
      </c>
      <c r="AS3662">
        <v>1960</v>
      </c>
      <c r="AU3662">
        <v>840</v>
      </c>
      <c r="AZ3662" s="5">
        <v>5600</v>
      </c>
      <c r="BA3662" s="5">
        <v>5600</v>
      </c>
      <c r="BB3662" s="5">
        <v>5600</v>
      </c>
      <c r="BC3662" s="5">
        <v>5096</v>
      </c>
      <c r="BD3662" s="5">
        <v>5096</v>
      </c>
      <c r="BE3662" s="5">
        <v>0</v>
      </c>
      <c r="BF3662" s="5">
        <v>5096</v>
      </c>
      <c r="BG3662">
        <v>20190315</v>
      </c>
      <c r="BH3662" s="9" t="str">
        <f t="shared" si="171"/>
        <v>2019</v>
      </c>
      <c r="BI3662" t="str">
        <f>MID(Merge1[[#This Row],[OC_DATA_INIZIO_PROGETTO]],5,2)</f>
        <v>03</v>
      </c>
      <c r="BJ3662">
        <v>20220325</v>
      </c>
      <c r="BK3662" t="str">
        <f t="shared" si="172"/>
        <v>2022</v>
      </c>
      <c r="BL3662" t="str">
        <f>MID(Merge1[[#This Row],[OC_DATA_FINE_PROGETTO_PREVISTA]],5,2)</f>
        <v>03</v>
      </c>
      <c r="BM3662" s="8">
        <f>(Merge1[[#This Row],[Colonna2]]-Merge1[[#This Row],[Colonna1]])*12+Merge1[[#This Row],[Colonna22]]-Merge1[[#This Row],[Colonna12]]</f>
        <v>36</v>
      </c>
      <c r="BO3662" t="str">
        <f t="shared" si="173"/>
        <v/>
      </c>
      <c r="BP3662" s="2" t="s">
        <v>76</v>
      </c>
      <c r="BQ3662" s="2" t="s">
        <v>76</v>
      </c>
      <c r="BR3662" s="2" t="s">
        <v>77</v>
      </c>
      <c r="BS3662" s="2" t="s">
        <v>434</v>
      </c>
      <c r="BT3662" s="2" t="s">
        <v>435</v>
      </c>
    </row>
    <row r="3663" spans="1:72" x14ac:dyDescent="0.35">
      <c r="A3663" s="2" t="s">
        <v>2132</v>
      </c>
      <c r="B3663" s="2" t="s">
        <v>2133</v>
      </c>
      <c r="C3663" s="2" t="s">
        <v>1967</v>
      </c>
      <c r="D3663" s="2" t="s">
        <v>1574</v>
      </c>
      <c r="E3663" s="2" t="s">
        <v>2134</v>
      </c>
      <c r="F3663">
        <v>8</v>
      </c>
      <c r="G3663" s="2" t="s">
        <v>441</v>
      </c>
      <c r="H3663">
        <v>2</v>
      </c>
      <c r="I3663" s="2" t="s">
        <v>430</v>
      </c>
      <c r="J3663">
        <v>12</v>
      </c>
      <c r="K3663" s="2" t="s">
        <v>437</v>
      </c>
      <c r="L3663">
        <v>11</v>
      </c>
      <c r="M3663" s="2" t="s">
        <v>443</v>
      </c>
      <c r="N3663">
        <v>71</v>
      </c>
      <c r="O3663" s="2" t="s">
        <v>507</v>
      </c>
      <c r="P3663">
        <v>20</v>
      </c>
      <c r="Q3663" s="2" t="s">
        <v>579</v>
      </c>
      <c r="R3663" t="s">
        <v>67</v>
      </c>
      <c r="S3663" t="s">
        <v>67</v>
      </c>
      <c r="T3663" s="2" t="s">
        <v>73</v>
      </c>
      <c r="U3663" s="2" t="s">
        <v>74</v>
      </c>
      <c r="V3663">
        <v>1014</v>
      </c>
      <c r="W3663" s="2" t="s">
        <v>902</v>
      </c>
      <c r="X3663">
        <v>2800</v>
      </c>
      <c r="Z3663">
        <v>2800</v>
      </c>
      <c r="AD3663">
        <v>1960</v>
      </c>
      <c r="AF3663">
        <v>0</v>
      </c>
      <c r="AG3663">
        <v>840</v>
      </c>
      <c r="AL3663" s="5">
        <v>5600</v>
      </c>
      <c r="AM3663">
        <v>0</v>
      </c>
      <c r="AN3663">
        <v>0</v>
      </c>
      <c r="AO3663">
        <v>2800</v>
      </c>
      <c r="AQ3663">
        <v>2800</v>
      </c>
      <c r="AS3663">
        <v>1960</v>
      </c>
      <c r="AU3663">
        <v>840</v>
      </c>
      <c r="AZ3663" s="5">
        <v>5600</v>
      </c>
      <c r="BA3663" s="5">
        <v>5600</v>
      </c>
      <c r="BB3663" s="5">
        <v>5600</v>
      </c>
      <c r="BC3663" s="5">
        <v>5600</v>
      </c>
      <c r="BD3663" s="5">
        <v>5600</v>
      </c>
      <c r="BE3663" s="5">
        <v>0</v>
      </c>
      <c r="BF3663" s="5">
        <v>5600</v>
      </c>
      <c r="BG3663">
        <v>20190507</v>
      </c>
      <c r="BH3663" s="9" t="str">
        <f t="shared" si="171"/>
        <v>2019</v>
      </c>
      <c r="BI3663" t="str">
        <f>MID(Merge1[[#This Row],[OC_DATA_INIZIO_PROGETTO]],5,2)</f>
        <v>05</v>
      </c>
      <c r="BJ3663">
        <v>20220603</v>
      </c>
      <c r="BK3663" t="str">
        <f t="shared" si="172"/>
        <v>2022</v>
      </c>
      <c r="BL3663" t="str">
        <f>MID(Merge1[[#This Row],[OC_DATA_FINE_PROGETTO_PREVISTA]],5,2)</f>
        <v>06</v>
      </c>
      <c r="BM3663" s="8">
        <f>(Merge1[[#This Row],[Colonna2]]-Merge1[[#This Row],[Colonna1]])*12+Merge1[[#This Row],[Colonna22]]-Merge1[[#This Row],[Colonna12]]</f>
        <v>37</v>
      </c>
      <c r="BO3663" t="str">
        <f t="shared" si="173"/>
        <v/>
      </c>
      <c r="BP3663" s="2" t="s">
        <v>116</v>
      </c>
      <c r="BQ3663" s="2" t="s">
        <v>116</v>
      </c>
      <c r="BR3663" s="2" t="s">
        <v>77</v>
      </c>
      <c r="BS3663" s="2" t="s">
        <v>434</v>
      </c>
      <c r="BT3663" s="2" t="s">
        <v>435</v>
      </c>
    </row>
    <row r="3664" spans="1:72" x14ac:dyDescent="0.35">
      <c r="A3664" s="2" t="s">
        <v>2135</v>
      </c>
      <c r="B3664" s="2" t="s">
        <v>2136</v>
      </c>
      <c r="C3664" s="2" t="s">
        <v>1960</v>
      </c>
      <c r="D3664" s="2" t="s">
        <v>1099</v>
      </c>
      <c r="E3664" s="2" t="s">
        <v>2137</v>
      </c>
      <c r="F3664">
        <v>8</v>
      </c>
      <c r="G3664" s="2" t="s">
        <v>441</v>
      </c>
      <c r="H3664">
        <v>2</v>
      </c>
      <c r="I3664" s="2" t="s">
        <v>430</v>
      </c>
      <c r="J3664">
        <v>12</v>
      </c>
      <c r="K3664" s="2" t="s">
        <v>437</v>
      </c>
      <c r="L3664">
        <v>11</v>
      </c>
      <c r="M3664" s="2" t="s">
        <v>443</v>
      </c>
      <c r="N3664">
        <v>71</v>
      </c>
      <c r="O3664" s="2" t="s">
        <v>507</v>
      </c>
      <c r="P3664">
        <v>20</v>
      </c>
      <c r="Q3664" s="2" t="s">
        <v>579</v>
      </c>
      <c r="R3664" t="s">
        <v>67</v>
      </c>
      <c r="S3664" t="s">
        <v>67</v>
      </c>
      <c r="T3664" s="2" t="s">
        <v>73</v>
      </c>
      <c r="U3664" s="2" t="s">
        <v>74</v>
      </c>
      <c r="V3664">
        <v>1009</v>
      </c>
      <c r="W3664" s="2" t="s">
        <v>880</v>
      </c>
      <c r="X3664">
        <v>2800</v>
      </c>
      <c r="Z3664">
        <v>2800</v>
      </c>
      <c r="AD3664">
        <v>1960</v>
      </c>
      <c r="AF3664">
        <v>0</v>
      </c>
      <c r="AG3664">
        <v>840</v>
      </c>
      <c r="AL3664" s="5">
        <v>5600</v>
      </c>
      <c r="AM3664">
        <v>0</v>
      </c>
      <c r="AN3664">
        <v>0</v>
      </c>
      <c r="AO3664">
        <v>2800</v>
      </c>
      <c r="AQ3664">
        <v>2800</v>
      </c>
      <c r="AS3664">
        <v>1960</v>
      </c>
      <c r="AU3664">
        <v>840</v>
      </c>
      <c r="AZ3664" s="5">
        <v>5600</v>
      </c>
      <c r="BA3664" s="5">
        <v>5600</v>
      </c>
      <c r="BB3664" s="5">
        <v>5600</v>
      </c>
      <c r="BC3664" s="5">
        <v>5320</v>
      </c>
      <c r="BD3664" s="5">
        <v>5320</v>
      </c>
      <c r="BE3664" s="5">
        <v>0</v>
      </c>
      <c r="BF3664" s="5">
        <v>5320</v>
      </c>
      <c r="BG3664">
        <v>20190122</v>
      </c>
      <c r="BH3664" s="9" t="str">
        <f t="shared" si="171"/>
        <v>2019</v>
      </c>
      <c r="BI3664" t="str">
        <f>MID(Merge1[[#This Row],[OC_DATA_INIZIO_PROGETTO]],5,2)</f>
        <v>01</v>
      </c>
      <c r="BJ3664">
        <v>20220130</v>
      </c>
      <c r="BK3664" t="str">
        <f t="shared" si="172"/>
        <v>2022</v>
      </c>
      <c r="BL3664" t="str">
        <f>MID(Merge1[[#This Row],[OC_DATA_FINE_PROGETTO_PREVISTA]],5,2)</f>
        <v>01</v>
      </c>
      <c r="BM3664" s="8">
        <f>(Merge1[[#This Row],[Colonna2]]-Merge1[[#This Row],[Colonna1]])*12+Merge1[[#This Row],[Colonna22]]-Merge1[[#This Row],[Colonna12]]</f>
        <v>36</v>
      </c>
      <c r="BO3664" t="str">
        <f t="shared" si="173"/>
        <v/>
      </c>
      <c r="BP3664" s="2" t="s">
        <v>76</v>
      </c>
      <c r="BQ3664" s="2" t="s">
        <v>76</v>
      </c>
      <c r="BR3664" s="2" t="s">
        <v>77</v>
      </c>
      <c r="BS3664" s="2" t="s">
        <v>434</v>
      </c>
      <c r="BT3664" s="2" t="s">
        <v>435</v>
      </c>
    </row>
    <row r="3665" spans="1:72" x14ac:dyDescent="0.35">
      <c r="A3665" s="2" t="s">
        <v>2145</v>
      </c>
      <c r="B3665" s="2" t="s">
        <v>2146</v>
      </c>
      <c r="C3665" s="2" t="s">
        <v>997</v>
      </c>
      <c r="D3665" s="2" t="s">
        <v>2147</v>
      </c>
      <c r="E3665" s="2" t="s">
        <v>2148</v>
      </c>
      <c r="F3665">
        <v>8</v>
      </c>
      <c r="G3665" s="2" t="s">
        <v>441</v>
      </c>
      <c r="H3665">
        <v>2</v>
      </c>
      <c r="I3665" s="2" t="s">
        <v>430</v>
      </c>
      <c r="J3665">
        <v>12</v>
      </c>
      <c r="K3665" s="2" t="s">
        <v>437</v>
      </c>
      <c r="L3665">
        <v>11</v>
      </c>
      <c r="M3665" s="2" t="s">
        <v>443</v>
      </c>
      <c r="N3665">
        <v>71</v>
      </c>
      <c r="O3665" s="2" t="s">
        <v>507</v>
      </c>
      <c r="P3665">
        <v>20</v>
      </c>
      <c r="Q3665" s="2" t="s">
        <v>579</v>
      </c>
      <c r="R3665" t="s">
        <v>67</v>
      </c>
      <c r="S3665" t="s">
        <v>67</v>
      </c>
      <c r="T3665" s="2" t="s">
        <v>73</v>
      </c>
      <c r="U3665" s="2" t="s">
        <v>74</v>
      </c>
      <c r="V3665">
        <v>1013</v>
      </c>
      <c r="W3665" s="2" t="s">
        <v>900</v>
      </c>
      <c r="X3665">
        <v>2800</v>
      </c>
      <c r="Z3665">
        <v>2800</v>
      </c>
      <c r="AD3665">
        <v>1960</v>
      </c>
      <c r="AF3665">
        <v>0</v>
      </c>
      <c r="AG3665">
        <v>840</v>
      </c>
      <c r="AL3665" s="5">
        <v>5600</v>
      </c>
      <c r="AM3665">
        <v>0</v>
      </c>
      <c r="AN3665">
        <v>0</v>
      </c>
      <c r="AO3665">
        <v>2800</v>
      </c>
      <c r="AQ3665">
        <v>2800</v>
      </c>
      <c r="AS3665">
        <v>1960</v>
      </c>
      <c r="AU3665">
        <v>840</v>
      </c>
      <c r="AZ3665" s="5">
        <v>5600</v>
      </c>
      <c r="BA3665" s="5">
        <v>5600</v>
      </c>
      <c r="BB3665" s="5">
        <v>5600</v>
      </c>
      <c r="BC3665" s="5">
        <v>5600</v>
      </c>
      <c r="BD3665" s="5">
        <v>5600</v>
      </c>
      <c r="BE3665" s="5">
        <v>0</v>
      </c>
      <c r="BF3665" s="5">
        <v>5600</v>
      </c>
      <c r="BG3665">
        <v>20170712</v>
      </c>
      <c r="BH3665" s="9" t="str">
        <f t="shared" si="171"/>
        <v>2017</v>
      </c>
      <c r="BI3665" t="str">
        <f>MID(Merge1[[#This Row],[OC_DATA_INIZIO_PROGETTO]],5,2)</f>
        <v>07</v>
      </c>
      <c r="BJ3665">
        <v>20180509</v>
      </c>
      <c r="BK3665" t="str">
        <f t="shared" si="172"/>
        <v>2018</v>
      </c>
      <c r="BL3665" t="str">
        <f>MID(Merge1[[#This Row],[OC_DATA_FINE_PROGETTO_PREVISTA]],5,2)</f>
        <v>05</v>
      </c>
      <c r="BM3665" s="8">
        <f>(Merge1[[#This Row],[Colonna2]]-Merge1[[#This Row],[Colonna1]])*12+Merge1[[#This Row],[Colonna22]]-Merge1[[#This Row],[Colonna12]]</f>
        <v>10</v>
      </c>
      <c r="BN3665">
        <v>20180509</v>
      </c>
      <c r="BO3665" t="str">
        <f t="shared" si="173"/>
        <v>2018</v>
      </c>
      <c r="BP3665" s="2" t="s">
        <v>116</v>
      </c>
      <c r="BQ3665" s="2" t="s">
        <v>763</v>
      </c>
      <c r="BR3665" s="2" t="s">
        <v>440</v>
      </c>
      <c r="BS3665" s="2" t="s">
        <v>434</v>
      </c>
      <c r="BT3665" s="2" t="s">
        <v>435</v>
      </c>
    </row>
    <row r="3666" spans="1:72" x14ac:dyDescent="0.35">
      <c r="A3666" s="2" t="s">
        <v>4553</v>
      </c>
      <c r="B3666" s="2" t="s">
        <v>4554</v>
      </c>
      <c r="C3666" s="2" t="s">
        <v>4555</v>
      </c>
      <c r="D3666" s="2" t="s">
        <v>4556</v>
      </c>
      <c r="E3666" s="2" t="s">
        <v>4557</v>
      </c>
      <c r="F3666">
        <v>3</v>
      </c>
      <c r="G3666" s="2" t="s">
        <v>102</v>
      </c>
      <c r="H3666">
        <v>7</v>
      </c>
      <c r="I3666" s="2" t="s">
        <v>770</v>
      </c>
      <c r="J3666">
        <v>15</v>
      </c>
      <c r="K3666" s="2" t="s">
        <v>3707</v>
      </c>
      <c r="L3666">
        <v>7</v>
      </c>
      <c r="M3666" s="2" t="s">
        <v>1213</v>
      </c>
      <c r="N3666">
        <v>18</v>
      </c>
      <c r="O3666" s="2" t="s">
        <v>1214</v>
      </c>
      <c r="P3666">
        <v>999</v>
      </c>
      <c r="Q3666" s="2" t="s">
        <v>1215</v>
      </c>
      <c r="R3666" t="s">
        <v>67</v>
      </c>
      <c r="S3666" t="s">
        <v>67</v>
      </c>
      <c r="T3666" s="2" t="s">
        <v>504</v>
      </c>
      <c r="U3666" s="2" t="s">
        <v>505</v>
      </c>
      <c r="V3666">
        <v>611</v>
      </c>
      <c r="W3666" s="2" t="s">
        <v>2386</v>
      </c>
      <c r="X3666">
        <v>2777.33</v>
      </c>
      <c r="Y3666">
        <v>2777.33</v>
      </c>
      <c r="AD3666">
        <v>1944.14</v>
      </c>
      <c r="AF3666">
        <v>0</v>
      </c>
      <c r="AG3666">
        <v>833.19</v>
      </c>
      <c r="AK3666">
        <v>5555</v>
      </c>
      <c r="AL3666" s="5">
        <v>5554.66</v>
      </c>
      <c r="AM3666">
        <v>0</v>
      </c>
      <c r="AN3666">
        <v>0</v>
      </c>
      <c r="AO3666">
        <v>2777.33</v>
      </c>
      <c r="AP3666">
        <v>2777.33</v>
      </c>
      <c r="AS3666">
        <v>1944.14</v>
      </c>
      <c r="AU3666">
        <v>833.19</v>
      </c>
      <c r="AY3666">
        <v>5555</v>
      </c>
      <c r="AZ3666" s="5">
        <v>5554.66</v>
      </c>
      <c r="BA3666" s="5">
        <v>5554.66</v>
      </c>
      <c r="BB3666" s="5">
        <v>5554.66</v>
      </c>
      <c r="BC3666" s="5">
        <v>5554.66</v>
      </c>
      <c r="BD3666" s="5">
        <v>5554.66</v>
      </c>
      <c r="BE3666" s="5">
        <v>0</v>
      </c>
      <c r="BF3666" s="5">
        <v>11109.33</v>
      </c>
      <c r="BG3666">
        <v>20170615</v>
      </c>
      <c r="BH3666" s="9" t="str">
        <f t="shared" si="171"/>
        <v>2017</v>
      </c>
      <c r="BI3666" t="str">
        <f>MID(Merge1[[#This Row],[OC_DATA_INIZIO_PROGETTO]],5,2)</f>
        <v>06</v>
      </c>
      <c r="BJ3666">
        <v>20181231</v>
      </c>
      <c r="BK3666" t="str">
        <f t="shared" si="172"/>
        <v>2018</v>
      </c>
      <c r="BL3666" t="str">
        <f>MID(Merge1[[#This Row],[OC_DATA_FINE_PROGETTO_PREVISTA]],5,2)</f>
        <v>12</v>
      </c>
      <c r="BM3666" s="8">
        <f>(Merge1[[#This Row],[Colonna2]]-Merge1[[#This Row],[Colonna1]])*12+Merge1[[#This Row],[Colonna22]]-Merge1[[#This Row],[Colonna12]]</f>
        <v>18</v>
      </c>
      <c r="BN3666">
        <v>20190408</v>
      </c>
      <c r="BO3666" t="str">
        <f t="shared" si="173"/>
        <v>2019</v>
      </c>
      <c r="BP3666" s="2" t="s">
        <v>116</v>
      </c>
      <c r="BQ3666" s="2" t="s">
        <v>763</v>
      </c>
      <c r="BR3666" s="2" t="s">
        <v>440</v>
      </c>
      <c r="BS3666" s="2" t="s">
        <v>773</v>
      </c>
      <c r="BT3666" s="2" t="s">
        <v>774</v>
      </c>
    </row>
    <row r="3667" spans="1:72" x14ac:dyDescent="0.35">
      <c r="A3667" s="2" t="s">
        <v>1040</v>
      </c>
      <c r="B3667" s="2" t="s">
        <v>1041</v>
      </c>
      <c r="C3667" s="2" t="s">
        <v>1042</v>
      </c>
      <c r="D3667" s="2" t="s">
        <v>1043</v>
      </c>
      <c r="E3667" s="2" t="s">
        <v>1044</v>
      </c>
      <c r="F3667">
        <v>8</v>
      </c>
      <c r="G3667" s="2" t="s">
        <v>441</v>
      </c>
      <c r="H3667">
        <v>2</v>
      </c>
      <c r="I3667" s="2" t="s">
        <v>430</v>
      </c>
      <c r="J3667">
        <v>12</v>
      </c>
      <c r="K3667" s="2" t="s">
        <v>437</v>
      </c>
      <c r="L3667">
        <v>11</v>
      </c>
      <c r="M3667" s="2" t="s">
        <v>443</v>
      </c>
      <c r="N3667">
        <v>71</v>
      </c>
      <c r="O3667" s="2" t="s">
        <v>507</v>
      </c>
      <c r="P3667">
        <v>20</v>
      </c>
      <c r="Q3667" s="2" t="s">
        <v>579</v>
      </c>
      <c r="R3667" t="s">
        <v>67</v>
      </c>
      <c r="S3667" t="s">
        <v>67</v>
      </c>
      <c r="T3667" s="2" t="s">
        <v>73</v>
      </c>
      <c r="U3667" s="2" t="s">
        <v>74</v>
      </c>
      <c r="V3667">
        <v>1009</v>
      </c>
      <c r="W3667" s="2" t="s">
        <v>880</v>
      </c>
      <c r="X3667">
        <v>2765</v>
      </c>
      <c r="Z3667">
        <v>2765</v>
      </c>
      <c r="AD3667">
        <v>1935.5</v>
      </c>
      <c r="AF3667">
        <v>0</v>
      </c>
      <c r="AG3667">
        <v>829.5</v>
      </c>
      <c r="AL3667" s="5">
        <v>5530</v>
      </c>
      <c r="AM3667">
        <v>0</v>
      </c>
      <c r="AN3667">
        <v>0</v>
      </c>
      <c r="AO3667">
        <v>2765</v>
      </c>
      <c r="AQ3667">
        <v>2765</v>
      </c>
      <c r="AS3667">
        <v>1935.5</v>
      </c>
      <c r="AU3667">
        <v>829.5</v>
      </c>
      <c r="AZ3667" s="5">
        <v>5530</v>
      </c>
      <c r="BA3667" s="5">
        <v>5530</v>
      </c>
      <c r="BB3667" s="5">
        <v>5530</v>
      </c>
      <c r="BC3667" s="5">
        <v>5530</v>
      </c>
      <c r="BD3667" s="5">
        <v>5530</v>
      </c>
      <c r="BE3667" s="5">
        <v>0</v>
      </c>
      <c r="BF3667" s="5">
        <v>5530</v>
      </c>
      <c r="BG3667">
        <v>20151018</v>
      </c>
      <c r="BH3667" s="9" t="str">
        <f t="shared" si="171"/>
        <v>2015</v>
      </c>
      <c r="BI3667" t="str">
        <f>MID(Merge1[[#This Row],[OC_DATA_INIZIO_PROGETTO]],5,2)</f>
        <v>10</v>
      </c>
      <c r="BJ3667">
        <v>20211230</v>
      </c>
      <c r="BK3667" t="str">
        <f t="shared" si="172"/>
        <v>2021</v>
      </c>
      <c r="BL3667" t="str">
        <f>MID(Merge1[[#This Row],[OC_DATA_FINE_PROGETTO_PREVISTA]],5,2)</f>
        <v>12</v>
      </c>
      <c r="BM3667" s="8">
        <f>(Merge1[[#This Row],[Colonna2]]-Merge1[[#This Row],[Colonna1]])*12+Merge1[[#This Row],[Colonna22]]-Merge1[[#This Row],[Colonna12]]</f>
        <v>74</v>
      </c>
      <c r="BO3667" t="str">
        <f t="shared" si="173"/>
        <v/>
      </c>
      <c r="BP3667" s="2" t="s">
        <v>116</v>
      </c>
      <c r="BQ3667" s="2" t="s">
        <v>116</v>
      </c>
      <c r="BR3667" s="2" t="s">
        <v>77</v>
      </c>
      <c r="BS3667" s="2" t="s">
        <v>434</v>
      </c>
      <c r="BT3667" s="2" t="s">
        <v>435</v>
      </c>
    </row>
    <row r="3668" spans="1:72" x14ac:dyDescent="0.35">
      <c r="A3668" s="2" t="s">
        <v>22072</v>
      </c>
      <c r="B3668" s="2" t="s">
        <v>22052</v>
      </c>
      <c r="C3668" s="2" t="s">
        <v>22073</v>
      </c>
      <c r="D3668" s="2" t="s">
        <v>21658</v>
      </c>
      <c r="E3668" s="2" t="s">
        <v>22074</v>
      </c>
      <c r="F3668">
        <v>11</v>
      </c>
      <c r="G3668" s="2" t="s">
        <v>436</v>
      </c>
      <c r="H3668">
        <v>2</v>
      </c>
      <c r="I3668" s="2" t="s">
        <v>430</v>
      </c>
      <c r="J3668">
        <v>99</v>
      </c>
      <c r="K3668" s="2" t="s">
        <v>81</v>
      </c>
      <c r="L3668">
        <v>11</v>
      </c>
      <c r="M3668" s="2" t="s">
        <v>443</v>
      </c>
      <c r="N3668">
        <v>71</v>
      </c>
      <c r="O3668" s="2" t="s">
        <v>507</v>
      </c>
      <c r="P3668">
        <v>72</v>
      </c>
      <c r="Q3668" s="2" t="s">
        <v>718</v>
      </c>
      <c r="R3668" t="s">
        <v>67</v>
      </c>
      <c r="S3668" t="s">
        <v>67</v>
      </c>
      <c r="T3668" s="2" t="s">
        <v>73</v>
      </c>
      <c r="U3668" s="2" t="s">
        <v>74</v>
      </c>
      <c r="V3668">
        <v>710</v>
      </c>
      <c r="W3668" s="2" t="s">
        <v>7185</v>
      </c>
      <c r="X3668">
        <v>2750</v>
      </c>
      <c r="Z3668">
        <v>2750</v>
      </c>
      <c r="AD3668">
        <v>1925</v>
      </c>
      <c r="AF3668">
        <v>0</v>
      </c>
      <c r="AG3668">
        <v>825</v>
      </c>
      <c r="AL3668" s="5">
        <v>5500</v>
      </c>
      <c r="AM3668">
        <v>0</v>
      </c>
      <c r="AN3668">
        <v>0</v>
      </c>
      <c r="AO3668">
        <v>2750</v>
      </c>
      <c r="AQ3668">
        <v>2750</v>
      </c>
      <c r="AS3668">
        <v>1925</v>
      </c>
      <c r="AU3668">
        <v>825</v>
      </c>
      <c r="AZ3668" s="5">
        <v>5500</v>
      </c>
      <c r="BA3668" s="5">
        <v>5500</v>
      </c>
      <c r="BB3668" s="5">
        <v>5500</v>
      </c>
      <c r="BF3668" s="5">
        <v>0</v>
      </c>
      <c r="BG3668">
        <v>20190711</v>
      </c>
      <c r="BH3668" s="9" t="str">
        <f t="shared" si="171"/>
        <v>2019</v>
      </c>
      <c r="BI3668" t="str">
        <f>MID(Merge1[[#This Row],[OC_DATA_INIZIO_PROGETTO]],5,2)</f>
        <v>07</v>
      </c>
      <c r="BJ3668">
        <v>20211231</v>
      </c>
      <c r="BK3668" t="str">
        <f t="shared" si="172"/>
        <v>2021</v>
      </c>
      <c r="BL3668" t="str">
        <f>MID(Merge1[[#This Row],[OC_DATA_FINE_PROGETTO_PREVISTA]],5,2)</f>
        <v>12</v>
      </c>
      <c r="BM3668" s="8">
        <f>(Merge1[[#This Row],[Colonna2]]-Merge1[[#This Row],[Colonna1]])*12+Merge1[[#This Row],[Colonna22]]-Merge1[[#This Row],[Colonna12]]</f>
        <v>29</v>
      </c>
      <c r="BO3668" t="str">
        <f t="shared" si="173"/>
        <v/>
      </c>
      <c r="BP3668" s="2" t="s">
        <v>86</v>
      </c>
      <c r="BQ3668" s="2" t="s">
        <v>76</v>
      </c>
      <c r="BR3668" s="2" t="s">
        <v>77</v>
      </c>
      <c r="BS3668" s="2" t="s">
        <v>434</v>
      </c>
      <c r="BT3668" s="2" t="s">
        <v>435</v>
      </c>
    </row>
    <row r="3669" spans="1:72" x14ac:dyDescent="0.35">
      <c r="A3669" s="2" t="s">
        <v>22003</v>
      </c>
      <c r="B3669" s="2" t="s">
        <v>22004</v>
      </c>
      <c r="C3669" s="2" t="s">
        <v>22005</v>
      </c>
      <c r="D3669" s="2" t="s">
        <v>21659</v>
      </c>
      <c r="E3669" s="2" t="s">
        <v>22006</v>
      </c>
      <c r="F3669">
        <v>11</v>
      </c>
      <c r="G3669" s="2" t="s">
        <v>436</v>
      </c>
      <c r="H3669">
        <v>2</v>
      </c>
      <c r="I3669" s="2" t="s">
        <v>430</v>
      </c>
      <c r="J3669">
        <v>12</v>
      </c>
      <c r="K3669" s="2" t="s">
        <v>437</v>
      </c>
      <c r="L3669">
        <v>11</v>
      </c>
      <c r="M3669" s="2" t="s">
        <v>443</v>
      </c>
      <c r="N3669">
        <v>71</v>
      </c>
      <c r="O3669" s="2" t="s">
        <v>507</v>
      </c>
      <c r="P3669">
        <v>82</v>
      </c>
      <c r="Q3669" s="2" t="s">
        <v>629</v>
      </c>
      <c r="R3669" t="s">
        <v>67</v>
      </c>
      <c r="S3669" t="s">
        <v>67</v>
      </c>
      <c r="T3669" s="2" t="s">
        <v>73</v>
      </c>
      <c r="U3669" s="2" t="s">
        <v>74</v>
      </c>
      <c r="V3669">
        <v>708</v>
      </c>
      <c r="W3669" s="2" t="s">
        <v>7893</v>
      </c>
      <c r="X3669">
        <v>2743.61</v>
      </c>
      <c r="Z3669">
        <v>2743.61</v>
      </c>
      <c r="AD3669">
        <v>1920.52</v>
      </c>
      <c r="AF3669">
        <v>0</v>
      </c>
      <c r="AG3669">
        <v>823.08</v>
      </c>
      <c r="AL3669" s="5">
        <v>5487.21</v>
      </c>
      <c r="AM3669">
        <v>0</v>
      </c>
      <c r="AN3669">
        <v>0</v>
      </c>
      <c r="AO3669">
        <v>2743.61</v>
      </c>
      <c r="AQ3669">
        <v>2743.61</v>
      </c>
      <c r="AS3669">
        <v>1920.52</v>
      </c>
      <c r="AU3669">
        <v>823.08</v>
      </c>
      <c r="AZ3669" s="5">
        <v>5487.21</v>
      </c>
      <c r="BA3669" s="5">
        <v>5487.21</v>
      </c>
      <c r="BB3669" s="5">
        <v>5487.21</v>
      </c>
      <c r="BC3669" s="5">
        <v>5487.21</v>
      </c>
      <c r="BD3669" s="5">
        <v>5487.21</v>
      </c>
      <c r="BE3669" s="5">
        <v>0</v>
      </c>
      <c r="BF3669" s="5">
        <v>5487.21</v>
      </c>
      <c r="BG3669">
        <v>20150807</v>
      </c>
      <c r="BH3669" s="9" t="str">
        <f t="shared" si="171"/>
        <v>2015</v>
      </c>
      <c r="BI3669" t="str">
        <f>MID(Merge1[[#This Row],[OC_DATA_INIZIO_PROGETTO]],5,2)</f>
        <v>08</v>
      </c>
      <c r="BJ3669">
        <v>20170331</v>
      </c>
      <c r="BK3669" t="str">
        <f t="shared" si="172"/>
        <v>2017</v>
      </c>
      <c r="BL3669" t="str">
        <f>MID(Merge1[[#This Row],[OC_DATA_FINE_PROGETTO_PREVISTA]],5,2)</f>
        <v>03</v>
      </c>
      <c r="BM3669" s="8">
        <f>(Merge1[[#This Row],[Colonna2]]-Merge1[[#This Row],[Colonna1]])*12+Merge1[[#This Row],[Colonna22]]-Merge1[[#This Row],[Colonna12]]</f>
        <v>19</v>
      </c>
      <c r="BN3669">
        <v>20180904</v>
      </c>
      <c r="BO3669" t="str">
        <f t="shared" si="173"/>
        <v>2018</v>
      </c>
      <c r="BP3669" s="2" t="s">
        <v>116</v>
      </c>
      <c r="BQ3669" s="2" t="s">
        <v>763</v>
      </c>
      <c r="BR3669" s="2" t="s">
        <v>440</v>
      </c>
      <c r="BS3669" s="2" t="s">
        <v>434</v>
      </c>
      <c r="BT3669" s="2" t="s">
        <v>435</v>
      </c>
    </row>
    <row r="3670" spans="1:72" x14ac:dyDescent="0.35">
      <c r="A3670" s="2" t="s">
        <v>1241</v>
      </c>
      <c r="B3670" s="2" t="s">
        <v>1242</v>
      </c>
      <c r="C3670" s="2" t="s">
        <v>1243</v>
      </c>
      <c r="D3670" s="2" t="s">
        <v>1244</v>
      </c>
      <c r="E3670" s="2" t="s">
        <v>1245</v>
      </c>
      <c r="F3670">
        <v>13</v>
      </c>
      <c r="G3670" s="2" t="s">
        <v>291</v>
      </c>
      <c r="H3670">
        <v>2</v>
      </c>
      <c r="I3670" s="2" t="s">
        <v>430</v>
      </c>
      <c r="J3670">
        <v>11</v>
      </c>
      <c r="K3670" s="2" t="s">
        <v>681</v>
      </c>
      <c r="L3670">
        <v>10</v>
      </c>
      <c r="M3670" s="2" t="s">
        <v>95</v>
      </c>
      <c r="N3670">
        <v>34</v>
      </c>
      <c r="O3670" s="2" t="s">
        <v>1246</v>
      </c>
      <c r="P3670">
        <v>4</v>
      </c>
      <c r="Q3670" s="2" t="s">
        <v>1247</v>
      </c>
      <c r="R3670" t="s">
        <v>67</v>
      </c>
      <c r="S3670" t="s">
        <v>67</v>
      </c>
      <c r="T3670" s="2" t="s">
        <v>73</v>
      </c>
      <c r="U3670" s="2" t="s">
        <v>74</v>
      </c>
      <c r="V3670">
        <v>1009</v>
      </c>
      <c r="W3670" s="2" t="s">
        <v>880</v>
      </c>
      <c r="X3670">
        <v>2701.77</v>
      </c>
      <c r="Z3670">
        <v>2701.77</v>
      </c>
      <c r="AD3670">
        <v>1891.24</v>
      </c>
      <c r="AF3670">
        <v>0</v>
      </c>
      <c r="AG3670">
        <v>810.52</v>
      </c>
      <c r="AL3670" s="5">
        <v>5403.53</v>
      </c>
      <c r="AM3670">
        <v>0</v>
      </c>
      <c r="AN3670">
        <v>0</v>
      </c>
      <c r="AO3670">
        <v>2701.77</v>
      </c>
      <c r="AQ3670">
        <v>2701.77</v>
      </c>
      <c r="AS3670">
        <v>1891.24</v>
      </c>
      <c r="AU3670">
        <v>810.52</v>
      </c>
      <c r="AZ3670" s="5">
        <v>5403.53</v>
      </c>
      <c r="BA3670" s="5">
        <v>5403.53</v>
      </c>
      <c r="BB3670" s="5">
        <v>5403.53</v>
      </c>
      <c r="BC3670" s="5">
        <v>5403.48</v>
      </c>
      <c r="BD3670" s="5">
        <v>5403.48</v>
      </c>
      <c r="BE3670" s="5">
        <v>0</v>
      </c>
      <c r="BF3670" s="5">
        <v>5403.48</v>
      </c>
      <c r="BG3670">
        <v>20151227</v>
      </c>
      <c r="BH3670" s="9" t="str">
        <f t="shared" si="171"/>
        <v>2015</v>
      </c>
      <c r="BI3670" t="str">
        <f>MID(Merge1[[#This Row],[OC_DATA_INIZIO_PROGETTO]],5,2)</f>
        <v>12</v>
      </c>
      <c r="BJ3670">
        <v>20211230</v>
      </c>
      <c r="BK3670" t="str">
        <f t="shared" si="172"/>
        <v>2021</v>
      </c>
      <c r="BL3670" t="str">
        <f>MID(Merge1[[#This Row],[OC_DATA_FINE_PROGETTO_PREVISTA]],5,2)</f>
        <v>12</v>
      </c>
      <c r="BM3670" s="8">
        <f>(Merge1[[#This Row],[Colonna2]]-Merge1[[#This Row],[Colonna1]])*12+Merge1[[#This Row],[Colonna22]]-Merge1[[#This Row],[Colonna12]]</f>
        <v>72</v>
      </c>
      <c r="BO3670" t="str">
        <f t="shared" si="173"/>
        <v/>
      </c>
      <c r="BP3670" s="2" t="s">
        <v>116</v>
      </c>
      <c r="BQ3670" s="2" t="s">
        <v>116</v>
      </c>
      <c r="BR3670" s="2" t="s">
        <v>77</v>
      </c>
      <c r="BS3670" s="2" t="s">
        <v>434</v>
      </c>
      <c r="BT3670" s="2" t="s">
        <v>435</v>
      </c>
    </row>
    <row r="3671" spans="1:72" x14ac:dyDescent="0.35">
      <c r="A3671" s="2" t="s">
        <v>4960</v>
      </c>
      <c r="B3671" s="2" t="s">
        <v>4961</v>
      </c>
      <c r="C3671" s="2" t="s">
        <v>4962</v>
      </c>
      <c r="D3671" s="2" t="s">
        <v>4963</v>
      </c>
      <c r="E3671" s="2" t="s">
        <v>4964</v>
      </c>
      <c r="F3671">
        <v>3</v>
      </c>
      <c r="G3671" s="2" t="s">
        <v>102</v>
      </c>
      <c r="H3671">
        <v>7</v>
      </c>
      <c r="I3671" s="2" t="s">
        <v>770</v>
      </c>
      <c r="J3671">
        <v>1</v>
      </c>
      <c r="K3671" s="2" t="s">
        <v>69</v>
      </c>
      <c r="L3671">
        <v>8</v>
      </c>
      <c r="M3671" s="2" t="s">
        <v>112</v>
      </c>
      <c r="N3671">
        <v>62</v>
      </c>
      <c r="O3671" s="2" t="s">
        <v>2450</v>
      </c>
      <c r="P3671">
        <v>623</v>
      </c>
      <c r="Q3671" s="2" t="s">
        <v>4953</v>
      </c>
      <c r="R3671" t="s">
        <v>67</v>
      </c>
      <c r="S3671" t="s">
        <v>67</v>
      </c>
      <c r="T3671" s="2" t="s">
        <v>504</v>
      </c>
      <c r="U3671" s="2" t="s">
        <v>505</v>
      </c>
      <c r="V3671">
        <v>605</v>
      </c>
      <c r="W3671" s="2" t="s">
        <v>2440</v>
      </c>
      <c r="X3671">
        <v>2696.4</v>
      </c>
      <c r="Y3671">
        <v>2696.4</v>
      </c>
      <c r="AD3671">
        <v>1887.48</v>
      </c>
      <c r="AF3671">
        <v>0</v>
      </c>
      <c r="AG3671">
        <v>808.92</v>
      </c>
      <c r="AK3671">
        <v>2311</v>
      </c>
      <c r="AL3671" s="5">
        <v>5392.8</v>
      </c>
      <c r="AM3671">
        <v>0</v>
      </c>
      <c r="AN3671">
        <v>0</v>
      </c>
      <c r="AO3671">
        <v>2696.4</v>
      </c>
      <c r="AP3671">
        <v>2696.4</v>
      </c>
      <c r="AS3671">
        <v>1887.48</v>
      </c>
      <c r="AU3671">
        <v>808.92</v>
      </c>
      <c r="AY3671">
        <v>2311</v>
      </c>
      <c r="AZ3671" s="5">
        <v>5392.8</v>
      </c>
      <c r="BA3671" s="5">
        <v>5392.8</v>
      </c>
      <c r="BB3671" s="5">
        <v>5392.8</v>
      </c>
      <c r="BC3671" s="5">
        <v>5392.8</v>
      </c>
      <c r="BD3671" s="5">
        <v>5392.8</v>
      </c>
      <c r="BE3671" s="5">
        <v>0</v>
      </c>
      <c r="BF3671" s="5">
        <v>7704</v>
      </c>
      <c r="BG3671">
        <v>20171116</v>
      </c>
      <c r="BH3671" s="9" t="str">
        <f t="shared" si="171"/>
        <v>2017</v>
      </c>
      <c r="BI3671" t="str">
        <f>MID(Merge1[[#This Row],[OC_DATA_INIZIO_PROGETTO]],5,2)</f>
        <v>11</v>
      </c>
      <c r="BJ3671">
        <v>20181031</v>
      </c>
      <c r="BK3671" t="str">
        <f t="shared" si="172"/>
        <v>2018</v>
      </c>
      <c r="BL3671" t="str">
        <f>MID(Merge1[[#This Row],[OC_DATA_FINE_PROGETTO_PREVISTA]],5,2)</f>
        <v>10</v>
      </c>
      <c r="BM3671" s="8">
        <f>(Merge1[[#This Row],[Colonna2]]-Merge1[[#This Row],[Colonna1]])*12+Merge1[[#This Row],[Colonna22]]-Merge1[[#This Row],[Colonna12]]</f>
        <v>11</v>
      </c>
      <c r="BN3671">
        <v>20190722</v>
      </c>
      <c r="BO3671" t="str">
        <f t="shared" si="173"/>
        <v>2019</v>
      </c>
      <c r="BP3671" s="2" t="s">
        <v>116</v>
      </c>
      <c r="BQ3671" s="2" t="s">
        <v>763</v>
      </c>
      <c r="BR3671" s="2" t="s">
        <v>440</v>
      </c>
      <c r="BS3671" s="2" t="s">
        <v>773</v>
      </c>
      <c r="BT3671" s="2" t="s">
        <v>774</v>
      </c>
    </row>
    <row r="3672" spans="1:72" x14ac:dyDescent="0.35">
      <c r="A3672" s="2" t="s">
        <v>7781</v>
      </c>
      <c r="B3672" s="2" t="s">
        <v>7782</v>
      </c>
      <c r="C3672" s="2" t="s">
        <v>7783</v>
      </c>
      <c r="D3672" s="2" t="s">
        <v>7783</v>
      </c>
      <c r="E3672" s="2" t="s">
        <v>7784</v>
      </c>
      <c r="F3672">
        <v>11</v>
      </c>
      <c r="G3672" s="2" t="s">
        <v>436</v>
      </c>
      <c r="H3672">
        <v>2</v>
      </c>
      <c r="I3672" s="2" t="s">
        <v>430</v>
      </c>
      <c r="J3672">
        <v>99</v>
      </c>
      <c r="K3672" s="2" t="s">
        <v>81</v>
      </c>
      <c r="L3672">
        <v>11</v>
      </c>
      <c r="M3672" s="2" t="s">
        <v>443</v>
      </c>
      <c r="N3672">
        <v>80</v>
      </c>
      <c r="O3672" s="2" t="s">
        <v>676</v>
      </c>
      <c r="P3672">
        <v>800</v>
      </c>
      <c r="Q3672" s="2" t="s">
        <v>2060</v>
      </c>
      <c r="R3672" t="s">
        <v>67</v>
      </c>
      <c r="S3672" t="s">
        <v>67</v>
      </c>
      <c r="T3672" s="2" t="s">
        <v>73</v>
      </c>
      <c r="U3672" s="2" t="s">
        <v>74</v>
      </c>
      <c r="V3672">
        <v>915</v>
      </c>
      <c r="W3672" s="2" t="s">
        <v>632</v>
      </c>
      <c r="X3672">
        <v>4950</v>
      </c>
      <c r="Z3672">
        <v>4950</v>
      </c>
      <c r="AF3672">
        <v>0</v>
      </c>
      <c r="AG3672">
        <v>420.75</v>
      </c>
      <c r="AL3672" s="5">
        <v>5370.75</v>
      </c>
      <c r="AM3672">
        <v>0</v>
      </c>
      <c r="AN3672">
        <v>0</v>
      </c>
      <c r="AO3672">
        <v>4950</v>
      </c>
      <c r="AQ3672">
        <v>4950</v>
      </c>
      <c r="AU3672">
        <v>420.75</v>
      </c>
      <c r="AZ3672" s="5">
        <v>5370.75</v>
      </c>
      <c r="BA3672" s="5">
        <v>5370.75</v>
      </c>
      <c r="BB3672" s="5">
        <v>5370.75</v>
      </c>
      <c r="BC3672" s="5">
        <v>5370.75</v>
      </c>
      <c r="BD3672" s="5">
        <v>5370.75</v>
      </c>
      <c r="BE3672" s="5">
        <v>0</v>
      </c>
      <c r="BF3672" s="5">
        <v>5370.75</v>
      </c>
      <c r="BG3672">
        <v>20190726</v>
      </c>
      <c r="BH3672" s="9" t="str">
        <f t="shared" si="171"/>
        <v>2019</v>
      </c>
      <c r="BI3672" t="str">
        <f>MID(Merge1[[#This Row],[OC_DATA_INIZIO_PROGETTO]],5,2)</f>
        <v>07</v>
      </c>
      <c r="BJ3672">
        <v>20201231</v>
      </c>
      <c r="BK3672" t="str">
        <f t="shared" si="172"/>
        <v>2020</v>
      </c>
      <c r="BL3672" t="str">
        <f>MID(Merge1[[#This Row],[OC_DATA_FINE_PROGETTO_PREVISTA]],5,2)</f>
        <v>12</v>
      </c>
      <c r="BM3672" s="8">
        <f>(Merge1[[#This Row],[Colonna2]]-Merge1[[#This Row],[Colonna1]])*12+Merge1[[#This Row],[Colonna22]]-Merge1[[#This Row],[Colonna12]]</f>
        <v>17</v>
      </c>
      <c r="BN3672">
        <v>20201231</v>
      </c>
      <c r="BO3672" t="str">
        <f t="shared" si="173"/>
        <v>2020</v>
      </c>
      <c r="BP3672" s="2" t="s">
        <v>116</v>
      </c>
      <c r="BQ3672" s="2" t="s">
        <v>763</v>
      </c>
      <c r="BR3672" s="2" t="s">
        <v>440</v>
      </c>
      <c r="BS3672" s="2" t="s">
        <v>434</v>
      </c>
      <c r="BT3672" s="2" t="s">
        <v>435</v>
      </c>
    </row>
    <row r="3673" spans="1:72" x14ac:dyDescent="0.35">
      <c r="A3673" s="2" t="s">
        <v>2652</v>
      </c>
      <c r="B3673" s="2" t="s">
        <v>2653</v>
      </c>
      <c r="C3673" s="2" t="s">
        <v>2654</v>
      </c>
      <c r="D3673" s="2" t="s">
        <v>2655</v>
      </c>
      <c r="E3673" s="2" t="s">
        <v>2656</v>
      </c>
      <c r="F3673">
        <v>1</v>
      </c>
      <c r="G3673" s="2" t="s">
        <v>151</v>
      </c>
      <c r="H3673">
        <v>7</v>
      </c>
      <c r="I3673" s="2" t="s">
        <v>770</v>
      </c>
      <c r="J3673">
        <v>99</v>
      </c>
      <c r="K3673" s="2" t="s">
        <v>81</v>
      </c>
      <c r="L3673">
        <v>6</v>
      </c>
      <c r="M3673" s="2" t="s">
        <v>1983</v>
      </c>
      <c r="N3673">
        <v>39</v>
      </c>
      <c r="O3673" s="2" t="s">
        <v>2384</v>
      </c>
      <c r="P3673">
        <v>999</v>
      </c>
      <c r="Q3673" s="2" t="s">
        <v>2456</v>
      </c>
      <c r="R3673" t="s">
        <v>67</v>
      </c>
      <c r="S3673" t="s">
        <v>67</v>
      </c>
      <c r="T3673" s="2" t="s">
        <v>1986</v>
      </c>
      <c r="U3673" s="2" t="s">
        <v>1987</v>
      </c>
      <c r="V3673">
        <v>609</v>
      </c>
      <c r="W3673" s="2" t="s">
        <v>2413</v>
      </c>
      <c r="X3673">
        <v>2667.5</v>
      </c>
      <c r="Y3673">
        <v>2667.5</v>
      </c>
      <c r="AD3673">
        <v>1867.25</v>
      </c>
      <c r="AF3673">
        <v>0</v>
      </c>
      <c r="AG3673">
        <v>800.25</v>
      </c>
      <c r="AK3673">
        <v>5335</v>
      </c>
      <c r="AL3673" s="5">
        <v>5335</v>
      </c>
      <c r="AM3673">
        <v>0</v>
      </c>
      <c r="AN3673">
        <v>0</v>
      </c>
      <c r="AO3673">
        <v>2667.5</v>
      </c>
      <c r="AP3673">
        <v>2667.5</v>
      </c>
      <c r="AS3673">
        <v>1867.25</v>
      </c>
      <c r="AU3673">
        <v>800.25</v>
      </c>
      <c r="AY3673">
        <v>5335</v>
      </c>
      <c r="AZ3673" s="5">
        <v>5335</v>
      </c>
      <c r="BA3673" s="5">
        <v>5335</v>
      </c>
      <c r="BB3673" s="5">
        <v>5335</v>
      </c>
      <c r="BF3673" s="5">
        <v>0</v>
      </c>
      <c r="BG3673">
        <v>20200223</v>
      </c>
      <c r="BH3673" s="9" t="str">
        <f t="shared" si="171"/>
        <v>2020</v>
      </c>
      <c r="BI3673" t="str">
        <f>MID(Merge1[[#This Row],[OC_DATA_INIZIO_PROGETTO]],5,2)</f>
        <v>02</v>
      </c>
      <c r="BJ3673">
        <v>20211105</v>
      </c>
      <c r="BK3673" t="str">
        <f t="shared" si="172"/>
        <v>2021</v>
      </c>
      <c r="BL3673" t="str">
        <f>MID(Merge1[[#This Row],[OC_DATA_FINE_PROGETTO_PREVISTA]],5,2)</f>
        <v>11</v>
      </c>
      <c r="BM3673" s="8">
        <f>(Merge1[[#This Row],[Colonna2]]-Merge1[[#This Row],[Colonna1]])*12+Merge1[[#This Row],[Colonna22]]-Merge1[[#This Row],[Colonna12]]</f>
        <v>21</v>
      </c>
      <c r="BO3673" t="str">
        <f t="shared" si="173"/>
        <v/>
      </c>
      <c r="BP3673" s="2" t="s">
        <v>86</v>
      </c>
      <c r="BQ3673" s="2" t="s">
        <v>76</v>
      </c>
      <c r="BR3673" s="2" t="s">
        <v>77</v>
      </c>
      <c r="BS3673" s="2" t="s">
        <v>2387</v>
      </c>
      <c r="BT3673" s="2" t="s">
        <v>510</v>
      </c>
    </row>
    <row r="3674" spans="1:72" x14ac:dyDescent="0.35">
      <c r="A3674" s="2" t="s">
        <v>9351</v>
      </c>
      <c r="B3674" s="2" t="s">
        <v>9352</v>
      </c>
      <c r="C3674" s="2" t="s">
        <v>9353</v>
      </c>
      <c r="D3674" s="2" t="s">
        <v>9354</v>
      </c>
      <c r="E3674" s="2" t="s">
        <v>9355</v>
      </c>
      <c r="F3674">
        <v>1</v>
      </c>
      <c r="G3674" s="2" t="s">
        <v>151</v>
      </c>
      <c r="H3674">
        <v>7</v>
      </c>
      <c r="I3674" s="2" t="s">
        <v>770</v>
      </c>
      <c r="J3674">
        <v>99</v>
      </c>
      <c r="K3674" s="2" t="s">
        <v>81</v>
      </c>
      <c r="L3674">
        <v>9</v>
      </c>
      <c r="M3674" s="2" t="s">
        <v>98</v>
      </c>
      <c r="N3674">
        <v>21</v>
      </c>
      <c r="O3674" s="2" t="s">
        <v>185</v>
      </c>
      <c r="P3674">
        <v>229</v>
      </c>
      <c r="Q3674" s="2" t="s">
        <v>186</v>
      </c>
      <c r="R3674" t="s">
        <v>67</v>
      </c>
      <c r="S3674" t="s">
        <v>67</v>
      </c>
      <c r="T3674" s="2" t="s">
        <v>1986</v>
      </c>
      <c r="U3674" s="2" t="s">
        <v>1987</v>
      </c>
      <c r="V3674">
        <v>919</v>
      </c>
      <c r="W3674" s="2" t="s">
        <v>6665</v>
      </c>
      <c r="X3674">
        <v>2652.4</v>
      </c>
      <c r="Y3674">
        <v>2652.4</v>
      </c>
      <c r="AD3674">
        <v>1856.68</v>
      </c>
      <c r="AF3674">
        <v>0</v>
      </c>
      <c r="AG3674">
        <v>795.72</v>
      </c>
      <c r="AK3674">
        <v>9895</v>
      </c>
      <c r="AL3674" s="5">
        <v>5304.8</v>
      </c>
      <c r="AM3674">
        <v>0</v>
      </c>
      <c r="AN3674">
        <v>0</v>
      </c>
      <c r="AO3674">
        <v>2652.4</v>
      </c>
      <c r="AP3674">
        <v>2652.4</v>
      </c>
      <c r="AS3674">
        <v>1856.68</v>
      </c>
      <c r="AU3674">
        <v>795.72</v>
      </c>
      <c r="AY3674">
        <v>9895</v>
      </c>
      <c r="AZ3674" s="5">
        <v>5304.8</v>
      </c>
      <c r="BA3674" s="5">
        <v>5304.8</v>
      </c>
      <c r="BB3674" s="5">
        <v>5304.8</v>
      </c>
      <c r="BC3674" s="5">
        <v>5304.8</v>
      </c>
      <c r="BD3674" s="5">
        <v>5304.8</v>
      </c>
      <c r="BE3674" s="5">
        <v>0</v>
      </c>
      <c r="BF3674" s="5">
        <v>15200</v>
      </c>
      <c r="BG3674">
        <v>20171102</v>
      </c>
      <c r="BH3674" s="9" t="str">
        <f t="shared" si="171"/>
        <v>2017</v>
      </c>
      <c r="BI3674" t="str">
        <f>MID(Merge1[[#This Row],[OC_DATA_INIZIO_PROGETTO]],5,2)</f>
        <v>11</v>
      </c>
      <c r="BJ3674">
        <v>20210319</v>
      </c>
      <c r="BK3674" t="str">
        <f t="shared" si="172"/>
        <v>2021</v>
      </c>
      <c r="BL3674" t="str">
        <f>MID(Merge1[[#This Row],[OC_DATA_FINE_PROGETTO_PREVISTA]],5,2)</f>
        <v>03</v>
      </c>
      <c r="BM3674" s="8">
        <f>(Merge1[[#This Row],[Colonna2]]-Merge1[[#This Row],[Colonna1]])*12+Merge1[[#This Row],[Colonna22]]-Merge1[[#This Row],[Colonna12]]</f>
        <v>40</v>
      </c>
      <c r="BN3674">
        <v>20190513</v>
      </c>
      <c r="BO3674" t="str">
        <f t="shared" si="173"/>
        <v>2019</v>
      </c>
      <c r="BP3674" s="2" t="s">
        <v>116</v>
      </c>
      <c r="BQ3674" s="2" t="s">
        <v>763</v>
      </c>
      <c r="BR3674" s="2" t="s">
        <v>440</v>
      </c>
      <c r="BS3674" s="2" t="s">
        <v>773</v>
      </c>
      <c r="BT3674" s="2" t="s">
        <v>774</v>
      </c>
    </row>
    <row r="3675" spans="1:72" x14ac:dyDescent="0.35">
      <c r="A3675" s="2" t="s">
        <v>4239</v>
      </c>
      <c r="B3675" s="2" t="s">
        <v>4240</v>
      </c>
      <c r="C3675" s="2" t="s">
        <v>4241</v>
      </c>
      <c r="D3675" s="2" t="s">
        <v>4242</v>
      </c>
      <c r="E3675" s="2" t="s">
        <v>4243</v>
      </c>
      <c r="F3675">
        <v>3</v>
      </c>
      <c r="G3675" s="2" t="s">
        <v>102</v>
      </c>
      <c r="H3675">
        <v>7</v>
      </c>
      <c r="I3675" s="2" t="s">
        <v>770</v>
      </c>
      <c r="J3675">
        <v>15</v>
      </c>
      <c r="K3675" s="2" t="s">
        <v>3707</v>
      </c>
      <c r="L3675">
        <v>7</v>
      </c>
      <c r="M3675" s="2" t="s">
        <v>1213</v>
      </c>
      <c r="N3675">
        <v>18</v>
      </c>
      <c r="O3675" s="2" t="s">
        <v>1214</v>
      </c>
      <c r="P3675">
        <v>999</v>
      </c>
      <c r="Q3675" s="2" t="s">
        <v>1215</v>
      </c>
      <c r="R3675" t="s">
        <v>67</v>
      </c>
      <c r="S3675" t="s">
        <v>67</v>
      </c>
      <c r="T3675" s="2" t="s">
        <v>504</v>
      </c>
      <c r="U3675" s="2" t="s">
        <v>505</v>
      </c>
      <c r="V3675">
        <v>611</v>
      </c>
      <c r="W3675" s="2" t="s">
        <v>2386</v>
      </c>
      <c r="X3675">
        <v>2605.04</v>
      </c>
      <c r="Y3675">
        <v>2605.04</v>
      </c>
      <c r="AD3675">
        <v>1823.53</v>
      </c>
      <c r="AF3675">
        <v>0</v>
      </c>
      <c r="AG3675">
        <v>781.51</v>
      </c>
      <c r="AK3675">
        <v>5210</v>
      </c>
      <c r="AL3675" s="5">
        <v>5210.08</v>
      </c>
      <c r="AM3675">
        <v>0</v>
      </c>
      <c r="AN3675">
        <v>0</v>
      </c>
      <c r="AO3675">
        <v>2605.04</v>
      </c>
      <c r="AP3675">
        <v>2605.04</v>
      </c>
      <c r="AS3675">
        <v>1823.53</v>
      </c>
      <c r="AU3675">
        <v>781.51</v>
      </c>
      <c r="AY3675">
        <v>5210</v>
      </c>
      <c r="AZ3675" s="5">
        <v>5210.08</v>
      </c>
      <c r="BA3675" s="5">
        <v>5210.08</v>
      </c>
      <c r="BB3675" s="5">
        <v>5210.08</v>
      </c>
      <c r="BF3675" s="5">
        <v>0</v>
      </c>
      <c r="BG3675">
        <v>20170615</v>
      </c>
      <c r="BH3675" s="9" t="str">
        <f t="shared" si="171"/>
        <v>2017</v>
      </c>
      <c r="BI3675" t="str">
        <f>MID(Merge1[[#This Row],[OC_DATA_INIZIO_PROGETTO]],5,2)</f>
        <v>06</v>
      </c>
      <c r="BJ3675">
        <v>20181005</v>
      </c>
      <c r="BK3675" t="str">
        <f t="shared" si="172"/>
        <v>2018</v>
      </c>
      <c r="BL3675" t="str">
        <f>MID(Merge1[[#This Row],[OC_DATA_FINE_PROGETTO_PREVISTA]],5,2)</f>
        <v>10</v>
      </c>
      <c r="BM3675" s="8">
        <f>(Merge1[[#This Row],[Colonna2]]-Merge1[[#This Row],[Colonna1]])*12+Merge1[[#This Row],[Colonna22]]-Merge1[[#This Row],[Colonna12]]</f>
        <v>16</v>
      </c>
      <c r="BO3675" t="str">
        <f t="shared" si="173"/>
        <v/>
      </c>
      <c r="BP3675" s="2" t="s">
        <v>86</v>
      </c>
      <c r="BQ3675" s="2" t="s">
        <v>76</v>
      </c>
      <c r="BR3675" s="2" t="s">
        <v>77</v>
      </c>
      <c r="BS3675" s="2" t="s">
        <v>2387</v>
      </c>
      <c r="BT3675" s="2" t="s">
        <v>510</v>
      </c>
    </row>
    <row r="3676" spans="1:72" x14ac:dyDescent="0.35">
      <c r="A3676" s="2" t="s">
        <v>882</v>
      </c>
      <c r="B3676" s="2" t="s">
        <v>883</v>
      </c>
      <c r="C3676" s="2" t="s">
        <v>884</v>
      </c>
      <c r="D3676" s="2" t="s">
        <v>885</v>
      </c>
      <c r="E3676" s="2" t="s">
        <v>886</v>
      </c>
      <c r="F3676">
        <v>8</v>
      </c>
      <c r="G3676" s="2" t="s">
        <v>441</v>
      </c>
      <c r="H3676">
        <v>2</v>
      </c>
      <c r="I3676" s="2" t="s">
        <v>430</v>
      </c>
      <c r="J3676">
        <v>99</v>
      </c>
      <c r="K3676" s="2" t="s">
        <v>81</v>
      </c>
      <c r="L3676">
        <v>11</v>
      </c>
      <c r="M3676" s="2" t="s">
        <v>443</v>
      </c>
      <c r="N3676">
        <v>72</v>
      </c>
      <c r="O3676" s="2" t="s">
        <v>444</v>
      </c>
      <c r="P3676">
        <v>1</v>
      </c>
      <c r="Q3676" s="2" t="s">
        <v>445</v>
      </c>
      <c r="R3676" t="s">
        <v>67</v>
      </c>
      <c r="S3676" t="s">
        <v>67</v>
      </c>
      <c r="T3676" s="2" t="s">
        <v>73</v>
      </c>
      <c r="U3676" s="2" t="s">
        <v>74</v>
      </c>
      <c r="V3676">
        <v>1009</v>
      </c>
      <c r="W3676" s="2" t="s">
        <v>880</v>
      </c>
      <c r="X3676">
        <v>2604.0100000000002</v>
      </c>
      <c r="Z3676">
        <v>2604.0100000000002</v>
      </c>
      <c r="AD3676">
        <v>1822.8</v>
      </c>
      <c r="AF3676">
        <v>0</v>
      </c>
      <c r="AG3676">
        <v>781.2</v>
      </c>
      <c r="AL3676" s="5">
        <v>5208.01</v>
      </c>
      <c r="AM3676">
        <v>0</v>
      </c>
      <c r="AN3676">
        <v>0</v>
      </c>
      <c r="AO3676">
        <v>2604.0100000000002</v>
      </c>
      <c r="AQ3676">
        <v>2604.0100000000002</v>
      </c>
      <c r="AS3676">
        <v>1822.8</v>
      </c>
      <c r="AU3676">
        <v>781.2</v>
      </c>
      <c r="AZ3676" s="5">
        <v>5208.01</v>
      </c>
      <c r="BA3676" s="5">
        <v>5208.01</v>
      </c>
      <c r="BB3676" s="5">
        <v>5208.01</v>
      </c>
      <c r="BC3676" s="5">
        <v>5208.01</v>
      </c>
      <c r="BD3676" s="5">
        <v>5208.01</v>
      </c>
      <c r="BE3676" s="5">
        <v>0</v>
      </c>
      <c r="BF3676" s="5">
        <v>5208.01</v>
      </c>
      <c r="BG3676">
        <v>20161230</v>
      </c>
      <c r="BH3676" s="9" t="str">
        <f t="shared" si="171"/>
        <v>2016</v>
      </c>
      <c r="BI3676" t="str">
        <f>MID(Merge1[[#This Row],[OC_DATA_INIZIO_PROGETTO]],5,2)</f>
        <v>12</v>
      </c>
      <c r="BJ3676">
        <v>20170630</v>
      </c>
      <c r="BK3676" t="str">
        <f t="shared" si="172"/>
        <v>2017</v>
      </c>
      <c r="BL3676" t="str">
        <f>MID(Merge1[[#This Row],[OC_DATA_FINE_PROGETTO_PREVISTA]],5,2)</f>
        <v>06</v>
      </c>
      <c r="BM3676" s="8">
        <f>(Merge1[[#This Row],[Colonna2]]-Merge1[[#This Row],[Colonna1]])*12+Merge1[[#This Row],[Colonna22]]-Merge1[[#This Row],[Colonna12]]</f>
        <v>6</v>
      </c>
      <c r="BN3676">
        <v>20170630</v>
      </c>
      <c r="BO3676" t="str">
        <f t="shared" si="173"/>
        <v>2017</v>
      </c>
      <c r="BP3676" s="2" t="s">
        <v>116</v>
      </c>
      <c r="BQ3676" s="2" t="s">
        <v>763</v>
      </c>
      <c r="BR3676" s="2" t="s">
        <v>440</v>
      </c>
      <c r="BS3676" s="2" t="s">
        <v>434</v>
      </c>
      <c r="BT3676" s="2" t="s">
        <v>435</v>
      </c>
    </row>
    <row r="3677" spans="1:72" x14ac:dyDescent="0.35">
      <c r="A3677" s="2" t="s">
        <v>888</v>
      </c>
      <c r="B3677" s="2" t="s">
        <v>889</v>
      </c>
      <c r="C3677" s="2" t="s">
        <v>890</v>
      </c>
      <c r="D3677" s="2" t="s">
        <v>891</v>
      </c>
      <c r="E3677" s="2" t="s">
        <v>892</v>
      </c>
      <c r="F3677">
        <v>8</v>
      </c>
      <c r="G3677" s="2" t="s">
        <v>441</v>
      </c>
      <c r="H3677">
        <v>2</v>
      </c>
      <c r="I3677" s="2" t="s">
        <v>430</v>
      </c>
      <c r="J3677">
        <v>99</v>
      </c>
      <c r="K3677" s="2" t="s">
        <v>81</v>
      </c>
      <c r="L3677">
        <v>11</v>
      </c>
      <c r="M3677" s="2" t="s">
        <v>443</v>
      </c>
      <c r="N3677">
        <v>72</v>
      </c>
      <c r="O3677" s="2" t="s">
        <v>444</v>
      </c>
      <c r="P3677">
        <v>1</v>
      </c>
      <c r="Q3677" s="2" t="s">
        <v>445</v>
      </c>
      <c r="R3677" t="s">
        <v>67</v>
      </c>
      <c r="S3677" t="s">
        <v>67</v>
      </c>
      <c r="T3677" s="2" t="s">
        <v>73</v>
      </c>
      <c r="U3677" s="2" t="s">
        <v>74</v>
      </c>
      <c r="V3677">
        <v>1009</v>
      </c>
      <c r="W3677" s="2" t="s">
        <v>880</v>
      </c>
      <c r="X3677">
        <v>2604.0100000000002</v>
      </c>
      <c r="Z3677">
        <v>2604.0100000000002</v>
      </c>
      <c r="AD3677">
        <v>1822.8</v>
      </c>
      <c r="AF3677">
        <v>0</v>
      </c>
      <c r="AG3677">
        <v>781.2</v>
      </c>
      <c r="AL3677" s="5">
        <v>5208.01</v>
      </c>
      <c r="AM3677">
        <v>0</v>
      </c>
      <c r="AN3677">
        <v>0</v>
      </c>
      <c r="AO3677">
        <v>2604.0100000000002</v>
      </c>
      <c r="AQ3677">
        <v>2604.0100000000002</v>
      </c>
      <c r="AS3677">
        <v>1822.8</v>
      </c>
      <c r="AU3677">
        <v>781.2</v>
      </c>
      <c r="AZ3677" s="5">
        <v>5208.01</v>
      </c>
      <c r="BA3677" s="5">
        <v>5208.01</v>
      </c>
      <c r="BB3677" s="5">
        <v>5208.01</v>
      </c>
      <c r="BC3677" s="5">
        <v>5208.01</v>
      </c>
      <c r="BD3677" s="5">
        <v>5208.01</v>
      </c>
      <c r="BE3677" s="5">
        <v>0</v>
      </c>
      <c r="BF3677" s="5">
        <v>5208.01</v>
      </c>
      <c r="BG3677">
        <v>20161230</v>
      </c>
      <c r="BH3677" s="9" t="str">
        <f t="shared" si="171"/>
        <v>2016</v>
      </c>
      <c r="BI3677" t="str">
        <f>MID(Merge1[[#This Row],[OC_DATA_INIZIO_PROGETTO]],5,2)</f>
        <v>12</v>
      </c>
      <c r="BJ3677">
        <v>20170630</v>
      </c>
      <c r="BK3677" t="str">
        <f t="shared" si="172"/>
        <v>2017</v>
      </c>
      <c r="BL3677" t="str">
        <f>MID(Merge1[[#This Row],[OC_DATA_FINE_PROGETTO_PREVISTA]],5,2)</f>
        <v>06</v>
      </c>
      <c r="BM3677" s="8">
        <f>(Merge1[[#This Row],[Colonna2]]-Merge1[[#This Row],[Colonna1]])*12+Merge1[[#This Row],[Colonna22]]-Merge1[[#This Row],[Colonna12]]</f>
        <v>6</v>
      </c>
      <c r="BN3677">
        <v>20170630</v>
      </c>
      <c r="BO3677" t="str">
        <f t="shared" si="173"/>
        <v>2017</v>
      </c>
      <c r="BP3677" s="2" t="s">
        <v>116</v>
      </c>
      <c r="BQ3677" s="2" t="s">
        <v>763</v>
      </c>
      <c r="BR3677" s="2" t="s">
        <v>440</v>
      </c>
      <c r="BS3677" s="2" t="s">
        <v>434</v>
      </c>
      <c r="BT3677" s="2" t="s">
        <v>435</v>
      </c>
    </row>
    <row r="3678" spans="1:72" x14ac:dyDescent="0.35">
      <c r="A3678" s="2" t="s">
        <v>894</v>
      </c>
      <c r="B3678" s="2" t="s">
        <v>895</v>
      </c>
      <c r="C3678" s="2" t="s">
        <v>896</v>
      </c>
      <c r="D3678" s="2" t="s">
        <v>885</v>
      </c>
      <c r="E3678" s="2" t="s">
        <v>897</v>
      </c>
      <c r="F3678">
        <v>8</v>
      </c>
      <c r="G3678" s="2" t="s">
        <v>441</v>
      </c>
      <c r="H3678">
        <v>2</v>
      </c>
      <c r="I3678" s="2" t="s">
        <v>430</v>
      </c>
      <c r="J3678">
        <v>99</v>
      </c>
      <c r="K3678" s="2" t="s">
        <v>81</v>
      </c>
      <c r="L3678">
        <v>11</v>
      </c>
      <c r="M3678" s="2" t="s">
        <v>443</v>
      </c>
      <c r="N3678">
        <v>72</v>
      </c>
      <c r="O3678" s="2" t="s">
        <v>444</v>
      </c>
      <c r="P3678">
        <v>1</v>
      </c>
      <c r="Q3678" s="2" t="s">
        <v>445</v>
      </c>
      <c r="R3678" t="s">
        <v>67</v>
      </c>
      <c r="S3678" t="s">
        <v>67</v>
      </c>
      <c r="T3678" s="2" t="s">
        <v>73</v>
      </c>
      <c r="U3678" s="2" t="s">
        <v>74</v>
      </c>
      <c r="V3678">
        <v>1009</v>
      </c>
      <c r="W3678" s="2" t="s">
        <v>880</v>
      </c>
      <c r="X3678">
        <v>2604.0100000000002</v>
      </c>
      <c r="Z3678">
        <v>2604.0100000000002</v>
      </c>
      <c r="AD3678">
        <v>1822.8</v>
      </c>
      <c r="AF3678">
        <v>0</v>
      </c>
      <c r="AG3678">
        <v>781.2</v>
      </c>
      <c r="AL3678" s="5">
        <v>5208.01</v>
      </c>
      <c r="AM3678">
        <v>0</v>
      </c>
      <c r="AN3678">
        <v>0</v>
      </c>
      <c r="AO3678">
        <v>2604.0100000000002</v>
      </c>
      <c r="AQ3678">
        <v>2604.0100000000002</v>
      </c>
      <c r="AS3678">
        <v>1822.8</v>
      </c>
      <c r="AU3678">
        <v>781.2</v>
      </c>
      <c r="AZ3678" s="5">
        <v>5208.01</v>
      </c>
      <c r="BA3678" s="5">
        <v>5208.01</v>
      </c>
      <c r="BB3678" s="5">
        <v>5208.01</v>
      </c>
      <c r="BC3678" s="5">
        <v>5208.01</v>
      </c>
      <c r="BD3678" s="5">
        <v>5208.01</v>
      </c>
      <c r="BE3678" s="5">
        <v>0</v>
      </c>
      <c r="BF3678" s="5">
        <v>5208.01</v>
      </c>
      <c r="BG3678">
        <v>20161230</v>
      </c>
      <c r="BH3678" s="9" t="str">
        <f t="shared" si="171"/>
        <v>2016</v>
      </c>
      <c r="BI3678" t="str">
        <f>MID(Merge1[[#This Row],[OC_DATA_INIZIO_PROGETTO]],5,2)</f>
        <v>12</v>
      </c>
      <c r="BJ3678">
        <v>20170630</v>
      </c>
      <c r="BK3678" t="str">
        <f t="shared" si="172"/>
        <v>2017</v>
      </c>
      <c r="BL3678" t="str">
        <f>MID(Merge1[[#This Row],[OC_DATA_FINE_PROGETTO_PREVISTA]],5,2)</f>
        <v>06</v>
      </c>
      <c r="BM3678" s="8">
        <f>(Merge1[[#This Row],[Colonna2]]-Merge1[[#This Row],[Colonna1]])*12+Merge1[[#This Row],[Colonna22]]-Merge1[[#This Row],[Colonna12]]</f>
        <v>6</v>
      </c>
      <c r="BN3678">
        <v>20170630</v>
      </c>
      <c r="BO3678" t="str">
        <f t="shared" si="173"/>
        <v>2017</v>
      </c>
      <c r="BP3678" s="2" t="s">
        <v>116</v>
      </c>
      <c r="BQ3678" s="2" t="s">
        <v>763</v>
      </c>
      <c r="BR3678" s="2" t="s">
        <v>440</v>
      </c>
      <c r="BS3678" s="2" t="s">
        <v>434</v>
      </c>
      <c r="BT3678" s="2" t="s">
        <v>435</v>
      </c>
    </row>
    <row r="3679" spans="1:72" x14ac:dyDescent="0.35">
      <c r="A3679" s="2" t="s">
        <v>1526</v>
      </c>
      <c r="B3679" s="2" t="s">
        <v>1527</v>
      </c>
      <c r="C3679" s="2" t="s">
        <v>1528</v>
      </c>
      <c r="D3679" s="2" t="s">
        <v>1529</v>
      </c>
      <c r="E3679" s="2" t="s">
        <v>1530</v>
      </c>
      <c r="F3679">
        <v>8</v>
      </c>
      <c r="G3679" s="2" t="s">
        <v>441</v>
      </c>
      <c r="H3679">
        <v>2</v>
      </c>
      <c r="I3679" s="2" t="s">
        <v>430</v>
      </c>
      <c r="J3679">
        <v>99</v>
      </c>
      <c r="K3679" s="2" t="s">
        <v>81</v>
      </c>
      <c r="L3679">
        <v>11</v>
      </c>
      <c r="M3679" s="2" t="s">
        <v>443</v>
      </c>
      <c r="N3679">
        <v>72</v>
      </c>
      <c r="O3679" s="2" t="s">
        <v>444</v>
      </c>
      <c r="P3679">
        <v>1</v>
      </c>
      <c r="Q3679" s="2" t="s">
        <v>445</v>
      </c>
      <c r="R3679" t="s">
        <v>67</v>
      </c>
      <c r="S3679" t="s">
        <v>67</v>
      </c>
      <c r="T3679" s="2" t="s">
        <v>73</v>
      </c>
      <c r="U3679" s="2" t="s">
        <v>74</v>
      </c>
      <c r="V3679">
        <v>1010</v>
      </c>
      <c r="W3679" s="2" t="s">
        <v>893</v>
      </c>
      <c r="X3679">
        <v>2580</v>
      </c>
      <c r="Z3679">
        <v>2580</v>
      </c>
      <c r="AD3679">
        <v>1806</v>
      </c>
      <c r="AF3679">
        <v>0</v>
      </c>
      <c r="AG3679">
        <v>774</v>
      </c>
      <c r="AL3679" s="5">
        <v>5160</v>
      </c>
      <c r="AM3679">
        <v>0</v>
      </c>
      <c r="AN3679">
        <v>0</v>
      </c>
      <c r="AO3679">
        <v>2580</v>
      </c>
      <c r="AQ3679">
        <v>2580</v>
      </c>
      <c r="AS3679">
        <v>1806</v>
      </c>
      <c r="AU3679">
        <v>774</v>
      </c>
      <c r="AZ3679" s="5">
        <v>5160</v>
      </c>
      <c r="BA3679" s="5">
        <v>5160</v>
      </c>
      <c r="BB3679" s="5">
        <v>5160</v>
      </c>
      <c r="BC3679" s="5">
        <v>4736.8100000000004</v>
      </c>
      <c r="BD3679" s="5">
        <v>4736.8100000000004</v>
      </c>
      <c r="BE3679" s="5">
        <v>0</v>
      </c>
      <c r="BF3679" s="5">
        <v>5160</v>
      </c>
      <c r="BG3679">
        <v>20160928</v>
      </c>
      <c r="BH3679" s="9" t="str">
        <f t="shared" si="171"/>
        <v>2016</v>
      </c>
      <c r="BI3679" t="str">
        <f>MID(Merge1[[#This Row],[OC_DATA_INIZIO_PROGETTO]],5,2)</f>
        <v>09</v>
      </c>
      <c r="BJ3679">
        <v>20170404</v>
      </c>
      <c r="BK3679" t="str">
        <f t="shared" si="172"/>
        <v>2017</v>
      </c>
      <c r="BL3679" t="str">
        <f>MID(Merge1[[#This Row],[OC_DATA_FINE_PROGETTO_PREVISTA]],5,2)</f>
        <v>04</v>
      </c>
      <c r="BM3679" s="8">
        <f>(Merge1[[#This Row],[Colonna2]]-Merge1[[#This Row],[Colonna1]])*12+Merge1[[#This Row],[Colonna22]]-Merge1[[#This Row],[Colonna12]]</f>
        <v>7</v>
      </c>
      <c r="BN3679">
        <v>20170404</v>
      </c>
      <c r="BO3679" t="str">
        <f t="shared" si="173"/>
        <v>2017</v>
      </c>
      <c r="BP3679" s="2" t="s">
        <v>76</v>
      </c>
      <c r="BQ3679" s="2" t="s">
        <v>76</v>
      </c>
      <c r="BR3679" s="2" t="s">
        <v>440</v>
      </c>
      <c r="BS3679" s="2" t="s">
        <v>434</v>
      </c>
      <c r="BT3679" s="2" t="s">
        <v>435</v>
      </c>
    </row>
    <row r="3680" spans="1:72" x14ac:dyDescent="0.35">
      <c r="A3680" s="2" t="s">
        <v>1707</v>
      </c>
      <c r="B3680" s="2" t="s">
        <v>1708</v>
      </c>
      <c r="C3680" s="2" t="s">
        <v>1709</v>
      </c>
      <c r="D3680" s="2" t="s">
        <v>1709</v>
      </c>
      <c r="E3680" s="2" t="s">
        <v>1710</v>
      </c>
      <c r="F3680">
        <v>8</v>
      </c>
      <c r="G3680" s="2" t="s">
        <v>441</v>
      </c>
      <c r="H3680">
        <v>2</v>
      </c>
      <c r="I3680" s="2" t="s">
        <v>430</v>
      </c>
      <c r="J3680">
        <v>99</v>
      </c>
      <c r="K3680" s="2" t="s">
        <v>81</v>
      </c>
      <c r="L3680">
        <v>11</v>
      </c>
      <c r="M3680" s="2" t="s">
        <v>443</v>
      </c>
      <c r="N3680">
        <v>72</v>
      </c>
      <c r="O3680" s="2" t="s">
        <v>444</v>
      </c>
      <c r="P3680">
        <v>1</v>
      </c>
      <c r="Q3680" s="2" t="s">
        <v>445</v>
      </c>
      <c r="R3680" t="s">
        <v>67</v>
      </c>
      <c r="S3680" t="s">
        <v>67</v>
      </c>
      <c r="T3680" s="2" t="s">
        <v>73</v>
      </c>
      <c r="U3680" s="2" t="s">
        <v>74</v>
      </c>
      <c r="V3680">
        <v>9999</v>
      </c>
      <c r="W3680" s="2" t="s">
        <v>433</v>
      </c>
      <c r="X3680">
        <v>2560</v>
      </c>
      <c r="Z3680">
        <v>2560</v>
      </c>
      <c r="AD3680">
        <v>1792</v>
      </c>
      <c r="AF3680">
        <v>0</v>
      </c>
      <c r="AG3680">
        <v>768</v>
      </c>
      <c r="AL3680" s="5">
        <v>5120</v>
      </c>
      <c r="AM3680">
        <v>0</v>
      </c>
      <c r="AN3680">
        <v>0</v>
      </c>
      <c r="AO3680">
        <v>2560</v>
      </c>
      <c r="AQ3680">
        <v>2560</v>
      </c>
      <c r="AS3680">
        <v>1792</v>
      </c>
      <c r="AU3680">
        <v>768</v>
      </c>
      <c r="AZ3680" s="5">
        <v>5120</v>
      </c>
      <c r="BA3680" s="5">
        <v>5120</v>
      </c>
      <c r="BB3680" s="5">
        <v>5120</v>
      </c>
      <c r="BC3680" s="5">
        <v>4523.6099999999997</v>
      </c>
      <c r="BD3680" s="5">
        <v>4523.6099999999997</v>
      </c>
      <c r="BE3680" s="5">
        <v>0</v>
      </c>
      <c r="BF3680" s="5">
        <v>5120</v>
      </c>
      <c r="BG3680">
        <v>20161007</v>
      </c>
      <c r="BH3680" s="9" t="str">
        <f t="shared" si="171"/>
        <v>2016</v>
      </c>
      <c r="BI3680" t="str">
        <f>MID(Merge1[[#This Row],[OC_DATA_INIZIO_PROGETTO]],5,2)</f>
        <v>10</v>
      </c>
      <c r="BJ3680">
        <v>20170630</v>
      </c>
      <c r="BK3680" t="str">
        <f t="shared" si="172"/>
        <v>2017</v>
      </c>
      <c r="BL3680" t="str">
        <f>MID(Merge1[[#This Row],[OC_DATA_FINE_PROGETTO_PREVISTA]],5,2)</f>
        <v>06</v>
      </c>
      <c r="BM3680" s="8">
        <f>(Merge1[[#This Row],[Colonna2]]-Merge1[[#This Row],[Colonna1]])*12+Merge1[[#This Row],[Colonna22]]-Merge1[[#This Row],[Colonna12]]</f>
        <v>8</v>
      </c>
      <c r="BN3680">
        <v>20170630</v>
      </c>
      <c r="BO3680" t="str">
        <f t="shared" si="173"/>
        <v>2017</v>
      </c>
      <c r="BP3680" s="2" t="s">
        <v>76</v>
      </c>
      <c r="BQ3680" s="2" t="s">
        <v>76</v>
      </c>
      <c r="BR3680" s="2" t="s">
        <v>440</v>
      </c>
      <c r="BS3680" s="2" t="s">
        <v>434</v>
      </c>
      <c r="BT3680" s="2" t="s">
        <v>435</v>
      </c>
    </row>
    <row r="3681" spans="1:72" x14ac:dyDescent="0.35">
      <c r="A3681" s="2" t="s">
        <v>1721</v>
      </c>
      <c r="B3681" s="2" t="s">
        <v>1722</v>
      </c>
      <c r="C3681" s="2" t="s">
        <v>1356</v>
      </c>
      <c r="D3681" s="2" t="s">
        <v>1356</v>
      </c>
      <c r="E3681" s="2" t="s">
        <v>1723</v>
      </c>
      <c r="F3681">
        <v>8</v>
      </c>
      <c r="G3681" s="2" t="s">
        <v>441</v>
      </c>
      <c r="H3681">
        <v>2</v>
      </c>
      <c r="I3681" s="2" t="s">
        <v>430</v>
      </c>
      <c r="J3681">
        <v>99</v>
      </c>
      <c r="K3681" s="2" t="s">
        <v>81</v>
      </c>
      <c r="L3681">
        <v>11</v>
      </c>
      <c r="M3681" s="2" t="s">
        <v>443</v>
      </c>
      <c r="N3681">
        <v>72</v>
      </c>
      <c r="O3681" s="2" t="s">
        <v>444</v>
      </c>
      <c r="P3681">
        <v>1</v>
      </c>
      <c r="Q3681" s="2" t="s">
        <v>445</v>
      </c>
      <c r="R3681" t="s">
        <v>67</v>
      </c>
      <c r="S3681" t="s">
        <v>67</v>
      </c>
      <c r="T3681" s="2" t="s">
        <v>73</v>
      </c>
      <c r="U3681" s="2" t="s">
        <v>74</v>
      </c>
      <c r="V3681">
        <v>1001</v>
      </c>
      <c r="W3681" s="2" t="s">
        <v>881</v>
      </c>
      <c r="X3681">
        <v>2560</v>
      </c>
      <c r="Z3681">
        <v>2560</v>
      </c>
      <c r="AD3681">
        <v>1792</v>
      </c>
      <c r="AF3681">
        <v>0</v>
      </c>
      <c r="AG3681">
        <v>768</v>
      </c>
      <c r="AL3681" s="5">
        <v>5120</v>
      </c>
      <c r="AM3681">
        <v>0</v>
      </c>
      <c r="AN3681">
        <v>0</v>
      </c>
      <c r="AO3681">
        <v>2560</v>
      </c>
      <c r="AQ3681">
        <v>2560</v>
      </c>
      <c r="AS3681">
        <v>1792</v>
      </c>
      <c r="AU3681">
        <v>768</v>
      </c>
      <c r="AZ3681" s="5">
        <v>5120</v>
      </c>
      <c r="BA3681" s="5">
        <v>5120</v>
      </c>
      <c r="BB3681" s="5">
        <v>5120</v>
      </c>
      <c r="BC3681" s="5">
        <v>5084.0600000000004</v>
      </c>
      <c r="BD3681" s="5">
        <v>5084.0600000000004</v>
      </c>
      <c r="BE3681" s="5">
        <v>0</v>
      </c>
      <c r="BF3681" s="5">
        <v>5120</v>
      </c>
      <c r="BG3681">
        <v>20161111</v>
      </c>
      <c r="BH3681" s="9" t="str">
        <f t="shared" si="171"/>
        <v>2016</v>
      </c>
      <c r="BI3681" t="str">
        <f>MID(Merge1[[#This Row],[OC_DATA_INIZIO_PROGETTO]],5,2)</f>
        <v>11</v>
      </c>
      <c r="BJ3681">
        <v>20170508</v>
      </c>
      <c r="BK3681" t="str">
        <f t="shared" si="172"/>
        <v>2017</v>
      </c>
      <c r="BL3681" t="str">
        <f>MID(Merge1[[#This Row],[OC_DATA_FINE_PROGETTO_PREVISTA]],5,2)</f>
        <v>05</v>
      </c>
      <c r="BM3681" s="8">
        <f>(Merge1[[#This Row],[Colonna2]]-Merge1[[#This Row],[Colonna1]])*12+Merge1[[#This Row],[Colonna22]]-Merge1[[#This Row],[Colonna12]]</f>
        <v>6</v>
      </c>
      <c r="BN3681">
        <v>20170508</v>
      </c>
      <c r="BO3681" t="str">
        <f t="shared" si="173"/>
        <v>2017</v>
      </c>
      <c r="BP3681" s="2" t="s">
        <v>116</v>
      </c>
      <c r="BQ3681" s="2" t="s">
        <v>763</v>
      </c>
      <c r="BR3681" s="2" t="s">
        <v>440</v>
      </c>
      <c r="BS3681" s="2" t="s">
        <v>434</v>
      </c>
      <c r="BT3681" s="2" t="s">
        <v>435</v>
      </c>
    </row>
    <row r="3682" spans="1:72" x14ac:dyDescent="0.35">
      <c r="A3682" s="2" t="s">
        <v>2036</v>
      </c>
      <c r="B3682" s="2" t="s">
        <v>2037</v>
      </c>
      <c r="C3682" s="2" t="s">
        <v>2038</v>
      </c>
      <c r="D3682" s="2" t="s">
        <v>2039</v>
      </c>
      <c r="E3682" s="2" t="s">
        <v>2040</v>
      </c>
      <c r="F3682">
        <v>8</v>
      </c>
      <c r="G3682" s="2" t="s">
        <v>441</v>
      </c>
      <c r="H3682">
        <v>2</v>
      </c>
      <c r="I3682" s="2" t="s">
        <v>430</v>
      </c>
      <c r="J3682">
        <v>99</v>
      </c>
      <c r="K3682" s="2" t="s">
        <v>81</v>
      </c>
      <c r="L3682">
        <v>11</v>
      </c>
      <c r="M3682" s="2" t="s">
        <v>443</v>
      </c>
      <c r="N3682">
        <v>72</v>
      </c>
      <c r="O3682" s="2" t="s">
        <v>444</v>
      </c>
      <c r="P3682">
        <v>1</v>
      </c>
      <c r="Q3682" s="2" t="s">
        <v>445</v>
      </c>
      <c r="R3682" t="s">
        <v>67</v>
      </c>
      <c r="S3682" t="s">
        <v>67</v>
      </c>
      <c r="T3682" s="2" t="s">
        <v>73</v>
      </c>
      <c r="U3682" s="2" t="s">
        <v>74</v>
      </c>
      <c r="V3682">
        <v>1004</v>
      </c>
      <c r="W3682" s="2" t="s">
        <v>899</v>
      </c>
      <c r="X3682">
        <v>2560</v>
      </c>
      <c r="Z3682">
        <v>2560</v>
      </c>
      <c r="AD3682">
        <v>1792</v>
      </c>
      <c r="AF3682">
        <v>0</v>
      </c>
      <c r="AG3682">
        <v>768</v>
      </c>
      <c r="AL3682" s="5">
        <v>5120</v>
      </c>
      <c r="AM3682">
        <v>0</v>
      </c>
      <c r="AN3682">
        <v>0</v>
      </c>
      <c r="AO3682">
        <v>2560</v>
      </c>
      <c r="AQ3682">
        <v>2560</v>
      </c>
      <c r="AS3682">
        <v>1792</v>
      </c>
      <c r="AU3682">
        <v>768</v>
      </c>
      <c r="AZ3682" s="5">
        <v>5120</v>
      </c>
      <c r="BA3682" s="5">
        <v>5120</v>
      </c>
      <c r="BB3682" s="5">
        <v>5120</v>
      </c>
      <c r="BF3682" s="5">
        <v>4608</v>
      </c>
      <c r="BG3682">
        <v>20190727</v>
      </c>
      <c r="BH3682" s="9" t="str">
        <f t="shared" si="171"/>
        <v>2019</v>
      </c>
      <c r="BI3682" t="str">
        <f>MID(Merge1[[#This Row],[OC_DATA_INIZIO_PROGETTO]],5,2)</f>
        <v>07</v>
      </c>
      <c r="BJ3682">
        <v>20220731</v>
      </c>
      <c r="BK3682" t="str">
        <f t="shared" si="172"/>
        <v>2022</v>
      </c>
      <c r="BL3682" t="str">
        <f>MID(Merge1[[#This Row],[OC_DATA_FINE_PROGETTO_PREVISTA]],5,2)</f>
        <v>07</v>
      </c>
      <c r="BM3682" s="8">
        <f>(Merge1[[#This Row],[Colonna2]]-Merge1[[#This Row],[Colonna1]])*12+Merge1[[#This Row],[Colonna22]]-Merge1[[#This Row],[Colonna12]]</f>
        <v>36</v>
      </c>
      <c r="BO3682" t="str">
        <f t="shared" si="173"/>
        <v/>
      </c>
      <c r="BP3682" s="2" t="s">
        <v>86</v>
      </c>
      <c r="BQ3682" s="2" t="s">
        <v>76</v>
      </c>
      <c r="BR3682" s="2" t="s">
        <v>77</v>
      </c>
      <c r="BS3682" s="2" t="s">
        <v>434</v>
      </c>
      <c r="BT3682" s="2" t="s">
        <v>435</v>
      </c>
    </row>
    <row r="3683" spans="1:72" x14ac:dyDescent="0.35">
      <c r="A3683" s="2" t="s">
        <v>1366</v>
      </c>
      <c r="B3683" s="2" t="s">
        <v>1367</v>
      </c>
      <c r="C3683" s="2" t="s">
        <v>1368</v>
      </c>
      <c r="D3683" s="2" t="s">
        <v>1368</v>
      </c>
      <c r="E3683" s="2" t="s">
        <v>1369</v>
      </c>
      <c r="F3683">
        <v>8</v>
      </c>
      <c r="G3683" s="2" t="s">
        <v>441</v>
      </c>
      <c r="H3683">
        <v>7</v>
      </c>
      <c r="I3683" s="2" t="s">
        <v>770</v>
      </c>
      <c r="J3683">
        <v>21</v>
      </c>
      <c r="K3683" s="2" t="s">
        <v>987</v>
      </c>
      <c r="L3683">
        <v>11</v>
      </c>
      <c r="M3683" s="2" t="s">
        <v>443</v>
      </c>
      <c r="N3683">
        <v>75</v>
      </c>
      <c r="O3683" s="2" t="s">
        <v>502</v>
      </c>
      <c r="P3683">
        <v>820</v>
      </c>
      <c r="Q3683" s="2" t="s">
        <v>503</v>
      </c>
      <c r="R3683" t="s">
        <v>67</v>
      </c>
      <c r="S3683" t="s">
        <v>67</v>
      </c>
      <c r="T3683" s="2" t="s">
        <v>504</v>
      </c>
      <c r="U3683" s="2" t="s">
        <v>505</v>
      </c>
      <c r="V3683">
        <v>1001</v>
      </c>
      <c r="W3683" s="2" t="s">
        <v>881</v>
      </c>
      <c r="X3683">
        <v>2500</v>
      </c>
      <c r="Z3683">
        <v>2500</v>
      </c>
      <c r="AD3683">
        <v>1750</v>
      </c>
      <c r="AF3683">
        <v>0</v>
      </c>
      <c r="AG3683">
        <v>750</v>
      </c>
      <c r="AL3683" s="5">
        <v>5000</v>
      </c>
      <c r="AM3683">
        <v>0</v>
      </c>
      <c r="AN3683">
        <v>0</v>
      </c>
      <c r="AO3683">
        <v>2500</v>
      </c>
      <c r="AQ3683">
        <v>2500</v>
      </c>
      <c r="AS3683">
        <v>1750</v>
      </c>
      <c r="AU3683">
        <v>750</v>
      </c>
      <c r="AZ3683" s="5">
        <v>5000</v>
      </c>
      <c r="BA3683" s="5">
        <v>5000</v>
      </c>
      <c r="BB3683" s="5">
        <v>5000</v>
      </c>
      <c r="BC3683" s="5">
        <v>5000</v>
      </c>
      <c r="BD3683" s="5">
        <v>5000</v>
      </c>
      <c r="BE3683" s="5">
        <v>0</v>
      </c>
      <c r="BF3683" s="5">
        <v>5000</v>
      </c>
      <c r="BG3683">
        <v>20161111</v>
      </c>
      <c r="BH3683" s="9" t="str">
        <f t="shared" si="171"/>
        <v>2016</v>
      </c>
      <c r="BI3683" t="str">
        <f>MID(Merge1[[#This Row],[OC_DATA_INIZIO_PROGETTO]],5,2)</f>
        <v>11</v>
      </c>
      <c r="BJ3683">
        <v>20180531</v>
      </c>
      <c r="BK3683" t="str">
        <f t="shared" si="172"/>
        <v>2018</v>
      </c>
      <c r="BL3683" t="str">
        <f>MID(Merge1[[#This Row],[OC_DATA_FINE_PROGETTO_PREVISTA]],5,2)</f>
        <v>05</v>
      </c>
      <c r="BM3683" s="8">
        <f>(Merge1[[#This Row],[Colonna2]]-Merge1[[#This Row],[Colonna1]])*12+Merge1[[#This Row],[Colonna22]]-Merge1[[#This Row],[Colonna12]]</f>
        <v>18</v>
      </c>
      <c r="BN3683">
        <v>20180531</v>
      </c>
      <c r="BO3683" t="str">
        <f t="shared" si="173"/>
        <v>2018</v>
      </c>
      <c r="BP3683" s="2" t="s">
        <v>116</v>
      </c>
      <c r="BQ3683" s="2" t="s">
        <v>763</v>
      </c>
      <c r="BR3683" s="2" t="s">
        <v>440</v>
      </c>
      <c r="BS3683" s="2" t="s">
        <v>773</v>
      </c>
      <c r="BT3683" s="2" t="s">
        <v>774</v>
      </c>
    </row>
    <row r="3684" spans="1:72" x14ac:dyDescent="0.35">
      <c r="A3684" s="2" t="s">
        <v>1698</v>
      </c>
      <c r="B3684" s="2" t="s">
        <v>1699</v>
      </c>
      <c r="C3684" s="2" t="s">
        <v>1700</v>
      </c>
      <c r="D3684" s="2" t="s">
        <v>1701</v>
      </c>
      <c r="E3684" s="2" t="s">
        <v>1702</v>
      </c>
      <c r="F3684">
        <v>8</v>
      </c>
      <c r="G3684" s="2" t="s">
        <v>441</v>
      </c>
      <c r="H3684">
        <v>7</v>
      </c>
      <c r="I3684" s="2" t="s">
        <v>770</v>
      </c>
      <c r="J3684">
        <v>21</v>
      </c>
      <c r="K3684" s="2" t="s">
        <v>987</v>
      </c>
      <c r="L3684">
        <v>11</v>
      </c>
      <c r="M3684" s="2" t="s">
        <v>443</v>
      </c>
      <c r="N3684">
        <v>75</v>
      </c>
      <c r="O3684" s="2" t="s">
        <v>502</v>
      </c>
      <c r="P3684">
        <v>820</v>
      </c>
      <c r="Q3684" s="2" t="s">
        <v>503</v>
      </c>
      <c r="R3684" t="s">
        <v>67</v>
      </c>
      <c r="S3684" t="s">
        <v>67</v>
      </c>
      <c r="T3684" s="2" t="s">
        <v>504</v>
      </c>
      <c r="U3684" s="2" t="s">
        <v>505</v>
      </c>
      <c r="V3684">
        <v>1009</v>
      </c>
      <c r="W3684" s="2" t="s">
        <v>880</v>
      </c>
      <c r="X3684">
        <v>2500</v>
      </c>
      <c r="Z3684">
        <v>2500</v>
      </c>
      <c r="AD3684">
        <v>1750</v>
      </c>
      <c r="AF3684">
        <v>0</v>
      </c>
      <c r="AG3684">
        <v>750</v>
      </c>
      <c r="AL3684" s="5">
        <v>5000</v>
      </c>
      <c r="AM3684">
        <v>0</v>
      </c>
      <c r="AN3684">
        <v>0</v>
      </c>
      <c r="AO3684">
        <v>2500</v>
      </c>
      <c r="AQ3684">
        <v>2500</v>
      </c>
      <c r="AS3684">
        <v>1750</v>
      </c>
      <c r="AU3684">
        <v>750</v>
      </c>
      <c r="AZ3684" s="5">
        <v>5000</v>
      </c>
      <c r="BA3684" s="5">
        <v>5000</v>
      </c>
      <c r="BB3684" s="5">
        <v>5000</v>
      </c>
      <c r="BC3684" s="5">
        <v>5000</v>
      </c>
      <c r="BD3684" s="5">
        <v>5000</v>
      </c>
      <c r="BE3684" s="5">
        <v>0</v>
      </c>
      <c r="BF3684" s="5">
        <v>5000</v>
      </c>
      <c r="BG3684">
        <v>20160921</v>
      </c>
      <c r="BH3684" s="9" t="str">
        <f t="shared" si="171"/>
        <v>2016</v>
      </c>
      <c r="BI3684" t="str">
        <f>MID(Merge1[[#This Row],[OC_DATA_INIZIO_PROGETTO]],5,2)</f>
        <v>09</v>
      </c>
      <c r="BJ3684">
        <v>20180502</v>
      </c>
      <c r="BK3684" t="str">
        <f t="shared" si="172"/>
        <v>2018</v>
      </c>
      <c r="BL3684" t="str">
        <f>MID(Merge1[[#This Row],[OC_DATA_FINE_PROGETTO_PREVISTA]],5,2)</f>
        <v>05</v>
      </c>
      <c r="BM3684" s="8">
        <f>(Merge1[[#This Row],[Colonna2]]-Merge1[[#This Row],[Colonna1]])*12+Merge1[[#This Row],[Colonna22]]-Merge1[[#This Row],[Colonna12]]</f>
        <v>20</v>
      </c>
      <c r="BN3684">
        <v>20180502</v>
      </c>
      <c r="BO3684" t="str">
        <f t="shared" si="173"/>
        <v>2018</v>
      </c>
      <c r="BP3684" s="2" t="s">
        <v>116</v>
      </c>
      <c r="BQ3684" s="2" t="s">
        <v>763</v>
      </c>
      <c r="BR3684" s="2" t="s">
        <v>440</v>
      </c>
      <c r="BS3684" s="2" t="s">
        <v>773</v>
      </c>
      <c r="BT3684" s="2" t="s">
        <v>774</v>
      </c>
    </row>
    <row r="3685" spans="1:72" x14ac:dyDescent="0.35">
      <c r="A3685" s="2" t="s">
        <v>1712</v>
      </c>
      <c r="B3685" s="2" t="s">
        <v>1713</v>
      </c>
      <c r="C3685" s="2" t="s">
        <v>1714</v>
      </c>
      <c r="D3685" s="2" t="s">
        <v>1715</v>
      </c>
      <c r="E3685" s="2" t="s">
        <v>1716</v>
      </c>
      <c r="F3685">
        <v>8</v>
      </c>
      <c r="G3685" s="2" t="s">
        <v>441</v>
      </c>
      <c r="H3685">
        <v>7</v>
      </c>
      <c r="I3685" s="2" t="s">
        <v>770</v>
      </c>
      <c r="J3685">
        <v>21</v>
      </c>
      <c r="K3685" s="2" t="s">
        <v>987</v>
      </c>
      <c r="L3685">
        <v>11</v>
      </c>
      <c r="M3685" s="2" t="s">
        <v>443</v>
      </c>
      <c r="N3685">
        <v>75</v>
      </c>
      <c r="O3685" s="2" t="s">
        <v>502</v>
      </c>
      <c r="P3685">
        <v>820</v>
      </c>
      <c r="Q3685" s="2" t="s">
        <v>503</v>
      </c>
      <c r="R3685" t="s">
        <v>67</v>
      </c>
      <c r="S3685" t="s">
        <v>67</v>
      </c>
      <c r="T3685" s="2" t="s">
        <v>504</v>
      </c>
      <c r="U3685" s="2" t="s">
        <v>505</v>
      </c>
      <c r="V3685">
        <v>1009</v>
      </c>
      <c r="W3685" s="2" t="s">
        <v>880</v>
      </c>
      <c r="X3685">
        <v>2500</v>
      </c>
      <c r="Z3685">
        <v>2500</v>
      </c>
      <c r="AD3685">
        <v>1750</v>
      </c>
      <c r="AF3685">
        <v>0</v>
      </c>
      <c r="AG3685">
        <v>750</v>
      </c>
      <c r="AL3685" s="5">
        <v>5000</v>
      </c>
      <c r="AM3685">
        <v>0</v>
      </c>
      <c r="AN3685">
        <v>0</v>
      </c>
      <c r="AO3685">
        <v>2500</v>
      </c>
      <c r="AQ3685">
        <v>2500</v>
      </c>
      <c r="AS3685">
        <v>1750</v>
      </c>
      <c r="AU3685">
        <v>750</v>
      </c>
      <c r="AZ3685" s="5">
        <v>5000</v>
      </c>
      <c r="BA3685" s="5">
        <v>5000</v>
      </c>
      <c r="BB3685" s="5">
        <v>5000</v>
      </c>
      <c r="BC3685" s="5">
        <v>5000</v>
      </c>
      <c r="BD3685" s="5">
        <v>5000</v>
      </c>
      <c r="BE3685" s="5">
        <v>0</v>
      </c>
      <c r="BF3685" s="5">
        <v>5000</v>
      </c>
      <c r="BG3685">
        <v>20161007</v>
      </c>
      <c r="BH3685" s="9" t="str">
        <f t="shared" si="171"/>
        <v>2016</v>
      </c>
      <c r="BI3685" t="str">
        <f>MID(Merge1[[#This Row],[OC_DATA_INIZIO_PROGETTO]],5,2)</f>
        <v>10</v>
      </c>
      <c r="BJ3685">
        <v>20211230</v>
      </c>
      <c r="BK3685" t="str">
        <f t="shared" si="172"/>
        <v>2021</v>
      </c>
      <c r="BL3685" t="str">
        <f>MID(Merge1[[#This Row],[OC_DATA_FINE_PROGETTO_PREVISTA]],5,2)</f>
        <v>12</v>
      </c>
      <c r="BM3685" s="8">
        <f>(Merge1[[#This Row],[Colonna2]]-Merge1[[#This Row],[Colonna1]])*12+Merge1[[#This Row],[Colonna22]]-Merge1[[#This Row],[Colonna12]]</f>
        <v>62</v>
      </c>
      <c r="BO3685" t="str">
        <f t="shared" si="173"/>
        <v/>
      </c>
      <c r="BP3685" s="2" t="s">
        <v>116</v>
      </c>
      <c r="BQ3685" s="2" t="s">
        <v>116</v>
      </c>
      <c r="BR3685" s="2" t="s">
        <v>77</v>
      </c>
      <c r="BS3685" s="2" t="s">
        <v>773</v>
      </c>
      <c r="BT3685" s="2" t="s">
        <v>774</v>
      </c>
    </row>
    <row r="3686" spans="1:72" x14ac:dyDescent="0.35">
      <c r="A3686" s="2" t="s">
        <v>2020</v>
      </c>
      <c r="B3686" s="2" t="s">
        <v>2021</v>
      </c>
      <c r="C3686" s="2" t="s">
        <v>2022</v>
      </c>
      <c r="D3686" s="2" t="s">
        <v>2023</v>
      </c>
      <c r="E3686" s="2" t="s">
        <v>2024</v>
      </c>
      <c r="F3686">
        <v>8</v>
      </c>
      <c r="G3686" s="2" t="s">
        <v>441</v>
      </c>
      <c r="H3686">
        <v>7</v>
      </c>
      <c r="I3686" s="2" t="s">
        <v>770</v>
      </c>
      <c r="J3686">
        <v>21</v>
      </c>
      <c r="K3686" s="2" t="s">
        <v>987</v>
      </c>
      <c r="L3686">
        <v>11</v>
      </c>
      <c r="M3686" s="2" t="s">
        <v>443</v>
      </c>
      <c r="N3686">
        <v>75</v>
      </c>
      <c r="O3686" s="2" t="s">
        <v>502</v>
      </c>
      <c r="P3686">
        <v>820</v>
      </c>
      <c r="Q3686" s="2" t="s">
        <v>503</v>
      </c>
      <c r="R3686" t="s">
        <v>67</v>
      </c>
      <c r="S3686" t="s">
        <v>67</v>
      </c>
      <c r="T3686" s="2" t="s">
        <v>504</v>
      </c>
      <c r="U3686" s="2" t="s">
        <v>505</v>
      </c>
      <c r="V3686">
        <v>1004</v>
      </c>
      <c r="W3686" s="2" t="s">
        <v>899</v>
      </c>
      <c r="X3686">
        <v>2500</v>
      </c>
      <c r="Z3686">
        <v>2500</v>
      </c>
      <c r="AD3686">
        <v>1750</v>
      </c>
      <c r="AF3686">
        <v>0</v>
      </c>
      <c r="AG3686">
        <v>750</v>
      </c>
      <c r="AL3686" s="5">
        <v>5000</v>
      </c>
      <c r="AM3686">
        <v>0</v>
      </c>
      <c r="AN3686">
        <v>0</v>
      </c>
      <c r="AO3686">
        <v>2500</v>
      </c>
      <c r="AQ3686">
        <v>2500</v>
      </c>
      <c r="AS3686">
        <v>1750</v>
      </c>
      <c r="AU3686">
        <v>750</v>
      </c>
      <c r="AZ3686" s="5">
        <v>5000</v>
      </c>
      <c r="BA3686" s="5">
        <v>5000</v>
      </c>
      <c r="BB3686" s="5">
        <v>5000</v>
      </c>
      <c r="BF3686" s="5">
        <v>0</v>
      </c>
      <c r="BG3686">
        <v>20190727</v>
      </c>
      <c r="BH3686" s="9" t="str">
        <f t="shared" si="171"/>
        <v>2019</v>
      </c>
      <c r="BI3686" t="str">
        <f>MID(Merge1[[#This Row],[OC_DATA_INIZIO_PROGETTO]],5,2)</f>
        <v>07</v>
      </c>
      <c r="BJ3686">
        <v>20220731</v>
      </c>
      <c r="BK3686" t="str">
        <f t="shared" si="172"/>
        <v>2022</v>
      </c>
      <c r="BL3686" t="str">
        <f>MID(Merge1[[#This Row],[OC_DATA_FINE_PROGETTO_PREVISTA]],5,2)</f>
        <v>07</v>
      </c>
      <c r="BM3686" s="8">
        <f>(Merge1[[#This Row],[Colonna2]]-Merge1[[#This Row],[Colonna1]])*12+Merge1[[#This Row],[Colonna22]]-Merge1[[#This Row],[Colonna12]]</f>
        <v>36</v>
      </c>
      <c r="BO3686" t="str">
        <f t="shared" si="173"/>
        <v/>
      </c>
      <c r="BP3686" s="2" t="s">
        <v>86</v>
      </c>
      <c r="BQ3686" s="2" t="s">
        <v>76</v>
      </c>
      <c r="BR3686" s="2" t="s">
        <v>77</v>
      </c>
      <c r="BS3686" s="2" t="s">
        <v>773</v>
      </c>
      <c r="BT3686" s="2" t="s">
        <v>774</v>
      </c>
    </row>
    <row r="3687" spans="1:72" x14ac:dyDescent="0.35">
      <c r="A3687" s="2" t="s">
        <v>2049</v>
      </c>
      <c r="B3687" s="2" t="s">
        <v>2050</v>
      </c>
      <c r="C3687" s="2" t="s">
        <v>2051</v>
      </c>
      <c r="D3687" s="2" t="s">
        <v>2052</v>
      </c>
      <c r="E3687" s="2" t="s">
        <v>2053</v>
      </c>
      <c r="F3687">
        <v>8</v>
      </c>
      <c r="G3687" s="2" t="s">
        <v>441</v>
      </c>
      <c r="H3687">
        <v>7</v>
      </c>
      <c r="I3687" s="2" t="s">
        <v>770</v>
      </c>
      <c r="J3687">
        <v>21</v>
      </c>
      <c r="K3687" s="2" t="s">
        <v>987</v>
      </c>
      <c r="L3687">
        <v>11</v>
      </c>
      <c r="M3687" s="2" t="s">
        <v>443</v>
      </c>
      <c r="N3687">
        <v>75</v>
      </c>
      <c r="O3687" s="2" t="s">
        <v>502</v>
      </c>
      <c r="P3687">
        <v>820</v>
      </c>
      <c r="Q3687" s="2" t="s">
        <v>503</v>
      </c>
      <c r="R3687" t="s">
        <v>67</v>
      </c>
      <c r="S3687" t="s">
        <v>67</v>
      </c>
      <c r="T3687" s="2" t="s">
        <v>504</v>
      </c>
      <c r="U3687" s="2" t="s">
        <v>505</v>
      </c>
      <c r="V3687">
        <v>9999</v>
      </c>
      <c r="W3687" s="2" t="s">
        <v>433</v>
      </c>
      <c r="X3687">
        <v>2500</v>
      </c>
      <c r="Z3687">
        <v>2500</v>
      </c>
      <c r="AD3687">
        <v>1750</v>
      </c>
      <c r="AF3687">
        <v>0</v>
      </c>
      <c r="AG3687">
        <v>750</v>
      </c>
      <c r="AL3687" s="5">
        <v>5000</v>
      </c>
      <c r="AM3687">
        <v>0</v>
      </c>
      <c r="AN3687">
        <v>0</v>
      </c>
      <c r="AO3687">
        <v>2500</v>
      </c>
      <c r="AQ3687">
        <v>2500</v>
      </c>
      <c r="AS3687">
        <v>1750</v>
      </c>
      <c r="AU3687">
        <v>750</v>
      </c>
      <c r="AZ3687" s="5">
        <v>5000</v>
      </c>
      <c r="BA3687" s="5">
        <v>5000</v>
      </c>
      <c r="BB3687" s="5">
        <v>5000</v>
      </c>
      <c r="BC3687" s="5">
        <v>5000</v>
      </c>
      <c r="BD3687" s="5">
        <v>5000</v>
      </c>
      <c r="BE3687" s="5">
        <v>0</v>
      </c>
      <c r="BF3687" s="5">
        <v>5000</v>
      </c>
      <c r="BG3687">
        <v>20180429</v>
      </c>
      <c r="BH3687" s="9" t="str">
        <f t="shared" si="171"/>
        <v>2018</v>
      </c>
      <c r="BI3687" t="str">
        <f>MID(Merge1[[#This Row],[OC_DATA_INIZIO_PROGETTO]],5,2)</f>
        <v>04</v>
      </c>
      <c r="BJ3687">
        <v>20211230</v>
      </c>
      <c r="BK3687" t="str">
        <f t="shared" si="172"/>
        <v>2021</v>
      </c>
      <c r="BL3687" t="str">
        <f>MID(Merge1[[#This Row],[OC_DATA_FINE_PROGETTO_PREVISTA]],5,2)</f>
        <v>12</v>
      </c>
      <c r="BM3687" s="8">
        <f>(Merge1[[#This Row],[Colonna2]]-Merge1[[#This Row],[Colonna1]])*12+Merge1[[#This Row],[Colonna22]]-Merge1[[#This Row],[Colonna12]]</f>
        <v>44</v>
      </c>
      <c r="BO3687" t="str">
        <f t="shared" si="173"/>
        <v/>
      </c>
      <c r="BP3687" s="2" t="s">
        <v>116</v>
      </c>
      <c r="BQ3687" s="2" t="s">
        <v>116</v>
      </c>
      <c r="BR3687" s="2" t="s">
        <v>77</v>
      </c>
      <c r="BS3687" s="2" t="s">
        <v>773</v>
      </c>
      <c r="BT3687" s="2" t="s">
        <v>774</v>
      </c>
    </row>
    <row r="3688" spans="1:72" x14ac:dyDescent="0.35">
      <c r="A3688" s="2" t="s">
        <v>7375</v>
      </c>
      <c r="B3688" s="2" t="s">
        <v>7376</v>
      </c>
      <c r="C3688" s="2" t="s">
        <v>7377</v>
      </c>
      <c r="D3688" s="2" t="s">
        <v>7135</v>
      </c>
      <c r="E3688" s="2" t="s">
        <v>7378</v>
      </c>
      <c r="F3688">
        <v>8</v>
      </c>
      <c r="G3688" s="2" t="s">
        <v>441</v>
      </c>
      <c r="H3688">
        <v>2</v>
      </c>
      <c r="I3688" s="2" t="s">
        <v>430</v>
      </c>
      <c r="J3688">
        <v>99</v>
      </c>
      <c r="K3688" s="2" t="s">
        <v>81</v>
      </c>
      <c r="L3688">
        <v>11</v>
      </c>
      <c r="M3688" s="2" t="s">
        <v>443</v>
      </c>
      <c r="N3688">
        <v>70</v>
      </c>
      <c r="O3688" s="2" t="s">
        <v>527</v>
      </c>
      <c r="P3688">
        <v>7</v>
      </c>
      <c r="Q3688" s="2" t="s">
        <v>2325</v>
      </c>
      <c r="R3688" t="s">
        <v>67</v>
      </c>
      <c r="S3688" t="s">
        <v>67</v>
      </c>
      <c r="T3688" s="2" t="s">
        <v>73</v>
      </c>
      <c r="U3688" s="2" t="s">
        <v>74</v>
      </c>
      <c r="V3688">
        <v>915</v>
      </c>
      <c r="W3688" s="2" t="s">
        <v>632</v>
      </c>
      <c r="X3688">
        <v>5000</v>
      </c>
      <c r="Z3688">
        <v>5000</v>
      </c>
      <c r="AF3688">
        <v>0</v>
      </c>
      <c r="AL3688" s="5">
        <v>5000</v>
      </c>
      <c r="AM3688">
        <v>0</v>
      </c>
      <c r="AN3688">
        <v>0</v>
      </c>
      <c r="AO3688">
        <v>5000</v>
      </c>
      <c r="AQ3688">
        <v>5000</v>
      </c>
      <c r="AZ3688" s="5">
        <v>5000</v>
      </c>
      <c r="BA3688" s="5">
        <v>5000</v>
      </c>
      <c r="BB3688" s="5">
        <v>5000</v>
      </c>
      <c r="BC3688" s="5">
        <v>4793.21</v>
      </c>
      <c r="BD3688" s="5">
        <v>4793.21</v>
      </c>
      <c r="BE3688" s="5">
        <v>0</v>
      </c>
      <c r="BF3688" s="5">
        <v>4793.21</v>
      </c>
      <c r="BG3688">
        <v>20180227</v>
      </c>
      <c r="BH3688" s="9" t="str">
        <f t="shared" si="171"/>
        <v>2018</v>
      </c>
      <c r="BI3688" t="str">
        <f>MID(Merge1[[#This Row],[OC_DATA_INIZIO_PROGETTO]],5,2)</f>
        <v>02</v>
      </c>
      <c r="BJ3688">
        <v>20180731</v>
      </c>
      <c r="BK3688" t="str">
        <f t="shared" si="172"/>
        <v>2018</v>
      </c>
      <c r="BL3688" t="str">
        <f>MID(Merge1[[#This Row],[OC_DATA_FINE_PROGETTO_PREVISTA]],5,2)</f>
        <v>07</v>
      </c>
      <c r="BM3688" s="8">
        <f>(Merge1[[#This Row],[Colonna2]]-Merge1[[#This Row],[Colonna1]])*12+Merge1[[#This Row],[Colonna22]]-Merge1[[#This Row],[Colonna12]]</f>
        <v>5</v>
      </c>
      <c r="BN3688">
        <v>20180731</v>
      </c>
      <c r="BO3688" t="str">
        <f t="shared" si="173"/>
        <v>2018</v>
      </c>
      <c r="BP3688" s="2" t="s">
        <v>116</v>
      </c>
      <c r="BQ3688" s="2" t="s">
        <v>763</v>
      </c>
      <c r="BR3688" s="2" t="s">
        <v>440</v>
      </c>
      <c r="BS3688" s="2" t="s">
        <v>434</v>
      </c>
      <c r="BT3688" s="2" t="s">
        <v>435</v>
      </c>
    </row>
    <row r="3689" spans="1:72" x14ac:dyDescent="0.35">
      <c r="A3689" s="2" t="s">
        <v>7820</v>
      </c>
      <c r="B3689" s="2" t="s">
        <v>7821</v>
      </c>
      <c r="C3689" s="2" t="s">
        <v>7822</v>
      </c>
      <c r="D3689" s="2" t="s">
        <v>7822</v>
      </c>
      <c r="E3689" s="2" t="s">
        <v>7823</v>
      </c>
      <c r="F3689">
        <v>8</v>
      </c>
      <c r="G3689" s="2" t="s">
        <v>441</v>
      </c>
      <c r="H3689">
        <v>2</v>
      </c>
      <c r="I3689" s="2" t="s">
        <v>430</v>
      </c>
      <c r="J3689">
        <v>12</v>
      </c>
      <c r="K3689" s="2" t="s">
        <v>437</v>
      </c>
      <c r="L3689">
        <v>11</v>
      </c>
      <c r="M3689" s="2" t="s">
        <v>443</v>
      </c>
      <c r="N3689">
        <v>71</v>
      </c>
      <c r="O3689" s="2" t="s">
        <v>507</v>
      </c>
      <c r="P3689">
        <v>10</v>
      </c>
      <c r="Q3689" s="2" t="s">
        <v>1815</v>
      </c>
      <c r="R3689" t="s">
        <v>67</v>
      </c>
      <c r="S3689" t="s">
        <v>67</v>
      </c>
      <c r="T3689" s="2" t="s">
        <v>504</v>
      </c>
      <c r="U3689" s="2" t="s">
        <v>505</v>
      </c>
      <c r="V3689">
        <v>933</v>
      </c>
      <c r="W3689" s="2" t="s">
        <v>6816</v>
      </c>
      <c r="X3689">
        <v>5000</v>
      </c>
      <c r="Z3689">
        <v>5000</v>
      </c>
      <c r="AF3689">
        <v>0</v>
      </c>
      <c r="AL3689" s="5">
        <v>5000</v>
      </c>
      <c r="AM3689">
        <v>0</v>
      </c>
      <c r="AN3689">
        <v>0</v>
      </c>
      <c r="AO3689">
        <v>5000</v>
      </c>
      <c r="AQ3689">
        <v>5000</v>
      </c>
      <c r="AZ3689" s="5">
        <v>5000</v>
      </c>
      <c r="BA3689" s="5">
        <v>5000</v>
      </c>
      <c r="BB3689" s="5">
        <v>5000</v>
      </c>
      <c r="BF3689" s="5">
        <v>0</v>
      </c>
      <c r="BG3689">
        <v>20190830</v>
      </c>
      <c r="BH3689" s="9" t="str">
        <f t="shared" si="171"/>
        <v>2019</v>
      </c>
      <c r="BI3689" t="str">
        <f>MID(Merge1[[#This Row],[OC_DATA_INIZIO_PROGETTO]],5,2)</f>
        <v>08</v>
      </c>
      <c r="BJ3689">
        <v>20191129</v>
      </c>
      <c r="BK3689" t="str">
        <f t="shared" si="172"/>
        <v>2019</v>
      </c>
      <c r="BL3689" t="str">
        <f>MID(Merge1[[#This Row],[OC_DATA_FINE_PROGETTO_PREVISTA]],5,2)</f>
        <v>11</v>
      </c>
      <c r="BM3689" s="8">
        <f>(Merge1[[#This Row],[Colonna2]]-Merge1[[#This Row],[Colonna1]])*12+Merge1[[#This Row],[Colonna22]]-Merge1[[#This Row],[Colonna12]]</f>
        <v>3</v>
      </c>
      <c r="BO3689" t="str">
        <f t="shared" si="173"/>
        <v/>
      </c>
      <c r="BP3689" s="2" t="s">
        <v>86</v>
      </c>
      <c r="BQ3689" s="2" t="s">
        <v>76</v>
      </c>
      <c r="BR3689" s="2" t="s">
        <v>77</v>
      </c>
      <c r="BS3689" s="2" t="s">
        <v>434</v>
      </c>
      <c r="BT3689" s="2" t="s">
        <v>435</v>
      </c>
    </row>
    <row r="3690" spans="1:72" x14ac:dyDescent="0.35">
      <c r="A3690" s="2" t="s">
        <v>7889</v>
      </c>
      <c r="B3690" s="2" t="s">
        <v>7890</v>
      </c>
      <c r="C3690" s="2" t="s">
        <v>7891</v>
      </c>
      <c r="D3690" s="2" t="s">
        <v>7135</v>
      </c>
      <c r="E3690" s="2" t="s">
        <v>7892</v>
      </c>
      <c r="F3690">
        <v>8</v>
      </c>
      <c r="G3690" s="2" t="s">
        <v>441</v>
      </c>
      <c r="H3690">
        <v>2</v>
      </c>
      <c r="I3690" s="2" t="s">
        <v>430</v>
      </c>
      <c r="J3690">
        <v>99</v>
      </c>
      <c r="K3690" s="2" t="s">
        <v>81</v>
      </c>
      <c r="L3690">
        <v>11</v>
      </c>
      <c r="M3690" s="2" t="s">
        <v>443</v>
      </c>
      <c r="N3690">
        <v>70</v>
      </c>
      <c r="O3690" s="2" t="s">
        <v>527</v>
      </c>
      <c r="P3690">
        <v>7</v>
      </c>
      <c r="Q3690" s="2" t="s">
        <v>2325</v>
      </c>
      <c r="R3690" t="s">
        <v>67</v>
      </c>
      <c r="S3690" t="s">
        <v>67</v>
      </c>
      <c r="T3690" s="2" t="s">
        <v>73</v>
      </c>
      <c r="U3690" s="2" t="s">
        <v>74</v>
      </c>
      <c r="V3690">
        <v>915</v>
      </c>
      <c r="W3690" s="2" t="s">
        <v>632</v>
      </c>
      <c r="X3690">
        <v>5000</v>
      </c>
      <c r="Z3690">
        <v>5000</v>
      </c>
      <c r="AF3690">
        <v>0</v>
      </c>
      <c r="AL3690" s="5">
        <v>5000</v>
      </c>
      <c r="AM3690">
        <v>0</v>
      </c>
      <c r="AN3690">
        <v>0</v>
      </c>
      <c r="AO3690">
        <v>5000</v>
      </c>
      <c r="AQ3690">
        <v>5000</v>
      </c>
      <c r="AZ3690" s="5">
        <v>5000</v>
      </c>
      <c r="BA3690" s="5">
        <v>5000</v>
      </c>
      <c r="BB3690" s="5">
        <v>5000</v>
      </c>
      <c r="BC3690" s="5">
        <v>3500</v>
      </c>
      <c r="BD3690" s="5">
        <v>3500</v>
      </c>
      <c r="BE3690" s="5">
        <v>0</v>
      </c>
      <c r="BF3690" s="5">
        <v>3500</v>
      </c>
      <c r="BG3690">
        <v>20191127</v>
      </c>
      <c r="BH3690" s="9" t="str">
        <f t="shared" si="171"/>
        <v>2019</v>
      </c>
      <c r="BI3690" t="str">
        <f>MID(Merge1[[#This Row],[OC_DATA_INIZIO_PROGETTO]],5,2)</f>
        <v>11</v>
      </c>
      <c r="BJ3690">
        <v>20200402</v>
      </c>
      <c r="BK3690" t="str">
        <f t="shared" si="172"/>
        <v>2020</v>
      </c>
      <c r="BL3690" t="str">
        <f>MID(Merge1[[#This Row],[OC_DATA_FINE_PROGETTO_PREVISTA]],5,2)</f>
        <v>04</v>
      </c>
      <c r="BM3690" s="8">
        <f>(Merge1[[#This Row],[Colonna2]]-Merge1[[#This Row],[Colonna1]])*12+Merge1[[#This Row],[Colonna22]]-Merge1[[#This Row],[Colonna12]]</f>
        <v>5</v>
      </c>
      <c r="BO3690" t="str">
        <f t="shared" si="173"/>
        <v/>
      </c>
      <c r="BP3690" s="2" t="s">
        <v>76</v>
      </c>
      <c r="BQ3690" s="2" t="s">
        <v>76</v>
      </c>
      <c r="BR3690" s="2" t="s">
        <v>77</v>
      </c>
      <c r="BS3690" s="2" t="s">
        <v>434</v>
      </c>
      <c r="BT3690" s="2" t="s">
        <v>435</v>
      </c>
    </row>
    <row r="3691" spans="1:72" x14ac:dyDescent="0.35">
      <c r="A3691" s="2" t="s">
        <v>7971</v>
      </c>
      <c r="B3691" s="2" t="s">
        <v>7972</v>
      </c>
      <c r="C3691" s="2" t="s">
        <v>7973</v>
      </c>
      <c r="D3691" s="2" t="s">
        <v>7974</v>
      </c>
      <c r="E3691" s="2" t="s">
        <v>7975</v>
      </c>
      <c r="F3691">
        <v>9</v>
      </c>
      <c r="G3691" s="2" t="s">
        <v>478</v>
      </c>
      <c r="H3691">
        <v>7</v>
      </c>
      <c r="I3691" s="2" t="s">
        <v>770</v>
      </c>
      <c r="J3691">
        <v>21</v>
      </c>
      <c r="K3691" s="2" t="s">
        <v>987</v>
      </c>
      <c r="L3691">
        <v>11</v>
      </c>
      <c r="M3691" s="2" t="s">
        <v>443</v>
      </c>
      <c r="N3691">
        <v>75</v>
      </c>
      <c r="O3691" s="2" t="s">
        <v>502</v>
      </c>
      <c r="P3691">
        <v>820</v>
      </c>
      <c r="Q3691" s="2" t="s">
        <v>503</v>
      </c>
      <c r="R3691" t="s">
        <v>67</v>
      </c>
      <c r="S3691" t="s">
        <v>67</v>
      </c>
      <c r="T3691" s="2" t="s">
        <v>504</v>
      </c>
      <c r="U3691" s="2" t="s">
        <v>505</v>
      </c>
      <c r="V3691">
        <v>905</v>
      </c>
      <c r="W3691" s="2" t="s">
        <v>6817</v>
      </c>
      <c r="X3691">
        <v>5000</v>
      </c>
      <c r="Z3691">
        <v>5000</v>
      </c>
      <c r="AF3691">
        <v>0</v>
      </c>
      <c r="AL3691" s="5">
        <v>5000</v>
      </c>
      <c r="AM3691">
        <v>0</v>
      </c>
      <c r="AN3691">
        <v>0</v>
      </c>
      <c r="AO3691">
        <v>5000</v>
      </c>
      <c r="AQ3691">
        <v>5000</v>
      </c>
      <c r="AZ3691" s="5">
        <v>5000</v>
      </c>
      <c r="BA3691" s="5">
        <v>5000</v>
      </c>
      <c r="BB3691" s="5">
        <v>5000</v>
      </c>
      <c r="BF3691" s="5">
        <v>0</v>
      </c>
      <c r="BG3691">
        <v>20200228</v>
      </c>
      <c r="BH3691" s="9" t="str">
        <f t="shared" si="171"/>
        <v>2020</v>
      </c>
      <c r="BI3691" t="str">
        <f>MID(Merge1[[#This Row],[OC_DATA_INIZIO_PROGETTO]],5,2)</f>
        <v>02</v>
      </c>
      <c r="BJ3691">
        <v>20201231</v>
      </c>
      <c r="BK3691" t="str">
        <f t="shared" si="172"/>
        <v>2020</v>
      </c>
      <c r="BL3691" t="str">
        <f>MID(Merge1[[#This Row],[OC_DATA_FINE_PROGETTO_PREVISTA]],5,2)</f>
        <v>12</v>
      </c>
      <c r="BM3691" s="8">
        <f>(Merge1[[#This Row],[Colonna2]]-Merge1[[#This Row],[Colonna1]])*12+Merge1[[#This Row],[Colonna22]]-Merge1[[#This Row],[Colonna12]]</f>
        <v>10</v>
      </c>
      <c r="BO3691" t="str">
        <f t="shared" si="173"/>
        <v/>
      </c>
      <c r="BP3691" s="2" t="s">
        <v>86</v>
      </c>
      <c r="BQ3691" s="2" t="s">
        <v>76</v>
      </c>
      <c r="BR3691" s="2" t="s">
        <v>77</v>
      </c>
      <c r="BS3691" s="2" t="s">
        <v>773</v>
      </c>
      <c r="BT3691" s="2" t="s">
        <v>774</v>
      </c>
    </row>
    <row r="3692" spans="1:72" x14ac:dyDescent="0.35">
      <c r="A3692" s="2" t="s">
        <v>19085</v>
      </c>
      <c r="B3692" s="2" t="s">
        <v>19086</v>
      </c>
      <c r="C3692" s="2" t="s">
        <v>19087</v>
      </c>
      <c r="D3692" s="2" t="s">
        <v>19088</v>
      </c>
      <c r="E3692" s="2" t="s">
        <v>19089</v>
      </c>
      <c r="F3692">
        <v>13</v>
      </c>
      <c r="G3692" s="2" t="s">
        <v>291</v>
      </c>
      <c r="H3692">
        <v>2</v>
      </c>
      <c r="I3692" s="2" t="s">
        <v>430</v>
      </c>
      <c r="J3692">
        <v>99</v>
      </c>
      <c r="K3692" s="2" t="s">
        <v>81</v>
      </c>
      <c r="L3692">
        <v>10</v>
      </c>
      <c r="M3692" s="2" t="s">
        <v>95</v>
      </c>
      <c r="N3692">
        <v>1</v>
      </c>
      <c r="O3692" s="2" t="s">
        <v>142</v>
      </c>
      <c r="P3692">
        <v>3</v>
      </c>
      <c r="Q3692" s="2" t="s">
        <v>143</v>
      </c>
      <c r="R3692" t="s">
        <v>67</v>
      </c>
      <c r="S3692" t="s">
        <v>67</v>
      </c>
      <c r="T3692" s="2" t="s">
        <v>73</v>
      </c>
      <c r="U3692" s="2" t="s">
        <v>74</v>
      </c>
      <c r="V3692">
        <v>313</v>
      </c>
      <c r="W3692" s="2" t="s">
        <v>631</v>
      </c>
      <c r="X3692">
        <v>25000</v>
      </c>
      <c r="Y3692">
        <v>25000</v>
      </c>
      <c r="AD3692">
        <v>25000</v>
      </c>
      <c r="AF3692">
        <v>0</v>
      </c>
      <c r="AL3692" s="5">
        <v>50000</v>
      </c>
      <c r="AM3692">
        <v>0</v>
      </c>
      <c r="AN3692">
        <v>0</v>
      </c>
      <c r="AO3692">
        <v>25000</v>
      </c>
      <c r="AP3692">
        <v>25000</v>
      </c>
      <c r="AS3692">
        <v>25000</v>
      </c>
      <c r="AZ3692" s="5">
        <v>50000</v>
      </c>
      <c r="BA3692" s="5">
        <v>4999.49</v>
      </c>
      <c r="BB3692" s="5">
        <v>4999.49</v>
      </c>
      <c r="BC3692" s="5">
        <v>4999.49</v>
      </c>
      <c r="BD3692" s="5">
        <v>4999.49</v>
      </c>
      <c r="BE3692" s="5">
        <v>0</v>
      </c>
      <c r="BF3692" s="5">
        <v>4999.49</v>
      </c>
      <c r="BG3692">
        <v>20161001</v>
      </c>
      <c r="BH3692" s="9" t="str">
        <f t="shared" si="171"/>
        <v>2016</v>
      </c>
      <c r="BI3692" t="str">
        <f>MID(Merge1[[#This Row],[OC_DATA_INIZIO_PROGETTO]],5,2)</f>
        <v>10</v>
      </c>
      <c r="BJ3692">
        <v>20231231</v>
      </c>
      <c r="BK3692" t="str">
        <f t="shared" si="172"/>
        <v>2023</v>
      </c>
      <c r="BL3692" t="str">
        <f>MID(Merge1[[#This Row],[OC_DATA_FINE_PROGETTO_PREVISTA]],5,2)</f>
        <v>12</v>
      </c>
      <c r="BM3692" s="8">
        <f>(Merge1[[#This Row],[Colonna2]]-Merge1[[#This Row],[Colonna1]])*12+Merge1[[#This Row],[Colonna22]]-Merge1[[#This Row],[Colonna12]]</f>
        <v>86</v>
      </c>
      <c r="BO3692" t="str">
        <f t="shared" si="173"/>
        <v/>
      </c>
      <c r="BP3692" s="2" t="s">
        <v>76</v>
      </c>
      <c r="BQ3692" s="2" t="s">
        <v>76</v>
      </c>
      <c r="BR3692" s="2" t="s">
        <v>77</v>
      </c>
      <c r="BS3692" s="2" t="s">
        <v>434</v>
      </c>
      <c r="BT3692" s="2" t="s">
        <v>435</v>
      </c>
    </row>
    <row r="3693" spans="1:72" x14ac:dyDescent="0.35">
      <c r="A3693" s="2" t="s">
        <v>1613</v>
      </c>
      <c r="B3693" s="2" t="s">
        <v>1614</v>
      </c>
      <c r="C3693" s="2" t="s">
        <v>997</v>
      </c>
      <c r="D3693" s="2" t="s">
        <v>1615</v>
      </c>
      <c r="E3693" s="2" t="s">
        <v>1616</v>
      </c>
      <c r="F3693">
        <v>8</v>
      </c>
      <c r="G3693" s="2" t="s">
        <v>441</v>
      </c>
      <c r="H3693">
        <v>2</v>
      </c>
      <c r="I3693" s="2" t="s">
        <v>430</v>
      </c>
      <c r="J3693">
        <v>12</v>
      </c>
      <c r="K3693" s="2" t="s">
        <v>437</v>
      </c>
      <c r="L3693">
        <v>11</v>
      </c>
      <c r="M3693" s="2" t="s">
        <v>443</v>
      </c>
      <c r="N3693">
        <v>71</v>
      </c>
      <c r="O3693" s="2" t="s">
        <v>507</v>
      </c>
      <c r="P3693">
        <v>20</v>
      </c>
      <c r="Q3693" s="2" t="s">
        <v>579</v>
      </c>
      <c r="R3693" t="s">
        <v>67</v>
      </c>
      <c r="S3693" t="s">
        <v>67</v>
      </c>
      <c r="T3693" s="2" t="s">
        <v>73</v>
      </c>
      <c r="U3693" s="2" t="s">
        <v>74</v>
      </c>
      <c r="V3693">
        <v>1014</v>
      </c>
      <c r="W3693" s="2" t="s">
        <v>902</v>
      </c>
      <c r="X3693">
        <v>2450</v>
      </c>
      <c r="Z3693">
        <v>2450</v>
      </c>
      <c r="AD3693">
        <v>1715</v>
      </c>
      <c r="AF3693">
        <v>0</v>
      </c>
      <c r="AG3693">
        <v>735</v>
      </c>
      <c r="AL3693" s="5">
        <v>4900</v>
      </c>
      <c r="AM3693">
        <v>0</v>
      </c>
      <c r="AN3693">
        <v>0</v>
      </c>
      <c r="AO3693">
        <v>2450</v>
      </c>
      <c r="AQ3693">
        <v>2450</v>
      </c>
      <c r="AS3693">
        <v>1715</v>
      </c>
      <c r="AU3693">
        <v>735</v>
      </c>
      <c r="AZ3693" s="5">
        <v>4900</v>
      </c>
      <c r="BA3693" s="5">
        <v>4900</v>
      </c>
      <c r="BB3693" s="5">
        <v>4900</v>
      </c>
      <c r="BC3693" s="5">
        <v>4900</v>
      </c>
      <c r="BD3693" s="5">
        <v>4900</v>
      </c>
      <c r="BE3693" s="5">
        <v>0</v>
      </c>
      <c r="BF3693" s="5">
        <v>4900</v>
      </c>
      <c r="BG3693">
        <v>20170612</v>
      </c>
      <c r="BH3693" s="9" t="str">
        <f t="shared" si="171"/>
        <v>2017</v>
      </c>
      <c r="BI3693" t="str">
        <f>MID(Merge1[[#This Row],[OC_DATA_INIZIO_PROGETTO]],5,2)</f>
        <v>06</v>
      </c>
      <c r="BJ3693">
        <v>20211230</v>
      </c>
      <c r="BK3693" t="str">
        <f t="shared" si="172"/>
        <v>2021</v>
      </c>
      <c r="BL3693" t="str">
        <f>MID(Merge1[[#This Row],[OC_DATA_FINE_PROGETTO_PREVISTA]],5,2)</f>
        <v>12</v>
      </c>
      <c r="BM3693" s="8">
        <f>(Merge1[[#This Row],[Colonna2]]-Merge1[[#This Row],[Colonna1]])*12+Merge1[[#This Row],[Colonna22]]-Merge1[[#This Row],[Colonna12]]</f>
        <v>54</v>
      </c>
      <c r="BO3693" t="str">
        <f t="shared" si="173"/>
        <v/>
      </c>
      <c r="BP3693" s="2" t="s">
        <v>116</v>
      </c>
      <c r="BQ3693" s="2" t="s">
        <v>116</v>
      </c>
      <c r="BR3693" s="2" t="s">
        <v>77</v>
      </c>
      <c r="BS3693" s="2" t="s">
        <v>434</v>
      </c>
      <c r="BT3693" s="2" t="s">
        <v>435</v>
      </c>
    </row>
    <row r="3694" spans="1:72" x14ac:dyDescent="0.35">
      <c r="A3694" s="2" t="s">
        <v>2142</v>
      </c>
      <c r="B3694" s="2" t="s">
        <v>2143</v>
      </c>
      <c r="C3694" s="2" t="s">
        <v>1002</v>
      </c>
      <c r="D3694" s="2" t="s">
        <v>1751</v>
      </c>
      <c r="E3694" s="2" t="s">
        <v>2144</v>
      </c>
      <c r="F3694">
        <v>8</v>
      </c>
      <c r="G3694" s="2" t="s">
        <v>441</v>
      </c>
      <c r="H3694">
        <v>2</v>
      </c>
      <c r="I3694" s="2" t="s">
        <v>430</v>
      </c>
      <c r="J3694">
        <v>12</v>
      </c>
      <c r="K3694" s="2" t="s">
        <v>437</v>
      </c>
      <c r="L3694">
        <v>11</v>
      </c>
      <c r="M3694" s="2" t="s">
        <v>443</v>
      </c>
      <c r="N3694">
        <v>71</v>
      </c>
      <c r="O3694" s="2" t="s">
        <v>507</v>
      </c>
      <c r="P3694">
        <v>20</v>
      </c>
      <c r="Q3694" s="2" t="s">
        <v>579</v>
      </c>
      <c r="R3694" t="s">
        <v>67</v>
      </c>
      <c r="S3694" t="s">
        <v>67</v>
      </c>
      <c r="T3694" s="2" t="s">
        <v>73</v>
      </c>
      <c r="U3694" s="2" t="s">
        <v>74</v>
      </c>
      <c r="V3694">
        <v>1001</v>
      </c>
      <c r="W3694" s="2" t="s">
        <v>881</v>
      </c>
      <c r="X3694">
        <v>2450</v>
      </c>
      <c r="Z3694">
        <v>2450</v>
      </c>
      <c r="AD3694">
        <v>1715</v>
      </c>
      <c r="AF3694">
        <v>0</v>
      </c>
      <c r="AG3694">
        <v>735</v>
      </c>
      <c r="AL3694" s="5">
        <v>4900</v>
      </c>
      <c r="AM3694">
        <v>0</v>
      </c>
      <c r="AN3694">
        <v>0</v>
      </c>
      <c r="AO3694">
        <v>2450</v>
      </c>
      <c r="AQ3694">
        <v>2450</v>
      </c>
      <c r="AS3694">
        <v>1715</v>
      </c>
      <c r="AU3694">
        <v>735</v>
      </c>
      <c r="AZ3694" s="5">
        <v>4900</v>
      </c>
      <c r="BA3694" s="5">
        <v>4900</v>
      </c>
      <c r="BB3694" s="5">
        <v>4900</v>
      </c>
      <c r="BC3694" s="5">
        <v>4900</v>
      </c>
      <c r="BD3694" s="5">
        <v>4900</v>
      </c>
      <c r="BE3694" s="5">
        <v>0</v>
      </c>
      <c r="BF3694" s="5">
        <v>4900</v>
      </c>
      <c r="BG3694">
        <v>20171029</v>
      </c>
      <c r="BH3694" s="9" t="str">
        <f t="shared" si="171"/>
        <v>2017</v>
      </c>
      <c r="BI3694" t="str">
        <f>MID(Merge1[[#This Row],[OC_DATA_INIZIO_PROGETTO]],5,2)</f>
        <v>10</v>
      </c>
      <c r="BJ3694">
        <v>20180622</v>
      </c>
      <c r="BK3694" t="str">
        <f t="shared" si="172"/>
        <v>2018</v>
      </c>
      <c r="BL3694" t="str">
        <f>MID(Merge1[[#This Row],[OC_DATA_FINE_PROGETTO_PREVISTA]],5,2)</f>
        <v>06</v>
      </c>
      <c r="BM3694" s="8">
        <f>(Merge1[[#This Row],[Colonna2]]-Merge1[[#This Row],[Colonna1]])*12+Merge1[[#This Row],[Colonna22]]-Merge1[[#This Row],[Colonna12]]</f>
        <v>8</v>
      </c>
      <c r="BN3694">
        <v>20180622</v>
      </c>
      <c r="BO3694" t="str">
        <f t="shared" si="173"/>
        <v>2018</v>
      </c>
      <c r="BP3694" s="2" t="s">
        <v>116</v>
      </c>
      <c r="BQ3694" s="2" t="s">
        <v>763</v>
      </c>
      <c r="BR3694" s="2" t="s">
        <v>440</v>
      </c>
      <c r="BS3694" s="2" t="s">
        <v>434</v>
      </c>
      <c r="BT3694" s="2" t="s">
        <v>435</v>
      </c>
    </row>
    <row r="3695" spans="1:72" x14ac:dyDescent="0.35">
      <c r="A3695" s="2" t="s">
        <v>4850</v>
      </c>
      <c r="B3695" s="2" t="s">
        <v>4851</v>
      </c>
      <c r="C3695" s="2" t="s">
        <v>4852</v>
      </c>
      <c r="D3695" s="2" t="s">
        <v>4853</v>
      </c>
      <c r="E3695" s="2" t="s">
        <v>4854</v>
      </c>
      <c r="F3695">
        <v>1</v>
      </c>
      <c r="G3695" s="2" t="s">
        <v>151</v>
      </c>
      <c r="H3695">
        <v>7</v>
      </c>
      <c r="I3695" s="2" t="s">
        <v>770</v>
      </c>
      <c r="J3695">
        <v>19</v>
      </c>
      <c r="K3695" s="2" t="s">
        <v>771</v>
      </c>
      <c r="L3695">
        <v>9</v>
      </c>
      <c r="M3695" s="2" t="s">
        <v>98</v>
      </c>
      <c r="N3695">
        <v>21</v>
      </c>
      <c r="O3695" s="2" t="s">
        <v>185</v>
      </c>
      <c r="P3695">
        <v>229</v>
      </c>
      <c r="Q3695" s="2" t="s">
        <v>186</v>
      </c>
      <c r="R3695" t="s">
        <v>67</v>
      </c>
      <c r="S3695" t="s">
        <v>67</v>
      </c>
      <c r="T3695" s="2" t="s">
        <v>504</v>
      </c>
      <c r="U3695" s="2" t="s">
        <v>505</v>
      </c>
      <c r="V3695">
        <v>606</v>
      </c>
      <c r="W3695" s="2" t="s">
        <v>2389</v>
      </c>
      <c r="X3695">
        <v>2419.34</v>
      </c>
      <c r="Y3695">
        <v>2419.34</v>
      </c>
      <c r="AD3695">
        <v>1693.54</v>
      </c>
      <c r="AF3695">
        <v>0</v>
      </c>
      <c r="AG3695">
        <v>725.8</v>
      </c>
      <c r="AK3695">
        <v>4839</v>
      </c>
      <c r="AL3695" s="5">
        <v>4838.68</v>
      </c>
      <c r="AM3695">
        <v>0</v>
      </c>
      <c r="AN3695">
        <v>0</v>
      </c>
      <c r="AO3695">
        <v>2419.34</v>
      </c>
      <c r="AP3695">
        <v>2419.34</v>
      </c>
      <c r="AS3695">
        <v>1693.54</v>
      </c>
      <c r="AU3695">
        <v>725.8</v>
      </c>
      <c r="AY3695">
        <v>4839</v>
      </c>
      <c r="AZ3695" s="5">
        <v>4838.68</v>
      </c>
      <c r="BA3695" s="5">
        <v>4838.68</v>
      </c>
      <c r="BB3695" s="5">
        <v>4838.68</v>
      </c>
      <c r="BC3695" s="5">
        <v>4838.68</v>
      </c>
      <c r="BD3695" s="5">
        <v>4838.68</v>
      </c>
      <c r="BE3695" s="5">
        <v>0</v>
      </c>
      <c r="BF3695" s="5">
        <v>9677.35</v>
      </c>
      <c r="BG3695">
        <v>20170925</v>
      </c>
      <c r="BH3695" s="9" t="str">
        <f t="shared" si="171"/>
        <v>2017</v>
      </c>
      <c r="BI3695" t="str">
        <f>MID(Merge1[[#This Row],[OC_DATA_INIZIO_PROGETTO]],5,2)</f>
        <v>09</v>
      </c>
      <c r="BJ3695">
        <v>20181231</v>
      </c>
      <c r="BK3695" t="str">
        <f t="shared" si="172"/>
        <v>2018</v>
      </c>
      <c r="BL3695" t="str">
        <f>MID(Merge1[[#This Row],[OC_DATA_FINE_PROGETTO_PREVISTA]],5,2)</f>
        <v>12</v>
      </c>
      <c r="BM3695" s="8">
        <f>(Merge1[[#This Row],[Colonna2]]-Merge1[[#This Row],[Colonna1]])*12+Merge1[[#This Row],[Colonna22]]-Merge1[[#This Row],[Colonna12]]</f>
        <v>15</v>
      </c>
      <c r="BN3695">
        <v>20180831</v>
      </c>
      <c r="BO3695" t="str">
        <f t="shared" si="173"/>
        <v>2018</v>
      </c>
      <c r="BP3695" s="2" t="s">
        <v>116</v>
      </c>
      <c r="BQ3695" s="2" t="s">
        <v>763</v>
      </c>
      <c r="BR3695" s="2" t="s">
        <v>440</v>
      </c>
      <c r="BS3695" s="2" t="s">
        <v>773</v>
      </c>
      <c r="BT3695" s="2" t="s">
        <v>774</v>
      </c>
    </row>
    <row r="3696" spans="1:72" x14ac:dyDescent="0.35">
      <c r="A3696" s="2" t="s">
        <v>6359</v>
      </c>
      <c r="B3696" s="2" t="s">
        <v>6360</v>
      </c>
      <c r="C3696" s="2" t="s">
        <v>6361</v>
      </c>
      <c r="D3696" s="2" t="s">
        <v>6362</v>
      </c>
      <c r="E3696" s="2" t="s">
        <v>6363</v>
      </c>
      <c r="F3696">
        <v>3</v>
      </c>
      <c r="G3696" s="2" t="s">
        <v>102</v>
      </c>
      <c r="H3696">
        <v>7</v>
      </c>
      <c r="I3696" s="2" t="s">
        <v>770</v>
      </c>
      <c r="J3696">
        <v>15</v>
      </c>
      <c r="K3696" s="2" t="s">
        <v>3707</v>
      </c>
      <c r="L3696">
        <v>7</v>
      </c>
      <c r="M3696" s="2" t="s">
        <v>1213</v>
      </c>
      <c r="N3696">
        <v>18</v>
      </c>
      <c r="O3696" s="2" t="s">
        <v>1214</v>
      </c>
      <c r="P3696">
        <v>999</v>
      </c>
      <c r="Q3696" s="2" t="s">
        <v>1215</v>
      </c>
      <c r="R3696" t="s">
        <v>67</v>
      </c>
      <c r="S3696" t="s">
        <v>67</v>
      </c>
      <c r="T3696" s="2" t="s">
        <v>504</v>
      </c>
      <c r="U3696" s="2" t="s">
        <v>505</v>
      </c>
      <c r="V3696">
        <v>611</v>
      </c>
      <c r="W3696" s="2" t="s">
        <v>2386</v>
      </c>
      <c r="X3696">
        <v>2389.5</v>
      </c>
      <c r="Y3696">
        <v>2389.5</v>
      </c>
      <c r="AD3696">
        <v>1672.65</v>
      </c>
      <c r="AF3696">
        <v>0</v>
      </c>
      <c r="AG3696">
        <v>716.85</v>
      </c>
      <c r="AK3696">
        <v>5632</v>
      </c>
      <c r="AL3696" s="5">
        <v>4779</v>
      </c>
      <c r="AM3696">
        <v>0</v>
      </c>
      <c r="AN3696">
        <v>0</v>
      </c>
      <c r="AO3696">
        <v>2389.5</v>
      </c>
      <c r="AP3696">
        <v>2389.5</v>
      </c>
      <c r="AS3696">
        <v>1672.65</v>
      </c>
      <c r="AU3696">
        <v>716.85</v>
      </c>
      <c r="AY3696">
        <v>5632</v>
      </c>
      <c r="AZ3696" s="5">
        <v>4779</v>
      </c>
      <c r="BA3696" s="5">
        <v>4779</v>
      </c>
      <c r="BB3696" s="5">
        <v>4779</v>
      </c>
      <c r="BC3696" s="5">
        <v>4779</v>
      </c>
      <c r="BD3696" s="5">
        <v>4779</v>
      </c>
      <c r="BE3696" s="5">
        <v>0</v>
      </c>
      <c r="BF3696" s="5">
        <v>10410.870000000001</v>
      </c>
      <c r="BG3696">
        <v>20180321</v>
      </c>
      <c r="BH3696" s="9" t="str">
        <f t="shared" si="171"/>
        <v>2018</v>
      </c>
      <c r="BI3696" t="str">
        <f>MID(Merge1[[#This Row],[OC_DATA_INIZIO_PROGETTO]],5,2)</f>
        <v>03</v>
      </c>
      <c r="BJ3696">
        <v>20200331</v>
      </c>
      <c r="BK3696" t="str">
        <f t="shared" si="172"/>
        <v>2020</v>
      </c>
      <c r="BL3696" t="str">
        <f>MID(Merge1[[#This Row],[OC_DATA_FINE_PROGETTO_PREVISTA]],5,2)</f>
        <v>03</v>
      </c>
      <c r="BM3696" s="8">
        <f>(Merge1[[#This Row],[Colonna2]]-Merge1[[#This Row],[Colonna1]])*12+Merge1[[#This Row],[Colonna22]]-Merge1[[#This Row],[Colonna12]]</f>
        <v>24</v>
      </c>
      <c r="BN3696">
        <v>20190630</v>
      </c>
      <c r="BO3696" t="str">
        <f t="shared" si="173"/>
        <v>2019</v>
      </c>
      <c r="BP3696" s="2" t="s">
        <v>116</v>
      </c>
      <c r="BQ3696" s="2" t="s">
        <v>763</v>
      </c>
      <c r="BR3696" s="2" t="s">
        <v>440</v>
      </c>
      <c r="BS3696" s="2" t="s">
        <v>773</v>
      </c>
      <c r="BT3696" s="2" t="s">
        <v>774</v>
      </c>
    </row>
    <row r="3697" spans="1:72" x14ac:dyDescent="0.35">
      <c r="A3697" s="2" t="s">
        <v>1066</v>
      </c>
      <c r="B3697" s="2" t="s">
        <v>1067</v>
      </c>
      <c r="C3697" s="2" t="s">
        <v>1068</v>
      </c>
      <c r="D3697" s="2" t="s">
        <v>1049</v>
      </c>
      <c r="E3697" s="2" t="s">
        <v>1069</v>
      </c>
      <c r="F3697">
        <v>8</v>
      </c>
      <c r="G3697" s="2" t="s">
        <v>441</v>
      </c>
      <c r="H3697">
        <v>2</v>
      </c>
      <c r="I3697" s="2" t="s">
        <v>430</v>
      </c>
      <c r="J3697">
        <v>12</v>
      </c>
      <c r="K3697" s="2" t="s">
        <v>437</v>
      </c>
      <c r="L3697">
        <v>11</v>
      </c>
      <c r="M3697" s="2" t="s">
        <v>443</v>
      </c>
      <c r="N3697">
        <v>71</v>
      </c>
      <c r="O3697" s="2" t="s">
        <v>507</v>
      </c>
      <c r="P3697">
        <v>20</v>
      </c>
      <c r="Q3697" s="2" t="s">
        <v>579</v>
      </c>
      <c r="R3697" t="s">
        <v>67</v>
      </c>
      <c r="S3697" t="s">
        <v>67</v>
      </c>
      <c r="T3697" s="2" t="s">
        <v>73</v>
      </c>
      <c r="U3697" s="2" t="s">
        <v>74</v>
      </c>
      <c r="V3697">
        <v>1011</v>
      </c>
      <c r="W3697" s="2" t="s">
        <v>901</v>
      </c>
      <c r="X3697">
        <v>2380</v>
      </c>
      <c r="Z3697">
        <v>2380</v>
      </c>
      <c r="AD3697">
        <v>1666</v>
      </c>
      <c r="AF3697">
        <v>0</v>
      </c>
      <c r="AG3697">
        <v>714</v>
      </c>
      <c r="AL3697" s="5">
        <v>4760</v>
      </c>
      <c r="AM3697">
        <v>0</v>
      </c>
      <c r="AN3697">
        <v>0</v>
      </c>
      <c r="AO3697">
        <v>2380</v>
      </c>
      <c r="AQ3697">
        <v>2380</v>
      </c>
      <c r="AS3697">
        <v>1666</v>
      </c>
      <c r="AU3697">
        <v>714</v>
      </c>
      <c r="AZ3697" s="5">
        <v>4760</v>
      </c>
      <c r="BA3697" s="5">
        <v>4760</v>
      </c>
      <c r="BB3697" s="5">
        <v>4760</v>
      </c>
      <c r="BC3697" s="5">
        <v>4760</v>
      </c>
      <c r="BD3697" s="5">
        <v>4760</v>
      </c>
      <c r="BE3697" s="5">
        <v>0</v>
      </c>
      <c r="BF3697" s="5">
        <v>4760</v>
      </c>
      <c r="BG3697">
        <v>20160608</v>
      </c>
      <c r="BH3697" s="9" t="str">
        <f t="shared" si="171"/>
        <v>2016</v>
      </c>
      <c r="BI3697" t="str">
        <f>MID(Merge1[[#This Row],[OC_DATA_INIZIO_PROGETTO]],5,2)</f>
        <v>06</v>
      </c>
      <c r="BJ3697">
        <v>20211230</v>
      </c>
      <c r="BK3697" t="str">
        <f t="shared" si="172"/>
        <v>2021</v>
      </c>
      <c r="BL3697" t="str">
        <f>MID(Merge1[[#This Row],[OC_DATA_FINE_PROGETTO_PREVISTA]],5,2)</f>
        <v>12</v>
      </c>
      <c r="BM3697" s="8">
        <f>(Merge1[[#This Row],[Colonna2]]-Merge1[[#This Row],[Colonna1]])*12+Merge1[[#This Row],[Colonna22]]-Merge1[[#This Row],[Colonna12]]</f>
        <v>66</v>
      </c>
      <c r="BO3697" t="str">
        <f t="shared" si="173"/>
        <v/>
      </c>
      <c r="BP3697" s="2" t="s">
        <v>116</v>
      </c>
      <c r="BQ3697" s="2" t="s">
        <v>116</v>
      </c>
      <c r="BR3697" s="2" t="s">
        <v>77</v>
      </c>
      <c r="BS3697" s="2" t="s">
        <v>434</v>
      </c>
      <c r="BT3697" s="2" t="s">
        <v>435</v>
      </c>
    </row>
    <row r="3698" spans="1:72" x14ac:dyDescent="0.35">
      <c r="A3698" s="2" t="s">
        <v>1091</v>
      </c>
      <c r="B3698" s="2" t="s">
        <v>1092</v>
      </c>
      <c r="C3698" s="2" t="s">
        <v>1093</v>
      </c>
      <c r="D3698" s="2" t="s">
        <v>1094</v>
      </c>
      <c r="E3698" s="2" t="s">
        <v>1095</v>
      </c>
      <c r="F3698">
        <v>8</v>
      </c>
      <c r="G3698" s="2" t="s">
        <v>441</v>
      </c>
      <c r="H3698">
        <v>2</v>
      </c>
      <c r="I3698" s="2" t="s">
        <v>430</v>
      </c>
      <c r="J3698">
        <v>12</v>
      </c>
      <c r="K3698" s="2" t="s">
        <v>437</v>
      </c>
      <c r="L3698">
        <v>11</v>
      </c>
      <c r="M3698" s="2" t="s">
        <v>443</v>
      </c>
      <c r="N3698">
        <v>71</v>
      </c>
      <c r="O3698" s="2" t="s">
        <v>507</v>
      </c>
      <c r="P3698">
        <v>20</v>
      </c>
      <c r="Q3698" s="2" t="s">
        <v>579</v>
      </c>
      <c r="R3698" t="s">
        <v>67</v>
      </c>
      <c r="S3698" t="s">
        <v>67</v>
      </c>
      <c r="T3698" s="2" t="s">
        <v>73</v>
      </c>
      <c r="U3698" s="2" t="s">
        <v>74</v>
      </c>
      <c r="V3698">
        <v>1011</v>
      </c>
      <c r="W3698" s="2" t="s">
        <v>901</v>
      </c>
      <c r="X3698">
        <v>2380</v>
      </c>
      <c r="Z3698">
        <v>2380</v>
      </c>
      <c r="AD3698">
        <v>1666</v>
      </c>
      <c r="AF3698">
        <v>0</v>
      </c>
      <c r="AG3698">
        <v>714</v>
      </c>
      <c r="AL3698" s="5">
        <v>4760</v>
      </c>
      <c r="AM3698">
        <v>0</v>
      </c>
      <c r="AN3698">
        <v>0</v>
      </c>
      <c r="AO3698">
        <v>2380</v>
      </c>
      <c r="AQ3698">
        <v>2380</v>
      </c>
      <c r="AS3698">
        <v>1666</v>
      </c>
      <c r="AU3698">
        <v>714</v>
      </c>
      <c r="AZ3698" s="5">
        <v>4760</v>
      </c>
      <c r="BA3698" s="5">
        <v>4760</v>
      </c>
      <c r="BB3698" s="5">
        <v>4760</v>
      </c>
      <c r="BC3698" s="5">
        <v>4760</v>
      </c>
      <c r="BD3698" s="5">
        <v>4760</v>
      </c>
      <c r="BE3698" s="5">
        <v>0</v>
      </c>
      <c r="BF3698" s="5">
        <v>4760</v>
      </c>
      <c r="BG3698">
        <v>20160904</v>
      </c>
      <c r="BH3698" s="9" t="str">
        <f t="shared" si="171"/>
        <v>2016</v>
      </c>
      <c r="BI3698" t="str">
        <f>MID(Merge1[[#This Row],[OC_DATA_INIZIO_PROGETTO]],5,2)</f>
        <v>09</v>
      </c>
      <c r="BJ3698">
        <v>20211230</v>
      </c>
      <c r="BK3698" t="str">
        <f t="shared" si="172"/>
        <v>2021</v>
      </c>
      <c r="BL3698" t="str">
        <f>MID(Merge1[[#This Row],[OC_DATA_FINE_PROGETTO_PREVISTA]],5,2)</f>
        <v>12</v>
      </c>
      <c r="BM3698" s="8">
        <f>(Merge1[[#This Row],[Colonna2]]-Merge1[[#This Row],[Colonna1]])*12+Merge1[[#This Row],[Colonna22]]-Merge1[[#This Row],[Colonna12]]</f>
        <v>63</v>
      </c>
      <c r="BO3698" t="str">
        <f t="shared" si="173"/>
        <v/>
      </c>
      <c r="BP3698" s="2" t="s">
        <v>116</v>
      </c>
      <c r="BQ3698" s="2" t="s">
        <v>116</v>
      </c>
      <c r="BR3698" s="2" t="s">
        <v>77</v>
      </c>
      <c r="BS3698" s="2" t="s">
        <v>434</v>
      </c>
      <c r="BT3698" s="2" t="s">
        <v>435</v>
      </c>
    </row>
    <row r="3699" spans="1:72" x14ac:dyDescent="0.35">
      <c r="A3699" s="2" t="s">
        <v>8115</v>
      </c>
      <c r="B3699" s="2" t="s">
        <v>8116</v>
      </c>
      <c r="C3699" s="2" t="s">
        <v>8109</v>
      </c>
      <c r="D3699" s="2" t="s">
        <v>8110</v>
      </c>
      <c r="E3699" s="2" t="s">
        <v>8117</v>
      </c>
      <c r="F3699">
        <v>1</v>
      </c>
      <c r="G3699" s="2" t="s">
        <v>151</v>
      </c>
      <c r="H3699">
        <v>2</v>
      </c>
      <c r="I3699" s="2" t="s">
        <v>430</v>
      </c>
      <c r="J3699">
        <v>14</v>
      </c>
      <c r="K3699" s="2" t="s">
        <v>8055</v>
      </c>
      <c r="L3699">
        <v>8</v>
      </c>
      <c r="M3699" s="2" t="s">
        <v>112</v>
      </c>
      <c r="N3699">
        <v>62</v>
      </c>
      <c r="O3699" s="2" t="s">
        <v>2450</v>
      </c>
      <c r="P3699">
        <v>635</v>
      </c>
      <c r="Q3699" s="2" t="s">
        <v>2451</v>
      </c>
      <c r="R3699" t="s">
        <v>67</v>
      </c>
      <c r="S3699" t="s">
        <v>67</v>
      </c>
      <c r="T3699" s="2" t="s">
        <v>73</v>
      </c>
      <c r="U3699" s="2" t="s">
        <v>74</v>
      </c>
      <c r="V3699">
        <v>609</v>
      </c>
      <c r="W3699" s="2" t="s">
        <v>2413</v>
      </c>
      <c r="X3699">
        <v>11154.07</v>
      </c>
      <c r="Y3699">
        <v>11154.07</v>
      </c>
      <c r="AF3699">
        <v>0</v>
      </c>
      <c r="AK3699">
        <v>1968</v>
      </c>
      <c r="AL3699" s="5">
        <v>11154.07</v>
      </c>
      <c r="AM3699">
        <v>0</v>
      </c>
      <c r="AN3699">
        <v>0</v>
      </c>
      <c r="AO3699">
        <v>11154.07</v>
      </c>
      <c r="AP3699">
        <v>11154.07</v>
      </c>
      <c r="AY3699">
        <v>1968</v>
      </c>
      <c r="AZ3699" s="5">
        <v>11154.07</v>
      </c>
      <c r="BA3699" s="5">
        <v>4759.4399999999996</v>
      </c>
      <c r="BB3699" s="5">
        <v>4759.4399999999996</v>
      </c>
      <c r="BC3699" s="5">
        <v>4759.4399999999996</v>
      </c>
      <c r="BD3699" s="5">
        <v>4759.4399999999996</v>
      </c>
      <c r="BE3699" s="5">
        <v>0</v>
      </c>
      <c r="BF3699" s="5">
        <v>4759.4399999999996</v>
      </c>
      <c r="BG3699">
        <v>20171001</v>
      </c>
      <c r="BH3699" s="9" t="str">
        <f t="shared" si="171"/>
        <v>2017</v>
      </c>
      <c r="BI3699" t="str">
        <f>MID(Merge1[[#This Row],[OC_DATA_INIZIO_PROGETTO]],5,2)</f>
        <v>10</v>
      </c>
      <c r="BJ3699">
        <v>20200331</v>
      </c>
      <c r="BK3699" t="str">
        <f t="shared" si="172"/>
        <v>2020</v>
      </c>
      <c r="BL3699" t="str">
        <f>MID(Merge1[[#This Row],[OC_DATA_FINE_PROGETTO_PREVISTA]],5,2)</f>
        <v>03</v>
      </c>
      <c r="BM3699" s="8">
        <f>(Merge1[[#This Row],[Colonna2]]-Merge1[[#This Row],[Colonna1]])*12+Merge1[[#This Row],[Colonna22]]-Merge1[[#This Row],[Colonna12]]</f>
        <v>29</v>
      </c>
      <c r="BO3699" t="str">
        <f t="shared" si="173"/>
        <v/>
      </c>
      <c r="BP3699" s="2" t="s">
        <v>76</v>
      </c>
      <c r="BQ3699" s="2" t="s">
        <v>76</v>
      </c>
      <c r="BR3699" s="2" t="s">
        <v>77</v>
      </c>
      <c r="BS3699" s="2" t="s">
        <v>434</v>
      </c>
      <c r="BT3699" s="2" t="s">
        <v>435</v>
      </c>
    </row>
    <row r="3700" spans="1:72" x14ac:dyDescent="0.35">
      <c r="A3700" s="2" t="s">
        <v>2222</v>
      </c>
      <c r="B3700" s="2" t="s">
        <v>2223</v>
      </c>
      <c r="C3700" s="2" t="s">
        <v>2224</v>
      </c>
      <c r="D3700" s="2" t="s">
        <v>2225</v>
      </c>
      <c r="E3700" s="2" t="s">
        <v>2226</v>
      </c>
      <c r="F3700">
        <v>11</v>
      </c>
      <c r="G3700" s="2" t="s">
        <v>436</v>
      </c>
      <c r="H3700">
        <v>6</v>
      </c>
      <c r="I3700" s="2" t="s">
        <v>94</v>
      </c>
      <c r="J3700">
        <v>1</v>
      </c>
      <c r="K3700" s="2" t="s">
        <v>442</v>
      </c>
      <c r="L3700">
        <v>11</v>
      </c>
      <c r="M3700" s="2" t="s">
        <v>443</v>
      </c>
      <c r="N3700">
        <v>71</v>
      </c>
      <c r="O3700" s="2" t="s">
        <v>507</v>
      </c>
      <c r="P3700">
        <v>10</v>
      </c>
      <c r="Q3700" s="2" t="s">
        <v>1815</v>
      </c>
      <c r="R3700" t="s">
        <v>67</v>
      </c>
      <c r="S3700" t="s">
        <v>67</v>
      </c>
      <c r="T3700" s="2" t="s">
        <v>1331</v>
      </c>
      <c r="U3700" s="2" t="s">
        <v>1332</v>
      </c>
      <c r="V3700">
        <v>1009</v>
      </c>
      <c r="W3700" s="2" t="s">
        <v>880</v>
      </c>
      <c r="X3700">
        <v>2360.1</v>
      </c>
      <c r="Z3700">
        <v>2360.1</v>
      </c>
      <c r="AD3700">
        <v>1652.07</v>
      </c>
      <c r="AF3700">
        <v>0</v>
      </c>
      <c r="AG3700">
        <v>708.03</v>
      </c>
      <c r="AL3700" s="5">
        <v>4720.2</v>
      </c>
      <c r="AM3700">
        <v>0</v>
      </c>
      <c r="AN3700">
        <v>0</v>
      </c>
      <c r="AO3700">
        <v>2360.1</v>
      </c>
      <c r="AQ3700">
        <v>2360.1</v>
      </c>
      <c r="AS3700">
        <v>1652.07</v>
      </c>
      <c r="AU3700">
        <v>708.03</v>
      </c>
      <c r="AZ3700" s="5">
        <v>4720.2</v>
      </c>
      <c r="BA3700" s="5">
        <v>4720.2</v>
      </c>
      <c r="BB3700" s="5">
        <v>4720.2</v>
      </c>
      <c r="BF3700" s="5">
        <v>0</v>
      </c>
      <c r="BG3700">
        <v>20190802</v>
      </c>
      <c r="BH3700" s="9" t="str">
        <f t="shared" si="171"/>
        <v>2019</v>
      </c>
      <c r="BI3700" t="str">
        <f>MID(Merge1[[#This Row],[OC_DATA_INIZIO_PROGETTO]],5,2)</f>
        <v>08</v>
      </c>
      <c r="BJ3700">
        <v>20230122</v>
      </c>
      <c r="BK3700" t="str">
        <f t="shared" si="172"/>
        <v>2023</v>
      </c>
      <c r="BL3700" t="str">
        <f>MID(Merge1[[#This Row],[OC_DATA_FINE_PROGETTO_PREVISTA]],5,2)</f>
        <v>01</v>
      </c>
      <c r="BM3700" s="8">
        <f>(Merge1[[#This Row],[Colonna2]]-Merge1[[#This Row],[Colonna1]])*12+Merge1[[#This Row],[Colonna22]]-Merge1[[#This Row],[Colonna12]]</f>
        <v>41</v>
      </c>
      <c r="BO3700" t="str">
        <f t="shared" si="173"/>
        <v/>
      </c>
      <c r="BP3700" s="2" t="s">
        <v>86</v>
      </c>
      <c r="BQ3700" s="2" t="s">
        <v>76</v>
      </c>
      <c r="BR3700" s="2" t="s">
        <v>77</v>
      </c>
      <c r="BS3700" s="2" t="s">
        <v>446</v>
      </c>
      <c r="BT3700" s="2" t="s">
        <v>447</v>
      </c>
    </row>
    <row r="3701" spans="1:72" x14ac:dyDescent="0.35">
      <c r="A3701" s="2" t="s">
        <v>3626</v>
      </c>
      <c r="B3701" s="2" t="s">
        <v>3627</v>
      </c>
      <c r="C3701" s="2" t="s">
        <v>3628</v>
      </c>
      <c r="D3701" s="2" t="s">
        <v>3629</v>
      </c>
      <c r="E3701" s="2" t="s">
        <v>3630</v>
      </c>
      <c r="F3701">
        <v>1</v>
      </c>
      <c r="G3701" s="2" t="s">
        <v>151</v>
      </c>
      <c r="H3701">
        <v>7</v>
      </c>
      <c r="I3701" s="2" t="s">
        <v>770</v>
      </c>
      <c r="J3701">
        <v>19</v>
      </c>
      <c r="K3701" s="2" t="s">
        <v>771</v>
      </c>
      <c r="L3701">
        <v>8</v>
      </c>
      <c r="M3701" s="2" t="s">
        <v>112</v>
      </c>
      <c r="N3701">
        <v>62</v>
      </c>
      <c r="O3701" s="2" t="s">
        <v>2450</v>
      </c>
      <c r="P3701">
        <v>634</v>
      </c>
      <c r="Q3701" s="2" t="s">
        <v>2770</v>
      </c>
      <c r="R3701" t="s">
        <v>67</v>
      </c>
      <c r="S3701" t="s">
        <v>67</v>
      </c>
      <c r="T3701" s="2" t="s">
        <v>1331</v>
      </c>
      <c r="U3701" s="2" t="s">
        <v>1332</v>
      </c>
      <c r="V3701">
        <v>607</v>
      </c>
      <c r="W3701" s="2" t="s">
        <v>2454</v>
      </c>
      <c r="X3701">
        <v>2350.94</v>
      </c>
      <c r="Y3701">
        <v>2350.94</v>
      </c>
      <c r="AD3701">
        <v>1645.66</v>
      </c>
      <c r="AF3701">
        <v>0</v>
      </c>
      <c r="AG3701">
        <v>705.28</v>
      </c>
      <c r="AK3701">
        <v>4702</v>
      </c>
      <c r="AL3701" s="5">
        <v>4701.88</v>
      </c>
      <c r="AM3701">
        <v>0</v>
      </c>
      <c r="AN3701">
        <v>0</v>
      </c>
      <c r="AO3701">
        <v>2350.94</v>
      </c>
      <c r="AP3701">
        <v>2350.94</v>
      </c>
      <c r="AS3701">
        <v>1645.66</v>
      </c>
      <c r="AU3701">
        <v>705.28</v>
      </c>
      <c r="AY3701">
        <v>4702</v>
      </c>
      <c r="AZ3701" s="5">
        <v>4701.88</v>
      </c>
      <c r="BA3701" s="5">
        <v>4701.88</v>
      </c>
      <c r="BB3701" s="5">
        <v>4701.88</v>
      </c>
      <c r="BC3701" s="5">
        <v>4701.88</v>
      </c>
      <c r="BD3701" s="5">
        <v>4701.88</v>
      </c>
      <c r="BE3701" s="5">
        <v>0</v>
      </c>
      <c r="BF3701" s="5">
        <v>9403.75</v>
      </c>
      <c r="BG3701">
        <v>20160721</v>
      </c>
      <c r="BH3701" s="9" t="str">
        <f t="shared" si="171"/>
        <v>2016</v>
      </c>
      <c r="BI3701" t="str">
        <f>MID(Merge1[[#This Row],[OC_DATA_INIZIO_PROGETTO]],5,2)</f>
        <v>07</v>
      </c>
      <c r="BJ3701">
        <v>20170801</v>
      </c>
      <c r="BK3701" t="str">
        <f t="shared" si="172"/>
        <v>2017</v>
      </c>
      <c r="BL3701" t="str">
        <f>MID(Merge1[[#This Row],[OC_DATA_FINE_PROGETTO_PREVISTA]],5,2)</f>
        <v>08</v>
      </c>
      <c r="BM3701" s="8">
        <f>(Merge1[[#This Row],[Colonna2]]-Merge1[[#This Row],[Colonna1]])*12+Merge1[[#This Row],[Colonna22]]-Merge1[[#This Row],[Colonna12]]</f>
        <v>13</v>
      </c>
      <c r="BN3701">
        <v>20171026</v>
      </c>
      <c r="BO3701" t="str">
        <f t="shared" si="173"/>
        <v>2017</v>
      </c>
      <c r="BP3701" s="2" t="s">
        <v>116</v>
      </c>
      <c r="BQ3701" s="2" t="s">
        <v>763</v>
      </c>
      <c r="BR3701" s="2" t="s">
        <v>440</v>
      </c>
      <c r="BS3701" s="2" t="s">
        <v>773</v>
      </c>
      <c r="BT3701" s="2" t="s">
        <v>774</v>
      </c>
    </row>
    <row r="3702" spans="1:72" x14ac:dyDescent="0.35">
      <c r="A3702" s="2" t="s">
        <v>22021</v>
      </c>
      <c r="B3702" s="2" t="s">
        <v>22011</v>
      </c>
      <c r="C3702" s="2" t="s">
        <v>22022</v>
      </c>
      <c r="D3702" s="2" t="s">
        <v>21658</v>
      </c>
      <c r="E3702" s="2" t="s">
        <v>22023</v>
      </c>
      <c r="F3702">
        <v>11</v>
      </c>
      <c r="G3702" s="2" t="s">
        <v>436</v>
      </c>
      <c r="H3702">
        <v>2</v>
      </c>
      <c r="I3702" s="2" t="s">
        <v>430</v>
      </c>
      <c r="J3702">
        <v>99</v>
      </c>
      <c r="K3702" s="2" t="s">
        <v>81</v>
      </c>
      <c r="L3702">
        <v>11</v>
      </c>
      <c r="M3702" s="2" t="s">
        <v>443</v>
      </c>
      <c r="N3702">
        <v>71</v>
      </c>
      <c r="O3702" s="2" t="s">
        <v>507</v>
      </c>
      <c r="P3702">
        <v>72</v>
      </c>
      <c r="Q3702" s="2" t="s">
        <v>718</v>
      </c>
      <c r="R3702" t="s">
        <v>67</v>
      </c>
      <c r="S3702" t="s">
        <v>67</v>
      </c>
      <c r="T3702" s="2" t="s">
        <v>73</v>
      </c>
      <c r="U3702" s="2" t="s">
        <v>74</v>
      </c>
      <c r="V3702">
        <v>710</v>
      </c>
      <c r="W3702" s="2" t="s">
        <v>7185</v>
      </c>
      <c r="X3702">
        <v>2350</v>
      </c>
      <c r="Z3702">
        <v>2350</v>
      </c>
      <c r="AD3702">
        <v>1645</v>
      </c>
      <c r="AF3702">
        <v>0</v>
      </c>
      <c r="AG3702">
        <v>705</v>
      </c>
      <c r="AL3702" s="5">
        <v>4700</v>
      </c>
      <c r="AM3702">
        <v>0</v>
      </c>
      <c r="AN3702">
        <v>0</v>
      </c>
      <c r="AO3702">
        <v>2350</v>
      </c>
      <c r="AQ3702">
        <v>2350</v>
      </c>
      <c r="AS3702">
        <v>1645</v>
      </c>
      <c r="AU3702">
        <v>705</v>
      </c>
      <c r="AZ3702" s="5">
        <v>4700</v>
      </c>
      <c r="BA3702" s="5">
        <v>4700</v>
      </c>
      <c r="BB3702" s="5">
        <v>4700</v>
      </c>
      <c r="BC3702" s="5">
        <v>1996</v>
      </c>
      <c r="BD3702" s="5">
        <v>1996</v>
      </c>
      <c r="BE3702" s="5">
        <v>0</v>
      </c>
      <c r="BF3702" s="5">
        <v>1996</v>
      </c>
      <c r="BG3702">
        <v>20190711</v>
      </c>
      <c r="BH3702" s="9" t="str">
        <f t="shared" si="171"/>
        <v>2019</v>
      </c>
      <c r="BI3702" t="str">
        <f>MID(Merge1[[#This Row],[OC_DATA_INIZIO_PROGETTO]],5,2)</f>
        <v>07</v>
      </c>
      <c r="BJ3702">
        <v>20211231</v>
      </c>
      <c r="BK3702" t="str">
        <f t="shared" si="172"/>
        <v>2021</v>
      </c>
      <c r="BL3702" t="str">
        <f>MID(Merge1[[#This Row],[OC_DATA_FINE_PROGETTO_PREVISTA]],5,2)</f>
        <v>12</v>
      </c>
      <c r="BM3702" s="8">
        <f>(Merge1[[#This Row],[Colonna2]]-Merge1[[#This Row],[Colonna1]])*12+Merge1[[#This Row],[Colonna22]]-Merge1[[#This Row],[Colonna12]]</f>
        <v>29</v>
      </c>
      <c r="BO3702" t="str">
        <f t="shared" si="173"/>
        <v/>
      </c>
      <c r="BP3702" s="2" t="s">
        <v>76</v>
      </c>
      <c r="BQ3702" s="2" t="s">
        <v>76</v>
      </c>
      <c r="BR3702" s="2" t="s">
        <v>77</v>
      </c>
      <c r="BS3702" s="2" t="s">
        <v>434</v>
      </c>
      <c r="BT3702" s="2" t="s">
        <v>435</v>
      </c>
    </row>
    <row r="3703" spans="1:72" x14ac:dyDescent="0.35">
      <c r="A3703" s="2" t="s">
        <v>8438</v>
      </c>
      <c r="B3703" s="2" t="s">
        <v>8439</v>
      </c>
      <c r="C3703" s="2" t="s">
        <v>8432</v>
      </c>
      <c r="D3703" s="2" t="s">
        <v>8433</v>
      </c>
      <c r="E3703" s="2" t="s">
        <v>8440</v>
      </c>
      <c r="F3703">
        <v>5</v>
      </c>
      <c r="G3703" s="2" t="s">
        <v>80</v>
      </c>
      <c r="H3703">
        <v>2</v>
      </c>
      <c r="I3703" s="2" t="s">
        <v>430</v>
      </c>
      <c r="J3703">
        <v>14</v>
      </c>
      <c r="K3703" s="2" t="s">
        <v>8055</v>
      </c>
      <c r="L3703">
        <v>8</v>
      </c>
      <c r="M3703" s="2" t="s">
        <v>112</v>
      </c>
      <c r="N3703">
        <v>61</v>
      </c>
      <c r="O3703" s="2" t="s">
        <v>113</v>
      </c>
      <c r="P3703">
        <v>620</v>
      </c>
      <c r="Q3703" s="2" t="s">
        <v>114</v>
      </c>
      <c r="R3703" t="s">
        <v>67</v>
      </c>
      <c r="S3703" t="s">
        <v>67</v>
      </c>
      <c r="T3703" s="2" t="s">
        <v>73</v>
      </c>
      <c r="U3703" s="2" t="s">
        <v>74</v>
      </c>
      <c r="V3703">
        <v>540</v>
      </c>
      <c r="W3703" s="2" t="s">
        <v>6797</v>
      </c>
      <c r="X3703">
        <v>127352.35</v>
      </c>
      <c r="Y3703">
        <v>127352.35</v>
      </c>
      <c r="AD3703">
        <v>22473.95</v>
      </c>
      <c r="AF3703">
        <v>0</v>
      </c>
      <c r="AL3703" s="5">
        <v>149826.29999999999</v>
      </c>
      <c r="AM3703">
        <v>0</v>
      </c>
      <c r="AN3703">
        <v>0</v>
      </c>
      <c r="AO3703">
        <v>127352.35</v>
      </c>
      <c r="AP3703">
        <v>127352.35</v>
      </c>
      <c r="AS3703">
        <v>22473.95</v>
      </c>
      <c r="AZ3703" s="5">
        <v>149826.29999999999</v>
      </c>
      <c r="BA3703" s="5">
        <v>4670.7</v>
      </c>
      <c r="BB3703" s="5">
        <v>4670.7</v>
      </c>
      <c r="BC3703" s="5">
        <v>4670.7</v>
      </c>
      <c r="BD3703" s="5">
        <v>4670.7</v>
      </c>
      <c r="BE3703" s="5">
        <v>0</v>
      </c>
      <c r="BF3703" s="5">
        <v>5744.96</v>
      </c>
      <c r="BG3703">
        <v>20200401</v>
      </c>
      <c r="BH3703" s="9" t="str">
        <f t="shared" si="171"/>
        <v>2020</v>
      </c>
      <c r="BI3703" t="str">
        <f>MID(Merge1[[#This Row],[OC_DATA_INIZIO_PROGETTO]],5,2)</f>
        <v>04</v>
      </c>
      <c r="BJ3703">
        <v>20220331</v>
      </c>
      <c r="BK3703" t="str">
        <f t="shared" si="172"/>
        <v>2022</v>
      </c>
      <c r="BL3703" t="str">
        <f>MID(Merge1[[#This Row],[OC_DATA_FINE_PROGETTO_PREVISTA]],5,2)</f>
        <v>03</v>
      </c>
      <c r="BM3703" s="8">
        <f>(Merge1[[#This Row],[Colonna2]]-Merge1[[#This Row],[Colonna1]])*12+Merge1[[#This Row],[Colonna22]]-Merge1[[#This Row],[Colonna12]]</f>
        <v>23</v>
      </c>
      <c r="BO3703" t="str">
        <f t="shared" si="173"/>
        <v/>
      </c>
      <c r="BP3703" s="2" t="s">
        <v>76</v>
      </c>
      <c r="BQ3703" s="2" t="s">
        <v>76</v>
      </c>
      <c r="BR3703" s="2" t="s">
        <v>77</v>
      </c>
      <c r="BS3703" s="2" t="s">
        <v>434</v>
      </c>
      <c r="BT3703" s="2" t="s">
        <v>435</v>
      </c>
    </row>
    <row r="3704" spans="1:72" x14ac:dyDescent="0.35">
      <c r="A3704" s="2" t="s">
        <v>7723</v>
      </c>
      <c r="B3704" s="2" t="s">
        <v>7724</v>
      </c>
      <c r="C3704" s="2" t="s">
        <v>6862</v>
      </c>
      <c r="D3704" s="2" t="s">
        <v>7725</v>
      </c>
      <c r="E3704" s="2" t="s">
        <v>7726</v>
      </c>
      <c r="F3704">
        <v>11</v>
      </c>
      <c r="G3704" s="2" t="s">
        <v>436</v>
      </c>
      <c r="H3704">
        <v>2</v>
      </c>
      <c r="I3704" s="2" t="s">
        <v>430</v>
      </c>
      <c r="J3704">
        <v>12</v>
      </c>
      <c r="K3704" s="2" t="s">
        <v>437</v>
      </c>
      <c r="L3704">
        <v>11</v>
      </c>
      <c r="M3704" s="2" t="s">
        <v>443</v>
      </c>
      <c r="N3704">
        <v>71</v>
      </c>
      <c r="O3704" s="2" t="s">
        <v>507</v>
      </c>
      <c r="P3704">
        <v>20</v>
      </c>
      <c r="Q3704" s="2" t="s">
        <v>579</v>
      </c>
      <c r="R3704" t="s">
        <v>67</v>
      </c>
      <c r="S3704" t="s">
        <v>67</v>
      </c>
      <c r="T3704" s="2" t="s">
        <v>73</v>
      </c>
      <c r="U3704" s="2" t="s">
        <v>74</v>
      </c>
      <c r="V3704">
        <v>915</v>
      </c>
      <c r="W3704" s="2" t="s">
        <v>632</v>
      </c>
      <c r="X3704">
        <v>4660</v>
      </c>
      <c r="Z3704">
        <v>4660</v>
      </c>
      <c r="AF3704">
        <v>0</v>
      </c>
      <c r="AL3704" s="5">
        <v>4660</v>
      </c>
      <c r="AM3704">
        <v>0</v>
      </c>
      <c r="AN3704">
        <v>0</v>
      </c>
      <c r="AO3704">
        <v>4660</v>
      </c>
      <c r="AQ3704">
        <v>4660</v>
      </c>
      <c r="AZ3704" s="5">
        <v>4660</v>
      </c>
      <c r="BA3704" s="5">
        <v>4660</v>
      </c>
      <c r="BB3704" s="5">
        <v>4660</v>
      </c>
      <c r="BF3704" s="5">
        <v>0</v>
      </c>
      <c r="BG3704">
        <v>20190328</v>
      </c>
      <c r="BH3704" s="9" t="str">
        <f t="shared" si="171"/>
        <v>2019</v>
      </c>
      <c r="BI3704" t="str">
        <f>MID(Merge1[[#This Row],[OC_DATA_INIZIO_PROGETTO]],5,2)</f>
        <v>03</v>
      </c>
      <c r="BJ3704">
        <v>20201002</v>
      </c>
      <c r="BK3704" t="str">
        <f t="shared" si="172"/>
        <v>2020</v>
      </c>
      <c r="BL3704" t="str">
        <f>MID(Merge1[[#This Row],[OC_DATA_FINE_PROGETTO_PREVISTA]],5,2)</f>
        <v>10</v>
      </c>
      <c r="BM3704" s="8">
        <f>(Merge1[[#This Row],[Colonna2]]-Merge1[[#This Row],[Colonna1]])*12+Merge1[[#This Row],[Colonna22]]-Merge1[[#This Row],[Colonna12]]</f>
        <v>19</v>
      </c>
      <c r="BO3704" t="str">
        <f t="shared" si="173"/>
        <v/>
      </c>
      <c r="BP3704" s="2" t="s">
        <v>86</v>
      </c>
      <c r="BQ3704" s="2" t="s">
        <v>76</v>
      </c>
      <c r="BR3704" s="2" t="s">
        <v>77</v>
      </c>
      <c r="BS3704" s="2" t="s">
        <v>434</v>
      </c>
      <c r="BT3704" s="2" t="s">
        <v>435</v>
      </c>
    </row>
    <row r="3705" spans="1:72" x14ac:dyDescent="0.35">
      <c r="A3705" s="2" t="s">
        <v>4568</v>
      </c>
      <c r="B3705" s="2" t="s">
        <v>4569</v>
      </c>
      <c r="C3705" s="2" t="s">
        <v>4570</v>
      </c>
      <c r="D3705" s="2" t="s">
        <v>4571</v>
      </c>
      <c r="E3705" s="2" t="s">
        <v>4572</v>
      </c>
      <c r="F3705">
        <v>3</v>
      </c>
      <c r="G3705" s="2" t="s">
        <v>102</v>
      </c>
      <c r="H3705">
        <v>7</v>
      </c>
      <c r="I3705" s="2" t="s">
        <v>770</v>
      </c>
      <c r="J3705">
        <v>15</v>
      </c>
      <c r="K3705" s="2" t="s">
        <v>3707</v>
      </c>
      <c r="L3705">
        <v>7</v>
      </c>
      <c r="M3705" s="2" t="s">
        <v>1213</v>
      </c>
      <c r="N3705">
        <v>18</v>
      </c>
      <c r="O3705" s="2" t="s">
        <v>1214</v>
      </c>
      <c r="P3705">
        <v>999</v>
      </c>
      <c r="Q3705" s="2" t="s">
        <v>1215</v>
      </c>
      <c r="R3705" t="s">
        <v>67</v>
      </c>
      <c r="S3705" t="s">
        <v>67</v>
      </c>
      <c r="T3705" s="2" t="s">
        <v>504</v>
      </c>
      <c r="U3705" s="2" t="s">
        <v>505</v>
      </c>
      <c r="V3705">
        <v>611</v>
      </c>
      <c r="W3705" s="2" t="s">
        <v>2386</v>
      </c>
      <c r="X3705">
        <v>2312.5</v>
      </c>
      <c r="Y3705">
        <v>2312.5</v>
      </c>
      <c r="AD3705">
        <v>1618.75</v>
      </c>
      <c r="AF3705">
        <v>0</v>
      </c>
      <c r="AG3705">
        <v>693.75</v>
      </c>
      <c r="AK3705">
        <v>4625</v>
      </c>
      <c r="AL3705" s="5">
        <v>4625</v>
      </c>
      <c r="AM3705">
        <v>0</v>
      </c>
      <c r="AN3705">
        <v>0</v>
      </c>
      <c r="AO3705">
        <v>2312.5</v>
      </c>
      <c r="AP3705">
        <v>2312.5</v>
      </c>
      <c r="AS3705">
        <v>1618.75</v>
      </c>
      <c r="AU3705">
        <v>693.75</v>
      </c>
      <c r="AY3705">
        <v>4625</v>
      </c>
      <c r="AZ3705" s="5">
        <v>4625</v>
      </c>
      <c r="BA3705" s="5">
        <v>4625</v>
      </c>
      <c r="BB3705" s="5">
        <v>4625</v>
      </c>
      <c r="BF3705" s="5">
        <v>0</v>
      </c>
      <c r="BG3705">
        <v>20161229</v>
      </c>
      <c r="BH3705" s="9" t="str">
        <f t="shared" si="171"/>
        <v>2016</v>
      </c>
      <c r="BI3705" t="str">
        <f>MID(Merge1[[#This Row],[OC_DATA_INIZIO_PROGETTO]],5,2)</f>
        <v>12</v>
      </c>
      <c r="BJ3705">
        <v>20170621</v>
      </c>
      <c r="BK3705" t="str">
        <f t="shared" si="172"/>
        <v>2017</v>
      </c>
      <c r="BL3705" t="str">
        <f>MID(Merge1[[#This Row],[OC_DATA_FINE_PROGETTO_PREVISTA]],5,2)</f>
        <v>06</v>
      </c>
      <c r="BM3705" s="8">
        <f>(Merge1[[#This Row],[Colonna2]]-Merge1[[#This Row],[Colonna1]])*12+Merge1[[#This Row],[Colonna22]]-Merge1[[#This Row],[Colonna12]]</f>
        <v>6</v>
      </c>
      <c r="BO3705" t="str">
        <f t="shared" si="173"/>
        <v/>
      </c>
      <c r="BP3705" s="2" t="s">
        <v>86</v>
      </c>
      <c r="BQ3705" s="2" t="s">
        <v>76</v>
      </c>
      <c r="BR3705" s="2" t="s">
        <v>77</v>
      </c>
      <c r="BS3705" s="2" t="s">
        <v>2387</v>
      </c>
      <c r="BT3705" s="2" t="s">
        <v>510</v>
      </c>
    </row>
    <row r="3706" spans="1:72" x14ac:dyDescent="0.35">
      <c r="A3706" s="2" t="s">
        <v>7574</v>
      </c>
      <c r="B3706" s="2" t="s">
        <v>7575</v>
      </c>
      <c r="C3706" s="2" t="s">
        <v>7576</v>
      </c>
      <c r="D3706" s="2" t="s">
        <v>7135</v>
      </c>
      <c r="E3706" s="2" t="s">
        <v>7577</v>
      </c>
      <c r="F3706">
        <v>8</v>
      </c>
      <c r="G3706" s="2" t="s">
        <v>441</v>
      </c>
      <c r="H3706">
        <v>2</v>
      </c>
      <c r="I3706" s="2" t="s">
        <v>430</v>
      </c>
      <c r="J3706">
        <v>99</v>
      </c>
      <c r="K3706" s="2" t="s">
        <v>81</v>
      </c>
      <c r="L3706">
        <v>11</v>
      </c>
      <c r="M3706" s="2" t="s">
        <v>443</v>
      </c>
      <c r="N3706">
        <v>70</v>
      </c>
      <c r="O3706" s="2" t="s">
        <v>527</v>
      </c>
      <c r="P3706">
        <v>7</v>
      </c>
      <c r="Q3706" s="2" t="s">
        <v>2325</v>
      </c>
      <c r="R3706" t="s">
        <v>67</v>
      </c>
      <c r="S3706" t="s">
        <v>67</v>
      </c>
      <c r="T3706" s="2" t="s">
        <v>73</v>
      </c>
      <c r="U3706" s="2" t="s">
        <v>74</v>
      </c>
      <c r="V3706">
        <v>915</v>
      </c>
      <c r="W3706" s="2" t="s">
        <v>632</v>
      </c>
      <c r="X3706">
        <v>4590</v>
      </c>
      <c r="Z3706">
        <v>4590</v>
      </c>
      <c r="AF3706">
        <v>0</v>
      </c>
      <c r="AL3706" s="5">
        <v>4590</v>
      </c>
      <c r="AM3706">
        <v>0</v>
      </c>
      <c r="AN3706">
        <v>0</v>
      </c>
      <c r="AO3706">
        <v>4590</v>
      </c>
      <c r="AQ3706">
        <v>4590</v>
      </c>
      <c r="AZ3706" s="5">
        <v>4590</v>
      </c>
      <c r="BA3706" s="5">
        <v>4590</v>
      </c>
      <c r="BB3706" s="5">
        <v>4590</v>
      </c>
      <c r="BC3706" s="5">
        <v>4212.26</v>
      </c>
      <c r="BD3706" s="5">
        <v>4212.26</v>
      </c>
      <c r="BE3706" s="5">
        <v>0</v>
      </c>
      <c r="BF3706" s="5">
        <v>4212.26</v>
      </c>
      <c r="BG3706">
        <v>20180829</v>
      </c>
      <c r="BH3706" s="9" t="str">
        <f t="shared" si="171"/>
        <v>2018</v>
      </c>
      <c r="BI3706" t="str">
        <f>MID(Merge1[[#This Row],[OC_DATA_INIZIO_PROGETTO]],5,2)</f>
        <v>08</v>
      </c>
      <c r="BJ3706">
        <v>20190114</v>
      </c>
      <c r="BK3706" t="str">
        <f t="shared" si="172"/>
        <v>2019</v>
      </c>
      <c r="BL3706" t="str">
        <f>MID(Merge1[[#This Row],[OC_DATA_FINE_PROGETTO_PREVISTA]],5,2)</f>
        <v>01</v>
      </c>
      <c r="BM3706" s="8">
        <f>(Merge1[[#This Row],[Colonna2]]-Merge1[[#This Row],[Colonna1]])*12+Merge1[[#This Row],[Colonna22]]-Merge1[[#This Row],[Colonna12]]</f>
        <v>5</v>
      </c>
      <c r="BN3706">
        <v>20190114</v>
      </c>
      <c r="BO3706" t="str">
        <f t="shared" si="173"/>
        <v>2019</v>
      </c>
      <c r="BP3706" s="2" t="s">
        <v>76</v>
      </c>
      <c r="BQ3706" s="2" t="s">
        <v>76</v>
      </c>
      <c r="BR3706" s="2" t="s">
        <v>440</v>
      </c>
      <c r="BS3706" s="2" t="s">
        <v>434</v>
      </c>
      <c r="BT3706" s="2" t="s">
        <v>435</v>
      </c>
    </row>
    <row r="3707" spans="1:72" x14ac:dyDescent="0.35">
      <c r="A3707" s="2" t="s">
        <v>28821</v>
      </c>
      <c r="B3707" s="2" t="s">
        <v>28822</v>
      </c>
      <c r="C3707" s="2" t="s">
        <v>28823</v>
      </c>
      <c r="D3707" s="2" t="s">
        <v>27718</v>
      </c>
      <c r="E3707" s="2" t="s">
        <v>28824</v>
      </c>
      <c r="F3707">
        <v>4</v>
      </c>
      <c r="G3707" s="2" t="s">
        <v>174</v>
      </c>
      <c r="H3707">
        <v>3</v>
      </c>
      <c r="I3707" s="2" t="s">
        <v>68</v>
      </c>
      <c r="J3707">
        <v>58</v>
      </c>
      <c r="K3707" s="2" t="s">
        <v>8070</v>
      </c>
      <c r="L3707">
        <v>3</v>
      </c>
      <c r="M3707" s="2" t="s">
        <v>3884</v>
      </c>
      <c r="N3707">
        <v>6</v>
      </c>
      <c r="O3707" s="2" t="s">
        <v>3885</v>
      </c>
      <c r="P3707">
        <v>998</v>
      </c>
      <c r="Q3707" s="2" t="s">
        <v>4142</v>
      </c>
      <c r="R3707" t="s">
        <v>67</v>
      </c>
      <c r="S3707" t="s">
        <v>67</v>
      </c>
      <c r="T3707" s="2" t="s">
        <v>73</v>
      </c>
      <c r="U3707" s="2" t="s">
        <v>74</v>
      </c>
      <c r="V3707">
        <v>2036</v>
      </c>
      <c r="W3707" s="2" t="s">
        <v>19716</v>
      </c>
      <c r="X3707">
        <v>25174.799999999999</v>
      </c>
      <c r="Y3707">
        <v>25174.799999999999</v>
      </c>
      <c r="AD3707">
        <v>17622.36</v>
      </c>
      <c r="AF3707">
        <v>0</v>
      </c>
      <c r="AG3707">
        <v>7552.44</v>
      </c>
      <c r="AL3707" s="5">
        <v>50349.599999999999</v>
      </c>
      <c r="AM3707">
        <v>0</v>
      </c>
      <c r="AN3707">
        <v>0</v>
      </c>
      <c r="AO3707">
        <v>25174.799999999999</v>
      </c>
      <c r="AP3707">
        <v>25174.799999999999</v>
      </c>
      <c r="AS3707">
        <v>17622.36</v>
      </c>
      <c r="AU3707">
        <v>7552.44</v>
      </c>
      <c r="AZ3707" s="5">
        <v>50349.599999999999</v>
      </c>
      <c r="BA3707" s="5">
        <v>4538.75</v>
      </c>
      <c r="BB3707" s="5">
        <v>4538.75</v>
      </c>
      <c r="BF3707" s="5">
        <v>0</v>
      </c>
      <c r="BG3707">
        <v>20180925</v>
      </c>
      <c r="BH3707" s="9" t="str">
        <f t="shared" si="171"/>
        <v>2018</v>
      </c>
      <c r="BI3707" t="str">
        <f>MID(Merge1[[#This Row],[OC_DATA_INIZIO_PROGETTO]],5,2)</f>
        <v>09</v>
      </c>
      <c r="BJ3707">
        <v>20201231</v>
      </c>
      <c r="BK3707" t="str">
        <f t="shared" si="172"/>
        <v>2020</v>
      </c>
      <c r="BL3707" t="str">
        <f>MID(Merge1[[#This Row],[OC_DATA_FINE_PROGETTO_PREVISTA]],5,2)</f>
        <v>12</v>
      </c>
      <c r="BM3707" s="8">
        <f>(Merge1[[#This Row],[Colonna2]]-Merge1[[#This Row],[Colonna1]])*12+Merge1[[#This Row],[Colonna22]]-Merge1[[#This Row],[Colonna12]]</f>
        <v>27</v>
      </c>
      <c r="BO3707" t="str">
        <f t="shared" si="173"/>
        <v/>
      </c>
      <c r="BP3707" s="2" t="s">
        <v>86</v>
      </c>
      <c r="BQ3707" s="2" t="s">
        <v>76</v>
      </c>
      <c r="BR3707" s="2" t="s">
        <v>77</v>
      </c>
      <c r="BS3707" s="2" t="s">
        <v>78</v>
      </c>
      <c r="BT3707" s="2" t="s">
        <v>79</v>
      </c>
    </row>
    <row r="3708" spans="1:72" x14ac:dyDescent="0.35">
      <c r="A3708" s="2" t="s">
        <v>4314</v>
      </c>
      <c r="B3708" s="2" t="s">
        <v>4315</v>
      </c>
      <c r="C3708" s="2" t="s">
        <v>4316</v>
      </c>
      <c r="D3708" s="2" t="s">
        <v>4317</v>
      </c>
      <c r="E3708" s="2" t="s">
        <v>4318</v>
      </c>
      <c r="F3708">
        <v>3</v>
      </c>
      <c r="G3708" s="2" t="s">
        <v>102</v>
      </c>
      <c r="H3708">
        <v>7</v>
      </c>
      <c r="I3708" s="2" t="s">
        <v>770</v>
      </c>
      <c r="J3708">
        <v>15</v>
      </c>
      <c r="K3708" s="2" t="s">
        <v>3707</v>
      </c>
      <c r="L3708">
        <v>7</v>
      </c>
      <c r="M3708" s="2" t="s">
        <v>1213</v>
      </c>
      <c r="N3708">
        <v>18</v>
      </c>
      <c r="O3708" s="2" t="s">
        <v>1214</v>
      </c>
      <c r="P3708">
        <v>999</v>
      </c>
      <c r="Q3708" s="2" t="s">
        <v>1215</v>
      </c>
      <c r="R3708" t="s">
        <v>67</v>
      </c>
      <c r="S3708" t="s">
        <v>67</v>
      </c>
      <c r="T3708" s="2" t="s">
        <v>504</v>
      </c>
      <c r="U3708" s="2" t="s">
        <v>505</v>
      </c>
      <c r="V3708">
        <v>605</v>
      </c>
      <c r="W3708" s="2" t="s">
        <v>2440</v>
      </c>
      <c r="X3708">
        <v>2267.5</v>
      </c>
      <c r="Y3708">
        <v>2267.5</v>
      </c>
      <c r="AD3708">
        <v>1587.25</v>
      </c>
      <c r="AF3708">
        <v>0</v>
      </c>
      <c r="AG3708">
        <v>680.25</v>
      </c>
      <c r="AK3708">
        <v>5647</v>
      </c>
      <c r="AL3708" s="5">
        <v>4535</v>
      </c>
      <c r="AM3708">
        <v>0</v>
      </c>
      <c r="AN3708">
        <v>0</v>
      </c>
      <c r="AO3708">
        <v>2267.5</v>
      </c>
      <c r="AP3708">
        <v>2267.5</v>
      </c>
      <c r="AS3708">
        <v>1587.25</v>
      </c>
      <c r="AU3708">
        <v>680.25</v>
      </c>
      <c r="AY3708">
        <v>5647</v>
      </c>
      <c r="AZ3708" s="5">
        <v>4535</v>
      </c>
      <c r="BA3708" s="5">
        <v>4535</v>
      </c>
      <c r="BB3708" s="5">
        <v>4535</v>
      </c>
      <c r="BC3708" s="5">
        <v>4535</v>
      </c>
      <c r="BD3708" s="5">
        <v>4535</v>
      </c>
      <c r="BE3708" s="5">
        <v>0</v>
      </c>
      <c r="BF3708" s="5">
        <v>10182.07</v>
      </c>
      <c r="BG3708">
        <v>20170615</v>
      </c>
      <c r="BH3708" s="9" t="str">
        <f t="shared" si="171"/>
        <v>2017</v>
      </c>
      <c r="BI3708" t="str">
        <f>MID(Merge1[[#This Row],[OC_DATA_INIZIO_PROGETTO]],5,2)</f>
        <v>06</v>
      </c>
      <c r="BJ3708">
        <v>20180601</v>
      </c>
      <c r="BK3708" t="str">
        <f t="shared" si="172"/>
        <v>2018</v>
      </c>
      <c r="BL3708" t="str">
        <f>MID(Merge1[[#This Row],[OC_DATA_FINE_PROGETTO_PREVISTA]],5,2)</f>
        <v>06</v>
      </c>
      <c r="BM3708" s="8">
        <f>(Merge1[[#This Row],[Colonna2]]-Merge1[[#This Row],[Colonna1]])*12+Merge1[[#This Row],[Colonna22]]-Merge1[[#This Row],[Colonna12]]</f>
        <v>12</v>
      </c>
      <c r="BN3708">
        <v>20190329</v>
      </c>
      <c r="BO3708" t="str">
        <f t="shared" si="173"/>
        <v>2019</v>
      </c>
      <c r="BP3708" s="2" t="s">
        <v>116</v>
      </c>
      <c r="BQ3708" s="2" t="s">
        <v>763</v>
      </c>
      <c r="BR3708" s="2" t="s">
        <v>440</v>
      </c>
      <c r="BS3708" s="2" t="s">
        <v>773</v>
      </c>
      <c r="BT3708" s="2" t="s">
        <v>774</v>
      </c>
    </row>
    <row r="3709" spans="1:72" x14ac:dyDescent="0.35">
      <c r="A3709" s="2" t="s">
        <v>7371</v>
      </c>
      <c r="B3709" s="2" t="s">
        <v>7372</v>
      </c>
      <c r="C3709" s="2" t="s">
        <v>7373</v>
      </c>
      <c r="D3709" s="2" t="s">
        <v>7135</v>
      </c>
      <c r="E3709" s="2" t="s">
        <v>7374</v>
      </c>
      <c r="F3709">
        <v>8</v>
      </c>
      <c r="G3709" s="2" t="s">
        <v>441</v>
      </c>
      <c r="H3709">
        <v>2</v>
      </c>
      <c r="I3709" s="2" t="s">
        <v>430</v>
      </c>
      <c r="J3709">
        <v>99</v>
      </c>
      <c r="K3709" s="2" t="s">
        <v>81</v>
      </c>
      <c r="L3709">
        <v>11</v>
      </c>
      <c r="M3709" s="2" t="s">
        <v>443</v>
      </c>
      <c r="N3709">
        <v>70</v>
      </c>
      <c r="O3709" s="2" t="s">
        <v>527</v>
      </c>
      <c r="P3709">
        <v>7</v>
      </c>
      <c r="Q3709" s="2" t="s">
        <v>2325</v>
      </c>
      <c r="R3709" t="s">
        <v>67</v>
      </c>
      <c r="S3709" t="s">
        <v>67</v>
      </c>
      <c r="T3709" s="2" t="s">
        <v>73</v>
      </c>
      <c r="U3709" s="2" t="s">
        <v>74</v>
      </c>
      <c r="V3709">
        <v>915</v>
      </c>
      <c r="W3709" s="2" t="s">
        <v>632</v>
      </c>
      <c r="X3709">
        <v>4534.99</v>
      </c>
      <c r="Z3709">
        <v>4534.99</v>
      </c>
      <c r="AF3709">
        <v>0</v>
      </c>
      <c r="AL3709" s="5">
        <v>4534.99</v>
      </c>
      <c r="AM3709">
        <v>0</v>
      </c>
      <c r="AN3709">
        <v>0</v>
      </c>
      <c r="AO3709">
        <v>4534.99</v>
      </c>
      <c r="AQ3709">
        <v>4534.99</v>
      </c>
      <c r="AZ3709" s="5">
        <v>4534.99</v>
      </c>
      <c r="BA3709" s="5">
        <v>4534.99</v>
      </c>
      <c r="BB3709" s="5">
        <v>4534.99</v>
      </c>
      <c r="BC3709" s="5">
        <v>4534.99</v>
      </c>
      <c r="BD3709" s="5">
        <v>4534.99</v>
      </c>
      <c r="BE3709" s="5">
        <v>0</v>
      </c>
      <c r="BF3709" s="5">
        <v>4534.99</v>
      </c>
      <c r="BG3709">
        <v>20180227</v>
      </c>
      <c r="BH3709" s="9" t="str">
        <f t="shared" si="171"/>
        <v>2018</v>
      </c>
      <c r="BI3709" t="str">
        <f>MID(Merge1[[#This Row],[OC_DATA_INIZIO_PROGETTO]],5,2)</f>
        <v>02</v>
      </c>
      <c r="BJ3709">
        <v>20180630</v>
      </c>
      <c r="BK3709" t="str">
        <f t="shared" si="172"/>
        <v>2018</v>
      </c>
      <c r="BL3709" t="str">
        <f>MID(Merge1[[#This Row],[OC_DATA_FINE_PROGETTO_PREVISTA]],5,2)</f>
        <v>06</v>
      </c>
      <c r="BM3709" s="8">
        <f>(Merge1[[#This Row],[Colonna2]]-Merge1[[#This Row],[Colonna1]])*12+Merge1[[#This Row],[Colonna22]]-Merge1[[#This Row],[Colonna12]]</f>
        <v>4</v>
      </c>
      <c r="BN3709">
        <v>20180630</v>
      </c>
      <c r="BO3709" t="str">
        <f t="shared" si="173"/>
        <v>2018</v>
      </c>
      <c r="BP3709" s="2" t="s">
        <v>116</v>
      </c>
      <c r="BQ3709" s="2" t="s">
        <v>763</v>
      </c>
      <c r="BR3709" s="2" t="s">
        <v>440</v>
      </c>
      <c r="BS3709" s="2" t="s">
        <v>434</v>
      </c>
      <c r="BT3709" s="2" t="s">
        <v>435</v>
      </c>
    </row>
    <row r="3710" spans="1:72" x14ac:dyDescent="0.35">
      <c r="A3710" s="2" t="s">
        <v>1833</v>
      </c>
      <c r="B3710" s="2" t="s">
        <v>1834</v>
      </c>
      <c r="C3710" s="2" t="s">
        <v>1835</v>
      </c>
      <c r="D3710" s="2" t="s">
        <v>1836</v>
      </c>
      <c r="E3710" s="2" t="s">
        <v>1837</v>
      </c>
      <c r="F3710">
        <v>11</v>
      </c>
      <c r="G3710" s="2" t="s">
        <v>436</v>
      </c>
      <c r="H3710">
        <v>6</v>
      </c>
      <c r="I3710" s="2" t="s">
        <v>94</v>
      </c>
      <c r="J3710">
        <v>1</v>
      </c>
      <c r="K3710" s="2" t="s">
        <v>442</v>
      </c>
      <c r="L3710">
        <v>11</v>
      </c>
      <c r="M3710" s="2" t="s">
        <v>443</v>
      </c>
      <c r="N3710">
        <v>71</v>
      </c>
      <c r="O3710" s="2" t="s">
        <v>507</v>
      </c>
      <c r="P3710">
        <v>10</v>
      </c>
      <c r="Q3710" s="2" t="s">
        <v>1815</v>
      </c>
      <c r="R3710" t="s">
        <v>67</v>
      </c>
      <c r="S3710" t="s">
        <v>67</v>
      </c>
      <c r="T3710" s="2" t="s">
        <v>504</v>
      </c>
      <c r="U3710" s="2" t="s">
        <v>505</v>
      </c>
      <c r="V3710">
        <v>1009</v>
      </c>
      <c r="W3710" s="2" t="s">
        <v>880</v>
      </c>
      <c r="X3710">
        <v>2252.33</v>
      </c>
      <c r="Z3710">
        <v>2252.33</v>
      </c>
      <c r="AD3710">
        <v>1576.63</v>
      </c>
      <c r="AF3710">
        <v>0</v>
      </c>
      <c r="AG3710">
        <v>675.7</v>
      </c>
      <c r="AL3710" s="5">
        <v>4504.66</v>
      </c>
      <c r="AM3710">
        <v>0</v>
      </c>
      <c r="AN3710">
        <v>0</v>
      </c>
      <c r="AO3710">
        <v>2252.33</v>
      </c>
      <c r="AQ3710">
        <v>2252.33</v>
      </c>
      <c r="AS3710">
        <v>1576.63</v>
      </c>
      <c r="AU3710">
        <v>675.7</v>
      </c>
      <c r="AZ3710" s="5">
        <v>4504.66</v>
      </c>
      <c r="BA3710" s="5">
        <v>4504.66</v>
      </c>
      <c r="BB3710" s="5">
        <v>4504.66</v>
      </c>
      <c r="BC3710" s="5">
        <v>4504.66</v>
      </c>
      <c r="BD3710" s="5">
        <v>4504.66</v>
      </c>
      <c r="BE3710" s="5">
        <v>0</v>
      </c>
      <c r="BF3710" s="5">
        <v>0</v>
      </c>
      <c r="BG3710">
        <v>20161120</v>
      </c>
      <c r="BH3710" s="9" t="str">
        <f t="shared" si="171"/>
        <v>2016</v>
      </c>
      <c r="BI3710" t="str">
        <f>MID(Merge1[[#This Row],[OC_DATA_INIZIO_PROGETTO]],5,2)</f>
        <v>11</v>
      </c>
      <c r="BJ3710">
        <v>20211230</v>
      </c>
      <c r="BK3710" t="str">
        <f t="shared" si="172"/>
        <v>2021</v>
      </c>
      <c r="BL3710" t="str">
        <f>MID(Merge1[[#This Row],[OC_DATA_FINE_PROGETTO_PREVISTA]],5,2)</f>
        <v>12</v>
      </c>
      <c r="BM3710" s="8">
        <f>(Merge1[[#This Row],[Colonna2]]-Merge1[[#This Row],[Colonna1]])*12+Merge1[[#This Row],[Colonna22]]-Merge1[[#This Row],[Colonna12]]</f>
        <v>61</v>
      </c>
      <c r="BO3710" t="str">
        <f t="shared" si="173"/>
        <v/>
      </c>
      <c r="BP3710" s="2" t="s">
        <v>116</v>
      </c>
      <c r="BQ3710" s="2" t="s">
        <v>116</v>
      </c>
      <c r="BR3710" s="2" t="s">
        <v>77</v>
      </c>
      <c r="BS3710" s="2" t="s">
        <v>446</v>
      </c>
      <c r="BT3710" s="2" t="s">
        <v>447</v>
      </c>
    </row>
    <row r="3711" spans="1:72" x14ac:dyDescent="0.35">
      <c r="A3711" s="2" t="s">
        <v>2150</v>
      </c>
      <c r="B3711" s="2" t="s">
        <v>2151</v>
      </c>
      <c r="C3711" s="2" t="s">
        <v>2152</v>
      </c>
      <c r="D3711" s="2" t="s">
        <v>2153</v>
      </c>
      <c r="E3711" s="2" t="s">
        <v>2154</v>
      </c>
      <c r="F3711">
        <v>8</v>
      </c>
      <c r="G3711" s="2" t="s">
        <v>441</v>
      </c>
      <c r="H3711">
        <v>7</v>
      </c>
      <c r="I3711" s="2" t="s">
        <v>770</v>
      </c>
      <c r="J3711">
        <v>21</v>
      </c>
      <c r="K3711" s="2" t="s">
        <v>987</v>
      </c>
      <c r="L3711">
        <v>11</v>
      </c>
      <c r="M3711" s="2" t="s">
        <v>443</v>
      </c>
      <c r="N3711">
        <v>75</v>
      </c>
      <c r="O3711" s="2" t="s">
        <v>502</v>
      </c>
      <c r="P3711">
        <v>820</v>
      </c>
      <c r="Q3711" s="2" t="s">
        <v>503</v>
      </c>
      <c r="R3711" t="s">
        <v>67</v>
      </c>
      <c r="S3711" t="s">
        <v>67</v>
      </c>
      <c r="T3711" s="2" t="s">
        <v>1331</v>
      </c>
      <c r="U3711" s="2" t="s">
        <v>1332</v>
      </c>
      <c r="V3711">
        <v>1004</v>
      </c>
      <c r="W3711" s="2" t="s">
        <v>899</v>
      </c>
      <c r="X3711">
        <v>2250</v>
      </c>
      <c r="Z3711">
        <v>2250</v>
      </c>
      <c r="AD3711">
        <v>1575</v>
      </c>
      <c r="AF3711">
        <v>0</v>
      </c>
      <c r="AG3711">
        <v>675</v>
      </c>
      <c r="AL3711" s="5">
        <v>4500</v>
      </c>
      <c r="AM3711">
        <v>0</v>
      </c>
      <c r="AN3711">
        <v>0</v>
      </c>
      <c r="AO3711">
        <v>2250</v>
      </c>
      <c r="AQ3711">
        <v>2250</v>
      </c>
      <c r="AS3711">
        <v>1575</v>
      </c>
      <c r="AU3711">
        <v>675</v>
      </c>
      <c r="AZ3711" s="5">
        <v>4500</v>
      </c>
      <c r="BA3711" s="5">
        <v>4500</v>
      </c>
      <c r="BB3711" s="5">
        <v>4500</v>
      </c>
      <c r="BC3711" s="5">
        <v>4500</v>
      </c>
      <c r="BD3711" s="5">
        <v>4500</v>
      </c>
      <c r="BE3711" s="5">
        <v>0</v>
      </c>
      <c r="BF3711" s="5">
        <v>4500</v>
      </c>
      <c r="BG3711">
        <v>20180531</v>
      </c>
      <c r="BH3711" s="9" t="str">
        <f t="shared" si="171"/>
        <v>2018</v>
      </c>
      <c r="BI3711" t="str">
        <f>MID(Merge1[[#This Row],[OC_DATA_INIZIO_PROGETTO]],5,2)</f>
        <v>05</v>
      </c>
      <c r="BJ3711">
        <v>20191105</v>
      </c>
      <c r="BK3711" t="str">
        <f t="shared" si="172"/>
        <v>2019</v>
      </c>
      <c r="BL3711" t="str">
        <f>MID(Merge1[[#This Row],[OC_DATA_FINE_PROGETTO_PREVISTA]],5,2)</f>
        <v>11</v>
      </c>
      <c r="BM3711" s="8">
        <f>(Merge1[[#This Row],[Colonna2]]-Merge1[[#This Row],[Colonna1]])*12+Merge1[[#This Row],[Colonna22]]-Merge1[[#This Row],[Colonna12]]</f>
        <v>18</v>
      </c>
      <c r="BN3711">
        <v>20191105</v>
      </c>
      <c r="BO3711" t="str">
        <f t="shared" si="173"/>
        <v>2019</v>
      </c>
      <c r="BP3711" s="2" t="s">
        <v>116</v>
      </c>
      <c r="BQ3711" s="2" t="s">
        <v>763</v>
      </c>
      <c r="BR3711" s="2" t="s">
        <v>440</v>
      </c>
      <c r="BS3711" s="2" t="s">
        <v>773</v>
      </c>
      <c r="BT3711" s="2" t="s">
        <v>774</v>
      </c>
    </row>
    <row r="3712" spans="1:72" x14ac:dyDescent="0.35">
      <c r="A3712" s="2" t="s">
        <v>2160</v>
      </c>
      <c r="B3712" s="2" t="s">
        <v>2161</v>
      </c>
      <c r="C3712" s="2" t="s">
        <v>2162</v>
      </c>
      <c r="D3712" s="2" t="s">
        <v>2162</v>
      </c>
      <c r="E3712" s="2" t="s">
        <v>2163</v>
      </c>
      <c r="F3712">
        <v>8</v>
      </c>
      <c r="G3712" s="2" t="s">
        <v>441</v>
      </c>
      <c r="H3712">
        <v>7</v>
      </c>
      <c r="I3712" s="2" t="s">
        <v>770</v>
      </c>
      <c r="J3712">
        <v>21</v>
      </c>
      <c r="K3712" s="2" t="s">
        <v>987</v>
      </c>
      <c r="L3712">
        <v>11</v>
      </c>
      <c r="M3712" s="2" t="s">
        <v>443</v>
      </c>
      <c r="N3712">
        <v>75</v>
      </c>
      <c r="O3712" s="2" t="s">
        <v>502</v>
      </c>
      <c r="P3712">
        <v>820</v>
      </c>
      <c r="Q3712" s="2" t="s">
        <v>503</v>
      </c>
      <c r="R3712" t="s">
        <v>67</v>
      </c>
      <c r="S3712" t="s">
        <v>67</v>
      </c>
      <c r="T3712" s="2" t="s">
        <v>504</v>
      </c>
      <c r="U3712" s="2" t="s">
        <v>505</v>
      </c>
      <c r="V3712">
        <v>1005</v>
      </c>
      <c r="W3712" s="2" t="s">
        <v>887</v>
      </c>
      <c r="X3712">
        <v>2250</v>
      </c>
      <c r="Z3712">
        <v>2250</v>
      </c>
      <c r="AD3712">
        <v>1575</v>
      </c>
      <c r="AF3712">
        <v>0</v>
      </c>
      <c r="AG3712">
        <v>675</v>
      </c>
      <c r="AL3712" s="5">
        <v>4500</v>
      </c>
      <c r="AM3712">
        <v>0</v>
      </c>
      <c r="AN3712">
        <v>0</v>
      </c>
      <c r="AO3712">
        <v>2250</v>
      </c>
      <c r="AQ3712">
        <v>2250</v>
      </c>
      <c r="AS3712">
        <v>1575</v>
      </c>
      <c r="AU3712">
        <v>675</v>
      </c>
      <c r="AZ3712" s="5">
        <v>4500</v>
      </c>
      <c r="BA3712" s="5">
        <v>4500</v>
      </c>
      <c r="BB3712" s="5">
        <v>4500</v>
      </c>
      <c r="BC3712" s="5">
        <v>4500</v>
      </c>
      <c r="BD3712" s="5">
        <v>4500</v>
      </c>
      <c r="BE3712" s="5">
        <v>0</v>
      </c>
      <c r="BF3712" s="5">
        <v>4500</v>
      </c>
      <c r="BG3712">
        <v>20171122</v>
      </c>
      <c r="BH3712" s="9" t="str">
        <f t="shared" si="171"/>
        <v>2017</v>
      </c>
      <c r="BI3712" t="str">
        <f>MID(Merge1[[#This Row],[OC_DATA_INIZIO_PROGETTO]],5,2)</f>
        <v>11</v>
      </c>
      <c r="BJ3712">
        <v>20190412</v>
      </c>
      <c r="BK3712" t="str">
        <f t="shared" si="172"/>
        <v>2019</v>
      </c>
      <c r="BL3712" t="str">
        <f>MID(Merge1[[#This Row],[OC_DATA_FINE_PROGETTO_PREVISTA]],5,2)</f>
        <v>04</v>
      </c>
      <c r="BM3712" s="8">
        <f>(Merge1[[#This Row],[Colonna2]]-Merge1[[#This Row],[Colonna1]])*12+Merge1[[#This Row],[Colonna22]]-Merge1[[#This Row],[Colonna12]]</f>
        <v>17</v>
      </c>
      <c r="BN3712">
        <v>20190412</v>
      </c>
      <c r="BO3712" t="str">
        <f t="shared" si="173"/>
        <v>2019</v>
      </c>
      <c r="BP3712" s="2" t="s">
        <v>116</v>
      </c>
      <c r="BQ3712" s="2" t="s">
        <v>763</v>
      </c>
      <c r="BR3712" s="2" t="s">
        <v>440</v>
      </c>
      <c r="BS3712" s="2" t="s">
        <v>773</v>
      </c>
      <c r="BT3712" s="2" t="s">
        <v>774</v>
      </c>
    </row>
    <row r="3713" spans="1:72" x14ac:dyDescent="0.35">
      <c r="A3713" s="2" t="s">
        <v>26552</v>
      </c>
      <c r="B3713" s="2" t="s">
        <v>26553</v>
      </c>
      <c r="C3713" s="2" t="s">
        <v>26554</v>
      </c>
      <c r="D3713" s="2" t="s">
        <v>26555</v>
      </c>
      <c r="E3713" s="2" t="s">
        <v>26556</v>
      </c>
      <c r="F3713">
        <v>1</v>
      </c>
      <c r="G3713" s="2" t="s">
        <v>151</v>
      </c>
      <c r="H3713">
        <v>7</v>
      </c>
      <c r="I3713" s="2" t="s">
        <v>770</v>
      </c>
      <c r="J3713">
        <v>19</v>
      </c>
      <c r="K3713" s="2" t="s">
        <v>771</v>
      </c>
      <c r="L3713">
        <v>9</v>
      </c>
      <c r="M3713" s="2" t="s">
        <v>98</v>
      </c>
      <c r="N3713">
        <v>22</v>
      </c>
      <c r="O3713" s="2" t="s">
        <v>252</v>
      </c>
      <c r="P3713">
        <v>999</v>
      </c>
      <c r="Q3713" s="2" t="s">
        <v>389</v>
      </c>
      <c r="R3713" t="s">
        <v>67</v>
      </c>
      <c r="S3713" t="s">
        <v>67</v>
      </c>
      <c r="T3713" s="2" t="s">
        <v>1816</v>
      </c>
      <c r="U3713" s="2" t="s">
        <v>1817</v>
      </c>
      <c r="V3713">
        <v>2016</v>
      </c>
      <c r="W3713" s="2" t="s">
        <v>18962</v>
      </c>
      <c r="X3713">
        <v>2250</v>
      </c>
      <c r="Y3713">
        <v>2250</v>
      </c>
      <c r="AD3713">
        <v>1575</v>
      </c>
      <c r="AF3713">
        <v>0</v>
      </c>
      <c r="AG3713">
        <v>675</v>
      </c>
      <c r="AK3713">
        <v>2500</v>
      </c>
      <c r="AL3713" s="5">
        <v>4500</v>
      </c>
      <c r="AM3713">
        <v>0</v>
      </c>
      <c r="AN3713">
        <v>0</v>
      </c>
      <c r="AO3713">
        <v>2250</v>
      </c>
      <c r="AP3713">
        <v>2250</v>
      </c>
      <c r="AS3713">
        <v>1575</v>
      </c>
      <c r="AU3713">
        <v>675</v>
      </c>
      <c r="AY3713">
        <v>2500</v>
      </c>
      <c r="AZ3713" s="5">
        <v>4500</v>
      </c>
      <c r="BA3713" s="5">
        <v>4500</v>
      </c>
      <c r="BB3713" s="5">
        <v>4500</v>
      </c>
      <c r="BF3713" s="5">
        <v>0</v>
      </c>
      <c r="BG3713">
        <v>20200416</v>
      </c>
      <c r="BH3713" s="9" t="str">
        <f t="shared" si="171"/>
        <v>2020</v>
      </c>
      <c r="BI3713" t="str">
        <f>MID(Merge1[[#This Row],[OC_DATA_INIZIO_PROGETTO]],5,2)</f>
        <v>04</v>
      </c>
      <c r="BJ3713">
        <v>20200416</v>
      </c>
      <c r="BK3713" t="str">
        <f t="shared" si="172"/>
        <v>2020</v>
      </c>
      <c r="BL3713" t="str">
        <f>MID(Merge1[[#This Row],[OC_DATA_FINE_PROGETTO_PREVISTA]],5,2)</f>
        <v>04</v>
      </c>
      <c r="BM3713" s="8">
        <f>(Merge1[[#This Row],[Colonna2]]-Merge1[[#This Row],[Colonna1]])*12+Merge1[[#This Row],[Colonna22]]-Merge1[[#This Row],[Colonna12]]</f>
        <v>0</v>
      </c>
      <c r="BO3713" t="str">
        <f t="shared" si="173"/>
        <v/>
      </c>
      <c r="BP3713" s="2" t="s">
        <v>86</v>
      </c>
      <c r="BQ3713" s="2" t="s">
        <v>76</v>
      </c>
      <c r="BR3713" s="2" t="s">
        <v>77</v>
      </c>
      <c r="BS3713" s="2" t="s">
        <v>773</v>
      </c>
      <c r="BT3713" s="2" t="s">
        <v>774</v>
      </c>
    </row>
    <row r="3714" spans="1:72" x14ac:dyDescent="0.35">
      <c r="A3714" s="2" t="s">
        <v>1829</v>
      </c>
      <c r="B3714" s="2" t="s">
        <v>1830</v>
      </c>
      <c r="C3714" s="2" t="s">
        <v>1831</v>
      </c>
      <c r="D3714" s="2" t="s">
        <v>1831</v>
      </c>
      <c r="E3714" s="2" t="s">
        <v>1832</v>
      </c>
      <c r="F3714">
        <v>11</v>
      </c>
      <c r="G3714" s="2" t="s">
        <v>436</v>
      </c>
      <c r="H3714">
        <v>6</v>
      </c>
      <c r="I3714" s="2" t="s">
        <v>94</v>
      </c>
      <c r="J3714">
        <v>1</v>
      </c>
      <c r="K3714" s="2" t="s">
        <v>442</v>
      </c>
      <c r="L3714">
        <v>11</v>
      </c>
      <c r="M3714" s="2" t="s">
        <v>443</v>
      </c>
      <c r="N3714">
        <v>71</v>
      </c>
      <c r="O3714" s="2" t="s">
        <v>507</v>
      </c>
      <c r="P3714">
        <v>10</v>
      </c>
      <c r="Q3714" s="2" t="s">
        <v>1815</v>
      </c>
      <c r="R3714" t="s">
        <v>67</v>
      </c>
      <c r="S3714" t="s">
        <v>67</v>
      </c>
      <c r="T3714" s="2" t="s">
        <v>504</v>
      </c>
      <c r="U3714" s="2" t="s">
        <v>505</v>
      </c>
      <c r="V3714">
        <v>1009</v>
      </c>
      <c r="W3714" s="2" t="s">
        <v>880</v>
      </c>
      <c r="X3714">
        <v>2183.61</v>
      </c>
      <c r="Z3714">
        <v>2183.61</v>
      </c>
      <c r="AD3714">
        <v>1528.53</v>
      </c>
      <c r="AF3714">
        <v>0</v>
      </c>
      <c r="AG3714">
        <v>655.08000000000004</v>
      </c>
      <c r="AL3714" s="5">
        <v>4367.22</v>
      </c>
      <c r="AM3714">
        <v>0</v>
      </c>
      <c r="AN3714">
        <v>0</v>
      </c>
      <c r="AO3714">
        <v>2183.61</v>
      </c>
      <c r="AQ3714">
        <v>2183.61</v>
      </c>
      <c r="AS3714">
        <v>1528.53</v>
      </c>
      <c r="AU3714">
        <v>655.08000000000004</v>
      </c>
      <c r="AZ3714" s="5">
        <v>4367.22</v>
      </c>
      <c r="BA3714" s="5">
        <v>4367.22</v>
      </c>
      <c r="BB3714" s="5">
        <v>4367.22</v>
      </c>
      <c r="BC3714" s="5">
        <v>4367.22</v>
      </c>
      <c r="BD3714" s="5">
        <v>4367.22</v>
      </c>
      <c r="BE3714" s="5">
        <v>0</v>
      </c>
      <c r="BF3714" s="5">
        <v>3930.5</v>
      </c>
      <c r="BG3714">
        <v>20161211</v>
      </c>
      <c r="BH3714" s="9" t="str">
        <f t="shared" ref="BH3714:BH3777" si="174">LEFT(BG:BG,4)</f>
        <v>2016</v>
      </c>
      <c r="BI3714" t="str">
        <f>MID(Merge1[[#This Row],[OC_DATA_INIZIO_PROGETTO]],5,2)</f>
        <v>12</v>
      </c>
      <c r="BJ3714">
        <v>20211230</v>
      </c>
      <c r="BK3714" t="str">
        <f t="shared" ref="BK3714:BK3777" si="175">LEFT(BJ:BJ,4)</f>
        <v>2021</v>
      </c>
      <c r="BL3714" t="str">
        <f>MID(Merge1[[#This Row],[OC_DATA_FINE_PROGETTO_PREVISTA]],5,2)</f>
        <v>12</v>
      </c>
      <c r="BM3714" s="8">
        <f>(Merge1[[#This Row],[Colonna2]]-Merge1[[#This Row],[Colonna1]])*12+Merge1[[#This Row],[Colonna22]]-Merge1[[#This Row],[Colonna12]]</f>
        <v>60</v>
      </c>
      <c r="BO3714" t="str">
        <f t="shared" ref="BO3714:BO3777" si="176">LEFT(BN:BN,4)</f>
        <v/>
      </c>
      <c r="BP3714" s="2" t="s">
        <v>116</v>
      </c>
      <c r="BQ3714" s="2" t="s">
        <v>116</v>
      </c>
      <c r="BR3714" s="2" t="s">
        <v>77</v>
      </c>
      <c r="BS3714" s="2" t="s">
        <v>446</v>
      </c>
      <c r="BT3714" s="2" t="s">
        <v>447</v>
      </c>
    </row>
    <row r="3715" spans="1:72" x14ac:dyDescent="0.35">
      <c r="A3715" s="2" t="s">
        <v>2292</v>
      </c>
      <c r="B3715" s="2" t="s">
        <v>2293</v>
      </c>
      <c r="C3715" s="2" t="s">
        <v>2294</v>
      </c>
      <c r="D3715" s="2" t="s">
        <v>2295</v>
      </c>
      <c r="E3715" s="2" t="s">
        <v>2296</v>
      </c>
      <c r="F3715">
        <v>11</v>
      </c>
      <c r="G3715" s="2" t="s">
        <v>436</v>
      </c>
      <c r="H3715">
        <v>2</v>
      </c>
      <c r="I3715" s="2" t="s">
        <v>430</v>
      </c>
      <c r="J3715">
        <v>12</v>
      </c>
      <c r="K3715" s="2" t="s">
        <v>437</v>
      </c>
      <c r="L3715">
        <v>11</v>
      </c>
      <c r="M3715" s="2" t="s">
        <v>443</v>
      </c>
      <c r="N3715">
        <v>71</v>
      </c>
      <c r="O3715" s="2" t="s">
        <v>507</v>
      </c>
      <c r="P3715">
        <v>10</v>
      </c>
      <c r="Q3715" s="2" t="s">
        <v>1815</v>
      </c>
      <c r="R3715" t="s">
        <v>67</v>
      </c>
      <c r="S3715" t="s">
        <v>67</v>
      </c>
      <c r="T3715" s="2" t="s">
        <v>504</v>
      </c>
      <c r="U3715" s="2" t="s">
        <v>505</v>
      </c>
      <c r="V3715">
        <v>9999</v>
      </c>
      <c r="W3715" s="2" t="s">
        <v>433</v>
      </c>
      <c r="X3715">
        <v>2183.61</v>
      </c>
      <c r="Z3715">
        <v>2183.61</v>
      </c>
      <c r="AD3715">
        <v>1528.53</v>
      </c>
      <c r="AF3715">
        <v>0</v>
      </c>
      <c r="AG3715">
        <v>655.08000000000004</v>
      </c>
      <c r="AL3715" s="5">
        <v>4367.22</v>
      </c>
      <c r="AM3715">
        <v>0</v>
      </c>
      <c r="AN3715">
        <v>0</v>
      </c>
      <c r="AO3715">
        <v>2183.61</v>
      </c>
      <c r="AQ3715">
        <v>2183.61</v>
      </c>
      <c r="AS3715">
        <v>1528.53</v>
      </c>
      <c r="AU3715">
        <v>655.08000000000004</v>
      </c>
      <c r="AZ3715" s="5">
        <v>4367.22</v>
      </c>
      <c r="BA3715" s="5">
        <v>4367.22</v>
      </c>
      <c r="BB3715" s="5">
        <v>4367.22</v>
      </c>
      <c r="BF3715" s="5">
        <v>0</v>
      </c>
      <c r="BG3715">
        <v>20190116</v>
      </c>
      <c r="BH3715" s="9" t="str">
        <f t="shared" si="174"/>
        <v>2019</v>
      </c>
      <c r="BI3715" t="str">
        <f>MID(Merge1[[#This Row],[OC_DATA_INIZIO_PROGETTO]],5,2)</f>
        <v>01</v>
      </c>
      <c r="BJ3715">
        <v>20220120</v>
      </c>
      <c r="BK3715" t="str">
        <f t="shared" si="175"/>
        <v>2022</v>
      </c>
      <c r="BL3715" t="str">
        <f>MID(Merge1[[#This Row],[OC_DATA_FINE_PROGETTO_PREVISTA]],5,2)</f>
        <v>01</v>
      </c>
      <c r="BM3715" s="8">
        <f>(Merge1[[#This Row],[Colonna2]]-Merge1[[#This Row],[Colonna1]])*12+Merge1[[#This Row],[Colonna22]]-Merge1[[#This Row],[Colonna12]]</f>
        <v>36</v>
      </c>
      <c r="BO3715" t="str">
        <f t="shared" si="176"/>
        <v/>
      </c>
      <c r="BP3715" s="2" t="s">
        <v>86</v>
      </c>
      <c r="BQ3715" s="2" t="s">
        <v>76</v>
      </c>
      <c r="BR3715" s="2" t="s">
        <v>77</v>
      </c>
      <c r="BS3715" s="2" t="s">
        <v>434</v>
      </c>
      <c r="BT3715" s="2" t="s">
        <v>435</v>
      </c>
    </row>
    <row r="3716" spans="1:72" x14ac:dyDescent="0.35">
      <c r="A3716" s="2" t="s">
        <v>29101</v>
      </c>
      <c r="B3716" s="2" t="s">
        <v>29102</v>
      </c>
      <c r="C3716" s="2" t="s">
        <v>29103</v>
      </c>
      <c r="D3716" s="2" t="s">
        <v>29104</v>
      </c>
      <c r="E3716" s="2" t="s">
        <v>29105</v>
      </c>
      <c r="F3716">
        <v>6</v>
      </c>
      <c r="G3716" s="2" t="s">
        <v>93</v>
      </c>
      <c r="H3716">
        <v>3</v>
      </c>
      <c r="I3716" s="2" t="s">
        <v>68</v>
      </c>
      <c r="J3716">
        <v>99</v>
      </c>
      <c r="K3716" s="2" t="s">
        <v>81</v>
      </c>
      <c r="L3716">
        <v>5</v>
      </c>
      <c r="M3716" s="2" t="s">
        <v>226</v>
      </c>
      <c r="N3716">
        <v>8</v>
      </c>
      <c r="O3716" s="2" t="s">
        <v>483</v>
      </c>
      <c r="P3716">
        <v>81</v>
      </c>
      <c r="Q3716" s="2" t="s">
        <v>623</v>
      </c>
      <c r="R3716" t="s">
        <v>67</v>
      </c>
      <c r="S3716" t="s">
        <v>67</v>
      </c>
      <c r="T3716" s="2" t="s">
        <v>73</v>
      </c>
      <c r="U3716" s="2" t="s">
        <v>74</v>
      </c>
      <c r="V3716">
        <v>2016</v>
      </c>
      <c r="W3716" s="2" t="s">
        <v>18962</v>
      </c>
      <c r="X3716">
        <v>150000</v>
      </c>
      <c r="Y3716">
        <v>150000</v>
      </c>
      <c r="AD3716">
        <v>105000</v>
      </c>
      <c r="AF3716">
        <v>0</v>
      </c>
      <c r="AG3716">
        <v>45000</v>
      </c>
      <c r="AL3716" s="5">
        <v>300000</v>
      </c>
      <c r="AM3716">
        <v>0</v>
      </c>
      <c r="AN3716">
        <v>0</v>
      </c>
      <c r="AO3716">
        <v>150000</v>
      </c>
      <c r="AP3716">
        <v>150000</v>
      </c>
      <c r="AS3716">
        <v>105000</v>
      </c>
      <c r="AU3716">
        <v>45000</v>
      </c>
      <c r="AZ3716" s="5">
        <v>300000</v>
      </c>
      <c r="BA3716" s="5">
        <v>4362.88</v>
      </c>
      <c r="BB3716" s="5">
        <v>4362.88</v>
      </c>
      <c r="BF3716" s="5">
        <v>0</v>
      </c>
      <c r="BG3716">
        <v>20200601</v>
      </c>
      <c r="BH3716" s="9" t="str">
        <f t="shared" si="174"/>
        <v>2020</v>
      </c>
      <c r="BI3716" t="str">
        <f>MID(Merge1[[#This Row],[OC_DATA_INIZIO_PROGETTO]],5,2)</f>
        <v>06</v>
      </c>
      <c r="BJ3716">
        <v>20211231</v>
      </c>
      <c r="BK3716" t="str">
        <f t="shared" si="175"/>
        <v>2021</v>
      </c>
      <c r="BL3716" t="str">
        <f>MID(Merge1[[#This Row],[OC_DATA_FINE_PROGETTO_PREVISTA]],5,2)</f>
        <v>12</v>
      </c>
      <c r="BM3716" s="8">
        <f>(Merge1[[#This Row],[Colonna2]]-Merge1[[#This Row],[Colonna1]])*12+Merge1[[#This Row],[Colonna22]]-Merge1[[#This Row],[Colonna12]]</f>
        <v>18</v>
      </c>
      <c r="BO3716" t="str">
        <f t="shared" si="176"/>
        <v/>
      </c>
      <c r="BP3716" s="2" t="s">
        <v>86</v>
      </c>
      <c r="BQ3716" s="2" t="s">
        <v>76</v>
      </c>
      <c r="BR3716" s="2" t="s">
        <v>19658</v>
      </c>
      <c r="BS3716" s="2" t="s">
        <v>4144</v>
      </c>
      <c r="BT3716" s="2" t="s">
        <v>4145</v>
      </c>
    </row>
    <row r="3717" spans="1:72" x14ac:dyDescent="0.35">
      <c r="A3717" s="2" t="s">
        <v>21982</v>
      </c>
      <c r="B3717" s="2" t="s">
        <v>21983</v>
      </c>
      <c r="C3717" s="2" t="s">
        <v>21984</v>
      </c>
      <c r="D3717" s="2" t="s">
        <v>2291</v>
      </c>
      <c r="E3717" s="2" t="s">
        <v>21985</v>
      </c>
      <c r="F3717">
        <v>11</v>
      </c>
      <c r="G3717" s="2" t="s">
        <v>436</v>
      </c>
      <c r="H3717">
        <v>7</v>
      </c>
      <c r="I3717" s="2" t="s">
        <v>770</v>
      </c>
      <c r="J3717">
        <v>19</v>
      </c>
      <c r="K3717" s="2" t="s">
        <v>771</v>
      </c>
      <c r="L3717">
        <v>11</v>
      </c>
      <c r="M3717" s="2" t="s">
        <v>443</v>
      </c>
      <c r="N3717">
        <v>71</v>
      </c>
      <c r="O3717" s="2" t="s">
        <v>507</v>
      </c>
      <c r="P3717">
        <v>10</v>
      </c>
      <c r="Q3717" s="2" t="s">
        <v>1815</v>
      </c>
      <c r="R3717" t="s">
        <v>67</v>
      </c>
      <c r="S3717" t="s">
        <v>67</v>
      </c>
      <c r="T3717" s="2" t="s">
        <v>504</v>
      </c>
      <c r="U3717" s="2" t="s">
        <v>505</v>
      </c>
      <c r="V3717">
        <v>710</v>
      </c>
      <c r="W3717" s="2" t="s">
        <v>7185</v>
      </c>
      <c r="X3717">
        <v>2162.46</v>
      </c>
      <c r="Z3717">
        <v>2162.46</v>
      </c>
      <c r="AD3717">
        <v>1513.72</v>
      </c>
      <c r="AF3717">
        <v>0</v>
      </c>
      <c r="AG3717">
        <v>648.73</v>
      </c>
      <c r="AL3717" s="5">
        <v>4324.91</v>
      </c>
      <c r="AM3717">
        <v>0</v>
      </c>
      <c r="AN3717">
        <v>0</v>
      </c>
      <c r="AO3717">
        <v>2162.46</v>
      </c>
      <c r="AQ3717">
        <v>2162.46</v>
      </c>
      <c r="AS3717">
        <v>1513.72</v>
      </c>
      <c r="AU3717">
        <v>648.73</v>
      </c>
      <c r="AZ3717" s="5">
        <v>4324.91</v>
      </c>
      <c r="BA3717" s="5">
        <v>4324.91</v>
      </c>
      <c r="BB3717" s="5">
        <v>4324.91</v>
      </c>
      <c r="BC3717" s="5">
        <v>4324.91</v>
      </c>
      <c r="BD3717" s="5">
        <v>4324.91</v>
      </c>
      <c r="BE3717" s="5">
        <v>0</v>
      </c>
      <c r="BF3717" s="5">
        <v>4324.91</v>
      </c>
      <c r="BG3717">
        <v>20180927</v>
      </c>
      <c r="BH3717" s="9" t="str">
        <f t="shared" si="174"/>
        <v>2018</v>
      </c>
      <c r="BI3717" t="str">
        <f>MID(Merge1[[#This Row],[OC_DATA_INIZIO_PROGETTO]],5,2)</f>
        <v>09</v>
      </c>
      <c r="BJ3717">
        <v>20200718</v>
      </c>
      <c r="BK3717" t="str">
        <f t="shared" si="175"/>
        <v>2020</v>
      </c>
      <c r="BL3717" t="str">
        <f>MID(Merge1[[#This Row],[OC_DATA_FINE_PROGETTO_PREVISTA]],5,2)</f>
        <v>07</v>
      </c>
      <c r="BM3717" s="8">
        <f>(Merge1[[#This Row],[Colonna2]]-Merge1[[#This Row],[Colonna1]])*12+Merge1[[#This Row],[Colonna22]]-Merge1[[#This Row],[Colonna12]]</f>
        <v>22</v>
      </c>
      <c r="BN3717">
        <v>20200429</v>
      </c>
      <c r="BO3717" t="str">
        <f t="shared" si="176"/>
        <v>2020</v>
      </c>
      <c r="BP3717" s="2" t="s">
        <v>116</v>
      </c>
      <c r="BQ3717" s="2" t="s">
        <v>763</v>
      </c>
      <c r="BR3717" s="2" t="s">
        <v>440</v>
      </c>
      <c r="BS3717" s="2" t="s">
        <v>773</v>
      </c>
      <c r="BT3717" s="2" t="s">
        <v>774</v>
      </c>
    </row>
    <row r="3718" spans="1:72" x14ac:dyDescent="0.35">
      <c r="A3718" s="2" t="s">
        <v>21979</v>
      </c>
      <c r="B3718" s="2" t="s">
        <v>21978</v>
      </c>
      <c r="C3718" s="2" t="s">
        <v>21980</v>
      </c>
      <c r="D3718" s="2" t="s">
        <v>2291</v>
      </c>
      <c r="E3718" s="2" t="s">
        <v>21981</v>
      </c>
      <c r="F3718">
        <v>11</v>
      </c>
      <c r="G3718" s="2" t="s">
        <v>436</v>
      </c>
      <c r="H3718">
        <v>7</v>
      </c>
      <c r="I3718" s="2" t="s">
        <v>770</v>
      </c>
      <c r="J3718">
        <v>19</v>
      </c>
      <c r="K3718" s="2" t="s">
        <v>771</v>
      </c>
      <c r="L3718">
        <v>11</v>
      </c>
      <c r="M3718" s="2" t="s">
        <v>443</v>
      </c>
      <c r="N3718">
        <v>71</v>
      </c>
      <c r="O3718" s="2" t="s">
        <v>507</v>
      </c>
      <c r="P3718">
        <v>10</v>
      </c>
      <c r="Q3718" s="2" t="s">
        <v>1815</v>
      </c>
      <c r="R3718" t="s">
        <v>67</v>
      </c>
      <c r="S3718" t="s">
        <v>67</v>
      </c>
      <c r="T3718" s="2" t="s">
        <v>504</v>
      </c>
      <c r="U3718" s="2" t="s">
        <v>505</v>
      </c>
      <c r="V3718">
        <v>710</v>
      </c>
      <c r="W3718" s="2" t="s">
        <v>7185</v>
      </c>
      <c r="X3718">
        <v>2162</v>
      </c>
      <c r="Z3718">
        <v>2162</v>
      </c>
      <c r="AD3718">
        <v>1513.4</v>
      </c>
      <c r="AF3718">
        <v>0</v>
      </c>
      <c r="AG3718">
        <v>648.6</v>
      </c>
      <c r="AL3718" s="5">
        <v>4324</v>
      </c>
      <c r="AM3718">
        <v>0</v>
      </c>
      <c r="AN3718">
        <v>0</v>
      </c>
      <c r="AO3718">
        <v>2162</v>
      </c>
      <c r="AQ3718">
        <v>2162</v>
      </c>
      <c r="AS3718">
        <v>1513.4</v>
      </c>
      <c r="AU3718">
        <v>648.6</v>
      </c>
      <c r="AZ3718" s="5">
        <v>4324</v>
      </c>
      <c r="BA3718" s="5">
        <v>4324</v>
      </c>
      <c r="BB3718" s="5">
        <v>4324</v>
      </c>
      <c r="BF3718" s="5">
        <v>0</v>
      </c>
      <c r="BG3718">
        <v>20180927</v>
      </c>
      <c r="BH3718" s="9" t="str">
        <f t="shared" si="174"/>
        <v>2018</v>
      </c>
      <c r="BI3718" t="str">
        <f>MID(Merge1[[#This Row],[OC_DATA_INIZIO_PROGETTO]],5,2)</f>
        <v>09</v>
      </c>
      <c r="BJ3718">
        <v>20201030</v>
      </c>
      <c r="BK3718" t="str">
        <f t="shared" si="175"/>
        <v>2020</v>
      </c>
      <c r="BL3718" t="str">
        <f>MID(Merge1[[#This Row],[OC_DATA_FINE_PROGETTO_PREVISTA]],5,2)</f>
        <v>10</v>
      </c>
      <c r="BM3718" s="8">
        <f>(Merge1[[#This Row],[Colonna2]]-Merge1[[#This Row],[Colonna1]])*12+Merge1[[#This Row],[Colonna22]]-Merge1[[#This Row],[Colonna12]]</f>
        <v>25</v>
      </c>
      <c r="BN3718">
        <v>20201118</v>
      </c>
      <c r="BO3718" t="str">
        <f t="shared" si="176"/>
        <v>2020</v>
      </c>
      <c r="BP3718" s="2" t="s">
        <v>86</v>
      </c>
      <c r="BQ3718" s="2" t="s">
        <v>86</v>
      </c>
      <c r="BR3718" s="2" t="s">
        <v>440</v>
      </c>
      <c r="BS3718" s="2" t="s">
        <v>773</v>
      </c>
      <c r="BT3718" s="2" t="s">
        <v>774</v>
      </c>
    </row>
    <row r="3719" spans="1:72" x14ac:dyDescent="0.35">
      <c r="A3719" s="2" t="s">
        <v>27040</v>
      </c>
      <c r="B3719" s="2" t="s">
        <v>27041</v>
      </c>
      <c r="C3719" s="2" t="s">
        <v>27042</v>
      </c>
      <c r="D3719" s="2" t="s">
        <v>27043</v>
      </c>
      <c r="E3719" s="2" t="s">
        <v>27044</v>
      </c>
      <c r="F3719">
        <v>1</v>
      </c>
      <c r="G3719" s="2" t="s">
        <v>151</v>
      </c>
      <c r="H3719">
        <v>7</v>
      </c>
      <c r="I3719" s="2" t="s">
        <v>770</v>
      </c>
      <c r="J3719">
        <v>99</v>
      </c>
      <c r="K3719" s="2" t="s">
        <v>81</v>
      </c>
      <c r="L3719">
        <v>9</v>
      </c>
      <c r="M3719" s="2" t="s">
        <v>98</v>
      </c>
      <c r="N3719">
        <v>25</v>
      </c>
      <c r="O3719" s="2" t="s">
        <v>683</v>
      </c>
      <c r="P3719">
        <v>239</v>
      </c>
      <c r="Q3719" s="2" t="s">
        <v>684</v>
      </c>
      <c r="R3719" t="s">
        <v>67</v>
      </c>
      <c r="S3719" t="s">
        <v>67</v>
      </c>
      <c r="T3719" s="2" t="s">
        <v>504</v>
      </c>
      <c r="U3719" s="2" t="s">
        <v>505</v>
      </c>
      <c r="V3719">
        <v>2016</v>
      </c>
      <c r="W3719" s="2" t="s">
        <v>18962</v>
      </c>
      <c r="X3719">
        <v>2136</v>
      </c>
      <c r="Y3719">
        <v>2136</v>
      </c>
      <c r="AD3719">
        <v>1495.2</v>
      </c>
      <c r="AF3719">
        <v>0</v>
      </c>
      <c r="AG3719">
        <v>640.79999999999995</v>
      </c>
      <c r="AK3719">
        <v>1068</v>
      </c>
      <c r="AL3719" s="5">
        <v>4272</v>
      </c>
      <c r="AM3719">
        <v>0</v>
      </c>
      <c r="AN3719">
        <v>0</v>
      </c>
      <c r="AO3719">
        <v>2136</v>
      </c>
      <c r="AP3719">
        <v>2136</v>
      </c>
      <c r="AS3719">
        <v>1495.2</v>
      </c>
      <c r="AU3719">
        <v>640.79999999999995</v>
      </c>
      <c r="AY3719">
        <v>1068</v>
      </c>
      <c r="AZ3719" s="5">
        <v>4272</v>
      </c>
      <c r="BA3719" s="5">
        <v>4272</v>
      </c>
      <c r="BB3719" s="5">
        <v>4272</v>
      </c>
      <c r="BC3719" s="5">
        <v>4272</v>
      </c>
      <c r="BD3719" s="5">
        <v>4272</v>
      </c>
      <c r="BE3719" s="5">
        <v>0</v>
      </c>
      <c r="BF3719" s="5">
        <v>5340</v>
      </c>
      <c r="BG3719">
        <v>20180702</v>
      </c>
      <c r="BH3719" s="9" t="str">
        <f t="shared" si="174"/>
        <v>2018</v>
      </c>
      <c r="BI3719" t="str">
        <f>MID(Merge1[[#This Row],[OC_DATA_INIZIO_PROGETTO]],5,2)</f>
        <v>07</v>
      </c>
      <c r="BJ3719">
        <v>20181231</v>
      </c>
      <c r="BK3719" t="str">
        <f t="shared" si="175"/>
        <v>2018</v>
      </c>
      <c r="BL3719" t="str">
        <f>MID(Merge1[[#This Row],[OC_DATA_FINE_PROGETTO_PREVISTA]],5,2)</f>
        <v>12</v>
      </c>
      <c r="BM3719" s="8">
        <f>(Merge1[[#This Row],[Colonna2]]-Merge1[[#This Row],[Colonna1]])*12+Merge1[[#This Row],[Colonna22]]-Merge1[[#This Row],[Colonna12]]</f>
        <v>5</v>
      </c>
      <c r="BN3719">
        <v>20181116</v>
      </c>
      <c r="BO3719" t="str">
        <f t="shared" si="176"/>
        <v>2018</v>
      </c>
      <c r="BP3719" s="2" t="s">
        <v>116</v>
      </c>
      <c r="BQ3719" s="2" t="s">
        <v>763</v>
      </c>
      <c r="BR3719" s="2" t="s">
        <v>440</v>
      </c>
      <c r="BS3719" s="2" t="s">
        <v>773</v>
      </c>
      <c r="BT3719" s="2" t="s">
        <v>774</v>
      </c>
    </row>
    <row r="3720" spans="1:72" x14ac:dyDescent="0.35">
      <c r="A3720" s="2" t="s">
        <v>4972</v>
      </c>
      <c r="B3720" s="2" t="s">
        <v>4973</v>
      </c>
      <c r="C3720" s="2" t="s">
        <v>4974</v>
      </c>
      <c r="D3720" s="2" t="s">
        <v>4975</v>
      </c>
      <c r="E3720" s="2" t="s">
        <v>4976</v>
      </c>
      <c r="F3720">
        <v>3</v>
      </c>
      <c r="G3720" s="2" t="s">
        <v>102</v>
      </c>
      <c r="H3720">
        <v>7</v>
      </c>
      <c r="I3720" s="2" t="s">
        <v>770</v>
      </c>
      <c r="J3720">
        <v>1</v>
      </c>
      <c r="K3720" s="2" t="s">
        <v>69</v>
      </c>
      <c r="L3720">
        <v>8</v>
      </c>
      <c r="M3720" s="2" t="s">
        <v>112</v>
      </c>
      <c r="N3720">
        <v>62</v>
      </c>
      <c r="O3720" s="2" t="s">
        <v>2450</v>
      </c>
      <c r="P3720">
        <v>623</v>
      </c>
      <c r="Q3720" s="2" t="s">
        <v>4953</v>
      </c>
      <c r="R3720" t="s">
        <v>67</v>
      </c>
      <c r="S3720" t="s">
        <v>67</v>
      </c>
      <c r="T3720" s="2" t="s">
        <v>504</v>
      </c>
      <c r="U3720" s="2" t="s">
        <v>505</v>
      </c>
      <c r="V3720">
        <v>605</v>
      </c>
      <c r="W3720" s="2" t="s">
        <v>2440</v>
      </c>
      <c r="X3720">
        <v>2100</v>
      </c>
      <c r="Y3720">
        <v>2100</v>
      </c>
      <c r="AD3720">
        <v>1470</v>
      </c>
      <c r="AF3720">
        <v>0</v>
      </c>
      <c r="AG3720">
        <v>630</v>
      </c>
      <c r="AK3720">
        <v>2100</v>
      </c>
      <c r="AL3720" s="5">
        <v>4200</v>
      </c>
      <c r="AM3720">
        <v>0</v>
      </c>
      <c r="AN3720">
        <v>0</v>
      </c>
      <c r="AO3720">
        <v>2100</v>
      </c>
      <c r="AP3720">
        <v>2100</v>
      </c>
      <c r="AS3720">
        <v>1470</v>
      </c>
      <c r="AU3720">
        <v>630</v>
      </c>
      <c r="AY3720">
        <v>2100</v>
      </c>
      <c r="AZ3720" s="5">
        <v>4200</v>
      </c>
      <c r="BA3720" s="5">
        <v>4200</v>
      </c>
      <c r="BB3720" s="5">
        <v>4200</v>
      </c>
      <c r="BC3720" s="5">
        <v>4200</v>
      </c>
      <c r="BD3720" s="5">
        <v>4200</v>
      </c>
      <c r="BE3720" s="5">
        <v>0</v>
      </c>
      <c r="BF3720" s="5">
        <v>6300</v>
      </c>
      <c r="BG3720">
        <v>20171116</v>
      </c>
      <c r="BH3720" s="9" t="str">
        <f t="shared" si="174"/>
        <v>2017</v>
      </c>
      <c r="BI3720" t="str">
        <f>MID(Merge1[[#This Row],[OC_DATA_INIZIO_PROGETTO]],5,2)</f>
        <v>11</v>
      </c>
      <c r="BJ3720">
        <v>20180430</v>
      </c>
      <c r="BK3720" t="str">
        <f t="shared" si="175"/>
        <v>2018</v>
      </c>
      <c r="BL3720" t="str">
        <f>MID(Merge1[[#This Row],[OC_DATA_FINE_PROGETTO_PREVISTA]],5,2)</f>
        <v>04</v>
      </c>
      <c r="BM3720" s="8">
        <f>(Merge1[[#This Row],[Colonna2]]-Merge1[[#This Row],[Colonna1]])*12+Merge1[[#This Row],[Colonna22]]-Merge1[[#This Row],[Colonna12]]</f>
        <v>5</v>
      </c>
      <c r="BN3720">
        <v>20180430</v>
      </c>
      <c r="BO3720" t="str">
        <f t="shared" si="176"/>
        <v>2018</v>
      </c>
      <c r="BP3720" s="2" t="s">
        <v>116</v>
      </c>
      <c r="BQ3720" s="2" t="s">
        <v>763</v>
      </c>
      <c r="BR3720" s="2" t="s">
        <v>440</v>
      </c>
      <c r="BS3720" s="2" t="s">
        <v>773</v>
      </c>
      <c r="BT3720" s="2" t="s">
        <v>774</v>
      </c>
    </row>
    <row r="3721" spans="1:72" x14ac:dyDescent="0.35">
      <c r="A3721" s="2" t="s">
        <v>6132</v>
      </c>
      <c r="B3721" s="2" t="s">
        <v>6133</v>
      </c>
      <c r="C3721" s="2" t="s">
        <v>6134</v>
      </c>
      <c r="D3721" s="2" t="s">
        <v>6135</v>
      </c>
      <c r="E3721" s="2" t="s">
        <v>6136</v>
      </c>
      <c r="F3721">
        <v>3</v>
      </c>
      <c r="G3721" s="2" t="s">
        <v>102</v>
      </c>
      <c r="H3721">
        <v>7</v>
      </c>
      <c r="I3721" s="2" t="s">
        <v>770</v>
      </c>
      <c r="J3721">
        <v>15</v>
      </c>
      <c r="K3721" s="2" t="s">
        <v>3707</v>
      </c>
      <c r="L3721">
        <v>7</v>
      </c>
      <c r="M3721" s="2" t="s">
        <v>1213</v>
      </c>
      <c r="N3721">
        <v>18</v>
      </c>
      <c r="O3721" s="2" t="s">
        <v>1214</v>
      </c>
      <c r="P3721">
        <v>999</v>
      </c>
      <c r="Q3721" s="2" t="s">
        <v>1215</v>
      </c>
      <c r="R3721" t="s">
        <v>67</v>
      </c>
      <c r="S3721" t="s">
        <v>67</v>
      </c>
      <c r="T3721" s="2" t="s">
        <v>504</v>
      </c>
      <c r="U3721" s="2" t="s">
        <v>505</v>
      </c>
      <c r="V3721">
        <v>606</v>
      </c>
      <c r="W3721" s="2" t="s">
        <v>2389</v>
      </c>
      <c r="X3721">
        <v>2076.09</v>
      </c>
      <c r="Y3721">
        <v>2076.09</v>
      </c>
      <c r="AD3721">
        <v>1453.26</v>
      </c>
      <c r="AF3721">
        <v>0</v>
      </c>
      <c r="AG3721">
        <v>622.83000000000004</v>
      </c>
      <c r="AK3721">
        <v>4152</v>
      </c>
      <c r="AL3721" s="5">
        <v>4152.18</v>
      </c>
      <c r="AM3721">
        <v>0</v>
      </c>
      <c r="AN3721">
        <v>0</v>
      </c>
      <c r="AO3721">
        <v>2076.09</v>
      </c>
      <c r="AP3721">
        <v>2076.09</v>
      </c>
      <c r="AS3721">
        <v>1453.26</v>
      </c>
      <c r="AU3721">
        <v>622.83000000000004</v>
      </c>
      <c r="AY3721">
        <v>4152</v>
      </c>
      <c r="AZ3721" s="5">
        <v>4152.18</v>
      </c>
      <c r="BA3721" s="5">
        <v>4152.18</v>
      </c>
      <c r="BB3721" s="5">
        <v>4152.18</v>
      </c>
      <c r="BC3721" s="5">
        <v>4152.18</v>
      </c>
      <c r="BD3721" s="5">
        <v>4152.18</v>
      </c>
      <c r="BE3721" s="5">
        <v>0</v>
      </c>
      <c r="BF3721" s="5">
        <v>8304.35</v>
      </c>
      <c r="BG3721">
        <v>20171010</v>
      </c>
      <c r="BH3721" s="9" t="str">
        <f t="shared" si="174"/>
        <v>2017</v>
      </c>
      <c r="BI3721" t="str">
        <f>MID(Merge1[[#This Row],[OC_DATA_INIZIO_PROGETTO]],5,2)</f>
        <v>10</v>
      </c>
      <c r="BJ3721">
        <v>20201130</v>
      </c>
      <c r="BK3721" t="str">
        <f t="shared" si="175"/>
        <v>2020</v>
      </c>
      <c r="BL3721" t="str">
        <f>MID(Merge1[[#This Row],[OC_DATA_FINE_PROGETTO_PREVISTA]],5,2)</f>
        <v>11</v>
      </c>
      <c r="BM3721" s="8">
        <f>(Merge1[[#This Row],[Colonna2]]-Merge1[[#This Row],[Colonna1]])*12+Merge1[[#This Row],[Colonna22]]-Merge1[[#This Row],[Colonna12]]</f>
        <v>37</v>
      </c>
      <c r="BN3721">
        <v>20180701</v>
      </c>
      <c r="BO3721" t="str">
        <f t="shared" si="176"/>
        <v>2018</v>
      </c>
      <c r="BP3721" s="2" t="s">
        <v>116</v>
      </c>
      <c r="BQ3721" s="2" t="s">
        <v>763</v>
      </c>
      <c r="BR3721" s="2" t="s">
        <v>440</v>
      </c>
      <c r="BS3721" s="2" t="s">
        <v>773</v>
      </c>
      <c r="BT3721" s="2" t="s">
        <v>774</v>
      </c>
    </row>
    <row r="3722" spans="1:72" x14ac:dyDescent="0.35">
      <c r="A3722" s="2" t="s">
        <v>28817</v>
      </c>
      <c r="B3722" s="2" t="s">
        <v>28818</v>
      </c>
      <c r="C3722" s="2" t="s">
        <v>28819</v>
      </c>
      <c r="D3722" s="2" t="s">
        <v>27718</v>
      </c>
      <c r="E3722" s="2" t="s">
        <v>28820</v>
      </c>
      <c r="F3722">
        <v>4</v>
      </c>
      <c r="G3722" s="2" t="s">
        <v>174</v>
      </c>
      <c r="H3722">
        <v>3</v>
      </c>
      <c r="I3722" s="2" t="s">
        <v>68</v>
      </c>
      <c r="J3722">
        <v>1</v>
      </c>
      <c r="K3722" s="2" t="s">
        <v>69</v>
      </c>
      <c r="L3722">
        <v>3</v>
      </c>
      <c r="M3722" s="2" t="s">
        <v>3884</v>
      </c>
      <c r="N3722">
        <v>16</v>
      </c>
      <c r="O3722" s="2" t="s">
        <v>8160</v>
      </c>
      <c r="P3722">
        <v>4</v>
      </c>
      <c r="Q3722" s="2" t="s">
        <v>8161</v>
      </c>
      <c r="R3722" t="s">
        <v>67</v>
      </c>
      <c r="S3722" t="s">
        <v>67</v>
      </c>
      <c r="T3722" s="2" t="s">
        <v>73</v>
      </c>
      <c r="U3722" s="2" t="s">
        <v>74</v>
      </c>
      <c r="V3722">
        <v>2022</v>
      </c>
      <c r="W3722" s="2" t="s">
        <v>19005</v>
      </c>
      <c r="X3722">
        <v>21874</v>
      </c>
      <c r="Y3722">
        <v>21874</v>
      </c>
      <c r="AD3722">
        <v>15311.8</v>
      </c>
      <c r="AF3722">
        <v>0</v>
      </c>
      <c r="AG3722">
        <v>6562.2</v>
      </c>
      <c r="AL3722" s="5">
        <v>43748</v>
      </c>
      <c r="AM3722">
        <v>0</v>
      </c>
      <c r="AN3722">
        <v>0</v>
      </c>
      <c r="AO3722">
        <v>21874</v>
      </c>
      <c r="AP3722">
        <v>21874</v>
      </c>
      <c r="AS3722">
        <v>15311.8</v>
      </c>
      <c r="AU3722">
        <v>6562.2</v>
      </c>
      <c r="AZ3722" s="5">
        <v>43748</v>
      </c>
      <c r="BA3722" s="5">
        <v>4117.9799999999996</v>
      </c>
      <c r="BB3722" s="5">
        <v>4117.9799999999996</v>
      </c>
      <c r="BC3722" s="5">
        <v>964.02</v>
      </c>
      <c r="BD3722" s="5">
        <v>964.02</v>
      </c>
      <c r="BE3722" s="5">
        <v>0</v>
      </c>
      <c r="BF3722" s="5">
        <v>964.02</v>
      </c>
      <c r="BG3722">
        <v>20180925</v>
      </c>
      <c r="BH3722" s="9" t="str">
        <f t="shared" si="174"/>
        <v>2018</v>
      </c>
      <c r="BI3722" t="str">
        <f>MID(Merge1[[#This Row],[OC_DATA_INIZIO_PROGETTO]],5,2)</f>
        <v>09</v>
      </c>
      <c r="BJ3722">
        <v>20200630</v>
      </c>
      <c r="BK3722" t="str">
        <f t="shared" si="175"/>
        <v>2020</v>
      </c>
      <c r="BL3722" t="str">
        <f>MID(Merge1[[#This Row],[OC_DATA_FINE_PROGETTO_PREVISTA]],5,2)</f>
        <v>06</v>
      </c>
      <c r="BM3722" s="8">
        <f>(Merge1[[#This Row],[Colonna2]]-Merge1[[#This Row],[Colonna1]])*12+Merge1[[#This Row],[Colonna22]]-Merge1[[#This Row],[Colonna12]]</f>
        <v>21</v>
      </c>
      <c r="BO3722" t="str">
        <f t="shared" si="176"/>
        <v/>
      </c>
      <c r="BP3722" s="2" t="s">
        <v>76</v>
      </c>
      <c r="BQ3722" s="2" t="s">
        <v>76</v>
      </c>
      <c r="BR3722" s="2" t="s">
        <v>87</v>
      </c>
      <c r="BS3722" s="2" t="s">
        <v>88</v>
      </c>
      <c r="BT3722" s="2" t="s">
        <v>89</v>
      </c>
    </row>
    <row r="3723" spans="1:72" x14ac:dyDescent="0.35">
      <c r="A3723" s="2" t="s">
        <v>983</v>
      </c>
      <c r="B3723" s="2" t="s">
        <v>984</v>
      </c>
      <c r="C3723" s="2" t="s">
        <v>985</v>
      </c>
      <c r="D3723" s="2" t="s">
        <v>985</v>
      </c>
      <c r="E3723" s="2" t="s">
        <v>986</v>
      </c>
      <c r="F3723">
        <v>8</v>
      </c>
      <c r="G3723" s="2" t="s">
        <v>441</v>
      </c>
      <c r="H3723">
        <v>2</v>
      </c>
      <c r="I3723" s="2" t="s">
        <v>430</v>
      </c>
      <c r="J3723">
        <v>99</v>
      </c>
      <c r="K3723" s="2" t="s">
        <v>81</v>
      </c>
      <c r="L3723">
        <v>11</v>
      </c>
      <c r="M3723" s="2" t="s">
        <v>443</v>
      </c>
      <c r="N3723">
        <v>72</v>
      </c>
      <c r="O3723" s="2" t="s">
        <v>444</v>
      </c>
      <c r="P3723">
        <v>1</v>
      </c>
      <c r="Q3723" s="2" t="s">
        <v>445</v>
      </c>
      <c r="R3723" t="s">
        <v>67</v>
      </c>
      <c r="S3723" t="s">
        <v>67</v>
      </c>
      <c r="T3723" s="2" t="s">
        <v>73</v>
      </c>
      <c r="U3723" s="2" t="s">
        <v>74</v>
      </c>
      <c r="V3723">
        <v>1005</v>
      </c>
      <c r="W3723" s="2" t="s">
        <v>887</v>
      </c>
      <c r="X3723">
        <v>2016.5</v>
      </c>
      <c r="Z3723">
        <v>2016.5</v>
      </c>
      <c r="AD3723">
        <v>1411.55</v>
      </c>
      <c r="AF3723">
        <v>0</v>
      </c>
      <c r="AG3723">
        <v>604.95000000000005</v>
      </c>
      <c r="AL3723" s="5">
        <v>4033</v>
      </c>
      <c r="AM3723">
        <v>0</v>
      </c>
      <c r="AN3723">
        <v>0</v>
      </c>
      <c r="AO3723">
        <v>2016.5</v>
      </c>
      <c r="AQ3723">
        <v>2016.5</v>
      </c>
      <c r="AS3723">
        <v>1411.55</v>
      </c>
      <c r="AU3723">
        <v>604.95000000000005</v>
      </c>
      <c r="AZ3723" s="5">
        <v>4033</v>
      </c>
      <c r="BA3723" s="5">
        <v>4033</v>
      </c>
      <c r="BB3723" s="5">
        <v>4033</v>
      </c>
      <c r="BC3723" s="5">
        <v>4033</v>
      </c>
      <c r="BD3723" s="5">
        <v>4033</v>
      </c>
      <c r="BE3723" s="5">
        <v>0</v>
      </c>
      <c r="BF3723" s="5">
        <v>4033</v>
      </c>
      <c r="BG3723">
        <v>20171011</v>
      </c>
      <c r="BH3723" s="9" t="str">
        <f t="shared" si="174"/>
        <v>2017</v>
      </c>
      <c r="BI3723" t="str">
        <f>MID(Merge1[[#This Row],[OC_DATA_INIZIO_PROGETTO]],5,2)</f>
        <v>10</v>
      </c>
      <c r="BJ3723">
        <v>20181015</v>
      </c>
      <c r="BK3723" t="str">
        <f t="shared" si="175"/>
        <v>2018</v>
      </c>
      <c r="BL3723" t="str">
        <f>MID(Merge1[[#This Row],[OC_DATA_FINE_PROGETTO_PREVISTA]],5,2)</f>
        <v>10</v>
      </c>
      <c r="BM3723" s="8">
        <f>(Merge1[[#This Row],[Colonna2]]-Merge1[[#This Row],[Colonna1]])*12+Merge1[[#This Row],[Colonna22]]-Merge1[[#This Row],[Colonna12]]</f>
        <v>12</v>
      </c>
      <c r="BN3723">
        <v>20181015</v>
      </c>
      <c r="BO3723" t="str">
        <f t="shared" si="176"/>
        <v>2018</v>
      </c>
      <c r="BP3723" s="2" t="s">
        <v>116</v>
      </c>
      <c r="BQ3723" s="2" t="s">
        <v>763</v>
      </c>
      <c r="BR3723" s="2" t="s">
        <v>440</v>
      </c>
      <c r="BS3723" s="2" t="s">
        <v>434</v>
      </c>
      <c r="BT3723" s="2" t="s">
        <v>435</v>
      </c>
    </row>
    <row r="3724" spans="1:72" x14ac:dyDescent="0.35">
      <c r="A3724" s="2" t="s">
        <v>2628</v>
      </c>
      <c r="B3724" s="2" t="s">
        <v>2629</v>
      </c>
      <c r="C3724" s="2" t="s">
        <v>2630</v>
      </c>
      <c r="D3724" s="2" t="s">
        <v>2631</v>
      </c>
      <c r="E3724" s="2" t="s">
        <v>2632</v>
      </c>
      <c r="F3724">
        <v>1</v>
      </c>
      <c r="G3724" s="2" t="s">
        <v>151</v>
      </c>
      <c r="H3724">
        <v>7</v>
      </c>
      <c r="I3724" s="2" t="s">
        <v>770</v>
      </c>
      <c r="J3724">
        <v>99</v>
      </c>
      <c r="K3724" s="2" t="s">
        <v>81</v>
      </c>
      <c r="L3724">
        <v>6</v>
      </c>
      <c r="M3724" s="2" t="s">
        <v>1983</v>
      </c>
      <c r="N3724">
        <v>39</v>
      </c>
      <c r="O3724" s="2" t="s">
        <v>2384</v>
      </c>
      <c r="P3724">
        <v>999</v>
      </c>
      <c r="Q3724" s="2" t="s">
        <v>2456</v>
      </c>
      <c r="R3724" t="s">
        <v>67</v>
      </c>
      <c r="S3724" t="s">
        <v>67</v>
      </c>
      <c r="T3724" s="2" t="s">
        <v>1986</v>
      </c>
      <c r="U3724" s="2" t="s">
        <v>1987</v>
      </c>
      <c r="V3724">
        <v>611</v>
      </c>
      <c r="W3724" s="2" t="s">
        <v>2386</v>
      </c>
      <c r="X3724">
        <v>2000</v>
      </c>
      <c r="Y3724">
        <v>2000</v>
      </c>
      <c r="AD3724">
        <v>1400</v>
      </c>
      <c r="AF3724">
        <v>0</v>
      </c>
      <c r="AG3724">
        <v>600</v>
      </c>
      <c r="AK3724">
        <v>4000</v>
      </c>
      <c r="AL3724" s="5">
        <v>4000</v>
      </c>
      <c r="AM3724">
        <v>0</v>
      </c>
      <c r="AN3724">
        <v>0</v>
      </c>
      <c r="AO3724">
        <v>2000</v>
      </c>
      <c r="AP3724">
        <v>2000</v>
      </c>
      <c r="AS3724">
        <v>1400</v>
      </c>
      <c r="AU3724">
        <v>600</v>
      </c>
      <c r="AY3724">
        <v>4000</v>
      </c>
      <c r="AZ3724" s="5">
        <v>4000</v>
      </c>
      <c r="BA3724" s="5">
        <v>4000</v>
      </c>
      <c r="BB3724" s="5">
        <v>4000</v>
      </c>
      <c r="BF3724" s="5">
        <v>0</v>
      </c>
      <c r="BG3724">
        <v>20200223</v>
      </c>
      <c r="BH3724" s="9" t="str">
        <f t="shared" si="174"/>
        <v>2020</v>
      </c>
      <c r="BI3724" t="str">
        <f>MID(Merge1[[#This Row],[OC_DATA_INIZIO_PROGETTO]],5,2)</f>
        <v>02</v>
      </c>
      <c r="BJ3724">
        <v>20211102</v>
      </c>
      <c r="BK3724" t="str">
        <f t="shared" si="175"/>
        <v>2021</v>
      </c>
      <c r="BL3724" t="str">
        <f>MID(Merge1[[#This Row],[OC_DATA_FINE_PROGETTO_PREVISTA]],5,2)</f>
        <v>11</v>
      </c>
      <c r="BM3724" s="8">
        <f>(Merge1[[#This Row],[Colonna2]]-Merge1[[#This Row],[Colonna1]])*12+Merge1[[#This Row],[Colonna22]]-Merge1[[#This Row],[Colonna12]]</f>
        <v>21</v>
      </c>
      <c r="BO3724" t="str">
        <f t="shared" si="176"/>
        <v/>
      </c>
      <c r="BP3724" s="2" t="s">
        <v>86</v>
      </c>
      <c r="BQ3724" s="2" t="s">
        <v>76</v>
      </c>
      <c r="BR3724" s="2" t="s">
        <v>77</v>
      </c>
      <c r="BS3724" s="2" t="s">
        <v>2387</v>
      </c>
      <c r="BT3724" s="2" t="s">
        <v>510</v>
      </c>
    </row>
    <row r="3725" spans="1:72" x14ac:dyDescent="0.35">
      <c r="A3725" s="2" t="s">
        <v>7029</v>
      </c>
      <c r="B3725" s="2" t="s">
        <v>7030</v>
      </c>
      <c r="C3725" s="2" t="s">
        <v>7031</v>
      </c>
      <c r="D3725" s="2" t="s">
        <v>7032</v>
      </c>
      <c r="E3725" s="2" t="s">
        <v>7033</v>
      </c>
      <c r="F3725">
        <v>8</v>
      </c>
      <c r="G3725" s="2" t="s">
        <v>441</v>
      </c>
      <c r="H3725">
        <v>7</v>
      </c>
      <c r="I3725" s="2" t="s">
        <v>770</v>
      </c>
      <c r="J3725">
        <v>21</v>
      </c>
      <c r="K3725" s="2" t="s">
        <v>987</v>
      </c>
      <c r="L3725">
        <v>11</v>
      </c>
      <c r="M3725" s="2" t="s">
        <v>443</v>
      </c>
      <c r="N3725">
        <v>75</v>
      </c>
      <c r="O3725" s="2" t="s">
        <v>502</v>
      </c>
      <c r="P3725">
        <v>821</v>
      </c>
      <c r="Q3725" s="2" t="s">
        <v>6831</v>
      </c>
      <c r="R3725" t="s">
        <v>67</v>
      </c>
      <c r="S3725" t="s">
        <v>67</v>
      </c>
      <c r="T3725" s="2" t="s">
        <v>504</v>
      </c>
      <c r="U3725" s="2" t="s">
        <v>505</v>
      </c>
      <c r="V3725">
        <v>919</v>
      </c>
      <c r="W3725" s="2" t="s">
        <v>6665</v>
      </c>
      <c r="X3725">
        <v>4000</v>
      </c>
      <c r="Z3725">
        <v>4000</v>
      </c>
      <c r="AF3725">
        <v>0</v>
      </c>
      <c r="AL3725" s="5">
        <v>4000</v>
      </c>
      <c r="AM3725">
        <v>0</v>
      </c>
      <c r="AN3725">
        <v>0</v>
      </c>
      <c r="AO3725">
        <v>4000</v>
      </c>
      <c r="AQ3725">
        <v>4000</v>
      </c>
      <c r="AZ3725" s="5">
        <v>4000</v>
      </c>
      <c r="BA3725" s="5">
        <v>4000</v>
      </c>
      <c r="BB3725" s="5">
        <v>4000</v>
      </c>
      <c r="BC3725" s="5">
        <v>4000</v>
      </c>
      <c r="BD3725" s="5">
        <v>4000</v>
      </c>
      <c r="BE3725" s="5">
        <v>0</v>
      </c>
      <c r="BF3725" s="5">
        <v>4000</v>
      </c>
      <c r="BG3725">
        <v>20170527</v>
      </c>
      <c r="BH3725" s="9" t="str">
        <f t="shared" si="174"/>
        <v>2017</v>
      </c>
      <c r="BI3725" t="str">
        <f>MID(Merge1[[#This Row],[OC_DATA_INIZIO_PROGETTO]],5,2)</f>
        <v>05</v>
      </c>
      <c r="BJ3725">
        <v>20171231</v>
      </c>
      <c r="BK3725" t="str">
        <f t="shared" si="175"/>
        <v>2017</v>
      </c>
      <c r="BL3725" t="str">
        <f>MID(Merge1[[#This Row],[OC_DATA_FINE_PROGETTO_PREVISTA]],5,2)</f>
        <v>12</v>
      </c>
      <c r="BM3725" s="8">
        <f>(Merge1[[#This Row],[Colonna2]]-Merge1[[#This Row],[Colonna1]])*12+Merge1[[#This Row],[Colonna22]]-Merge1[[#This Row],[Colonna12]]</f>
        <v>7</v>
      </c>
      <c r="BN3725">
        <v>20171231</v>
      </c>
      <c r="BO3725" t="str">
        <f t="shared" si="176"/>
        <v>2017</v>
      </c>
      <c r="BP3725" s="2" t="s">
        <v>116</v>
      </c>
      <c r="BQ3725" s="2" t="s">
        <v>763</v>
      </c>
      <c r="BR3725" s="2" t="s">
        <v>440</v>
      </c>
      <c r="BS3725" s="2" t="s">
        <v>773</v>
      </c>
      <c r="BT3725" s="2" t="s">
        <v>774</v>
      </c>
    </row>
    <row r="3726" spans="1:72" x14ac:dyDescent="0.35">
      <c r="A3726" s="2" t="s">
        <v>7900</v>
      </c>
      <c r="B3726" s="2" t="s">
        <v>7901</v>
      </c>
      <c r="C3726" s="2" t="s">
        <v>7902</v>
      </c>
      <c r="D3726" s="2" t="s">
        <v>7903</v>
      </c>
      <c r="E3726" s="2" t="s">
        <v>7904</v>
      </c>
      <c r="F3726">
        <v>8</v>
      </c>
      <c r="G3726" s="2" t="s">
        <v>441</v>
      </c>
      <c r="H3726">
        <v>7</v>
      </c>
      <c r="I3726" s="2" t="s">
        <v>770</v>
      </c>
      <c r="J3726">
        <v>21</v>
      </c>
      <c r="K3726" s="2" t="s">
        <v>987</v>
      </c>
      <c r="L3726">
        <v>11</v>
      </c>
      <c r="M3726" s="2" t="s">
        <v>443</v>
      </c>
      <c r="N3726">
        <v>75</v>
      </c>
      <c r="O3726" s="2" t="s">
        <v>502</v>
      </c>
      <c r="P3726">
        <v>820</v>
      </c>
      <c r="Q3726" s="2" t="s">
        <v>503</v>
      </c>
      <c r="R3726" t="s">
        <v>67</v>
      </c>
      <c r="S3726" t="s">
        <v>67</v>
      </c>
      <c r="T3726" s="2" t="s">
        <v>504</v>
      </c>
      <c r="U3726" s="2" t="s">
        <v>505</v>
      </c>
      <c r="V3726">
        <v>901</v>
      </c>
      <c r="W3726" s="2" t="s">
        <v>6717</v>
      </c>
      <c r="X3726">
        <v>4000</v>
      </c>
      <c r="Z3726">
        <v>4000</v>
      </c>
      <c r="AF3726">
        <v>0</v>
      </c>
      <c r="AL3726" s="5">
        <v>4000</v>
      </c>
      <c r="AM3726">
        <v>0</v>
      </c>
      <c r="AN3726">
        <v>0</v>
      </c>
      <c r="AO3726">
        <v>4000</v>
      </c>
      <c r="AQ3726">
        <v>4000</v>
      </c>
      <c r="AZ3726" s="5">
        <v>4000</v>
      </c>
      <c r="BA3726" s="5">
        <v>4000</v>
      </c>
      <c r="BB3726" s="5">
        <v>4000</v>
      </c>
      <c r="BF3726" s="5">
        <v>0</v>
      </c>
      <c r="BG3726">
        <v>20191115</v>
      </c>
      <c r="BH3726" s="9" t="str">
        <f t="shared" si="174"/>
        <v>2019</v>
      </c>
      <c r="BI3726" t="str">
        <f>MID(Merge1[[#This Row],[OC_DATA_INIZIO_PROGETTO]],5,2)</f>
        <v>11</v>
      </c>
      <c r="BJ3726">
        <v>20201231</v>
      </c>
      <c r="BK3726" t="str">
        <f t="shared" si="175"/>
        <v>2020</v>
      </c>
      <c r="BL3726" t="str">
        <f>MID(Merge1[[#This Row],[OC_DATA_FINE_PROGETTO_PREVISTA]],5,2)</f>
        <v>12</v>
      </c>
      <c r="BM3726" s="8">
        <f>(Merge1[[#This Row],[Colonna2]]-Merge1[[#This Row],[Colonna1]])*12+Merge1[[#This Row],[Colonna22]]-Merge1[[#This Row],[Colonna12]]</f>
        <v>13</v>
      </c>
      <c r="BO3726" t="str">
        <f t="shared" si="176"/>
        <v/>
      </c>
      <c r="BP3726" s="2" t="s">
        <v>86</v>
      </c>
      <c r="BQ3726" s="2" t="s">
        <v>76</v>
      </c>
      <c r="BR3726" s="2" t="s">
        <v>77</v>
      </c>
      <c r="BS3726" s="2" t="s">
        <v>773</v>
      </c>
      <c r="BT3726" s="2" t="s">
        <v>774</v>
      </c>
    </row>
    <row r="3727" spans="1:72" x14ac:dyDescent="0.35">
      <c r="A3727" s="2" t="s">
        <v>7967</v>
      </c>
      <c r="B3727" s="2" t="s">
        <v>7966</v>
      </c>
      <c r="C3727" s="2" t="s">
        <v>7968</v>
      </c>
      <c r="D3727" s="2" t="s">
        <v>7969</v>
      </c>
      <c r="E3727" s="2" t="s">
        <v>7970</v>
      </c>
      <c r="F3727">
        <v>8</v>
      </c>
      <c r="G3727" s="2" t="s">
        <v>441</v>
      </c>
      <c r="H3727">
        <v>7</v>
      </c>
      <c r="I3727" s="2" t="s">
        <v>770</v>
      </c>
      <c r="J3727">
        <v>21</v>
      </c>
      <c r="K3727" s="2" t="s">
        <v>987</v>
      </c>
      <c r="L3727">
        <v>11</v>
      </c>
      <c r="M3727" s="2" t="s">
        <v>443</v>
      </c>
      <c r="N3727">
        <v>75</v>
      </c>
      <c r="O3727" s="2" t="s">
        <v>502</v>
      </c>
      <c r="P3727">
        <v>820</v>
      </c>
      <c r="Q3727" s="2" t="s">
        <v>503</v>
      </c>
      <c r="R3727" t="s">
        <v>67</v>
      </c>
      <c r="S3727" t="s">
        <v>67</v>
      </c>
      <c r="T3727" s="2" t="s">
        <v>504</v>
      </c>
      <c r="U3727" s="2" t="s">
        <v>505</v>
      </c>
      <c r="V3727">
        <v>915</v>
      </c>
      <c r="W3727" s="2" t="s">
        <v>632</v>
      </c>
      <c r="X3727">
        <v>4000</v>
      </c>
      <c r="Z3727">
        <v>4000</v>
      </c>
      <c r="AF3727">
        <v>0</v>
      </c>
      <c r="AL3727" s="5">
        <v>4000</v>
      </c>
      <c r="AM3727">
        <v>0</v>
      </c>
      <c r="AN3727">
        <v>0</v>
      </c>
      <c r="AO3727">
        <v>4000</v>
      </c>
      <c r="AQ3727">
        <v>4000</v>
      </c>
      <c r="AZ3727" s="5">
        <v>4000</v>
      </c>
      <c r="BA3727" s="5">
        <v>4000</v>
      </c>
      <c r="BB3727" s="5">
        <v>4000</v>
      </c>
      <c r="BF3727" s="5">
        <v>0</v>
      </c>
      <c r="BG3727">
        <v>20200228</v>
      </c>
      <c r="BH3727" s="9" t="str">
        <f t="shared" si="174"/>
        <v>2020</v>
      </c>
      <c r="BI3727" t="str">
        <f>MID(Merge1[[#This Row],[OC_DATA_INIZIO_PROGETTO]],5,2)</f>
        <v>02</v>
      </c>
      <c r="BJ3727">
        <v>20201231</v>
      </c>
      <c r="BK3727" t="str">
        <f t="shared" si="175"/>
        <v>2020</v>
      </c>
      <c r="BL3727" t="str">
        <f>MID(Merge1[[#This Row],[OC_DATA_FINE_PROGETTO_PREVISTA]],5,2)</f>
        <v>12</v>
      </c>
      <c r="BM3727" s="8">
        <f>(Merge1[[#This Row],[Colonna2]]-Merge1[[#This Row],[Colonna1]])*12+Merge1[[#This Row],[Colonna22]]-Merge1[[#This Row],[Colonna12]]</f>
        <v>10</v>
      </c>
      <c r="BO3727" t="str">
        <f t="shared" si="176"/>
        <v/>
      </c>
      <c r="BP3727" s="2" t="s">
        <v>86</v>
      </c>
      <c r="BQ3727" s="2" t="s">
        <v>76</v>
      </c>
      <c r="BR3727" s="2" t="s">
        <v>77</v>
      </c>
      <c r="BS3727" s="2" t="s">
        <v>773</v>
      </c>
      <c r="BT3727" s="2" t="s">
        <v>774</v>
      </c>
    </row>
    <row r="3728" spans="1:72" x14ac:dyDescent="0.35">
      <c r="A3728" s="2" t="s">
        <v>21285</v>
      </c>
      <c r="B3728" s="2" t="s">
        <v>21269</v>
      </c>
      <c r="C3728" s="2" t="s">
        <v>21286</v>
      </c>
      <c r="D3728" s="2" t="s">
        <v>21270</v>
      </c>
      <c r="E3728" s="2" t="s">
        <v>21287</v>
      </c>
      <c r="F3728">
        <v>11</v>
      </c>
      <c r="G3728" s="2" t="s">
        <v>436</v>
      </c>
      <c r="H3728">
        <v>6</v>
      </c>
      <c r="I3728" s="2" t="s">
        <v>94</v>
      </c>
      <c r="J3728">
        <v>1</v>
      </c>
      <c r="K3728" s="2" t="s">
        <v>442</v>
      </c>
      <c r="L3728">
        <v>11</v>
      </c>
      <c r="M3728" s="2" t="s">
        <v>443</v>
      </c>
      <c r="N3728">
        <v>72</v>
      </c>
      <c r="O3728" s="2" t="s">
        <v>444</v>
      </c>
      <c r="P3728">
        <v>5</v>
      </c>
      <c r="Q3728" s="2" t="s">
        <v>568</v>
      </c>
      <c r="R3728" t="s">
        <v>67</v>
      </c>
      <c r="S3728" t="s">
        <v>67</v>
      </c>
      <c r="T3728" s="2" t="s">
        <v>73</v>
      </c>
      <c r="U3728" s="2" t="s">
        <v>74</v>
      </c>
      <c r="V3728">
        <v>0</v>
      </c>
      <c r="W3728" s="2" t="s">
        <v>97</v>
      </c>
      <c r="X3728">
        <v>3000</v>
      </c>
      <c r="Z3728">
        <v>3000</v>
      </c>
      <c r="AD3728">
        <v>700</v>
      </c>
      <c r="AF3728">
        <v>0</v>
      </c>
      <c r="AG3728">
        <v>300</v>
      </c>
      <c r="AL3728" s="5">
        <v>4000</v>
      </c>
      <c r="AM3728">
        <v>0</v>
      </c>
      <c r="AN3728">
        <v>0</v>
      </c>
      <c r="AO3728">
        <v>3000</v>
      </c>
      <c r="AQ3728">
        <v>3000</v>
      </c>
      <c r="AS3728">
        <v>700</v>
      </c>
      <c r="AU3728">
        <v>300</v>
      </c>
      <c r="AZ3728" s="5">
        <v>4000</v>
      </c>
      <c r="BA3728" s="5">
        <v>4000</v>
      </c>
      <c r="BB3728" s="5">
        <v>4000</v>
      </c>
      <c r="BC3728" s="5">
        <v>4000</v>
      </c>
      <c r="BD3728" s="5">
        <v>4000</v>
      </c>
      <c r="BE3728" s="5">
        <v>0</v>
      </c>
      <c r="BF3728" s="5">
        <v>4000</v>
      </c>
      <c r="BG3728">
        <v>20180720</v>
      </c>
      <c r="BH3728" s="9" t="str">
        <f t="shared" si="174"/>
        <v>2018</v>
      </c>
      <c r="BI3728" t="str">
        <f>MID(Merge1[[#This Row],[OC_DATA_INIZIO_PROGETTO]],5,2)</f>
        <v>07</v>
      </c>
      <c r="BJ3728">
        <v>20190215</v>
      </c>
      <c r="BK3728" t="str">
        <f t="shared" si="175"/>
        <v>2019</v>
      </c>
      <c r="BL3728" t="str">
        <f>MID(Merge1[[#This Row],[OC_DATA_FINE_PROGETTO_PREVISTA]],5,2)</f>
        <v>02</v>
      </c>
      <c r="BM3728" s="8">
        <f>(Merge1[[#This Row],[Colonna2]]-Merge1[[#This Row],[Colonna1]])*12+Merge1[[#This Row],[Colonna22]]-Merge1[[#This Row],[Colonna12]]</f>
        <v>7</v>
      </c>
      <c r="BN3728">
        <v>20190618</v>
      </c>
      <c r="BO3728" t="str">
        <f t="shared" si="176"/>
        <v>2019</v>
      </c>
      <c r="BP3728" s="2" t="s">
        <v>116</v>
      </c>
      <c r="BQ3728" s="2" t="s">
        <v>763</v>
      </c>
      <c r="BR3728" s="2" t="s">
        <v>440</v>
      </c>
      <c r="BS3728" s="2" t="s">
        <v>446</v>
      </c>
      <c r="BT3728" s="2" t="s">
        <v>447</v>
      </c>
    </row>
    <row r="3729" spans="1:72" x14ac:dyDescent="0.35">
      <c r="A3729" s="2" t="s">
        <v>21539</v>
      </c>
      <c r="B3729" s="2" t="s">
        <v>21526</v>
      </c>
      <c r="C3729" s="2" t="s">
        <v>21540</v>
      </c>
      <c r="D3729" s="2" t="s">
        <v>21527</v>
      </c>
      <c r="E3729" s="2" t="s">
        <v>21541</v>
      </c>
      <c r="F3729">
        <v>11</v>
      </c>
      <c r="G3729" s="2" t="s">
        <v>436</v>
      </c>
      <c r="H3729">
        <v>6</v>
      </c>
      <c r="I3729" s="2" t="s">
        <v>94</v>
      </c>
      <c r="J3729">
        <v>1</v>
      </c>
      <c r="K3729" s="2" t="s">
        <v>442</v>
      </c>
      <c r="L3729">
        <v>11</v>
      </c>
      <c r="M3729" s="2" t="s">
        <v>443</v>
      </c>
      <c r="N3729">
        <v>72</v>
      </c>
      <c r="O3729" s="2" t="s">
        <v>444</v>
      </c>
      <c r="P3729">
        <v>5</v>
      </c>
      <c r="Q3729" s="2" t="s">
        <v>568</v>
      </c>
      <c r="R3729" t="s">
        <v>67</v>
      </c>
      <c r="S3729" t="s">
        <v>67</v>
      </c>
      <c r="T3729" s="2" t="s">
        <v>73</v>
      </c>
      <c r="U3729" s="2" t="s">
        <v>74</v>
      </c>
      <c r="V3729">
        <v>0</v>
      </c>
      <c r="W3729" s="2" t="s">
        <v>97</v>
      </c>
      <c r="X3729">
        <v>3000</v>
      </c>
      <c r="Z3729">
        <v>3000</v>
      </c>
      <c r="AD3729">
        <v>700</v>
      </c>
      <c r="AF3729">
        <v>0</v>
      </c>
      <c r="AG3729">
        <v>300</v>
      </c>
      <c r="AL3729" s="5">
        <v>4000</v>
      </c>
      <c r="AM3729">
        <v>0</v>
      </c>
      <c r="AN3729">
        <v>0</v>
      </c>
      <c r="AO3729">
        <v>3000</v>
      </c>
      <c r="AQ3729">
        <v>3000</v>
      </c>
      <c r="AS3729">
        <v>700</v>
      </c>
      <c r="AU3729">
        <v>300</v>
      </c>
      <c r="AZ3729" s="5">
        <v>4000</v>
      </c>
      <c r="BA3729" s="5">
        <v>4000</v>
      </c>
      <c r="BB3729" s="5">
        <v>4000</v>
      </c>
      <c r="BC3729" s="5">
        <v>4000</v>
      </c>
      <c r="BD3729" s="5">
        <v>4000</v>
      </c>
      <c r="BE3729" s="5">
        <v>0</v>
      </c>
      <c r="BF3729" s="5">
        <v>4000</v>
      </c>
      <c r="BG3729">
        <v>20190731</v>
      </c>
      <c r="BH3729" s="9" t="str">
        <f t="shared" si="174"/>
        <v>2019</v>
      </c>
      <c r="BI3729" t="str">
        <f>MID(Merge1[[#This Row],[OC_DATA_INIZIO_PROGETTO]],5,2)</f>
        <v>07</v>
      </c>
      <c r="BJ3729">
        <v>20191230</v>
      </c>
      <c r="BK3729" t="str">
        <f t="shared" si="175"/>
        <v>2019</v>
      </c>
      <c r="BL3729" t="str">
        <f>MID(Merge1[[#This Row],[OC_DATA_FINE_PROGETTO_PREVISTA]],5,2)</f>
        <v>12</v>
      </c>
      <c r="BM3729" s="8">
        <f>(Merge1[[#This Row],[Colonna2]]-Merge1[[#This Row],[Colonna1]])*12+Merge1[[#This Row],[Colonna22]]-Merge1[[#This Row],[Colonna12]]</f>
        <v>5</v>
      </c>
      <c r="BN3729">
        <v>20191230</v>
      </c>
      <c r="BO3729" t="str">
        <f t="shared" si="176"/>
        <v>2019</v>
      </c>
      <c r="BP3729" s="2" t="s">
        <v>116</v>
      </c>
      <c r="BQ3729" s="2" t="s">
        <v>116</v>
      </c>
      <c r="BR3729" s="2" t="s">
        <v>77</v>
      </c>
      <c r="BS3729" s="2" t="s">
        <v>509</v>
      </c>
      <c r="BT3729" s="2" t="s">
        <v>510</v>
      </c>
    </row>
    <row r="3730" spans="1:72" x14ac:dyDescent="0.35">
      <c r="A3730" s="2" t="s">
        <v>8207</v>
      </c>
      <c r="B3730" s="2" t="s">
        <v>8150</v>
      </c>
      <c r="C3730" s="2" t="s">
        <v>8134</v>
      </c>
      <c r="D3730" s="2" t="s">
        <v>8135</v>
      </c>
      <c r="E3730" s="2" t="s">
        <v>8208</v>
      </c>
      <c r="F3730">
        <v>1</v>
      </c>
      <c r="G3730" s="2" t="s">
        <v>151</v>
      </c>
      <c r="H3730">
        <v>2</v>
      </c>
      <c r="I3730" s="2" t="s">
        <v>430</v>
      </c>
      <c r="J3730">
        <v>14</v>
      </c>
      <c r="K3730" s="2" t="s">
        <v>8055</v>
      </c>
      <c r="L3730">
        <v>8</v>
      </c>
      <c r="M3730" s="2" t="s">
        <v>112</v>
      </c>
      <c r="N3730">
        <v>61</v>
      </c>
      <c r="O3730" s="2" t="s">
        <v>113</v>
      </c>
      <c r="P3730">
        <v>620</v>
      </c>
      <c r="Q3730" s="2" t="s">
        <v>114</v>
      </c>
      <c r="R3730" t="s">
        <v>67</v>
      </c>
      <c r="S3730" t="s">
        <v>67</v>
      </c>
      <c r="T3730" s="2" t="s">
        <v>504</v>
      </c>
      <c r="U3730" s="2" t="s">
        <v>505</v>
      </c>
      <c r="V3730">
        <v>609</v>
      </c>
      <c r="W3730" s="2" t="s">
        <v>2413</v>
      </c>
      <c r="X3730">
        <v>60369.13</v>
      </c>
      <c r="Y3730">
        <v>60369.13</v>
      </c>
      <c r="AF3730">
        <v>0</v>
      </c>
      <c r="AK3730">
        <v>10653</v>
      </c>
      <c r="AL3730" s="5">
        <v>60369.13</v>
      </c>
      <c r="AM3730">
        <v>0</v>
      </c>
      <c r="AN3730">
        <v>0</v>
      </c>
      <c r="AO3730">
        <v>60369.13</v>
      </c>
      <c r="AP3730">
        <v>60369.13</v>
      </c>
      <c r="AY3730">
        <v>10653</v>
      </c>
      <c r="AZ3730" s="5">
        <v>60369.13</v>
      </c>
      <c r="BA3730" s="5">
        <v>3967.19</v>
      </c>
      <c r="BB3730" s="5">
        <v>3967.19</v>
      </c>
      <c r="BC3730" s="5">
        <v>3967.19</v>
      </c>
      <c r="BD3730" s="5">
        <v>3967.19</v>
      </c>
      <c r="BE3730" s="5">
        <v>0</v>
      </c>
      <c r="BF3730" s="5">
        <v>4135.21</v>
      </c>
      <c r="BG3730">
        <v>20170925</v>
      </c>
      <c r="BH3730" s="9" t="str">
        <f t="shared" si="174"/>
        <v>2017</v>
      </c>
      <c r="BI3730" t="str">
        <f>MID(Merge1[[#This Row],[OC_DATA_INIZIO_PROGETTO]],5,2)</f>
        <v>09</v>
      </c>
      <c r="BJ3730">
        <v>20200324</v>
      </c>
      <c r="BK3730" t="str">
        <f t="shared" si="175"/>
        <v>2020</v>
      </c>
      <c r="BL3730" t="str">
        <f>MID(Merge1[[#This Row],[OC_DATA_FINE_PROGETTO_PREVISTA]],5,2)</f>
        <v>03</v>
      </c>
      <c r="BM3730" s="8">
        <f>(Merge1[[#This Row],[Colonna2]]-Merge1[[#This Row],[Colonna1]])*12+Merge1[[#This Row],[Colonna22]]-Merge1[[#This Row],[Colonna12]]</f>
        <v>30</v>
      </c>
      <c r="BO3730" t="str">
        <f t="shared" si="176"/>
        <v/>
      </c>
      <c r="BP3730" s="2" t="s">
        <v>76</v>
      </c>
      <c r="BQ3730" s="2" t="s">
        <v>76</v>
      </c>
      <c r="BR3730" s="2" t="s">
        <v>77</v>
      </c>
      <c r="BS3730" s="2" t="s">
        <v>434</v>
      </c>
      <c r="BT3730" s="2" t="s">
        <v>435</v>
      </c>
    </row>
    <row r="3731" spans="1:72" x14ac:dyDescent="0.35">
      <c r="A3731" s="2" t="s">
        <v>27909</v>
      </c>
      <c r="B3731" s="2" t="s">
        <v>27910</v>
      </c>
      <c r="C3731" s="2" t="s">
        <v>27911</v>
      </c>
      <c r="D3731" s="2" t="s">
        <v>27912</v>
      </c>
      <c r="E3731" s="2" t="s">
        <v>27913</v>
      </c>
      <c r="F3731">
        <v>4</v>
      </c>
      <c r="G3731" s="2" t="s">
        <v>174</v>
      </c>
      <c r="H3731">
        <v>3</v>
      </c>
      <c r="I3731" s="2" t="s">
        <v>68</v>
      </c>
      <c r="J3731">
        <v>9</v>
      </c>
      <c r="K3731" s="2" t="s">
        <v>4139</v>
      </c>
      <c r="L3731">
        <v>3</v>
      </c>
      <c r="M3731" s="2" t="s">
        <v>3884</v>
      </c>
      <c r="N3731">
        <v>16</v>
      </c>
      <c r="O3731" s="2" t="s">
        <v>8160</v>
      </c>
      <c r="P3731">
        <v>999</v>
      </c>
      <c r="Q3731" s="2" t="s">
        <v>19038</v>
      </c>
      <c r="R3731" t="s">
        <v>67</v>
      </c>
      <c r="S3731" t="s">
        <v>67</v>
      </c>
      <c r="T3731" s="2" t="s">
        <v>73</v>
      </c>
      <c r="U3731" s="2" t="s">
        <v>74</v>
      </c>
      <c r="V3731">
        <v>2016</v>
      </c>
      <c r="W3731" s="2" t="s">
        <v>18962</v>
      </c>
      <c r="X3731">
        <v>213696.4</v>
      </c>
      <c r="Y3731">
        <v>213696.4</v>
      </c>
      <c r="AD3731">
        <v>149587.49</v>
      </c>
      <c r="AF3731">
        <v>0</v>
      </c>
      <c r="AG3731">
        <v>64108.92</v>
      </c>
      <c r="AL3731" s="5">
        <v>427392.81</v>
      </c>
      <c r="AM3731">
        <v>0</v>
      </c>
      <c r="AN3731">
        <v>0</v>
      </c>
      <c r="AO3731">
        <v>213696.4</v>
      </c>
      <c r="AP3731">
        <v>213696.4</v>
      </c>
      <c r="AS3731">
        <v>149587.49</v>
      </c>
      <c r="AU3731">
        <v>64108.92</v>
      </c>
      <c r="AZ3731" s="5">
        <v>427392.81</v>
      </c>
      <c r="BA3731" s="5">
        <v>3965.34</v>
      </c>
      <c r="BB3731" s="5">
        <v>3965.34</v>
      </c>
      <c r="BC3731" s="5">
        <v>3965.34</v>
      </c>
      <c r="BD3731" s="5">
        <v>3965.34</v>
      </c>
      <c r="BE3731" s="5">
        <v>0</v>
      </c>
      <c r="BF3731" s="5">
        <v>3965.34</v>
      </c>
      <c r="BG3731">
        <v>20171201</v>
      </c>
      <c r="BH3731" s="9" t="str">
        <f t="shared" si="174"/>
        <v>2017</v>
      </c>
      <c r="BI3731" t="str">
        <f>MID(Merge1[[#This Row],[OC_DATA_INIZIO_PROGETTO]],5,2)</f>
        <v>12</v>
      </c>
      <c r="BJ3731">
        <v>20210621</v>
      </c>
      <c r="BK3731" t="str">
        <f t="shared" si="175"/>
        <v>2021</v>
      </c>
      <c r="BL3731" t="str">
        <f>MID(Merge1[[#This Row],[OC_DATA_FINE_PROGETTO_PREVISTA]],5,2)</f>
        <v>06</v>
      </c>
      <c r="BM3731" s="8">
        <f>(Merge1[[#This Row],[Colonna2]]-Merge1[[#This Row],[Colonna1]])*12+Merge1[[#This Row],[Colonna22]]-Merge1[[#This Row],[Colonna12]]</f>
        <v>42</v>
      </c>
      <c r="BO3731" t="str">
        <f t="shared" si="176"/>
        <v/>
      </c>
      <c r="BP3731" s="2" t="s">
        <v>76</v>
      </c>
      <c r="BQ3731" s="2" t="s">
        <v>76</v>
      </c>
      <c r="BR3731" s="2" t="s">
        <v>87</v>
      </c>
      <c r="BS3731" s="2" t="s">
        <v>4144</v>
      </c>
      <c r="BT3731" s="2" t="s">
        <v>4145</v>
      </c>
    </row>
    <row r="3732" spans="1:72" x14ac:dyDescent="0.35">
      <c r="A3732" s="2" t="s">
        <v>22007</v>
      </c>
      <c r="B3732" s="2" t="s">
        <v>22008</v>
      </c>
      <c r="C3732" s="2" t="s">
        <v>22009</v>
      </c>
      <c r="D3732" s="2" t="s">
        <v>21659</v>
      </c>
      <c r="E3732" s="2" t="s">
        <v>22010</v>
      </c>
      <c r="F3732">
        <v>11</v>
      </c>
      <c r="G3732" s="2" t="s">
        <v>436</v>
      </c>
      <c r="H3732">
        <v>2</v>
      </c>
      <c r="I3732" s="2" t="s">
        <v>430</v>
      </c>
      <c r="J3732">
        <v>12</v>
      </c>
      <c r="K3732" s="2" t="s">
        <v>437</v>
      </c>
      <c r="L3732">
        <v>11</v>
      </c>
      <c r="M3732" s="2" t="s">
        <v>443</v>
      </c>
      <c r="N3732">
        <v>71</v>
      </c>
      <c r="O3732" s="2" t="s">
        <v>507</v>
      </c>
      <c r="P3732">
        <v>82</v>
      </c>
      <c r="Q3732" s="2" t="s">
        <v>629</v>
      </c>
      <c r="R3732" t="s">
        <v>67</v>
      </c>
      <c r="S3732" t="s">
        <v>67</v>
      </c>
      <c r="T3732" s="2" t="s">
        <v>73</v>
      </c>
      <c r="U3732" s="2" t="s">
        <v>74</v>
      </c>
      <c r="V3732">
        <v>710</v>
      </c>
      <c r="W3732" s="2" t="s">
        <v>7185</v>
      </c>
      <c r="X3732">
        <v>1970.56</v>
      </c>
      <c r="Z3732">
        <v>1970.56</v>
      </c>
      <c r="AD3732">
        <v>1379.39</v>
      </c>
      <c r="AF3732">
        <v>0</v>
      </c>
      <c r="AG3732">
        <v>591.16</v>
      </c>
      <c r="AL3732" s="5">
        <v>3941.11</v>
      </c>
      <c r="AM3732">
        <v>0</v>
      </c>
      <c r="AN3732">
        <v>0</v>
      </c>
      <c r="AO3732">
        <v>1970.56</v>
      </c>
      <c r="AQ3732">
        <v>1970.56</v>
      </c>
      <c r="AS3732">
        <v>1379.39</v>
      </c>
      <c r="AU3732">
        <v>591.16</v>
      </c>
      <c r="AZ3732" s="5">
        <v>3941.11</v>
      </c>
      <c r="BA3732" s="5">
        <v>3941.11</v>
      </c>
      <c r="BB3732" s="5">
        <v>3941.11</v>
      </c>
      <c r="BC3732" s="5">
        <v>3941.11</v>
      </c>
      <c r="BD3732" s="5">
        <v>3941.11</v>
      </c>
      <c r="BE3732" s="5">
        <v>0</v>
      </c>
      <c r="BF3732" s="5">
        <v>3941.11</v>
      </c>
      <c r="BG3732">
        <v>20150807</v>
      </c>
      <c r="BH3732" s="9" t="str">
        <f t="shared" si="174"/>
        <v>2015</v>
      </c>
      <c r="BI3732" t="str">
        <f>MID(Merge1[[#This Row],[OC_DATA_INIZIO_PROGETTO]],5,2)</f>
        <v>08</v>
      </c>
      <c r="BJ3732">
        <v>20171130</v>
      </c>
      <c r="BK3732" t="str">
        <f t="shared" si="175"/>
        <v>2017</v>
      </c>
      <c r="BL3732" t="str">
        <f>MID(Merge1[[#This Row],[OC_DATA_FINE_PROGETTO_PREVISTA]],5,2)</f>
        <v>11</v>
      </c>
      <c r="BM3732" s="8">
        <f>(Merge1[[#This Row],[Colonna2]]-Merge1[[#This Row],[Colonna1]])*12+Merge1[[#This Row],[Colonna22]]-Merge1[[#This Row],[Colonna12]]</f>
        <v>27</v>
      </c>
      <c r="BN3732">
        <v>20180625</v>
      </c>
      <c r="BO3732" t="str">
        <f t="shared" si="176"/>
        <v>2018</v>
      </c>
      <c r="BP3732" s="2" t="s">
        <v>116</v>
      </c>
      <c r="BQ3732" s="2" t="s">
        <v>763</v>
      </c>
      <c r="BR3732" s="2" t="s">
        <v>440</v>
      </c>
      <c r="BS3732" s="2" t="s">
        <v>434</v>
      </c>
      <c r="BT3732" s="2" t="s">
        <v>435</v>
      </c>
    </row>
    <row r="3733" spans="1:72" x14ac:dyDescent="0.35">
      <c r="A3733" s="2" t="s">
        <v>2483</v>
      </c>
      <c r="B3733" s="2" t="s">
        <v>2484</v>
      </c>
      <c r="C3733" s="2" t="s">
        <v>2485</v>
      </c>
      <c r="D3733" s="2" t="s">
        <v>2486</v>
      </c>
      <c r="E3733" s="2" t="s">
        <v>2487</v>
      </c>
      <c r="F3733">
        <v>1</v>
      </c>
      <c r="G3733" s="2" t="s">
        <v>151</v>
      </c>
      <c r="H3733">
        <v>7</v>
      </c>
      <c r="I3733" s="2" t="s">
        <v>770</v>
      </c>
      <c r="J3733">
        <v>99</v>
      </c>
      <c r="K3733" s="2" t="s">
        <v>81</v>
      </c>
      <c r="L3733">
        <v>6</v>
      </c>
      <c r="M3733" s="2" t="s">
        <v>1983</v>
      </c>
      <c r="N3733">
        <v>39</v>
      </c>
      <c r="O3733" s="2" t="s">
        <v>2384</v>
      </c>
      <c r="P3733">
        <v>999</v>
      </c>
      <c r="Q3733" s="2" t="s">
        <v>2456</v>
      </c>
      <c r="R3733" t="s">
        <v>67</v>
      </c>
      <c r="S3733" t="s">
        <v>67</v>
      </c>
      <c r="T3733" s="2" t="s">
        <v>1986</v>
      </c>
      <c r="U3733" s="2" t="s">
        <v>1987</v>
      </c>
      <c r="V3733">
        <v>606</v>
      </c>
      <c r="W3733" s="2" t="s">
        <v>2389</v>
      </c>
      <c r="X3733">
        <v>1956.75</v>
      </c>
      <c r="Y3733">
        <v>1956.75</v>
      </c>
      <c r="AD3733">
        <v>1369.73</v>
      </c>
      <c r="AF3733">
        <v>0</v>
      </c>
      <c r="AG3733">
        <v>587.02</v>
      </c>
      <c r="AK3733">
        <v>3914</v>
      </c>
      <c r="AL3733" s="5">
        <v>3913.5</v>
      </c>
      <c r="AM3733">
        <v>0</v>
      </c>
      <c r="AN3733">
        <v>0</v>
      </c>
      <c r="AO3733">
        <v>1956.75</v>
      </c>
      <c r="AP3733">
        <v>1956.75</v>
      </c>
      <c r="AS3733">
        <v>1369.73</v>
      </c>
      <c r="AU3733">
        <v>587.02</v>
      </c>
      <c r="AY3733">
        <v>3914</v>
      </c>
      <c r="AZ3733" s="5">
        <v>3913.5</v>
      </c>
      <c r="BA3733" s="5">
        <v>3913.5</v>
      </c>
      <c r="BB3733" s="5">
        <v>3913.5</v>
      </c>
      <c r="BF3733" s="5">
        <v>0</v>
      </c>
      <c r="BG3733">
        <v>20200223</v>
      </c>
      <c r="BH3733" s="9" t="str">
        <f t="shared" si="174"/>
        <v>2020</v>
      </c>
      <c r="BI3733" t="str">
        <f>MID(Merge1[[#This Row],[OC_DATA_INIZIO_PROGETTO]],5,2)</f>
        <v>02</v>
      </c>
      <c r="BJ3733">
        <v>20211013</v>
      </c>
      <c r="BK3733" t="str">
        <f t="shared" si="175"/>
        <v>2021</v>
      </c>
      <c r="BL3733" t="str">
        <f>MID(Merge1[[#This Row],[OC_DATA_FINE_PROGETTO_PREVISTA]],5,2)</f>
        <v>10</v>
      </c>
      <c r="BM3733" s="8">
        <f>(Merge1[[#This Row],[Colonna2]]-Merge1[[#This Row],[Colonna1]])*12+Merge1[[#This Row],[Colonna22]]-Merge1[[#This Row],[Colonna12]]</f>
        <v>20</v>
      </c>
      <c r="BO3733" t="str">
        <f t="shared" si="176"/>
        <v/>
      </c>
      <c r="BP3733" s="2" t="s">
        <v>86</v>
      </c>
      <c r="BQ3733" s="2" t="s">
        <v>76</v>
      </c>
      <c r="BR3733" s="2" t="s">
        <v>77</v>
      </c>
      <c r="BS3733" s="2" t="s">
        <v>2387</v>
      </c>
      <c r="BT3733" s="2" t="s">
        <v>510</v>
      </c>
    </row>
    <row r="3734" spans="1:72" x14ac:dyDescent="0.35">
      <c r="A3734" s="2" t="s">
        <v>7667</v>
      </c>
      <c r="B3734" s="2" t="s">
        <v>7668</v>
      </c>
      <c r="C3734" s="2" t="s">
        <v>7115</v>
      </c>
      <c r="D3734" s="2" t="s">
        <v>7115</v>
      </c>
      <c r="E3734" s="2" t="s">
        <v>7669</v>
      </c>
      <c r="F3734">
        <v>8</v>
      </c>
      <c r="G3734" s="2" t="s">
        <v>441</v>
      </c>
      <c r="H3734">
        <v>2</v>
      </c>
      <c r="I3734" s="2" t="s">
        <v>430</v>
      </c>
      <c r="J3734">
        <v>12</v>
      </c>
      <c r="K3734" s="2" t="s">
        <v>437</v>
      </c>
      <c r="L3734">
        <v>11</v>
      </c>
      <c r="M3734" s="2" t="s">
        <v>443</v>
      </c>
      <c r="N3734">
        <v>71</v>
      </c>
      <c r="O3734" s="2" t="s">
        <v>507</v>
      </c>
      <c r="P3734">
        <v>10</v>
      </c>
      <c r="Q3734" s="2" t="s">
        <v>1815</v>
      </c>
      <c r="R3734" t="s">
        <v>67</v>
      </c>
      <c r="S3734" t="s">
        <v>67</v>
      </c>
      <c r="T3734" s="2" t="s">
        <v>504</v>
      </c>
      <c r="U3734" s="2" t="s">
        <v>505</v>
      </c>
      <c r="V3734">
        <v>1209</v>
      </c>
      <c r="W3734" s="2" t="s">
        <v>506</v>
      </c>
      <c r="X3734">
        <v>3904</v>
      </c>
      <c r="Z3734">
        <v>3904</v>
      </c>
      <c r="AF3734">
        <v>0</v>
      </c>
      <c r="AL3734" s="5">
        <v>3904</v>
      </c>
      <c r="AM3734">
        <v>0</v>
      </c>
      <c r="AN3734">
        <v>0</v>
      </c>
      <c r="AO3734">
        <v>3904</v>
      </c>
      <c r="AQ3734">
        <v>3904</v>
      </c>
      <c r="AZ3734" s="5">
        <v>3904</v>
      </c>
      <c r="BA3734" s="5">
        <v>3904</v>
      </c>
      <c r="BB3734" s="5">
        <v>3904</v>
      </c>
      <c r="BF3734" s="5">
        <v>0</v>
      </c>
      <c r="BG3734">
        <v>20181002</v>
      </c>
      <c r="BH3734" s="9" t="str">
        <f t="shared" si="174"/>
        <v>2018</v>
      </c>
      <c r="BI3734" t="str">
        <f>MID(Merge1[[#This Row],[OC_DATA_INIZIO_PROGETTO]],5,2)</f>
        <v>10</v>
      </c>
      <c r="BJ3734">
        <v>20190202</v>
      </c>
      <c r="BK3734" t="str">
        <f t="shared" si="175"/>
        <v>2019</v>
      </c>
      <c r="BL3734" t="str">
        <f>MID(Merge1[[#This Row],[OC_DATA_FINE_PROGETTO_PREVISTA]],5,2)</f>
        <v>02</v>
      </c>
      <c r="BM3734" s="8">
        <f>(Merge1[[#This Row],[Colonna2]]-Merge1[[#This Row],[Colonna1]])*12+Merge1[[#This Row],[Colonna22]]-Merge1[[#This Row],[Colonna12]]</f>
        <v>4</v>
      </c>
      <c r="BO3734" t="str">
        <f t="shared" si="176"/>
        <v/>
      </c>
      <c r="BP3734" s="2" t="s">
        <v>86</v>
      </c>
      <c r="BQ3734" s="2" t="s">
        <v>76</v>
      </c>
      <c r="BR3734" s="2" t="s">
        <v>77</v>
      </c>
      <c r="BS3734" s="2" t="s">
        <v>434</v>
      </c>
      <c r="BT3734" s="2" t="s">
        <v>435</v>
      </c>
    </row>
    <row r="3735" spans="1:72" x14ac:dyDescent="0.35">
      <c r="A3735" s="2" t="s">
        <v>8456</v>
      </c>
      <c r="B3735" s="2" t="s">
        <v>8337</v>
      </c>
      <c r="C3735" s="2" t="s">
        <v>8330</v>
      </c>
      <c r="D3735" s="2" t="s">
        <v>8457</v>
      </c>
      <c r="E3735" s="2" t="s">
        <v>8458</v>
      </c>
      <c r="F3735">
        <v>1</v>
      </c>
      <c r="G3735" s="2" t="s">
        <v>151</v>
      </c>
      <c r="H3735">
        <v>2</v>
      </c>
      <c r="I3735" s="2" t="s">
        <v>430</v>
      </c>
      <c r="J3735">
        <v>13</v>
      </c>
      <c r="K3735" s="2" t="s">
        <v>431</v>
      </c>
      <c r="L3735">
        <v>8</v>
      </c>
      <c r="M3735" s="2" t="s">
        <v>112</v>
      </c>
      <c r="N3735">
        <v>61</v>
      </c>
      <c r="O3735" s="2" t="s">
        <v>113</v>
      </c>
      <c r="P3735">
        <v>614</v>
      </c>
      <c r="Q3735" s="2" t="s">
        <v>5494</v>
      </c>
      <c r="R3735" t="s">
        <v>67</v>
      </c>
      <c r="S3735" t="s">
        <v>67</v>
      </c>
      <c r="T3735" s="2" t="s">
        <v>504</v>
      </c>
      <c r="U3735" s="2" t="s">
        <v>505</v>
      </c>
      <c r="V3735">
        <v>0</v>
      </c>
      <c r="W3735" s="2" t="s">
        <v>97</v>
      </c>
      <c r="X3735">
        <v>108026.5</v>
      </c>
      <c r="Y3735">
        <v>108026.5</v>
      </c>
      <c r="AF3735">
        <v>0</v>
      </c>
      <c r="AK3735">
        <v>19064</v>
      </c>
      <c r="AL3735" s="5">
        <v>108026.5</v>
      </c>
      <c r="AM3735">
        <v>0</v>
      </c>
      <c r="AN3735">
        <v>0</v>
      </c>
      <c r="AO3735">
        <v>108026.5</v>
      </c>
      <c r="AP3735">
        <v>108026.5</v>
      </c>
      <c r="AY3735">
        <v>19064</v>
      </c>
      <c r="AZ3735" s="5">
        <v>108026.5</v>
      </c>
      <c r="BA3735" s="5">
        <v>3834.98</v>
      </c>
      <c r="BB3735" s="5">
        <v>3834.98</v>
      </c>
      <c r="BC3735" s="5">
        <v>3834.98</v>
      </c>
      <c r="BD3735" s="5">
        <v>3834.98</v>
      </c>
      <c r="BE3735" s="5">
        <v>0</v>
      </c>
      <c r="BF3735" s="5">
        <v>4410.2299999999996</v>
      </c>
      <c r="BG3735">
        <v>20200101</v>
      </c>
      <c r="BH3735" s="9" t="str">
        <f t="shared" si="174"/>
        <v>2020</v>
      </c>
      <c r="BI3735" t="str">
        <f>MID(Merge1[[#This Row],[OC_DATA_INIZIO_PROGETTO]],5,2)</f>
        <v>01</v>
      </c>
      <c r="BJ3735">
        <v>20211231</v>
      </c>
      <c r="BK3735" t="str">
        <f t="shared" si="175"/>
        <v>2021</v>
      </c>
      <c r="BL3735" t="str">
        <f>MID(Merge1[[#This Row],[OC_DATA_FINE_PROGETTO_PREVISTA]],5,2)</f>
        <v>12</v>
      </c>
      <c r="BM3735" s="8">
        <f>(Merge1[[#This Row],[Colonna2]]-Merge1[[#This Row],[Colonna1]])*12+Merge1[[#This Row],[Colonna22]]-Merge1[[#This Row],[Colonna12]]</f>
        <v>23</v>
      </c>
      <c r="BO3735" t="str">
        <f t="shared" si="176"/>
        <v/>
      </c>
      <c r="BP3735" s="2" t="s">
        <v>76</v>
      </c>
      <c r="BQ3735" s="2" t="s">
        <v>76</v>
      </c>
      <c r="BR3735" s="2" t="s">
        <v>77</v>
      </c>
      <c r="BS3735" s="2" t="s">
        <v>434</v>
      </c>
      <c r="BT3735" s="2" t="s">
        <v>435</v>
      </c>
    </row>
    <row r="3736" spans="1:72" x14ac:dyDescent="0.35">
      <c r="A3736" s="2" t="s">
        <v>26237</v>
      </c>
      <c r="B3736" s="2" t="s">
        <v>26112</v>
      </c>
      <c r="C3736" s="2" t="s">
        <v>26113</v>
      </c>
      <c r="D3736" s="2" t="s">
        <v>26113</v>
      </c>
      <c r="E3736" s="2" t="s">
        <v>26238</v>
      </c>
      <c r="F3736">
        <v>1</v>
      </c>
      <c r="G3736" s="2" t="s">
        <v>151</v>
      </c>
      <c r="H3736">
        <v>2</v>
      </c>
      <c r="I3736" s="2" t="s">
        <v>430</v>
      </c>
      <c r="J3736">
        <v>12</v>
      </c>
      <c r="K3736" s="2" t="s">
        <v>437</v>
      </c>
      <c r="L3736">
        <v>6</v>
      </c>
      <c r="M3736" s="2" t="s">
        <v>1983</v>
      </c>
      <c r="N3736">
        <v>40</v>
      </c>
      <c r="O3736" s="2" t="s">
        <v>5460</v>
      </c>
      <c r="P3736">
        <v>999</v>
      </c>
      <c r="Q3736" s="2" t="s">
        <v>5461</v>
      </c>
      <c r="R3736" t="s">
        <v>67</v>
      </c>
      <c r="S3736" t="s">
        <v>67</v>
      </c>
      <c r="T3736" s="2" t="s">
        <v>73</v>
      </c>
      <c r="U3736" s="2" t="s">
        <v>74</v>
      </c>
      <c r="V3736">
        <v>0</v>
      </c>
      <c r="W3736" s="2" t="s">
        <v>97</v>
      </c>
      <c r="AD3736">
        <v>3806.51</v>
      </c>
      <c r="AF3736">
        <v>0</v>
      </c>
      <c r="AL3736" s="5">
        <v>3806.51</v>
      </c>
      <c r="AM3736">
        <v>0</v>
      </c>
      <c r="AN3736">
        <v>0</v>
      </c>
      <c r="AS3736">
        <v>3806.51</v>
      </c>
      <c r="AZ3736" s="5">
        <v>3806.51</v>
      </c>
      <c r="BA3736" s="5">
        <v>3806.51</v>
      </c>
      <c r="BB3736" s="5">
        <v>3806.51</v>
      </c>
      <c r="BC3736" s="5">
        <v>3806.51</v>
      </c>
      <c r="BD3736" s="5">
        <v>3806.51</v>
      </c>
      <c r="BE3736" s="5">
        <v>0</v>
      </c>
      <c r="BF3736" s="5">
        <v>3806.51</v>
      </c>
      <c r="BG3736">
        <v>20111111</v>
      </c>
      <c r="BH3736" s="9" t="str">
        <f t="shared" si="174"/>
        <v>2011</v>
      </c>
      <c r="BI3736" t="str">
        <f>MID(Merge1[[#This Row],[OC_DATA_INIZIO_PROGETTO]],5,2)</f>
        <v>11</v>
      </c>
      <c r="BJ3736">
        <v>20150601</v>
      </c>
      <c r="BK3736" t="str">
        <f t="shared" si="175"/>
        <v>2015</v>
      </c>
      <c r="BL3736" t="str">
        <f>MID(Merge1[[#This Row],[OC_DATA_FINE_PROGETTO_PREVISTA]],5,2)</f>
        <v>06</v>
      </c>
      <c r="BM3736" s="8">
        <f>(Merge1[[#This Row],[Colonna2]]-Merge1[[#This Row],[Colonna1]])*12+Merge1[[#This Row],[Colonna22]]-Merge1[[#This Row],[Colonna12]]</f>
        <v>43</v>
      </c>
      <c r="BO3736" t="str">
        <f t="shared" si="176"/>
        <v/>
      </c>
      <c r="BP3736" s="2" t="s">
        <v>116</v>
      </c>
      <c r="BQ3736" s="2" t="s">
        <v>116</v>
      </c>
      <c r="BR3736" s="2" t="s">
        <v>77</v>
      </c>
      <c r="BS3736" s="2" t="s">
        <v>434</v>
      </c>
      <c r="BT3736" s="2" t="s">
        <v>435</v>
      </c>
    </row>
    <row r="3737" spans="1:72" x14ac:dyDescent="0.35">
      <c r="A3737" s="2" t="s">
        <v>4631</v>
      </c>
      <c r="B3737" s="2" t="s">
        <v>4632</v>
      </c>
      <c r="C3737" s="2" t="s">
        <v>4633</v>
      </c>
      <c r="D3737" s="2" t="s">
        <v>4634</v>
      </c>
      <c r="E3737" s="2" t="s">
        <v>4635</v>
      </c>
      <c r="F3737">
        <v>3</v>
      </c>
      <c r="G3737" s="2" t="s">
        <v>102</v>
      </c>
      <c r="H3737">
        <v>7</v>
      </c>
      <c r="I3737" s="2" t="s">
        <v>770</v>
      </c>
      <c r="J3737">
        <v>15</v>
      </c>
      <c r="K3737" s="2" t="s">
        <v>3707</v>
      </c>
      <c r="L3737">
        <v>7</v>
      </c>
      <c r="M3737" s="2" t="s">
        <v>1213</v>
      </c>
      <c r="N3737">
        <v>18</v>
      </c>
      <c r="O3737" s="2" t="s">
        <v>1214</v>
      </c>
      <c r="P3737">
        <v>999</v>
      </c>
      <c r="Q3737" s="2" t="s">
        <v>1215</v>
      </c>
      <c r="R3737" t="s">
        <v>67</v>
      </c>
      <c r="S3737" t="s">
        <v>67</v>
      </c>
      <c r="T3737" s="2" t="s">
        <v>504</v>
      </c>
      <c r="U3737" s="2" t="s">
        <v>505</v>
      </c>
      <c r="V3737">
        <v>603</v>
      </c>
      <c r="W3737" s="2" t="s">
        <v>2396</v>
      </c>
      <c r="X3737">
        <v>1902.5</v>
      </c>
      <c r="Y3737">
        <v>1902.5</v>
      </c>
      <c r="AD3737">
        <v>1331.75</v>
      </c>
      <c r="AF3737">
        <v>0</v>
      </c>
      <c r="AG3737">
        <v>570.75</v>
      </c>
      <c r="AK3737">
        <v>3805</v>
      </c>
      <c r="AL3737" s="5">
        <v>3805</v>
      </c>
      <c r="AM3737">
        <v>0</v>
      </c>
      <c r="AN3737">
        <v>0</v>
      </c>
      <c r="AO3737">
        <v>1902.5</v>
      </c>
      <c r="AP3737">
        <v>1902.5</v>
      </c>
      <c r="AS3737">
        <v>1331.75</v>
      </c>
      <c r="AU3737">
        <v>570.75</v>
      </c>
      <c r="AY3737">
        <v>3805</v>
      </c>
      <c r="AZ3737" s="5">
        <v>3805</v>
      </c>
      <c r="BA3737" s="5">
        <v>3805</v>
      </c>
      <c r="BB3737" s="5">
        <v>3805</v>
      </c>
      <c r="BC3737" s="5">
        <v>3805</v>
      </c>
      <c r="BD3737" s="5">
        <v>3805</v>
      </c>
      <c r="BE3737" s="5">
        <v>0</v>
      </c>
      <c r="BF3737" s="5">
        <v>7610</v>
      </c>
      <c r="BG3737">
        <v>20170615</v>
      </c>
      <c r="BH3737" s="9" t="str">
        <f t="shared" si="174"/>
        <v>2017</v>
      </c>
      <c r="BI3737" t="str">
        <f>MID(Merge1[[#This Row],[OC_DATA_INIZIO_PROGETTO]],5,2)</f>
        <v>06</v>
      </c>
      <c r="BJ3737">
        <v>20170906</v>
      </c>
      <c r="BK3737" t="str">
        <f t="shared" si="175"/>
        <v>2017</v>
      </c>
      <c r="BL3737" t="str">
        <f>MID(Merge1[[#This Row],[OC_DATA_FINE_PROGETTO_PREVISTA]],5,2)</f>
        <v>09</v>
      </c>
      <c r="BM3737" s="8">
        <f>(Merge1[[#This Row],[Colonna2]]-Merge1[[#This Row],[Colonna1]])*12+Merge1[[#This Row],[Colonna22]]-Merge1[[#This Row],[Colonna12]]</f>
        <v>3</v>
      </c>
      <c r="BN3737">
        <v>20180823</v>
      </c>
      <c r="BO3737" t="str">
        <f t="shared" si="176"/>
        <v>2018</v>
      </c>
      <c r="BP3737" s="2" t="s">
        <v>116</v>
      </c>
      <c r="BQ3737" s="2" t="s">
        <v>763</v>
      </c>
      <c r="BR3737" s="2" t="s">
        <v>440</v>
      </c>
      <c r="BS3737" s="2" t="s">
        <v>773</v>
      </c>
      <c r="BT3737" s="2" t="s">
        <v>774</v>
      </c>
    </row>
    <row r="3738" spans="1:72" x14ac:dyDescent="0.35">
      <c r="A3738" s="2" t="s">
        <v>15135</v>
      </c>
      <c r="B3738" s="2" t="s">
        <v>15136</v>
      </c>
      <c r="C3738" s="2" t="s">
        <v>15137</v>
      </c>
      <c r="D3738" s="2" t="s">
        <v>15138</v>
      </c>
      <c r="E3738" s="2" t="s">
        <v>15139</v>
      </c>
      <c r="F3738">
        <v>1</v>
      </c>
      <c r="G3738" s="2" t="s">
        <v>151</v>
      </c>
      <c r="H3738">
        <v>7</v>
      </c>
      <c r="I3738" s="2" t="s">
        <v>770</v>
      </c>
      <c r="J3738">
        <v>99</v>
      </c>
      <c r="K3738" s="2" t="s">
        <v>81</v>
      </c>
      <c r="L3738">
        <v>8</v>
      </c>
      <c r="M3738" s="2" t="s">
        <v>112</v>
      </c>
      <c r="N3738">
        <v>62</v>
      </c>
      <c r="O3738" s="2" t="s">
        <v>2450</v>
      </c>
      <c r="P3738">
        <v>999</v>
      </c>
      <c r="Q3738" s="2" t="s">
        <v>3522</v>
      </c>
      <c r="R3738" t="s">
        <v>67</v>
      </c>
      <c r="S3738" t="s">
        <v>67</v>
      </c>
      <c r="T3738" s="2" t="s">
        <v>1986</v>
      </c>
      <c r="U3738" s="2" t="s">
        <v>1987</v>
      </c>
      <c r="V3738">
        <v>926</v>
      </c>
      <c r="W3738" s="2" t="s">
        <v>6666</v>
      </c>
      <c r="X3738">
        <v>1869.66</v>
      </c>
      <c r="Y3738">
        <v>1869.66</v>
      </c>
      <c r="AD3738">
        <v>1308.76</v>
      </c>
      <c r="AF3738">
        <v>0</v>
      </c>
      <c r="AG3738">
        <v>560.9</v>
      </c>
      <c r="AK3738">
        <v>3061</v>
      </c>
      <c r="AL3738" s="5">
        <v>3739.32</v>
      </c>
      <c r="AM3738">
        <v>0</v>
      </c>
      <c r="AN3738">
        <v>0</v>
      </c>
      <c r="AO3738">
        <v>1869.66</v>
      </c>
      <c r="AP3738">
        <v>1869.66</v>
      </c>
      <c r="AS3738">
        <v>1308.76</v>
      </c>
      <c r="AU3738">
        <v>560.9</v>
      </c>
      <c r="AY3738">
        <v>3061</v>
      </c>
      <c r="AZ3738" s="5">
        <v>3739.32</v>
      </c>
      <c r="BA3738" s="5">
        <v>3739.32</v>
      </c>
      <c r="BB3738" s="5">
        <v>3739.32</v>
      </c>
      <c r="BC3738" s="5">
        <v>3739.32</v>
      </c>
      <c r="BD3738" s="5">
        <v>3739.32</v>
      </c>
      <c r="BE3738" s="5">
        <v>0</v>
      </c>
      <c r="BF3738" s="5">
        <v>6800</v>
      </c>
      <c r="BG3738">
        <v>20190415</v>
      </c>
      <c r="BH3738" s="9" t="str">
        <f t="shared" si="174"/>
        <v>2019</v>
      </c>
      <c r="BI3738" t="str">
        <f>MID(Merge1[[#This Row],[OC_DATA_INIZIO_PROGETTO]],5,2)</f>
        <v>04</v>
      </c>
      <c r="BJ3738">
        <v>20191015</v>
      </c>
      <c r="BK3738" t="str">
        <f t="shared" si="175"/>
        <v>2019</v>
      </c>
      <c r="BL3738" t="str">
        <f>MID(Merge1[[#This Row],[OC_DATA_FINE_PROGETTO_PREVISTA]],5,2)</f>
        <v>10</v>
      </c>
      <c r="BM3738" s="8">
        <f>(Merge1[[#This Row],[Colonna2]]-Merge1[[#This Row],[Colonna1]])*12+Merge1[[#This Row],[Colonna22]]-Merge1[[#This Row],[Colonna12]]</f>
        <v>6</v>
      </c>
      <c r="BN3738">
        <v>20200205</v>
      </c>
      <c r="BO3738" t="str">
        <f t="shared" si="176"/>
        <v>2020</v>
      </c>
      <c r="BP3738" s="2" t="s">
        <v>116</v>
      </c>
      <c r="BQ3738" s="2" t="s">
        <v>763</v>
      </c>
      <c r="BR3738" s="2" t="s">
        <v>440</v>
      </c>
      <c r="BS3738" s="2" t="s">
        <v>773</v>
      </c>
      <c r="BT3738" s="2" t="s">
        <v>774</v>
      </c>
    </row>
    <row r="3739" spans="1:72" x14ac:dyDescent="0.35">
      <c r="A3739" s="2" t="s">
        <v>7496</v>
      </c>
      <c r="B3739" s="2" t="s">
        <v>7497</v>
      </c>
      <c r="C3739" s="2" t="s">
        <v>7498</v>
      </c>
      <c r="D3739" s="2" t="s">
        <v>7499</v>
      </c>
      <c r="E3739" s="2" t="s">
        <v>7500</v>
      </c>
      <c r="F3739">
        <v>8</v>
      </c>
      <c r="G3739" s="2" t="s">
        <v>441</v>
      </c>
      <c r="H3739">
        <v>6</v>
      </c>
      <c r="I3739" s="2" t="s">
        <v>94</v>
      </c>
      <c r="J3739">
        <v>99</v>
      </c>
      <c r="K3739" s="2" t="s">
        <v>81</v>
      </c>
      <c r="L3739">
        <v>11</v>
      </c>
      <c r="M3739" s="2" t="s">
        <v>443</v>
      </c>
      <c r="N3739">
        <v>75</v>
      </c>
      <c r="O3739" s="2" t="s">
        <v>502</v>
      </c>
      <c r="P3739">
        <v>812</v>
      </c>
      <c r="Q3739" s="2" t="s">
        <v>7226</v>
      </c>
      <c r="R3739" t="s">
        <v>67</v>
      </c>
      <c r="S3739" t="s">
        <v>67</v>
      </c>
      <c r="T3739" s="2" t="s">
        <v>504</v>
      </c>
      <c r="U3739" s="2" t="s">
        <v>505</v>
      </c>
      <c r="V3739">
        <v>915</v>
      </c>
      <c r="W3739" s="2" t="s">
        <v>632</v>
      </c>
      <c r="X3739">
        <v>3728</v>
      </c>
      <c r="Z3739">
        <v>3728</v>
      </c>
      <c r="AF3739">
        <v>0</v>
      </c>
      <c r="AL3739" s="5">
        <v>3728</v>
      </c>
      <c r="AM3739">
        <v>0</v>
      </c>
      <c r="AN3739">
        <v>0</v>
      </c>
      <c r="AO3739">
        <v>3728</v>
      </c>
      <c r="AQ3739">
        <v>3728</v>
      </c>
      <c r="AZ3739" s="5">
        <v>3728</v>
      </c>
      <c r="BA3739" s="5">
        <v>3728</v>
      </c>
      <c r="BB3739" s="5">
        <v>3728</v>
      </c>
      <c r="BC3739" s="5">
        <v>2928</v>
      </c>
      <c r="BD3739" s="5">
        <v>2928</v>
      </c>
      <c r="BE3739" s="5">
        <v>0</v>
      </c>
      <c r="BF3739" s="5">
        <v>2928</v>
      </c>
      <c r="BG3739">
        <v>20171129</v>
      </c>
      <c r="BH3739" s="9" t="str">
        <f t="shared" si="174"/>
        <v>2017</v>
      </c>
      <c r="BI3739" t="str">
        <f>MID(Merge1[[#This Row],[OC_DATA_INIZIO_PROGETTO]],5,2)</f>
        <v>11</v>
      </c>
      <c r="BJ3739">
        <v>20181231</v>
      </c>
      <c r="BK3739" t="str">
        <f t="shared" si="175"/>
        <v>2018</v>
      </c>
      <c r="BL3739" t="str">
        <f>MID(Merge1[[#This Row],[OC_DATA_FINE_PROGETTO_PREVISTA]],5,2)</f>
        <v>12</v>
      </c>
      <c r="BM3739" s="8">
        <f>(Merge1[[#This Row],[Colonna2]]-Merge1[[#This Row],[Colonna1]])*12+Merge1[[#This Row],[Colonna22]]-Merge1[[#This Row],[Colonna12]]</f>
        <v>13</v>
      </c>
      <c r="BN3739">
        <v>20181231</v>
      </c>
      <c r="BO3739" t="str">
        <f t="shared" si="176"/>
        <v>2018</v>
      </c>
      <c r="BP3739" s="2" t="s">
        <v>76</v>
      </c>
      <c r="BQ3739" s="2" t="s">
        <v>76</v>
      </c>
      <c r="BR3739" s="2" t="s">
        <v>440</v>
      </c>
      <c r="BS3739" s="2" t="s">
        <v>446</v>
      </c>
      <c r="BT3739" s="2" t="s">
        <v>447</v>
      </c>
    </row>
    <row r="3740" spans="1:72" x14ac:dyDescent="0.35">
      <c r="A3740" s="2" t="s">
        <v>1824</v>
      </c>
      <c r="B3740" s="2" t="s">
        <v>1825</v>
      </c>
      <c r="C3740" s="2" t="s">
        <v>1826</v>
      </c>
      <c r="D3740" s="2" t="s">
        <v>1827</v>
      </c>
      <c r="E3740" s="2" t="s">
        <v>1828</v>
      </c>
      <c r="F3740">
        <v>11</v>
      </c>
      <c r="G3740" s="2" t="s">
        <v>436</v>
      </c>
      <c r="H3740">
        <v>6</v>
      </c>
      <c r="I3740" s="2" t="s">
        <v>94</v>
      </c>
      <c r="J3740">
        <v>1</v>
      </c>
      <c r="K3740" s="2" t="s">
        <v>442</v>
      </c>
      <c r="L3740">
        <v>11</v>
      </c>
      <c r="M3740" s="2" t="s">
        <v>443</v>
      </c>
      <c r="N3740">
        <v>71</v>
      </c>
      <c r="O3740" s="2" t="s">
        <v>507</v>
      </c>
      <c r="P3740">
        <v>10</v>
      </c>
      <c r="Q3740" s="2" t="s">
        <v>1815</v>
      </c>
      <c r="R3740" t="s">
        <v>67</v>
      </c>
      <c r="S3740" t="s">
        <v>67</v>
      </c>
      <c r="T3740" s="2" t="s">
        <v>504</v>
      </c>
      <c r="U3740" s="2" t="s">
        <v>505</v>
      </c>
      <c r="V3740">
        <v>1009</v>
      </c>
      <c r="W3740" s="2" t="s">
        <v>880</v>
      </c>
      <c r="X3740">
        <v>1862.7</v>
      </c>
      <c r="Z3740">
        <v>1862.7</v>
      </c>
      <c r="AD3740">
        <v>1303.8900000000001</v>
      </c>
      <c r="AF3740">
        <v>0</v>
      </c>
      <c r="AG3740">
        <v>558.80999999999995</v>
      </c>
      <c r="AL3740" s="5">
        <v>3725.4</v>
      </c>
      <c r="AM3740">
        <v>0</v>
      </c>
      <c r="AN3740">
        <v>0</v>
      </c>
      <c r="AO3740">
        <v>1862.7</v>
      </c>
      <c r="AQ3740">
        <v>1862.7</v>
      </c>
      <c r="AS3740">
        <v>1303.8900000000001</v>
      </c>
      <c r="AU3740">
        <v>558.80999999999995</v>
      </c>
      <c r="AZ3740" s="5">
        <v>3725.4</v>
      </c>
      <c r="BA3740" s="5">
        <v>3725.4</v>
      </c>
      <c r="BB3740" s="5">
        <v>3725.4</v>
      </c>
      <c r="BC3740" s="5">
        <v>3725.4</v>
      </c>
      <c r="BD3740" s="5">
        <v>3725.4</v>
      </c>
      <c r="BE3740" s="5">
        <v>0</v>
      </c>
      <c r="BF3740" s="5">
        <v>3672.18</v>
      </c>
      <c r="BG3740">
        <v>20161020</v>
      </c>
      <c r="BH3740" s="9" t="str">
        <f t="shared" si="174"/>
        <v>2016</v>
      </c>
      <c r="BI3740" t="str">
        <f>MID(Merge1[[#This Row],[OC_DATA_INIZIO_PROGETTO]],5,2)</f>
        <v>10</v>
      </c>
      <c r="BJ3740">
        <v>20211230</v>
      </c>
      <c r="BK3740" t="str">
        <f t="shared" si="175"/>
        <v>2021</v>
      </c>
      <c r="BL3740" t="str">
        <f>MID(Merge1[[#This Row],[OC_DATA_FINE_PROGETTO_PREVISTA]],5,2)</f>
        <v>12</v>
      </c>
      <c r="BM3740" s="8">
        <f>(Merge1[[#This Row],[Colonna2]]-Merge1[[#This Row],[Colonna1]])*12+Merge1[[#This Row],[Colonna22]]-Merge1[[#This Row],[Colonna12]]</f>
        <v>62</v>
      </c>
      <c r="BO3740" t="str">
        <f t="shared" si="176"/>
        <v/>
      </c>
      <c r="BP3740" s="2" t="s">
        <v>116</v>
      </c>
      <c r="BQ3740" s="2" t="s">
        <v>116</v>
      </c>
      <c r="BR3740" s="2" t="s">
        <v>77</v>
      </c>
      <c r="BS3740" s="2" t="s">
        <v>446</v>
      </c>
      <c r="BT3740" s="2" t="s">
        <v>447</v>
      </c>
    </row>
    <row r="3741" spans="1:72" x14ac:dyDescent="0.35">
      <c r="A3741" s="2" t="s">
        <v>7501</v>
      </c>
      <c r="B3741" s="2" t="s">
        <v>7502</v>
      </c>
      <c r="C3741" s="2" t="s">
        <v>6820</v>
      </c>
      <c r="D3741" s="2" t="s">
        <v>7503</v>
      </c>
      <c r="E3741" s="2" t="s">
        <v>7504</v>
      </c>
      <c r="F3741">
        <v>8</v>
      </c>
      <c r="G3741" s="2" t="s">
        <v>441</v>
      </c>
      <c r="H3741">
        <v>6</v>
      </c>
      <c r="I3741" s="2" t="s">
        <v>94</v>
      </c>
      <c r="J3741">
        <v>99</v>
      </c>
      <c r="K3741" s="2" t="s">
        <v>81</v>
      </c>
      <c r="L3741">
        <v>11</v>
      </c>
      <c r="M3741" s="2" t="s">
        <v>443</v>
      </c>
      <c r="N3741">
        <v>75</v>
      </c>
      <c r="O3741" s="2" t="s">
        <v>502</v>
      </c>
      <c r="P3741">
        <v>812</v>
      </c>
      <c r="Q3741" s="2" t="s">
        <v>7226</v>
      </c>
      <c r="R3741" t="s">
        <v>67</v>
      </c>
      <c r="S3741" t="s">
        <v>67</v>
      </c>
      <c r="T3741" s="2" t="s">
        <v>504</v>
      </c>
      <c r="U3741" s="2" t="s">
        <v>505</v>
      </c>
      <c r="V3741">
        <v>915</v>
      </c>
      <c r="W3741" s="2" t="s">
        <v>632</v>
      </c>
      <c r="X3741">
        <v>3680</v>
      </c>
      <c r="Z3741">
        <v>3680</v>
      </c>
      <c r="AF3741">
        <v>0</v>
      </c>
      <c r="AL3741" s="5">
        <v>3680</v>
      </c>
      <c r="AM3741">
        <v>0</v>
      </c>
      <c r="AN3741">
        <v>0</v>
      </c>
      <c r="AO3741">
        <v>3680</v>
      </c>
      <c r="AQ3741">
        <v>3680</v>
      </c>
      <c r="AZ3741" s="5">
        <v>3680</v>
      </c>
      <c r="BA3741" s="5">
        <v>3680</v>
      </c>
      <c r="BB3741" s="5">
        <v>3680</v>
      </c>
      <c r="BC3741" s="5">
        <v>3383.97</v>
      </c>
      <c r="BD3741" s="5">
        <v>3383.97</v>
      </c>
      <c r="BE3741" s="5">
        <v>0</v>
      </c>
      <c r="BF3741" s="5">
        <v>3383.97</v>
      </c>
      <c r="BG3741">
        <v>20171129</v>
      </c>
      <c r="BH3741" s="9" t="str">
        <f t="shared" si="174"/>
        <v>2017</v>
      </c>
      <c r="BI3741" t="str">
        <f>MID(Merge1[[#This Row],[OC_DATA_INIZIO_PROGETTO]],5,2)</f>
        <v>11</v>
      </c>
      <c r="BJ3741">
        <v>20181219</v>
      </c>
      <c r="BK3741" t="str">
        <f t="shared" si="175"/>
        <v>2018</v>
      </c>
      <c r="BL3741" t="str">
        <f>MID(Merge1[[#This Row],[OC_DATA_FINE_PROGETTO_PREVISTA]],5,2)</f>
        <v>12</v>
      </c>
      <c r="BM3741" s="8">
        <f>(Merge1[[#This Row],[Colonna2]]-Merge1[[#This Row],[Colonna1]])*12+Merge1[[#This Row],[Colonna22]]-Merge1[[#This Row],[Colonna12]]</f>
        <v>13</v>
      </c>
      <c r="BN3741">
        <v>20181231</v>
      </c>
      <c r="BO3741" t="str">
        <f t="shared" si="176"/>
        <v>2018</v>
      </c>
      <c r="BP3741" s="2" t="s">
        <v>76</v>
      </c>
      <c r="BQ3741" s="2" t="s">
        <v>76</v>
      </c>
      <c r="BR3741" s="2" t="s">
        <v>440</v>
      </c>
      <c r="BS3741" s="2" t="s">
        <v>446</v>
      </c>
      <c r="BT3741" s="2" t="s">
        <v>447</v>
      </c>
    </row>
    <row r="3742" spans="1:72" x14ac:dyDescent="0.35">
      <c r="A3742" s="2" t="s">
        <v>903</v>
      </c>
      <c r="B3742" s="2" t="s">
        <v>904</v>
      </c>
      <c r="C3742" s="2" t="s">
        <v>905</v>
      </c>
      <c r="D3742" s="2" t="s">
        <v>906</v>
      </c>
      <c r="E3742" s="2" t="s">
        <v>907</v>
      </c>
      <c r="F3742">
        <v>8</v>
      </c>
      <c r="G3742" s="2" t="s">
        <v>441</v>
      </c>
      <c r="H3742">
        <v>2</v>
      </c>
      <c r="I3742" s="2" t="s">
        <v>430</v>
      </c>
      <c r="J3742">
        <v>99</v>
      </c>
      <c r="K3742" s="2" t="s">
        <v>81</v>
      </c>
      <c r="L3742">
        <v>11</v>
      </c>
      <c r="M3742" s="2" t="s">
        <v>443</v>
      </c>
      <c r="N3742">
        <v>72</v>
      </c>
      <c r="O3742" s="2" t="s">
        <v>444</v>
      </c>
      <c r="P3742">
        <v>1</v>
      </c>
      <c r="Q3742" s="2" t="s">
        <v>445</v>
      </c>
      <c r="R3742" t="s">
        <v>67</v>
      </c>
      <c r="S3742" t="s">
        <v>67</v>
      </c>
      <c r="T3742" s="2" t="s">
        <v>73</v>
      </c>
      <c r="U3742" s="2" t="s">
        <v>74</v>
      </c>
      <c r="V3742">
        <v>1009</v>
      </c>
      <c r="W3742" s="2" t="s">
        <v>880</v>
      </c>
      <c r="X3742">
        <v>1800</v>
      </c>
      <c r="Z3742">
        <v>1800</v>
      </c>
      <c r="AD3742">
        <v>1260</v>
      </c>
      <c r="AF3742">
        <v>0</v>
      </c>
      <c r="AG3742">
        <v>540</v>
      </c>
      <c r="AL3742" s="5">
        <v>3600</v>
      </c>
      <c r="AM3742">
        <v>0</v>
      </c>
      <c r="AN3742">
        <v>0</v>
      </c>
      <c r="AO3742">
        <v>1800</v>
      </c>
      <c r="AQ3742">
        <v>1800</v>
      </c>
      <c r="AS3742">
        <v>1260</v>
      </c>
      <c r="AU3742">
        <v>540</v>
      </c>
      <c r="AZ3742" s="5">
        <v>3600</v>
      </c>
      <c r="BA3742" s="5">
        <v>3600</v>
      </c>
      <c r="BB3742" s="5">
        <v>3600</v>
      </c>
      <c r="BC3742" s="5">
        <v>3600</v>
      </c>
      <c r="BD3742" s="5">
        <v>3600</v>
      </c>
      <c r="BE3742" s="5">
        <v>0</v>
      </c>
      <c r="BF3742" s="5">
        <v>3600</v>
      </c>
      <c r="BG3742">
        <v>20170827</v>
      </c>
      <c r="BH3742" s="9" t="str">
        <f t="shared" si="174"/>
        <v>2017</v>
      </c>
      <c r="BI3742" t="str">
        <f>MID(Merge1[[#This Row],[OC_DATA_INIZIO_PROGETTO]],5,2)</f>
        <v>08</v>
      </c>
      <c r="BJ3742">
        <v>20211230</v>
      </c>
      <c r="BK3742" t="str">
        <f t="shared" si="175"/>
        <v>2021</v>
      </c>
      <c r="BL3742" t="str">
        <f>MID(Merge1[[#This Row],[OC_DATA_FINE_PROGETTO_PREVISTA]],5,2)</f>
        <v>12</v>
      </c>
      <c r="BM3742" s="8">
        <f>(Merge1[[#This Row],[Colonna2]]-Merge1[[#This Row],[Colonna1]])*12+Merge1[[#This Row],[Colonna22]]-Merge1[[#This Row],[Colonna12]]</f>
        <v>52</v>
      </c>
      <c r="BO3742" t="str">
        <f t="shared" si="176"/>
        <v/>
      </c>
      <c r="BP3742" s="2" t="s">
        <v>116</v>
      </c>
      <c r="BQ3742" s="2" t="s">
        <v>116</v>
      </c>
      <c r="BR3742" s="2" t="s">
        <v>77</v>
      </c>
      <c r="BS3742" s="2" t="s">
        <v>434</v>
      </c>
      <c r="BT3742" s="2" t="s">
        <v>435</v>
      </c>
    </row>
    <row r="3743" spans="1:72" x14ac:dyDescent="0.35">
      <c r="A3743" s="2" t="s">
        <v>7767</v>
      </c>
      <c r="B3743" s="2" t="s">
        <v>7768</v>
      </c>
      <c r="C3743" s="2" t="s">
        <v>7769</v>
      </c>
      <c r="D3743" s="2" t="s">
        <v>7135</v>
      </c>
      <c r="E3743" s="2" t="s">
        <v>7770</v>
      </c>
      <c r="F3743">
        <v>8</v>
      </c>
      <c r="G3743" s="2" t="s">
        <v>441</v>
      </c>
      <c r="H3743">
        <v>2</v>
      </c>
      <c r="I3743" s="2" t="s">
        <v>430</v>
      </c>
      <c r="J3743">
        <v>99</v>
      </c>
      <c r="K3743" s="2" t="s">
        <v>81</v>
      </c>
      <c r="L3743">
        <v>11</v>
      </c>
      <c r="M3743" s="2" t="s">
        <v>443</v>
      </c>
      <c r="N3743">
        <v>70</v>
      </c>
      <c r="O3743" s="2" t="s">
        <v>527</v>
      </c>
      <c r="P3743">
        <v>7</v>
      </c>
      <c r="Q3743" s="2" t="s">
        <v>2325</v>
      </c>
      <c r="R3743" t="s">
        <v>67</v>
      </c>
      <c r="S3743" t="s">
        <v>67</v>
      </c>
      <c r="T3743" s="2" t="s">
        <v>73</v>
      </c>
      <c r="U3743" s="2" t="s">
        <v>74</v>
      </c>
      <c r="V3743">
        <v>915</v>
      </c>
      <c r="W3743" s="2" t="s">
        <v>632</v>
      </c>
      <c r="X3743">
        <v>3500</v>
      </c>
      <c r="Z3743">
        <v>3500</v>
      </c>
      <c r="AF3743">
        <v>0</v>
      </c>
      <c r="AL3743" s="5">
        <v>3500</v>
      </c>
      <c r="AM3743">
        <v>0</v>
      </c>
      <c r="AN3743">
        <v>0</v>
      </c>
      <c r="AO3743">
        <v>3500</v>
      </c>
      <c r="AQ3743">
        <v>3500</v>
      </c>
      <c r="AZ3743" s="5">
        <v>3500</v>
      </c>
      <c r="BA3743" s="5">
        <v>3500</v>
      </c>
      <c r="BB3743" s="5">
        <v>3500</v>
      </c>
      <c r="BC3743" s="5">
        <v>3500</v>
      </c>
      <c r="BD3743" s="5">
        <v>3500</v>
      </c>
      <c r="BE3743" s="5">
        <v>0</v>
      </c>
      <c r="BF3743" s="5">
        <v>3500</v>
      </c>
      <c r="BG3743">
        <v>20190213</v>
      </c>
      <c r="BH3743" s="9" t="str">
        <f t="shared" si="174"/>
        <v>2019</v>
      </c>
      <c r="BI3743" t="str">
        <f>MID(Merge1[[#This Row],[OC_DATA_INIZIO_PROGETTO]],5,2)</f>
        <v>02</v>
      </c>
      <c r="BJ3743">
        <v>20190814</v>
      </c>
      <c r="BK3743" t="str">
        <f t="shared" si="175"/>
        <v>2019</v>
      </c>
      <c r="BL3743" t="str">
        <f>MID(Merge1[[#This Row],[OC_DATA_FINE_PROGETTO_PREVISTA]],5,2)</f>
        <v>08</v>
      </c>
      <c r="BM3743" s="8">
        <f>(Merge1[[#This Row],[Colonna2]]-Merge1[[#This Row],[Colonna1]])*12+Merge1[[#This Row],[Colonna22]]-Merge1[[#This Row],[Colonna12]]</f>
        <v>6</v>
      </c>
      <c r="BO3743" t="str">
        <f t="shared" si="176"/>
        <v/>
      </c>
      <c r="BP3743" s="2" t="s">
        <v>116</v>
      </c>
      <c r="BQ3743" s="2" t="s">
        <v>116</v>
      </c>
      <c r="BR3743" s="2" t="s">
        <v>77</v>
      </c>
      <c r="BS3743" s="2" t="s">
        <v>434</v>
      </c>
      <c r="BT3743" s="2" t="s">
        <v>435</v>
      </c>
    </row>
    <row r="3744" spans="1:72" x14ac:dyDescent="0.35">
      <c r="A3744" s="2" t="s">
        <v>15118</v>
      </c>
      <c r="B3744" s="2" t="s">
        <v>15119</v>
      </c>
      <c r="C3744" s="2" t="s">
        <v>15120</v>
      </c>
      <c r="D3744" s="2" t="s">
        <v>15121</v>
      </c>
      <c r="E3744" s="2" t="s">
        <v>15122</v>
      </c>
      <c r="F3744">
        <v>1</v>
      </c>
      <c r="G3744" s="2" t="s">
        <v>151</v>
      </c>
      <c r="H3744">
        <v>7</v>
      </c>
      <c r="I3744" s="2" t="s">
        <v>770</v>
      </c>
      <c r="J3744">
        <v>99</v>
      </c>
      <c r="K3744" s="2" t="s">
        <v>81</v>
      </c>
      <c r="L3744">
        <v>8</v>
      </c>
      <c r="M3744" s="2" t="s">
        <v>112</v>
      </c>
      <c r="N3744">
        <v>62</v>
      </c>
      <c r="O3744" s="2" t="s">
        <v>2450</v>
      </c>
      <c r="P3744">
        <v>999</v>
      </c>
      <c r="Q3744" s="2" t="s">
        <v>3522</v>
      </c>
      <c r="R3744" t="s">
        <v>67</v>
      </c>
      <c r="S3744" t="s">
        <v>67</v>
      </c>
      <c r="T3744" s="2" t="s">
        <v>1986</v>
      </c>
      <c r="U3744" s="2" t="s">
        <v>1987</v>
      </c>
      <c r="V3744">
        <v>927</v>
      </c>
      <c r="W3744" s="2" t="s">
        <v>6657</v>
      </c>
      <c r="X3744">
        <v>1745</v>
      </c>
      <c r="Y3744">
        <v>1745</v>
      </c>
      <c r="AD3744">
        <v>1221.5</v>
      </c>
      <c r="AF3744">
        <v>0</v>
      </c>
      <c r="AG3744">
        <v>523.5</v>
      </c>
      <c r="AK3744">
        <v>6510</v>
      </c>
      <c r="AL3744" s="5">
        <v>3490</v>
      </c>
      <c r="AM3744">
        <v>0</v>
      </c>
      <c r="AN3744">
        <v>0</v>
      </c>
      <c r="AO3744">
        <v>1745</v>
      </c>
      <c r="AP3744">
        <v>1745</v>
      </c>
      <c r="AS3744">
        <v>1221.5</v>
      </c>
      <c r="AU3744">
        <v>523.5</v>
      </c>
      <c r="AY3744">
        <v>6510</v>
      </c>
      <c r="AZ3744" s="5">
        <v>3490</v>
      </c>
      <c r="BA3744" s="5">
        <v>3490</v>
      </c>
      <c r="BB3744" s="5">
        <v>3490</v>
      </c>
      <c r="BC3744" s="5">
        <v>3490</v>
      </c>
      <c r="BD3744" s="5">
        <v>3490</v>
      </c>
      <c r="BE3744" s="5">
        <v>0</v>
      </c>
      <c r="BF3744" s="5">
        <v>10000</v>
      </c>
      <c r="BG3744">
        <v>20180809</v>
      </c>
      <c r="BH3744" s="9" t="str">
        <f t="shared" si="174"/>
        <v>2018</v>
      </c>
      <c r="BI3744" t="str">
        <f>MID(Merge1[[#This Row],[OC_DATA_INIZIO_PROGETTO]],5,2)</f>
        <v>08</v>
      </c>
      <c r="BJ3744">
        <v>20190220</v>
      </c>
      <c r="BK3744" t="str">
        <f t="shared" si="175"/>
        <v>2019</v>
      </c>
      <c r="BL3744" t="str">
        <f>MID(Merge1[[#This Row],[OC_DATA_FINE_PROGETTO_PREVISTA]],5,2)</f>
        <v>02</v>
      </c>
      <c r="BM3744" s="8">
        <f>(Merge1[[#This Row],[Colonna2]]-Merge1[[#This Row],[Colonna1]])*12+Merge1[[#This Row],[Colonna22]]-Merge1[[#This Row],[Colonna12]]</f>
        <v>6</v>
      </c>
      <c r="BN3744">
        <v>20191029</v>
      </c>
      <c r="BO3744" t="str">
        <f t="shared" si="176"/>
        <v>2019</v>
      </c>
      <c r="BP3744" s="2" t="s">
        <v>116</v>
      </c>
      <c r="BQ3744" s="2" t="s">
        <v>763</v>
      </c>
      <c r="BR3744" s="2" t="s">
        <v>440</v>
      </c>
      <c r="BS3744" s="2" t="s">
        <v>773</v>
      </c>
      <c r="BT3744" s="2" t="s">
        <v>774</v>
      </c>
    </row>
    <row r="3745" spans="1:72" x14ac:dyDescent="0.35">
      <c r="A3745" s="2" t="s">
        <v>21989</v>
      </c>
      <c r="B3745" s="2" t="s">
        <v>21988</v>
      </c>
      <c r="C3745" s="2" t="s">
        <v>21990</v>
      </c>
      <c r="D3745" s="2" t="s">
        <v>2291</v>
      </c>
      <c r="E3745" s="2" t="s">
        <v>21991</v>
      </c>
      <c r="F3745">
        <v>11</v>
      </c>
      <c r="G3745" s="2" t="s">
        <v>436</v>
      </c>
      <c r="H3745">
        <v>7</v>
      </c>
      <c r="I3745" s="2" t="s">
        <v>770</v>
      </c>
      <c r="J3745">
        <v>19</v>
      </c>
      <c r="K3745" s="2" t="s">
        <v>771</v>
      </c>
      <c r="L3745">
        <v>11</v>
      </c>
      <c r="M3745" s="2" t="s">
        <v>443</v>
      </c>
      <c r="N3745">
        <v>71</v>
      </c>
      <c r="O3745" s="2" t="s">
        <v>507</v>
      </c>
      <c r="P3745">
        <v>10</v>
      </c>
      <c r="Q3745" s="2" t="s">
        <v>1815</v>
      </c>
      <c r="R3745" t="s">
        <v>67</v>
      </c>
      <c r="S3745" t="s">
        <v>67</v>
      </c>
      <c r="T3745" s="2" t="s">
        <v>1331</v>
      </c>
      <c r="U3745" s="2" t="s">
        <v>1332</v>
      </c>
      <c r="V3745">
        <v>710</v>
      </c>
      <c r="W3745" s="2" t="s">
        <v>7185</v>
      </c>
      <c r="X3745">
        <v>1729</v>
      </c>
      <c r="Z3745">
        <v>1729</v>
      </c>
      <c r="AD3745">
        <v>1210.3</v>
      </c>
      <c r="AF3745">
        <v>0</v>
      </c>
      <c r="AG3745">
        <v>518.70000000000005</v>
      </c>
      <c r="AL3745" s="5">
        <v>3458</v>
      </c>
      <c r="AM3745">
        <v>0</v>
      </c>
      <c r="AN3745">
        <v>0</v>
      </c>
      <c r="AO3745">
        <v>1729</v>
      </c>
      <c r="AQ3745">
        <v>1729</v>
      </c>
      <c r="AS3745">
        <v>1210.3</v>
      </c>
      <c r="AU3745">
        <v>518.70000000000005</v>
      </c>
      <c r="AZ3745" s="5">
        <v>3458</v>
      </c>
      <c r="BA3745" s="5">
        <v>3458</v>
      </c>
      <c r="BB3745" s="5">
        <v>3458</v>
      </c>
      <c r="BF3745" s="5">
        <v>0</v>
      </c>
      <c r="BG3745">
        <v>20180927</v>
      </c>
      <c r="BH3745" s="9" t="str">
        <f t="shared" si="174"/>
        <v>2018</v>
      </c>
      <c r="BI3745" t="str">
        <f>MID(Merge1[[#This Row],[OC_DATA_INIZIO_PROGETTO]],5,2)</f>
        <v>09</v>
      </c>
      <c r="BJ3745">
        <v>20200731</v>
      </c>
      <c r="BK3745" t="str">
        <f t="shared" si="175"/>
        <v>2020</v>
      </c>
      <c r="BL3745" t="str">
        <f>MID(Merge1[[#This Row],[OC_DATA_FINE_PROGETTO_PREVISTA]],5,2)</f>
        <v>07</v>
      </c>
      <c r="BM3745" s="8">
        <f>(Merge1[[#This Row],[Colonna2]]-Merge1[[#This Row],[Colonna1]])*12+Merge1[[#This Row],[Colonna22]]-Merge1[[#This Row],[Colonna12]]</f>
        <v>22</v>
      </c>
      <c r="BO3745" t="str">
        <f t="shared" si="176"/>
        <v/>
      </c>
      <c r="BP3745" s="2" t="s">
        <v>86</v>
      </c>
      <c r="BQ3745" s="2" t="s">
        <v>76</v>
      </c>
      <c r="BR3745" s="2" t="s">
        <v>77</v>
      </c>
      <c r="BS3745" s="2" t="s">
        <v>773</v>
      </c>
      <c r="BT3745" s="2" t="s">
        <v>774</v>
      </c>
    </row>
    <row r="3746" spans="1:72" x14ac:dyDescent="0.35">
      <c r="A3746" s="2" t="s">
        <v>1558</v>
      </c>
      <c r="B3746" s="2" t="s">
        <v>1559</v>
      </c>
      <c r="C3746" s="2" t="s">
        <v>1560</v>
      </c>
      <c r="D3746" s="2" t="s">
        <v>1561</v>
      </c>
      <c r="E3746" s="2" t="s">
        <v>1562</v>
      </c>
      <c r="F3746">
        <v>8</v>
      </c>
      <c r="G3746" s="2" t="s">
        <v>441</v>
      </c>
      <c r="H3746">
        <v>2</v>
      </c>
      <c r="I3746" s="2" t="s">
        <v>430</v>
      </c>
      <c r="J3746">
        <v>12</v>
      </c>
      <c r="K3746" s="2" t="s">
        <v>437</v>
      </c>
      <c r="L3746">
        <v>11</v>
      </c>
      <c r="M3746" s="2" t="s">
        <v>443</v>
      </c>
      <c r="N3746">
        <v>71</v>
      </c>
      <c r="O3746" s="2" t="s">
        <v>507</v>
      </c>
      <c r="P3746">
        <v>20</v>
      </c>
      <c r="Q3746" s="2" t="s">
        <v>579</v>
      </c>
      <c r="R3746" t="s">
        <v>67</v>
      </c>
      <c r="S3746" t="s">
        <v>67</v>
      </c>
      <c r="T3746" s="2" t="s">
        <v>73</v>
      </c>
      <c r="U3746" s="2" t="s">
        <v>74</v>
      </c>
      <c r="V3746">
        <v>1009</v>
      </c>
      <c r="W3746" s="2" t="s">
        <v>880</v>
      </c>
      <c r="X3746">
        <v>1715</v>
      </c>
      <c r="Z3746">
        <v>1715</v>
      </c>
      <c r="AD3746">
        <v>1200.5</v>
      </c>
      <c r="AF3746">
        <v>0</v>
      </c>
      <c r="AG3746">
        <v>514.5</v>
      </c>
      <c r="AL3746" s="5">
        <v>3430</v>
      </c>
      <c r="AM3746">
        <v>0</v>
      </c>
      <c r="AN3746">
        <v>0</v>
      </c>
      <c r="AO3746">
        <v>1715</v>
      </c>
      <c r="AQ3746">
        <v>1715</v>
      </c>
      <c r="AS3746">
        <v>1200.5</v>
      </c>
      <c r="AU3746">
        <v>514.5</v>
      </c>
      <c r="AZ3746" s="5">
        <v>3430</v>
      </c>
      <c r="BA3746" s="5">
        <v>3430</v>
      </c>
      <c r="BB3746" s="5">
        <v>3430</v>
      </c>
      <c r="BC3746" s="5">
        <v>3430</v>
      </c>
      <c r="BD3746" s="5">
        <v>3430</v>
      </c>
      <c r="BE3746" s="5">
        <v>0</v>
      </c>
      <c r="BF3746" s="5">
        <v>3430</v>
      </c>
      <c r="BG3746">
        <v>20170610</v>
      </c>
      <c r="BH3746" s="9" t="str">
        <f t="shared" si="174"/>
        <v>2017</v>
      </c>
      <c r="BI3746" t="str">
        <f>MID(Merge1[[#This Row],[OC_DATA_INIZIO_PROGETTO]],5,2)</f>
        <v>06</v>
      </c>
      <c r="BJ3746">
        <v>20211230</v>
      </c>
      <c r="BK3746" t="str">
        <f t="shared" si="175"/>
        <v>2021</v>
      </c>
      <c r="BL3746" t="str">
        <f>MID(Merge1[[#This Row],[OC_DATA_FINE_PROGETTO_PREVISTA]],5,2)</f>
        <v>12</v>
      </c>
      <c r="BM3746" s="8">
        <f>(Merge1[[#This Row],[Colonna2]]-Merge1[[#This Row],[Colonna1]])*12+Merge1[[#This Row],[Colonna22]]-Merge1[[#This Row],[Colonna12]]</f>
        <v>54</v>
      </c>
      <c r="BO3746" t="str">
        <f t="shared" si="176"/>
        <v/>
      </c>
      <c r="BP3746" s="2" t="s">
        <v>116</v>
      </c>
      <c r="BQ3746" s="2" t="s">
        <v>116</v>
      </c>
      <c r="BR3746" s="2" t="s">
        <v>77</v>
      </c>
      <c r="BS3746" s="2" t="s">
        <v>434</v>
      </c>
      <c r="BT3746" s="2" t="s">
        <v>435</v>
      </c>
    </row>
    <row r="3747" spans="1:72" x14ac:dyDescent="0.35">
      <c r="A3747" s="2" t="s">
        <v>28018</v>
      </c>
      <c r="B3747" s="2" t="s">
        <v>27908</v>
      </c>
      <c r="C3747" s="2" t="s">
        <v>28019</v>
      </c>
      <c r="D3747" s="2" t="s">
        <v>28020</v>
      </c>
      <c r="E3747" s="2" t="s">
        <v>28021</v>
      </c>
      <c r="F3747">
        <v>4</v>
      </c>
      <c r="G3747" s="2" t="s">
        <v>174</v>
      </c>
      <c r="H3747">
        <v>3</v>
      </c>
      <c r="I3747" s="2" t="s">
        <v>68</v>
      </c>
      <c r="J3747">
        <v>8</v>
      </c>
      <c r="K3747" s="2" t="s">
        <v>4042</v>
      </c>
      <c r="L3747">
        <v>5</v>
      </c>
      <c r="M3747" s="2" t="s">
        <v>226</v>
      </c>
      <c r="N3747">
        <v>8</v>
      </c>
      <c r="O3747" s="2" t="s">
        <v>483</v>
      </c>
      <c r="P3747">
        <v>87</v>
      </c>
      <c r="Q3747" s="2" t="s">
        <v>3048</v>
      </c>
      <c r="R3747" t="s">
        <v>67</v>
      </c>
      <c r="S3747" t="s">
        <v>67</v>
      </c>
      <c r="T3747" s="2" t="s">
        <v>73</v>
      </c>
      <c r="U3747" s="2" t="s">
        <v>74</v>
      </c>
      <c r="V3747">
        <v>2006</v>
      </c>
      <c r="W3747" s="2" t="s">
        <v>7566</v>
      </c>
      <c r="X3747">
        <v>120907.59</v>
      </c>
      <c r="Y3747">
        <v>120907.59</v>
      </c>
      <c r="AD3747">
        <v>84635.31</v>
      </c>
      <c r="AF3747">
        <v>0</v>
      </c>
      <c r="AG3747">
        <v>36272.28</v>
      </c>
      <c r="AL3747" s="5">
        <v>241815.18</v>
      </c>
      <c r="AM3747">
        <v>0</v>
      </c>
      <c r="AN3747">
        <v>0</v>
      </c>
      <c r="AO3747">
        <v>120907.59</v>
      </c>
      <c r="AP3747">
        <v>120907.59</v>
      </c>
      <c r="AS3747">
        <v>84635.31</v>
      </c>
      <c r="AU3747">
        <v>36272.28</v>
      </c>
      <c r="AZ3747" s="5">
        <v>241815.18</v>
      </c>
      <c r="BA3747" s="5">
        <v>3401.15</v>
      </c>
      <c r="BB3747" s="5">
        <v>3401.15</v>
      </c>
      <c r="BC3747" s="5">
        <v>2312.84</v>
      </c>
      <c r="BD3747" s="5">
        <v>2312.84</v>
      </c>
      <c r="BE3747" s="5">
        <v>0</v>
      </c>
      <c r="BF3747" s="5">
        <v>2312.84</v>
      </c>
      <c r="BG3747">
        <v>20180628</v>
      </c>
      <c r="BH3747" s="9" t="str">
        <f t="shared" si="174"/>
        <v>2018</v>
      </c>
      <c r="BI3747" t="str">
        <f>MID(Merge1[[#This Row],[OC_DATA_INIZIO_PROGETTO]],5,2)</f>
        <v>06</v>
      </c>
      <c r="BJ3747">
        <v>20210630</v>
      </c>
      <c r="BK3747" t="str">
        <f t="shared" si="175"/>
        <v>2021</v>
      </c>
      <c r="BL3747" t="str">
        <f>MID(Merge1[[#This Row],[OC_DATA_FINE_PROGETTO_PREVISTA]],5,2)</f>
        <v>06</v>
      </c>
      <c r="BM3747" s="8">
        <f>(Merge1[[#This Row],[Colonna2]]-Merge1[[#This Row],[Colonna1]])*12+Merge1[[#This Row],[Colonna22]]-Merge1[[#This Row],[Colonna12]]</f>
        <v>36</v>
      </c>
      <c r="BO3747" t="str">
        <f t="shared" si="176"/>
        <v/>
      </c>
      <c r="BP3747" s="2" t="s">
        <v>76</v>
      </c>
      <c r="BQ3747" s="2" t="s">
        <v>76</v>
      </c>
      <c r="BR3747" s="2" t="s">
        <v>3044</v>
      </c>
      <c r="BS3747" s="2" t="s">
        <v>3045</v>
      </c>
      <c r="BT3747" s="2" t="s">
        <v>3046</v>
      </c>
    </row>
    <row r="3748" spans="1:72" x14ac:dyDescent="0.35">
      <c r="A3748" s="2" t="s">
        <v>3647</v>
      </c>
      <c r="B3748" s="2" t="s">
        <v>3648</v>
      </c>
      <c r="C3748" s="2" t="s">
        <v>3649</v>
      </c>
      <c r="D3748" s="2" t="s">
        <v>3650</v>
      </c>
      <c r="E3748" s="2" t="s">
        <v>3651</v>
      </c>
      <c r="F3748">
        <v>1</v>
      </c>
      <c r="G3748" s="2" t="s">
        <v>151</v>
      </c>
      <c r="H3748">
        <v>7</v>
      </c>
      <c r="I3748" s="2" t="s">
        <v>770</v>
      </c>
      <c r="J3748">
        <v>19</v>
      </c>
      <c r="K3748" s="2" t="s">
        <v>771</v>
      </c>
      <c r="L3748">
        <v>9</v>
      </c>
      <c r="M3748" s="2" t="s">
        <v>98</v>
      </c>
      <c r="N3748">
        <v>21</v>
      </c>
      <c r="O3748" s="2" t="s">
        <v>185</v>
      </c>
      <c r="P3748">
        <v>229</v>
      </c>
      <c r="Q3748" s="2" t="s">
        <v>186</v>
      </c>
      <c r="R3748" t="s">
        <v>67</v>
      </c>
      <c r="S3748" t="s">
        <v>67</v>
      </c>
      <c r="T3748" s="2" t="s">
        <v>1331</v>
      </c>
      <c r="U3748" s="2" t="s">
        <v>1332</v>
      </c>
      <c r="V3748">
        <v>606</v>
      </c>
      <c r="W3748" s="2" t="s">
        <v>2389</v>
      </c>
      <c r="X3748">
        <v>1660</v>
      </c>
      <c r="Y3748">
        <v>1660</v>
      </c>
      <c r="AD3748">
        <v>1162</v>
      </c>
      <c r="AF3748">
        <v>0</v>
      </c>
      <c r="AG3748">
        <v>498</v>
      </c>
      <c r="AK3748">
        <v>3320</v>
      </c>
      <c r="AL3748" s="5">
        <v>3320</v>
      </c>
      <c r="AM3748">
        <v>0</v>
      </c>
      <c r="AN3748">
        <v>0</v>
      </c>
      <c r="AO3748">
        <v>1660</v>
      </c>
      <c r="AP3748">
        <v>1660</v>
      </c>
      <c r="AS3748">
        <v>1162</v>
      </c>
      <c r="AU3748">
        <v>498</v>
      </c>
      <c r="AY3748">
        <v>3320</v>
      </c>
      <c r="AZ3748" s="5">
        <v>3320</v>
      </c>
      <c r="BA3748" s="5">
        <v>3320</v>
      </c>
      <c r="BB3748" s="5">
        <v>3320</v>
      </c>
      <c r="BC3748" s="5">
        <v>3320</v>
      </c>
      <c r="BD3748" s="5">
        <v>3320</v>
      </c>
      <c r="BE3748" s="5">
        <v>0</v>
      </c>
      <c r="BF3748" s="5">
        <v>6640</v>
      </c>
      <c r="BG3748">
        <v>20161018</v>
      </c>
      <c r="BH3748" s="9" t="str">
        <f t="shared" si="174"/>
        <v>2016</v>
      </c>
      <c r="BI3748" t="str">
        <f>MID(Merge1[[#This Row],[OC_DATA_INIZIO_PROGETTO]],5,2)</f>
        <v>10</v>
      </c>
      <c r="BJ3748">
        <v>20170430</v>
      </c>
      <c r="BK3748" t="str">
        <f t="shared" si="175"/>
        <v>2017</v>
      </c>
      <c r="BL3748" t="str">
        <f>MID(Merge1[[#This Row],[OC_DATA_FINE_PROGETTO_PREVISTA]],5,2)</f>
        <v>04</v>
      </c>
      <c r="BM3748" s="8">
        <f>(Merge1[[#This Row],[Colonna2]]-Merge1[[#This Row],[Colonna1]])*12+Merge1[[#This Row],[Colonna22]]-Merge1[[#This Row],[Colonna12]]</f>
        <v>6</v>
      </c>
      <c r="BN3748">
        <v>20180504</v>
      </c>
      <c r="BO3748" t="str">
        <f t="shared" si="176"/>
        <v>2018</v>
      </c>
      <c r="BP3748" s="2" t="s">
        <v>116</v>
      </c>
      <c r="BQ3748" s="2" t="s">
        <v>763</v>
      </c>
      <c r="BR3748" s="2" t="s">
        <v>440</v>
      </c>
      <c r="BS3748" s="2" t="s">
        <v>773</v>
      </c>
      <c r="BT3748" s="2" t="s">
        <v>774</v>
      </c>
    </row>
    <row r="3749" spans="1:72" x14ac:dyDescent="0.35">
      <c r="A3749" s="2" t="s">
        <v>22143</v>
      </c>
      <c r="B3749" s="2" t="s">
        <v>22112</v>
      </c>
      <c r="C3749" s="2" t="s">
        <v>22144</v>
      </c>
      <c r="D3749" s="2" t="s">
        <v>21658</v>
      </c>
      <c r="E3749" s="2" t="s">
        <v>22145</v>
      </c>
      <c r="F3749">
        <v>11</v>
      </c>
      <c r="G3749" s="2" t="s">
        <v>436</v>
      </c>
      <c r="H3749">
        <v>2</v>
      </c>
      <c r="I3749" s="2" t="s">
        <v>430</v>
      </c>
      <c r="J3749">
        <v>99</v>
      </c>
      <c r="K3749" s="2" t="s">
        <v>81</v>
      </c>
      <c r="L3749">
        <v>11</v>
      </c>
      <c r="M3749" s="2" t="s">
        <v>443</v>
      </c>
      <c r="N3749">
        <v>71</v>
      </c>
      <c r="O3749" s="2" t="s">
        <v>507</v>
      </c>
      <c r="P3749">
        <v>72</v>
      </c>
      <c r="Q3749" s="2" t="s">
        <v>718</v>
      </c>
      <c r="R3749" t="s">
        <v>67</v>
      </c>
      <c r="S3749" t="s">
        <v>67</v>
      </c>
      <c r="T3749" s="2" t="s">
        <v>73</v>
      </c>
      <c r="U3749" s="2" t="s">
        <v>74</v>
      </c>
      <c r="V3749">
        <v>710</v>
      </c>
      <c r="W3749" s="2" t="s">
        <v>7185</v>
      </c>
      <c r="X3749">
        <v>1650</v>
      </c>
      <c r="Z3749">
        <v>1650</v>
      </c>
      <c r="AD3749">
        <v>1155</v>
      </c>
      <c r="AF3749">
        <v>0</v>
      </c>
      <c r="AG3749">
        <v>495</v>
      </c>
      <c r="AL3749" s="5">
        <v>3300</v>
      </c>
      <c r="AM3749">
        <v>0</v>
      </c>
      <c r="AN3749">
        <v>0</v>
      </c>
      <c r="AO3749">
        <v>1650</v>
      </c>
      <c r="AQ3749">
        <v>1650</v>
      </c>
      <c r="AS3749">
        <v>1155</v>
      </c>
      <c r="AU3749">
        <v>495</v>
      </c>
      <c r="AZ3749" s="5">
        <v>3300</v>
      </c>
      <c r="BA3749" s="5">
        <v>3300</v>
      </c>
      <c r="BB3749" s="5">
        <v>3300</v>
      </c>
      <c r="BF3749" s="5">
        <v>0</v>
      </c>
      <c r="BG3749">
        <v>20190711</v>
      </c>
      <c r="BH3749" s="9" t="str">
        <f t="shared" si="174"/>
        <v>2019</v>
      </c>
      <c r="BI3749" t="str">
        <f>MID(Merge1[[#This Row],[OC_DATA_INIZIO_PROGETTO]],5,2)</f>
        <v>07</v>
      </c>
      <c r="BJ3749">
        <v>20211231</v>
      </c>
      <c r="BK3749" t="str">
        <f t="shared" si="175"/>
        <v>2021</v>
      </c>
      <c r="BL3749" t="str">
        <f>MID(Merge1[[#This Row],[OC_DATA_FINE_PROGETTO_PREVISTA]],5,2)</f>
        <v>12</v>
      </c>
      <c r="BM3749" s="8">
        <f>(Merge1[[#This Row],[Colonna2]]-Merge1[[#This Row],[Colonna1]])*12+Merge1[[#This Row],[Colonna22]]-Merge1[[#This Row],[Colonna12]]</f>
        <v>29</v>
      </c>
      <c r="BO3749" t="str">
        <f t="shared" si="176"/>
        <v/>
      </c>
      <c r="BP3749" s="2" t="s">
        <v>86</v>
      </c>
      <c r="BQ3749" s="2" t="s">
        <v>76</v>
      </c>
      <c r="BR3749" s="2" t="s">
        <v>77</v>
      </c>
      <c r="BS3749" s="2" t="s">
        <v>434</v>
      </c>
      <c r="BT3749" s="2" t="s">
        <v>435</v>
      </c>
    </row>
    <row r="3750" spans="1:72" x14ac:dyDescent="0.35">
      <c r="A3750" s="2" t="s">
        <v>6793</v>
      </c>
      <c r="B3750" s="2" t="s">
        <v>6794</v>
      </c>
      <c r="C3750" s="2" t="s">
        <v>6795</v>
      </c>
      <c r="D3750" s="2" t="s">
        <v>6795</v>
      </c>
      <c r="E3750" s="2" t="s">
        <v>6796</v>
      </c>
      <c r="F3750">
        <v>11</v>
      </c>
      <c r="G3750" s="2" t="s">
        <v>436</v>
      </c>
      <c r="H3750">
        <v>6</v>
      </c>
      <c r="I3750" s="2" t="s">
        <v>94</v>
      </c>
      <c r="J3750">
        <v>99</v>
      </c>
      <c r="K3750" s="2" t="s">
        <v>81</v>
      </c>
      <c r="L3750">
        <v>11</v>
      </c>
      <c r="M3750" s="2" t="s">
        <v>443</v>
      </c>
      <c r="N3750">
        <v>71</v>
      </c>
      <c r="O3750" s="2" t="s">
        <v>507</v>
      </c>
      <c r="P3750">
        <v>72</v>
      </c>
      <c r="Q3750" s="2" t="s">
        <v>718</v>
      </c>
      <c r="R3750" t="s">
        <v>67</v>
      </c>
      <c r="S3750" t="s">
        <v>67</v>
      </c>
      <c r="T3750" s="2" t="s">
        <v>73</v>
      </c>
      <c r="U3750" s="2" t="s">
        <v>74</v>
      </c>
      <c r="V3750">
        <v>915</v>
      </c>
      <c r="W3750" s="2" t="s">
        <v>632</v>
      </c>
      <c r="X3750">
        <v>3200</v>
      </c>
      <c r="Z3750">
        <v>3200</v>
      </c>
      <c r="AF3750">
        <v>0</v>
      </c>
      <c r="AL3750" s="5">
        <v>3200</v>
      </c>
      <c r="AM3750">
        <v>0</v>
      </c>
      <c r="AN3750">
        <v>0</v>
      </c>
      <c r="AO3750">
        <v>3200</v>
      </c>
      <c r="AQ3750">
        <v>3200</v>
      </c>
      <c r="AZ3750" s="5">
        <v>3200</v>
      </c>
      <c r="BA3750" s="5">
        <v>3200</v>
      </c>
      <c r="BB3750" s="5">
        <v>3200</v>
      </c>
      <c r="BC3750" s="5">
        <v>3200</v>
      </c>
      <c r="BD3750" s="5">
        <v>3200</v>
      </c>
      <c r="BE3750" s="5">
        <v>0</v>
      </c>
      <c r="BF3750" s="5">
        <v>3200</v>
      </c>
      <c r="BG3750">
        <v>20160929</v>
      </c>
      <c r="BH3750" s="9" t="str">
        <f t="shared" si="174"/>
        <v>2016</v>
      </c>
      <c r="BI3750" t="str">
        <f>MID(Merge1[[#This Row],[OC_DATA_INIZIO_PROGETTO]],5,2)</f>
        <v>09</v>
      </c>
      <c r="BJ3750">
        <v>20171201</v>
      </c>
      <c r="BK3750" t="str">
        <f t="shared" si="175"/>
        <v>2017</v>
      </c>
      <c r="BL3750" t="str">
        <f>MID(Merge1[[#This Row],[OC_DATA_FINE_PROGETTO_PREVISTA]],5,2)</f>
        <v>12</v>
      </c>
      <c r="BM3750" s="8">
        <f>(Merge1[[#This Row],[Colonna2]]-Merge1[[#This Row],[Colonna1]])*12+Merge1[[#This Row],[Colonna22]]-Merge1[[#This Row],[Colonna12]]</f>
        <v>15</v>
      </c>
      <c r="BN3750">
        <v>20180323</v>
      </c>
      <c r="BO3750" t="str">
        <f t="shared" si="176"/>
        <v>2018</v>
      </c>
      <c r="BP3750" s="2" t="s">
        <v>116</v>
      </c>
      <c r="BQ3750" s="2" t="s">
        <v>763</v>
      </c>
      <c r="BR3750" s="2" t="s">
        <v>440</v>
      </c>
      <c r="BS3750" s="2" t="s">
        <v>446</v>
      </c>
      <c r="BT3750" s="2" t="s">
        <v>447</v>
      </c>
    </row>
    <row r="3751" spans="1:72" x14ac:dyDescent="0.35">
      <c r="A3751" s="2" t="s">
        <v>15156</v>
      </c>
      <c r="B3751" s="2" t="s">
        <v>15157</v>
      </c>
      <c r="C3751" s="2" t="s">
        <v>15158</v>
      </c>
      <c r="D3751" s="2" t="s">
        <v>15159</v>
      </c>
      <c r="E3751" s="2" t="s">
        <v>15160</v>
      </c>
      <c r="F3751">
        <v>1</v>
      </c>
      <c r="G3751" s="2" t="s">
        <v>151</v>
      </c>
      <c r="H3751">
        <v>7</v>
      </c>
      <c r="I3751" s="2" t="s">
        <v>770</v>
      </c>
      <c r="J3751">
        <v>99</v>
      </c>
      <c r="K3751" s="2" t="s">
        <v>81</v>
      </c>
      <c r="L3751">
        <v>8</v>
      </c>
      <c r="M3751" s="2" t="s">
        <v>112</v>
      </c>
      <c r="N3751">
        <v>62</v>
      </c>
      <c r="O3751" s="2" t="s">
        <v>2450</v>
      </c>
      <c r="P3751">
        <v>999</v>
      </c>
      <c r="Q3751" s="2" t="s">
        <v>3522</v>
      </c>
      <c r="R3751" t="s">
        <v>67</v>
      </c>
      <c r="S3751" t="s">
        <v>67</v>
      </c>
      <c r="T3751" s="2" t="s">
        <v>1986</v>
      </c>
      <c r="U3751" s="2" t="s">
        <v>1987</v>
      </c>
      <c r="V3751">
        <v>919</v>
      </c>
      <c r="W3751" s="2" t="s">
        <v>6665</v>
      </c>
      <c r="X3751">
        <v>1529.66</v>
      </c>
      <c r="Y3751">
        <v>1529.66</v>
      </c>
      <c r="AD3751">
        <v>1070.76</v>
      </c>
      <c r="AF3751">
        <v>0</v>
      </c>
      <c r="AG3751">
        <v>458.9</v>
      </c>
      <c r="AK3751">
        <v>3741</v>
      </c>
      <c r="AL3751" s="5">
        <v>3059.32</v>
      </c>
      <c r="AM3751">
        <v>0</v>
      </c>
      <c r="AN3751">
        <v>0</v>
      </c>
      <c r="AO3751">
        <v>1529.66</v>
      </c>
      <c r="AP3751">
        <v>1529.66</v>
      </c>
      <c r="AS3751">
        <v>1070.76</v>
      </c>
      <c r="AU3751">
        <v>458.9</v>
      </c>
      <c r="AY3751">
        <v>3741</v>
      </c>
      <c r="AZ3751" s="5">
        <v>3059.32</v>
      </c>
      <c r="BA3751" s="5">
        <v>3059.32</v>
      </c>
      <c r="BB3751" s="5">
        <v>3059.32</v>
      </c>
      <c r="BF3751" s="5">
        <v>0</v>
      </c>
      <c r="BG3751">
        <v>20200319</v>
      </c>
      <c r="BH3751" s="9" t="str">
        <f t="shared" si="174"/>
        <v>2020</v>
      </c>
      <c r="BI3751" t="str">
        <f>MID(Merge1[[#This Row],[OC_DATA_INIZIO_PROGETTO]],5,2)</f>
        <v>03</v>
      </c>
      <c r="BJ3751">
        <v>20201213</v>
      </c>
      <c r="BK3751" t="str">
        <f t="shared" si="175"/>
        <v>2020</v>
      </c>
      <c r="BL3751" t="str">
        <f>MID(Merge1[[#This Row],[OC_DATA_FINE_PROGETTO_PREVISTA]],5,2)</f>
        <v>12</v>
      </c>
      <c r="BM3751" s="8">
        <f>(Merge1[[#This Row],[Colonna2]]-Merge1[[#This Row],[Colonna1]])*12+Merge1[[#This Row],[Colonna22]]-Merge1[[#This Row],[Colonna12]]</f>
        <v>9</v>
      </c>
      <c r="BN3751">
        <v>20201213</v>
      </c>
      <c r="BO3751" t="str">
        <f t="shared" si="176"/>
        <v>2020</v>
      </c>
      <c r="BP3751" s="2" t="s">
        <v>86</v>
      </c>
      <c r="BQ3751" s="2" t="s">
        <v>86</v>
      </c>
      <c r="BR3751" s="2" t="s">
        <v>440</v>
      </c>
      <c r="BS3751" s="2" t="s">
        <v>773</v>
      </c>
      <c r="BT3751" s="2" t="s">
        <v>774</v>
      </c>
    </row>
    <row r="3752" spans="1:72" x14ac:dyDescent="0.35">
      <c r="A3752" s="2" t="s">
        <v>4075</v>
      </c>
      <c r="B3752" s="2" t="s">
        <v>4076</v>
      </c>
      <c r="C3752" s="2" t="s">
        <v>4077</v>
      </c>
      <c r="D3752" s="2" t="s">
        <v>4078</v>
      </c>
      <c r="E3752" s="2" t="s">
        <v>4079</v>
      </c>
      <c r="F3752">
        <v>3</v>
      </c>
      <c r="G3752" s="2" t="s">
        <v>102</v>
      </c>
      <c r="H3752">
        <v>7</v>
      </c>
      <c r="I3752" s="2" t="s">
        <v>770</v>
      </c>
      <c r="J3752">
        <v>15</v>
      </c>
      <c r="K3752" s="2" t="s">
        <v>3707</v>
      </c>
      <c r="L3752">
        <v>7</v>
      </c>
      <c r="M3752" s="2" t="s">
        <v>1213</v>
      </c>
      <c r="N3752">
        <v>18</v>
      </c>
      <c r="O3752" s="2" t="s">
        <v>1214</v>
      </c>
      <c r="P3752">
        <v>999</v>
      </c>
      <c r="Q3752" s="2" t="s">
        <v>1215</v>
      </c>
      <c r="R3752" t="s">
        <v>67</v>
      </c>
      <c r="S3752" t="s">
        <v>67</v>
      </c>
      <c r="T3752" s="2" t="s">
        <v>504</v>
      </c>
      <c r="U3752" s="2" t="s">
        <v>505</v>
      </c>
      <c r="V3752">
        <v>609</v>
      </c>
      <c r="W3752" s="2" t="s">
        <v>2413</v>
      </c>
      <c r="X3752">
        <v>1504.98</v>
      </c>
      <c r="Y3752">
        <v>1504.98</v>
      </c>
      <c r="AD3752">
        <v>1053.48</v>
      </c>
      <c r="AF3752">
        <v>0</v>
      </c>
      <c r="AG3752">
        <v>451.49</v>
      </c>
      <c r="AK3752">
        <v>3010</v>
      </c>
      <c r="AL3752" s="5">
        <v>3009.95</v>
      </c>
      <c r="AM3752">
        <v>0</v>
      </c>
      <c r="AN3752">
        <v>0</v>
      </c>
      <c r="AO3752">
        <v>1504.98</v>
      </c>
      <c r="AP3752">
        <v>1504.98</v>
      </c>
      <c r="AS3752">
        <v>1053.48</v>
      </c>
      <c r="AU3752">
        <v>451.49</v>
      </c>
      <c r="AY3752">
        <v>3010</v>
      </c>
      <c r="AZ3752" s="5">
        <v>3009.95</v>
      </c>
      <c r="BA3752" s="5">
        <v>3009.95</v>
      </c>
      <c r="BB3752" s="5">
        <v>3009.95</v>
      </c>
      <c r="BF3752" s="5">
        <v>0</v>
      </c>
      <c r="BG3752">
        <v>20160731</v>
      </c>
      <c r="BH3752" s="9" t="str">
        <f t="shared" si="174"/>
        <v>2016</v>
      </c>
      <c r="BI3752" t="str">
        <f>MID(Merge1[[#This Row],[OC_DATA_INIZIO_PROGETTO]],5,2)</f>
        <v>07</v>
      </c>
      <c r="BJ3752">
        <v>20180531</v>
      </c>
      <c r="BK3752" t="str">
        <f t="shared" si="175"/>
        <v>2018</v>
      </c>
      <c r="BL3752" t="str">
        <f>MID(Merge1[[#This Row],[OC_DATA_FINE_PROGETTO_PREVISTA]],5,2)</f>
        <v>05</v>
      </c>
      <c r="BM3752" s="8">
        <f>(Merge1[[#This Row],[Colonna2]]-Merge1[[#This Row],[Colonna1]])*12+Merge1[[#This Row],[Colonna22]]-Merge1[[#This Row],[Colonna12]]</f>
        <v>22</v>
      </c>
      <c r="BN3752">
        <v>20190225</v>
      </c>
      <c r="BO3752" t="str">
        <f t="shared" si="176"/>
        <v>2019</v>
      </c>
      <c r="BP3752" s="2" t="s">
        <v>86</v>
      </c>
      <c r="BQ3752" s="2" t="s">
        <v>76</v>
      </c>
      <c r="BR3752" s="2" t="s">
        <v>77</v>
      </c>
      <c r="BS3752" s="2" t="s">
        <v>773</v>
      </c>
      <c r="BT3752" s="2" t="s">
        <v>774</v>
      </c>
    </row>
    <row r="3753" spans="1:72" x14ac:dyDescent="0.35">
      <c r="A3753" s="2" t="s">
        <v>474</v>
      </c>
      <c r="B3753" s="2" t="s">
        <v>475</v>
      </c>
      <c r="C3753" s="2" t="s">
        <v>476</v>
      </c>
      <c r="D3753" s="2" t="s">
        <v>476</v>
      </c>
      <c r="E3753" s="2" t="s">
        <v>477</v>
      </c>
      <c r="F3753">
        <v>8</v>
      </c>
      <c r="G3753" s="2" t="s">
        <v>441</v>
      </c>
      <c r="H3753">
        <v>6</v>
      </c>
      <c r="I3753" s="2" t="s">
        <v>94</v>
      </c>
      <c r="J3753">
        <v>1</v>
      </c>
      <c r="K3753" s="2" t="s">
        <v>442</v>
      </c>
      <c r="L3753">
        <v>11</v>
      </c>
      <c r="M3753" s="2" t="s">
        <v>443</v>
      </c>
      <c r="N3753">
        <v>72</v>
      </c>
      <c r="O3753" s="2" t="s">
        <v>444</v>
      </c>
      <c r="P3753">
        <v>1</v>
      </c>
      <c r="Q3753" s="2" t="s">
        <v>445</v>
      </c>
      <c r="R3753" t="s">
        <v>67</v>
      </c>
      <c r="S3753" t="s">
        <v>67</v>
      </c>
      <c r="T3753" s="2" t="s">
        <v>73</v>
      </c>
      <c r="U3753" s="2" t="s">
        <v>74</v>
      </c>
      <c r="V3753">
        <v>9999</v>
      </c>
      <c r="W3753" s="2" t="s">
        <v>433</v>
      </c>
      <c r="X3753">
        <v>3000</v>
      </c>
      <c r="Z3753">
        <v>3000</v>
      </c>
      <c r="AF3753">
        <v>0</v>
      </c>
      <c r="AL3753" s="5">
        <v>3000</v>
      </c>
      <c r="AM3753">
        <v>0</v>
      </c>
      <c r="AN3753">
        <v>0</v>
      </c>
      <c r="AO3753">
        <v>3000</v>
      </c>
      <c r="AQ3753">
        <v>3000</v>
      </c>
      <c r="AZ3753" s="5">
        <v>3000</v>
      </c>
      <c r="BA3753" s="5">
        <v>3000</v>
      </c>
      <c r="BB3753" s="5">
        <v>3000</v>
      </c>
      <c r="BC3753" s="5">
        <v>3000</v>
      </c>
      <c r="BD3753" s="5">
        <v>3000</v>
      </c>
      <c r="BE3753" s="5">
        <v>0</v>
      </c>
      <c r="BF3753" s="5">
        <v>3000</v>
      </c>
      <c r="BG3753">
        <v>20150609</v>
      </c>
      <c r="BH3753" s="9" t="str">
        <f t="shared" si="174"/>
        <v>2015</v>
      </c>
      <c r="BI3753" t="str">
        <f>MID(Merge1[[#This Row],[OC_DATA_INIZIO_PROGETTO]],5,2)</f>
        <v>06</v>
      </c>
      <c r="BJ3753">
        <v>20151208</v>
      </c>
      <c r="BK3753" t="str">
        <f t="shared" si="175"/>
        <v>2015</v>
      </c>
      <c r="BL3753" t="str">
        <f>MID(Merge1[[#This Row],[OC_DATA_FINE_PROGETTO_PREVISTA]],5,2)</f>
        <v>12</v>
      </c>
      <c r="BM3753" s="8">
        <f>(Merge1[[#This Row],[Colonna2]]-Merge1[[#This Row],[Colonna1]])*12+Merge1[[#This Row],[Colonna22]]-Merge1[[#This Row],[Colonna12]]</f>
        <v>6</v>
      </c>
      <c r="BO3753" t="str">
        <f t="shared" si="176"/>
        <v/>
      </c>
      <c r="BP3753" s="2" t="s">
        <v>116</v>
      </c>
      <c r="BQ3753" s="2" t="s">
        <v>116</v>
      </c>
      <c r="BR3753" s="2" t="s">
        <v>77</v>
      </c>
      <c r="BS3753" s="2" t="s">
        <v>446</v>
      </c>
      <c r="BT3753" s="2" t="s">
        <v>447</v>
      </c>
    </row>
    <row r="3754" spans="1:72" x14ac:dyDescent="0.35">
      <c r="A3754" s="2" t="s">
        <v>598</v>
      </c>
      <c r="B3754" s="2" t="s">
        <v>599</v>
      </c>
      <c r="C3754" s="2" t="s">
        <v>600</v>
      </c>
      <c r="D3754" s="2" t="s">
        <v>600</v>
      </c>
      <c r="E3754" s="2" t="s">
        <v>601</v>
      </c>
      <c r="F3754">
        <v>8</v>
      </c>
      <c r="G3754" s="2" t="s">
        <v>441</v>
      </c>
      <c r="H3754">
        <v>6</v>
      </c>
      <c r="I3754" s="2" t="s">
        <v>94</v>
      </c>
      <c r="J3754">
        <v>1</v>
      </c>
      <c r="K3754" s="2" t="s">
        <v>442</v>
      </c>
      <c r="L3754">
        <v>11</v>
      </c>
      <c r="M3754" s="2" t="s">
        <v>443</v>
      </c>
      <c r="N3754">
        <v>72</v>
      </c>
      <c r="O3754" s="2" t="s">
        <v>444</v>
      </c>
      <c r="P3754">
        <v>1</v>
      </c>
      <c r="Q3754" s="2" t="s">
        <v>445</v>
      </c>
      <c r="R3754" t="s">
        <v>67</v>
      </c>
      <c r="S3754" t="s">
        <v>67</v>
      </c>
      <c r="T3754" s="2" t="s">
        <v>73</v>
      </c>
      <c r="U3754" s="2" t="s">
        <v>74</v>
      </c>
      <c r="V3754">
        <v>9999</v>
      </c>
      <c r="W3754" s="2" t="s">
        <v>433</v>
      </c>
      <c r="X3754">
        <v>3000</v>
      </c>
      <c r="Z3754">
        <v>3000</v>
      </c>
      <c r="AF3754">
        <v>0</v>
      </c>
      <c r="AL3754" s="5">
        <v>3000</v>
      </c>
      <c r="AM3754">
        <v>0</v>
      </c>
      <c r="AN3754">
        <v>0</v>
      </c>
      <c r="AO3754">
        <v>3000</v>
      </c>
      <c r="AQ3754">
        <v>3000</v>
      </c>
      <c r="AZ3754" s="5">
        <v>3000</v>
      </c>
      <c r="BA3754" s="5">
        <v>3000</v>
      </c>
      <c r="BB3754" s="5">
        <v>3000</v>
      </c>
      <c r="BC3754" s="5">
        <v>3000</v>
      </c>
      <c r="BD3754" s="5">
        <v>3000</v>
      </c>
      <c r="BE3754" s="5">
        <v>0</v>
      </c>
      <c r="BF3754" s="5">
        <v>3000</v>
      </c>
      <c r="BG3754">
        <v>20150325</v>
      </c>
      <c r="BH3754" s="9" t="str">
        <f t="shared" si="174"/>
        <v>2015</v>
      </c>
      <c r="BI3754" t="str">
        <f>MID(Merge1[[#This Row],[OC_DATA_INIZIO_PROGETTO]],5,2)</f>
        <v>03</v>
      </c>
      <c r="BJ3754">
        <v>20151117</v>
      </c>
      <c r="BK3754" t="str">
        <f t="shared" si="175"/>
        <v>2015</v>
      </c>
      <c r="BL3754" t="str">
        <f>MID(Merge1[[#This Row],[OC_DATA_FINE_PROGETTO_PREVISTA]],5,2)</f>
        <v>11</v>
      </c>
      <c r="BM3754" s="8">
        <f>(Merge1[[#This Row],[Colonna2]]-Merge1[[#This Row],[Colonna1]])*12+Merge1[[#This Row],[Colonna22]]-Merge1[[#This Row],[Colonna12]]</f>
        <v>8</v>
      </c>
      <c r="BO3754" t="str">
        <f t="shared" si="176"/>
        <v/>
      </c>
      <c r="BP3754" s="2" t="s">
        <v>116</v>
      </c>
      <c r="BQ3754" s="2" t="s">
        <v>116</v>
      </c>
      <c r="BR3754" s="2" t="s">
        <v>77</v>
      </c>
      <c r="BS3754" s="2" t="s">
        <v>446</v>
      </c>
      <c r="BT3754" s="2" t="s">
        <v>447</v>
      </c>
    </row>
    <row r="3755" spans="1:72" x14ac:dyDescent="0.35">
      <c r="A3755" s="2" t="s">
        <v>602</v>
      </c>
      <c r="B3755" s="2" t="s">
        <v>603</v>
      </c>
      <c r="C3755" s="2" t="s">
        <v>604</v>
      </c>
      <c r="D3755" s="2" t="s">
        <v>604</v>
      </c>
      <c r="E3755" s="2" t="s">
        <v>605</v>
      </c>
      <c r="F3755">
        <v>8</v>
      </c>
      <c r="G3755" s="2" t="s">
        <v>441</v>
      </c>
      <c r="H3755">
        <v>6</v>
      </c>
      <c r="I3755" s="2" t="s">
        <v>94</v>
      </c>
      <c r="J3755">
        <v>1</v>
      </c>
      <c r="K3755" s="2" t="s">
        <v>442</v>
      </c>
      <c r="L3755">
        <v>11</v>
      </c>
      <c r="M3755" s="2" t="s">
        <v>443</v>
      </c>
      <c r="N3755">
        <v>72</v>
      </c>
      <c r="O3755" s="2" t="s">
        <v>444</v>
      </c>
      <c r="P3755">
        <v>1</v>
      </c>
      <c r="Q3755" s="2" t="s">
        <v>445</v>
      </c>
      <c r="R3755" t="s">
        <v>67</v>
      </c>
      <c r="S3755" t="s">
        <v>67</v>
      </c>
      <c r="T3755" s="2" t="s">
        <v>73</v>
      </c>
      <c r="U3755" s="2" t="s">
        <v>74</v>
      </c>
      <c r="V3755">
        <v>9999</v>
      </c>
      <c r="W3755" s="2" t="s">
        <v>433</v>
      </c>
      <c r="X3755">
        <v>3000</v>
      </c>
      <c r="Z3755">
        <v>3000</v>
      </c>
      <c r="AF3755">
        <v>0</v>
      </c>
      <c r="AL3755" s="5">
        <v>3000</v>
      </c>
      <c r="AM3755">
        <v>0</v>
      </c>
      <c r="AN3755">
        <v>0</v>
      </c>
      <c r="AO3755">
        <v>3000</v>
      </c>
      <c r="AQ3755">
        <v>3000</v>
      </c>
      <c r="AZ3755" s="5">
        <v>3000</v>
      </c>
      <c r="BA3755" s="5">
        <v>3000</v>
      </c>
      <c r="BB3755" s="5">
        <v>3000</v>
      </c>
      <c r="BC3755" s="5">
        <v>3000</v>
      </c>
      <c r="BD3755" s="5">
        <v>3000</v>
      </c>
      <c r="BE3755" s="5">
        <v>0</v>
      </c>
      <c r="BF3755" s="5">
        <v>3000</v>
      </c>
      <c r="BG3755">
        <v>20150526</v>
      </c>
      <c r="BH3755" s="9" t="str">
        <f t="shared" si="174"/>
        <v>2015</v>
      </c>
      <c r="BI3755" t="str">
        <f>MID(Merge1[[#This Row],[OC_DATA_INIZIO_PROGETTO]],5,2)</f>
        <v>05</v>
      </c>
      <c r="BJ3755">
        <v>20151208</v>
      </c>
      <c r="BK3755" t="str">
        <f t="shared" si="175"/>
        <v>2015</v>
      </c>
      <c r="BL3755" t="str">
        <f>MID(Merge1[[#This Row],[OC_DATA_FINE_PROGETTO_PREVISTA]],5,2)</f>
        <v>12</v>
      </c>
      <c r="BM3755" s="8">
        <f>(Merge1[[#This Row],[Colonna2]]-Merge1[[#This Row],[Colonna1]])*12+Merge1[[#This Row],[Colonna22]]-Merge1[[#This Row],[Colonna12]]</f>
        <v>7</v>
      </c>
      <c r="BO3755" t="str">
        <f t="shared" si="176"/>
        <v/>
      </c>
      <c r="BP3755" s="2" t="s">
        <v>116</v>
      </c>
      <c r="BQ3755" s="2" t="s">
        <v>116</v>
      </c>
      <c r="BR3755" s="2" t="s">
        <v>77</v>
      </c>
      <c r="BS3755" s="2" t="s">
        <v>446</v>
      </c>
      <c r="BT3755" s="2" t="s">
        <v>447</v>
      </c>
    </row>
    <row r="3756" spans="1:72" x14ac:dyDescent="0.35">
      <c r="A3756" s="2" t="s">
        <v>639</v>
      </c>
      <c r="B3756" s="2" t="s">
        <v>640</v>
      </c>
      <c r="C3756" s="2" t="s">
        <v>641</v>
      </c>
      <c r="D3756" s="2" t="s">
        <v>641</v>
      </c>
      <c r="E3756" s="2" t="s">
        <v>642</v>
      </c>
      <c r="F3756">
        <v>8</v>
      </c>
      <c r="G3756" s="2" t="s">
        <v>441</v>
      </c>
      <c r="H3756">
        <v>6</v>
      </c>
      <c r="I3756" s="2" t="s">
        <v>94</v>
      </c>
      <c r="J3756">
        <v>1</v>
      </c>
      <c r="K3756" s="2" t="s">
        <v>442</v>
      </c>
      <c r="L3756">
        <v>11</v>
      </c>
      <c r="M3756" s="2" t="s">
        <v>443</v>
      </c>
      <c r="N3756">
        <v>75</v>
      </c>
      <c r="O3756" s="2" t="s">
        <v>502</v>
      </c>
      <c r="P3756">
        <v>999</v>
      </c>
      <c r="Q3756" s="2" t="s">
        <v>529</v>
      </c>
      <c r="R3756" t="s">
        <v>67</v>
      </c>
      <c r="S3756" t="s">
        <v>67</v>
      </c>
      <c r="T3756" s="2" t="s">
        <v>73</v>
      </c>
      <c r="U3756" s="2" t="s">
        <v>74</v>
      </c>
      <c r="V3756">
        <v>1934</v>
      </c>
      <c r="W3756" s="2" t="s">
        <v>545</v>
      </c>
      <c r="X3756">
        <v>3000</v>
      </c>
      <c r="Z3756">
        <v>3000</v>
      </c>
      <c r="AF3756">
        <v>0</v>
      </c>
      <c r="AL3756" s="5">
        <v>3000</v>
      </c>
      <c r="AM3756">
        <v>0</v>
      </c>
      <c r="AN3756">
        <v>0</v>
      </c>
      <c r="AO3756">
        <v>3000</v>
      </c>
      <c r="AQ3756">
        <v>3000</v>
      </c>
      <c r="AZ3756" s="5">
        <v>3000</v>
      </c>
      <c r="BA3756" s="5">
        <v>3000</v>
      </c>
      <c r="BB3756" s="5">
        <v>3000</v>
      </c>
      <c r="BF3756" s="5">
        <v>0</v>
      </c>
      <c r="BG3756">
        <v>20180710</v>
      </c>
      <c r="BH3756" s="9" t="str">
        <f t="shared" si="174"/>
        <v>2018</v>
      </c>
      <c r="BI3756" t="str">
        <f>MID(Merge1[[#This Row],[OC_DATA_INIZIO_PROGETTO]],5,2)</f>
        <v>07</v>
      </c>
      <c r="BJ3756">
        <v>20200331</v>
      </c>
      <c r="BK3756" t="str">
        <f t="shared" si="175"/>
        <v>2020</v>
      </c>
      <c r="BL3756" t="str">
        <f>MID(Merge1[[#This Row],[OC_DATA_FINE_PROGETTO_PREVISTA]],5,2)</f>
        <v>03</v>
      </c>
      <c r="BM3756" s="8">
        <f>(Merge1[[#This Row],[Colonna2]]-Merge1[[#This Row],[Colonna1]])*12+Merge1[[#This Row],[Colonna22]]-Merge1[[#This Row],[Colonna12]]</f>
        <v>20</v>
      </c>
      <c r="BO3756" t="str">
        <f t="shared" si="176"/>
        <v/>
      </c>
      <c r="BP3756" s="2" t="s">
        <v>86</v>
      </c>
      <c r="BQ3756" s="2" t="s">
        <v>76</v>
      </c>
      <c r="BR3756" s="2" t="s">
        <v>77</v>
      </c>
      <c r="BS3756" s="2" t="s">
        <v>446</v>
      </c>
      <c r="BT3756" s="2" t="s">
        <v>447</v>
      </c>
    </row>
    <row r="3757" spans="1:72" x14ac:dyDescent="0.35">
      <c r="A3757" s="2" t="s">
        <v>645</v>
      </c>
      <c r="B3757" s="2" t="s">
        <v>646</v>
      </c>
      <c r="C3757" s="2" t="s">
        <v>647</v>
      </c>
      <c r="D3757" s="2" t="s">
        <v>647</v>
      </c>
      <c r="E3757" s="2" t="s">
        <v>648</v>
      </c>
      <c r="F3757">
        <v>8</v>
      </c>
      <c r="G3757" s="2" t="s">
        <v>441</v>
      </c>
      <c r="H3757">
        <v>6</v>
      </c>
      <c r="I3757" s="2" t="s">
        <v>94</v>
      </c>
      <c r="J3757">
        <v>1</v>
      </c>
      <c r="K3757" s="2" t="s">
        <v>442</v>
      </c>
      <c r="L3757">
        <v>11</v>
      </c>
      <c r="M3757" s="2" t="s">
        <v>443</v>
      </c>
      <c r="N3757">
        <v>75</v>
      </c>
      <c r="O3757" s="2" t="s">
        <v>502</v>
      </c>
      <c r="P3757">
        <v>999</v>
      </c>
      <c r="Q3757" s="2" t="s">
        <v>529</v>
      </c>
      <c r="R3757" t="s">
        <v>67</v>
      </c>
      <c r="S3757" t="s">
        <v>67</v>
      </c>
      <c r="T3757" s="2" t="s">
        <v>73</v>
      </c>
      <c r="U3757" s="2" t="s">
        <v>74</v>
      </c>
      <c r="V3757">
        <v>1933</v>
      </c>
      <c r="W3757" s="2" t="s">
        <v>500</v>
      </c>
      <c r="X3757">
        <v>3000</v>
      </c>
      <c r="Z3757">
        <v>3000</v>
      </c>
      <c r="AF3757">
        <v>0</v>
      </c>
      <c r="AL3757" s="5">
        <v>3000</v>
      </c>
      <c r="AM3757">
        <v>0</v>
      </c>
      <c r="AN3757">
        <v>0</v>
      </c>
      <c r="AO3757">
        <v>3000</v>
      </c>
      <c r="AQ3757">
        <v>3000</v>
      </c>
      <c r="AZ3757" s="5">
        <v>3000</v>
      </c>
      <c r="BA3757" s="5">
        <v>3000</v>
      </c>
      <c r="BB3757" s="5">
        <v>3000</v>
      </c>
      <c r="BF3757" s="5">
        <v>0</v>
      </c>
      <c r="BG3757">
        <v>20180612</v>
      </c>
      <c r="BH3757" s="9" t="str">
        <f t="shared" si="174"/>
        <v>2018</v>
      </c>
      <c r="BI3757" t="str">
        <f>MID(Merge1[[#This Row],[OC_DATA_INIZIO_PROGETTO]],5,2)</f>
        <v>06</v>
      </c>
      <c r="BJ3757">
        <v>20200731</v>
      </c>
      <c r="BK3757" t="str">
        <f t="shared" si="175"/>
        <v>2020</v>
      </c>
      <c r="BL3757" t="str">
        <f>MID(Merge1[[#This Row],[OC_DATA_FINE_PROGETTO_PREVISTA]],5,2)</f>
        <v>07</v>
      </c>
      <c r="BM3757" s="8">
        <f>(Merge1[[#This Row],[Colonna2]]-Merge1[[#This Row],[Colonna1]])*12+Merge1[[#This Row],[Colonna22]]-Merge1[[#This Row],[Colonna12]]</f>
        <v>25</v>
      </c>
      <c r="BO3757" t="str">
        <f t="shared" si="176"/>
        <v/>
      </c>
      <c r="BP3757" s="2" t="s">
        <v>86</v>
      </c>
      <c r="BQ3757" s="2" t="s">
        <v>76</v>
      </c>
      <c r="BR3757" s="2" t="s">
        <v>77</v>
      </c>
      <c r="BS3757" s="2" t="s">
        <v>446</v>
      </c>
      <c r="BT3757" s="2" t="s">
        <v>447</v>
      </c>
    </row>
    <row r="3758" spans="1:72" x14ac:dyDescent="0.35">
      <c r="A3758" s="2" t="s">
        <v>657</v>
      </c>
      <c r="B3758" s="2" t="s">
        <v>658</v>
      </c>
      <c r="C3758" s="2" t="s">
        <v>659</v>
      </c>
      <c r="D3758" s="2" t="s">
        <v>659</v>
      </c>
      <c r="E3758" s="2" t="s">
        <v>660</v>
      </c>
      <c r="F3758">
        <v>8</v>
      </c>
      <c r="G3758" s="2" t="s">
        <v>441</v>
      </c>
      <c r="H3758">
        <v>6</v>
      </c>
      <c r="I3758" s="2" t="s">
        <v>94</v>
      </c>
      <c r="J3758">
        <v>1</v>
      </c>
      <c r="K3758" s="2" t="s">
        <v>442</v>
      </c>
      <c r="L3758">
        <v>11</v>
      </c>
      <c r="M3758" s="2" t="s">
        <v>443</v>
      </c>
      <c r="N3758">
        <v>75</v>
      </c>
      <c r="O3758" s="2" t="s">
        <v>502</v>
      </c>
      <c r="P3758">
        <v>999</v>
      </c>
      <c r="Q3758" s="2" t="s">
        <v>529</v>
      </c>
      <c r="R3758" t="s">
        <v>67</v>
      </c>
      <c r="S3758" t="s">
        <v>67</v>
      </c>
      <c r="T3758" s="2" t="s">
        <v>73</v>
      </c>
      <c r="U3758" s="2" t="s">
        <v>74</v>
      </c>
      <c r="V3758">
        <v>1933</v>
      </c>
      <c r="W3758" s="2" t="s">
        <v>500</v>
      </c>
      <c r="X3758">
        <v>3000</v>
      </c>
      <c r="Z3758">
        <v>3000</v>
      </c>
      <c r="AF3758">
        <v>0</v>
      </c>
      <c r="AL3758" s="5">
        <v>3000</v>
      </c>
      <c r="AM3758">
        <v>0</v>
      </c>
      <c r="AN3758">
        <v>0</v>
      </c>
      <c r="AO3758">
        <v>3000</v>
      </c>
      <c r="AQ3758">
        <v>3000</v>
      </c>
      <c r="AZ3758" s="5">
        <v>3000</v>
      </c>
      <c r="BA3758" s="5">
        <v>3000</v>
      </c>
      <c r="BB3758" s="5">
        <v>3000</v>
      </c>
      <c r="BF3758" s="5">
        <v>0</v>
      </c>
      <c r="BG3758">
        <v>20180620</v>
      </c>
      <c r="BH3758" s="9" t="str">
        <f t="shared" si="174"/>
        <v>2018</v>
      </c>
      <c r="BI3758" t="str">
        <f>MID(Merge1[[#This Row],[OC_DATA_INIZIO_PROGETTO]],5,2)</f>
        <v>06</v>
      </c>
      <c r="BJ3758">
        <v>20200331</v>
      </c>
      <c r="BK3758" t="str">
        <f t="shared" si="175"/>
        <v>2020</v>
      </c>
      <c r="BL3758" t="str">
        <f>MID(Merge1[[#This Row],[OC_DATA_FINE_PROGETTO_PREVISTA]],5,2)</f>
        <v>03</v>
      </c>
      <c r="BM3758" s="8">
        <f>(Merge1[[#This Row],[Colonna2]]-Merge1[[#This Row],[Colonna1]])*12+Merge1[[#This Row],[Colonna22]]-Merge1[[#This Row],[Colonna12]]</f>
        <v>21</v>
      </c>
      <c r="BO3758" t="str">
        <f t="shared" si="176"/>
        <v/>
      </c>
      <c r="BP3758" s="2" t="s">
        <v>86</v>
      </c>
      <c r="BQ3758" s="2" t="s">
        <v>76</v>
      </c>
      <c r="BR3758" s="2" t="s">
        <v>77</v>
      </c>
      <c r="BS3758" s="2" t="s">
        <v>446</v>
      </c>
      <c r="BT3758" s="2" t="s">
        <v>447</v>
      </c>
    </row>
    <row r="3759" spans="1:72" x14ac:dyDescent="0.35">
      <c r="A3759" s="2" t="s">
        <v>661</v>
      </c>
      <c r="B3759" s="2" t="s">
        <v>662</v>
      </c>
      <c r="C3759" s="2" t="s">
        <v>663</v>
      </c>
      <c r="D3759" s="2" t="s">
        <v>663</v>
      </c>
      <c r="E3759" s="2" t="s">
        <v>664</v>
      </c>
      <c r="F3759">
        <v>8</v>
      </c>
      <c r="G3759" s="2" t="s">
        <v>441</v>
      </c>
      <c r="H3759">
        <v>6</v>
      </c>
      <c r="I3759" s="2" t="s">
        <v>94</v>
      </c>
      <c r="J3759">
        <v>1</v>
      </c>
      <c r="K3759" s="2" t="s">
        <v>442</v>
      </c>
      <c r="L3759">
        <v>11</v>
      </c>
      <c r="M3759" s="2" t="s">
        <v>443</v>
      </c>
      <c r="N3759">
        <v>75</v>
      </c>
      <c r="O3759" s="2" t="s">
        <v>502</v>
      </c>
      <c r="P3759">
        <v>999</v>
      </c>
      <c r="Q3759" s="2" t="s">
        <v>529</v>
      </c>
      <c r="R3759" t="s">
        <v>67</v>
      </c>
      <c r="S3759" t="s">
        <v>67</v>
      </c>
      <c r="T3759" s="2" t="s">
        <v>73</v>
      </c>
      <c r="U3759" s="2" t="s">
        <v>74</v>
      </c>
      <c r="V3759">
        <v>1935</v>
      </c>
      <c r="W3759" s="2" t="s">
        <v>530</v>
      </c>
      <c r="X3759">
        <v>3000</v>
      </c>
      <c r="Z3759">
        <v>3000</v>
      </c>
      <c r="AF3759">
        <v>0</v>
      </c>
      <c r="AL3759" s="5">
        <v>3000</v>
      </c>
      <c r="AM3759">
        <v>0</v>
      </c>
      <c r="AN3759">
        <v>0</v>
      </c>
      <c r="AO3759">
        <v>3000</v>
      </c>
      <c r="AQ3759">
        <v>3000</v>
      </c>
      <c r="AZ3759" s="5">
        <v>3000</v>
      </c>
      <c r="BA3759" s="5">
        <v>3000</v>
      </c>
      <c r="BB3759" s="5">
        <v>3000</v>
      </c>
      <c r="BF3759" s="5">
        <v>0</v>
      </c>
      <c r="BG3759">
        <v>20180710</v>
      </c>
      <c r="BH3759" s="9" t="str">
        <f t="shared" si="174"/>
        <v>2018</v>
      </c>
      <c r="BI3759" t="str">
        <f>MID(Merge1[[#This Row],[OC_DATA_INIZIO_PROGETTO]],5,2)</f>
        <v>07</v>
      </c>
      <c r="BJ3759">
        <v>20200516</v>
      </c>
      <c r="BK3759" t="str">
        <f t="shared" si="175"/>
        <v>2020</v>
      </c>
      <c r="BL3759" t="str">
        <f>MID(Merge1[[#This Row],[OC_DATA_FINE_PROGETTO_PREVISTA]],5,2)</f>
        <v>05</v>
      </c>
      <c r="BM3759" s="8">
        <f>(Merge1[[#This Row],[Colonna2]]-Merge1[[#This Row],[Colonna1]])*12+Merge1[[#This Row],[Colonna22]]-Merge1[[#This Row],[Colonna12]]</f>
        <v>22</v>
      </c>
      <c r="BO3759" t="str">
        <f t="shared" si="176"/>
        <v/>
      </c>
      <c r="BP3759" s="2" t="s">
        <v>86</v>
      </c>
      <c r="BQ3759" s="2" t="s">
        <v>76</v>
      </c>
      <c r="BR3759" s="2" t="s">
        <v>77</v>
      </c>
      <c r="BS3759" s="2" t="s">
        <v>446</v>
      </c>
      <c r="BT3759" s="2" t="s">
        <v>447</v>
      </c>
    </row>
    <row r="3760" spans="1:72" x14ac:dyDescent="0.35">
      <c r="A3760" s="2" t="s">
        <v>665</v>
      </c>
      <c r="B3760" s="2" t="s">
        <v>666</v>
      </c>
      <c r="C3760" s="2" t="s">
        <v>667</v>
      </c>
      <c r="D3760" s="2" t="s">
        <v>667</v>
      </c>
      <c r="E3760" s="2" t="s">
        <v>668</v>
      </c>
      <c r="F3760">
        <v>8</v>
      </c>
      <c r="G3760" s="2" t="s">
        <v>441</v>
      </c>
      <c r="H3760">
        <v>6</v>
      </c>
      <c r="I3760" s="2" t="s">
        <v>94</v>
      </c>
      <c r="J3760">
        <v>1</v>
      </c>
      <c r="K3760" s="2" t="s">
        <v>442</v>
      </c>
      <c r="L3760">
        <v>11</v>
      </c>
      <c r="M3760" s="2" t="s">
        <v>443</v>
      </c>
      <c r="N3760">
        <v>75</v>
      </c>
      <c r="O3760" s="2" t="s">
        <v>502</v>
      </c>
      <c r="P3760">
        <v>999</v>
      </c>
      <c r="Q3760" s="2" t="s">
        <v>529</v>
      </c>
      <c r="R3760" t="s">
        <v>67</v>
      </c>
      <c r="S3760" t="s">
        <v>67</v>
      </c>
      <c r="T3760" s="2" t="s">
        <v>73</v>
      </c>
      <c r="U3760" s="2" t="s">
        <v>74</v>
      </c>
      <c r="V3760">
        <v>1935</v>
      </c>
      <c r="W3760" s="2" t="s">
        <v>530</v>
      </c>
      <c r="X3760">
        <v>3000</v>
      </c>
      <c r="Z3760">
        <v>3000</v>
      </c>
      <c r="AF3760">
        <v>0</v>
      </c>
      <c r="AL3760" s="5">
        <v>3000</v>
      </c>
      <c r="AM3760">
        <v>0</v>
      </c>
      <c r="AN3760">
        <v>0</v>
      </c>
      <c r="AO3760">
        <v>3000</v>
      </c>
      <c r="AQ3760">
        <v>3000</v>
      </c>
      <c r="AZ3760" s="5">
        <v>3000</v>
      </c>
      <c r="BA3760" s="5">
        <v>3000</v>
      </c>
      <c r="BB3760" s="5">
        <v>3000</v>
      </c>
      <c r="BF3760" s="5">
        <v>0</v>
      </c>
      <c r="BG3760">
        <v>20180706</v>
      </c>
      <c r="BH3760" s="9" t="str">
        <f t="shared" si="174"/>
        <v>2018</v>
      </c>
      <c r="BI3760" t="str">
        <f>MID(Merge1[[#This Row],[OC_DATA_INIZIO_PROGETTO]],5,2)</f>
        <v>07</v>
      </c>
      <c r="BJ3760">
        <v>20200526</v>
      </c>
      <c r="BK3760" t="str">
        <f t="shared" si="175"/>
        <v>2020</v>
      </c>
      <c r="BL3760" t="str">
        <f>MID(Merge1[[#This Row],[OC_DATA_FINE_PROGETTO_PREVISTA]],5,2)</f>
        <v>05</v>
      </c>
      <c r="BM3760" s="8">
        <f>(Merge1[[#This Row],[Colonna2]]-Merge1[[#This Row],[Colonna1]])*12+Merge1[[#This Row],[Colonna22]]-Merge1[[#This Row],[Colonna12]]</f>
        <v>22</v>
      </c>
      <c r="BO3760" t="str">
        <f t="shared" si="176"/>
        <v/>
      </c>
      <c r="BP3760" s="2" t="s">
        <v>86</v>
      </c>
      <c r="BQ3760" s="2" t="s">
        <v>76</v>
      </c>
      <c r="BR3760" s="2" t="s">
        <v>77</v>
      </c>
      <c r="BS3760" s="2" t="s">
        <v>446</v>
      </c>
      <c r="BT3760" s="2" t="s">
        <v>447</v>
      </c>
    </row>
    <row r="3761" spans="1:72" x14ac:dyDescent="0.35">
      <c r="A3761" s="2" t="s">
        <v>672</v>
      </c>
      <c r="B3761" s="2" t="s">
        <v>673</v>
      </c>
      <c r="C3761" s="2" t="s">
        <v>674</v>
      </c>
      <c r="D3761" s="2" t="s">
        <v>674</v>
      </c>
      <c r="E3761" s="2" t="s">
        <v>675</v>
      </c>
      <c r="F3761">
        <v>8</v>
      </c>
      <c r="G3761" s="2" t="s">
        <v>441</v>
      </c>
      <c r="H3761">
        <v>6</v>
      </c>
      <c r="I3761" s="2" t="s">
        <v>94</v>
      </c>
      <c r="J3761">
        <v>1</v>
      </c>
      <c r="K3761" s="2" t="s">
        <v>442</v>
      </c>
      <c r="L3761">
        <v>11</v>
      </c>
      <c r="M3761" s="2" t="s">
        <v>443</v>
      </c>
      <c r="N3761">
        <v>72</v>
      </c>
      <c r="O3761" s="2" t="s">
        <v>444</v>
      </c>
      <c r="P3761">
        <v>1</v>
      </c>
      <c r="Q3761" s="2" t="s">
        <v>445</v>
      </c>
      <c r="R3761" t="s">
        <v>67</v>
      </c>
      <c r="S3761" t="s">
        <v>67</v>
      </c>
      <c r="T3761" s="2" t="s">
        <v>73</v>
      </c>
      <c r="U3761" s="2" t="s">
        <v>74</v>
      </c>
      <c r="V3761">
        <v>9999</v>
      </c>
      <c r="W3761" s="2" t="s">
        <v>433</v>
      </c>
      <c r="X3761">
        <v>3000</v>
      </c>
      <c r="Z3761">
        <v>3000</v>
      </c>
      <c r="AF3761">
        <v>0</v>
      </c>
      <c r="AL3761" s="5">
        <v>3000</v>
      </c>
      <c r="AM3761">
        <v>0</v>
      </c>
      <c r="AN3761">
        <v>0</v>
      </c>
      <c r="AO3761">
        <v>3000</v>
      </c>
      <c r="AQ3761">
        <v>3000</v>
      </c>
      <c r="AZ3761" s="5">
        <v>3000</v>
      </c>
      <c r="BA3761" s="5">
        <v>3000</v>
      </c>
      <c r="BB3761" s="5">
        <v>3000</v>
      </c>
      <c r="BC3761" s="5">
        <v>3000</v>
      </c>
      <c r="BD3761" s="5">
        <v>3000</v>
      </c>
      <c r="BE3761" s="5">
        <v>0</v>
      </c>
      <c r="BF3761" s="5">
        <v>3000</v>
      </c>
      <c r="BG3761">
        <v>20151001</v>
      </c>
      <c r="BH3761" s="9" t="str">
        <f t="shared" si="174"/>
        <v>2015</v>
      </c>
      <c r="BI3761" t="str">
        <f>MID(Merge1[[#This Row],[OC_DATA_INIZIO_PROGETTO]],5,2)</f>
        <v>10</v>
      </c>
      <c r="BJ3761">
        <v>20160331</v>
      </c>
      <c r="BK3761" t="str">
        <f t="shared" si="175"/>
        <v>2016</v>
      </c>
      <c r="BL3761" t="str">
        <f>MID(Merge1[[#This Row],[OC_DATA_FINE_PROGETTO_PREVISTA]],5,2)</f>
        <v>03</v>
      </c>
      <c r="BM3761" s="8">
        <f>(Merge1[[#This Row],[Colonna2]]-Merge1[[#This Row],[Colonna1]])*12+Merge1[[#This Row],[Colonna22]]-Merge1[[#This Row],[Colonna12]]</f>
        <v>5</v>
      </c>
      <c r="BO3761" t="str">
        <f t="shared" si="176"/>
        <v/>
      </c>
      <c r="BP3761" s="2" t="s">
        <v>116</v>
      </c>
      <c r="BQ3761" s="2" t="s">
        <v>116</v>
      </c>
      <c r="BR3761" s="2" t="s">
        <v>77</v>
      </c>
      <c r="BS3761" s="2" t="s">
        <v>446</v>
      </c>
      <c r="BT3761" s="2" t="s">
        <v>447</v>
      </c>
    </row>
    <row r="3762" spans="1:72" x14ac:dyDescent="0.35">
      <c r="A3762" s="2" t="s">
        <v>677</v>
      </c>
      <c r="B3762" s="2" t="s">
        <v>678</v>
      </c>
      <c r="C3762" s="2" t="s">
        <v>679</v>
      </c>
      <c r="D3762" s="2" t="s">
        <v>679</v>
      </c>
      <c r="E3762" s="2" t="s">
        <v>680</v>
      </c>
      <c r="F3762">
        <v>8</v>
      </c>
      <c r="G3762" s="2" t="s">
        <v>441</v>
      </c>
      <c r="H3762">
        <v>6</v>
      </c>
      <c r="I3762" s="2" t="s">
        <v>94</v>
      </c>
      <c r="J3762">
        <v>1</v>
      </c>
      <c r="K3762" s="2" t="s">
        <v>442</v>
      </c>
      <c r="L3762">
        <v>11</v>
      </c>
      <c r="M3762" s="2" t="s">
        <v>443</v>
      </c>
      <c r="N3762">
        <v>72</v>
      </c>
      <c r="O3762" s="2" t="s">
        <v>444</v>
      </c>
      <c r="P3762">
        <v>1</v>
      </c>
      <c r="Q3762" s="2" t="s">
        <v>445</v>
      </c>
      <c r="R3762" t="s">
        <v>67</v>
      </c>
      <c r="S3762" t="s">
        <v>67</v>
      </c>
      <c r="T3762" s="2" t="s">
        <v>73</v>
      </c>
      <c r="U3762" s="2" t="s">
        <v>74</v>
      </c>
      <c r="V3762">
        <v>9999</v>
      </c>
      <c r="W3762" s="2" t="s">
        <v>433</v>
      </c>
      <c r="X3762">
        <v>3000</v>
      </c>
      <c r="Z3762">
        <v>3000</v>
      </c>
      <c r="AF3762">
        <v>0</v>
      </c>
      <c r="AL3762" s="5">
        <v>3000</v>
      </c>
      <c r="AM3762">
        <v>0</v>
      </c>
      <c r="AN3762">
        <v>0</v>
      </c>
      <c r="AO3762">
        <v>3000</v>
      </c>
      <c r="AQ3762">
        <v>3000</v>
      </c>
      <c r="AZ3762" s="5">
        <v>3000</v>
      </c>
      <c r="BA3762" s="5">
        <v>3000</v>
      </c>
      <c r="BB3762" s="5">
        <v>3000</v>
      </c>
      <c r="BC3762" s="5">
        <v>3000</v>
      </c>
      <c r="BD3762" s="5">
        <v>3000</v>
      </c>
      <c r="BE3762" s="5">
        <v>0</v>
      </c>
      <c r="BF3762" s="5">
        <v>3000</v>
      </c>
      <c r="BG3762">
        <v>20151001</v>
      </c>
      <c r="BH3762" s="9" t="str">
        <f t="shared" si="174"/>
        <v>2015</v>
      </c>
      <c r="BI3762" t="str">
        <f>MID(Merge1[[#This Row],[OC_DATA_INIZIO_PROGETTO]],5,2)</f>
        <v>10</v>
      </c>
      <c r="BJ3762">
        <v>20160331</v>
      </c>
      <c r="BK3762" t="str">
        <f t="shared" si="175"/>
        <v>2016</v>
      </c>
      <c r="BL3762" t="str">
        <f>MID(Merge1[[#This Row],[OC_DATA_FINE_PROGETTO_PREVISTA]],5,2)</f>
        <v>03</v>
      </c>
      <c r="BM3762" s="8">
        <f>(Merge1[[#This Row],[Colonna2]]-Merge1[[#This Row],[Colonna1]])*12+Merge1[[#This Row],[Colonna22]]-Merge1[[#This Row],[Colonna12]]</f>
        <v>5</v>
      </c>
      <c r="BO3762" t="str">
        <f t="shared" si="176"/>
        <v/>
      </c>
      <c r="BP3762" s="2" t="s">
        <v>116</v>
      </c>
      <c r="BQ3762" s="2" t="s">
        <v>116</v>
      </c>
      <c r="BR3762" s="2" t="s">
        <v>77</v>
      </c>
      <c r="BS3762" s="2" t="s">
        <v>446</v>
      </c>
      <c r="BT3762" s="2" t="s">
        <v>447</v>
      </c>
    </row>
    <row r="3763" spans="1:72" x14ac:dyDescent="0.35">
      <c r="A3763" s="2" t="s">
        <v>685</v>
      </c>
      <c r="B3763" s="2" t="s">
        <v>686</v>
      </c>
      <c r="C3763" s="2" t="s">
        <v>687</v>
      </c>
      <c r="D3763" s="2" t="s">
        <v>687</v>
      </c>
      <c r="E3763" s="2" t="s">
        <v>688</v>
      </c>
      <c r="F3763">
        <v>8</v>
      </c>
      <c r="G3763" s="2" t="s">
        <v>441</v>
      </c>
      <c r="H3763">
        <v>6</v>
      </c>
      <c r="I3763" s="2" t="s">
        <v>94</v>
      </c>
      <c r="J3763">
        <v>1</v>
      </c>
      <c r="K3763" s="2" t="s">
        <v>442</v>
      </c>
      <c r="L3763">
        <v>11</v>
      </c>
      <c r="M3763" s="2" t="s">
        <v>443</v>
      </c>
      <c r="N3763">
        <v>72</v>
      </c>
      <c r="O3763" s="2" t="s">
        <v>444</v>
      </c>
      <c r="P3763">
        <v>1</v>
      </c>
      <c r="Q3763" s="2" t="s">
        <v>445</v>
      </c>
      <c r="R3763" t="s">
        <v>67</v>
      </c>
      <c r="S3763" t="s">
        <v>67</v>
      </c>
      <c r="T3763" s="2" t="s">
        <v>73</v>
      </c>
      <c r="U3763" s="2" t="s">
        <v>74</v>
      </c>
      <c r="V3763">
        <v>9999</v>
      </c>
      <c r="W3763" s="2" t="s">
        <v>433</v>
      </c>
      <c r="X3763">
        <v>3000</v>
      </c>
      <c r="Z3763">
        <v>3000</v>
      </c>
      <c r="AF3763">
        <v>0</v>
      </c>
      <c r="AL3763" s="5">
        <v>3000</v>
      </c>
      <c r="AM3763">
        <v>0</v>
      </c>
      <c r="AN3763">
        <v>0</v>
      </c>
      <c r="AO3763">
        <v>3000</v>
      </c>
      <c r="AQ3763">
        <v>3000</v>
      </c>
      <c r="AZ3763" s="5">
        <v>3000</v>
      </c>
      <c r="BA3763" s="5">
        <v>3000</v>
      </c>
      <c r="BB3763" s="5">
        <v>3000</v>
      </c>
      <c r="BC3763" s="5">
        <v>3000</v>
      </c>
      <c r="BD3763" s="5">
        <v>3000</v>
      </c>
      <c r="BE3763" s="5">
        <v>0</v>
      </c>
      <c r="BF3763" s="5">
        <v>3000</v>
      </c>
      <c r="BG3763">
        <v>20151005</v>
      </c>
      <c r="BH3763" s="9" t="str">
        <f t="shared" si="174"/>
        <v>2015</v>
      </c>
      <c r="BI3763" t="str">
        <f>MID(Merge1[[#This Row],[OC_DATA_INIZIO_PROGETTO]],5,2)</f>
        <v>10</v>
      </c>
      <c r="BJ3763">
        <v>20160404</v>
      </c>
      <c r="BK3763" t="str">
        <f t="shared" si="175"/>
        <v>2016</v>
      </c>
      <c r="BL3763" t="str">
        <f>MID(Merge1[[#This Row],[OC_DATA_FINE_PROGETTO_PREVISTA]],5,2)</f>
        <v>04</v>
      </c>
      <c r="BM3763" s="8">
        <f>(Merge1[[#This Row],[Colonna2]]-Merge1[[#This Row],[Colonna1]])*12+Merge1[[#This Row],[Colonna22]]-Merge1[[#This Row],[Colonna12]]</f>
        <v>6</v>
      </c>
      <c r="BO3763" t="str">
        <f t="shared" si="176"/>
        <v/>
      </c>
      <c r="BP3763" s="2" t="s">
        <v>116</v>
      </c>
      <c r="BQ3763" s="2" t="s">
        <v>116</v>
      </c>
      <c r="BR3763" s="2" t="s">
        <v>77</v>
      </c>
      <c r="BS3763" s="2" t="s">
        <v>446</v>
      </c>
      <c r="BT3763" s="2" t="s">
        <v>447</v>
      </c>
    </row>
    <row r="3764" spans="1:72" x14ac:dyDescent="0.35">
      <c r="A3764" s="2" t="s">
        <v>689</v>
      </c>
      <c r="B3764" s="2" t="s">
        <v>690</v>
      </c>
      <c r="C3764" s="2" t="s">
        <v>691</v>
      </c>
      <c r="D3764" s="2" t="s">
        <v>691</v>
      </c>
      <c r="E3764" s="2" t="s">
        <v>692</v>
      </c>
      <c r="F3764">
        <v>8</v>
      </c>
      <c r="G3764" s="2" t="s">
        <v>441</v>
      </c>
      <c r="H3764">
        <v>6</v>
      </c>
      <c r="I3764" s="2" t="s">
        <v>94</v>
      </c>
      <c r="J3764">
        <v>1</v>
      </c>
      <c r="K3764" s="2" t="s">
        <v>442</v>
      </c>
      <c r="L3764">
        <v>11</v>
      </c>
      <c r="M3764" s="2" t="s">
        <v>443</v>
      </c>
      <c r="N3764">
        <v>72</v>
      </c>
      <c r="O3764" s="2" t="s">
        <v>444</v>
      </c>
      <c r="P3764">
        <v>1</v>
      </c>
      <c r="Q3764" s="2" t="s">
        <v>445</v>
      </c>
      <c r="R3764" t="s">
        <v>67</v>
      </c>
      <c r="S3764" t="s">
        <v>67</v>
      </c>
      <c r="T3764" s="2" t="s">
        <v>73</v>
      </c>
      <c r="U3764" s="2" t="s">
        <v>74</v>
      </c>
      <c r="V3764">
        <v>9999</v>
      </c>
      <c r="W3764" s="2" t="s">
        <v>433</v>
      </c>
      <c r="X3764">
        <v>3000</v>
      </c>
      <c r="Z3764">
        <v>3000</v>
      </c>
      <c r="AF3764">
        <v>0</v>
      </c>
      <c r="AL3764" s="5">
        <v>3000</v>
      </c>
      <c r="AM3764">
        <v>0</v>
      </c>
      <c r="AN3764">
        <v>0</v>
      </c>
      <c r="AO3764">
        <v>3000</v>
      </c>
      <c r="AQ3764">
        <v>3000</v>
      </c>
      <c r="AZ3764" s="5">
        <v>3000</v>
      </c>
      <c r="BA3764" s="5">
        <v>3000</v>
      </c>
      <c r="BB3764" s="5">
        <v>3000</v>
      </c>
      <c r="BC3764" s="5">
        <v>3000</v>
      </c>
      <c r="BD3764" s="5">
        <v>3000</v>
      </c>
      <c r="BE3764" s="5">
        <v>0</v>
      </c>
      <c r="BF3764" s="5">
        <v>3000</v>
      </c>
      <c r="BG3764">
        <v>20150919</v>
      </c>
      <c r="BH3764" s="9" t="str">
        <f t="shared" si="174"/>
        <v>2015</v>
      </c>
      <c r="BI3764" t="str">
        <f>MID(Merge1[[#This Row],[OC_DATA_INIZIO_PROGETTO]],5,2)</f>
        <v>09</v>
      </c>
      <c r="BJ3764">
        <v>20160318</v>
      </c>
      <c r="BK3764" t="str">
        <f t="shared" si="175"/>
        <v>2016</v>
      </c>
      <c r="BL3764" t="str">
        <f>MID(Merge1[[#This Row],[OC_DATA_FINE_PROGETTO_PREVISTA]],5,2)</f>
        <v>03</v>
      </c>
      <c r="BM3764" s="8">
        <f>(Merge1[[#This Row],[Colonna2]]-Merge1[[#This Row],[Colonna1]])*12+Merge1[[#This Row],[Colonna22]]-Merge1[[#This Row],[Colonna12]]</f>
        <v>6</v>
      </c>
      <c r="BO3764" t="str">
        <f t="shared" si="176"/>
        <v/>
      </c>
      <c r="BP3764" s="2" t="s">
        <v>116</v>
      </c>
      <c r="BQ3764" s="2" t="s">
        <v>116</v>
      </c>
      <c r="BR3764" s="2" t="s">
        <v>77</v>
      </c>
      <c r="BS3764" s="2" t="s">
        <v>446</v>
      </c>
      <c r="BT3764" s="2" t="s">
        <v>447</v>
      </c>
    </row>
    <row r="3765" spans="1:72" x14ac:dyDescent="0.35">
      <c r="A3765" s="2" t="s">
        <v>693</v>
      </c>
      <c r="B3765" s="2" t="s">
        <v>694</v>
      </c>
      <c r="C3765" s="2" t="s">
        <v>695</v>
      </c>
      <c r="D3765" s="2" t="s">
        <v>695</v>
      </c>
      <c r="E3765" s="2" t="s">
        <v>696</v>
      </c>
      <c r="F3765">
        <v>8</v>
      </c>
      <c r="G3765" s="2" t="s">
        <v>441</v>
      </c>
      <c r="H3765">
        <v>6</v>
      </c>
      <c r="I3765" s="2" t="s">
        <v>94</v>
      </c>
      <c r="J3765">
        <v>1</v>
      </c>
      <c r="K3765" s="2" t="s">
        <v>442</v>
      </c>
      <c r="L3765">
        <v>11</v>
      </c>
      <c r="M3765" s="2" t="s">
        <v>443</v>
      </c>
      <c r="N3765">
        <v>72</v>
      </c>
      <c r="O3765" s="2" t="s">
        <v>444</v>
      </c>
      <c r="P3765">
        <v>1</v>
      </c>
      <c r="Q3765" s="2" t="s">
        <v>445</v>
      </c>
      <c r="R3765" t="s">
        <v>67</v>
      </c>
      <c r="S3765" t="s">
        <v>67</v>
      </c>
      <c r="T3765" s="2" t="s">
        <v>73</v>
      </c>
      <c r="U3765" s="2" t="s">
        <v>74</v>
      </c>
      <c r="V3765">
        <v>9999</v>
      </c>
      <c r="W3765" s="2" t="s">
        <v>433</v>
      </c>
      <c r="X3765">
        <v>3000</v>
      </c>
      <c r="Z3765">
        <v>3000</v>
      </c>
      <c r="AF3765">
        <v>0</v>
      </c>
      <c r="AL3765" s="5">
        <v>3000</v>
      </c>
      <c r="AM3765">
        <v>0</v>
      </c>
      <c r="AN3765">
        <v>0</v>
      </c>
      <c r="AO3765">
        <v>3000</v>
      </c>
      <c r="AQ3765">
        <v>3000</v>
      </c>
      <c r="AZ3765" s="5">
        <v>3000</v>
      </c>
      <c r="BA3765" s="5">
        <v>3000</v>
      </c>
      <c r="BB3765" s="5">
        <v>3000</v>
      </c>
      <c r="BC3765" s="5">
        <v>3000</v>
      </c>
      <c r="BD3765" s="5">
        <v>3000</v>
      </c>
      <c r="BE3765" s="5">
        <v>0</v>
      </c>
      <c r="BF3765" s="5">
        <v>3000</v>
      </c>
      <c r="BG3765">
        <v>20150924</v>
      </c>
      <c r="BH3765" s="9" t="str">
        <f t="shared" si="174"/>
        <v>2015</v>
      </c>
      <c r="BI3765" t="str">
        <f>MID(Merge1[[#This Row],[OC_DATA_INIZIO_PROGETTO]],5,2)</f>
        <v>09</v>
      </c>
      <c r="BJ3765">
        <v>20160323</v>
      </c>
      <c r="BK3765" t="str">
        <f t="shared" si="175"/>
        <v>2016</v>
      </c>
      <c r="BL3765" t="str">
        <f>MID(Merge1[[#This Row],[OC_DATA_FINE_PROGETTO_PREVISTA]],5,2)</f>
        <v>03</v>
      </c>
      <c r="BM3765" s="8">
        <f>(Merge1[[#This Row],[Colonna2]]-Merge1[[#This Row],[Colonna1]])*12+Merge1[[#This Row],[Colonna22]]-Merge1[[#This Row],[Colonna12]]</f>
        <v>6</v>
      </c>
      <c r="BO3765" t="str">
        <f t="shared" si="176"/>
        <v/>
      </c>
      <c r="BP3765" s="2" t="s">
        <v>116</v>
      </c>
      <c r="BQ3765" s="2" t="s">
        <v>116</v>
      </c>
      <c r="BR3765" s="2" t="s">
        <v>77</v>
      </c>
      <c r="BS3765" s="2" t="s">
        <v>446</v>
      </c>
      <c r="BT3765" s="2" t="s">
        <v>447</v>
      </c>
    </row>
    <row r="3766" spans="1:72" x14ac:dyDescent="0.35">
      <c r="A3766" s="2" t="s">
        <v>697</v>
      </c>
      <c r="B3766" s="2" t="s">
        <v>698</v>
      </c>
      <c r="C3766" s="2" t="s">
        <v>699</v>
      </c>
      <c r="D3766" s="2" t="s">
        <v>699</v>
      </c>
      <c r="E3766" s="2" t="s">
        <v>700</v>
      </c>
      <c r="F3766">
        <v>8</v>
      </c>
      <c r="G3766" s="2" t="s">
        <v>441</v>
      </c>
      <c r="H3766">
        <v>6</v>
      </c>
      <c r="I3766" s="2" t="s">
        <v>94</v>
      </c>
      <c r="J3766">
        <v>1</v>
      </c>
      <c r="K3766" s="2" t="s">
        <v>442</v>
      </c>
      <c r="L3766">
        <v>11</v>
      </c>
      <c r="M3766" s="2" t="s">
        <v>443</v>
      </c>
      <c r="N3766">
        <v>72</v>
      </c>
      <c r="O3766" s="2" t="s">
        <v>444</v>
      </c>
      <c r="P3766">
        <v>1</v>
      </c>
      <c r="Q3766" s="2" t="s">
        <v>445</v>
      </c>
      <c r="R3766" t="s">
        <v>67</v>
      </c>
      <c r="S3766" t="s">
        <v>67</v>
      </c>
      <c r="T3766" s="2" t="s">
        <v>73</v>
      </c>
      <c r="U3766" s="2" t="s">
        <v>74</v>
      </c>
      <c r="V3766">
        <v>9999</v>
      </c>
      <c r="W3766" s="2" t="s">
        <v>433</v>
      </c>
      <c r="X3766">
        <v>3000</v>
      </c>
      <c r="Z3766">
        <v>3000</v>
      </c>
      <c r="AF3766">
        <v>0</v>
      </c>
      <c r="AL3766" s="5">
        <v>3000</v>
      </c>
      <c r="AM3766">
        <v>0</v>
      </c>
      <c r="AN3766">
        <v>0</v>
      </c>
      <c r="AO3766">
        <v>3000</v>
      </c>
      <c r="AQ3766">
        <v>3000</v>
      </c>
      <c r="AZ3766" s="5">
        <v>3000</v>
      </c>
      <c r="BA3766" s="5">
        <v>3000</v>
      </c>
      <c r="BB3766" s="5">
        <v>3000</v>
      </c>
      <c r="BC3766" s="5">
        <v>3000</v>
      </c>
      <c r="BD3766" s="5">
        <v>3000</v>
      </c>
      <c r="BE3766" s="5">
        <v>0</v>
      </c>
      <c r="BF3766" s="5">
        <v>3000</v>
      </c>
      <c r="BG3766">
        <v>20151008</v>
      </c>
      <c r="BH3766" s="9" t="str">
        <f t="shared" si="174"/>
        <v>2015</v>
      </c>
      <c r="BI3766" t="str">
        <f>MID(Merge1[[#This Row],[OC_DATA_INIZIO_PROGETTO]],5,2)</f>
        <v>10</v>
      </c>
      <c r="BJ3766">
        <v>20160407</v>
      </c>
      <c r="BK3766" t="str">
        <f t="shared" si="175"/>
        <v>2016</v>
      </c>
      <c r="BL3766" t="str">
        <f>MID(Merge1[[#This Row],[OC_DATA_FINE_PROGETTO_PREVISTA]],5,2)</f>
        <v>04</v>
      </c>
      <c r="BM3766" s="8">
        <f>(Merge1[[#This Row],[Colonna2]]-Merge1[[#This Row],[Colonna1]])*12+Merge1[[#This Row],[Colonna22]]-Merge1[[#This Row],[Colonna12]]</f>
        <v>6</v>
      </c>
      <c r="BO3766" t="str">
        <f t="shared" si="176"/>
        <v/>
      </c>
      <c r="BP3766" s="2" t="s">
        <v>116</v>
      </c>
      <c r="BQ3766" s="2" t="s">
        <v>116</v>
      </c>
      <c r="BR3766" s="2" t="s">
        <v>77</v>
      </c>
      <c r="BS3766" s="2" t="s">
        <v>446</v>
      </c>
      <c r="BT3766" s="2" t="s">
        <v>447</v>
      </c>
    </row>
    <row r="3767" spans="1:72" x14ac:dyDescent="0.35">
      <c r="A3767" s="2" t="s">
        <v>701</v>
      </c>
      <c r="B3767" s="2" t="s">
        <v>702</v>
      </c>
      <c r="C3767" s="2" t="s">
        <v>703</v>
      </c>
      <c r="D3767" s="2" t="s">
        <v>703</v>
      </c>
      <c r="E3767" s="2" t="s">
        <v>704</v>
      </c>
      <c r="F3767">
        <v>8</v>
      </c>
      <c r="G3767" s="2" t="s">
        <v>441</v>
      </c>
      <c r="H3767">
        <v>6</v>
      </c>
      <c r="I3767" s="2" t="s">
        <v>94</v>
      </c>
      <c r="J3767">
        <v>1</v>
      </c>
      <c r="K3767" s="2" t="s">
        <v>442</v>
      </c>
      <c r="L3767">
        <v>11</v>
      </c>
      <c r="M3767" s="2" t="s">
        <v>443</v>
      </c>
      <c r="N3767">
        <v>72</v>
      </c>
      <c r="O3767" s="2" t="s">
        <v>444</v>
      </c>
      <c r="P3767">
        <v>1</v>
      </c>
      <c r="Q3767" s="2" t="s">
        <v>445</v>
      </c>
      <c r="R3767" t="s">
        <v>67</v>
      </c>
      <c r="S3767" t="s">
        <v>67</v>
      </c>
      <c r="T3767" s="2" t="s">
        <v>73</v>
      </c>
      <c r="U3767" s="2" t="s">
        <v>74</v>
      </c>
      <c r="V3767">
        <v>9999</v>
      </c>
      <c r="W3767" s="2" t="s">
        <v>433</v>
      </c>
      <c r="X3767">
        <v>3000</v>
      </c>
      <c r="Z3767">
        <v>3000</v>
      </c>
      <c r="AF3767">
        <v>0</v>
      </c>
      <c r="AL3767" s="5">
        <v>3000</v>
      </c>
      <c r="AM3767">
        <v>0</v>
      </c>
      <c r="AN3767">
        <v>0</v>
      </c>
      <c r="AO3767">
        <v>3000</v>
      </c>
      <c r="AQ3767">
        <v>3000</v>
      </c>
      <c r="AZ3767" s="5">
        <v>3000</v>
      </c>
      <c r="BA3767" s="5">
        <v>3000</v>
      </c>
      <c r="BB3767" s="5">
        <v>3000</v>
      </c>
      <c r="BC3767" s="5">
        <v>3000</v>
      </c>
      <c r="BD3767" s="5">
        <v>3000</v>
      </c>
      <c r="BE3767" s="5">
        <v>0</v>
      </c>
      <c r="BF3767" s="5">
        <v>3000</v>
      </c>
      <c r="BG3767">
        <v>20151005</v>
      </c>
      <c r="BH3767" s="9" t="str">
        <f t="shared" si="174"/>
        <v>2015</v>
      </c>
      <c r="BI3767" t="str">
        <f>MID(Merge1[[#This Row],[OC_DATA_INIZIO_PROGETTO]],5,2)</f>
        <v>10</v>
      </c>
      <c r="BJ3767">
        <v>20160404</v>
      </c>
      <c r="BK3767" t="str">
        <f t="shared" si="175"/>
        <v>2016</v>
      </c>
      <c r="BL3767" t="str">
        <f>MID(Merge1[[#This Row],[OC_DATA_FINE_PROGETTO_PREVISTA]],5,2)</f>
        <v>04</v>
      </c>
      <c r="BM3767" s="8">
        <f>(Merge1[[#This Row],[Colonna2]]-Merge1[[#This Row],[Colonna1]])*12+Merge1[[#This Row],[Colonna22]]-Merge1[[#This Row],[Colonna12]]</f>
        <v>6</v>
      </c>
      <c r="BO3767" t="str">
        <f t="shared" si="176"/>
        <v/>
      </c>
      <c r="BP3767" s="2" t="s">
        <v>116</v>
      </c>
      <c r="BQ3767" s="2" t="s">
        <v>116</v>
      </c>
      <c r="BR3767" s="2" t="s">
        <v>77</v>
      </c>
      <c r="BS3767" s="2" t="s">
        <v>446</v>
      </c>
      <c r="BT3767" s="2" t="s">
        <v>447</v>
      </c>
    </row>
    <row r="3768" spans="1:72" x14ac:dyDescent="0.35">
      <c r="A3768" s="2" t="s">
        <v>705</v>
      </c>
      <c r="B3768" s="2" t="s">
        <v>706</v>
      </c>
      <c r="C3768" s="2" t="s">
        <v>707</v>
      </c>
      <c r="D3768" s="2" t="s">
        <v>707</v>
      </c>
      <c r="E3768" s="2" t="s">
        <v>708</v>
      </c>
      <c r="F3768">
        <v>8</v>
      </c>
      <c r="G3768" s="2" t="s">
        <v>441</v>
      </c>
      <c r="H3768">
        <v>6</v>
      </c>
      <c r="I3768" s="2" t="s">
        <v>94</v>
      </c>
      <c r="J3768">
        <v>1</v>
      </c>
      <c r="K3768" s="2" t="s">
        <v>442</v>
      </c>
      <c r="L3768">
        <v>11</v>
      </c>
      <c r="M3768" s="2" t="s">
        <v>443</v>
      </c>
      <c r="N3768">
        <v>72</v>
      </c>
      <c r="O3768" s="2" t="s">
        <v>444</v>
      </c>
      <c r="P3768">
        <v>1</v>
      </c>
      <c r="Q3768" s="2" t="s">
        <v>445</v>
      </c>
      <c r="R3768" t="s">
        <v>67</v>
      </c>
      <c r="S3768" t="s">
        <v>67</v>
      </c>
      <c r="T3768" s="2" t="s">
        <v>73</v>
      </c>
      <c r="U3768" s="2" t="s">
        <v>74</v>
      </c>
      <c r="V3768">
        <v>9999</v>
      </c>
      <c r="W3768" s="2" t="s">
        <v>433</v>
      </c>
      <c r="X3768">
        <v>3000</v>
      </c>
      <c r="Z3768">
        <v>3000</v>
      </c>
      <c r="AF3768">
        <v>0</v>
      </c>
      <c r="AL3768" s="5">
        <v>3000</v>
      </c>
      <c r="AM3768">
        <v>0</v>
      </c>
      <c r="AN3768">
        <v>0</v>
      </c>
      <c r="AO3768">
        <v>3000</v>
      </c>
      <c r="AQ3768">
        <v>3000</v>
      </c>
      <c r="AZ3768" s="5">
        <v>3000</v>
      </c>
      <c r="BA3768" s="5">
        <v>3000</v>
      </c>
      <c r="BB3768" s="5">
        <v>3000</v>
      </c>
      <c r="BC3768" s="5">
        <v>3000</v>
      </c>
      <c r="BD3768" s="5">
        <v>3000</v>
      </c>
      <c r="BE3768" s="5">
        <v>0</v>
      </c>
      <c r="BF3768" s="5">
        <v>3000</v>
      </c>
      <c r="BG3768">
        <v>20150921</v>
      </c>
      <c r="BH3768" s="9" t="str">
        <f t="shared" si="174"/>
        <v>2015</v>
      </c>
      <c r="BI3768" t="str">
        <f>MID(Merge1[[#This Row],[OC_DATA_INIZIO_PROGETTO]],5,2)</f>
        <v>09</v>
      </c>
      <c r="BJ3768">
        <v>20160320</v>
      </c>
      <c r="BK3768" t="str">
        <f t="shared" si="175"/>
        <v>2016</v>
      </c>
      <c r="BL3768" t="str">
        <f>MID(Merge1[[#This Row],[OC_DATA_FINE_PROGETTO_PREVISTA]],5,2)</f>
        <v>03</v>
      </c>
      <c r="BM3768" s="8">
        <f>(Merge1[[#This Row],[Colonna2]]-Merge1[[#This Row],[Colonna1]])*12+Merge1[[#This Row],[Colonna22]]-Merge1[[#This Row],[Colonna12]]</f>
        <v>6</v>
      </c>
      <c r="BO3768" t="str">
        <f t="shared" si="176"/>
        <v/>
      </c>
      <c r="BP3768" s="2" t="s">
        <v>116</v>
      </c>
      <c r="BQ3768" s="2" t="s">
        <v>116</v>
      </c>
      <c r="BR3768" s="2" t="s">
        <v>77</v>
      </c>
      <c r="BS3768" s="2" t="s">
        <v>446</v>
      </c>
      <c r="BT3768" s="2" t="s">
        <v>447</v>
      </c>
    </row>
    <row r="3769" spans="1:72" x14ac:dyDescent="0.35">
      <c r="A3769" s="2" t="s">
        <v>709</v>
      </c>
      <c r="B3769" s="2" t="s">
        <v>710</v>
      </c>
      <c r="C3769" s="2" t="s">
        <v>711</v>
      </c>
      <c r="D3769" s="2" t="s">
        <v>711</v>
      </c>
      <c r="E3769" s="2" t="s">
        <v>712</v>
      </c>
      <c r="F3769">
        <v>8</v>
      </c>
      <c r="G3769" s="2" t="s">
        <v>441</v>
      </c>
      <c r="H3769">
        <v>6</v>
      </c>
      <c r="I3769" s="2" t="s">
        <v>94</v>
      </c>
      <c r="J3769">
        <v>1</v>
      </c>
      <c r="K3769" s="2" t="s">
        <v>442</v>
      </c>
      <c r="L3769">
        <v>11</v>
      </c>
      <c r="M3769" s="2" t="s">
        <v>443</v>
      </c>
      <c r="N3769">
        <v>72</v>
      </c>
      <c r="O3769" s="2" t="s">
        <v>444</v>
      </c>
      <c r="P3769">
        <v>1</v>
      </c>
      <c r="Q3769" s="2" t="s">
        <v>445</v>
      </c>
      <c r="R3769" t="s">
        <v>67</v>
      </c>
      <c r="S3769" t="s">
        <v>67</v>
      </c>
      <c r="T3769" s="2" t="s">
        <v>73</v>
      </c>
      <c r="U3769" s="2" t="s">
        <v>74</v>
      </c>
      <c r="V3769">
        <v>9999</v>
      </c>
      <c r="W3769" s="2" t="s">
        <v>433</v>
      </c>
      <c r="X3769">
        <v>3000</v>
      </c>
      <c r="Z3769">
        <v>3000</v>
      </c>
      <c r="AF3769">
        <v>0</v>
      </c>
      <c r="AL3769" s="5">
        <v>3000</v>
      </c>
      <c r="AM3769">
        <v>0</v>
      </c>
      <c r="AN3769">
        <v>0</v>
      </c>
      <c r="AO3769">
        <v>3000</v>
      </c>
      <c r="AQ3769">
        <v>3000</v>
      </c>
      <c r="AZ3769" s="5">
        <v>3000</v>
      </c>
      <c r="BA3769" s="5">
        <v>3000</v>
      </c>
      <c r="BB3769" s="5">
        <v>3000</v>
      </c>
      <c r="BC3769" s="5">
        <v>3000</v>
      </c>
      <c r="BD3769" s="5">
        <v>3000</v>
      </c>
      <c r="BE3769" s="5">
        <v>0</v>
      </c>
      <c r="BF3769" s="5">
        <v>3000</v>
      </c>
      <c r="BG3769">
        <v>20151008</v>
      </c>
      <c r="BH3769" s="9" t="str">
        <f t="shared" si="174"/>
        <v>2015</v>
      </c>
      <c r="BI3769" t="str">
        <f>MID(Merge1[[#This Row],[OC_DATA_INIZIO_PROGETTO]],5,2)</f>
        <v>10</v>
      </c>
      <c r="BJ3769">
        <v>20160407</v>
      </c>
      <c r="BK3769" t="str">
        <f t="shared" si="175"/>
        <v>2016</v>
      </c>
      <c r="BL3769" t="str">
        <f>MID(Merge1[[#This Row],[OC_DATA_FINE_PROGETTO_PREVISTA]],5,2)</f>
        <v>04</v>
      </c>
      <c r="BM3769" s="8">
        <f>(Merge1[[#This Row],[Colonna2]]-Merge1[[#This Row],[Colonna1]])*12+Merge1[[#This Row],[Colonna22]]-Merge1[[#This Row],[Colonna12]]</f>
        <v>6</v>
      </c>
      <c r="BO3769" t="str">
        <f t="shared" si="176"/>
        <v/>
      </c>
      <c r="BP3769" s="2" t="s">
        <v>116</v>
      </c>
      <c r="BQ3769" s="2" t="s">
        <v>116</v>
      </c>
      <c r="BR3769" s="2" t="s">
        <v>77</v>
      </c>
      <c r="BS3769" s="2" t="s">
        <v>446</v>
      </c>
      <c r="BT3769" s="2" t="s">
        <v>447</v>
      </c>
    </row>
    <row r="3770" spans="1:72" x14ac:dyDescent="0.35">
      <c r="A3770" s="2" t="s">
        <v>713</v>
      </c>
      <c r="B3770" s="2" t="s">
        <v>714</v>
      </c>
      <c r="C3770" s="2" t="s">
        <v>715</v>
      </c>
      <c r="D3770" s="2" t="s">
        <v>715</v>
      </c>
      <c r="E3770" s="2" t="s">
        <v>716</v>
      </c>
      <c r="F3770">
        <v>8</v>
      </c>
      <c r="G3770" s="2" t="s">
        <v>441</v>
      </c>
      <c r="H3770">
        <v>6</v>
      </c>
      <c r="I3770" s="2" t="s">
        <v>94</v>
      </c>
      <c r="J3770">
        <v>1</v>
      </c>
      <c r="K3770" s="2" t="s">
        <v>442</v>
      </c>
      <c r="L3770">
        <v>11</v>
      </c>
      <c r="M3770" s="2" t="s">
        <v>443</v>
      </c>
      <c r="N3770">
        <v>72</v>
      </c>
      <c r="O3770" s="2" t="s">
        <v>444</v>
      </c>
      <c r="P3770">
        <v>1</v>
      </c>
      <c r="Q3770" s="2" t="s">
        <v>445</v>
      </c>
      <c r="R3770" t="s">
        <v>67</v>
      </c>
      <c r="S3770" t="s">
        <v>67</v>
      </c>
      <c r="T3770" s="2" t="s">
        <v>73</v>
      </c>
      <c r="U3770" s="2" t="s">
        <v>74</v>
      </c>
      <c r="V3770">
        <v>9999</v>
      </c>
      <c r="W3770" s="2" t="s">
        <v>433</v>
      </c>
      <c r="X3770">
        <v>3000</v>
      </c>
      <c r="Z3770">
        <v>3000</v>
      </c>
      <c r="AF3770">
        <v>0</v>
      </c>
      <c r="AL3770" s="5">
        <v>3000</v>
      </c>
      <c r="AM3770">
        <v>0</v>
      </c>
      <c r="AN3770">
        <v>0</v>
      </c>
      <c r="AO3770">
        <v>3000</v>
      </c>
      <c r="AQ3770">
        <v>3000</v>
      </c>
      <c r="AZ3770" s="5">
        <v>3000</v>
      </c>
      <c r="BA3770" s="5">
        <v>3000</v>
      </c>
      <c r="BB3770" s="5">
        <v>3000</v>
      </c>
      <c r="BC3770" s="5">
        <v>3000</v>
      </c>
      <c r="BD3770" s="5">
        <v>3000</v>
      </c>
      <c r="BE3770" s="5">
        <v>0</v>
      </c>
      <c r="BF3770" s="5">
        <v>3000</v>
      </c>
      <c r="BG3770">
        <v>20151002</v>
      </c>
      <c r="BH3770" s="9" t="str">
        <f t="shared" si="174"/>
        <v>2015</v>
      </c>
      <c r="BI3770" t="str">
        <f>MID(Merge1[[#This Row],[OC_DATA_INIZIO_PROGETTO]],5,2)</f>
        <v>10</v>
      </c>
      <c r="BJ3770">
        <v>20160401</v>
      </c>
      <c r="BK3770" t="str">
        <f t="shared" si="175"/>
        <v>2016</v>
      </c>
      <c r="BL3770" t="str">
        <f>MID(Merge1[[#This Row],[OC_DATA_FINE_PROGETTO_PREVISTA]],5,2)</f>
        <v>04</v>
      </c>
      <c r="BM3770" s="8">
        <f>(Merge1[[#This Row],[Colonna2]]-Merge1[[#This Row],[Colonna1]])*12+Merge1[[#This Row],[Colonna22]]-Merge1[[#This Row],[Colonna12]]</f>
        <v>6</v>
      </c>
      <c r="BO3770" t="str">
        <f t="shared" si="176"/>
        <v/>
      </c>
      <c r="BP3770" s="2" t="s">
        <v>116</v>
      </c>
      <c r="BQ3770" s="2" t="s">
        <v>116</v>
      </c>
      <c r="BR3770" s="2" t="s">
        <v>77</v>
      </c>
      <c r="BS3770" s="2" t="s">
        <v>446</v>
      </c>
      <c r="BT3770" s="2" t="s">
        <v>447</v>
      </c>
    </row>
    <row r="3771" spans="1:72" x14ac:dyDescent="0.35">
      <c r="A3771" s="2" t="s">
        <v>775</v>
      </c>
      <c r="B3771" s="2" t="s">
        <v>776</v>
      </c>
      <c r="C3771" s="2" t="s">
        <v>777</v>
      </c>
      <c r="D3771" s="2" t="s">
        <v>777</v>
      </c>
      <c r="E3771" s="2" t="s">
        <v>778</v>
      </c>
      <c r="F3771">
        <v>8</v>
      </c>
      <c r="G3771" s="2" t="s">
        <v>441</v>
      </c>
      <c r="H3771">
        <v>6</v>
      </c>
      <c r="I3771" s="2" t="s">
        <v>94</v>
      </c>
      <c r="J3771">
        <v>1</v>
      </c>
      <c r="K3771" s="2" t="s">
        <v>442</v>
      </c>
      <c r="L3771">
        <v>11</v>
      </c>
      <c r="M3771" s="2" t="s">
        <v>443</v>
      </c>
      <c r="N3771">
        <v>72</v>
      </c>
      <c r="O3771" s="2" t="s">
        <v>444</v>
      </c>
      <c r="P3771">
        <v>1</v>
      </c>
      <c r="Q3771" s="2" t="s">
        <v>445</v>
      </c>
      <c r="R3771" t="s">
        <v>67</v>
      </c>
      <c r="S3771" t="s">
        <v>67</v>
      </c>
      <c r="T3771" s="2" t="s">
        <v>73</v>
      </c>
      <c r="U3771" s="2" t="s">
        <v>74</v>
      </c>
      <c r="V3771">
        <v>9999</v>
      </c>
      <c r="W3771" s="2" t="s">
        <v>433</v>
      </c>
      <c r="X3771">
        <v>3000</v>
      </c>
      <c r="Z3771">
        <v>3000</v>
      </c>
      <c r="AF3771">
        <v>0</v>
      </c>
      <c r="AL3771" s="5">
        <v>3000</v>
      </c>
      <c r="AM3771">
        <v>0</v>
      </c>
      <c r="AN3771">
        <v>0</v>
      </c>
      <c r="AO3771">
        <v>3000</v>
      </c>
      <c r="AQ3771">
        <v>3000</v>
      </c>
      <c r="AZ3771" s="5">
        <v>3000</v>
      </c>
      <c r="BA3771" s="5">
        <v>3000</v>
      </c>
      <c r="BB3771" s="5">
        <v>3000</v>
      </c>
      <c r="BC3771" s="5">
        <v>3000</v>
      </c>
      <c r="BD3771" s="5">
        <v>3000</v>
      </c>
      <c r="BE3771" s="5">
        <v>0</v>
      </c>
      <c r="BF3771" s="5">
        <v>3000</v>
      </c>
      <c r="BG3771">
        <v>20150702</v>
      </c>
      <c r="BH3771" s="9" t="str">
        <f t="shared" si="174"/>
        <v>2015</v>
      </c>
      <c r="BI3771" t="str">
        <f>MID(Merge1[[#This Row],[OC_DATA_INIZIO_PROGETTO]],5,2)</f>
        <v>07</v>
      </c>
      <c r="BJ3771">
        <v>20151231</v>
      </c>
      <c r="BK3771" t="str">
        <f t="shared" si="175"/>
        <v>2015</v>
      </c>
      <c r="BL3771" t="str">
        <f>MID(Merge1[[#This Row],[OC_DATA_FINE_PROGETTO_PREVISTA]],5,2)</f>
        <v>12</v>
      </c>
      <c r="BM3771" s="8">
        <f>(Merge1[[#This Row],[Colonna2]]-Merge1[[#This Row],[Colonna1]])*12+Merge1[[#This Row],[Colonna22]]-Merge1[[#This Row],[Colonna12]]</f>
        <v>5</v>
      </c>
      <c r="BO3771" t="str">
        <f t="shared" si="176"/>
        <v/>
      </c>
      <c r="BP3771" s="2" t="s">
        <v>116</v>
      </c>
      <c r="BQ3771" s="2" t="s">
        <v>116</v>
      </c>
      <c r="BR3771" s="2" t="s">
        <v>77</v>
      </c>
      <c r="BS3771" s="2" t="s">
        <v>446</v>
      </c>
      <c r="BT3771" s="2" t="s">
        <v>447</v>
      </c>
    </row>
    <row r="3772" spans="1:72" x14ac:dyDescent="0.35">
      <c r="A3772" s="2" t="s">
        <v>779</v>
      </c>
      <c r="B3772" s="2" t="s">
        <v>780</v>
      </c>
      <c r="C3772" s="2" t="s">
        <v>781</v>
      </c>
      <c r="D3772" s="2" t="s">
        <v>781</v>
      </c>
      <c r="E3772" s="2" t="s">
        <v>782</v>
      </c>
      <c r="F3772">
        <v>8</v>
      </c>
      <c r="G3772" s="2" t="s">
        <v>441</v>
      </c>
      <c r="H3772">
        <v>6</v>
      </c>
      <c r="I3772" s="2" t="s">
        <v>94</v>
      </c>
      <c r="J3772">
        <v>1</v>
      </c>
      <c r="K3772" s="2" t="s">
        <v>442</v>
      </c>
      <c r="L3772">
        <v>11</v>
      </c>
      <c r="M3772" s="2" t="s">
        <v>443</v>
      </c>
      <c r="N3772">
        <v>72</v>
      </c>
      <c r="O3772" s="2" t="s">
        <v>444</v>
      </c>
      <c r="P3772">
        <v>1</v>
      </c>
      <c r="Q3772" s="2" t="s">
        <v>445</v>
      </c>
      <c r="R3772" t="s">
        <v>67</v>
      </c>
      <c r="S3772" t="s">
        <v>67</v>
      </c>
      <c r="T3772" s="2" t="s">
        <v>73</v>
      </c>
      <c r="U3772" s="2" t="s">
        <v>74</v>
      </c>
      <c r="V3772">
        <v>9999</v>
      </c>
      <c r="W3772" s="2" t="s">
        <v>433</v>
      </c>
      <c r="X3772">
        <v>3000</v>
      </c>
      <c r="Z3772">
        <v>3000</v>
      </c>
      <c r="AF3772">
        <v>0</v>
      </c>
      <c r="AL3772" s="5">
        <v>3000</v>
      </c>
      <c r="AM3772">
        <v>0</v>
      </c>
      <c r="AN3772">
        <v>0</v>
      </c>
      <c r="AO3772">
        <v>3000</v>
      </c>
      <c r="AQ3772">
        <v>3000</v>
      </c>
      <c r="AZ3772" s="5">
        <v>3000</v>
      </c>
      <c r="BA3772" s="5">
        <v>3000</v>
      </c>
      <c r="BB3772" s="5">
        <v>3000</v>
      </c>
      <c r="BC3772" s="5">
        <v>3000</v>
      </c>
      <c r="BD3772" s="5">
        <v>3000</v>
      </c>
      <c r="BE3772" s="5">
        <v>0</v>
      </c>
      <c r="BF3772" s="5">
        <v>3000</v>
      </c>
      <c r="BG3772">
        <v>20150603</v>
      </c>
      <c r="BH3772" s="9" t="str">
        <f t="shared" si="174"/>
        <v>2015</v>
      </c>
      <c r="BI3772" t="str">
        <f>MID(Merge1[[#This Row],[OC_DATA_INIZIO_PROGETTO]],5,2)</f>
        <v>06</v>
      </c>
      <c r="BJ3772">
        <v>20151202</v>
      </c>
      <c r="BK3772" t="str">
        <f t="shared" si="175"/>
        <v>2015</v>
      </c>
      <c r="BL3772" t="str">
        <f>MID(Merge1[[#This Row],[OC_DATA_FINE_PROGETTO_PREVISTA]],5,2)</f>
        <v>12</v>
      </c>
      <c r="BM3772" s="8">
        <f>(Merge1[[#This Row],[Colonna2]]-Merge1[[#This Row],[Colonna1]])*12+Merge1[[#This Row],[Colonna22]]-Merge1[[#This Row],[Colonna12]]</f>
        <v>6</v>
      </c>
      <c r="BO3772" t="str">
        <f t="shared" si="176"/>
        <v/>
      </c>
      <c r="BP3772" s="2" t="s">
        <v>116</v>
      </c>
      <c r="BQ3772" s="2" t="s">
        <v>116</v>
      </c>
      <c r="BR3772" s="2" t="s">
        <v>77</v>
      </c>
      <c r="BS3772" s="2" t="s">
        <v>446</v>
      </c>
      <c r="BT3772" s="2" t="s">
        <v>447</v>
      </c>
    </row>
    <row r="3773" spans="1:72" x14ac:dyDescent="0.35">
      <c r="A3773" s="2" t="s">
        <v>832</v>
      </c>
      <c r="B3773" s="2" t="s">
        <v>833</v>
      </c>
      <c r="C3773" s="2" t="s">
        <v>834</v>
      </c>
      <c r="D3773" s="2" t="s">
        <v>834</v>
      </c>
      <c r="E3773" s="2" t="s">
        <v>835</v>
      </c>
      <c r="F3773">
        <v>8</v>
      </c>
      <c r="G3773" s="2" t="s">
        <v>441</v>
      </c>
      <c r="H3773">
        <v>6</v>
      </c>
      <c r="I3773" s="2" t="s">
        <v>94</v>
      </c>
      <c r="J3773">
        <v>1</v>
      </c>
      <c r="K3773" s="2" t="s">
        <v>442</v>
      </c>
      <c r="L3773">
        <v>11</v>
      </c>
      <c r="M3773" s="2" t="s">
        <v>443</v>
      </c>
      <c r="N3773">
        <v>72</v>
      </c>
      <c r="O3773" s="2" t="s">
        <v>444</v>
      </c>
      <c r="P3773">
        <v>1</v>
      </c>
      <c r="Q3773" s="2" t="s">
        <v>445</v>
      </c>
      <c r="R3773" t="s">
        <v>67</v>
      </c>
      <c r="S3773" t="s">
        <v>67</v>
      </c>
      <c r="T3773" s="2" t="s">
        <v>73</v>
      </c>
      <c r="U3773" s="2" t="s">
        <v>74</v>
      </c>
      <c r="V3773">
        <v>9999</v>
      </c>
      <c r="W3773" s="2" t="s">
        <v>433</v>
      </c>
      <c r="X3773">
        <v>3000</v>
      </c>
      <c r="Z3773">
        <v>3000</v>
      </c>
      <c r="AF3773">
        <v>0</v>
      </c>
      <c r="AL3773" s="5">
        <v>3000</v>
      </c>
      <c r="AM3773">
        <v>0</v>
      </c>
      <c r="AN3773">
        <v>0</v>
      </c>
      <c r="AO3773">
        <v>3000</v>
      </c>
      <c r="AQ3773">
        <v>3000</v>
      </c>
      <c r="AZ3773" s="5">
        <v>3000</v>
      </c>
      <c r="BA3773" s="5">
        <v>3000</v>
      </c>
      <c r="BB3773" s="5">
        <v>3000</v>
      </c>
      <c r="BC3773" s="5">
        <v>3000</v>
      </c>
      <c r="BD3773" s="5">
        <v>3000</v>
      </c>
      <c r="BE3773" s="5">
        <v>0</v>
      </c>
      <c r="BF3773" s="5">
        <v>3000</v>
      </c>
      <c r="BG3773">
        <v>20151005</v>
      </c>
      <c r="BH3773" s="9" t="str">
        <f t="shared" si="174"/>
        <v>2015</v>
      </c>
      <c r="BI3773" t="str">
        <f>MID(Merge1[[#This Row],[OC_DATA_INIZIO_PROGETTO]],5,2)</f>
        <v>10</v>
      </c>
      <c r="BJ3773">
        <v>20160404</v>
      </c>
      <c r="BK3773" t="str">
        <f t="shared" si="175"/>
        <v>2016</v>
      </c>
      <c r="BL3773" t="str">
        <f>MID(Merge1[[#This Row],[OC_DATA_FINE_PROGETTO_PREVISTA]],5,2)</f>
        <v>04</v>
      </c>
      <c r="BM3773" s="8">
        <f>(Merge1[[#This Row],[Colonna2]]-Merge1[[#This Row],[Colonna1]])*12+Merge1[[#This Row],[Colonna22]]-Merge1[[#This Row],[Colonna12]]</f>
        <v>6</v>
      </c>
      <c r="BO3773" t="str">
        <f t="shared" si="176"/>
        <v/>
      </c>
      <c r="BP3773" s="2" t="s">
        <v>116</v>
      </c>
      <c r="BQ3773" s="2" t="s">
        <v>116</v>
      </c>
      <c r="BR3773" s="2" t="s">
        <v>77</v>
      </c>
      <c r="BS3773" s="2" t="s">
        <v>446</v>
      </c>
      <c r="BT3773" s="2" t="s">
        <v>447</v>
      </c>
    </row>
    <row r="3774" spans="1:72" x14ac:dyDescent="0.35">
      <c r="A3774" s="2" t="s">
        <v>909</v>
      </c>
      <c r="B3774" s="2" t="s">
        <v>910</v>
      </c>
      <c r="C3774" s="2" t="s">
        <v>911</v>
      </c>
      <c r="D3774" s="2" t="s">
        <v>912</v>
      </c>
      <c r="E3774" s="2" t="s">
        <v>913</v>
      </c>
      <c r="F3774">
        <v>8</v>
      </c>
      <c r="G3774" s="2" t="s">
        <v>441</v>
      </c>
      <c r="H3774">
        <v>2</v>
      </c>
      <c r="I3774" s="2" t="s">
        <v>430</v>
      </c>
      <c r="J3774">
        <v>99</v>
      </c>
      <c r="K3774" s="2" t="s">
        <v>81</v>
      </c>
      <c r="L3774">
        <v>11</v>
      </c>
      <c r="M3774" s="2" t="s">
        <v>443</v>
      </c>
      <c r="N3774">
        <v>72</v>
      </c>
      <c r="O3774" s="2" t="s">
        <v>444</v>
      </c>
      <c r="P3774">
        <v>1</v>
      </c>
      <c r="Q3774" s="2" t="s">
        <v>445</v>
      </c>
      <c r="R3774" t="s">
        <v>67</v>
      </c>
      <c r="S3774" t="s">
        <v>67</v>
      </c>
      <c r="T3774" s="2" t="s">
        <v>73</v>
      </c>
      <c r="U3774" s="2" t="s">
        <v>74</v>
      </c>
      <c r="V3774">
        <v>1009</v>
      </c>
      <c r="W3774" s="2" t="s">
        <v>880</v>
      </c>
      <c r="X3774">
        <v>1500</v>
      </c>
      <c r="Z3774">
        <v>1500</v>
      </c>
      <c r="AD3774">
        <v>1050</v>
      </c>
      <c r="AF3774">
        <v>0</v>
      </c>
      <c r="AG3774">
        <v>450</v>
      </c>
      <c r="AL3774" s="5">
        <v>3000</v>
      </c>
      <c r="AM3774">
        <v>0</v>
      </c>
      <c r="AN3774">
        <v>0</v>
      </c>
      <c r="AO3774">
        <v>1500</v>
      </c>
      <c r="AQ3774">
        <v>1500</v>
      </c>
      <c r="AS3774">
        <v>1050</v>
      </c>
      <c r="AU3774">
        <v>450</v>
      </c>
      <c r="AZ3774" s="5">
        <v>3000</v>
      </c>
      <c r="BA3774" s="5">
        <v>3000</v>
      </c>
      <c r="BB3774" s="5">
        <v>3000</v>
      </c>
      <c r="BC3774" s="5">
        <v>3000</v>
      </c>
      <c r="BD3774" s="5">
        <v>3000</v>
      </c>
      <c r="BE3774" s="5">
        <v>0</v>
      </c>
      <c r="BF3774" s="5">
        <v>3000</v>
      </c>
      <c r="BG3774">
        <v>20170329</v>
      </c>
      <c r="BH3774" s="9" t="str">
        <f t="shared" si="174"/>
        <v>2017</v>
      </c>
      <c r="BI3774" t="str">
        <f>MID(Merge1[[#This Row],[OC_DATA_INIZIO_PROGETTO]],5,2)</f>
        <v>03</v>
      </c>
      <c r="BJ3774">
        <v>20211230</v>
      </c>
      <c r="BK3774" t="str">
        <f t="shared" si="175"/>
        <v>2021</v>
      </c>
      <c r="BL3774" t="str">
        <f>MID(Merge1[[#This Row],[OC_DATA_FINE_PROGETTO_PREVISTA]],5,2)</f>
        <v>12</v>
      </c>
      <c r="BM3774" s="8">
        <f>(Merge1[[#This Row],[Colonna2]]-Merge1[[#This Row],[Colonna1]])*12+Merge1[[#This Row],[Colonna22]]-Merge1[[#This Row],[Colonna12]]</f>
        <v>57</v>
      </c>
      <c r="BO3774" t="str">
        <f t="shared" si="176"/>
        <v/>
      </c>
      <c r="BP3774" s="2" t="s">
        <v>116</v>
      </c>
      <c r="BQ3774" s="2" t="s">
        <v>116</v>
      </c>
      <c r="BR3774" s="2" t="s">
        <v>77</v>
      </c>
      <c r="BS3774" s="2" t="s">
        <v>434</v>
      </c>
      <c r="BT3774" s="2" t="s">
        <v>435</v>
      </c>
    </row>
    <row r="3775" spans="1:72" x14ac:dyDescent="0.35">
      <c r="A3775" s="2" t="s">
        <v>922</v>
      </c>
      <c r="B3775" s="2" t="s">
        <v>923</v>
      </c>
      <c r="C3775" s="2" t="s">
        <v>924</v>
      </c>
      <c r="D3775" s="2" t="s">
        <v>925</v>
      </c>
      <c r="E3775" s="2" t="s">
        <v>926</v>
      </c>
      <c r="F3775">
        <v>8</v>
      </c>
      <c r="G3775" s="2" t="s">
        <v>441</v>
      </c>
      <c r="H3775">
        <v>2</v>
      </c>
      <c r="I3775" s="2" t="s">
        <v>430</v>
      </c>
      <c r="J3775">
        <v>99</v>
      </c>
      <c r="K3775" s="2" t="s">
        <v>81</v>
      </c>
      <c r="L3775">
        <v>11</v>
      </c>
      <c r="M3775" s="2" t="s">
        <v>443</v>
      </c>
      <c r="N3775">
        <v>72</v>
      </c>
      <c r="O3775" s="2" t="s">
        <v>444</v>
      </c>
      <c r="P3775">
        <v>1</v>
      </c>
      <c r="Q3775" s="2" t="s">
        <v>445</v>
      </c>
      <c r="R3775" t="s">
        <v>67</v>
      </c>
      <c r="S3775" t="s">
        <v>67</v>
      </c>
      <c r="T3775" s="2" t="s">
        <v>73</v>
      </c>
      <c r="U3775" s="2" t="s">
        <v>74</v>
      </c>
      <c r="V3775">
        <v>1009</v>
      </c>
      <c r="W3775" s="2" t="s">
        <v>880</v>
      </c>
      <c r="X3775">
        <v>1500</v>
      </c>
      <c r="Z3775">
        <v>1500</v>
      </c>
      <c r="AD3775">
        <v>1050</v>
      </c>
      <c r="AF3775">
        <v>0</v>
      </c>
      <c r="AG3775">
        <v>450</v>
      </c>
      <c r="AL3775" s="5">
        <v>3000</v>
      </c>
      <c r="AM3775">
        <v>0</v>
      </c>
      <c r="AN3775">
        <v>0</v>
      </c>
      <c r="AO3775">
        <v>1500</v>
      </c>
      <c r="AQ3775">
        <v>1500</v>
      </c>
      <c r="AS3775">
        <v>1050</v>
      </c>
      <c r="AU3775">
        <v>450</v>
      </c>
      <c r="AZ3775" s="5">
        <v>3000</v>
      </c>
      <c r="BA3775" s="5">
        <v>3000</v>
      </c>
      <c r="BB3775" s="5">
        <v>3000</v>
      </c>
      <c r="BC3775" s="5">
        <v>3000</v>
      </c>
      <c r="BD3775" s="5">
        <v>3000</v>
      </c>
      <c r="BE3775" s="5">
        <v>0</v>
      </c>
      <c r="BF3775" s="5">
        <v>3000</v>
      </c>
      <c r="BG3775">
        <v>20170923</v>
      </c>
      <c r="BH3775" s="9" t="str">
        <f t="shared" si="174"/>
        <v>2017</v>
      </c>
      <c r="BI3775" t="str">
        <f>MID(Merge1[[#This Row],[OC_DATA_INIZIO_PROGETTO]],5,2)</f>
        <v>09</v>
      </c>
      <c r="BJ3775">
        <v>20211230</v>
      </c>
      <c r="BK3775" t="str">
        <f t="shared" si="175"/>
        <v>2021</v>
      </c>
      <c r="BL3775" t="str">
        <f>MID(Merge1[[#This Row],[OC_DATA_FINE_PROGETTO_PREVISTA]],5,2)</f>
        <v>12</v>
      </c>
      <c r="BM3775" s="8">
        <f>(Merge1[[#This Row],[Colonna2]]-Merge1[[#This Row],[Colonna1]])*12+Merge1[[#This Row],[Colonna22]]-Merge1[[#This Row],[Colonna12]]</f>
        <v>51</v>
      </c>
      <c r="BO3775" t="str">
        <f t="shared" si="176"/>
        <v/>
      </c>
      <c r="BP3775" s="2" t="s">
        <v>116</v>
      </c>
      <c r="BQ3775" s="2" t="s">
        <v>116</v>
      </c>
      <c r="BR3775" s="2" t="s">
        <v>77</v>
      </c>
      <c r="BS3775" s="2" t="s">
        <v>434</v>
      </c>
      <c r="BT3775" s="2" t="s">
        <v>435</v>
      </c>
    </row>
    <row r="3776" spans="1:72" x14ac:dyDescent="0.35">
      <c r="A3776" s="2" t="s">
        <v>927</v>
      </c>
      <c r="B3776" s="2" t="s">
        <v>928</v>
      </c>
      <c r="C3776" s="2" t="s">
        <v>929</v>
      </c>
      <c r="D3776" s="2" t="s">
        <v>930</v>
      </c>
      <c r="E3776" s="2" t="s">
        <v>931</v>
      </c>
      <c r="F3776">
        <v>8</v>
      </c>
      <c r="G3776" s="2" t="s">
        <v>441</v>
      </c>
      <c r="H3776">
        <v>2</v>
      </c>
      <c r="I3776" s="2" t="s">
        <v>430</v>
      </c>
      <c r="J3776">
        <v>99</v>
      </c>
      <c r="K3776" s="2" t="s">
        <v>81</v>
      </c>
      <c r="L3776">
        <v>11</v>
      </c>
      <c r="M3776" s="2" t="s">
        <v>443</v>
      </c>
      <c r="N3776">
        <v>72</v>
      </c>
      <c r="O3776" s="2" t="s">
        <v>444</v>
      </c>
      <c r="P3776">
        <v>1</v>
      </c>
      <c r="Q3776" s="2" t="s">
        <v>445</v>
      </c>
      <c r="R3776" t="s">
        <v>67</v>
      </c>
      <c r="S3776" t="s">
        <v>67</v>
      </c>
      <c r="T3776" s="2" t="s">
        <v>73</v>
      </c>
      <c r="U3776" s="2" t="s">
        <v>74</v>
      </c>
      <c r="V3776">
        <v>1004</v>
      </c>
      <c r="W3776" s="2" t="s">
        <v>899</v>
      </c>
      <c r="X3776">
        <v>1500</v>
      </c>
      <c r="Z3776">
        <v>1500</v>
      </c>
      <c r="AD3776">
        <v>1050</v>
      </c>
      <c r="AF3776">
        <v>0</v>
      </c>
      <c r="AG3776">
        <v>450</v>
      </c>
      <c r="AL3776" s="5">
        <v>3000</v>
      </c>
      <c r="AM3776">
        <v>0</v>
      </c>
      <c r="AN3776">
        <v>0</v>
      </c>
      <c r="AO3776">
        <v>1500</v>
      </c>
      <c r="AQ3776">
        <v>1500</v>
      </c>
      <c r="AS3776">
        <v>1050</v>
      </c>
      <c r="AU3776">
        <v>450</v>
      </c>
      <c r="AZ3776" s="5">
        <v>3000</v>
      </c>
      <c r="BA3776" s="5">
        <v>3000</v>
      </c>
      <c r="BB3776" s="5">
        <v>3000</v>
      </c>
      <c r="BC3776" s="5">
        <v>3000</v>
      </c>
      <c r="BD3776" s="5">
        <v>3000</v>
      </c>
      <c r="BE3776" s="5">
        <v>0</v>
      </c>
      <c r="BF3776" s="5">
        <v>3000</v>
      </c>
      <c r="BG3776">
        <v>20170505</v>
      </c>
      <c r="BH3776" s="9" t="str">
        <f t="shared" si="174"/>
        <v>2017</v>
      </c>
      <c r="BI3776" t="str">
        <f>MID(Merge1[[#This Row],[OC_DATA_INIZIO_PROGETTO]],5,2)</f>
        <v>05</v>
      </c>
      <c r="BJ3776">
        <v>20171125</v>
      </c>
      <c r="BK3776" t="str">
        <f t="shared" si="175"/>
        <v>2017</v>
      </c>
      <c r="BL3776" t="str">
        <f>MID(Merge1[[#This Row],[OC_DATA_FINE_PROGETTO_PREVISTA]],5,2)</f>
        <v>11</v>
      </c>
      <c r="BM3776" s="8">
        <f>(Merge1[[#This Row],[Colonna2]]-Merge1[[#This Row],[Colonna1]])*12+Merge1[[#This Row],[Colonna22]]-Merge1[[#This Row],[Colonna12]]</f>
        <v>6</v>
      </c>
      <c r="BN3776">
        <v>20171125</v>
      </c>
      <c r="BO3776" t="str">
        <f t="shared" si="176"/>
        <v>2017</v>
      </c>
      <c r="BP3776" s="2" t="s">
        <v>116</v>
      </c>
      <c r="BQ3776" s="2" t="s">
        <v>763</v>
      </c>
      <c r="BR3776" s="2" t="s">
        <v>440</v>
      </c>
      <c r="BS3776" s="2" t="s">
        <v>434</v>
      </c>
      <c r="BT3776" s="2" t="s">
        <v>435</v>
      </c>
    </row>
    <row r="3777" spans="1:72" x14ac:dyDescent="0.35">
      <c r="A3777" s="2" t="s">
        <v>932</v>
      </c>
      <c r="B3777" s="2" t="s">
        <v>933</v>
      </c>
      <c r="C3777" s="2" t="s">
        <v>934</v>
      </c>
      <c r="D3777" s="2" t="s">
        <v>935</v>
      </c>
      <c r="E3777" s="2" t="s">
        <v>936</v>
      </c>
      <c r="F3777">
        <v>8</v>
      </c>
      <c r="G3777" s="2" t="s">
        <v>441</v>
      </c>
      <c r="H3777">
        <v>2</v>
      </c>
      <c r="I3777" s="2" t="s">
        <v>430</v>
      </c>
      <c r="J3777">
        <v>99</v>
      </c>
      <c r="K3777" s="2" t="s">
        <v>81</v>
      </c>
      <c r="L3777">
        <v>11</v>
      </c>
      <c r="M3777" s="2" t="s">
        <v>443</v>
      </c>
      <c r="N3777">
        <v>72</v>
      </c>
      <c r="O3777" s="2" t="s">
        <v>444</v>
      </c>
      <c r="P3777">
        <v>1</v>
      </c>
      <c r="Q3777" s="2" t="s">
        <v>445</v>
      </c>
      <c r="R3777" t="s">
        <v>67</v>
      </c>
      <c r="S3777" t="s">
        <v>67</v>
      </c>
      <c r="T3777" s="2" t="s">
        <v>73</v>
      </c>
      <c r="U3777" s="2" t="s">
        <v>74</v>
      </c>
      <c r="V3777">
        <v>1014</v>
      </c>
      <c r="W3777" s="2" t="s">
        <v>902</v>
      </c>
      <c r="X3777">
        <v>1500</v>
      </c>
      <c r="Z3777">
        <v>1500</v>
      </c>
      <c r="AD3777">
        <v>1050</v>
      </c>
      <c r="AF3777">
        <v>0</v>
      </c>
      <c r="AG3777">
        <v>450</v>
      </c>
      <c r="AL3777" s="5">
        <v>3000</v>
      </c>
      <c r="AM3777">
        <v>0</v>
      </c>
      <c r="AN3777">
        <v>0</v>
      </c>
      <c r="AO3777">
        <v>1500</v>
      </c>
      <c r="AQ3777">
        <v>1500</v>
      </c>
      <c r="AS3777">
        <v>1050</v>
      </c>
      <c r="AU3777">
        <v>450</v>
      </c>
      <c r="AZ3777" s="5">
        <v>3000</v>
      </c>
      <c r="BA3777" s="5">
        <v>3000</v>
      </c>
      <c r="BB3777" s="5">
        <v>3000</v>
      </c>
      <c r="BC3777" s="5">
        <v>3000</v>
      </c>
      <c r="BD3777" s="5">
        <v>3000</v>
      </c>
      <c r="BE3777" s="5">
        <v>0</v>
      </c>
      <c r="BF3777" s="5">
        <v>3000</v>
      </c>
      <c r="BG3777">
        <v>20171011</v>
      </c>
      <c r="BH3777" s="9" t="str">
        <f t="shared" si="174"/>
        <v>2017</v>
      </c>
      <c r="BI3777" t="str">
        <f>MID(Merge1[[#This Row],[OC_DATA_INIZIO_PROGETTO]],5,2)</f>
        <v>10</v>
      </c>
      <c r="BJ3777">
        <v>20211230</v>
      </c>
      <c r="BK3777" t="str">
        <f t="shared" si="175"/>
        <v>2021</v>
      </c>
      <c r="BL3777" t="str">
        <f>MID(Merge1[[#This Row],[OC_DATA_FINE_PROGETTO_PREVISTA]],5,2)</f>
        <v>12</v>
      </c>
      <c r="BM3777" s="8">
        <f>(Merge1[[#This Row],[Colonna2]]-Merge1[[#This Row],[Colonna1]])*12+Merge1[[#This Row],[Colonna22]]-Merge1[[#This Row],[Colonna12]]</f>
        <v>50</v>
      </c>
      <c r="BO3777" t="str">
        <f t="shared" si="176"/>
        <v/>
      </c>
      <c r="BP3777" s="2" t="s">
        <v>116</v>
      </c>
      <c r="BQ3777" s="2" t="s">
        <v>116</v>
      </c>
      <c r="BR3777" s="2" t="s">
        <v>77</v>
      </c>
      <c r="BS3777" s="2" t="s">
        <v>434</v>
      </c>
      <c r="BT3777" s="2" t="s">
        <v>435</v>
      </c>
    </row>
    <row r="3778" spans="1:72" x14ac:dyDescent="0.35">
      <c r="A3778" s="2" t="s">
        <v>937</v>
      </c>
      <c r="B3778" s="2" t="s">
        <v>938</v>
      </c>
      <c r="C3778" s="2" t="s">
        <v>939</v>
      </c>
      <c r="D3778" s="2" t="s">
        <v>939</v>
      </c>
      <c r="E3778" s="2" t="s">
        <v>940</v>
      </c>
      <c r="F3778">
        <v>8</v>
      </c>
      <c r="G3778" s="2" t="s">
        <v>441</v>
      </c>
      <c r="H3778">
        <v>2</v>
      </c>
      <c r="I3778" s="2" t="s">
        <v>430</v>
      </c>
      <c r="J3778">
        <v>99</v>
      </c>
      <c r="K3778" s="2" t="s">
        <v>81</v>
      </c>
      <c r="L3778">
        <v>11</v>
      </c>
      <c r="M3778" s="2" t="s">
        <v>443</v>
      </c>
      <c r="N3778">
        <v>72</v>
      </c>
      <c r="O3778" s="2" t="s">
        <v>444</v>
      </c>
      <c r="P3778">
        <v>1</v>
      </c>
      <c r="Q3778" s="2" t="s">
        <v>445</v>
      </c>
      <c r="R3778" t="s">
        <v>67</v>
      </c>
      <c r="S3778" t="s">
        <v>67</v>
      </c>
      <c r="T3778" s="2" t="s">
        <v>73</v>
      </c>
      <c r="U3778" s="2" t="s">
        <v>74</v>
      </c>
      <c r="V3778">
        <v>1009</v>
      </c>
      <c r="W3778" s="2" t="s">
        <v>880</v>
      </c>
      <c r="X3778">
        <v>1500</v>
      </c>
      <c r="Z3778">
        <v>1500</v>
      </c>
      <c r="AD3778">
        <v>1050</v>
      </c>
      <c r="AF3778">
        <v>0</v>
      </c>
      <c r="AG3778">
        <v>450</v>
      </c>
      <c r="AL3778" s="5">
        <v>3000</v>
      </c>
      <c r="AM3778">
        <v>0</v>
      </c>
      <c r="AN3778">
        <v>0</v>
      </c>
      <c r="AO3778">
        <v>1500</v>
      </c>
      <c r="AQ3778">
        <v>1500</v>
      </c>
      <c r="AS3778">
        <v>1050</v>
      </c>
      <c r="AU3778">
        <v>450</v>
      </c>
      <c r="AZ3778" s="5">
        <v>3000</v>
      </c>
      <c r="BA3778" s="5">
        <v>3000</v>
      </c>
      <c r="BB3778" s="5">
        <v>3000</v>
      </c>
      <c r="BC3778" s="5">
        <v>3000</v>
      </c>
      <c r="BD3778" s="5">
        <v>3000</v>
      </c>
      <c r="BE3778" s="5">
        <v>0</v>
      </c>
      <c r="BF3778" s="5">
        <v>3000</v>
      </c>
      <c r="BG3778">
        <v>20171011</v>
      </c>
      <c r="BH3778" s="9" t="str">
        <f t="shared" ref="BH3778:BH3841" si="177">LEFT(BG:BG,4)</f>
        <v>2017</v>
      </c>
      <c r="BI3778" t="str">
        <f>MID(Merge1[[#This Row],[OC_DATA_INIZIO_PROGETTO]],5,2)</f>
        <v>10</v>
      </c>
      <c r="BJ3778">
        <v>20211230</v>
      </c>
      <c r="BK3778" t="str">
        <f t="shared" ref="BK3778:BK3841" si="178">LEFT(BJ:BJ,4)</f>
        <v>2021</v>
      </c>
      <c r="BL3778" t="str">
        <f>MID(Merge1[[#This Row],[OC_DATA_FINE_PROGETTO_PREVISTA]],5,2)</f>
        <v>12</v>
      </c>
      <c r="BM3778" s="8">
        <f>(Merge1[[#This Row],[Colonna2]]-Merge1[[#This Row],[Colonna1]])*12+Merge1[[#This Row],[Colonna22]]-Merge1[[#This Row],[Colonna12]]</f>
        <v>50</v>
      </c>
      <c r="BO3778" t="str">
        <f t="shared" ref="BO3778:BO3841" si="179">LEFT(BN:BN,4)</f>
        <v/>
      </c>
      <c r="BP3778" s="2" t="s">
        <v>116</v>
      </c>
      <c r="BQ3778" s="2" t="s">
        <v>116</v>
      </c>
      <c r="BR3778" s="2" t="s">
        <v>77</v>
      </c>
      <c r="BS3778" s="2" t="s">
        <v>434</v>
      </c>
      <c r="BT3778" s="2" t="s">
        <v>435</v>
      </c>
    </row>
    <row r="3779" spans="1:72" x14ac:dyDescent="0.35">
      <c r="A3779" s="2" t="s">
        <v>950</v>
      </c>
      <c r="B3779" s="2" t="s">
        <v>951</v>
      </c>
      <c r="C3779" s="2" t="s">
        <v>952</v>
      </c>
      <c r="D3779" s="2" t="s">
        <v>952</v>
      </c>
      <c r="E3779" s="2" t="s">
        <v>953</v>
      </c>
      <c r="F3779">
        <v>8</v>
      </c>
      <c r="G3779" s="2" t="s">
        <v>441</v>
      </c>
      <c r="H3779">
        <v>2</v>
      </c>
      <c r="I3779" s="2" t="s">
        <v>430</v>
      </c>
      <c r="J3779">
        <v>99</v>
      </c>
      <c r="K3779" s="2" t="s">
        <v>81</v>
      </c>
      <c r="L3779">
        <v>11</v>
      </c>
      <c r="M3779" s="2" t="s">
        <v>443</v>
      </c>
      <c r="N3779">
        <v>72</v>
      </c>
      <c r="O3779" s="2" t="s">
        <v>444</v>
      </c>
      <c r="P3779">
        <v>1</v>
      </c>
      <c r="Q3779" s="2" t="s">
        <v>445</v>
      </c>
      <c r="R3779" t="s">
        <v>67</v>
      </c>
      <c r="S3779" t="s">
        <v>67</v>
      </c>
      <c r="T3779" s="2" t="s">
        <v>73</v>
      </c>
      <c r="U3779" s="2" t="s">
        <v>74</v>
      </c>
      <c r="V3779">
        <v>1009</v>
      </c>
      <c r="W3779" s="2" t="s">
        <v>880</v>
      </c>
      <c r="X3779">
        <v>1500</v>
      </c>
      <c r="Z3779">
        <v>1500</v>
      </c>
      <c r="AD3779">
        <v>1050</v>
      </c>
      <c r="AF3779">
        <v>0</v>
      </c>
      <c r="AG3779">
        <v>450</v>
      </c>
      <c r="AL3779" s="5">
        <v>3000</v>
      </c>
      <c r="AM3779">
        <v>0</v>
      </c>
      <c r="AN3779">
        <v>0</v>
      </c>
      <c r="AO3779">
        <v>1500</v>
      </c>
      <c r="AQ3779">
        <v>1500</v>
      </c>
      <c r="AS3779">
        <v>1050</v>
      </c>
      <c r="AU3779">
        <v>450</v>
      </c>
      <c r="AZ3779" s="5">
        <v>3000</v>
      </c>
      <c r="BA3779" s="5">
        <v>3000</v>
      </c>
      <c r="BB3779" s="5">
        <v>3000</v>
      </c>
      <c r="BC3779" s="5">
        <v>3000</v>
      </c>
      <c r="BD3779" s="5">
        <v>3000</v>
      </c>
      <c r="BE3779" s="5">
        <v>0</v>
      </c>
      <c r="BF3779" s="5">
        <v>3000</v>
      </c>
      <c r="BG3779">
        <v>20170427</v>
      </c>
      <c r="BH3779" s="9" t="str">
        <f t="shared" si="177"/>
        <v>2017</v>
      </c>
      <c r="BI3779" t="str">
        <f>MID(Merge1[[#This Row],[OC_DATA_INIZIO_PROGETTO]],5,2)</f>
        <v>04</v>
      </c>
      <c r="BJ3779">
        <v>20211230</v>
      </c>
      <c r="BK3779" t="str">
        <f t="shared" si="178"/>
        <v>2021</v>
      </c>
      <c r="BL3779" t="str">
        <f>MID(Merge1[[#This Row],[OC_DATA_FINE_PROGETTO_PREVISTA]],5,2)</f>
        <v>12</v>
      </c>
      <c r="BM3779" s="8">
        <f>(Merge1[[#This Row],[Colonna2]]-Merge1[[#This Row],[Colonna1]])*12+Merge1[[#This Row],[Colonna22]]-Merge1[[#This Row],[Colonna12]]</f>
        <v>56</v>
      </c>
      <c r="BO3779" t="str">
        <f t="shared" si="179"/>
        <v/>
      </c>
      <c r="BP3779" s="2" t="s">
        <v>116</v>
      </c>
      <c r="BQ3779" s="2" t="s">
        <v>116</v>
      </c>
      <c r="BR3779" s="2" t="s">
        <v>77</v>
      </c>
      <c r="BS3779" s="2" t="s">
        <v>434</v>
      </c>
      <c r="BT3779" s="2" t="s">
        <v>435</v>
      </c>
    </row>
    <row r="3780" spans="1:72" x14ac:dyDescent="0.35">
      <c r="A3780" s="2" t="s">
        <v>954</v>
      </c>
      <c r="B3780" s="2" t="s">
        <v>955</v>
      </c>
      <c r="C3780" s="2" t="s">
        <v>956</v>
      </c>
      <c r="D3780" s="2" t="s">
        <v>957</v>
      </c>
      <c r="E3780" s="2" t="s">
        <v>958</v>
      </c>
      <c r="F3780">
        <v>8</v>
      </c>
      <c r="G3780" s="2" t="s">
        <v>441</v>
      </c>
      <c r="H3780">
        <v>2</v>
      </c>
      <c r="I3780" s="2" t="s">
        <v>430</v>
      </c>
      <c r="J3780">
        <v>99</v>
      </c>
      <c r="K3780" s="2" t="s">
        <v>81</v>
      </c>
      <c r="L3780">
        <v>11</v>
      </c>
      <c r="M3780" s="2" t="s">
        <v>443</v>
      </c>
      <c r="N3780">
        <v>72</v>
      </c>
      <c r="O3780" s="2" t="s">
        <v>444</v>
      </c>
      <c r="P3780">
        <v>1</v>
      </c>
      <c r="Q3780" s="2" t="s">
        <v>445</v>
      </c>
      <c r="R3780" t="s">
        <v>67</v>
      </c>
      <c r="S3780" t="s">
        <v>67</v>
      </c>
      <c r="T3780" s="2" t="s">
        <v>73</v>
      </c>
      <c r="U3780" s="2" t="s">
        <v>74</v>
      </c>
      <c r="V3780">
        <v>1005</v>
      </c>
      <c r="W3780" s="2" t="s">
        <v>887</v>
      </c>
      <c r="X3780">
        <v>1500</v>
      </c>
      <c r="Z3780">
        <v>1500</v>
      </c>
      <c r="AD3780">
        <v>1050</v>
      </c>
      <c r="AF3780">
        <v>0</v>
      </c>
      <c r="AG3780">
        <v>450</v>
      </c>
      <c r="AL3780" s="5">
        <v>3000</v>
      </c>
      <c r="AM3780">
        <v>0</v>
      </c>
      <c r="AN3780">
        <v>0</v>
      </c>
      <c r="AO3780">
        <v>1500</v>
      </c>
      <c r="AQ3780">
        <v>1500</v>
      </c>
      <c r="AS3780">
        <v>1050</v>
      </c>
      <c r="AU3780">
        <v>450</v>
      </c>
      <c r="AZ3780" s="5">
        <v>3000</v>
      </c>
      <c r="BA3780" s="5">
        <v>3000</v>
      </c>
      <c r="BB3780" s="5">
        <v>3000</v>
      </c>
      <c r="BC3780" s="5">
        <v>3000</v>
      </c>
      <c r="BD3780" s="5">
        <v>3000</v>
      </c>
      <c r="BE3780" s="5">
        <v>0</v>
      </c>
      <c r="BF3780" s="5">
        <v>3000</v>
      </c>
      <c r="BG3780">
        <v>20170510</v>
      </c>
      <c r="BH3780" s="9" t="str">
        <f t="shared" si="177"/>
        <v>2017</v>
      </c>
      <c r="BI3780" t="str">
        <f>MID(Merge1[[#This Row],[OC_DATA_INIZIO_PROGETTO]],5,2)</f>
        <v>05</v>
      </c>
      <c r="BJ3780">
        <v>20171130</v>
      </c>
      <c r="BK3780" t="str">
        <f t="shared" si="178"/>
        <v>2017</v>
      </c>
      <c r="BL3780" t="str">
        <f>MID(Merge1[[#This Row],[OC_DATA_FINE_PROGETTO_PREVISTA]],5,2)</f>
        <v>11</v>
      </c>
      <c r="BM3780" s="8">
        <f>(Merge1[[#This Row],[Colonna2]]-Merge1[[#This Row],[Colonna1]])*12+Merge1[[#This Row],[Colonna22]]-Merge1[[#This Row],[Colonna12]]</f>
        <v>6</v>
      </c>
      <c r="BN3780">
        <v>20171130</v>
      </c>
      <c r="BO3780" t="str">
        <f t="shared" si="179"/>
        <v>2017</v>
      </c>
      <c r="BP3780" s="2" t="s">
        <v>116</v>
      </c>
      <c r="BQ3780" s="2" t="s">
        <v>763</v>
      </c>
      <c r="BR3780" s="2" t="s">
        <v>440</v>
      </c>
      <c r="BS3780" s="2" t="s">
        <v>434</v>
      </c>
      <c r="BT3780" s="2" t="s">
        <v>435</v>
      </c>
    </row>
    <row r="3781" spans="1:72" x14ac:dyDescent="0.35">
      <c r="A3781" s="2" t="s">
        <v>960</v>
      </c>
      <c r="B3781" s="2" t="s">
        <v>961</v>
      </c>
      <c r="C3781" s="2" t="s">
        <v>962</v>
      </c>
      <c r="D3781" s="2" t="s">
        <v>963</v>
      </c>
      <c r="E3781" s="2" t="s">
        <v>964</v>
      </c>
      <c r="F3781">
        <v>8</v>
      </c>
      <c r="G3781" s="2" t="s">
        <v>441</v>
      </c>
      <c r="H3781">
        <v>2</v>
      </c>
      <c r="I3781" s="2" t="s">
        <v>430</v>
      </c>
      <c r="J3781">
        <v>99</v>
      </c>
      <c r="K3781" s="2" t="s">
        <v>81</v>
      </c>
      <c r="L3781">
        <v>11</v>
      </c>
      <c r="M3781" s="2" t="s">
        <v>443</v>
      </c>
      <c r="N3781">
        <v>72</v>
      </c>
      <c r="O3781" s="2" t="s">
        <v>444</v>
      </c>
      <c r="P3781">
        <v>1</v>
      </c>
      <c r="Q3781" s="2" t="s">
        <v>445</v>
      </c>
      <c r="R3781" t="s">
        <v>67</v>
      </c>
      <c r="S3781" t="s">
        <v>67</v>
      </c>
      <c r="T3781" s="2" t="s">
        <v>73</v>
      </c>
      <c r="U3781" s="2" t="s">
        <v>74</v>
      </c>
      <c r="V3781">
        <v>1010</v>
      </c>
      <c r="W3781" s="2" t="s">
        <v>893</v>
      </c>
      <c r="X3781">
        <v>1500</v>
      </c>
      <c r="Z3781">
        <v>1500</v>
      </c>
      <c r="AD3781">
        <v>1050</v>
      </c>
      <c r="AF3781">
        <v>0</v>
      </c>
      <c r="AG3781">
        <v>450</v>
      </c>
      <c r="AL3781" s="5">
        <v>3000</v>
      </c>
      <c r="AM3781">
        <v>0</v>
      </c>
      <c r="AN3781">
        <v>0</v>
      </c>
      <c r="AO3781">
        <v>1500</v>
      </c>
      <c r="AQ3781">
        <v>1500</v>
      </c>
      <c r="AS3781">
        <v>1050</v>
      </c>
      <c r="AU3781">
        <v>450</v>
      </c>
      <c r="AZ3781" s="5">
        <v>3000</v>
      </c>
      <c r="BA3781" s="5">
        <v>3000</v>
      </c>
      <c r="BB3781" s="5">
        <v>3000</v>
      </c>
      <c r="BC3781" s="5">
        <v>3000</v>
      </c>
      <c r="BD3781" s="5">
        <v>3000</v>
      </c>
      <c r="BE3781" s="5">
        <v>0</v>
      </c>
      <c r="BF3781" s="5">
        <v>3000</v>
      </c>
      <c r="BG3781">
        <v>20170504</v>
      </c>
      <c r="BH3781" s="9" t="str">
        <f t="shared" si="177"/>
        <v>2017</v>
      </c>
      <c r="BI3781" t="str">
        <f>MID(Merge1[[#This Row],[OC_DATA_INIZIO_PROGETTO]],5,2)</f>
        <v>05</v>
      </c>
      <c r="BJ3781">
        <v>20211230</v>
      </c>
      <c r="BK3781" t="str">
        <f t="shared" si="178"/>
        <v>2021</v>
      </c>
      <c r="BL3781" t="str">
        <f>MID(Merge1[[#This Row],[OC_DATA_FINE_PROGETTO_PREVISTA]],5,2)</f>
        <v>12</v>
      </c>
      <c r="BM3781" s="8">
        <f>(Merge1[[#This Row],[Colonna2]]-Merge1[[#This Row],[Colonna1]])*12+Merge1[[#This Row],[Colonna22]]-Merge1[[#This Row],[Colonna12]]</f>
        <v>55</v>
      </c>
      <c r="BO3781" t="str">
        <f t="shared" si="179"/>
        <v/>
      </c>
      <c r="BP3781" s="2" t="s">
        <v>116</v>
      </c>
      <c r="BQ3781" s="2" t="s">
        <v>116</v>
      </c>
      <c r="BR3781" s="2" t="s">
        <v>77</v>
      </c>
      <c r="BS3781" s="2" t="s">
        <v>434</v>
      </c>
      <c r="BT3781" s="2" t="s">
        <v>435</v>
      </c>
    </row>
    <row r="3782" spans="1:72" x14ac:dyDescent="0.35">
      <c r="A3782" s="2" t="s">
        <v>970</v>
      </c>
      <c r="B3782" s="2" t="s">
        <v>971</v>
      </c>
      <c r="C3782" s="2" t="s">
        <v>972</v>
      </c>
      <c r="D3782" s="2" t="s">
        <v>972</v>
      </c>
      <c r="E3782" s="2" t="s">
        <v>973</v>
      </c>
      <c r="F3782">
        <v>8</v>
      </c>
      <c r="G3782" s="2" t="s">
        <v>441</v>
      </c>
      <c r="H3782">
        <v>2</v>
      </c>
      <c r="I3782" s="2" t="s">
        <v>430</v>
      </c>
      <c r="J3782">
        <v>99</v>
      </c>
      <c r="K3782" s="2" t="s">
        <v>81</v>
      </c>
      <c r="L3782">
        <v>11</v>
      </c>
      <c r="M3782" s="2" t="s">
        <v>443</v>
      </c>
      <c r="N3782">
        <v>72</v>
      </c>
      <c r="O3782" s="2" t="s">
        <v>444</v>
      </c>
      <c r="P3782">
        <v>1</v>
      </c>
      <c r="Q3782" s="2" t="s">
        <v>445</v>
      </c>
      <c r="R3782" t="s">
        <v>67</v>
      </c>
      <c r="S3782" t="s">
        <v>67</v>
      </c>
      <c r="T3782" s="2" t="s">
        <v>73</v>
      </c>
      <c r="U3782" s="2" t="s">
        <v>74</v>
      </c>
      <c r="V3782">
        <v>1014</v>
      </c>
      <c r="W3782" s="2" t="s">
        <v>902</v>
      </c>
      <c r="X3782">
        <v>1500</v>
      </c>
      <c r="Z3782">
        <v>1500</v>
      </c>
      <c r="AD3782">
        <v>1050</v>
      </c>
      <c r="AF3782">
        <v>0</v>
      </c>
      <c r="AG3782">
        <v>450</v>
      </c>
      <c r="AL3782" s="5">
        <v>3000</v>
      </c>
      <c r="AM3782">
        <v>0</v>
      </c>
      <c r="AN3782">
        <v>0</v>
      </c>
      <c r="AO3782">
        <v>1500</v>
      </c>
      <c r="AQ3782">
        <v>1500</v>
      </c>
      <c r="AS3782">
        <v>1050</v>
      </c>
      <c r="AU3782">
        <v>450</v>
      </c>
      <c r="AZ3782" s="5">
        <v>3000</v>
      </c>
      <c r="BA3782" s="5">
        <v>3000</v>
      </c>
      <c r="BB3782" s="5">
        <v>3000</v>
      </c>
      <c r="BC3782" s="5">
        <v>3000</v>
      </c>
      <c r="BD3782" s="5">
        <v>3000</v>
      </c>
      <c r="BE3782" s="5">
        <v>0</v>
      </c>
      <c r="BF3782" s="5">
        <v>3000</v>
      </c>
      <c r="BG3782">
        <v>20170927</v>
      </c>
      <c r="BH3782" s="9" t="str">
        <f t="shared" si="177"/>
        <v>2017</v>
      </c>
      <c r="BI3782" t="str">
        <f>MID(Merge1[[#This Row],[OC_DATA_INIZIO_PROGETTO]],5,2)</f>
        <v>09</v>
      </c>
      <c r="BJ3782">
        <v>20211230</v>
      </c>
      <c r="BK3782" t="str">
        <f t="shared" si="178"/>
        <v>2021</v>
      </c>
      <c r="BL3782" t="str">
        <f>MID(Merge1[[#This Row],[OC_DATA_FINE_PROGETTO_PREVISTA]],5,2)</f>
        <v>12</v>
      </c>
      <c r="BM3782" s="8">
        <f>(Merge1[[#This Row],[Colonna2]]-Merge1[[#This Row],[Colonna1]])*12+Merge1[[#This Row],[Colonna22]]-Merge1[[#This Row],[Colonna12]]</f>
        <v>51</v>
      </c>
      <c r="BO3782" t="str">
        <f t="shared" si="179"/>
        <v/>
      </c>
      <c r="BP3782" s="2" t="s">
        <v>116</v>
      </c>
      <c r="BQ3782" s="2" t="s">
        <v>116</v>
      </c>
      <c r="BR3782" s="2" t="s">
        <v>77</v>
      </c>
      <c r="BS3782" s="2" t="s">
        <v>434</v>
      </c>
      <c r="BT3782" s="2" t="s">
        <v>435</v>
      </c>
    </row>
    <row r="3783" spans="1:72" x14ac:dyDescent="0.35">
      <c r="A3783" s="2" t="s">
        <v>974</v>
      </c>
      <c r="B3783" s="2" t="s">
        <v>975</v>
      </c>
      <c r="C3783" s="2" t="s">
        <v>976</v>
      </c>
      <c r="D3783" s="2" t="s">
        <v>977</v>
      </c>
      <c r="E3783" s="2" t="s">
        <v>978</v>
      </c>
      <c r="F3783">
        <v>8</v>
      </c>
      <c r="G3783" s="2" t="s">
        <v>441</v>
      </c>
      <c r="H3783">
        <v>2</v>
      </c>
      <c r="I3783" s="2" t="s">
        <v>430</v>
      </c>
      <c r="J3783">
        <v>99</v>
      </c>
      <c r="K3783" s="2" t="s">
        <v>81</v>
      </c>
      <c r="L3783">
        <v>11</v>
      </c>
      <c r="M3783" s="2" t="s">
        <v>443</v>
      </c>
      <c r="N3783">
        <v>72</v>
      </c>
      <c r="O3783" s="2" t="s">
        <v>444</v>
      </c>
      <c r="P3783">
        <v>1</v>
      </c>
      <c r="Q3783" s="2" t="s">
        <v>445</v>
      </c>
      <c r="R3783" t="s">
        <v>67</v>
      </c>
      <c r="S3783" t="s">
        <v>67</v>
      </c>
      <c r="T3783" s="2" t="s">
        <v>73</v>
      </c>
      <c r="U3783" s="2" t="s">
        <v>74</v>
      </c>
      <c r="V3783">
        <v>1009</v>
      </c>
      <c r="W3783" s="2" t="s">
        <v>880</v>
      </c>
      <c r="X3783">
        <v>1500</v>
      </c>
      <c r="Z3783">
        <v>1500</v>
      </c>
      <c r="AD3783">
        <v>1050</v>
      </c>
      <c r="AF3783">
        <v>0</v>
      </c>
      <c r="AG3783">
        <v>450</v>
      </c>
      <c r="AL3783" s="5">
        <v>3000</v>
      </c>
      <c r="AM3783">
        <v>0</v>
      </c>
      <c r="AN3783">
        <v>0</v>
      </c>
      <c r="AO3783">
        <v>1500</v>
      </c>
      <c r="AQ3783">
        <v>1500</v>
      </c>
      <c r="AS3783">
        <v>1050</v>
      </c>
      <c r="AU3783">
        <v>450</v>
      </c>
      <c r="AZ3783" s="5">
        <v>3000</v>
      </c>
      <c r="BA3783" s="5">
        <v>3000</v>
      </c>
      <c r="BB3783" s="5">
        <v>3000</v>
      </c>
      <c r="BC3783" s="5">
        <v>3000</v>
      </c>
      <c r="BD3783" s="5">
        <v>3000</v>
      </c>
      <c r="BE3783" s="5">
        <v>0</v>
      </c>
      <c r="BF3783" s="5">
        <v>3000</v>
      </c>
      <c r="BG3783">
        <v>20170913</v>
      </c>
      <c r="BH3783" s="9" t="str">
        <f t="shared" si="177"/>
        <v>2017</v>
      </c>
      <c r="BI3783" t="str">
        <f>MID(Merge1[[#This Row],[OC_DATA_INIZIO_PROGETTO]],5,2)</f>
        <v>09</v>
      </c>
      <c r="BJ3783">
        <v>20211230</v>
      </c>
      <c r="BK3783" t="str">
        <f t="shared" si="178"/>
        <v>2021</v>
      </c>
      <c r="BL3783" t="str">
        <f>MID(Merge1[[#This Row],[OC_DATA_FINE_PROGETTO_PREVISTA]],5,2)</f>
        <v>12</v>
      </c>
      <c r="BM3783" s="8">
        <f>(Merge1[[#This Row],[Colonna2]]-Merge1[[#This Row],[Colonna1]])*12+Merge1[[#This Row],[Colonna22]]-Merge1[[#This Row],[Colonna12]]</f>
        <v>51</v>
      </c>
      <c r="BO3783" t="str">
        <f t="shared" si="179"/>
        <v/>
      </c>
      <c r="BP3783" s="2" t="s">
        <v>116</v>
      </c>
      <c r="BQ3783" s="2" t="s">
        <v>116</v>
      </c>
      <c r="BR3783" s="2" t="s">
        <v>77</v>
      </c>
      <c r="BS3783" s="2" t="s">
        <v>434</v>
      </c>
      <c r="BT3783" s="2" t="s">
        <v>435</v>
      </c>
    </row>
    <row r="3784" spans="1:72" x14ac:dyDescent="0.35">
      <c r="A3784" s="2" t="s">
        <v>979</v>
      </c>
      <c r="B3784" s="2" t="s">
        <v>980</v>
      </c>
      <c r="C3784" s="2" t="s">
        <v>981</v>
      </c>
      <c r="D3784" s="2" t="s">
        <v>981</v>
      </c>
      <c r="E3784" s="2" t="s">
        <v>982</v>
      </c>
      <c r="F3784">
        <v>8</v>
      </c>
      <c r="G3784" s="2" t="s">
        <v>441</v>
      </c>
      <c r="H3784">
        <v>2</v>
      </c>
      <c r="I3784" s="2" t="s">
        <v>430</v>
      </c>
      <c r="J3784">
        <v>99</v>
      </c>
      <c r="K3784" s="2" t="s">
        <v>81</v>
      </c>
      <c r="L3784">
        <v>11</v>
      </c>
      <c r="M3784" s="2" t="s">
        <v>443</v>
      </c>
      <c r="N3784">
        <v>72</v>
      </c>
      <c r="O3784" s="2" t="s">
        <v>444</v>
      </c>
      <c r="P3784">
        <v>1</v>
      </c>
      <c r="Q3784" s="2" t="s">
        <v>445</v>
      </c>
      <c r="R3784" t="s">
        <v>67</v>
      </c>
      <c r="S3784" t="s">
        <v>67</v>
      </c>
      <c r="T3784" s="2" t="s">
        <v>73</v>
      </c>
      <c r="U3784" s="2" t="s">
        <v>74</v>
      </c>
      <c r="V3784">
        <v>1014</v>
      </c>
      <c r="W3784" s="2" t="s">
        <v>902</v>
      </c>
      <c r="X3784">
        <v>1500</v>
      </c>
      <c r="Z3784">
        <v>1500</v>
      </c>
      <c r="AD3784">
        <v>1050</v>
      </c>
      <c r="AF3784">
        <v>0</v>
      </c>
      <c r="AG3784">
        <v>450</v>
      </c>
      <c r="AL3784" s="5">
        <v>3000</v>
      </c>
      <c r="AM3784">
        <v>0</v>
      </c>
      <c r="AN3784">
        <v>0</v>
      </c>
      <c r="AO3784">
        <v>1500</v>
      </c>
      <c r="AQ3784">
        <v>1500</v>
      </c>
      <c r="AS3784">
        <v>1050</v>
      </c>
      <c r="AU3784">
        <v>450</v>
      </c>
      <c r="AZ3784" s="5">
        <v>3000</v>
      </c>
      <c r="BA3784" s="5">
        <v>3000</v>
      </c>
      <c r="BB3784" s="5">
        <v>3000</v>
      </c>
      <c r="BC3784" s="5">
        <v>3000</v>
      </c>
      <c r="BD3784" s="5">
        <v>3000</v>
      </c>
      <c r="BE3784" s="5">
        <v>0</v>
      </c>
      <c r="BF3784" s="5">
        <v>3000</v>
      </c>
      <c r="BG3784">
        <v>20170927</v>
      </c>
      <c r="BH3784" s="9" t="str">
        <f t="shared" si="177"/>
        <v>2017</v>
      </c>
      <c r="BI3784" t="str">
        <f>MID(Merge1[[#This Row],[OC_DATA_INIZIO_PROGETTO]],5,2)</f>
        <v>09</v>
      </c>
      <c r="BJ3784">
        <v>20211230</v>
      </c>
      <c r="BK3784" t="str">
        <f t="shared" si="178"/>
        <v>2021</v>
      </c>
      <c r="BL3784" t="str">
        <f>MID(Merge1[[#This Row],[OC_DATA_FINE_PROGETTO_PREVISTA]],5,2)</f>
        <v>12</v>
      </c>
      <c r="BM3784" s="8">
        <f>(Merge1[[#This Row],[Colonna2]]-Merge1[[#This Row],[Colonna1]])*12+Merge1[[#This Row],[Colonna22]]-Merge1[[#This Row],[Colonna12]]</f>
        <v>51</v>
      </c>
      <c r="BO3784" t="str">
        <f t="shared" si="179"/>
        <v/>
      </c>
      <c r="BP3784" s="2" t="s">
        <v>116</v>
      </c>
      <c r="BQ3784" s="2" t="s">
        <v>116</v>
      </c>
      <c r="BR3784" s="2" t="s">
        <v>77</v>
      </c>
      <c r="BS3784" s="2" t="s">
        <v>434</v>
      </c>
      <c r="BT3784" s="2" t="s">
        <v>435</v>
      </c>
    </row>
    <row r="3785" spans="1:72" x14ac:dyDescent="0.35">
      <c r="A3785" s="2" t="s">
        <v>1062</v>
      </c>
      <c r="B3785" s="2" t="s">
        <v>1063</v>
      </c>
      <c r="C3785" s="2" t="s">
        <v>1064</v>
      </c>
      <c r="D3785" s="2" t="s">
        <v>1064</v>
      </c>
      <c r="E3785" s="2" t="s">
        <v>1065</v>
      </c>
      <c r="F3785">
        <v>8</v>
      </c>
      <c r="G3785" s="2" t="s">
        <v>441</v>
      </c>
      <c r="H3785">
        <v>2</v>
      </c>
      <c r="I3785" s="2" t="s">
        <v>430</v>
      </c>
      <c r="J3785">
        <v>99</v>
      </c>
      <c r="K3785" s="2" t="s">
        <v>81</v>
      </c>
      <c r="L3785">
        <v>11</v>
      </c>
      <c r="M3785" s="2" t="s">
        <v>443</v>
      </c>
      <c r="N3785">
        <v>72</v>
      </c>
      <c r="O3785" s="2" t="s">
        <v>444</v>
      </c>
      <c r="P3785">
        <v>1</v>
      </c>
      <c r="Q3785" s="2" t="s">
        <v>445</v>
      </c>
      <c r="R3785" t="s">
        <v>67</v>
      </c>
      <c r="S3785" t="s">
        <v>67</v>
      </c>
      <c r="T3785" s="2" t="s">
        <v>73</v>
      </c>
      <c r="U3785" s="2" t="s">
        <v>74</v>
      </c>
      <c r="V3785">
        <v>1007</v>
      </c>
      <c r="W3785" s="2" t="s">
        <v>914</v>
      </c>
      <c r="X3785">
        <v>1500</v>
      </c>
      <c r="Z3785">
        <v>1500</v>
      </c>
      <c r="AD3785">
        <v>1050</v>
      </c>
      <c r="AF3785">
        <v>0</v>
      </c>
      <c r="AG3785">
        <v>450</v>
      </c>
      <c r="AL3785" s="5">
        <v>3000</v>
      </c>
      <c r="AM3785">
        <v>0</v>
      </c>
      <c r="AN3785">
        <v>0</v>
      </c>
      <c r="AO3785">
        <v>1500</v>
      </c>
      <c r="AQ3785">
        <v>1500</v>
      </c>
      <c r="AS3785">
        <v>1050</v>
      </c>
      <c r="AU3785">
        <v>450</v>
      </c>
      <c r="AZ3785" s="5">
        <v>3000</v>
      </c>
      <c r="BA3785" s="5">
        <v>3000</v>
      </c>
      <c r="BB3785" s="5">
        <v>3000</v>
      </c>
      <c r="BC3785" s="5">
        <v>3000</v>
      </c>
      <c r="BD3785" s="5">
        <v>3000</v>
      </c>
      <c r="BE3785" s="5">
        <v>0</v>
      </c>
      <c r="BF3785" s="5">
        <v>3000</v>
      </c>
      <c r="BG3785">
        <v>20170222</v>
      </c>
      <c r="BH3785" s="9" t="str">
        <f t="shared" si="177"/>
        <v>2017</v>
      </c>
      <c r="BI3785" t="str">
        <f>MID(Merge1[[#This Row],[OC_DATA_INIZIO_PROGETTO]],5,2)</f>
        <v>02</v>
      </c>
      <c r="BJ3785">
        <v>20211230</v>
      </c>
      <c r="BK3785" t="str">
        <f t="shared" si="178"/>
        <v>2021</v>
      </c>
      <c r="BL3785" t="str">
        <f>MID(Merge1[[#This Row],[OC_DATA_FINE_PROGETTO_PREVISTA]],5,2)</f>
        <v>12</v>
      </c>
      <c r="BM3785" s="8">
        <f>(Merge1[[#This Row],[Colonna2]]-Merge1[[#This Row],[Colonna1]])*12+Merge1[[#This Row],[Colonna22]]-Merge1[[#This Row],[Colonna12]]</f>
        <v>58</v>
      </c>
      <c r="BO3785" t="str">
        <f t="shared" si="179"/>
        <v/>
      </c>
      <c r="BP3785" s="2" t="s">
        <v>116</v>
      </c>
      <c r="BQ3785" s="2" t="s">
        <v>116</v>
      </c>
      <c r="BR3785" s="2" t="s">
        <v>77</v>
      </c>
      <c r="BS3785" s="2" t="s">
        <v>434</v>
      </c>
      <c r="BT3785" s="2" t="s">
        <v>435</v>
      </c>
    </row>
    <row r="3786" spans="1:72" x14ac:dyDescent="0.35">
      <c r="A3786" s="2" t="s">
        <v>1072</v>
      </c>
      <c r="B3786" s="2" t="s">
        <v>1073</v>
      </c>
      <c r="C3786" s="2" t="s">
        <v>1074</v>
      </c>
      <c r="D3786" s="2" t="s">
        <v>1074</v>
      </c>
      <c r="E3786" s="2" t="s">
        <v>1075</v>
      </c>
      <c r="F3786">
        <v>8</v>
      </c>
      <c r="G3786" s="2" t="s">
        <v>441</v>
      </c>
      <c r="H3786">
        <v>2</v>
      </c>
      <c r="I3786" s="2" t="s">
        <v>430</v>
      </c>
      <c r="J3786">
        <v>99</v>
      </c>
      <c r="K3786" s="2" t="s">
        <v>81</v>
      </c>
      <c r="L3786">
        <v>11</v>
      </c>
      <c r="M3786" s="2" t="s">
        <v>443</v>
      </c>
      <c r="N3786">
        <v>72</v>
      </c>
      <c r="O3786" s="2" t="s">
        <v>444</v>
      </c>
      <c r="P3786">
        <v>1</v>
      </c>
      <c r="Q3786" s="2" t="s">
        <v>445</v>
      </c>
      <c r="R3786" t="s">
        <v>67</v>
      </c>
      <c r="S3786" t="s">
        <v>67</v>
      </c>
      <c r="T3786" s="2" t="s">
        <v>73</v>
      </c>
      <c r="U3786" s="2" t="s">
        <v>74</v>
      </c>
      <c r="V3786">
        <v>1009</v>
      </c>
      <c r="W3786" s="2" t="s">
        <v>880</v>
      </c>
      <c r="X3786">
        <v>1500</v>
      </c>
      <c r="Z3786">
        <v>1500</v>
      </c>
      <c r="AD3786">
        <v>1050</v>
      </c>
      <c r="AF3786">
        <v>0</v>
      </c>
      <c r="AG3786">
        <v>450</v>
      </c>
      <c r="AL3786" s="5">
        <v>3000</v>
      </c>
      <c r="AM3786">
        <v>0</v>
      </c>
      <c r="AN3786">
        <v>0</v>
      </c>
      <c r="AO3786">
        <v>1500</v>
      </c>
      <c r="AQ3786">
        <v>1500</v>
      </c>
      <c r="AS3786">
        <v>1050</v>
      </c>
      <c r="AU3786">
        <v>450</v>
      </c>
      <c r="AZ3786" s="5">
        <v>3000</v>
      </c>
      <c r="BA3786" s="5">
        <v>3000</v>
      </c>
      <c r="BB3786" s="5">
        <v>3000</v>
      </c>
      <c r="BC3786" s="5">
        <v>3000</v>
      </c>
      <c r="BD3786" s="5">
        <v>3000</v>
      </c>
      <c r="BE3786" s="5">
        <v>0</v>
      </c>
      <c r="BF3786" s="5">
        <v>3000</v>
      </c>
      <c r="BG3786">
        <v>20170517</v>
      </c>
      <c r="BH3786" s="9" t="str">
        <f t="shared" si="177"/>
        <v>2017</v>
      </c>
      <c r="BI3786" t="str">
        <f>MID(Merge1[[#This Row],[OC_DATA_INIZIO_PROGETTO]],5,2)</f>
        <v>05</v>
      </c>
      <c r="BJ3786">
        <v>20211230</v>
      </c>
      <c r="BK3786" t="str">
        <f t="shared" si="178"/>
        <v>2021</v>
      </c>
      <c r="BL3786" t="str">
        <f>MID(Merge1[[#This Row],[OC_DATA_FINE_PROGETTO_PREVISTA]],5,2)</f>
        <v>12</v>
      </c>
      <c r="BM3786" s="8">
        <f>(Merge1[[#This Row],[Colonna2]]-Merge1[[#This Row],[Colonna1]])*12+Merge1[[#This Row],[Colonna22]]-Merge1[[#This Row],[Colonna12]]</f>
        <v>55</v>
      </c>
      <c r="BO3786" t="str">
        <f t="shared" si="179"/>
        <v/>
      </c>
      <c r="BP3786" s="2" t="s">
        <v>116</v>
      </c>
      <c r="BQ3786" s="2" t="s">
        <v>116</v>
      </c>
      <c r="BR3786" s="2" t="s">
        <v>77</v>
      </c>
      <c r="BS3786" s="2" t="s">
        <v>434</v>
      </c>
      <c r="BT3786" s="2" t="s">
        <v>435</v>
      </c>
    </row>
    <row r="3787" spans="1:72" x14ac:dyDescent="0.35">
      <c r="A3787" s="2" t="s">
        <v>1076</v>
      </c>
      <c r="B3787" s="2" t="s">
        <v>1077</v>
      </c>
      <c r="C3787" s="2" t="s">
        <v>1078</v>
      </c>
      <c r="D3787" s="2" t="s">
        <v>1078</v>
      </c>
      <c r="E3787" s="2" t="s">
        <v>1079</v>
      </c>
      <c r="F3787">
        <v>8</v>
      </c>
      <c r="G3787" s="2" t="s">
        <v>441</v>
      </c>
      <c r="H3787">
        <v>2</v>
      </c>
      <c r="I3787" s="2" t="s">
        <v>430</v>
      </c>
      <c r="J3787">
        <v>99</v>
      </c>
      <c r="K3787" s="2" t="s">
        <v>81</v>
      </c>
      <c r="L3787">
        <v>11</v>
      </c>
      <c r="M3787" s="2" t="s">
        <v>443</v>
      </c>
      <c r="N3787">
        <v>72</v>
      </c>
      <c r="O3787" s="2" t="s">
        <v>444</v>
      </c>
      <c r="P3787">
        <v>1</v>
      </c>
      <c r="Q3787" s="2" t="s">
        <v>445</v>
      </c>
      <c r="R3787" t="s">
        <v>67</v>
      </c>
      <c r="S3787" t="s">
        <v>67</v>
      </c>
      <c r="T3787" s="2" t="s">
        <v>73</v>
      </c>
      <c r="U3787" s="2" t="s">
        <v>74</v>
      </c>
      <c r="V3787">
        <v>1005</v>
      </c>
      <c r="W3787" s="2" t="s">
        <v>887</v>
      </c>
      <c r="X3787">
        <v>1500</v>
      </c>
      <c r="Z3787">
        <v>1500</v>
      </c>
      <c r="AD3787">
        <v>1050</v>
      </c>
      <c r="AF3787">
        <v>0</v>
      </c>
      <c r="AG3787">
        <v>450</v>
      </c>
      <c r="AL3787" s="5">
        <v>3000</v>
      </c>
      <c r="AM3787">
        <v>0</v>
      </c>
      <c r="AN3787">
        <v>0</v>
      </c>
      <c r="AO3787">
        <v>1500</v>
      </c>
      <c r="AQ3787">
        <v>1500</v>
      </c>
      <c r="AS3787">
        <v>1050</v>
      </c>
      <c r="AU3787">
        <v>450</v>
      </c>
      <c r="AZ3787" s="5">
        <v>3000</v>
      </c>
      <c r="BA3787" s="5">
        <v>3000</v>
      </c>
      <c r="BB3787" s="5">
        <v>3000</v>
      </c>
      <c r="BC3787" s="5">
        <v>3000</v>
      </c>
      <c r="BD3787" s="5">
        <v>3000</v>
      </c>
      <c r="BE3787" s="5">
        <v>0</v>
      </c>
      <c r="BF3787" s="5">
        <v>3000</v>
      </c>
      <c r="BG3787">
        <v>20170517</v>
      </c>
      <c r="BH3787" s="9" t="str">
        <f t="shared" si="177"/>
        <v>2017</v>
      </c>
      <c r="BI3787" t="str">
        <f>MID(Merge1[[#This Row],[OC_DATA_INIZIO_PROGETTO]],5,2)</f>
        <v>05</v>
      </c>
      <c r="BJ3787">
        <v>20211230</v>
      </c>
      <c r="BK3787" t="str">
        <f t="shared" si="178"/>
        <v>2021</v>
      </c>
      <c r="BL3787" t="str">
        <f>MID(Merge1[[#This Row],[OC_DATA_FINE_PROGETTO_PREVISTA]],5,2)</f>
        <v>12</v>
      </c>
      <c r="BM3787" s="8">
        <f>(Merge1[[#This Row],[Colonna2]]-Merge1[[#This Row],[Colonna1]])*12+Merge1[[#This Row],[Colonna22]]-Merge1[[#This Row],[Colonna12]]</f>
        <v>55</v>
      </c>
      <c r="BO3787" t="str">
        <f t="shared" si="179"/>
        <v/>
      </c>
      <c r="BP3787" s="2" t="s">
        <v>116</v>
      </c>
      <c r="BQ3787" s="2" t="s">
        <v>116</v>
      </c>
      <c r="BR3787" s="2" t="s">
        <v>77</v>
      </c>
      <c r="BS3787" s="2" t="s">
        <v>434</v>
      </c>
      <c r="BT3787" s="2" t="s">
        <v>435</v>
      </c>
    </row>
    <row r="3788" spans="1:72" x14ac:dyDescent="0.35">
      <c r="A3788" s="2" t="s">
        <v>1081</v>
      </c>
      <c r="B3788" s="2" t="s">
        <v>1082</v>
      </c>
      <c r="C3788" s="2" t="s">
        <v>1083</v>
      </c>
      <c r="D3788" s="2" t="s">
        <v>1084</v>
      </c>
      <c r="E3788" s="2" t="s">
        <v>1085</v>
      </c>
      <c r="F3788">
        <v>8</v>
      </c>
      <c r="G3788" s="2" t="s">
        <v>441</v>
      </c>
      <c r="H3788">
        <v>2</v>
      </c>
      <c r="I3788" s="2" t="s">
        <v>430</v>
      </c>
      <c r="J3788">
        <v>99</v>
      </c>
      <c r="K3788" s="2" t="s">
        <v>81</v>
      </c>
      <c r="L3788">
        <v>11</v>
      </c>
      <c r="M3788" s="2" t="s">
        <v>443</v>
      </c>
      <c r="N3788">
        <v>72</v>
      </c>
      <c r="O3788" s="2" t="s">
        <v>444</v>
      </c>
      <c r="P3788">
        <v>1</v>
      </c>
      <c r="Q3788" s="2" t="s">
        <v>445</v>
      </c>
      <c r="R3788" t="s">
        <v>67</v>
      </c>
      <c r="S3788" t="s">
        <v>67</v>
      </c>
      <c r="T3788" s="2" t="s">
        <v>73</v>
      </c>
      <c r="U3788" s="2" t="s">
        <v>74</v>
      </c>
      <c r="V3788">
        <v>1014</v>
      </c>
      <c r="W3788" s="2" t="s">
        <v>902</v>
      </c>
      <c r="X3788">
        <v>1500</v>
      </c>
      <c r="Z3788">
        <v>1500</v>
      </c>
      <c r="AD3788">
        <v>1050</v>
      </c>
      <c r="AF3788">
        <v>0</v>
      </c>
      <c r="AG3788">
        <v>450</v>
      </c>
      <c r="AL3788" s="5">
        <v>3000</v>
      </c>
      <c r="AM3788">
        <v>0</v>
      </c>
      <c r="AN3788">
        <v>0</v>
      </c>
      <c r="AO3788">
        <v>1500</v>
      </c>
      <c r="AQ3788">
        <v>1500</v>
      </c>
      <c r="AS3788">
        <v>1050</v>
      </c>
      <c r="AU3788">
        <v>450</v>
      </c>
      <c r="AZ3788" s="5">
        <v>3000</v>
      </c>
      <c r="BA3788" s="5">
        <v>3000</v>
      </c>
      <c r="BB3788" s="5">
        <v>3000</v>
      </c>
      <c r="BC3788" s="5">
        <v>3000</v>
      </c>
      <c r="BD3788" s="5">
        <v>3000</v>
      </c>
      <c r="BE3788" s="5">
        <v>0</v>
      </c>
      <c r="BF3788" s="5">
        <v>3000</v>
      </c>
      <c r="BG3788">
        <v>20170913</v>
      </c>
      <c r="BH3788" s="9" t="str">
        <f t="shared" si="177"/>
        <v>2017</v>
      </c>
      <c r="BI3788" t="str">
        <f>MID(Merge1[[#This Row],[OC_DATA_INIZIO_PROGETTO]],5,2)</f>
        <v>09</v>
      </c>
      <c r="BJ3788">
        <v>20211230</v>
      </c>
      <c r="BK3788" t="str">
        <f t="shared" si="178"/>
        <v>2021</v>
      </c>
      <c r="BL3788" t="str">
        <f>MID(Merge1[[#This Row],[OC_DATA_FINE_PROGETTO_PREVISTA]],5,2)</f>
        <v>12</v>
      </c>
      <c r="BM3788" s="8">
        <f>(Merge1[[#This Row],[Colonna2]]-Merge1[[#This Row],[Colonna1]])*12+Merge1[[#This Row],[Colonna22]]-Merge1[[#This Row],[Colonna12]]</f>
        <v>51</v>
      </c>
      <c r="BO3788" t="str">
        <f t="shared" si="179"/>
        <v/>
      </c>
      <c r="BP3788" s="2" t="s">
        <v>116</v>
      </c>
      <c r="BQ3788" s="2" t="s">
        <v>116</v>
      </c>
      <c r="BR3788" s="2" t="s">
        <v>77</v>
      </c>
      <c r="BS3788" s="2" t="s">
        <v>434</v>
      </c>
      <c r="BT3788" s="2" t="s">
        <v>435</v>
      </c>
    </row>
    <row r="3789" spans="1:72" x14ac:dyDescent="0.35">
      <c r="A3789" s="2" t="s">
        <v>1101</v>
      </c>
      <c r="B3789" s="2" t="s">
        <v>1102</v>
      </c>
      <c r="C3789" s="2" t="s">
        <v>1103</v>
      </c>
      <c r="D3789" s="2" t="s">
        <v>1104</v>
      </c>
      <c r="E3789" s="2" t="s">
        <v>1105</v>
      </c>
      <c r="F3789">
        <v>8</v>
      </c>
      <c r="G3789" s="2" t="s">
        <v>441</v>
      </c>
      <c r="H3789">
        <v>2</v>
      </c>
      <c r="I3789" s="2" t="s">
        <v>430</v>
      </c>
      <c r="J3789">
        <v>99</v>
      </c>
      <c r="K3789" s="2" t="s">
        <v>81</v>
      </c>
      <c r="L3789">
        <v>11</v>
      </c>
      <c r="M3789" s="2" t="s">
        <v>443</v>
      </c>
      <c r="N3789">
        <v>72</v>
      </c>
      <c r="O3789" s="2" t="s">
        <v>444</v>
      </c>
      <c r="P3789">
        <v>1</v>
      </c>
      <c r="Q3789" s="2" t="s">
        <v>445</v>
      </c>
      <c r="R3789" t="s">
        <v>67</v>
      </c>
      <c r="S3789" t="s">
        <v>67</v>
      </c>
      <c r="T3789" s="2" t="s">
        <v>73</v>
      </c>
      <c r="U3789" s="2" t="s">
        <v>74</v>
      </c>
      <c r="V3789">
        <v>1009</v>
      </c>
      <c r="W3789" s="2" t="s">
        <v>880</v>
      </c>
      <c r="X3789">
        <v>1500</v>
      </c>
      <c r="Z3789">
        <v>1500</v>
      </c>
      <c r="AD3789">
        <v>1050</v>
      </c>
      <c r="AF3789">
        <v>0</v>
      </c>
      <c r="AG3789">
        <v>450</v>
      </c>
      <c r="AL3789" s="5">
        <v>3000</v>
      </c>
      <c r="AM3789">
        <v>0</v>
      </c>
      <c r="AN3789">
        <v>0</v>
      </c>
      <c r="AO3789">
        <v>1500</v>
      </c>
      <c r="AQ3789">
        <v>1500</v>
      </c>
      <c r="AS3789">
        <v>1050</v>
      </c>
      <c r="AU3789">
        <v>450</v>
      </c>
      <c r="AZ3789" s="5">
        <v>3000</v>
      </c>
      <c r="BA3789" s="5">
        <v>3000</v>
      </c>
      <c r="BB3789" s="5">
        <v>3000</v>
      </c>
      <c r="BC3789" s="5">
        <v>3000</v>
      </c>
      <c r="BD3789" s="5">
        <v>3000</v>
      </c>
      <c r="BE3789" s="5">
        <v>0</v>
      </c>
      <c r="BF3789" s="5">
        <v>3000</v>
      </c>
      <c r="BG3789">
        <v>20170927</v>
      </c>
      <c r="BH3789" s="9" t="str">
        <f t="shared" si="177"/>
        <v>2017</v>
      </c>
      <c r="BI3789" t="str">
        <f>MID(Merge1[[#This Row],[OC_DATA_INIZIO_PROGETTO]],5,2)</f>
        <v>09</v>
      </c>
      <c r="BJ3789">
        <v>20211230</v>
      </c>
      <c r="BK3789" t="str">
        <f t="shared" si="178"/>
        <v>2021</v>
      </c>
      <c r="BL3789" t="str">
        <f>MID(Merge1[[#This Row],[OC_DATA_FINE_PROGETTO_PREVISTA]],5,2)</f>
        <v>12</v>
      </c>
      <c r="BM3789" s="8">
        <f>(Merge1[[#This Row],[Colonna2]]-Merge1[[#This Row],[Colonna1]])*12+Merge1[[#This Row],[Colonna22]]-Merge1[[#This Row],[Colonna12]]</f>
        <v>51</v>
      </c>
      <c r="BO3789" t="str">
        <f t="shared" si="179"/>
        <v/>
      </c>
      <c r="BP3789" s="2" t="s">
        <v>116</v>
      </c>
      <c r="BQ3789" s="2" t="s">
        <v>116</v>
      </c>
      <c r="BR3789" s="2" t="s">
        <v>77</v>
      </c>
      <c r="BS3789" s="2" t="s">
        <v>434</v>
      </c>
      <c r="BT3789" s="2" t="s">
        <v>435</v>
      </c>
    </row>
    <row r="3790" spans="1:72" x14ac:dyDescent="0.35">
      <c r="A3790" s="2" t="s">
        <v>1107</v>
      </c>
      <c r="B3790" s="2" t="s">
        <v>1108</v>
      </c>
      <c r="C3790" s="2" t="s">
        <v>1109</v>
      </c>
      <c r="D3790" s="2" t="s">
        <v>1110</v>
      </c>
      <c r="E3790" s="2" t="s">
        <v>1111</v>
      </c>
      <c r="F3790">
        <v>8</v>
      </c>
      <c r="G3790" s="2" t="s">
        <v>441</v>
      </c>
      <c r="H3790">
        <v>2</v>
      </c>
      <c r="I3790" s="2" t="s">
        <v>430</v>
      </c>
      <c r="J3790">
        <v>99</v>
      </c>
      <c r="K3790" s="2" t="s">
        <v>81</v>
      </c>
      <c r="L3790">
        <v>11</v>
      </c>
      <c r="M3790" s="2" t="s">
        <v>443</v>
      </c>
      <c r="N3790">
        <v>72</v>
      </c>
      <c r="O3790" s="2" t="s">
        <v>444</v>
      </c>
      <c r="P3790">
        <v>1</v>
      </c>
      <c r="Q3790" s="2" t="s">
        <v>445</v>
      </c>
      <c r="R3790" t="s">
        <v>67</v>
      </c>
      <c r="S3790" t="s">
        <v>67</v>
      </c>
      <c r="T3790" s="2" t="s">
        <v>73</v>
      </c>
      <c r="U3790" s="2" t="s">
        <v>74</v>
      </c>
      <c r="V3790">
        <v>1009</v>
      </c>
      <c r="W3790" s="2" t="s">
        <v>880</v>
      </c>
      <c r="X3790">
        <v>1500</v>
      </c>
      <c r="Z3790">
        <v>1500</v>
      </c>
      <c r="AD3790">
        <v>1050</v>
      </c>
      <c r="AF3790">
        <v>0</v>
      </c>
      <c r="AG3790">
        <v>450</v>
      </c>
      <c r="AL3790" s="5">
        <v>3000</v>
      </c>
      <c r="AM3790">
        <v>0</v>
      </c>
      <c r="AN3790">
        <v>0</v>
      </c>
      <c r="AO3790">
        <v>1500</v>
      </c>
      <c r="AQ3790">
        <v>1500</v>
      </c>
      <c r="AS3790">
        <v>1050</v>
      </c>
      <c r="AU3790">
        <v>450</v>
      </c>
      <c r="AZ3790" s="5">
        <v>3000</v>
      </c>
      <c r="BA3790" s="5">
        <v>3000</v>
      </c>
      <c r="BB3790" s="5">
        <v>3000</v>
      </c>
      <c r="BC3790" s="5">
        <v>3000</v>
      </c>
      <c r="BD3790" s="5">
        <v>3000</v>
      </c>
      <c r="BE3790" s="5">
        <v>0</v>
      </c>
      <c r="BF3790" s="5">
        <v>3000</v>
      </c>
      <c r="BG3790">
        <v>20170208</v>
      </c>
      <c r="BH3790" s="9" t="str">
        <f t="shared" si="177"/>
        <v>2017</v>
      </c>
      <c r="BI3790" t="str">
        <f>MID(Merge1[[#This Row],[OC_DATA_INIZIO_PROGETTO]],5,2)</f>
        <v>02</v>
      </c>
      <c r="BJ3790">
        <v>20211230</v>
      </c>
      <c r="BK3790" t="str">
        <f t="shared" si="178"/>
        <v>2021</v>
      </c>
      <c r="BL3790" t="str">
        <f>MID(Merge1[[#This Row],[OC_DATA_FINE_PROGETTO_PREVISTA]],5,2)</f>
        <v>12</v>
      </c>
      <c r="BM3790" s="8">
        <f>(Merge1[[#This Row],[Colonna2]]-Merge1[[#This Row],[Colonna1]])*12+Merge1[[#This Row],[Colonna22]]-Merge1[[#This Row],[Colonna12]]</f>
        <v>58</v>
      </c>
      <c r="BO3790" t="str">
        <f t="shared" si="179"/>
        <v/>
      </c>
      <c r="BP3790" s="2" t="s">
        <v>116</v>
      </c>
      <c r="BQ3790" s="2" t="s">
        <v>116</v>
      </c>
      <c r="BR3790" s="2" t="s">
        <v>77</v>
      </c>
      <c r="BS3790" s="2" t="s">
        <v>434</v>
      </c>
      <c r="BT3790" s="2" t="s">
        <v>435</v>
      </c>
    </row>
    <row r="3791" spans="1:72" x14ac:dyDescent="0.35">
      <c r="A3791" s="2" t="s">
        <v>1130</v>
      </c>
      <c r="B3791" s="2" t="s">
        <v>1131</v>
      </c>
      <c r="C3791" s="2" t="s">
        <v>1132</v>
      </c>
      <c r="D3791" s="2" t="s">
        <v>1132</v>
      </c>
      <c r="E3791" s="2" t="s">
        <v>1133</v>
      </c>
      <c r="F3791">
        <v>8</v>
      </c>
      <c r="G3791" s="2" t="s">
        <v>441</v>
      </c>
      <c r="H3791">
        <v>2</v>
      </c>
      <c r="I3791" s="2" t="s">
        <v>430</v>
      </c>
      <c r="J3791">
        <v>99</v>
      </c>
      <c r="K3791" s="2" t="s">
        <v>81</v>
      </c>
      <c r="L3791">
        <v>11</v>
      </c>
      <c r="M3791" s="2" t="s">
        <v>443</v>
      </c>
      <c r="N3791">
        <v>72</v>
      </c>
      <c r="O3791" s="2" t="s">
        <v>444</v>
      </c>
      <c r="P3791">
        <v>1</v>
      </c>
      <c r="Q3791" s="2" t="s">
        <v>445</v>
      </c>
      <c r="R3791" t="s">
        <v>67</v>
      </c>
      <c r="S3791" t="s">
        <v>67</v>
      </c>
      <c r="T3791" s="2" t="s">
        <v>73</v>
      </c>
      <c r="U3791" s="2" t="s">
        <v>74</v>
      </c>
      <c r="V3791">
        <v>1014</v>
      </c>
      <c r="W3791" s="2" t="s">
        <v>902</v>
      </c>
      <c r="X3791">
        <v>1500</v>
      </c>
      <c r="Z3791">
        <v>1500</v>
      </c>
      <c r="AD3791">
        <v>1050</v>
      </c>
      <c r="AF3791">
        <v>0</v>
      </c>
      <c r="AG3791">
        <v>450</v>
      </c>
      <c r="AL3791" s="5">
        <v>3000</v>
      </c>
      <c r="AM3791">
        <v>0</v>
      </c>
      <c r="AN3791">
        <v>0</v>
      </c>
      <c r="AO3791">
        <v>1500</v>
      </c>
      <c r="AQ3791">
        <v>1500</v>
      </c>
      <c r="AS3791">
        <v>1050</v>
      </c>
      <c r="AU3791">
        <v>450</v>
      </c>
      <c r="AZ3791" s="5">
        <v>3000</v>
      </c>
      <c r="BA3791" s="5">
        <v>3000</v>
      </c>
      <c r="BB3791" s="5">
        <v>3000</v>
      </c>
      <c r="BC3791" s="5">
        <v>3000</v>
      </c>
      <c r="BD3791" s="5">
        <v>3000</v>
      </c>
      <c r="BE3791" s="5">
        <v>0</v>
      </c>
      <c r="BF3791" s="5">
        <v>3000</v>
      </c>
      <c r="BG3791">
        <v>20170413</v>
      </c>
      <c r="BH3791" s="9" t="str">
        <f t="shared" si="177"/>
        <v>2017</v>
      </c>
      <c r="BI3791" t="str">
        <f>MID(Merge1[[#This Row],[OC_DATA_INIZIO_PROGETTO]],5,2)</f>
        <v>04</v>
      </c>
      <c r="BJ3791">
        <v>20211230</v>
      </c>
      <c r="BK3791" t="str">
        <f t="shared" si="178"/>
        <v>2021</v>
      </c>
      <c r="BL3791" t="str">
        <f>MID(Merge1[[#This Row],[OC_DATA_FINE_PROGETTO_PREVISTA]],5,2)</f>
        <v>12</v>
      </c>
      <c r="BM3791" s="8">
        <f>(Merge1[[#This Row],[Colonna2]]-Merge1[[#This Row],[Colonna1]])*12+Merge1[[#This Row],[Colonna22]]-Merge1[[#This Row],[Colonna12]]</f>
        <v>56</v>
      </c>
      <c r="BO3791" t="str">
        <f t="shared" si="179"/>
        <v/>
      </c>
      <c r="BP3791" s="2" t="s">
        <v>116</v>
      </c>
      <c r="BQ3791" s="2" t="s">
        <v>116</v>
      </c>
      <c r="BR3791" s="2" t="s">
        <v>77</v>
      </c>
      <c r="BS3791" s="2" t="s">
        <v>434</v>
      </c>
      <c r="BT3791" s="2" t="s">
        <v>435</v>
      </c>
    </row>
    <row r="3792" spans="1:72" x14ac:dyDescent="0.35">
      <c r="A3792" s="2" t="s">
        <v>1136</v>
      </c>
      <c r="B3792" s="2" t="s">
        <v>1137</v>
      </c>
      <c r="C3792" s="2" t="s">
        <v>1138</v>
      </c>
      <c r="D3792" s="2" t="s">
        <v>1139</v>
      </c>
      <c r="E3792" s="2" t="s">
        <v>1140</v>
      </c>
      <c r="F3792">
        <v>8</v>
      </c>
      <c r="G3792" s="2" t="s">
        <v>441</v>
      </c>
      <c r="H3792">
        <v>2</v>
      </c>
      <c r="I3792" s="2" t="s">
        <v>430</v>
      </c>
      <c r="J3792">
        <v>99</v>
      </c>
      <c r="K3792" s="2" t="s">
        <v>81</v>
      </c>
      <c r="L3792">
        <v>11</v>
      </c>
      <c r="M3792" s="2" t="s">
        <v>443</v>
      </c>
      <c r="N3792">
        <v>72</v>
      </c>
      <c r="O3792" s="2" t="s">
        <v>444</v>
      </c>
      <c r="P3792">
        <v>1</v>
      </c>
      <c r="Q3792" s="2" t="s">
        <v>445</v>
      </c>
      <c r="R3792" t="s">
        <v>67</v>
      </c>
      <c r="S3792" t="s">
        <v>67</v>
      </c>
      <c r="T3792" s="2" t="s">
        <v>73</v>
      </c>
      <c r="U3792" s="2" t="s">
        <v>74</v>
      </c>
      <c r="V3792">
        <v>1014</v>
      </c>
      <c r="W3792" s="2" t="s">
        <v>902</v>
      </c>
      <c r="X3792">
        <v>1500</v>
      </c>
      <c r="Z3792">
        <v>1500</v>
      </c>
      <c r="AD3792">
        <v>1050</v>
      </c>
      <c r="AF3792">
        <v>0</v>
      </c>
      <c r="AG3792">
        <v>450</v>
      </c>
      <c r="AL3792" s="5">
        <v>3000</v>
      </c>
      <c r="AM3792">
        <v>0</v>
      </c>
      <c r="AN3792">
        <v>0</v>
      </c>
      <c r="AO3792">
        <v>1500</v>
      </c>
      <c r="AQ3792">
        <v>1500</v>
      </c>
      <c r="AS3792">
        <v>1050</v>
      </c>
      <c r="AU3792">
        <v>450</v>
      </c>
      <c r="AZ3792" s="5">
        <v>3000</v>
      </c>
      <c r="BA3792" s="5">
        <v>3000</v>
      </c>
      <c r="BB3792" s="5">
        <v>3000</v>
      </c>
      <c r="BC3792" s="5">
        <v>3000</v>
      </c>
      <c r="BD3792" s="5">
        <v>3000</v>
      </c>
      <c r="BE3792" s="5">
        <v>0</v>
      </c>
      <c r="BF3792" s="5">
        <v>3000</v>
      </c>
      <c r="BG3792">
        <v>20170920</v>
      </c>
      <c r="BH3792" s="9" t="str">
        <f t="shared" si="177"/>
        <v>2017</v>
      </c>
      <c r="BI3792" t="str">
        <f>MID(Merge1[[#This Row],[OC_DATA_INIZIO_PROGETTO]],5,2)</f>
        <v>09</v>
      </c>
      <c r="BJ3792">
        <v>20211230</v>
      </c>
      <c r="BK3792" t="str">
        <f t="shared" si="178"/>
        <v>2021</v>
      </c>
      <c r="BL3792" t="str">
        <f>MID(Merge1[[#This Row],[OC_DATA_FINE_PROGETTO_PREVISTA]],5,2)</f>
        <v>12</v>
      </c>
      <c r="BM3792" s="8">
        <f>(Merge1[[#This Row],[Colonna2]]-Merge1[[#This Row],[Colonna1]])*12+Merge1[[#This Row],[Colonna22]]-Merge1[[#This Row],[Colonna12]]</f>
        <v>51</v>
      </c>
      <c r="BO3792" t="str">
        <f t="shared" si="179"/>
        <v/>
      </c>
      <c r="BP3792" s="2" t="s">
        <v>116</v>
      </c>
      <c r="BQ3792" s="2" t="s">
        <v>116</v>
      </c>
      <c r="BR3792" s="2" t="s">
        <v>77</v>
      </c>
      <c r="BS3792" s="2" t="s">
        <v>434</v>
      </c>
      <c r="BT3792" s="2" t="s">
        <v>435</v>
      </c>
    </row>
    <row r="3793" spans="1:72" x14ac:dyDescent="0.35">
      <c r="A3793" s="2" t="s">
        <v>1141</v>
      </c>
      <c r="B3793" s="2" t="s">
        <v>1142</v>
      </c>
      <c r="C3793" s="2" t="s">
        <v>1143</v>
      </c>
      <c r="D3793" s="2" t="s">
        <v>1144</v>
      </c>
      <c r="E3793" s="2" t="s">
        <v>1145</v>
      </c>
      <c r="F3793">
        <v>8</v>
      </c>
      <c r="G3793" s="2" t="s">
        <v>441</v>
      </c>
      <c r="H3793">
        <v>2</v>
      </c>
      <c r="I3793" s="2" t="s">
        <v>430</v>
      </c>
      <c r="J3793">
        <v>99</v>
      </c>
      <c r="K3793" s="2" t="s">
        <v>81</v>
      </c>
      <c r="L3793">
        <v>11</v>
      </c>
      <c r="M3793" s="2" t="s">
        <v>443</v>
      </c>
      <c r="N3793">
        <v>72</v>
      </c>
      <c r="O3793" s="2" t="s">
        <v>444</v>
      </c>
      <c r="P3793">
        <v>1</v>
      </c>
      <c r="Q3793" s="2" t="s">
        <v>445</v>
      </c>
      <c r="R3793" t="s">
        <v>67</v>
      </c>
      <c r="S3793" t="s">
        <v>67</v>
      </c>
      <c r="T3793" s="2" t="s">
        <v>73</v>
      </c>
      <c r="U3793" s="2" t="s">
        <v>74</v>
      </c>
      <c r="V3793">
        <v>1009</v>
      </c>
      <c r="W3793" s="2" t="s">
        <v>880</v>
      </c>
      <c r="X3793">
        <v>1500</v>
      </c>
      <c r="Z3793">
        <v>1500</v>
      </c>
      <c r="AD3793">
        <v>1050</v>
      </c>
      <c r="AF3793">
        <v>0</v>
      </c>
      <c r="AG3793">
        <v>450</v>
      </c>
      <c r="AL3793" s="5">
        <v>3000</v>
      </c>
      <c r="AM3793">
        <v>0</v>
      </c>
      <c r="AN3793">
        <v>0</v>
      </c>
      <c r="AO3793">
        <v>1500</v>
      </c>
      <c r="AQ3793">
        <v>1500</v>
      </c>
      <c r="AS3793">
        <v>1050</v>
      </c>
      <c r="AU3793">
        <v>450</v>
      </c>
      <c r="AZ3793" s="5">
        <v>3000</v>
      </c>
      <c r="BA3793" s="5">
        <v>3000</v>
      </c>
      <c r="BB3793" s="5">
        <v>3000</v>
      </c>
      <c r="BC3793" s="5">
        <v>3000</v>
      </c>
      <c r="BD3793" s="5">
        <v>3000</v>
      </c>
      <c r="BE3793" s="5">
        <v>0</v>
      </c>
      <c r="BF3793" s="5">
        <v>3000</v>
      </c>
      <c r="BG3793">
        <v>20170923</v>
      </c>
      <c r="BH3793" s="9" t="str">
        <f t="shared" si="177"/>
        <v>2017</v>
      </c>
      <c r="BI3793" t="str">
        <f>MID(Merge1[[#This Row],[OC_DATA_INIZIO_PROGETTO]],5,2)</f>
        <v>09</v>
      </c>
      <c r="BJ3793">
        <v>20211230</v>
      </c>
      <c r="BK3793" t="str">
        <f t="shared" si="178"/>
        <v>2021</v>
      </c>
      <c r="BL3793" t="str">
        <f>MID(Merge1[[#This Row],[OC_DATA_FINE_PROGETTO_PREVISTA]],5,2)</f>
        <v>12</v>
      </c>
      <c r="BM3793" s="8">
        <f>(Merge1[[#This Row],[Colonna2]]-Merge1[[#This Row],[Colonna1]])*12+Merge1[[#This Row],[Colonna22]]-Merge1[[#This Row],[Colonna12]]</f>
        <v>51</v>
      </c>
      <c r="BO3793" t="str">
        <f t="shared" si="179"/>
        <v/>
      </c>
      <c r="BP3793" s="2" t="s">
        <v>116</v>
      </c>
      <c r="BQ3793" s="2" t="s">
        <v>116</v>
      </c>
      <c r="BR3793" s="2" t="s">
        <v>77</v>
      </c>
      <c r="BS3793" s="2" t="s">
        <v>434</v>
      </c>
      <c r="BT3793" s="2" t="s">
        <v>435</v>
      </c>
    </row>
    <row r="3794" spans="1:72" x14ac:dyDescent="0.35">
      <c r="A3794" s="2" t="s">
        <v>1151</v>
      </c>
      <c r="B3794" s="2" t="s">
        <v>1152</v>
      </c>
      <c r="C3794" s="2" t="s">
        <v>1153</v>
      </c>
      <c r="D3794" s="2" t="s">
        <v>1154</v>
      </c>
      <c r="E3794" s="2" t="s">
        <v>1155</v>
      </c>
      <c r="F3794">
        <v>8</v>
      </c>
      <c r="G3794" s="2" t="s">
        <v>441</v>
      </c>
      <c r="H3794">
        <v>2</v>
      </c>
      <c r="I3794" s="2" t="s">
        <v>430</v>
      </c>
      <c r="J3794">
        <v>99</v>
      </c>
      <c r="K3794" s="2" t="s">
        <v>81</v>
      </c>
      <c r="L3794">
        <v>11</v>
      </c>
      <c r="M3794" s="2" t="s">
        <v>443</v>
      </c>
      <c r="N3794">
        <v>72</v>
      </c>
      <c r="O3794" s="2" t="s">
        <v>444</v>
      </c>
      <c r="P3794">
        <v>1</v>
      </c>
      <c r="Q3794" s="2" t="s">
        <v>445</v>
      </c>
      <c r="R3794" t="s">
        <v>67</v>
      </c>
      <c r="S3794" t="s">
        <v>67</v>
      </c>
      <c r="T3794" s="2" t="s">
        <v>73</v>
      </c>
      <c r="U3794" s="2" t="s">
        <v>74</v>
      </c>
      <c r="V3794">
        <v>1001</v>
      </c>
      <c r="W3794" s="2" t="s">
        <v>881</v>
      </c>
      <c r="X3794">
        <v>1500</v>
      </c>
      <c r="Z3794">
        <v>1500</v>
      </c>
      <c r="AD3794">
        <v>1050</v>
      </c>
      <c r="AF3794">
        <v>0</v>
      </c>
      <c r="AG3794">
        <v>450</v>
      </c>
      <c r="AL3794" s="5">
        <v>3000</v>
      </c>
      <c r="AM3794">
        <v>0</v>
      </c>
      <c r="AN3794">
        <v>0</v>
      </c>
      <c r="AO3794">
        <v>1500</v>
      </c>
      <c r="AQ3794">
        <v>1500</v>
      </c>
      <c r="AS3794">
        <v>1050</v>
      </c>
      <c r="AU3794">
        <v>450</v>
      </c>
      <c r="AZ3794" s="5">
        <v>3000</v>
      </c>
      <c r="BA3794" s="5">
        <v>3000</v>
      </c>
      <c r="BB3794" s="5">
        <v>3000</v>
      </c>
      <c r="BC3794" s="5">
        <v>3000</v>
      </c>
      <c r="BD3794" s="5">
        <v>3000</v>
      </c>
      <c r="BE3794" s="5">
        <v>0</v>
      </c>
      <c r="BF3794" s="5">
        <v>3000</v>
      </c>
      <c r="BG3794">
        <v>20170524</v>
      </c>
      <c r="BH3794" s="9" t="str">
        <f t="shared" si="177"/>
        <v>2017</v>
      </c>
      <c r="BI3794" t="str">
        <f>MID(Merge1[[#This Row],[OC_DATA_INIZIO_PROGETTO]],5,2)</f>
        <v>05</v>
      </c>
      <c r="BJ3794">
        <v>20211230</v>
      </c>
      <c r="BK3794" t="str">
        <f t="shared" si="178"/>
        <v>2021</v>
      </c>
      <c r="BL3794" t="str">
        <f>MID(Merge1[[#This Row],[OC_DATA_FINE_PROGETTO_PREVISTA]],5,2)</f>
        <v>12</v>
      </c>
      <c r="BM3794" s="8">
        <f>(Merge1[[#This Row],[Colonna2]]-Merge1[[#This Row],[Colonna1]])*12+Merge1[[#This Row],[Colonna22]]-Merge1[[#This Row],[Colonna12]]</f>
        <v>55</v>
      </c>
      <c r="BO3794" t="str">
        <f t="shared" si="179"/>
        <v/>
      </c>
      <c r="BP3794" s="2" t="s">
        <v>116</v>
      </c>
      <c r="BQ3794" s="2" t="s">
        <v>116</v>
      </c>
      <c r="BR3794" s="2" t="s">
        <v>77</v>
      </c>
      <c r="BS3794" s="2" t="s">
        <v>434</v>
      </c>
      <c r="BT3794" s="2" t="s">
        <v>435</v>
      </c>
    </row>
    <row r="3795" spans="1:72" x14ac:dyDescent="0.35">
      <c r="A3795" s="2" t="s">
        <v>1164</v>
      </c>
      <c r="B3795" s="2" t="s">
        <v>1165</v>
      </c>
      <c r="C3795" s="2" t="s">
        <v>1166</v>
      </c>
      <c r="D3795" s="2" t="s">
        <v>1167</v>
      </c>
      <c r="E3795" s="2" t="s">
        <v>1168</v>
      </c>
      <c r="F3795">
        <v>8</v>
      </c>
      <c r="G3795" s="2" t="s">
        <v>441</v>
      </c>
      <c r="H3795">
        <v>2</v>
      </c>
      <c r="I3795" s="2" t="s">
        <v>430</v>
      </c>
      <c r="J3795">
        <v>99</v>
      </c>
      <c r="K3795" s="2" t="s">
        <v>81</v>
      </c>
      <c r="L3795">
        <v>11</v>
      </c>
      <c r="M3795" s="2" t="s">
        <v>443</v>
      </c>
      <c r="N3795">
        <v>72</v>
      </c>
      <c r="O3795" s="2" t="s">
        <v>444</v>
      </c>
      <c r="P3795">
        <v>1</v>
      </c>
      <c r="Q3795" s="2" t="s">
        <v>445</v>
      </c>
      <c r="R3795" t="s">
        <v>67</v>
      </c>
      <c r="S3795" t="s">
        <v>67</v>
      </c>
      <c r="T3795" s="2" t="s">
        <v>73</v>
      </c>
      <c r="U3795" s="2" t="s">
        <v>74</v>
      </c>
      <c r="V3795">
        <v>1014</v>
      </c>
      <c r="W3795" s="2" t="s">
        <v>902</v>
      </c>
      <c r="X3795">
        <v>1500</v>
      </c>
      <c r="Z3795">
        <v>1500</v>
      </c>
      <c r="AD3795">
        <v>1050</v>
      </c>
      <c r="AF3795">
        <v>0</v>
      </c>
      <c r="AG3795">
        <v>450</v>
      </c>
      <c r="AL3795" s="5">
        <v>3000</v>
      </c>
      <c r="AM3795">
        <v>0</v>
      </c>
      <c r="AN3795">
        <v>0</v>
      </c>
      <c r="AO3795">
        <v>1500</v>
      </c>
      <c r="AQ3795">
        <v>1500</v>
      </c>
      <c r="AS3795">
        <v>1050</v>
      </c>
      <c r="AU3795">
        <v>450</v>
      </c>
      <c r="AZ3795" s="5">
        <v>3000</v>
      </c>
      <c r="BA3795" s="5">
        <v>3000</v>
      </c>
      <c r="BB3795" s="5">
        <v>3000</v>
      </c>
      <c r="BC3795" s="5">
        <v>3000</v>
      </c>
      <c r="BD3795" s="5">
        <v>3000</v>
      </c>
      <c r="BE3795" s="5">
        <v>0</v>
      </c>
      <c r="BF3795" s="5">
        <v>3000</v>
      </c>
      <c r="BG3795">
        <v>20171108</v>
      </c>
      <c r="BH3795" s="9" t="str">
        <f t="shared" si="177"/>
        <v>2017</v>
      </c>
      <c r="BI3795" t="str">
        <f>MID(Merge1[[#This Row],[OC_DATA_INIZIO_PROGETTO]],5,2)</f>
        <v>11</v>
      </c>
      <c r="BJ3795">
        <v>20211230</v>
      </c>
      <c r="BK3795" t="str">
        <f t="shared" si="178"/>
        <v>2021</v>
      </c>
      <c r="BL3795" t="str">
        <f>MID(Merge1[[#This Row],[OC_DATA_FINE_PROGETTO_PREVISTA]],5,2)</f>
        <v>12</v>
      </c>
      <c r="BM3795" s="8">
        <f>(Merge1[[#This Row],[Colonna2]]-Merge1[[#This Row],[Colonna1]])*12+Merge1[[#This Row],[Colonna22]]-Merge1[[#This Row],[Colonna12]]</f>
        <v>49</v>
      </c>
      <c r="BO3795" t="str">
        <f t="shared" si="179"/>
        <v/>
      </c>
      <c r="BP3795" s="2" t="s">
        <v>116</v>
      </c>
      <c r="BQ3795" s="2" t="s">
        <v>116</v>
      </c>
      <c r="BR3795" s="2" t="s">
        <v>77</v>
      </c>
      <c r="BS3795" s="2" t="s">
        <v>434</v>
      </c>
      <c r="BT3795" s="2" t="s">
        <v>435</v>
      </c>
    </row>
    <row r="3796" spans="1:72" x14ac:dyDescent="0.35">
      <c r="A3796" s="2" t="s">
        <v>1179</v>
      </c>
      <c r="B3796" s="2" t="s">
        <v>1180</v>
      </c>
      <c r="C3796" s="2" t="s">
        <v>1181</v>
      </c>
      <c r="D3796" s="2" t="s">
        <v>1182</v>
      </c>
      <c r="E3796" s="2" t="s">
        <v>1183</v>
      </c>
      <c r="F3796">
        <v>8</v>
      </c>
      <c r="G3796" s="2" t="s">
        <v>441</v>
      </c>
      <c r="H3796">
        <v>2</v>
      </c>
      <c r="I3796" s="2" t="s">
        <v>430</v>
      </c>
      <c r="J3796">
        <v>99</v>
      </c>
      <c r="K3796" s="2" t="s">
        <v>81</v>
      </c>
      <c r="L3796">
        <v>11</v>
      </c>
      <c r="M3796" s="2" t="s">
        <v>443</v>
      </c>
      <c r="N3796">
        <v>72</v>
      </c>
      <c r="O3796" s="2" t="s">
        <v>444</v>
      </c>
      <c r="P3796">
        <v>1</v>
      </c>
      <c r="Q3796" s="2" t="s">
        <v>445</v>
      </c>
      <c r="R3796" t="s">
        <v>67</v>
      </c>
      <c r="S3796" t="s">
        <v>67</v>
      </c>
      <c r="T3796" s="2" t="s">
        <v>73</v>
      </c>
      <c r="U3796" s="2" t="s">
        <v>74</v>
      </c>
      <c r="V3796">
        <v>1014</v>
      </c>
      <c r="W3796" s="2" t="s">
        <v>902</v>
      </c>
      <c r="X3796">
        <v>1500</v>
      </c>
      <c r="Z3796">
        <v>1500</v>
      </c>
      <c r="AD3796">
        <v>1050</v>
      </c>
      <c r="AF3796">
        <v>0</v>
      </c>
      <c r="AG3796">
        <v>450</v>
      </c>
      <c r="AL3796" s="5">
        <v>3000</v>
      </c>
      <c r="AM3796">
        <v>0</v>
      </c>
      <c r="AN3796">
        <v>0</v>
      </c>
      <c r="AO3796">
        <v>1500</v>
      </c>
      <c r="AQ3796">
        <v>1500</v>
      </c>
      <c r="AS3796">
        <v>1050</v>
      </c>
      <c r="AU3796">
        <v>450</v>
      </c>
      <c r="AZ3796" s="5">
        <v>3000</v>
      </c>
      <c r="BA3796" s="5">
        <v>3000</v>
      </c>
      <c r="BB3796" s="5">
        <v>3000</v>
      </c>
      <c r="BC3796" s="5">
        <v>3000</v>
      </c>
      <c r="BD3796" s="5">
        <v>3000</v>
      </c>
      <c r="BE3796" s="5">
        <v>0</v>
      </c>
      <c r="BF3796" s="5">
        <v>3000</v>
      </c>
      <c r="BG3796">
        <v>20171028</v>
      </c>
      <c r="BH3796" s="9" t="str">
        <f t="shared" si="177"/>
        <v>2017</v>
      </c>
      <c r="BI3796" t="str">
        <f>MID(Merge1[[#This Row],[OC_DATA_INIZIO_PROGETTO]],5,2)</f>
        <v>10</v>
      </c>
      <c r="BJ3796">
        <v>20211230</v>
      </c>
      <c r="BK3796" t="str">
        <f t="shared" si="178"/>
        <v>2021</v>
      </c>
      <c r="BL3796" t="str">
        <f>MID(Merge1[[#This Row],[OC_DATA_FINE_PROGETTO_PREVISTA]],5,2)</f>
        <v>12</v>
      </c>
      <c r="BM3796" s="8">
        <f>(Merge1[[#This Row],[Colonna2]]-Merge1[[#This Row],[Colonna1]])*12+Merge1[[#This Row],[Colonna22]]-Merge1[[#This Row],[Colonna12]]</f>
        <v>50</v>
      </c>
      <c r="BO3796" t="str">
        <f t="shared" si="179"/>
        <v/>
      </c>
      <c r="BP3796" s="2" t="s">
        <v>116</v>
      </c>
      <c r="BQ3796" s="2" t="s">
        <v>116</v>
      </c>
      <c r="BR3796" s="2" t="s">
        <v>77</v>
      </c>
      <c r="BS3796" s="2" t="s">
        <v>434</v>
      </c>
      <c r="BT3796" s="2" t="s">
        <v>435</v>
      </c>
    </row>
    <row r="3797" spans="1:72" x14ac:dyDescent="0.35">
      <c r="A3797" s="2" t="s">
        <v>1259</v>
      </c>
      <c r="B3797" s="2" t="s">
        <v>1260</v>
      </c>
      <c r="C3797" s="2" t="s">
        <v>1261</v>
      </c>
      <c r="D3797" s="2" t="s">
        <v>1262</v>
      </c>
      <c r="E3797" s="2" t="s">
        <v>1263</v>
      </c>
      <c r="F3797">
        <v>8</v>
      </c>
      <c r="G3797" s="2" t="s">
        <v>441</v>
      </c>
      <c r="H3797">
        <v>2</v>
      </c>
      <c r="I3797" s="2" t="s">
        <v>430</v>
      </c>
      <c r="J3797">
        <v>99</v>
      </c>
      <c r="K3797" s="2" t="s">
        <v>81</v>
      </c>
      <c r="L3797">
        <v>11</v>
      </c>
      <c r="M3797" s="2" t="s">
        <v>443</v>
      </c>
      <c r="N3797">
        <v>72</v>
      </c>
      <c r="O3797" s="2" t="s">
        <v>444</v>
      </c>
      <c r="P3797">
        <v>1</v>
      </c>
      <c r="Q3797" s="2" t="s">
        <v>445</v>
      </c>
      <c r="R3797" t="s">
        <v>67</v>
      </c>
      <c r="S3797" t="s">
        <v>67</v>
      </c>
      <c r="T3797" s="2" t="s">
        <v>73</v>
      </c>
      <c r="U3797" s="2" t="s">
        <v>74</v>
      </c>
      <c r="V3797">
        <v>1014</v>
      </c>
      <c r="W3797" s="2" t="s">
        <v>902</v>
      </c>
      <c r="X3797">
        <v>1500</v>
      </c>
      <c r="Z3797">
        <v>1500</v>
      </c>
      <c r="AD3797">
        <v>1050</v>
      </c>
      <c r="AF3797">
        <v>0</v>
      </c>
      <c r="AG3797">
        <v>450</v>
      </c>
      <c r="AL3797" s="5">
        <v>3000</v>
      </c>
      <c r="AM3797">
        <v>0</v>
      </c>
      <c r="AN3797">
        <v>0</v>
      </c>
      <c r="AO3797">
        <v>1500</v>
      </c>
      <c r="AQ3797">
        <v>1500</v>
      </c>
      <c r="AS3797">
        <v>1050</v>
      </c>
      <c r="AU3797">
        <v>450</v>
      </c>
      <c r="AZ3797" s="5">
        <v>3000</v>
      </c>
      <c r="BA3797" s="5">
        <v>3000</v>
      </c>
      <c r="BB3797" s="5">
        <v>3000</v>
      </c>
      <c r="BC3797" s="5">
        <v>3000</v>
      </c>
      <c r="BD3797" s="5">
        <v>3000</v>
      </c>
      <c r="BE3797" s="5">
        <v>0</v>
      </c>
      <c r="BF3797" s="5">
        <v>3000</v>
      </c>
      <c r="BG3797">
        <v>20170626</v>
      </c>
      <c r="BH3797" s="9" t="str">
        <f t="shared" si="177"/>
        <v>2017</v>
      </c>
      <c r="BI3797" t="str">
        <f>MID(Merge1[[#This Row],[OC_DATA_INIZIO_PROGETTO]],5,2)</f>
        <v>06</v>
      </c>
      <c r="BJ3797">
        <v>20211230</v>
      </c>
      <c r="BK3797" t="str">
        <f t="shared" si="178"/>
        <v>2021</v>
      </c>
      <c r="BL3797" t="str">
        <f>MID(Merge1[[#This Row],[OC_DATA_FINE_PROGETTO_PREVISTA]],5,2)</f>
        <v>12</v>
      </c>
      <c r="BM3797" s="8">
        <f>(Merge1[[#This Row],[Colonna2]]-Merge1[[#This Row],[Colonna1]])*12+Merge1[[#This Row],[Colonna22]]-Merge1[[#This Row],[Colonna12]]</f>
        <v>54</v>
      </c>
      <c r="BO3797" t="str">
        <f t="shared" si="179"/>
        <v/>
      </c>
      <c r="BP3797" s="2" t="s">
        <v>116</v>
      </c>
      <c r="BQ3797" s="2" t="s">
        <v>116</v>
      </c>
      <c r="BR3797" s="2" t="s">
        <v>77</v>
      </c>
      <c r="BS3797" s="2" t="s">
        <v>434</v>
      </c>
      <c r="BT3797" s="2" t="s">
        <v>435</v>
      </c>
    </row>
    <row r="3798" spans="1:72" x14ac:dyDescent="0.35">
      <c r="A3798" s="2" t="s">
        <v>1264</v>
      </c>
      <c r="B3798" s="2" t="s">
        <v>1265</v>
      </c>
      <c r="C3798" s="2" t="s">
        <v>1266</v>
      </c>
      <c r="D3798" s="2" t="s">
        <v>1266</v>
      </c>
      <c r="E3798" s="2" t="s">
        <v>1267</v>
      </c>
      <c r="F3798">
        <v>8</v>
      </c>
      <c r="G3798" s="2" t="s">
        <v>441</v>
      </c>
      <c r="H3798">
        <v>2</v>
      </c>
      <c r="I3798" s="2" t="s">
        <v>430</v>
      </c>
      <c r="J3798">
        <v>99</v>
      </c>
      <c r="K3798" s="2" t="s">
        <v>81</v>
      </c>
      <c r="L3798">
        <v>11</v>
      </c>
      <c r="M3798" s="2" t="s">
        <v>443</v>
      </c>
      <c r="N3798">
        <v>72</v>
      </c>
      <c r="O3798" s="2" t="s">
        <v>444</v>
      </c>
      <c r="P3798">
        <v>1</v>
      </c>
      <c r="Q3798" s="2" t="s">
        <v>445</v>
      </c>
      <c r="R3798" t="s">
        <v>67</v>
      </c>
      <c r="S3798" t="s">
        <v>67</v>
      </c>
      <c r="T3798" s="2" t="s">
        <v>73</v>
      </c>
      <c r="U3798" s="2" t="s">
        <v>74</v>
      </c>
      <c r="V3798">
        <v>1014</v>
      </c>
      <c r="W3798" s="2" t="s">
        <v>902</v>
      </c>
      <c r="X3798">
        <v>1500</v>
      </c>
      <c r="Z3798">
        <v>1500</v>
      </c>
      <c r="AD3798">
        <v>1050</v>
      </c>
      <c r="AF3798">
        <v>0</v>
      </c>
      <c r="AG3798">
        <v>450</v>
      </c>
      <c r="AL3798" s="5">
        <v>3000</v>
      </c>
      <c r="AM3798">
        <v>0</v>
      </c>
      <c r="AN3798">
        <v>0</v>
      </c>
      <c r="AO3798">
        <v>1500</v>
      </c>
      <c r="AQ3798">
        <v>1500</v>
      </c>
      <c r="AS3798">
        <v>1050</v>
      </c>
      <c r="AU3798">
        <v>450</v>
      </c>
      <c r="AZ3798" s="5">
        <v>3000</v>
      </c>
      <c r="BA3798" s="5">
        <v>3000</v>
      </c>
      <c r="BB3798" s="5">
        <v>3000</v>
      </c>
      <c r="BC3798" s="5">
        <v>3000</v>
      </c>
      <c r="BD3798" s="5">
        <v>3000</v>
      </c>
      <c r="BE3798" s="5">
        <v>0</v>
      </c>
      <c r="BF3798" s="5">
        <v>3000</v>
      </c>
      <c r="BG3798">
        <v>20180407</v>
      </c>
      <c r="BH3798" s="9" t="str">
        <f t="shared" si="177"/>
        <v>2018</v>
      </c>
      <c r="BI3798" t="str">
        <f>MID(Merge1[[#This Row],[OC_DATA_INIZIO_PROGETTO]],5,2)</f>
        <v>04</v>
      </c>
      <c r="BJ3798">
        <v>20211230</v>
      </c>
      <c r="BK3798" t="str">
        <f t="shared" si="178"/>
        <v>2021</v>
      </c>
      <c r="BL3798" t="str">
        <f>MID(Merge1[[#This Row],[OC_DATA_FINE_PROGETTO_PREVISTA]],5,2)</f>
        <v>12</v>
      </c>
      <c r="BM3798" s="8">
        <f>(Merge1[[#This Row],[Colonna2]]-Merge1[[#This Row],[Colonna1]])*12+Merge1[[#This Row],[Colonna22]]-Merge1[[#This Row],[Colonna12]]</f>
        <v>44</v>
      </c>
      <c r="BO3798" t="str">
        <f t="shared" si="179"/>
        <v/>
      </c>
      <c r="BP3798" s="2" t="s">
        <v>116</v>
      </c>
      <c r="BQ3798" s="2" t="s">
        <v>116</v>
      </c>
      <c r="BR3798" s="2" t="s">
        <v>77</v>
      </c>
      <c r="BS3798" s="2" t="s">
        <v>434</v>
      </c>
      <c r="BT3798" s="2" t="s">
        <v>435</v>
      </c>
    </row>
    <row r="3799" spans="1:72" x14ac:dyDescent="0.35">
      <c r="A3799" s="2" t="s">
        <v>1268</v>
      </c>
      <c r="B3799" s="2" t="s">
        <v>1269</v>
      </c>
      <c r="C3799" s="2" t="s">
        <v>1270</v>
      </c>
      <c r="D3799" s="2" t="s">
        <v>1271</v>
      </c>
      <c r="E3799" s="2" t="s">
        <v>1272</v>
      </c>
      <c r="F3799">
        <v>8</v>
      </c>
      <c r="G3799" s="2" t="s">
        <v>441</v>
      </c>
      <c r="H3799">
        <v>2</v>
      </c>
      <c r="I3799" s="2" t="s">
        <v>430</v>
      </c>
      <c r="J3799">
        <v>99</v>
      </c>
      <c r="K3799" s="2" t="s">
        <v>81</v>
      </c>
      <c r="L3799">
        <v>11</v>
      </c>
      <c r="M3799" s="2" t="s">
        <v>443</v>
      </c>
      <c r="N3799">
        <v>72</v>
      </c>
      <c r="O3799" s="2" t="s">
        <v>444</v>
      </c>
      <c r="P3799">
        <v>1</v>
      </c>
      <c r="Q3799" s="2" t="s">
        <v>445</v>
      </c>
      <c r="R3799" t="s">
        <v>67</v>
      </c>
      <c r="S3799" t="s">
        <v>67</v>
      </c>
      <c r="T3799" s="2" t="s">
        <v>73</v>
      </c>
      <c r="U3799" s="2" t="s">
        <v>74</v>
      </c>
      <c r="V3799">
        <v>1014</v>
      </c>
      <c r="W3799" s="2" t="s">
        <v>902</v>
      </c>
      <c r="X3799">
        <v>1500</v>
      </c>
      <c r="Z3799">
        <v>1500</v>
      </c>
      <c r="AD3799">
        <v>1050</v>
      </c>
      <c r="AF3799">
        <v>0</v>
      </c>
      <c r="AG3799">
        <v>450</v>
      </c>
      <c r="AL3799" s="5">
        <v>3000</v>
      </c>
      <c r="AM3799">
        <v>0</v>
      </c>
      <c r="AN3799">
        <v>0</v>
      </c>
      <c r="AO3799">
        <v>1500</v>
      </c>
      <c r="AQ3799">
        <v>1500</v>
      </c>
      <c r="AS3799">
        <v>1050</v>
      </c>
      <c r="AU3799">
        <v>450</v>
      </c>
      <c r="AZ3799" s="5">
        <v>3000</v>
      </c>
      <c r="BA3799" s="5">
        <v>3000</v>
      </c>
      <c r="BB3799" s="5">
        <v>3000</v>
      </c>
      <c r="BF3799" s="5">
        <v>0</v>
      </c>
      <c r="BG3799">
        <v>20180411</v>
      </c>
      <c r="BH3799" s="9" t="str">
        <f t="shared" si="177"/>
        <v>2018</v>
      </c>
      <c r="BI3799" t="str">
        <f>MID(Merge1[[#This Row],[OC_DATA_INIZIO_PROGETTO]],5,2)</f>
        <v>04</v>
      </c>
      <c r="BJ3799">
        <v>20210415</v>
      </c>
      <c r="BK3799" t="str">
        <f t="shared" si="178"/>
        <v>2021</v>
      </c>
      <c r="BL3799" t="str">
        <f>MID(Merge1[[#This Row],[OC_DATA_FINE_PROGETTO_PREVISTA]],5,2)</f>
        <v>04</v>
      </c>
      <c r="BM3799" s="8">
        <f>(Merge1[[#This Row],[Colonna2]]-Merge1[[#This Row],[Colonna1]])*12+Merge1[[#This Row],[Colonna22]]-Merge1[[#This Row],[Colonna12]]</f>
        <v>36</v>
      </c>
      <c r="BO3799" t="str">
        <f t="shared" si="179"/>
        <v/>
      </c>
      <c r="BP3799" s="2" t="s">
        <v>86</v>
      </c>
      <c r="BQ3799" s="2" t="s">
        <v>76</v>
      </c>
      <c r="BR3799" s="2" t="s">
        <v>77</v>
      </c>
      <c r="BS3799" s="2" t="s">
        <v>434</v>
      </c>
      <c r="BT3799" s="2" t="s">
        <v>435</v>
      </c>
    </row>
    <row r="3800" spans="1:72" x14ac:dyDescent="0.35">
      <c r="A3800" s="2" t="s">
        <v>1676</v>
      </c>
      <c r="B3800" s="2" t="s">
        <v>1677</v>
      </c>
      <c r="C3800" s="2" t="s">
        <v>1678</v>
      </c>
      <c r="D3800" s="2" t="s">
        <v>1679</v>
      </c>
      <c r="E3800" s="2" t="s">
        <v>1680</v>
      </c>
      <c r="F3800">
        <v>8</v>
      </c>
      <c r="G3800" s="2" t="s">
        <v>441</v>
      </c>
      <c r="H3800">
        <v>2</v>
      </c>
      <c r="I3800" s="2" t="s">
        <v>430</v>
      </c>
      <c r="J3800">
        <v>99</v>
      </c>
      <c r="K3800" s="2" t="s">
        <v>81</v>
      </c>
      <c r="L3800">
        <v>11</v>
      </c>
      <c r="M3800" s="2" t="s">
        <v>443</v>
      </c>
      <c r="N3800">
        <v>72</v>
      </c>
      <c r="O3800" s="2" t="s">
        <v>444</v>
      </c>
      <c r="P3800">
        <v>1</v>
      </c>
      <c r="Q3800" s="2" t="s">
        <v>445</v>
      </c>
      <c r="R3800" t="s">
        <v>67</v>
      </c>
      <c r="S3800" t="s">
        <v>67</v>
      </c>
      <c r="T3800" s="2" t="s">
        <v>73</v>
      </c>
      <c r="U3800" s="2" t="s">
        <v>74</v>
      </c>
      <c r="V3800">
        <v>1014</v>
      </c>
      <c r="W3800" s="2" t="s">
        <v>902</v>
      </c>
      <c r="X3800">
        <v>1500</v>
      </c>
      <c r="Z3800">
        <v>1500</v>
      </c>
      <c r="AD3800">
        <v>1050</v>
      </c>
      <c r="AF3800">
        <v>0</v>
      </c>
      <c r="AG3800">
        <v>450</v>
      </c>
      <c r="AL3800" s="5">
        <v>3000</v>
      </c>
      <c r="AM3800">
        <v>0</v>
      </c>
      <c r="AN3800">
        <v>0</v>
      </c>
      <c r="AO3800">
        <v>1500</v>
      </c>
      <c r="AQ3800">
        <v>1500</v>
      </c>
      <c r="AS3800">
        <v>1050</v>
      </c>
      <c r="AU3800">
        <v>450</v>
      </c>
      <c r="AZ3800" s="5">
        <v>3000</v>
      </c>
      <c r="BA3800" s="5">
        <v>3000</v>
      </c>
      <c r="BB3800" s="5">
        <v>3000</v>
      </c>
      <c r="BC3800" s="5">
        <v>3000</v>
      </c>
      <c r="BD3800" s="5">
        <v>3000</v>
      </c>
      <c r="BE3800" s="5">
        <v>0</v>
      </c>
      <c r="BF3800" s="5">
        <v>3000</v>
      </c>
      <c r="BG3800">
        <v>20181216</v>
      </c>
      <c r="BH3800" s="9" t="str">
        <f t="shared" si="177"/>
        <v>2018</v>
      </c>
      <c r="BI3800" t="str">
        <f>MID(Merge1[[#This Row],[OC_DATA_INIZIO_PROGETTO]],5,2)</f>
        <v>12</v>
      </c>
      <c r="BJ3800">
        <v>20211230</v>
      </c>
      <c r="BK3800" t="str">
        <f t="shared" si="178"/>
        <v>2021</v>
      </c>
      <c r="BL3800" t="str">
        <f>MID(Merge1[[#This Row],[OC_DATA_FINE_PROGETTO_PREVISTA]],5,2)</f>
        <v>12</v>
      </c>
      <c r="BM3800" s="8">
        <f>(Merge1[[#This Row],[Colonna2]]-Merge1[[#This Row],[Colonna1]])*12+Merge1[[#This Row],[Colonna22]]-Merge1[[#This Row],[Colonna12]]</f>
        <v>36</v>
      </c>
      <c r="BO3800" t="str">
        <f t="shared" si="179"/>
        <v/>
      </c>
      <c r="BP3800" s="2" t="s">
        <v>116</v>
      </c>
      <c r="BQ3800" s="2" t="s">
        <v>116</v>
      </c>
      <c r="BR3800" s="2" t="s">
        <v>77</v>
      </c>
      <c r="BS3800" s="2" t="s">
        <v>434</v>
      </c>
      <c r="BT3800" s="2" t="s">
        <v>435</v>
      </c>
    </row>
    <row r="3801" spans="1:72" x14ac:dyDescent="0.35">
      <c r="A3801" s="2" t="s">
        <v>1890</v>
      </c>
      <c r="B3801" s="2" t="s">
        <v>1891</v>
      </c>
      <c r="C3801" s="2" t="s">
        <v>1892</v>
      </c>
      <c r="D3801" s="2" t="s">
        <v>1893</v>
      </c>
      <c r="E3801" s="2" t="s">
        <v>1894</v>
      </c>
      <c r="F3801">
        <v>8</v>
      </c>
      <c r="G3801" s="2" t="s">
        <v>441</v>
      </c>
      <c r="H3801">
        <v>2</v>
      </c>
      <c r="I3801" s="2" t="s">
        <v>430</v>
      </c>
      <c r="J3801">
        <v>99</v>
      </c>
      <c r="K3801" s="2" t="s">
        <v>81</v>
      </c>
      <c r="L3801">
        <v>11</v>
      </c>
      <c r="M3801" s="2" t="s">
        <v>443</v>
      </c>
      <c r="N3801">
        <v>72</v>
      </c>
      <c r="O3801" s="2" t="s">
        <v>444</v>
      </c>
      <c r="P3801">
        <v>1</v>
      </c>
      <c r="Q3801" s="2" t="s">
        <v>445</v>
      </c>
      <c r="R3801" t="s">
        <v>67</v>
      </c>
      <c r="S3801" t="s">
        <v>67</v>
      </c>
      <c r="T3801" s="2" t="s">
        <v>73</v>
      </c>
      <c r="U3801" s="2" t="s">
        <v>74</v>
      </c>
      <c r="V3801">
        <v>1009</v>
      </c>
      <c r="W3801" s="2" t="s">
        <v>880</v>
      </c>
      <c r="X3801">
        <v>1500</v>
      </c>
      <c r="Z3801">
        <v>1500</v>
      </c>
      <c r="AD3801">
        <v>1050</v>
      </c>
      <c r="AF3801">
        <v>0</v>
      </c>
      <c r="AG3801">
        <v>450</v>
      </c>
      <c r="AL3801" s="5">
        <v>3000</v>
      </c>
      <c r="AM3801">
        <v>0</v>
      </c>
      <c r="AN3801">
        <v>0</v>
      </c>
      <c r="AO3801">
        <v>1500</v>
      </c>
      <c r="AQ3801">
        <v>1500</v>
      </c>
      <c r="AS3801">
        <v>1050</v>
      </c>
      <c r="AU3801">
        <v>450</v>
      </c>
      <c r="AZ3801" s="5">
        <v>3000</v>
      </c>
      <c r="BA3801" s="5">
        <v>3000</v>
      </c>
      <c r="BB3801" s="5">
        <v>3000</v>
      </c>
      <c r="BC3801" s="5">
        <v>3000</v>
      </c>
      <c r="BD3801" s="5">
        <v>3000</v>
      </c>
      <c r="BE3801" s="5">
        <v>0</v>
      </c>
      <c r="BF3801" s="5">
        <v>3000</v>
      </c>
      <c r="BG3801">
        <v>20190327</v>
      </c>
      <c r="BH3801" s="9" t="str">
        <f t="shared" si="177"/>
        <v>2019</v>
      </c>
      <c r="BI3801" t="str">
        <f>MID(Merge1[[#This Row],[OC_DATA_INIZIO_PROGETTO]],5,2)</f>
        <v>03</v>
      </c>
      <c r="BJ3801">
        <v>20220331</v>
      </c>
      <c r="BK3801" t="str">
        <f t="shared" si="178"/>
        <v>2022</v>
      </c>
      <c r="BL3801" t="str">
        <f>MID(Merge1[[#This Row],[OC_DATA_FINE_PROGETTO_PREVISTA]],5,2)</f>
        <v>03</v>
      </c>
      <c r="BM3801" s="8">
        <f>(Merge1[[#This Row],[Colonna2]]-Merge1[[#This Row],[Colonna1]])*12+Merge1[[#This Row],[Colonna22]]-Merge1[[#This Row],[Colonna12]]</f>
        <v>36</v>
      </c>
      <c r="BO3801" t="str">
        <f t="shared" si="179"/>
        <v/>
      </c>
      <c r="BP3801" s="2" t="s">
        <v>116</v>
      </c>
      <c r="BQ3801" s="2" t="s">
        <v>116</v>
      </c>
      <c r="BR3801" s="2" t="s">
        <v>77</v>
      </c>
      <c r="BS3801" s="2" t="s">
        <v>434</v>
      </c>
      <c r="BT3801" s="2" t="s">
        <v>435</v>
      </c>
    </row>
    <row r="3802" spans="1:72" x14ac:dyDescent="0.35">
      <c r="A3802" s="2" t="s">
        <v>1896</v>
      </c>
      <c r="B3802" s="2" t="s">
        <v>1897</v>
      </c>
      <c r="C3802" s="2" t="s">
        <v>1898</v>
      </c>
      <c r="D3802" s="2" t="s">
        <v>1898</v>
      </c>
      <c r="E3802" s="2" t="s">
        <v>1899</v>
      </c>
      <c r="F3802">
        <v>8</v>
      </c>
      <c r="G3802" s="2" t="s">
        <v>441</v>
      </c>
      <c r="H3802">
        <v>2</v>
      </c>
      <c r="I3802" s="2" t="s">
        <v>430</v>
      </c>
      <c r="J3802">
        <v>99</v>
      </c>
      <c r="K3802" s="2" t="s">
        <v>81</v>
      </c>
      <c r="L3802">
        <v>11</v>
      </c>
      <c r="M3802" s="2" t="s">
        <v>443</v>
      </c>
      <c r="N3802">
        <v>72</v>
      </c>
      <c r="O3802" s="2" t="s">
        <v>444</v>
      </c>
      <c r="P3802">
        <v>1</v>
      </c>
      <c r="Q3802" s="2" t="s">
        <v>445</v>
      </c>
      <c r="R3802" t="s">
        <v>67</v>
      </c>
      <c r="S3802" t="s">
        <v>67</v>
      </c>
      <c r="T3802" s="2" t="s">
        <v>73</v>
      </c>
      <c r="U3802" s="2" t="s">
        <v>74</v>
      </c>
      <c r="V3802">
        <v>1009</v>
      </c>
      <c r="W3802" s="2" t="s">
        <v>880</v>
      </c>
      <c r="X3802">
        <v>1500</v>
      </c>
      <c r="Z3802">
        <v>1500</v>
      </c>
      <c r="AD3802">
        <v>1050</v>
      </c>
      <c r="AF3802">
        <v>0</v>
      </c>
      <c r="AG3802">
        <v>450</v>
      </c>
      <c r="AL3802" s="5">
        <v>3000</v>
      </c>
      <c r="AM3802">
        <v>0</v>
      </c>
      <c r="AN3802">
        <v>0</v>
      </c>
      <c r="AO3802">
        <v>1500</v>
      </c>
      <c r="AQ3802">
        <v>1500</v>
      </c>
      <c r="AS3802">
        <v>1050</v>
      </c>
      <c r="AU3802">
        <v>450</v>
      </c>
      <c r="AZ3802" s="5">
        <v>3000</v>
      </c>
      <c r="BA3802" s="5">
        <v>3000</v>
      </c>
      <c r="BB3802" s="5">
        <v>3000</v>
      </c>
      <c r="BF3802" s="5">
        <v>0</v>
      </c>
      <c r="BG3802">
        <v>20190208</v>
      </c>
      <c r="BH3802" s="9" t="str">
        <f t="shared" si="177"/>
        <v>2019</v>
      </c>
      <c r="BI3802" t="str">
        <f>MID(Merge1[[#This Row],[OC_DATA_INIZIO_PROGETTO]],5,2)</f>
        <v>02</v>
      </c>
      <c r="BJ3802">
        <v>20220212</v>
      </c>
      <c r="BK3802" t="str">
        <f t="shared" si="178"/>
        <v>2022</v>
      </c>
      <c r="BL3802" t="str">
        <f>MID(Merge1[[#This Row],[OC_DATA_FINE_PROGETTO_PREVISTA]],5,2)</f>
        <v>02</v>
      </c>
      <c r="BM3802" s="8">
        <f>(Merge1[[#This Row],[Colonna2]]-Merge1[[#This Row],[Colonna1]])*12+Merge1[[#This Row],[Colonna22]]-Merge1[[#This Row],[Colonna12]]</f>
        <v>36</v>
      </c>
      <c r="BO3802" t="str">
        <f t="shared" si="179"/>
        <v/>
      </c>
      <c r="BP3802" s="2" t="s">
        <v>86</v>
      </c>
      <c r="BQ3802" s="2" t="s">
        <v>76</v>
      </c>
      <c r="BR3802" s="2" t="s">
        <v>77</v>
      </c>
      <c r="BS3802" s="2" t="s">
        <v>434</v>
      </c>
      <c r="BT3802" s="2" t="s">
        <v>435</v>
      </c>
    </row>
    <row r="3803" spans="1:72" x14ac:dyDescent="0.35">
      <c r="A3803" s="2" t="s">
        <v>1905</v>
      </c>
      <c r="B3803" s="2" t="s">
        <v>1906</v>
      </c>
      <c r="C3803" s="2" t="s">
        <v>1907</v>
      </c>
      <c r="D3803" s="2" t="s">
        <v>1908</v>
      </c>
      <c r="E3803" s="2" t="s">
        <v>1909</v>
      </c>
      <c r="F3803">
        <v>8</v>
      </c>
      <c r="G3803" s="2" t="s">
        <v>441</v>
      </c>
      <c r="H3803">
        <v>2</v>
      </c>
      <c r="I3803" s="2" t="s">
        <v>430</v>
      </c>
      <c r="J3803">
        <v>99</v>
      </c>
      <c r="K3803" s="2" t="s">
        <v>81</v>
      </c>
      <c r="L3803">
        <v>11</v>
      </c>
      <c r="M3803" s="2" t="s">
        <v>443</v>
      </c>
      <c r="N3803">
        <v>72</v>
      </c>
      <c r="O3803" s="2" t="s">
        <v>444</v>
      </c>
      <c r="P3803">
        <v>1</v>
      </c>
      <c r="Q3803" s="2" t="s">
        <v>445</v>
      </c>
      <c r="R3803" t="s">
        <v>67</v>
      </c>
      <c r="S3803" t="s">
        <v>67</v>
      </c>
      <c r="T3803" s="2" t="s">
        <v>73</v>
      </c>
      <c r="U3803" s="2" t="s">
        <v>74</v>
      </c>
      <c r="V3803">
        <v>1014</v>
      </c>
      <c r="W3803" s="2" t="s">
        <v>902</v>
      </c>
      <c r="X3803">
        <v>1500</v>
      </c>
      <c r="Z3803">
        <v>1500</v>
      </c>
      <c r="AD3803">
        <v>1050</v>
      </c>
      <c r="AF3803">
        <v>0</v>
      </c>
      <c r="AG3803">
        <v>450</v>
      </c>
      <c r="AL3803" s="5">
        <v>3000</v>
      </c>
      <c r="AM3803">
        <v>0</v>
      </c>
      <c r="AN3803">
        <v>0</v>
      </c>
      <c r="AO3803">
        <v>1500</v>
      </c>
      <c r="AQ3803">
        <v>1500</v>
      </c>
      <c r="AS3803">
        <v>1050</v>
      </c>
      <c r="AU3803">
        <v>450</v>
      </c>
      <c r="AZ3803" s="5">
        <v>3000</v>
      </c>
      <c r="BA3803" s="5">
        <v>3000</v>
      </c>
      <c r="BB3803" s="5">
        <v>3000</v>
      </c>
      <c r="BC3803" s="5">
        <v>3000</v>
      </c>
      <c r="BD3803" s="5">
        <v>3000</v>
      </c>
      <c r="BE3803" s="5">
        <v>0</v>
      </c>
      <c r="BF3803" s="5">
        <v>0</v>
      </c>
      <c r="BG3803">
        <v>20190327</v>
      </c>
      <c r="BH3803" s="9" t="str">
        <f t="shared" si="177"/>
        <v>2019</v>
      </c>
      <c r="BI3803" t="str">
        <f>MID(Merge1[[#This Row],[OC_DATA_INIZIO_PROGETTO]],5,2)</f>
        <v>03</v>
      </c>
      <c r="BJ3803">
        <v>20220331</v>
      </c>
      <c r="BK3803" t="str">
        <f t="shared" si="178"/>
        <v>2022</v>
      </c>
      <c r="BL3803" t="str">
        <f>MID(Merge1[[#This Row],[OC_DATA_FINE_PROGETTO_PREVISTA]],5,2)</f>
        <v>03</v>
      </c>
      <c r="BM3803" s="8">
        <f>(Merge1[[#This Row],[Colonna2]]-Merge1[[#This Row],[Colonna1]])*12+Merge1[[#This Row],[Colonna22]]-Merge1[[#This Row],[Colonna12]]</f>
        <v>36</v>
      </c>
      <c r="BO3803" t="str">
        <f t="shared" si="179"/>
        <v/>
      </c>
      <c r="BP3803" s="2" t="s">
        <v>116</v>
      </c>
      <c r="BQ3803" s="2" t="s">
        <v>116</v>
      </c>
      <c r="BR3803" s="2" t="s">
        <v>77</v>
      </c>
      <c r="BS3803" s="2" t="s">
        <v>434</v>
      </c>
      <c r="BT3803" s="2" t="s">
        <v>435</v>
      </c>
    </row>
    <row r="3804" spans="1:72" x14ac:dyDescent="0.35">
      <c r="A3804" s="2" t="s">
        <v>2061</v>
      </c>
      <c r="B3804" s="2" t="s">
        <v>2062</v>
      </c>
      <c r="C3804" s="2" t="s">
        <v>2063</v>
      </c>
      <c r="D3804" s="2" t="s">
        <v>2063</v>
      </c>
      <c r="E3804" s="2" t="s">
        <v>2064</v>
      </c>
      <c r="F3804">
        <v>8</v>
      </c>
      <c r="G3804" s="2" t="s">
        <v>441</v>
      </c>
      <c r="H3804">
        <v>2</v>
      </c>
      <c r="I3804" s="2" t="s">
        <v>430</v>
      </c>
      <c r="J3804">
        <v>99</v>
      </c>
      <c r="K3804" s="2" t="s">
        <v>81</v>
      </c>
      <c r="L3804">
        <v>11</v>
      </c>
      <c r="M3804" s="2" t="s">
        <v>443</v>
      </c>
      <c r="N3804">
        <v>72</v>
      </c>
      <c r="O3804" s="2" t="s">
        <v>444</v>
      </c>
      <c r="P3804">
        <v>1</v>
      </c>
      <c r="Q3804" s="2" t="s">
        <v>445</v>
      </c>
      <c r="R3804" t="s">
        <v>67</v>
      </c>
      <c r="S3804" t="s">
        <v>67</v>
      </c>
      <c r="T3804" s="2" t="s">
        <v>73</v>
      </c>
      <c r="U3804" s="2" t="s">
        <v>74</v>
      </c>
      <c r="V3804">
        <v>1005</v>
      </c>
      <c r="W3804" s="2" t="s">
        <v>887</v>
      </c>
      <c r="X3804">
        <v>1500</v>
      </c>
      <c r="Z3804">
        <v>1500</v>
      </c>
      <c r="AD3804">
        <v>1050</v>
      </c>
      <c r="AF3804">
        <v>0</v>
      </c>
      <c r="AG3804">
        <v>450</v>
      </c>
      <c r="AL3804" s="5">
        <v>3000</v>
      </c>
      <c r="AM3804">
        <v>0</v>
      </c>
      <c r="AN3804">
        <v>0</v>
      </c>
      <c r="AO3804">
        <v>1500</v>
      </c>
      <c r="AQ3804">
        <v>1500</v>
      </c>
      <c r="AS3804">
        <v>1050</v>
      </c>
      <c r="AU3804">
        <v>450</v>
      </c>
      <c r="AZ3804" s="5">
        <v>3000</v>
      </c>
      <c r="BA3804" s="5">
        <v>3000</v>
      </c>
      <c r="BB3804" s="5">
        <v>3000</v>
      </c>
      <c r="BC3804" s="5">
        <v>3000</v>
      </c>
      <c r="BD3804" s="5">
        <v>3000</v>
      </c>
      <c r="BE3804" s="5">
        <v>0</v>
      </c>
      <c r="BF3804" s="5">
        <v>3000</v>
      </c>
      <c r="BG3804">
        <v>20190116</v>
      </c>
      <c r="BH3804" s="9" t="str">
        <f t="shared" si="177"/>
        <v>2019</v>
      </c>
      <c r="BI3804" t="str">
        <f>MID(Merge1[[#This Row],[OC_DATA_INIZIO_PROGETTO]],5,2)</f>
        <v>01</v>
      </c>
      <c r="BJ3804">
        <v>20190720</v>
      </c>
      <c r="BK3804" t="str">
        <f t="shared" si="178"/>
        <v>2019</v>
      </c>
      <c r="BL3804" t="str">
        <f>MID(Merge1[[#This Row],[OC_DATA_FINE_PROGETTO_PREVISTA]],5,2)</f>
        <v>07</v>
      </c>
      <c r="BM3804" s="8">
        <f>(Merge1[[#This Row],[Colonna2]]-Merge1[[#This Row],[Colonna1]])*12+Merge1[[#This Row],[Colonna22]]-Merge1[[#This Row],[Colonna12]]</f>
        <v>6</v>
      </c>
      <c r="BN3804">
        <v>20190720</v>
      </c>
      <c r="BO3804" t="str">
        <f t="shared" si="179"/>
        <v>2019</v>
      </c>
      <c r="BP3804" s="2" t="s">
        <v>116</v>
      </c>
      <c r="BQ3804" s="2" t="s">
        <v>763</v>
      </c>
      <c r="BR3804" s="2" t="s">
        <v>440</v>
      </c>
      <c r="BS3804" s="2" t="s">
        <v>434</v>
      </c>
      <c r="BT3804" s="2" t="s">
        <v>435</v>
      </c>
    </row>
    <row r="3805" spans="1:72" x14ac:dyDescent="0.35">
      <c r="A3805" s="2" t="s">
        <v>2065</v>
      </c>
      <c r="B3805" s="2" t="s">
        <v>2066</v>
      </c>
      <c r="C3805" s="2" t="s">
        <v>2067</v>
      </c>
      <c r="D3805" s="2" t="s">
        <v>2067</v>
      </c>
      <c r="E3805" s="2" t="s">
        <v>2068</v>
      </c>
      <c r="F3805">
        <v>8</v>
      </c>
      <c r="G3805" s="2" t="s">
        <v>441</v>
      </c>
      <c r="H3805">
        <v>2</v>
      </c>
      <c r="I3805" s="2" t="s">
        <v>430</v>
      </c>
      <c r="J3805">
        <v>99</v>
      </c>
      <c r="K3805" s="2" t="s">
        <v>81</v>
      </c>
      <c r="L3805">
        <v>11</v>
      </c>
      <c r="M3805" s="2" t="s">
        <v>443</v>
      </c>
      <c r="N3805">
        <v>72</v>
      </c>
      <c r="O3805" s="2" t="s">
        <v>444</v>
      </c>
      <c r="P3805">
        <v>1</v>
      </c>
      <c r="Q3805" s="2" t="s">
        <v>445</v>
      </c>
      <c r="R3805" t="s">
        <v>67</v>
      </c>
      <c r="S3805" t="s">
        <v>67</v>
      </c>
      <c r="T3805" s="2" t="s">
        <v>73</v>
      </c>
      <c r="U3805" s="2" t="s">
        <v>74</v>
      </c>
      <c r="V3805">
        <v>1009</v>
      </c>
      <c r="W3805" s="2" t="s">
        <v>880</v>
      </c>
      <c r="X3805">
        <v>1500</v>
      </c>
      <c r="Z3805">
        <v>1500</v>
      </c>
      <c r="AD3805">
        <v>1050</v>
      </c>
      <c r="AF3805">
        <v>0</v>
      </c>
      <c r="AG3805">
        <v>450</v>
      </c>
      <c r="AL3805" s="5">
        <v>3000</v>
      </c>
      <c r="AM3805">
        <v>0</v>
      </c>
      <c r="AN3805">
        <v>0</v>
      </c>
      <c r="AO3805">
        <v>1500</v>
      </c>
      <c r="AQ3805">
        <v>1500</v>
      </c>
      <c r="AS3805">
        <v>1050</v>
      </c>
      <c r="AU3805">
        <v>450</v>
      </c>
      <c r="AZ3805" s="5">
        <v>3000</v>
      </c>
      <c r="BA3805" s="5">
        <v>3000</v>
      </c>
      <c r="BB3805" s="5">
        <v>3000</v>
      </c>
      <c r="BC3805" s="5">
        <v>3000</v>
      </c>
      <c r="BD3805" s="5">
        <v>3000</v>
      </c>
      <c r="BE3805" s="5">
        <v>0</v>
      </c>
      <c r="BF3805" s="5">
        <v>3000</v>
      </c>
      <c r="BG3805">
        <v>20190322</v>
      </c>
      <c r="BH3805" s="9" t="str">
        <f t="shared" si="177"/>
        <v>2019</v>
      </c>
      <c r="BI3805" t="str">
        <f>MID(Merge1[[#This Row],[OC_DATA_INIZIO_PROGETTO]],5,2)</f>
        <v>03</v>
      </c>
      <c r="BJ3805">
        <v>20191011</v>
      </c>
      <c r="BK3805" t="str">
        <f t="shared" si="178"/>
        <v>2019</v>
      </c>
      <c r="BL3805" t="str">
        <f>MID(Merge1[[#This Row],[OC_DATA_FINE_PROGETTO_PREVISTA]],5,2)</f>
        <v>10</v>
      </c>
      <c r="BM3805" s="8">
        <f>(Merge1[[#This Row],[Colonna2]]-Merge1[[#This Row],[Colonna1]])*12+Merge1[[#This Row],[Colonna22]]-Merge1[[#This Row],[Colonna12]]</f>
        <v>7</v>
      </c>
      <c r="BN3805">
        <v>20191011</v>
      </c>
      <c r="BO3805" t="str">
        <f t="shared" si="179"/>
        <v>2019</v>
      </c>
      <c r="BP3805" s="2" t="s">
        <v>116</v>
      </c>
      <c r="BQ3805" s="2" t="s">
        <v>763</v>
      </c>
      <c r="BR3805" s="2" t="s">
        <v>440</v>
      </c>
      <c r="BS3805" s="2" t="s">
        <v>434</v>
      </c>
      <c r="BT3805" s="2" t="s">
        <v>435</v>
      </c>
    </row>
    <row r="3806" spans="1:72" x14ac:dyDescent="0.35">
      <c r="A3806" s="2" t="s">
        <v>2073</v>
      </c>
      <c r="B3806" s="2" t="s">
        <v>2074</v>
      </c>
      <c r="C3806" s="2" t="s">
        <v>2075</v>
      </c>
      <c r="D3806" s="2" t="s">
        <v>2076</v>
      </c>
      <c r="E3806" s="2" t="s">
        <v>2077</v>
      </c>
      <c r="F3806">
        <v>8</v>
      </c>
      <c r="G3806" s="2" t="s">
        <v>441</v>
      </c>
      <c r="H3806">
        <v>2</v>
      </c>
      <c r="I3806" s="2" t="s">
        <v>430</v>
      </c>
      <c r="J3806">
        <v>99</v>
      </c>
      <c r="K3806" s="2" t="s">
        <v>81</v>
      </c>
      <c r="L3806">
        <v>11</v>
      </c>
      <c r="M3806" s="2" t="s">
        <v>443</v>
      </c>
      <c r="N3806">
        <v>72</v>
      </c>
      <c r="O3806" s="2" t="s">
        <v>444</v>
      </c>
      <c r="P3806">
        <v>1</v>
      </c>
      <c r="Q3806" s="2" t="s">
        <v>445</v>
      </c>
      <c r="R3806" t="s">
        <v>67</v>
      </c>
      <c r="S3806" t="s">
        <v>67</v>
      </c>
      <c r="T3806" s="2" t="s">
        <v>73</v>
      </c>
      <c r="U3806" s="2" t="s">
        <v>74</v>
      </c>
      <c r="V3806">
        <v>1007</v>
      </c>
      <c r="W3806" s="2" t="s">
        <v>914</v>
      </c>
      <c r="X3806">
        <v>1500</v>
      </c>
      <c r="Z3806">
        <v>1500</v>
      </c>
      <c r="AD3806">
        <v>1050</v>
      </c>
      <c r="AF3806">
        <v>0</v>
      </c>
      <c r="AG3806">
        <v>450</v>
      </c>
      <c r="AL3806" s="5">
        <v>3000</v>
      </c>
      <c r="AM3806">
        <v>0</v>
      </c>
      <c r="AN3806">
        <v>0</v>
      </c>
      <c r="AO3806">
        <v>1500</v>
      </c>
      <c r="AQ3806">
        <v>1500</v>
      </c>
      <c r="AS3806">
        <v>1050</v>
      </c>
      <c r="AU3806">
        <v>450</v>
      </c>
      <c r="AZ3806" s="5">
        <v>3000</v>
      </c>
      <c r="BA3806" s="5">
        <v>3000</v>
      </c>
      <c r="BB3806" s="5">
        <v>3000</v>
      </c>
      <c r="BC3806" s="5">
        <v>3000</v>
      </c>
      <c r="BD3806" s="5">
        <v>3000</v>
      </c>
      <c r="BE3806" s="5">
        <v>0</v>
      </c>
      <c r="BF3806" s="5">
        <v>3000</v>
      </c>
      <c r="BG3806">
        <v>20190130</v>
      </c>
      <c r="BH3806" s="9" t="str">
        <f t="shared" si="177"/>
        <v>2019</v>
      </c>
      <c r="BI3806" t="str">
        <f>MID(Merge1[[#This Row],[OC_DATA_INIZIO_PROGETTO]],5,2)</f>
        <v>01</v>
      </c>
      <c r="BJ3806">
        <v>20220203</v>
      </c>
      <c r="BK3806" t="str">
        <f t="shared" si="178"/>
        <v>2022</v>
      </c>
      <c r="BL3806" t="str">
        <f>MID(Merge1[[#This Row],[OC_DATA_FINE_PROGETTO_PREVISTA]],5,2)</f>
        <v>02</v>
      </c>
      <c r="BM3806" s="8">
        <f>(Merge1[[#This Row],[Colonna2]]-Merge1[[#This Row],[Colonna1]])*12+Merge1[[#This Row],[Colonna22]]-Merge1[[#This Row],[Colonna12]]</f>
        <v>37</v>
      </c>
      <c r="BO3806" t="str">
        <f t="shared" si="179"/>
        <v/>
      </c>
      <c r="BP3806" s="2" t="s">
        <v>116</v>
      </c>
      <c r="BQ3806" s="2" t="s">
        <v>116</v>
      </c>
      <c r="BR3806" s="2" t="s">
        <v>77</v>
      </c>
      <c r="BS3806" s="2" t="s">
        <v>434</v>
      </c>
      <c r="BT3806" s="2" t="s">
        <v>435</v>
      </c>
    </row>
    <row r="3807" spans="1:72" x14ac:dyDescent="0.35">
      <c r="A3807" s="2" t="s">
        <v>2164</v>
      </c>
      <c r="B3807" s="2" t="s">
        <v>2165</v>
      </c>
      <c r="C3807" s="2" t="s">
        <v>2166</v>
      </c>
      <c r="D3807" s="2" t="s">
        <v>2167</v>
      </c>
      <c r="E3807" s="2" t="s">
        <v>2168</v>
      </c>
      <c r="F3807">
        <v>8</v>
      </c>
      <c r="G3807" s="2" t="s">
        <v>441</v>
      </c>
      <c r="H3807">
        <v>2</v>
      </c>
      <c r="I3807" s="2" t="s">
        <v>430</v>
      </c>
      <c r="J3807">
        <v>99</v>
      </c>
      <c r="K3807" s="2" t="s">
        <v>81</v>
      </c>
      <c r="L3807">
        <v>11</v>
      </c>
      <c r="M3807" s="2" t="s">
        <v>443</v>
      </c>
      <c r="N3807">
        <v>72</v>
      </c>
      <c r="O3807" s="2" t="s">
        <v>444</v>
      </c>
      <c r="P3807">
        <v>1</v>
      </c>
      <c r="Q3807" s="2" t="s">
        <v>445</v>
      </c>
      <c r="R3807" t="s">
        <v>67</v>
      </c>
      <c r="S3807" t="s">
        <v>67</v>
      </c>
      <c r="T3807" s="2" t="s">
        <v>73</v>
      </c>
      <c r="U3807" s="2" t="s">
        <v>74</v>
      </c>
      <c r="V3807">
        <v>1014</v>
      </c>
      <c r="W3807" s="2" t="s">
        <v>902</v>
      </c>
      <c r="X3807">
        <v>1500</v>
      </c>
      <c r="Z3807">
        <v>1500</v>
      </c>
      <c r="AD3807">
        <v>1050</v>
      </c>
      <c r="AF3807">
        <v>0</v>
      </c>
      <c r="AG3807">
        <v>450</v>
      </c>
      <c r="AL3807" s="5">
        <v>3000</v>
      </c>
      <c r="AM3807">
        <v>0</v>
      </c>
      <c r="AN3807">
        <v>0</v>
      </c>
      <c r="AO3807">
        <v>1500</v>
      </c>
      <c r="AQ3807">
        <v>1500</v>
      </c>
      <c r="AS3807">
        <v>1050</v>
      </c>
      <c r="AU3807">
        <v>450</v>
      </c>
      <c r="AZ3807" s="5">
        <v>3000</v>
      </c>
      <c r="BA3807" s="5">
        <v>3000</v>
      </c>
      <c r="BB3807" s="5">
        <v>3000</v>
      </c>
      <c r="BC3807" s="5">
        <v>1451</v>
      </c>
      <c r="BD3807" s="5">
        <v>1451</v>
      </c>
      <c r="BE3807" s="5">
        <v>0</v>
      </c>
      <c r="BF3807" s="5">
        <v>0</v>
      </c>
      <c r="BG3807">
        <v>20190926</v>
      </c>
      <c r="BH3807" s="9" t="str">
        <f t="shared" si="177"/>
        <v>2019</v>
      </c>
      <c r="BI3807" t="str">
        <f>MID(Merge1[[#This Row],[OC_DATA_INIZIO_PROGETTO]],5,2)</f>
        <v>09</v>
      </c>
      <c r="BJ3807">
        <v>20220930</v>
      </c>
      <c r="BK3807" t="str">
        <f t="shared" si="178"/>
        <v>2022</v>
      </c>
      <c r="BL3807" t="str">
        <f>MID(Merge1[[#This Row],[OC_DATA_FINE_PROGETTO_PREVISTA]],5,2)</f>
        <v>09</v>
      </c>
      <c r="BM3807" s="8">
        <f>(Merge1[[#This Row],[Colonna2]]-Merge1[[#This Row],[Colonna1]])*12+Merge1[[#This Row],[Colonna22]]-Merge1[[#This Row],[Colonna12]]</f>
        <v>36</v>
      </c>
      <c r="BO3807" t="str">
        <f t="shared" si="179"/>
        <v/>
      </c>
      <c r="BP3807" s="2" t="s">
        <v>76</v>
      </c>
      <c r="BQ3807" s="2" t="s">
        <v>76</v>
      </c>
      <c r="BR3807" s="2" t="s">
        <v>77</v>
      </c>
      <c r="BS3807" s="2" t="s">
        <v>434</v>
      </c>
      <c r="BT3807" s="2" t="s">
        <v>435</v>
      </c>
    </row>
    <row r="3808" spans="1:72" x14ac:dyDescent="0.35">
      <c r="A3808" s="2" t="s">
        <v>7366</v>
      </c>
      <c r="B3808" s="2" t="s">
        <v>7367</v>
      </c>
      <c r="C3808" s="2" t="s">
        <v>7368</v>
      </c>
      <c r="D3808" s="2" t="s">
        <v>7369</v>
      </c>
      <c r="E3808" s="2" t="s">
        <v>7370</v>
      </c>
      <c r="F3808">
        <v>8</v>
      </c>
      <c r="G3808" s="2" t="s">
        <v>441</v>
      </c>
      <c r="H3808">
        <v>6</v>
      </c>
      <c r="I3808" s="2" t="s">
        <v>94</v>
      </c>
      <c r="J3808">
        <v>99</v>
      </c>
      <c r="K3808" s="2" t="s">
        <v>81</v>
      </c>
      <c r="L3808">
        <v>11</v>
      </c>
      <c r="M3808" s="2" t="s">
        <v>443</v>
      </c>
      <c r="N3808">
        <v>75</v>
      </c>
      <c r="O3808" s="2" t="s">
        <v>502</v>
      </c>
      <c r="P3808">
        <v>812</v>
      </c>
      <c r="Q3808" s="2" t="s">
        <v>7226</v>
      </c>
      <c r="R3808" t="s">
        <v>67</v>
      </c>
      <c r="S3808" t="s">
        <v>67</v>
      </c>
      <c r="T3808" s="2" t="s">
        <v>504</v>
      </c>
      <c r="U3808" s="2" t="s">
        <v>505</v>
      </c>
      <c r="V3808">
        <v>926</v>
      </c>
      <c r="W3808" s="2" t="s">
        <v>6666</v>
      </c>
      <c r="X3808">
        <v>3000</v>
      </c>
      <c r="Z3808">
        <v>3000</v>
      </c>
      <c r="AF3808">
        <v>0</v>
      </c>
      <c r="AL3808" s="5">
        <v>3000</v>
      </c>
      <c r="AM3808">
        <v>0</v>
      </c>
      <c r="AN3808">
        <v>0</v>
      </c>
      <c r="AO3808">
        <v>3000</v>
      </c>
      <c r="AQ3808">
        <v>3000</v>
      </c>
      <c r="AZ3808" s="5">
        <v>3000</v>
      </c>
      <c r="BA3808" s="5">
        <v>3000</v>
      </c>
      <c r="BB3808" s="5">
        <v>3000</v>
      </c>
      <c r="BC3808" s="5">
        <v>3000</v>
      </c>
      <c r="BD3808" s="5">
        <v>3000</v>
      </c>
      <c r="BE3808" s="5">
        <v>0</v>
      </c>
      <c r="BF3808" s="5">
        <v>3000</v>
      </c>
      <c r="BG3808">
        <v>20171129</v>
      </c>
      <c r="BH3808" s="9" t="str">
        <f t="shared" si="177"/>
        <v>2017</v>
      </c>
      <c r="BI3808" t="str">
        <f>MID(Merge1[[#This Row],[OC_DATA_INIZIO_PROGETTO]],5,2)</f>
        <v>11</v>
      </c>
      <c r="BJ3808">
        <v>20181222</v>
      </c>
      <c r="BK3808" t="str">
        <f t="shared" si="178"/>
        <v>2018</v>
      </c>
      <c r="BL3808" t="str">
        <f>MID(Merge1[[#This Row],[OC_DATA_FINE_PROGETTO_PREVISTA]],5,2)</f>
        <v>12</v>
      </c>
      <c r="BM3808" s="8">
        <f>(Merge1[[#This Row],[Colonna2]]-Merge1[[#This Row],[Colonna1]])*12+Merge1[[#This Row],[Colonna22]]-Merge1[[#This Row],[Colonna12]]</f>
        <v>13</v>
      </c>
      <c r="BN3808">
        <v>20181222</v>
      </c>
      <c r="BO3808" t="str">
        <f t="shared" si="179"/>
        <v>2018</v>
      </c>
      <c r="BP3808" s="2" t="s">
        <v>116</v>
      </c>
      <c r="BQ3808" s="2" t="s">
        <v>763</v>
      </c>
      <c r="BR3808" s="2" t="s">
        <v>440</v>
      </c>
      <c r="BS3808" s="2" t="s">
        <v>446</v>
      </c>
      <c r="BT3808" s="2" t="s">
        <v>447</v>
      </c>
    </row>
    <row r="3809" spans="1:72" x14ac:dyDescent="0.35">
      <c r="A3809" s="2" t="s">
        <v>7673</v>
      </c>
      <c r="B3809" s="2" t="s">
        <v>7674</v>
      </c>
      <c r="C3809" s="2" t="s">
        <v>7675</v>
      </c>
      <c r="D3809" s="2" t="s">
        <v>7675</v>
      </c>
      <c r="E3809" s="2" t="s">
        <v>7676</v>
      </c>
      <c r="F3809">
        <v>8</v>
      </c>
      <c r="G3809" s="2" t="s">
        <v>441</v>
      </c>
      <c r="H3809">
        <v>2</v>
      </c>
      <c r="I3809" s="2" t="s">
        <v>430</v>
      </c>
      <c r="J3809">
        <v>12</v>
      </c>
      <c r="K3809" s="2" t="s">
        <v>437</v>
      </c>
      <c r="L3809">
        <v>11</v>
      </c>
      <c r="M3809" s="2" t="s">
        <v>443</v>
      </c>
      <c r="N3809">
        <v>71</v>
      </c>
      <c r="O3809" s="2" t="s">
        <v>507</v>
      </c>
      <c r="P3809">
        <v>10</v>
      </c>
      <c r="Q3809" s="2" t="s">
        <v>1815</v>
      </c>
      <c r="R3809" t="s">
        <v>67</v>
      </c>
      <c r="S3809" t="s">
        <v>67</v>
      </c>
      <c r="T3809" s="2" t="s">
        <v>504</v>
      </c>
      <c r="U3809" s="2" t="s">
        <v>505</v>
      </c>
      <c r="V3809">
        <v>820</v>
      </c>
      <c r="W3809" s="2" t="s">
        <v>6775</v>
      </c>
      <c r="X3809">
        <v>3000</v>
      </c>
      <c r="Z3809">
        <v>3000</v>
      </c>
      <c r="AF3809">
        <v>0</v>
      </c>
      <c r="AL3809" s="5">
        <v>3000</v>
      </c>
      <c r="AM3809">
        <v>0</v>
      </c>
      <c r="AN3809">
        <v>0</v>
      </c>
      <c r="AO3809">
        <v>3000</v>
      </c>
      <c r="AQ3809">
        <v>3000</v>
      </c>
      <c r="AZ3809" s="5">
        <v>3000</v>
      </c>
      <c r="BA3809" s="5">
        <v>3000</v>
      </c>
      <c r="BB3809" s="5">
        <v>3000</v>
      </c>
      <c r="BF3809" s="5">
        <v>0</v>
      </c>
      <c r="BG3809">
        <v>20190118</v>
      </c>
      <c r="BH3809" s="9" t="str">
        <f t="shared" si="177"/>
        <v>2019</v>
      </c>
      <c r="BI3809" t="str">
        <f>MID(Merge1[[#This Row],[OC_DATA_INIZIO_PROGETTO]],5,2)</f>
        <v>01</v>
      </c>
      <c r="BJ3809">
        <v>20210201</v>
      </c>
      <c r="BK3809" t="str">
        <f t="shared" si="178"/>
        <v>2021</v>
      </c>
      <c r="BL3809" t="str">
        <f>MID(Merge1[[#This Row],[OC_DATA_FINE_PROGETTO_PREVISTA]],5,2)</f>
        <v>02</v>
      </c>
      <c r="BM3809" s="8">
        <f>(Merge1[[#This Row],[Colonna2]]-Merge1[[#This Row],[Colonna1]])*12+Merge1[[#This Row],[Colonna22]]-Merge1[[#This Row],[Colonna12]]</f>
        <v>25</v>
      </c>
      <c r="BO3809" t="str">
        <f t="shared" si="179"/>
        <v/>
      </c>
      <c r="BP3809" s="2" t="s">
        <v>86</v>
      </c>
      <c r="BQ3809" s="2" t="s">
        <v>76</v>
      </c>
      <c r="BR3809" s="2" t="s">
        <v>77</v>
      </c>
      <c r="BS3809" s="2" t="s">
        <v>434</v>
      </c>
      <c r="BT3809" s="2" t="s">
        <v>435</v>
      </c>
    </row>
    <row r="3810" spans="1:72" x14ac:dyDescent="0.35">
      <c r="A3810" s="2" t="s">
        <v>7811</v>
      </c>
      <c r="B3810" s="2" t="s">
        <v>7812</v>
      </c>
      <c r="C3810" s="2" t="s">
        <v>7813</v>
      </c>
      <c r="D3810" s="2" t="s">
        <v>7813</v>
      </c>
      <c r="E3810" s="2" t="s">
        <v>7814</v>
      </c>
      <c r="F3810">
        <v>8</v>
      </c>
      <c r="G3810" s="2" t="s">
        <v>441</v>
      </c>
      <c r="H3810">
        <v>2</v>
      </c>
      <c r="I3810" s="2" t="s">
        <v>430</v>
      </c>
      <c r="J3810">
        <v>12</v>
      </c>
      <c r="K3810" s="2" t="s">
        <v>437</v>
      </c>
      <c r="L3810">
        <v>11</v>
      </c>
      <c r="M3810" s="2" t="s">
        <v>443</v>
      </c>
      <c r="N3810">
        <v>71</v>
      </c>
      <c r="O3810" s="2" t="s">
        <v>507</v>
      </c>
      <c r="P3810">
        <v>10</v>
      </c>
      <c r="Q3810" s="2" t="s">
        <v>1815</v>
      </c>
      <c r="R3810" t="s">
        <v>67</v>
      </c>
      <c r="S3810" t="s">
        <v>67</v>
      </c>
      <c r="T3810" s="2" t="s">
        <v>504</v>
      </c>
      <c r="U3810" s="2" t="s">
        <v>505</v>
      </c>
      <c r="V3810">
        <v>943</v>
      </c>
      <c r="W3810" s="2" t="s">
        <v>6664</v>
      </c>
      <c r="X3810">
        <v>3000</v>
      </c>
      <c r="Z3810">
        <v>3000</v>
      </c>
      <c r="AF3810">
        <v>0</v>
      </c>
      <c r="AL3810" s="5">
        <v>3000</v>
      </c>
      <c r="AM3810">
        <v>0</v>
      </c>
      <c r="AN3810">
        <v>0</v>
      </c>
      <c r="AO3810">
        <v>3000</v>
      </c>
      <c r="AQ3810">
        <v>3000</v>
      </c>
      <c r="AZ3810" s="5">
        <v>3000</v>
      </c>
      <c r="BA3810" s="5">
        <v>3000</v>
      </c>
      <c r="BB3810" s="5">
        <v>3000</v>
      </c>
      <c r="BC3810" s="5">
        <v>3000</v>
      </c>
      <c r="BD3810" s="5">
        <v>3000</v>
      </c>
      <c r="BE3810" s="5">
        <v>0</v>
      </c>
      <c r="BF3810" s="5">
        <v>3000</v>
      </c>
      <c r="BG3810">
        <v>20191112</v>
      </c>
      <c r="BH3810" s="9" t="str">
        <f t="shared" si="177"/>
        <v>2019</v>
      </c>
      <c r="BI3810" t="str">
        <f>MID(Merge1[[#This Row],[OC_DATA_INIZIO_PROGETTO]],5,2)</f>
        <v>11</v>
      </c>
      <c r="BJ3810">
        <v>20200720</v>
      </c>
      <c r="BK3810" t="str">
        <f t="shared" si="178"/>
        <v>2020</v>
      </c>
      <c r="BL3810" t="str">
        <f>MID(Merge1[[#This Row],[OC_DATA_FINE_PROGETTO_PREVISTA]],5,2)</f>
        <v>07</v>
      </c>
      <c r="BM3810" s="8">
        <f>(Merge1[[#This Row],[Colonna2]]-Merge1[[#This Row],[Colonna1]])*12+Merge1[[#This Row],[Colonna22]]-Merge1[[#This Row],[Colonna12]]</f>
        <v>8</v>
      </c>
      <c r="BN3810">
        <v>20200720</v>
      </c>
      <c r="BO3810" t="str">
        <f t="shared" si="179"/>
        <v>2020</v>
      </c>
      <c r="BP3810" s="2" t="s">
        <v>116</v>
      </c>
      <c r="BQ3810" s="2" t="s">
        <v>763</v>
      </c>
      <c r="BR3810" s="2" t="s">
        <v>440</v>
      </c>
      <c r="BS3810" s="2" t="s">
        <v>434</v>
      </c>
      <c r="BT3810" s="2" t="s">
        <v>435</v>
      </c>
    </row>
    <row r="3811" spans="1:72" x14ac:dyDescent="0.35">
      <c r="A3811" s="2" t="s">
        <v>8049</v>
      </c>
      <c r="B3811" s="2" t="s">
        <v>8050</v>
      </c>
      <c r="C3811" s="2" t="s">
        <v>8051</v>
      </c>
      <c r="D3811" s="2" t="s">
        <v>8051</v>
      </c>
      <c r="E3811" s="2" t="s">
        <v>8052</v>
      </c>
      <c r="F3811">
        <v>11</v>
      </c>
      <c r="G3811" s="2" t="s">
        <v>436</v>
      </c>
      <c r="H3811">
        <v>2</v>
      </c>
      <c r="I3811" s="2" t="s">
        <v>430</v>
      </c>
      <c r="J3811">
        <v>99</v>
      </c>
      <c r="K3811" s="2" t="s">
        <v>81</v>
      </c>
      <c r="L3811">
        <v>11</v>
      </c>
      <c r="M3811" s="2" t="s">
        <v>443</v>
      </c>
      <c r="N3811">
        <v>80</v>
      </c>
      <c r="O3811" s="2" t="s">
        <v>676</v>
      </c>
      <c r="P3811">
        <v>800</v>
      </c>
      <c r="Q3811" s="2" t="s">
        <v>2060</v>
      </c>
      <c r="R3811" t="s">
        <v>67</v>
      </c>
      <c r="S3811" t="s">
        <v>67</v>
      </c>
      <c r="T3811" s="2" t="s">
        <v>73</v>
      </c>
      <c r="U3811" s="2" t="s">
        <v>74</v>
      </c>
      <c r="V3811">
        <v>915</v>
      </c>
      <c r="W3811" s="2" t="s">
        <v>632</v>
      </c>
      <c r="X3811">
        <v>3000</v>
      </c>
      <c r="Z3811">
        <v>3000</v>
      </c>
      <c r="AF3811">
        <v>0</v>
      </c>
      <c r="AL3811" s="5">
        <v>3000</v>
      </c>
      <c r="AM3811">
        <v>0</v>
      </c>
      <c r="AN3811">
        <v>0</v>
      </c>
      <c r="AO3811">
        <v>3000</v>
      </c>
      <c r="AQ3811">
        <v>3000</v>
      </c>
      <c r="AZ3811" s="5">
        <v>3000</v>
      </c>
      <c r="BA3811" s="5">
        <v>3000</v>
      </c>
      <c r="BB3811" s="5">
        <v>3000</v>
      </c>
      <c r="BF3811" s="5">
        <v>0</v>
      </c>
      <c r="BG3811">
        <v>20150826</v>
      </c>
      <c r="BH3811" s="9" t="str">
        <f t="shared" si="177"/>
        <v>2015</v>
      </c>
      <c r="BI3811" t="str">
        <f>MID(Merge1[[#This Row],[OC_DATA_INIZIO_PROGETTO]],5,2)</f>
        <v>08</v>
      </c>
      <c r="BJ3811">
        <v>20170930</v>
      </c>
      <c r="BK3811" t="str">
        <f t="shared" si="178"/>
        <v>2017</v>
      </c>
      <c r="BL3811" t="str">
        <f>MID(Merge1[[#This Row],[OC_DATA_FINE_PROGETTO_PREVISTA]],5,2)</f>
        <v>09</v>
      </c>
      <c r="BM3811" s="8">
        <f>(Merge1[[#This Row],[Colonna2]]-Merge1[[#This Row],[Colonna1]])*12+Merge1[[#This Row],[Colonna22]]-Merge1[[#This Row],[Colonna12]]</f>
        <v>25</v>
      </c>
      <c r="BO3811" t="str">
        <f t="shared" si="179"/>
        <v/>
      </c>
      <c r="BP3811" s="2" t="s">
        <v>86</v>
      </c>
      <c r="BQ3811" s="2" t="s">
        <v>76</v>
      </c>
      <c r="BR3811" s="2" t="s">
        <v>77</v>
      </c>
      <c r="BS3811" s="2" t="s">
        <v>434</v>
      </c>
      <c r="BT3811" s="2" t="s">
        <v>435</v>
      </c>
    </row>
    <row r="3812" spans="1:72" x14ac:dyDescent="0.35">
      <c r="A3812" s="2" t="s">
        <v>22076</v>
      </c>
      <c r="B3812" s="2" t="s">
        <v>22052</v>
      </c>
      <c r="C3812" s="2" t="s">
        <v>22077</v>
      </c>
      <c r="D3812" s="2" t="s">
        <v>21658</v>
      </c>
      <c r="E3812" s="2" t="s">
        <v>22078</v>
      </c>
      <c r="F3812">
        <v>11</v>
      </c>
      <c r="G3812" s="2" t="s">
        <v>436</v>
      </c>
      <c r="H3812">
        <v>2</v>
      </c>
      <c r="I3812" s="2" t="s">
        <v>430</v>
      </c>
      <c r="J3812">
        <v>99</v>
      </c>
      <c r="K3812" s="2" t="s">
        <v>81</v>
      </c>
      <c r="L3812">
        <v>11</v>
      </c>
      <c r="M3812" s="2" t="s">
        <v>443</v>
      </c>
      <c r="N3812">
        <v>71</v>
      </c>
      <c r="O3812" s="2" t="s">
        <v>507</v>
      </c>
      <c r="P3812">
        <v>72</v>
      </c>
      <c r="Q3812" s="2" t="s">
        <v>718</v>
      </c>
      <c r="R3812" t="s">
        <v>67</v>
      </c>
      <c r="S3812" t="s">
        <v>67</v>
      </c>
      <c r="T3812" s="2" t="s">
        <v>73</v>
      </c>
      <c r="U3812" s="2" t="s">
        <v>74</v>
      </c>
      <c r="V3812">
        <v>710</v>
      </c>
      <c r="W3812" s="2" t="s">
        <v>7185</v>
      </c>
      <c r="X3812">
        <v>1500</v>
      </c>
      <c r="Z3812">
        <v>1500</v>
      </c>
      <c r="AD3812">
        <v>1050</v>
      </c>
      <c r="AF3812">
        <v>0</v>
      </c>
      <c r="AG3812">
        <v>450</v>
      </c>
      <c r="AL3812" s="5">
        <v>3000</v>
      </c>
      <c r="AM3812">
        <v>0</v>
      </c>
      <c r="AN3812">
        <v>0</v>
      </c>
      <c r="AO3812">
        <v>1500</v>
      </c>
      <c r="AQ3812">
        <v>1500</v>
      </c>
      <c r="AS3812">
        <v>1050</v>
      </c>
      <c r="AU3812">
        <v>450</v>
      </c>
      <c r="AZ3812" s="5">
        <v>3000</v>
      </c>
      <c r="BA3812" s="5">
        <v>3000</v>
      </c>
      <c r="BB3812" s="5">
        <v>3000</v>
      </c>
      <c r="BF3812" s="5">
        <v>0</v>
      </c>
      <c r="BG3812">
        <v>20190711</v>
      </c>
      <c r="BH3812" s="9" t="str">
        <f t="shared" si="177"/>
        <v>2019</v>
      </c>
      <c r="BI3812" t="str">
        <f>MID(Merge1[[#This Row],[OC_DATA_INIZIO_PROGETTO]],5,2)</f>
        <v>07</v>
      </c>
      <c r="BJ3812">
        <v>20211231</v>
      </c>
      <c r="BK3812" t="str">
        <f t="shared" si="178"/>
        <v>2021</v>
      </c>
      <c r="BL3812" t="str">
        <f>MID(Merge1[[#This Row],[OC_DATA_FINE_PROGETTO_PREVISTA]],5,2)</f>
        <v>12</v>
      </c>
      <c r="BM3812" s="8">
        <f>(Merge1[[#This Row],[Colonna2]]-Merge1[[#This Row],[Colonna1]])*12+Merge1[[#This Row],[Colonna22]]-Merge1[[#This Row],[Colonna12]]</f>
        <v>29</v>
      </c>
      <c r="BO3812" t="str">
        <f t="shared" si="179"/>
        <v/>
      </c>
      <c r="BP3812" s="2" t="s">
        <v>86</v>
      </c>
      <c r="BQ3812" s="2" t="s">
        <v>76</v>
      </c>
      <c r="BR3812" s="2" t="s">
        <v>77</v>
      </c>
      <c r="BS3812" s="2" t="s">
        <v>434</v>
      </c>
      <c r="BT3812" s="2" t="s">
        <v>435</v>
      </c>
    </row>
    <row r="3813" spans="1:72" x14ac:dyDescent="0.35">
      <c r="A3813" s="2" t="s">
        <v>852</v>
      </c>
      <c r="B3813" s="2" t="s">
        <v>853</v>
      </c>
      <c r="C3813" s="2" t="s">
        <v>854</v>
      </c>
      <c r="D3813" s="2" t="s">
        <v>854</v>
      </c>
      <c r="E3813" s="2" t="s">
        <v>855</v>
      </c>
      <c r="F3813">
        <v>8</v>
      </c>
      <c r="G3813" s="2" t="s">
        <v>441</v>
      </c>
      <c r="H3813">
        <v>6</v>
      </c>
      <c r="I3813" s="2" t="s">
        <v>94</v>
      </c>
      <c r="J3813">
        <v>1</v>
      </c>
      <c r="K3813" s="2" t="s">
        <v>442</v>
      </c>
      <c r="L3813">
        <v>11</v>
      </c>
      <c r="M3813" s="2" t="s">
        <v>443</v>
      </c>
      <c r="N3813">
        <v>72</v>
      </c>
      <c r="O3813" s="2" t="s">
        <v>444</v>
      </c>
      <c r="P3813">
        <v>1</v>
      </c>
      <c r="Q3813" s="2" t="s">
        <v>445</v>
      </c>
      <c r="R3813" t="s">
        <v>67</v>
      </c>
      <c r="S3813" t="s">
        <v>67</v>
      </c>
      <c r="T3813" s="2" t="s">
        <v>73</v>
      </c>
      <c r="U3813" s="2" t="s">
        <v>74</v>
      </c>
      <c r="V3813">
        <v>9999</v>
      </c>
      <c r="W3813" s="2" t="s">
        <v>433</v>
      </c>
      <c r="X3813">
        <v>2951.61</v>
      </c>
      <c r="Z3813">
        <v>2951.61</v>
      </c>
      <c r="AF3813">
        <v>0</v>
      </c>
      <c r="AL3813" s="5">
        <v>2951.61</v>
      </c>
      <c r="AM3813">
        <v>0</v>
      </c>
      <c r="AN3813">
        <v>0</v>
      </c>
      <c r="AO3813">
        <v>2951.61</v>
      </c>
      <c r="AQ3813">
        <v>2951.61</v>
      </c>
      <c r="AZ3813" s="5">
        <v>2951.61</v>
      </c>
      <c r="BA3813" s="5">
        <v>2951.61</v>
      </c>
      <c r="BB3813" s="5">
        <v>2951.61</v>
      </c>
      <c r="BC3813" s="5">
        <v>2951.61</v>
      </c>
      <c r="BD3813" s="5">
        <v>2951.61</v>
      </c>
      <c r="BE3813" s="5">
        <v>0</v>
      </c>
      <c r="BF3813" s="5">
        <v>2951.61</v>
      </c>
      <c r="BG3813">
        <v>20150704</v>
      </c>
      <c r="BH3813" s="9" t="str">
        <f t="shared" si="177"/>
        <v>2015</v>
      </c>
      <c r="BI3813" t="str">
        <f>MID(Merge1[[#This Row],[OC_DATA_INIZIO_PROGETTO]],5,2)</f>
        <v>07</v>
      </c>
      <c r="BJ3813">
        <v>20160103</v>
      </c>
      <c r="BK3813" t="str">
        <f t="shared" si="178"/>
        <v>2016</v>
      </c>
      <c r="BL3813" t="str">
        <f>MID(Merge1[[#This Row],[OC_DATA_FINE_PROGETTO_PREVISTA]],5,2)</f>
        <v>01</v>
      </c>
      <c r="BM3813" s="8">
        <f>(Merge1[[#This Row],[Colonna2]]-Merge1[[#This Row],[Colonna1]])*12+Merge1[[#This Row],[Colonna22]]-Merge1[[#This Row],[Colonna12]]</f>
        <v>6</v>
      </c>
      <c r="BO3813" t="str">
        <f t="shared" si="179"/>
        <v/>
      </c>
      <c r="BP3813" s="2" t="s">
        <v>116</v>
      </c>
      <c r="BQ3813" s="2" t="s">
        <v>116</v>
      </c>
      <c r="BR3813" s="2" t="s">
        <v>77</v>
      </c>
      <c r="BS3813" s="2" t="s">
        <v>446</v>
      </c>
      <c r="BT3813" s="2" t="s">
        <v>447</v>
      </c>
    </row>
    <row r="3814" spans="1:72" x14ac:dyDescent="0.35">
      <c r="A3814" s="2" t="s">
        <v>1189</v>
      </c>
      <c r="B3814" s="2" t="s">
        <v>1190</v>
      </c>
      <c r="C3814" s="2" t="s">
        <v>1191</v>
      </c>
      <c r="D3814" s="2" t="s">
        <v>1192</v>
      </c>
      <c r="E3814" s="2" t="s">
        <v>1193</v>
      </c>
      <c r="F3814">
        <v>8</v>
      </c>
      <c r="G3814" s="2" t="s">
        <v>441</v>
      </c>
      <c r="H3814">
        <v>2</v>
      </c>
      <c r="I3814" s="2" t="s">
        <v>430</v>
      </c>
      <c r="J3814">
        <v>99</v>
      </c>
      <c r="K3814" s="2" t="s">
        <v>81</v>
      </c>
      <c r="L3814">
        <v>11</v>
      </c>
      <c r="M3814" s="2" t="s">
        <v>443</v>
      </c>
      <c r="N3814">
        <v>72</v>
      </c>
      <c r="O3814" s="2" t="s">
        <v>444</v>
      </c>
      <c r="P3814">
        <v>1</v>
      </c>
      <c r="Q3814" s="2" t="s">
        <v>445</v>
      </c>
      <c r="R3814" t="s">
        <v>67</v>
      </c>
      <c r="S3814" t="s">
        <v>67</v>
      </c>
      <c r="T3814" s="2" t="s">
        <v>73</v>
      </c>
      <c r="U3814" s="2" t="s">
        <v>74</v>
      </c>
      <c r="V3814">
        <v>1004</v>
      </c>
      <c r="W3814" s="2" t="s">
        <v>899</v>
      </c>
      <c r="X3814">
        <v>1473.5</v>
      </c>
      <c r="Z3814">
        <v>1473.5</v>
      </c>
      <c r="AD3814">
        <v>1031.45</v>
      </c>
      <c r="AF3814">
        <v>0</v>
      </c>
      <c r="AG3814">
        <v>442.05</v>
      </c>
      <c r="AL3814" s="5">
        <v>2947</v>
      </c>
      <c r="AM3814">
        <v>0</v>
      </c>
      <c r="AN3814">
        <v>0</v>
      </c>
      <c r="AO3814">
        <v>1473.5</v>
      </c>
      <c r="AQ3814">
        <v>1473.5</v>
      </c>
      <c r="AS3814">
        <v>1031.45</v>
      </c>
      <c r="AU3814">
        <v>442.05</v>
      </c>
      <c r="AZ3814" s="5">
        <v>2947</v>
      </c>
      <c r="BA3814" s="5">
        <v>2947</v>
      </c>
      <c r="BB3814" s="5">
        <v>2947</v>
      </c>
      <c r="BC3814" s="5">
        <v>2947</v>
      </c>
      <c r="BD3814" s="5">
        <v>2947</v>
      </c>
      <c r="BE3814" s="5">
        <v>0</v>
      </c>
      <c r="BF3814" s="5">
        <v>2947</v>
      </c>
      <c r="BG3814">
        <v>20171116</v>
      </c>
      <c r="BH3814" s="9" t="str">
        <f t="shared" si="177"/>
        <v>2017</v>
      </c>
      <c r="BI3814" t="str">
        <f>MID(Merge1[[#This Row],[OC_DATA_INIZIO_PROGETTO]],5,2)</f>
        <v>11</v>
      </c>
      <c r="BJ3814">
        <v>20211230</v>
      </c>
      <c r="BK3814" t="str">
        <f t="shared" si="178"/>
        <v>2021</v>
      </c>
      <c r="BL3814" t="str">
        <f>MID(Merge1[[#This Row],[OC_DATA_FINE_PROGETTO_PREVISTA]],5,2)</f>
        <v>12</v>
      </c>
      <c r="BM3814" s="8">
        <f>(Merge1[[#This Row],[Colonna2]]-Merge1[[#This Row],[Colonna1]])*12+Merge1[[#This Row],[Colonna22]]-Merge1[[#This Row],[Colonna12]]</f>
        <v>49</v>
      </c>
      <c r="BO3814" t="str">
        <f t="shared" si="179"/>
        <v/>
      </c>
      <c r="BP3814" s="2" t="s">
        <v>116</v>
      </c>
      <c r="BQ3814" s="2" t="s">
        <v>116</v>
      </c>
      <c r="BR3814" s="2" t="s">
        <v>77</v>
      </c>
      <c r="BS3814" s="2" t="s">
        <v>434</v>
      </c>
      <c r="BT3814" s="2" t="s">
        <v>435</v>
      </c>
    </row>
    <row r="3815" spans="1:72" x14ac:dyDescent="0.35">
      <c r="A3815" s="2" t="s">
        <v>7380</v>
      </c>
      <c r="B3815" s="2" t="s">
        <v>7381</v>
      </c>
      <c r="C3815" s="2" t="s">
        <v>7382</v>
      </c>
      <c r="D3815" s="2" t="s">
        <v>7383</v>
      </c>
      <c r="E3815" s="2" t="s">
        <v>7384</v>
      </c>
      <c r="F3815">
        <v>8</v>
      </c>
      <c r="G3815" s="2" t="s">
        <v>441</v>
      </c>
      <c r="H3815">
        <v>6</v>
      </c>
      <c r="I3815" s="2" t="s">
        <v>94</v>
      </c>
      <c r="J3815">
        <v>99</v>
      </c>
      <c r="K3815" s="2" t="s">
        <v>81</v>
      </c>
      <c r="L3815">
        <v>11</v>
      </c>
      <c r="M3815" s="2" t="s">
        <v>443</v>
      </c>
      <c r="N3815">
        <v>75</v>
      </c>
      <c r="O3815" s="2" t="s">
        <v>502</v>
      </c>
      <c r="P3815">
        <v>812</v>
      </c>
      <c r="Q3815" s="2" t="s">
        <v>7226</v>
      </c>
      <c r="R3815" t="s">
        <v>67</v>
      </c>
      <c r="S3815" t="s">
        <v>67</v>
      </c>
      <c r="T3815" s="2" t="s">
        <v>504</v>
      </c>
      <c r="U3815" s="2" t="s">
        <v>505</v>
      </c>
      <c r="V3815">
        <v>915</v>
      </c>
      <c r="W3815" s="2" t="s">
        <v>632</v>
      </c>
      <c r="X3815">
        <v>2928</v>
      </c>
      <c r="Z3815">
        <v>2928</v>
      </c>
      <c r="AF3815">
        <v>0</v>
      </c>
      <c r="AL3815" s="5">
        <v>2928</v>
      </c>
      <c r="AM3815">
        <v>0</v>
      </c>
      <c r="AN3815">
        <v>0</v>
      </c>
      <c r="AO3815">
        <v>2928</v>
      </c>
      <c r="AQ3815">
        <v>2928</v>
      </c>
      <c r="AZ3815" s="5">
        <v>2928</v>
      </c>
      <c r="BA3815" s="5">
        <v>2928</v>
      </c>
      <c r="BB3815" s="5">
        <v>2928</v>
      </c>
      <c r="BC3815" s="5">
        <v>2928</v>
      </c>
      <c r="BD3815" s="5">
        <v>2928</v>
      </c>
      <c r="BE3815" s="5">
        <v>0</v>
      </c>
      <c r="BF3815" s="5">
        <v>2928</v>
      </c>
      <c r="BG3815">
        <v>20171129</v>
      </c>
      <c r="BH3815" s="9" t="str">
        <f t="shared" si="177"/>
        <v>2017</v>
      </c>
      <c r="BI3815" t="str">
        <f>MID(Merge1[[#This Row],[OC_DATA_INIZIO_PROGETTO]],5,2)</f>
        <v>11</v>
      </c>
      <c r="BJ3815">
        <v>20181221</v>
      </c>
      <c r="BK3815" t="str">
        <f t="shared" si="178"/>
        <v>2018</v>
      </c>
      <c r="BL3815" t="str">
        <f>MID(Merge1[[#This Row],[OC_DATA_FINE_PROGETTO_PREVISTA]],5,2)</f>
        <v>12</v>
      </c>
      <c r="BM3815" s="8">
        <f>(Merge1[[#This Row],[Colonna2]]-Merge1[[#This Row],[Colonna1]])*12+Merge1[[#This Row],[Colonna22]]-Merge1[[#This Row],[Colonna12]]</f>
        <v>13</v>
      </c>
      <c r="BN3815">
        <v>20181231</v>
      </c>
      <c r="BO3815" t="str">
        <f t="shared" si="179"/>
        <v>2018</v>
      </c>
      <c r="BP3815" s="2" t="s">
        <v>116</v>
      </c>
      <c r="BQ3815" s="2" t="s">
        <v>763</v>
      </c>
      <c r="BR3815" s="2" t="s">
        <v>440</v>
      </c>
      <c r="BS3815" s="2" t="s">
        <v>446</v>
      </c>
      <c r="BT3815" s="2" t="s">
        <v>447</v>
      </c>
    </row>
    <row r="3816" spans="1:72" x14ac:dyDescent="0.35">
      <c r="A3816" s="2" t="s">
        <v>7386</v>
      </c>
      <c r="B3816" s="2" t="s">
        <v>7387</v>
      </c>
      <c r="C3816" s="2" t="s">
        <v>7388</v>
      </c>
      <c r="D3816" s="2" t="s">
        <v>7389</v>
      </c>
      <c r="E3816" s="2" t="s">
        <v>7390</v>
      </c>
      <c r="F3816">
        <v>8</v>
      </c>
      <c r="G3816" s="2" t="s">
        <v>441</v>
      </c>
      <c r="H3816">
        <v>6</v>
      </c>
      <c r="I3816" s="2" t="s">
        <v>94</v>
      </c>
      <c r="J3816">
        <v>99</v>
      </c>
      <c r="K3816" s="2" t="s">
        <v>81</v>
      </c>
      <c r="L3816">
        <v>11</v>
      </c>
      <c r="M3816" s="2" t="s">
        <v>443</v>
      </c>
      <c r="N3816">
        <v>75</v>
      </c>
      <c r="O3816" s="2" t="s">
        <v>502</v>
      </c>
      <c r="P3816">
        <v>812</v>
      </c>
      <c r="Q3816" s="2" t="s">
        <v>7226</v>
      </c>
      <c r="R3816" t="s">
        <v>67</v>
      </c>
      <c r="S3816" t="s">
        <v>67</v>
      </c>
      <c r="T3816" s="2" t="s">
        <v>73</v>
      </c>
      <c r="U3816" s="2" t="s">
        <v>74</v>
      </c>
      <c r="V3816">
        <v>915</v>
      </c>
      <c r="W3816" s="2" t="s">
        <v>632</v>
      </c>
      <c r="X3816">
        <v>2928</v>
      </c>
      <c r="Z3816">
        <v>2928</v>
      </c>
      <c r="AF3816">
        <v>0</v>
      </c>
      <c r="AL3816" s="5">
        <v>2928</v>
      </c>
      <c r="AM3816">
        <v>0</v>
      </c>
      <c r="AN3816">
        <v>0</v>
      </c>
      <c r="AO3816">
        <v>2928</v>
      </c>
      <c r="AQ3816">
        <v>2928</v>
      </c>
      <c r="AZ3816" s="5">
        <v>2928</v>
      </c>
      <c r="BA3816" s="5">
        <v>2928</v>
      </c>
      <c r="BB3816" s="5">
        <v>2928</v>
      </c>
      <c r="BF3816" s="5">
        <v>0</v>
      </c>
      <c r="BG3816">
        <v>20171129</v>
      </c>
      <c r="BH3816" s="9" t="str">
        <f t="shared" si="177"/>
        <v>2017</v>
      </c>
      <c r="BI3816" t="str">
        <f>MID(Merge1[[#This Row],[OC_DATA_INIZIO_PROGETTO]],5,2)</f>
        <v>11</v>
      </c>
      <c r="BJ3816">
        <v>20180101</v>
      </c>
      <c r="BK3816" t="str">
        <f t="shared" si="178"/>
        <v>2018</v>
      </c>
      <c r="BL3816" t="str">
        <f>MID(Merge1[[#This Row],[OC_DATA_FINE_PROGETTO_PREVISTA]],5,2)</f>
        <v>01</v>
      </c>
      <c r="BM3816" s="8">
        <f>(Merge1[[#This Row],[Colonna2]]-Merge1[[#This Row],[Colonna1]])*12+Merge1[[#This Row],[Colonna22]]-Merge1[[#This Row],[Colonna12]]</f>
        <v>2</v>
      </c>
      <c r="BN3816">
        <v>20180101</v>
      </c>
      <c r="BO3816" t="str">
        <f t="shared" si="179"/>
        <v>2018</v>
      </c>
      <c r="BP3816" s="2" t="s">
        <v>86</v>
      </c>
      <c r="BQ3816" s="2" t="s">
        <v>86</v>
      </c>
      <c r="BR3816" s="2" t="s">
        <v>440</v>
      </c>
      <c r="BS3816" s="2" t="s">
        <v>446</v>
      </c>
      <c r="BT3816" s="2" t="s">
        <v>447</v>
      </c>
    </row>
    <row r="3817" spans="1:72" x14ac:dyDescent="0.35">
      <c r="A3817" s="2" t="s">
        <v>7557</v>
      </c>
      <c r="B3817" s="2" t="s">
        <v>7558</v>
      </c>
      <c r="C3817" s="2" t="s">
        <v>7559</v>
      </c>
      <c r="D3817" s="2" t="s">
        <v>7560</v>
      </c>
      <c r="E3817" s="2" t="s">
        <v>7561</v>
      </c>
      <c r="F3817">
        <v>8</v>
      </c>
      <c r="G3817" s="2" t="s">
        <v>441</v>
      </c>
      <c r="H3817">
        <v>6</v>
      </c>
      <c r="I3817" s="2" t="s">
        <v>94</v>
      </c>
      <c r="J3817">
        <v>99</v>
      </c>
      <c r="K3817" s="2" t="s">
        <v>81</v>
      </c>
      <c r="L3817">
        <v>11</v>
      </c>
      <c r="M3817" s="2" t="s">
        <v>443</v>
      </c>
      <c r="N3817">
        <v>75</v>
      </c>
      <c r="O3817" s="2" t="s">
        <v>502</v>
      </c>
      <c r="P3817">
        <v>812</v>
      </c>
      <c r="Q3817" s="2" t="s">
        <v>7226</v>
      </c>
      <c r="R3817" t="s">
        <v>67</v>
      </c>
      <c r="S3817" t="s">
        <v>67</v>
      </c>
      <c r="T3817" s="2" t="s">
        <v>504</v>
      </c>
      <c r="U3817" s="2" t="s">
        <v>505</v>
      </c>
      <c r="V3817">
        <v>915</v>
      </c>
      <c r="W3817" s="2" t="s">
        <v>632</v>
      </c>
      <c r="X3817">
        <v>2928</v>
      </c>
      <c r="Z3817">
        <v>2928</v>
      </c>
      <c r="AF3817">
        <v>0</v>
      </c>
      <c r="AL3817" s="5">
        <v>2928</v>
      </c>
      <c r="AM3817">
        <v>0</v>
      </c>
      <c r="AN3817">
        <v>0</v>
      </c>
      <c r="AO3817">
        <v>2928</v>
      </c>
      <c r="AQ3817">
        <v>2928</v>
      </c>
      <c r="AZ3817" s="5">
        <v>2928</v>
      </c>
      <c r="BA3817" s="5">
        <v>2928</v>
      </c>
      <c r="BB3817" s="5">
        <v>2928</v>
      </c>
      <c r="BC3817" s="5">
        <v>2928</v>
      </c>
      <c r="BD3817" s="5">
        <v>2928</v>
      </c>
      <c r="BE3817" s="5">
        <v>0</v>
      </c>
      <c r="BF3817" s="5">
        <v>2928</v>
      </c>
      <c r="BG3817">
        <v>20171129</v>
      </c>
      <c r="BH3817" s="9" t="str">
        <f t="shared" si="177"/>
        <v>2017</v>
      </c>
      <c r="BI3817" t="str">
        <f>MID(Merge1[[#This Row],[OC_DATA_INIZIO_PROGETTO]],5,2)</f>
        <v>11</v>
      </c>
      <c r="BJ3817">
        <v>20181214</v>
      </c>
      <c r="BK3817" t="str">
        <f t="shared" si="178"/>
        <v>2018</v>
      </c>
      <c r="BL3817" t="str">
        <f>MID(Merge1[[#This Row],[OC_DATA_FINE_PROGETTO_PREVISTA]],5,2)</f>
        <v>12</v>
      </c>
      <c r="BM3817" s="8">
        <f>(Merge1[[#This Row],[Colonna2]]-Merge1[[#This Row],[Colonna1]])*12+Merge1[[#This Row],[Colonna22]]-Merge1[[#This Row],[Colonna12]]</f>
        <v>13</v>
      </c>
      <c r="BN3817">
        <v>20181231</v>
      </c>
      <c r="BO3817" t="str">
        <f t="shared" si="179"/>
        <v>2018</v>
      </c>
      <c r="BP3817" s="2" t="s">
        <v>116</v>
      </c>
      <c r="BQ3817" s="2" t="s">
        <v>763</v>
      </c>
      <c r="BR3817" s="2" t="s">
        <v>440</v>
      </c>
      <c r="BS3817" s="2" t="s">
        <v>446</v>
      </c>
      <c r="BT3817" s="2" t="s">
        <v>447</v>
      </c>
    </row>
    <row r="3818" spans="1:72" x14ac:dyDescent="0.35">
      <c r="A3818" s="2" t="s">
        <v>15129</v>
      </c>
      <c r="B3818" s="2" t="s">
        <v>15130</v>
      </c>
      <c r="C3818" s="2" t="s">
        <v>15131</v>
      </c>
      <c r="D3818" s="2" t="s">
        <v>15132</v>
      </c>
      <c r="E3818" s="2" t="s">
        <v>15133</v>
      </c>
      <c r="F3818">
        <v>1</v>
      </c>
      <c r="G3818" s="2" t="s">
        <v>151</v>
      </c>
      <c r="H3818">
        <v>7</v>
      </c>
      <c r="I3818" s="2" t="s">
        <v>770</v>
      </c>
      <c r="J3818">
        <v>99</v>
      </c>
      <c r="K3818" s="2" t="s">
        <v>81</v>
      </c>
      <c r="L3818">
        <v>8</v>
      </c>
      <c r="M3818" s="2" t="s">
        <v>112</v>
      </c>
      <c r="N3818">
        <v>62</v>
      </c>
      <c r="O3818" s="2" t="s">
        <v>2450</v>
      </c>
      <c r="P3818">
        <v>999</v>
      </c>
      <c r="Q3818" s="2" t="s">
        <v>3522</v>
      </c>
      <c r="R3818" t="s">
        <v>67</v>
      </c>
      <c r="S3818" t="s">
        <v>67</v>
      </c>
      <c r="T3818" s="2" t="s">
        <v>1986</v>
      </c>
      <c r="U3818" s="2" t="s">
        <v>1987</v>
      </c>
      <c r="V3818">
        <v>926</v>
      </c>
      <c r="W3818" s="2" t="s">
        <v>6666</v>
      </c>
      <c r="X3818">
        <v>1439.68</v>
      </c>
      <c r="Y3818">
        <v>1439.68</v>
      </c>
      <c r="AD3818">
        <v>1007.78</v>
      </c>
      <c r="AF3818">
        <v>0</v>
      </c>
      <c r="AG3818">
        <v>431.9</v>
      </c>
      <c r="AK3818">
        <v>3521</v>
      </c>
      <c r="AL3818" s="5">
        <v>2879.36</v>
      </c>
      <c r="AM3818">
        <v>0</v>
      </c>
      <c r="AN3818">
        <v>0</v>
      </c>
      <c r="AO3818">
        <v>1439.68</v>
      </c>
      <c r="AP3818">
        <v>1439.68</v>
      </c>
      <c r="AS3818">
        <v>1007.78</v>
      </c>
      <c r="AU3818">
        <v>431.9</v>
      </c>
      <c r="AY3818">
        <v>3521</v>
      </c>
      <c r="AZ3818" s="5">
        <v>2879.36</v>
      </c>
      <c r="BA3818" s="5">
        <v>2879.36</v>
      </c>
      <c r="BB3818" s="5">
        <v>2879.36</v>
      </c>
      <c r="BC3818" s="5">
        <v>2879.36</v>
      </c>
      <c r="BD3818" s="5">
        <v>2879.36</v>
      </c>
      <c r="BE3818" s="5">
        <v>0</v>
      </c>
      <c r="BF3818" s="5">
        <v>6400</v>
      </c>
      <c r="BG3818">
        <v>20190415</v>
      </c>
      <c r="BH3818" s="9" t="str">
        <f t="shared" si="177"/>
        <v>2019</v>
      </c>
      <c r="BI3818" t="str">
        <f>MID(Merge1[[#This Row],[OC_DATA_INIZIO_PROGETTO]],5,2)</f>
        <v>04</v>
      </c>
      <c r="BJ3818">
        <v>20191015</v>
      </c>
      <c r="BK3818" t="str">
        <f t="shared" si="178"/>
        <v>2019</v>
      </c>
      <c r="BL3818" t="str">
        <f>MID(Merge1[[#This Row],[OC_DATA_FINE_PROGETTO_PREVISTA]],5,2)</f>
        <v>10</v>
      </c>
      <c r="BM3818" s="8">
        <f>(Merge1[[#This Row],[Colonna2]]-Merge1[[#This Row],[Colonna1]])*12+Merge1[[#This Row],[Colonna22]]-Merge1[[#This Row],[Colonna12]]</f>
        <v>6</v>
      </c>
      <c r="BN3818">
        <v>20200224</v>
      </c>
      <c r="BO3818" t="str">
        <f t="shared" si="179"/>
        <v>2020</v>
      </c>
      <c r="BP3818" s="2" t="s">
        <v>116</v>
      </c>
      <c r="BQ3818" s="2" t="s">
        <v>763</v>
      </c>
      <c r="BR3818" s="2" t="s">
        <v>440</v>
      </c>
      <c r="BS3818" s="2" t="s">
        <v>773</v>
      </c>
      <c r="BT3818" s="2" t="s">
        <v>774</v>
      </c>
    </row>
    <row r="3819" spans="1:72" x14ac:dyDescent="0.35">
      <c r="A3819" s="2" t="s">
        <v>1901</v>
      </c>
      <c r="B3819" s="2" t="s">
        <v>1902</v>
      </c>
      <c r="C3819" s="2" t="s">
        <v>1903</v>
      </c>
      <c r="D3819" s="2" t="s">
        <v>1903</v>
      </c>
      <c r="E3819" s="2" t="s">
        <v>1904</v>
      </c>
      <c r="F3819">
        <v>8</v>
      </c>
      <c r="G3819" s="2" t="s">
        <v>441</v>
      </c>
      <c r="H3819">
        <v>2</v>
      </c>
      <c r="I3819" s="2" t="s">
        <v>430</v>
      </c>
      <c r="J3819">
        <v>99</v>
      </c>
      <c r="K3819" s="2" t="s">
        <v>81</v>
      </c>
      <c r="L3819">
        <v>11</v>
      </c>
      <c r="M3819" s="2" t="s">
        <v>443</v>
      </c>
      <c r="N3819">
        <v>72</v>
      </c>
      <c r="O3819" s="2" t="s">
        <v>444</v>
      </c>
      <c r="P3819">
        <v>1</v>
      </c>
      <c r="Q3819" s="2" t="s">
        <v>445</v>
      </c>
      <c r="R3819" t="s">
        <v>67</v>
      </c>
      <c r="S3819" t="s">
        <v>67</v>
      </c>
      <c r="T3819" s="2" t="s">
        <v>73</v>
      </c>
      <c r="U3819" s="2" t="s">
        <v>74</v>
      </c>
      <c r="V3819">
        <v>1009</v>
      </c>
      <c r="W3819" s="2" t="s">
        <v>880</v>
      </c>
      <c r="X3819">
        <v>1431</v>
      </c>
      <c r="Z3819">
        <v>1431</v>
      </c>
      <c r="AD3819">
        <v>1001.7</v>
      </c>
      <c r="AF3819">
        <v>0</v>
      </c>
      <c r="AG3819">
        <v>429.3</v>
      </c>
      <c r="AL3819" s="5">
        <v>2862</v>
      </c>
      <c r="AM3819">
        <v>0</v>
      </c>
      <c r="AN3819">
        <v>0</v>
      </c>
      <c r="AO3819">
        <v>1431</v>
      </c>
      <c r="AQ3819">
        <v>1431</v>
      </c>
      <c r="AS3819">
        <v>1001.7</v>
      </c>
      <c r="AU3819">
        <v>429.3</v>
      </c>
      <c r="AZ3819" s="5">
        <v>2862</v>
      </c>
      <c r="BA3819" s="5">
        <v>2862</v>
      </c>
      <c r="BB3819" s="5">
        <v>2862</v>
      </c>
      <c r="BC3819" s="5">
        <v>2862</v>
      </c>
      <c r="BD3819" s="5">
        <v>2862</v>
      </c>
      <c r="BE3819" s="5">
        <v>0</v>
      </c>
      <c r="BF3819" s="5">
        <v>2862</v>
      </c>
      <c r="BG3819">
        <v>20190208</v>
      </c>
      <c r="BH3819" s="9" t="str">
        <f t="shared" si="177"/>
        <v>2019</v>
      </c>
      <c r="BI3819" t="str">
        <f>MID(Merge1[[#This Row],[OC_DATA_INIZIO_PROGETTO]],5,2)</f>
        <v>02</v>
      </c>
      <c r="BJ3819">
        <v>20220212</v>
      </c>
      <c r="BK3819" t="str">
        <f t="shared" si="178"/>
        <v>2022</v>
      </c>
      <c r="BL3819" t="str">
        <f>MID(Merge1[[#This Row],[OC_DATA_FINE_PROGETTO_PREVISTA]],5,2)</f>
        <v>02</v>
      </c>
      <c r="BM3819" s="8">
        <f>(Merge1[[#This Row],[Colonna2]]-Merge1[[#This Row],[Colonna1]])*12+Merge1[[#This Row],[Colonna22]]-Merge1[[#This Row],[Colonna12]]</f>
        <v>36</v>
      </c>
      <c r="BO3819" t="str">
        <f t="shared" si="179"/>
        <v/>
      </c>
      <c r="BP3819" s="2" t="s">
        <v>116</v>
      </c>
      <c r="BQ3819" s="2" t="s">
        <v>116</v>
      </c>
      <c r="BR3819" s="2" t="s">
        <v>77</v>
      </c>
      <c r="BS3819" s="2" t="s">
        <v>434</v>
      </c>
      <c r="BT3819" s="2" t="s">
        <v>435</v>
      </c>
    </row>
    <row r="3820" spans="1:72" x14ac:dyDescent="0.35">
      <c r="A3820" s="2" t="s">
        <v>1122</v>
      </c>
      <c r="B3820" s="2" t="s">
        <v>1123</v>
      </c>
      <c r="C3820" s="2" t="s">
        <v>1124</v>
      </c>
      <c r="D3820" s="2" t="s">
        <v>1124</v>
      </c>
      <c r="E3820" s="2" t="s">
        <v>1125</v>
      </c>
      <c r="F3820">
        <v>8</v>
      </c>
      <c r="G3820" s="2" t="s">
        <v>441</v>
      </c>
      <c r="H3820">
        <v>2</v>
      </c>
      <c r="I3820" s="2" t="s">
        <v>430</v>
      </c>
      <c r="J3820">
        <v>99</v>
      </c>
      <c r="K3820" s="2" t="s">
        <v>81</v>
      </c>
      <c r="L3820">
        <v>11</v>
      </c>
      <c r="M3820" s="2" t="s">
        <v>443</v>
      </c>
      <c r="N3820">
        <v>72</v>
      </c>
      <c r="O3820" s="2" t="s">
        <v>444</v>
      </c>
      <c r="P3820">
        <v>1</v>
      </c>
      <c r="Q3820" s="2" t="s">
        <v>445</v>
      </c>
      <c r="R3820" t="s">
        <v>67</v>
      </c>
      <c r="S3820" t="s">
        <v>67</v>
      </c>
      <c r="T3820" s="2" t="s">
        <v>73</v>
      </c>
      <c r="U3820" s="2" t="s">
        <v>74</v>
      </c>
      <c r="V3820">
        <v>1005</v>
      </c>
      <c r="W3820" s="2" t="s">
        <v>887</v>
      </c>
      <c r="X3820">
        <v>1407</v>
      </c>
      <c r="Z3820">
        <v>1407</v>
      </c>
      <c r="AD3820">
        <v>984.9</v>
      </c>
      <c r="AF3820">
        <v>0</v>
      </c>
      <c r="AG3820">
        <v>422.1</v>
      </c>
      <c r="AL3820" s="5">
        <v>2814</v>
      </c>
      <c r="AM3820">
        <v>0</v>
      </c>
      <c r="AN3820">
        <v>0</v>
      </c>
      <c r="AO3820">
        <v>1407</v>
      </c>
      <c r="AQ3820">
        <v>1407</v>
      </c>
      <c r="AS3820">
        <v>984.9</v>
      </c>
      <c r="AU3820">
        <v>422.1</v>
      </c>
      <c r="AZ3820" s="5">
        <v>2814</v>
      </c>
      <c r="BA3820" s="5">
        <v>2814</v>
      </c>
      <c r="BB3820" s="5">
        <v>2814</v>
      </c>
      <c r="BC3820" s="5">
        <v>2814</v>
      </c>
      <c r="BD3820" s="5">
        <v>2814</v>
      </c>
      <c r="BE3820" s="5">
        <v>0</v>
      </c>
      <c r="BF3820" s="5">
        <v>2814</v>
      </c>
      <c r="BG3820">
        <v>20170517</v>
      </c>
      <c r="BH3820" s="9" t="str">
        <f t="shared" si="177"/>
        <v>2017</v>
      </c>
      <c r="BI3820" t="str">
        <f>MID(Merge1[[#This Row],[OC_DATA_INIZIO_PROGETTO]],5,2)</f>
        <v>05</v>
      </c>
      <c r="BJ3820">
        <v>20211230</v>
      </c>
      <c r="BK3820" t="str">
        <f t="shared" si="178"/>
        <v>2021</v>
      </c>
      <c r="BL3820" t="str">
        <f>MID(Merge1[[#This Row],[OC_DATA_FINE_PROGETTO_PREVISTA]],5,2)</f>
        <v>12</v>
      </c>
      <c r="BM3820" s="8">
        <f>(Merge1[[#This Row],[Colonna2]]-Merge1[[#This Row],[Colonna1]])*12+Merge1[[#This Row],[Colonna22]]-Merge1[[#This Row],[Colonna12]]</f>
        <v>55</v>
      </c>
      <c r="BO3820" t="str">
        <f t="shared" si="179"/>
        <v/>
      </c>
      <c r="BP3820" s="2" t="s">
        <v>116</v>
      </c>
      <c r="BQ3820" s="2" t="s">
        <v>116</v>
      </c>
      <c r="BR3820" s="2" t="s">
        <v>77</v>
      </c>
      <c r="BS3820" s="2" t="s">
        <v>434</v>
      </c>
      <c r="BT3820" s="2" t="s">
        <v>435</v>
      </c>
    </row>
    <row r="3821" spans="1:72" x14ac:dyDescent="0.35">
      <c r="A3821" s="2" t="s">
        <v>1019</v>
      </c>
      <c r="B3821" s="2" t="s">
        <v>1020</v>
      </c>
      <c r="C3821" s="2" t="s">
        <v>1021</v>
      </c>
      <c r="D3821" s="2" t="s">
        <v>1022</v>
      </c>
      <c r="E3821" s="2" t="s">
        <v>1023</v>
      </c>
      <c r="F3821">
        <v>8</v>
      </c>
      <c r="G3821" s="2" t="s">
        <v>441</v>
      </c>
      <c r="H3821">
        <v>2</v>
      </c>
      <c r="I3821" s="2" t="s">
        <v>430</v>
      </c>
      <c r="J3821">
        <v>12</v>
      </c>
      <c r="K3821" s="2" t="s">
        <v>437</v>
      </c>
      <c r="L3821">
        <v>11</v>
      </c>
      <c r="M3821" s="2" t="s">
        <v>443</v>
      </c>
      <c r="N3821">
        <v>71</v>
      </c>
      <c r="O3821" s="2" t="s">
        <v>507</v>
      </c>
      <c r="P3821">
        <v>20</v>
      </c>
      <c r="Q3821" s="2" t="s">
        <v>579</v>
      </c>
      <c r="R3821" t="s">
        <v>67</v>
      </c>
      <c r="S3821" t="s">
        <v>67</v>
      </c>
      <c r="T3821" s="2" t="s">
        <v>73</v>
      </c>
      <c r="U3821" s="2" t="s">
        <v>74</v>
      </c>
      <c r="V3821">
        <v>9999</v>
      </c>
      <c r="W3821" s="2" t="s">
        <v>433</v>
      </c>
      <c r="X3821">
        <v>1400</v>
      </c>
      <c r="Z3821">
        <v>1400</v>
      </c>
      <c r="AD3821">
        <v>980</v>
      </c>
      <c r="AF3821">
        <v>0</v>
      </c>
      <c r="AG3821">
        <v>420</v>
      </c>
      <c r="AL3821" s="5">
        <v>2800</v>
      </c>
      <c r="AM3821">
        <v>0</v>
      </c>
      <c r="AN3821">
        <v>0</v>
      </c>
      <c r="AO3821">
        <v>1400</v>
      </c>
      <c r="AQ3821">
        <v>1400</v>
      </c>
      <c r="AS3821">
        <v>980</v>
      </c>
      <c r="AU3821">
        <v>420</v>
      </c>
      <c r="AZ3821" s="5">
        <v>2800</v>
      </c>
      <c r="BA3821" s="5">
        <v>2800</v>
      </c>
      <c r="BB3821" s="5">
        <v>2800</v>
      </c>
      <c r="BC3821" s="5">
        <v>2800</v>
      </c>
      <c r="BD3821" s="5">
        <v>2800</v>
      </c>
      <c r="BE3821" s="5">
        <v>0</v>
      </c>
      <c r="BF3821" s="5">
        <v>2800</v>
      </c>
      <c r="BG3821">
        <v>20171012</v>
      </c>
      <c r="BH3821" s="9" t="str">
        <f t="shared" si="177"/>
        <v>2017</v>
      </c>
      <c r="BI3821" t="str">
        <f>MID(Merge1[[#This Row],[OC_DATA_INIZIO_PROGETTO]],5,2)</f>
        <v>10</v>
      </c>
      <c r="BJ3821">
        <v>20211230</v>
      </c>
      <c r="BK3821" t="str">
        <f t="shared" si="178"/>
        <v>2021</v>
      </c>
      <c r="BL3821" t="str">
        <f>MID(Merge1[[#This Row],[OC_DATA_FINE_PROGETTO_PREVISTA]],5,2)</f>
        <v>12</v>
      </c>
      <c r="BM3821" s="8">
        <f>(Merge1[[#This Row],[Colonna2]]-Merge1[[#This Row],[Colonna1]])*12+Merge1[[#This Row],[Colonna22]]-Merge1[[#This Row],[Colonna12]]</f>
        <v>50</v>
      </c>
      <c r="BO3821" t="str">
        <f t="shared" si="179"/>
        <v/>
      </c>
      <c r="BP3821" s="2" t="s">
        <v>116</v>
      </c>
      <c r="BQ3821" s="2" t="s">
        <v>116</v>
      </c>
      <c r="BR3821" s="2" t="s">
        <v>77</v>
      </c>
      <c r="BS3821" s="2" t="s">
        <v>434</v>
      </c>
      <c r="BT3821" s="2" t="s">
        <v>435</v>
      </c>
    </row>
    <row r="3822" spans="1:72" x14ac:dyDescent="0.35">
      <c r="A3822" s="2" t="s">
        <v>1057</v>
      </c>
      <c r="B3822" s="2" t="s">
        <v>1058</v>
      </c>
      <c r="C3822" s="2" t="s">
        <v>1059</v>
      </c>
      <c r="D3822" s="2" t="s">
        <v>1060</v>
      </c>
      <c r="E3822" s="2" t="s">
        <v>1061</v>
      </c>
      <c r="F3822">
        <v>8</v>
      </c>
      <c r="G3822" s="2" t="s">
        <v>441</v>
      </c>
      <c r="H3822">
        <v>2</v>
      </c>
      <c r="I3822" s="2" t="s">
        <v>430</v>
      </c>
      <c r="J3822">
        <v>12</v>
      </c>
      <c r="K3822" s="2" t="s">
        <v>437</v>
      </c>
      <c r="L3822">
        <v>11</v>
      </c>
      <c r="M3822" s="2" t="s">
        <v>443</v>
      </c>
      <c r="N3822">
        <v>71</v>
      </c>
      <c r="O3822" s="2" t="s">
        <v>507</v>
      </c>
      <c r="P3822">
        <v>20</v>
      </c>
      <c r="Q3822" s="2" t="s">
        <v>579</v>
      </c>
      <c r="R3822" t="s">
        <v>67</v>
      </c>
      <c r="S3822" t="s">
        <v>67</v>
      </c>
      <c r="T3822" s="2" t="s">
        <v>73</v>
      </c>
      <c r="U3822" s="2" t="s">
        <v>74</v>
      </c>
      <c r="V3822">
        <v>1014</v>
      </c>
      <c r="W3822" s="2" t="s">
        <v>902</v>
      </c>
      <c r="X3822">
        <v>1400</v>
      </c>
      <c r="Z3822">
        <v>1400</v>
      </c>
      <c r="AD3822">
        <v>980</v>
      </c>
      <c r="AF3822">
        <v>0</v>
      </c>
      <c r="AG3822">
        <v>420</v>
      </c>
      <c r="AL3822" s="5">
        <v>2800</v>
      </c>
      <c r="AM3822">
        <v>0</v>
      </c>
      <c r="AN3822">
        <v>0</v>
      </c>
      <c r="AO3822">
        <v>1400</v>
      </c>
      <c r="AQ3822">
        <v>1400</v>
      </c>
      <c r="AS3822">
        <v>980</v>
      </c>
      <c r="AU3822">
        <v>420</v>
      </c>
      <c r="AZ3822" s="5">
        <v>2800</v>
      </c>
      <c r="BA3822" s="5">
        <v>2800</v>
      </c>
      <c r="BB3822" s="5">
        <v>2800</v>
      </c>
      <c r="BC3822" s="5">
        <v>2800</v>
      </c>
      <c r="BD3822" s="5">
        <v>2800</v>
      </c>
      <c r="BE3822" s="5">
        <v>0</v>
      </c>
      <c r="BF3822" s="5">
        <v>2800</v>
      </c>
      <c r="BG3822">
        <v>20160914</v>
      </c>
      <c r="BH3822" s="9" t="str">
        <f t="shared" si="177"/>
        <v>2016</v>
      </c>
      <c r="BI3822" t="str">
        <f>MID(Merge1[[#This Row],[OC_DATA_INIZIO_PROGETTO]],5,2)</f>
        <v>09</v>
      </c>
      <c r="BJ3822">
        <v>20211230</v>
      </c>
      <c r="BK3822" t="str">
        <f t="shared" si="178"/>
        <v>2021</v>
      </c>
      <c r="BL3822" t="str">
        <f>MID(Merge1[[#This Row],[OC_DATA_FINE_PROGETTO_PREVISTA]],5,2)</f>
        <v>12</v>
      </c>
      <c r="BM3822" s="8">
        <f>(Merge1[[#This Row],[Colonna2]]-Merge1[[#This Row],[Colonna1]])*12+Merge1[[#This Row],[Colonna22]]-Merge1[[#This Row],[Colonna12]]</f>
        <v>63</v>
      </c>
      <c r="BO3822" t="str">
        <f t="shared" si="179"/>
        <v/>
      </c>
      <c r="BP3822" s="2" t="s">
        <v>116</v>
      </c>
      <c r="BQ3822" s="2" t="s">
        <v>116</v>
      </c>
      <c r="BR3822" s="2" t="s">
        <v>77</v>
      </c>
      <c r="BS3822" s="2" t="s">
        <v>434</v>
      </c>
      <c r="BT3822" s="2" t="s">
        <v>435</v>
      </c>
    </row>
    <row r="3823" spans="1:72" x14ac:dyDescent="0.35">
      <c r="A3823" s="2" t="s">
        <v>1194</v>
      </c>
      <c r="B3823" s="2" t="s">
        <v>1195</v>
      </c>
      <c r="C3823" s="2" t="s">
        <v>1026</v>
      </c>
      <c r="D3823" s="2" t="s">
        <v>1027</v>
      </c>
      <c r="E3823" s="2" t="s">
        <v>1196</v>
      </c>
      <c r="F3823">
        <v>8</v>
      </c>
      <c r="G3823" s="2" t="s">
        <v>441</v>
      </c>
      <c r="H3823">
        <v>2</v>
      </c>
      <c r="I3823" s="2" t="s">
        <v>430</v>
      </c>
      <c r="J3823">
        <v>12</v>
      </c>
      <c r="K3823" s="2" t="s">
        <v>437</v>
      </c>
      <c r="L3823">
        <v>11</v>
      </c>
      <c r="M3823" s="2" t="s">
        <v>443</v>
      </c>
      <c r="N3823">
        <v>71</v>
      </c>
      <c r="O3823" s="2" t="s">
        <v>507</v>
      </c>
      <c r="P3823">
        <v>20</v>
      </c>
      <c r="Q3823" s="2" t="s">
        <v>579</v>
      </c>
      <c r="R3823" t="s">
        <v>67</v>
      </c>
      <c r="S3823" t="s">
        <v>67</v>
      </c>
      <c r="T3823" s="2" t="s">
        <v>73</v>
      </c>
      <c r="U3823" s="2" t="s">
        <v>74</v>
      </c>
      <c r="V3823">
        <v>1005</v>
      </c>
      <c r="W3823" s="2" t="s">
        <v>887</v>
      </c>
      <c r="X3823">
        <v>1400</v>
      </c>
      <c r="Z3823">
        <v>1400</v>
      </c>
      <c r="AD3823">
        <v>980</v>
      </c>
      <c r="AF3823">
        <v>0</v>
      </c>
      <c r="AG3823">
        <v>420</v>
      </c>
      <c r="AL3823" s="5">
        <v>2800</v>
      </c>
      <c r="AM3823">
        <v>0</v>
      </c>
      <c r="AN3823">
        <v>0</v>
      </c>
      <c r="AO3823">
        <v>1400</v>
      </c>
      <c r="AQ3823">
        <v>1400</v>
      </c>
      <c r="AS3823">
        <v>980</v>
      </c>
      <c r="AU3823">
        <v>420</v>
      </c>
      <c r="AZ3823" s="5">
        <v>2800</v>
      </c>
      <c r="BA3823" s="5">
        <v>2800</v>
      </c>
      <c r="BB3823" s="5">
        <v>2800</v>
      </c>
      <c r="BC3823" s="5">
        <v>2800</v>
      </c>
      <c r="BD3823" s="5">
        <v>2800</v>
      </c>
      <c r="BE3823" s="5">
        <v>0</v>
      </c>
      <c r="BF3823" s="5">
        <v>2800</v>
      </c>
      <c r="BG3823">
        <v>20170714</v>
      </c>
      <c r="BH3823" s="9" t="str">
        <f t="shared" si="177"/>
        <v>2017</v>
      </c>
      <c r="BI3823" t="str">
        <f>MID(Merge1[[#This Row],[OC_DATA_INIZIO_PROGETTO]],5,2)</f>
        <v>07</v>
      </c>
      <c r="BJ3823">
        <v>20211230</v>
      </c>
      <c r="BK3823" t="str">
        <f t="shared" si="178"/>
        <v>2021</v>
      </c>
      <c r="BL3823" t="str">
        <f>MID(Merge1[[#This Row],[OC_DATA_FINE_PROGETTO_PREVISTA]],5,2)</f>
        <v>12</v>
      </c>
      <c r="BM3823" s="8">
        <f>(Merge1[[#This Row],[Colonna2]]-Merge1[[#This Row],[Colonna1]])*12+Merge1[[#This Row],[Colonna22]]-Merge1[[#This Row],[Colonna12]]</f>
        <v>53</v>
      </c>
      <c r="BO3823" t="str">
        <f t="shared" si="179"/>
        <v/>
      </c>
      <c r="BP3823" s="2" t="s">
        <v>116</v>
      </c>
      <c r="BQ3823" s="2" t="s">
        <v>116</v>
      </c>
      <c r="BR3823" s="2" t="s">
        <v>77</v>
      </c>
      <c r="BS3823" s="2" t="s">
        <v>434</v>
      </c>
      <c r="BT3823" s="2" t="s">
        <v>435</v>
      </c>
    </row>
    <row r="3824" spans="1:72" x14ac:dyDescent="0.35">
      <c r="A3824" s="2" t="s">
        <v>1579</v>
      </c>
      <c r="B3824" s="2" t="s">
        <v>1580</v>
      </c>
      <c r="C3824" s="2" t="s">
        <v>997</v>
      </c>
      <c r="D3824" s="2" t="s">
        <v>1581</v>
      </c>
      <c r="E3824" s="2" t="s">
        <v>1582</v>
      </c>
      <c r="F3824">
        <v>8</v>
      </c>
      <c r="G3824" s="2" t="s">
        <v>441</v>
      </c>
      <c r="H3824">
        <v>2</v>
      </c>
      <c r="I3824" s="2" t="s">
        <v>430</v>
      </c>
      <c r="J3824">
        <v>12</v>
      </c>
      <c r="K3824" s="2" t="s">
        <v>437</v>
      </c>
      <c r="L3824">
        <v>11</v>
      </c>
      <c r="M3824" s="2" t="s">
        <v>443</v>
      </c>
      <c r="N3824">
        <v>71</v>
      </c>
      <c r="O3824" s="2" t="s">
        <v>507</v>
      </c>
      <c r="P3824">
        <v>20</v>
      </c>
      <c r="Q3824" s="2" t="s">
        <v>579</v>
      </c>
      <c r="R3824" t="s">
        <v>67</v>
      </c>
      <c r="S3824" t="s">
        <v>67</v>
      </c>
      <c r="T3824" s="2" t="s">
        <v>73</v>
      </c>
      <c r="U3824" s="2" t="s">
        <v>74</v>
      </c>
      <c r="V3824">
        <v>1013</v>
      </c>
      <c r="W3824" s="2" t="s">
        <v>900</v>
      </c>
      <c r="X3824">
        <v>1400</v>
      </c>
      <c r="Z3824">
        <v>1400</v>
      </c>
      <c r="AD3824">
        <v>980</v>
      </c>
      <c r="AF3824">
        <v>0</v>
      </c>
      <c r="AG3824">
        <v>420</v>
      </c>
      <c r="AL3824" s="5">
        <v>2800</v>
      </c>
      <c r="AM3824">
        <v>0</v>
      </c>
      <c r="AN3824">
        <v>0</v>
      </c>
      <c r="AO3824">
        <v>1400</v>
      </c>
      <c r="AQ3824">
        <v>1400</v>
      </c>
      <c r="AS3824">
        <v>980</v>
      </c>
      <c r="AU3824">
        <v>420</v>
      </c>
      <c r="AZ3824" s="5">
        <v>2800</v>
      </c>
      <c r="BA3824" s="5">
        <v>2800</v>
      </c>
      <c r="BB3824" s="5">
        <v>2800</v>
      </c>
      <c r="BC3824" s="5">
        <v>2800</v>
      </c>
      <c r="BD3824" s="5">
        <v>2800</v>
      </c>
      <c r="BE3824" s="5">
        <v>0</v>
      </c>
      <c r="BF3824" s="5">
        <v>2800</v>
      </c>
      <c r="BG3824">
        <v>20170712</v>
      </c>
      <c r="BH3824" s="9" t="str">
        <f t="shared" si="177"/>
        <v>2017</v>
      </c>
      <c r="BI3824" t="str">
        <f>MID(Merge1[[#This Row],[OC_DATA_INIZIO_PROGETTO]],5,2)</f>
        <v>07</v>
      </c>
      <c r="BJ3824">
        <v>20180509</v>
      </c>
      <c r="BK3824" t="str">
        <f t="shared" si="178"/>
        <v>2018</v>
      </c>
      <c r="BL3824" t="str">
        <f>MID(Merge1[[#This Row],[OC_DATA_FINE_PROGETTO_PREVISTA]],5,2)</f>
        <v>05</v>
      </c>
      <c r="BM3824" s="8">
        <f>(Merge1[[#This Row],[Colonna2]]-Merge1[[#This Row],[Colonna1]])*12+Merge1[[#This Row],[Colonna22]]-Merge1[[#This Row],[Colonna12]]</f>
        <v>10</v>
      </c>
      <c r="BN3824">
        <v>20180509</v>
      </c>
      <c r="BO3824" t="str">
        <f t="shared" si="179"/>
        <v>2018</v>
      </c>
      <c r="BP3824" s="2" t="s">
        <v>116</v>
      </c>
      <c r="BQ3824" s="2" t="s">
        <v>763</v>
      </c>
      <c r="BR3824" s="2" t="s">
        <v>440</v>
      </c>
      <c r="BS3824" s="2" t="s">
        <v>434</v>
      </c>
      <c r="BT3824" s="2" t="s">
        <v>435</v>
      </c>
    </row>
    <row r="3825" spans="1:72" x14ac:dyDescent="0.35">
      <c r="A3825" s="2" t="s">
        <v>1622</v>
      </c>
      <c r="B3825" s="2" t="s">
        <v>1623</v>
      </c>
      <c r="C3825" s="2" t="s">
        <v>1624</v>
      </c>
      <c r="D3825" s="2" t="s">
        <v>1624</v>
      </c>
      <c r="E3825" s="2" t="s">
        <v>1625</v>
      </c>
      <c r="F3825">
        <v>8</v>
      </c>
      <c r="G3825" s="2" t="s">
        <v>441</v>
      </c>
      <c r="H3825">
        <v>2</v>
      </c>
      <c r="I3825" s="2" t="s">
        <v>430</v>
      </c>
      <c r="J3825">
        <v>12</v>
      </c>
      <c r="K3825" s="2" t="s">
        <v>437</v>
      </c>
      <c r="L3825">
        <v>11</v>
      </c>
      <c r="M3825" s="2" t="s">
        <v>443</v>
      </c>
      <c r="N3825">
        <v>71</v>
      </c>
      <c r="O3825" s="2" t="s">
        <v>507</v>
      </c>
      <c r="P3825">
        <v>20</v>
      </c>
      <c r="Q3825" s="2" t="s">
        <v>579</v>
      </c>
      <c r="R3825" t="s">
        <v>67</v>
      </c>
      <c r="S3825" t="s">
        <v>67</v>
      </c>
      <c r="T3825" s="2" t="s">
        <v>73</v>
      </c>
      <c r="U3825" s="2" t="s">
        <v>74</v>
      </c>
      <c r="V3825">
        <v>1005</v>
      </c>
      <c r="W3825" s="2" t="s">
        <v>887</v>
      </c>
      <c r="X3825">
        <v>1400</v>
      </c>
      <c r="Z3825">
        <v>1400</v>
      </c>
      <c r="AD3825">
        <v>980</v>
      </c>
      <c r="AF3825">
        <v>0</v>
      </c>
      <c r="AG3825">
        <v>420</v>
      </c>
      <c r="AL3825" s="5">
        <v>2800</v>
      </c>
      <c r="AM3825">
        <v>0</v>
      </c>
      <c r="AN3825">
        <v>0</v>
      </c>
      <c r="AO3825">
        <v>1400</v>
      </c>
      <c r="AQ3825">
        <v>1400</v>
      </c>
      <c r="AS3825">
        <v>980</v>
      </c>
      <c r="AU3825">
        <v>420</v>
      </c>
      <c r="AZ3825" s="5">
        <v>2800</v>
      </c>
      <c r="BA3825" s="5">
        <v>2800</v>
      </c>
      <c r="BB3825" s="5">
        <v>2800</v>
      </c>
      <c r="BC3825" s="5">
        <v>2800</v>
      </c>
      <c r="BD3825" s="5">
        <v>2800</v>
      </c>
      <c r="BE3825" s="5">
        <v>0</v>
      </c>
      <c r="BF3825" s="5">
        <v>2800</v>
      </c>
      <c r="BG3825">
        <v>20170329</v>
      </c>
      <c r="BH3825" s="9" t="str">
        <f t="shared" si="177"/>
        <v>2017</v>
      </c>
      <c r="BI3825" t="str">
        <f>MID(Merge1[[#This Row],[OC_DATA_INIZIO_PROGETTO]],5,2)</f>
        <v>03</v>
      </c>
      <c r="BJ3825">
        <v>20211230</v>
      </c>
      <c r="BK3825" t="str">
        <f t="shared" si="178"/>
        <v>2021</v>
      </c>
      <c r="BL3825" t="str">
        <f>MID(Merge1[[#This Row],[OC_DATA_FINE_PROGETTO_PREVISTA]],5,2)</f>
        <v>12</v>
      </c>
      <c r="BM3825" s="8">
        <f>(Merge1[[#This Row],[Colonna2]]-Merge1[[#This Row],[Colonna1]])*12+Merge1[[#This Row],[Colonna22]]-Merge1[[#This Row],[Colonna12]]</f>
        <v>57</v>
      </c>
      <c r="BO3825" t="str">
        <f t="shared" si="179"/>
        <v/>
      </c>
      <c r="BP3825" s="2" t="s">
        <v>116</v>
      </c>
      <c r="BQ3825" s="2" t="s">
        <v>116</v>
      </c>
      <c r="BR3825" s="2" t="s">
        <v>77</v>
      </c>
      <c r="BS3825" s="2" t="s">
        <v>434</v>
      </c>
      <c r="BT3825" s="2" t="s">
        <v>435</v>
      </c>
    </row>
    <row r="3826" spans="1:72" x14ac:dyDescent="0.35">
      <c r="A3826" s="2" t="s">
        <v>1649</v>
      </c>
      <c r="B3826" s="2" t="s">
        <v>1650</v>
      </c>
      <c r="C3826" s="2" t="s">
        <v>1651</v>
      </c>
      <c r="D3826" s="2" t="s">
        <v>1022</v>
      </c>
      <c r="E3826" s="2" t="s">
        <v>1652</v>
      </c>
      <c r="F3826">
        <v>8</v>
      </c>
      <c r="G3826" s="2" t="s">
        <v>441</v>
      </c>
      <c r="H3826">
        <v>2</v>
      </c>
      <c r="I3826" s="2" t="s">
        <v>430</v>
      </c>
      <c r="J3826">
        <v>12</v>
      </c>
      <c r="K3826" s="2" t="s">
        <v>437</v>
      </c>
      <c r="L3826">
        <v>11</v>
      </c>
      <c r="M3826" s="2" t="s">
        <v>443</v>
      </c>
      <c r="N3826">
        <v>71</v>
      </c>
      <c r="O3826" s="2" t="s">
        <v>507</v>
      </c>
      <c r="P3826">
        <v>20</v>
      </c>
      <c r="Q3826" s="2" t="s">
        <v>579</v>
      </c>
      <c r="R3826" t="s">
        <v>67</v>
      </c>
      <c r="S3826" t="s">
        <v>67</v>
      </c>
      <c r="T3826" s="2" t="s">
        <v>73</v>
      </c>
      <c r="U3826" s="2" t="s">
        <v>74</v>
      </c>
      <c r="V3826">
        <v>1209</v>
      </c>
      <c r="W3826" s="2" t="s">
        <v>506</v>
      </c>
      <c r="X3826">
        <v>1400</v>
      </c>
      <c r="Z3826">
        <v>1400</v>
      </c>
      <c r="AD3826">
        <v>980</v>
      </c>
      <c r="AF3826">
        <v>0</v>
      </c>
      <c r="AG3826">
        <v>420</v>
      </c>
      <c r="AL3826" s="5">
        <v>2800</v>
      </c>
      <c r="AM3826">
        <v>0</v>
      </c>
      <c r="AN3826">
        <v>0</v>
      </c>
      <c r="AO3826">
        <v>1400</v>
      </c>
      <c r="AQ3826">
        <v>1400</v>
      </c>
      <c r="AS3826">
        <v>980</v>
      </c>
      <c r="AU3826">
        <v>420</v>
      </c>
      <c r="AZ3826" s="5">
        <v>2800</v>
      </c>
      <c r="BA3826" s="5">
        <v>2800</v>
      </c>
      <c r="BB3826" s="5">
        <v>2800</v>
      </c>
      <c r="BC3826" s="5">
        <v>2800</v>
      </c>
      <c r="BD3826" s="5">
        <v>2800</v>
      </c>
      <c r="BE3826" s="5">
        <v>0</v>
      </c>
      <c r="BF3826" s="5">
        <v>2800</v>
      </c>
      <c r="BG3826">
        <v>20170329</v>
      </c>
      <c r="BH3826" s="9" t="str">
        <f t="shared" si="177"/>
        <v>2017</v>
      </c>
      <c r="BI3826" t="str">
        <f>MID(Merge1[[#This Row],[OC_DATA_INIZIO_PROGETTO]],5,2)</f>
        <v>03</v>
      </c>
      <c r="BJ3826">
        <v>20211230</v>
      </c>
      <c r="BK3826" t="str">
        <f t="shared" si="178"/>
        <v>2021</v>
      </c>
      <c r="BL3826" t="str">
        <f>MID(Merge1[[#This Row],[OC_DATA_FINE_PROGETTO_PREVISTA]],5,2)</f>
        <v>12</v>
      </c>
      <c r="BM3826" s="8">
        <f>(Merge1[[#This Row],[Colonna2]]-Merge1[[#This Row],[Colonna1]])*12+Merge1[[#This Row],[Colonna22]]-Merge1[[#This Row],[Colonna12]]</f>
        <v>57</v>
      </c>
      <c r="BO3826" t="str">
        <f t="shared" si="179"/>
        <v/>
      </c>
      <c r="BP3826" s="2" t="s">
        <v>116</v>
      </c>
      <c r="BQ3826" s="2" t="s">
        <v>116</v>
      </c>
      <c r="BR3826" s="2" t="s">
        <v>77</v>
      </c>
      <c r="BS3826" s="2" t="s">
        <v>434</v>
      </c>
      <c r="BT3826" s="2" t="s">
        <v>435</v>
      </c>
    </row>
    <row r="3827" spans="1:72" x14ac:dyDescent="0.35">
      <c r="A3827" s="2" t="s">
        <v>1737</v>
      </c>
      <c r="B3827" s="2" t="s">
        <v>1738</v>
      </c>
      <c r="C3827" s="2" t="s">
        <v>1026</v>
      </c>
      <c r="D3827" s="2" t="s">
        <v>1099</v>
      </c>
      <c r="E3827" s="2" t="s">
        <v>1739</v>
      </c>
      <c r="F3827">
        <v>8</v>
      </c>
      <c r="G3827" s="2" t="s">
        <v>441</v>
      </c>
      <c r="H3827">
        <v>2</v>
      </c>
      <c r="I3827" s="2" t="s">
        <v>430</v>
      </c>
      <c r="J3827">
        <v>12</v>
      </c>
      <c r="K3827" s="2" t="s">
        <v>437</v>
      </c>
      <c r="L3827">
        <v>11</v>
      </c>
      <c r="M3827" s="2" t="s">
        <v>443</v>
      </c>
      <c r="N3827">
        <v>71</v>
      </c>
      <c r="O3827" s="2" t="s">
        <v>507</v>
      </c>
      <c r="P3827">
        <v>20</v>
      </c>
      <c r="Q3827" s="2" t="s">
        <v>579</v>
      </c>
      <c r="R3827" t="s">
        <v>67</v>
      </c>
      <c r="S3827" t="s">
        <v>67</v>
      </c>
      <c r="T3827" s="2" t="s">
        <v>73</v>
      </c>
      <c r="U3827" s="2" t="s">
        <v>74</v>
      </c>
      <c r="V3827">
        <v>1009</v>
      </c>
      <c r="W3827" s="2" t="s">
        <v>880</v>
      </c>
      <c r="X3827">
        <v>1400</v>
      </c>
      <c r="Z3827">
        <v>1400</v>
      </c>
      <c r="AD3827">
        <v>980</v>
      </c>
      <c r="AF3827">
        <v>0</v>
      </c>
      <c r="AG3827">
        <v>420</v>
      </c>
      <c r="AL3827" s="5">
        <v>2800</v>
      </c>
      <c r="AM3827">
        <v>0</v>
      </c>
      <c r="AN3827">
        <v>0</v>
      </c>
      <c r="AO3827">
        <v>1400</v>
      </c>
      <c r="AQ3827">
        <v>1400</v>
      </c>
      <c r="AS3827">
        <v>980</v>
      </c>
      <c r="AU3827">
        <v>420</v>
      </c>
      <c r="AZ3827" s="5">
        <v>2800</v>
      </c>
      <c r="BA3827" s="5">
        <v>2800</v>
      </c>
      <c r="BB3827" s="5">
        <v>2800</v>
      </c>
      <c r="BC3827" s="5">
        <v>2800</v>
      </c>
      <c r="BD3827" s="5">
        <v>2800</v>
      </c>
      <c r="BE3827" s="5">
        <v>0</v>
      </c>
      <c r="BF3827" s="5">
        <v>2800</v>
      </c>
      <c r="BG3827">
        <v>20170607</v>
      </c>
      <c r="BH3827" s="9" t="str">
        <f t="shared" si="177"/>
        <v>2017</v>
      </c>
      <c r="BI3827" t="str">
        <f>MID(Merge1[[#This Row],[OC_DATA_INIZIO_PROGETTO]],5,2)</f>
        <v>06</v>
      </c>
      <c r="BJ3827">
        <v>20211230</v>
      </c>
      <c r="BK3827" t="str">
        <f t="shared" si="178"/>
        <v>2021</v>
      </c>
      <c r="BL3827" t="str">
        <f>MID(Merge1[[#This Row],[OC_DATA_FINE_PROGETTO_PREVISTA]],5,2)</f>
        <v>12</v>
      </c>
      <c r="BM3827" s="8">
        <f>(Merge1[[#This Row],[Colonna2]]-Merge1[[#This Row],[Colonna1]])*12+Merge1[[#This Row],[Colonna22]]-Merge1[[#This Row],[Colonna12]]</f>
        <v>54</v>
      </c>
      <c r="BO3827" t="str">
        <f t="shared" si="179"/>
        <v/>
      </c>
      <c r="BP3827" s="2" t="s">
        <v>116</v>
      </c>
      <c r="BQ3827" s="2" t="s">
        <v>116</v>
      </c>
      <c r="BR3827" s="2" t="s">
        <v>77</v>
      </c>
      <c r="BS3827" s="2" t="s">
        <v>434</v>
      </c>
      <c r="BT3827" s="2" t="s">
        <v>435</v>
      </c>
    </row>
    <row r="3828" spans="1:72" x14ac:dyDescent="0.35">
      <c r="A3828" s="2" t="s">
        <v>1742</v>
      </c>
      <c r="B3828" s="2" t="s">
        <v>1743</v>
      </c>
      <c r="C3828" s="2" t="s">
        <v>1744</v>
      </c>
      <c r="D3828" s="2" t="s">
        <v>1745</v>
      </c>
      <c r="E3828" s="2" t="s">
        <v>1746</v>
      </c>
      <c r="F3828">
        <v>8</v>
      </c>
      <c r="G3828" s="2" t="s">
        <v>441</v>
      </c>
      <c r="H3828">
        <v>2</v>
      </c>
      <c r="I3828" s="2" t="s">
        <v>430</v>
      </c>
      <c r="J3828">
        <v>12</v>
      </c>
      <c r="K3828" s="2" t="s">
        <v>437</v>
      </c>
      <c r="L3828">
        <v>11</v>
      </c>
      <c r="M3828" s="2" t="s">
        <v>443</v>
      </c>
      <c r="N3828">
        <v>71</v>
      </c>
      <c r="O3828" s="2" t="s">
        <v>507</v>
      </c>
      <c r="P3828">
        <v>20</v>
      </c>
      <c r="Q3828" s="2" t="s">
        <v>579</v>
      </c>
      <c r="R3828" t="s">
        <v>67</v>
      </c>
      <c r="S3828" t="s">
        <v>67</v>
      </c>
      <c r="T3828" s="2" t="s">
        <v>73</v>
      </c>
      <c r="U3828" s="2" t="s">
        <v>74</v>
      </c>
      <c r="V3828">
        <v>1014</v>
      </c>
      <c r="W3828" s="2" t="s">
        <v>902</v>
      </c>
      <c r="X3828">
        <v>1400</v>
      </c>
      <c r="Z3828">
        <v>1400</v>
      </c>
      <c r="AD3828">
        <v>980</v>
      </c>
      <c r="AF3828">
        <v>0</v>
      </c>
      <c r="AG3828">
        <v>420</v>
      </c>
      <c r="AL3828" s="5">
        <v>2800</v>
      </c>
      <c r="AM3828">
        <v>0</v>
      </c>
      <c r="AN3828">
        <v>0</v>
      </c>
      <c r="AO3828">
        <v>1400</v>
      </c>
      <c r="AQ3828">
        <v>1400</v>
      </c>
      <c r="AS3828">
        <v>980</v>
      </c>
      <c r="AU3828">
        <v>420</v>
      </c>
      <c r="AZ3828" s="5">
        <v>2800</v>
      </c>
      <c r="BA3828" s="5">
        <v>2800</v>
      </c>
      <c r="BB3828" s="5">
        <v>2800</v>
      </c>
      <c r="BC3828" s="5">
        <v>2800</v>
      </c>
      <c r="BD3828" s="5">
        <v>2800</v>
      </c>
      <c r="BE3828" s="5">
        <v>0</v>
      </c>
      <c r="BF3828" s="5">
        <v>2800</v>
      </c>
      <c r="BG3828">
        <v>20170730</v>
      </c>
      <c r="BH3828" s="9" t="str">
        <f t="shared" si="177"/>
        <v>2017</v>
      </c>
      <c r="BI3828" t="str">
        <f>MID(Merge1[[#This Row],[OC_DATA_INIZIO_PROGETTO]],5,2)</f>
        <v>07</v>
      </c>
      <c r="BJ3828">
        <v>20211230</v>
      </c>
      <c r="BK3828" t="str">
        <f t="shared" si="178"/>
        <v>2021</v>
      </c>
      <c r="BL3828" t="str">
        <f>MID(Merge1[[#This Row],[OC_DATA_FINE_PROGETTO_PREVISTA]],5,2)</f>
        <v>12</v>
      </c>
      <c r="BM3828" s="8">
        <f>(Merge1[[#This Row],[Colonna2]]-Merge1[[#This Row],[Colonna1]])*12+Merge1[[#This Row],[Colonna22]]-Merge1[[#This Row],[Colonna12]]</f>
        <v>53</v>
      </c>
      <c r="BO3828" t="str">
        <f t="shared" si="179"/>
        <v/>
      </c>
      <c r="BP3828" s="2" t="s">
        <v>116</v>
      </c>
      <c r="BQ3828" s="2" t="s">
        <v>116</v>
      </c>
      <c r="BR3828" s="2" t="s">
        <v>77</v>
      </c>
      <c r="BS3828" s="2" t="s">
        <v>434</v>
      </c>
      <c r="BT3828" s="2" t="s">
        <v>435</v>
      </c>
    </row>
    <row r="3829" spans="1:72" x14ac:dyDescent="0.35">
      <c r="A3829" s="2" t="s">
        <v>1936</v>
      </c>
      <c r="B3829" s="2" t="s">
        <v>1937</v>
      </c>
      <c r="C3829" s="2" t="s">
        <v>997</v>
      </c>
      <c r="D3829" s="2" t="s">
        <v>997</v>
      </c>
      <c r="E3829" s="2" t="s">
        <v>1938</v>
      </c>
      <c r="F3829">
        <v>8</v>
      </c>
      <c r="G3829" s="2" t="s">
        <v>441</v>
      </c>
      <c r="H3829">
        <v>2</v>
      </c>
      <c r="I3829" s="2" t="s">
        <v>430</v>
      </c>
      <c r="J3829">
        <v>12</v>
      </c>
      <c r="K3829" s="2" t="s">
        <v>437</v>
      </c>
      <c r="L3829">
        <v>11</v>
      </c>
      <c r="M3829" s="2" t="s">
        <v>443</v>
      </c>
      <c r="N3829">
        <v>71</v>
      </c>
      <c r="O3829" s="2" t="s">
        <v>507</v>
      </c>
      <c r="P3829">
        <v>20</v>
      </c>
      <c r="Q3829" s="2" t="s">
        <v>579</v>
      </c>
      <c r="R3829" t="s">
        <v>67</v>
      </c>
      <c r="S3829" t="s">
        <v>67</v>
      </c>
      <c r="T3829" s="2" t="s">
        <v>73</v>
      </c>
      <c r="U3829" s="2" t="s">
        <v>74</v>
      </c>
      <c r="V3829">
        <v>1005</v>
      </c>
      <c r="W3829" s="2" t="s">
        <v>887</v>
      </c>
      <c r="X3829">
        <v>1400</v>
      </c>
      <c r="Z3829">
        <v>1400</v>
      </c>
      <c r="AD3829">
        <v>980</v>
      </c>
      <c r="AF3829">
        <v>0</v>
      </c>
      <c r="AG3829">
        <v>420</v>
      </c>
      <c r="AL3829" s="5">
        <v>2800</v>
      </c>
      <c r="AM3829">
        <v>0</v>
      </c>
      <c r="AN3829">
        <v>0</v>
      </c>
      <c r="AO3829">
        <v>1400</v>
      </c>
      <c r="AQ3829">
        <v>1400</v>
      </c>
      <c r="AS3829">
        <v>980</v>
      </c>
      <c r="AU3829">
        <v>420</v>
      </c>
      <c r="AZ3829" s="5">
        <v>2800</v>
      </c>
      <c r="BA3829" s="5">
        <v>2800</v>
      </c>
      <c r="BB3829" s="5">
        <v>2800</v>
      </c>
      <c r="BC3829" s="5">
        <v>2800</v>
      </c>
      <c r="BD3829" s="5">
        <v>2800</v>
      </c>
      <c r="BE3829" s="5">
        <v>0</v>
      </c>
      <c r="BF3829" s="5">
        <v>2800</v>
      </c>
      <c r="BG3829">
        <v>20190306</v>
      </c>
      <c r="BH3829" s="9" t="str">
        <f t="shared" si="177"/>
        <v>2019</v>
      </c>
      <c r="BI3829" t="str">
        <f>MID(Merge1[[#This Row],[OC_DATA_INIZIO_PROGETTO]],5,2)</f>
        <v>03</v>
      </c>
      <c r="BJ3829">
        <v>20220311</v>
      </c>
      <c r="BK3829" t="str">
        <f t="shared" si="178"/>
        <v>2022</v>
      </c>
      <c r="BL3829" t="str">
        <f>MID(Merge1[[#This Row],[OC_DATA_FINE_PROGETTO_PREVISTA]],5,2)</f>
        <v>03</v>
      </c>
      <c r="BM3829" s="8">
        <f>(Merge1[[#This Row],[Colonna2]]-Merge1[[#This Row],[Colonna1]])*12+Merge1[[#This Row],[Colonna22]]-Merge1[[#This Row],[Colonna12]]</f>
        <v>36</v>
      </c>
      <c r="BO3829" t="str">
        <f t="shared" si="179"/>
        <v/>
      </c>
      <c r="BP3829" s="2" t="s">
        <v>116</v>
      </c>
      <c r="BQ3829" s="2" t="s">
        <v>116</v>
      </c>
      <c r="BR3829" s="2" t="s">
        <v>77</v>
      </c>
      <c r="BS3829" s="2" t="s">
        <v>434</v>
      </c>
      <c r="BT3829" s="2" t="s">
        <v>435</v>
      </c>
    </row>
    <row r="3830" spans="1:72" x14ac:dyDescent="0.35">
      <c r="A3830" s="2" t="s">
        <v>1939</v>
      </c>
      <c r="B3830" s="2" t="s">
        <v>1940</v>
      </c>
      <c r="C3830" s="2" t="s">
        <v>997</v>
      </c>
      <c r="D3830" s="2" t="s">
        <v>1941</v>
      </c>
      <c r="E3830" s="2" t="s">
        <v>1942</v>
      </c>
      <c r="F3830">
        <v>8</v>
      </c>
      <c r="G3830" s="2" t="s">
        <v>441</v>
      </c>
      <c r="H3830">
        <v>2</v>
      </c>
      <c r="I3830" s="2" t="s">
        <v>430</v>
      </c>
      <c r="J3830">
        <v>12</v>
      </c>
      <c r="K3830" s="2" t="s">
        <v>437</v>
      </c>
      <c r="L3830">
        <v>11</v>
      </c>
      <c r="M3830" s="2" t="s">
        <v>443</v>
      </c>
      <c r="N3830">
        <v>71</v>
      </c>
      <c r="O3830" s="2" t="s">
        <v>507</v>
      </c>
      <c r="P3830">
        <v>20</v>
      </c>
      <c r="Q3830" s="2" t="s">
        <v>579</v>
      </c>
      <c r="R3830" t="s">
        <v>67</v>
      </c>
      <c r="S3830" t="s">
        <v>67</v>
      </c>
      <c r="T3830" s="2" t="s">
        <v>73</v>
      </c>
      <c r="U3830" s="2" t="s">
        <v>74</v>
      </c>
      <c r="V3830">
        <v>1004</v>
      </c>
      <c r="W3830" s="2" t="s">
        <v>899</v>
      </c>
      <c r="X3830">
        <v>1400</v>
      </c>
      <c r="Z3830">
        <v>1400</v>
      </c>
      <c r="AD3830">
        <v>980</v>
      </c>
      <c r="AF3830">
        <v>0</v>
      </c>
      <c r="AG3830">
        <v>420</v>
      </c>
      <c r="AL3830" s="5">
        <v>2800</v>
      </c>
      <c r="AM3830">
        <v>0</v>
      </c>
      <c r="AN3830">
        <v>0</v>
      </c>
      <c r="AO3830">
        <v>1400</v>
      </c>
      <c r="AQ3830">
        <v>1400</v>
      </c>
      <c r="AS3830">
        <v>980</v>
      </c>
      <c r="AU3830">
        <v>420</v>
      </c>
      <c r="AZ3830" s="5">
        <v>2800</v>
      </c>
      <c r="BA3830" s="5">
        <v>2800</v>
      </c>
      <c r="BB3830" s="5">
        <v>2800</v>
      </c>
      <c r="BF3830" s="5">
        <v>2800</v>
      </c>
      <c r="BG3830">
        <v>20190619</v>
      </c>
      <c r="BH3830" s="9" t="str">
        <f t="shared" si="177"/>
        <v>2019</v>
      </c>
      <c r="BI3830" t="str">
        <f>MID(Merge1[[#This Row],[OC_DATA_INIZIO_PROGETTO]],5,2)</f>
        <v>06</v>
      </c>
      <c r="BJ3830">
        <v>20220625</v>
      </c>
      <c r="BK3830" t="str">
        <f t="shared" si="178"/>
        <v>2022</v>
      </c>
      <c r="BL3830" t="str">
        <f>MID(Merge1[[#This Row],[OC_DATA_FINE_PROGETTO_PREVISTA]],5,2)</f>
        <v>06</v>
      </c>
      <c r="BM3830" s="8">
        <f>(Merge1[[#This Row],[Colonna2]]-Merge1[[#This Row],[Colonna1]])*12+Merge1[[#This Row],[Colonna22]]-Merge1[[#This Row],[Colonna12]]</f>
        <v>36</v>
      </c>
      <c r="BO3830" t="str">
        <f t="shared" si="179"/>
        <v/>
      </c>
      <c r="BP3830" s="2" t="s">
        <v>86</v>
      </c>
      <c r="BQ3830" s="2" t="s">
        <v>76</v>
      </c>
      <c r="BR3830" s="2" t="s">
        <v>77</v>
      </c>
      <c r="BS3830" s="2" t="s">
        <v>434</v>
      </c>
      <c r="BT3830" s="2" t="s">
        <v>435</v>
      </c>
    </row>
    <row r="3831" spans="1:72" x14ac:dyDescent="0.35">
      <c r="A3831" s="2" t="s">
        <v>1958</v>
      </c>
      <c r="B3831" s="2" t="s">
        <v>1959</v>
      </c>
      <c r="C3831" s="2" t="s">
        <v>1960</v>
      </c>
      <c r="D3831" s="2" t="s">
        <v>1099</v>
      </c>
      <c r="E3831" s="2" t="s">
        <v>1961</v>
      </c>
      <c r="F3831">
        <v>8</v>
      </c>
      <c r="G3831" s="2" t="s">
        <v>441</v>
      </c>
      <c r="H3831">
        <v>2</v>
      </c>
      <c r="I3831" s="2" t="s">
        <v>430</v>
      </c>
      <c r="J3831">
        <v>12</v>
      </c>
      <c r="K3831" s="2" t="s">
        <v>437</v>
      </c>
      <c r="L3831">
        <v>11</v>
      </c>
      <c r="M3831" s="2" t="s">
        <v>443</v>
      </c>
      <c r="N3831">
        <v>71</v>
      </c>
      <c r="O3831" s="2" t="s">
        <v>507</v>
      </c>
      <c r="P3831">
        <v>20</v>
      </c>
      <c r="Q3831" s="2" t="s">
        <v>579</v>
      </c>
      <c r="R3831" t="s">
        <v>67</v>
      </c>
      <c r="S3831" t="s">
        <v>67</v>
      </c>
      <c r="T3831" s="2" t="s">
        <v>73</v>
      </c>
      <c r="U3831" s="2" t="s">
        <v>74</v>
      </c>
      <c r="V3831">
        <v>1009</v>
      </c>
      <c r="W3831" s="2" t="s">
        <v>880</v>
      </c>
      <c r="X3831">
        <v>1400</v>
      </c>
      <c r="Z3831">
        <v>1400</v>
      </c>
      <c r="AD3831">
        <v>980</v>
      </c>
      <c r="AF3831">
        <v>0</v>
      </c>
      <c r="AG3831">
        <v>420</v>
      </c>
      <c r="AL3831" s="5">
        <v>2800</v>
      </c>
      <c r="AM3831">
        <v>0</v>
      </c>
      <c r="AN3831">
        <v>0</v>
      </c>
      <c r="AO3831">
        <v>1400</v>
      </c>
      <c r="AQ3831">
        <v>1400</v>
      </c>
      <c r="AS3831">
        <v>980</v>
      </c>
      <c r="AU3831">
        <v>420</v>
      </c>
      <c r="AZ3831" s="5">
        <v>2800</v>
      </c>
      <c r="BA3831" s="5">
        <v>2800</v>
      </c>
      <c r="BB3831" s="5">
        <v>2800</v>
      </c>
      <c r="BC3831" s="5">
        <v>2660</v>
      </c>
      <c r="BD3831" s="5">
        <v>2660</v>
      </c>
      <c r="BE3831" s="5">
        <v>0</v>
      </c>
      <c r="BF3831" s="5">
        <v>2660</v>
      </c>
      <c r="BG3831">
        <v>20190122</v>
      </c>
      <c r="BH3831" s="9" t="str">
        <f t="shared" si="177"/>
        <v>2019</v>
      </c>
      <c r="BI3831" t="str">
        <f>MID(Merge1[[#This Row],[OC_DATA_INIZIO_PROGETTO]],5,2)</f>
        <v>01</v>
      </c>
      <c r="BJ3831">
        <v>20220130</v>
      </c>
      <c r="BK3831" t="str">
        <f t="shared" si="178"/>
        <v>2022</v>
      </c>
      <c r="BL3831" t="str">
        <f>MID(Merge1[[#This Row],[OC_DATA_FINE_PROGETTO_PREVISTA]],5,2)</f>
        <v>01</v>
      </c>
      <c r="BM3831" s="8">
        <f>(Merge1[[#This Row],[Colonna2]]-Merge1[[#This Row],[Colonna1]])*12+Merge1[[#This Row],[Colonna22]]-Merge1[[#This Row],[Colonna12]]</f>
        <v>36</v>
      </c>
      <c r="BO3831" t="str">
        <f t="shared" si="179"/>
        <v/>
      </c>
      <c r="BP3831" s="2" t="s">
        <v>76</v>
      </c>
      <c r="BQ3831" s="2" t="s">
        <v>76</v>
      </c>
      <c r="BR3831" s="2" t="s">
        <v>77</v>
      </c>
      <c r="BS3831" s="2" t="s">
        <v>434</v>
      </c>
      <c r="BT3831" s="2" t="s">
        <v>435</v>
      </c>
    </row>
    <row r="3832" spans="1:72" x14ac:dyDescent="0.35">
      <c r="A3832" s="2" t="s">
        <v>1965</v>
      </c>
      <c r="B3832" s="2" t="s">
        <v>1966</v>
      </c>
      <c r="C3832" s="2" t="s">
        <v>1967</v>
      </c>
      <c r="D3832" s="2" t="s">
        <v>1574</v>
      </c>
      <c r="E3832" s="2" t="s">
        <v>1968</v>
      </c>
      <c r="F3832">
        <v>8</v>
      </c>
      <c r="G3832" s="2" t="s">
        <v>441</v>
      </c>
      <c r="H3832">
        <v>2</v>
      </c>
      <c r="I3832" s="2" t="s">
        <v>430</v>
      </c>
      <c r="J3832">
        <v>12</v>
      </c>
      <c r="K3832" s="2" t="s">
        <v>437</v>
      </c>
      <c r="L3832">
        <v>11</v>
      </c>
      <c r="M3832" s="2" t="s">
        <v>443</v>
      </c>
      <c r="N3832">
        <v>71</v>
      </c>
      <c r="O3832" s="2" t="s">
        <v>507</v>
      </c>
      <c r="P3832">
        <v>20</v>
      </c>
      <c r="Q3832" s="2" t="s">
        <v>579</v>
      </c>
      <c r="R3832" t="s">
        <v>67</v>
      </c>
      <c r="S3832" t="s">
        <v>67</v>
      </c>
      <c r="T3832" s="2" t="s">
        <v>73</v>
      </c>
      <c r="U3832" s="2" t="s">
        <v>74</v>
      </c>
      <c r="V3832">
        <v>1014</v>
      </c>
      <c r="W3832" s="2" t="s">
        <v>902</v>
      </c>
      <c r="X3832">
        <v>1400</v>
      </c>
      <c r="Z3832">
        <v>1400</v>
      </c>
      <c r="AD3832">
        <v>980</v>
      </c>
      <c r="AF3832">
        <v>0</v>
      </c>
      <c r="AG3832">
        <v>420</v>
      </c>
      <c r="AL3832" s="5">
        <v>2800</v>
      </c>
      <c r="AM3832">
        <v>0</v>
      </c>
      <c r="AN3832">
        <v>0</v>
      </c>
      <c r="AO3832">
        <v>1400</v>
      </c>
      <c r="AQ3832">
        <v>1400</v>
      </c>
      <c r="AS3832">
        <v>980</v>
      </c>
      <c r="AU3832">
        <v>420</v>
      </c>
      <c r="AZ3832" s="5">
        <v>2800</v>
      </c>
      <c r="BA3832" s="5">
        <v>2800</v>
      </c>
      <c r="BB3832" s="5">
        <v>2800</v>
      </c>
      <c r="BC3832" s="5">
        <v>2800</v>
      </c>
      <c r="BD3832" s="5">
        <v>2800</v>
      </c>
      <c r="BE3832" s="5">
        <v>0</v>
      </c>
      <c r="BF3832" s="5">
        <v>2800</v>
      </c>
      <c r="BG3832">
        <v>20190507</v>
      </c>
      <c r="BH3832" s="9" t="str">
        <f t="shared" si="177"/>
        <v>2019</v>
      </c>
      <c r="BI3832" t="str">
        <f>MID(Merge1[[#This Row],[OC_DATA_INIZIO_PROGETTO]],5,2)</f>
        <v>05</v>
      </c>
      <c r="BJ3832">
        <v>20220603</v>
      </c>
      <c r="BK3832" t="str">
        <f t="shared" si="178"/>
        <v>2022</v>
      </c>
      <c r="BL3832" t="str">
        <f>MID(Merge1[[#This Row],[OC_DATA_FINE_PROGETTO_PREVISTA]],5,2)</f>
        <v>06</v>
      </c>
      <c r="BM3832" s="8">
        <f>(Merge1[[#This Row],[Colonna2]]-Merge1[[#This Row],[Colonna1]])*12+Merge1[[#This Row],[Colonna22]]-Merge1[[#This Row],[Colonna12]]</f>
        <v>37</v>
      </c>
      <c r="BO3832" t="str">
        <f t="shared" si="179"/>
        <v/>
      </c>
      <c r="BP3832" s="2" t="s">
        <v>116</v>
      </c>
      <c r="BQ3832" s="2" t="s">
        <v>116</v>
      </c>
      <c r="BR3832" s="2" t="s">
        <v>77</v>
      </c>
      <c r="BS3832" s="2" t="s">
        <v>434</v>
      </c>
      <c r="BT3832" s="2" t="s">
        <v>435</v>
      </c>
    </row>
    <row r="3833" spans="1:72" x14ac:dyDescent="0.35">
      <c r="A3833" s="2" t="s">
        <v>2086</v>
      </c>
      <c r="B3833" s="2" t="s">
        <v>2087</v>
      </c>
      <c r="C3833" s="2" t="s">
        <v>997</v>
      </c>
      <c r="D3833" s="2" t="s">
        <v>997</v>
      </c>
      <c r="E3833" s="2" t="s">
        <v>2088</v>
      </c>
      <c r="F3833">
        <v>8</v>
      </c>
      <c r="G3833" s="2" t="s">
        <v>441</v>
      </c>
      <c r="H3833">
        <v>2</v>
      </c>
      <c r="I3833" s="2" t="s">
        <v>430</v>
      </c>
      <c r="J3833">
        <v>12</v>
      </c>
      <c r="K3833" s="2" t="s">
        <v>437</v>
      </c>
      <c r="L3833">
        <v>11</v>
      </c>
      <c r="M3833" s="2" t="s">
        <v>443</v>
      </c>
      <c r="N3833">
        <v>71</v>
      </c>
      <c r="O3833" s="2" t="s">
        <v>507</v>
      </c>
      <c r="P3833">
        <v>20</v>
      </c>
      <c r="Q3833" s="2" t="s">
        <v>579</v>
      </c>
      <c r="R3833" t="s">
        <v>67</v>
      </c>
      <c r="S3833" t="s">
        <v>67</v>
      </c>
      <c r="T3833" s="2" t="s">
        <v>73</v>
      </c>
      <c r="U3833" s="2" t="s">
        <v>74</v>
      </c>
      <c r="V3833">
        <v>1005</v>
      </c>
      <c r="W3833" s="2" t="s">
        <v>887</v>
      </c>
      <c r="X3833">
        <v>1400</v>
      </c>
      <c r="Z3833">
        <v>1400</v>
      </c>
      <c r="AD3833">
        <v>980</v>
      </c>
      <c r="AF3833">
        <v>0</v>
      </c>
      <c r="AG3833">
        <v>420</v>
      </c>
      <c r="AL3833" s="5">
        <v>2800</v>
      </c>
      <c r="AM3833">
        <v>0</v>
      </c>
      <c r="AN3833">
        <v>0</v>
      </c>
      <c r="AO3833">
        <v>1400</v>
      </c>
      <c r="AQ3833">
        <v>1400</v>
      </c>
      <c r="AS3833">
        <v>980</v>
      </c>
      <c r="AU3833">
        <v>420</v>
      </c>
      <c r="AZ3833" s="5">
        <v>2800</v>
      </c>
      <c r="BA3833" s="5">
        <v>2800</v>
      </c>
      <c r="BB3833" s="5">
        <v>2800</v>
      </c>
      <c r="BC3833" s="5">
        <v>2800</v>
      </c>
      <c r="BD3833" s="5">
        <v>2800</v>
      </c>
      <c r="BE3833" s="5">
        <v>0</v>
      </c>
      <c r="BF3833" s="5">
        <v>2800</v>
      </c>
      <c r="BG3833">
        <v>20190306</v>
      </c>
      <c r="BH3833" s="9" t="str">
        <f t="shared" si="177"/>
        <v>2019</v>
      </c>
      <c r="BI3833" t="str">
        <f>MID(Merge1[[#This Row],[OC_DATA_INIZIO_PROGETTO]],5,2)</f>
        <v>03</v>
      </c>
      <c r="BJ3833">
        <v>20220311</v>
      </c>
      <c r="BK3833" t="str">
        <f t="shared" si="178"/>
        <v>2022</v>
      </c>
      <c r="BL3833" t="str">
        <f>MID(Merge1[[#This Row],[OC_DATA_FINE_PROGETTO_PREVISTA]],5,2)</f>
        <v>03</v>
      </c>
      <c r="BM3833" s="8">
        <f>(Merge1[[#This Row],[Colonna2]]-Merge1[[#This Row],[Colonna1]])*12+Merge1[[#This Row],[Colonna22]]-Merge1[[#This Row],[Colonna12]]</f>
        <v>36</v>
      </c>
      <c r="BO3833" t="str">
        <f t="shared" si="179"/>
        <v/>
      </c>
      <c r="BP3833" s="2" t="s">
        <v>116</v>
      </c>
      <c r="BQ3833" s="2" t="s">
        <v>116</v>
      </c>
      <c r="BR3833" s="2" t="s">
        <v>77</v>
      </c>
      <c r="BS3833" s="2" t="s">
        <v>434</v>
      </c>
      <c r="BT3833" s="2" t="s">
        <v>435</v>
      </c>
    </row>
    <row r="3834" spans="1:72" x14ac:dyDescent="0.35">
      <c r="A3834" s="2" t="s">
        <v>2118</v>
      </c>
      <c r="B3834" s="2" t="s">
        <v>2119</v>
      </c>
      <c r="C3834" s="2" t="s">
        <v>1952</v>
      </c>
      <c r="D3834" s="2" t="s">
        <v>997</v>
      </c>
      <c r="E3834" s="2" t="s">
        <v>2120</v>
      </c>
      <c r="F3834">
        <v>8</v>
      </c>
      <c r="G3834" s="2" t="s">
        <v>441</v>
      </c>
      <c r="H3834">
        <v>2</v>
      </c>
      <c r="I3834" s="2" t="s">
        <v>430</v>
      </c>
      <c r="J3834">
        <v>12</v>
      </c>
      <c r="K3834" s="2" t="s">
        <v>437</v>
      </c>
      <c r="L3834">
        <v>11</v>
      </c>
      <c r="M3834" s="2" t="s">
        <v>443</v>
      </c>
      <c r="N3834">
        <v>71</v>
      </c>
      <c r="O3834" s="2" t="s">
        <v>507</v>
      </c>
      <c r="P3834">
        <v>20</v>
      </c>
      <c r="Q3834" s="2" t="s">
        <v>579</v>
      </c>
      <c r="R3834" t="s">
        <v>67</v>
      </c>
      <c r="S3834" t="s">
        <v>67</v>
      </c>
      <c r="T3834" s="2" t="s">
        <v>73</v>
      </c>
      <c r="U3834" s="2" t="s">
        <v>74</v>
      </c>
      <c r="V3834">
        <v>9999</v>
      </c>
      <c r="W3834" s="2" t="s">
        <v>433</v>
      </c>
      <c r="X3834">
        <v>1400</v>
      </c>
      <c r="Z3834">
        <v>1400</v>
      </c>
      <c r="AD3834">
        <v>980</v>
      </c>
      <c r="AF3834">
        <v>0</v>
      </c>
      <c r="AG3834">
        <v>420</v>
      </c>
      <c r="AL3834" s="5">
        <v>2800</v>
      </c>
      <c r="AM3834">
        <v>0</v>
      </c>
      <c r="AN3834">
        <v>0</v>
      </c>
      <c r="AO3834">
        <v>1400</v>
      </c>
      <c r="AQ3834">
        <v>1400</v>
      </c>
      <c r="AS3834">
        <v>980</v>
      </c>
      <c r="AU3834">
        <v>420</v>
      </c>
      <c r="AZ3834" s="5">
        <v>2800</v>
      </c>
      <c r="BA3834" s="5">
        <v>2800</v>
      </c>
      <c r="BB3834" s="5">
        <v>2800</v>
      </c>
      <c r="BC3834" s="5">
        <v>2800</v>
      </c>
      <c r="BD3834" s="5">
        <v>2800</v>
      </c>
      <c r="BE3834" s="5">
        <v>0</v>
      </c>
      <c r="BF3834" s="5">
        <v>2800</v>
      </c>
      <c r="BG3834">
        <v>20190205</v>
      </c>
      <c r="BH3834" s="9" t="str">
        <f t="shared" si="177"/>
        <v>2019</v>
      </c>
      <c r="BI3834" t="str">
        <f>MID(Merge1[[#This Row],[OC_DATA_INIZIO_PROGETTO]],5,2)</f>
        <v>02</v>
      </c>
      <c r="BJ3834">
        <v>20220211</v>
      </c>
      <c r="BK3834" t="str">
        <f t="shared" si="178"/>
        <v>2022</v>
      </c>
      <c r="BL3834" t="str">
        <f>MID(Merge1[[#This Row],[OC_DATA_FINE_PROGETTO_PREVISTA]],5,2)</f>
        <v>02</v>
      </c>
      <c r="BM3834" s="8">
        <f>(Merge1[[#This Row],[Colonna2]]-Merge1[[#This Row],[Colonna1]])*12+Merge1[[#This Row],[Colonna22]]-Merge1[[#This Row],[Colonna12]]</f>
        <v>36</v>
      </c>
      <c r="BO3834" t="str">
        <f t="shared" si="179"/>
        <v/>
      </c>
      <c r="BP3834" s="2" t="s">
        <v>116</v>
      </c>
      <c r="BQ3834" s="2" t="s">
        <v>116</v>
      </c>
      <c r="BR3834" s="2" t="s">
        <v>77</v>
      </c>
      <c r="BS3834" s="2" t="s">
        <v>434</v>
      </c>
      <c r="BT3834" s="2" t="s">
        <v>435</v>
      </c>
    </row>
    <row r="3835" spans="1:72" x14ac:dyDescent="0.35">
      <c r="A3835" s="2" t="s">
        <v>2124</v>
      </c>
      <c r="B3835" s="2" t="s">
        <v>2125</v>
      </c>
      <c r="C3835" s="2" t="s">
        <v>997</v>
      </c>
      <c r="D3835" s="2" t="s">
        <v>1941</v>
      </c>
      <c r="E3835" s="2" t="s">
        <v>2126</v>
      </c>
      <c r="F3835">
        <v>8</v>
      </c>
      <c r="G3835" s="2" t="s">
        <v>441</v>
      </c>
      <c r="H3835">
        <v>2</v>
      </c>
      <c r="I3835" s="2" t="s">
        <v>430</v>
      </c>
      <c r="J3835">
        <v>12</v>
      </c>
      <c r="K3835" s="2" t="s">
        <v>437</v>
      </c>
      <c r="L3835">
        <v>11</v>
      </c>
      <c r="M3835" s="2" t="s">
        <v>443</v>
      </c>
      <c r="N3835">
        <v>71</v>
      </c>
      <c r="O3835" s="2" t="s">
        <v>507</v>
      </c>
      <c r="P3835">
        <v>20</v>
      </c>
      <c r="Q3835" s="2" t="s">
        <v>579</v>
      </c>
      <c r="R3835" t="s">
        <v>67</v>
      </c>
      <c r="S3835" t="s">
        <v>67</v>
      </c>
      <c r="T3835" s="2" t="s">
        <v>73</v>
      </c>
      <c r="U3835" s="2" t="s">
        <v>74</v>
      </c>
      <c r="V3835">
        <v>1004</v>
      </c>
      <c r="W3835" s="2" t="s">
        <v>899</v>
      </c>
      <c r="X3835">
        <v>1400</v>
      </c>
      <c r="Z3835">
        <v>1400</v>
      </c>
      <c r="AD3835">
        <v>980</v>
      </c>
      <c r="AF3835">
        <v>0</v>
      </c>
      <c r="AG3835">
        <v>420</v>
      </c>
      <c r="AL3835" s="5">
        <v>2800</v>
      </c>
      <c r="AM3835">
        <v>0</v>
      </c>
      <c r="AN3835">
        <v>0</v>
      </c>
      <c r="AO3835">
        <v>1400</v>
      </c>
      <c r="AQ3835">
        <v>1400</v>
      </c>
      <c r="AS3835">
        <v>980</v>
      </c>
      <c r="AU3835">
        <v>420</v>
      </c>
      <c r="AZ3835" s="5">
        <v>2800</v>
      </c>
      <c r="BA3835" s="5">
        <v>2800</v>
      </c>
      <c r="BB3835" s="5">
        <v>2800</v>
      </c>
      <c r="BF3835" s="5">
        <v>2800</v>
      </c>
      <c r="BG3835">
        <v>20190829</v>
      </c>
      <c r="BH3835" s="9" t="str">
        <f t="shared" si="177"/>
        <v>2019</v>
      </c>
      <c r="BI3835" t="str">
        <f>MID(Merge1[[#This Row],[OC_DATA_INIZIO_PROGETTO]],5,2)</f>
        <v>08</v>
      </c>
      <c r="BJ3835">
        <v>20220917</v>
      </c>
      <c r="BK3835" t="str">
        <f t="shared" si="178"/>
        <v>2022</v>
      </c>
      <c r="BL3835" t="str">
        <f>MID(Merge1[[#This Row],[OC_DATA_FINE_PROGETTO_PREVISTA]],5,2)</f>
        <v>09</v>
      </c>
      <c r="BM3835" s="8">
        <f>(Merge1[[#This Row],[Colonna2]]-Merge1[[#This Row],[Colonna1]])*12+Merge1[[#This Row],[Colonna22]]-Merge1[[#This Row],[Colonna12]]</f>
        <v>37</v>
      </c>
      <c r="BO3835" t="str">
        <f t="shared" si="179"/>
        <v/>
      </c>
      <c r="BP3835" s="2" t="s">
        <v>86</v>
      </c>
      <c r="BQ3835" s="2" t="s">
        <v>76</v>
      </c>
      <c r="BR3835" s="2" t="s">
        <v>77</v>
      </c>
      <c r="BS3835" s="2" t="s">
        <v>434</v>
      </c>
      <c r="BT3835" s="2" t="s">
        <v>435</v>
      </c>
    </row>
    <row r="3836" spans="1:72" x14ac:dyDescent="0.35">
      <c r="A3836" s="2" t="s">
        <v>2370</v>
      </c>
      <c r="B3836" s="2" t="s">
        <v>2371</v>
      </c>
      <c r="C3836" s="2" t="s">
        <v>997</v>
      </c>
      <c r="D3836" s="2" t="s">
        <v>2372</v>
      </c>
      <c r="E3836" s="2" t="s">
        <v>2373</v>
      </c>
      <c r="F3836">
        <v>8</v>
      </c>
      <c r="G3836" s="2" t="s">
        <v>441</v>
      </c>
      <c r="H3836">
        <v>2</v>
      </c>
      <c r="I3836" s="2" t="s">
        <v>430</v>
      </c>
      <c r="J3836">
        <v>12</v>
      </c>
      <c r="K3836" s="2" t="s">
        <v>437</v>
      </c>
      <c r="L3836">
        <v>11</v>
      </c>
      <c r="M3836" s="2" t="s">
        <v>443</v>
      </c>
      <c r="N3836">
        <v>71</v>
      </c>
      <c r="O3836" s="2" t="s">
        <v>507</v>
      </c>
      <c r="P3836">
        <v>20</v>
      </c>
      <c r="Q3836" s="2" t="s">
        <v>579</v>
      </c>
      <c r="R3836" t="s">
        <v>67</v>
      </c>
      <c r="S3836" t="s">
        <v>67</v>
      </c>
      <c r="T3836" s="2" t="s">
        <v>73</v>
      </c>
      <c r="U3836" s="2" t="s">
        <v>74</v>
      </c>
      <c r="V3836">
        <v>1009</v>
      </c>
      <c r="W3836" s="2" t="s">
        <v>880</v>
      </c>
      <c r="X3836">
        <v>1400</v>
      </c>
      <c r="Z3836">
        <v>1400</v>
      </c>
      <c r="AD3836">
        <v>980</v>
      </c>
      <c r="AF3836">
        <v>0</v>
      </c>
      <c r="AG3836">
        <v>420</v>
      </c>
      <c r="AL3836" s="5">
        <v>2800</v>
      </c>
      <c r="AM3836">
        <v>0</v>
      </c>
      <c r="AN3836">
        <v>0</v>
      </c>
      <c r="AO3836">
        <v>1400</v>
      </c>
      <c r="AQ3836">
        <v>1400</v>
      </c>
      <c r="AS3836">
        <v>980</v>
      </c>
      <c r="AU3836">
        <v>420</v>
      </c>
      <c r="AZ3836" s="5">
        <v>2800</v>
      </c>
      <c r="BA3836" s="5">
        <v>2800</v>
      </c>
      <c r="BB3836" s="5">
        <v>2800</v>
      </c>
      <c r="BC3836" s="5">
        <v>2800</v>
      </c>
      <c r="BD3836" s="5">
        <v>2800</v>
      </c>
      <c r="BE3836" s="5">
        <v>0</v>
      </c>
      <c r="BF3836" s="5">
        <v>2800</v>
      </c>
      <c r="BG3836">
        <v>20170604</v>
      </c>
      <c r="BH3836" s="9" t="str">
        <f t="shared" si="177"/>
        <v>2017</v>
      </c>
      <c r="BI3836" t="str">
        <f>MID(Merge1[[#This Row],[OC_DATA_INIZIO_PROGETTO]],5,2)</f>
        <v>06</v>
      </c>
      <c r="BJ3836">
        <v>20211230</v>
      </c>
      <c r="BK3836" t="str">
        <f t="shared" si="178"/>
        <v>2021</v>
      </c>
      <c r="BL3836" t="str">
        <f>MID(Merge1[[#This Row],[OC_DATA_FINE_PROGETTO_PREVISTA]],5,2)</f>
        <v>12</v>
      </c>
      <c r="BM3836" s="8">
        <f>(Merge1[[#This Row],[Colonna2]]-Merge1[[#This Row],[Colonna1]])*12+Merge1[[#This Row],[Colonna22]]-Merge1[[#This Row],[Colonna12]]</f>
        <v>54</v>
      </c>
      <c r="BO3836" t="str">
        <f t="shared" si="179"/>
        <v/>
      </c>
      <c r="BP3836" s="2" t="s">
        <v>116</v>
      </c>
      <c r="BQ3836" s="2" t="s">
        <v>116</v>
      </c>
      <c r="BR3836" s="2" t="s">
        <v>77</v>
      </c>
      <c r="BS3836" s="2" t="s">
        <v>434</v>
      </c>
      <c r="BT3836" s="2" t="s">
        <v>435</v>
      </c>
    </row>
    <row r="3837" spans="1:72" x14ac:dyDescent="0.35">
      <c r="A3837" s="2" t="s">
        <v>7638</v>
      </c>
      <c r="B3837" s="2" t="s">
        <v>7639</v>
      </c>
      <c r="C3837" s="2" t="s">
        <v>7640</v>
      </c>
      <c r="D3837" s="2" t="s">
        <v>7640</v>
      </c>
      <c r="E3837" s="2" t="s">
        <v>7641</v>
      </c>
      <c r="F3837">
        <v>8</v>
      </c>
      <c r="G3837" s="2" t="s">
        <v>441</v>
      </c>
      <c r="H3837">
        <v>2</v>
      </c>
      <c r="I3837" s="2" t="s">
        <v>430</v>
      </c>
      <c r="J3837">
        <v>12</v>
      </c>
      <c r="K3837" s="2" t="s">
        <v>437</v>
      </c>
      <c r="L3837">
        <v>11</v>
      </c>
      <c r="M3837" s="2" t="s">
        <v>443</v>
      </c>
      <c r="N3837">
        <v>71</v>
      </c>
      <c r="O3837" s="2" t="s">
        <v>507</v>
      </c>
      <c r="P3837">
        <v>10</v>
      </c>
      <c r="Q3837" s="2" t="s">
        <v>1815</v>
      </c>
      <c r="R3837" t="s">
        <v>67</v>
      </c>
      <c r="S3837" t="s">
        <v>67</v>
      </c>
      <c r="T3837" s="2" t="s">
        <v>504</v>
      </c>
      <c r="U3837" s="2" t="s">
        <v>505</v>
      </c>
      <c r="V3837">
        <v>915</v>
      </c>
      <c r="W3837" s="2" t="s">
        <v>632</v>
      </c>
      <c r="X3837">
        <v>2800</v>
      </c>
      <c r="Z3837">
        <v>2800</v>
      </c>
      <c r="AF3837">
        <v>0</v>
      </c>
      <c r="AL3837" s="5">
        <v>2800</v>
      </c>
      <c r="AM3837">
        <v>0</v>
      </c>
      <c r="AN3837">
        <v>0</v>
      </c>
      <c r="AO3837">
        <v>2800</v>
      </c>
      <c r="AQ3837">
        <v>2800</v>
      </c>
      <c r="AZ3837" s="5">
        <v>2800</v>
      </c>
      <c r="BA3837" s="5">
        <v>2800</v>
      </c>
      <c r="BB3837" s="5">
        <v>2800</v>
      </c>
      <c r="BC3837" s="5">
        <v>2800</v>
      </c>
      <c r="BD3837" s="5">
        <v>2800</v>
      </c>
      <c r="BE3837" s="5">
        <v>0</v>
      </c>
      <c r="BF3837" s="5">
        <v>2800</v>
      </c>
      <c r="BG3837">
        <v>20181002</v>
      </c>
      <c r="BH3837" s="9" t="str">
        <f t="shared" si="177"/>
        <v>2018</v>
      </c>
      <c r="BI3837" t="str">
        <f>MID(Merge1[[#This Row],[OC_DATA_INIZIO_PROGETTO]],5,2)</f>
        <v>10</v>
      </c>
      <c r="BJ3837">
        <v>20190403</v>
      </c>
      <c r="BK3837" t="str">
        <f t="shared" si="178"/>
        <v>2019</v>
      </c>
      <c r="BL3837" t="str">
        <f>MID(Merge1[[#This Row],[OC_DATA_FINE_PROGETTO_PREVISTA]],5,2)</f>
        <v>04</v>
      </c>
      <c r="BM3837" s="8">
        <f>(Merge1[[#This Row],[Colonna2]]-Merge1[[#This Row],[Colonna1]])*12+Merge1[[#This Row],[Colonna22]]-Merge1[[#This Row],[Colonna12]]</f>
        <v>6</v>
      </c>
      <c r="BO3837" t="str">
        <f t="shared" si="179"/>
        <v/>
      </c>
      <c r="BP3837" s="2" t="s">
        <v>116</v>
      </c>
      <c r="BQ3837" s="2" t="s">
        <v>116</v>
      </c>
      <c r="BR3837" s="2" t="s">
        <v>77</v>
      </c>
      <c r="BS3837" s="2" t="s">
        <v>434</v>
      </c>
      <c r="BT3837" s="2" t="s">
        <v>435</v>
      </c>
    </row>
    <row r="3838" spans="1:72" x14ac:dyDescent="0.35">
      <c r="A3838" s="2" t="s">
        <v>2274</v>
      </c>
      <c r="B3838" s="2" t="s">
        <v>2275</v>
      </c>
      <c r="C3838" s="2" t="s">
        <v>2276</v>
      </c>
      <c r="D3838" s="2" t="s">
        <v>2277</v>
      </c>
      <c r="E3838" s="2" t="s">
        <v>2278</v>
      </c>
      <c r="F3838">
        <v>11</v>
      </c>
      <c r="G3838" s="2" t="s">
        <v>436</v>
      </c>
      <c r="H3838">
        <v>6</v>
      </c>
      <c r="I3838" s="2" t="s">
        <v>94</v>
      </c>
      <c r="J3838">
        <v>1</v>
      </c>
      <c r="K3838" s="2" t="s">
        <v>442</v>
      </c>
      <c r="L3838">
        <v>11</v>
      </c>
      <c r="M3838" s="2" t="s">
        <v>443</v>
      </c>
      <c r="N3838">
        <v>71</v>
      </c>
      <c r="O3838" s="2" t="s">
        <v>507</v>
      </c>
      <c r="P3838">
        <v>10</v>
      </c>
      <c r="Q3838" s="2" t="s">
        <v>1815</v>
      </c>
      <c r="R3838" t="s">
        <v>67</v>
      </c>
      <c r="S3838" t="s">
        <v>67</v>
      </c>
      <c r="T3838" s="2" t="s">
        <v>504</v>
      </c>
      <c r="U3838" s="2" t="s">
        <v>505</v>
      </c>
      <c r="V3838">
        <v>1009</v>
      </c>
      <c r="W3838" s="2" t="s">
        <v>880</v>
      </c>
      <c r="X3838">
        <v>1395.45</v>
      </c>
      <c r="Z3838">
        <v>1395.45</v>
      </c>
      <c r="AD3838">
        <v>976.82</v>
      </c>
      <c r="AF3838">
        <v>0</v>
      </c>
      <c r="AG3838">
        <v>418.63</v>
      </c>
      <c r="AL3838" s="5">
        <v>2790.9</v>
      </c>
      <c r="AM3838">
        <v>0</v>
      </c>
      <c r="AN3838">
        <v>0</v>
      </c>
      <c r="AO3838">
        <v>1395.45</v>
      </c>
      <c r="AQ3838">
        <v>1395.45</v>
      </c>
      <c r="AS3838">
        <v>976.82</v>
      </c>
      <c r="AU3838">
        <v>418.63</v>
      </c>
      <c r="AZ3838" s="5">
        <v>2790.9</v>
      </c>
      <c r="BA3838" s="5">
        <v>2790.9</v>
      </c>
      <c r="BB3838" s="5">
        <v>2790.9</v>
      </c>
      <c r="BF3838" s="5">
        <v>0</v>
      </c>
      <c r="BG3838">
        <v>20191030</v>
      </c>
      <c r="BH3838" s="9" t="str">
        <f t="shared" si="177"/>
        <v>2019</v>
      </c>
      <c r="BI3838" t="str">
        <f>MID(Merge1[[#This Row],[OC_DATA_INIZIO_PROGETTO]],5,2)</f>
        <v>10</v>
      </c>
      <c r="BJ3838">
        <v>20230429</v>
      </c>
      <c r="BK3838" t="str">
        <f t="shared" si="178"/>
        <v>2023</v>
      </c>
      <c r="BL3838" t="str">
        <f>MID(Merge1[[#This Row],[OC_DATA_FINE_PROGETTO_PREVISTA]],5,2)</f>
        <v>04</v>
      </c>
      <c r="BM3838" s="8">
        <f>(Merge1[[#This Row],[Colonna2]]-Merge1[[#This Row],[Colonna1]])*12+Merge1[[#This Row],[Colonna22]]-Merge1[[#This Row],[Colonna12]]</f>
        <v>42</v>
      </c>
      <c r="BO3838" t="str">
        <f t="shared" si="179"/>
        <v/>
      </c>
      <c r="BP3838" s="2" t="s">
        <v>86</v>
      </c>
      <c r="BQ3838" s="2" t="s">
        <v>76</v>
      </c>
      <c r="BR3838" s="2" t="s">
        <v>77</v>
      </c>
      <c r="BS3838" s="2" t="s">
        <v>446</v>
      </c>
      <c r="BT3838" s="2" t="s">
        <v>447</v>
      </c>
    </row>
    <row r="3839" spans="1:72" x14ac:dyDescent="0.35">
      <c r="A3839" s="2" t="s">
        <v>590</v>
      </c>
      <c r="B3839" s="2" t="s">
        <v>591</v>
      </c>
      <c r="C3839" s="2" t="s">
        <v>592</v>
      </c>
      <c r="D3839" s="2" t="s">
        <v>592</v>
      </c>
      <c r="E3839" s="2" t="s">
        <v>593</v>
      </c>
      <c r="F3839">
        <v>8</v>
      </c>
      <c r="G3839" s="2" t="s">
        <v>441</v>
      </c>
      <c r="H3839">
        <v>6</v>
      </c>
      <c r="I3839" s="2" t="s">
        <v>94</v>
      </c>
      <c r="J3839">
        <v>1</v>
      </c>
      <c r="K3839" s="2" t="s">
        <v>442</v>
      </c>
      <c r="L3839">
        <v>11</v>
      </c>
      <c r="M3839" s="2" t="s">
        <v>443</v>
      </c>
      <c r="N3839">
        <v>72</v>
      </c>
      <c r="O3839" s="2" t="s">
        <v>444</v>
      </c>
      <c r="P3839">
        <v>1</v>
      </c>
      <c r="Q3839" s="2" t="s">
        <v>445</v>
      </c>
      <c r="R3839" t="s">
        <v>67</v>
      </c>
      <c r="S3839" t="s">
        <v>67</v>
      </c>
      <c r="T3839" s="2" t="s">
        <v>73</v>
      </c>
      <c r="U3839" s="2" t="s">
        <v>74</v>
      </c>
      <c r="V3839">
        <v>9999</v>
      </c>
      <c r="W3839" s="2" t="s">
        <v>433</v>
      </c>
      <c r="X3839">
        <v>2770.42</v>
      </c>
      <c r="Z3839">
        <v>2770.42</v>
      </c>
      <c r="AF3839">
        <v>0</v>
      </c>
      <c r="AL3839" s="5">
        <v>2770.42</v>
      </c>
      <c r="AM3839">
        <v>0</v>
      </c>
      <c r="AN3839">
        <v>0</v>
      </c>
      <c r="AO3839">
        <v>2770.42</v>
      </c>
      <c r="AQ3839">
        <v>2770.42</v>
      </c>
      <c r="AZ3839" s="5">
        <v>2770.42</v>
      </c>
      <c r="BA3839" s="5">
        <v>2770.42</v>
      </c>
      <c r="BB3839" s="5">
        <v>2770.42</v>
      </c>
      <c r="BC3839" s="5">
        <v>2770.42</v>
      </c>
      <c r="BD3839" s="5">
        <v>2770.42</v>
      </c>
      <c r="BE3839" s="5">
        <v>0</v>
      </c>
      <c r="BF3839" s="5">
        <v>2770.42</v>
      </c>
      <c r="BG3839">
        <v>20150116</v>
      </c>
      <c r="BH3839" s="9" t="str">
        <f t="shared" si="177"/>
        <v>2015</v>
      </c>
      <c r="BI3839" t="str">
        <f>MID(Merge1[[#This Row],[OC_DATA_INIZIO_PROGETTO]],5,2)</f>
        <v>01</v>
      </c>
      <c r="BJ3839">
        <v>20151207</v>
      </c>
      <c r="BK3839" t="str">
        <f t="shared" si="178"/>
        <v>2015</v>
      </c>
      <c r="BL3839" t="str">
        <f>MID(Merge1[[#This Row],[OC_DATA_FINE_PROGETTO_PREVISTA]],5,2)</f>
        <v>12</v>
      </c>
      <c r="BM3839" s="8">
        <f>(Merge1[[#This Row],[Colonna2]]-Merge1[[#This Row],[Colonna1]])*12+Merge1[[#This Row],[Colonna22]]-Merge1[[#This Row],[Colonna12]]</f>
        <v>11</v>
      </c>
      <c r="BO3839" t="str">
        <f t="shared" si="179"/>
        <v/>
      </c>
      <c r="BP3839" s="2" t="s">
        <v>116</v>
      </c>
      <c r="BQ3839" s="2" t="s">
        <v>116</v>
      </c>
      <c r="BR3839" s="2" t="s">
        <v>77</v>
      </c>
      <c r="BS3839" s="2" t="s">
        <v>446</v>
      </c>
      <c r="BT3839" s="2" t="s">
        <v>447</v>
      </c>
    </row>
    <row r="3840" spans="1:72" x14ac:dyDescent="0.35">
      <c r="A3840" s="2" t="s">
        <v>21747</v>
      </c>
      <c r="B3840" s="2" t="s">
        <v>21746</v>
      </c>
      <c r="C3840" s="2" t="s">
        <v>21748</v>
      </c>
      <c r="D3840" s="2" t="s">
        <v>2291</v>
      </c>
      <c r="E3840" s="2" t="s">
        <v>21749</v>
      </c>
      <c r="F3840">
        <v>11</v>
      </c>
      <c r="G3840" s="2" t="s">
        <v>436</v>
      </c>
      <c r="H3840">
        <v>7</v>
      </c>
      <c r="I3840" s="2" t="s">
        <v>770</v>
      </c>
      <c r="J3840">
        <v>19</v>
      </c>
      <c r="K3840" s="2" t="s">
        <v>771</v>
      </c>
      <c r="L3840">
        <v>11</v>
      </c>
      <c r="M3840" s="2" t="s">
        <v>443</v>
      </c>
      <c r="N3840">
        <v>71</v>
      </c>
      <c r="O3840" s="2" t="s">
        <v>507</v>
      </c>
      <c r="P3840">
        <v>10</v>
      </c>
      <c r="Q3840" s="2" t="s">
        <v>1815</v>
      </c>
      <c r="R3840" t="s">
        <v>67</v>
      </c>
      <c r="S3840" t="s">
        <v>67</v>
      </c>
      <c r="T3840" s="2" t="s">
        <v>504</v>
      </c>
      <c r="U3840" s="2" t="s">
        <v>505</v>
      </c>
      <c r="V3840">
        <v>710</v>
      </c>
      <c r="W3840" s="2" t="s">
        <v>7185</v>
      </c>
      <c r="X3840">
        <v>1371</v>
      </c>
      <c r="Z3840">
        <v>1371</v>
      </c>
      <c r="AD3840">
        <v>959.7</v>
      </c>
      <c r="AF3840">
        <v>0</v>
      </c>
      <c r="AG3840">
        <v>411.3</v>
      </c>
      <c r="AL3840" s="5">
        <v>2742</v>
      </c>
      <c r="AM3840">
        <v>0</v>
      </c>
      <c r="AN3840">
        <v>0</v>
      </c>
      <c r="AO3840">
        <v>1371</v>
      </c>
      <c r="AQ3840">
        <v>1371</v>
      </c>
      <c r="AS3840">
        <v>959.7</v>
      </c>
      <c r="AU3840">
        <v>411.3</v>
      </c>
      <c r="AZ3840" s="5">
        <v>2742</v>
      </c>
      <c r="BA3840" s="5">
        <v>2742</v>
      </c>
      <c r="BB3840" s="5">
        <v>2742</v>
      </c>
      <c r="BF3840" s="5">
        <v>0</v>
      </c>
      <c r="BG3840">
        <v>20180201</v>
      </c>
      <c r="BH3840" s="9" t="str">
        <f t="shared" si="177"/>
        <v>2018</v>
      </c>
      <c r="BI3840" t="str">
        <f>MID(Merge1[[#This Row],[OC_DATA_INIZIO_PROGETTO]],5,2)</f>
        <v>02</v>
      </c>
      <c r="BJ3840">
        <v>20200618</v>
      </c>
      <c r="BK3840" t="str">
        <f t="shared" si="178"/>
        <v>2020</v>
      </c>
      <c r="BL3840" t="str">
        <f>MID(Merge1[[#This Row],[OC_DATA_FINE_PROGETTO_PREVISTA]],5,2)</f>
        <v>06</v>
      </c>
      <c r="BM3840" s="8">
        <f>(Merge1[[#This Row],[Colonna2]]-Merge1[[#This Row],[Colonna1]])*12+Merge1[[#This Row],[Colonna22]]-Merge1[[#This Row],[Colonna12]]</f>
        <v>28</v>
      </c>
      <c r="BO3840" t="str">
        <f t="shared" si="179"/>
        <v/>
      </c>
      <c r="BP3840" s="2" t="s">
        <v>86</v>
      </c>
      <c r="BQ3840" s="2" t="s">
        <v>76</v>
      </c>
      <c r="BR3840" s="2" t="s">
        <v>77</v>
      </c>
      <c r="BS3840" s="2" t="s">
        <v>2387</v>
      </c>
      <c r="BT3840" s="2" t="s">
        <v>510</v>
      </c>
    </row>
    <row r="3841" spans="1:72" x14ac:dyDescent="0.35">
      <c r="A3841" s="2" t="s">
        <v>990</v>
      </c>
      <c r="B3841" s="2" t="s">
        <v>991</v>
      </c>
      <c r="C3841" s="2" t="s">
        <v>992</v>
      </c>
      <c r="D3841" s="2" t="s">
        <v>993</v>
      </c>
      <c r="E3841" s="2" t="s">
        <v>994</v>
      </c>
      <c r="F3841">
        <v>8</v>
      </c>
      <c r="G3841" s="2" t="s">
        <v>441</v>
      </c>
      <c r="H3841">
        <v>2</v>
      </c>
      <c r="I3841" s="2" t="s">
        <v>430</v>
      </c>
      <c r="J3841">
        <v>12</v>
      </c>
      <c r="K3841" s="2" t="s">
        <v>437</v>
      </c>
      <c r="L3841">
        <v>11</v>
      </c>
      <c r="M3841" s="2" t="s">
        <v>443</v>
      </c>
      <c r="N3841">
        <v>71</v>
      </c>
      <c r="O3841" s="2" t="s">
        <v>507</v>
      </c>
      <c r="P3841">
        <v>20</v>
      </c>
      <c r="Q3841" s="2" t="s">
        <v>579</v>
      </c>
      <c r="R3841" t="s">
        <v>67</v>
      </c>
      <c r="S3841" t="s">
        <v>67</v>
      </c>
      <c r="T3841" s="2" t="s">
        <v>73</v>
      </c>
      <c r="U3841" s="2" t="s">
        <v>74</v>
      </c>
      <c r="V3841">
        <v>1014</v>
      </c>
      <c r="W3841" s="2" t="s">
        <v>902</v>
      </c>
      <c r="X3841">
        <v>1330</v>
      </c>
      <c r="Z3841">
        <v>1330</v>
      </c>
      <c r="AD3841">
        <v>931</v>
      </c>
      <c r="AF3841">
        <v>0</v>
      </c>
      <c r="AG3841">
        <v>399</v>
      </c>
      <c r="AL3841" s="5">
        <v>2660</v>
      </c>
      <c r="AM3841">
        <v>0</v>
      </c>
      <c r="AN3841">
        <v>0</v>
      </c>
      <c r="AO3841">
        <v>1330</v>
      </c>
      <c r="AQ3841">
        <v>1330</v>
      </c>
      <c r="AS3841">
        <v>931</v>
      </c>
      <c r="AU3841">
        <v>399</v>
      </c>
      <c r="AZ3841" s="5">
        <v>2660</v>
      </c>
      <c r="BA3841" s="5">
        <v>2660</v>
      </c>
      <c r="BB3841" s="5">
        <v>2660</v>
      </c>
      <c r="BC3841" s="5">
        <v>2660</v>
      </c>
      <c r="BD3841" s="5">
        <v>2660</v>
      </c>
      <c r="BE3841" s="5">
        <v>0</v>
      </c>
      <c r="BF3841" s="5">
        <v>2660</v>
      </c>
      <c r="BG3841">
        <v>20170719</v>
      </c>
      <c r="BH3841" s="9" t="str">
        <f t="shared" si="177"/>
        <v>2017</v>
      </c>
      <c r="BI3841" t="str">
        <f>MID(Merge1[[#This Row],[OC_DATA_INIZIO_PROGETTO]],5,2)</f>
        <v>07</v>
      </c>
      <c r="BJ3841">
        <v>20211230</v>
      </c>
      <c r="BK3841" t="str">
        <f t="shared" si="178"/>
        <v>2021</v>
      </c>
      <c r="BL3841" t="str">
        <f>MID(Merge1[[#This Row],[OC_DATA_FINE_PROGETTO_PREVISTA]],5,2)</f>
        <v>12</v>
      </c>
      <c r="BM3841" s="8">
        <f>(Merge1[[#This Row],[Colonna2]]-Merge1[[#This Row],[Colonna1]])*12+Merge1[[#This Row],[Colonna22]]-Merge1[[#This Row],[Colonna12]]</f>
        <v>53</v>
      </c>
      <c r="BO3841" t="str">
        <f t="shared" si="179"/>
        <v/>
      </c>
      <c r="BP3841" s="2" t="s">
        <v>116</v>
      </c>
      <c r="BQ3841" s="2" t="s">
        <v>116</v>
      </c>
      <c r="BR3841" s="2" t="s">
        <v>77</v>
      </c>
      <c r="BS3841" s="2" t="s">
        <v>434</v>
      </c>
      <c r="BT3841" s="2" t="s">
        <v>435</v>
      </c>
    </row>
    <row r="3842" spans="1:72" x14ac:dyDescent="0.35">
      <c r="A3842" s="2" t="s">
        <v>1663</v>
      </c>
      <c r="B3842" s="2" t="s">
        <v>1664</v>
      </c>
      <c r="C3842" s="2" t="s">
        <v>1665</v>
      </c>
      <c r="D3842" s="2" t="s">
        <v>993</v>
      </c>
      <c r="E3842" s="2" t="s">
        <v>1666</v>
      </c>
      <c r="F3842">
        <v>8</v>
      </c>
      <c r="G3842" s="2" t="s">
        <v>441</v>
      </c>
      <c r="H3842">
        <v>2</v>
      </c>
      <c r="I3842" s="2" t="s">
        <v>430</v>
      </c>
      <c r="J3842">
        <v>12</v>
      </c>
      <c r="K3842" s="2" t="s">
        <v>437</v>
      </c>
      <c r="L3842">
        <v>11</v>
      </c>
      <c r="M3842" s="2" t="s">
        <v>443</v>
      </c>
      <c r="N3842">
        <v>71</v>
      </c>
      <c r="O3842" s="2" t="s">
        <v>507</v>
      </c>
      <c r="P3842">
        <v>20</v>
      </c>
      <c r="Q3842" s="2" t="s">
        <v>579</v>
      </c>
      <c r="R3842" t="s">
        <v>67</v>
      </c>
      <c r="S3842" t="s">
        <v>67</v>
      </c>
      <c r="T3842" s="2" t="s">
        <v>73</v>
      </c>
      <c r="U3842" s="2" t="s">
        <v>74</v>
      </c>
      <c r="V3842">
        <v>1014</v>
      </c>
      <c r="W3842" s="2" t="s">
        <v>902</v>
      </c>
      <c r="X3842">
        <v>1330</v>
      </c>
      <c r="Z3842">
        <v>1330</v>
      </c>
      <c r="AD3842">
        <v>931</v>
      </c>
      <c r="AF3842">
        <v>0</v>
      </c>
      <c r="AG3842">
        <v>399</v>
      </c>
      <c r="AL3842" s="5">
        <v>2660</v>
      </c>
      <c r="AM3842">
        <v>0</v>
      </c>
      <c r="AN3842">
        <v>0</v>
      </c>
      <c r="AO3842">
        <v>1330</v>
      </c>
      <c r="AQ3842">
        <v>1330</v>
      </c>
      <c r="AS3842">
        <v>931</v>
      </c>
      <c r="AU3842">
        <v>399</v>
      </c>
      <c r="AZ3842" s="5">
        <v>2660</v>
      </c>
      <c r="BA3842" s="5">
        <v>2660</v>
      </c>
      <c r="BB3842" s="5">
        <v>2660</v>
      </c>
      <c r="BC3842" s="5">
        <v>2660</v>
      </c>
      <c r="BD3842" s="5">
        <v>2660</v>
      </c>
      <c r="BE3842" s="5">
        <v>0</v>
      </c>
      <c r="BF3842" s="5">
        <v>2660</v>
      </c>
      <c r="BG3842">
        <v>20180424</v>
      </c>
      <c r="BH3842" s="9" t="str">
        <f t="shared" ref="BH3842:BH3905" si="180">LEFT(BG:BG,4)</f>
        <v>2018</v>
      </c>
      <c r="BI3842" t="str">
        <f>MID(Merge1[[#This Row],[OC_DATA_INIZIO_PROGETTO]],5,2)</f>
        <v>04</v>
      </c>
      <c r="BJ3842">
        <v>20211230</v>
      </c>
      <c r="BK3842" t="str">
        <f t="shared" ref="BK3842:BK3905" si="181">LEFT(BJ:BJ,4)</f>
        <v>2021</v>
      </c>
      <c r="BL3842" t="str">
        <f>MID(Merge1[[#This Row],[OC_DATA_FINE_PROGETTO_PREVISTA]],5,2)</f>
        <v>12</v>
      </c>
      <c r="BM3842" s="8">
        <f>(Merge1[[#This Row],[Colonna2]]-Merge1[[#This Row],[Colonna1]])*12+Merge1[[#This Row],[Colonna22]]-Merge1[[#This Row],[Colonna12]]</f>
        <v>44</v>
      </c>
      <c r="BO3842" t="str">
        <f t="shared" ref="BO3842:BO3905" si="182">LEFT(BN:BN,4)</f>
        <v/>
      </c>
      <c r="BP3842" s="2" t="s">
        <v>116</v>
      </c>
      <c r="BQ3842" s="2" t="s">
        <v>116</v>
      </c>
      <c r="BR3842" s="2" t="s">
        <v>77</v>
      </c>
      <c r="BS3842" s="2" t="s">
        <v>434</v>
      </c>
      <c r="BT3842" s="2" t="s">
        <v>435</v>
      </c>
    </row>
    <row r="3843" spans="1:72" x14ac:dyDescent="0.35">
      <c r="A3843" s="2" t="s">
        <v>21698</v>
      </c>
      <c r="B3843" s="2" t="s">
        <v>21697</v>
      </c>
      <c r="C3843" s="2" t="s">
        <v>21699</v>
      </c>
      <c r="D3843" s="2" t="s">
        <v>2291</v>
      </c>
      <c r="E3843" s="2" t="s">
        <v>21700</v>
      </c>
      <c r="F3843">
        <v>11</v>
      </c>
      <c r="G3843" s="2" t="s">
        <v>436</v>
      </c>
      <c r="H3843">
        <v>7</v>
      </c>
      <c r="I3843" s="2" t="s">
        <v>770</v>
      </c>
      <c r="J3843">
        <v>19</v>
      </c>
      <c r="K3843" s="2" t="s">
        <v>771</v>
      </c>
      <c r="L3843">
        <v>11</v>
      </c>
      <c r="M3843" s="2" t="s">
        <v>443</v>
      </c>
      <c r="N3843">
        <v>71</v>
      </c>
      <c r="O3843" s="2" t="s">
        <v>507</v>
      </c>
      <c r="P3843">
        <v>10</v>
      </c>
      <c r="Q3843" s="2" t="s">
        <v>1815</v>
      </c>
      <c r="R3843" t="s">
        <v>67</v>
      </c>
      <c r="S3843" t="s">
        <v>67</v>
      </c>
      <c r="T3843" s="2" t="s">
        <v>504</v>
      </c>
      <c r="U3843" s="2" t="s">
        <v>505</v>
      </c>
      <c r="V3843">
        <v>710</v>
      </c>
      <c r="W3843" s="2" t="s">
        <v>7185</v>
      </c>
      <c r="X3843">
        <v>1326.99</v>
      </c>
      <c r="Z3843">
        <v>1326.99</v>
      </c>
      <c r="AD3843">
        <v>928.89</v>
      </c>
      <c r="AF3843">
        <v>0</v>
      </c>
      <c r="AG3843">
        <v>398.1</v>
      </c>
      <c r="AL3843" s="5">
        <v>2653.98</v>
      </c>
      <c r="AM3843">
        <v>0</v>
      </c>
      <c r="AN3843">
        <v>0</v>
      </c>
      <c r="AO3843">
        <v>1326.99</v>
      </c>
      <c r="AQ3843">
        <v>1326.99</v>
      </c>
      <c r="AS3843">
        <v>928.89</v>
      </c>
      <c r="AU3843">
        <v>398.1</v>
      </c>
      <c r="AZ3843" s="5">
        <v>2653.98</v>
      </c>
      <c r="BA3843" s="5">
        <v>2653.98</v>
      </c>
      <c r="BB3843" s="5">
        <v>2653.98</v>
      </c>
      <c r="BC3843" s="5">
        <v>2653.98</v>
      </c>
      <c r="BD3843" s="5">
        <v>2653.98</v>
      </c>
      <c r="BE3843" s="5">
        <v>0</v>
      </c>
      <c r="BF3843" s="5">
        <v>2653.98</v>
      </c>
      <c r="BG3843">
        <v>20170512</v>
      </c>
      <c r="BH3843" s="9" t="str">
        <f t="shared" si="180"/>
        <v>2017</v>
      </c>
      <c r="BI3843" t="str">
        <f>MID(Merge1[[#This Row],[OC_DATA_INIZIO_PROGETTO]],5,2)</f>
        <v>05</v>
      </c>
      <c r="BJ3843">
        <v>20190430</v>
      </c>
      <c r="BK3843" t="str">
        <f t="shared" si="181"/>
        <v>2019</v>
      </c>
      <c r="BL3843" t="str">
        <f>MID(Merge1[[#This Row],[OC_DATA_FINE_PROGETTO_PREVISTA]],5,2)</f>
        <v>04</v>
      </c>
      <c r="BM3843" s="8">
        <f>(Merge1[[#This Row],[Colonna2]]-Merge1[[#This Row],[Colonna1]])*12+Merge1[[#This Row],[Colonna22]]-Merge1[[#This Row],[Colonna12]]</f>
        <v>23</v>
      </c>
      <c r="BN3843">
        <v>20190711</v>
      </c>
      <c r="BO3843" t="str">
        <f t="shared" si="182"/>
        <v>2019</v>
      </c>
      <c r="BP3843" s="2" t="s">
        <v>116</v>
      </c>
      <c r="BQ3843" s="2" t="s">
        <v>763</v>
      </c>
      <c r="BR3843" s="2" t="s">
        <v>440</v>
      </c>
      <c r="BS3843" s="2" t="s">
        <v>773</v>
      </c>
      <c r="BT3843" s="2" t="s">
        <v>774</v>
      </c>
    </row>
    <row r="3844" spans="1:72" x14ac:dyDescent="0.35">
      <c r="A3844" s="2" t="s">
        <v>457</v>
      </c>
      <c r="B3844" s="2" t="s">
        <v>458</v>
      </c>
      <c r="C3844" s="2" t="s">
        <v>459</v>
      </c>
      <c r="D3844" s="2" t="s">
        <v>459</v>
      </c>
      <c r="E3844" s="2" t="s">
        <v>460</v>
      </c>
      <c r="F3844">
        <v>8</v>
      </c>
      <c r="G3844" s="2" t="s">
        <v>441</v>
      </c>
      <c r="H3844">
        <v>6</v>
      </c>
      <c r="I3844" s="2" t="s">
        <v>94</v>
      </c>
      <c r="J3844">
        <v>1</v>
      </c>
      <c r="K3844" s="2" t="s">
        <v>442</v>
      </c>
      <c r="L3844">
        <v>11</v>
      </c>
      <c r="M3844" s="2" t="s">
        <v>443</v>
      </c>
      <c r="N3844">
        <v>72</v>
      </c>
      <c r="O3844" s="2" t="s">
        <v>444</v>
      </c>
      <c r="P3844">
        <v>1</v>
      </c>
      <c r="Q3844" s="2" t="s">
        <v>445</v>
      </c>
      <c r="R3844" t="s">
        <v>67</v>
      </c>
      <c r="S3844" t="s">
        <v>67</v>
      </c>
      <c r="T3844" s="2" t="s">
        <v>73</v>
      </c>
      <c r="U3844" s="2" t="s">
        <v>74</v>
      </c>
      <c r="V3844">
        <v>9999</v>
      </c>
      <c r="W3844" s="2" t="s">
        <v>433</v>
      </c>
      <c r="X3844">
        <v>2645.16</v>
      </c>
      <c r="Z3844">
        <v>2645.16</v>
      </c>
      <c r="AF3844">
        <v>0</v>
      </c>
      <c r="AL3844" s="5">
        <v>2645.16</v>
      </c>
      <c r="AM3844">
        <v>0</v>
      </c>
      <c r="AN3844">
        <v>0</v>
      </c>
      <c r="AO3844">
        <v>2645.16</v>
      </c>
      <c r="AQ3844">
        <v>2645.16</v>
      </c>
      <c r="AZ3844" s="5">
        <v>2645.16</v>
      </c>
      <c r="BA3844" s="5">
        <v>2645.16</v>
      </c>
      <c r="BB3844" s="5">
        <v>2645.16</v>
      </c>
      <c r="BC3844" s="5">
        <v>2645.16</v>
      </c>
      <c r="BD3844" s="5">
        <v>2645.16</v>
      </c>
      <c r="BE3844" s="5">
        <v>0</v>
      </c>
      <c r="BF3844" s="5">
        <v>2645.16</v>
      </c>
      <c r="BG3844">
        <v>20150710</v>
      </c>
      <c r="BH3844" s="9" t="str">
        <f t="shared" si="180"/>
        <v>2015</v>
      </c>
      <c r="BI3844" t="str">
        <f>MID(Merge1[[#This Row],[OC_DATA_INIZIO_PROGETTO]],5,2)</f>
        <v>07</v>
      </c>
      <c r="BJ3844">
        <v>20160122</v>
      </c>
      <c r="BK3844" t="str">
        <f t="shared" si="181"/>
        <v>2016</v>
      </c>
      <c r="BL3844" t="str">
        <f>MID(Merge1[[#This Row],[OC_DATA_FINE_PROGETTO_PREVISTA]],5,2)</f>
        <v>01</v>
      </c>
      <c r="BM3844" s="8">
        <f>(Merge1[[#This Row],[Colonna2]]-Merge1[[#This Row],[Colonna1]])*12+Merge1[[#This Row],[Colonna22]]-Merge1[[#This Row],[Colonna12]]</f>
        <v>6</v>
      </c>
      <c r="BO3844" t="str">
        <f t="shared" si="182"/>
        <v/>
      </c>
      <c r="BP3844" s="2" t="s">
        <v>116</v>
      </c>
      <c r="BQ3844" s="2" t="s">
        <v>116</v>
      </c>
      <c r="BR3844" s="2" t="s">
        <v>77</v>
      </c>
      <c r="BS3844" s="2" t="s">
        <v>446</v>
      </c>
      <c r="BT3844" s="2" t="s">
        <v>447</v>
      </c>
    </row>
    <row r="3845" spans="1:72" x14ac:dyDescent="0.35">
      <c r="A3845" s="2" t="s">
        <v>18909</v>
      </c>
      <c r="B3845" s="2" t="s">
        <v>18910</v>
      </c>
      <c r="C3845" s="2" t="s">
        <v>18911</v>
      </c>
      <c r="D3845" s="2" t="s">
        <v>18912</v>
      </c>
      <c r="E3845" s="2" t="s">
        <v>18913</v>
      </c>
      <c r="F3845">
        <v>1</v>
      </c>
      <c r="G3845" s="2" t="s">
        <v>151</v>
      </c>
      <c r="H3845">
        <v>7</v>
      </c>
      <c r="I3845" s="2" t="s">
        <v>770</v>
      </c>
      <c r="J3845">
        <v>99</v>
      </c>
      <c r="K3845" s="2" t="s">
        <v>81</v>
      </c>
      <c r="L3845">
        <v>9</v>
      </c>
      <c r="M3845" s="2" t="s">
        <v>98</v>
      </c>
      <c r="N3845">
        <v>21</v>
      </c>
      <c r="O3845" s="2" t="s">
        <v>185</v>
      </c>
      <c r="P3845">
        <v>229</v>
      </c>
      <c r="Q3845" s="2" t="s">
        <v>186</v>
      </c>
      <c r="R3845" t="s">
        <v>67</v>
      </c>
      <c r="S3845" t="s">
        <v>67</v>
      </c>
      <c r="T3845" s="2" t="s">
        <v>1331</v>
      </c>
      <c r="U3845" s="2" t="s">
        <v>1332</v>
      </c>
      <c r="V3845">
        <v>915</v>
      </c>
      <c r="W3845" s="2" t="s">
        <v>632</v>
      </c>
      <c r="X3845">
        <v>1320</v>
      </c>
      <c r="Y3845">
        <v>1320</v>
      </c>
      <c r="AD3845">
        <v>924</v>
      </c>
      <c r="AF3845">
        <v>0</v>
      </c>
      <c r="AG3845">
        <v>396</v>
      </c>
      <c r="AL3845" s="5">
        <v>2640</v>
      </c>
      <c r="AM3845">
        <v>0</v>
      </c>
      <c r="AN3845">
        <v>0</v>
      </c>
      <c r="AO3845">
        <v>1320</v>
      </c>
      <c r="AP3845">
        <v>1320</v>
      </c>
      <c r="AS3845">
        <v>924</v>
      </c>
      <c r="AU3845">
        <v>396</v>
      </c>
      <c r="AZ3845" s="5">
        <v>2640</v>
      </c>
      <c r="BA3845" s="5">
        <v>2640</v>
      </c>
      <c r="BB3845" s="5">
        <v>2640</v>
      </c>
      <c r="BF3845" s="5">
        <v>0</v>
      </c>
      <c r="BG3845">
        <v>20160818</v>
      </c>
      <c r="BH3845" s="9" t="str">
        <f t="shared" si="180"/>
        <v>2016</v>
      </c>
      <c r="BI3845" t="str">
        <f>MID(Merge1[[#This Row],[OC_DATA_INIZIO_PROGETTO]],5,2)</f>
        <v>08</v>
      </c>
      <c r="BJ3845">
        <v>20180218</v>
      </c>
      <c r="BK3845" t="str">
        <f t="shared" si="181"/>
        <v>2018</v>
      </c>
      <c r="BL3845" t="str">
        <f>MID(Merge1[[#This Row],[OC_DATA_FINE_PROGETTO_PREVISTA]],5,2)</f>
        <v>02</v>
      </c>
      <c r="BM3845" s="8">
        <f>(Merge1[[#This Row],[Colonna2]]-Merge1[[#This Row],[Colonna1]])*12+Merge1[[#This Row],[Colonna22]]-Merge1[[#This Row],[Colonna12]]</f>
        <v>18</v>
      </c>
      <c r="BN3845">
        <v>20180218</v>
      </c>
      <c r="BO3845" t="str">
        <f t="shared" si="182"/>
        <v>2018</v>
      </c>
      <c r="BP3845" s="2" t="s">
        <v>86</v>
      </c>
      <c r="BQ3845" s="2" t="s">
        <v>76</v>
      </c>
      <c r="BR3845" s="2" t="s">
        <v>77</v>
      </c>
      <c r="BS3845" s="2" t="s">
        <v>2387</v>
      </c>
      <c r="BT3845" s="2" t="s">
        <v>510</v>
      </c>
    </row>
    <row r="3846" spans="1:72" x14ac:dyDescent="0.35">
      <c r="A3846" s="2" t="s">
        <v>4548</v>
      </c>
      <c r="B3846" s="2" t="s">
        <v>4549</v>
      </c>
      <c r="C3846" s="2" t="s">
        <v>4550</v>
      </c>
      <c r="D3846" s="2" t="s">
        <v>4551</v>
      </c>
      <c r="E3846" s="2" t="s">
        <v>4552</v>
      </c>
      <c r="F3846">
        <v>3</v>
      </c>
      <c r="G3846" s="2" t="s">
        <v>102</v>
      </c>
      <c r="H3846">
        <v>7</v>
      </c>
      <c r="I3846" s="2" t="s">
        <v>770</v>
      </c>
      <c r="J3846">
        <v>99</v>
      </c>
      <c r="K3846" s="2" t="s">
        <v>81</v>
      </c>
      <c r="L3846">
        <v>9</v>
      </c>
      <c r="M3846" s="2" t="s">
        <v>98</v>
      </c>
      <c r="N3846">
        <v>21</v>
      </c>
      <c r="O3846" s="2" t="s">
        <v>185</v>
      </c>
      <c r="P3846">
        <v>211</v>
      </c>
      <c r="Q3846" s="2" t="s">
        <v>2663</v>
      </c>
      <c r="R3846" t="s">
        <v>67</v>
      </c>
      <c r="S3846" t="s">
        <v>67</v>
      </c>
      <c r="T3846" s="2" t="s">
        <v>1331</v>
      </c>
      <c r="U3846" s="2" t="s">
        <v>1332</v>
      </c>
      <c r="V3846">
        <v>601</v>
      </c>
      <c r="W3846" s="2" t="s">
        <v>2407</v>
      </c>
      <c r="X3846">
        <v>1296</v>
      </c>
      <c r="Y3846">
        <v>1296</v>
      </c>
      <c r="AD3846">
        <v>907.2</v>
      </c>
      <c r="AF3846">
        <v>0</v>
      </c>
      <c r="AG3846">
        <v>388.8</v>
      </c>
      <c r="AK3846">
        <v>3888</v>
      </c>
      <c r="AL3846" s="5">
        <v>2592</v>
      </c>
      <c r="AM3846">
        <v>0</v>
      </c>
      <c r="AN3846">
        <v>0</v>
      </c>
      <c r="AO3846">
        <v>1296</v>
      </c>
      <c r="AP3846">
        <v>1296</v>
      </c>
      <c r="AS3846">
        <v>907.2</v>
      </c>
      <c r="AU3846">
        <v>388.8</v>
      </c>
      <c r="AY3846">
        <v>3888</v>
      </c>
      <c r="AZ3846" s="5">
        <v>2592</v>
      </c>
      <c r="BA3846" s="5">
        <v>2592</v>
      </c>
      <c r="BB3846" s="5">
        <v>2592</v>
      </c>
      <c r="BC3846" s="5">
        <v>2592</v>
      </c>
      <c r="BD3846" s="5">
        <v>2592</v>
      </c>
      <c r="BE3846" s="5">
        <v>0</v>
      </c>
      <c r="BF3846" s="5">
        <v>6480</v>
      </c>
      <c r="BG3846">
        <v>20170615</v>
      </c>
      <c r="BH3846" s="9" t="str">
        <f t="shared" si="180"/>
        <v>2017</v>
      </c>
      <c r="BI3846" t="str">
        <f>MID(Merge1[[#This Row],[OC_DATA_INIZIO_PROGETTO]],5,2)</f>
        <v>06</v>
      </c>
      <c r="BJ3846">
        <v>20180806</v>
      </c>
      <c r="BK3846" t="str">
        <f t="shared" si="181"/>
        <v>2018</v>
      </c>
      <c r="BL3846" t="str">
        <f>MID(Merge1[[#This Row],[OC_DATA_FINE_PROGETTO_PREVISTA]],5,2)</f>
        <v>08</v>
      </c>
      <c r="BM3846" s="8">
        <f>(Merge1[[#This Row],[Colonna2]]-Merge1[[#This Row],[Colonna1]])*12+Merge1[[#This Row],[Colonna22]]-Merge1[[#This Row],[Colonna12]]</f>
        <v>14</v>
      </c>
      <c r="BN3846">
        <v>20180801</v>
      </c>
      <c r="BO3846" t="str">
        <f t="shared" si="182"/>
        <v>2018</v>
      </c>
      <c r="BP3846" s="2" t="s">
        <v>116</v>
      </c>
      <c r="BQ3846" s="2" t="s">
        <v>763</v>
      </c>
      <c r="BR3846" s="2" t="s">
        <v>440</v>
      </c>
      <c r="BS3846" s="2" t="s">
        <v>773</v>
      </c>
      <c r="BT3846" s="2" t="s">
        <v>774</v>
      </c>
    </row>
    <row r="3847" spans="1:72" x14ac:dyDescent="0.35">
      <c r="A3847" s="2" t="s">
        <v>856</v>
      </c>
      <c r="B3847" s="2" t="s">
        <v>857</v>
      </c>
      <c r="C3847" s="2" t="s">
        <v>858</v>
      </c>
      <c r="D3847" s="2" t="s">
        <v>858</v>
      </c>
      <c r="E3847" s="2" t="s">
        <v>859</v>
      </c>
      <c r="F3847">
        <v>8</v>
      </c>
      <c r="G3847" s="2" t="s">
        <v>441</v>
      </c>
      <c r="H3847">
        <v>6</v>
      </c>
      <c r="I3847" s="2" t="s">
        <v>94</v>
      </c>
      <c r="J3847">
        <v>1</v>
      </c>
      <c r="K3847" s="2" t="s">
        <v>442</v>
      </c>
      <c r="L3847">
        <v>11</v>
      </c>
      <c r="M3847" s="2" t="s">
        <v>443</v>
      </c>
      <c r="N3847">
        <v>72</v>
      </c>
      <c r="O3847" s="2" t="s">
        <v>444</v>
      </c>
      <c r="P3847">
        <v>1</v>
      </c>
      <c r="Q3847" s="2" t="s">
        <v>445</v>
      </c>
      <c r="R3847" t="s">
        <v>67</v>
      </c>
      <c r="S3847" t="s">
        <v>67</v>
      </c>
      <c r="T3847" s="2" t="s">
        <v>73</v>
      </c>
      <c r="U3847" s="2" t="s">
        <v>74</v>
      </c>
      <c r="V3847">
        <v>9999</v>
      </c>
      <c r="W3847" s="2" t="s">
        <v>433</v>
      </c>
      <c r="X3847">
        <v>2580.65</v>
      </c>
      <c r="Z3847">
        <v>2580.65</v>
      </c>
      <c r="AF3847">
        <v>0</v>
      </c>
      <c r="AL3847" s="5">
        <v>2580.65</v>
      </c>
      <c r="AM3847">
        <v>0</v>
      </c>
      <c r="AN3847">
        <v>0</v>
      </c>
      <c r="AO3847">
        <v>2580.65</v>
      </c>
      <c r="AQ3847">
        <v>2580.65</v>
      </c>
      <c r="AZ3847" s="5">
        <v>2580.65</v>
      </c>
      <c r="BA3847" s="5">
        <v>2580.65</v>
      </c>
      <c r="BB3847" s="5">
        <v>2580.65</v>
      </c>
      <c r="BC3847" s="5">
        <v>2580.65</v>
      </c>
      <c r="BD3847" s="5">
        <v>2580.65</v>
      </c>
      <c r="BE3847" s="5">
        <v>0</v>
      </c>
      <c r="BF3847" s="5">
        <v>2580.65</v>
      </c>
      <c r="BG3847">
        <v>20150727</v>
      </c>
      <c r="BH3847" s="9" t="str">
        <f t="shared" si="180"/>
        <v>2015</v>
      </c>
      <c r="BI3847" t="str">
        <f>MID(Merge1[[#This Row],[OC_DATA_INIZIO_PROGETTO]],5,2)</f>
        <v>07</v>
      </c>
      <c r="BJ3847">
        <v>20160126</v>
      </c>
      <c r="BK3847" t="str">
        <f t="shared" si="181"/>
        <v>2016</v>
      </c>
      <c r="BL3847" t="str">
        <f>MID(Merge1[[#This Row],[OC_DATA_FINE_PROGETTO_PREVISTA]],5,2)</f>
        <v>01</v>
      </c>
      <c r="BM3847" s="8">
        <f>(Merge1[[#This Row],[Colonna2]]-Merge1[[#This Row],[Colonna1]])*12+Merge1[[#This Row],[Colonna22]]-Merge1[[#This Row],[Colonna12]]</f>
        <v>6</v>
      </c>
      <c r="BO3847" t="str">
        <f t="shared" si="182"/>
        <v/>
      </c>
      <c r="BP3847" s="2" t="s">
        <v>116</v>
      </c>
      <c r="BQ3847" s="2" t="s">
        <v>116</v>
      </c>
      <c r="BR3847" s="2" t="s">
        <v>77</v>
      </c>
      <c r="BS3847" s="2" t="s">
        <v>446</v>
      </c>
      <c r="BT3847" s="2" t="s">
        <v>447</v>
      </c>
    </row>
    <row r="3848" spans="1:72" x14ac:dyDescent="0.35">
      <c r="A3848" s="2" t="s">
        <v>1414</v>
      </c>
      <c r="B3848" s="2" t="s">
        <v>1415</v>
      </c>
      <c r="C3848" s="2" t="s">
        <v>1416</v>
      </c>
      <c r="D3848" s="2" t="s">
        <v>1416</v>
      </c>
      <c r="E3848" s="2" t="s">
        <v>1417</v>
      </c>
      <c r="F3848">
        <v>8</v>
      </c>
      <c r="G3848" s="2" t="s">
        <v>441</v>
      </c>
      <c r="H3848">
        <v>2</v>
      </c>
      <c r="I3848" s="2" t="s">
        <v>430</v>
      </c>
      <c r="J3848">
        <v>99</v>
      </c>
      <c r="K3848" s="2" t="s">
        <v>81</v>
      </c>
      <c r="L3848">
        <v>11</v>
      </c>
      <c r="M3848" s="2" t="s">
        <v>443</v>
      </c>
      <c r="N3848">
        <v>72</v>
      </c>
      <c r="O3848" s="2" t="s">
        <v>444</v>
      </c>
      <c r="P3848">
        <v>1</v>
      </c>
      <c r="Q3848" s="2" t="s">
        <v>445</v>
      </c>
      <c r="R3848" t="s">
        <v>67</v>
      </c>
      <c r="S3848" t="s">
        <v>67</v>
      </c>
      <c r="T3848" s="2" t="s">
        <v>73</v>
      </c>
      <c r="U3848" s="2" t="s">
        <v>74</v>
      </c>
      <c r="V3848">
        <v>1009</v>
      </c>
      <c r="W3848" s="2" t="s">
        <v>880</v>
      </c>
      <c r="X3848">
        <v>1280</v>
      </c>
      <c r="Z3848">
        <v>1280</v>
      </c>
      <c r="AD3848">
        <v>896</v>
      </c>
      <c r="AF3848">
        <v>0</v>
      </c>
      <c r="AG3848">
        <v>384</v>
      </c>
      <c r="AL3848" s="5">
        <v>2560</v>
      </c>
      <c r="AM3848">
        <v>0</v>
      </c>
      <c r="AN3848">
        <v>0</v>
      </c>
      <c r="AO3848">
        <v>1280</v>
      </c>
      <c r="AQ3848">
        <v>1280</v>
      </c>
      <c r="AS3848">
        <v>896</v>
      </c>
      <c r="AU3848">
        <v>384</v>
      </c>
      <c r="AZ3848" s="5">
        <v>2560</v>
      </c>
      <c r="BA3848" s="5">
        <v>2560</v>
      </c>
      <c r="BB3848" s="5">
        <v>2560</v>
      </c>
      <c r="BC3848" s="5">
        <v>2548.0300000000002</v>
      </c>
      <c r="BD3848" s="5">
        <v>2548.0300000000002</v>
      </c>
      <c r="BE3848" s="5">
        <v>0</v>
      </c>
      <c r="BF3848" s="5">
        <v>2304</v>
      </c>
      <c r="BG3848">
        <v>20161007</v>
      </c>
      <c r="BH3848" s="9" t="str">
        <f t="shared" si="180"/>
        <v>2016</v>
      </c>
      <c r="BI3848" t="str">
        <f>MID(Merge1[[#This Row],[OC_DATA_INIZIO_PROGETTO]],5,2)</f>
        <v>10</v>
      </c>
      <c r="BJ3848">
        <v>20211230</v>
      </c>
      <c r="BK3848" t="str">
        <f t="shared" si="181"/>
        <v>2021</v>
      </c>
      <c r="BL3848" t="str">
        <f>MID(Merge1[[#This Row],[OC_DATA_FINE_PROGETTO_PREVISTA]],5,2)</f>
        <v>12</v>
      </c>
      <c r="BM3848" s="8">
        <f>(Merge1[[#This Row],[Colonna2]]-Merge1[[#This Row],[Colonna1]])*12+Merge1[[#This Row],[Colonna22]]-Merge1[[#This Row],[Colonna12]]</f>
        <v>62</v>
      </c>
      <c r="BO3848" t="str">
        <f t="shared" si="182"/>
        <v/>
      </c>
      <c r="BP3848" s="2" t="s">
        <v>116</v>
      </c>
      <c r="BQ3848" s="2" t="s">
        <v>116</v>
      </c>
      <c r="BR3848" s="2" t="s">
        <v>77</v>
      </c>
      <c r="BS3848" s="2" t="s">
        <v>434</v>
      </c>
      <c r="BT3848" s="2" t="s">
        <v>435</v>
      </c>
    </row>
    <row r="3849" spans="1:72" x14ac:dyDescent="0.35">
      <c r="A3849" s="2" t="s">
        <v>1447</v>
      </c>
      <c r="B3849" s="2" t="s">
        <v>1448</v>
      </c>
      <c r="C3849" s="2" t="s">
        <v>1449</v>
      </c>
      <c r="D3849" s="2" t="s">
        <v>1449</v>
      </c>
      <c r="E3849" s="2" t="s">
        <v>1450</v>
      </c>
      <c r="F3849">
        <v>8</v>
      </c>
      <c r="G3849" s="2" t="s">
        <v>441</v>
      </c>
      <c r="H3849">
        <v>2</v>
      </c>
      <c r="I3849" s="2" t="s">
        <v>430</v>
      </c>
      <c r="J3849">
        <v>99</v>
      </c>
      <c r="K3849" s="2" t="s">
        <v>81</v>
      </c>
      <c r="L3849">
        <v>11</v>
      </c>
      <c r="M3849" s="2" t="s">
        <v>443</v>
      </c>
      <c r="N3849">
        <v>72</v>
      </c>
      <c r="O3849" s="2" t="s">
        <v>444</v>
      </c>
      <c r="P3849">
        <v>1</v>
      </c>
      <c r="Q3849" s="2" t="s">
        <v>445</v>
      </c>
      <c r="R3849" t="s">
        <v>67</v>
      </c>
      <c r="S3849" t="s">
        <v>67</v>
      </c>
      <c r="T3849" s="2" t="s">
        <v>73</v>
      </c>
      <c r="U3849" s="2" t="s">
        <v>74</v>
      </c>
      <c r="V3849">
        <v>1012</v>
      </c>
      <c r="W3849" s="2" t="s">
        <v>915</v>
      </c>
      <c r="X3849">
        <v>1280</v>
      </c>
      <c r="Z3849">
        <v>1280</v>
      </c>
      <c r="AD3849">
        <v>896</v>
      </c>
      <c r="AF3849">
        <v>0</v>
      </c>
      <c r="AG3849">
        <v>384</v>
      </c>
      <c r="AL3849" s="5">
        <v>2560</v>
      </c>
      <c r="AM3849">
        <v>0</v>
      </c>
      <c r="AN3849">
        <v>0</v>
      </c>
      <c r="AO3849">
        <v>1280</v>
      </c>
      <c r="AQ3849">
        <v>1280</v>
      </c>
      <c r="AS3849">
        <v>896</v>
      </c>
      <c r="AU3849">
        <v>384</v>
      </c>
      <c r="AZ3849" s="5">
        <v>2560</v>
      </c>
      <c r="BA3849" s="5">
        <v>2560</v>
      </c>
      <c r="BB3849" s="5">
        <v>2560</v>
      </c>
      <c r="BC3849" s="5">
        <v>1387</v>
      </c>
      <c r="BD3849" s="5">
        <v>1387</v>
      </c>
      <c r="BE3849" s="5">
        <v>0</v>
      </c>
      <c r="BF3849" s="5">
        <v>0</v>
      </c>
      <c r="BG3849">
        <v>20160916</v>
      </c>
      <c r="BH3849" s="9" t="str">
        <f t="shared" si="180"/>
        <v>2016</v>
      </c>
      <c r="BI3849" t="str">
        <f>MID(Merge1[[#This Row],[OC_DATA_INIZIO_PROGETTO]],5,2)</f>
        <v>09</v>
      </c>
      <c r="BJ3849">
        <v>20211230</v>
      </c>
      <c r="BK3849" t="str">
        <f t="shared" si="181"/>
        <v>2021</v>
      </c>
      <c r="BL3849" t="str">
        <f>MID(Merge1[[#This Row],[OC_DATA_FINE_PROGETTO_PREVISTA]],5,2)</f>
        <v>12</v>
      </c>
      <c r="BM3849" s="8">
        <f>(Merge1[[#This Row],[Colonna2]]-Merge1[[#This Row],[Colonna1]])*12+Merge1[[#This Row],[Colonna22]]-Merge1[[#This Row],[Colonna12]]</f>
        <v>63</v>
      </c>
      <c r="BO3849" t="str">
        <f t="shared" si="182"/>
        <v/>
      </c>
      <c r="BP3849" s="2" t="s">
        <v>76</v>
      </c>
      <c r="BQ3849" s="2" t="s">
        <v>76</v>
      </c>
      <c r="BR3849" s="2" t="s">
        <v>77</v>
      </c>
      <c r="BS3849" s="2" t="s">
        <v>434</v>
      </c>
      <c r="BT3849" s="2" t="s">
        <v>435</v>
      </c>
    </row>
    <row r="3850" spans="1:72" x14ac:dyDescent="0.35">
      <c r="A3850" s="2" t="s">
        <v>1682</v>
      </c>
      <c r="B3850" s="2" t="s">
        <v>1683</v>
      </c>
      <c r="C3850" s="2" t="s">
        <v>1529</v>
      </c>
      <c r="D3850" s="2" t="s">
        <v>1684</v>
      </c>
      <c r="E3850" s="2" t="s">
        <v>1685</v>
      </c>
      <c r="F3850">
        <v>8</v>
      </c>
      <c r="G3850" s="2" t="s">
        <v>441</v>
      </c>
      <c r="H3850">
        <v>2</v>
      </c>
      <c r="I3850" s="2" t="s">
        <v>430</v>
      </c>
      <c r="J3850">
        <v>99</v>
      </c>
      <c r="K3850" s="2" t="s">
        <v>81</v>
      </c>
      <c r="L3850">
        <v>11</v>
      </c>
      <c r="M3850" s="2" t="s">
        <v>443</v>
      </c>
      <c r="N3850">
        <v>72</v>
      </c>
      <c r="O3850" s="2" t="s">
        <v>444</v>
      </c>
      <c r="P3850">
        <v>1</v>
      </c>
      <c r="Q3850" s="2" t="s">
        <v>445</v>
      </c>
      <c r="R3850" t="s">
        <v>67</v>
      </c>
      <c r="S3850" t="s">
        <v>67</v>
      </c>
      <c r="T3850" s="2" t="s">
        <v>73</v>
      </c>
      <c r="U3850" s="2" t="s">
        <v>74</v>
      </c>
      <c r="V3850">
        <v>1010</v>
      </c>
      <c r="W3850" s="2" t="s">
        <v>893</v>
      </c>
      <c r="X3850">
        <v>1280</v>
      </c>
      <c r="Z3850">
        <v>1280</v>
      </c>
      <c r="AD3850">
        <v>896</v>
      </c>
      <c r="AF3850">
        <v>0</v>
      </c>
      <c r="AG3850">
        <v>384</v>
      </c>
      <c r="AL3850" s="5">
        <v>2560</v>
      </c>
      <c r="AM3850">
        <v>0</v>
      </c>
      <c r="AN3850">
        <v>0</v>
      </c>
      <c r="AO3850">
        <v>1280</v>
      </c>
      <c r="AQ3850">
        <v>1280</v>
      </c>
      <c r="AS3850">
        <v>896</v>
      </c>
      <c r="AU3850">
        <v>384</v>
      </c>
      <c r="AZ3850" s="5">
        <v>2560</v>
      </c>
      <c r="BA3850" s="5">
        <v>2560</v>
      </c>
      <c r="BB3850" s="5">
        <v>2560</v>
      </c>
      <c r="BC3850" s="5">
        <v>2503.2399999999998</v>
      </c>
      <c r="BD3850" s="5">
        <v>2503.2399999999998</v>
      </c>
      <c r="BE3850" s="5">
        <v>0</v>
      </c>
      <c r="BF3850" s="5">
        <v>2560</v>
      </c>
      <c r="BG3850">
        <v>20160928</v>
      </c>
      <c r="BH3850" s="9" t="str">
        <f t="shared" si="180"/>
        <v>2016</v>
      </c>
      <c r="BI3850" t="str">
        <f>MID(Merge1[[#This Row],[OC_DATA_INIZIO_PROGETTO]],5,2)</f>
        <v>09</v>
      </c>
      <c r="BJ3850">
        <v>20170404</v>
      </c>
      <c r="BK3850" t="str">
        <f t="shared" si="181"/>
        <v>2017</v>
      </c>
      <c r="BL3850" t="str">
        <f>MID(Merge1[[#This Row],[OC_DATA_FINE_PROGETTO_PREVISTA]],5,2)</f>
        <v>04</v>
      </c>
      <c r="BM3850" s="8">
        <f>(Merge1[[#This Row],[Colonna2]]-Merge1[[#This Row],[Colonna1]])*12+Merge1[[#This Row],[Colonna22]]-Merge1[[#This Row],[Colonna12]]</f>
        <v>7</v>
      </c>
      <c r="BN3850">
        <v>20170404</v>
      </c>
      <c r="BO3850" t="str">
        <f t="shared" si="182"/>
        <v>2017</v>
      </c>
      <c r="BP3850" s="2" t="s">
        <v>116</v>
      </c>
      <c r="BQ3850" s="2" t="s">
        <v>763</v>
      </c>
      <c r="BR3850" s="2" t="s">
        <v>440</v>
      </c>
      <c r="BS3850" s="2" t="s">
        <v>434</v>
      </c>
      <c r="BT3850" s="2" t="s">
        <v>435</v>
      </c>
    </row>
    <row r="3851" spans="1:72" x14ac:dyDescent="0.35">
      <c r="A3851" s="2" t="s">
        <v>1690</v>
      </c>
      <c r="B3851" s="2" t="s">
        <v>1691</v>
      </c>
      <c r="C3851" s="2" t="s">
        <v>1692</v>
      </c>
      <c r="D3851" s="2" t="s">
        <v>1353</v>
      </c>
      <c r="E3851" s="2" t="s">
        <v>1693</v>
      </c>
      <c r="F3851">
        <v>8</v>
      </c>
      <c r="G3851" s="2" t="s">
        <v>441</v>
      </c>
      <c r="H3851">
        <v>2</v>
      </c>
      <c r="I3851" s="2" t="s">
        <v>430</v>
      </c>
      <c r="J3851">
        <v>99</v>
      </c>
      <c r="K3851" s="2" t="s">
        <v>81</v>
      </c>
      <c r="L3851">
        <v>11</v>
      </c>
      <c r="M3851" s="2" t="s">
        <v>443</v>
      </c>
      <c r="N3851">
        <v>72</v>
      </c>
      <c r="O3851" s="2" t="s">
        <v>444</v>
      </c>
      <c r="P3851">
        <v>1</v>
      </c>
      <c r="Q3851" s="2" t="s">
        <v>445</v>
      </c>
      <c r="R3851" t="s">
        <v>67</v>
      </c>
      <c r="S3851" t="s">
        <v>67</v>
      </c>
      <c r="T3851" s="2" t="s">
        <v>73</v>
      </c>
      <c r="U3851" s="2" t="s">
        <v>74</v>
      </c>
      <c r="V3851">
        <v>1005</v>
      </c>
      <c r="W3851" s="2" t="s">
        <v>887</v>
      </c>
      <c r="X3851">
        <v>1280</v>
      </c>
      <c r="Z3851">
        <v>1280</v>
      </c>
      <c r="AD3851">
        <v>896</v>
      </c>
      <c r="AF3851">
        <v>0</v>
      </c>
      <c r="AG3851">
        <v>384</v>
      </c>
      <c r="AL3851" s="5">
        <v>2560</v>
      </c>
      <c r="AM3851">
        <v>0</v>
      </c>
      <c r="AN3851">
        <v>0</v>
      </c>
      <c r="AO3851">
        <v>1280</v>
      </c>
      <c r="AQ3851">
        <v>1280</v>
      </c>
      <c r="AS3851">
        <v>896</v>
      </c>
      <c r="AU3851">
        <v>384</v>
      </c>
      <c r="AZ3851" s="5">
        <v>2560</v>
      </c>
      <c r="BA3851" s="5">
        <v>2560</v>
      </c>
      <c r="BB3851" s="5">
        <v>2560</v>
      </c>
      <c r="BC3851" s="5">
        <v>2543.44</v>
      </c>
      <c r="BD3851" s="5">
        <v>2543.44</v>
      </c>
      <c r="BE3851" s="5">
        <v>0</v>
      </c>
      <c r="BF3851" s="5">
        <v>2560</v>
      </c>
      <c r="BG3851">
        <v>20161210</v>
      </c>
      <c r="BH3851" s="9" t="str">
        <f t="shared" si="180"/>
        <v>2016</v>
      </c>
      <c r="BI3851" t="str">
        <f>MID(Merge1[[#This Row],[OC_DATA_INIZIO_PROGETTO]],5,2)</f>
        <v>12</v>
      </c>
      <c r="BJ3851">
        <v>20170928</v>
      </c>
      <c r="BK3851" t="str">
        <f t="shared" si="181"/>
        <v>2017</v>
      </c>
      <c r="BL3851" t="str">
        <f>MID(Merge1[[#This Row],[OC_DATA_FINE_PROGETTO_PREVISTA]],5,2)</f>
        <v>09</v>
      </c>
      <c r="BM3851" s="8">
        <f>(Merge1[[#This Row],[Colonna2]]-Merge1[[#This Row],[Colonna1]])*12+Merge1[[#This Row],[Colonna22]]-Merge1[[#This Row],[Colonna12]]</f>
        <v>9</v>
      </c>
      <c r="BN3851">
        <v>20170928</v>
      </c>
      <c r="BO3851" t="str">
        <f t="shared" si="182"/>
        <v>2017</v>
      </c>
      <c r="BP3851" s="2" t="s">
        <v>116</v>
      </c>
      <c r="BQ3851" s="2" t="s">
        <v>763</v>
      </c>
      <c r="BR3851" s="2" t="s">
        <v>440</v>
      </c>
      <c r="BS3851" s="2" t="s">
        <v>434</v>
      </c>
      <c r="BT3851" s="2" t="s">
        <v>435</v>
      </c>
    </row>
    <row r="3852" spans="1:72" x14ac:dyDescent="0.35">
      <c r="A3852" s="2" t="s">
        <v>4882</v>
      </c>
      <c r="B3852" s="2" t="s">
        <v>4883</v>
      </c>
      <c r="C3852" s="2" t="s">
        <v>4884</v>
      </c>
      <c r="D3852" s="2" t="s">
        <v>4885</v>
      </c>
      <c r="E3852" s="2" t="s">
        <v>4886</v>
      </c>
      <c r="F3852">
        <v>1</v>
      </c>
      <c r="G3852" s="2" t="s">
        <v>151</v>
      </c>
      <c r="H3852">
        <v>7</v>
      </c>
      <c r="I3852" s="2" t="s">
        <v>770</v>
      </c>
      <c r="J3852">
        <v>19</v>
      </c>
      <c r="K3852" s="2" t="s">
        <v>771</v>
      </c>
      <c r="L3852">
        <v>9</v>
      </c>
      <c r="M3852" s="2" t="s">
        <v>98</v>
      </c>
      <c r="N3852">
        <v>21</v>
      </c>
      <c r="O3852" s="2" t="s">
        <v>185</v>
      </c>
      <c r="P3852">
        <v>229</v>
      </c>
      <c r="Q3852" s="2" t="s">
        <v>186</v>
      </c>
      <c r="R3852" t="s">
        <v>67</v>
      </c>
      <c r="S3852" t="s">
        <v>67</v>
      </c>
      <c r="T3852" s="2" t="s">
        <v>504</v>
      </c>
      <c r="U3852" s="2" t="s">
        <v>505</v>
      </c>
      <c r="V3852">
        <v>606</v>
      </c>
      <c r="W3852" s="2" t="s">
        <v>2389</v>
      </c>
      <c r="X3852">
        <v>1275</v>
      </c>
      <c r="Y3852">
        <v>1275</v>
      </c>
      <c r="AD3852">
        <v>892.5</v>
      </c>
      <c r="AF3852">
        <v>0</v>
      </c>
      <c r="AG3852">
        <v>382.5</v>
      </c>
      <c r="AK3852">
        <v>2550</v>
      </c>
      <c r="AL3852" s="5">
        <v>2550</v>
      </c>
      <c r="AM3852">
        <v>0</v>
      </c>
      <c r="AN3852">
        <v>0</v>
      </c>
      <c r="AO3852">
        <v>1275</v>
      </c>
      <c r="AP3852">
        <v>1275</v>
      </c>
      <c r="AS3852">
        <v>892.5</v>
      </c>
      <c r="AU3852">
        <v>382.5</v>
      </c>
      <c r="AY3852">
        <v>2550</v>
      </c>
      <c r="AZ3852" s="5">
        <v>2550</v>
      </c>
      <c r="BA3852" s="5">
        <v>2550</v>
      </c>
      <c r="BB3852" s="5">
        <v>2550</v>
      </c>
      <c r="BC3852" s="5">
        <v>2550</v>
      </c>
      <c r="BD3852" s="5">
        <v>2550</v>
      </c>
      <c r="BE3852" s="5">
        <v>0</v>
      </c>
      <c r="BF3852" s="5">
        <v>5100</v>
      </c>
      <c r="BG3852">
        <v>20171004</v>
      </c>
      <c r="BH3852" s="9" t="str">
        <f t="shared" si="180"/>
        <v>2017</v>
      </c>
      <c r="BI3852" t="str">
        <f>MID(Merge1[[#This Row],[OC_DATA_INIZIO_PROGETTO]],5,2)</f>
        <v>10</v>
      </c>
      <c r="BJ3852">
        <v>20181219</v>
      </c>
      <c r="BK3852" t="str">
        <f t="shared" si="181"/>
        <v>2018</v>
      </c>
      <c r="BL3852" t="str">
        <f>MID(Merge1[[#This Row],[OC_DATA_FINE_PROGETTO_PREVISTA]],5,2)</f>
        <v>12</v>
      </c>
      <c r="BM3852" s="8">
        <f>(Merge1[[#This Row],[Colonna2]]-Merge1[[#This Row],[Colonna1]])*12+Merge1[[#This Row],[Colonna22]]-Merge1[[#This Row],[Colonna12]]</f>
        <v>14</v>
      </c>
      <c r="BN3852">
        <v>20190212</v>
      </c>
      <c r="BO3852" t="str">
        <f t="shared" si="182"/>
        <v>2019</v>
      </c>
      <c r="BP3852" s="2" t="s">
        <v>116</v>
      </c>
      <c r="BQ3852" s="2" t="s">
        <v>763</v>
      </c>
      <c r="BR3852" s="2" t="s">
        <v>440</v>
      </c>
      <c r="BS3852" s="2" t="s">
        <v>773</v>
      </c>
      <c r="BT3852" s="2" t="s">
        <v>774</v>
      </c>
    </row>
    <row r="3853" spans="1:72" x14ac:dyDescent="0.35">
      <c r="A3853" s="2" t="s">
        <v>860</v>
      </c>
      <c r="B3853" s="2" t="s">
        <v>861</v>
      </c>
      <c r="C3853" s="2" t="s">
        <v>862</v>
      </c>
      <c r="D3853" s="2" t="s">
        <v>862</v>
      </c>
      <c r="E3853" s="2" t="s">
        <v>863</v>
      </c>
      <c r="F3853">
        <v>8</v>
      </c>
      <c r="G3853" s="2" t="s">
        <v>441</v>
      </c>
      <c r="H3853">
        <v>6</v>
      </c>
      <c r="I3853" s="2" t="s">
        <v>94</v>
      </c>
      <c r="J3853">
        <v>1</v>
      </c>
      <c r="K3853" s="2" t="s">
        <v>442</v>
      </c>
      <c r="L3853">
        <v>11</v>
      </c>
      <c r="M3853" s="2" t="s">
        <v>443</v>
      </c>
      <c r="N3853">
        <v>72</v>
      </c>
      <c r="O3853" s="2" t="s">
        <v>444</v>
      </c>
      <c r="P3853">
        <v>1</v>
      </c>
      <c r="Q3853" s="2" t="s">
        <v>445</v>
      </c>
      <c r="R3853" t="s">
        <v>67</v>
      </c>
      <c r="S3853" t="s">
        <v>67</v>
      </c>
      <c r="T3853" s="2" t="s">
        <v>73</v>
      </c>
      <c r="U3853" s="2" t="s">
        <v>74</v>
      </c>
      <c r="V3853">
        <v>9999</v>
      </c>
      <c r="W3853" s="2" t="s">
        <v>433</v>
      </c>
      <c r="X3853">
        <v>2540.85</v>
      </c>
      <c r="Z3853">
        <v>2540.85</v>
      </c>
      <c r="AF3853">
        <v>0</v>
      </c>
      <c r="AL3853" s="5">
        <v>2540.85</v>
      </c>
      <c r="AM3853">
        <v>0</v>
      </c>
      <c r="AN3853">
        <v>0</v>
      </c>
      <c r="AO3853">
        <v>2540.85</v>
      </c>
      <c r="AQ3853">
        <v>2540.85</v>
      </c>
      <c r="AZ3853" s="5">
        <v>2540.85</v>
      </c>
      <c r="BA3853" s="5">
        <v>2540.85</v>
      </c>
      <c r="BB3853" s="5">
        <v>2540.85</v>
      </c>
      <c r="BC3853" s="5">
        <v>2540.85</v>
      </c>
      <c r="BD3853" s="5">
        <v>2540.85</v>
      </c>
      <c r="BE3853" s="5">
        <v>0</v>
      </c>
      <c r="BF3853" s="5">
        <v>2540.85</v>
      </c>
      <c r="BG3853">
        <v>20150715</v>
      </c>
      <c r="BH3853" s="9" t="str">
        <f t="shared" si="180"/>
        <v>2015</v>
      </c>
      <c r="BI3853" t="str">
        <f>MID(Merge1[[#This Row],[OC_DATA_INIZIO_PROGETTO]],5,2)</f>
        <v>07</v>
      </c>
      <c r="BJ3853">
        <v>20160128</v>
      </c>
      <c r="BK3853" t="str">
        <f t="shared" si="181"/>
        <v>2016</v>
      </c>
      <c r="BL3853" t="str">
        <f>MID(Merge1[[#This Row],[OC_DATA_FINE_PROGETTO_PREVISTA]],5,2)</f>
        <v>01</v>
      </c>
      <c r="BM3853" s="8">
        <f>(Merge1[[#This Row],[Colonna2]]-Merge1[[#This Row],[Colonna1]])*12+Merge1[[#This Row],[Colonna22]]-Merge1[[#This Row],[Colonna12]]</f>
        <v>6</v>
      </c>
      <c r="BO3853" t="str">
        <f t="shared" si="182"/>
        <v/>
      </c>
      <c r="BP3853" s="2" t="s">
        <v>116</v>
      </c>
      <c r="BQ3853" s="2" t="s">
        <v>116</v>
      </c>
      <c r="BR3853" s="2" t="s">
        <v>77</v>
      </c>
      <c r="BS3853" s="2" t="s">
        <v>446</v>
      </c>
      <c r="BT3853" s="2" t="s">
        <v>447</v>
      </c>
    </row>
    <row r="3854" spans="1:72" x14ac:dyDescent="0.35">
      <c r="A3854" s="2" t="s">
        <v>594</v>
      </c>
      <c r="B3854" s="2" t="s">
        <v>595</v>
      </c>
      <c r="C3854" s="2" t="s">
        <v>596</v>
      </c>
      <c r="D3854" s="2" t="s">
        <v>596</v>
      </c>
      <c r="E3854" s="2" t="s">
        <v>597</v>
      </c>
      <c r="F3854">
        <v>8</v>
      </c>
      <c r="G3854" s="2" t="s">
        <v>441</v>
      </c>
      <c r="H3854">
        <v>6</v>
      </c>
      <c r="I3854" s="2" t="s">
        <v>94</v>
      </c>
      <c r="J3854">
        <v>1</v>
      </c>
      <c r="K3854" s="2" t="s">
        <v>442</v>
      </c>
      <c r="L3854">
        <v>11</v>
      </c>
      <c r="M3854" s="2" t="s">
        <v>443</v>
      </c>
      <c r="N3854">
        <v>72</v>
      </c>
      <c r="O3854" s="2" t="s">
        <v>444</v>
      </c>
      <c r="P3854">
        <v>1</v>
      </c>
      <c r="Q3854" s="2" t="s">
        <v>445</v>
      </c>
      <c r="R3854" t="s">
        <v>67</v>
      </c>
      <c r="S3854" t="s">
        <v>67</v>
      </c>
      <c r="T3854" s="2" t="s">
        <v>73</v>
      </c>
      <c r="U3854" s="2" t="s">
        <v>74</v>
      </c>
      <c r="V3854">
        <v>9999</v>
      </c>
      <c r="W3854" s="2" t="s">
        <v>433</v>
      </c>
      <c r="X3854">
        <v>2500</v>
      </c>
      <c r="Z3854">
        <v>2500</v>
      </c>
      <c r="AF3854">
        <v>0</v>
      </c>
      <c r="AL3854" s="5">
        <v>2500</v>
      </c>
      <c r="AM3854">
        <v>0</v>
      </c>
      <c r="AN3854">
        <v>0</v>
      </c>
      <c r="AO3854">
        <v>2500</v>
      </c>
      <c r="AQ3854">
        <v>2500</v>
      </c>
      <c r="AZ3854" s="5">
        <v>2500</v>
      </c>
      <c r="BA3854" s="5">
        <v>2500</v>
      </c>
      <c r="BB3854" s="5">
        <v>2500</v>
      </c>
      <c r="BC3854" s="5">
        <v>2500</v>
      </c>
      <c r="BD3854" s="5">
        <v>2500</v>
      </c>
      <c r="BE3854" s="5">
        <v>0</v>
      </c>
      <c r="BF3854" s="5">
        <v>2500</v>
      </c>
      <c r="BG3854">
        <v>20150617</v>
      </c>
      <c r="BH3854" s="9" t="str">
        <f t="shared" si="180"/>
        <v>2015</v>
      </c>
      <c r="BI3854" t="str">
        <f>MID(Merge1[[#This Row],[OC_DATA_INIZIO_PROGETTO]],5,2)</f>
        <v>06</v>
      </c>
      <c r="BJ3854">
        <v>20151231</v>
      </c>
      <c r="BK3854" t="str">
        <f t="shared" si="181"/>
        <v>2015</v>
      </c>
      <c r="BL3854" t="str">
        <f>MID(Merge1[[#This Row],[OC_DATA_FINE_PROGETTO_PREVISTA]],5,2)</f>
        <v>12</v>
      </c>
      <c r="BM3854" s="8">
        <f>(Merge1[[#This Row],[Colonna2]]-Merge1[[#This Row],[Colonna1]])*12+Merge1[[#This Row],[Colonna22]]-Merge1[[#This Row],[Colonna12]]</f>
        <v>6</v>
      </c>
      <c r="BO3854" t="str">
        <f t="shared" si="182"/>
        <v/>
      </c>
      <c r="BP3854" s="2" t="s">
        <v>116</v>
      </c>
      <c r="BQ3854" s="2" t="s">
        <v>116</v>
      </c>
      <c r="BR3854" s="2" t="s">
        <v>77</v>
      </c>
      <c r="BS3854" s="2" t="s">
        <v>446</v>
      </c>
      <c r="BT3854" s="2" t="s">
        <v>447</v>
      </c>
    </row>
    <row r="3855" spans="1:72" x14ac:dyDescent="0.35">
      <c r="A3855" s="2" t="s">
        <v>848</v>
      </c>
      <c r="B3855" s="2" t="s">
        <v>849</v>
      </c>
      <c r="C3855" s="2" t="s">
        <v>850</v>
      </c>
      <c r="D3855" s="2" t="s">
        <v>850</v>
      </c>
      <c r="E3855" s="2" t="s">
        <v>851</v>
      </c>
      <c r="F3855">
        <v>8</v>
      </c>
      <c r="G3855" s="2" t="s">
        <v>441</v>
      </c>
      <c r="H3855">
        <v>6</v>
      </c>
      <c r="I3855" s="2" t="s">
        <v>94</v>
      </c>
      <c r="J3855">
        <v>1</v>
      </c>
      <c r="K3855" s="2" t="s">
        <v>442</v>
      </c>
      <c r="L3855">
        <v>11</v>
      </c>
      <c r="M3855" s="2" t="s">
        <v>443</v>
      </c>
      <c r="N3855">
        <v>72</v>
      </c>
      <c r="O3855" s="2" t="s">
        <v>444</v>
      </c>
      <c r="P3855">
        <v>1</v>
      </c>
      <c r="Q3855" s="2" t="s">
        <v>445</v>
      </c>
      <c r="R3855" t="s">
        <v>67</v>
      </c>
      <c r="S3855" t="s">
        <v>67</v>
      </c>
      <c r="T3855" s="2" t="s">
        <v>73</v>
      </c>
      <c r="U3855" s="2" t="s">
        <v>74</v>
      </c>
      <c r="V3855">
        <v>9999</v>
      </c>
      <c r="W3855" s="2" t="s">
        <v>433</v>
      </c>
      <c r="X3855">
        <v>2500</v>
      </c>
      <c r="Z3855">
        <v>2500</v>
      </c>
      <c r="AF3855">
        <v>0</v>
      </c>
      <c r="AL3855" s="5">
        <v>2500</v>
      </c>
      <c r="AM3855">
        <v>0</v>
      </c>
      <c r="AN3855">
        <v>0</v>
      </c>
      <c r="AO3855">
        <v>2500</v>
      </c>
      <c r="AQ3855">
        <v>2500</v>
      </c>
      <c r="AZ3855" s="5">
        <v>2500</v>
      </c>
      <c r="BA3855" s="5">
        <v>2500</v>
      </c>
      <c r="BB3855" s="5">
        <v>2500</v>
      </c>
      <c r="BC3855" s="5">
        <v>2500</v>
      </c>
      <c r="BD3855" s="5">
        <v>2500</v>
      </c>
      <c r="BE3855" s="5">
        <v>0</v>
      </c>
      <c r="BF3855" s="5">
        <v>2500</v>
      </c>
      <c r="BG3855">
        <v>20150801</v>
      </c>
      <c r="BH3855" s="9" t="str">
        <f t="shared" si="180"/>
        <v>2015</v>
      </c>
      <c r="BI3855" t="str">
        <f>MID(Merge1[[#This Row],[OC_DATA_INIZIO_PROGETTO]],5,2)</f>
        <v>08</v>
      </c>
      <c r="BJ3855">
        <v>20160131</v>
      </c>
      <c r="BK3855" t="str">
        <f t="shared" si="181"/>
        <v>2016</v>
      </c>
      <c r="BL3855" t="str">
        <f>MID(Merge1[[#This Row],[OC_DATA_FINE_PROGETTO_PREVISTA]],5,2)</f>
        <v>01</v>
      </c>
      <c r="BM3855" s="8">
        <f>(Merge1[[#This Row],[Colonna2]]-Merge1[[#This Row],[Colonna1]])*12+Merge1[[#This Row],[Colonna22]]-Merge1[[#This Row],[Colonna12]]</f>
        <v>5</v>
      </c>
      <c r="BO3855" t="str">
        <f t="shared" si="182"/>
        <v/>
      </c>
      <c r="BP3855" s="2" t="s">
        <v>116</v>
      </c>
      <c r="BQ3855" s="2" t="s">
        <v>116</v>
      </c>
      <c r="BR3855" s="2" t="s">
        <v>77</v>
      </c>
      <c r="BS3855" s="2" t="s">
        <v>446</v>
      </c>
      <c r="BT3855" s="2" t="s">
        <v>447</v>
      </c>
    </row>
    <row r="3856" spans="1:72" x14ac:dyDescent="0.35">
      <c r="A3856" s="2" t="s">
        <v>2054</v>
      </c>
      <c r="B3856" s="2" t="s">
        <v>2055</v>
      </c>
      <c r="C3856" s="2" t="s">
        <v>2056</v>
      </c>
      <c r="D3856" s="2" t="s">
        <v>2056</v>
      </c>
      <c r="E3856" s="2" t="s">
        <v>2057</v>
      </c>
      <c r="F3856">
        <v>8</v>
      </c>
      <c r="G3856" s="2" t="s">
        <v>441</v>
      </c>
      <c r="H3856">
        <v>7</v>
      </c>
      <c r="I3856" s="2" t="s">
        <v>770</v>
      </c>
      <c r="J3856">
        <v>21</v>
      </c>
      <c r="K3856" s="2" t="s">
        <v>987</v>
      </c>
      <c r="L3856">
        <v>5</v>
      </c>
      <c r="M3856" s="2" t="s">
        <v>226</v>
      </c>
      <c r="N3856">
        <v>30</v>
      </c>
      <c r="O3856" s="2" t="s">
        <v>2058</v>
      </c>
      <c r="P3856">
        <v>111</v>
      </c>
      <c r="Q3856" s="2" t="s">
        <v>2059</v>
      </c>
      <c r="R3856" t="s">
        <v>67</v>
      </c>
      <c r="S3856" t="s">
        <v>67</v>
      </c>
      <c r="T3856" s="2" t="s">
        <v>504</v>
      </c>
      <c r="U3856" s="2" t="s">
        <v>505</v>
      </c>
      <c r="V3856">
        <v>1009</v>
      </c>
      <c r="W3856" s="2" t="s">
        <v>880</v>
      </c>
      <c r="X3856">
        <v>1250</v>
      </c>
      <c r="Z3856">
        <v>1250</v>
      </c>
      <c r="AD3856">
        <v>875</v>
      </c>
      <c r="AF3856">
        <v>0</v>
      </c>
      <c r="AG3856">
        <v>375</v>
      </c>
      <c r="AL3856" s="5">
        <v>2500</v>
      </c>
      <c r="AM3856">
        <v>0</v>
      </c>
      <c r="AN3856">
        <v>0</v>
      </c>
      <c r="AO3856">
        <v>1250</v>
      </c>
      <c r="AQ3856">
        <v>1250</v>
      </c>
      <c r="AS3856">
        <v>875</v>
      </c>
      <c r="AU3856">
        <v>375</v>
      </c>
      <c r="AZ3856" s="5">
        <v>2500</v>
      </c>
      <c r="BA3856" s="5">
        <v>2500</v>
      </c>
      <c r="BB3856" s="5">
        <v>2500</v>
      </c>
      <c r="BC3856" s="5">
        <v>2500</v>
      </c>
      <c r="BD3856" s="5">
        <v>2500</v>
      </c>
      <c r="BE3856" s="5">
        <v>0</v>
      </c>
      <c r="BF3856" s="5">
        <v>2500</v>
      </c>
      <c r="BG3856">
        <v>20180411</v>
      </c>
      <c r="BH3856" s="9" t="str">
        <f t="shared" si="180"/>
        <v>2018</v>
      </c>
      <c r="BI3856" t="str">
        <f>MID(Merge1[[#This Row],[OC_DATA_INIZIO_PROGETTO]],5,2)</f>
        <v>04</v>
      </c>
      <c r="BJ3856">
        <v>20190417</v>
      </c>
      <c r="BK3856" t="str">
        <f t="shared" si="181"/>
        <v>2019</v>
      </c>
      <c r="BL3856" t="str">
        <f>MID(Merge1[[#This Row],[OC_DATA_FINE_PROGETTO_PREVISTA]],5,2)</f>
        <v>04</v>
      </c>
      <c r="BM3856" s="8">
        <f>(Merge1[[#This Row],[Colonna2]]-Merge1[[#This Row],[Colonna1]])*12+Merge1[[#This Row],[Colonna22]]-Merge1[[#This Row],[Colonna12]]</f>
        <v>12</v>
      </c>
      <c r="BN3856">
        <v>20190417</v>
      </c>
      <c r="BO3856" t="str">
        <f t="shared" si="182"/>
        <v>2019</v>
      </c>
      <c r="BP3856" s="2" t="s">
        <v>116</v>
      </c>
      <c r="BQ3856" s="2" t="s">
        <v>763</v>
      </c>
      <c r="BR3856" s="2" t="s">
        <v>440</v>
      </c>
      <c r="BS3856" s="2" t="s">
        <v>773</v>
      </c>
      <c r="BT3856" s="2" t="s">
        <v>774</v>
      </c>
    </row>
    <row r="3857" spans="1:72" x14ac:dyDescent="0.35">
      <c r="A3857" s="2" t="s">
        <v>7505</v>
      </c>
      <c r="B3857" s="2" t="s">
        <v>7506</v>
      </c>
      <c r="C3857" s="2" t="s">
        <v>7507</v>
      </c>
      <c r="D3857" s="2" t="s">
        <v>997</v>
      </c>
      <c r="E3857" s="2" t="s">
        <v>7508</v>
      </c>
      <c r="F3857">
        <v>8</v>
      </c>
      <c r="G3857" s="2" t="s">
        <v>441</v>
      </c>
      <c r="H3857">
        <v>6</v>
      </c>
      <c r="I3857" s="2" t="s">
        <v>94</v>
      </c>
      <c r="J3857">
        <v>99</v>
      </c>
      <c r="K3857" s="2" t="s">
        <v>81</v>
      </c>
      <c r="L3857">
        <v>11</v>
      </c>
      <c r="M3857" s="2" t="s">
        <v>443</v>
      </c>
      <c r="N3857">
        <v>75</v>
      </c>
      <c r="O3857" s="2" t="s">
        <v>502</v>
      </c>
      <c r="P3857">
        <v>812</v>
      </c>
      <c r="Q3857" s="2" t="s">
        <v>7226</v>
      </c>
      <c r="R3857" t="s">
        <v>67</v>
      </c>
      <c r="S3857" t="s">
        <v>67</v>
      </c>
      <c r="T3857" s="2" t="s">
        <v>504</v>
      </c>
      <c r="U3857" s="2" t="s">
        <v>505</v>
      </c>
      <c r="V3857">
        <v>915</v>
      </c>
      <c r="W3857" s="2" t="s">
        <v>632</v>
      </c>
      <c r="X3857">
        <v>2500</v>
      </c>
      <c r="Z3857">
        <v>2500</v>
      </c>
      <c r="AF3857">
        <v>0</v>
      </c>
      <c r="AL3857" s="5">
        <v>2500</v>
      </c>
      <c r="AM3857">
        <v>0</v>
      </c>
      <c r="AN3857">
        <v>0</v>
      </c>
      <c r="AO3857">
        <v>2500</v>
      </c>
      <c r="AQ3857">
        <v>2500</v>
      </c>
      <c r="AZ3857" s="5">
        <v>2500</v>
      </c>
      <c r="BA3857" s="5">
        <v>2500</v>
      </c>
      <c r="BB3857" s="5">
        <v>2500</v>
      </c>
      <c r="BC3857" s="5">
        <v>2500</v>
      </c>
      <c r="BD3857" s="5">
        <v>2500</v>
      </c>
      <c r="BE3857" s="5">
        <v>0</v>
      </c>
      <c r="BF3857" s="5">
        <v>2500</v>
      </c>
      <c r="BG3857">
        <v>20171129</v>
      </c>
      <c r="BH3857" s="9" t="str">
        <f t="shared" si="180"/>
        <v>2017</v>
      </c>
      <c r="BI3857" t="str">
        <f>MID(Merge1[[#This Row],[OC_DATA_INIZIO_PROGETTO]],5,2)</f>
        <v>11</v>
      </c>
      <c r="BJ3857">
        <v>20181108</v>
      </c>
      <c r="BK3857" t="str">
        <f t="shared" si="181"/>
        <v>2018</v>
      </c>
      <c r="BL3857" t="str">
        <f>MID(Merge1[[#This Row],[OC_DATA_FINE_PROGETTO_PREVISTA]],5,2)</f>
        <v>11</v>
      </c>
      <c r="BM3857" s="8">
        <f>(Merge1[[#This Row],[Colonna2]]-Merge1[[#This Row],[Colonna1]])*12+Merge1[[#This Row],[Colonna22]]-Merge1[[#This Row],[Colonna12]]</f>
        <v>12</v>
      </c>
      <c r="BN3857">
        <v>20181031</v>
      </c>
      <c r="BO3857" t="str">
        <f t="shared" si="182"/>
        <v>2018</v>
      </c>
      <c r="BP3857" s="2" t="s">
        <v>116</v>
      </c>
      <c r="BQ3857" s="2" t="s">
        <v>763</v>
      </c>
      <c r="BR3857" s="2" t="s">
        <v>440</v>
      </c>
      <c r="BS3857" s="2" t="s">
        <v>446</v>
      </c>
      <c r="BT3857" s="2" t="s">
        <v>447</v>
      </c>
    </row>
    <row r="3858" spans="1:72" x14ac:dyDescent="0.35">
      <c r="A3858" s="2" t="s">
        <v>470</v>
      </c>
      <c r="B3858" s="2" t="s">
        <v>471</v>
      </c>
      <c r="C3858" s="2" t="s">
        <v>472</v>
      </c>
      <c r="D3858" s="2" t="s">
        <v>472</v>
      </c>
      <c r="E3858" s="2" t="s">
        <v>473</v>
      </c>
      <c r="F3858">
        <v>8</v>
      </c>
      <c r="G3858" s="2" t="s">
        <v>441</v>
      </c>
      <c r="H3858">
        <v>6</v>
      </c>
      <c r="I3858" s="2" t="s">
        <v>94</v>
      </c>
      <c r="J3858">
        <v>1</v>
      </c>
      <c r="K3858" s="2" t="s">
        <v>442</v>
      </c>
      <c r="L3858">
        <v>11</v>
      </c>
      <c r="M3858" s="2" t="s">
        <v>443</v>
      </c>
      <c r="N3858">
        <v>72</v>
      </c>
      <c r="O3858" s="2" t="s">
        <v>444</v>
      </c>
      <c r="P3858">
        <v>1</v>
      </c>
      <c r="Q3858" s="2" t="s">
        <v>445</v>
      </c>
      <c r="R3858" t="s">
        <v>67</v>
      </c>
      <c r="S3858" t="s">
        <v>67</v>
      </c>
      <c r="T3858" s="2" t="s">
        <v>73</v>
      </c>
      <c r="U3858" s="2" t="s">
        <v>74</v>
      </c>
      <c r="V3858">
        <v>9999</v>
      </c>
      <c r="W3858" s="2" t="s">
        <v>433</v>
      </c>
      <c r="X3858">
        <v>2467.7399999999998</v>
      </c>
      <c r="Z3858">
        <v>2467.7399999999998</v>
      </c>
      <c r="AF3858">
        <v>0</v>
      </c>
      <c r="AL3858" s="5">
        <v>2467.7399999999998</v>
      </c>
      <c r="AM3858">
        <v>0</v>
      </c>
      <c r="AN3858">
        <v>0</v>
      </c>
      <c r="AO3858">
        <v>2467.7399999999998</v>
      </c>
      <c r="AQ3858">
        <v>2467.7399999999998</v>
      </c>
      <c r="AZ3858" s="5">
        <v>2467.7399999999998</v>
      </c>
      <c r="BA3858" s="5">
        <v>2467.7399999999998</v>
      </c>
      <c r="BB3858" s="5">
        <v>2467.7399999999998</v>
      </c>
      <c r="BC3858" s="5">
        <v>2467.7399999999998</v>
      </c>
      <c r="BD3858" s="5">
        <v>2467.7399999999998</v>
      </c>
      <c r="BE3858" s="5">
        <v>0</v>
      </c>
      <c r="BF3858" s="5">
        <v>2467.7399999999998</v>
      </c>
      <c r="BG3858">
        <v>20150803</v>
      </c>
      <c r="BH3858" s="9" t="str">
        <f t="shared" si="180"/>
        <v>2015</v>
      </c>
      <c r="BI3858" t="str">
        <f>MID(Merge1[[#This Row],[OC_DATA_INIZIO_PROGETTO]],5,2)</f>
        <v>08</v>
      </c>
      <c r="BJ3858">
        <v>20160202</v>
      </c>
      <c r="BK3858" t="str">
        <f t="shared" si="181"/>
        <v>2016</v>
      </c>
      <c r="BL3858" t="str">
        <f>MID(Merge1[[#This Row],[OC_DATA_FINE_PROGETTO_PREVISTA]],5,2)</f>
        <v>02</v>
      </c>
      <c r="BM3858" s="8">
        <f>(Merge1[[#This Row],[Colonna2]]-Merge1[[#This Row],[Colonna1]])*12+Merge1[[#This Row],[Colonna22]]-Merge1[[#This Row],[Colonna12]]</f>
        <v>6</v>
      </c>
      <c r="BO3858" t="str">
        <f t="shared" si="182"/>
        <v/>
      </c>
      <c r="BP3858" s="2" t="s">
        <v>116</v>
      </c>
      <c r="BQ3858" s="2" t="s">
        <v>116</v>
      </c>
      <c r="BR3858" s="2" t="s">
        <v>77</v>
      </c>
      <c r="BS3858" s="2" t="s">
        <v>446</v>
      </c>
      <c r="BT3858" s="2" t="s">
        <v>447</v>
      </c>
    </row>
    <row r="3859" spans="1:72" x14ac:dyDescent="0.35">
      <c r="A3859" s="2" t="s">
        <v>1000</v>
      </c>
      <c r="B3859" s="2" t="s">
        <v>1001</v>
      </c>
      <c r="C3859" s="2" t="s">
        <v>1002</v>
      </c>
      <c r="D3859" s="2" t="s">
        <v>1003</v>
      </c>
      <c r="E3859" s="2" t="s">
        <v>1004</v>
      </c>
      <c r="F3859">
        <v>8</v>
      </c>
      <c r="G3859" s="2" t="s">
        <v>441</v>
      </c>
      <c r="H3859">
        <v>2</v>
      </c>
      <c r="I3859" s="2" t="s">
        <v>430</v>
      </c>
      <c r="J3859">
        <v>12</v>
      </c>
      <c r="K3859" s="2" t="s">
        <v>437</v>
      </c>
      <c r="L3859">
        <v>11</v>
      </c>
      <c r="M3859" s="2" t="s">
        <v>443</v>
      </c>
      <c r="N3859">
        <v>71</v>
      </c>
      <c r="O3859" s="2" t="s">
        <v>507</v>
      </c>
      <c r="P3859">
        <v>20</v>
      </c>
      <c r="Q3859" s="2" t="s">
        <v>579</v>
      </c>
      <c r="R3859" t="s">
        <v>67</v>
      </c>
      <c r="S3859" t="s">
        <v>67</v>
      </c>
      <c r="T3859" s="2" t="s">
        <v>73</v>
      </c>
      <c r="U3859" s="2" t="s">
        <v>74</v>
      </c>
      <c r="V3859">
        <v>1013</v>
      </c>
      <c r="W3859" s="2" t="s">
        <v>900</v>
      </c>
      <c r="X3859">
        <v>1225</v>
      </c>
      <c r="Z3859">
        <v>1225</v>
      </c>
      <c r="AD3859">
        <v>857.5</v>
      </c>
      <c r="AF3859">
        <v>0</v>
      </c>
      <c r="AG3859">
        <v>367.5</v>
      </c>
      <c r="AL3859" s="5">
        <v>2450</v>
      </c>
      <c r="AM3859">
        <v>0</v>
      </c>
      <c r="AN3859">
        <v>0</v>
      </c>
      <c r="AO3859">
        <v>1225</v>
      </c>
      <c r="AQ3859">
        <v>1225</v>
      </c>
      <c r="AS3859">
        <v>857.5</v>
      </c>
      <c r="AU3859">
        <v>367.5</v>
      </c>
      <c r="AZ3859" s="5">
        <v>2450</v>
      </c>
      <c r="BA3859" s="5">
        <v>2450</v>
      </c>
      <c r="BB3859" s="5">
        <v>2450</v>
      </c>
      <c r="BC3859" s="5">
        <v>2450</v>
      </c>
      <c r="BD3859" s="5">
        <v>2450</v>
      </c>
      <c r="BE3859" s="5">
        <v>0</v>
      </c>
      <c r="BF3859" s="5">
        <v>2450</v>
      </c>
      <c r="BG3859">
        <v>20171108</v>
      </c>
      <c r="BH3859" s="9" t="str">
        <f t="shared" si="180"/>
        <v>2017</v>
      </c>
      <c r="BI3859" t="str">
        <f>MID(Merge1[[#This Row],[OC_DATA_INIZIO_PROGETTO]],5,2)</f>
        <v>11</v>
      </c>
      <c r="BJ3859">
        <v>20211230</v>
      </c>
      <c r="BK3859" t="str">
        <f t="shared" si="181"/>
        <v>2021</v>
      </c>
      <c r="BL3859" t="str">
        <f>MID(Merge1[[#This Row],[OC_DATA_FINE_PROGETTO_PREVISTA]],5,2)</f>
        <v>12</v>
      </c>
      <c r="BM3859" s="8">
        <f>(Merge1[[#This Row],[Colonna2]]-Merge1[[#This Row],[Colonna1]])*12+Merge1[[#This Row],[Colonna22]]-Merge1[[#This Row],[Colonna12]]</f>
        <v>49</v>
      </c>
      <c r="BO3859" t="str">
        <f t="shared" si="182"/>
        <v/>
      </c>
      <c r="BP3859" s="2" t="s">
        <v>116</v>
      </c>
      <c r="BQ3859" s="2" t="s">
        <v>116</v>
      </c>
      <c r="BR3859" s="2" t="s">
        <v>77</v>
      </c>
      <c r="BS3859" s="2" t="s">
        <v>434</v>
      </c>
      <c r="BT3859" s="2" t="s">
        <v>435</v>
      </c>
    </row>
    <row r="3860" spans="1:72" x14ac:dyDescent="0.35">
      <c r="A3860" s="2" t="s">
        <v>1046</v>
      </c>
      <c r="B3860" s="2" t="s">
        <v>1047</v>
      </c>
      <c r="C3860" s="2" t="s">
        <v>1048</v>
      </c>
      <c r="D3860" s="2" t="s">
        <v>1049</v>
      </c>
      <c r="E3860" s="2" t="s">
        <v>1050</v>
      </c>
      <c r="F3860">
        <v>8</v>
      </c>
      <c r="G3860" s="2" t="s">
        <v>441</v>
      </c>
      <c r="H3860">
        <v>2</v>
      </c>
      <c r="I3860" s="2" t="s">
        <v>430</v>
      </c>
      <c r="J3860">
        <v>12</v>
      </c>
      <c r="K3860" s="2" t="s">
        <v>437</v>
      </c>
      <c r="L3860">
        <v>11</v>
      </c>
      <c r="M3860" s="2" t="s">
        <v>443</v>
      </c>
      <c r="N3860">
        <v>71</v>
      </c>
      <c r="O3860" s="2" t="s">
        <v>507</v>
      </c>
      <c r="P3860">
        <v>20</v>
      </c>
      <c r="Q3860" s="2" t="s">
        <v>579</v>
      </c>
      <c r="R3860" t="s">
        <v>67</v>
      </c>
      <c r="S3860" t="s">
        <v>67</v>
      </c>
      <c r="T3860" s="2" t="s">
        <v>73</v>
      </c>
      <c r="U3860" s="2" t="s">
        <v>74</v>
      </c>
      <c r="V3860">
        <v>1011</v>
      </c>
      <c r="W3860" s="2" t="s">
        <v>901</v>
      </c>
      <c r="X3860">
        <v>1225</v>
      </c>
      <c r="Z3860">
        <v>1225</v>
      </c>
      <c r="AD3860">
        <v>857.5</v>
      </c>
      <c r="AF3860">
        <v>0</v>
      </c>
      <c r="AG3860">
        <v>367.5</v>
      </c>
      <c r="AL3860" s="5">
        <v>2450</v>
      </c>
      <c r="AM3860">
        <v>0</v>
      </c>
      <c r="AN3860">
        <v>0</v>
      </c>
      <c r="AO3860">
        <v>1225</v>
      </c>
      <c r="AQ3860">
        <v>1225</v>
      </c>
      <c r="AS3860">
        <v>857.5</v>
      </c>
      <c r="AU3860">
        <v>367.5</v>
      </c>
      <c r="AZ3860" s="5">
        <v>2450</v>
      </c>
      <c r="BA3860" s="5">
        <v>2450</v>
      </c>
      <c r="BB3860" s="5">
        <v>2450</v>
      </c>
      <c r="BC3860" s="5">
        <v>2450</v>
      </c>
      <c r="BD3860" s="5">
        <v>2450</v>
      </c>
      <c r="BE3860" s="5">
        <v>0</v>
      </c>
      <c r="BF3860" s="5">
        <v>2450</v>
      </c>
      <c r="BG3860">
        <v>20150924</v>
      </c>
      <c r="BH3860" s="9" t="str">
        <f t="shared" si="180"/>
        <v>2015</v>
      </c>
      <c r="BI3860" t="str">
        <f>MID(Merge1[[#This Row],[OC_DATA_INIZIO_PROGETTO]],5,2)</f>
        <v>09</v>
      </c>
      <c r="BJ3860">
        <v>20211230</v>
      </c>
      <c r="BK3860" t="str">
        <f t="shared" si="181"/>
        <v>2021</v>
      </c>
      <c r="BL3860" t="str">
        <f>MID(Merge1[[#This Row],[OC_DATA_FINE_PROGETTO_PREVISTA]],5,2)</f>
        <v>12</v>
      </c>
      <c r="BM3860" s="8">
        <f>(Merge1[[#This Row],[Colonna2]]-Merge1[[#This Row],[Colonna1]])*12+Merge1[[#This Row],[Colonna22]]-Merge1[[#This Row],[Colonna12]]</f>
        <v>75</v>
      </c>
      <c r="BO3860" t="str">
        <f t="shared" si="182"/>
        <v/>
      </c>
      <c r="BP3860" s="2" t="s">
        <v>116</v>
      </c>
      <c r="BQ3860" s="2" t="s">
        <v>116</v>
      </c>
      <c r="BR3860" s="2" t="s">
        <v>77</v>
      </c>
      <c r="BS3860" s="2" t="s">
        <v>434</v>
      </c>
      <c r="BT3860" s="2" t="s">
        <v>435</v>
      </c>
    </row>
    <row r="3861" spans="1:72" x14ac:dyDescent="0.35">
      <c r="A3861" s="2" t="s">
        <v>1051</v>
      </c>
      <c r="B3861" s="2" t="s">
        <v>1052</v>
      </c>
      <c r="C3861" s="2" t="s">
        <v>1053</v>
      </c>
      <c r="D3861" s="2" t="s">
        <v>1054</v>
      </c>
      <c r="E3861" s="2" t="s">
        <v>1055</v>
      </c>
      <c r="F3861">
        <v>8</v>
      </c>
      <c r="G3861" s="2" t="s">
        <v>441</v>
      </c>
      <c r="H3861">
        <v>2</v>
      </c>
      <c r="I3861" s="2" t="s">
        <v>430</v>
      </c>
      <c r="J3861">
        <v>12</v>
      </c>
      <c r="K3861" s="2" t="s">
        <v>437</v>
      </c>
      <c r="L3861">
        <v>10</v>
      </c>
      <c r="M3861" s="2" t="s">
        <v>95</v>
      </c>
      <c r="N3861">
        <v>99</v>
      </c>
      <c r="O3861" s="2" t="s">
        <v>96</v>
      </c>
      <c r="P3861">
        <v>999</v>
      </c>
      <c r="Q3861" s="2" t="s">
        <v>96</v>
      </c>
      <c r="R3861" t="s">
        <v>67</v>
      </c>
      <c r="S3861" t="s">
        <v>67</v>
      </c>
      <c r="T3861" s="2" t="s">
        <v>73</v>
      </c>
      <c r="U3861" s="2" t="s">
        <v>74</v>
      </c>
      <c r="V3861">
        <v>1013</v>
      </c>
      <c r="W3861" s="2" t="s">
        <v>900</v>
      </c>
      <c r="X3861">
        <v>1225</v>
      </c>
      <c r="Z3861">
        <v>1225</v>
      </c>
      <c r="AD3861">
        <v>857.5</v>
      </c>
      <c r="AF3861">
        <v>0</v>
      </c>
      <c r="AG3861">
        <v>367.5</v>
      </c>
      <c r="AL3861" s="5">
        <v>2450</v>
      </c>
      <c r="AM3861">
        <v>0</v>
      </c>
      <c r="AN3861">
        <v>0</v>
      </c>
      <c r="AO3861">
        <v>1225</v>
      </c>
      <c r="AQ3861">
        <v>1225</v>
      </c>
      <c r="AS3861">
        <v>857.5</v>
      </c>
      <c r="AU3861">
        <v>367.5</v>
      </c>
      <c r="AZ3861" s="5">
        <v>2450</v>
      </c>
      <c r="BA3861" s="5">
        <v>2450</v>
      </c>
      <c r="BB3861" s="5">
        <v>2450</v>
      </c>
      <c r="BC3861" s="5">
        <v>2450</v>
      </c>
      <c r="BD3861" s="5">
        <v>2450</v>
      </c>
      <c r="BE3861" s="5">
        <v>0</v>
      </c>
      <c r="BF3861" s="5">
        <v>2450</v>
      </c>
      <c r="BG3861">
        <v>20161102</v>
      </c>
      <c r="BH3861" s="9" t="str">
        <f t="shared" si="180"/>
        <v>2016</v>
      </c>
      <c r="BI3861" t="str">
        <f>MID(Merge1[[#This Row],[OC_DATA_INIZIO_PROGETTO]],5,2)</f>
        <v>11</v>
      </c>
      <c r="BJ3861">
        <v>20211230</v>
      </c>
      <c r="BK3861" t="str">
        <f t="shared" si="181"/>
        <v>2021</v>
      </c>
      <c r="BL3861" t="str">
        <f>MID(Merge1[[#This Row],[OC_DATA_FINE_PROGETTO_PREVISTA]],5,2)</f>
        <v>12</v>
      </c>
      <c r="BM3861" s="8">
        <f>(Merge1[[#This Row],[Colonna2]]-Merge1[[#This Row],[Colonna1]])*12+Merge1[[#This Row],[Colonna22]]-Merge1[[#This Row],[Colonna12]]</f>
        <v>61</v>
      </c>
      <c r="BO3861" t="str">
        <f t="shared" si="182"/>
        <v/>
      </c>
      <c r="BP3861" s="2" t="s">
        <v>116</v>
      </c>
      <c r="BQ3861" s="2" t="s">
        <v>116</v>
      </c>
      <c r="BR3861" s="2" t="s">
        <v>77</v>
      </c>
      <c r="BS3861" s="2" t="s">
        <v>434</v>
      </c>
      <c r="BT3861" s="2" t="s">
        <v>435</v>
      </c>
    </row>
    <row r="3862" spans="1:72" x14ac:dyDescent="0.35">
      <c r="A3862" s="2" t="s">
        <v>1184</v>
      </c>
      <c r="B3862" s="2" t="s">
        <v>1185</v>
      </c>
      <c r="C3862" s="2" t="s">
        <v>1186</v>
      </c>
      <c r="D3862" s="2" t="s">
        <v>1187</v>
      </c>
      <c r="E3862" s="2" t="s">
        <v>1188</v>
      </c>
      <c r="F3862">
        <v>8</v>
      </c>
      <c r="G3862" s="2" t="s">
        <v>441</v>
      </c>
      <c r="H3862">
        <v>2</v>
      </c>
      <c r="I3862" s="2" t="s">
        <v>430</v>
      </c>
      <c r="J3862">
        <v>12</v>
      </c>
      <c r="K3862" s="2" t="s">
        <v>437</v>
      </c>
      <c r="L3862">
        <v>11</v>
      </c>
      <c r="M3862" s="2" t="s">
        <v>443</v>
      </c>
      <c r="N3862">
        <v>71</v>
      </c>
      <c r="O3862" s="2" t="s">
        <v>507</v>
      </c>
      <c r="P3862">
        <v>20</v>
      </c>
      <c r="Q3862" s="2" t="s">
        <v>579</v>
      </c>
      <c r="R3862" t="s">
        <v>67</v>
      </c>
      <c r="S3862" t="s">
        <v>67</v>
      </c>
      <c r="T3862" s="2" t="s">
        <v>73</v>
      </c>
      <c r="U3862" s="2" t="s">
        <v>74</v>
      </c>
      <c r="V3862">
        <v>1009</v>
      </c>
      <c r="W3862" s="2" t="s">
        <v>880</v>
      </c>
      <c r="X3862">
        <v>1225</v>
      </c>
      <c r="Z3862">
        <v>1225</v>
      </c>
      <c r="AD3862">
        <v>857.5</v>
      </c>
      <c r="AF3862">
        <v>0</v>
      </c>
      <c r="AG3862">
        <v>367.5</v>
      </c>
      <c r="AL3862" s="5">
        <v>2450</v>
      </c>
      <c r="AM3862">
        <v>0</v>
      </c>
      <c r="AN3862">
        <v>0</v>
      </c>
      <c r="AO3862">
        <v>1225</v>
      </c>
      <c r="AQ3862">
        <v>1225</v>
      </c>
      <c r="AS3862">
        <v>857.5</v>
      </c>
      <c r="AU3862">
        <v>367.5</v>
      </c>
      <c r="AZ3862" s="5">
        <v>2450</v>
      </c>
      <c r="BA3862" s="5">
        <v>2450</v>
      </c>
      <c r="BB3862" s="5">
        <v>2450</v>
      </c>
      <c r="BC3862" s="5">
        <v>2450</v>
      </c>
      <c r="BD3862" s="5">
        <v>2450</v>
      </c>
      <c r="BE3862" s="5">
        <v>0</v>
      </c>
      <c r="BF3862" s="5">
        <v>2450</v>
      </c>
      <c r="BG3862">
        <v>20160522</v>
      </c>
      <c r="BH3862" s="9" t="str">
        <f t="shared" si="180"/>
        <v>2016</v>
      </c>
      <c r="BI3862" t="str">
        <f>MID(Merge1[[#This Row],[OC_DATA_INIZIO_PROGETTO]],5,2)</f>
        <v>05</v>
      </c>
      <c r="BJ3862">
        <v>20211230</v>
      </c>
      <c r="BK3862" t="str">
        <f t="shared" si="181"/>
        <v>2021</v>
      </c>
      <c r="BL3862" t="str">
        <f>MID(Merge1[[#This Row],[OC_DATA_FINE_PROGETTO_PREVISTA]],5,2)</f>
        <v>12</v>
      </c>
      <c r="BM3862" s="8">
        <f>(Merge1[[#This Row],[Colonna2]]-Merge1[[#This Row],[Colonna1]])*12+Merge1[[#This Row],[Colonna22]]-Merge1[[#This Row],[Colonna12]]</f>
        <v>67</v>
      </c>
      <c r="BO3862" t="str">
        <f t="shared" si="182"/>
        <v/>
      </c>
      <c r="BP3862" s="2" t="s">
        <v>116</v>
      </c>
      <c r="BQ3862" s="2" t="s">
        <v>116</v>
      </c>
      <c r="BR3862" s="2" t="s">
        <v>77</v>
      </c>
      <c r="BS3862" s="2" t="s">
        <v>434</v>
      </c>
      <c r="BT3862" s="2" t="s">
        <v>435</v>
      </c>
    </row>
    <row r="3863" spans="1:72" x14ac:dyDescent="0.35">
      <c r="A3863" s="2" t="s">
        <v>1748</v>
      </c>
      <c r="B3863" s="2" t="s">
        <v>1749</v>
      </c>
      <c r="C3863" s="2" t="s">
        <v>1750</v>
      </c>
      <c r="D3863" s="2" t="s">
        <v>1751</v>
      </c>
      <c r="E3863" s="2" t="s">
        <v>1752</v>
      </c>
      <c r="F3863">
        <v>8</v>
      </c>
      <c r="G3863" s="2" t="s">
        <v>441</v>
      </c>
      <c r="H3863">
        <v>2</v>
      </c>
      <c r="I3863" s="2" t="s">
        <v>430</v>
      </c>
      <c r="J3863">
        <v>12</v>
      </c>
      <c r="K3863" s="2" t="s">
        <v>437</v>
      </c>
      <c r="L3863">
        <v>11</v>
      </c>
      <c r="M3863" s="2" t="s">
        <v>443</v>
      </c>
      <c r="N3863">
        <v>71</v>
      </c>
      <c r="O3863" s="2" t="s">
        <v>507</v>
      </c>
      <c r="P3863">
        <v>20</v>
      </c>
      <c r="Q3863" s="2" t="s">
        <v>579</v>
      </c>
      <c r="R3863" t="s">
        <v>67</v>
      </c>
      <c r="S3863" t="s">
        <v>67</v>
      </c>
      <c r="T3863" s="2" t="s">
        <v>73</v>
      </c>
      <c r="U3863" s="2" t="s">
        <v>74</v>
      </c>
      <c r="V3863">
        <v>1013</v>
      </c>
      <c r="W3863" s="2" t="s">
        <v>900</v>
      </c>
      <c r="X3863">
        <v>1225</v>
      </c>
      <c r="Z3863">
        <v>1225</v>
      </c>
      <c r="AD3863">
        <v>857.5</v>
      </c>
      <c r="AF3863">
        <v>0</v>
      </c>
      <c r="AG3863">
        <v>367.5</v>
      </c>
      <c r="AL3863" s="5">
        <v>2450</v>
      </c>
      <c r="AM3863">
        <v>0</v>
      </c>
      <c r="AN3863">
        <v>0</v>
      </c>
      <c r="AO3863">
        <v>1225</v>
      </c>
      <c r="AQ3863">
        <v>1225</v>
      </c>
      <c r="AS3863">
        <v>857.5</v>
      </c>
      <c r="AU3863">
        <v>367.5</v>
      </c>
      <c r="AZ3863" s="5">
        <v>2450</v>
      </c>
      <c r="BA3863" s="5">
        <v>2450</v>
      </c>
      <c r="BB3863" s="5">
        <v>2450</v>
      </c>
      <c r="BC3863" s="5">
        <v>2450</v>
      </c>
      <c r="BD3863" s="5">
        <v>2450</v>
      </c>
      <c r="BE3863" s="5">
        <v>0</v>
      </c>
      <c r="BF3863" s="5">
        <v>2450</v>
      </c>
      <c r="BG3863">
        <v>20180509</v>
      </c>
      <c r="BH3863" s="9" t="str">
        <f t="shared" si="180"/>
        <v>2018</v>
      </c>
      <c r="BI3863" t="str">
        <f>MID(Merge1[[#This Row],[OC_DATA_INIZIO_PROGETTO]],5,2)</f>
        <v>05</v>
      </c>
      <c r="BJ3863">
        <v>20211230</v>
      </c>
      <c r="BK3863" t="str">
        <f t="shared" si="181"/>
        <v>2021</v>
      </c>
      <c r="BL3863" t="str">
        <f>MID(Merge1[[#This Row],[OC_DATA_FINE_PROGETTO_PREVISTA]],5,2)</f>
        <v>12</v>
      </c>
      <c r="BM3863" s="8">
        <f>(Merge1[[#This Row],[Colonna2]]-Merge1[[#This Row],[Colonna1]])*12+Merge1[[#This Row],[Colonna22]]-Merge1[[#This Row],[Colonna12]]</f>
        <v>43</v>
      </c>
      <c r="BO3863" t="str">
        <f t="shared" si="182"/>
        <v/>
      </c>
      <c r="BP3863" s="2" t="s">
        <v>116</v>
      </c>
      <c r="BQ3863" s="2" t="s">
        <v>116</v>
      </c>
      <c r="BR3863" s="2" t="s">
        <v>77</v>
      </c>
      <c r="BS3863" s="2" t="s">
        <v>434</v>
      </c>
      <c r="BT3863" s="2" t="s">
        <v>435</v>
      </c>
    </row>
    <row r="3864" spans="1:72" x14ac:dyDescent="0.35">
      <c r="A3864" s="2" t="s">
        <v>21684</v>
      </c>
      <c r="B3864" s="2" t="s">
        <v>21683</v>
      </c>
      <c r="C3864" s="2" t="s">
        <v>21685</v>
      </c>
      <c r="D3864" s="2" t="s">
        <v>2291</v>
      </c>
      <c r="E3864" s="2" t="s">
        <v>21686</v>
      </c>
      <c r="F3864">
        <v>11</v>
      </c>
      <c r="G3864" s="2" t="s">
        <v>436</v>
      </c>
      <c r="H3864">
        <v>7</v>
      </c>
      <c r="I3864" s="2" t="s">
        <v>770</v>
      </c>
      <c r="J3864">
        <v>19</v>
      </c>
      <c r="K3864" s="2" t="s">
        <v>771</v>
      </c>
      <c r="L3864">
        <v>11</v>
      </c>
      <c r="M3864" s="2" t="s">
        <v>443</v>
      </c>
      <c r="N3864">
        <v>71</v>
      </c>
      <c r="O3864" s="2" t="s">
        <v>507</v>
      </c>
      <c r="P3864">
        <v>10</v>
      </c>
      <c r="Q3864" s="2" t="s">
        <v>1815</v>
      </c>
      <c r="R3864" t="s">
        <v>67</v>
      </c>
      <c r="S3864" t="s">
        <v>67</v>
      </c>
      <c r="T3864" s="2" t="s">
        <v>1331</v>
      </c>
      <c r="U3864" s="2" t="s">
        <v>1332</v>
      </c>
      <c r="V3864">
        <v>710</v>
      </c>
      <c r="W3864" s="2" t="s">
        <v>7185</v>
      </c>
      <c r="X3864">
        <v>1207.54</v>
      </c>
      <c r="Z3864">
        <v>1207.54</v>
      </c>
      <c r="AD3864">
        <v>845.28</v>
      </c>
      <c r="AF3864">
        <v>0</v>
      </c>
      <c r="AG3864">
        <v>362.26</v>
      </c>
      <c r="AL3864" s="5">
        <v>2415.08</v>
      </c>
      <c r="AM3864">
        <v>0</v>
      </c>
      <c r="AN3864">
        <v>0</v>
      </c>
      <c r="AO3864">
        <v>1207.54</v>
      </c>
      <c r="AQ3864">
        <v>1207.54</v>
      </c>
      <c r="AS3864">
        <v>845.28</v>
      </c>
      <c r="AU3864">
        <v>362.26</v>
      </c>
      <c r="AZ3864" s="5">
        <v>2415.08</v>
      </c>
      <c r="BA3864" s="5">
        <v>2415.08</v>
      </c>
      <c r="BB3864" s="5">
        <v>2415.08</v>
      </c>
      <c r="BC3864" s="5">
        <v>2248.94</v>
      </c>
      <c r="BD3864" s="5">
        <v>2248.94</v>
      </c>
      <c r="BE3864" s="5">
        <v>0</v>
      </c>
      <c r="BF3864" s="5">
        <v>2248.94</v>
      </c>
      <c r="BG3864">
        <v>20170512</v>
      </c>
      <c r="BH3864" s="9" t="str">
        <f t="shared" si="180"/>
        <v>2017</v>
      </c>
      <c r="BI3864" t="str">
        <f>MID(Merge1[[#This Row],[OC_DATA_INIZIO_PROGETTO]],5,2)</f>
        <v>05</v>
      </c>
      <c r="BJ3864">
        <v>20190213</v>
      </c>
      <c r="BK3864" t="str">
        <f t="shared" si="181"/>
        <v>2019</v>
      </c>
      <c r="BL3864" t="str">
        <f>MID(Merge1[[#This Row],[OC_DATA_FINE_PROGETTO_PREVISTA]],5,2)</f>
        <v>02</v>
      </c>
      <c r="BM3864" s="8">
        <f>(Merge1[[#This Row],[Colonna2]]-Merge1[[#This Row],[Colonna1]])*12+Merge1[[#This Row],[Colonna22]]-Merge1[[#This Row],[Colonna12]]</f>
        <v>21</v>
      </c>
      <c r="BN3864">
        <v>20190629</v>
      </c>
      <c r="BO3864" t="str">
        <f t="shared" si="182"/>
        <v>2019</v>
      </c>
      <c r="BP3864" s="2" t="s">
        <v>76</v>
      </c>
      <c r="BQ3864" s="2" t="s">
        <v>76</v>
      </c>
      <c r="BR3864" s="2" t="s">
        <v>440</v>
      </c>
      <c r="BS3864" s="2" t="s">
        <v>773</v>
      </c>
      <c r="BT3864" s="2" t="s">
        <v>774</v>
      </c>
    </row>
    <row r="3865" spans="1:72" x14ac:dyDescent="0.35">
      <c r="A3865" s="2" t="s">
        <v>1169</v>
      </c>
      <c r="B3865" s="2" t="s">
        <v>1170</v>
      </c>
      <c r="C3865" s="2" t="s">
        <v>1171</v>
      </c>
      <c r="D3865" s="2" t="s">
        <v>1172</v>
      </c>
      <c r="E3865" s="2" t="s">
        <v>1173</v>
      </c>
      <c r="F3865">
        <v>8</v>
      </c>
      <c r="G3865" s="2" t="s">
        <v>441</v>
      </c>
      <c r="H3865">
        <v>2</v>
      </c>
      <c r="I3865" s="2" t="s">
        <v>430</v>
      </c>
      <c r="J3865">
        <v>99</v>
      </c>
      <c r="K3865" s="2" t="s">
        <v>81</v>
      </c>
      <c r="L3865">
        <v>11</v>
      </c>
      <c r="M3865" s="2" t="s">
        <v>443</v>
      </c>
      <c r="N3865">
        <v>72</v>
      </c>
      <c r="O3865" s="2" t="s">
        <v>444</v>
      </c>
      <c r="P3865">
        <v>1</v>
      </c>
      <c r="Q3865" s="2" t="s">
        <v>445</v>
      </c>
      <c r="R3865" t="s">
        <v>67</v>
      </c>
      <c r="S3865" t="s">
        <v>67</v>
      </c>
      <c r="T3865" s="2" t="s">
        <v>73</v>
      </c>
      <c r="U3865" s="2" t="s">
        <v>74</v>
      </c>
      <c r="V3865">
        <v>1006</v>
      </c>
      <c r="W3865" s="2" t="s">
        <v>959</v>
      </c>
      <c r="X3865">
        <v>1200</v>
      </c>
      <c r="Z3865">
        <v>1200</v>
      </c>
      <c r="AD3865">
        <v>840</v>
      </c>
      <c r="AF3865">
        <v>0</v>
      </c>
      <c r="AG3865">
        <v>360</v>
      </c>
      <c r="AL3865" s="5">
        <v>2400</v>
      </c>
      <c r="AM3865">
        <v>0</v>
      </c>
      <c r="AN3865">
        <v>0</v>
      </c>
      <c r="AO3865">
        <v>1200</v>
      </c>
      <c r="AQ3865">
        <v>1200</v>
      </c>
      <c r="AS3865">
        <v>840</v>
      </c>
      <c r="AU3865">
        <v>360</v>
      </c>
      <c r="AZ3865" s="5">
        <v>2400</v>
      </c>
      <c r="BA3865" s="5">
        <v>2400</v>
      </c>
      <c r="BB3865" s="5">
        <v>2400</v>
      </c>
      <c r="BC3865" s="5">
        <v>2400</v>
      </c>
      <c r="BD3865" s="5">
        <v>2400</v>
      </c>
      <c r="BE3865" s="5">
        <v>0</v>
      </c>
      <c r="BF3865" s="5">
        <v>2400</v>
      </c>
      <c r="BG3865">
        <v>20170830</v>
      </c>
      <c r="BH3865" s="9" t="str">
        <f t="shared" si="180"/>
        <v>2017</v>
      </c>
      <c r="BI3865" t="str">
        <f>MID(Merge1[[#This Row],[OC_DATA_INIZIO_PROGETTO]],5,2)</f>
        <v>08</v>
      </c>
      <c r="BJ3865">
        <v>20180302</v>
      </c>
      <c r="BK3865" t="str">
        <f t="shared" si="181"/>
        <v>2018</v>
      </c>
      <c r="BL3865" t="str">
        <f>MID(Merge1[[#This Row],[OC_DATA_FINE_PROGETTO_PREVISTA]],5,2)</f>
        <v>03</v>
      </c>
      <c r="BM3865" s="8">
        <f>(Merge1[[#This Row],[Colonna2]]-Merge1[[#This Row],[Colonna1]])*12+Merge1[[#This Row],[Colonna22]]-Merge1[[#This Row],[Colonna12]]</f>
        <v>7</v>
      </c>
      <c r="BN3865">
        <v>20180302</v>
      </c>
      <c r="BO3865" t="str">
        <f t="shared" si="182"/>
        <v>2018</v>
      </c>
      <c r="BP3865" s="2" t="s">
        <v>116</v>
      </c>
      <c r="BQ3865" s="2" t="s">
        <v>763</v>
      </c>
      <c r="BR3865" s="2" t="s">
        <v>440</v>
      </c>
      <c r="BS3865" s="2" t="s">
        <v>434</v>
      </c>
      <c r="BT3865" s="2" t="s">
        <v>435</v>
      </c>
    </row>
    <row r="3866" spans="1:72" x14ac:dyDescent="0.35">
      <c r="A3866" s="2" t="s">
        <v>2069</v>
      </c>
      <c r="B3866" s="2" t="s">
        <v>2070</v>
      </c>
      <c r="C3866" s="2" t="s">
        <v>1895</v>
      </c>
      <c r="D3866" s="2" t="s">
        <v>2071</v>
      </c>
      <c r="E3866" s="2" t="s">
        <v>2072</v>
      </c>
      <c r="F3866">
        <v>8</v>
      </c>
      <c r="G3866" s="2" t="s">
        <v>441</v>
      </c>
      <c r="H3866">
        <v>2</v>
      </c>
      <c r="I3866" s="2" t="s">
        <v>430</v>
      </c>
      <c r="J3866">
        <v>99</v>
      </c>
      <c r="K3866" s="2" t="s">
        <v>81</v>
      </c>
      <c r="L3866">
        <v>11</v>
      </c>
      <c r="M3866" s="2" t="s">
        <v>443</v>
      </c>
      <c r="N3866">
        <v>72</v>
      </c>
      <c r="O3866" s="2" t="s">
        <v>444</v>
      </c>
      <c r="P3866">
        <v>1</v>
      </c>
      <c r="Q3866" s="2" t="s">
        <v>445</v>
      </c>
      <c r="R3866" t="s">
        <v>67</v>
      </c>
      <c r="S3866" t="s">
        <v>67</v>
      </c>
      <c r="T3866" s="2" t="s">
        <v>73</v>
      </c>
      <c r="U3866" s="2" t="s">
        <v>74</v>
      </c>
      <c r="V3866">
        <v>1001</v>
      </c>
      <c r="W3866" s="2" t="s">
        <v>881</v>
      </c>
      <c r="X3866">
        <v>1200</v>
      </c>
      <c r="Z3866">
        <v>1200</v>
      </c>
      <c r="AD3866">
        <v>840</v>
      </c>
      <c r="AF3866">
        <v>0</v>
      </c>
      <c r="AG3866">
        <v>360</v>
      </c>
      <c r="AL3866" s="5">
        <v>2400</v>
      </c>
      <c r="AM3866">
        <v>0</v>
      </c>
      <c r="AN3866">
        <v>0</v>
      </c>
      <c r="AO3866">
        <v>1200</v>
      </c>
      <c r="AQ3866">
        <v>1200</v>
      </c>
      <c r="AS3866">
        <v>840</v>
      </c>
      <c r="AU3866">
        <v>360</v>
      </c>
      <c r="AZ3866" s="5">
        <v>2400</v>
      </c>
      <c r="BA3866" s="5">
        <v>2400</v>
      </c>
      <c r="BB3866" s="5">
        <v>2400</v>
      </c>
      <c r="BC3866" s="5">
        <v>2400</v>
      </c>
      <c r="BD3866" s="5">
        <v>2400</v>
      </c>
      <c r="BE3866" s="5">
        <v>0</v>
      </c>
      <c r="BF3866" s="5">
        <v>2400</v>
      </c>
      <c r="BG3866">
        <v>20190206</v>
      </c>
      <c r="BH3866" s="9" t="str">
        <f t="shared" si="180"/>
        <v>2019</v>
      </c>
      <c r="BI3866" t="str">
        <f>MID(Merge1[[#This Row],[OC_DATA_INIZIO_PROGETTO]],5,2)</f>
        <v>02</v>
      </c>
      <c r="BJ3866">
        <v>20190810</v>
      </c>
      <c r="BK3866" t="str">
        <f t="shared" si="181"/>
        <v>2019</v>
      </c>
      <c r="BL3866" t="str">
        <f>MID(Merge1[[#This Row],[OC_DATA_FINE_PROGETTO_PREVISTA]],5,2)</f>
        <v>08</v>
      </c>
      <c r="BM3866" s="8">
        <f>(Merge1[[#This Row],[Colonna2]]-Merge1[[#This Row],[Colonna1]])*12+Merge1[[#This Row],[Colonna22]]-Merge1[[#This Row],[Colonna12]]</f>
        <v>6</v>
      </c>
      <c r="BN3866">
        <v>20190810</v>
      </c>
      <c r="BO3866" t="str">
        <f t="shared" si="182"/>
        <v>2019</v>
      </c>
      <c r="BP3866" s="2" t="s">
        <v>116</v>
      </c>
      <c r="BQ3866" s="2" t="s">
        <v>763</v>
      </c>
      <c r="BR3866" s="2" t="s">
        <v>440</v>
      </c>
      <c r="BS3866" s="2" t="s">
        <v>434</v>
      </c>
      <c r="BT3866" s="2" t="s">
        <v>435</v>
      </c>
    </row>
    <row r="3867" spans="1:72" x14ac:dyDescent="0.35">
      <c r="A3867" s="2" t="s">
        <v>19801</v>
      </c>
      <c r="B3867" s="2" t="s">
        <v>19777</v>
      </c>
      <c r="C3867" s="2" t="s">
        <v>19802</v>
      </c>
      <c r="D3867" s="2" t="s">
        <v>19778</v>
      </c>
      <c r="E3867" s="2" t="s">
        <v>19803</v>
      </c>
      <c r="F3867">
        <v>11</v>
      </c>
      <c r="G3867" s="2" t="s">
        <v>436</v>
      </c>
      <c r="H3867">
        <v>6</v>
      </c>
      <c r="I3867" s="2" t="s">
        <v>94</v>
      </c>
      <c r="J3867">
        <v>99</v>
      </c>
      <c r="K3867" s="2" t="s">
        <v>81</v>
      </c>
      <c r="L3867">
        <v>11</v>
      </c>
      <c r="M3867" s="2" t="s">
        <v>443</v>
      </c>
      <c r="N3867">
        <v>72</v>
      </c>
      <c r="O3867" s="2" t="s">
        <v>444</v>
      </c>
      <c r="P3867">
        <v>5</v>
      </c>
      <c r="Q3867" s="2" t="s">
        <v>568</v>
      </c>
      <c r="R3867" t="s">
        <v>67</v>
      </c>
      <c r="S3867" t="s">
        <v>67</v>
      </c>
      <c r="T3867" s="2" t="s">
        <v>73</v>
      </c>
      <c r="U3867" s="2" t="s">
        <v>74</v>
      </c>
      <c r="V3867">
        <v>0</v>
      </c>
      <c r="W3867" s="2" t="s">
        <v>97</v>
      </c>
      <c r="X3867">
        <v>1800</v>
      </c>
      <c r="Z3867">
        <v>1800</v>
      </c>
      <c r="AD3867">
        <v>420</v>
      </c>
      <c r="AF3867">
        <v>0</v>
      </c>
      <c r="AG3867">
        <v>180</v>
      </c>
      <c r="AL3867" s="5">
        <v>2400</v>
      </c>
      <c r="AM3867">
        <v>0</v>
      </c>
      <c r="AN3867">
        <v>0</v>
      </c>
      <c r="AO3867">
        <v>1800</v>
      </c>
      <c r="AQ3867">
        <v>1800</v>
      </c>
      <c r="AS3867">
        <v>420</v>
      </c>
      <c r="AU3867">
        <v>180</v>
      </c>
      <c r="AZ3867" s="5">
        <v>2400</v>
      </c>
      <c r="BA3867" s="5">
        <v>2400</v>
      </c>
      <c r="BB3867" s="5">
        <v>2400</v>
      </c>
      <c r="BC3867" s="5">
        <v>2400</v>
      </c>
      <c r="BD3867" s="5">
        <v>2400</v>
      </c>
      <c r="BE3867" s="5">
        <v>0</v>
      </c>
      <c r="BF3867" s="5">
        <v>2400</v>
      </c>
      <c r="BG3867">
        <v>20161209</v>
      </c>
      <c r="BH3867" s="9" t="str">
        <f t="shared" si="180"/>
        <v>2016</v>
      </c>
      <c r="BI3867" t="str">
        <f>MID(Merge1[[#This Row],[OC_DATA_INIZIO_PROGETTO]],5,2)</f>
        <v>12</v>
      </c>
      <c r="BJ3867">
        <v>20171019</v>
      </c>
      <c r="BK3867" t="str">
        <f t="shared" si="181"/>
        <v>2017</v>
      </c>
      <c r="BL3867" t="str">
        <f>MID(Merge1[[#This Row],[OC_DATA_FINE_PROGETTO_PREVISTA]],5,2)</f>
        <v>10</v>
      </c>
      <c r="BM3867" s="8">
        <f>(Merge1[[#This Row],[Colonna2]]-Merge1[[#This Row],[Colonna1]])*12+Merge1[[#This Row],[Colonna22]]-Merge1[[#This Row],[Colonna12]]</f>
        <v>10</v>
      </c>
      <c r="BN3867">
        <v>20171019</v>
      </c>
      <c r="BO3867" t="str">
        <f t="shared" si="182"/>
        <v>2017</v>
      </c>
      <c r="BP3867" s="2" t="s">
        <v>116</v>
      </c>
      <c r="BQ3867" s="2" t="s">
        <v>763</v>
      </c>
      <c r="BR3867" s="2" t="s">
        <v>440</v>
      </c>
      <c r="BS3867" s="2" t="s">
        <v>446</v>
      </c>
      <c r="BT3867" s="2" t="s">
        <v>447</v>
      </c>
    </row>
    <row r="3868" spans="1:72" x14ac:dyDescent="0.35">
      <c r="A3868" s="2" t="s">
        <v>2250</v>
      </c>
      <c r="B3868" s="2" t="s">
        <v>2251</v>
      </c>
      <c r="C3868" s="2" t="s">
        <v>2252</v>
      </c>
      <c r="D3868" s="2" t="s">
        <v>2253</v>
      </c>
      <c r="E3868" s="2" t="s">
        <v>2254</v>
      </c>
      <c r="F3868">
        <v>11</v>
      </c>
      <c r="G3868" s="2" t="s">
        <v>436</v>
      </c>
      <c r="H3868">
        <v>6</v>
      </c>
      <c r="I3868" s="2" t="s">
        <v>94</v>
      </c>
      <c r="J3868">
        <v>1</v>
      </c>
      <c r="K3868" s="2" t="s">
        <v>442</v>
      </c>
      <c r="L3868">
        <v>11</v>
      </c>
      <c r="M3868" s="2" t="s">
        <v>443</v>
      </c>
      <c r="N3868">
        <v>71</v>
      </c>
      <c r="O3868" s="2" t="s">
        <v>507</v>
      </c>
      <c r="P3868">
        <v>10</v>
      </c>
      <c r="Q3868" s="2" t="s">
        <v>1815</v>
      </c>
      <c r="R3868" t="s">
        <v>67</v>
      </c>
      <c r="S3868" t="s">
        <v>67</v>
      </c>
      <c r="T3868" s="2" t="s">
        <v>504</v>
      </c>
      <c r="U3868" s="2" t="s">
        <v>505</v>
      </c>
      <c r="V3868">
        <v>9999</v>
      </c>
      <c r="W3868" s="2" t="s">
        <v>433</v>
      </c>
      <c r="X3868">
        <v>1191.06</v>
      </c>
      <c r="Z3868">
        <v>1191.06</v>
      </c>
      <c r="AD3868">
        <v>833.74</v>
      </c>
      <c r="AF3868">
        <v>0</v>
      </c>
      <c r="AG3868">
        <v>357.32</v>
      </c>
      <c r="AL3868" s="5">
        <v>2382.12</v>
      </c>
      <c r="AM3868">
        <v>0</v>
      </c>
      <c r="AN3868">
        <v>0</v>
      </c>
      <c r="AO3868">
        <v>1191.06</v>
      </c>
      <c r="AQ3868">
        <v>1191.06</v>
      </c>
      <c r="AS3868">
        <v>833.74</v>
      </c>
      <c r="AU3868">
        <v>357.32</v>
      </c>
      <c r="AZ3868" s="5">
        <v>2382.12</v>
      </c>
      <c r="BA3868" s="5">
        <v>2382.12</v>
      </c>
      <c r="BB3868" s="5">
        <v>2382.12</v>
      </c>
      <c r="BF3868" s="5">
        <v>0</v>
      </c>
      <c r="BG3868">
        <v>20190619</v>
      </c>
      <c r="BH3868" s="9" t="str">
        <f t="shared" si="180"/>
        <v>2019</v>
      </c>
      <c r="BI3868" t="str">
        <f>MID(Merge1[[#This Row],[OC_DATA_INIZIO_PROGETTO]],5,2)</f>
        <v>06</v>
      </c>
      <c r="BJ3868">
        <v>20230122</v>
      </c>
      <c r="BK3868" t="str">
        <f t="shared" si="181"/>
        <v>2023</v>
      </c>
      <c r="BL3868" t="str">
        <f>MID(Merge1[[#This Row],[OC_DATA_FINE_PROGETTO_PREVISTA]],5,2)</f>
        <v>01</v>
      </c>
      <c r="BM3868" s="8">
        <f>(Merge1[[#This Row],[Colonna2]]-Merge1[[#This Row],[Colonna1]])*12+Merge1[[#This Row],[Colonna22]]-Merge1[[#This Row],[Colonna12]]</f>
        <v>43</v>
      </c>
      <c r="BO3868" t="str">
        <f t="shared" si="182"/>
        <v/>
      </c>
      <c r="BP3868" s="2" t="s">
        <v>86</v>
      </c>
      <c r="BQ3868" s="2" t="s">
        <v>76</v>
      </c>
      <c r="BR3868" s="2" t="s">
        <v>77</v>
      </c>
      <c r="BS3868" s="2" t="s">
        <v>446</v>
      </c>
      <c r="BT3868" s="2" t="s">
        <v>447</v>
      </c>
    </row>
    <row r="3869" spans="1:72" x14ac:dyDescent="0.35">
      <c r="A3869" s="2" t="s">
        <v>1175</v>
      </c>
      <c r="B3869" s="2" t="s">
        <v>1176</v>
      </c>
      <c r="C3869" s="2" t="s">
        <v>1177</v>
      </c>
      <c r="D3869" s="2" t="s">
        <v>1049</v>
      </c>
      <c r="E3869" s="2" t="s">
        <v>1178</v>
      </c>
      <c r="F3869">
        <v>8</v>
      </c>
      <c r="G3869" s="2" t="s">
        <v>441</v>
      </c>
      <c r="H3869">
        <v>2</v>
      </c>
      <c r="I3869" s="2" t="s">
        <v>430</v>
      </c>
      <c r="J3869">
        <v>12</v>
      </c>
      <c r="K3869" s="2" t="s">
        <v>437</v>
      </c>
      <c r="L3869">
        <v>11</v>
      </c>
      <c r="M3869" s="2" t="s">
        <v>443</v>
      </c>
      <c r="N3869">
        <v>71</v>
      </c>
      <c r="O3869" s="2" t="s">
        <v>507</v>
      </c>
      <c r="P3869">
        <v>20</v>
      </c>
      <c r="Q3869" s="2" t="s">
        <v>579</v>
      </c>
      <c r="R3869" t="s">
        <v>67</v>
      </c>
      <c r="S3869" t="s">
        <v>67</v>
      </c>
      <c r="T3869" s="2" t="s">
        <v>73</v>
      </c>
      <c r="U3869" s="2" t="s">
        <v>74</v>
      </c>
      <c r="V3869">
        <v>1011</v>
      </c>
      <c r="W3869" s="2" t="s">
        <v>901</v>
      </c>
      <c r="X3869">
        <v>1190</v>
      </c>
      <c r="Z3869">
        <v>1190</v>
      </c>
      <c r="AD3869">
        <v>833</v>
      </c>
      <c r="AF3869">
        <v>0</v>
      </c>
      <c r="AG3869">
        <v>357</v>
      </c>
      <c r="AL3869" s="5">
        <v>2380</v>
      </c>
      <c r="AM3869">
        <v>0</v>
      </c>
      <c r="AN3869">
        <v>0</v>
      </c>
      <c r="AO3869">
        <v>1190</v>
      </c>
      <c r="AQ3869">
        <v>1190</v>
      </c>
      <c r="AS3869">
        <v>833</v>
      </c>
      <c r="AU3869">
        <v>357</v>
      </c>
      <c r="AZ3869" s="5">
        <v>2380</v>
      </c>
      <c r="BA3869" s="5">
        <v>2380</v>
      </c>
      <c r="BB3869" s="5">
        <v>2380</v>
      </c>
      <c r="BC3869" s="5">
        <v>2380</v>
      </c>
      <c r="BD3869" s="5">
        <v>2380</v>
      </c>
      <c r="BE3869" s="5">
        <v>0</v>
      </c>
      <c r="BF3869" s="5">
        <v>2380</v>
      </c>
      <c r="BG3869">
        <v>20161008</v>
      </c>
      <c r="BH3869" s="9" t="str">
        <f t="shared" si="180"/>
        <v>2016</v>
      </c>
      <c r="BI3869" t="str">
        <f>MID(Merge1[[#This Row],[OC_DATA_INIZIO_PROGETTO]],5,2)</f>
        <v>10</v>
      </c>
      <c r="BJ3869">
        <v>20211230</v>
      </c>
      <c r="BK3869" t="str">
        <f t="shared" si="181"/>
        <v>2021</v>
      </c>
      <c r="BL3869" t="str">
        <f>MID(Merge1[[#This Row],[OC_DATA_FINE_PROGETTO_PREVISTA]],5,2)</f>
        <v>12</v>
      </c>
      <c r="BM3869" s="8">
        <f>(Merge1[[#This Row],[Colonna2]]-Merge1[[#This Row],[Colonna1]])*12+Merge1[[#This Row],[Colonna22]]-Merge1[[#This Row],[Colonna12]]</f>
        <v>62</v>
      </c>
      <c r="BO3869" t="str">
        <f t="shared" si="182"/>
        <v/>
      </c>
      <c r="BP3869" s="2" t="s">
        <v>116</v>
      </c>
      <c r="BQ3869" s="2" t="s">
        <v>116</v>
      </c>
      <c r="BR3869" s="2" t="s">
        <v>77</v>
      </c>
      <c r="BS3869" s="2" t="s">
        <v>434</v>
      </c>
      <c r="BT3869" s="2" t="s">
        <v>435</v>
      </c>
    </row>
    <row r="3870" spans="1:72" x14ac:dyDescent="0.35">
      <c r="A3870" s="2" t="s">
        <v>448</v>
      </c>
      <c r="B3870" s="2" t="s">
        <v>449</v>
      </c>
      <c r="C3870" s="2" t="s">
        <v>450</v>
      </c>
      <c r="D3870" s="2" t="s">
        <v>450</v>
      </c>
      <c r="E3870" s="2" t="s">
        <v>451</v>
      </c>
      <c r="F3870">
        <v>8</v>
      </c>
      <c r="G3870" s="2" t="s">
        <v>441</v>
      </c>
      <c r="H3870">
        <v>6</v>
      </c>
      <c r="I3870" s="2" t="s">
        <v>94</v>
      </c>
      <c r="J3870">
        <v>1</v>
      </c>
      <c r="K3870" s="2" t="s">
        <v>442</v>
      </c>
      <c r="L3870">
        <v>11</v>
      </c>
      <c r="M3870" s="2" t="s">
        <v>443</v>
      </c>
      <c r="N3870">
        <v>72</v>
      </c>
      <c r="O3870" s="2" t="s">
        <v>444</v>
      </c>
      <c r="P3870">
        <v>1</v>
      </c>
      <c r="Q3870" s="2" t="s">
        <v>445</v>
      </c>
      <c r="R3870" t="s">
        <v>67</v>
      </c>
      <c r="S3870" t="s">
        <v>67</v>
      </c>
      <c r="T3870" s="2" t="s">
        <v>73</v>
      </c>
      <c r="U3870" s="2" t="s">
        <v>74</v>
      </c>
      <c r="V3870">
        <v>9999</v>
      </c>
      <c r="W3870" s="2" t="s">
        <v>433</v>
      </c>
      <c r="X3870">
        <v>2354.86</v>
      </c>
      <c r="Z3870">
        <v>2354.86</v>
      </c>
      <c r="AF3870">
        <v>0</v>
      </c>
      <c r="AL3870" s="5">
        <v>2354.86</v>
      </c>
      <c r="AM3870">
        <v>0</v>
      </c>
      <c r="AN3870">
        <v>0</v>
      </c>
      <c r="AO3870">
        <v>2354.86</v>
      </c>
      <c r="AQ3870">
        <v>2354.86</v>
      </c>
      <c r="AZ3870" s="5">
        <v>2354.86</v>
      </c>
      <c r="BA3870" s="5">
        <v>2354.86</v>
      </c>
      <c r="BB3870" s="5">
        <v>2354.86</v>
      </c>
      <c r="BC3870" s="5">
        <v>2354.86</v>
      </c>
      <c r="BD3870" s="5">
        <v>2354.86</v>
      </c>
      <c r="BE3870" s="5">
        <v>0</v>
      </c>
      <c r="BF3870" s="5">
        <v>2354.86</v>
      </c>
      <c r="BG3870">
        <v>20150810</v>
      </c>
      <c r="BH3870" s="9" t="str">
        <f t="shared" si="180"/>
        <v>2015</v>
      </c>
      <c r="BI3870" t="str">
        <f>MID(Merge1[[#This Row],[OC_DATA_INIZIO_PROGETTO]],5,2)</f>
        <v>08</v>
      </c>
      <c r="BJ3870">
        <v>20160209</v>
      </c>
      <c r="BK3870" t="str">
        <f t="shared" si="181"/>
        <v>2016</v>
      </c>
      <c r="BL3870" t="str">
        <f>MID(Merge1[[#This Row],[OC_DATA_FINE_PROGETTO_PREVISTA]],5,2)</f>
        <v>02</v>
      </c>
      <c r="BM3870" s="8">
        <f>(Merge1[[#This Row],[Colonna2]]-Merge1[[#This Row],[Colonna1]])*12+Merge1[[#This Row],[Colonna22]]-Merge1[[#This Row],[Colonna12]]</f>
        <v>6</v>
      </c>
      <c r="BO3870" t="str">
        <f t="shared" si="182"/>
        <v/>
      </c>
      <c r="BP3870" s="2" t="s">
        <v>116</v>
      </c>
      <c r="BQ3870" s="2" t="s">
        <v>116</v>
      </c>
      <c r="BR3870" s="2" t="s">
        <v>77</v>
      </c>
      <c r="BS3870" s="2" t="s">
        <v>446</v>
      </c>
      <c r="BT3870" s="2" t="s">
        <v>447</v>
      </c>
    </row>
    <row r="3871" spans="1:72" x14ac:dyDescent="0.35">
      <c r="A3871" s="2" t="s">
        <v>453</v>
      </c>
      <c r="B3871" s="2" t="s">
        <v>454</v>
      </c>
      <c r="C3871" s="2" t="s">
        <v>455</v>
      </c>
      <c r="D3871" s="2" t="s">
        <v>455</v>
      </c>
      <c r="E3871" s="2" t="s">
        <v>456</v>
      </c>
      <c r="F3871">
        <v>8</v>
      </c>
      <c r="G3871" s="2" t="s">
        <v>441</v>
      </c>
      <c r="H3871">
        <v>6</v>
      </c>
      <c r="I3871" s="2" t="s">
        <v>94</v>
      </c>
      <c r="J3871">
        <v>1</v>
      </c>
      <c r="K3871" s="2" t="s">
        <v>442</v>
      </c>
      <c r="L3871">
        <v>11</v>
      </c>
      <c r="M3871" s="2" t="s">
        <v>443</v>
      </c>
      <c r="N3871">
        <v>72</v>
      </c>
      <c r="O3871" s="2" t="s">
        <v>444</v>
      </c>
      <c r="P3871">
        <v>1</v>
      </c>
      <c r="Q3871" s="2" t="s">
        <v>445</v>
      </c>
      <c r="R3871" t="s">
        <v>67</v>
      </c>
      <c r="S3871" t="s">
        <v>67</v>
      </c>
      <c r="T3871" s="2" t="s">
        <v>73</v>
      </c>
      <c r="U3871" s="2" t="s">
        <v>74</v>
      </c>
      <c r="V3871">
        <v>9999</v>
      </c>
      <c r="W3871" s="2" t="s">
        <v>433</v>
      </c>
      <c r="X3871">
        <v>2334.94</v>
      </c>
      <c r="Z3871">
        <v>2334.94</v>
      </c>
      <c r="AF3871">
        <v>0</v>
      </c>
      <c r="AL3871" s="5">
        <v>2334.94</v>
      </c>
      <c r="AM3871">
        <v>0</v>
      </c>
      <c r="AN3871">
        <v>0</v>
      </c>
      <c r="AO3871">
        <v>2334.94</v>
      </c>
      <c r="AQ3871">
        <v>2334.94</v>
      </c>
      <c r="AZ3871" s="5">
        <v>2334.94</v>
      </c>
      <c r="BA3871" s="5">
        <v>2334.94</v>
      </c>
      <c r="BB3871" s="5">
        <v>2334.94</v>
      </c>
      <c r="BC3871" s="5">
        <v>2334.94</v>
      </c>
      <c r="BD3871" s="5">
        <v>2334.94</v>
      </c>
      <c r="BE3871" s="5">
        <v>0</v>
      </c>
      <c r="BF3871" s="5">
        <v>2334.94</v>
      </c>
      <c r="BG3871">
        <v>20150704</v>
      </c>
      <c r="BH3871" s="9" t="str">
        <f t="shared" si="180"/>
        <v>2015</v>
      </c>
      <c r="BI3871" t="str">
        <f>MID(Merge1[[#This Row],[OC_DATA_INIZIO_PROGETTO]],5,2)</f>
        <v>07</v>
      </c>
      <c r="BJ3871">
        <v>20160113</v>
      </c>
      <c r="BK3871" t="str">
        <f t="shared" si="181"/>
        <v>2016</v>
      </c>
      <c r="BL3871" t="str">
        <f>MID(Merge1[[#This Row],[OC_DATA_FINE_PROGETTO_PREVISTA]],5,2)</f>
        <v>01</v>
      </c>
      <c r="BM3871" s="8">
        <f>(Merge1[[#This Row],[Colonna2]]-Merge1[[#This Row],[Colonna1]])*12+Merge1[[#This Row],[Colonna22]]-Merge1[[#This Row],[Colonna12]]</f>
        <v>6</v>
      </c>
      <c r="BO3871" t="str">
        <f t="shared" si="182"/>
        <v/>
      </c>
      <c r="BP3871" s="2" t="s">
        <v>116</v>
      </c>
      <c r="BQ3871" s="2" t="s">
        <v>116</v>
      </c>
      <c r="BR3871" s="2" t="s">
        <v>77</v>
      </c>
      <c r="BS3871" s="2" t="s">
        <v>446</v>
      </c>
      <c r="BT3871" s="2" t="s">
        <v>447</v>
      </c>
    </row>
    <row r="3872" spans="1:72" x14ac:dyDescent="0.35">
      <c r="A3872" s="2" t="s">
        <v>8031</v>
      </c>
      <c r="B3872" s="2" t="s">
        <v>8032</v>
      </c>
      <c r="C3872" s="2" t="s">
        <v>7564</v>
      </c>
      <c r="D3872" s="2" t="s">
        <v>7564</v>
      </c>
      <c r="E3872" s="2" t="s">
        <v>8033</v>
      </c>
      <c r="F3872">
        <v>11</v>
      </c>
      <c r="G3872" s="2" t="s">
        <v>436</v>
      </c>
      <c r="H3872">
        <v>6</v>
      </c>
      <c r="I3872" s="2" t="s">
        <v>94</v>
      </c>
      <c r="J3872">
        <v>99</v>
      </c>
      <c r="K3872" s="2" t="s">
        <v>81</v>
      </c>
      <c r="L3872">
        <v>11</v>
      </c>
      <c r="M3872" s="2" t="s">
        <v>443</v>
      </c>
      <c r="N3872">
        <v>71</v>
      </c>
      <c r="O3872" s="2" t="s">
        <v>507</v>
      </c>
      <c r="P3872">
        <v>72</v>
      </c>
      <c r="Q3872" s="2" t="s">
        <v>718</v>
      </c>
      <c r="R3872" t="s">
        <v>67</v>
      </c>
      <c r="S3872" t="s">
        <v>67</v>
      </c>
      <c r="T3872" s="2" t="s">
        <v>73</v>
      </c>
      <c r="U3872" s="2" t="s">
        <v>74</v>
      </c>
      <c r="V3872">
        <v>924</v>
      </c>
      <c r="W3872" s="2" t="s">
        <v>634</v>
      </c>
      <c r="X3872">
        <v>2300</v>
      </c>
      <c r="Z3872">
        <v>2300</v>
      </c>
      <c r="AF3872">
        <v>0</v>
      </c>
      <c r="AL3872" s="5">
        <v>2300</v>
      </c>
      <c r="AM3872">
        <v>0</v>
      </c>
      <c r="AN3872">
        <v>0</v>
      </c>
      <c r="AO3872">
        <v>2300</v>
      </c>
      <c r="AQ3872">
        <v>2300</v>
      </c>
      <c r="AZ3872" s="5">
        <v>2300</v>
      </c>
      <c r="BA3872" s="5">
        <v>2300</v>
      </c>
      <c r="BB3872" s="5">
        <v>2300</v>
      </c>
      <c r="BC3872" s="5">
        <v>2015.76</v>
      </c>
      <c r="BD3872" s="5">
        <v>2015.76</v>
      </c>
      <c r="BE3872" s="5">
        <v>0</v>
      </c>
      <c r="BF3872" s="5">
        <v>2015.76</v>
      </c>
      <c r="BG3872">
        <v>20181107</v>
      </c>
      <c r="BH3872" s="9" t="str">
        <f t="shared" si="180"/>
        <v>2018</v>
      </c>
      <c r="BI3872" t="str">
        <f>MID(Merge1[[#This Row],[OC_DATA_INIZIO_PROGETTO]],5,2)</f>
        <v>11</v>
      </c>
      <c r="BJ3872">
        <v>20191107</v>
      </c>
      <c r="BK3872" t="str">
        <f t="shared" si="181"/>
        <v>2019</v>
      </c>
      <c r="BL3872" t="str">
        <f>MID(Merge1[[#This Row],[OC_DATA_FINE_PROGETTO_PREVISTA]],5,2)</f>
        <v>11</v>
      </c>
      <c r="BM3872" s="8">
        <f>(Merge1[[#This Row],[Colonna2]]-Merge1[[#This Row],[Colonna1]])*12+Merge1[[#This Row],[Colonna22]]-Merge1[[#This Row],[Colonna12]]</f>
        <v>12</v>
      </c>
      <c r="BN3872">
        <v>20191108</v>
      </c>
      <c r="BO3872" t="str">
        <f t="shared" si="182"/>
        <v>2019</v>
      </c>
      <c r="BP3872" s="2" t="s">
        <v>76</v>
      </c>
      <c r="BQ3872" s="2" t="s">
        <v>76</v>
      </c>
      <c r="BR3872" s="2" t="s">
        <v>440</v>
      </c>
      <c r="BS3872" s="2" t="s">
        <v>446</v>
      </c>
      <c r="BT3872" s="2" t="s">
        <v>447</v>
      </c>
    </row>
    <row r="3873" spans="1:72" x14ac:dyDescent="0.35">
      <c r="A3873" s="2" t="s">
        <v>1645</v>
      </c>
      <c r="B3873" s="2" t="s">
        <v>1646</v>
      </c>
      <c r="C3873" s="2" t="s">
        <v>1647</v>
      </c>
      <c r="D3873" s="2" t="s">
        <v>1598</v>
      </c>
      <c r="E3873" s="2" t="s">
        <v>1648</v>
      </c>
      <c r="F3873">
        <v>8</v>
      </c>
      <c r="G3873" s="2" t="s">
        <v>441</v>
      </c>
      <c r="H3873">
        <v>2</v>
      </c>
      <c r="I3873" s="2" t="s">
        <v>430</v>
      </c>
      <c r="J3873">
        <v>12</v>
      </c>
      <c r="K3873" s="2" t="s">
        <v>437</v>
      </c>
      <c r="L3873">
        <v>11</v>
      </c>
      <c r="M3873" s="2" t="s">
        <v>443</v>
      </c>
      <c r="N3873">
        <v>71</v>
      </c>
      <c r="O3873" s="2" t="s">
        <v>507</v>
      </c>
      <c r="P3873">
        <v>20</v>
      </c>
      <c r="Q3873" s="2" t="s">
        <v>579</v>
      </c>
      <c r="R3873" t="s">
        <v>67</v>
      </c>
      <c r="S3873" t="s">
        <v>67</v>
      </c>
      <c r="T3873" s="2" t="s">
        <v>73</v>
      </c>
      <c r="U3873" s="2" t="s">
        <v>74</v>
      </c>
      <c r="V3873">
        <v>1014</v>
      </c>
      <c r="W3873" s="2" t="s">
        <v>902</v>
      </c>
      <c r="X3873">
        <v>1141.82</v>
      </c>
      <c r="Z3873">
        <v>1141.82</v>
      </c>
      <c r="AD3873">
        <v>799.27</v>
      </c>
      <c r="AF3873">
        <v>0</v>
      </c>
      <c r="AG3873">
        <v>342.55</v>
      </c>
      <c r="AL3873" s="5">
        <v>2283.64</v>
      </c>
      <c r="AM3873">
        <v>0</v>
      </c>
      <c r="AN3873">
        <v>0</v>
      </c>
      <c r="AO3873">
        <v>1141.82</v>
      </c>
      <c r="AQ3873">
        <v>1141.82</v>
      </c>
      <c r="AS3873">
        <v>799.27</v>
      </c>
      <c r="AU3873">
        <v>342.55</v>
      </c>
      <c r="AZ3873" s="5">
        <v>2283.64</v>
      </c>
      <c r="BA3873" s="5">
        <v>2283.64</v>
      </c>
      <c r="BB3873" s="5">
        <v>2283.64</v>
      </c>
      <c r="BC3873" s="5">
        <v>2283.63</v>
      </c>
      <c r="BD3873" s="5">
        <v>2283.63</v>
      </c>
      <c r="BE3873" s="5">
        <v>0</v>
      </c>
      <c r="BF3873" s="5">
        <v>2283.64</v>
      </c>
      <c r="BG3873">
        <v>20170301</v>
      </c>
      <c r="BH3873" s="9" t="str">
        <f t="shared" si="180"/>
        <v>2017</v>
      </c>
      <c r="BI3873" t="str">
        <f>MID(Merge1[[#This Row],[OC_DATA_INIZIO_PROGETTO]],5,2)</f>
        <v>03</v>
      </c>
      <c r="BJ3873">
        <v>20211230</v>
      </c>
      <c r="BK3873" t="str">
        <f t="shared" si="181"/>
        <v>2021</v>
      </c>
      <c r="BL3873" t="str">
        <f>MID(Merge1[[#This Row],[OC_DATA_FINE_PROGETTO_PREVISTA]],5,2)</f>
        <v>12</v>
      </c>
      <c r="BM3873" s="8">
        <f>(Merge1[[#This Row],[Colonna2]]-Merge1[[#This Row],[Colonna1]])*12+Merge1[[#This Row],[Colonna22]]-Merge1[[#This Row],[Colonna12]]</f>
        <v>57</v>
      </c>
      <c r="BO3873" t="str">
        <f t="shared" si="182"/>
        <v/>
      </c>
      <c r="BP3873" s="2" t="s">
        <v>116</v>
      </c>
      <c r="BQ3873" s="2" t="s">
        <v>116</v>
      </c>
      <c r="BR3873" s="2" t="s">
        <v>77</v>
      </c>
      <c r="BS3873" s="2" t="s">
        <v>434</v>
      </c>
      <c r="BT3873" s="2" t="s">
        <v>435</v>
      </c>
    </row>
    <row r="3874" spans="1:72" x14ac:dyDescent="0.35">
      <c r="A3874" s="2" t="s">
        <v>836</v>
      </c>
      <c r="B3874" s="2" t="s">
        <v>837</v>
      </c>
      <c r="C3874" s="2" t="s">
        <v>838</v>
      </c>
      <c r="D3874" s="2" t="s">
        <v>838</v>
      </c>
      <c r="E3874" s="2" t="s">
        <v>839</v>
      </c>
      <c r="F3874">
        <v>8</v>
      </c>
      <c r="G3874" s="2" t="s">
        <v>441</v>
      </c>
      <c r="H3874">
        <v>6</v>
      </c>
      <c r="I3874" s="2" t="s">
        <v>94</v>
      </c>
      <c r="J3874">
        <v>1</v>
      </c>
      <c r="K3874" s="2" t="s">
        <v>442</v>
      </c>
      <c r="L3874">
        <v>11</v>
      </c>
      <c r="M3874" s="2" t="s">
        <v>443</v>
      </c>
      <c r="N3874">
        <v>72</v>
      </c>
      <c r="O3874" s="2" t="s">
        <v>444</v>
      </c>
      <c r="P3874">
        <v>1</v>
      </c>
      <c r="Q3874" s="2" t="s">
        <v>445</v>
      </c>
      <c r="R3874" t="s">
        <v>67</v>
      </c>
      <c r="S3874" t="s">
        <v>67</v>
      </c>
      <c r="T3874" s="2" t="s">
        <v>73</v>
      </c>
      <c r="U3874" s="2" t="s">
        <v>74</v>
      </c>
      <c r="V3874">
        <v>9999</v>
      </c>
      <c r="W3874" s="2" t="s">
        <v>433</v>
      </c>
      <c r="X3874">
        <v>2241.9299999999998</v>
      </c>
      <c r="Z3874">
        <v>2241.9299999999998</v>
      </c>
      <c r="AF3874">
        <v>0</v>
      </c>
      <c r="AL3874" s="5">
        <v>2241.9299999999998</v>
      </c>
      <c r="AM3874">
        <v>0</v>
      </c>
      <c r="AN3874">
        <v>0</v>
      </c>
      <c r="AO3874">
        <v>2241.9299999999998</v>
      </c>
      <c r="AQ3874">
        <v>2241.9299999999998</v>
      </c>
      <c r="AZ3874" s="5">
        <v>2241.9299999999998</v>
      </c>
      <c r="BA3874" s="5">
        <v>2241.9299999999998</v>
      </c>
      <c r="BB3874" s="5">
        <v>2241.9299999999998</v>
      </c>
      <c r="BC3874" s="5">
        <v>2241.9299999999998</v>
      </c>
      <c r="BD3874" s="5">
        <v>2241.9299999999998</v>
      </c>
      <c r="BE3874" s="5">
        <v>0</v>
      </c>
      <c r="BF3874" s="5">
        <v>2241.9299999999998</v>
      </c>
      <c r="BG3874">
        <v>20150817</v>
      </c>
      <c r="BH3874" s="9" t="str">
        <f t="shared" si="180"/>
        <v>2015</v>
      </c>
      <c r="BI3874" t="str">
        <f>MID(Merge1[[#This Row],[OC_DATA_INIZIO_PROGETTO]],5,2)</f>
        <v>08</v>
      </c>
      <c r="BJ3874">
        <v>20160216</v>
      </c>
      <c r="BK3874" t="str">
        <f t="shared" si="181"/>
        <v>2016</v>
      </c>
      <c r="BL3874" t="str">
        <f>MID(Merge1[[#This Row],[OC_DATA_FINE_PROGETTO_PREVISTA]],5,2)</f>
        <v>02</v>
      </c>
      <c r="BM3874" s="8">
        <f>(Merge1[[#This Row],[Colonna2]]-Merge1[[#This Row],[Colonna1]])*12+Merge1[[#This Row],[Colonna22]]-Merge1[[#This Row],[Colonna12]]</f>
        <v>6</v>
      </c>
      <c r="BO3874" t="str">
        <f t="shared" si="182"/>
        <v/>
      </c>
      <c r="BP3874" s="2" t="s">
        <v>116</v>
      </c>
      <c r="BQ3874" s="2" t="s">
        <v>116</v>
      </c>
      <c r="BR3874" s="2" t="s">
        <v>77</v>
      </c>
      <c r="BS3874" s="2" t="s">
        <v>446</v>
      </c>
      <c r="BT3874" s="2" t="s">
        <v>447</v>
      </c>
    </row>
    <row r="3875" spans="1:72" x14ac:dyDescent="0.35">
      <c r="A3875" s="2" t="s">
        <v>1571</v>
      </c>
      <c r="B3875" s="2" t="s">
        <v>1572</v>
      </c>
      <c r="C3875" s="2" t="s">
        <v>1573</v>
      </c>
      <c r="D3875" s="2" t="s">
        <v>1574</v>
      </c>
      <c r="E3875" s="2" t="s">
        <v>1575</v>
      </c>
      <c r="F3875">
        <v>8</v>
      </c>
      <c r="G3875" s="2" t="s">
        <v>441</v>
      </c>
      <c r="H3875">
        <v>2</v>
      </c>
      <c r="I3875" s="2" t="s">
        <v>430</v>
      </c>
      <c r="J3875">
        <v>12</v>
      </c>
      <c r="K3875" s="2" t="s">
        <v>437</v>
      </c>
      <c r="L3875">
        <v>11</v>
      </c>
      <c r="M3875" s="2" t="s">
        <v>443</v>
      </c>
      <c r="N3875">
        <v>71</v>
      </c>
      <c r="O3875" s="2" t="s">
        <v>507</v>
      </c>
      <c r="P3875">
        <v>20</v>
      </c>
      <c r="Q3875" s="2" t="s">
        <v>579</v>
      </c>
      <c r="R3875" t="s">
        <v>67</v>
      </c>
      <c r="S3875" t="s">
        <v>67</v>
      </c>
      <c r="T3875" s="2" t="s">
        <v>73</v>
      </c>
      <c r="U3875" s="2" t="s">
        <v>74</v>
      </c>
      <c r="V3875">
        <v>1014</v>
      </c>
      <c r="W3875" s="2" t="s">
        <v>902</v>
      </c>
      <c r="X3875">
        <v>1120</v>
      </c>
      <c r="Z3875">
        <v>1120</v>
      </c>
      <c r="AD3875">
        <v>784</v>
      </c>
      <c r="AF3875">
        <v>0</v>
      </c>
      <c r="AG3875">
        <v>336</v>
      </c>
      <c r="AL3875" s="5">
        <v>2240</v>
      </c>
      <c r="AM3875">
        <v>0</v>
      </c>
      <c r="AN3875">
        <v>0</v>
      </c>
      <c r="AO3875">
        <v>1120</v>
      </c>
      <c r="AQ3875">
        <v>1120</v>
      </c>
      <c r="AS3875">
        <v>784</v>
      </c>
      <c r="AU3875">
        <v>336</v>
      </c>
      <c r="AZ3875" s="5">
        <v>2240</v>
      </c>
      <c r="BA3875" s="5">
        <v>2240</v>
      </c>
      <c r="BB3875" s="5">
        <v>2240</v>
      </c>
      <c r="BC3875" s="5">
        <v>2240</v>
      </c>
      <c r="BD3875" s="5">
        <v>2240</v>
      </c>
      <c r="BE3875" s="5">
        <v>0</v>
      </c>
      <c r="BF3875" s="5">
        <v>2240</v>
      </c>
      <c r="BG3875">
        <v>20170901</v>
      </c>
      <c r="BH3875" s="9" t="str">
        <f t="shared" si="180"/>
        <v>2017</v>
      </c>
      <c r="BI3875" t="str">
        <f>MID(Merge1[[#This Row],[OC_DATA_INIZIO_PROGETTO]],5,2)</f>
        <v>09</v>
      </c>
      <c r="BJ3875">
        <v>20180410</v>
      </c>
      <c r="BK3875" t="str">
        <f t="shared" si="181"/>
        <v>2018</v>
      </c>
      <c r="BL3875" t="str">
        <f>MID(Merge1[[#This Row],[OC_DATA_FINE_PROGETTO_PREVISTA]],5,2)</f>
        <v>04</v>
      </c>
      <c r="BM3875" s="8">
        <f>(Merge1[[#This Row],[Colonna2]]-Merge1[[#This Row],[Colonna1]])*12+Merge1[[#This Row],[Colonna22]]-Merge1[[#This Row],[Colonna12]]</f>
        <v>7</v>
      </c>
      <c r="BN3875">
        <v>20180410</v>
      </c>
      <c r="BO3875" t="str">
        <f t="shared" si="182"/>
        <v>2018</v>
      </c>
      <c r="BP3875" s="2" t="s">
        <v>116</v>
      </c>
      <c r="BQ3875" s="2" t="s">
        <v>763</v>
      </c>
      <c r="BR3875" s="2" t="s">
        <v>440</v>
      </c>
      <c r="BS3875" s="2" t="s">
        <v>434</v>
      </c>
      <c r="BT3875" s="2" t="s">
        <v>435</v>
      </c>
    </row>
    <row r="3876" spans="1:72" x14ac:dyDescent="0.35">
      <c r="A3876" s="2" t="s">
        <v>1756</v>
      </c>
      <c r="B3876" s="2" t="s">
        <v>1757</v>
      </c>
      <c r="C3876" s="2" t="s">
        <v>1758</v>
      </c>
      <c r="D3876" s="2" t="s">
        <v>1574</v>
      </c>
      <c r="E3876" s="2" t="s">
        <v>1759</v>
      </c>
      <c r="F3876">
        <v>8</v>
      </c>
      <c r="G3876" s="2" t="s">
        <v>441</v>
      </c>
      <c r="H3876">
        <v>2</v>
      </c>
      <c r="I3876" s="2" t="s">
        <v>430</v>
      </c>
      <c r="J3876">
        <v>12</v>
      </c>
      <c r="K3876" s="2" t="s">
        <v>437</v>
      </c>
      <c r="L3876">
        <v>11</v>
      </c>
      <c r="M3876" s="2" t="s">
        <v>443</v>
      </c>
      <c r="N3876">
        <v>71</v>
      </c>
      <c r="O3876" s="2" t="s">
        <v>507</v>
      </c>
      <c r="P3876">
        <v>20</v>
      </c>
      <c r="Q3876" s="2" t="s">
        <v>579</v>
      </c>
      <c r="R3876" t="s">
        <v>67</v>
      </c>
      <c r="S3876" t="s">
        <v>67</v>
      </c>
      <c r="T3876" s="2" t="s">
        <v>73</v>
      </c>
      <c r="U3876" s="2" t="s">
        <v>74</v>
      </c>
      <c r="V3876">
        <v>1014</v>
      </c>
      <c r="W3876" s="2" t="s">
        <v>902</v>
      </c>
      <c r="X3876">
        <v>1120</v>
      </c>
      <c r="Z3876">
        <v>1120</v>
      </c>
      <c r="AD3876">
        <v>784</v>
      </c>
      <c r="AF3876">
        <v>0</v>
      </c>
      <c r="AG3876">
        <v>336</v>
      </c>
      <c r="AL3876" s="5">
        <v>2240</v>
      </c>
      <c r="AM3876">
        <v>0</v>
      </c>
      <c r="AN3876">
        <v>0</v>
      </c>
      <c r="AO3876">
        <v>1120</v>
      </c>
      <c r="AQ3876">
        <v>1120</v>
      </c>
      <c r="AS3876">
        <v>784</v>
      </c>
      <c r="AU3876">
        <v>336</v>
      </c>
      <c r="AZ3876" s="5">
        <v>2240</v>
      </c>
      <c r="BA3876" s="5">
        <v>2240</v>
      </c>
      <c r="BB3876" s="5">
        <v>2240</v>
      </c>
      <c r="BC3876" s="5">
        <v>2240</v>
      </c>
      <c r="BD3876" s="5">
        <v>2240</v>
      </c>
      <c r="BE3876" s="5">
        <v>0</v>
      </c>
      <c r="BF3876" s="5">
        <v>2240</v>
      </c>
      <c r="BG3876">
        <v>20170406</v>
      </c>
      <c r="BH3876" s="9" t="str">
        <f t="shared" si="180"/>
        <v>2017</v>
      </c>
      <c r="BI3876" t="str">
        <f>MID(Merge1[[#This Row],[OC_DATA_INIZIO_PROGETTO]],5,2)</f>
        <v>04</v>
      </c>
      <c r="BJ3876">
        <v>20171107</v>
      </c>
      <c r="BK3876" t="str">
        <f t="shared" si="181"/>
        <v>2017</v>
      </c>
      <c r="BL3876" t="str">
        <f>MID(Merge1[[#This Row],[OC_DATA_FINE_PROGETTO_PREVISTA]],5,2)</f>
        <v>11</v>
      </c>
      <c r="BM3876" s="8">
        <f>(Merge1[[#This Row],[Colonna2]]-Merge1[[#This Row],[Colonna1]])*12+Merge1[[#This Row],[Colonna22]]-Merge1[[#This Row],[Colonna12]]</f>
        <v>7</v>
      </c>
      <c r="BN3876">
        <v>20171107</v>
      </c>
      <c r="BO3876" t="str">
        <f t="shared" si="182"/>
        <v>2017</v>
      </c>
      <c r="BP3876" s="2" t="s">
        <v>116</v>
      </c>
      <c r="BQ3876" s="2" t="s">
        <v>763</v>
      </c>
      <c r="BR3876" s="2" t="s">
        <v>440</v>
      </c>
      <c r="BS3876" s="2" t="s">
        <v>434</v>
      </c>
      <c r="BT3876" s="2" t="s">
        <v>435</v>
      </c>
    </row>
    <row r="3877" spans="1:72" x14ac:dyDescent="0.35">
      <c r="A3877" s="2" t="s">
        <v>461</v>
      </c>
      <c r="B3877" s="2" t="s">
        <v>462</v>
      </c>
      <c r="C3877" s="2" t="s">
        <v>463</v>
      </c>
      <c r="D3877" s="2" t="s">
        <v>463</v>
      </c>
      <c r="E3877" s="2" t="s">
        <v>464</v>
      </c>
      <c r="F3877">
        <v>8</v>
      </c>
      <c r="G3877" s="2" t="s">
        <v>441</v>
      </c>
      <c r="H3877">
        <v>6</v>
      </c>
      <c r="I3877" s="2" t="s">
        <v>94</v>
      </c>
      <c r="J3877">
        <v>1</v>
      </c>
      <c r="K3877" s="2" t="s">
        <v>442</v>
      </c>
      <c r="L3877">
        <v>11</v>
      </c>
      <c r="M3877" s="2" t="s">
        <v>443</v>
      </c>
      <c r="N3877">
        <v>72</v>
      </c>
      <c r="O3877" s="2" t="s">
        <v>444</v>
      </c>
      <c r="P3877">
        <v>1</v>
      </c>
      <c r="Q3877" s="2" t="s">
        <v>445</v>
      </c>
      <c r="R3877" t="s">
        <v>67</v>
      </c>
      <c r="S3877" t="s">
        <v>67</v>
      </c>
      <c r="T3877" s="2" t="s">
        <v>73</v>
      </c>
      <c r="U3877" s="2" t="s">
        <v>74</v>
      </c>
      <c r="V3877">
        <v>9999</v>
      </c>
      <c r="W3877" s="2" t="s">
        <v>433</v>
      </c>
      <c r="X3877">
        <v>2229.4</v>
      </c>
      <c r="Z3877">
        <v>2229.4</v>
      </c>
      <c r="AF3877">
        <v>0</v>
      </c>
      <c r="AL3877" s="5">
        <v>2229.4</v>
      </c>
      <c r="AM3877">
        <v>0</v>
      </c>
      <c r="AN3877">
        <v>0</v>
      </c>
      <c r="AO3877">
        <v>2229.4</v>
      </c>
      <c r="AQ3877">
        <v>2229.4</v>
      </c>
      <c r="AZ3877" s="5">
        <v>2229.4</v>
      </c>
      <c r="BA3877" s="5">
        <v>2229.4</v>
      </c>
      <c r="BB3877" s="5">
        <v>2229.4</v>
      </c>
      <c r="BC3877" s="5">
        <v>2229.4</v>
      </c>
      <c r="BD3877" s="5">
        <v>2229.4</v>
      </c>
      <c r="BE3877" s="5">
        <v>0</v>
      </c>
      <c r="BF3877" s="5">
        <v>2229.4</v>
      </c>
      <c r="BG3877">
        <v>20150622</v>
      </c>
      <c r="BH3877" s="9" t="str">
        <f t="shared" si="180"/>
        <v>2015</v>
      </c>
      <c r="BI3877" t="str">
        <f>MID(Merge1[[#This Row],[OC_DATA_INIZIO_PROGETTO]],5,2)</f>
        <v>06</v>
      </c>
      <c r="BJ3877">
        <v>20160118</v>
      </c>
      <c r="BK3877" t="str">
        <f t="shared" si="181"/>
        <v>2016</v>
      </c>
      <c r="BL3877" t="str">
        <f>MID(Merge1[[#This Row],[OC_DATA_FINE_PROGETTO_PREVISTA]],5,2)</f>
        <v>01</v>
      </c>
      <c r="BM3877" s="8">
        <f>(Merge1[[#This Row],[Colonna2]]-Merge1[[#This Row],[Colonna1]])*12+Merge1[[#This Row],[Colonna22]]-Merge1[[#This Row],[Colonna12]]</f>
        <v>7</v>
      </c>
      <c r="BO3877" t="str">
        <f t="shared" si="182"/>
        <v/>
      </c>
      <c r="BP3877" s="2" t="s">
        <v>116</v>
      </c>
      <c r="BQ3877" s="2" t="s">
        <v>116</v>
      </c>
      <c r="BR3877" s="2" t="s">
        <v>77</v>
      </c>
      <c r="BS3877" s="2" t="s">
        <v>446</v>
      </c>
      <c r="BT3877" s="2" t="s">
        <v>447</v>
      </c>
    </row>
    <row r="3878" spans="1:72" x14ac:dyDescent="0.35">
      <c r="A3878" s="2" t="s">
        <v>7957</v>
      </c>
      <c r="B3878" s="2" t="s">
        <v>7958</v>
      </c>
      <c r="C3878" s="2" t="s">
        <v>7959</v>
      </c>
      <c r="D3878" s="2" t="s">
        <v>7959</v>
      </c>
      <c r="E3878" s="2" t="s">
        <v>7960</v>
      </c>
      <c r="F3878">
        <v>11</v>
      </c>
      <c r="G3878" s="2" t="s">
        <v>436</v>
      </c>
      <c r="H3878">
        <v>2</v>
      </c>
      <c r="I3878" s="2" t="s">
        <v>430</v>
      </c>
      <c r="J3878">
        <v>12</v>
      </c>
      <c r="K3878" s="2" t="s">
        <v>437</v>
      </c>
      <c r="L3878">
        <v>11</v>
      </c>
      <c r="M3878" s="2" t="s">
        <v>443</v>
      </c>
      <c r="N3878">
        <v>71</v>
      </c>
      <c r="O3878" s="2" t="s">
        <v>507</v>
      </c>
      <c r="P3878">
        <v>20</v>
      </c>
      <c r="Q3878" s="2" t="s">
        <v>579</v>
      </c>
      <c r="R3878" t="s">
        <v>67</v>
      </c>
      <c r="S3878" t="s">
        <v>67</v>
      </c>
      <c r="T3878" s="2" t="s">
        <v>73</v>
      </c>
      <c r="U3878" s="2" t="s">
        <v>74</v>
      </c>
      <c r="V3878">
        <v>924</v>
      </c>
      <c r="W3878" s="2" t="s">
        <v>634</v>
      </c>
      <c r="X3878">
        <v>2210</v>
      </c>
      <c r="Z3878">
        <v>2210</v>
      </c>
      <c r="AF3878">
        <v>0</v>
      </c>
      <c r="AL3878" s="5">
        <v>2210</v>
      </c>
      <c r="AM3878">
        <v>0</v>
      </c>
      <c r="AN3878">
        <v>0</v>
      </c>
      <c r="AO3878">
        <v>2210</v>
      </c>
      <c r="AQ3878">
        <v>2210</v>
      </c>
      <c r="AZ3878" s="5">
        <v>2210</v>
      </c>
      <c r="BA3878" s="5">
        <v>2210</v>
      </c>
      <c r="BB3878" s="5">
        <v>2210</v>
      </c>
      <c r="BF3878" s="5">
        <v>0</v>
      </c>
      <c r="BG3878">
        <v>20181108</v>
      </c>
      <c r="BH3878" s="9" t="str">
        <f t="shared" si="180"/>
        <v>2018</v>
      </c>
      <c r="BI3878" t="str">
        <f>MID(Merge1[[#This Row],[OC_DATA_INIZIO_PROGETTO]],5,2)</f>
        <v>11</v>
      </c>
      <c r="BJ3878">
        <v>20200208</v>
      </c>
      <c r="BK3878" t="str">
        <f t="shared" si="181"/>
        <v>2020</v>
      </c>
      <c r="BL3878" t="str">
        <f>MID(Merge1[[#This Row],[OC_DATA_FINE_PROGETTO_PREVISTA]],5,2)</f>
        <v>02</v>
      </c>
      <c r="BM3878" s="8">
        <f>(Merge1[[#This Row],[Colonna2]]-Merge1[[#This Row],[Colonna1]])*12+Merge1[[#This Row],[Colonna22]]-Merge1[[#This Row],[Colonna12]]</f>
        <v>15</v>
      </c>
      <c r="BO3878" t="str">
        <f t="shared" si="182"/>
        <v/>
      </c>
      <c r="BP3878" s="2" t="s">
        <v>86</v>
      </c>
      <c r="BQ3878" s="2" t="s">
        <v>76</v>
      </c>
      <c r="BR3878" s="2" t="s">
        <v>77</v>
      </c>
      <c r="BS3878" s="2" t="s">
        <v>434</v>
      </c>
      <c r="BT3878" s="2" t="s">
        <v>435</v>
      </c>
    </row>
    <row r="3879" spans="1:72" x14ac:dyDescent="0.35">
      <c r="A3879" s="2" t="s">
        <v>7552</v>
      </c>
      <c r="B3879" s="2" t="s">
        <v>7553</v>
      </c>
      <c r="C3879" s="2" t="s">
        <v>7554</v>
      </c>
      <c r="D3879" s="2" t="s">
        <v>7555</v>
      </c>
      <c r="E3879" s="2" t="s">
        <v>7556</v>
      </c>
      <c r="F3879">
        <v>8</v>
      </c>
      <c r="G3879" s="2" t="s">
        <v>441</v>
      </c>
      <c r="H3879">
        <v>6</v>
      </c>
      <c r="I3879" s="2" t="s">
        <v>94</v>
      </c>
      <c r="J3879">
        <v>99</v>
      </c>
      <c r="K3879" s="2" t="s">
        <v>81</v>
      </c>
      <c r="L3879">
        <v>11</v>
      </c>
      <c r="M3879" s="2" t="s">
        <v>443</v>
      </c>
      <c r="N3879">
        <v>75</v>
      </c>
      <c r="O3879" s="2" t="s">
        <v>502</v>
      </c>
      <c r="P3879">
        <v>812</v>
      </c>
      <c r="Q3879" s="2" t="s">
        <v>7226</v>
      </c>
      <c r="R3879" t="s">
        <v>67</v>
      </c>
      <c r="S3879" t="s">
        <v>67</v>
      </c>
      <c r="T3879" s="2" t="s">
        <v>504</v>
      </c>
      <c r="U3879" s="2" t="s">
        <v>505</v>
      </c>
      <c r="V3879">
        <v>929</v>
      </c>
      <c r="W3879" s="2" t="s">
        <v>6652</v>
      </c>
      <c r="X3879">
        <v>2196</v>
      </c>
      <c r="Z3879">
        <v>2196</v>
      </c>
      <c r="AF3879">
        <v>0</v>
      </c>
      <c r="AL3879" s="5">
        <v>2196</v>
      </c>
      <c r="AM3879">
        <v>0</v>
      </c>
      <c r="AN3879">
        <v>0</v>
      </c>
      <c r="AO3879">
        <v>2196</v>
      </c>
      <c r="AQ3879">
        <v>2196</v>
      </c>
      <c r="AZ3879" s="5">
        <v>2196</v>
      </c>
      <c r="BA3879" s="5">
        <v>2196</v>
      </c>
      <c r="BB3879" s="5">
        <v>2196</v>
      </c>
      <c r="BC3879" s="5">
        <v>1647</v>
      </c>
      <c r="BD3879" s="5">
        <v>1647</v>
      </c>
      <c r="BE3879" s="5">
        <v>0</v>
      </c>
      <c r="BF3879" s="5">
        <v>1647</v>
      </c>
      <c r="BG3879">
        <v>20171129</v>
      </c>
      <c r="BH3879" s="9" t="str">
        <f t="shared" si="180"/>
        <v>2017</v>
      </c>
      <c r="BI3879" t="str">
        <f>MID(Merge1[[#This Row],[OC_DATA_INIZIO_PROGETTO]],5,2)</f>
        <v>11</v>
      </c>
      <c r="BJ3879">
        <v>20181231</v>
      </c>
      <c r="BK3879" t="str">
        <f t="shared" si="181"/>
        <v>2018</v>
      </c>
      <c r="BL3879" t="str">
        <f>MID(Merge1[[#This Row],[OC_DATA_FINE_PROGETTO_PREVISTA]],5,2)</f>
        <v>12</v>
      </c>
      <c r="BM3879" s="8">
        <f>(Merge1[[#This Row],[Colonna2]]-Merge1[[#This Row],[Colonna1]])*12+Merge1[[#This Row],[Colonna22]]-Merge1[[#This Row],[Colonna12]]</f>
        <v>13</v>
      </c>
      <c r="BN3879">
        <v>20180930</v>
      </c>
      <c r="BO3879" t="str">
        <f t="shared" si="182"/>
        <v>2018</v>
      </c>
      <c r="BP3879" s="2" t="s">
        <v>76</v>
      </c>
      <c r="BQ3879" s="2" t="s">
        <v>76</v>
      </c>
      <c r="BR3879" s="2" t="s">
        <v>440</v>
      </c>
      <c r="BS3879" s="2" t="s">
        <v>446</v>
      </c>
      <c r="BT3879" s="2" t="s">
        <v>447</v>
      </c>
    </row>
    <row r="3880" spans="1:72" x14ac:dyDescent="0.35">
      <c r="A3880" s="2" t="s">
        <v>18875</v>
      </c>
      <c r="B3880" s="2" t="s">
        <v>18844</v>
      </c>
      <c r="C3880" s="2" t="s">
        <v>18876</v>
      </c>
      <c r="D3880" s="2" t="s">
        <v>18877</v>
      </c>
      <c r="E3880" s="2" t="s">
        <v>18878</v>
      </c>
      <c r="F3880">
        <v>13</v>
      </c>
      <c r="G3880" s="2" t="s">
        <v>291</v>
      </c>
      <c r="H3880">
        <v>2</v>
      </c>
      <c r="I3880" s="2" t="s">
        <v>430</v>
      </c>
      <c r="J3880">
        <v>99</v>
      </c>
      <c r="K3880" s="2" t="s">
        <v>81</v>
      </c>
      <c r="L3880">
        <v>10</v>
      </c>
      <c r="M3880" s="2" t="s">
        <v>95</v>
      </c>
      <c r="N3880">
        <v>41</v>
      </c>
      <c r="O3880" s="2" t="s">
        <v>129</v>
      </c>
      <c r="P3880">
        <v>499</v>
      </c>
      <c r="Q3880" s="2" t="s">
        <v>432</v>
      </c>
      <c r="R3880" t="s">
        <v>67</v>
      </c>
      <c r="S3880" t="s">
        <v>67</v>
      </c>
      <c r="T3880" s="2" t="s">
        <v>73</v>
      </c>
      <c r="U3880" s="2" t="s">
        <v>74</v>
      </c>
      <c r="V3880">
        <v>915</v>
      </c>
      <c r="W3880" s="2" t="s">
        <v>632</v>
      </c>
      <c r="X3880">
        <v>1098</v>
      </c>
      <c r="Y3880">
        <v>1098</v>
      </c>
      <c r="AD3880">
        <v>768.6</v>
      </c>
      <c r="AF3880">
        <v>0</v>
      </c>
      <c r="AG3880">
        <v>329.4</v>
      </c>
      <c r="AL3880" s="5">
        <v>2196</v>
      </c>
      <c r="AM3880">
        <v>0</v>
      </c>
      <c r="AN3880">
        <v>0</v>
      </c>
      <c r="AO3880">
        <v>1098</v>
      </c>
      <c r="AP3880">
        <v>1098</v>
      </c>
      <c r="AS3880">
        <v>768.6</v>
      </c>
      <c r="AU3880">
        <v>329.4</v>
      </c>
      <c r="AZ3880" s="5">
        <v>2196</v>
      </c>
      <c r="BA3880" s="5">
        <v>2196</v>
      </c>
      <c r="BB3880" s="5">
        <v>2196</v>
      </c>
      <c r="BC3880" s="5">
        <v>2196</v>
      </c>
      <c r="BD3880" s="5">
        <v>2196</v>
      </c>
      <c r="BE3880" s="5">
        <v>0</v>
      </c>
      <c r="BF3880" s="5">
        <v>2196</v>
      </c>
      <c r="BG3880">
        <v>20170801</v>
      </c>
      <c r="BH3880" s="9" t="str">
        <f t="shared" si="180"/>
        <v>2017</v>
      </c>
      <c r="BI3880" t="str">
        <f>MID(Merge1[[#This Row],[OC_DATA_INIZIO_PROGETTO]],5,2)</f>
        <v>08</v>
      </c>
      <c r="BJ3880">
        <v>20221018</v>
      </c>
      <c r="BK3880" t="str">
        <f t="shared" si="181"/>
        <v>2022</v>
      </c>
      <c r="BL3880" t="str">
        <f>MID(Merge1[[#This Row],[OC_DATA_FINE_PROGETTO_PREVISTA]],5,2)</f>
        <v>10</v>
      </c>
      <c r="BM3880" s="8">
        <f>(Merge1[[#This Row],[Colonna2]]-Merge1[[#This Row],[Colonna1]])*12+Merge1[[#This Row],[Colonna22]]-Merge1[[#This Row],[Colonna12]]</f>
        <v>62</v>
      </c>
      <c r="BN3880">
        <v>20221018</v>
      </c>
      <c r="BO3880" t="str">
        <f t="shared" si="182"/>
        <v>2022</v>
      </c>
      <c r="BP3880" s="2" t="s">
        <v>116</v>
      </c>
      <c r="BQ3880" s="2" t="s">
        <v>763</v>
      </c>
      <c r="BR3880" s="2" t="s">
        <v>440</v>
      </c>
      <c r="BS3880" s="2" t="s">
        <v>434</v>
      </c>
      <c r="BT3880" s="2" t="s">
        <v>435</v>
      </c>
    </row>
    <row r="3881" spans="1:72" x14ac:dyDescent="0.35">
      <c r="A3881" s="2" t="s">
        <v>844</v>
      </c>
      <c r="B3881" s="2" t="s">
        <v>845</v>
      </c>
      <c r="C3881" s="2" t="s">
        <v>846</v>
      </c>
      <c r="D3881" s="2" t="s">
        <v>846</v>
      </c>
      <c r="E3881" s="2" t="s">
        <v>847</v>
      </c>
      <c r="F3881">
        <v>8</v>
      </c>
      <c r="G3881" s="2" t="s">
        <v>441</v>
      </c>
      <c r="H3881">
        <v>6</v>
      </c>
      <c r="I3881" s="2" t="s">
        <v>94</v>
      </c>
      <c r="J3881">
        <v>1</v>
      </c>
      <c r="K3881" s="2" t="s">
        <v>442</v>
      </c>
      <c r="L3881">
        <v>11</v>
      </c>
      <c r="M3881" s="2" t="s">
        <v>443</v>
      </c>
      <c r="N3881">
        <v>72</v>
      </c>
      <c r="O3881" s="2" t="s">
        <v>444</v>
      </c>
      <c r="P3881">
        <v>1</v>
      </c>
      <c r="Q3881" s="2" t="s">
        <v>445</v>
      </c>
      <c r="R3881" t="s">
        <v>67</v>
      </c>
      <c r="S3881" t="s">
        <v>67</v>
      </c>
      <c r="T3881" s="2" t="s">
        <v>73</v>
      </c>
      <c r="U3881" s="2" t="s">
        <v>74</v>
      </c>
      <c r="V3881">
        <v>9999</v>
      </c>
      <c r="W3881" s="2" t="s">
        <v>433</v>
      </c>
      <c r="X3881">
        <v>2193.54</v>
      </c>
      <c r="Z3881">
        <v>2193.54</v>
      </c>
      <c r="AF3881">
        <v>0</v>
      </c>
      <c r="AL3881" s="5">
        <v>2193.54</v>
      </c>
      <c r="AM3881">
        <v>0</v>
      </c>
      <c r="AN3881">
        <v>0</v>
      </c>
      <c r="AO3881">
        <v>2193.54</v>
      </c>
      <c r="AQ3881">
        <v>2193.54</v>
      </c>
      <c r="AZ3881" s="5">
        <v>2193.54</v>
      </c>
      <c r="BA3881" s="5">
        <v>2193.54</v>
      </c>
      <c r="BB3881" s="5">
        <v>2193.54</v>
      </c>
      <c r="BC3881" s="5">
        <v>2193.54</v>
      </c>
      <c r="BD3881" s="5">
        <v>2193.54</v>
      </c>
      <c r="BE3881" s="5">
        <v>0</v>
      </c>
      <c r="BF3881" s="5">
        <v>2193.54</v>
      </c>
      <c r="BG3881">
        <v>20150720</v>
      </c>
      <c r="BH3881" s="9" t="str">
        <f t="shared" si="180"/>
        <v>2015</v>
      </c>
      <c r="BI3881" t="str">
        <f>MID(Merge1[[#This Row],[OC_DATA_INIZIO_PROGETTO]],5,2)</f>
        <v>07</v>
      </c>
      <c r="BJ3881">
        <v>20160119</v>
      </c>
      <c r="BK3881" t="str">
        <f t="shared" si="181"/>
        <v>2016</v>
      </c>
      <c r="BL3881" t="str">
        <f>MID(Merge1[[#This Row],[OC_DATA_FINE_PROGETTO_PREVISTA]],5,2)</f>
        <v>01</v>
      </c>
      <c r="BM3881" s="8">
        <f>(Merge1[[#This Row],[Colonna2]]-Merge1[[#This Row],[Colonna1]])*12+Merge1[[#This Row],[Colonna22]]-Merge1[[#This Row],[Colonna12]]</f>
        <v>6</v>
      </c>
      <c r="BO3881" t="str">
        <f t="shared" si="182"/>
        <v/>
      </c>
      <c r="BP3881" s="2" t="s">
        <v>116</v>
      </c>
      <c r="BQ3881" s="2" t="s">
        <v>116</v>
      </c>
      <c r="BR3881" s="2" t="s">
        <v>77</v>
      </c>
      <c r="BS3881" s="2" t="s">
        <v>446</v>
      </c>
      <c r="BT3881" s="2" t="s">
        <v>447</v>
      </c>
    </row>
    <row r="3882" spans="1:72" x14ac:dyDescent="0.35">
      <c r="A3882" s="2" t="s">
        <v>21902</v>
      </c>
      <c r="B3882" s="2" t="s">
        <v>21903</v>
      </c>
      <c r="C3882" s="2" t="s">
        <v>21904</v>
      </c>
      <c r="D3882" s="2" t="s">
        <v>2291</v>
      </c>
      <c r="E3882" s="2" t="s">
        <v>21905</v>
      </c>
      <c r="F3882">
        <v>11</v>
      </c>
      <c r="G3882" s="2" t="s">
        <v>436</v>
      </c>
      <c r="H3882">
        <v>7</v>
      </c>
      <c r="I3882" s="2" t="s">
        <v>770</v>
      </c>
      <c r="J3882">
        <v>19</v>
      </c>
      <c r="K3882" s="2" t="s">
        <v>771</v>
      </c>
      <c r="L3882">
        <v>11</v>
      </c>
      <c r="M3882" s="2" t="s">
        <v>443</v>
      </c>
      <c r="N3882">
        <v>71</v>
      </c>
      <c r="O3882" s="2" t="s">
        <v>507</v>
      </c>
      <c r="P3882">
        <v>10</v>
      </c>
      <c r="Q3882" s="2" t="s">
        <v>1815</v>
      </c>
      <c r="R3882" t="s">
        <v>67</v>
      </c>
      <c r="S3882" t="s">
        <v>67</v>
      </c>
      <c r="T3882" s="2" t="s">
        <v>1331</v>
      </c>
      <c r="U3882" s="2" t="s">
        <v>1332</v>
      </c>
      <c r="V3882">
        <v>708</v>
      </c>
      <c r="W3882" s="2" t="s">
        <v>7893</v>
      </c>
      <c r="X3882">
        <v>1091.1600000000001</v>
      </c>
      <c r="Z3882">
        <v>1091.1600000000001</v>
      </c>
      <c r="AD3882">
        <v>763.81</v>
      </c>
      <c r="AF3882">
        <v>0</v>
      </c>
      <c r="AG3882">
        <v>327.35000000000002</v>
      </c>
      <c r="AL3882" s="5">
        <v>2182.3200000000002</v>
      </c>
      <c r="AM3882">
        <v>0</v>
      </c>
      <c r="AN3882">
        <v>0</v>
      </c>
      <c r="AO3882">
        <v>1091.1600000000001</v>
      </c>
      <c r="AQ3882">
        <v>1091.1600000000001</v>
      </c>
      <c r="AS3882">
        <v>763.81</v>
      </c>
      <c r="AU3882">
        <v>327.35000000000002</v>
      </c>
      <c r="AZ3882" s="5">
        <v>2182.3200000000002</v>
      </c>
      <c r="BA3882" s="5">
        <v>2182.3200000000002</v>
      </c>
      <c r="BB3882" s="5">
        <v>2182.3200000000002</v>
      </c>
      <c r="BC3882" s="5">
        <v>1936.44</v>
      </c>
      <c r="BD3882" s="5">
        <v>1936.44</v>
      </c>
      <c r="BE3882" s="5">
        <v>0</v>
      </c>
      <c r="BF3882" s="5">
        <v>1936.44</v>
      </c>
      <c r="BG3882">
        <v>20180927</v>
      </c>
      <c r="BH3882" s="9" t="str">
        <f t="shared" si="180"/>
        <v>2018</v>
      </c>
      <c r="BI3882" t="str">
        <f>MID(Merge1[[#This Row],[OC_DATA_INIZIO_PROGETTO]],5,2)</f>
        <v>09</v>
      </c>
      <c r="BJ3882">
        <v>20201205</v>
      </c>
      <c r="BK3882" t="str">
        <f t="shared" si="181"/>
        <v>2020</v>
      </c>
      <c r="BL3882" t="str">
        <f>MID(Merge1[[#This Row],[OC_DATA_FINE_PROGETTO_PREVISTA]],5,2)</f>
        <v>12</v>
      </c>
      <c r="BM3882" s="8">
        <f>(Merge1[[#This Row],[Colonna2]]-Merge1[[#This Row],[Colonna1]])*12+Merge1[[#This Row],[Colonna22]]-Merge1[[#This Row],[Colonna12]]</f>
        <v>27</v>
      </c>
      <c r="BN3882">
        <v>20200525</v>
      </c>
      <c r="BO3882" t="str">
        <f t="shared" si="182"/>
        <v>2020</v>
      </c>
      <c r="BP3882" s="2" t="s">
        <v>76</v>
      </c>
      <c r="BQ3882" s="2" t="s">
        <v>76</v>
      </c>
      <c r="BR3882" s="2" t="s">
        <v>440</v>
      </c>
      <c r="BS3882" s="2" t="s">
        <v>773</v>
      </c>
      <c r="BT3882" s="2" t="s">
        <v>774</v>
      </c>
    </row>
    <row r="3883" spans="1:72" x14ac:dyDescent="0.35">
      <c r="A3883" s="2" t="s">
        <v>606</v>
      </c>
      <c r="B3883" s="2" t="s">
        <v>607</v>
      </c>
      <c r="C3883" s="2" t="s">
        <v>608</v>
      </c>
      <c r="D3883" s="2" t="s">
        <v>608</v>
      </c>
      <c r="E3883" s="2" t="s">
        <v>609</v>
      </c>
      <c r="F3883">
        <v>8</v>
      </c>
      <c r="G3883" s="2" t="s">
        <v>441</v>
      </c>
      <c r="H3883">
        <v>6</v>
      </c>
      <c r="I3883" s="2" t="s">
        <v>94</v>
      </c>
      <c r="J3883">
        <v>1</v>
      </c>
      <c r="K3883" s="2" t="s">
        <v>442</v>
      </c>
      <c r="L3883">
        <v>11</v>
      </c>
      <c r="M3883" s="2" t="s">
        <v>443</v>
      </c>
      <c r="N3883">
        <v>72</v>
      </c>
      <c r="O3883" s="2" t="s">
        <v>444</v>
      </c>
      <c r="P3883">
        <v>1</v>
      </c>
      <c r="Q3883" s="2" t="s">
        <v>445</v>
      </c>
      <c r="R3883" t="s">
        <v>67</v>
      </c>
      <c r="S3883" t="s">
        <v>67</v>
      </c>
      <c r="T3883" s="2" t="s">
        <v>73</v>
      </c>
      <c r="U3883" s="2" t="s">
        <v>74</v>
      </c>
      <c r="V3883">
        <v>9999</v>
      </c>
      <c r="W3883" s="2" t="s">
        <v>433</v>
      </c>
      <c r="X3883">
        <v>2175.2600000000002</v>
      </c>
      <c r="Z3883">
        <v>2175.2600000000002</v>
      </c>
      <c r="AF3883">
        <v>0</v>
      </c>
      <c r="AL3883" s="5">
        <v>2175.2600000000002</v>
      </c>
      <c r="AM3883">
        <v>0</v>
      </c>
      <c r="AN3883">
        <v>0</v>
      </c>
      <c r="AO3883">
        <v>2175.2600000000002</v>
      </c>
      <c r="AQ3883">
        <v>2175.2600000000002</v>
      </c>
      <c r="AZ3883" s="5">
        <v>2175.2600000000002</v>
      </c>
      <c r="BA3883" s="5">
        <v>2175.2600000000002</v>
      </c>
      <c r="BB3883" s="5">
        <v>2175.2600000000002</v>
      </c>
      <c r="BC3883" s="5">
        <v>2175.2600000000002</v>
      </c>
      <c r="BD3883" s="5">
        <v>2175.2600000000002</v>
      </c>
      <c r="BE3883" s="5">
        <v>0</v>
      </c>
      <c r="BF3883" s="5">
        <v>2175.2600000000002</v>
      </c>
      <c r="BG3883">
        <v>20150226</v>
      </c>
      <c r="BH3883" s="9" t="str">
        <f t="shared" si="180"/>
        <v>2015</v>
      </c>
      <c r="BI3883" t="str">
        <f>MID(Merge1[[#This Row],[OC_DATA_INIZIO_PROGETTO]],5,2)</f>
        <v>02</v>
      </c>
      <c r="BJ3883">
        <v>20151220</v>
      </c>
      <c r="BK3883" t="str">
        <f t="shared" si="181"/>
        <v>2015</v>
      </c>
      <c r="BL3883" t="str">
        <f>MID(Merge1[[#This Row],[OC_DATA_FINE_PROGETTO_PREVISTA]],5,2)</f>
        <v>12</v>
      </c>
      <c r="BM3883" s="8">
        <f>(Merge1[[#This Row],[Colonna2]]-Merge1[[#This Row],[Colonna1]])*12+Merge1[[#This Row],[Colonna22]]-Merge1[[#This Row],[Colonna12]]</f>
        <v>10</v>
      </c>
      <c r="BO3883" t="str">
        <f t="shared" si="182"/>
        <v/>
      </c>
      <c r="BP3883" s="2" t="s">
        <v>116</v>
      </c>
      <c r="BQ3883" s="2" t="s">
        <v>116</v>
      </c>
      <c r="BR3883" s="2" t="s">
        <v>77</v>
      </c>
      <c r="BS3883" s="2" t="s">
        <v>446</v>
      </c>
      <c r="BT3883" s="2" t="s">
        <v>447</v>
      </c>
    </row>
    <row r="3884" spans="1:72" x14ac:dyDescent="0.35">
      <c r="A3884" s="2" t="s">
        <v>466</v>
      </c>
      <c r="B3884" s="2" t="s">
        <v>467</v>
      </c>
      <c r="C3884" s="2" t="s">
        <v>468</v>
      </c>
      <c r="D3884" s="2" t="s">
        <v>468</v>
      </c>
      <c r="E3884" s="2" t="s">
        <v>469</v>
      </c>
      <c r="F3884">
        <v>8</v>
      </c>
      <c r="G3884" s="2" t="s">
        <v>441</v>
      </c>
      <c r="H3884">
        <v>6</v>
      </c>
      <c r="I3884" s="2" t="s">
        <v>94</v>
      </c>
      <c r="J3884">
        <v>1</v>
      </c>
      <c r="K3884" s="2" t="s">
        <v>442</v>
      </c>
      <c r="L3884">
        <v>11</v>
      </c>
      <c r="M3884" s="2" t="s">
        <v>443</v>
      </c>
      <c r="N3884">
        <v>72</v>
      </c>
      <c r="O3884" s="2" t="s">
        <v>444</v>
      </c>
      <c r="P3884">
        <v>1</v>
      </c>
      <c r="Q3884" s="2" t="s">
        <v>445</v>
      </c>
      <c r="R3884" t="s">
        <v>67</v>
      </c>
      <c r="S3884" t="s">
        <v>67</v>
      </c>
      <c r="T3884" s="2" t="s">
        <v>73</v>
      </c>
      <c r="U3884" s="2" t="s">
        <v>74</v>
      </c>
      <c r="V3884">
        <v>1914</v>
      </c>
      <c r="W3884" s="2" t="s">
        <v>452</v>
      </c>
      <c r="X3884">
        <v>2150</v>
      </c>
      <c r="Z3884">
        <v>2150</v>
      </c>
      <c r="AF3884">
        <v>0</v>
      </c>
      <c r="AL3884" s="5">
        <v>2150</v>
      </c>
      <c r="AM3884">
        <v>0</v>
      </c>
      <c r="AN3884">
        <v>0</v>
      </c>
      <c r="AO3884">
        <v>2150</v>
      </c>
      <c r="AQ3884">
        <v>2150</v>
      </c>
      <c r="AZ3884" s="5">
        <v>2150</v>
      </c>
      <c r="BA3884" s="5">
        <v>2150</v>
      </c>
      <c r="BB3884" s="5">
        <v>2150</v>
      </c>
      <c r="BC3884" s="5">
        <v>2150</v>
      </c>
      <c r="BD3884" s="5">
        <v>2150</v>
      </c>
      <c r="BE3884" s="5">
        <v>0</v>
      </c>
      <c r="BF3884" s="5">
        <v>2150</v>
      </c>
      <c r="BG3884">
        <v>20150622</v>
      </c>
      <c r="BH3884" s="9" t="str">
        <f t="shared" si="180"/>
        <v>2015</v>
      </c>
      <c r="BI3884" t="str">
        <f>MID(Merge1[[#This Row],[OC_DATA_INIZIO_PROGETTO]],5,2)</f>
        <v>06</v>
      </c>
      <c r="BJ3884">
        <v>20151221</v>
      </c>
      <c r="BK3884" t="str">
        <f t="shared" si="181"/>
        <v>2015</v>
      </c>
      <c r="BL3884" t="str">
        <f>MID(Merge1[[#This Row],[OC_DATA_FINE_PROGETTO_PREVISTA]],5,2)</f>
        <v>12</v>
      </c>
      <c r="BM3884" s="8">
        <f>(Merge1[[#This Row],[Colonna2]]-Merge1[[#This Row],[Colonna1]])*12+Merge1[[#This Row],[Colonna22]]-Merge1[[#This Row],[Colonna12]]</f>
        <v>6</v>
      </c>
      <c r="BO3884" t="str">
        <f t="shared" si="182"/>
        <v/>
      </c>
      <c r="BP3884" s="2" t="s">
        <v>116</v>
      </c>
      <c r="BQ3884" s="2" t="s">
        <v>116</v>
      </c>
      <c r="BR3884" s="2" t="s">
        <v>77</v>
      </c>
      <c r="BS3884" s="2" t="s">
        <v>446</v>
      </c>
      <c r="BT3884" s="2" t="s">
        <v>447</v>
      </c>
    </row>
    <row r="3885" spans="1:72" x14ac:dyDescent="0.35">
      <c r="A3885" s="2" t="s">
        <v>610</v>
      </c>
      <c r="B3885" s="2" t="s">
        <v>611</v>
      </c>
      <c r="C3885" s="2" t="s">
        <v>612</v>
      </c>
      <c r="D3885" s="2" t="s">
        <v>612</v>
      </c>
      <c r="E3885" s="2" t="s">
        <v>613</v>
      </c>
      <c r="F3885">
        <v>8</v>
      </c>
      <c r="G3885" s="2" t="s">
        <v>441</v>
      </c>
      <c r="H3885">
        <v>6</v>
      </c>
      <c r="I3885" s="2" t="s">
        <v>94</v>
      </c>
      <c r="J3885">
        <v>1</v>
      </c>
      <c r="K3885" s="2" t="s">
        <v>442</v>
      </c>
      <c r="L3885">
        <v>11</v>
      </c>
      <c r="M3885" s="2" t="s">
        <v>443</v>
      </c>
      <c r="N3885">
        <v>72</v>
      </c>
      <c r="O3885" s="2" t="s">
        <v>444</v>
      </c>
      <c r="P3885">
        <v>1</v>
      </c>
      <c r="Q3885" s="2" t="s">
        <v>445</v>
      </c>
      <c r="R3885" t="s">
        <v>67</v>
      </c>
      <c r="S3885" t="s">
        <v>67</v>
      </c>
      <c r="T3885" s="2" t="s">
        <v>73</v>
      </c>
      <c r="U3885" s="2" t="s">
        <v>74</v>
      </c>
      <c r="V3885">
        <v>1914</v>
      </c>
      <c r="W3885" s="2" t="s">
        <v>452</v>
      </c>
      <c r="X3885">
        <v>2146.16</v>
      </c>
      <c r="Z3885">
        <v>2146.16</v>
      </c>
      <c r="AF3885">
        <v>0</v>
      </c>
      <c r="AL3885" s="5">
        <v>2146.16</v>
      </c>
      <c r="AM3885">
        <v>0</v>
      </c>
      <c r="AN3885">
        <v>0</v>
      </c>
      <c r="AO3885">
        <v>2146.16</v>
      </c>
      <c r="AQ3885">
        <v>2146.16</v>
      </c>
      <c r="AZ3885" s="5">
        <v>2146.16</v>
      </c>
      <c r="BA3885" s="5">
        <v>2146.16</v>
      </c>
      <c r="BB3885" s="5">
        <v>2146.16</v>
      </c>
      <c r="BC3885" s="5">
        <v>2146.16</v>
      </c>
      <c r="BD3885" s="5">
        <v>2146.16</v>
      </c>
      <c r="BE3885" s="5">
        <v>0</v>
      </c>
      <c r="BF3885" s="5">
        <v>2146.16</v>
      </c>
      <c r="BG3885">
        <v>20150220</v>
      </c>
      <c r="BH3885" s="9" t="str">
        <f t="shared" si="180"/>
        <v>2015</v>
      </c>
      <c r="BI3885" t="str">
        <f>MID(Merge1[[#This Row],[OC_DATA_INIZIO_PROGETTO]],5,2)</f>
        <v>02</v>
      </c>
      <c r="BJ3885">
        <v>20160122</v>
      </c>
      <c r="BK3885" t="str">
        <f t="shared" si="181"/>
        <v>2016</v>
      </c>
      <c r="BL3885" t="str">
        <f>MID(Merge1[[#This Row],[OC_DATA_FINE_PROGETTO_PREVISTA]],5,2)</f>
        <v>01</v>
      </c>
      <c r="BM3885" s="8">
        <f>(Merge1[[#This Row],[Colonna2]]-Merge1[[#This Row],[Colonna1]])*12+Merge1[[#This Row],[Colonna22]]-Merge1[[#This Row],[Colonna12]]</f>
        <v>11</v>
      </c>
      <c r="BO3885" t="str">
        <f t="shared" si="182"/>
        <v/>
      </c>
      <c r="BP3885" s="2" t="s">
        <v>116</v>
      </c>
      <c r="BQ3885" s="2" t="s">
        <v>116</v>
      </c>
      <c r="BR3885" s="2" t="s">
        <v>77</v>
      </c>
      <c r="BS3885" s="2" t="s">
        <v>446</v>
      </c>
      <c r="BT3885" s="2" t="s">
        <v>447</v>
      </c>
    </row>
    <row r="3886" spans="1:72" x14ac:dyDescent="0.35">
      <c r="A3886" s="2" t="s">
        <v>840</v>
      </c>
      <c r="B3886" s="2" t="s">
        <v>841</v>
      </c>
      <c r="C3886" s="2" t="s">
        <v>842</v>
      </c>
      <c r="D3886" s="2" t="s">
        <v>842</v>
      </c>
      <c r="E3886" s="2" t="s">
        <v>843</v>
      </c>
      <c r="F3886">
        <v>8</v>
      </c>
      <c r="G3886" s="2" t="s">
        <v>441</v>
      </c>
      <c r="H3886">
        <v>6</v>
      </c>
      <c r="I3886" s="2" t="s">
        <v>94</v>
      </c>
      <c r="J3886">
        <v>1</v>
      </c>
      <c r="K3886" s="2" t="s">
        <v>442</v>
      </c>
      <c r="L3886">
        <v>11</v>
      </c>
      <c r="M3886" s="2" t="s">
        <v>443</v>
      </c>
      <c r="N3886">
        <v>72</v>
      </c>
      <c r="O3886" s="2" t="s">
        <v>444</v>
      </c>
      <c r="P3886">
        <v>1</v>
      </c>
      <c r="Q3886" s="2" t="s">
        <v>445</v>
      </c>
      <c r="R3886" t="s">
        <v>67</v>
      </c>
      <c r="S3886" t="s">
        <v>67</v>
      </c>
      <c r="T3886" s="2" t="s">
        <v>73</v>
      </c>
      <c r="U3886" s="2" t="s">
        <v>74</v>
      </c>
      <c r="V3886">
        <v>9999</v>
      </c>
      <c r="W3886" s="2" t="s">
        <v>433</v>
      </c>
      <c r="X3886">
        <v>2133.33</v>
      </c>
      <c r="Z3886">
        <v>2133.33</v>
      </c>
      <c r="AF3886">
        <v>0</v>
      </c>
      <c r="AL3886" s="5">
        <v>2133.33</v>
      </c>
      <c r="AM3886">
        <v>0</v>
      </c>
      <c r="AN3886">
        <v>0</v>
      </c>
      <c r="AO3886">
        <v>2133.33</v>
      </c>
      <c r="AQ3886">
        <v>2133.33</v>
      </c>
      <c r="AZ3886" s="5">
        <v>2133.33</v>
      </c>
      <c r="BA3886" s="5">
        <v>2133.33</v>
      </c>
      <c r="BB3886" s="5">
        <v>2133.33</v>
      </c>
      <c r="BC3886" s="5">
        <v>2133.33</v>
      </c>
      <c r="BD3886" s="5">
        <v>2133.33</v>
      </c>
      <c r="BE3886" s="5">
        <v>0</v>
      </c>
      <c r="BF3886" s="5">
        <v>2133.33</v>
      </c>
      <c r="BG3886">
        <v>20150623</v>
      </c>
      <c r="BH3886" s="9" t="str">
        <f t="shared" si="180"/>
        <v>2015</v>
      </c>
      <c r="BI3886" t="str">
        <f>MID(Merge1[[#This Row],[OC_DATA_INIZIO_PROGETTO]],5,2)</f>
        <v>06</v>
      </c>
      <c r="BJ3886">
        <v>20151222</v>
      </c>
      <c r="BK3886" t="str">
        <f t="shared" si="181"/>
        <v>2015</v>
      </c>
      <c r="BL3886" t="str">
        <f>MID(Merge1[[#This Row],[OC_DATA_FINE_PROGETTO_PREVISTA]],5,2)</f>
        <v>12</v>
      </c>
      <c r="BM3886" s="8">
        <f>(Merge1[[#This Row],[Colonna2]]-Merge1[[#This Row],[Colonna1]])*12+Merge1[[#This Row],[Colonna22]]-Merge1[[#This Row],[Colonna12]]</f>
        <v>6</v>
      </c>
      <c r="BO3886" t="str">
        <f t="shared" si="182"/>
        <v/>
      </c>
      <c r="BP3886" s="2" t="s">
        <v>116</v>
      </c>
      <c r="BQ3886" s="2" t="s">
        <v>116</v>
      </c>
      <c r="BR3886" s="2" t="s">
        <v>77</v>
      </c>
      <c r="BS3886" s="2" t="s">
        <v>446</v>
      </c>
      <c r="BT3886" s="2" t="s">
        <v>447</v>
      </c>
    </row>
    <row r="3887" spans="1:72" x14ac:dyDescent="0.35">
      <c r="A3887" s="2" t="s">
        <v>18930</v>
      </c>
      <c r="B3887" s="2" t="s">
        <v>18931</v>
      </c>
      <c r="C3887" s="2" t="s">
        <v>18932</v>
      </c>
      <c r="D3887" s="2" t="s">
        <v>18933</v>
      </c>
      <c r="E3887" s="2" t="s">
        <v>18934</v>
      </c>
      <c r="F3887">
        <v>1</v>
      </c>
      <c r="G3887" s="2" t="s">
        <v>151</v>
      </c>
      <c r="H3887">
        <v>7</v>
      </c>
      <c r="I3887" s="2" t="s">
        <v>770</v>
      </c>
      <c r="J3887">
        <v>99</v>
      </c>
      <c r="K3887" s="2" t="s">
        <v>81</v>
      </c>
      <c r="L3887">
        <v>9</v>
      </c>
      <c r="M3887" s="2" t="s">
        <v>98</v>
      </c>
      <c r="N3887">
        <v>21</v>
      </c>
      <c r="O3887" s="2" t="s">
        <v>185</v>
      </c>
      <c r="P3887">
        <v>229</v>
      </c>
      <c r="Q3887" s="2" t="s">
        <v>186</v>
      </c>
      <c r="R3887" t="s">
        <v>67</v>
      </c>
      <c r="S3887" t="s">
        <v>67</v>
      </c>
      <c r="T3887" s="2" t="s">
        <v>1331</v>
      </c>
      <c r="U3887" s="2" t="s">
        <v>1332</v>
      </c>
      <c r="V3887">
        <v>943</v>
      </c>
      <c r="W3887" s="2" t="s">
        <v>6664</v>
      </c>
      <c r="X3887">
        <v>1050.1600000000001</v>
      </c>
      <c r="Y3887">
        <v>1050.1600000000001</v>
      </c>
      <c r="AD3887">
        <v>735.11</v>
      </c>
      <c r="AF3887">
        <v>0</v>
      </c>
      <c r="AG3887">
        <v>315.04000000000002</v>
      </c>
      <c r="AL3887" s="5">
        <v>2100.31</v>
      </c>
      <c r="AM3887">
        <v>0</v>
      </c>
      <c r="AN3887">
        <v>0</v>
      </c>
      <c r="AO3887">
        <v>1050.1600000000001</v>
      </c>
      <c r="AP3887">
        <v>1050.1600000000001</v>
      </c>
      <c r="AS3887">
        <v>735.11</v>
      </c>
      <c r="AU3887">
        <v>315.04000000000002</v>
      </c>
      <c r="AZ3887" s="5">
        <v>2100.31</v>
      </c>
      <c r="BA3887" s="5">
        <v>2100.31</v>
      </c>
      <c r="BB3887" s="5">
        <v>2100.31</v>
      </c>
      <c r="BF3887" s="5">
        <v>0</v>
      </c>
      <c r="BG3887">
        <v>20170206</v>
      </c>
      <c r="BH3887" s="9" t="str">
        <f t="shared" si="180"/>
        <v>2017</v>
      </c>
      <c r="BI3887" t="str">
        <f>MID(Merge1[[#This Row],[OC_DATA_INIZIO_PROGETTO]],5,2)</f>
        <v>02</v>
      </c>
      <c r="BJ3887">
        <v>20190319</v>
      </c>
      <c r="BK3887" t="str">
        <f t="shared" si="181"/>
        <v>2019</v>
      </c>
      <c r="BL3887" t="str">
        <f>MID(Merge1[[#This Row],[OC_DATA_FINE_PROGETTO_PREVISTA]],5,2)</f>
        <v>03</v>
      </c>
      <c r="BM3887" s="8">
        <f>(Merge1[[#This Row],[Colonna2]]-Merge1[[#This Row],[Colonna1]])*12+Merge1[[#This Row],[Colonna22]]-Merge1[[#This Row],[Colonna12]]</f>
        <v>25</v>
      </c>
      <c r="BN3887">
        <v>20190319</v>
      </c>
      <c r="BO3887" t="str">
        <f t="shared" si="182"/>
        <v>2019</v>
      </c>
      <c r="BP3887" s="2" t="s">
        <v>86</v>
      </c>
      <c r="BQ3887" s="2" t="s">
        <v>76</v>
      </c>
      <c r="BR3887" s="2" t="s">
        <v>77</v>
      </c>
      <c r="BS3887" s="2" t="s">
        <v>2387</v>
      </c>
      <c r="BT3887" s="2" t="s">
        <v>510</v>
      </c>
    </row>
    <row r="3888" spans="1:72" x14ac:dyDescent="0.35">
      <c r="A3888" s="2" t="s">
        <v>343</v>
      </c>
      <c r="B3888" s="2" t="s">
        <v>341</v>
      </c>
      <c r="C3888" s="2" t="s">
        <v>334</v>
      </c>
      <c r="D3888" s="2" t="s">
        <v>335</v>
      </c>
      <c r="E3888" s="2" t="s">
        <v>344</v>
      </c>
      <c r="F3888">
        <v>3</v>
      </c>
      <c r="G3888" s="2" t="s">
        <v>102</v>
      </c>
      <c r="H3888">
        <v>6</v>
      </c>
      <c r="I3888" s="2" t="s">
        <v>94</v>
      </c>
      <c r="J3888">
        <v>99</v>
      </c>
      <c r="K3888" s="2" t="s">
        <v>81</v>
      </c>
      <c r="L3888">
        <v>10</v>
      </c>
      <c r="M3888" s="2" t="s">
        <v>95</v>
      </c>
      <c r="N3888">
        <v>99</v>
      </c>
      <c r="O3888" s="2" t="s">
        <v>96</v>
      </c>
      <c r="P3888">
        <v>999</v>
      </c>
      <c r="Q3888" s="2" t="s">
        <v>96</v>
      </c>
      <c r="R3888" t="s">
        <v>67</v>
      </c>
      <c r="S3888" t="s">
        <v>67</v>
      </c>
      <c r="T3888" s="2" t="s">
        <v>73</v>
      </c>
      <c r="U3888" s="2" t="s">
        <v>74</v>
      </c>
      <c r="V3888">
        <v>0</v>
      </c>
      <c r="W3888" s="2" t="s">
        <v>97</v>
      </c>
      <c r="X3888">
        <v>1962046.8</v>
      </c>
      <c r="AF3888">
        <v>0</v>
      </c>
      <c r="AL3888" s="5">
        <v>1962046.8</v>
      </c>
      <c r="AM3888">
        <v>0</v>
      </c>
      <c r="AN3888">
        <v>0</v>
      </c>
      <c r="AO3888">
        <v>1962046.8</v>
      </c>
      <c r="AZ3888" s="5">
        <v>1962046.8</v>
      </c>
      <c r="BA3888" s="5">
        <v>2086.09</v>
      </c>
      <c r="BB3888" s="5">
        <v>2086.09</v>
      </c>
      <c r="BC3888" s="5">
        <v>2086.09</v>
      </c>
      <c r="BD3888" s="5">
        <v>2086.09</v>
      </c>
      <c r="BE3888" s="5">
        <v>0</v>
      </c>
      <c r="BF3888" s="5">
        <v>2086.09</v>
      </c>
      <c r="BG3888">
        <v>20190515</v>
      </c>
      <c r="BH3888" s="9" t="str">
        <f t="shared" si="180"/>
        <v>2019</v>
      </c>
      <c r="BI3888" t="str">
        <f>MID(Merge1[[#This Row],[OC_DATA_INIZIO_PROGETTO]],5,2)</f>
        <v>05</v>
      </c>
      <c r="BJ3888">
        <v>20220514</v>
      </c>
      <c r="BK3888" t="str">
        <f t="shared" si="181"/>
        <v>2022</v>
      </c>
      <c r="BL3888" t="str">
        <f>MID(Merge1[[#This Row],[OC_DATA_FINE_PROGETTO_PREVISTA]],5,2)</f>
        <v>05</v>
      </c>
      <c r="BM3888" s="8">
        <f>(Merge1[[#This Row],[Colonna2]]-Merge1[[#This Row],[Colonna1]])*12+Merge1[[#This Row],[Colonna22]]-Merge1[[#This Row],[Colonna12]]</f>
        <v>36</v>
      </c>
      <c r="BO3888" t="str">
        <f t="shared" si="182"/>
        <v/>
      </c>
      <c r="BP3888" s="2" t="s">
        <v>76</v>
      </c>
      <c r="BQ3888" s="2" t="s">
        <v>76</v>
      </c>
      <c r="BR3888" s="2" t="s">
        <v>86</v>
      </c>
      <c r="BS3888" s="2" t="s">
        <v>67</v>
      </c>
      <c r="BT3888" s="2" t="s">
        <v>67</v>
      </c>
    </row>
    <row r="3889" spans="1:72" x14ac:dyDescent="0.35">
      <c r="A3889" s="2" t="s">
        <v>783</v>
      </c>
      <c r="B3889" s="2" t="s">
        <v>784</v>
      </c>
      <c r="C3889" s="2" t="s">
        <v>785</v>
      </c>
      <c r="D3889" s="2" t="s">
        <v>785</v>
      </c>
      <c r="E3889" s="2" t="s">
        <v>786</v>
      </c>
      <c r="F3889">
        <v>8</v>
      </c>
      <c r="G3889" s="2" t="s">
        <v>441</v>
      </c>
      <c r="H3889">
        <v>6</v>
      </c>
      <c r="I3889" s="2" t="s">
        <v>94</v>
      </c>
      <c r="J3889">
        <v>1</v>
      </c>
      <c r="K3889" s="2" t="s">
        <v>442</v>
      </c>
      <c r="L3889">
        <v>11</v>
      </c>
      <c r="M3889" s="2" t="s">
        <v>443</v>
      </c>
      <c r="N3889">
        <v>72</v>
      </c>
      <c r="O3889" s="2" t="s">
        <v>444</v>
      </c>
      <c r="P3889">
        <v>1</v>
      </c>
      <c r="Q3889" s="2" t="s">
        <v>445</v>
      </c>
      <c r="R3889" t="s">
        <v>67</v>
      </c>
      <c r="S3889" t="s">
        <v>67</v>
      </c>
      <c r="T3889" s="2" t="s">
        <v>73</v>
      </c>
      <c r="U3889" s="2" t="s">
        <v>74</v>
      </c>
      <c r="V3889">
        <v>0</v>
      </c>
      <c r="W3889" s="2" t="s">
        <v>97</v>
      </c>
      <c r="X3889">
        <v>2080.65</v>
      </c>
      <c r="Z3889">
        <v>2080.65</v>
      </c>
      <c r="AF3889">
        <v>0</v>
      </c>
      <c r="AL3889" s="5">
        <v>2080.65</v>
      </c>
      <c r="AM3889">
        <v>0</v>
      </c>
      <c r="AN3889">
        <v>0</v>
      </c>
      <c r="AO3889">
        <v>2080.65</v>
      </c>
      <c r="AQ3889">
        <v>2080.65</v>
      </c>
      <c r="AZ3889" s="5">
        <v>2080.65</v>
      </c>
      <c r="BA3889" s="5">
        <v>2080.65</v>
      </c>
      <c r="BB3889" s="5">
        <v>2080.65</v>
      </c>
      <c r="BC3889" s="5">
        <v>2080.65</v>
      </c>
      <c r="BD3889" s="5">
        <v>2080.65</v>
      </c>
      <c r="BE3889" s="5">
        <v>0</v>
      </c>
      <c r="BF3889" s="5">
        <v>2080.65</v>
      </c>
      <c r="BG3889">
        <v>20150728</v>
      </c>
      <c r="BH3889" s="9" t="str">
        <f t="shared" si="180"/>
        <v>2015</v>
      </c>
      <c r="BI3889" t="str">
        <f>MID(Merge1[[#This Row],[OC_DATA_INIZIO_PROGETTO]],5,2)</f>
        <v>07</v>
      </c>
      <c r="BJ3889">
        <v>20160112</v>
      </c>
      <c r="BK3889" t="str">
        <f t="shared" si="181"/>
        <v>2016</v>
      </c>
      <c r="BL3889" t="str">
        <f>MID(Merge1[[#This Row],[OC_DATA_FINE_PROGETTO_PREVISTA]],5,2)</f>
        <v>01</v>
      </c>
      <c r="BM3889" s="8">
        <f>(Merge1[[#This Row],[Colonna2]]-Merge1[[#This Row],[Colonna1]])*12+Merge1[[#This Row],[Colonna22]]-Merge1[[#This Row],[Colonna12]]</f>
        <v>6</v>
      </c>
      <c r="BO3889" t="str">
        <f t="shared" si="182"/>
        <v/>
      </c>
      <c r="BP3889" s="2" t="s">
        <v>116</v>
      </c>
      <c r="BQ3889" s="2" t="s">
        <v>116</v>
      </c>
      <c r="BR3889" s="2" t="s">
        <v>77</v>
      </c>
      <c r="BS3889" s="2" t="s">
        <v>446</v>
      </c>
      <c r="BT3889" s="2" t="s">
        <v>447</v>
      </c>
    </row>
    <row r="3890" spans="1:72" x14ac:dyDescent="0.35">
      <c r="A3890" s="2" t="s">
        <v>787</v>
      </c>
      <c r="B3890" s="2" t="s">
        <v>788</v>
      </c>
      <c r="C3890" s="2" t="s">
        <v>789</v>
      </c>
      <c r="D3890" s="2" t="s">
        <v>789</v>
      </c>
      <c r="E3890" s="2" t="s">
        <v>790</v>
      </c>
      <c r="F3890">
        <v>8</v>
      </c>
      <c r="G3890" s="2" t="s">
        <v>441</v>
      </c>
      <c r="H3890">
        <v>6</v>
      </c>
      <c r="I3890" s="2" t="s">
        <v>94</v>
      </c>
      <c r="J3890">
        <v>1</v>
      </c>
      <c r="K3890" s="2" t="s">
        <v>442</v>
      </c>
      <c r="L3890">
        <v>11</v>
      </c>
      <c r="M3890" s="2" t="s">
        <v>443</v>
      </c>
      <c r="N3890">
        <v>72</v>
      </c>
      <c r="O3890" s="2" t="s">
        <v>444</v>
      </c>
      <c r="P3890">
        <v>1</v>
      </c>
      <c r="Q3890" s="2" t="s">
        <v>445</v>
      </c>
      <c r="R3890" t="s">
        <v>67</v>
      </c>
      <c r="S3890" t="s">
        <v>67</v>
      </c>
      <c r="T3890" s="2" t="s">
        <v>73</v>
      </c>
      <c r="U3890" s="2" t="s">
        <v>74</v>
      </c>
      <c r="V3890">
        <v>9999</v>
      </c>
      <c r="W3890" s="2" t="s">
        <v>433</v>
      </c>
      <c r="X3890">
        <v>2064.52</v>
      </c>
      <c r="Z3890">
        <v>2064.52</v>
      </c>
      <c r="AF3890">
        <v>0</v>
      </c>
      <c r="AL3890" s="5">
        <v>2064.52</v>
      </c>
      <c r="AM3890">
        <v>0</v>
      </c>
      <c r="AN3890">
        <v>0</v>
      </c>
      <c r="AO3890">
        <v>2064.52</v>
      </c>
      <c r="AQ3890">
        <v>2064.52</v>
      </c>
      <c r="AZ3890" s="5">
        <v>2064.52</v>
      </c>
      <c r="BA3890" s="5">
        <v>2064.52</v>
      </c>
      <c r="BB3890" s="5">
        <v>2064.52</v>
      </c>
      <c r="BC3890" s="5">
        <v>2064.52</v>
      </c>
      <c r="BD3890" s="5">
        <v>2064.52</v>
      </c>
      <c r="BE3890" s="5">
        <v>0</v>
      </c>
      <c r="BF3890" s="5">
        <v>2064.52</v>
      </c>
      <c r="BG3890">
        <v>20150728</v>
      </c>
      <c r="BH3890" s="9" t="str">
        <f t="shared" si="180"/>
        <v>2015</v>
      </c>
      <c r="BI3890" t="str">
        <f>MID(Merge1[[#This Row],[OC_DATA_INIZIO_PROGETTO]],5,2)</f>
        <v>07</v>
      </c>
      <c r="BJ3890">
        <v>20160127</v>
      </c>
      <c r="BK3890" t="str">
        <f t="shared" si="181"/>
        <v>2016</v>
      </c>
      <c r="BL3890" t="str">
        <f>MID(Merge1[[#This Row],[OC_DATA_FINE_PROGETTO_PREVISTA]],5,2)</f>
        <v>01</v>
      </c>
      <c r="BM3890" s="8">
        <f>(Merge1[[#This Row],[Colonna2]]-Merge1[[#This Row],[Colonna1]])*12+Merge1[[#This Row],[Colonna22]]-Merge1[[#This Row],[Colonna12]]</f>
        <v>6</v>
      </c>
      <c r="BO3890" t="str">
        <f t="shared" si="182"/>
        <v/>
      </c>
      <c r="BP3890" s="2" t="s">
        <v>116</v>
      </c>
      <c r="BQ3890" s="2" t="s">
        <v>116</v>
      </c>
      <c r="BR3890" s="2" t="s">
        <v>77</v>
      </c>
      <c r="BS3890" s="2" t="s">
        <v>446</v>
      </c>
      <c r="BT3890" s="2" t="s">
        <v>447</v>
      </c>
    </row>
    <row r="3891" spans="1:72" x14ac:dyDescent="0.35">
      <c r="A3891" s="2" t="s">
        <v>22018</v>
      </c>
      <c r="B3891" s="2" t="s">
        <v>22011</v>
      </c>
      <c r="C3891" s="2" t="s">
        <v>22019</v>
      </c>
      <c r="D3891" s="2" t="s">
        <v>21658</v>
      </c>
      <c r="E3891" s="2" t="s">
        <v>22020</v>
      </c>
      <c r="F3891">
        <v>11</v>
      </c>
      <c r="G3891" s="2" t="s">
        <v>436</v>
      </c>
      <c r="H3891">
        <v>2</v>
      </c>
      <c r="I3891" s="2" t="s">
        <v>430</v>
      </c>
      <c r="J3891">
        <v>99</v>
      </c>
      <c r="K3891" s="2" t="s">
        <v>81</v>
      </c>
      <c r="L3891">
        <v>11</v>
      </c>
      <c r="M3891" s="2" t="s">
        <v>443</v>
      </c>
      <c r="N3891">
        <v>71</v>
      </c>
      <c r="O3891" s="2" t="s">
        <v>507</v>
      </c>
      <c r="P3891">
        <v>72</v>
      </c>
      <c r="Q3891" s="2" t="s">
        <v>718</v>
      </c>
      <c r="R3891" t="s">
        <v>67</v>
      </c>
      <c r="S3891" t="s">
        <v>67</v>
      </c>
      <c r="T3891" s="2" t="s">
        <v>73</v>
      </c>
      <c r="U3891" s="2" t="s">
        <v>74</v>
      </c>
      <c r="V3891">
        <v>710</v>
      </c>
      <c r="W3891" s="2" t="s">
        <v>7185</v>
      </c>
      <c r="X3891">
        <v>1008</v>
      </c>
      <c r="Z3891">
        <v>1008</v>
      </c>
      <c r="AD3891">
        <v>705.6</v>
      </c>
      <c r="AF3891">
        <v>0</v>
      </c>
      <c r="AG3891">
        <v>302.39999999999998</v>
      </c>
      <c r="AL3891" s="5">
        <v>2016</v>
      </c>
      <c r="AM3891">
        <v>0</v>
      </c>
      <c r="AN3891">
        <v>0</v>
      </c>
      <c r="AO3891">
        <v>1008</v>
      </c>
      <c r="AQ3891">
        <v>1008</v>
      </c>
      <c r="AS3891">
        <v>705.6</v>
      </c>
      <c r="AU3891">
        <v>302.39999999999998</v>
      </c>
      <c r="AZ3891" s="5">
        <v>2016</v>
      </c>
      <c r="BA3891" s="5">
        <v>2016</v>
      </c>
      <c r="BB3891" s="5">
        <v>2016</v>
      </c>
      <c r="BC3891" s="5">
        <v>2016</v>
      </c>
      <c r="BD3891" s="5">
        <v>2016</v>
      </c>
      <c r="BE3891" s="5">
        <v>0</v>
      </c>
      <c r="BF3891" s="5">
        <v>2016</v>
      </c>
      <c r="BG3891">
        <v>20190711</v>
      </c>
      <c r="BH3891" s="9" t="str">
        <f t="shared" si="180"/>
        <v>2019</v>
      </c>
      <c r="BI3891" t="str">
        <f>MID(Merge1[[#This Row],[OC_DATA_INIZIO_PROGETTO]],5,2)</f>
        <v>07</v>
      </c>
      <c r="BJ3891">
        <v>20211231</v>
      </c>
      <c r="BK3891" t="str">
        <f t="shared" si="181"/>
        <v>2021</v>
      </c>
      <c r="BL3891" t="str">
        <f>MID(Merge1[[#This Row],[OC_DATA_FINE_PROGETTO_PREVISTA]],5,2)</f>
        <v>12</v>
      </c>
      <c r="BM3891" s="8">
        <f>(Merge1[[#This Row],[Colonna2]]-Merge1[[#This Row],[Colonna1]])*12+Merge1[[#This Row],[Colonna22]]-Merge1[[#This Row],[Colonna12]]</f>
        <v>29</v>
      </c>
      <c r="BO3891" t="str">
        <f t="shared" si="182"/>
        <v/>
      </c>
      <c r="BP3891" s="2" t="s">
        <v>116</v>
      </c>
      <c r="BQ3891" s="2" t="s">
        <v>116</v>
      </c>
      <c r="BR3891" s="2" t="s">
        <v>77</v>
      </c>
      <c r="BS3891" s="2" t="s">
        <v>434</v>
      </c>
      <c r="BT3891" s="2" t="s">
        <v>435</v>
      </c>
    </row>
    <row r="3892" spans="1:72" x14ac:dyDescent="0.35">
      <c r="A3892" s="2" t="s">
        <v>22028</v>
      </c>
      <c r="B3892" s="2" t="s">
        <v>22026</v>
      </c>
      <c r="C3892" s="2" t="s">
        <v>22029</v>
      </c>
      <c r="D3892" s="2" t="s">
        <v>21658</v>
      </c>
      <c r="E3892" s="2" t="s">
        <v>22030</v>
      </c>
      <c r="F3892">
        <v>11</v>
      </c>
      <c r="G3892" s="2" t="s">
        <v>436</v>
      </c>
      <c r="H3892">
        <v>2</v>
      </c>
      <c r="I3892" s="2" t="s">
        <v>430</v>
      </c>
      <c r="J3892">
        <v>99</v>
      </c>
      <c r="K3892" s="2" t="s">
        <v>81</v>
      </c>
      <c r="L3892">
        <v>11</v>
      </c>
      <c r="M3892" s="2" t="s">
        <v>443</v>
      </c>
      <c r="N3892">
        <v>71</v>
      </c>
      <c r="O3892" s="2" t="s">
        <v>507</v>
      </c>
      <c r="P3892">
        <v>72</v>
      </c>
      <c r="Q3892" s="2" t="s">
        <v>718</v>
      </c>
      <c r="R3892" t="s">
        <v>67</v>
      </c>
      <c r="S3892" t="s">
        <v>67</v>
      </c>
      <c r="T3892" s="2" t="s">
        <v>73</v>
      </c>
      <c r="U3892" s="2" t="s">
        <v>74</v>
      </c>
      <c r="V3892">
        <v>710</v>
      </c>
      <c r="W3892" s="2" t="s">
        <v>7185</v>
      </c>
      <c r="X3892">
        <v>1008</v>
      </c>
      <c r="Z3892">
        <v>1008</v>
      </c>
      <c r="AD3892">
        <v>705.6</v>
      </c>
      <c r="AF3892">
        <v>0</v>
      </c>
      <c r="AG3892">
        <v>302.39999999999998</v>
      </c>
      <c r="AL3892" s="5">
        <v>2016</v>
      </c>
      <c r="AM3892">
        <v>0</v>
      </c>
      <c r="AN3892">
        <v>0</v>
      </c>
      <c r="AO3892">
        <v>1008</v>
      </c>
      <c r="AQ3892">
        <v>1008</v>
      </c>
      <c r="AS3892">
        <v>705.6</v>
      </c>
      <c r="AU3892">
        <v>302.39999999999998</v>
      </c>
      <c r="AZ3892" s="5">
        <v>2016</v>
      </c>
      <c r="BA3892" s="5">
        <v>2016</v>
      </c>
      <c r="BB3892" s="5">
        <v>2016</v>
      </c>
      <c r="BF3892" s="5">
        <v>0</v>
      </c>
      <c r="BG3892">
        <v>20190711</v>
      </c>
      <c r="BH3892" s="9" t="str">
        <f t="shared" si="180"/>
        <v>2019</v>
      </c>
      <c r="BI3892" t="str">
        <f>MID(Merge1[[#This Row],[OC_DATA_INIZIO_PROGETTO]],5,2)</f>
        <v>07</v>
      </c>
      <c r="BJ3892">
        <v>20211231</v>
      </c>
      <c r="BK3892" t="str">
        <f t="shared" si="181"/>
        <v>2021</v>
      </c>
      <c r="BL3892" t="str">
        <f>MID(Merge1[[#This Row],[OC_DATA_FINE_PROGETTO_PREVISTA]],5,2)</f>
        <v>12</v>
      </c>
      <c r="BM3892" s="8">
        <f>(Merge1[[#This Row],[Colonna2]]-Merge1[[#This Row],[Colonna1]])*12+Merge1[[#This Row],[Colonna22]]-Merge1[[#This Row],[Colonna12]]</f>
        <v>29</v>
      </c>
      <c r="BO3892" t="str">
        <f t="shared" si="182"/>
        <v/>
      </c>
      <c r="BP3892" s="2" t="s">
        <v>86</v>
      </c>
      <c r="BQ3892" s="2" t="s">
        <v>76</v>
      </c>
      <c r="BR3892" s="2" t="s">
        <v>77</v>
      </c>
      <c r="BS3892" s="2" t="s">
        <v>434</v>
      </c>
      <c r="BT3892" s="2" t="s">
        <v>435</v>
      </c>
    </row>
    <row r="3893" spans="1:72" x14ac:dyDescent="0.35">
      <c r="A3893" s="2" t="s">
        <v>22031</v>
      </c>
      <c r="B3893" s="2" t="s">
        <v>22026</v>
      </c>
      <c r="C3893" s="2" t="s">
        <v>22029</v>
      </c>
      <c r="D3893" s="2" t="s">
        <v>21658</v>
      </c>
      <c r="E3893" s="2" t="s">
        <v>22032</v>
      </c>
      <c r="F3893">
        <v>11</v>
      </c>
      <c r="G3893" s="2" t="s">
        <v>436</v>
      </c>
      <c r="H3893">
        <v>2</v>
      </c>
      <c r="I3893" s="2" t="s">
        <v>430</v>
      </c>
      <c r="J3893">
        <v>99</v>
      </c>
      <c r="K3893" s="2" t="s">
        <v>81</v>
      </c>
      <c r="L3893">
        <v>11</v>
      </c>
      <c r="M3893" s="2" t="s">
        <v>443</v>
      </c>
      <c r="N3893">
        <v>71</v>
      </c>
      <c r="O3893" s="2" t="s">
        <v>507</v>
      </c>
      <c r="P3893">
        <v>72</v>
      </c>
      <c r="Q3893" s="2" t="s">
        <v>718</v>
      </c>
      <c r="R3893" t="s">
        <v>67</v>
      </c>
      <c r="S3893" t="s">
        <v>67</v>
      </c>
      <c r="T3893" s="2" t="s">
        <v>73</v>
      </c>
      <c r="U3893" s="2" t="s">
        <v>74</v>
      </c>
      <c r="V3893">
        <v>710</v>
      </c>
      <c r="W3893" s="2" t="s">
        <v>7185</v>
      </c>
      <c r="X3893">
        <v>1008</v>
      </c>
      <c r="Z3893">
        <v>1008</v>
      </c>
      <c r="AD3893">
        <v>705.6</v>
      </c>
      <c r="AF3893">
        <v>0</v>
      </c>
      <c r="AG3893">
        <v>302.39999999999998</v>
      </c>
      <c r="AL3893" s="5">
        <v>2016</v>
      </c>
      <c r="AM3893">
        <v>0</v>
      </c>
      <c r="AN3893">
        <v>0</v>
      </c>
      <c r="AO3893">
        <v>1008</v>
      </c>
      <c r="AQ3893">
        <v>1008</v>
      </c>
      <c r="AS3893">
        <v>705.6</v>
      </c>
      <c r="AU3893">
        <v>302.39999999999998</v>
      </c>
      <c r="AZ3893" s="5">
        <v>2016</v>
      </c>
      <c r="BA3893" s="5">
        <v>2016</v>
      </c>
      <c r="BB3893" s="5">
        <v>2016</v>
      </c>
      <c r="BF3893" s="5">
        <v>0</v>
      </c>
      <c r="BG3893">
        <v>20190711</v>
      </c>
      <c r="BH3893" s="9" t="str">
        <f t="shared" si="180"/>
        <v>2019</v>
      </c>
      <c r="BI3893" t="str">
        <f>MID(Merge1[[#This Row],[OC_DATA_INIZIO_PROGETTO]],5,2)</f>
        <v>07</v>
      </c>
      <c r="BJ3893">
        <v>20211231</v>
      </c>
      <c r="BK3893" t="str">
        <f t="shared" si="181"/>
        <v>2021</v>
      </c>
      <c r="BL3893" t="str">
        <f>MID(Merge1[[#This Row],[OC_DATA_FINE_PROGETTO_PREVISTA]],5,2)</f>
        <v>12</v>
      </c>
      <c r="BM3893" s="8">
        <f>(Merge1[[#This Row],[Colonna2]]-Merge1[[#This Row],[Colonna1]])*12+Merge1[[#This Row],[Colonna22]]-Merge1[[#This Row],[Colonna12]]</f>
        <v>29</v>
      </c>
      <c r="BO3893" t="str">
        <f t="shared" si="182"/>
        <v/>
      </c>
      <c r="BP3893" s="2" t="s">
        <v>86</v>
      </c>
      <c r="BQ3893" s="2" t="s">
        <v>76</v>
      </c>
      <c r="BR3893" s="2" t="s">
        <v>77</v>
      </c>
      <c r="BS3893" s="2" t="s">
        <v>434</v>
      </c>
      <c r="BT3893" s="2" t="s">
        <v>435</v>
      </c>
    </row>
    <row r="3894" spans="1:72" x14ac:dyDescent="0.35">
      <c r="A3894" s="2" t="s">
        <v>22033</v>
      </c>
      <c r="B3894" s="2" t="s">
        <v>22026</v>
      </c>
      <c r="C3894" s="2" t="s">
        <v>22029</v>
      </c>
      <c r="D3894" s="2" t="s">
        <v>21658</v>
      </c>
      <c r="E3894" s="2" t="s">
        <v>22034</v>
      </c>
      <c r="F3894">
        <v>11</v>
      </c>
      <c r="G3894" s="2" t="s">
        <v>436</v>
      </c>
      <c r="H3894">
        <v>2</v>
      </c>
      <c r="I3894" s="2" t="s">
        <v>430</v>
      </c>
      <c r="J3894">
        <v>99</v>
      </c>
      <c r="K3894" s="2" t="s">
        <v>81</v>
      </c>
      <c r="L3894">
        <v>11</v>
      </c>
      <c r="M3894" s="2" t="s">
        <v>443</v>
      </c>
      <c r="N3894">
        <v>71</v>
      </c>
      <c r="O3894" s="2" t="s">
        <v>507</v>
      </c>
      <c r="P3894">
        <v>72</v>
      </c>
      <c r="Q3894" s="2" t="s">
        <v>718</v>
      </c>
      <c r="R3894" t="s">
        <v>67</v>
      </c>
      <c r="S3894" t="s">
        <v>67</v>
      </c>
      <c r="T3894" s="2" t="s">
        <v>73</v>
      </c>
      <c r="U3894" s="2" t="s">
        <v>74</v>
      </c>
      <c r="V3894">
        <v>710</v>
      </c>
      <c r="W3894" s="2" t="s">
        <v>7185</v>
      </c>
      <c r="X3894">
        <v>1008</v>
      </c>
      <c r="Z3894">
        <v>1008</v>
      </c>
      <c r="AD3894">
        <v>705.6</v>
      </c>
      <c r="AF3894">
        <v>0</v>
      </c>
      <c r="AG3894">
        <v>302.39999999999998</v>
      </c>
      <c r="AL3894" s="5">
        <v>2016</v>
      </c>
      <c r="AM3894">
        <v>0</v>
      </c>
      <c r="AN3894">
        <v>0</v>
      </c>
      <c r="AO3894">
        <v>1008</v>
      </c>
      <c r="AQ3894">
        <v>1008</v>
      </c>
      <c r="AS3894">
        <v>705.6</v>
      </c>
      <c r="AU3894">
        <v>302.39999999999998</v>
      </c>
      <c r="AZ3894" s="5">
        <v>2016</v>
      </c>
      <c r="BA3894" s="5">
        <v>2016</v>
      </c>
      <c r="BB3894" s="5">
        <v>2016</v>
      </c>
      <c r="BC3894" s="5">
        <v>1008</v>
      </c>
      <c r="BD3894" s="5">
        <v>1008</v>
      </c>
      <c r="BE3894" s="5">
        <v>0</v>
      </c>
      <c r="BF3894" s="5">
        <v>1008</v>
      </c>
      <c r="BG3894">
        <v>20190711</v>
      </c>
      <c r="BH3894" s="9" t="str">
        <f t="shared" si="180"/>
        <v>2019</v>
      </c>
      <c r="BI3894" t="str">
        <f>MID(Merge1[[#This Row],[OC_DATA_INIZIO_PROGETTO]],5,2)</f>
        <v>07</v>
      </c>
      <c r="BJ3894">
        <v>20211231</v>
      </c>
      <c r="BK3894" t="str">
        <f t="shared" si="181"/>
        <v>2021</v>
      </c>
      <c r="BL3894" t="str">
        <f>MID(Merge1[[#This Row],[OC_DATA_FINE_PROGETTO_PREVISTA]],5,2)</f>
        <v>12</v>
      </c>
      <c r="BM3894" s="8">
        <f>(Merge1[[#This Row],[Colonna2]]-Merge1[[#This Row],[Colonna1]])*12+Merge1[[#This Row],[Colonna22]]-Merge1[[#This Row],[Colonna12]]</f>
        <v>29</v>
      </c>
      <c r="BO3894" t="str">
        <f t="shared" si="182"/>
        <v/>
      </c>
      <c r="BP3894" s="2" t="s">
        <v>76</v>
      </c>
      <c r="BQ3894" s="2" t="s">
        <v>76</v>
      </c>
      <c r="BR3894" s="2" t="s">
        <v>77</v>
      </c>
      <c r="BS3894" s="2" t="s">
        <v>434</v>
      </c>
      <c r="BT3894" s="2" t="s">
        <v>435</v>
      </c>
    </row>
    <row r="3895" spans="1:72" x14ac:dyDescent="0.35">
      <c r="A3895" s="2" t="s">
        <v>22051</v>
      </c>
      <c r="B3895" s="2" t="s">
        <v>22052</v>
      </c>
      <c r="C3895" s="2" t="s">
        <v>22053</v>
      </c>
      <c r="D3895" s="2" t="s">
        <v>21658</v>
      </c>
      <c r="E3895" s="2" t="s">
        <v>22054</v>
      </c>
      <c r="F3895">
        <v>11</v>
      </c>
      <c r="G3895" s="2" t="s">
        <v>436</v>
      </c>
      <c r="H3895">
        <v>2</v>
      </c>
      <c r="I3895" s="2" t="s">
        <v>430</v>
      </c>
      <c r="J3895">
        <v>99</v>
      </c>
      <c r="K3895" s="2" t="s">
        <v>81</v>
      </c>
      <c r="L3895">
        <v>11</v>
      </c>
      <c r="M3895" s="2" t="s">
        <v>443</v>
      </c>
      <c r="N3895">
        <v>71</v>
      </c>
      <c r="O3895" s="2" t="s">
        <v>507</v>
      </c>
      <c r="P3895">
        <v>72</v>
      </c>
      <c r="Q3895" s="2" t="s">
        <v>718</v>
      </c>
      <c r="R3895" t="s">
        <v>67</v>
      </c>
      <c r="S3895" t="s">
        <v>67</v>
      </c>
      <c r="T3895" s="2" t="s">
        <v>73</v>
      </c>
      <c r="U3895" s="2" t="s">
        <v>74</v>
      </c>
      <c r="V3895">
        <v>710</v>
      </c>
      <c r="W3895" s="2" t="s">
        <v>7185</v>
      </c>
      <c r="X3895">
        <v>1008</v>
      </c>
      <c r="Z3895">
        <v>1008</v>
      </c>
      <c r="AD3895">
        <v>705.6</v>
      </c>
      <c r="AF3895">
        <v>0</v>
      </c>
      <c r="AG3895">
        <v>302.39999999999998</v>
      </c>
      <c r="AL3895" s="5">
        <v>2016</v>
      </c>
      <c r="AM3895">
        <v>0</v>
      </c>
      <c r="AN3895">
        <v>0</v>
      </c>
      <c r="AO3895">
        <v>1008</v>
      </c>
      <c r="AQ3895">
        <v>1008</v>
      </c>
      <c r="AS3895">
        <v>705.6</v>
      </c>
      <c r="AU3895">
        <v>302.39999999999998</v>
      </c>
      <c r="AZ3895" s="5">
        <v>2016</v>
      </c>
      <c r="BA3895" s="5">
        <v>2016</v>
      </c>
      <c r="BB3895" s="5">
        <v>2016</v>
      </c>
      <c r="BF3895" s="5">
        <v>0</v>
      </c>
      <c r="BG3895">
        <v>20190711</v>
      </c>
      <c r="BH3895" s="9" t="str">
        <f t="shared" si="180"/>
        <v>2019</v>
      </c>
      <c r="BI3895" t="str">
        <f>MID(Merge1[[#This Row],[OC_DATA_INIZIO_PROGETTO]],5,2)</f>
        <v>07</v>
      </c>
      <c r="BJ3895">
        <v>20211231</v>
      </c>
      <c r="BK3895" t="str">
        <f t="shared" si="181"/>
        <v>2021</v>
      </c>
      <c r="BL3895" t="str">
        <f>MID(Merge1[[#This Row],[OC_DATA_FINE_PROGETTO_PREVISTA]],5,2)</f>
        <v>12</v>
      </c>
      <c r="BM3895" s="8">
        <f>(Merge1[[#This Row],[Colonna2]]-Merge1[[#This Row],[Colonna1]])*12+Merge1[[#This Row],[Colonna22]]-Merge1[[#This Row],[Colonna12]]</f>
        <v>29</v>
      </c>
      <c r="BO3895" t="str">
        <f t="shared" si="182"/>
        <v/>
      </c>
      <c r="BP3895" s="2" t="s">
        <v>86</v>
      </c>
      <c r="BQ3895" s="2" t="s">
        <v>76</v>
      </c>
      <c r="BR3895" s="2" t="s">
        <v>77</v>
      </c>
      <c r="BS3895" s="2" t="s">
        <v>434</v>
      </c>
      <c r="BT3895" s="2" t="s">
        <v>435</v>
      </c>
    </row>
    <row r="3896" spans="1:72" x14ac:dyDescent="0.35">
      <c r="A3896" s="2" t="s">
        <v>22061</v>
      </c>
      <c r="B3896" s="2" t="s">
        <v>22052</v>
      </c>
      <c r="C3896" s="2" t="s">
        <v>22019</v>
      </c>
      <c r="D3896" s="2" t="s">
        <v>21658</v>
      </c>
      <c r="E3896" s="2" t="s">
        <v>22062</v>
      </c>
      <c r="F3896">
        <v>11</v>
      </c>
      <c r="G3896" s="2" t="s">
        <v>436</v>
      </c>
      <c r="H3896">
        <v>2</v>
      </c>
      <c r="I3896" s="2" t="s">
        <v>430</v>
      </c>
      <c r="J3896">
        <v>99</v>
      </c>
      <c r="K3896" s="2" t="s">
        <v>81</v>
      </c>
      <c r="L3896">
        <v>11</v>
      </c>
      <c r="M3896" s="2" t="s">
        <v>443</v>
      </c>
      <c r="N3896">
        <v>71</v>
      </c>
      <c r="O3896" s="2" t="s">
        <v>507</v>
      </c>
      <c r="P3896">
        <v>72</v>
      </c>
      <c r="Q3896" s="2" t="s">
        <v>718</v>
      </c>
      <c r="R3896" t="s">
        <v>67</v>
      </c>
      <c r="S3896" t="s">
        <v>67</v>
      </c>
      <c r="T3896" s="2" t="s">
        <v>73</v>
      </c>
      <c r="U3896" s="2" t="s">
        <v>74</v>
      </c>
      <c r="V3896">
        <v>710</v>
      </c>
      <c r="W3896" s="2" t="s">
        <v>7185</v>
      </c>
      <c r="X3896">
        <v>1008</v>
      </c>
      <c r="Z3896">
        <v>1008</v>
      </c>
      <c r="AD3896">
        <v>705.6</v>
      </c>
      <c r="AF3896">
        <v>0</v>
      </c>
      <c r="AG3896">
        <v>302.39999999999998</v>
      </c>
      <c r="AL3896" s="5">
        <v>2016</v>
      </c>
      <c r="AM3896">
        <v>0</v>
      </c>
      <c r="AN3896">
        <v>0</v>
      </c>
      <c r="AO3896">
        <v>1008</v>
      </c>
      <c r="AQ3896">
        <v>1008</v>
      </c>
      <c r="AS3896">
        <v>705.6</v>
      </c>
      <c r="AU3896">
        <v>302.39999999999998</v>
      </c>
      <c r="AZ3896" s="5">
        <v>2016</v>
      </c>
      <c r="BA3896" s="5">
        <v>2016</v>
      </c>
      <c r="BB3896" s="5">
        <v>2016</v>
      </c>
      <c r="BF3896" s="5">
        <v>0</v>
      </c>
      <c r="BG3896">
        <v>20190711</v>
      </c>
      <c r="BH3896" s="9" t="str">
        <f t="shared" si="180"/>
        <v>2019</v>
      </c>
      <c r="BI3896" t="str">
        <f>MID(Merge1[[#This Row],[OC_DATA_INIZIO_PROGETTO]],5,2)</f>
        <v>07</v>
      </c>
      <c r="BJ3896">
        <v>20211231</v>
      </c>
      <c r="BK3896" t="str">
        <f t="shared" si="181"/>
        <v>2021</v>
      </c>
      <c r="BL3896" t="str">
        <f>MID(Merge1[[#This Row],[OC_DATA_FINE_PROGETTO_PREVISTA]],5,2)</f>
        <v>12</v>
      </c>
      <c r="BM3896" s="8">
        <f>(Merge1[[#This Row],[Colonna2]]-Merge1[[#This Row],[Colonna1]])*12+Merge1[[#This Row],[Colonna22]]-Merge1[[#This Row],[Colonna12]]</f>
        <v>29</v>
      </c>
      <c r="BO3896" t="str">
        <f t="shared" si="182"/>
        <v/>
      </c>
      <c r="BP3896" s="2" t="s">
        <v>86</v>
      </c>
      <c r="BQ3896" s="2" t="s">
        <v>76</v>
      </c>
      <c r="BR3896" s="2" t="s">
        <v>77</v>
      </c>
      <c r="BS3896" s="2" t="s">
        <v>434</v>
      </c>
      <c r="BT3896" s="2" t="s">
        <v>435</v>
      </c>
    </row>
    <row r="3897" spans="1:72" x14ac:dyDescent="0.35">
      <c r="A3897" s="2" t="s">
        <v>22065</v>
      </c>
      <c r="B3897" s="2" t="s">
        <v>22052</v>
      </c>
      <c r="C3897" s="2" t="s">
        <v>22053</v>
      </c>
      <c r="D3897" s="2" t="s">
        <v>21658</v>
      </c>
      <c r="E3897" s="2" t="s">
        <v>22066</v>
      </c>
      <c r="F3897">
        <v>11</v>
      </c>
      <c r="G3897" s="2" t="s">
        <v>436</v>
      </c>
      <c r="H3897">
        <v>2</v>
      </c>
      <c r="I3897" s="2" t="s">
        <v>430</v>
      </c>
      <c r="J3897">
        <v>99</v>
      </c>
      <c r="K3897" s="2" t="s">
        <v>81</v>
      </c>
      <c r="L3897">
        <v>11</v>
      </c>
      <c r="M3897" s="2" t="s">
        <v>443</v>
      </c>
      <c r="N3897">
        <v>71</v>
      </c>
      <c r="O3897" s="2" t="s">
        <v>507</v>
      </c>
      <c r="P3897">
        <v>72</v>
      </c>
      <c r="Q3897" s="2" t="s">
        <v>718</v>
      </c>
      <c r="R3897" t="s">
        <v>67</v>
      </c>
      <c r="S3897" t="s">
        <v>67</v>
      </c>
      <c r="T3897" s="2" t="s">
        <v>73</v>
      </c>
      <c r="U3897" s="2" t="s">
        <v>74</v>
      </c>
      <c r="V3897">
        <v>710</v>
      </c>
      <c r="W3897" s="2" t="s">
        <v>7185</v>
      </c>
      <c r="X3897">
        <v>1008</v>
      </c>
      <c r="Z3897">
        <v>1008</v>
      </c>
      <c r="AD3897">
        <v>705.6</v>
      </c>
      <c r="AF3897">
        <v>0</v>
      </c>
      <c r="AG3897">
        <v>302.39999999999998</v>
      </c>
      <c r="AL3897" s="5">
        <v>2016</v>
      </c>
      <c r="AM3897">
        <v>0</v>
      </c>
      <c r="AN3897">
        <v>0</v>
      </c>
      <c r="AO3897">
        <v>1008</v>
      </c>
      <c r="AQ3897">
        <v>1008</v>
      </c>
      <c r="AS3897">
        <v>705.6</v>
      </c>
      <c r="AU3897">
        <v>302.39999999999998</v>
      </c>
      <c r="AZ3897" s="5">
        <v>2016</v>
      </c>
      <c r="BA3897" s="5">
        <v>2016</v>
      </c>
      <c r="BB3897" s="5">
        <v>2016</v>
      </c>
      <c r="BF3897" s="5">
        <v>0</v>
      </c>
      <c r="BG3897">
        <v>20190711</v>
      </c>
      <c r="BH3897" s="9" t="str">
        <f t="shared" si="180"/>
        <v>2019</v>
      </c>
      <c r="BI3897" t="str">
        <f>MID(Merge1[[#This Row],[OC_DATA_INIZIO_PROGETTO]],5,2)</f>
        <v>07</v>
      </c>
      <c r="BJ3897">
        <v>20211231</v>
      </c>
      <c r="BK3897" t="str">
        <f t="shared" si="181"/>
        <v>2021</v>
      </c>
      <c r="BL3897" t="str">
        <f>MID(Merge1[[#This Row],[OC_DATA_FINE_PROGETTO_PREVISTA]],5,2)</f>
        <v>12</v>
      </c>
      <c r="BM3897" s="8">
        <f>(Merge1[[#This Row],[Colonna2]]-Merge1[[#This Row],[Colonna1]])*12+Merge1[[#This Row],[Colonna22]]-Merge1[[#This Row],[Colonna12]]</f>
        <v>29</v>
      </c>
      <c r="BO3897" t="str">
        <f t="shared" si="182"/>
        <v/>
      </c>
      <c r="BP3897" s="2" t="s">
        <v>86</v>
      </c>
      <c r="BQ3897" s="2" t="s">
        <v>76</v>
      </c>
      <c r="BR3897" s="2" t="s">
        <v>77</v>
      </c>
      <c r="BS3897" s="2" t="s">
        <v>434</v>
      </c>
      <c r="BT3897" s="2" t="s">
        <v>435</v>
      </c>
    </row>
    <row r="3898" spans="1:72" x14ac:dyDescent="0.35">
      <c r="A3898" s="2" t="s">
        <v>22100</v>
      </c>
      <c r="B3898" s="2" t="s">
        <v>22097</v>
      </c>
      <c r="C3898" s="2" t="s">
        <v>22053</v>
      </c>
      <c r="D3898" s="2" t="s">
        <v>21658</v>
      </c>
      <c r="E3898" s="2" t="s">
        <v>22101</v>
      </c>
      <c r="F3898">
        <v>11</v>
      </c>
      <c r="G3898" s="2" t="s">
        <v>436</v>
      </c>
      <c r="H3898">
        <v>2</v>
      </c>
      <c r="I3898" s="2" t="s">
        <v>430</v>
      </c>
      <c r="J3898">
        <v>99</v>
      </c>
      <c r="K3898" s="2" t="s">
        <v>81</v>
      </c>
      <c r="L3898">
        <v>11</v>
      </c>
      <c r="M3898" s="2" t="s">
        <v>443</v>
      </c>
      <c r="N3898">
        <v>71</v>
      </c>
      <c r="O3898" s="2" t="s">
        <v>507</v>
      </c>
      <c r="P3898">
        <v>72</v>
      </c>
      <c r="Q3898" s="2" t="s">
        <v>718</v>
      </c>
      <c r="R3898" t="s">
        <v>67</v>
      </c>
      <c r="S3898" t="s">
        <v>67</v>
      </c>
      <c r="T3898" s="2" t="s">
        <v>73</v>
      </c>
      <c r="U3898" s="2" t="s">
        <v>74</v>
      </c>
      <c r="V3898">
        <v>710</v>
      </c>
      <c r="W3898" s="2" t="s">
        <v>7185</v>
      </c>
      <c r="X3898">
        <v>1008</v>
      </c>
      <c r="Z3898">
        <v>1008</v>
      </c>
      <c r="AD3898">
        <v>705.6</v>
      </c>
      <c r="AF3898">
        <v>0</v>
      </c>
      <c r="AG3898">
        <v>302.39999999999998</v>
      </c>
      <c r="AL3898" s="5">
        <v>2016</v>
      </c>
      <c r="AM3898">
        <v>0</v>
      </c>
      <c r="AN3898">
        <v>0</v>
      </c>
      <c r="AO3898">
        <v>1008</v>
      </c>
      <c r="AQ3898">
        <v>1008</v>
      </c>
      <c r="AS3898">
        <v>705.6</v>
      </c>
      <c r="AU3898">
        <v>302.39999999999998</v>
      </c>
      <c r="AZ3898" s="5">
        <v>2016</v>
      </c>
      <c r="BA3898" s="5">
        <v>2016</v>
      </c>
      <c r="BB3898" s="5">
        <v>2016</v>
      </c>
      <c r="BF3898" s="5">
        <v>0</v>
      </c>
      <c r="BG3898">
        <v>20190711</v>
      </c>
      <c r="BH3898" s="9" t="str">
        <f t="shared" si="180"/>
        <v>2019</v>
      </c>
      <c r="BI3898" t="str">
        <f>MID(Merge1[[#This Row],[OC_DATA_INIZIO_PROGETTO]],5,2)</f>
        <v>07</v>
      </c>
      <c r="BJ3898">
        <v>20211231</v>
      </c>
      <c r="BK3898" t="str">
        <f t="shared" si="181"/>
        <v>2021</v>
      </c>
      <c r="BL3898" t="str">
        <f>MID(Merge1[[#This Row],[OC_DATA_FINE_PROGETTO_PREVISTA]],5,2)</f>
        <v>12</v>
      </c>
      <c r="BM3898" s="8">
        <f>(Merge1[[#This Row],[Colonna2]]-Merge1[[#This Row],[Colonna1]])*12+Merge1[[#This Row],[Colonna22]]-Merge1[[#This Row],[Colonna12]]</f>
        <v>29</v>
      </c>
      <c r="BO3898" t="str">
        <f t="shared" si="182"/>
        <v/>
      </c>
      <c r="BP3898" s="2" t="s">
        <v>86</v>
      </c>
      <c r="BQ3898" s="2" t="s">
        <v>76</v>
      </c>
      <c r="BR3898" s="2" t="s">
        <v>77</v>
      </c>
      <c r="BS3898" s="2" t="s">
        <v>434</v>
      </c>
      <c r="BT3898" s="2" t="s">
        <v>435</v>
      </c>
    </row>
    <row r="3899" spans="1:72" x14ac:dyDescent="0.35">
      <c r="A3899" s="2" t="s">
        <v>22115</v>
      </c>
      <c r="B3899" s="2" t="s">
        <v>22112</v>
      </c>
      <c r="C3899" s="2" t="s">
        <v>22053</v>
      </c>
      <c r="D3899" s="2" t="s">
        <v>21658</v>
      </c>
      <c r="E3899" s="2" t="s">
        <v>22116</v>
      </c>
      <c r="F3899">
        <v>11</v>
      </c>
      <c r="G3899" s="2" t="s">
        <v>436</v>
      </c>
      <c r="H3899">
        <v>2</v>
      </c>
      <c r="I3899" s="2" t="s">
        <v>430</v>
      </c>
      <c r="J3899">
        <v>99</v>
      </c>
      <c r="K3899" s="2" t="s">
        <v>81</v>
      </c>
      <c r="L3899">
        <v>11</v>
      </c>
      <c r="M3899" s="2" t="s">
        <v>443</v>
      </c>
      <c r="N3899">
        <v>71</v>
      </c>
      <c r="O3899" s="2" t="s">
        <v>507</v>
      </c>
      <c r="P3899">
        <v>72</v>
      </c>
      <c r="Q3899" s="2" t="s">
        <v>718</v>
      </c>
      <c r="R3899" t="s">
        <v>67</v>
      </c>
      <c r="S3899" t="s">
        <v>67</v>
      </c>
      <c r="T3899" s="2" t="s">
        <v>73</v>
      </c>
      <c r="U3899" s="2" t="s">
        <v>74</v>
      </c>
      <c r="V3899">
        <v>710</v>
      </c>
      <c r="W3899" s="2" t="s">
        <v>7185</v>
      </c>
      <c r="X3899">
        <v>1008</v>
      </c>
      <c r="Z3899">
        <v>1008</v>
      </c>
      <c r="AD3899">
        <v>705.6</v>
      </c>
      <c r="AF3899">
        <v>0</v>
      </c>
      <c r="AG3899">
        <v>302.39999999999998</v>
      </c>
      <c r="AL3899" s="5">
        <v>2016</v>
      </c>
      <c r="AM3899">
        <v>0</v>
      </c>
      <c r="AN3899">
        <v>0</v>
      </c>
      <c r="AO3899">
        <v>1008</v>
      </c>
      <c r="AQ3899">
        <v>1008</v>
      </c>
      <c r="AS3899">
        <v>705.6</v>
      </c>
      <c r="AU3899">
        <v>302.39999999999998</v>
      </c>
      <c r="AZ3899" s="5">
        <v>2016</v>
      </c>
      <c r="BA3899" s="5">
        <v>2016</v>
      </c>
      <c r="BB3899" s="5">
        <v>2016</v>
      </c>
      <c r="BF3899" s="5">
        <v>0</v>
      </c>
      <c r="BG3899">
        <v>20190711</v>
      </c>
      <c r="BH3899" s="9" t="str">
        <f t="shared" si="180"/>
        <v>2019</v>
      </c>
      <c r="BI3899" t="str">
        <f>MID(Merge1[[#This Row],[OC_DATA_INIZIO_PROGETTO]],5,2)</f>
        <v>07</v>
      </c>
      <c r="BJ3899">
        <v>20211231</v>
      </c>
      <c r="BK3899" t="str">
        <f t="shared" si="181"/>
        <v>2021</v>
      </c>
      <c r="BL3899" t="str">
        <f>MID(Merge1[[#This Row],[OC_DATA_FINE_PROGETTO_PREVISTA]],5,2)</f>
        <v>12</v>
      </c>
      <c r="BM3899" s="8">
        <f>(Merge1[[#This Row],[Colonna2]]-Merge1[[#This Row],[Colonna1]])*12+Merge1[[#This Row],[Colonna22]]-Merge1[[#This Row],[Colonna12]]</f>
        <v>29</v>
      </c>
      <c r="BO3899" t="str">
        <f t="shared" si="182"/>
        <v/>
      </c>
      <c r="BP3899" s="2" t="s">
        <v>86</v>
      </c>
      <c r="BQ3899" s="2" t="s">
        <v>76</v>
      </c>
      <c r="BR3899" s="2" t="s">
        <v>77</v>
      </c>
      <c r="BS3899" s="2" t="s">
        <v>434</v>
      </c>
      <c r="BT3899" s="2" t="s">
        <v>435</v>
      </c>
    </row>
    <row r="3900" spans="1:72" x14ac:dyDescent="0.35">
      <c r="A3900" s="2" t="s">
        <v>22120</v>
      </c>
      <c r="B3900" s="2" t="s">
        <v>22112</v>
      </c>
      <c r="C3900" s="2" t="s">
        <v>22053</v>
      </c>
      <c r="D3900" s="2" t="s">
        <v>21658</v>
      </c>
      <c r="E3900" s="2" t="s">
        <v>22121</v>
      </c>
      <c r="F3900">
        <v>11</v>
      </c>
      <c r="G3900" s="2" t="s">
        <v>436</v>
      </c>
      <c r="H3900">
        <v>2</v>
      </c>
      <c r="I3900" s="2" t="s">
        <v>430</v>
      </c>
      <c r="J3900">
        <v>99</v>
      </c>
      <c r="K3900" s="2" t="s">
        <v>81</v>
      </c>
      <c r="L3900">
        <v>11</v>
      </c>
      <c r="M3900" s="2" t="s">
        <v>443</v>
      </c>
      <c r="N3900">
        <v>71</v>
      </c>
      <c r="O3900" s="2" t="s">
        <v>507</v>
      </c>
      <c r="P3900">
        <v>72</v>
      </c>
      <c r="Q3900" s="2" t="s">
        <v>718</v>
      </c>
      <c r="R3900" t="s">
        <v>67</v>
      </c>
      <c r="S3900" t="s">
        <v>67</v>
      </c>
      <c r="T3900" s="2" t="s">
        <v>73</v>
      </c>
      <c r="U3900" s="2" t="s">
        <v>74</v>
      </c>
      <c r="V3900">
        <v>710</v>
      </c>
      <c r="W3900" s="2" t="s">
        <v>7185</v>
      </c>
      <c r="X3900">
        <v>1008</v>
      </c>
      <c r="Z3900">
        <v>1008</v>
      </c>
      <c r="AD3900">
        <v>705.6</v>
      </c>
      <c r="AF3900">
        <v>0</v>
      </c>
      <c r="AG3900">
        <v>302.39999999999998</v>
      </c>
      <c r="AL3900" s="5">
        <v>2016</v>
      </c>
      <c r="AM3900">
        <v>0</v>
      </c>
      <c r="AN3900">
        <v>0</v>
      </c>
      <c r="AO3900">
        <v>1008</v>
      </c>
      <c r="AQ3900">
        <v>1008</v>
      </c>
      <c r="AS3900">
        <v>705.6</v>
      </c>
      <c r="AU3900">
        <v>302.39999999999998</v>
      </c>
      <c r="AZ3900" s="5">
        <v>2016</v>
      </c>
      <c r="BA3900" s="5">
        <v>2016</v>
      </c>
      <c r="BB3900" s="5">
        <v>2016</v>
      </c>
      <c r="BF3900" s="5">
        <v>0</v>
      </c>
      <c r="BG3900">
        <v>20190711</v>
      </c>
      <c r="BH3900" s="9" t="str">
        <f t="shared" si="180"/>
        <v>2019</v>
      </c>
      <c r="BI3900" t="str">
        <f>MID(Merge1[[#This Row],[OC_DATA_INIZIO_PROGETTO]],5,2)</f>
        <v>07</v>
      </c>
      <c r="BJ3900">
        <v>20211231</v>
      </c>
      <c r="BK3900" t="str">
        <f t="shared" si="181"/>
        <v>2021</v>
      </c>
      <c r="BL3900" t="str">
        <f>MID(Merge1[[#This Row],[OC_DATA_FINE_PROGETTO_PREVISTA]],5,2)</f>
        <v>12</v>
      </c>
      <c r="BM3900" s="8">
        <f>(Merge1[[#This Row],[Colonna2]]-Merge1[[#This Row],[Colonna1]])*12+Merge1[[#This Row],[Colonna22]]-Merge1[[#This Row],[Colonna12]]</f>
        <v>29</v>
      </c>
      <c r="BO3900" t="str">
        <f t="shared" si="182"/>
        <v/>
      </c>
      <c r="BP3900" s="2" t="s">
        <v>86</v>
      </c>
      <c r="BQ3900" s="2" t="s">
        <v>76</v>
      </c>
      <c r="BR3900" s="2" t="s">
        <v>77</v>
      </c>
      <c r="BS3900" s="2" t="s">
        <v>434</v>
      </c>
      <c r="BT3900" s="2" t="s">
        <v>435</v>
      </c>
    </row>
    <row r="3901" spans="1:72" x14ac:dyDescent="0.35">
      <c r="A3901" s="2" t="s">
        <v>22132</v>
      </c>
      <c r="B3901" s="2" t="s">
        <v>22112</v>
      </c>
      <c r="C3901" s="2" t="s">
        <v>22053</v>
      </c>
      <c r="D3901" s="2" t="s">
        <v>21658</v>
      </c>
      <c r="E3901" s="2" t="s">
        <v>22133</v>
      </c>
      <c r="F3901">
        <v>11</v>
      </c>
      <c r="G3901" s="2" t="s">
        <v>436</v>
      </c>
      <c r="H3901">
        <v>2</v>
      </c>
      <c r="I3901" s="2" t="s">
        <v>430</v>
      </c>
      <c r="J3901">
        <v>99</v>
      </c>
      <c r="K3901" s="2" t="s">
        <v>81</v>
      </c>
      <c r="L3901">
        <v>11</v>
      </c>
      <c r="M3901" s="2" t="s">
        <v>443</v>
      </c>
      <c r="N3901">
        <v>71</v>
      </c>
      <c r="O3901" s="2" t="s">
        <v>507</v>
      </c>
      <c r="P3901">
        <v>72</v>
      </c>
      <c r="Q3901" s="2" t="s">
        <v>718</v>
      </c>
      <c r="R3901" t="s">
        <v>67</v>
      </c>
      <c r="S3901" t="s">
        <v>67</v>
      </c>
      <c r="T3901" s="2" t="s">
        <v>73</v>
      </c>
      <c r="U3901" s="2" t="s">
        <v>74</v>
      </c>
      <c r="V3901">
        <v>710</v>
      </c>
      <c r="W3901" s="2" t="s">
        <v>7185</v>
      </c>
      <c r="X3901">
        <v>1008</v>
      </c>
      <c r="Z3901">
        <v>1008</v>
      </c>
      <c r="AD3901">
        <v>705.6</v>
      </c>
      <c r="AF3901">
        <v>0</v>
      </c>
      <c r="AG3901">
        <v>302.39999999999998</v>
      </c>
      <c r="AL3901" s="5">
        <v>2016</v>
      </c>
      <c r="AM3901">
        <v>0</v>
      </c>
      <c r="AN3901">
        <v>0</v>
      </c>
      <c r="AO3901">
        <v>1008</v>
      </c>
      <c r="AQ3901">
        <v>1008</v>
      </c>
      <c r="AS3901">
        <v>705.6</v>
      </c>
      <c r="AU3901">
        <v>302.39999999999998</v>
      </c>
      <c r="AZ3901" s="5">
        <v>2016</v>
      </c>
      <c r="BA3901" s="5">
        <v>2016</v>
      </c>
      <c r="BB3901" s="5">
        <v>2016</v>
      </c>
      <c r="BF3901" s="5">
        <v>0</v>
      </c>
      <c r="BG3901">
        <v>20190711</v>
      </c>
      <c r="BH3901" s="9" t="str">
        <f t="shared" si="180"/>
        <v>2019</v>
      </c>
      <c r="BI3901" t="str">
        <f>MID(Merge1[[#This Row],[OC_DATA_INIZIO_PROGETTO]],5,2)</f>
        <v>07</v>
      </c>
      <c r="BJ3901">
        <v>20211231</v>
      </c>
      <c r="BK3901" t="str">
        <f t="shared" si="181"/>
        <v>2021</v>
      </c>
      <c r="BL3901" t="str">
        <f>MID(Merge1[[#This Row],[OC_DATA_FINE_PROGETTO_PREVISTA]],5,2)</f>
        <v>12</v>
      </c>
      <c r="BM3901" s="8">
        <f>(Merge1[[#This Row],[Colonna2]]-Merge1[[#This Row],[Colonna1]])*12+Merge1[[#This Row],[Colonna22]]-Merge1[[#This Row],[Colonna12]]</f>
        <v>29</v>
      </c>
      <c r="BO3901" t="str">
        <f t="shared" si="182"/>
        <v/>
      </c>
      <c r="BP3901" s="2" t="s">
        <v>86</v>
      </c>
      <c r="BQ3901" s="2" t="s">
        <v>76</v>
      </c>
      <c r="BR3901" s="2" t="s">
        <v>77</v>
      </c>
      <c r="BS3901" s="2" t="s">
        <v>434</v>
      </c>
      <c r="BT3901" s="2" t="s">
        <v>435</v>
      </c>
    </row>
    <row r="3902" spans="1:72" x14ac:dyDescent="0.35">
      <c r="A3902" s="2" t="s">
        <v>2255</v>
      </c>
      <c r="B3902" s="2" t="s">
        <v>2256</v>
      </c>
      <c r="C3902" s="2" t="s">
        <v>2257</v>
      </c>
      <c r="D3902" s="2" t="s">
        <v>2258</v>
      </c>
      <c r="E3902" s="2" t="s">
        <v>2259</v>
      </c>
      <c r="F3902">
        <v>11</v>
      </c>
      <c r="G3902" s="2" t="s">
        <v>436</v>
      </c>
      <c r="H3902">
        <v>6</v>
      </c>
      <c r="I3902" s="2" t="s">
        <v>94</v>
      </c>
      <c r="J3902">
        <v>1</v>
      </c>
      <c r="K3902" s="2" t="s">
        <v>442</v>
      </c>
      <c r="L3902">
        <v>11</v>
      </c>
      <c r="M3902" s="2" t="s">
        <v>443</v>
      </c>
      <c r="N3902">
        <v>71</v>
      </c>
      <c r="O3902" s="2" t="s">
        <v>507</v>
      </c>
      <c r="P3902">
        <v>10</v>
      </c>
      <c r="Q3902" s="2" t="s">
        <v>1815</v>
      </c>
      <c r="R3902" t="s">
        <v>67</v>
      </c>
      <c r="S3902" t="s">
        <v>67</v>
      </c>
      <c r="T3902" s="2" t="s">
        <v>1331</v>
      </c>
      <c r="U3902" s="2" t="s">
        <v>1332</v>
      </c>
      <c r="V3902">
        <v>1009</v>
      </c>
      <c r="W3902" s="2" t="s">
        <v>880</v>
      </c>
      <c r="X3902">
        <v>1005.15</v>
      </c>
      <c r="Z3902">
        <v>1005.15</v>
      </c>
      <c r="AD3902">
        <v>703.61</v>
      </c>
      <c r="AF3902">
        <v>0</v>
      </c>
      <c r="AG3902">
        <v>301.54000000000002</v>
      </c>
      <c r="AL3902" s="5">
        <v>2010.3</v>
      </c>
      <c r="AM3902">
        <v>0</v>
      </c>
      <c r="AN3902">
        <v>0</v>
      </c>
      <c r="AO3902">
        <v>1005.15</v>
      </c>
      <c r="AQ3902">
        <v>1005.15</v>
      </c>
      <c r="AS3902">
        <v>703.61</v>
      </c>
      <c r="AU3902">
        <v>301.54000000000002</v>
      </c>
      <c r="AZ3902" s="5">
        <v>2010.3</v>
      </c>
      <c r="BA3902" s="5">
        <v>2010.3</v>
      </c>
      <c r="BB3902" s="5">
        <v>2010.3</v>
      </c>
      <c r="BF3902" s="5">
        <v>0</v>
      </c>
      <c r="BG3902">
        <v>20190729</v>
      </c>
      <c r="BH3902" s="9" t="str">
        <f t="shared" si="180"/>
        <v>2019</v>
      </c>
      <c r="BI3902" t="str">
        <f>MID(Merge1[[#This Row],[OC_DATA_INIZIO_PROGETTO]],5,2)</f>
        <v>07</v>
      </c>
      <c r="BJ3902">
        <v>20230126</v>
      </c>
      <c r="BK3902" t="str">
        <f t="shared" si="181"/>
        <v>2023</v>
      </c>
      <c r="BL3902" t="str">
        <f>MID(Merge1[[#This Row],[OC_DATA_FINE_PROGETTO_PREVISTA]],5,2)</f>
        <v>01</v>
      </c>
      <c r="BM3902" s="8">
        <f>(Merge1[[#This Row],[Colonna2]]-Merge1[[#This Row],[Colonna1]])*12+Merge1[[#This Row],[Colonna22]]-Merge1[[#This Row],[Colonna12]]</f>
        <v>42</v>
      </c>
      <c r="BO3902" t="str">
        <f t="shared" si="182"/>
        <v/>
      </c>
      <c r="BP3902" s="2" t="s">
        <v>86</v>
      </c>
      <c r="BQ3902" s="2" t="s">
        <v>76</v>
      </c>
      <c r="BR3902" s="2" t="s">
        <v>77</v>
      </c>
      <c r="BS3902" s="2" t="s">
        <v>446</v>
      </c>
      <c r="BT3902" s="2" t="s">
        <v>447</v>
      </c>
    </row>
    <row r="3903" spans="1:72" x14ac:dyDescent="0.35">
      <c r="A3903" s="2" t="s">
        <v>2155</v>
      </c>
      <c r="B3903" s="2" t="s">
        <v>2156</v>
      </c>
      <c r="C3903" s="2" t="s">
        <v>2157</v>
      </c>
      <c r="D3903" s="2" t="s">
        <v>2157</v>
      </c>
      <c r="E3903" s="2" t="s">
        <v>2158</v>
      </c>
      <c r="F3903">
        <v>8</v>
      </c>
      <c r="G3903" s="2" t="s">
        <v>441</v>
      </c>
      <c r="H3903">
        <v>7</v>
      </c>
      <c r="I3903" s="2" t="s">
        <v>770</v>
      </c>
      <c r="J3903">
        <v>21</v>
      </c>
      <c r="K3903" s="2" t="s">
        <v>987</v>
      </c>
      <c r="L3903">
        <v>11</v>
      </c>
      <c r="M3903" s="2" t="s">
        <v>443</v>
      </c>
      <c r="N3903">
        <v>75</v>
      </c>
      <c r="O3903" s="2" t="s">
        <v>502</v>
      </c>
      <c r="P3903">
        <v>820</v>
      </c>
      <c r="Q3903" s="2" t="s">
        <v>503</v>
      </c>
      <c r="R3903" t="s">
        <v>67</v>
      </c>
      <c r="S3903" t="s">
        <v>67</v>
      </c>
      <c r="T3903" s="2" t="s">
        <v>504</v>
      </c>
      <c r="U3903" s="2" t="s">
        <v>505</v>
      </c>
      <c r="V3903">
        <v>1009</v>
      </c>
      <c r="W3903" s="2" t="s">
        <v>880</v>
      </c>
      <c r="X3903">
        <v>1005</v>
      </c>
      <c r="Z3903">
        <v>1005</v>
      </c>
      <c r="AD3903">
        <v>703.5</v>
      </c>
      <c r="AF3903">
        <v>0</v>
      </c>
      <c r="AG3903">
        <v>301.5</v>
      </c>
      <c r="AL3903" s="5">
        <v>2010</v>
      </c>
      <c r="AM3903">
        <v>0</v>
      </c>
      <c r="AN3903">
        <v>0</v>
      </c>
      <c r="AO3903">
        <v>1005</v>
      </c>
      <c r="AQ3903">
        <v>1005</v>
      </c>
      <c r="AS3903">
        <v>703.5</v>
      </c>
      <c r="AU3903">
        <v>301.5</v>
      </c>
      <c r="AZ3903" s="5">
        <v>2010</v>
      </c>
      <c r="BA3903" s="5">
        <v>2010</v>
      </c>
      <c r="BB3903" s="5">
        <v>2010</v>
      </c>
      <c r="BC3903" s="5">
        <v>2010</v>
      </c>
      <c r="BD3903" s="5">
        <v>2010</v>
      </c>
      <c r="BE3903" s="5">
        <v>0</v>
      </c>
      <c r="BF3903" s="5">
        <v>2010</v>
      </c>
      <c r="BG3903">
        <v>20180411</v>
      </c>
      <c r="BH3903" s="9" t="str">
        <f t="shared" si="180"/>
        <v>2018</v>
      </c>
      <c r="BI3903" t="str">
        <f>MID(Merge1[[#This Row],[OC_DATA_INIZIO_PROGETTO]],5,2)</f>
        <v>04</v>
      </c>
      <c r="BJ3903">
        <v>20190417</v>
      </c>
      <c r="BK3903" t="str">
        <f t="shared" si="181"/>
        <v>2019</v>
      </c>
      <c r="BL3903" t="str">
        <f>MID(Merge1[[#This Row],[OC_DATA_FINE_PROGETTO_PREVISTA]],5,2)</f>
        <v>04</v>
      </c>
      <c r="BM3903" s="8">
        <f>(Merge1[[#This Row],[Colonna2]]-Merge1[[#This Row],[Colonna1]])*12+Merge1[[#This Row],[Colonna22]]-Merge1[[#This Row],[Colonna12]]</f>
        <v>12</v>
      </c>
      <c r="BN3903">
        <v>20190417</v>
      </c>
      <c r="BO3903" t="str">
        <f t="shared" si="182"/>
        <v>2019</v>
      </c>
      <c r="BP3903" s="2" t="s">
        <v>116</v>
      </c>
      <c r="BQ3903" s="2" t="s">
        <v>763</v>
      </c>
      <c r="BR3903" s="2" t="s">
        <v>440</v>
      </c>
      <c r="BS3903" s="2" t="s">
        <v>773</v>
      </c>
      <c r="BT3903" s="2" t="s">
        <v>774</v>
      </c>
    </row>
    <row r="3904" spans="1:72" x14ac:dyDescent="0.35">
      <c r="A3904" s="2" t="s">
        <v>582</v>
      </c>
      <c r="B3904" s="2" t="s">
        <v>583</v>
      </c>
      <c r="C3904" s="2" t="s">
        <v>584</v>
      </c>
      <c r="D3904" s="2" t="s">
        <v>584</v>
      </c>
      <c r="E3904" s="2" t="s">
        <v>585</v>
      </c>
      <c r="F3904">
        <v>8</v>
      </c>
      <c r="G3904" s="2" t="s">
        <v>441</v>
      </c>
      <c r="H3904">
        <v>6</v>
      </c>
      <c r="I3904" s="2" t="s">
        <v>94</v>
      </c>
      <c r="J3904">
        <v>1</v>
      </c>
      <c r="K3904" s="2" t="s">
        <v>442</v>
      </c>
      <c r="L3904">
        <v>11</v>
      </c>
      <c r="M3904" s="2" t="s">
        <v>443</v>
      </c>
      <c r="N3904">
        <v>72</v>
      </c>
      <c r="O3904" s="2" t="s">
        <v>444</v>
      </c>
      <c r="P3904">
        <v>1</v>
      </c>
      <c r="Q3904" s="2" t="s">
        <v>445</v>
      </c>
      <c r="R3904" t="s">
        <v>67</v>
      </c>
      <c r="S3904" t="s">
        <v>67</v>
      </c>
      <c r="T3904" s="2" t="s">
        <v>73</v>
      </c>
      <c r="U3904" s="2" t="s">
        <v>74</v>
      </c>
      <c r="V3904">
        <v>9999</v>
      </c>
      <c r="W3904" s="2" t="s">
        <v>433</v>
      </c>
      <c r="X3904">
        <v>2000</v>
      </c>
      <c r="Z3904">
        <v>2000</v>
      </c>
      <c r="AF3904">
        <v>0</v>
      </c>
      <c r="AL3904" s="5">
        <v>2000</v>
      </c>
      <c r="AM3904">
        <v>0</v>
      </c>
      <c r="AN3904">
        <v>0</v>
      </c>
      <c r="AO3904">
        <v>2000</v>
      </c>
      <c r="AQ3904">
        <v>2000</v>
      </c>
      <c r="AZ3904" s="5">
        <v>2000</v>
      </c>
      <c r="BA3904" s="5">
        <v>2000</v>
      </c>
      <c r="BB3904" s="5">
        <v>2000</v>
      </c>
      <c r="BC3904" s="5">
        <v>2000</v>
      </c>
      <c r="BD3904" s="5">
        <v>2000</v>
      </c>
      <c r="BE3904" s="5">
        <v>0</v>
      </c>
      <c r="BF3904" s="5">
        <v>2000</v>
      </c>
      <c r="BG3904">
        <v>20150513</v>
      </c>
      <c r="BH3904" s="9" t="str">
        <f t="shared" si="180"/>
        <v>2015</v>
      </c>
      <c r="BI3904" t="str">
        <f>MID(Merge1[[#This Row],[OC_DATA_INIZIO_PROGETTO]],5,2)</f>
        <v>05</v>
      </c>
      <c r="BJ3904">
        <v>20151231</v>
      </c>
      <c r="BK3904" t="str">
        <f t="shared" si="181"/>
        <v>2015</v>
      </c>
      <c r="BL3904" t="str">
        <f>MID(Merge1[[#This Row],[OC_DATA_FINE_PROGETTO_PREVISTA]],5,2)</f>
        <v>12</v>
      </c>
      <c r="BM3904" s="8">
        <f>(Merge1[[#This Row],[Colonna2]]-Merge1[[#This Row],[Colonna1]])*12+Merge1[[#This Row],[Colonna22]]-Merge1[[#This Row],[Colonna12]]</f>
        <v>7</v>
      </c>
      <c r="BO3904" t="str">
        <f t="shared" si="182"/>
        <v/>
      </c>
      <c r="BP3904" s="2" t="s">
        <v>116</v>
      </c>
      <c r="BQ3904" s="2" t="s">
        <v>116</v>
      </c>
      <c r="BR3904" s="2" t="s">
        <v>77</v>
      </c>
      <c r="BS3904" s="2" t="s">
        <v>446</v>
      </c>
      <c r="BT3904" s="2" t="s">
        <v>447</v>
      </c>
    </row>
    <row r="3905" spans="1:72" x14ac:dyDescent="0.35">
      <c r="A3905" s="2" t="s">
        <v>586</v>
      </c>
      <c r="B3905" s="2" t="s">
        <v>587</v>
      </c>
      <c r="C3905" s="2" t="s">
        <v>588</v>
      </c>
      <c r="D3905" s="2" t="s">
        <v>588</v>
      </c>
      <c r="E3905" s="2" t="s">
        <v>589</v>
      </c>
      <c r="F3905">
        <v>8</v>
      </c>
      <c r="G3905" s="2" t="s">
        <v>441</v>
      </c>
      <c r="H3905">
        <v>6</v>
      </c>
      <c r="I3905" s="2" t="s">
        <v>94</v>
      </c>
      <c r="J3905">
        <v>1</v>
      </c>
      <c r="K3905" s="2" t="s">
        <v>442</v>
      </c>
      <c r="L3905">
        <v>11</v>
      </c>
      <c r="M3905" s="2" t="s">
        <v>443</v>
      </c>
      <c r="N3905">
        <v>72</v>
      </c>
      <c r="O3905" s="2" t="s">
        <v>444</v>
      </c>
      <c r="P3905">
        <v>1</v>
      </c>
      <c r="Q3905" s="2" t="s">
        <v>445</v>
      </c>
      <c r="R3905" t="s">
        <v>67</v>
      </c>
      <c r="S3905" t="s">
        <v>67</v>
      </c>
      <c r="T3905" s="2" t="s">
        <v>73</v>
      </c>
      <c r="U3905" s="2" t="s">
        <v>74</v>
      </c>
      <c r="V3905">
        <v>9999</v>
      </c>
      <c r="W3905" s="2" t="s">
        <v>433</v>
      </c>
      <c r="X3905">
        <v>2000</v>
      </c>
      <c r="Z3905">
        <v>2000</v>
      </c>
      <c r="AF3905">
        <v>0</v>
      </c>
      <c r="AL3905" s="5">
        <v>2000</v>
      </c>
      <c r="AM3905">
        <v>0</v>
      </c>
      <c r="AN3905">
        <v>0</v>
      </c>
      <c r="AO3905">
        <v>2000</v>
      </c>
      <c r="AQ3905">
        <v>2000</v>
      </c>
      <c r="AZ3905" s="5">
        <v>2000</v>
      </c>
      <c r="BA3905" s="5">
        <v>2000</v>
      </c>
      <c r="BB3905" s="5">
        <v>2000</v>
      </c>
      <c r="BC3905" s="5">
        <v>2000</v>
      </c>
      <c r="BD3905" s="5">
        <v>2000</v>
      </c>
      <c r="BE3905" s="5">
        <v>0</v>
      </c>
      <c r="BF3905" s="5">
        <v>2000</v>
      </c>
      <c r="BG3905">
        <v>20150521</v>
      </c>
      <c r="BH3905" s="9" t="str">
        <f t="shared" si="180"/>
        <v>2015</v>
      </c>
      <c r="BI3905" t="str">
        <f>MID(Merge1[[#This Row],[OC_DATA_INIZIO_PROGETTO]],5,2)</f>
        <v>05</v>
      </c>
      <c r="BJ3905">
        <v>20151231</v>
      </c>
      <c r="BK3905" t="str">
        <f t="shared" si="181"/>
        <v>2015</v>
      </c>
      <c r="BL3905" t="str">
        <f>MID(Merge1[[#This Row],[OC_DATA_FINE_PROGETTO_PREVISTA]],5,2)</f>
        <v>12</v>
      </c>
      <c r="BM3905" s="8">
        <f>(Merge1[[#This Row],[Colonna2]]-Merge1[[#This Row],[Colonna1]])*12+Merge1[[#This Row],[Colonna22]]-Merge1[[#This Row],[Colonna12]]</f>
        <v>7</v>
      </c>
      <c r="BO3905" t="str">
        <f t="shared" si="182"/>
        <v/>
      </c>
      <c r="BP3905" s="2" t="s">
        <v>116</v>
      </c>
      <c r="BQ3905" s="2" t="s">
        <v>116</v>
      </c>
      <c r="BR3905" s="2" t="s">
        <v>77</v>
      </c>
      <c r="BS3905" s="2" t="s">
        <v>446</v>
      </c>
      <c r="BT3905" s="2" t="s">
        <v>447</v>
      </c>
    </row>
    <row r="3906" spans="1:72" x14ac:dyDescent="0.35">
      <c r="A3906" s="2" t="s">
        <v>791</v>
      </c>
      <c r="B3906" s="2" t="s">
        <v>792</v>
      </c>
      <c r="C3906" s="2" t="s">
        <v>793</v>
      </c>
      <c r="D3906" s="2" t="s">
        <v>793</v>
      </c>
      <c r="E3906" s="2" t="s">
        <v>794</v>
      </c>
      <c r="F3906">
        <v>8</v>
      </c>
      <c r="G3906" s="2" t="s">
        <v>441</v>
      </c>
      <c r="H3906">
        <v>6</v>
      </c>
      <c r="I3906" s="2" t="s">
        <v>94</v>
      </c>
      <c r="J3906">
        <v>1</v>
      </c>
      <c r="K3906" s="2" t="s">
        <v>442</v>
      </c>
      <c r="L3906">
        <v>11</v>
      </c>
      <c r="M3906" s="2" t="s">
        <v>443</v>
      </c>
      <c r="N3906">
        <v>72</v>
      </c>
      <c r="O3906" s="2" t="s">
        <v>444</v>
      </c>
      <c r="P3906">
        <v>1</v>
      </c>
      <c r="Q3906" s="2" t="s">
        <v>445</v>
      </c>
      <c r="R3906" t="s">
        <v>67</v>
      </c>
      <c r="S3906" t="s">
        <v>67</v>
      </c>
      <c r="T3906" s="2" t="s">
        <v>73</v>
      </c>
      <c r="U3906" s="2" t="s">
        <v>74</v>
      </c>
      <c r="V3906">
        <v>9999</v>
      </c>
      <c r="W3906" s="2" t="s">
        <v>433</v>
      </c>
      <c r="X3906">
        <v>2000</v>
      </c>
      <c r="Z3906">
        <v>2000</v>
      </c>
      <c r="AF3906">
        <v>0</v>
      </c>
      <c r="AL3906" s="5">
        <v>2000</v>
      </c>
      <c r="AM3906">
        <v>0</v>
      </c>
      <c r="AN3906">
        <v>0</v>
      </c>
      <c r="AO3906">
        <v>2000</v>
      </c>
      <c r="AQ3906">
        <v>2000</v>
      </c>
      <c r="AZ3906" s="5">
        <v>2000</v>
      </c>
      <c r="BA3906" s="5">
        <v>2000</v>
      </c>
      <c r="BB3906" s="5">
        <v>2000</v>
      </c>
      <c r="BC3906" s="5">
        <v>2000</v>
      </c>
      <c r="BD3906" s="5">
        <v>2000</v>
      </c>
      <c r="BE3906" s="5">
        <v>0</v>
      </c>
      <c r="BF3906" s="5">
        <v>2000</v>
      </c>
      <c r="BG3906">
        <v>20150901</v>
      </c>
      <c r="BH3906" s="9" t="str">
        <f t="shared" ref="BH3906:BH3969" si="183">LEFT(BG:BG,4)</f>
        <v>2015</v>
      </c>
      <c r="BI3906" t="str">
        <f>MID(Merge1[[#This Row],[OC_DATA_INIZIO_PROGETTO]],5,2)</f>
        <v>09</v>
      </c>
      <c r="BJ3906">
        <v>20160228</v>
      </c>
      <c r="BK3906" t="str">
        <f t="shared" ref="BK3906:BK3969" si="184">LEFT(BJ:BJ,4)</f>
        <v>2016</v>
      </c>
      <c r="BL3906" t="str">
        <f>MID(Merge1[[#This Row],[OC_DATA_FINE_PROGETTO_PREVISTA]],5,2)</f>
        <v>02</v>
      </c>
      <c r="BM3906" s="8">
        <f>(Merge1[[#This Row],[Colonna2]]-Merge1[[#This Row],[Colonna1]])*12+Merge1[[#This Row],[Colonna22]]-Merge1[[#This Row],[Colonna12]]</f>
        <v>5</v>
      </c>
      <c r="BO3906" t="str">
        <f t="shared" ref="BO3906:BO3969" si="185">LEFT(BN:BN,4)</f>
        <v/>
      </c>
      <c r="BP3906" s="2" t="s">
        <v>116</v>
      </c>
      <c r="BQ3906" s="2" t="s">
        <v>116</v>
      </c>
      <c r="BR3906" s="2" t="s">
        <v>77</v>
      </c>
      <c r="BS3906" s="2" t="s">
        <v>446</v>
      </c>
      <c r="BT3906" s="2" t="s">
        <v>447</v>
      </c>
    </row>
    <row r="3907" spans="1:72" x14ac:dyDescent="0.35">
      <c r="A3907" s="2" t="s">
        <v>6798</v>
      </c>
      <c r="B3907" s="2" t="s">
        <v>6799</v>
      </c>
      <c r="C3907" s="2" t="s">
        <v>6800</v>
      </c>
      <c r="D3907" s="2" t="s">
        <v>6801</v>
      </c>
      <c r="E3907" s="2" t="s">
        <v>6802</v>
      </c>
      <c r="F3907">
        <v>8</v>
      </c>
      <c r="G3907" s="2" t="s">
        <v>441</v>
      </c>
      <c r="H3907">
        <v>6</v>
      </c>
      <c r="I3907" s="2" t="s">
        <v>94</v>
      </c>
      <c r="J3907">
        <v>99</v>
      </c>
      <c r="K3907" s="2" t="s">
        <v>81</v>
      </c>
      <c r="L3907">
        <v>11</v>
      </c>
      <c r="M3907" s="2" t="s">
        <v>443</v>
      </c>
      <c r="N3907">
        <v>72</v>
      </c>
      <c r="O3907" s="2" t="s">
        <v>444</v>
      </c>
      <c r="P3907">
        <v>12</v>
      </c>
      <c r="Q3907" s="2" t="s">
        <v>6685</v>
      </c>
      <c r="R3907" t="s">
        <v>67</v>
      </c>
      <c r="S3907" t="s">
        <v>67</v>
      </c>
      <c r="T3907" s="2" t="s">
        <v>73</v>
      </c>
      <c r="U3907" s="2" t="s">
        <v>74</v>
      </c>
      <c r="V3907">
        <v>939</v>
      </c>
      <c r="W3907" s="2" t="s">
        <v>6644</v>
      </c>
      <c r="X3907">
        <v>2000</v>
      </c>
      <c r="Z3907">
        <v>2000</v>
      </c>
      <c r="AF3907">
        <v>0</v>
      </c>
      <c r="AL3907" s="5">
        <v>2000</v>
      </c>
      <c r="AM3907">
        <v>0</v>
      </c>
      <c r="AN3907">
        <v>0</v>
      </c>
      <c r="AO3907">
        <v>2000</v>
      </c>
      <c r="AQ3907">
        <v>2000</v>
      </c>
      <c r="AZ3907" s="5">
        <v>2000</v>
      </c>
      <c r="BA3907" s="5">
        <v>2000</v>
      </c>
      <c r="BB3907" s="5">
        <v>2000</v>
      </c>
      <c r="BC3907" s="5">
        <v>1656</v>
      </c>
      <c r="BD3907" s="5">
        <v>1656</v>
      </c>
      <c r="BE3907" s="5">
        <v>0</v>
      </c>
      <c r="BF3907" s="5">
        <v>1656</v>
      </c>
      <c r="BG3907">
        <v>20150903</v>
      </c>
      <c r="BH3907" s="9" t="str">
        <f t="shared" si="183"/>
        <v>2015</v>
      </c>
      <c r="BI3907" t="str">
        <f>MID(Merge1[[#This Row],[OC_DATA_INIZIO_PROGETTO]],5,2)</f>
        <v>09</v>
      </c>
      <c r="BJ3907">
        <v>20160830</v>
      </c>
      <c r="BK3907" t="str">
        <f t="shared" si="184"/>
        <v>2016</v>
      </c>
      <c r="BL3907" t="str">
        <f>MID(Merge1[[#This Row],[OC_DATA_FINE_PROGETTO_PREVISTA]],5,2)</f>
        <v>08</v>
      </c>
      <c r="BM3907" s="8">
        <f>(Merge1[[#This Row],[Colonna2]]-Merge1[[#This Row],[Colonna1]])*12+Merge1[[#This Row],[Colonna22]]-Merge1[[#This Row],[Colonna12]]</f>
        <v>11</v>
      </c>
      <c r="BN3907">
        <v>20160830</v>
      </c>
      <c r="BO3907" t="str">
        <f t="shared" si="185"/>
        <v>2016</v>
      </c>
      <c r="BP3907" s="2" t="s">
        <v>76</v>
      </c>
      <c r="BQ3907" s="2" t="s">
        <v>76</v>
      </c>
      <c r="BR3907" s="2" t="s">
        <v>440</v>
      </c>
      <c r="BS3907" s="2" t="s">
        <v>446</v>
      </c>
      <c r="BT3907" s="2" t="s">
        <v>447</v>
      </c>
    </row>
    <row r="3908" spans="1:72" x14ac:dyDescent="0.35">
      <c r="A3908" s="2" t="s">
        <v>6803</v>
      </c>
      <c r="B3908" s="2" t="s">
        <v>6804</v>
      </c>
      <c r="C3908" s="2" t="s">
        <v>6805</v>
      </c>
      <c r="D3908" s="2" t="s">
        <v>6801</v>
      </c>
      <c r="E3908" s="2" t="s">
        <v>6806</v>
      </c>
      <c r="F3908">
        <v>8</v>
      </c>
      <c r="G3908" s="2" t="s">
        <v>441</v>
      </c>
      <c r="H3908">
        <v>6</v>
      </c>
      <c r="I3908" s="2" t="s">
        <v>94</v>
      </c>
      <c r="J3908">
        <v>99</v>
      </c>
      <c r="K3908" s="2" t="s">
        <v>81</v>
      </c>
      <c r="L3908">
        <v>11</v>
      </c>
      <c r="M3908" s="2" t="s">
        <v>443</v>
      </c>
      <c r="N3908">
        <v>72</v>
      </c>
      <c r="O3908" s="2" t="s">
        <v>444</v>
      </c>
      <c r="P3908">
        <v>12</v>
      </c>
      <c r="Q3908" s="2" t="s">
        <v>6685</v>
      </c>
      <c r="R3908" t="s">
        <v>67</v>
      </c>
      <c r="S3908" t="s">
        <v>67</v>
      </c>
      <c r="T3908" s="2" t="s">
        <v>73</v>
      </c>
      <c r="U3908" s="2" t="s">
        <v>74</v>
      </c>
      <c r="V3908">
        <v>939</v>
      </c>
      <c r="W3908" s="2" t="s">
        <v>6644</v>
      </c>
      <c r="X3908">
        <v>2000</v>
      </c>
      <c r="Z3908">
        <v>2000</v>
      </c>
      <c r="AF3908">
        <v>0</v>
      </c>
      <c r="AL3908" s="5">
        <v>2000</v>
      </c>
      <c r="AM3908">
        <v>0</v>
      </c>
      <c r="AN3908">
        <v>0</v>
      </c>
      <c r="AO3908">
        <v>2000</v>
      </c>
      <c r="AQ3908">
        <v>2000</v>
      </c>
      <c r="AZ3908" s="5">
        <v>2000</v>
      </c>
      <c r="BA3908" s="5">
        <v>2000</v>
      </c>
      <c r="BB3908" s="5">
        <v>2000</v>
      </c>
      <c r="BC3908" s="5">
        <v>1656</v>
      </c>
      <c r="BD3908" s="5">
        <v>1656</v>
      </c>
      <c r="BE3908" s="5">
        <v>0</v>
      </c>
      <c r="BF3908" s="5">
        <v>1656</v>
      </c>
      <c r="BG3908">
        <v>20150903</v>
      </c>
      <c r="BH3908" s="9" t="str">
        <f t="shared" si="183"/>
        <v>2015</v>
      </c>
      <c r="BI3908" t="str">
        <f>MID(Merge1[[#This Row],[OC_DATA_INIZIO_PROGETTO]],5,2)</f>
        <v>09</v>
      </c>
      <c r="BJ3908">
        <v>20160830</v>
      </c>
      <c r="BK3908" t="str">
        <f t="shared" si="184"/>
        <v>2016</v>
      </c>
      <c r="BL3908" t="str">
        <f>MID(Merge1[[#This Row],[OC_DATA_FINE_PROGETTO_PREVISTA]],5,2)</f>
        <v>08</v>
      </c>
      <c r="BM3908" s="8">
        <f>(Merge1[[#This Row],[Colonna2]]-Merge1[[#This Row],[Colonna1]])*12+Merge1[[#This Row],[Colonna22]]-Merge1[[#This Row],[Colonna12]]</f>
        <v>11</v>
      </c>
      <c r="BN3908">
        <v>20160830</v>
      </c>
      <c r="BO3908" t="str">
        <f t="shared" si="185"/>
        <v>2016</v>
      </c>
      <c r="BP3908" s="2" t="s">
        <v>76</v>
      </c>
      <c r="BQ3908" s="2" t="s">
        <v>76</v>
      </c>
      <c r="BR3908" s="2" t="s">
        <v>440</v>
      </c>
      <c r="BS3908" s="2" t="s">
        <v>446</v>
      </c>
      <c r="BT3908" s="2" t="s">
        <v>447</v>
      </c>
    </row>
    <row r="3909" spans="1:72" x14ac:dyDescent="0.35">
      <c r="A3909" s="2" t="s">
        <v>6821</v>
      </c>
      <c r="B3909" s="2" t="s">
        <v>6822</v>
      </c>
      <c r="C3909" s="2" t="s">
        <v>6823</v>
      </c>
      <c r="D3909" s="2" t="s">
        <v>6707</v>
      </c>
      <c r="E3909" s="2" t="s">
        <v>6824</v>
      </c>
      <c r="F3909">
        <v>8</v>
      </c>
      <c r="G3909" s="2" t="s">
        <v>441</v>
      </c>
      <c r="H3909">
        <v>6</v>
      </c>
      <c r="I3909" s="2" t="s">
        <v>94</v>
      </c>
      <c r="J3909">
        <v>99</v>
      </c>
      <c r="K3909" s="2" t="s">
        <v>81</v>
      </c>
      <c r="L3909">
        <v>11</v>
      </c>
      <c r="M3909" s="2" t="s">
        <v>443</v>
      </c>
      <c r="N3909">
        <v>72</v>
      </c>
      <c r="O3909" s="2" t="s">
        <v>444</v>
      </c>
      <c r="P3909">
        <v>12</v>
      </c>
      <c r="Q3909" s="2" t="s">
        <v>6685</v>
      </c>
      <c r="R3909" t="s">
        <v>67</v>
      </c>
      <c r="S3909" t="s">
        <v>67</v>
      </c>
      <c r="T3909" s="2" t="s">
        <v>504</v>
      </c>
      <c r="U3909" s="2" t="s">
        <v>505</v>
      </c>
      <c r="V3909">
        <v>915</v>
      </c>
      <c r="W3909" s="2" t="s">
        <v>632</v>
      </c>
      <c r="X3909">
        <v>2000</v>
      </c>
      <c r="Z3909">
        <v>2000</v>
      </c>
      <c r="AF3909">
        <v>0</v>
      </c>
      <c r="AL3909" s="5">
        <v>2000</v>
      </c>
      <c r="AM3909">
        <v>0</v>
      </c>
      <c r="AN3909">
        <v>0</v>
      </c>
      <c r="AO3909">
        <v>2000</v>
      </c>
      <c r="AQ3909">
        <v>2000</v>
      </c>
      <c r="AZ3909" s="5">
        <v>2000</v>
      </c>
      <c r="BA3909" s="5">
        <v>2000</v>
      </c>
      <c r="BB3909" s="5">
        <v>2000</v>
      </c>
      <c r="BC3909" s="5">
        <v>2000</v>
      </c>
      <c r="BD3909" s="5">
        <v>2000</v>
      </c>
      <c r="BE3909" s="5">
        <v>0</v>
      </c>
      <c r="BF3909" s="5">
        <v>2000</v>
      </c>
      <c r="BG3909">
        <v>20151204</v>
      </c>
      <c r="BH3909" s="9" t="str">
        <f t="shared" si="183"/>
        <v>2015</v>
      </c>
      <c r="BI3909" t="str">
        <f>MID(Merge1[[#This Row],[OC_DATA_INIZIO_PROGETTO]],5,2)</f>
        <v>12</v>
      </c>
      <c r="BJ3909">
        <v>20161130</v>
      </c>
      <c r="BK3909" t="str">
        <f t="shared" si="184"/>
        <v>2016</v>
      </c>
      <c r="BL3909" t="str">
        <f>MID(Merge1[[#This Row],[OC_DATA_FINE_PROGETTO_PREVISTA]],5,2)</f>
        <v>11</v>
      </c>
      <c r="BM3909" s="8">
        <f>(Merge1[[#This Row],[Colonna2]]-Merge1[[#This Row],[Colonna1]])*12+Merge1[[#This Row],[Colonna22]]-Merge1[[#This Row],[Colonna12]]</f>
        <v>11</v>
      </c>
      <c r="BN3909">
        <v>20161130</v>
      </c>
      <c r="BO3909" t="str">
        <f t="shared" si="185"/>
        <v>2016</v>
      </c>
      <c r="BP3909" s="2" t="s">
        <v>116</v>
      </c>
      <c r="BQ3909" s="2" t="s">
        <v>763</v>
      </c>
      <c r="BR3909" s="2" t="s">
        <v>440</v>
      </c>
      <c r="BS3909" s="2" t="s">
        <v>446</v>
      </c>
      <c r="BT3909" s="2" t="s">
        <v>447</v>
      </c>
    </row>
    <row r="3910" spans="1:72" x14ac:dyDescent="0.35">
      <c r="A3910" s="2" t="s">
        <v>6959</v>
      </c>
      <c r="B3910" s="2" t="s">
        <v>6960</v>
      </c>
      <c r="C3910" s="2" t="s">
        <v>6961</v>
      </c>
      <c r="D3910" s="2" t="s">
        <v>6962</v>
      </c>
      <c r="E3910" s="2" t="s">
        <v>6963</v>
      </c>
      <c r="F3910">
        <v>9</v>
      </c>
      <c r="G3910" s="2" t="s">
        <v>478</v>
      </c>
      <c r="H3910">
        <v>7</v>
      </c>
      <c r="I3910" s="2" t="s">
        <v>770</v>
      </c>
      <c r="J3910">
        <v>21</v>
      </c>
      <c r="K3910" s="2" t="s">
        <v>987</v>
      </c>
      <c r="L3910">
        <v>11</v>
      </c>
      <c r="M3910" s="2" t="s">
        <v>443</v>
      </c>
      <c r="N3910">
        <v>75</v>
      </c>
      <c r="O3910" s="2" t="s">
        <v>502</v>
      </c>
      <c r="P3910">
        <v>821</v>
      </c>
      <c r="Q3910" s="2" t="s">
        <v>6831</v>
      </c>
      <c r="R3910" t="s">
        <v>67</v>
      </c>
      <c r="S3910" t="s">
        <v>67</v>
      </c>
      <c r="T3910" s="2" t="s">
        <v>504</v>
      </c>
      <c r="U3910" s="2" t="s">
        <v>505</v>
      </c>
      <c r="V3910">
        <v>939</v>
      </c>
      <c r="W3910" s="2" t="s">
        <v>6644</v>
      </c>
      <c r="X3910">
        <v>2000</v>
      </c>
      <c r="Z3910">
        <v>2000</v>
      </c>
      <c r="AF3910">
        <v>0</v>
      </c>
      <c r="AL3910" s="5">
        <v>2000</v>
      </c>
      <c r="AM3910">
        <v>0</v>
      </c>
      <c r="AN3910">
        <v>0</v>
      </c>
      <c r="AO3910">
        <v>2000</v>
      </c>
      <c r="AQ3910">
        <v>2000</v>
      </c>
      <c r="AZ3910" s="5">
        <v>2000</v>
      </c>
      <c r="BA3910" s="5">
        <v>2000</v>
      </c>
      <c r="BB3910" s="5">
        <v>2000</v>
      </c>
      <c r="BC3910" s="5">
        <v>2000</v>
      </c>
      <c r="BD3910" s="5">
        <v>2000</v>
      </c>
      <c r="BE3910" s="5">
        <v>0</v>
      </c>
      <c r="BF3910" s="5">
        <v>2000</v>
      </c>
      <c r="BG3910">
        <v>20151230</v>
      </c>
      <c r="BH3910" s="9" t="str">
        <f t="shared" si="183"/>
        <v>2015</v>
      </c>
      <c r="BI3910" t="str">
        <f>MID(Merge1[[#This Row],[OC_DATA_INIZIO_PROGETTO]],5,2)</f>
        <v>12</v>
      </c>
      <c r="BJ3910">
        <v>20151231</v>
      </c>
      <c r="BK3910" t="str">
        <f t="shared" si="184"/>
        <v>2015</v>
      </c>
      <c r="BL3910" t="str">
        <f>MID(Merge1[[#This Row],[OC_DATA_FINE_PROGETTO_PREVISTA]],5,2)</f>
        <v>12</v>
      </c>
      <c r="BM3910" s="8">
        <f>(Merge1[[#This Row],[Colonna2]]-Merge1[[#This Row],[Colonna1]])*12+Merge1[[#This Row],[Colonna22]]-Merge1[[#This Row],[Colonna12]]</f>
        <v>0</v>
      </c>
      <c r="BN3910">
        <v>20151231</v>
      </c>
      <c r="BO3910" t="str">
        <f t="shared" si="185"/>
        <v>2015</v>
      </c>
      <c r="BP3910" s="2" t="s">
        <v>116</v>
      </c>
      <c r="BQ3910" s="2" t="s">
        <v>763</v>
      </c>
      <c r="BR3910" s="2" t="s">
        <v>440</v>
      </c>
      <c r="BS3910" s="2" t="s">
        <v>773</v>
      </c>
      <c r="BT3910" s="2" t="s">
        <v>774</v>
      </c>
    </row>
    <row r="3911" spans="1:72" x14ac:dyDescent="0.35">
      <c r="A3911" s="2" t="s">
        <v>6972</v>
      </c>
      <c r="B3911" s="2" t="s">
        <v>6973</v>
      </c>
      <c r="C3911" s="2" t="s">
        <v>6974</v>
      </c>
      <c r="D3911" s="2" t="s">
        <v>6975</v>
      </c>
      <c r="E3911" s="2" t="s">
        <v>6976</v>
      </c>
      <c r="F3911">
        <v>8</v>
      </c>
      <c r="G3911" s="2" t="s">
        <v>441</v>
      </c>
      <c r="H3911">
        <v>7</v>
      </c>
      <c r="I3911" s="2" t="s">
        <v>770</v>
      </c>
      <c r="J3911">
        <v>21</v>
      </c>
      <c r="K3911" s="2" t="s">
        <v>987</v>
      </c>
      <c r="L3911">
        <v>11</v>
      </c>
      <c r="M3911" s="2" t="s">
        <v>443</v>
      </c>
      <c r="N3911">
        <v>75</v>
      </c>
      <c r="O3911" s="2" t="s">
        <v>502</v>
      </c>
      <c r="P3911">
        <v>821</v>
      </c>
      <c r="Q3911" s="2" t="s">
        <v>6831</v>
      </c>
      <c r="R3911" t="s">
        <v>67</v>
      </c>
      <c r="S3911" t="s">
        <v>67</v>
      </c>
      <c r="T3911" s="2" t="s">
        <v>504</v>
      </c>
      <c r="U3911" s="2" t="s">
        <v>505</v>
      </c>
      <c r="V3911">
        <v>933</v>
      </c>
      <c r="W3911" s="2" t="s">
        <v>6816</v>
      </c>
      <c r="X3911">
        <v>2000</v>
      </c>
      <c r="Z3911">
        <v>2000</v>
      </c>
      <c r="AF3911">
        <v>0</v>
      </c>
      <c r="AL3911" s="5">
        <v>2000</v>
      </c>
      <c r="AM3911">
        <v>0</v>
      </c>
      <c r="AN3911">
        <v>0</v>
      </c>
      <c r="AO3911">
        <v>2000</v>
      </c>
      <c r="AQ3911">
        <v>2000</v>
      </c>
      <c r="AZ3911" s="5">
        <v>2000</v>
      </c>
      <c r="BA3911" s="5">
        <v>2000</v>
      </c>
      <c r="BB3911" s="5">
        <v>2000</v>
      </c>
      <c r="BC3911" s="5">
        <v>2000</v>
      </c>
      <c r="BD3911" s="5">
        <v>2000</v>
      </c>
      <c r="BE3911" s="5">
        <v>0</v>
      </c>
      <c r="BF3911" s="5">
        <v>2000</v>
      </c>
      <c r="BG3911">
        <v>20160618</v>
      </c>
      <c r="BH3911" s="9" t="str">
        <f t="shared" si="183"/>
        <v>2016</v>
      </c>
      <c r="BI3911" t="str">
        <f>MID(Merge1[[#This Row],[OC_DATA_INIZIO_PROGETTO]],5,2)</f>
        <v>06</v>
      </c>
      <c r="BJ3911">
        <v>20161231</v>
      </c>
      <c r="BK3911" t="str">
        <f t="shared" si="184"/>
        <v>2016</v>
      </c>
      <c r="BL3911" t="str">
        <f>MID(Merge1[[#This Row],[OC_DATA_FINE_PROGETTO_PREVISTA]],5,2)</f>
        <v>12</v>
      </c>
      <c r="BM3911" s="8">
        <f>(Merge1[[#This Row],[Colonna2]]-Merge1[[#This Row],[Colonna1]])*12+Merge1[[#This Row],[Colonna22]]-Merge1[[#This Row],[Colonna12]]</f>
        <v>6</v>
      </c>
      <c r="BN3911">
        <v>20161231</v>
      </c>
      <c r="BO3911" t="str">
        <f t="shared" si="185"/>
        <v>2016</v>
      </c>
      <c r="BP3911" s="2" t="s">
        <v>116</v>
      </c>
      <c r="BQ3911" s="2" t="s">
        <v>763</v>
      </c>
      <c r="BR3911" s="2" t="s">
        <v>440</v>
      </c>
      <c r="BS3911" s="2" t="s">
        <v>773</v>
      </c>
      <c r="BT3911" s="2" t="s">
        <v>774</v>
      </c>
    </row>
    <row r="3912" spans="1:72" x14ac:dyDescent="0.35">
      <c r="A3912" s="2" t="s">
        <v>7396</v>
      </c>
      <c r="B3912" s="2" t="s">
        <v>7397</v>
      </c>
      <c r="C3912" s="2" t="s">
        <v>7398</v>
      </c>
      <c r="D3912" s="2" t="s">
        <v>7399</v>
      </c>
      <c r="E3912" s="2" t="s">
        <v>7400</v>
      </c>
      <c r="F3912">
        <v>8</v>
      </c>
      <c r="G3912" s="2" t="s">
        <v>441</v>
      </c>
      <c r="H3912">
        <v>7</v>
      </c>
      <c r="I3912" s="2" t="s">
        <v>770</v>
      </c>
      <c r="J3912">
        <v>21</v>
      </c>
      <c r="K3912" s="2" t="s">
        <v>987</v>
      </c>
      <c r="L3912">
        <v>11</v>
      </c>
      <c r="M3912" s="2" t="s">
        <v>443</v>
      </c>
      <c r="N3912">
        <v>72</v>
      </c>
      <c r="O3912" s="2" t="s">
        <v>444</v>
      </c>
      <c r="P3912">
        <v>11</v>
      </c>
      <c r="Q3912" s="2" t="s">
        <v>1212</v>
      </c>
      <c r="R3912" t="s">
        <v>67</v>
      </c>
      <c r="S3912" t="s">
        <v>67</v>
      </c>
      <c r="T3912" s="2" t="s">
        <v>504</v>
      </c>
      <c r="U3912" s="2" t="s">
        <v>505</v>
      </c>
      <c r="V3912">
        <v>914</v>
      </c>
      <c r="W3912" s="2" t="s">
        <v>6661</v>
      </c>
      <c r="X3912">
        <v>2000</v>
      </c>
      <c r="Z3912">
        <v>2000</v>
      </c>
      <c r="AF3912">
        <v>0</v>
      </c>
      <c r="AL3912" s="5">
        <v>2000</v>
      </c>
      <c r="AM3912">
        <v>0</v>
      </c>
      <c r="AN3912">
        <v>0</v>
      </c>
      <c r="AO3912">
        <v>2000</v>
      </c>
      <c r="AQ3912">
        <v>2000</v>
      </c>
      <c r="AZ3912" s="5">
        <v>2000</v>
      </c>
      <c r="BA3912" s="5">
        <v>2000</v>
      </c>
      <c r="BB3912" s="5">
        <v>2000</v>
      </c>
      <c r="BC3912" s="5">
        <v>2000</v>
      </c>
      <c r="BD3912" s="5">
        <v>2000</v>
      </c>
      <c r="BE3912" s="5">
        <v>0</v>
      </c>
      <c r="BF3912" s="5">
        <v>2000</v>
      </c>
      <c r="BG3912">
        <v>20150217</v>
      </c>
      <c r="BH3912" s="9" t="str">
        <f t="shared" si="183"/>
        <v>2015</v>
      </c>
      <c r="BI3912" t="str">
        <f>MID(Merge1[[#This Row],[OC_DATA_INIZIO_PROGETTO]],5,2)</f>
        <v>02</v>
      </c>
      <c r="BJ3912">
        <v>20171231</v>
      </c>
      <c r="BK3912" t="str">
        <f t="shared" si="184"/>
        <v>2017</v>
      </c>
      <c r="BL3912" t="str">
        <f>MID(Merge1[[#This Row],[OC_DATA_FINE_PROGETTO_PREVISTA]],5,2)</f>
        <v>12</v>
      </c>
      <c r="BM3912" s="8">
        <f>(Merge1[[#This Row],[Colonna2]]-Merge1[[#This Row],[Colonna1]])*12+Merge1[[#This Row],[Colonna22]]-Merge1[[#This Row],[Colonna12]]</f>
        <v>34</v>
      </c>
      <c r="BN3912">
        <v>20171231</v>
      </c>
      <c r="BO3912" t="str">
        <f t="shared" si="185"/>
        <v>2017</v>
      </c>
      <c r="BP3912" s="2" t="s">
        <v>116</v>
      </c>
      <c r="BQ3912" s="2" t="s">
        <v>763</v>
      </c>
      <c r="BR3912" s="2" t="s">
        <v>440</v>
      </c>
      <c r="BS3912" s="2" t="s">
        <v>773</v>
      </c>
      <c r="BT3912" s="2" t="s">
        <v>774</v>
      </c>
    </row>
    <row r="3913" spans="1:72" x14ac:dyDescent="0.35">
      <c r="A3913" s="2" t="s">
        <v>7824</v>
      </c>
      <c r="B3913" s="2" t="s">
        <v>7825</v>
      </c>
      <c r="C3913" s="2" t="s">
        <v>7826</v>
      </c>
      <c r="D3913" s="2" t="s">
        <v>7827</v>
      </c>
      <c r="E3913" s="2" t="s">
        <v>7828</v>
      </c>
      <c r="F3913">
        <v>8</v>
      </c>
      <c r="G3913" s="2" t="s">
        <v>441</v>
      </c>
      <c r="H3913">
        <v>7</v>
      </c>
      <c r="I3913" s="2" t="s">
        <v>770</v>
      </c>
      <c r="J3913">
        <v>21</v>
      </c>
      <c r="K3913" s="2" t="s">
        <v>987</v>
      </c>
      <c r="L3913">
        <v>11</v>
      </c>
      <c r="M3913" s="2" t="s">
        <v>443</v>
      </c>
      <c r="N3913">
        <v>75</v>
      </c>
      <c r="O3913" s="2" t="s">
        <v>502</v>
      </c>
      <c r="P3913">
        <v>820</v>
      </c>
      <c r="Q3913" s="2" t="s">
        <v>503</v>
      </c>
      <c r="R3913" t="s">
        <v>67</v>
      </c>
      <c r="S3913" t="s">
        <v>67</v>
      </c>
      <c r="T3913" s="2" t="s">
        <v>504</v>
      </c>
      <c r="U3913" s="2" t="s">
        <v>505</v>
      </c>
      <c r="V3913">
        <v>919</v>
      </c>
      <c r="W3913" s="2" t="s">
        <v>6665</v>
      </c>
      <c r="X3913">
        <v>2000</v>
      </c>
      <c r="Z3913">
        <v>2000</v>
      </c>
      <c r="AF3913">
        <v>0</v>
      </c>
      <c r="AL3913" s="5">
        <v>2000</v>
      </c>
      <c r="AM3913">
        <v>0</v>
      </c>
      <c r="AN3913">
        <v>0</v>
      </c>
      <c r="AO3913">
        <v>2000</v>
      </c>
      <c r="AQ3913">
        <v>2000</v>
      </c>
      <c r="AZ3913" s="5">
        <v>2000</v>
      </c>
      <c r="BA3913" s="5">
        <v>2000</v>
      </c>
      <c r="BB3913" s="5">
        <v>2000</v>
      </c>
      <c r="BC3913" s="5">
        <v>2000</v>
      </c>
      <c r="BD3913" s="5">
        <v>2000</v>
      </c>
      <c r="BE3913" s="5">
        <v>0</v>
      </c>
      <c r="BF3913" s="5">
        <v>2000</v>
      </c>
      <c r="BG3913">
        <v>20191003</v>
      </c>
      <c r="BH3913" s="9" t="str">
        <f t="shared" si="183"/>
        <v>2019</v>
      </c>
      <c r="BI3913" t="str">
        <f>MID(Merge1[[#This Row],[OC_DATA_INIZIO_PROGETTO]],5,2)</f>
        <v>10</v>
      </c>
      <c r="BJ3913">
        <v>20201231</v>
      </c>
      <c r="BK3913" t="str">
        <f t="shared" si="184"/>
        <v>2020</v>
      </c>
      <c r="BL3913" t="str">
        <f>MID(Merge1[[#This Row],[OC_DATA_FINE_PROGETTO_PREVISTA]],5,2)</f>
        <v>12</v>
      </c>
      <c r="BM3913" s="8">
        <f>(Merge1[[#This Row],[Colonna2]]-Merge1[[#This Row],[Colonna1]])*12+Merge1[[#This Row],[Colonna22]]-Merge1[[#This Row],[Colonna12]]</f>
        <v>14</v>
      </c>
      <c r="BN3913">
        <v>20191005</v>
      </c>
      <c r="BO3913" t="str">
        <f t="shared" si="185"/>
        <v>2019</v>
      </c>
      <c r="BP3913" s="2" t="s">
        <v>116</v>
      </c>
      <c r="BQ3913" s="2" t="s">
        <v>763</v>
      </c>
      <c r="BR3913" s="2" t="s">
        <v>440</v>
      </c>
      <c r="BS3913" s="2" t="s">
        <v>773</v>
      </c>
      <c r="BT3913" s="2" t="s">
        <v>774</v>
      </c>
    </row>
    <row r="3914" spans="1:72" x14ac:dyDescent="0.35">
      <c r="A3914" s="2" t="s">
        <v>22025</v>
      </c>
      <c r="B3914" s="2" t="s">
        <v>22026</v>
      </c>
      <c r="C3914" s="2" t="s">
        <v>22019</v>
      </c>
      <c r="D3914" s="2" t="s">
        <v>21658</v>
      </c>
      <c r="E3914" s="2" t="s">
        <v>22027</v>
      </c>
      <c r="F3914">
        <v>11</v>
      </c>
      <c r="G3914" s="2" t="s">
        <v>436</v>
      </c>
      <c r="H3914">
        <v>2</v>
      </c>
      <c r="I3914" s="2" t="s">
        <v>430</v>
      </c>
      <c r="J3914">
        <v>99</v>
      </c>
      <c r="K3914" s="2" t="s">
        <v>81</v>
      </c>
      <c r="L3914">
        <v>11</v>
      </c>
      <c r="M3914" s="2" t="s">
        <v>443</v>
      </c>
      <c r="N3914">
        <v>71</v>
      </c>
      <c r="O3914" s="2" t="s">
        <v>507</v>
      </c>
      <c r="P3914">
        <v>72</v>
      </c>
      <c r="Q3914" s="2" t="s">
        <v>718</v>
      </c>
      <c r="R3914" t="s">
        <v>67</v>
      </c>
      <c r="S3914" t="s">
        <v>67</v>
      </c>
      <c r="T3914" s="2" t="s">
        <v>73</v>
      </c>
      <c r="U3914" s="2" t="s">
        <v>74</v>
      </c>
      <c r="V3914">
        <v>710</v>
      </c>
      <c r="W3914" s="2" t="s">
        <v>7185</v>
      </c>
      <c r="X3914">
        <v>1000</v>
      </c>
      <c r="Z3914">
        <v>1000</v>
      </c>
      <c r="AD3914">
        <v>700</v>
      </c>
      <c r="AF3914">
        <v>0</v>
      </c>
      <c r="AG3914">
        <v>300</v>
      </c>
      <c r="AL3914" s="5">
        <v>2000</v>
      </c>
      <c r="AM3914">
        <v>0</v>
      </c>
      <c r="AN3914">
        <v>0</v>
      </c>
      <c r="AO3914">
        <v>1000</v>
      </c>
      <c r="AQ3914">
        <v>1000</v>
      </c>
      <c r="AS3914">
        <v>700</v>
      </c>
      <c r="AU3914">
        <v>300</v>
      </c>
      <c r="AZ3914" s="5">
        <v>2000</v>
      </c>
      <c r="BA3914" s="5">
        <v>2000</v>
      </c>
      <c r="BB3914" s="5">
        <v>2000</v>
      </c>
      <c r="BF3914" s="5">
        <v>0</v>
      </c>
      <c r="BG3914">
        <v>20190711</v>
      </c>
      <c r="BH3914" s="9" t="str">
        <f t="shared" si="183"/>
        <v>2019</v>
      </c>
      <c r="BI3914" t="str">
        <f>MID(Merge1[[#This Row],[OC_DATA_INIZIO_PROGETTO]],5,2)</f>
        <v>07</v>
      </c>
      <c r="BJ3914">
        <v>20211231</v>
      </c>
      <c r="BK3914" t="str">
        <f t="shared" si="184"/>
        <v>2021</v>
      </c>
      <c r="BL3914" t="str">
        <f>MID(Merge1[[#This Row],[OC_DATA_FINE_PROGETTO_PREVISTA]],5,2)</f>
        <v>12</v>
      </c>
      <c r="BM3914" s="8">
        <f>(Merge1[[#This Row],[Colonna2]]-Merge1[[#This Row],[Colonna1]])*12+Merge1[[#This Row],[Colonna22]]-Merge1[[#This Row],[Colonna12]]</f>
        <v>29</v>
      </c>
      <c r="BO3914" t="str">
        <f t="shared" si="185"/>
        <v/>
      </c>
      <c r="BP3914" s="2" t="s">
        <v>86</v>
      </c>
      <c r="BQ3914" s="2" t="s">
        <v>76</v>
      </c>
      <c r="BR3914" s="2" t="s">
        <v>77</v>
      </c>
      <c r="BS3914" s="2" t="s">
        <v>434</v>
      </c>
      <c r="BT3914" s="2" t="s">
        <v>435</v>
      </c>
    </row>
    <row r="3915" spans="1:72" x14ac:dyDescent="0.35">
      <c r="A3915" s="2" t="s">
        <v>22041</v>
      </c>
      <c r="B3915" s="2" t="s">
        <v>22026</v>
      </c>
      <c r="C3915" s="2" t="s">
        <v>22042</v>
      </c>
      <c r="D3915" s="2" t="s">
        <v>21658</v>
      </c>
      <c r="E3915" s="2" t="s">
        <v>22043</v>
      </c>
      <c r="F3915">
        <v>11</v>
      </c>
      <c r="G3915" s="2" t="s">
        <v>436</v>
      </c>
      <c r="H3915">
        <v>2</v>
      </c>
      <c r="I3915" s="2" t="s">
        <v>430</v>
      </c>
      <c r="J3915">
        <v>99</v>
      </c>
      <c r="K3915" s="2" t="s">
        <v>81</v>
      </c>
      <c r="L3915">
        <v>11</v>
      </c>
      <c r="M3915" s="2" t="s">
        <v>443</v>
      </c>
      <c r="N3915">
        <v>71</v>
      </c>
      <c r="O3915" s="2" t="s">
        <v>507</v>
      </c>
      <c r="P3915">
        <v>72</v>
      </c>
      <c r="Q3915" s="2" t="s">
        <v>718</v>
      </c>
      <c r="R3915" t="s">
        <v>67</v>
      </c>
      <c r="S3915" t="s">
        <v>67</v>
      </c>
      <c r="T3915" s="2" t="s">
        <v>73</v>
      </c>
      <c r="U3915" s="2" t="s">
        <v>74</v>
      </c>
      <c r="V3915">
        <v>710</v>
      </c>
      <c r="W3915" s="2" t="s">
        <v>7185</v>
      </c>
      <c r="X3915">
        <v>1000</v>
      </c>
      <c r="Z3915">
        <v>1000</v>
      </c>
      <c r="AD3915">
        <v>700</v>
      </c>
      <c r="AF3915">
        <v>0</v>
      </c>
      <c r="AG3915">
        <v>300</v>
      </c>
      <c r="AL3915" s="5">
        <v>2000</v>
      </c>
      <c r="AM3915">
        <v>0</v>
      </c>
      <c r="AN3915">
        <v>0</v>
      </c>
      <c r="AO3915">
        <v>1000</v>
      </c>
      <c r="AQ3915">
        <v>1000</v>
      </c>
      <c r="AS3915">
        <v>700</v>
      </c>
      <c r="AU3915">
        <v>300</v>
      </c>
      <c r="AZ3915" s="5">
        <v>2000</v>
      </c>
      <c r="BA3915" s="5">
        <v>2000</v>
      </c>
      <c r="BB3915" s="5">
        <v>2000</v>
      </c>
      <c r="BF3915" s="5">
        <v>0</v>
      </c>
      <c r="BG3915">
        <v>20190711</v>
      </c>
      <c r="BH3915" s="9" t="str">
        <f t="shared" si="183"/>
        <v>2019</v>
      </c>
      <c r="BI3915" t="str">
        <f>MID(Merge1[[#This Row],[OC_DATA_INIZIO_PROGETTO]],5,2)</f>
        <v>07</v>
      </c>
      <c r="BJ3915">
        <v>20211231</v>
      </c>
      <c r="BK3915" t="str">
        <f t="shared" si="184"/>
        <v>2021</v>
      </c>
      <c r="BL3915" t="str">
        <f>MID(Merge1[[#This Row],[OC_DATA_FINE_PROGETTO_PREVISTA]],5,2)</f>
        <v>12</v>
      </c>
      <c r="BM3915" s="8">
        <f>(Merge1[[#This Row],[Colonna2]]-Merge1[[#This Row],[Colonna1]])*12+Merge1[[#This Row],[Colonna22]]-Merge1[[#This Row],[Colonna12]]</f>
        <v>29</v>
      </c>
      <c r="BO3915" t="str">
        <f t="shared" si="185"/>
        <v/>
      </c>
      <c r="BP3915" s="2" t="s">
        <v>86</v>
      </c>
      <c r="BQ3915" s="2" t="s">
        <v>76</v>
      </c>
      <c r="BR3915" s="2" t="s">
        <v>77</v>
      </c>
      <c r="BS3915" s="2" t="s">
        <v>434</v>
      </c>
      <c r="BT3915" s="2" t="s">
        <v>435</v>
      </c>
    </row>
    <row r="3916" spans="1:72" x14ac:dyDescent="0.35">
      <c r="A3916" s="2" t="s">
        <v>22096</v>
      </c>
      <c r="B3916" s="2" t="s">
        <v>22097</v>
      </c>
      <c r="C3916" s="2" t="s">
        <v>22053</v>
      </c>
      <c r="D3916" s="2" t="s">
        <v>21658</v>
      </c>
      <c r="E3916" s="2" t="s">
        <v>22098</v>
      </c>
      <c r="F3916">
        <v>11</v>
      </c>
      <c r="G3916" s="2" t="s">
        <v>436</v>
      </c>
      <c r="H3916">
        <v>2</v>
      </c>
      <c r="I3916" s="2" t="s">
        <v>430</v>
      </c>
      <c r="J3916">
        <v>99</v>
      </c>
      <c r="K3916" s="2" t="s">
        <v>81</v>
      </c>
      <c r="L3916">
        <v>11</v>
      </c>
      <c r="M3916" s="2" t="s">
        <v>443</v>
      </c>
      <c r="N3916">
        <v>71</v>
      </c>
      <c r="O3916" s="2" t="s">
        <v>507</v>
      </c>
      <c r="P3916">
        <v>72</v>
      </c>
      <c r="Q3916" s="2" t="s">
        <v>718</v>
      </c>
      <c r="R3916" t="s">
        <v>67</v>
      </c>
      <c r="S3916" t="s">
        <v>67</v>
      </c>
      <c r="T3916" s="2" t="s">
        <v>73</v>
      </c>
      <c r="U3916" s="2" t="s">
        <v>74</v>
      </c>
      <c r="V3916">
        <v>710</v>
      </c>
      <c r="W3916" s="2" t="s">
        <v>7185</v>
      </c>
      <c r="X3916">
        <v>1000</v>
      </c>
      <c r="Z3916">
        <v>1000</v>
      </c>
      <c r="AD3916">
        <v>700</v>
      </c>
      <c r="AF3916">
        <v>0</v>
      </c>
      <c r="AG3916">
        <v>300</v>
      </c>
      <c r="AL3916" s="5">
        <v>2000</v>
      </c>
      <c r="AM3916">
        <v>0</v>
      </c>
      <c r="AN3916">
        <v>0</v>
      </c>
      <c r="AO3916">
        <v>1000</v>
      </c>
      <c r="AQ3916">
        <v>1000</v>
      </c>
      <c r="AS3916">
        <v>700</v>
      </c>
      <c r="AU3916">
        <v>300</v>
      </c>
      <c r="AZ3916" s="5">
        <v>2000</v>
      </c>
      <c r="BA3916" s="5">
        <v>2000</v>
      </c>
      <c r="BB3916" s="5">
        <v>2000</v>
      </c>
      <c r="BF3916" s="5">
        <v>0</v>
      </c>
      <c r="BG3916">
        <v>20190711</v>
      </c>
      <c r="BH3916" s="9" t="str">
        <f t="shared" si="183"/>
        <v>2019</v>
      </c>
      <c r="BI3916" t="str">
        <f>MID(Merge1[[#This Row],[OC_DATA_INIZIO_PROGETTO]],5,2)</f>
        <v>07</v>
      </c>
      <c r="BJ3916">
        <v>20211231</v>
      </c>
      <c r="BK3916" t="str">
        <f t="shared" si="184"/>
        <v>2021</v>
      </c>
      <c r="BL3916" t="str">
        <f>MID(Merge1[[#This Row],[OC_DATA_FINE_PROGETTO_PREVISTA]],5,2)</f>
        <v>12</v>
      </c>
      <c r="BM3916" s="8">
        <f>(Merge1[[#This Row],[Colonna2]]-Merge1[[#This Row],[Colonna1]])*12+Merge1[[#This Row],[Colonna22]]-Merge1[[#This Row],[Colonna12]]</f>
        <v>29</v>
      </c>
      <c r="BO3916" t="str">
        <f t="shared" si="185"/>
        <v/>
      </c>
      <c r="BP3916" s="2" t="s">
        <v>86</v>
      </c>
      <c r="BQ3916" s="2" t="s">
        <v>76</v>
      </c>
      <c r="BR3916" s="2" t="s">
        <v>77</v>
      </c>
      <c r="BS3916" s="2" t="s">
        <v>434</v>
      </c>
      <c r="BT3916" s="2" t="s">
        <v>435</v>
      </c>
    </row>
    <row r="3917" spans="1:72" x14ac:dyDescent="0.35">
      <c r="A3917" s="2" t="s">
        <v>9564</v>
      </c>
      <c r="B3917" s="2" t="s">
        <v>9560</v>
      </c>
      <c r="C3917" s="2" t="s">
        <v>9561</v>
      </c>
      <c r="D3917" s="2" t="s">
        <v>9562</v>
      </c>
      <c r="E3917" s="2" t="s">
        <v>9565</v>
      </c>
      <c r="F3917">
        <v>1</v>
      </c>
      <c r="G3917" s="2" t="s">
        <v>151</v>
      </c>
      <c r="H3917">
        <v>7</v>
      </c>
      <c r="I3917" s="2" t="s">
        <v>770</v>
      </c>
      <c r="J3917">
        <v>99</v>
      </c>
      <c r="K3917" s="2" t="s">
        <v>81</v>
      </c>
      <c r="L3917">
        <v>8</v>
      </c>
      <c r="M3917" s="2" t="s">
        <v>112</v>
      </c>
      <c r="N3917">
        <v>62</v>
      </c>
      <c r="O3917" s="2" t="s">
        <v>2450</v>
      </c>
      <c r="P3917">
        <v>999</v>
      </c>
      <c r="Q3917" s="2" t="s">
        <v>3522</v>
      </c>
      <c r="R3917" t="s">
        <v>67</v>
      </c>
      <c r="S3917" t="s">
        <v>67</v>
      </c>
      <c r="T3917" s="2" t="s">
        <v>1986</v>
      </c>
      <c r="U3917" s="2" t="s">
        <v>1987</v>
      </c>
      <c r="V3917">
        <v>926</v>
      </c>
      <c r="W3917" s="2" t="s">
        <v>6666</v>
      </c>
      <c r="X3917">
        <v>973.7</v>
      </c>
      <c r="Y3917">
        <v>973.7</v>
      </c>
      <c r="AD3917">
        <v>681.59</v>
      </c>
      <c r="AF3917">
        <v>0</v>
      </c>
      <c r="AG3917">
        <v>292.11</v>
      </c>
      <c r="AK3917">
        <v>653</v>
      </c>
      <c r="AL3917" s="5">
        <v>1947.4</v>
      </c>
      <c r="AM3917">
        <v>0</v>
      </c>
      <c r="AN3917">
        <v>0</v>
      </c>
      <c r="AO3917">
        <v>973.7</v>
      </c>
      <c r="AP3917">
        <v>973.7</v>
      </c>
      <c r="AS3917">
        <v>681.59</v>
      </c>
      <c r="AU3917">
        <v>292.11</v>
      </c>
      <c r="AY3917">
        <v>653</v>
      </c>
      <c r="AZ3917" s="5">
        <v>1947.4</v>
      </c>
      <c r="BA3917" s="5">
        <v>1947.4</v>
      </c>
      <c r="BB3917" s="5">
        <v>1947.4</v>
      </c>
      <c r="BF3917" s="5">
        <v>0</v>
      </c>
      <c r="BG3917">
        <v>20180717</v>
      </c>
      <c r="BH3917" s="9" t="str">
        <f t="shared" si="183"/>
        <v>2018</v>
      </c>
      <c r="BI3917" t="str">
        <f>MID(Merge1[[#This Row],[OC_DATA_INIZIO_PROGETTO]],5,2)</f>
        <v>07</v>
      </c>
      <c r="BJ3917">
        <v>20200531</v>
      </c>
      <c r="BK3917" t="str">
        <f t="shared" si="184"/>
        <v>2020</v>
      </c>
      <c r="BL3917" t="str">
        <f>MID(Merge1[[#This Row],[OC_DATA_FINE_PROGETTO_PREVISTA]],5,2)</f>
        <v>05</v>
      </c>
      <c r="BM3917" s="8">
        <f>(Merge1[[#This Row],[Colonna2]]-Merge1[[#This Row],[Colonna1]])*12+Merge1[[#This Row],[Colonna22]]-Merge1[[#This Row],[Colonna12]]</f>
        <v>22</v>
      </c>
      <c r="BN3917">
        <v>20200531</v>
      </c>
      <c r="BO3917" t="str">
        <f t="shared" si="185"/>
        <v>2020</v>
      </c>
      <c r="BP3917" s="2" t="s">
        <v>86</v>
      </c>
      <c r="BQ3917" s="2" t="s">
        <v>86</v>
      </c>
      <c r="BR3917" s="2" t="s">
        <v>440</v>
      </c>
      <c r="BS3917" s="2" t="s">
        <v>773</v>
      </c>
      <c r="BT3917" s="2" t="s">
        <v>774</v>
      </c>
    </row>
    <row r="3918" spans="1:72" x14ac:dyDescent="0.35">
      <c r="A3918" s="2" t="s">
        <v>9566</v>
      </c>
      <c r="B3918" s="2" t="s">
        <v>9560</v>
      </c>
      <c r="C3918" s="2" t="s">
        <v>9561</v>
      </c>
      <c r="D3918" s="2" t="s">
        <v>9562</v>
      </c>
      <c r="E3918" s="2" t="s">
        <v>9567</v>
      </c>
      <c r="F3918">
        <v>1</v>
      </c>
      <c r="G3918" s="2" t="s">
        <v>151</v>
      </c>
      <c r="H3918">
        <v>7</v>
      </c>
      <c r="I3918" s="2" t="s">
        <v>770</v>
      </c>
      <c r="J3918">
        <v>99</v>
      </c>
      <c r="K3918" s="2" t="s">
        <v>81</v>
      </c>
      <c r="L3918">
        <v>8</v>
      </c>
      <c r="M3918" s="2" t="s">
        <v>112</v>
      </c>
      <c r="N3918">
        <v>62</v>
      </c>
      <c r="O3918" s="2" t="s">
        <v>2450</v>
      </c>
      <c r="P3918">
        <v>999</v>
      </c>
      <c r="Q3918" s="2" t="s">
        <v>3522</v>
      </c>
      <c r="R3918" t="s">
        <v>67</v>
      </c>
      <c r="S3918" t="s">
        <v>67</v>
      </c>
      <c r="T3918" s="2" t="s">
        <v>1986</v>
      </c>
      <c r="U3918" s="2" t="s">
        <v>1987</v>
      </c>
      <c r="V3918">
        <v>926</v>
      </c>
      <c r="W3918" s="2" t="s">
        <v>6666</v>
      </c>
      <c r="X3918">
        <v>973.7</v>
      </c>
      <c r="Y3918">
        <v>973.7</v>
      </c>
      <c r="AD3918">
        <v>681.59</v>
      </c>
      <c r="AF3918">
        <v>0</v>
      </c>
      <c r="AG3918">
        <v>292.11</v>
      </c>
      <c r="AK3918">
        <v>653</v>
      </c>
      <c r="AL3918" s="5">
        <v>1947.4</v>
      </c>
      <c r="AM3918">
        <v>0</v>
      </c>
      <c r="AN3918">
        <v>0</v>
      </c>
      <c r="AO3918">
        <v>973.7</v>
      </c>
      <c r="AP3918">
        <v>973.7</v>
      </c>
      <c r="AS3918">
        <v>681.59</v>
      </c>
      <c r="AU3918">
        <v>292.11</v>
      </c>
      <c r="AY3918">
        <v>653</v>
      </c>
      <c r="AZ3918" s="5">
        <v>1947.4</v>
      </c>
      <c r="BA3918" s="5">
        <v>1947.4</v>
      </c>
      <c r="BB3918" s="5">
        <v>1947.4</v>
      </c>
      <c r="BF3918" s="5">
        <v>0</v>
      </c>
      <c r="BG3918">
        <v>20180717</v>
      </c>
      <c r="BH3918" s="9" t="str">
        <f t="shared" si="183"/>
        <v>2018</v>
      </c>
      <c r="BI3918" t="str">
        <f>MID(Merge1[[#This Row],[OC_DATA_INIZIO_PROGETTO]],5,2)</f>
        <v>07</v>
      </c>
      <c r="BJ3918">
        <v>20200531</v>
      </c>
      <c r="BK3918" t="str">
        <f t="shared" si="184"/>
        <v>2020</v>
      </c>
      <c r="BL3918" t="str">
        <f>MID(Merge1[[#This Row],[OC_DATA_FINE_PROGETTO_PREVISTA]],5,2)</f>
        <v>05</v>
      </c>
      <c r="BM3918" s="8">
        <f>(Merge1[[#This Row],[Colonna2]]-Merge1[[#This Row],[Colonna1]])*12+Merge1[[#This Row],[Colonna22]]-Merge1[[#This Row],[Colonna12]]</f>
        <v>22</v>
      </c>
      <c r="BN3918">
        <v>20200531</v>
      </c>
      <c r="BO3918" t="str">
        <f t="shared" si="185"/>
        <v>2020</v>
      </c>
      <c r="BP3918" s="2" t="s">
        <v>86</v>
      </c>
      <c r="BQ3918" s="2" t="s">
        <v>86</v>
      </c>
      <c r="BR3918" s="2" t="s">
        <v>440</v>
      </c>
      <c r="BS3918" s="2" t="s">
        <v>773</v>
      </c>
      <c r="BT3918" s="2" t="s">
        <v>774</v>
      </c>
    </row>
    <row r="3919" spans="1:72" x14ac:dyDescent="0.35">
      <c r="A3919" s="2" t="s">
        <v>9568</v>
      </c>
      <c r="B3919" s="2" t="s">
        <v>9560</v>
      </c>
      <c r="C3919" s="2" t="s">
        <v>9561</v>
      </c>
      <c r="D3919" s="2" t="s">
        <v>9562</v>
      </c>
      <c r="E3919" s="2" t="s">
        <v>9569</v>
      </c>
      <c r="F3919">
        <v>1</v>
      </c>
      <c r="G3919" s="2" t="s">
        <v>151</v>
      </c>
      <c r="H3919">
        <v>7</v>
      </c>
      <c r="I3919" s="2" t="s">
        <v>770</v>
      </c>
      <c r="J3919">
        <v>99</v>
      </c>
      <c r="K3919" s="2" t="s">
        <v>81</v>
      </c>
      <c r="L3919">
        <v>8</v>
      </c>
      <c r="M3919" s="2" t="s">
        <v>112</v>
      </c>
      <c r="N3919">
        <v>62</v>
      </c>
      <c r="O3919" s="2" t="s">
        <v>2450</v>
      </c>
      <c r="P3919">
        <v>999</v>
      </c>
      <c r="Q3919" s="2" t="s">
        <v>3522</v>
      </c>
      <c r="R3919" t="s">
        <v>67</v>
      </c>
      <c r="S3919" t="s">
        <v>67</v>
      </c>
      <c r="T3919" s="2" t="s">
        <v>1986</v>
      </c>
      <c r="U3919" s="2" t="s">
        <v>1987</v>
      </c>
      <c r="V3919">
        <v>926</v>
      </c>
      <c r="W3919" s="2" t="s">
        <v>6666</v>
      </c>
      <c r="X3919">
        <v>973.7</v>
      </c>
      <c r="Y3919">
        <v>973.7</v>
      </c>
      <c r="AD3919">
        <v>681.59</v>
      </c>
      <c r="AF3919">
        <v>0</v>
      </c>
      <c r="AG3919">
        <v>292.11</v>
      </c>
      <c r="AK3919">
        <v>653</v>
      </c>
      <c r="AL3919" s="5">
        <v>1947.4</v>
      </c>
      <c r="AM3919">
        <v>0</v>
      </c>
      <c r="AN3919">
        <v>0</v>
      </c>
      <c r="AO3919">
        <v>973.7</v>
      </c>
      <c r="AP3919">
        <v>973.7</v>
      </c>
      <c r="AS3919">
        <v>681.59</v>
      </c>
      <c r="AU3919">
        <v>292.11</v>
      </c>
      <c r="AY3919">
        <v>653</v>
      </c>
      <c r="AZ3919" s="5">
        <v>1947.4</v>
      </c>
      <c r="BA3919" s="5">
        <v>1947.4</v>
      </c>
      <c r="BB3919" s="5">
        <v>1947.4</v>
      </c>
      <c r="BF3919" s="5">
        <v>0</v>
      </c>
      <c r="BG3919">
        <v>20180717</v>
      </c>
      <c r="BH3919" s="9" t="str">
        <f t="shared" si="183"/>
        <v>2018</v>
      </c>
      <c r="BI3919" t="str">
        <f>MID(Merge1[[#This Row],[OC_DATA_INIZIO_PROGETTO]],5,2)</f>
        <v>07</v>
      </c>
      <c r="BJ3919">
        <v>20200531</v>
      </c>
      <c r="BK3919" t="str">
        <f t="shared" si="184"/>
        <v>2020</v>
      </c>
      <c r="BL3919" t="str">
        <f>MID(Merge1[[#This Row],[OC_DATA_FINE_PROGETTO_PREVISTA]],5,2)</f>
        <v>05</v>
      </c>
      <c r="BM3919" s="8">
        <f>(Merge1[[#This Row],[Colonna2]]-Merge1[[#This Row],[Colonna1]])*12+Merge1[[#This Row],[Colonna22]]-Merge1[[#This Row],[Colonna12]]</f>
        <v>22</v>
      </c>
      <c r="BN3919">
        <v>20200531</v>
      </c>
      <c r="BO3919" t="str">
        <f t="shared" si="185"/>
        <v>2020</v>
      </c>
      <c r="BP3919" s="2" t="s">
        <v>86</v>
      </c>
      <c r="BQ3919" s="2" t="s">
        <v>86</v>
      </c>
      <c r="BR3919" s="2" t="s">
        <v>440</v>
      </c>
      <c r="BS3919" s="2" t="s">
        <v>773</v>
      </c>
      <c r="BT3919" s="2" t="s">
        <v>774</v>
      </c>
    </row>
    <row r="3920" spans="1:72" x14ac:dyDescent="0.35">
      <c r="A3920" s="2" t="s">
        <v>9570</v>
      </c>
      <c r="B3920" s="2" t="s">
        <v>9560</v>
      </c>
      <c r="C3920" s="2" t="s">
        <v>9561</v>
      </c>
      <c r="D3920" s="2" t="s">
        <v>9562</v>
      </c>
      <c r="E3920" s="2" t="s">
        <v>9571</v>
      </c>
      <c r="F3920">
        <v>1</v>
      </c>
      <c r="G3920" s="2" t="s">
        <v>151</v>
      </c>
      <c r="H3920">
        <v>7</v>
      </c>
      <c r="I3920" s="2" t="s">
        <v>770</v>
      </c>
      <c r="J3920">
        <v>99</v>
      </c>
      <c r="K3920" s="2" t="s">
        <v>81</v>
      </c>
      <c r="L3920">
        <v>8</v>
      </c>
      <c r="M3920" s="2" t="s">
        <v>112</v>
      </c>
      <c r="N3920">
        <v>62</v>
      </c>
      <c r="O3920" s="2" t="s">
        <v>2450</v>
      </c>
      <c r="P3920">
        <v>999</v>
      </c>
      <c r="Q3920" s="2" t="s">
        <v>3522</v>
      </c>
      <c r="R3920" t="s">
        <v>67</v>
      </c>
      <c r="S3920" t="s">
        <v>67</v>
      </c>
      <c r="T3920" s="2" t="s">
        <v>1986</v>
      </c>
      <c r="U3920" s="2" t="s">
        <v>1987</v>
      </c>
      <c r="V3920">
        <v>926</v>
      </c>
      <c r="W3920" s="2" t="s">
        <v>6666</v>
      </c>
      <c r="X3920">
        <v>973.7</v>
      </c>
      <c r="Y3920">
        <v>973.7</v>
      </c>
      <c r="AD3920">
        <v>681.59</v>
      </c>
      <c r="AF3920">
        <v>0</v>
      </c>
      <c r="AG3920">
        <v>292.11</v>
      </c>
      <c r="AK3920">
        <v>653</v>
      </c>
      <c r="AL3920" s="5">
        <v>1947.4</v>
      </c>
      <c r="AM3920">
        <v>0</v>
      </c>
      <c r="AN3920">
        <v>0</v>
      </c>
      <c r="AO3920">
        <v>973.7</v>
      </c>
      <c r="AP3920">
        <v>973.7</v>
      </c>
      <c r="AS3920">
        <v>681.59</v>
      </c>
      <c r="AU3920">
        <v>292.11</v>
      </c>
      <c r="AY3920">
        <v>653</v>
      </c>
      <c r="AZ3920" s="5">
        <v>1947.4</v>
      </c>
      <c r="BA3920" s="5">
        <v>1947.4</v>
      </c>
      <c r="BB3920" s="5">
        <v>1947.4</v>
      </c>
      <c r="BF3920" s="5">
        <v>0</v>
      </c>
      <c r="BG3920">
        <v>20180717</v>
      </c>
      <c r="BH3920" s="9" t="str">
        <f t="shared" si="183"/>
        <v>2018</v>
      </c>
      <c r="BI3920" t="str">
        <f>MID(Merge1[[#This Row],[OC_DATA_INIZIO_PROGETTO]],5,2)</f>
        <v>07</v>
      </c>
      <c r="BJ3920">
        <v>20200531</v>
      </c>
      <c r="BK3920" t="str">
        <f t="shared" si="184"/>
        <v>2020</v>
      </c>
      <c r="BL3920" t="str">
        <f>MID(Merge1[[#This Row],[OC_DATA_FINE_PROGETTO_PREVISTA]],5,2)</f>
        <v>05</v>
      </c>
      <c r="BM3920" s="8">
        <f>(Merge1[[#This Row],[Colonna2]]-Merge1[[#This Row],[Colonna1]])*12+Merge1[[#This Row],[Colonna22]]-Merge1[[#This Row],[Colonna12]]</f>
        <v>22</v>
      </c>
      <c r="BN3920">
        <v>20200531</v>
      </c>
      <c r="BO3920" t="str">
        <f t="shared" si="185"/>
        <v>2020</v>
      </c>
      <c r="BP3920" s="2" t="s">
        <v>86</v>
      </c>
      <c r="BQ3920" s="2" t="s">
        <v>86</v>
      </c>
      <c r="BR3920" s="2" t="s">
        <v>440</v>
      </c>
      <c r="BS3920" s="2" t="s">
        <v>773</v>
      </c>
      <c r="BT3920" s="2" t="s">
        <v>774</v>
      </c>
    </row>
    <row r="3921" spans="1:72" x14ac:dyDescent="0.35">
      <c r="A3921" s="2" t="s">
        <v>22037</v>
      </c>
      <c r="B3921" s="2" t="s">
        <v>22026</v>
      </c>
      <c r="C3921" s="2" t="s">
        <v>22016</v>
      </c>
      <c r="D3921" s="2" t="s">
        <v>21658</v>
      </c>
      <c r="E3921" s="2" t="s">
        <v>22038</v>
      </c>
      <c r="F3921">
        <v>11</v>
      </c>
      <c r="G3921" s="2" t="s">
        <v>436</v>
      </c>
      <c r="H3921">
        <v>2</v>
      </c>
      <c r="I3921" s="2" t="s">
        <v>430</v>
      </c>
      <c r="J3921">
        <v>99</v>
      </c>
      <c r="K3921" s="2" t="s">
        <v>81</v>
      </c>
      <c r="L3921">
        <v>11</v>
      </c>
      <c r="M3921" s="2" t="s">
        <v>443</v>
      </c>
      <c r="N3921">
        <v>71</v>
      </c>
      <c r="O3921" s="2" t="s">
        <v>507</v>
      </c>
      <c r="P3921">
        <v>72</v>
      </c>
      <c r="Q3921" s="2" t="s">
        <v>718</v>
      </c>
      <c r="R3921" t="s">
        <v>67</v>
      </c>
      <c r="S3921" t="s">
        <v>67</v>
      </c>
      <c r="T3921" s="2" t="s">
        <v>73</v>
      </c>
      <c r="U3921" s="2" t="s">
        <v>74</v>
      </c>
      <c r="V3921">
        <v>710</v>
      </c>
      <c r="W3921" s="2" t="s">
        <v>7185</v>
      </c>
      <c r="X3921">
        <v>959.25</v>
      </c>
      <c r="Z3921">
        <v>959.25</v>
      </c>
      <c r="AD3921">
        <v>671.48</v>
      </c>
      <c r="AF3921">
        <v>0</v>
      </c>
      <c r="AG3921">
        <v>287.77</v>
      </c>
      <c r="AL3921" s="5">
        <v>1918.5</v>
      </c>
      <c r="AM3921">
        <v>0</v>
      </c>
      <c r="AN3921">
        <v>0</v>
      </c>
      <c r="AO3921">
        <v>959.25</v>
      </c>
      <c r="AQ3921">
        <v>959.25</v>
      </c>
      <c r="AS3921">
        <v>671.48</v>
      </c>
      <c r="AU3921">
        <v>287.77</v>
      </c>
      <c r="AZ3921" s="5">
        <v>1918.5</v>
      </c>
      <c r="BA3921" s="5">
        <v>1918.5</v>
      </c>
      <c r="BB3921" s="5">
        <v>1918.5</v>
      </c>
      <c r="BF3921" s="5">
        <v>0</v>
      </c>
      <c r="BG3921">
        <v>20190711</v>
      </c>
      <c r="BH3921" s="9" t="str">
        <f t="shared" si="183"/>
        <v>2019</v>
      </c>
      <c r="BI3921" t="str">
        <f>MID(Merge1[[#This Row],[OC_DATA_INIZIO_PROGETTO]],5,2)</f>
        <v>07</v>
      </c>
      <c r="BJ3921">
        <v>20211231</v>
      </c>
      <c r="BK3921" t="str">
        <f t="shared" si="184"/>
        <v>2021</v>
      </c>
      <c r="BL3921" t="str">
        <f>MID(Merge1[[#This Row],[OC_DATA_FINE_PROGETTO_PREVISTA]],5,2)</f>
        <v>12</v>
      </c>
      <c r="BM3921" s="8">
        <f>(Merge1[[#This Row],[Colonna2]]-Merge1[[#This Row],[Colonna1]])*12+Merge1[[#This Row],[Colonna22]]-Merge1[[#This Row],[Colonna12]]</f>
        <v>29</v>
      </c>
      <c r="BO3921" t="str">
        <f t="shared" si="185"/>
        <v/>
      </c>
      <c r="BP3921" s="2" t="s">
        <v>86</v>
      </c>
      <c r="BQ3921" s="2" t="s">
        <v>76</v>
      </c>
      <c r="BR3921" s="2" t="s">
        <v>77</v>
      </c>
      <c r="BS3921" s="2" t="s">
        <v>434</v>
      </c>
      <c r="BT3921" s="2" t="s">
        <v>435</v>
      </c>
    </row>
    <row r="3922" spans="1:72" x14ac:dyDescent="0.35">
      <c r="A3922" s="2" t="s">
        <v>22067</v>
      </c>
      <c r="B3922" s="2" t="s">
        <v>22052</v>
      </c>
      <c r="C3922" s="2" t="s">
        <v>22016</v>
      </c>
      <c r="D3922" s="2" t="s">
        <v>21658</v>
      </c>
      <c r="E3922" s="2" t="s">
        <v>22068</v>
      </c>
      <c r="F3922">
        <v>11</v>
      </c>
      <c r="G3922" s="2" t="s">
        <v>436</v>
      </c>
      <c r="H3922">
        <v>2</v>
      </c>
      <c r="I3922" s="2" t="s">
        <v>430</v>
      </c>
      <c r="J3922">
        <v>99</v>
      </c>
      <c r="K3922" s="2" t="s">
        <v>81</v>
      </c>
      <c r="L3922">
        <v>11</v>
      </c>
      <c r="M3922" s="2" t="s">
        <v>443</v>
      </c>
      <c r="N3922">
        <v>71</v>
      </c>
      <c r="O3922" s="2" t="s">
        <v>507</v>
      </c>
      <c r="P3922">
        <v>72</v>
      </c>
      <c r="Q3922" s="2" t="s">
        <v>718</v>
      </c>
      <c r="R3922" t="s">
        <v>67</v>
      </c>
      <c r="S3922" t="s">
        <v>67</v>
      </c>
      <c r="T3922" s="2" t="s">
        <v>73</v>
      </c>
      <c r="U3922" s="2" t="s">
        <v>74</v>
      </c>
      <c r="V3922">
        <v>710</v>
      </c>
      <c r="W3922" s="2" t="s">
        <v>7185</v>
      </c>
      <c r="X3922">
        <v>959.25</v>
      </c>
      <c r="Z3922">
        <v>959.25</v>
      </c>
      <c r="AD3922">
        <v>671.48</v>
      </c>
      <c r="AF3922">
        <v>0</v>
      </c>
      <c r="AG3922">
        <v>287.77</v>
      </c>
      <c r="AL3922" s="5">
        <v>1918.5</v>
      </c>
      <c r="AM3922">
        <v>0</v>
      </c>
      <c r="AN3922">
        <v>0</v>
      </c>
      <c r="AO3922">
        <v>959.25</v>
      </c>
      <c r="AQ3922">
        <v>959.25</v>
      </c>
      <c r="AS3922">
        <v>671.48</v>
      </c>
      <c r="AU3922">
        <v>287.77</v>
      </c>
      <c r="AZ3922" s="5">
        <v>1918.5</v>
      </c>
      <c r="BA3922" s="5">
        <v>1918.5</v>
      </c>
      <c r="BB3922" s="5">
        <v>1918.5</v>
      </c>
      <c r="BF3922" s="5">
        <v>0</v>
      </c>
      <c r="BG3922">
        <v>20190711</v>
      </c>
      <c r="BH3922" s="9" t="str">
        <f t="shared" si="183"/>
        <v>2019</v>
      </c>
      <c r="BI3922" t="str">
        <f>MID(Merge1[[#This Row],[OC_DATA_INIZIO_PROGETTO]],5,2)</f>
        <v>07</v>
      </c>
      <c r="BJ3922">
        <v>20211231</v>
      </c>
      <c r="BK3922" t="str">
        <f t="shared" si="184"/>
        <v>2021</v>
      </c>
      <c r="BL3922" t="str">
        <f>MID(Merge1[[#This Row],[OC_DATA_FINE_PROGETTO_PREVISTA]],5,2)</f>
        <v>12</v>
      </c>
      <c r="BM3922" s="8">
        <f>(Merge1[[#This Row],[Colonna2]]-Merge1[[#This Row],[Colonna1]])*12+Merge1[[#This Row],[Colonna22]]-Merge1[[#This Row],[Colonna12]]</f>
        <v>29</v>
      </c>
      <c r="BO3922" t="str">
        <f t="shared" si="185"/>
        <v/>
      </c>
      <c r="BP3922" s="2" t="s">
        <v>86</v>
      </c>
      <c r="BQ3922" s="2" t="s">
        <v>76</v>
      </c>
      <c r="BR3922" s="2" t="s">
        <v>77</v>
      </c>
      <c r="BS3922" s="2" t="s">
        <v>434</v>
      </c>
      <c r="BT3922" s="2" t="s">
        <v>435</v>
      </c>
    </row>
    <row r="3923" spans="1:72" x14ac:dyDescent="0.35">
      <c r="A3923" s="2" t="s">
        <v>22035</v>
      </c>
      <c r="B3923" s="2" t="s">
        <v>22026</v>
      </c>
      <c r="C3923" s="2" t="s">
        <v>22016</v>
      </c>
      <c r="D3923" s="2" t="s">
        <v>21658</v>
      </c>
      <c r="E3923" s="2" t="s">
        <v>22036</v>
      </c>
      <c r="F3923">
        <v>11</v>
      </c>
      <c r="G3923" s="2" t="s">
        <v>436</v>
      </c>
      <c r="H3923">
        <v>2</v>
      </c>
      <c r="I3923" s="2" t="s">
        <v>430</v>
      </c>
      <c r="J3923">
        <v>99</v>
      </c>
      <c r="K3923" s="2" t="s">
        <v>81</v>
      </c>
      <c r="L3923">
        <v>11</v>
      </c>
      <c r="M3923" s="2" t="s">
        <v>443</v>
      </c>
      <c r="N3923">
        <v>71</v>
      </c>
      <c r="O3923" s="2" t="s">
        <v>507</v>
      </c>
      <c r="P3923">
        <v>72</v>
      </c>
      <c r="Q3923" s="2" t="s">
        <v>718</v>
      </c>
      <c r="R3923" t="s">
        <v>67</v>
      </c>
      <c r="S3923" t="s">
        <v>67</v>
      </c>
      <c r="T3923" s="2" t="s">
        <v>73</v>
      </c>
      <c r="U3923" s="2" t="s">
        <v>74</v>
      </c>
      <c r="V3923">
        <v>710</v>
      </c>
      <c r="W3923" s="2" t="s">
        <v>7185</v>
      </c>
      <c r="X3923">
        <v>959</v>
      </c>
      <c r="Z3923">
        <v>959</v>
      </c>
      <c r="AD3923">
        <v>671.3</v>
      </c>
      <c r="AF3923">
        <v>0</v>
      </c>
      <c r="AG3923">
        <v>287.7</v>
      </c>
      <c r="AL3923" s="5">
        <v>1918</v>
      </c>
      <c r="AM3923">
        <v>0</v>
      </c>
      <c r="AN3923">
        <v>0</v>
      </c>
      <c r="AO3923">
        <v>959</v>
      </c>
      <c r="AQ3923">
        <v>959</v>
      </c>
      <c r="AS3923">
        <v>671.3</v>
      </c>
      <c r="AU3923">
        <v>287.7</v>
      </c>
      <c r="AZ3923" s="5">
        <v>1918</v>
      </c>
      <c r="BA3923" s="5">
        <v>1918</v>
      </c>
      <c r="BB3923" s="5">
        <v>1918</v>
      </c>
      <c r="BF3923" s="5">
        <v>0</v>
      </c>
      <c r="BG3923">
        <v>20190711</v>
      </c>
      <c r="BH3923" s="9" t="str">
        <f t="shared" si="183"/>
        <v>2019</v>
      </c>
      <c r="BI3923" t="str">
        <f>MID(Merge1[[#This Row],[OC_DATA_INIZIO_PROGETTO]],5,2)</f>
        <v>07</v>
      </c>
      <c r="BJ3923">
        <v>20211231</v>
      </c>
      <c r="BK3923" t="str">
        <f t="shared" si="184"/>
        <v>2021</v>
      </c>
      <c r="BL3923" t="str">
        <f>MID(Merge1[[#This Row],[OC_DATA_FINE_PROGETTO_PREVISTA]],5,2)</f>
        <v>12</v>
      </c>
      <c r="BM3923" s="8">
        <f>(Merge1[[#This Row],[Colonna2]]-Merge1[[#This Row],[Colonna1]])*12+Merge1[[#This Row],[Colonna22]]-Merge1[[#This Row],[Colonna12]]</f>
        <v>29</v>
      </c>
      <c r="BO3923" t="str">
        <f t="shared" si="185"/>
        <v/>
      </c>
      <c r="BP3923" s="2" t="s">
        <v>86</v>
      </c>
      <c r="BQ3923" s="2" t="s">
        <v>76</v>
      </c>
      <c r="BR3923" s="2" t="s">
        <v>77</v>
      </c>
      <c r="BS3923" s="2" t="s">
        <v>434</v>
      </c>
      <c r="BT3923" s="2" t="s">
        <v>435</v>
      </c>
    </row>
    <row r="3924" spans="1:72" x14ac:dyDescent="0.35">
      <c r="A3924" s="2" t="s">
        <v>22015</v>
      </c>
      <c r="B3924" s="2" t="s">
        <v>22011</v>
      </c>
      <c r="C3924" s="2" t="s">
        <v>22016</v>
      </c>
      <c r="D3924" s="2" t="s">
        <v>21658</v>
      </c>
      <c r="E3924" s="2" t="s">
        <v>22017</v>
      </c>
      <c r="F3924">
        <v>11</v>
      </c>
      <c r="G3924" s="2" t="s">
        <v>436</v>
      </c>
      <c r="H3924">
        <v>2</v>
      </c>
      <c r="I3924" s="2" t="s">
        <v>430</v>
      </c>
      <c r="J3924">
        <v>99</v>
      </c>
      <c r="K3924" s="2" t="s">
        <v>81</v>
      </c>
      <c r="L3924">
        <v>11</v>
      </c>
      <c r="M3924" s="2" t="s">
        <v>443</v>
      </c>
      <c r="N3924">
        <v>71</v>
      </c>
      <c r="O3924" s="2" t="s">
        <v>507</v>
      </c>
      <c r="P3924">
        <v>72</v>
      </c>
      <c r="Q3924" s="2" t="s">
        <v>718</v>
      </c>
      <c r="R3924" t="s">
        <v>67</v>
      </c>
      <c r="S3924" t="s">
        <v>67</v>
      </c>
      <c r="T3924" s="2" t="s">
        <v>73</v>
      </c>
      <c r="U3924" s="2" t="s">
        <v>74</v>
      </c>
      <c r="V3924">
        <v>710</v>
      </c>
      <c r="W3924" s="2" t="s">
        <v>7185</v>
      </c>
      <c r="X3924">
        <v>958</v>
      </c>
      <c r="Z3924">
        <v>958</v>
      </c>
      <c r="AD3924">
        <v>670.6</v>
      </c>
      <c r="AF3924">
        <v>0</v>
      </c>
      <c r="AG3924">
        <v>287.39999999999998</v>
      </c>
      <c r="AL3924" s="5">
        <v>1916</v>
      </c>
      <c r="AM3924">
        <v>0</v>
      </c>
      <c r="AN3924">
        <v>0</v>
      </c>
      <c r="AO3924">
        <v>958</v>
      </c>
      <c r="AQ3924">
        <v>958</v>
      </c>
      <c r="AS3924">
        <v>670.6</v>
      </c>
      <c r="AU3924">
        <v>287.39999999999998</v>
      </c>
      <c r="AZ3924" s="5">
        <v>1916</v>
      </c>
      <c r="BA3924" s="5">
        <v>1916</v>
      </c>
      <c r="BB3924" s="5">
        <v>1916</v>
      </c>
      <c r="BC3924" s="5">
        <v>958</v>
      </c>
      <c r="BD3924" s="5">
        <v>958</v>
      </c>
      <c r="BE3924" s="5">
        <v>0</v>
      </c>
      <c r="BF3924" s="5">
        <v>958</v>
      </c>
      <c r="BG3924">
        <v>20190711</v>
      </c>
      <c r="BH3924" s="9" t="str">
        <f t="shared" si="183"/>
        <v>2019</v>
      </c>
      <c r="BI3924" t="str">
        <f>MID(Merge1[[#This Row],[OC_DATA_INIZIO_PROGETTO]],5,2)</f>
        <v>07</v>
      </c>
      <c r="BJ3924">
        <v>20211231</v>
      </c>
      <c r="BK3924" t="str">
        <f t="shared" si="184"/>
        <v>2021</v>
      </c>
      <c r="BL3924" t="str">
        <f>MID(Merge1[[#This Row],[OC_DATA_FINE_PROGETTO_PREVISTA]],5,2)</f>
        <v>12</v>
      </c>
      <c r="BM3924" s="8">
        <f>(Merge1[[#This Row],[Colonna2]]-Merge1[[#This Row],[Colonna1]])*12+Merge1[[#This Row],[Colonna22]]-Merge1[[#This Row],[Colonna12]]</f>
        <v>29</v>
      </c>
      <c r="BO3924" t="str">
        <f t="shared" si="185"/>
        <v/>
      </c>
      <c r="BP3924" s="2" t="s">
        <v>76</v>
      </c>
      <c r="BQ3924" s="2" t="s">
        <v>76</v>
      </c>
      <c r="BR3924" s="2" t="s">
        <v>77</v>
      </c>
      <c r="BS3924" s="2" t="s">
        <v>434</v>
      </c>
      <c r="BT3924" s="2" t="s">
        <v>435</v>
      </c>
    </row>
    <row r="3925" spans="1:72" x14ac:dyDescent="0.35">
      <c r="A3925" s="2" t="s">
        <v>22113</v>
      </c>
      <c r="B3925" s="2" t="s">
        <v>22112</v>
      </c>
      <c r="C3925" s="2" t="s">
        <v>22016</v>
      </c>
      <c r="D3925" s="2" t="s">
        <v>21658</v>
      </c>
      <c r="E3925" s="2" t="s">
        <v>22114</v>
      </c>
      <c r="F3925">
        <v>11</v>
      </c>
      <c r="G3925" s="2" t="s">
        <v>436</v>
      </c>
      <c r="H3925">
        <v>2</v>
      </c>
      <c r="I3925" s="2" t="s">
        <v>430</v>
      </c>
      <c r="J3925">
        <v>99</v>
      </c>
      <c r="K3925" s="2" t="s">
        <v>81</v>
      </c>
      <c r="L3925">
        <v>11</v>
      </c>
      <c r="M3925" s="2" t="s">
        <v>443</v>
      </c>
      <c r="N3925">
        <v>71</v>
      </c>
      <c r="O3925" s="2" t="s">
        <v>507</v>
      </c>
      <c r="P3925">
        <v>72</v>
      </c>
      <c r="Q3925" s="2" t="s">
        <v>718</v>
      </c>
      <c r="R3925" t="s">
        <v>67</v>
      </c>
      <c r="S3925" t="s">
        <v>67</v>
      </c>
      <c r="T3925" s="2" t="s">
        <v>73</v>
      </c>
      <c r="U3925" s="2" t="s">
        <v>74</v>
      </c>
      <c r="V3925">
        <v>710</v>
      </c>
      <c r="W3925" s="2" t="s">
        <v>7185</v>
      </c>
      <c r="X3925">
        <v>958</v>
      </c>
      <c r="Z3925">
        <v>958</v>
      </c>
      <c r="AD3925">
        <v>670.6</v>
      </c>
      <c r="AF3925">
        <v>0</v>
      </c>
      <c r="AG3925">
        <v>287.39999999999998</v>
      </c>
      <c r="AL3925" s="5">
        <v>1916</v>
      </c>
      <c r="AM3925">
        <v>0</v>
      </c>
      <c r="AN3925">
        <v>0</v>
      </c>
      <c r="AO3925">
        <v>958</v>
      </c>
      <c r="AQ3925">
        <v>958</v>
      </c>
      <c r="AS3925">
        <v>670.6</v>
      </c>
      <c r="AU3925">
        <v>287.39999999999998</v>
      </c>
      <c r="AZ3925" s="5">
        <v>1916</v>
      </c>
      <c r="BA3925" s="5">
        <v>1916</v>
      </c>
      <c r="BB3925" s="5">
        <v>1916</v>
      </c>
      <c r="BF3925" s="5">
        <v>0</v>
      </c>
      <c r="BG3925">
        <v>20190711</v>
      </c>
      <c r="BH3925" s="9" t="str">
        <f t="shared" si="183"/>
        <v>2019</v>
      </c>
      <c r="BI3925" t="str">
        <f>MID(Merge1[[#This Row],[OC_DATA_INIZIO_PROGETTO]],5,2)</f>
        <v>07</v>
      </c>
      <c r="BJ3925">
        <v>20211231</v>
      </c>
      <c r="BK3925" t="str">
        <f t="shared" si="184"/>
        <v>2021</v>
      </c>
      <c r="BL3925" t="str">
        <f>MID(Merge1[[#This Row],[OC_DATA_FINE_PROGETTO_PREVISTA]],5,2)</f>
        <v>12</v>
      </c>
      <c r="BM3925" s="8">
        <f>(Merge1[[#This Row],[Colonna2]]-Merge1[[#This Row],[Colonna1]])*12+Merge1[[#This Row],[Colonna22]]-Merge1[[#This Row],[Colonna12]]</f>
        <v>29</v>
      </c>
      <c r="BO3925" t="str">
        <f t="shared" si="185"/>
        <v/>
      </c>
      <c r="BP3925" s="2" t="s">
        <v>86</v>
      </c>
      <c r="BQ3925" s="2" t="s">
        <v>76</v>
      </c>
      <c r="BR3925" s="2" t="s">
        <v>77</v>
      </c>
      <c r="BS3925" s="2" t="s">
        <v>434</v>
      </c>
      <c r="BT3925" s="2" t="s">
        <v>435</v>
      </c>
    </row>
    <row r="3926" spans="1:72" x14ac:dyDescent="0.35">
      <c r="A3926" s="2" t="s">
        <v>22141</v>
      </c>
      <c r="B3926" s="2" t="s">
        <v>22112</v>
      </c>
      <c r="C3926" s="2" t="s">
        <v>22016</v>
      </c>
      <c r="D3926" s="2" t="s">
        <v>21658</v>
      </c>
      <c r="E3926" s="2" t="s">
        <v>22142</v>
      </c>
      <c r="F3926">
        <v>11</v>
      </c>
      <c r="G3926" s="2" t="s">
        <v>436</v>
      </c>
      <c r="H3926">
        <v>2</v>
      </c>
      <c r="I3926" s="2" t="s">
        <v>430</v>
      </c>
      <c r="J3926">
        <v>99</v>
      </c>
      <c r="K3926" s="2" t="s">
        <v>81</v>
      </c>
      <c r="L3926">
        <v>11</v>
      </c>
      <c r="M3926" s="2" t="s">
        <v>443</v>
      </c>
      <c r="N3926">
        <v>71</v>
      </c>
      <c r="O3926" s="2" t="s">
        <v>507</v>
      </c>
      <c r="P3926">
        <v>72</v>
      </c>
      <c r="Q3926" s="2" t="s">
        <v>718</v>
      </c>
      <c r="R3926" t="s">
        <v>67</v>
      </c>
      <c r="S3926" t="s">
        <v>67</v>
      </c>
      <c r="T3926" s="2" t="s">
        <v>73</v>
      </c>
      <c r="U3926" s="2" t="s">
        <v>74</v>
      </c>
      <c r="V3926">
        <v>710</v>
      </c>
      <c r="W3926" s="2" t="s">
        <v>7185</v>
      </c>
      <c r="X3926">
        <v>958</v>
      </c>
      <c r="Z3926">
        <v>958</v>
      </c>
      <c r="AD3926">
        <v>670.6</v>
      </c>
      <c r="AF3926">
        <v>0</v>
      </c>
      <c r="AG3926">
        <v>287.39999999999998</v>
      </c>
      <c r="AL3926" s="5">
        <v>1916</v>
      </c>
      <c r="AM3926">
        <v>0</v>
      </c>
      <c r="AN3926">
        <v>0</v>
      </c>
      <c r="AO3926">
        <v>958</v>
      </c>
      <c r="AQ3926">
        <v>958</v>
      </c>
      <c r="AS3926">
        <v>670.6</v>
      </c>
      <c r="AU3926">
        <v>287.39999999999998</v>
      </c>
      <c r="AZ3926" s="5">
        <v>1916</v>
      </c>
      <c r="BA3926" s="5">
        <v>1916</v>
      </c>
      <c r="BB3926" s="5">
        <v>1916</v>
      </c>
      <c r="BF3926" s="5">
        <v>0</v>
      </c>
      <c r="BG3926">
        <v>20190711</v>
      </c>
      <c r="BH3926" s="9" t="str">
        <f t="shared" si="183"/>
        <v>2019</v>
      </c>
      <c r="BI3926" t="str">
        <f>MID(Merge1[[#This Row],[OC_DATA_INIZIO_PROGETTO]],5,2)</f>
        <v>07</v>
      </c>
      <c r="BJ3926">
        <v>20211231</v>
      </c>
      <c r="BK3926" t="str">
        <f t="shared" si="184"/>
        <v>2021</v>
      </c>
      <c r="BL3926" t="str">
        <f>MID(Merge1[[#This Row],[OC_DATA_FINE_PROGETTO_PREVISTA]],5,2)</f>
        <v>12</v>
      </c>
      <c r="BM3926" s="8">
        <f>(Merge1[[#This Row],[Colonna2]]-Merge1[[#This Row],[Colonna1]])*12+Merge1[[#This Row],[Colonna22]]-Merge1[[#This Row],[Colonna12]]</f>
        <v>29</v>
      </c>
      <c r="BO3926" t="str">
        <f t="shared" si="185"/>
        <v/>
      </c>
      <c r="BP3926" s="2" t="s">
        <v>86</v>
      </c>
      <c r="BQ3926" s="2" t="s">
        <v>76</v>
      </c>
      <c r="BR3926" s="2" t="s">
        <v>77</v>
      </c>
      <c r="BS3926" s="2" t="s">
        <v>434</v>
      </c>
      <c r="BT3926" s="2" t="s">
        <v>435</v>
      </c>
    </row>
    <row r="3927" spans="1:72" x14ac:dyDescent="0.35">
      <c r="A3927" s="2" t="s">
        <v>1843</v>
      </c>
      <c r="B3927" s="2" t="s">
        <v>1844</v>
      </c>
      <c r="C3927" s="2" t="s">
        <v>1845</v>
      </c>
      <c r="D3927" s="2" t="s">
        <v>1846</v>
      </c>
      <c r="E3927" s="2" t="s">
        <v>1847</v>
      </c>
      <c r="F3927">
        <v>11</v>
      </c>
      <c r="G3927" s="2" t="s">
        <v>436</v>
      </c>
      <c r="H3927">
        <v>6</v>
      </c>
      <c r="I3927" s="2" t="s">
        <v>94</v>
      </c>
      <c r="J3927">
        <v>1</v>
      </c>
      <c r="K3927" s="2" t="s">
        <v>442</v>
      </c>
      <c r="L3927">
        <v>11</v>
      </c>
      <c r="M3927" s="2" t="s">
        <v>443</v>
      </c>
      <c r="N3927">
        <v>71</v>
      </c>
      <c r="O3927" s="2" t="s">
        <v>507</v>
      </c>
      <c r="P3927">
        <v>10</v>
      </c>
      <c r="Q3927" s="2" t="s">
        <v>1815</v>
      </c>
      <c r="R3927" t="s">
        <v>67</v>
      </c>
      <c r="S3927" t="s">
        <v>67</v>
      </c>
      <c r="T3927" s="2" t="s">
        <v>504</v>
      </c>
      <c r="U3927" s="2" t="s">
        <v>505</v>
      </c>
      <c r="V3927">
        <v>1009</v>
      </c>
      <c r="W3927" s="2" t="s">
        <v>880</v>
      </c>
      <c r="X3927">
        <v>935.27</v>
      </c>
      <c r="Z3927">
        <v>935.27</v>
      </c>
      <c r="AD3927">
        <v>654.69000000000005</v>
      </c>
      <c r="AF3927">
        <v>0</v>
      </c>
      <c r="AG3927">
        <v>280.58</v>
      </c>
      <c r="AL3927" s="5">
        <v>1870.54</v>
      </c>
      <c r="AM3927">
        <v>0</v>
      </c>
      <c r="AN3927">
        <v>0</v>
      </c>
      <c r="AO3927">
        <v>935.27</v>
      </c>
      <c r="AQ3927">
        <v>935.27</v>
      </c>
      <c r="AS3927">
        <v>654.69000000000005</v>
      </c>
      <c r="AU3927">
        <v>280.58</v>
      </c>
      <c r="AZ3927" s="5">
        <v>1870.54</v>
      </c>
      <c r="BA3927" s="5">
        <v>1870.54</v>
      </c>
      <c r="BB3927" s="5">
        <v>1870.54</v>
      </c>
      <c r="BC3927" s="5">
        <v>1870.54</v>
      </c>
      <c r="BD3927" s="5">
        <v>1870.54</v>
      </c>
      <c r="BE3927" s="5">
        <v>0</v>
      </c>
      <c r="BF3927" s="5">
        <v>0</v>
      </c>
      <c r="BG3927">
        <v>20161021</v>
      </c>
      <c r="BH3927" s="9" t="str">
        <f t="shared" si="183"/>
        <v>2016</v>
      </c>
      <c r="BI3927" t="str">
        <f>MID(Merge1[[#This Row],[OC_DATA_INIZIO_PROGETTO]],5,2)</f>
        <v>10</v>
      </c>
      <c r="BJ3927">
        <v>20211230</v>
      </c>
      <c r="BK3927" t="str">
        <f t="shared" si="184"/>
        <v>2021</v>
      </c>
      <c r="BL3927" t="str">
        <f>MID(Merge1[[#This Row],[OC_DATA_FINE_PROGETTO_PREVISTA]],5,2)</f>
        <v>12</v>
      </c>
      <c r="BM3927" s="8">
        <f>(Merge1[[#This Row],[Colonna2]]-Merge1[[#This Row],[Colonna1]])*12+Merge1[[#This Row],[Colonna22]]-Merge1[[#This Row],[Colonna12]]</f>
        <v>62</v>
      </c>
      <c r="BO3927" t="str">
        <f t="shared" si="185"/>
        <v/>
      </c>
      <c r="BP3927" s="2" t="s">
        <v>116</v>
      </c>
      <c r="BQ3927" s="2" t="s">
        <v>116</v>
      </c>
      <c r="BR3927" s="2" t="s">
        <v>77</v>
      </c>
      <c r="BS3927" s="2" t="s">
        <v>446</v>
      </c>
      <c r="BT3927" s="2" t="s">
        <v>447</v>
      </c>
    </row>
    <row r="3928" spans="1:72" x14ac:dyDescent="0.35">
      <c r="A3928" s="2" t="s">
        <v>4509</v>
      </c>
      <c r="B3928" s="2" t="s">
        <v>4510</v>
      </c>
      <c r="C3928" s="2" t="s">
        <v>4511</v>
      </c>
      <c r="D3928" s="2" t="s">
        <v>4512</v>
      </c>
      <c r="E3928" s="2" t="s">
        <v>4513</v>
      </c>
      <c r="F3928">
        <v>3</v>
      </c>
      <c r="G3928" s="2" t="s">
        <v>102</v>
      </c>
      <c r="H3928">
        <v>7</v>
      </c>
      <c r="I3928" s="2" t="s">
        <v>770</v>
      </c>
      <c r="J3928">
        <v>15</v>
      </c>
      <c r="K3928" s="2" t="s">
        <v>3707</v>
      </c>
      <c r="L3928">
        <v>7</v>
      </c>
      <c r="M3928" s="2" t="s">
        <v>1213</v>
      </c>
      <c r="N3928">
        <v>18</v>
      </c>
      <c r="O3928" s="2" t="s">
        <v>1214</v>
      </c>
      <c r="P3928">
        <v>999</v>
      </c>
      <c r="Q3928" s="2" t="s">
        <v>1215</v>
      </c>
      <c r="R3928" t="s">
        <v>67</v>
      </c>
      <c r="S3928" t="s">
        <v>67</v>
      </c>
      <c r="T3928" s="2" t="s">
        <v>504</v>
      </c>
      <c r="U3928" s="2" t="s">
        <v>505</v>
      </c>
      <c r="V3928">
        <v>610</v>
      </c>
      <c r="W3928" s="2" t="s">
        <v>2444</v>
      </c>
      <c r="X3928">
        <v>925</v>
      </c>
      <c r="Y3928">
        <v>925</v>
      </c>
      <c r="AD3928">
        <v>647.5</v>
      </c>
      <c r="AF3928">
        <v>0</v>
      </c>
      <c r="AG3928">
        <v>277.5</v>
      </c>
      <c r="AK3928">
        <v>1850</v>
      </c>
      <c r="AL3928" s="5">
        <v>1850</v>
      </c>
      <c r="AM3928">
        <v>0</v>
      </c>
      <c r="AN3928">
        <v>0</v>
      </c>
      <c r="AO3928">
        <v>925</v>
      </c>
      <c r="AP3928">
        <v>925</v>
      </c>
      <c r="AS3928">
        <v>647.5</v>
      </c>
      <c r="AU3928">
        <v>277.5</v>
      </c>
      <c r="AY3928">
        <v>1850</v>
      </c>
      <c r="AZ3928" s="5">
        <v>1850</v>
      </c>
      <c r="BA3928" s="5">
        <v>1850</v>
      </c>
      <c r="BB3928" s="5">
        <v>1850</v>
      </c>
      <c r="BC3928" s="5">
        <v>1850</v>
      </c>
      <c r="BD3928" s="5">
        <v>1850</v>
      </c>
      <c r="BE3928" s="5">
        <v>0</v>
      </c>
      <c r="BF3928" s="5">
        <v>3700</v>
      </c>
      <c r="BG3928">
        <v>20170615</v>
      </c>
      <c r="BH3928" s="9" t="str">
        <f t="shared" si="183"/>
        <v>2017</v>
      </c>
      <c r="BI3928" t="str">
        <f>MID(Merge1[[#This Row],[OC_DATA_INIZIO_PROGETTO]],5,2)</f>
        <v>06</v>
      </c>
      <c r="BJ3928">
        <v>20181231</v>
      </c>
      <c r="BK3928" t="str">
        <f t="shared" si="184"/>
        <v>2018</v>
      </c>
      <c r="BL3928" t="str">
        <f>MID(Merge1[[#This Row],[OC_DATA_FINE_PROGETTO_PREVISTA]],5,2)</f>
        <v>12</v>
      </c>
      <c r="BM3928" s="8">
        <f>(Merge1[[#This Row],[Colonna2]]-Merge1[[#This Row],[Colonna1]])*12+Merge1[[#This Row],[Colonna22]]-Merge1[[#This Row],[Colonna12]]</f>
        <v>18</v>
      </c>
      <c r="BN3928">
        <v>20190709</v>
      </c>
      <c r="BO3928" t="str">
        <f t="shared" si="185"/>
        <v>2019</v>
      </c>
      <c r="BP3928" s="2" t="s">
        <v>116</v>
      </c>
      <c r="BQ3928" s="2" t="s">
        <v>763</v>
      </c>
      <c r="BR3928" s="2" t="s">
        <v>440</v>
      </c>
      <c r="BS3928" s="2" t="s">
        <v>773</v>
      </c>
      <c r="BT3928" s="2" t="s">
        <v>774</v>
      </c>
    </row>
    <row r="3929" spans="1:72" x14ac:dyDescent="0.35">
      <c r="A3929" s="2" t="s">
        <v>21325</v>
      </c>
      <c r="B3929" s="2" t="s">
        <v>21269</v>
      </c>
      <c r="C3929" s="2" t="s">
        <v>21326</v>
      </c>
      <c r="D3929" s="2" t="s">
        <v>21270</v>
      </c>
      <c r="E3929" s="2" t="s">
        <v>21327</v>
      </c>
      <c r="F3929">
        <v>11</v>
      </c>
      <c r="G3929" s="2" t="s">
        <v>436</v>
      </c>
      <c r="H3929">
        <v>6</v>
      </c>
      <c r="I3929" s="2" t="s">
        <v>94</v>
      </c>
      <c r="J3929">
        <v>1</v>
      </c>
      <c r="K3929" s="2" t="s">
        <v>442</v>
      </c>
      <c r="L3929">
        <v>11</v>
      </c>
      <c r="M3929" s="2" t="s">
        <v>443</v>
      </c>
      <c r="N3929">
        <v>72</v>
      </c>
      <c r="O3929" s="2" t="s">
        <v>444</v>
      </c>
      <c r="P3929">
        <v>5</v>
      </c>
      <c r="Q3929" s="2" t="s">
        <v>568</v>
      </c>
      <c r="R3929" t="s">
        <v>67</v>
      </c>
      <c r="S3929" t="s">
        <v>67</v>
      </c>
      <c r="T3929" s="2" t="s">
        <v>73</v>
      </c>
      <c r="U3929" s="2" t="s">
        <v>74</v>
      </c>
      <c r="V3929">
        <v>0</v>
      </c>
      <c r="W3929" s="2" t="s">
        <v>97</v>
      </c>
      <c r="X3929">
        <v>1392</v>
      </c>
      <c r="Z3929">
        <v>1392</v>
      </c>
      <c r="AD3929">
        <v>324.8</v>
      </c>
      <c r="AF3929">
        <v>0</v>
      </c>
      <c r="AG3929">
        <v>139.19999999999999</v>
      </c>
      <c r="AL3929" s="5">
        <v>1856</v>
      </c>
      <c r="AM3929">
        <v>0</v>
      </c>
      <c r="AN3929">
        <v>0</v>
      </c>
      <c r="AO3929">
        <v>1392</v>
      </c>
      <c r="AQ3929">
        <v>1392</v>
      </c>
      <c r="AS3929">
        <v>324.8</v>
      </c>
      <c r="AU3929">
        <v>139.19999999999999</v>
      </c>
      <c r="AZ3929" s="5">
        <v>1856</v>
      </c>
      <c r="BA3929" s="5">
        <v>1800</v>
      </c>
      <c r="BB3929" s="5">
        <v>1800</v>
      </c>
      <c r="BC3929" s="5">
        <v>1800</v>
      </c>
      <c r="BD3929" s="5">
        <v>1800</v>
      </c>
      <c r="BE3929" s="5">
        <v>0</v>
      </c>
      <c r="BF3929" s="5">
        <v>1800</v>
      </c>
      <c r="BG3929">
        <v>20180126</v>
      </c>
      <c r="BH3929" s="9" t="str">
        <f t="shared" si="183"/>
        <v>2018</v>
      </c>
      <c r="BI3929" t="str">
        <f>MID(Merge1[[#This Row],[OC_DATA_INIZIO_PROGETTO]],5,2)</f>
        <v>01</v>
      </c>
      <c r="BJ3929">
        <v>20191231</v>
      </c>
      <c r="BK3929" t="str">
        <f t="shared" si="184"/>
        <v>2019</v>
      </c>
      <c r="BL3929" t="str">
        <f>MID(Merge1[[#This Row],[OC_DATA_FINE_PROGETTO_PREVISTA]],5,2)</f>
        <v>12</v>
      </c>
      <c r="BM3929" s="8">
        <f>(Merge1[[#This Row],[Colonna2]]-Merge1[[#This Row],[Colonna1]])*12+Merge1[[#This Row],[Colonna22]]-Merge1[[#This Row],[Colonna12]]</f>
        <v>23</v>
      </c>
      <c r="BN3929">
        <v>20190118</v>
      </c>
      <c r="BO3929" t="str">
        <f t="shared" si="185"/>
        <v>2019</v>
      </c>
      <c r="BP3929" s="2" t="s">
        <v>116</v>
      </c>
      <c r="BQ3929" s="2" t="s">
        <v>763</v>
      </c>
      <c r="BR3929" s="2" t="s">
        <v>440</v>
      </c>
      <c r="BS3929" s="2" t="s">
        <v>446</v>
      </c>
      <c r="BT3929" s="2" t="s">
        <v>447</v>
      </c>
    </row>
    <row r="3930" spans="1:72" x14ac:dyDescent="0.35">
      <c r="A3930" s="2" t="s">
        <v>6750</v>
      </c>
      <c r="B3930" s="2" t="s">
        <v>6751</v>
      </c>
      <c r="C3930" s="2" t="s">
        <v>6752</v>
      </c>
      <c r="D3930" s="2" t="s">
        <v>6753</v>
      </c>
      <c r="E3930" s="2" t="s">
        <v>6754</v>
      </c>
      <c r="F3930">
        <v>11</v>
      </c>
      <c r="G3930" s="2" t="s">
        <v>436</v>
      </c>
      <c r="H3930">
        <v>6</v>
      </c>
      <c r="I3930" s="2" t="s">
        <v>94</v>
      </c>
      <c r="J3930">
        <v>99</v>
      </c>
      <c r="K3930" s="2" t="s">
        <v>81</v>
      </c>
      <c r="L3930">
        <v>11</v>
      </c>
      <c r="M3930" s="2" t="s">
        <v>443</v>
      </c>
      <c r="N3930">
        <v>72</v>
      </c>
      <c r="O3930" s="2" t="s">
        <v>444</v>
      </c>
      <c r="P3930">
        <v>1</v>
      </c>
      <c r="Q3930" s="2" t="s">
        <v>445</v>
      </c>
      <c r="R3930" t="s">
        <v>67</v>
      </c>
      <c r="S3930" t="s">
        <v>67</v>
      </c>
      <c r="T3930" s="2" t="s">
        <v>73</v>
      </c>
      <c r="U3930" s="2" t="s">
        <v>74</v>
      </c>
      <c r="V3930">
        <v>910</v>
      </c>
      <c r="W3930" s="2" t="s">
        <v>6662</v>
      </c>
      <c r="X3930">
        <v>1800</v>
      </c>
      <c r="Z3930">
        <v>1800</v>
      </c>
      <c r="AF3930">
        <v>0</v>
      </c>
      <c r="AL3930" s="5">
        <v>1800</v>
      </c>
      <c r="AM3930">
        <v>0</v>
      </c>
      <c r="AN3930">
        <v>0</v>
      </c>
      <c r="AO3930">
        <v>1800</v>
      </c>
      <c r="AQ3930">
        <v>1800</v>
      </c>
      <c r="AZ3930" s="5">
        <v>1800</v>
      </c>
      <c r="BA3930" s="5">
        <v>1800</v>
      </c>
      <c r="BB3930" s="5">
        <v>1800</v>
      </c>
      <c r="BC3930" s="5">
        <v>1800</v>
      </c>
      <c r="BD3930" s="5">
        <v>1800</v>
      </c>
      <c r="BE3930" s="5">
        <v>0</v>
      </c>
      <c r="BF3930" s="5">
        <v>1800</v>
      </c>
      <c r="BG3930">
        <v>20160615</v>
      </c>
      <c r="BH3930" s="9" t="str">
        <f t="shared" si="183"/>
        <v>2016</v>
      </c>
      <c r="BI3930" t="str">
        <f>MID(Merge1[[#This Row],[OC_DATA_INIZIO_PROGETTO]],5,2)</f>
        <v>06</v>
      </c>
      <c r="BJ3930">
        <v>20161216</v>
      </c>
      <c r="BK3930" t="str">
        <f t="shared" si="184"/>
        <v>2016</v>
      </c>
      <c r="BL3930" t="str">
        <f>MID(Merge1[[#This Row],[OC_DATA_FINE_PROGETTO_PREVISTA]],5,2)</f>
        <v>12</v>
      </c>
      <c r="BM3930" s="8">
        <f>(Merge1[[#This Row],[Colonna2]]-Merge1[[#This Row],[Colonna1]])*12+Merge1[[#This Row],[Colonna22]]-Merge1[[#This Row],[Colonna12]]</f>
        <v>6</v>
      </c>
      <c r="BN3930">
        <v>20161216</v>
      </c>
      <c r="BO3930" t="str">
        <f t="shared" si="185"/>
        <v>2016</v>
      </c>
      <c r="BP3930" s="2" t="s">
        <v>116</v>
      </c>
      <c r="BQ3930" s="2" t="s">
        <v>763</v>
      </c>
      <c r="BR3930" s="2" t="s">
        <v>440</v>
      </c>
      <c r="BS3930" s="2" t="s">
        <v>446</v>
      </c>
      <c r="BT3930" s="2" t="s">
        <v>447</v>
      </c>
    </row>
    <row r="3931" spans="1:72" x14ac:dyDescent="0.35">
      <c r="A3931" s="2" t="s">
        <v>6760</v>
      </c>
      <c r="B3931" s="2" t="s">
        <v>6761</v>
      </c>
      <c r="C3931" s="2" t="s">
        <v>6762</v>
      </c>
      <c r="D3931" s="2" t="s">
        <v>6763</v>
      </c>
      <c r="E3931" s="2" t="s">
        <v>6764</v>
      </c>
      <c r="F3931">
        <v>11</v>
      </c>
      <c r="G3931" s="2" t="s">
        <v>436</v>
      </c>
      <c r="H3931">
        <v>6</v>
      </c>
      <c r="I3931" s="2" t="s">
        <v>94</v>
      </c>
      <c r="J3931">
        <v>99</v>
      </c>
      <c r="K3931" s="2" t="s">
        <v>81</v>
      </c>
      <c r="L3931">
        <v>11</v>
      </c>
      <c r="M3931" s="2" t="s">
        <v>443</v>
      </c>
      <c r="N3931">
        <v>72</v>
      </c>
      <c r="O3931" s="2" t="s">
        <v>444</v>
      </c>
      <c r="P3931">
        <v>1</v>
      </c>
      <c r="Q3931" s="2" t="s">
        <v>445</v>
      </c>
      <c r="R3931" t="s">
        <v>67</v>
      </c>
      <c r="S3931" t="s">
        <v>67</v>
      </c>
      <c r="T3931" s="2" t="s">
        <v>73</v>
      </c>
      <c r="U3931" s="2" t="s">
        <v>74</v>
      </c>
      <c r="V3931">
        <v>915</v>
      </c>
      <c r="W3931" s="2" t="s">
        <v>632</v>
      </c>
      <c r="X3931">
        <v>1800</v>
      </c>
      <c r="Z3931">
        <v>1800</v>
      </c>
      <c r="AF3931">
        <v>0</v>
      </c>
      <c r="AL3931" s="5">
        <v>1800</v>
      </c>
      <c r="AM3931">
        <v>0</v>
      </c>
      <c r="AN3931">
        <v>0</v>
      </c>
      <c r="AO3931">
        <v>1800</v>
      </c>
      <c r="AQ3931">
        <v>1800</v>
      </c>
      <c r="AZ3931" s="5">
        <v>1800</v>
      </c>
      <c r="BA3931" s="5">
        <v>1800</v>
      </c>
      <c r="BB3931" s="5">
        <v>1800</v>
      </c>
      <c r="BC3931" s="5">
        <v>1800</v>
      </c>
      <c r="BD3931" s="5">
        <v>1800</v>
      </c>
      <c r="BE3931" s="5">
        <v>0</v>
      </c>
      <c r="BF3931" s="5">
        <v>1800</v>
      </c>
      <c r="BG3931">
        <v>20160901</v>
      </c>
      <c r="BH3931" s="9" t="str">
        <f t="shared" si="183"/>
        <v>2016</v>
      </c>
      <c r="BI3931" t="str">
        <f>MID(Merge1[[#This Row],[OC_DATA_INIZIO_PROGETTO]],5,2)</f>
        <v>09</v>
      </c>
      <c r="BJ3931">
        <v>20170228</v>
      </c>
      <c r="BK3931" t="str">
        <f t="shared" si="184"/>
        <v>2017</v>
      </c>
      <c r="BL3931" t="str">
        <f>MID(Merge1[[#This Row],[OC_DATA_FINE_PROGETTO_PREVISTA]],5,2)</f>
        <v>02</v>
      </c>
      <c r="BM3931" s="8">
        <f>(Merge1[[#This Row],[Colonna2]]-Merge1[[#This Row],[Colonna1]])*12+Merge1[[#This Row],[Colonna22]]-Merge1[[#This Row],[Colonna12]]</f>
        <v>5</v>
      </c>
      <c r="BN3931">
        <v>20170228</v>
      </c>
      <c r="BO3931" t="str">
        <f t="shared" si="185"/>
        <v>2017</v>
      </c>
      <c r="BP3931" s="2" t="s">
        <v>116</v>
      </c>
      <c r="BQ3931" s="2" t="s">
        <v>763</v>
      </c>
      <c r="BR3931" s="2" t="s">
        <v>440</v>
      </c>
      <c r="BS3931" s="2" t="s">
        <v>446</v>
      </c>
      <c r="BT3931" s="2" t="s">
        <v>447</v>
      </c>
    </row>
    <row r="3932" spans="1:72" x14ac:dyDescent="0.35">
      <c r="A3932" s="2" t="s">
        <v>6770</v>
      </c>
      <c r="B3932" s="2" t="s">
        <v>6771</v>
      </c>
      <c r="C3932" s="2" t="s">
        <v>6772</v>
      </c>
      <c r="D3932" s="2" t="s">
        <v>6773</v>
      </c>
      <c r="E3932" s="2" t="s">
        <v>6774</v>
      </c>
      <c r="F3932">
        <v>11</v>
      </c>
      <c r="G3932" s="2" t="s">
        <v>436</v>
      </c>
      <c r="H3932">
        <v>6</v>
      </c>
      <c r="I3932" s="2" t="s">
        <v>94</v>
      </c>
      <c r="J3932">
        <v>99</v>
      </c>
      <c r="K3932" s="2" t="s">
        <v>81</v>
      </c>
      <c r="L3932">
        <v>11</v>
      </c>
      <c r="M3932" s="2" t="s">
        <v>443</v>
      </c>
      <c r="N3932">
        <v>72</v>
      </c>
      <c r="O3932" s="2" t="s">
        <v>444</v>
      </c>
      <c r="P3932">
        <v>1</v>
      </c>
      <c r="Q3932" s="2" t="s">
        <v>445</v>
      </c>
      <c r="R3932" t="s">
        <v>67</v>
      </c>
      <c r="S3932" t="s">
        <v>67</v>
      </c>
      <c r="T3932" s="2" t="s">
        <v>73</v>
      </c>
      <c r="U3932" s="2" t="s">
        <v>74</v>
      </c>
      <c r="V3932">
        <v>915</v>
      </c>
      <c r="W3932" s="2" t="s">
        <v>632</v>
      </c>
      <c r="X3932">
        <v>1800</v>
      </c>
      <c r="Z3932">
        <v>1800</v>
      </c>
      <c r="AF3932">
        <v>0</v>
      </c>
      <c r="AL3932" s="5">
        <v>1800</v>
      </c>
      <c r="AM3932">
        <v>0</v>
      </c>
      <c r="AN3932">
        <v>0</v>
      </c>
      <c r="AO3932">
        <v>1800</v>
      </c>
      <c r="AQ3932">
        <v>1800</v>
      </c>
      <c r="AZ3932" s="5">
        <v>1800</v>
      </c>
      <c r="BA3932" s="5">
        <v>1800</v>
      </c>
      <c r="BB3932" s="5">
        <v>1800</v>
      </c>
      <c r="BC3932" s="5">
        <v>1800</v>
      </c>
      <c r="BD3932" s="5">
        <v>1800</v>
      </c>
      <c r="BE3932" s="5">
        <v>0</v>
      </c>
      <c r="BF3932" s="5">
        <v>1800</v>
      </c>
      <c r="BG3932">
        <v>20160929</v>
      </c>
      <c r="BH3932" s="9" t="str">
        <f t="shared" si="183"/>
        <v>2016</v>
      </c>
      <c r="BI3932" t="str">
        <f>MID(Merge1[[#This Row],[OC_DATA_INIZIO_PROGETTO]],5,2)</f>
        <v>09</v>
      </c>
      <c r="BJ3932">
        <v>20170329</v>
      </c>
      <c r="BK3932" t="str">
        <f t="shared" si="184"/>
        <v>2017</v>
      </c>
      <c r="BL3932" t="str">
        <f>MID(Merge1[[#This Row],[OC_DATA_FINE_PROGETTO_PREVISTA]],5,2)</f>
        <v>03</v>
      </c>
      <c r="BM3932" s="8">
        <f>(Merge1[[#This Row],[Colonna2]]-Merge1[[#This Row],[Colonna1]])*12+Merge1[[#This Row],[Colonna22]]-Merge1[[#This Row],[Colonna12]]</f>
        <v>6</v>
      </c>
      <c r="BN3932">
        <v>20170329</v>
      </c>
      <c r="BO3932" t="str">
        <f t="shared" si="185"/>
        <v>2017</v>
      </c>
      <c r="BP3932" s="2" t="s">
        <v>116</v>
      </c>
      <c r="BQ3932" s="2" t="s">
        <v>763</v>
      </c>
      <c r="BR3932" s="2" t="s">
        <v>440</v>
      </c>
      <c r="BS3932" s="2" t="s">
        <v>446</v>
      </c>
      <c r="BT3932" s="2" t="s">
        <v>447</v>
      </c>
    </row>
    <row r="3933" spans="1:72" x14ac:dyDescent="0.35">
      <c r="A3933" s="2" t="s">
        <v>6783</v>
      </c>
      <c r="B3933" s="2" t="s">
        <v>6784</v>
      </c>
      <c r="C3933" s="2" t="s">
        <v>6785</v>
      </c>
      <c r="D3933" s="2" t="s">
        <v>6786</v>
      </c>
      <c r="E3933" s="2" t="s">
        <v>6787</v>
      </c>
      <c r="F3933">
        <v>11</v>
      </c>
      <c r="G3933" s="2" t="s">
        <v>436</v>
      </c>
      <c r="H3933">
        <v>6</v>
      </c>
      <c r="I3933" s="2" t="s">
        <v>94</v>
      </c>
      <c r="J3933">
        <v>99</v>
      </c>
      <c r="K3933" s="2" t="s">
        <v>81</v>
      </c>
      <c r="L3933">
        <v>11</v>
      </c>
      <c r="M3933" s="2" t="s">
        <v>443</v>
      </c>
      <c r="N3933">
        <v>72</v>
      </c>
      <c r="O3933" s="2" t="s">
        <v>444</v>
      </c>
      <c r="P3933">
        <v>1</v>
      </c>
      <c r="Q3933" s="2" t="s">
        <v>445</v>
      </c>
      <c r="R3933" t="s">
        <v>67</v>
      </c>
      <c r="S3933" t="s">
        <v>67</v>
      </c>
      <c r="T3933" s="2" t="s">
        <v>73</v>
      </c>
      <c r="U3933" s="2" t="s">
        <v>74</v>
      </c>
      <c r="V3933">
        <v>924</v>
      </c>
      <c r="W3933" s="2" t="s">
        <v>634</v>
      </c>
      <c r="X3933">
        <v>1800</v>
      </c>
      <c r="Z3933">
        <v>1800</v>
      </c>
      <c r="AF3933">
        <v>0</v>
      </c>
      <c r="AL3933" s="5">
        <v>1800</v>
      </c>
      <c r="AM3933">
        <v>0</v>
      </c>
      <c r="AN3933">
        <v>0</v>
      </c>
      <c r="AO3933">
        <v>1800</v>
      </c>
      <c r="AQ3933">
        <v>1800</v>
      </c>
      <c r="AZ3933" s="5">
        <v>1800</v>
      </c>
      <c r="BA3933" s="5">
        <v>1800</v>
      </c>
      <c r="BB3933" s="5">
        <v>1800</v>
      </c>
      <c r="BC3933" s="5">
        <v>1800</v>
      </c>
      <c r="BD3933" s="5">
        <v>1800</v>
      </c>
      <c r="BE3933" s="5">
        <v>0</v>
      </c>
      <c r="BF3933" s="5">
        <v>1800</v>
      </c>
      <c r="BG3933">
        <v>20150504</v>
      </c>
      <c r="BH3933" s="9" t="str">
        <f t="shared" si="183"/>
        <v>2015</v>
      </c>
      <c r="BI3933" t="str">
        <f>MID(Merge1[[#This Row],[OC_DATA_INIZIO_PROGETTO]],5,2)</f>
        <v>05</v>
      </c>
      <c r="BJ3933">
        <v>20151103</v>
      </c>
      <c r="BK3933" t="str">
        <f t="shared" si="184"/>
        <v>2015</v>
      </c>
      <c r="BL3933" t="str">
        <f>MID(Merge1[[#This Row],[OC_DATA_FINE_PROGETTO_PREVISTA]],5,2)</f>
        <v>11</v>
      </c>
      <c r="BM3933" s="8">
        <f>(Merge1[[#This Row],[Colonna2]]-Merge1[[#This Row],[Colonna1]])*12+Merge1[[#This Row],[Colonna22]]-Merge1[[#This Row],[Colonna12]]</f>
        <v>6</v>
      </c>
      <c r="BN3933">
        <v>20151103</v>
      </c>
      <c r="BO3933" t="str">
        <f t="shared" si="185"/>
        <v>2015</v>
      </c>
      <c r="BP3933" s="2" t="s">
        <v>116</v>
      </c>
      <c r="BQ3933" s="2" t="s">
        <v>763</v>
      </c>
      <c r="BR3933" s="2" t="s">
        <v>440</v>
      </c>
      <c r="BS3933" s="2" t="s">
        <v>446</v>
      </c>
      <c r="BT3933" s="2" t="s">
        <v>447</v>
      </c>
    </row>
    <row r="3934" spans="1:72" x14ac:dyDescent="0.35">
      <c r="A3934" s="2" t="s">
        <v>6788</v>
      </c>
      <c r="B3934" s="2" t="s">
        <v>6789</v>
      </c>
      <c r="C3934" s="2" t="s">
        <v>6790</v>
      </c>
      <c r="D3934" s="2" t="s">
        <v>6791</v>
      </c>
      <c r="E3934" s="2" t="s">
        <v>6792</v>
      </c>
      <c r="F3934">
        <v>11</v>
      </c>
      <c r="G3934" s="2" t="s">
        <v>436</v>
      </c>
      <c r="H3934">
        <v>6</v>
      </c>
      <c r="I3934" s="2" t="s">
        <v>94</v>
      </c>
      <c r="J3934">
        <v>99</v>
      </c>
      <c r="K3934" s="2" t="s">
        <v>81</v>
      </c>
      <c r="L3934">
        <v>11</v>
      </c>
      <c r="M3934" s="2" t="s">
        <v>443</v>
      </c>
      <c r="N3934">
        <v>72</v>
      </c>
      <c r="O3934" s="2" t="s">
        <v>444</v>
      </c>
      <c r="P3934">
        <v>1</v>
      </c>
      <c r="Q3934" s="2" t="s">
        <v>445</v>
      </c>
      <c r="R3934" t="s">
        <v>67</v>
      </c>
      <c r="S3934" t="s">
        <v>67</v>
      </c>
      <c r="T3934" s="2" t="s">
        <v>73</v>
      </c>
      <c r="U3934" s="2" t="s">
        <v>74</v>
      </c>
      <c r="V3934">
        <v>943</v>
      </c>
      <c r="W3934" s="2" t="s">
        <v>6664</v>
      </c>
      <c r="X3934">
        <v>1800</v>
      </c>
      <c r="Z3934">
        <v>1800</v>
      </c>
      <c r="AF3934">
        <v>0</v>
      </c>
      <c r="AL3934" s="5">
        <v>1800</v>
      </c>
      <c r="AM3934">
        <v>0</v>
      </c>
      <c r="AN3934">
        <v>0</v>
      </c>
      <c r="AO3934">
        <v>1800</v>
      </c>
      <c r="AQ3934">
        <v>1800</v>
      </c>
      <c r="AZ3934" s="5">
        <v>1800</v>
      </c>
      <c r="BA3934" s="5">
        <v>1800</v>
      </c>
      <c r="BB3934" s="5">
        <v>1800</v>
      </c>
      <c r="BC3934" s="5">
        <v>1800</v>
      </c>
      <c r="BD3934" s="5">
        <v>1800</v>
      </c>
      <c r="BE3934" s="5">
        <v>0</v>
      </c>
      <c r="BF3934" s="5">
        <v>1800</v>
      </c>
      <c r="BG3934">
        <v>20150615</v>
      </c>
      <c r="BH3934" s="9" t="str">
        <f t="shared" si="183"/>
        <v>2015</v>
      </c>
      <c r="BI3934" t="str">
        <f>MID(Merge1[[#This Row],[OC_DATA_INIZIO_PROGETTO]],5,2)</f>
        <v>06</v>
      </c>
      <c r="BJ3934">
        <v>20151215</v>
      </c>
      <c r="BK3934" t="str">
        <f t="shared" si="184"/>
        <v>2015</v>
      </c>
      <c r="BL3934" t="str">
        <f>MID(Merge1[[#This Row],[OC_DATA_FINE_PROGETTO_PREVISTA]],5,2)</f>
        <v>12</v>
      </c>
      <c r="BM3934" s="8">
        <f>(Merge1[[#This Row],[Colonna2]]-Merge1[[#This Row],[Colonna1]])*12+Merge1[[#This Row],[Colonna22]]-Merge1[[#This Row],[Colonna12]]</f>
        <v>6</v>
      </c>
      <c r="BN3934">
        <v>20151215</v>
      </c>
      <c r="BO3934" t="str">
        <f t="shared" si="185"/>
        <v>2015</v>
      </c>
      <c r="BP3934" s="2" t="s">
        <v>116</v>
      </c>
      <c r="BQ3934" s="2" t="s">
        <v>763</v>
      </c>
      <c r="BR3934" s="2" t="s">
        <v>440</v>
      </c>
      <c r="BS3934" s="2" t="s">
        <v>446</v>
      </c>
      <c r="BT3934" s="2" t="s">
        <v>447</v>
      </c>
    </row>
    <row r="3935" spans="1:72" x14ac:dyDescent="0.35">
      <c r="A3935" s="2" t="s">
        <v>7015</v>
      </c>
      <c r="B3935" s="2" t="s">
        <v>7016</v>
      </c>
      <c r="C3935" s="2" t="s">
        <v>7017</v>
      </c>
      <c r="D3935" s="2" t="s">
        <v>7018</v>
      </c>
      <c r="E3935" s="2" t="s">
        <v>7019</v>
      </c>
      <c r="F3935">
        <v>11</v>
      </c>
      <c r="G3935" s="2" t="s">
        <v>436</v>
      </c>
      <c r="H3935">
        <v>6</v>
      </c>
      <c r="I3935" s="2" t="s">
        <v>94</v>
      </c>
      <c r="J3935">
        <v>99</v>
      </c>
      <c r="K3935" s="2" t="s">
        <v>81</v>
      </c>
      <c r="L3935">
        <v>11</v>
      </c>
      <c r="M3935" s="2" t="s">
        <v>443</v>
      </c>
      <c r="N3935">
        <v>72</v>
      </c>
      <c r="O3935" s="2" t="s">
        <v>444</v>
      </c>
      <c r="P3935">
        <v>1</v>
      </c>
      <c r="Q3935" s="2" t="s">
        <v>445</v>
      </c>
      <c r="R3935" t="s">
        <v>67</v>
      </c>
      <c r="S3935" t="s">
        <v>67</v>
      </c>
      <c r="T3935" s="2" t="s">
        <v>73</v>
      </c>
      <c r="U3935" s="2" t="s">
        <v>74</v>
      </c>
      <c r="V3935">
        <v>929</v>
      </c>
      <c r="W3935" s="2" t="s">
        <v>6652</v>
      </c>
      <c r="X3935">
        <v>1800</v>
      </c>
      <c r="Z3935">
        <v>1800</v>
      </c>
      <c r="AF3935">
        <v>0</v>
      </c>
      <c r="AL3935" s="5">
        <v>1800</v>
      </c>
      <c r="AM3935">
        <v>0</v>
      </c>
      <c r="AN3935">
        <v>0</v>
      </c>
      <c r="AO3935">
        <v>1800</v>
      </c>
      <c r="AQ3935">
        <v>1800</v>
      </c>
      <c r="AZ3935" s="5">
        <v>1800</v>
      </c>
      <c r="BA3935" s="5">
        <v>1800</v>
      </c>
      <c r="BB3935" s="5">
        <v>1800</v>
      </c>
      <c r="BC3935" s="5">
        <v>1800</v>
      </c>
      <c r="BD3935" s="5">
        <v>1800</v>
      </c>
      <c r="BE3935" s="5">
        <v>0</v>
      </c>
      <c r="BF3935" s="5">
        <v>1800</v>
      </c>
      <c r="BG3935">
        <v>20170319</v>
      </c>
      <c r="BH3935" s="9" t="str">
        <f t="shared" si="183"/>
        <v>2017</v>
      </c>
      <c r="BI3935" t="str">
        <f>MID(Merge1[[#This Row],[OC_DATA_INIZIO_PROGETTO]],5,2)</f>
        <v>03</v>
      </c>
      <c r="BJ3935">
        <v>20170920</v>
      </c>
      <c r="BK3935" t="str">
        <f t="shared" si="184"/>
        <v>2017</v>
      </c>
      <c r="BL3935" t="str">
        <f>MID(Merge1[[#This Row],[OC_DATA_FINE_PROGETTO_PREVISTA]],5,2)</f>
        <v>09</v>
      </c>
      <c r="BM3935" s="8">
        <f>(Merge1[[#This Row],[Colonna2]]-Merge1[[#This Row],[Colonna1]])*12+Merge1[[#This Row],[Colonna22]]-Merge1[[#This Row],[Colonna12]]</f>
        <v>6</v>
      </c>
      <c r="BN3935">
        <v>20170920</v>
      </c>
      <c r="BO3935" t="str">
        <f t="shared" si="185"/>
        <v>2017</v>
      </c>
      <c r="BP3935" s="2" t="s">
        <v>116</v>
      </c>
      <c r="BQ3935" s="2" t="s">
        <v>763</v>
      </c>
      <c r="BR3935" s="2" t="s">
        <v>440</v>
      </c>
      <c r="BS3935" s="2" t="s">
        <v>446</v>
      </c>
      <c r="BT3935" s="2" t="s">
        <v>447</v>
      </c>
    </row>
    <row r="3936" spans="1:72" x14ac:dyDescent="0.35">
      <c r="A3936" s="2" t="s">
        <v>7107</v>
      </c>
      <c r="B3936" s="2" t="s">
        <v>7108</v>
      </c>
      <c r="C3936" s="2" t="s">
        <v>6795</v>
      </c>
      <c r="D3936" s="2" t="s">
        <v>7109</v>
      </c>
      <c r="E3936" s="2" t="s">
        <v>7110</v>
      </c>
      <c r="F3936">
        <v>11</v>
      </c>
      <c r="G3936" s="2" t="s">
        <v>436</v>
      </c>
      <c r="H3936">
        <v>6</v>
      </c>
      <c r="I3936" s="2" t="s">
        <v>94</v>
      </c>
      <c r="J3936">
        <v>99</v>
      </c>
      <c r="K3936" s="2" t="s">
        <v>81</v>
      </c>
      <c r="L3936">
        <v>11</v>
      </c>
      <c r="M3936" s="2" t="s">
        <v>443</v>
      </c>
      <c r="N3936">
        <v>72</v>
      </c>
      <c r="O3936" s="2" t="s">
        <v>444</v>
      </c>
      <c r="P3936">
        <v>1</v>
      </c>
      <c r="Q3936" s="2" t="s">
        <v>445</v>
      </c>
      <c r="R3936" t="s">
        <v>67</v>
      </c>
      <c r="S3936" t="s">
        <v>67</v>
      </c>
      <c r="T3936" s="2" t="s">
        <v>73</v>
      </c>
      <c r="U3936" s="2" t="s">
        <v>74</v>
      </c>
      <c r="V3936">
        <v>906</v>
      </c>
      <c r="W3936" s="2" t="s">
        <v>6660</v>
      </c>
      <c r="X3936">
        <v>1800</v>
      </c>
      <c r="Z3936">
        <v>1800</v>
      </c>
      <c r="AF3936">
        <v>0</v>
      </c>
      <c r="AL3936" s="5">
        <v>1800</v>
      </c>
      <c r="AM3936">
        <v>0</v>
      </c>
      <c r="AN3936">
        <v>0</v>
      </c>
      <c r="AO3936">
        <v>1800</v>
      </c>
      <c r="AQ3936">
        <v>1800</v>
      </c>
      <c r="AZ3936" s="5">
        <v>1800</v>
      </c>
      <c r="BA3936" s="5">
        <v>1800</v>
      </c>
      <c r="BB3936" s="5">
        <v>1800</v>
      </c>
      <c r="BC3936" s="5">
        <v>1800</v>
      </c>
      <c r="BD3936" s="5">
        <v>1800</v>
      </c>
      <c r="BE3936" s="5">
        <v>0</v>
      </c>
      <c r="BF3936" s="5">
        <v>1800</v>
      </c>
      <c r="BG3936">
        <v>20170625</v>
      </c>
      <c r="BH3936" s="9" t="str">
        <f t="shared" si="183"/>
        <v>2017</v>
      </c>
      <c r="BI3936" t="str">
        <f>MID(Merge1[[#This Row],[OC_DATA_INIZIO_PROGETTO]],5,2)</f>
        <v>06</v>
      </c>
      <c r="BJ3936">
        <v>20180108</v>
      </c>
      <c r="BK3936" t="str">
        <f t="shared" si="184"/>
        <v>2018</v>
      </c>
      <c r="BL3936" t="str">
        <f>MID(Merge1[[#This Row],[OC_DATA_FINE_PROGETTO_PREVISTA]],5,2)</f>
        <v>01</v>
      </c>
      <c r="BM3936" s="8">
        <f>(Merge1[[#This Row],[Colonna2]]-Merge1[[#This Row],[Colonna1]])*12+Merge1[[#This Row],[Colonna22]]-Merge1[[#This Row],[Colonna12]]</f>
        <v>7</v>
      </c>
      <c r="BN3936">
        <v>20180108</v>
      </c>
      <c r="BO3936" t="str">
        <f t="shared" si="185"/>
        <v>2018</v>
      </c>
      <c r="BP3936" s="2" t="s">
        <v>116</v>
      </c>
      <c r="BQ3936" s="2" t="s">
        <v>763</v>
      </c>
      <c r="BR3936" s="2" t="s">
        <v>440</v>
      </c>
      <c r="BS3936" s="2" t="s">
        <v>446</v>
      </c>
      <c r="BT3936" s="2" t="s">
        <v>447</v>
      </c>
    </row>
    <row r="3937" spans="1:72" x14ac:dyDescent="0.35">
      <c r="A3937" s="2" t="s">
        <v>7196</v>
      </c>
      <c r="B3937" s="2" t="s">
        <v>7197</v>
      </c>
      <c r="C3937" s="2" t="s">
        <v>7198</v>
      </c>
      <c r="D3937" s="2" t="s">
        <v>7199</v>
      </c>
      <c r="E3937" s="2" t="s">
        <v>7200</v>
      </c>
      <c r="F3937">
        <v>11</v>
      </c>
      <c r="G3937" s="2" t="s">
        <v>436</v>
      </c>
      <c r="H3937">
        <v>6</v>
      </c>
      <c r="I3937" s="2" t="s">
        <v>94</v>
      </c>
      <c r="J3937">
        <v>99</v>
      </c>
      <c r="K3937" s="2" t="s">
        <v>81</v>
      </c>
      <c r="L3937">
        <v>11</v>
      </c>
      <c r="M3937" s="2" t="s">
        <v>443</v>
      </c>
      <c r="N3937">
        <v>72</v>
      </c>
      <c r="O3937" s="2" t="s">
        <v>444</v>
      </c>
      <c r="P3937">
        <v>1</v>
      </c>
      <c r="Q3937" s="2" t="s">
        <v>445</v>
      </c>
      <c r="R3937" t="s">
        <v>67</v>
      </c>
      <c r="S3937" t="s">
        <v>67</v>
      </c>
      <c r="T3937" s="2" t="s">
        <v>73</v>
      </c>
      <c r="U3937" s="2" t="s">
        <v>74</v>
      </c>
      <c r="V3937">
        <v>939</v>
      </c>
      <c r="W3937" s="2" t="s">
        <v>6644</v>
      </c>
      <c r="X3937">
        <v>1800</v>
      </c>
      <c r="Z3937">
        <v>1800</v>
      </c>
      <c r="AF3937">
        <v>0</v>
      </c>
      <c r="AL3937" s="5">
        <v>1800</v>
      </c>
      <c r="AM3937">
        <v>0</v>
      </c>
      <c r="AN3937">
        <v>0</v>
      </c>
      <c r="AO3937">
        <v>1800</v>
      </c>
      <c r="AQ3937">
        <v>1800</v>
      </c>
      <c r="AZ3937" s="5">
        <v>1800</v>
      </c>
      <c r="BA3937" s="5">
        <v>1800</v>
      </c>
      <c r="BB3937" s="5">
        <v>1800</v>
      </c>
      <c r="BC3937" s="5">
        <v>1800</v>
      </c>
      <c r="BD3937" s="5">
        <v>1800</v>
      </c>
      <c r="BE3937" s="5">
        <v>0</v>
      </c>
      <c r="BF3937" s="5">
        <v>1800</v>
      </c>
      <c r="BG3937">
        <v>20170703</v>
      </c>
      <c r="BH3937" s="9" t="str">
        <f t="shared" si="183"/>
        <v>2017</v>
      </c>
      <c r="BI3937" t="str">
        <f>MID(Merge1[[#This Row],[OC_DATA_INIZIO_PROGETTO]],5,2)</f>
        <v>07</v>
      </c>
      <c r="BJ3937">
        <v>20180103</v>
      </c>
      <c r="BK3937" t="str">
        <f t="shared" si="184"/>
        <v>2018</v>
      </c>
      <c r="BL3937" t="str">
        <f>MID(Merge1[[#This Row],[OC_DATA_FINE_PROGETTO_PREVISTA]],5,2)</f>
        <v>01</v>
      </c>
      <c r="BM3937" s="8">
        <f>(Merge1[[#This Row],[Colonna2]]-Merge1[[#This Row],[Colonna1]])*12+Merge1[[#This Row],[Colonna22]]-Merge1[[#This Row],[Colonna12]]</f>
        <v>6</v>
      </c>
      <c r="BN3937">
        <v>20180103</v>
      </c>
      <c r="BO3937" t="str">
        <f t="shared" si="185"/>
        <v>2018</v>
      </c>
      <c r="BP3937" s="2" t="s">
        <v>116</v>
      </c>
      <c r="BQ3937" s="2" t="s">
        <v>763</v>
      </c>
      <c r="BR3937" s="2" t="s">
        <v>440</v>
      </c>
      <c r="BS3937" s="2" t="s">
        <v>446</v>
      </c>
      <c r="BT3937" s="2" t="s">
        <v>447</v>
      </c>
    </row>
    <row r="3938" spans="1:72" x14ac:dyDescent="0.35">
      <c r="A3938" s="2" t="s">
        <v>7207</v>
      </c>
      <c r="B3938" s="2" t="s">
        <v>7208</v>
      </c>
      <c r="C3938" s="2" t="s">
        <v>7209</v>
      </c>
      <c r="D3938" s="2" t="s">
        <v>7210</v>
      </c>
      <c r="E3938" s="2" t="s">
        <v>7211</v>
      </c>
      <c r="F3938">
        <v>11</v>
      </c>
      <c r="G3938" s="2" t="s">
        <v>436</v>
      </c>
      <c r="H3938">
        <v>6</v>
      </c>
      <c r="I3938" s="2" t="s">
        <v>94</v>
      </c>
      <c r="J3938">
        <v>99</v>
      </c>
      <c r="K3938" s="2" t="s">
        <v>81</v>
      </c>
      <c r="L3938">
        <v>11</v>
      </c>
      <c r="M3938" s="2" t="s">
        <v>443</v>
      </c>
      <c r="N3938">
        <v>72</v>
      </c>
      <c r="O3938" s="2" t="s">
        <v>444</v>
      </c>
      <c r="P3938">
        <v>1</v>
      </c>
      <c r="Q3938" s="2" t="s">
        <v>445</v>
      </c>
      <c r="R3938" t="s">
        <v>67</v>
      </c>
      <c r="S3938" t="s">
        <v>67</v>
      </c>
      <c r="T3938" s="2" t="s">
        <v>73</v>
      </c>
      <c r="U3938" s="2" t="s">
        <v>74</v>
      </c>
      <c r="V3938">
        <v>924</v>
      </c>
      <c r="W3938" s="2" t="s">
        <v>634</v>
      </c>
      <c r="X3938">
        <v>1800</v>
      </c>
      <c r="Z3938">
        <v>1800</v>
      </c>
      <c r="AF3938">
        <v>0</v>
      </c>
      <c r="AL3938" s="5">
        <v>1800</v>
      </c>
      <c r="AM3938">
        <v>0</v>
      </c>
      <c r="AN3938">
        <v>0</v>
      </c>
      <c r="AO3938">
        <v>1800</v>
      </c>
      <c r="AQ3938">
        <v>1800</v>
      </c>
      <c r="AZ3938" s="5">
        <v>1800</v>
      </c>
      <c r="BA3938" s="5">
        <v>1800</v>
      </c>
      <c r="BB3938" s="5">
        <v>1800</v>
      </c>
      <c r="BC3938" s="5">
        <v>1800</v>
      </c>
      <c r="BD3938" s="5">
        <v>1800</v>
      </c>
      <c r="BE3938" s="5">
        <v>0</v>
      </c>
      <c r="BF3938" s="5">
        <v>1800</v>
      </c>
      <c r="BG3938">
        <v>20170926</v>
      </c>
      <c r="BH3938" s="9" t="str">
        <f t="shared" si="183"/>
        <v>2017</v>
      </c>
      <c r="BI3938" t="str">
        <f>MID(Merge1[[#This Row],[OC_DATA_INIZIO_PROGETTO]],5,2)</f>
        <v>09</v>
      </c>
      <c r="BJ3938">
        <v>20180328</v>
      </c>
      <c r="BK3938" t="str">
        <f t="shared" si="184"/>
        <v>2018</v>
      </c>
      <c r="BL3938" t="str">
        <f>MID(Merge1[[#This Row],[OC_DATA_FINE_PROGETTO_PREVISTA]],5,2)</f>
        <v>03</v>
      </c>
      <c r="BM3938" s="8">
        <f>(Merge1[[#This Row],[Colonna2]]-Merge1[[#This Row],[Colonna1]])*12+Merge1[[#This Row],[Colonna22]]-Merge1[[#This Row],[Colonna12]]</f>
        <v>6</v>
      </c>
      <c r="BN3938">
        <v>20180328</v>
      </c>
      <c r="BO3938" t="str">
        <f t="shared" si="185"/>
        <v>2018</v>
      </c>
      <c r="BP3938" s="2" t="s">
        <v>116</v>
      </c>
      <c r="BQ3938" s="2" t="s">
        <v>763</v>
      </c>
      <c r="BR3938" s="2" t="s">
        <v>440</v>
      </c>
      <c r="BS3938" s="2" t="s">
        <v>446</v>
      </c>
      <c r="BT3938" s="2" t="s">
        <v>447</v>
      </c>
    </row>
    <row r="3939" spans="1:72" x14ac:dyDescent="0.35">
      <c r="A3939" s="2" t="s">
        <v>7347</v>
      </c>
      <c r="B3939" s="2" t="s">
        <v>7348</v>
      </c>
      <c r="C3939" s="2" t="s">
        <v>7349</v>
      </c>
      <c r="D3939" s="2" t="s">
        <v>7350</v>
      </c>
      <c r="E3939" s="2" t="s">
        <v>7351</v>
      </c>
      <c r="F3939">
        <v>11</v>
      </c>
      <c r="G3939" s="2" t="s">
        <v>436</v>
      </c>
      <c r="H3939">
        <v>6</v>
      </c>
      <c r="I3939" s="2" t="s">
        <v>94</v>
      </c>
      <c r="J3939">
        <v>99</v>
      </c>
      <c r="K3939" s="2" t="s">
        <v>81</v>
      </c>
      <c r="L3939">
        <v>11</v>
      </c>
      <c r="M3939" s="2" t="s">
        <v>443</v>
      </c>
      <c r="N3939">
        <v>72</v>
      </c>
      <c r="O3939" s="2" t="s">
        <v>444</v>
      </c>
      <c r="P3939">
        <v>1</v>
      </c>
      <c r="Q3939" s="2" t="s">
        <v>445</v>
      </c>
      <c r="R3939" t="s">
        <v>67</v>
      </c>
      <c r="S3939" t="s">
        <v>67</v>
      </c>
      <c r="T3939" s="2" t="s">
        <v>73</v>
      </c>
      <c r="U3939" s="2" t="s">
        <v>74</v>
      </c>
      <c r="V3939">
        <v>915</v>
      </c>
      <c r="W3939" s="2" t="s">
        <v>632</v>
      </c>
      <c r="X3939">
        <v>1800</v>
      </c>
      <c r="Z3939">
        <v>1800</v>
      </c>
      <c r="AF3939">
        <v>0</v>
      </c>
      <c r="AL3939" s="5">
        <v>1800</v>
      </c>
      <c r="AM3939">
        <v>0</v>
      </c>
      <c r="AN3939">
        <v>0</v>
      </c>
      <c r="AO3939">
        <v>1800</v>
      </c>
      <c r="AQ3939">
        <v>1800</v>
      </c>
      <c r="AZ3939" s="5">
        <v>1800</v>
      </c>
      <c r="BA3939" s="5">
        <v>1800</v>
      </c>
      <c r="BB3939" s="5">
        <v>1800</v>
      </c>
      <c r="BC3939" s="5">
        <v>1800</v>
      </c>
      <c r="BD3939" s="5">
        <v>1800</v>
      </c>
      <c r="BE3939" s="5">
        <v>0</v>
      </c>
      <c r="BF3939" s="5">
        <v>1800</v>
      </c>
      <c r="BG3939">
        <v>20180308</v>
      </c>
      <c r="BH3939" s="9" t="str">
        <f t="shared" si="183"/>
        <v>2018</v>
      </c>
      <c r="BI3939" t="str">
        <f>MID(Merge1[[#This Row],[OC_DATA_INIZIO_PROGETTO]],5,2)</f>
        <v>03</v>
      </c>
      <c r="BJ3939">
        <v>20180731</v>
      </c>
      <c r="BK3939" t="str">
        <f t="shared" si="184"/>
        <v>2018</v>
      </c>
      <c r="BL3939" t="str">
        <f>MID(Merge1[[#This Row],[OC_DATA_FINE_PROGETTO_PREVISTA]],5,2)</f>
        <v>07</v>
      </c>
      <c r="BM3939" s="8">
        <f>(Merge1[[#This Row],[Colonna2]]-Merge1[[#This Row],[Colonna1]])*12+Merge1[[#This Row],[Colonna22]]-Merge1[[#This Row],[Colonna12]]</f>
        <v>4</v>
      </c>
      <c r="BN3939">
        <v>20180731</v>
      </c>
      <c r="BO3939" t="str">
        <f t="shared" si="185"/>
        <v>2018</v>
      </c>
      <c r="BP3939" s="2" t="s">
        <v>116</v>
      </c>
      <c r="BQ3939" s="2" t="s">
        <v>763</v>
      </c>
      <c r="BR3939" s="2" t="s">
        <v>440</v>
      </c>
      <c r="BS3939" s="2" t="s">
        <v>446</v>
      </c>
      <c r="BT3939" s="2" t="s">
        <v>447</v>
      </c>
    </row>
    <row r="3940" spans="1:72" x14ac:dyDescent="0.35">
      <c r="A3940" s="2" t="s">
        <v>7352</v>
      </c>
      <c r="B3940" s="2" t="s">
        <v>7353</v>
      </c>
      <c r="C3940" s="2" t="s">
        <v>7354</v>
      </c>
      <c r="D3940" s="2" t="s">
        <v>7355</v>
      </c>
      <c r="E3940" s="2" t="s">
        <v>7356</v>
      </c>
      <c r="F3940">
        <v>11</v>
      </c>
      <c r="G3940" s="2" t="s">
        <v>436</v>
      </c>
      <c r="H3940">
        <v>6</v>
      </c>
      <c r="I3940" s="2" t="s">
        <v>94</v>
      </c>
      <c r="J3940">
        <v>99</v>
      </c>
      <c r="K3940" s="2" t="s">
        <v>81</v>
      </c>
      <c r="L3940">
        <v>11</v>
      </c>
      <c r="M3940" s="2" t="s">
        <v>443</v>
      </c>
      <c r="N3940">
        <v>72</v>
      </c>
      <c r="O3940" s="2" t="s">
        <v>444</v>
      </c>
      <c r="P3940">
        <v>1</v>
      </c>
      <c r="Q3940" s="2" t="s">
        <v>445</v>
      </c>
      <c r="R3940" t="s">
        <v>67</v>
      </c>
      <c r="S3940" t="s">
        <v>67</v>
      </c>
      <c r="T3940" s="2" t="s">
        <v>73</v>
      </c>
      <c r="U3940" s="2" t="s">
        <v>74</v>
      </c>
      <c r="V3940">
        <v>915</v>
      </c>
      <c r="W3940" s="2" t="s">
        <v>632</v>
      </c>
      <c r="X3940">
        <v>1800</v>
      </c>
      <c r="Z3940">
        <v>1800</v>
      </c>
      <c r="AF3940">
        <v>0</v>
      </c>
      <c r="AL3940" s="5">
        <v>1800</v>
      </c>
      <c r="AM3940">
        <v>0</v>
      </c>
      <c r="AN3940">
        <v>0</v>
      </c>
      <c r="AO3940">
        <v>1800</v>
      </c>
      <c r="AQ3940">
        <v>1800</v>
      </c>
      <c r="AZ3940" s="5">
        <v>1800</v>
      </c>
      <c r="BA3940" s="5">
        <v>1800</v>
      </c>
      <c r="BB3940" s="5">
        <v>1800</v>
      </c>
      <c r="BC3940" s="5">
        <v>1800</v>
      </c>
      <c r="BD3940" s="5">
        <v>1800</v>
      </c>
      <c r="BE3940" s="5">
        <v>0</v>
      </c>
      <c r="BF3940" s="5">
        <v>1800</v>
      </c>
      <c r="BG3940">
        <v>20180308</v>
      </c>
      <c r="BH3940" s="9" t="str">
        <f t="shared" si="183"/>
        <v>2018</v>
      </c>
      <c r="BI3940" t="str">
        <f>MID(Merge1[[#This Row],[OC_DATA_INIZIO_PROGETTO]],5,2)</f>
        <v>03</v>
      </c>
      <c r="BJ3940">
        <v>20180731</v>
      </c>
      <c r="BK3940" t="str">
        <f t="shared" si="184"/>
        <v>2018</v>
      </c>
      <c r="BL3940" t="str">
        <f>MID(Merge1[[#This Row],[OC_DATA_FINE_PROGETTO_PREVISTA]],5,2)</f>
        <v>07</v>
      </c>
      <c r="BM3940" s="8">
        <f>(Merge1[[#This Row],[Colonna2]]-Merge1[[#This Row],[Colonna1]])*12+Merge1[[#This Row],[Colonna22]]-Merge1[[#This Row],[Colonna12]]</f>
        <v>4</v>
      </c>
      <c r="BN3940">
        <v>20180731</v>
      </c>
      <c r="BO3940" t="str">
        <f t="shared" si="185"/>
        <v>2018</v>
      </c>
      <c r="BP3940" s="2" t="s">
        <v>116</v>
      </c>
      <c r="BQ3940" s="2" t="s">
        <v>763</v>
      </c>
      <c r="BR3940" s="2" t="s">
        <v>440</v>
      </c>
      <c r="BS3940" s="2" t="s">
        <v>446</v>
      </c>
      <c r="BT3940" s="2" t="s">
        <v>447</v>
      </c>
    </row>
    <row r="3941" spans="1:72" x14ac:dyDescent="0.35">
      <c r="A3941" s="2" t="s">
        <v>7357</v>
      </c>
      <c r="B3941" s="2" t="s">
        <v>7358</v>
      </c>
      <c r="C3941" s="2" t="s">
        <v>7359</v>
      </c>
      <c r="D3941" s="2" t="s">
        <v>7360</v>
      </c>
      <c r="E3941" s="2" t="s">
        <v>7361</v>
      </c>
      <c r="F3941">
        <v>11</v>
      </c>
      <c r="G3941" s="2" t="s">
        <v>436</v>
      </c>
      <c r="H3941">
        <v>6</v>
      </c>
      <c r="I3941" s="2" t="s">
        <v>94</v>
      </c>
      <c r="J3941">
        <v>99</v>
      </c>
      <c r="K3941" s="2" t="s">
        <v>81</v>
      </c>
      <c r="L3941">
        <v>11</v>
      </c>
      <c r="M3941" s="2" t="s">
        <v>443</v>
      </c>
      <c r="N3941">
        <v>72</v>
      </c>
      <c r="O3941" s="2" t="s">
        <v>444</v>
      </c>
      <c r="P3941">
        <v>1</v>
      </c>
      <c r="Q3941" s="2" t="s">
        <v>445</v>
      </c>
      <c r="R3941" t="s">
        <v>67</v>
      </c>
      <c r="S3941" t="s">
        <v>67</v>
      </c>
      <c r="T3941" s="2" t="s">
        <v>73</v>
      </c>
      <c r="U3941" s="2" t="s">
        <v>74</v>
      </c>
      <c r="V3941">
        <v>924</v>
      </c>
      <c r="W3941" s="2" t="s">
        <v>634</v>
      </c>
      <c r="X3941">
        <v>1800</v>
      </c>
      <c r="Z3941">
        <v>1800</v>
      </c>
      <c r="AF3941">
        <v>0</v>
      </c>
      <c r="AL3941" s="5">
        <v>1800</v>
      </c>
      <c r="AM3941">
        <v>0</v>
      </c>
      <c r="AN3941">
        <v>0</v>
      </c>
      <c r="AO3941">
        <v>1800</v>
      </c>
      <c r="AQ3941">
        <v>1800</v>
      </c>
      <c r="AZ3941" s="5">
        <v>1800</v>
      </c>
      <c r="BA3941" s="5">
        <v>1800</v>
      </c>
      <c r="BB3941" s="5">
        <v>1800</v>
      </c>
      <c r="BC3941" s="5">
        <v>1800</v>
      </c>
      <c r="BD3941" s="5">
        <v>1800</v>
      </c>
      <c r="BE3941" s="5">
        <v>0</v>
      </c>
      <c r="BF3941" s="5">
        <v>1800</v>
      </c>
      <c r="BG3941">
        <v>20180308</v>
      </c>
      <c r="BH3941" s="9" t="str">
        <f t="shared" si="183"/>
        <v>2018</v>
      </c>
      <c r="BI3941" t="str">
        <f>MID(Merge1[[#This Row],[OC_DATA_INIZIO_PROGETTO]],5,2)</f>
        <v>03</v>
      </c>
      <c r="BJ3941">
        <v>20180727</v>
      </c>
      <c r="BK3941" t="str">
        <f t="shared" si="184"/>
        <v>2018</v>
      </c>
      <c r="BL3941" t="str">
        <f>MID(Merge1[[#This Row],[OC_DATA_FINE_PROGETTO_PREVISTA]],5,2)</f>
        <v>07</v>
      </c>
      <c r="BM3941" s="8">
        <f>(Merge1[[#This Row],[Colonna2]]-Merge1[[#This Row],[Colonna1]])*12+Merge1[[#This Row],[Colonna22]]-Merge1[[#This Row],[Colonna12]]</f>
        <v>4</v>
      </c>
      <c r="BN3941">
        <v>20180727</v>
      </c>
      <c r="BO3941" t="str">
        <f t="shared" si="185"/>
        <v>2018</v>
      </c>
      <c r="BP3941" s="2" t="s">
        <v>116</v>
      </c>
      <c r="BQ3941" s="2" t="s">
        <v>763</v>
      </c>
      <c r="BR3941" s="2" t="s">
        <v>440</v>
      </c>
      <c r="BS3941" s="2" t="s">
        <v>446</v>
      </c>
      <c r="BT3941" s="2" t="s">
        <v>447</v>
      </c>
    </row>
    <row r="3942" spans="1:72" x14ac:dyDescent="0.35">
      <c r="A3942" s="2" t="s">
        <v>7548</v>
      </c>
      <c r="B3942" s="2" t="s">
        <v>7549</v>
      </c>
      <c r="C3942" s="2" t="s">
        <v>6862</v>
      </c>
      <c r="D3942" s="2" t="s">
        <v>7550</v>
      </c>
      <c r="E3942" s="2" t="s">
        <v>7551</v>
      </c>
      <c r="F3942">
        <v>11</v>
      </c>
      <c r="G3942" s="2" t="s">
        <v>436</v>
      </c>
      <c r="H3942">
        <v>6</v>
      </c>
      <c r="I3942" s="2" t="s">
        <v>94</v>
      </c>
      <c r="J3942">
        <v>99</v>
      </c>
      <c r="K3942" s="2" t="s">
        <v>81</v>
      </c>
      <c r="L3942">
        <v>11</v>
      </c>
      <c r="M3942" s="2" t="s">
        <v>443</v>
      </c>
      <c r="N3942">
        <v>72</v>
      </c>
      <c r="O3942" s="2" t="s">
        <v>444</v>
      </c>
      <c r="P3942">
        <v>1</v>
      </c>
      <c r="Q3942" s="2" t="s">
        <v>445</v>
      </c>
      <c r="R3942" t="s">
        <v>67</v>
      </c>
      <c r="S3942" t="s">
        <v>67</v>
      </c>
      <c r="T3942" s="2" t="s">
        <v>73</v>
      </c>
      <c r="U3942" s="2" t="s">
        <v>74</v>
      </c>
      <c r="V3942">
        <v>915</v>
      </c>
      <c r="W3942" s="2" t="s">
        <v>632</v>
      </c>
      <c r="X3942">
        <v>1800</v>
      </c>
      <c r="Z3942">
        <v>1800</v>
      </c>
      <c r="AF3942">
        <v>0</v>
      </c>
      <c r="AL3942" s="5">
        <v>1800</v>
      </c>
      <c r="AM3942">
        <v>0</v>
      </c>
      <c r="AN3942">
        <v>0</v>
      </c>
      <c r="AO3942">
        <v>1800</v>
      </c>
      <c r="AQ3942">
        <v>1800</v>
      </c>
      <c r="AZ3942" s="5">
        <v>1800</v>
      </c>
      <c r="BA3942" s="5">
        <v>1800</v>
      </c>
      <c r="BB3942" s="5">
        <v>1800</v>
      </c>
      <c r="BC3942" s="5">
        <v>1800</v>
      </c>
      <c r="BD3942" s="5">
        <v>1800</v>
      </c>
      <c r="BE3942" s="5">
        <v>0</v>
      </c>
      <c r="BF3942" s="5">
        <v>1800</v>
      </c>
      <c r="BG3942">
        <v>20180629</v>
      </c>
      <c r="BH3942" s="9" t="str">
        <f t="shared" si="183"/>
        <v>2018</v>
      </c>
      <c r="BI3942" t="str">
        <f>MID(Merge1[[#This Row],[OC_DATA_INIZIO_PROGETTO]],5,2)</f>
        <v>06</v>
      </c>
      <c r="BJ3942">
        <v>20190202</v>
      </c>
      <c r="BK3942" t="str">
        <f t="shared" si="184"/>
        <v>2019</v>
      </c>
      <c r="BL3942" t="str">
        <f>MID(Merge1[[#This Row],[OC_DATA_FINE_PROGETTO_PREVISTA]],5,2)</f>
        <v>02</v>
      </c>
      <c r="BM3942" s="8">
        <f>(Merge1[[#This Row],[Colonna2]]-Merge1[[#This Row],[Colonna1]])*12+Merge1[[#This Row],[Colonna22]]-Merge1[[#This Row],[Colonna12]]</f>
        <v>8</v>
      </c>
      <c r="BN3942">
        <v>20190202</v>
      </c>
      <c r="BO3942" t="str">
        <f t="shared" si="185"/>
        <v>2019</v>
      </c>
      <c r="BP3942" s="2" t="s">
        <v>116</v>
      </c>
      <c r="BQ3942" s="2" t="s">
        <v>763</v>
      </c>
      <c r="BR3942" s="2" t="s">
        <v>440</v>
      </c>
      <c r="BS3942" s="2" t="s">
        <v>446</v>
      </c>
      <c r="BT3942" s="2" t="s">
        <v>447</v>
      </c>
    </row>
    <row r="3943" spans="1:72" x14ac:dyDescent="0.35">
      <c r="A3943" s="2" t="s">
        <v>7848</v>
      </c>
      <c r="B3943" s="2" t="s">
        <v>7849</v>
      </c>
      <c r="C3943" s="2" t="s">
        <v>6862</v>
      </c>
      <c r="D3943" s="2" t="s">
        <v>7850</v>
      </c>
      <c r="E3943" s="2" t="s">
        <v>7851</v>
      </c>
      <c r="F3943">
        <v>11</v>
      </c>
      <c r="G3943" s="2" t="s">
        <v>436</v>
      </c>
      <c r="H3943">
        <v>6</v>
      </c>
      <c r="I3943" s="2" t="s">
        <v>94</v>
      </c>
      <c r="J3943">
        <v>99</v>
      </c>
      <c r="K3943" s="2" t="s">
        <v>81</v>
      </c>
      <c r="L3943">
        <v>11</v>
      </c>
      <c r="M3943" s="2" t="s">
        <v>443</v>
      </c>
      <c r="N3943">
        <v>72</v>
      </c>
      <c r="O3943" s="2" t="s">
        <v>444</v>
      </c>
      <c r="P3943">
        <v>1</v>
      </c>
      <c r="Q3943" s="2" t="s">
        <v>445</v>
      </c>
      <c r="R3943" t="s">
        <v>67</v>
      </c>
      <c r="S3943" t="s">
        <v>67</v>
      </c>
      <c r="T3943" s="2" t="s">
        <v>73</v>
      </c>
      <c r="U3943" s="2" t="s">
        <v>74</v>
      </c>
      <c r="V3943">
        <v>915</v>
      </c>
      <c r="W3943" s="2" t="s">
        <v>632</v>
      </c>
      <c r="X3943">
        <v>1800</v>
      </c>
      <c r="Z3943">
        <v>1800</v>
      </c>
      <c r="AF3943">
        <v>0</v>
      </c>
      <c r="AL3943" s="5">
        <v>1800</v>
      </c>
      <c r="AM3943">
        <v>0</v>
      </c>
      <c r="AN3943">
        <v>0</v>
      </c>
      <c r="AO3943">
        <v>1800</v>
      </c>
      <c r="AQ3943">
        <v>1800</v>
      </c>
      <c r="AZ3943" s="5">
        <v>1800</v>
      </c>
      <c r="BA3943" s="5">
        <v>1800</v>
      </c>
      <c r="BB3943" s="5">
        <v>1800</v>
      </c>
      <c r="BC3943" s="5">
        <v>1800</v>
      </c>
      <c r="BD3943" s="5">
        <v>1800</v>
      </c>
      <c r="BE3943" s="5">
        <v>0</v>
      </c>
      <c r="BF3943" s="5">
        <v>1800</v>
      </c>
      <c r="BG3943">
        <v>20190131</v>
      </c>
      <c r="BH3943" s="9" t="str">
        <f t="shared" si="183"/>
        <v>2019</v>
      </c>
      <c r="BI3943" t="str">
        <f>MID(Merge1[[#This Row],[OC_DATA_INIZIO_PROGETTO]],5,2)</f>
        <v>01</v>
      </c>
      <c r="BJ3943">
        <v>20190731</v>
      </c>
      <c r="BK3943" t="str">
        <f t="shared" si="184"/>
        <v>2019</v>
      </c>
      <c r="BL3943" t="str">
        <f>MID(Merge1[[#This Row],[OC_DATA_FINE_PROGETTO_PREVISTA]],5,2)</f>
        <v>07</v>
      </c>
      <c r="BM3943" s="8">
        <f>(Merge1[[#This Row],[Colonna2]]-Merge1[[#This Row],[Colonna1]])*12+Merge1[[#This Row],[Colonna22]]-Merge1[[#This Row],[Colonna12]]</f>
        <v>6</v>
      </c>
      <c r="BN3943">
        <v>20190731</v>
      </c>
      <c r="BO3943" t="str">
        <f t="shared" si="185"/>
        <v>2019</v>
      </c>
      <c r="BP3943" s="2" t="s">
        <v>116</v>
      </c>
      <c r="BQ3943" s="2" t="s">
        <v>763</v>
      </c>
      <c r="BR3943" s="2" t="s">
        <v>440</v>
      </c>
      <c r="BS3943" s="2" t="s">
        <v>446</v>
      </c>
      <c r="BT3943" s="2" t="s">
        <v>447</v>
      </c>
    </row>
    <row r="3944" spans="1:72" x14ac:dyDescent="0.35">
      <c r="A3944" s="2" t="s">
        <v>7996</v>
      </c>
      <c r="B3944" s="2" t="s">
        <v>7997</v>
      </c>
      <c r="C3944" s="2" t="s">
        <v>7998</v>
      </c>
      <c r="D3944" s="2" t="s">
        <v>7999</v>
      </c>
      <c r="E3944" s="2" t="s">
        <v>8000</v>
      </c>
      <c r="F3944">
        <v>11</v>
      </c>
      <c r="G3944" s="2" t="s">
        <v>436</v>
      </c>
      <c r="H3944">
        <v>6</v>
      </c>
      <c r="I3944" s="2" t="s">
        <v>94</v>
      </c>
      <c r="J3944">
        <v>99</v>
      </c>
      <c r="K3944" s="2" t="s">
        <v>81</v>
      </c>
      <c r="L3944">
        <v>11</v>
      </c>
      <c r="M3944" s="2" t="s">
        <v>443</v>
      </c>
      <c r="N3944">
        <v>72</v>
      </c>
      <c r="O3944" s="2" t="s">
        <v>444</v>
      </c>
      <c r="P3944">
        <v>1</v>
      </c>
      <c r="Q3944" s="2" t="s">
        <v>445</v>
      </c>
      <c r="R3944" t="s">
        <v>67</v>
      </c>
      <c r="S3944" t="s">
        <v>67</v>
      </c>
      <c r="T3944" s="2" t="s">
        <v>73</v>
      </c>
      <c r="U3944" s="2" t="s">
        <v>74</v>
      </c>
      <c r="V3944">
        <v>906</v>
      </c>
      <c r="W3944" s="2" t="s">
        <v>6660</v>
      </c>
      <c r="X3944">
        <v>1800</v>
      </c>
      <c r="Z3944">
        <v>1800</v>
      </c>
      <c r="AF3944">
        <v>0</v>
      </c>
      <c r="AL3944" s="5">
        <v>1800</v>
      </c>
      <c r="AM3944">
        <v>0</v>
      </c>
      <c r="AN3944">
        <v>0</v>
      </c>
      <c r="AO3944">
        <v>1800</v>
      </c>
      <c r="AQ3944">
        <v>1800</v>
      </c>
      <c r="AZ3944" s="5">
        <v>1800</v>
      </c>
      <c r="BA3944" s="5">
        <v>1800</v>
      </c>
      <c r="BB3944" s="5">
        <v>1800</v>
      </c>
      <c r="BC3944" s="5">
        <v>1500</v>
      </c>
      <c r="BD3944" s="5">
        <v>1500</v>
      </c>
      <c r="BE3944" s="5">
        <v>0</v>
      </c>
      <c r="BF3944" s="5">
        <v>1500</v>
      </c>
      <c r="BG3944">
        <v>20200228</v>
      </c>
      <c r="BH3944" s="9" t="str">
        <f t="shared" si="183"/>
        <v>2020</v>
      </c>
      <c r="BI3944" t="str">
        <f>MID(Merge1[[#This Row],[OC_DATA_INIZIO_PROGETTO]],5,2)</f>
        <v>02</v>
      </c>
      <c r="BJ3944">
        <v>20200901</v>
      </c>
      <c r="BK3944" t="str">
        <f t="shared" si="184"/>
        <v>2020</v>
      </c>
      <c r="BL3944" t="str">
        <f>MID(Merge1[[#This Row],[OC_DATA_FINE_PROGETTO_PREVISTA]],5,2)</f>
        <v>09</v>
      </c>
      <c r="BM3944" s="8">
        <f>(Merge1[[#This Row],[Colonna2]]-Merge1[[#This Row],[Colonna1]])*12+Merge1[[#This Row],[Colonna22]]-Merge1[[#This Row],[Colonna12]]</f>
        <v>7</v>
      </c>
      <c r="BN3944">
        <v>20201008</v>
      </c>
      <c r="BO3944" t="str">
        <f t="shared" si="185"/>
        <v>2020</v>
      </c>
      <c r="BP3944" s="2" t="s">
        <v>76</v>
      </c>
      <c r="BQ3944" s="2" t="s">
        <v>76</v>
      </c>
      <c r="BR3944" s="2" t="s">
        <v>440</v>
      </c>
      <c r="BS3944" s="2" t="s">
        <v>446</v>
      </c>
      <c r="BT3944" s="2" t="s">
        <v>447</v>
      </c>
    </row>
    <row r="3945" spans="1:72" x14ac:dyDescent="0.35">
      <c r="A3945" s="2" t="s">
        <v>8006</v>
      </c>
      <c r="B3945" s="2" t="s">
        <v>8007</v>
      </c>
      <c r="C3945" s="2" t="s">
        <v>8008</v>
      </c>
      <c r="D3945" s="2" t="s">
        <v>8009</v>
      </c>
      <c r="E3945" s="2" t="s">
        <v>8010</v>
      </c>
      <c r="F3945">
        <v>11</v>
      </c>
      <c r="G3945" s="2" t="s">
        <v>436</v>
      </c>
      <c r="H3945">
        <v>6</v>
      </c>
      <c r="I3945" s="2" t="s">
        <v>94</v>
      </c>
      <c r="J3945">
        <v>99</v>
      </c>
      <c r="K3945" s="2" t="s">
        <v>81</v>
      </c>
      <c r="L3945">
        <v>11</v>
      </c>
      <c r="M3945" s="2" t="s">
        <v>443</v>
      </c>
      <c r="N3945">
        <v>72</v>
      </c>
      <c r="O3945" s="2" t="s">
        <v>444</v>
      </c>
      <c r="P3945">
        <v>1</v>
      </c>
      <c r="Q3945" s="2" t="s">
        <v>445</v>
      </c>
      <c r="R3945" t="s">
        <v>67</v>
      </c>
      <c r="S3945" t="s">
        <v>67</v>
      </c>
      <c r="T3945" s="2" t="s">
        <v>73</v>
      </c>
      <c r="U3945" s="2" t="s">
        <v>74</v>
      </c>
      <c r="V3945">
        <v>929</v>
      </c>
      <c r="W3945" s="2" t="s">
        <v>6652</v>
      </c>
      <c r="X3945">
        <v>1800</v>
      </c>
      <c r="Z3945">
        <v>1800</v>
      </c>
      <c r="AF3945">
        <v>0</v>
      </c>
      <c r="AL3945" s="5">
        <v>1800</v>
      </c>
      <c r="AM3945">
        <v>0</v>
      </c>
      <c r="AN3945">
        <v>0</v>
      </c>
      <c r="AO3945">
        <v>1800</v>
      </c>
      <c r="AQ3945">
        <v>1800</v>
      </c>
      <c r="AZ3945" s="5">
        <v>1800</v>
      </c>
      <c r="BA3945" s="5">
        <v>1800</v>
      </c>
      <c r="BB3945" s="5">
        <v>1800</v>
      </c>
      <c r="BC3945" s="5">
        <v>1800</v>
      </c>
      <c r="BD3945" s="5">
        <v>1800</v>
      </c>
      <c r="BE3945" s="5">
        <v>0</v>
      </c>
      <c r="BF3945" s="5">
        <v>1800</v>
      </c>
      <c r="BG3945">
        <v>20200131</v>
      </c>
      <c r="BH3945" s="9" t="str">
        <f t="shared" si="183"/>
        <v>2020</v>
      </c>
      <c r="BI3945" t="str">
        <f>MID(Merge1[[#This Row],[OC_DATA_INIZIO_PROGETTO]],5,2)</f>
        <v>01</v>
      </c>
      <c r="BJ3945">
        <v>20200802</v>
      </c>
      <c r="BK3945" t="str">
        <f t="shared" si="184"/>
        <v>2020</v>
      </c>
      <c r="BL3945" t="str">
        <f>MID(Merge1[[#This Row],[OC_DATA_FINE_PROGETTO_PREVISTA]],5,2)</f>
        <v>08</v>
      </c>
      <c r="BM3945" s="8">
        <f>(Merge1[[#This Row],[Colonna2]]-Merge1[[#This Row],[Colonna1]])*12+Merge1[[#This Row],[Colonna22]]-Merge1[[#This Row],[Colonna12]]</f>
        <v>7</v>
      </c>
      <c r="BN3945">
        <v>20200802</v>
      </c>
      <c r="BO3945" t="str">
        <f t="shared" si="185"/>
        <v>2020</v>
      </c>
      <c r="BP3945" s="2" t="s">
        <v>116</v>
      </c>
      <c r="BQ3945" s="2" t="s">
        <v>763</v>
      </c>
      <c r="BR3945" s="2" t="s">
        <v>440</v>
      </c>
      <c r="BS3945" s="2" t="s">
        <v>446</v>
      </c>
      <c r="BT3945" s="2" t="s">
        <v>447</v>
      </c>
    </row>
    <row r="3946" spans="1:72" x14ac:dyDescent="0.35">
      <c r="A3946" s="2" t="s">
        <v>21276</v>
      </c>
      <c r="B3946" s="2" t="s">
        <v>21269</v>
      </c>
      <c r="C3946" s="2" t="s">
        <v>21277</v>
      </c>
      <c r="D3946" s="2" t="s">
        <v>21270</v>
      </c>
      <c r="E3946" s="2" t="s">
        <v>21278</v>
      </c>
      <c r="F3946">
        <v>11</v>
      </c>
      <c r="G3946" s="2" t="s">
        <v>436</v>
      </c>
      <c r="H3946">
        <v>6</v>
      </c>
      <c r="I3946" s="2" t="s">
        <v>94</v>
      </c>
      <c r="J3946">
        <v>1</v>
      </c>
      <c r="K3946" s="2" t="s">
        <v>442</v>
      </c>
      <c r="L3946">
        <v>11</v>
      </c>
      <c r="M3946" s="2" t="s">
        <v>443</v>
      </c>
      <c r="N3946">
        <v>72</v>
      </c>
      <c r="O3946" s="2" t="s">
        <v>444</v>
      </c>
      <c r="P3946">
        <v>5</v>
      </c>
      <c r="Q3946" s="2" t="s">
        <v>568</v>
      </c>
      <c r="R3946" t="s">
        <v>67</v>
      </c>
      <c r="S3946" t="s">
        <v>67</v>
      </c>
      <c r="T3946" s="2" t="s">
        <v>73</v>
      </c>
      <c r="U3946" s="2" t="s">
        <v>74</v>
      </c>
      <c r="V3946">
        <v>0</v>
      </c>
      <c r="W3946" s="2" t="s">
        <v>97</v>
      </c>
      <c r="X3946">
        <v>1350</v>
      </c>
      <c r="Z3946">
        <v>1350</v>
      </c>
      <c r="AD3946">
        <v>315</v>
      </c>
      <c r="AF3946">
        <v>0</v>
      </c>
      <c r="AG3946">
        <v>135</v>
      </c>
      <c r="AL3946" s="5">
        <v>1800</v>
      </c>
      <c r="AM3946">
        <v>0</v>
      </c>
      <c r="AN3946">
        <v>0</v>
      </c>
      <c r="AO3946">
        <v>1350</v>
      </c>
      <c r="AQ3946">
        <v>1350</v>
      </c>
      <c r="AS3946">
        <v>315</v>
      </c>
      <c r="AU3946">
        <v>135</v>
      </c>
      <c r="AZ3946" s="5">
        <v>1800</v>
      </c>
      <c r="BA3946" s="5">
        <v>1800</v>
      </c>
      <c r="BB3946" s="5">
        <v>1800</v>
      </c>
      <c r="BC3946" s="5">
        <v>1800</v>
      </c>
      <c r="BD3946" s="5">
        <v>1800</v>
      </c>
      <c r="BE3946" s="5">
        <v>0</v>
      </c>
      <c r="BF3946" s="5">
        <v>1800</v>
      </c>
      <c r="BG3946">
        <v>20180720</v>
      </c>
      <c r="BH3946" s="9" t="str">
        <f t="shared" si="183"/>
        <v>2018</v>
      </c>
      <c r="BI3946" t="str">
        <f>MID(Merge1[[#This Row],[OC_DATA_INIZIO_PROGETTO]],5,2)</f>
        <v>07</v>
      </c>
      <c r="BJ3946">
        <v>20190202</v>
      </c>
      <c r="BK3946" t="str">
        <f t="shared" si="184"/>
        <v>2019</v>
      </c>
      <c r="BL3946" t="str">
        <f>MID(Merge1[[#This Row],[OC_DATA_FINE_PROGETTO_PREVISTA]],5,2)</f>
        <v>02</v>
      </c>
      <c r="BM3946" s="8">
        <f>(Merge1[[#This Row],[Colonna2]]-Merge1[[#This Row],[Colonna1]])*12+Merge1[[#This Row],[Colonna22]]-Merge1[[#This Row],[Colonna12]]</f>
        <v>7</v>
      </c>
      <c r="BN3946">
        <v>20190207</v>
      </c>
      <c r="BO3946" t="str">
        <f t="shared" si="185"/>
        <v>2019</v>
      </c>
      <c r="BP3946" s="2" t="s">
        <v>116</v>
      </c>
      <c r="BQ3946" s="2" t="s">
        <v>763</v>
      </c>
      <c r="BR3946" s="2" t="s">
        <v>440</v>
      </c>
      <c r="BS3946" s="2" t="s">
        <v>446</v>
      </c>
      <c r="BT3946" s="2" t="s">
        <v>447</v>
      </c>
    </row>
    <row r="3947" spans="1:72" x14ac:dyDescent="0.35">
      <c r="A3947" s="2" t="s">
        <v>21279</v>
      </c>
      <c r="B3947" s="2" t="s">
        <v>21269</v>
      </c>
      <c r="C3947" s="2" t="s">
        <v>21280</v>
      </c>
      <c r="D3947" s="2" t="s">
        <v>21270</v>
      </c>
      <c r="E3947" s="2" t="s">
        <v>21281</v>
      </c>
      <c r="F3947">
        <v>11</v>
      </c>
      <c r="G3947" s="2" t="s">
        <v>436</v>
      </c>
      <c r="H3947">
        <v>6</v>
      </c>
      <c r="I3947" s="2" t="s">
        <v>94</v>
      </c>
      <c r="J3947">
        <v>1</v>
      </c>
      <c r="K3947" s="2" t="s">
        <v>442</v>
      </c>
      <c r="L3947">
        <v>11</v>
      </c>
      <c r="M3947" s="2" t="s">
        <v>443</v>
      </c>
      <c r="N3947">
        <v>72</v>
      </c>
      <c r="O3947" s="2" t="s">
        <v>444</v>
      </c>
      <c r="P3947">
        <v>5</v>
      </c>
      <c r="Q3947" s="2" t="s">
        <v>568</v>
      </c>
      <c r="R3947" t="s">
        <v>67</v>
      </c>
      <c r="S3947" t="s">
        <v>67</v>
      </c>
      <c r="T3947" s="2" t="s">
        <v>73</v>
      </c>
      <c r="U3947" s="2" t="s">
        <v>74</v>
      </c>
      <c r="V3947">
        <v>0</v>
      </c>
      <c r="W3947" s="2" t="s">
        <v>97</v>
      </c>
      <c r="X3947">
        <v>1350</v>
      </c>
      <c r="Z3947">
        <v>1350</v>
      </c>
      <c r="AD3947">
        <v>315</v>
      </c>
      <c r="AF3947">
        <v>0</v>
      </c>
      <c r="AG3947">
        <v>135</v>
      </c>
      <c r="AL3947" s="5">
        <v>1800</v>
      </c>
      <c r="AM3947">
        <v>0</v>
      </c>
      <c r="AN3947">
        <v>0</v>
      </c>
      <c r="AO3947">
        <v>1350</v>
      </c>
      <c r="AQ3947">
        <v>1350</v>
      </c>
      <c r="AS3947">
        <v>315</v>
      </c>
      <c r="AU3947">
        <v>135</v>
      </c>
      <c r="AZ3947" s="5">
        <v>1800</v>
      </c>
      <c r="BA3947" s="5">
        <v>1800</v>
      </c>
      <c r="BB3947" s="5">
        <v>1800</v>
      </c>
      <c r="BC3947" s="5">
        <v>1800</v>
      </c>
      <c r="BD3947" s="5">
        <v>1800</v>
      </c>
      <c r="BE3947" s="5">
        <v>0</v>
      </c>
      <c r="BF3947" s="5">
        <v>1800</v>
      </c>
      <c r="BG3947">
        <v>20180720</v>
      </c>
      <c r="BH3947" s="9" t="str">
        <f t="shared" si="183"/>
        <v>2018</v>
      </c>
      <c r="BI3947" t="str">
        <f>MID(Merge1[[#This Row],[OC_DATA_INIZIO_PROGETTO]],5,2)</f>
        <v>07</v>
      </c>
      <c r="BJ3947">
        <v>20190202</v>
      </c>
      <c r="BK3947" t="str">
        <f t="shared" si="184"/>
        <v>2019</v>
      </c>
      <c r="BL3947" t="str">
        <f>MID(Merge1[[#This Row],[OC_DATA_FINE_PROGETTO_PREVISTA]],5,2)</f>
        <v>02</v>
      </c>
      <c r="BM3947" s="8">
        <f>(Merge1[[#This Row],[Colonna2]]-Merge1[[#This Row],[Colonna1]])*12+Merge1[[#This Row],[Colonna22]]-Merge1[[#This Row],[Colonna12]]</f>
        <v>7</v>
      </c>
      <c r="BN3947">
        <v>20190207</v>
      </c>
      <c r="BO3947" t="str">
        <f t="shared" si="185"/>
        <v>2019</v>
      </c>
      <c r="BP3947" s="2" t="s">
        <v>116</v>
      </c>
      <c r="BQ3947" s="2" t="s">
        <v>763</v>
      </c>
      <c r="BR3947" s="2" t="s">
        <v>440</v>
      </c>
      <c r="BS3947" s="2" t="s">
        <v>446</v>
      </c>
      <c r="BT3947" s="2" t="s">
        <v>447</v>
      </c>
    </row>
    <row r="3948" spans="1:72" x14ac:dyDescent="0.35">
      <c r="A3948" s="2" t="s">
        <v>21730</v>
      </c>
      <c r="B3948" s="2" t="s">
        <v>21731</v>
      </c>
      <c r="C3948" s="2" t="s">
        <v>21732</v>
      </c>
      <c r="D3948" s="2" t="s">
        <v>21658</v>
      </c>
      <c r="E3948" s="2" t="s">
        <v>21733</v>
      </c>
      <c r="F3948">
        <v>11</v>
      </c>
      <c r="G3948" s="2" t="s">
        <v>436</v>
      </c>
      <c r="H3948">
        <v>7</v>
      </c>
      <c r="I3948" s="2" t="s">
        <v>770</v>
      </c>
      <c r="J3948">
        <v>99</v>
      </c>
      <c r="K3948" s="2" t="s">
        <v>81</v>
      </c>
      <c r="L3948">
        <v>11</v>
      </c>
      <c r="M3948" s="2" t="s">
        <v>443</v>
      </c>
      <c r="N3948">
        <v>71</v>
      </c>
      <c r="O3948" s="2" t="s">
        <v>507</v>
      </c>
      <c r="P3948">
        <v>10</v>
      </c>
      <c r="Q3948" s="2" t="s">
        <v>1815</v>
      </c>
      <c r="R3948" t="s">
        <v>67</v>
      </c>
      <c r="S3948" t="s">
        <v>67</v>
      </c>
      <c r="T3948" s="2" t="s">
        <v>504</v>
      </c>
      <c r="U3948" s="2" t="s">
        <v>505</v>
      </c>
      <c r="V3948">
        <v>710</v>
      </c>
      <c r="W3948" s="2" t="s">
        <v>7185</v>
      </c>
      <c r="X3948">
        <v>900</v>
      </c>
      <c r="Z3948">
        <v>900</v>
      </c>
      <c r="AD3948">
        <v>630</v>
      </c>
      <c r="AF3948">
        <v>0</v>
      </c>
      <c r="AG3948">
        <v>270</v>
      </c>
      <c r="AL3948" s="5">
        <v>1800</v>
      </c>
      <c r="AM3948">
        <v>0</v>
      </c>
      <c r="AN3948">
        <v>0</v>
      </c>
      <c r="AO3948">
        <v>900</v>
      </c>
      <c r="AQ3948">
        <v>900</v>
      </c>
      <c r="AS3948">
        <v>630</v>
      </c>
      <c r="AU3948">
        <v>270</v>
      </c>
      <c r="AZ3948" s="5">
        <v>1800</v>
      </c>
      <c r="BA3948" s="5">
        <v>1800</v>
      </c>
      <c r="BB3948" s="5">
        <v>1800</v>
      </c>
      <c r="BF3948" s="5">
        <v>0</v>
      </c>
      <c r="BG3948">
        <v>20170512</v>
      </c>
      <c r="BH3948" s="9" t="str">
        <f t="shared" si="183"/>
        <v>2017</v>
      </c>
      <c r="BI3948" t="str">
        <f>MID(Merge1[[#This Row],[OC_DATA_INIZIO_PROGETTO]],5,2)</f>
        <v>05</v>
      </c>
      <c r="BJ3948">
        <v>20180419</v>
      </c>
      <c r="BK3948" t="str">
        <f t="shared" si="184"/>
        <v>2018</v>
      </c>
      <c r="BL3948" t="str">
        <f>MID(Merge1[[#This Row],[OC_DATA_FINE_PROGETTO_PREVISTA]],5,2)</f>
        <v>04</v>
      </c>
      <c r="BM3948" s="8">
        <f>(Merge1[[#This Row],[Colonna2]]-Merge1[[#This Row],[Colonna1]])*12+Merge1[[#This Row],[Colonna22]]-Merge1[[#This Row],[Colonna12]]</f>
        <v>11</v>
      </c>
      <c r="BN3948">
        <v>20180419</v>
      </c>
      <c r="BO3948" t="str">
        <f t="shared" si="185"/>
        <v>2018</v>
      </c>
      <c r="BP3948" s="2" t="s">
        <v>86</v>
      </c>
      <c r="BQ3948" s="2" t="s">
        <v>86</v>
      </c>
      <c r="BR3948" s="2" t="s">
        <v>440</v>
      </c>
      <c r="BS3948" s="2" t="s">
        <v>773</v>
      </c>
      <c r="BT3948" s="2" t="s">
        <v>774</v>
      </c>
    </row>
    <row r="3949" spans="1:72" x14ac:dyDescent="0.35">
      <c r="A3949" s="2" t="s">
        <v>21734</v>
      </c>
      <c r="B3949" s="2" t="s">
        <v>21735</v>
      </c>
      <c r="C3949" s="2" t="s">
        <v>21736</v>
      </c>
      <c r="D3949" s="2" t="s">
        <v>21658</v>
      </c>
      <c r="E3949" s="2" t="s">
        <v>21737</v>
      </c>
      <c r="F3949">
        <v>11</v>
      </c>
      <c r="G3949" s="2" t="s">
        <v>436</v>
      </c>
      <c r="H3949">
        <v>7</v>
      </c>
      <c r="I3949" s="2" t="s">
        <v>770</v>
      </c>
      <c r="J3949">
        <v>99</v>
      </c>
      <c r="K3949" s="2" t="s">
        <v>81</v>
      </c>
      <c r="L3949">
        <v>11</v>
      </c>
      <c r="M3949" s="2" t="s">
        <v>443</v>
      </c>
      <c r="N3949">
        <v>71</v>
      </c>
      <c r="O3949" s="2" t="s">
        <v>507</v>
      </c>
      <c r="P3949">
        <v>10</v>
      </c>
      <c r="Q3949" s="2" t="s">
        <v>1815</v>
      </c>
      <c r="R3949" t="s">
        <v>67</v>
      </c>
      <c r="S3949" t="s">
        <v>67</v>
      </c>
      <c r="T3949" s="2" t="s">
        <v>504</v>
      </c>
      <c r="U3949" s="2" t="s">
        <v>505</v>
      </c>
      <c r="V3949">
        <v>710</v>
      </c>
      <c r="W3949" s="2" t="s">
        <v>7185</v>
      </c>
      <c r="X3949">
        <v>900</v>
      </c>
      <c r="Z3949">
        <v>900</v>
      </c>
      <c r="AD3949">
        <v>630</v>
      </c>
      <c r="AF3949">
        <v>0</v>
      </c>
      <c r="AG3949">
        <v>270</v>
      </c>
      <c r="AL3949" s="5">
        <v>1800</v>
      </c>
      <c r="AM3949">
        <v>0</v>
      </c>
      <c r="AN3949">
        <v>0</v>
      </c>
      <c r="AO3949">
        <v>900</v>
      </c>
      <c r="AQ3949">
        <v>900</v>
      </c>
      <c r="AS3949">
        <v>630</v>
      </c>
      <c r="AU3949">
        <v>270</v>
      </c>
      <c r="AZ3949" s="5">
        <v>1800</v>
      </c>
      <c r="BA3949" s="5">
        <v>1800</v>
      </c>
      <c r="BB3949" s="5">
        <v>1800</v>
      </c>
      <c r="BF3949" s="5">
        <v>0</v>
      </c>
      <c r="BG3949">
        <v>20170512</v>
      </c>
      <c r="BH3949" s="9" t="str">
        <f t="shared" si="183"/>
        <v>2017</v>
      </c>
      <c r="BI3949" t="str">
        <f>MID(Merge1[[#This Row],[OC_DATA_INIZIO_PROGETTO]],5,2)</f>
        <v>05</v>
      </c>
      <c r="BJ3949">
        <v>20180419</v>
      </c>
      <c r="BK3949" t="str">
        <f t="shared" si="184"/>
        <v>2018</v>
      </c>
      <c r="BL3949" t="str">
        <f>MID(Merge1[[#This Row],[OC_DATA_FINE_PROGETTO_PREVISTA]],5,2)</f>
        <v>04</v>
      </c>
      <c r="BM3949" s="8">
        <f>(Merge1[[#This Row],[Colonna2]]-Merge1[[#This Row],[Colonna1]])*12+Merge1[[#This Row],[Colonna22]]-Merge1[[#This Row],[Colonna12]]</f>
        <v>11</v>
      </c>
      <c r="BO3949" t="str">
        <f t="shared" si="185"/>
        <v/>
      </c>
      <c r="BP3949" s="2" t="s">
        <v>86</v>
      </c>
      <c r="BQ3949" s="2" t="s">
        <v>76</v>
      </c>
      <c r="BR3949" s="2" t="s">
        <v>77</v>
      </c>
      <c r="BS3949" s="2" t="s">
        <v>773</v>
      </c>
      <c r="BT3949" s="2" t="s">
        <v>774</v>
      </c>
    </row>
    <row r="3950" spans="1:72" x14ac:dyDescent="0.35">
      <c r="A3950" s="2" t="s">
        <v>7137</v>
      </c>
      <c r="B3950" s="2" t="s">
        <v>7138</v>
      </c>
      <c r="C3950" s="2" t="s">
        <v>7139</v>
      </c>
      <c r="D3950" s="2" t="s">
        <v>7139</v>
      </c>
      <c r="E3950" s="2" t="s">
        <v>7140</v>
      </c>
      <c r="F3950">
        <v>11</v>
      </c>
      <c r="G3950" s="2" t="s">
        <v>436</v>
      </c>
      <c r="H3950">
        <v>2</v>
      </c>
      <c r="I3950" s="2" t="s">
        <v>430</v>
      </c>
      <c r="J3950">
        <v>12</v>
      </c>
      <c r="K3950" s="2" t="s">
        <v>437</v>
      </c>
      <c r="L3950">
        <v>11</v>
      </c>
      <c r="M3950" s="2" t="s">
        <v>443</v>
      </c>
      <c r="N3950">
        <v>71</v>
      </c>
      <c r="O3950" s="2" t="s">
        <v>507</v>
      </c>
      <c r="P3950">
        <v>20</v>
      </c>
      <c r="Q3950" s="2" t="s">
        <v>579</v>
      </c>
      <c r="R3950" t="s">
        <v>67</v>
      </c>
      <c r="S3950" t="s">
        <v>67</v>
      </c>
      <c r="T3950" s="2" t="s">
        <v>73</v>
      </c>
      <c r="U3950" s="2" t="s">
        <v>74</v>
      </c>
      <c r="V3950">
        <v>919</v>
      </c>
      <c r="W3950" s="2" t="s">
        <v>6665</v>
      </c>
      <c r="X3950">
        <v>1700</v>
      </c>
      <c r="Z3950">
        <v>1700</v>
      </c>
      <c r="AF3950">
        <v>0</v>
      </c>
      <c r="AL3950" s="5">
        <v>1700</v>
      </c>
      <c r="AM3950">
        <v>0</v>
      </c>
      <c r="AN3950">
        <v>0</v>
      </c>
      <c r="AO3950">
        <v>1700</v>
      </c>
      <c r="AQ3950">
        <v>1700</v>
      </c>
      <c r="AZ3950" s="5">
        <v>1700</v>
      </c>
      <c r="BA3950" s="5">
        <v>1700</v>
      </c>
      <c r="BB3950" s="5">
        <v>1700</v>
      </c>
      <c r="BC3950" s="5">
        <v>1700</v>
      </c>
      <c r="BD3950" s="5">
        <v>1700</v>
      </c>
      <c r="BE3950" s="5">
        <v>0</v>
      </c>
      <c r="BF3950" s="5">
        <v>1700</v>
      </c>
      <c r="BG3950">
        <v>20170710</v>
      </c>
      <c r="BH3950" s="9" t="str">
        <f t="shared" si="183"/>
        <v>2017</v>
      </c>
      <c r="BI3950" t="str">
        <f>MID(Merge1[[#This Row],[OC_DATA_INIZIO_PROGETTO]],5,2)</f>
        <v>07</v>
      </c>
      <c r="BJ3950">
        <v>20180921</v>
      </c>
      <c r="BK3950" t="str">
        <f t="shared" si="184"/>
        <v>2018</v>
      </c>
      <c r="BL3950" t="str">
        <f>MID(Merge1[[#This Row],[OC_DATA_FINE_PROGETTO_PREVISTA]],5,2)</f>
        <v>09</v>
      </c>
      <c r="BM3950" s="8">
        <f>(Merge1[[#This Row],[Colonna2]]-Merge1[[#This Row],[Colonna1]])*12+Merge1[[#This Row],[Colonna22]]-Merge1[[#This Row],[Colonna12]]</f>
        <v>14</v>
      </c>
      <c r="BN3950">
        <v>20180921</v>
      </c>
      <c r="BO3950" t="str">
        <f t="shared" si="185"/>
        <v>2018</v>
      </c>
      <c r="BP3950" s="2" t="s">
        <v>116</v>
      </c>
      <c r="BQ3950" s="2" t="s">
        <v>763</v>
      </c>
      <c r="BR3950" s="2" t="s">
        <v>440</v>
      </c>
      <c r="BS3950" s="2" t="s">
        <v>434</v>
      </c>
      <c r="BT3950" s="2" t="s">
        <v>435</v>
      </c>
    </row>
    <row r="3951" spans="1:72" x14ac:dyDescent="0.35">
      <c r="A3951" s="2" t="s">
        <v>19789</v>
      </c>
      <c r="B3951" s="2" t="s">
        <v>19777</v>
      </c>
      <c r="C3951" s="2" t="s">
        <v>19790</v>
      </c>
      <c r="D3951" s="2" t="s">
        <v>19778</v>
      </c>
      <c r="E3951" s="2" t="s">
        <v>19791</v>
      </c>
      <c r="F3951">
        <v>11</v>
      </c>
      <c r="G3951" s="2" t="s">
        <v>436</v>
      </c>
      <c r="H3951">
        <v>6</v>
      </c>
      <c r="I3951" s="2" t="s">
        <v>94</v>
      </c>
      <c r="J3951">
        <v>99</v>
      </c>
      <c r="K3951" s="2" t="s">
        <v>81</v>
      </c>
      <c r="L3951">
        <v>11</v>
      </c>
      <c r="M3951" s="2" t="s">
        <v>443</v>
      </c>
      <c r="N3951">
        <v>72</v>
      </c>
      <c r="O3951" s="2" t="s">
        <v>444</v>
      </c>
      <c r="P3951">
        <v>5</v>
      </c>
      <c r="Q3951" s="2" t="s">
        <v>568</v>
      </c>
      <c r="R3951" t="s">
        <v>67</v>
      </c>
      <c r="S3951" t="s">
        <v>67</v>
      </c>
      <c r="T3951" s="2" t="s">
        <v>73</v>
      </c>
      <c r="U3951" s="2" t="s">
        <v>74</v>
      </c>
      <c r="V3951">
        <v>0</v>
      </c>
      <c r="W3951" s="2" t="s">
        <v>97</v>
      </c>
      <c r="X3951">
        <v>1275</v>
      </c>
      <c r="Z3951">
        <v>1275</v>
      </c>
      <c r="AD3951">
        <v>297.5</v>
      </c>
      <c r="AF3951">
        <v>0</v>
      </c>
      <c r="AG3951">
        <v>127.5</v>
      </c>
      <c r="AL3951" s="5">
        <v>1700</v>
      </c>
      <c r="AM3951">
        <v>0</v>
      </c>
      <c r="AN3951">
        <v>0</v>
      </c>
      <c r="AO3951">
        <v>1275</v>
      </c>
      <c r="AQ3951">
        <v>1275</v>
      </c>
      <c r="AS3951">
        <v>297.5</v>
      </c>
      <c r="AU3951">
        <v>127.5</v>
      </c>
      <c r="AZ3951" s="5">
        <v>1700</v>
      </c>
      <c r="BA3951" s="5">
        <v>1700</v>
      </c>
      <c r="BB3951" s="5">
        <v>1700</v>
      </c>
      <c r="BC3951" s="5">
        <v>1700</v>
      </c>
      <c r="BD3951" s="5">
        <v>1700</v>
      </c>
      <c r="BE3951" s="5">
        <v>0</v>
      </c>
      <c r="BF3951" s="5">
        <v>1700</v>
      </c>
      <c r="BG3951">
        <v>20170203</v>
      </c>
      <c r="BH3951" s="9" t="str">
        <f t="shared" si="183"/>
        <v>2017</v>
      </c>
      <c r="BI3951" t="str">
        <f>MID(Merge1[[#This Row],[OC_DATA_INIZIO_PROGETTO]],5,2)</f>
        <v>02</v>
      </c>
      <c r="BJ3951">
        <v>20180202</v>
      </c>
      <c r="BK3951" t="str">
        <f t="shared" si="184"/>
        <v>2018</v>
      </c>
      <c r="BL3951" t="str">
        <f>MID(Merge1[[#This Row],[OC_DATA_FINE_PROGETTO_PREVISTA]],5,2)</f>
        <v>02</v>
      </c>
      <c r="BM3951" s="8">
        <f>(Merge1[[#This Row],[Colonna2]]-Merge1[[#This Row],[Colonna1]])*12+Merge1[[#This Row],[Colonna22]]-Merge1[[#This Row],[Colonna12]]</f>
        <v>12</v>
      </c>
      <c r="BN3951">
        <v>20180202</v>
      </c>
      <c r="BO3951" t="str">
        <f t="shared" si="185"/>
        <v>2018</v>
      </c>
      <c r="BP3951" s="2" t="s">
        <v>116</v>
      </c>
      <c r="BQ3951" s="2" t="s">
        <v>763</v>
      </c>
      <c r="BR3951" s="2" t="s">
        <v>440</v>
      </c>
      <c r="BS3951" s="2" t="s">
        <v>446</v>
      </c>
      <c r="BT3951" s="2" t="s">
        <v>447</v>
      </c>
    </row>
    <row r="3952" spans="1:72" x14ac:dyDescent="0.35">
      <c r="A3952" s="2" t="s">
        <v>19796</v>
      </c>
      <c r="B3952" s="2" t="s">
        <v>19777</v>
      </c>
      <c r="C3952" s="2" t="s">
        <v>19797</v>
      </c>
      <c r="D3952" s="2" t="s">
        <v>19778</v>
      </c>
      <c r="E3952" s="2" t="s">
        <v>19798</v>
      </c>
      <c r="F3952">
        <v>11</v>
      </c>
      <c r="G3952" s="2" t="s">
        <v>436</v>
      </c>
      <c r="H3952">
        <v>6</v>
      </c>
      <c r="I3952" s="2" t="s">
        <v>94</v>
      </c>
      <c r="J3952">
        <v>99</v>
      </c>
      <c r="K3952" s="2" t="s">
        <v>81</v>
      </c>
      <c r="L3952">
        <v>11</v>
      </c>
      <c r="M3952" s="2" t="s">
        <v>443</v>
      </c>
      <c r="N3952">
        <v>72</v>
      </c>
      <c r="O3952" s="2" t="s">
        <v>444</v>
      </c>
      <c r="P3952">
        <v>5</v>
      </c>
      <c r="Q3952" s="2" t="s">
        <v>568</v>
      </c>
      <c r="R3952" t="s">
        <v>67</v>
      </c>
      <c r="S3952" t="s">
        <v>67</v>
      </c>
      <c r="T3952" s="2" t="s">
        <v>73</v>
      </c>
      <c r="U3952" s="2" t="s">
        <v>74</v>
      </c>
      <c r="V3952">
        <v>0</v>
      </c>
      <c r="W3952" s="2" t="s">
        <v>97</v>
      </c>
      <c r="X3952">
        <v>1275</v>
      </c>
      <c r="Z3952">
        <v>1275</v>
      </c>
      <c r="AD3952">
        <v>297.5</v>
      </c>
      <c r="AF3952">
        <v>0</v>
      </c>
      <c r="AG3952">
        <v>127.5</v>
      </c>
      <c r="AL3952" s="5">
        <v>1700</v>
      </c>
      <c r="AM3952">
        <v>0</v>
      </c>
      <c r="AN3952">
        <v>0</v>
      </c>
      <c r="AO3952">
        <v>1275</v>
      </c>
      <c r="AQ3952">
        <v>1275</v>
      </c>
      <c r="AS3952">
        <v>297.5</v>
      </c>
      <c r="AU3952">
        <v>127.5</v>
      </c>
      <c r="AZ3952" s="5">
        <v>1700</v>
      </c>
      <c r="BA3952" s="5">
        <v>1700</v>
      </c>
      <c r="BB3952" s="5">
        <v>1700</v>
      </c>
      <c r="BC3952" s="5">
        <v>1700</v>
      </c>
      <c r="BD3952" s="5">
        <v>1700</v>
      </c>
      <c r="BE3952" s="5">
        <v>0</v>
      </c>
      <c r="BF3952" s="5">
        <v>1700</v>
      </c>
      <c r="BG3952">
        <v>20170203</v>
      </c>
      <c r="BH3952" s="9" t="str">
        <f t="shared" si="183"/>
        <v>2017</v>
      </c>
      <c r="BI3952" t="str">
        <f>MID(Merge1[[#This Row],[OC_DATA_INIZIO_PROGETTO]],5,2)</f>
        <v>02</v>
      </c>
      <c r="BJ3952">
        <v>20180228</v>
      </c>
      <c r="BK3952" t="str">
        <f t="shared" si="184"/>
        <v>2018</v>
      </c>
      <c r="BL3952" t="str">
        <f>MID(Merge1[[#This Row],[OC_DATA_FINE_PROGETTO_PREVISTA]],5,2)</f>
        <v>02</v>
      </c>
      <c r="BM3952" s="8">
        <f>(Merge1[[#This Row],[Colonna2]]-Merge1[[#This Row],[Colonna1]])*12+Merge1[[#This Row],[Colonna22]]-Merge1[[#This Row],[Colonna12]]</f>
        <v>12</v>
      </c>
      <c r="BN3952">
        <v>20180119</v>
      </c>
      <c r="BO3952" t="str">
        <f t="shared" si="185"/>
        <v>2018</v>
      </c>
      <c r="BP3952" s="2" t="s">
        <v>116</v>
      </c>
      <c r="BQ3952" s="2" t="s">
        <v>763</v>
      </c>
      <c r="BR3952" s="2" t="s">
        <v>440</v>
      </c>
      <c r="BS3952" s="2" t="s">
        <v>446</v>
      </c>
      <c r="BT3952" s="2" t="s">
        <v>447</v>
      </c>
    </row>
    <row r="3953" spans="1:72" x14ac:dyDescent="0.35">
      <c r="A3953" s="2" t="s">
        <v>19807</v>
      </c>
      <c r="B3953" s="2" t="s">
        <v>19777</v>
      </c>
      <c r="C3953" s="2" t="s">
        <v>19808</v>
      </c>
      <c r="D3953" s="2" t="s">
        <v>19778</v>
      </c>
      <c r="E3953" s="2" t="s">
        <v>19809</v>
      </c>
      <c r="F3953">
        <v>11</v>
      </c>
      <c r="G3953" s="2" t="s">
        <v>436</v>
      </c>
      <c r="H3953">
        <v>6</v>
      </c>
      <c r="I3953" s="2" t="s">
        <v>94</v>
      </c>
      <c r="J3953">
        <v>99</v>
      </c>
      <c r="K3953" s="2" t="s">
        <v>81</v>
      </c>
      <c r="L3953">
        <v>11</v>
      </c>
      <c r="M3953" s="2" t="s">
        <v>443</v>
      </c>
      <c r="N3953">
        <v>72</v>
      </c>
      <c r="O3953" s="2" t="s">
        <v>444</v>
      </c>
      <c r="P3953">
        <v>5</v>
      </c>
      <c r="Q3953" s="2" t="s">
        <v>568</v>
      </c>
      <c r="R3953" t="s">
        <v>67</v>
      </c>
      <c r="S3953" t="s">
        <v>67</v>
      </c>
      <c r="T3953" s="2" t="s">
        <v>73</v>
      </c>
      <c r="U3953" s="2" t="s">
        <v>74</v>
      </c>
      <c r="V3953">
        <v>0</v>
      </c>
      <c r="W3953" s="2" t="s">
        <v>97</v>
      </c>
      <c r="X3953">
        <v>1275</v>
      </c>
      <c r="Z3953">
        <v>1275</v>
      </c>
      <c r="AD3953">
        <v>297.5</v>
      </c>
      <c r="AF3953">
        <v>0</v>
      </c>
      <c r="AG3953">
        <v>127.5</v>
      </c>
      <c r="AL3953" s="5">
        <v>1700</v>
      </c>
      <c r="AM3953">
        <v>0</v>
      </c>
      <c r="AN3953">
        <v>0</v>
      </c>
      <c r="AO3953">
        <v>1275</v>
      </c>
      <c r="AQ3953">
        <v>1275</v>
      </c>
      <c r="AS3953">
        <v>297.5</v>
      </c>
      <c r="AU3953">
        <v>127.5</v>
      </c>
      <c r="AZ3953" s="5">
        <v>1700</v>
      </c>
      <c r="BA3953" s="5">
        <v>1700</v>
      </c>
      <c r="BB3953" s="5">
        <v>1700</v>
      </c>
      <c r="BC3953" s="5">
        <v>1700</v>
      </c>
      <c r="BD3953" s="5">
        <v>1700</v>
      </c>
      <c r="BE3953" s="5">
        <v>0</v>
      </c>
      <c r="BF3953" s="5">
        <v>1700</v>
      </c>
      <c r="BG3953">
        <v>20170203</v>
      </c>
      <c r="BH3953" s="9" t="str">
        <f t="shared" si="183"/>
        <v>2017</v>
      </c>
      <c r="BI3953" t="str">
        <f>MID(Merge1[[#This Row],[OC_DATA_INIZIO_PROGETTO]],5,2)</f>
        <v>02</v>
      </c>
      <c r="BJ3953">
        <v>20180119</v>
      </c>
      <c r="BK3953" t="str">
        <f t="shared" si="184"/>
        <v>2018</v>
      </c>
      <c r="BL3953" t="str">
        <f>MID(Merge1[[#This Row],[OC_DATA_FINE_PROGETTO_PREVISTA]],5,2)</f>
        <v>01</v>
      </c>
      <c r="BM3953" s="8">
        <f>(Merge1[[#This Row],[Colonna2]]-Merge1[[#This Row],[Colonna1]])*12+Merge1[[#This Row],[Colonna22]]-Merge1[[#This Row],[Colonna12]]</f>
        <v>11</v>
      </c>
      <c r="BN3953">
        <v>20180119</v>
      </c>
      <c r="BO3953" t="str">
        <f t="shared" si="185"/>
        <v>2018</v>
      </c>
      <c r="BP3953" s="2" t="s">
        <v>116</v>
      </c>
      <c r="BQ3953" s="2" t="s">
        <v>763</v>
      </c>
      <c r="BR3953" s="2" t="s">
        <v>440</v>
      </c>
      <c r="BS3953" s="2" t="s">
        <v>446</v>
      </c>
      <c r="BT3953" s="2" t="s">
        <v>447</v>
      </c>
    </row>
    <row r="3954" spans="1:72" x14ac:dyDescent="0.35">
      <c r="A3954" s="2" t="s">
        <v>19810</v>
      </c>
      <c r="B3954" s="2" t="s">
        <v>19777</v>
      </c>
      <c r="C3954" s="2" t="s">
        <v>19811</v>
      </c>
      <c r="D3954" s="2" t="s">
        <v>19778</v>
      </c>
      <c r="E3954" s="2" t="s">
        <v>19812</v>
      </c>
      <c r="F3954">
        <v>11</v>
      </c>
      <c r="G3954" s="2" t="s">
        <v>436</v>
      </c>
      <c r="H3954">
        <v>6</v>
      </c>
      <c r="I3954" s="2" t="s">
        <v>94</v>
      </c>
      <c r="J3954">
        <v>99</v>
      </c>
      <c r="K3954" s="2" t="s">
        <v>81</v>
      </c>
      <c r="L3954">
        <v>11</v>
      </c>
      <c r="M3954" s="2" t="s">
        <v>443</v>
      </c>
      <c r="N3954">
        <v>72</v>
      </c>
      <c r="O3954" s="2" t="s">
        <v>444</v>
      </c>
      <c r="P3954">
        <v>5</v>
      </c>
      <c r="Q3954" s="2" t="s">
        <v>568</v>
      </c>
      <c r="R3954" t="s">
        <v>67</v>
      </c>
      <c r="S3954" t="s">
        <v>67</v>
      </c>
      <c r="T3954" s="2" t="s">
        <v>73</v>
      </c>
      <c r="U3954" s="2" t="s">
        <v>74</v>
      </c>
      <c r="V3954">
        <v>0</v>
      </c>
      <c r="W3954" s="2" t="s">
        <v>97</v>
      </c>
      <c r="X3954">
        <v>1275</v>
      </c>
      <c r="Z3954">
        <v>1275</v>
      </c>
      <c r="AD3954">
        <v>297.5</v>
      </c>
      <c r="AF3954">
        <v>0</v>
      </c>
      <c r="AG3954">
        <v>127.5</v>
      </c>
      <c r="AL3954" s="5">
        <v>1700</v>
      </c>
      <c r="AM3954">
        <v>0</v>
      </c>
      <c r="AN3954">
        <v>0</v>
      </c>
      <c r="AO3954">
        <v>1275</v>
      </c>
      <c r="AQ3954">
        <v>1275</v>
      </c>
      <c r="AS3954">
        <v>297.5</v>
      </c>
      <c r="AU3954">
        <v>127.5</v>
      </c>
      <c r="AZ3954" s="5">
        <v>1700</v>
      </c>
      <c r="BA3954" s="5">
        <v>1700</v>
      </c>
      <c r="BB3954" s="5">
        <v>1700</v>
      </c>
      <c r="BC3954" s="5">
        <v>1700</v>
      </c>
      <c r="BD3954" s="5">
        <v>1700</v>
      </c>
      <c r="BE3954" s="5">
        <v>0</v>
      </c>
      <c r="BF3954" s="5">
        <v>1700</v>
      </c>
      <c r="BG3954">
        <v>20170203</v>
      </c>
      <c r="BH3954" s="9" t="str">
        <f t="shared" si="183"/>
        <v>2017</v>
      </c>
      <c r="BI3954" t="str">
        <f>MID(Merge1[[#This Row],[OC_DATA_INIZIO_PROGETTO]],5,2)</f>
        <v>02</v>
      </c>
      <c r="BJ3954">
        <v>20180205</v>
      </c>
      <c r="BK3954" t="str">
        <f t="shared" si="184"/>
        <v>2018</v>
      </c>
      <c r="BL3954" t="str">
        <f>MID(Merge1[[#This Row],[OC_DATA_FINE_PROGETTO_PREVISTA]],5,2)</f>
        <v>02</v>
      </c>
      <c r="BM3954" s="8">
        <f>(Merge1[[#This Row],[Colonna2]]-Merge1[[#This Row],[Colonna1]])*12+Merge1[[#This Row],[Colonna22]]-Merge1[[#This Row],[Colonna12]]</f>
        <v>12</v>
      </c>
      <c r="BN3954">
        <v>20180202</v>
      </c>
      <c r="BO3954" t="str">
        <f t="shared" si="185"/>
        <v>2018</v>
      </c>
      <c r="BP3954" s="2" t="s">
        <v>116</v>
      </c>
      <c r="BQ3954" s="2" t="s">
        <v>763</v>
      </c>
      <c r="BR3954" s="2" t="s">
        <v>440</v>
      </c>
      <c r="BS3954" s="2" t="s">
        <v>446</v>
      </c>
      <c r="BT3954" s="2" t="s">
        <v>447</v>
      </c>
    </row>
    <row r="3955" spans="1:72" x14ac:dyDescent="0.35">
      <c r="A3955" s="2" t="s">
        <v>19817</v>
      </c>
      <c r="B3955" s="2" t="s">
        <v>19777</v>
      </c>
      <c r="C3955" s="2" t="s">
        <v>19818</v>
      </c>
      <c r="D3955" s="2" t="s">
        <v>19778</v>
      </c>
      <c r="E3955" s="2" t="s">
        <v>19819</v>
      </c>
      <c r="F3955">
        <v>11</v>
      </c>
      <c r="G3955" s="2" t="s">
        <v>436</v>
      </c>
      <c r="H3955">
        <v>6</v>
      </c>
      <c r="I3955" s="2" t="s">
        <v>94</v>
      </c>
      <c r="J3955">
        <v>99</v>
      </c>
      <c r="K3955" s="2" t="s">
        <v>81</v>
      </c>
      <c r="L3955">
        <v>11</v>
      </c>
      <c r="M3955" s="2" t="s">
        <v>443</v>
      </c>
      <c r="N3955">
        <v>72</v>
      </c>
      <c r="O3955" s="2" t="s">
        <v>444</v>
      </c>
      <c r="P3955">
        <v>5</v>
      </c>
      <c r="Q3955" s="2" t="s">
        <v>568</v>
      </c>
      <c r="R3955" t="s">
        <v>67</v>
      </c>
      <c r="S3955" t="s">
        <v>67</v>
      </c>
      <c r="T3955" s="2" t="s">
        <v>73</v>
      </c>
      <c r="U3955" s="2" t="s">
        <v>74</v>
      </c>
      <c r="V3955">
        <v>0</v>
      </c>
      <c r="W3955" s="2" t="s">
        <v>97</v>
      </c>
      <c r="X3955">
        <v>1275</v>
      </c>
      <c r="Z3955">
        <v>1275</v>
      </c>
      <c r="AD3955">
        <v>297.5</v>
      </c>
      <c r="AF3955">
        <v>0</v>
      </c>
      <c r="AG3955">
        <v>127.5</v>
      </c>
      <c r="AL3955" s="5">
        <v>1700</v>
      </c>
      <c r="AM3955">
        <v>0</v>
      </c>
      <c r="AN3955">
        <v>0</v>
      </c>
      <c r="AO3955">
        <v>1275</v>
      </c>
      <c r="AQ3955">
        <v>1275</v>
      </c>
      <c r="AS3955">
        <v>297.5</v>
      </c>
      <c r="AU3955">
        <v>127.5</v>
      </c>
      <c r="AZ3955" s="5">
        <v>1700</v>
      </c>
      <c r="BA3955" s="5">
        <v>1700</v>
      </c>
      <c r="BB3955" s="5">
        <v>1700</v>
      </c>
      <c r="BC3955" s="5">
        <v>1700</v>
      </c>
      <c r="BD3955" s="5">
        <v>1700</v>
      </c>
      <c r="BE3955" s="5">
        <v>0</v>
      </c>
      <c r="BF3955" s="5">
        <v>1700</v>
      </c>
      <c r="BG3955">
        <v>20170203</v>
      </c>
      <c r="BH3955" s="9" t="str">
        <f t="shared" si="183"/>
        <v>2017</v>
      </c>
      <c r="BI3955" t="str">
        <f>MID(Merge1[[#This Row],[OC_DATA_INIZIO_PROGETTO]],5,2)</f>
        <v>02</v>
      </c>
      <c r="BJ3955">
        <v>20180202</v>
      </c>
      <c r="BK3955" t="str">
        <f t="shared" si="184"/>
        <v>2018</v>
      </c>
      <c r="BL3955" t="str">
        <f>MID(Merge1[[#This Row],[OC_DATA_FINE_PROGETTO_PREVISTA]],5,2)</f>
        <v>02</v>
      </c>
      <c r="BM3955" s="8">
        <f>(Merge1[[#This Row],[Colonna2]]-Merge1[[#This Row],[Colonna1]])*12+Merge1[[#This Row],[Colonna22]]-Merge1[[#This Row],[Colonna12]]</f>
        <v>12</v>
      </c>
      <c r="BN3955">
        <v>20180119</v>
      </c>
      <c r="BO3955" t="str">
        <f t="shared" si="185"/>
        <v>2018</v>
      </c>
      <c r="BP3955" s="2" t="s">
        <v>116</v>
      </c>
      <c r="BQ3955" s="2" t="s">
        <v>763</v>
      </c>
      <c r="BR3955" s="2" t="s">
        <v>440</v>
      </c>
      <c r="BS3955" s="2" t="s">
        <v>446</v>
      </c>
      <c r="BT3955" s="2" t="s">
        <v>447</v>
      </c>
    </row>
    <row r="3956" spans="1:72" x14ac:dyDescent="0.35">
      <c r="A3956" s="2" t="s">
        <v>19820</v>
      </c>
      <c r="B3956" s="2" t="s">
        <v>19777</v>
      </c>
      <c r="C3956" s="2" t="s">
        <v>19821</v>
      </c>
      <c r="D3956" s="2" t="s">
        <v>19778</v>
      </c>
      <c r="E3956" s="2" t="s">
        <v>19822</v>
      </c>
      <c r="F3956">
        <v>11</v>
      </c>
      <c r="G3956" s="2" t="s">
        <v>436</v>
      </c>
      <c r="H3956">
        <v>6</v>
      </c>
      <c r="I3956" s="2" t="s">
        <v>94</v>
      </c>
      <c r="J3956">
        <v>99</v>
      </c>
      <c r="K3956" s="2" t="s">
        <v>81</v>
      </c>
      <c r="L3956">
        <v>11</v>
      </c>
      <c r="M3956" s="2" t="s">
        <v>443</v>
      </c>
      <c r="N3956">
        <v>72</v>
      </c>
      <c r="O3956" s="2" t="s">
        <v>444</v>
      </c>
      <c r="P3956">
        <v>5</v>
      </c>
      <c r="Q3956" s="2" t="s">
        <v>568</v>
      </c>
      <c r="R3956" t="s">
        <v>67</v>
      </c>
      <c r="S3956" t="s">
        <v>67</v>
      </c>
      <c r="T3956" s="2" t="s">
        <v>73</v>
      </c>
      <c r="U3956" s="2" t="s">
        <v>74</v>
      </c>
      <c r="V3956">
        <v>0</v>
      </c>
      <c r="W3956" s="2" t="s">
        <v>97</v>
      </c>
      <c r="X3956">
        <v>1275</v>
      </c>
      <c r="Z3956">
        <v>1275</v>
      </c>
      <c r="AD3956">
        <v>297.5</v>
      </c>
      <c r="AF3956">
        <v>0</v>
      </c>
      <c r="AG3956">
        <v>127.5</v>
      </c>
      <c r="AL3956" s="5">
        <v>1700</v>
      </c>
      <c r="AM3956">
        <v>0</v>
      </c>
      <c r="AN3956">
        <v>0</v>
      </c>
      <c r="AO3956">
        <v>1275</v>
      </c>
      <c r="AQ3956">
        <v>1275</v>
      </c>
      <c r="AS3956">
        <v>297.5</v>
      </c>
      <c r="AU3956">
        <v>127.5</v>
      </c>
      <c r="AZ3956" s="5">
        <v>1700</v>
      </c>
      <c r="BA3956" s="5">
        <v>1700</v>
      </c>
      <c r="BB3956" s="5">
        <v>1700</v>
      </c>
      <c r="BC3956" s="5">
        <v>1700</v>
      </c>
      <c r="BD3956" s="5">
        <v>1700</v>
      </c>
      <c r="BE3956" s="5">
        <v>0</v>
      </c>
      <c r="BF3956" s="5">
        <v>1700</v>
      </c>
      <c r="BG3956">
        <v>20170201</v>
      </c>
      <c r="BH3956" s="9" t="str">
        <f t="shared" si="183"/>
        <v>2017</v>
      </c>
      <c r="BI3956" t="str">
        <f>MID(Merge1[[#This Row],[OC_DATA_INIZIO_PROGETTO]],5,2)</f>
        <v>02</v>
      </c>
      <c r="BJ3956">
        <v>20180203</v>
      </c>
      <c r="BK3956" t="str">
        <f t="shared" si="184"/>
        <v>2018</v>
      </c>
      <c r="BL3956" t="str">
        <f>MID(Merge1[[#This Row],[OC_DATA_FINE_PROGETTO_PREVISTA]],5,2)</f>
        <v>02</v>
      </c>
      <c r="BM3956" s="8">
        <f>(Merge1[[#This Row],[Colonna2]]-Merge1[[#This Row],[Colonna1]])*12+Merge1[[#This Row],[Colonna22]]-Merge1[[#This Row],[Colonna12]]</f>
        <v>12</v>
      </c>
      <c r="BN3956">
        <v>20180202</v>
      </c>
      <c r="BO3956" t="str">
        <f t="shared" si="185"/>
        <v>2018</v>
      </c>
      <c r="BP3956" s="2" t="s">
        <v>116</v>
      </c>
      <c r="BQ3956" s="2" t="s">
        <v>763</v>
      </c>
      <c r="BR3956" s="2" t="s">
        <v>440</v>
      </c>
      <c r="BS3956" s="2" t="s">
        <v>446</v>
      </c>
      <c r="BT3956" s="2" t="s">
        <v>447</v>
      </c>
    </row>
    <row r="3957" spans="1:72" x14ac:dyDescent="0.35">
      <c r="A3957" s="2" t="s">
        <v>19823</v>
      </c>
      <c r="B3957" s="2" t="s">
        <v>19777</v>
      </c>
      <c r="C3957" s="2" t="s">
        <v>19824</v>
      </c>
      <c r="D3957" s="2" t="s">
        <v>19778</v>
      </c>
      <c r="E3957" s="2" t="s">
        <v>19825</v>
      </c>
      <c r="F3957">
        <v>11</v>
      </c>
      <c r="G3957" s="2" t="s">
        <v>436</v>
      </c>
      <c r="H3957">
        <v>6</v>
      </c>
      <c r="I3957" s="2" t="s">
        <v>94</v>
      </c>
      <c r="J3957">
        <v>99</v>
      </c>
      <c r="K3957" s="2" t="s">
        <v>81</v>
      </c>
      <c r="L3957">
        <v>11</v>
      </c>
      <c r="M3957" s="2" t="s">
        <v>443</v>
      </c>
      <c r="N3957">
        <v>72</v>
      </c>
      <c r="O3957" s="2" t="s">
        <v>444</v>
      </c>
      <c r="P3957">
        <v>5</v>
      </c>
      <c r="Q3957" s="2" t="s">
        <v>568</v>
      </c>
      <c r="R3957" t="s">
        <v>67</v>
      </c>
      <c r="S3957" t="s">
        <v>67</v>
      </c>
      <c r="T3957" s="2" t="s">
        <v>73</v>
      </c>
      <c r="U3957" s="2" t="s">
        <v>74</v>
      </c>
      <c r="V3957">
        <v>0</v>
      </c>
      <c r="W3957" s="2" t="s">
        <v>97</v>
      </c>
      <c r="X3957">
        <v>1275</v>
      </c>
      <c r="Z3957">
        <v>1275</v>
      </c>
      <c r="AD3957">
        <v>297.5</v>
      </c>
      <c r="AF3957">
        <v>0</v>
      </c>
      <c r="AG3957">
        <v>127.5</v>
      </c>
      <c r="AL3957" s="5">
        <v>1700</v>
      </c>
      <c r="AM3957">
        <v>0</v>
      </c>
      <c r="AN3957">
        <v>0</v>
      </c>
      <c r="AO3957">
        <v>1275</v>
      </c>
      <c r="AQ3957">
        <v>1275</v>
      </c>
      <c r="AS3957">
        <v>297.5</v>
      </c>
      <c r="AU3957">
        <v>127.5</v>
      </c>
      <c r="AZ3957" s="5">
        <v>1700</v>
      </c>
      <c r="BA3957" s="5">
        <v>1700</v>
      </c>
      <c r="BB3957" s="5">
        <v>1700</v>
      </c>
      <c r="BC3957" s="5">
        <v>1700</v>
      </c>
      <c r="BD3957" s="5">
        <v>1700</v>
      </c>
      <c r="BE3957" s="5">
        <v>0</v>
      </c>
      <c r="BF3957" s="5">
        <v>1700</v>
      </c>
      <c r="BG3957">
        <v>20170203</v>
      </c>
      <c r="BH3957" s="9" t="str">
        <f t="shared" si="183"/>
        <v>2017</v>
      </c>
      <c r="BI3957" t="str">
        <f>MID(Merge1[[#This Row],[OC_DATA_INIZIO_PROGETTO]],5,2)</f>
        <v>02</v>
      </c>
      <c r="BJ3957">
        <v>20180203</v>
      </c>
      <c r="BK3957" t="str">
        <f t="shared" si="184"/>
        <v>2018</v>
      </c>
      <c r="BL3957" t="str">
        <f>MID(Merge1[[#This Row],[OC_DATA_FINE_PROGETTO_PREVISTA]],5,2)</f>
        <v>02</v>
      </c>
      <c r="BM3957" s="8">
        <f>(Merge1[[#This Row],[Colonna2]]-Merge1[[#This Row],[Colonna1]])*12+Merge1[[#This Row],[Colonna22]]-Merge1[[#This Row],[Colonna12]]</f>
        <v>12</v>
      </c>
      <c r="BN3957">
        <v>20180119</v>
      </c>
      <c r="BO3957" t="str">
        <f t="shared" si="185"/>
        <v>2018</v>
      </c>
      <c r="BP3957" s="2" t="s">
        <v>116</v>
      </c>
      <c r="BQ3957" s="2" t="s">
        <v>763</v>
      </c>
      <c r="BR3957" s="2" t="s">
        <v>440</v>
      </c>
      <c r="BS3957" s="2" t="s">
        <v>446</v>
      </c>
      <c r="BT3957" s="2" t="s">
        <v>447</v>
      </c>
    </row>
    <row r="3958" spans="1:72" x14ac:dyDescent="0.35">
      <c r="A3958" s="2" t="s">
        <v>7475</v>
      </c>
      <c r="B3958" s="2" t="s">
        <v>7476</v>
      </c>
      <c r="C3958" s="2" t="s">
        <v>7477</v>
      </c>
      <c r="D3958" s="2" t="s">
        <v>7478</v>
      </c>
      <c r="E3958" s="2" t="s">
        <v>7479</v>
      </c>
      <c r="F3958">
        <v>8</v>
      </c>
      <c r="G3958" s="2" t="s">
        <v>441</v>
      </c>
      <c r="H3958">
        <v>6</v>
      </c>
      <c r="I3958" s="2" t="s">
        <v>94</v>
      </c>
      <c r="J3958">
        <v>99</v>
      </c>
      <c r="K3958" s="2" t="s">
        <v>81</v>
      </c>
      <c r="L3958">
        <v>11</v>
      </c>
      <c r="M3958" s="2" t="s">
        <v>443</v>
      </c>
      <c r="N3958">
        <v>75</v>
      </c>
      <c r="O3958" s="2" t="s">
        <v>502</v>
      </c>
      <c r="P3958">
        <v>812</v>
      </c>
      <c r="Q3958" s="2" t="s">
        <v>7226</v>
      </c>
      <c r="R3958" t="s">
        <v>67</v>
      </c>
      <c r="S3958" t="s">
        <v>67</v>
      </c>
      <c r="T3958" s="2" t="s">
        <v>504</v>
      </c>
      <c r="U3958" s="2" t="s">
        <v>505</v>
      </c>
      <c r="V3958">
        <v>902</v>
      </c>
      <c r="W3958" s="2" t="s">
        <v>6655</v>
      </c>
      <c r="X3958">
        <v>1600</v>
      </c>
      <c r="Z3958">
        <v>1600</v>
      </c>
      <c r="AF3958">
        <v>0</v>
      </c>
      <c r="AL3958" s="5">
        <v>1600</v>
      </c>
      <c r="AM3958">
        <v>0</v>
      </c>
      <c r="AN3958">
        <v>0</v>
      </c>
      <c r="AO3958">
        <v>1600</v>
      </c>
      <c r="AQ3958">
        <v>1600</v>
      </c>
      <c r="AZ3958" s="5">
        <v>1600</v>
      </c>
      <c r="BA3958" s="5">
        <v>1600</v>
      </c>
      <c r="BB3958" s="5">
        <v>1600</v>
      </c>
      <c r="BC3958" s="5">
        <v>600</v>
      </c>
      <c r="BD3958" s="5">
        <v>600</v>
      </c>
      <c r="BE3958" s="5">
        <v>0</v>
      </c>
      <c r="BF3958" s="5">
        <v>600</v>
      </c>
      <c r="BG3958">
        <v>20171231</v>
      </c>
      <c r="BH3958" s="9" t="str">
        <f t="shared" si="183"/>
        <v>2017</v>
      </c>
      <c r="BI3958" t="str">
        <f>MID(Merge1[[#This Row],[OC_DATA_INIZIO_PROGETTO]],5,2)</f>
        <v>12</v>
      </c>
      <c r="BJ3958">
        <v>20181231</v>
      </c>
      <c r="BK3958" t="str">
        <f t="shared" si="184"/>
        <v>2018</v>
      </c>
      <c r="BL3958" t="str">
        <f>MID(Merge1[[#This Row],[OC_DATA_FINE_PROGETTO_PREVISTA]],5,2)</f>
        <v>12</v>
      </c>
      <c r="BM3958" s="8">
        <f>(Merge1[[#This Row],[Colonna2]]-Merge1[[#This Row],[Colonna1]])*12+Merge1[[#This Row],[Colonna22]]-Merge1[[#This Row],[Colonna12]]</f>
        <v>12</v>
      </c>
      <c r="BN3958">
        <v>20181201</v>
      </c>
      <c r="BO3958" t="str">
        <f t="shared" si="185"/>
        <v>2018</v>
      </c>
      <c r="BP3958" s="2" t="s">
        <v>76</v>
      </c>
      <c r="BQ3958" s="2" t="s">
        <v>76</v>
      </c>
      <c r="BR3958" s="2" t="s">
        <v>440</v>
      </c>
      <c r="BS3958" s="2" t="s">
        <v>446</v>
      </c>
      <c r="BT3958" s="2" t="s">
        <v>447</v>
      </c>
    </row>
    <row r="3959" spans="1:72" x14ac:dyDescent="0.35">
      <c r="A3959" s="2" t="s">
        <v>918</v>
      </c>
      <c r="B3959" s="2" t="s">
        <v>919</v>
      </c>
      <c r="C3959" s="2" t="s">
        <v>920</v>
      </c>
      <c r="D3959" s="2" t="s">
        <v>920</v>
      </c>
      <c r="E3959" s="2" t="s">
        <v>921</v>
      </c>
      <c r="F3959">
        <v>8</v>
      </c>
      <c r="G3959" s="2" t="s">
        <v>441</v>
      </c>
      <c r="H3959">
        <v>2</v>
      </c>
      <c r="I3959" s="2" t="s">
        <v>430</v>
      </c>
      <c r="J3959">
        <v>99</v>
      </c>
      <c r="K3959" s="2" t="s">
        <v>81</v>
      </c>
      <c r="L3959">
        <v>11</v>
      </c>
      <c r="M3959" s="2" t="s">
        <v>443</v>
      </c>
      <c r="N3959">
        <v>72</v>
      </c>
      <c r="O3959" s="2" t="s">
        <v>444</v>
      </c>
      <c r="P3959">
        <v>1</v>
      </c>
      <c r="Q3959" s="2" t="s">
        <v>445</v>
      </c>
      <c r="R3959" t="s">
        <v>67</v>
      </c>
      <c r="S3959" t="s">
        <v>67</v>
      </c>
      <c r="T3959" s="2" t="s">
        <v>73</v>
      </c>
      <c r="U3959" s="2" t="s">
        <v>74</v>
      </c>
      <c r="V3959">
        <v>1009</v>
      </c>
      <c r="W3959" s="2" t="s">
        <v>880</v>
      </c>
      <c r="X3959">
        <v>789</v>
      </c>
      <c r="Z3959">
        <v>789</v>
      </c>
      <c r="AD3959">
        <v>552.29999999999995</v>
      </c>
      <c r="AF3959">
        <v>0</v>
      </c>
      <c r="AG3959">
        <v>236.7</v>
      </c>
      <c r="AL3959" s="5">
        <v>1578</v>
      </c>
      <c r="AM3959">
        <v>0</v>
      </c>
      <c r="AN3959">
        <v>0</v>
      </c>
      <c r="AO3959">
        <v>789</v>
      </c>
      <c r="AQ3959">
        <v>789</v>
      </c>
      <c r="AS3959">
        <v>552.29999999999995</v>
      </c>
      <c r="AU3959">
        <v>236.7</v>
      </c>
      <c r="AZ3959" s="5">
        <v>1578</v>
      </c>
      <c r="BA3959" s="5">
        <v>1578</v>
      </c>
      <c r="BB3959" s="5">
        <v>1578</v>
      </c>
      <c r="BC3959" s="5">
        <v>1578</v>
      </c>
      <c r="BD3959" s="5">
        <v>1578</v>
      </c>
      <c r="BE3959" s="5">
        <v>0</v>
      </c>
      <c r="BF3959" s="5">
        <v>1578</v>
      </c>
      <c r="BG3959">
        <v>20170715</v>
      </c>
      <c r="BH3959" s="9" t="str">
        <f t="shared" si="183"/>
        <v>2017</v>
      </c>
      <c r="BI3959" t="str">
        <f>MID(Merge1[[#This Row],[OC_DATA_INIZIO_PROGETTO]],5,2)</f>
        <v>07</v>
      </c>
      <c r="BJ3959">
        <v>20171227</v>
      </c>
      <c r="BK3959" t="str">
        <f t="shared" si="184"/>
        <v>2017</v>
      </c>
      <c r="BL3959" t="str">
        <f>MID(Merge1[[#This Row],[OC_DATA_FINE_PROGETTO_PREVISTA]],5,2)</f>
        <v>12</v>
      </c>
      <c r="BM3959" s="8">
        <f>(Merge1[[#This Row],[Colonna2]]-Merge1[[#This Row],[Colonna1]])*12+Merge1[[#This Row],[Colonna22]]-Merge1[[#This Row],[Colonna12]]</f>
        <v>5</v>
      </c>
      <c r="BN3959">
        <v>20171227</v>
      </c>
      <c r="BO3959" t="str">
        <f t="shared" si="185"/>
        <v>2017</v>
      </c>
      <c r="BP3959" s="2" t="s">
        <v>116</v>
      </c>
      <c r="BQ3959" s="2" t="s">
        <v>763</v>
      </c>
      <c r="BR3959" s="2" t="s">
        <v>440</v>
      </c>
      <c r="BS3959" s="2" t="s">
        <v>434</v>
      </c>
      <c r="BT3959" s="2" t="s">
        <v>435</v>
      </c>
    </row>
    <row r="3960" spans="1:72" x14ac:dyDescent="0.35">
      <c r="A3960" s="2" t="s">
        <v>21664</v>
      </c>
      <c r="B3960" s="2" t="s">
        <v>21663</v>
      </c>
      <c r="C3960" s="2" t="s">
        <v>21665</v>
      </c>
      <c r="D3960" s="2" t="s">
        <v>21659</v>
      </c>
      <c r="E3960" s="2" t="s">
        <v>21666</v>
      </c>
      <c r="F3960">
        <v>9</v>
      </c>
      <c r="G3960" s="2" t="s">
        <v>478</v>
      </c>
      <c r="H3960">
        <v>2</v>
      </c>
      <c r="I3960" s="2" t="s">
        <v>430</v>
      </c>
      <c r="J3960">
        <v>12</v>
      </c>
      <c r="K3960" s="2" t="s">
        <v>437</v>
      </c>
      <c r="L3960">
        <v>11</v>
      </c>
      <c r="M3960" s="2" t="s">
        <v>443</v>
      </c>
      <c r="N3960">
        <v>72</v>
      </c>
      <c r="O3960" s="2" t="s">
        <v>444</v>
      </c>
      <c r="P3960">
        <v>11</v>
      </c>
      <c r="Q3960" s="2" t="s">
        <v>1212</v>
      </c>
      <c r="R3960" t="s">
        <v>67</v>
      </c>
      <c r="S3960" t="s">
        <v>67</v>
      </c>
      <c r="T3960" s="2" t="s">
        <v>73</v>
      </c>
      <c r="U3960" s="2" t="s">
        <v>74</v>
      </c>
      <c r="V3960">
        <v>713</v>
      </c>
      <c r="W3960" s="2" t="s">
        <v>6715</v>
      </c>
      <c r="X3960">
        <v>755.2</v>
      </c>
      <c r="Z3960">
        <v>755.2</v>
      </c>
      <c r="AD3960">
        <v>528.64</v>
      </c>
      <c r="AF3960">
        <v>0</v>
      </c>
      <c r="AG3960">
        <v>226.56</v>
      </c>
      <c r="AL3960" s="5">
        <v>1510.4</v>
      </c>
      <c r="AM3960">
        <v>0</v>
      </c>
      <c r="AN3960">
        <v>0</v>
      </c>
      <c r="AO3960">
        <v>755.2</v>
      </c>
      <c r="AQ3960">
        <v>755.2</v>
      </c>
      <c r="AS3960">
        <v>528.64</v>
      </c>
      <c r="AU3960">
        <v>226.56</v>
      </c>
      <c r="AZ3960" s="5">
        <v>1510.4</v>
      </c>
      <c r="BA3960" s="5">
        <v>1510.4</v>
      </c>
      <c r="BB3960" s="5">
        <v>1510.4</v>
      </c>
      <c r="BC3960" s="5">
        <v>1510.4</v>
      </c>
      <c r="BD3960" s="5">
        <v>1510.4</v>
      </c>
      <c r="BE3960" s="5">
        <v>0</v>
      </c>
      <c r="BF3960" s="5">
        <v>1510.4</v>
      </c>
      <c r="BG3960">
        <v>20160729</v>
      </c>
      <c r="BH3960" s="9" t="str">
        <f t="shared" si="183"/>
        <v>2016</v>
      </c>
      <c r="BI3960" t="str">
        <f>MID(Merge1[[#This Row],[OC_DATA_INIZIO_PROGETTO]],5,2)</f>
        <v>07</v>
      </c>
      <c r="BJ3960">
        <v>20190630</v>
      </c>
      <c r="BK3960" t="str">
        <f t="shared" si="184"/>
        <v>2019</v>
      </c>
      <c r="BL3960" t="str">
        <f>MID(Merge1[[#This Row],[OC_DATA_FINE_PROGETTO_PREVISTA]],5,2)</f>
        <v>06</v>
      </c>
      <c r="BM3960" s="8">
        <f>(Merge1[[#This Row],[Colonna2]]-Merge1[[#This Row],[Colonna1]])*12+Merge1[[#This Row],[Colonna22]]-Merge1[[#This Row],[Colonna12]]</f>
        <v>35</v>
      </c>
      <c r="BN3960">
        <v>20201119</v>
      </c>
      <c r="BO3960" t="str">
        <f t="shared" si="185"/>
        <v>2020</v>
      </c>
      <c r="BP3960" s="2" t="s">
        <v>116</v>
      </c>
      <c r="BQ3960" s="2" t="s">
        <v>763</v>
      </c>
      <c r="BR3960" s="2" t="s">
        <v>440</v>
      </c>
      <c r="BS3960" s="2" t="s">
        <v>434</v>
      </c>
      <c r="BT3960" s="2" t="s">
        <v>435</v>
      </c>
    </row>
    <row r="3961" spans="1:72" x14ac:dyDescent="0.35">
      <c r="A3961" s="2" t="s">
        <v>6735</v>
      </c>
      <c r="B3961" s="2" t="s">
        <v>6736</v>
      </c>
      <c r="C3961" s="2" t="s">
        <v>6737</v>
      </c>
      <c r="D3961" s="2" t="s">
        <v>6738</v>
      </c>
      <c r="E3961" s="2" t="s">
        <v>6739</v>
      </c>
      <c r="F3961">
        <v>11</v>
      </c>
      <c r="G3961" s="2" t="s">
        <v>436</v>
      </c>
      <c r="H3961">
        <v>6</v>
      </c>
      <c r="I3961" s="2" t="s">
        <v>94</v>
      </c>
      <c r="J3961">
        <v>99</v>
      </c>
      <c r="K3961" s="2" t="s">
        <v>81</v>
      </c>
      <c r="L3961">
        <v>11</v>
      </c>
      <c r="M3961" s="2" t="s">
        <v>443</v>
      </c>
      <c r="N3961">
        <v>72</v>
      </c>
      <c r="O3961" s="2" t="s">
        <v>444</v>
      </c>
      <c r="P3961">
        <v>1</v>
      </c>
      <c r="Q3961" s="2" t="s">
        <v>445</v>
      </c>
      <c r="R3961" t="s">
        <v>67</v>
      </c>
      <c r="S3961" t="s">
        <v>67</v>
      </c>
      <c r="T3961" s="2" t="s">
        <v>73</v>
      </c>
      <c r="U3961" s="2" t="s">
        <v>74</v>
      </c>
      <c r="V3961">
        <v>915</v>
      </c>
      <c r="W3961" s="2" t="s">
        <v>632</v>
      </c>
      <c r="X3961">
        <v>1500</v>
      </c>
      <c r="Z3961">
        <v>1500</v>
      </c>
      <c r="AF3961">
        <v>0</v>
      </c>
      <c r="AL3961" s="5">
        <v>1500</v>
      </c>
      <c r="AM3961">
        <v>0</v>
      </c>
      <c r="AN3961">
        <v>0</v>
      </c>
      <c r="AO3961">
        <v>1500</v>
      </c>
      <c r="AQ3961">
        <v>1500</v>
      </c>
      <c r="AZ3961" s="5">
        <v>1500</v>
      </c>
      <c r="BA3961" s="5">
        <v>1500</v>
      </c>
      <c r="BB3961" s="5">
        <v>1500</v>
      </c>
      <c r="BC3961" s="5">
        <v>1500</v>
      </c>
      <c r="BD3961" s="5">
        <v>1500</v>
      </c>
      <c r="BE3961" s="5">
        <v>0</v>
      </c>
      <c r="BF3961" s="5">
        <v>1500</v>
      </c>
      <c r="BG3961">
        <v>20160401</v>
      </c>
      <c r="BH3961" s="9" t="str">
        <f t="shared" si="183"/>
        <v>2016</v>
      </c>
      <c r="BI3961" t="str">
        <f>MID(Merge1[[#This Row],[OC_DATA_INIZIO_PROGETTO]],5,2)</f>
        <v>04</v>
      </c>
      <c r="BJ3961">
        <v>20161031</v>
      </c>
      <c r="BK3961" t="str">
        <f t="shared" si="184"/>
        <v>2016</v>
      </c>
      <c r="BL3961" t="str">
        <f>MID(Merge1[[#This Row],[OC_DATA_FINE_PROGETTO_PREVISTA]],5,2)</f>
        <v>10</v>
      </c>
      <c r="BM3961" s="8">
        <f>(Merge1[[#This Row],[Colonna2]]-Merge1[[#This Row],[Colonna1]])*12+Merge1[[#This Row],[Colonna22]]-Merge1[[#This Row],[Colonna12]]</f>
        <v>6</v>
      </c>
      <c r="BN3961">
        <v>20161031</v>
      </c>
      <c r="BO3961" t="str">
        <f t="shared" si="185"/>
        <v>2016</v>
      </c>
      <c r="BP3961" s="2" t="s">
        <v>116</v>
      </c>
      <c r="BQ3961" s="2" t="s">
        <v>763</v>
      </c>
      <c r="BR3961" s="2" t="s">
        <v>440</v>
      </c>
      <c r="BS3961" s="2" t="s">
        <v>446</v>
      </c>
      <c r="BT3961" s="2" t="s">
        <v>447</v>
      </c>
    </row>
    <row r="3962" spans="1:72" x14ac:dyDescent="0.35">
      <c r="A3962" s="2" t="s">
        <v>7127</v>
      </c>
      <c r="B3962" s="2" t="s">
        <v>7128</v>
      </c>
      <c r="C3962" s="2" t="s">
        <v>7129</v>
      </c>
      <c r="D3962" s="2" t="s">
        <v>7129</v>
      </c>
      <c r="E3962" s="2" t="s">
        <v>7130</v>
      </c>
      <c r="F3962">
        <v>11</v>
      </c>
      <c r="G3962" s="2" t="s">
        <v>436</v>
      </c>
      <c r="H3962">
        <v>2</v>
      </c>
      <c r="I3962" s="2" t="s">
        <v>430</v>
      </c>
      <c r="J3962">
        <v>12</v>
      </c>
      <c r="K3962" s="2" t="s">
        <v>437</v>
      </c>
      <c r="L3962">
        <v>11</v>
      </c>
      <c r="M3962" s="2" t="s">
        <v>443</v>
      </c>
      <c r="N3962">
        <v>71</v>
      </c>
      <c r="O3962" s="2" t="s">
        <v>507</v>
      </c>
      <c r="P3962">
        <v>20</v>
      </c>
      <c r="Q3962" s="2" t="s">
        <v>579</v>
      </c>
      <c r="R3962" t="s">
        <v>67</v>
      </c>
      <c r="S3962" t="s">
        <v>67</v>
      </c>
      <c r="T3962" s="2" t="s">
        <v>73</v>
      </c>
      <c r="U3962" s="2" t="s">
        <v>74</v>
      </c>
      <c r="V3962">
        <v>943</v>
      </c>
      <c r="W3962" s="2" t="s">
        <v>6664</v>
      </c>
      <c r="X3962">
        <v>1500</v>
      </c>
      <c r="Z3962">
        <v>1500</v>
      </c>
      <c r="AF3962">
        <v>0</v>
      </c>
      <c r="AL3962" s="5">
        <v>1500</v>
      </c>
      <c r="AM3962">
        <v>0</v>
      </c>
      <c r="AN3962">
        <v>0</v>
      </c>
      <c r="AO3962">
        <v>1500</v>
      </c>
      <c r="AQ3962">
        <v>1500</v>
      </c>
      <c r="AZ3962" s="5">
        <v>1500</v>
      </c>
      <c r="BA3962" s="5">
        <v>1500</v>
      </c>
      <c r="BB3962" s="5">
        <v>1500</v>
      </c>
      <c r="BC3962" s="5">
        <v>1500</v>
      </c>
      <c r="BD3962" s="5">
        <v>1500</v>
      </c>
      <c r="BE3962" s="5">
        <v>0</v>
      </c>
      <c r="BF3962" s="5">
        <v>1500</v>
      </c>
      <c r="BG3962">
        <v>20170727</v>
      </c>
      <c r="BH3962" s="9" t="str">
        <f t="shared" si="183"/>
        <v>2017</v>
      </c>
      <c r="BI3962" t="str">
        <f>MID(Merge1[[#This Row],[OC_DATA_INIZIO_PROGETTO]],5,2)</f>
        <v>07</v>
      </c>
      <c r="BJ3962">
        <v>20180315</v>
      </c>
      <c r="BK3962" t="str">
        <f t="shared" si="184"/>
        <v>2018</v>
      </c>
      <c r="BL3962" t="str">
        <f>MID(Merge1[[#This Row],[OC_DATA_FINE_PROGETTO_PREVISTA]],5,2)</f>
        <v>03</v>
      </c>
      <c r="BM3962" s="8">
        <f>(Merge1[[#This Row],[Colonna2]]-Merge1[[#This Row],[Colonna1]])*12+Merge1[[#This Row],[Colonna22]]-Merge1[[#This Row],[Colonna12]]</f>
        <v>8</v>
      </c>
      <c r="BN3962">
        <v>20180320</v>
      </c>
      <c r="BO3962" t="str">
        <f t="shared" si="185"/>
        <v>2018</v>
      </c>
      <c r="BP3962" s="2" t="s">
        <v>116</v>
      </c>
      <c r="BQ3962" s="2" t="s">
        <v>763</v>
      </c>
      <c r="BR3962" s="2" t="s">
        <v>440</v>
      </c>
      <c r="BS3962" s="2" t="s">
        <v>434</v>
      </c>
      <c r="BT3962" s="2" t="s">
        <v>435</v>
      </c>
    </row>
    <row r="3963" spans="1:72" x14ac:dyDescent="0.35">
      <c r="A3963" s="2" t="s">
        <v>19779</v>
      </c>
      <c r="B3963" s="2" t="s">
        <v>19777</v>
      </c>
      <c r="C3963" s="2" t="s">
        <v>19780</v>
      </c>
      <c r="D3963" s="2" t="s">
        <v>19778</v>
      </c>
      <c r="E3963" s="2" t="s">
        <v>19781</v>
      </c>
      <c r="F3963">
        <v>11</v>
      </c>
      <c r="G3963" s="2" t="s">
        <v>436</v>
      </c>
      <c r="H3963">
        <v>6</v>
      </c>
      <c r="I3963" s="2" t="s">
        <v>94</v>
      </c>
      <c r="J3963">
        <v>99</v>
      </c>
      <c r="K3963" s="2" t="s">
        <v>81</v>
      </c>
      <c r="L3963">
        <v>11</v>
      </c>
      <c r="M3963" s="2" t="s">
        <v>443</v>
      </c>
      <c r="N3963">
        <v>72</v>
      </c>
      <c r="O3963" s="2" t="s">
        <v>444</v>
      </c>
      <c r="P3963">
        <v>5</v>
      </c>
      <c r="Q3963" s="2" t="s">
        <v>568</v>
      </c>
      <c r="R3963" t="s">
        <v>67</v>
      </c>
      <c r="S3963" t="s">
        <v>67</v>
      </c>
      <c r="T3963" s="2" t="s">
        <v>73</v>
      </c>
      <c r="U3963" s="2" t="s">
        <v>74</v>
      </c>
      <c r="V3963">
        <v>0</v>
      </c>
      <c r="W3963" s="2" t="s">
        <v>97</v>
      </c>
      <c r="X3963">
        <v>1125</v>
      </c>
      <c r="Z3963">
        <v>1125</v>
      </c>
      <c r="AD3963">
        <v>262.5</v>
      </c>
      <c r="AF3963">
        <v>0</v>
      </c>
      <c r="AG3963">
        <v>112.5</v>
      </c>
      <c r="AL3963" s="5">
        <v>1500</v>
      </c>
      <c r="AM3963">
        <v>0</v>
      </c>
      <c r="AN3963">
        <v>0</v>
      </c>
      <c r="AO3963">
        <v>1125</v>
      </c>
      <c r="AQ3963">
        <v>1125</v>
      </c>
      <c r="AS3963">
        <v>262.5</v>
      </c>
      <c r="AU3963">
        <v>112.5</v>
      </c>
      <c r="AZ3963" s="5">
        <v>1500</v>
      </c>
      <c r="BA3963" s="5">
        <v>1500</v>
      </c>
      <c r="BB3963" s="5">
        <v>1500</v>
      </c>
      <c r="BC3963" s="5">
        <v>1500</v>
      </c>
      <c r="BD3963" s="5">
        <v>1500</v>
      </c>
      <c r="BE3963" s="5">
        <v>0</v>
      </c>
      <c r="BF3963" s="5">
        <v>1500</v>
      </c>
      <c r="BG3963">
        <v>20170530</v>
      </c>
      <c r="BH3963" s="9" t="str">
        <f t="shared" si="183"/>
        <v>2017</v>
      </c>
      <c r="BI3963" t="str">
        <f>MID(Merge1[[#This Row],[OC_DATA_INIZIO_PROGETTO]],5,2)</f>
        <v>05</v>
      </c>
      <c r="BJ3963">
        <v>20180710</v>
      </c>
      <c r="BK3963" t="str">
        <f t="shared" si="184"/>
        <v>2018</v>
      </c>
      <c r="BL3963" t="str">
        <f>MID(Merge1[[#This Row],[OC_DATA_FINE_PROGETTO_PREVISTA]],5,2)</f>
        <v>07</v>
      </c>
      <c r="BM3963" s="8">
        <f>(Merge1[[#This Row],[Colonna2]]-Merge1[[#This Row],[Colonna1]])*12+Merge1[[#This Row],[Colonna22]]-Merge1[[#This Row],[Colonna12]]</f>
        <v>14</v>
      </c>
      <c r="BN3963">
        <v>20180710</v>
      </c>
      <c r="BO3963" t="str">
        <f t="shared" si="185"/>
        <v>2018</v>
      </c>
      <c r="BP3963" s="2" t="s">
        <v>116</v>
      </c>
      <c r="BQ3963" s="2" t="s">
        <v>763</v>
      </c>
      <c r="BR3963" s="2" t="s">
        <v>440</v>
      </c>
      <c r="BS3963" s="2" t="s">
        <v>446</v>
      </c>
      <c r="BT3963" s="2" t="s">
        <v>447</v>
      </c>
    </row>
    <row r="3964" spans="1:72" x14ac:dyDescent="0.35">
      <c r="A3964" s="2" t="s">
        <v>7562</v>
      </c>
      <c r="B3964" s="2" t="s">
        <v>7563</v>
      </c>
      <c r="C3964" s="2" t="s">
        <v>7564</v>
      </c>
      <c r="D3964" s="2" t="s">
        <v>7564</v>
      </c>
      <c r="E3964" s="2" t="s">
        <v>7565</v>
      </c>
      <c r="F3964">
        <v>11</v>
      </c>
      <c r="G3964" s="2" t="s">
        <v>436</v>
      </c>
      <c r="H3964">
        <v>2</v>
      </c>
      <c r="I3964" s="2" t="s">
        <v>430</v>
      </c>
      <c r="J3964">
        <v>12</v>
      </c>
      <c r="K3964" s="2" t="s">
        <v>437</v>
      </c>
      <c r="L3964">
        <v>11</v>
      </c>
      <c r="M3964" s="2" t="s">
        <v>443</v>
      </c>
      <c r="N3964">
        <v>71</v>
      </c>
      <c r="O3964" s="2" t="s">
        <v>507</v>
      </c>
      <c r="P3964">
        <v>20</v>
      </c>
      <c r="Q3964" s="2" t="s">
        <v>579</v>
      </c>
      <c r="R3964" t="s">
        <v>67</v>
      </c>
      <c r="S3964" t="s">
        <v>67</v>
      </c>
      <c r="T3964" s="2" t="s">
        <v>73</v>
      </c>
      <c r="U3964" s="2" t="s">
        <v>74</v>
      </c>
      <c r="V3964">
        <v>902</v>
      </c>
      <c r="W3964" s="2" t="s">
        <v>6655</v>
      </c>
      <c r="X3964">
        <v>1400</v>
      </c>
      <c r="Z3964">
        <v>1400</v>
      </c>
      <c r="AF3964">
        <v>0</v>
      </c>
      <c r="AL3964" s="5">
        <v>1400</v>
      </c>
      <c r="AM3964">
        <v>0</v>
      </c>
      <c r="AN3964">
        <v>0</v>
      </c>
      <c r="AO3964">
        <v>1400</v>
      </c>
      <c r="AQ3964">
        <v>1400</v>
      </c>
      <c r="AZ3964" s="5">
        <v>1400</v>
      </c>
      <c r="BA3964" s="5">
        <v>1400</v>
      </c>
      <c r="BB3964" s="5">
        <v>1400</v>
      </c>
      <c r="BC3964" s="5">
        <v>1400</v>
      </c>
      <c r="BD3964" s="5">
        <v>1400</v>
      </c>
      <c r="BE3964" s="5">
        <v>0</v>
      </c>
      <c r="BF3964" s="5">
        <v>1400</v>
      </c>
      <c r="BG3964">
        <v>20180123</v>
      </c>
      <c r="BH3964" s="9" t="str">
        <f t="shared" si="183"/>
        <v>2018</v>
      </c>
      <c r="BI3964" t="str">
        <f>MID(Merge1[[#This Row],[OC_DATA_INIZIO_PROGETTO]],5,2)</f>
        <v>01</v>
      </c>
      <c r="BJ3964">
        <v>20180515</v>
      </c>
      <c r="BK3964" t="str">
        <f t="shared" si="184"/>
        <v>2018</v>
      </c>
      <c r="BL3964" t="str">
        <f>MID(Merge1[[#This Row],[OC_DATA_FINE_PROGETTO_PREVISTA]],5,2)</f>
        <v>05</v>
      </c>
      <c r="BM3964" s="8">
        <f>(Merge1[[#This Row],[Colonna2]]-Merge1[[#This Row],[Colonna1]])*12+Merge1[[#This Row],[Colonna22]]-Merge1[[#This Row],[Colonna12]]</f>
        <v>4</v>
      </c>
      <c r="BN3964">
        <v>20180704</v>
      </c>
      <c r="BO3964" t="str">
        <f t="shared" si="185"/>
        <v>2018</v>
      </c>
      <c r="BP3964" s="2" t="s">
        <v>116</v>
      </c>
      <c r="BQ3964" s="2" t="s">
        <v>763</v>
      </c>
      <c r="BR3964" s="2" t="s">
        <v>440</v>
      </c>
      <c r="BS3964" s="2" t="s">
        <v>434</v>
      </c>
      <c r="BT3964" s="2" t="s">
        <v>435</v>
      </c>
    </row>
    <row r="3965" spans="1:72" x14ac:dyDescent="0.35">
      <c r="A3965" s="2" t="s">
        <v>7881</v>
      </c>
      <c r="B3965" s="2" t="s">
        <v>7882</v>
      </c>
      <c r="C3965" s="2" t="s">
        <v>7883</v>
      </c>
      <c r="D3965" s="2" t="s">
        <v>7883</v>
      </c>
      <c r="E3965" s="2" t="s">
        <v>7884</v>
      </c>
      <c r="F3965">
        <v>11</v>
      </c>
      <c r="G3965" s="2" t="s">
        <v>436</v>
      </c>
      <c r="H3965">
        <v>2</v>
      </c>
      <c r="I3965" s="2" t="s">
        <v>430</v>
      </c>
      <c r="J3965">
        <v>12</v>
      </c>
      <c r="K3965" s="2" t="s">
        <v>437</v>
      </c>
      <c r="L3965">
        <v>11</v>
      </c>
      <c r="M3965" s="2" t="s">
        <v>443</v>
      </c>
      <c r="N3965">
        <v>71</v>
      </c>
      <c r="O3965" s="2" t="s">
        <v>507</v>
      </c>
      <c r="P3965">
        <v>20</v>
      </c>
      <c r="Q3965" s="2" t="s">
        <v>579</v>
      </c>
      <c r="R3965" t="s">
        <v>67</v>
      </c>
      <c r="S3965" t="s">
        <v>67</v>
      </c>
      <c r="T3965" s="2" t="s">
        <v>73</v>
      </c>
      <c r="U3965" s="2" t="s">
        <v>74</v>
      </c>
      <c r="V3965">
        <v>902</v>
      </c>
      <c r="W3965" s="2" t="s">
        <v>6655</v>
      </c>
      <c r="X3965">
        <v>1400</v>
      </c>
      <c r="Z3965">
        <v>1400</v>
      </c>
      <c r="AF3965">
        <v>0</v>
      </c>
      <c r="AL3965" s="5">
        <v>1400</v>
      </c>
      <c r="AM3965">
        <v>0</v>
      </c>
      <c r="AN3965">
        <v>0</v>
      </c>
      <c r="AO3965">
        <v>1400</v>
      </c>
      <c r="AQ3965">
        <v>1400</v>
      </c>
      <c r="AZ3965" s="5">
        <v>1400</v>
      </c>
      <c r="BA3965" s="5">
        <v>1400</v>
      </c>
      <c r="BB3965" s="5">
        <v>1400</v>
      </c>
      <c r="BC3965" s="5">
        <v>1400</v>
      </c>
      <c r="BD3965" s="5">
        <v>1400</v>
      </c>
      <c r="BE3965" s="5">
        <v>0</v>
      </c>
      <c r="BF3965" s="5">
        <v>1400</v>
      </c>
      <c r="BG3965">
        <v>20181119</v>
      </c>
      <c r="BH3965" s="9" t="str">
        <f t="shared" si="183"/>
        <v>2018</v>
      </c>
      <c r="BI3965" t="str">
        <f>MID(Merge1[[#This Row],[OC_DATA_INIZIO_PROGETTO]],5,2)</f>
        <v>11</v>
      </c>
      <c r="BJ3965">
        <v>20190402</v>
      </c>
      <c r="BK3965" t="str">
        <f t="shared" si="184"/>
        <v>2019</v>
      </c>
      <c r="BL3965" t="str">
        <f>MID(Merge1[[#This Row],[OC_DATA_FINE_PROGETTO_PREVISTA]],5,2)</f>
        <v>04</v>
      </c>
      <c r="BM3965" s="8">
        <f>(Merge1[[#This Row],[Colonna2]]-Merge1[[#This Row],[Colonna1]])*12+Merge1[[#This Row],[Colonna22]]-Merge1[[#This Row],[Colonna12]]</f>
        <v>5</v>
      </c>
      <c r="BN3965">
        <v>20190402</v>
      </c>
      <c r="BO3965" t="str">
        <f t="shared" si="185"/>
        <v>2019</v>
      </c>
      <c r="BP3965" s="2" t="s">
        <v>116</v>
      </c>
      <c r="BQ3965" s="2" t="s">
        <v>763</v>
      </c>
      <c r="BR3965" s="2" t="s">
        <v>440</v>
      </c>
      <c r="BS3965" s="2" t="s">
        <v>434</v>
      </c>
      <c r="BT3965" s="2" t="s">
        <v>435</v>
      </c>
    </row>
    <row r="3966" spans="1:72" x14ac:dyDescent="0.35">
      <c r="A3966" s="2" t="s">
        <v>7777</v>
      </c>
      <c r="B3966" s="2" t="s">
        <v>7778</v>
      </c>
      <c r="C3966" s="2" t="s">
        <v>7779</v>
      </c>
      <c r="D3966" s="2" t="s">
        <v>7779</v>
      </c>
      <c r="E3966" s="2" t="s">
        <v>7780</v>
      </c>
      <c r="F3966">
        <v>8</v>
      </c>
      <c r="G3966" s="2" t="s">
        <v>441</v>
      </c>
      <c r="H3966">
        <v>2</v>
      </c>
      <c r="I3966" s="2" t="s">
        <v>430</v>
      </c>
      <c r="J3966">
        <v>12</v>
      </c>
      <c r="K3966" s="2" t="s">
        <v>437</v>
      </c>
      <c r="L3966">
        <v>11</v>
      </c>
      <c r="M3966" s="2" t="s">
        <v>443</v>
      </c>
      <c r="N3966">
        <v>71</v>
      </c>
      <c r="O3966" s="2" t="s">
        <v>507</v>
      </c>
      <c r="P3966">
        <v>10</v>
      </c>
      <c r="Q3966" s="2" t="s">
        <v>1815</v>
      </c>
      <c r="R3966" t="s">
        <v>67</v>
      </c>
      <c r="S3966" t="s">
        <v>67</v>
      </c>
      <c r="T3966" s="2" t="s">
        <v>504</v>
      </c>
      <c r="U3966" s="2" t="s">
        <v>505</v>
      </c>
      <c r="V3966">
        <v>924</v>
      </c>
      <c r="W3966" s="2" t="s">
        <v>634</v>
      </c>
      <c r="X3966">
        <v>1281</v>
      </c>
      <c r="Z3966">
        <v>1281</v>
      </c>
      <c r="AF3966">
        <v>0</v>
      </c>
      <c r="AL3966" s="5">
        <v>1281</v>
      </c>
      <c r="AM3966">
        <v>0</v>
      </c>
      <c r="AN3966">
        <v>0</v>
      </c>
      <c r="AO3966">
        <v>1281</v>
      </c>
      <c r="AQ3966">
        <v>1281</v>
      </c>
      <c r="AZ3966" s="5">
        <v>1281</v>
      </c>
      <c r="BA3966" s="5">
        <v>1281</v>
      </c>
      <c r="BB3966" s="5">
        <v>1281</v>
      </c>
      <c r="BC3966" s="5">
        <v>1281</v>
      </c>
      <c r="BD3966" s="5">
        <v>1281</v>
      </c>
      <c r="BE3966" s="5">
        <v>0</v>
      </c>
      <c r="BF3966" s="5">
        <v>1281</v>
      </c>
      <c r="BG3966">
        <v>20190506</v>
      </c>
      <c r="BH3966" s="9" t="str">
        <f t="shared" si="183"/>
        <v>2019</v>
      </c>
      <c r="BI3966" t="str">
        <f>MID(Merge1[[#This Row],[OC_DATA_INIZIO_PROGETTO]],5,2)</f>
        <v>05</v>
      </c>
      <c r="BJ3966">
        <v>20191216</v>
      </c>
      <c r="BK3966" t="str">
        <f t="shared" si="184"/>
        <v>2019</v>
      </c>
      <c r="BL3966" t="str">
        <f>MID(Merge1[[#This Row],[OC_DATA_FINE_PROGETTO_PREVISTA]],5,2)</f>
        <v>12</v>
      </c>
      <c r="BM3966" s="8">
        <f>(Merge1[[#This Row],[Colonna2]]-Merge1[[#This Row],[Colonna1]])*12+Merge1[[#This Row],[Colonna22]]-Merge1[[#This Row],[Colonna12]]</f>
        <v>7</v>
      </c>
      <c r="BN3966">
        <v>20191216</v>
      </c>
      <c r="BO3966" t="str">
        <f t="shared" si="185"/>
        <v>2019</v>
      </c>
      <c r="BP3966" s="2" t="s">
        <v>116</v>
      </c>
      <c r="BQ3966" s="2" t="s">
        <v>763</v>
      </c>
      <c r="BR3966" s="2" t="s">
        <v>440</v>
      </c>
      <c r="BS3966" s="2" t="s">
        <v>434</v>
      </c>
      <c r="BT3966" s="2" t="s">
        <v>435</v>
      </c>
    </row>
    <row r="3967" spans="1:72" x14ac:dyDescent="0.35">
      <c r="A3967" s="2" t="s">
        <v>18862</v>
      </c>
      <c r="B3967" s="2" t="s">
        <v>18844</v>
      </c>
      <c r="C3967" s="2" t="s">
        <v>18863</v>
      </c>
      <c r="D3967" s="2" t="s">
        <v>18864</v>
      </c>
      <c r="E3967" s="2" t="s">
        <v>18865</v>
      </c>
      <c r="F3967">
        <v>13</v>
      </c>
      <c r="G3967" s="2" t="s">
        <v>291</v>
      </c>
      <c r="H3967">
        <v>2</v>
      </c>
      <c r="I3967" s="2" t="s">
        <v>430</v>
      </c>
      <c r="J3967">
        <v>99</v>
      </c>
      <c r="K3967" s="2" t="s">
        <v>81</v>
      </c>
      <c r="L3967">
        <v>10</v>
      </c>
      <c r="M3967" s="2" t="s">
        <v>95</v>
      </c>
      <c r="N3967">
        <v>41</v>
      </c>
      <c r="O3967" s="2" t="s">
        <v>129</v>
      </c>
      <c r="P3967">
        <v>499</v>
      </c>
      <c r="Q3967" s="2" t="s">
        <v>432</v>
      </c>
      <c r="R3967" t="s">
        <v>67</v>
      </c>
      <c r="S3967" t="s">
        <v>67</v>
      </c>
      <c r="T3967" s="2" t="s">
        <v>73</v>
      </c>
      <c r="U3967" s="2" t="s">
        <v>74</v>
      </c>
      <c r="V3967">
        <v>915</v>
      </c>
      <c r="W3967" s="2" t="s">
        <v>632</v>
      </c>
      <c r="X3967">
        <v>625.25</v>
      </c>
      <c r="Y3967">
        <v>625.25</v>
      </c>
      <c r="AD3967">
        <v>437.68</v>
      </c>
      <c r="AF3967">
        <v>0</v>
      </c>
      <c r="AG3967">
        <v>187.57</v>
      </c>
      <c r="AL3967" s="5">
        <v>1250.5</v>
      </c>
      <c r="AM3967">
        <v>0</v>
      </c>
      <c r="AN3967">
        <v>0</v>
      </c>
      <c r="AO3967">
        <v>625.25</v>
      </c>
      <c r="AP3967">
        <v>625.25</v>
      </c>
      <c r="AS3967">
        <v>437.68</v>
      </c>
      <c r="AU3967">
        <v>187.57</v>
      </c>
      <c r="AZ3967" s="5">
        <v>1250.5</v>
      </c>
      <c r="BA3967" s="5">
        <v>1250.5</v>
      </c>
      <c r="BB3967" s="5">
        <v>1250.5</v>
      </c>
      <c r="BC3967" s="5">
        <v>1250.5</v>
      </c>
      <c r="BD3967" s="5">
        <v>1250.5</v>
      </c>
      <c r="BE3967" s="5">
        <v>0</v>
      </c>
      <c r="BF3967" s="5">
        <v>1250.5</v>
      </c>
      <c r="BG3967">
        <v>20160504</v>
      </c>
      <c r="BH3967" s="9" t="str">
        <f t="shared" si="183"/>
        <v>2016</v>
      </c>
      <c r="BI3967" t="str">
        <f>MID(Merge1[[#This Row],[OC_DATA_INIZIO_PROGETTO]],5,2)</f>
        <v>05</v>
      </c>
      <c r="BJ3967">
        <v>20210504</v>
      </c>
      <c r="BK3967" t="str">
        <f t="shared" si="184"/>
        <v>2021</v>
      </c>
      <c r="BL3967" t="str">
        <f>MID(Merge1[[#This Row],[OC_DATA_FINE_PROGETTO_PREVISTA]],5,2)</f>
        <v>05</v>
      </c>
      <c r="BM3967" s="8">
        <f>(Merge1[[#This Row],[Colonna2]]-Merge1[[#This Row],[Colonna1]])*12+Merge1[[#This Row],[Colonna22]]-Merge1[[#This Row],[Colonna12]]</f>
        <v>60</v>
      </c>
      <c r="BN3967">
        <v>20210504</v>
      </c>
      <c r="BO3967" t="str">
        <f t="shared" si="185"/>
        <v>2021</v>
      </c>
      <c r="BP3967" s="2" t="s">
        <v>116</v>
      </c>
      <c r="BQ3967" s="2" t="s">
        <v>763</v>
      </c>
      <c r="BR3967" s="2" t="s">
        <v>440</v>
      </c>
      <c r="BS3967" s="2" t="s">
        <v>434</v>
      </c>
      <c r="BT3967" s="2" t="s">
        <v>435</v>
      </c>
    </row>
    <row r="3968" spans="1:72" x14ac:dyDescent="0.35">
      <c r="A3968" s="2" t="s">
        <v>941</v>
      </c>
      <c r="B3968" s="2" t="s">
        <v>942</v>
      </c>
      <c r="C3968" s="2" t="s">
        <v>943</v>
      </c>
      <c r="D3968" s="2" t="s">
        <v>944</v>
      </c>
      <c r="E3968" s="2" t="s">
        <v>945</v>
      </c>
      <c r="F3968">
        <v>8</v>
      </c>
      <c r="G3968" s="2" t="s">
        <v>441</v>
      </c>
      <c r="H3968">
        <v>2</v>
      </c>
      <c r="I3968" s="2" t="s">
        <v>430</v>
      </c>
      <c r="J3968">
        <v>99</v>
      </c>
      <c r="K3968" s="2" t="s">
        <v>81</v>
      </c>
      <c r="L3968">
        <v>11</v>
      </c>
      <c r="M3968" s="2" t="s">
        <v>443</v>
      </c>
      <c r="N3968">
        <v>72</v>
      </c>
      <c r="O3968" s="2" t="s">
        <v>444</v>
      </c>
      <c r="P3968">
        <v>1</v>
      </c>
      <c r="Q3968" s="2" t="s">
        <v>445</v>
      </c>
      <c r="R3968" t="s">
        <v>67</v>
      </c>
      <c r="S3968" t="s">
        <v>67</v>
      </c>
      <c r="T3968" s="2" t="s">
        <v>73</v>
      </c>
      <c r="U3968" s="2" t="s">
        <v>74</v>
      </c>
      <c r="V3968">
        <v>1009</v>
      </c>
      <c r="W3968" s="2" t="s">
        <v>880</v>
      </c>
      <c r="X3968">
        <v>608</v>
      </c>
      <c r="Z3968">
        <v>608</v>
      </c>
      <c r="AD3968">
        <v>425.6</v>
      </c>
      <c r="AF3968">
        <v>0</v>
      </c>
      <c r="AG3968">
        <v>182.4</v>
      </c>
      <c r="AL3968" s="5">
        <v>1216</v>
      </c>
      <c r="AM3968">
        <v>0</v>
      </c>
      <c r="AN3968">
        <v>0</v>
      </c>
      <c r="AO3968">
        <v>608</v>
      </c>
      <c r="AQ3968">
        <v>608</v>
      </c>
      <c r="AS3968">
        <v>425.6</v>
      </c>
      <c r="AU3968">
        <v>182.4</v>
      </c>
      <c r="AZ3968" s="5">
        <v>1216</v>
      </c>
      <c r="BA3968" s="5">
        <v>1216</v>
      </c>
      <c r="BB3968" s="5">
        <v>1216</v>
      </c>
      <c r="BC3968" s="5">
        <v>1216</v>
      </c>
      <c r="BD3968" s="5">
        <v>1216</v>
      </c>
      <c r="BE3968" s="5">
        <v>0</v>
      </c>
      <c r="BF3968" s="5">
        <v>1216</v>
      </c>
      <c r="BG3968">
        <v>20170713</v>
      </c>
      <c r="BH3968" s="9" t="str">
        <f t="shared" si="183"/>
        <v>2017</v>
      </c>
      <c r="BI3968" t="str">
        <f>MID(Merge1[[#This Row],[OC_DATA_INIZIO_PROGETTO]],5,2)</f>
        <v>07</v>
      </c>
      <c r="BJ3968">
        <v>20211230</v>
      </c>
      <c r="BK3968" t="str">
        <f t="shared" si="184"/>
        <v>2021</v>
      </c>
      <c r="BL3968" t="str">
        <f>MID(Merge1[[#This Row],[OC_DATA_FINE_PROGETTO_PREVISTA]],5,2)</f>
        <v>12</v>
      </c>
      <c r="BM3968" s="8">
        <f>(Merge1[[#This Row],[Colonna2]]-Merge1[[#This Row],[Colonna1]])*12+Merge1[[#This Row],[Colonna22]]-Merge1[[#This Row],[Colonna12]]</f>
        <v>53</v>
      </c>
      <c r="BO3968" t="str">
        <f t="shared" si="185"/>
        <v/>
      </c>
      <c r="BP3968" s="2" t="s">
        <v>116</v>
      </c>
      <c r="BQ3968" s="2" t="s">
        <v>116</v>
      </c>
      <c r="BR3968" s="2" t="s">
        <v>77</v>
      </c>
      <c r="BS3968" s="2" t="s">
        <v>434</v>
      </c>
      <c r="BT3968" s="2" t="s">
        <v>435</v>
      </c>
    </row>
    <row r="3969" spans="1:72" x14ac:dyDescent="0.35">
      <c r="A3969" s="2" t="s">
        <v>22044</v>
      </c>
      <c r="B3969" s="2" t="s">
        <v>22026</v>
      </c>
      <c r="C3969" s="2" t="s">
        <v>22045</v>
      </c>
      <c r="D3969" s="2" t="s">
        <v>21658</v>
      </c>
      <c r="E3969" s="2" t="s">
        <v>22046</v>
      </c>
      <c r="F3969">
        <v>11</v>
      </c>
      <c r="G3969" s="2" t="s">
        <v>436</v>
      </c>
      <c r="H3969">
        <v>2</v>
      </c>
      <c r="I3969" s="2" t="s">
        <v>430</v>
      </c>
      <c r="J3969">
        <v>99</v>
      </c>
      <c r="K3969" s="2" t="s">
        <v>81</v>
      </c>
      <c r="L3969">
        <v>11</v>
      </c>
      <c r="M3969" s="2" t="s">
        <v>443</v>
      </c>
      <c r="N3969">
        <v>71</v>
      </c>
      <c r="O3969" s="2" t="s">
        <v>507</v>
      </c>
      <c r="P3969">
        <v>72</v>
      </c>
      <c r="Q3969" s="2" t="s">
        <v>718</v>
      </c>
      <c r="R3969" t="s">
        <v>67</v>
      </c>
      <c r="S3969" t="s">
        <v>67</v>
      </c>
      <c r="T3969" s="2" t="s">
        <v>73</v>
      </c>
      <c r="U3969" s="2" t="s">
        <v>74</v>
      </c>
      <c r="V3969">
        <v>710</v>
      </c>
      <c r="W3969" s="2" t="s">
        <v>7185</v>
      </c>
      <c r="X3969">
        <v>608</v>
      </c>
      <c r="Z3969">
        <v>608</v>
      </c>
      <c r="AD3969">
        <v>425.6</v>
      </c>
      <c r="AF3969">
        <v>0</v>
      </c>
      <c r="AG3969">
        <v>182.4</v>
      </c>
      <c r="AL3969" s="5">
        <v>1216</v>
      </c>
      <c r="AM3969">
        <v>0</v>
      </c>
      <c r="AN3969">
        <v>0</v>
      </c>
      <c r="AO3969">
        <v>608</v>
      </c>
      <c r="AQ3969">
        <v>608</v>
      </c>
      <c r="AS3969">
        <v>425.6</v>
      </c>
      <c r="AU3969">
        <v>182.4</v>
      </c>
      <c r="AZ3969" s="5">
        <v>1216</v>
      </c>
      <c r="BA3969" s="5">
        <v>1216</v>
      </c>
      <c r="BB3969" s="5">
        <v>1216</v>
      </c>
      <c r="BF3969" s="5">
        <v>0</v>
      </c>
      <c r="BG3969">
        <v>20190711</v>
      </c>
      <c r="BH3969" s="9" t="str">
        <f t="shared" si="183"/>
        <v>2019</v>
      </c>
      <c r="BI3969" t="str">
        <f>MID(Merge1[[#This Row],[OC_DATA_INIZIO_PROGETTO]],5,2)</f>
        <v>07</v>
      </c>
      <c r="BJ3969">
        <v>20211231</v>
      </c>
      <c r="BK3969" t="str">
        <f t="shared" si="184"/>
        <v>2021</v>
      </c>
      <c r="BL3969" t="str">
        <f>MID(Merge1[[#This Row],[OC_DATA_FINE_PROGETTO_PREVISTA]],5,2)</f>
        <v>12</v>
      </c>
      <c r="BM3969" s="8">
        <f>(Merge1[[#This Row],[Colonna2]]-Merge1[[#This Row],[Colonna1]])*12+Merge1[[#This Row],[Colonna22]]-Merge1[[#This Row],[Colonna12]]</f>
        <v>29</v>
      </c>
      <c r="BO3969" t="str">
        <f t="shared" si="185"/>
        <v/>
      </c>
      <c r="BP3969" s="2" t="s">
        <v>86</v>
      </c>
      <c r="BQ3969" s="2" t="s">
        <v>76</v>
      </c>
      <c r="BR3969" s="2" t="s">
        <v>77</v>
      </c>
      <c r="BS3969" s="2" t="s">
        <v>434</v>
      </c>
      <c r="BT3969" s="2" t="s">
        <v>435</v>
      </c>
    </row>
    <row r="3970" spans="1:72" x14ac:dyDescent="0.35">
      <c r="A3970" s="2" t="s">
        <v>22122</v>
      </c>
      <c r="B3970" s="2" t="s">
        <v>22112</v>
      </c>
      <c r="C3970" s="2" t="s">
        <v>22045</v>
      </c>
      <c r="D3970" s="2" t="s">
        <v>21658</v>
      </c>
      <c r="E3970" s="2" t="s">
        <v>22123</v>
      </c>
      <c r="F3970">
        <v>11</v>
      </c>
      <c r="G3970" s="2" t="s">
        <v>436</v>
      </c>
      <c r="H3970">
        <v>2</v>
      </c>
      <c r="I3970" s="2" t="s">
        <v>430</v>
      </c>
      <c r="J3970">
        <v>99</v>
      </c>
      <c r="K3970" s="2" t="s">
        <v>81</v>
      </c>
      <c r="L3970">
        <v>11</v>
      </c>
      <c r="M3970" s="2" t="s">
        <v>443</v>
      </c>
      <c r="N3970">
        <v>71</v>
      </c>
      <c r="O3970" s="2" t="s">
        <v>507</v>
      </c>
      <c r="P3970">
        <v>72</v>
      </c>
      <c r="Q3970" s="2" t="s">
        <v>718</v>
      </c>
      <c r="R3970" t="s">
        <v>67</v>
      </c>
      <c r="S3970" t="s">
        <v>67</v>
      </c>
      <c r="T3970" s="2" t="s">
        <v>73</v>
      </c>
      <c r="U3970" s="2" t="s">
        <v>74</v>
      </c>
      <c r="V3970">
        <v>710</v>
      </c>
      <c r="W3970" s="2" t="s">
        <v>7185</v>
      </c>
      <c r="X3970">
        <v>608</v>
      </c>
      <c r="Z3970">
        <v>608</v>
      </c>
      <c r="AD3970">
        <v>425.6</v>
      </c>
      <c r="AF3970">
        <v>0</v>
      </c>
      <c r="AG3970">
        <v>182.4</v>
      </c>
      <c r="AL3970" s="5">
        <v>1216</v>
      </c>
      <c r="AM3970">
        <v>0</v>
      </c>
      <c r="AN3970">
        <v>0</v>
      </c>
      <c r="AO3970">
        <v>608</v>
      </c>
      <c r="AQ3970">
        <v>608</v>
      </c>
      <c r="AS3970">
        <v>425.6</v>
      </c>
      <c r="AU3970">
        <v>182.4</v>
      </c>
      <c r="AZ3970" s="5">
        <v>1216</v>
      </c>
      <c r="BA3970" s="5">
        <v>1216</v>
      </c>
      <c r="BB3970" s="5">
        <v>1216</v>
      </c>
      <c r="BF3970" s="5">
        <v>0</v>
      </c>
      <c r="BG3970">
        <v>20190711</v>
      </c>
      <c r="BH3970" s="9" t="str">
        <f t="shared" ref="BH3970:BH4033" si="186">LEFT(BG:BG,4)</f>
        <v>2019</v>
      </c>
      <c r="BI3970" t="str">
        <f>MID(Merge1[[#This Row],[OC_DATA_INIZIO_PROGETTO]],5,2)</f>
        <v>07</v>
      </c>
      <c r="BJ3970">
        <v>20211231</v>
      </c>
      <c r="BK3970" t="str">
        <f t="shared" ref="BK3970:BK4033" si="187">LEFT(BJ:BJ,4)</f>
        <v>2021</v>
      </c>
      <c r="BL3970" t="str">
        <f>MID(Merge1[[#This Row],[OC_DATA_FINE_PROGETTO_PREVISTA]],5,2)</f>
        <v>12</v>
      </c>
      <c r="BM3970" s="8">
        <f>(Merge1[[#This Row],[Colonna2]]-Merge1[[#This Row],[Colonna1]])*12+Merge1[[#This Row],[Colonna22]]-Merge1[[#This Row],[Colonna12]]</f>
        <v>29</v>
      </c>
      <c r="BO3970" t="str">
        <f t="shared" ref="BO3970:BO4033" si="188">LEFT(BN:BN,4)</f>
        <v/>
      </c>
      <c r="BP3970" s="2" t="s">
        <v>86</v>
      </c>
      <c r="BQ3970" s="2" t="s">
        <v>76</v>
      </c>
      <c r="BR3970" s="2" t="s">
        <v>77</v>
      </c>
      <c r="BS3970" s="2" t="s">
        <v>434</v>
      </c>
      <c r="BT3970" s="2" t="s">
        <v>435</v>
      </c>
    </row>
    <row r="3971" spans="1:72" x14ac:dyDescent="0.35">
      <c r="A3971" s="2" t="s">
        <v>22130</v>
      </c>
      <c r="B3971" s="2" t="s">
        <v>22112</v>
      </c>
      <c r="C3971" s="2" t="s">
        <v>22045</v>
      </c>
      <c r="D3971" s="2" t="s">
        <v>21658</v>
      </c>
      <c r="E3971" s="2" t="s">
        <v>22131</v>
      </c>
      <c r="F3971">
        <v>11</v>
      </c>
      <c r="G3971" s="2" t="s">
        <v>436</v>
      </c>
      <c r="H3971">
        <v>2</v>
      </c>
      <c r="I3971" s="2" t="s">
        <v>430</v>
      </c>
      <c r="J3971">
        <v>99</v>
      </c>
      <c r="K3971" s="2" t="s">
        <v>81</v>
      </c>
      <c r="L3971">
        <v>11</v>
      </c>
      <c r="M3971" s="2" t="s">
        <v>443</v>
      </c>
      <c r="N3971">
        <v>71</v>
      </c>
      <c r="O3971" s="2" t="s">
        <v>507</v>
      </c>
      <c r="P3971">
        <v>72</v>
      </c>
      <c r="Q3971" s="2" t="s">
        <v>718</v>
      </c>
      <c r="R3971" t="s">
        <v>67</v>
      </c>
      <c r="S3971" t="s">
        <v>67</v>
      </c>
      <c r="T3971" s="2" t="s">
        <v>73</v>
      </c>
      <c r="U3971" s="2" t="s">
        <v>74</v>
      </c>
      <c r="V3971">
        <v>710</v>
      </c>
      <c r="W3971" s="2" t="s">
        <v>7185</v>
      </c>
      <c r="X3971">
        <v>608</v>
      </c>
      <c r="Z3971">
        <v>608</v>
      </c>
      <c r="AD3971">
        <v>425.6</v>
      </c>
      <c r="AF3971">
        <v>0</v>
      </c>
      <c r="AG3971">
        <v>182.4</v>
      </c>
      <c r="AL3971" s="5">
        <v>1216</v>
      </c>
      <c r="AM3971">
        <v>0</v>
      </c>
      <c r="AN3971">
        <v>0</v>
      </c>
      <c r="AO3971">
        <v>608</v>
      </c>
      <c r="AQ3971">
        <v>608</v>
      </c>
      <c r="AS3971">
        <v>425.6</v>
      </c>
      <c r="AU3971">
        <v>182.4</v>
      </c>
      <c r="AZ3971" s="5">
        <v>1216</v>
      </c>
      <c r="BA3971" s="5">
        <v>1216</v>
      </c>
      <c r="BB3971" s="5">
        <v>1216</v>
      </c>
      <c r="BF3971" s="5">
        <v>0</v>
      </c>
      <c r="BG3971">
        <v>20190711</v>
      </c>
      <c r="BH3971" s="9" t="str">
        <f t="shared" si="186"/>
        <v>2019</v>
      </c>
      <c r="BI3971" t="str">
        <f>MID(Merge1[[#This Row],[OC_DATA_INIZIO_PROGETTO]],5,2)</f>
        <v>07</v>
      </c>
      <c r="BJ3971">
        <v>20211231</v>
      </c>
      <c r="BK3971" t="str">
        <f t="shared" si="187"/>
        <v>2021</v>
      </c>
      <c r="BL3971" t="str">
        <f>MID(Merge1[[#This Row],[OC_DATA_FINE_PROGETTO_PREVISTA]],5,2)</f>
        <v>12</v>
      </c>
      <c r="BM3971" s="8">
        <f>(Merge1[[#This Row],[Colonna2]]-Merge1[[#This Row],[Colonna1]])*12+Merge1[[#This Row],[Colonna22]]-Merge1[[#This Row],[Colonna12]]</f>
        <v>29</v>
      </c>
      <c r="BO3971" t="str">
        <f t="shared" si="188"/>
        <v/>
      </c>
      <c r="BP3971" s="2" t="s">
        <v>86</v>
      </c>
      <c r="BQ3971" s="2" t="s">
        <v>76</v>
      </c>
      <c r="BR3971" s="2" t="s">
        <v>77</v>
      </c>
      <c r="BS3971" s="2" t="s">
        <v>434</v>
      </c>
      <c r="BT3971" s="2" t="s">
        <v>435</v>
      </c>
    </row>
    <row r="3972" spans="1:72" x14ac:dyDescent="0.35">
      <c r="A3972" s="2" t="s">
        <v>22134</v>
      </c>
      <c r="B3972" s="2" t="s">
        <v>22112</v>
      </c>
      <c r="C3972" s="2" t="s">
        <v>22045</v>
      </c>
      <c r="D3972" s="2" t="s">
        <v>21658</v>
      </c>
      <c r="E3972" s="2" t="s">
        <v>22135</v>
      </c>
      <c r="F3972">
        <v>11</v>
      </c>
      <c r="G3972" s="2" t="s">
        <v>436</v>
      </c>
      <c r="H3972">
        <v>2</v>
      </c>
      <c r="I3972" s="2" t="s">
        <v>430</v>
      </c>
      <c r="J3972">
        <v>99</v>
      </c>
      <c r="K3972" s="2" t="s">
        <v>81</v>
      </c>
      <c r="L3972">
        <v>11</v>
      </c>
      <c r="M3972" s="2" t="s">
        <v>443</v>
      </c>
      <c r="N3972">
        <v>71</v>
      </c>
      <c r="O3972" s="2" t="s">
        <v>507</v>
      </c>
      <c r="P3972">
        <v>72</v>
      </c>
      <c r="Q3972" s="2" t="s">
        <v>718</v>
      </c>
      <c r="R3972" t="s">
        <v>67</v>
      </c>
      <c r="S3972" t="s">
        <v>67</v>
      </c>
      <c r="T3972" s="2" t="s">
        <v>73</v>
      </c>
      <c r="U3972" s="2" t="s">
        <v>74</v>
      </c>
      <c r="V3972">
        <v>710</v>
      </c>
      <c r="W3972" s="2" t="s">
        <v>7185</v>
      </c>
      <c r="X3972">
        <v>608</v>
      </c>
      <c r="Z3972">
        <v>608</v>
      </c>
      <c r="AD3972">
        <v>425.6</v>
      </c>
      <c r="AF3972">
        <v>0</v>
      </c>
      <c r="AG3972">
        <v>182.4</v>
      </c>
      <c r="AL3972" s="5">
        <v>1216</v>
      </c>
      <c r="AM3972">
        <v>0</v>
      </c>
      <c r="AN3972">
        <v>0</v>
      </c>
      <c r="AO3972">
        <v>608</v>
      </c>
      <c r="AQ3972">
        <v>608</v>
      </c>
      <c r="AS3972">
        <v>425.6</v>
      </c>
      <c r="AU3972">
        <v>182.4</v>
      </c>
      <c r="AZ3972" s="5">
        <v>1216</v>
      </c>
      <c r="BA3972" s="5">
        <v>1216</v>
      </c>
      <c r="BB3972" s="5">
        <v>1216</v>
      </c>
      <c r="BF3972" s="5">
        <v>0</v>
      </c>
      <c r="BG3972">
        <v>20190711</v>
      </c>
      <c r="BH3972" s="9" t="str">
        <f t="shared" si="186"/>
        <v>2019</v>
      </c>
      <c r="BI3972" t="str">
        <f>MID(Merge1[[#This Row],[OC_DATA_INIZIO_PROGETTO]],5,2)</f>
        <v>07</v>
      </c>
      <c r="BJ3972">
        <v>20211231</v>
      </c>
      <c r="BK3972" t="str">
        <f t="shared" si="187"/>
        <v>2021</v>
      </c>
      <c r="BL3972" t="str">
        <f>MID(Merge1[[#This Row],[OC_DATA_FINE_PROGETTO_PREVISTA]],5,2)</f>
        <v>12</v>
      </c>
      <c r="BM3972" s="8">
        <f>(Merge1[[#This Row],[Colonna2]]-Merge1[[#This Row],[Colonna1]])*12+Merge1[[#This Row],[Colonna22]]-Merge1[[#This Row],[Colonna12]]</f>
        <v>29</v>
      </c>
      <c r="BO3972" t="str">
        <f t="shared" si="188"/>
        <v/>
      </c>
      <c r="BP3972" s="2" t="s">
        <v>86</v>
      </c>
      <c r="BQ3972" s="2" t="s">
        <v>76</v>
      </c>
      <c r="BR3972" s="2" t="s">
        <v>77</v>
      </c>
      <c r="BS3972" s="2" t="s">
        <v>434</v>
      </c>
      <c r="BT3972" s="2" t="s">
        <v>435</v>
      </c>
    </row>
    <row r="3973" spans="1:72" x14ac:dyDescent="0.35">
      <c r="A3973" s="2" t="s">
        <v>2238</v>
      </c>
      <c r="B3973" s="2" t="s">
        <v>2239</v>
      </c>
      <c r="C3973" s="2" t="s">
        <v>2240</v>
      </c>
      <c r="D3973" s="2" t="s">
        <v>2241</v>
      </c>
      <c r="E3973" s="2" t="s">
        <v>2242</v>
      </c>
      <c r="F3973">
        <v>11</v>
      </c>
      <c r="G3973" s="2" t="s">
        <v>436</v>
      </c>
      <c r="H3973">
        <v>6</v>
      </c>
      <c r="I3973" s="2" t="s">
        <v>94</v>
      </c>
      <c r="J3973">
        <v>1</v>
      </c>
      <c r="K3973" s="2" t="s">
        <v>442</v>
      </c>
      <c r="L3973">
        <v>11</v>
      </c>
      <c r="M3973" s="2" t="s">
        <v>443</v>
      </c>
      <c r="N3973">
        <v>71</v>
      </c>
      <c r="O3973" s="2" t="s">
        <v>507</v>
      </c>
      <c r="P3973">
        <v>10</v>
      </c>
      <c r="Q3973" s="2" t="s">
        <v>1815</v>
      </c>
      <c r="R3973" t="s">
        <v>67</v>
      </c>
      <c r="S3973" t="s">
        <v>67</v>
      </c>
      <c r="T3973" s="2" t="s">
        <v>504</v>
      </c>
      <c r="U3973" s="2" t="s">
        <v>505</v>
      </c>
      <c r="V3973">
        <v>1009</v>
      </c>
      <c r="W3973" s="2" t="s">
        <v>880</v>
      </c>
      <c r="X3973">
        <v>600.57000000000005</v>
      </c>
      <c r="Z3973">
        <v>600.57000000000005</v>
      </c>
      <c r="AD3973">
        <v>420.4</v>
      </c>
      <c r="AF3973">
        <v>0</v>
      </c>
      <c r="AG3973">
        <v>180.17</v>
      </c>
      <c r="AL3973" s="5">
        <v>1201.1400000000001</v>
      </c>
      <c r="AM3973">
        <v>0</v>
      </c>
      <c r="AN3973">
        <v>0</v>
      </c>
      <c r="AO3973">
        <v>600.57000000000005</v>
      </c>
      <c r="AQ3973">
        <v>600.57000000000005</v>
      </c>
      <c r="AS3973">
        <v>420.4</v>
      </c>
      <c r="AU3973">
        <v>180.17</v>
      </c>
      <c r="AZ3973" s="5">
        <v>1201.1400000000001</v>
      </c>
      <c r="BA3973" s="5">
        <v>1201.1400000000001</v>
      </c>
      <c r="BB3973" s="5">
        <v>1201.1400000000001</v>
      </c>
      <c r="BF3973" s="5">
        <v>0</v>
      </c>
      <c r="BG3973">
        <v>20190619</v>
      </c>
      <c r="BH3973" s="9" t="str">
        <f t="shared" si="186"/>
        <v>2019</v>
      </c>
      <c r="BI3973" t="str">
        <f>MID(Merge1[[#This Row],[OC_DATA_INIZIO_PROGETTO]],5,2)</f>
        <v>06</v>
      </c>
      <c r="BJ3973">
        <v>20230121</v>
      </c>
      <c r="BK3973" t="str">
        <f t="shared" si="187"/>
        <v>2023</v>
      </c>
      <c r="BL3973" t="str">
        <f>MID(Merge1[[#This Row],[OC_DATA_FINE_PROGETTO_PREVISTA]],5,2)</f>
        <v>01</v>
      </c>
      <c r="BM3973" s="8">
        <f>(Merge1[[#This Row],[Colonna2]]-Merge1[[#This Row],[Colonna1]])*12+Merge1[[#This Row],[Colonna22]]-Merge1[[#This Row],[Colonna12]]</f>
        <v>43</v>
      </c>
      <c r="BO3973" t="str">
        <f t="shared" si="188"/>
        <v/>
      </c>
      <c r="BP3973" s="2" t="s">
        <v>86</v>
      </c>
      <c r="BQ3973" s="2" t="s">
        <v>76</v>
      </c>
      <c r="BR3973" s="2" t="s">
        <v>77</v>
      </c>
      <c r="BS3973" s="2" t="s">
        <v>446</v>
      </c>
      <c r="BT3973" s="2" t="s">
        <v>447</v>
      </c>
    </row>
    <row r="3974" spans="1:72" x14ac:dyDescent="0.35">
      <c r="A3974" s="2" t="s">
        <v>6825</v>
      </c>
      <c r="B3974" s="2" t="s">
        <v>6826</v>
      </c>
      <c r="C3974" s="2" t="s">
        <v>6827</v>
      </c>
      <c r="D3974" s="2" t="s">
        <v>6828</v>
      </c>
      <c r="E3974" s="2" t="s">
        <v>6829</v>
      </c>
      <c r="F3974">
        <v>11</v>
      </c>
      <c r="G3974" s="2" t="s">
        <v>436</v>
      </c>
      <c r="H3974">
        <v>6</v>
      </c>
      <c r="I3974" s="2" t="s">
        <v>94</v>
      </c>
      <c r="J3974">
        <v>99</v>
      </c>
      <c r="K3974" s="2" t="s">
        <v>81</v>
      </c>
      <c r="L3974">
        <v>11</v>
      </c>
      <c r="M3974" s="2" t="s">
        <v>443</v>
      </c>
      <c r="N3974">
        <v>72</v>
      </c>
      <c r="O3974" s="2" t="s">
        <v>444</v>
      </c>
      <c r="P3974">
        <v>1</v>
      </c>
      <c r="Q3974" s="2" t="s">
        <v>445</v>
      </c>
      <c r="R3974" t="s">
        <v>67</v>
      </c>
      <c r="S3974" t="s">
        <v>67</v>
      </c>
      <c r="T3974" s="2" t="s">
        <v>73</v>
      </c>
      <c r="U3974" s="2" t="s">
        <v>74</v>
      </c>
      <c r="V3974">
        <v>948</v>
      </c>
      <c r="W3974" s="2" t="s">
        <v>6658</v>
      </c>
      <c r="X3974">
        <v>1200</v>
      </c>
      <c r="Z3974">
        <v>1200</v>
      </c>
      <c r="AF3974">
        <v>0</v>
      </c>
      <c r="AL3974" s="5">
        <v>1200</v>
      </c>
      <c r="AM3974">
        <v>0</v>
      </c>
      <c r="AN3974">
        <v>0</v>
      </c>
      <c r="AO3974">
        <v>1200</v>
      </c>
      <c r="AQ3974">
        <v>1200</v>
      </c>
      <c r="AZ3974" s="5">
        <v>1200</v>
      </c>
      <c r="BA3974" s="5">
        <v>1200</v>
      </c>
      <c r="BB3974" s="5">
        <v>1200</v>
      </c>
      <c r="BC3974" s="5">
        <v>1200</v>
      </c>
      <c r="BD3974" s="5">
        <v>1200</v>
      </c>
      <c r="BE3974" s="5">
        <v>0</v>
      </c>
      <c r="BF3974" s="5">
        <v>1200</v>
      </c>
      <c r="BG3974">
        <v>20161106</v>
      </c>
      <c r="BH3974" s="9" t="str">
        <f t="shared" si="186"/>
        <v>2016</v>
      </c>
      <c r="BI3974" t="str">
        <f>MID(Merge1[[#This Row],[OC_DATA_INIZIO_PROGETTO]],5,2)</f>
        <v>11</v>
      </c>
      <c r="BJ3974">
        <v>20170228</v>
      </c>
      <c r="BK3974" t="str">
        <f t="shared" si="187"/>
        <v>2017</v>
      </c>
      <c r="BL3974" t="str">
        <f>MID(Merge1[[#This Row],[OC_DATA_FINE_PROGETTO_PREVISTA]],5,2)</f>
        <v>02</v>
      </c>
      <c r="BM3974" s="8">
        <f>(Merge1[[#This Row],[Colonna2]]-Merge1[[#This Row],[Colonna1]])*12+Merge1[[#This Row],[Colonna22]]-Merge1[[#This Row],[Colonna12]]</f>
        <v>3</v>
      </c>
      <c r="BN3974">
        <v>20170228</v>
      </c>
      <c r="BO3974" t="str">
        <f t="shared" si="188"/>
        <v>2017</v>
      </c>
      <c r="BP3974" s="2" t="s">
        <v>116</v>
      </c>
      <c r="BQ3974" s="2" t="s">
        <v>763</v>
      </c>
      <c r="BR3974" s="2" t="s">
        <v>440</v>
      </c>
      <c r="BS3974" s="2" t="s">
        <v>446</v>
      </c>
      <c r="BT3974" s="2" t="s">
        <v>447</v>
      </c>
    </row>
    <row r="3975" spans="1:72" x14ac:dyDescent="0.35">
      <c r="A3975" s="2" t="s">
        <v>7201</v>
      </c>
      <c r="B3975" s="2" t="s">
        <v>7202</v>
      </c>
      <c r="C3975" s="2" t="s">
        <v>7203</v>
      </c>
      <c r="D3975" s="2" t="s">
        <v>7204</v>
      </c>
      <c r="E3975" s="2" t="s">
        <v>7205</v>
      </c>
      <c r="F3975">
        <v>11</v>
      </c>
      <c r="G3975" s="2" t="s">
        <v>436</v>
      </c>
      <c r="H3975">
        <v>6</v>
      </c>
      <c r="I3975" s="2" t="s">
        <v>94</v>
      </c>
      <c r="J3975">
        <v>99</v>
      </c>
      <c r="K3975" s="2" t="s">
        <v>81</v>
      </c>
      <c r="L3975">
        <v>11</v>
      </c>
      <c r="M3975" s="2" t="s">
        <v>443</v>
      </c>
      <c r="N3975">
        <v>72</v>
      </c>
      <c r="O3975" s="2" t="s">
        <v>444</v>
      </c>
      <c r="P3975">
        <v>1</v>
      </c>
      <c r="Q3975" s="2" t="s">
        <v>445</v>
      </c>
      <c r="R3975" t="s">
        <v>67</v>
      </c>
      <c r="S3975" t="s">
        <v>67</v>
      </c>
      <c r="T3975" s="2" t="s">
        <v>73</v>
      </c>
      <c r="U3975" s="2" t="s">
        <v>74</v>
      </c>
      <c r="V3975">
        <v>948</v>
      </c>
      <c r="W3975" s="2" t="s">
        <v>6658</v>
      </c>
      <c r="X3975">
        <v>1200</v>
      </c>
      <c r="Z3975">
        <v>1200</v>
      </c>
      <c r="AF3975">
        <v>0</v>
      </c>
      <c r="AL3975" s="5">
        <v>1200</v>
      </c>
      <c r="AM3975">
        <v>0</v>
      </c>
      <c r="AN3975">
        <v>0</v>
      </c>
      <c r="AO3975">
        <v>1200</v>
      </c>
      <c r="AQ3975">
        <v>1200</v>
      </c>
      <c r="AZ3975" s="5">
        <v>1200</v>
      </c>
      <c r="BA3975" s="5">
        <v>1200</v>
      </c>
      <c r="BB3975" s="5">
        <v>1200</v>
      </c>
      <c r="BC3975" s="5">
        <v>1200</v>
      </c>
      <c r="BD3975" s="5">
        <v>1200</v>
      </c>
      <c r="BE3975" s="5">
        <v>0</v>
      </c>
      <c r="BF3975" s="5">
        <v>1200</v>
      </c>
      <c r="BG3975">
        <v>20170901</v>
      </c>
      <c r="BH3975" s="9" t="str">
        <f t="shared" si="186"/>
        <v>2017</v>
      </c>
      <c r="BI3975" t="str">
        <f>MID(Merge1[[#This Row],[OC_DATA_INIZIO_PROGETTO]],5,2)</f>
        <v>09</v>
      </c>
      <c r="BJ3975">
        <v>20171231</v>
      </c>
      <c r="BK3975" t="str">
        <f t="shared" si="187"/>
        <v>2017</v>
      </c>
      <c r="BL3975" t="str">
        <f>MID(Merge1[[#This Row],[OC_DATA_FINE_PROGETTO_PREVISTA]],5,2)</f>
        <v>12</v>
      </c>
      <c r="BM3975" s="8">
        <f>(Merge1[[#This Row],[Colonna2]]-Merge1[[#This Row],[Colonna1]])*12+Merge1[[#This Row],[Colonna22]]-Merge1[[#This Row],[Colonna12]]</f>
        <v>3</v>
      </c>
      <c r="BN3975">
        <v>20171231</v>
      </c>
      <c r="BO3975" t="str">
        <f t="shared" si="188"/>
        <v>2017</v>
      </c>
      <c r="BP3975" s="2" t="s">
        <v>116</v>
      </c>
      <c r="BQ3975" s="2" t="s">
        <v>763</v>
      </c>
      <c r="BR3975" s="2" t="s">
        <v>440</v>
      </c>
      <c r="BS3975" s="2" t="s">
        <v>446</v>
      </c>
      <c r="BT3975" s="2" t="s">
        <v>447</v>
      </c>
    </row>
    <row r="3976" spans="1:72" x14ac:dyDescent="0.35">
      <c r="A3976" s="2" t="s">
        <v>7771</v>
      </c>
      <c r="B3976" s="2" t="s">
        <v>7772</v>
      </c>
      <c r="C3976" s="2" t="s">
        <v>6862</v>
      </c>
      <c r="D3976" s="2" t="s">
        <v>7773</v>
      </c>
      <c r="E3976" s="2" t="s">
        <v>7774</v>
      </c>
      <c r="F3976">
        <v>11</v>
      </c>
      <c r="G3976" s="2" t="s">
        <v>436</v>
      </c>
      <c r="H3976">
        <v>6</v>
      </c>
      <c r="I3976" s="2" t="s">
        <v>94</v>
      </c>
      <c r="J3976">
        <v>99</v>
      </c>
      <c r="K3976" s="2" t="s">
        <v>81</v>
      </c>
      <c r="L3976">
        <v>11</v>
      </c>
      <c r="M3976" s="2" t="s">
        <v>443</v>
      </c>
      <c r="N3976">
        <v>72</v>
      </c>
      <c r="O3976" s="2" t="s">
        <v>444</v>
      </c>
      <c r="P3976">
        <v>1</v>
      </c>
      <c r="Q3976" s="2" t="s">
        <v>445</v>
      </c>
      <c r="R3976" t="s">
        <v>67</v>
      </c>
      <c r="S3976" t="s">
        <v>67</v>
      </c>
      <c r="T3976" s="2" t="s">
        <v>73</v>
      </c>
      <c r="U3976" s="2" t="s">
        <v>74</v>
      </c>
      <c r="V3976">
        <v>901</v>
      </c>
      <c r="W3976" s="2" t="s">
        <v>6717</v>
      </c>
      <c r="X3976">
        <v>1200</v>
      </c>
      <c r="Z3976">
        <v>1200</v>
      </c>
      <c r="AF3976">
        <v>0</v>
      </c>
      <c r="AL3976" s="5">
        <v>1200</v>
      </c>
      <c r="AM3976">
        <v>0</v>
      </c>
      <c r="AN3976">
        <v>0</v>
      </c>
      <c r="AO3976">
        <v>1200</v>
      </c>
      <c r="AQ3976">
        <v>1200</v>
      </c>
      <c r="AZ3976" s="5">
        <v>1200</v>
      </c>
      <c r="BA3976" s="5">
        <v>1200</v>
      </c>
      <c r="BB3976" s="5">
        <v>1200</v>
      </c>
      <c r="BC3976" s="5">
        <v>1200</v>
      </c>
      <c r="BD3976" s="5">
        <v>1200</v>
      </c>
      <c r="BE3976" s="5">
        <v>0</v>
      </c>
      <c r="BF3976" s="5">
        <v>1200</v>
      </c>
      <c r="BG3976">
        <v>20181206</v>
      </c>
      <c r="BH3976" s="9" t="str">
        <f t="shared" si="186"/>
        <v>2018</v>
      </c>
      <c r="BI3976" t="str">
        <f>MID(Merge1[[#This Row],[OC_DATA_INIZIO_PROGETTO]],5,2)</f>
        <v>12</v>
      </c>
      <c r="BJ3976">
        <v>20190428</v>
      </c>
      <c r="BK3976" t="str">
        <f t="shared" si="187"/>
        <v>2019</v>
      </c>
      <c r="BL3976" t="str">
        <f>MID(Merge1[[#This Row],[OC_DATA_FINE_PROGETTO_PREVISTA]],5,2)</f>
        <v>04</v>
      </c>
      <c r="BM3976" s="8">
        <f>(Merge1[[#This Row],[Colonna2]]-Merge1[[#This Row],[Colonna1]])*12+Merge1[[#This Row],[Colonna22]]-Merge1[[#This Row],[Colonna12]]</f>
        <v>4</v>
      </c>
      <c r="BN3976">
        <v>20190428</v>
      </c>
      <c r="BO3976" t="str">
        <f t="shared" si="188"/>
        <v>2019</v>
      </c>
      <c r="BP3976" s="2" t="s">
        <v>116</v>
      </c>
      <c r="BQ3976" s="2" t="s">
        <v>763</v>
      </c>
      <c r="BR3976" s="2" t="s">
        <v>440</v>
      </c>
      <c r="BS3976" s="2" t="s">
        <v>446</v>
      </c>
      <c r="BT3976" s="2" t="s">
        <v>447</v>
      </c>
    </row>
    <row r="3977" spans="1:72" x14ac:dyDescent="0.35">
      <c r="A3977" s="2" t="s">
        <v>7816</v>
      </c>
      <c r="B3977" s="2" t="s">
        <v>7817</v>
      </c>
      <c r="C3977" s="2" t="s">
        <v>6862</v>
      </c>
      <c r="D3977" s="2" t="s">
        <v>7818</v>
      </c>
      <c r="E3977" s="2" t="s">
        <v>7819</v>
      </c>
      <c r="F3977">
        <v>11</v>
      </c>
      <c r="G3977" s="2" t="s">
        <v>436</v>
      </c>
      <c r="H3977">
        <v>6</v>
      </c>
      <c r="I3977" s="2" t="s">
        <v>94</v>
      </c>
      <c r="J3977">
        <v>99</v>
      </c>
      <c r="K3977" s="2" t="s">
        <v>81</v>
      </c>
      <c r="L3977">
        <v>11</v>
      </c>
      <c r="M3977" s="2" t="s">
        <v>443</v>
      </c>
      <c r="N3977">
        <v>72</v>
      </c>
      <c r="O3977" s="2" t="s">
        <v>444</v>
      </c>
      <c r="P3977">
        <v>1</v>
      </c>
      <c r="Q3977" s="2" t="s">
        <v>445</v>
      </c>
      <c r="R3977" t="s">
        <v>67</v>
      </c>
      <c r="S3977" t="s">
        <v>67</v>
      </c>
      <c r="T3977" s="2" t="s">
        <v>73</v>
      </c>
      <c r="U3977" s="2" t="s">
        <v>74</v>
      </c>
      <c r="V3977">
        <v>815</v>
      </c>
      <c r="W3977" s="2" t="s">
        <v>6840</v>
      </c>
      <c r="X3977">
        <v>1200</v>
      </c>
      <c r="Z3977">
        <v>1200</v>
      </c>
      <c r="AF3977">
        <v>0</v>
      </c>
      <c r="AL3977" s="5">
        <v>1200</v>
      </c>
      <c r="AM3977">
        <v>0</v>
      </c>
      <c r="AN3977">
        <v>0</v>
      </c>
      <c r="AO3977">
        <v>1200</v>
      </c>
      <c r="AQ3977">
        <v>1200</v>
      </c>
      <c r="AZ3977" s="5">
        <v>1200</v>
      </c>
      <c r="BA3977" s="5">
        <v>1200</v>
      </c>
      <c r="BB3977" s="5">
        <v>1200</v>
      </c>
      <c r="BC3977" s="5">
        <v>1200</v>
      </c>
      <c r="BD3977" s="5">
        <v>1200</v>
      </c>
      <c r="BE3977" s="5">
        <v>0</v>
      </c>
      <c r="BF3977" s="5">
        <v>1200</v>
      </c>
      <c r="BG3977">
        <v>20190710</v>
      </c>
      <c r="BH3977" s="9" t="str">
        <f t="shared" si="186"/>
        <v>2019</v>
      </c>
      <c r="BI3977" t="str">
        <f>MID(Merge1[[#This Row],[OC_DATA_INIZIO_PROGETTO]],5,2)</f>
        <v>07</v>
      </c>
      <c r="BJ3977">
        <v>20191115</v>
      </c>
      <c r="BK3977" t="str">
        <f t="shared" si="187"/>
        <v>2019</v>
      </c>
      <c r="BL3977" t="str">
        <f>MID(Merge1[[#This Row],[OC_DATA_FINE_PROGETTO_PREVISTA]],5,2)</f>
        <v>11</v>
      </c>
      <c r="BM3977" s="8">
        <f>(Merge1[[#This Row],[Colonna2]]-Merge1[[#This Row],[Colonna1]])*12+Merge1[[#This Row],[Colonna22]]-Merge1[[#This Row],[Colonna12]]</f>
        <v>4</v>
      </c>
      <c r="BN3977">
        <v>20191115</v>
      </c>
      <c r="BO3977" t="str">
        <f t="shared" si="188"/>
        <v>2019</v>
      </c>
      <c r="BP3977" s="2" t="s">
        <v>116</v>
      </c>
      <c r="BQ3977" s="2" t="s">
        <v>763</v>
      </c>
      <c r="BR3977" s="2" t="s">
        <v>440</v>
      </c>
      <c r="BS3977" s="2" t="s">
        <v>446</v>
      </c>
      <c r="BT3977" s="2" t="s">
        <v>447</v>
      </c>
    </row>
    <row r="3978" spans="1:72" x14ac:dyDescent="0.35">
      <c r="A3978" s="2" t="s">
        <v>8001</v>
      </c>
      <c r="B3978" s="2" t="s">
        <v>8002</v>
      </c>
      <c r="C3978" s="2" t="s">
        <v>8003</v>
      </c>
      <c r="D3978" s="2" t="s">
        <v>8004</v>
      </c>
      <c r="E3978" s="2" t="s">
        <v>8005</v>
      </c>
      <c r="F3978">
        <v>11</v>
      </c>
      <c r="G3978" s="2" t="s">
        <v>436</v>
      </c>
      <c r="H3978">
        <v>6</v>
      </c>
      <c r="I3978" s="2" t="s">
        <v>94</v>
      </c>
      <c r="J3978">
        <v>99</v>
      </c>
      <c r="K3978" s="2" t="s">
        <v>81</v>
      </c>
      <c r="L3978">
        <v>11</v>
      </c>
      <c r="M3978" s="2" t="s">
        <v>443</v>
      </c>
      <c r="N3978">
        <v>72</v>
      </c>
      <c r="O3978" s="2" t="s">
        <v>444</v>
      </c>
      <c r="P3978">
        <v>1</v>
      </c>
      <c r="Q3978" s="2" t="s">
        <v>445</v>
      </c>
      <c r="R3978" t="s">
        <v>67</v>
      </c>
      <c r="S3978" t="s">
        <v>67</v>
      </c>
      <c r="T3978" s="2" t="s">
        <v>73</v>
      </c>
      <c r="U3978" s="2" t="s">
        <v>74</v>
      </c>
      <c r="V3978">
        <v>926</v>
      </c>
      <c r="W3978" s="2" t="s">
        <v>6666</v>
      </c>
      <c r="X3978">
        <v>1200</v>
      </c>
      <c r="Z3978">
        <v>1200</v>
      </c>
      <c r="AF3978">
        <v>0</v>
      </c>
      <c r="AL3978" s="5">
        <v>1200</v>
      </c>
      <c r="AM3978">
        <v>0</v>
      </c>
      <c r="AN3978">
        <v>0</v>
      </c>
      <c r="AO3978">
        <v>1200</v>
      </c>
      <c r="AQ3978">
        <v>1200</v>
      </c>
      <c r="AZ3978" s="5">
        <v>1200</v>
      </c>
      <c r="BA3978" s="5">
        <v>1200</v>
      </c>
      <c r="BB3978" s="5">
        <v>1200</v>
      </c>
      <c r="BC3978" s="5">
        <v>1200</v>
      </c>
      <c r="BD3978" s="5">
        <v>1200</v>
      </c>
      <c r="BE3978" s="5">
        <v>0</v>
      </c>
      <c r="BF3978" s="5">
        <v>1200</v>
      </c>
      <c r="BG3978">
        <v>20200228</v>
      </c>
      <c r="BH3978" s="9" t="str">
        <f t="shared" si="186"/>
        <v>2020</v>
      </c>
      <c r="BI3978" t="str">
        <f>MID(Merge1[[#This Row],[OC_DATA_INIZIO_PROGETTO]],5,2)</f>
        <v>02</v>
      </c>
      <c r="BJ3978">
        <v>20200624</v>
      </c>
      <c r="BK3978" t="str">
        <f t="shared" si="187"/>
        <v>2020</v>
      </c>
      <c r="BL3978" t="str">
        <f>MID(Merge1[[#This Row],[OC_DATA_FINE_PROGETTO_PREVISTA]],5,2)</f>
        <v>06</v>
      </c>
      <c r="BM3978" s="8">
        <f>(Merge1[[#This Row],[Colonna2]]-Merge1[[#This Row],[Colonna1]])*12+Merge1[[#This Row],[Colonna22]]-Merge1[[#This Row],[Colonna12]]</f>
        <v>4</v>
      </c>
      <c r="BN3978">
        <v>20200624</v>
      </c>
      <c r="BO3978" t="str">
        <f t="shared" si="188"/>
        <v>2020</v>
      </c>
      <c r="BP3978" s="2" t="s">
        <v>116</v>
      </c>
      <c r="BQ3978" s="2" t="s">
        <v>763</v>
      </c>
      <c r="BR3978" s="2" t="s">
        <v>440</v>
      </c>
      <c r="BS3978" s="2" t="s">
        <v>446</v>
      </c>
      <c r="BT3978" s="2" t="s">
        <v>447</v>
      </c>
    </row>
    <row r="3979" spans="1:72" x14ac:dyDescent="0.35">
      <c r="A3979" s="2" t="s">
        <v>21974</v>
      </c>
      <c r="B3979" s="2" t="s">
        <v>21973</v>
      </c>
      <c r="C3979" s="2" t="s">
        <v>21975</v>
      </c>
      <c r="D3979" s="2" t="s">
        <v>21658</v>
      </c>
      <c r="E3979" s="2" t="s">
        <v>21976</v>
      </c>
      <c r="F3979">
        <v>11</v>
      </c>
      <c r="G3979" s="2" t="s">
        <v>436</v>
      </c>
      <c r="H3979">
        <v>7</v>
      </c>
      <c r="I3979" s="2" t="s">
        <v>770</v>
      </c>
      <c r="J3979">
        <v>99</v>
      </c>
      <c r="K3979" s="2" t="s">
        <v>81</v>
      </c>
      <c r="L3979">
        <v>11</v>
      </c>
      <c r="M3979" s="2" t="s">
        <v>443</v>
      </c>
      <c r="N3979">
        <v>71</v>
      </c>
      <c r="O3979" s="2" t="s">
        <v>507</v>
      </c>
      <c r="P3979">
        <v>10</v>
      </c>
      <c r="Q3979" s="2" t="s">
        <v>1815</v>
      </c>
      <c r="R3979" t="s">
        <v>67</v>
      </c>
      <c r="S3979" t="s">
        <v>67</v>
      </c>
      <c r="T3979" s="2" t="s">
        <v>504</v>
      </c>
      <c r="U3979" s="2" t="s">
        <v>505</v>
      </c>
      <c r="V3979">
        <v>710</v>
      </c>
      <c r="W3979" s="2" t="s">
        <v>7185</v>
      </c>
      <c r="X3979">
        <v>600</v>
      </c>
      <c r="Z3979">
        <v>600</v>
      </c>
      <c r="AD3979">
        <v>420</v>
      </c>
      <c r="AF3979">
        <v>0</v>
      </c>
      <c r="AG3979">
        <v>180</v>
      </c>
      <c r="AL3979" s="5">
        <v>1200</v>
      </c>
      <c r="AM3979">
        <v>0</v>
      </c>
      <c r="AN3979">
        <v>0</v>
      </c>
      <c r="AO3979">
        <v>600</v>
      </c>
      <c r="AQ3979">
        <v>600</v>
      </c>
      <c r="AS3979">
        <v>420</v>
      </c>
      <c r="AU3979">
        <v>180</v>
      </c>
      <c r="AZ3979" s="5">
        <v>1200</v>
      </c>
      <c r="BA3979" s="5">
        <v>1200</v>
      </c>
      <c r="BB3979" s="5">
        <v>1200</v>
      </c>
      <c r="BF3979" s="5">
        <v>0</v>
      </c>
      <c r="BG3979">
        <v>20180927</v>
      </c>
      <c r="BH3979" s="9" t="str">
        <f t="shared" si="186"/>
        <v>2018</v>
      </c>
      <c r="BI3979" t="str">
        <f>MID(Merge1[[#This Row],[OC_DATA_INIZIO_PROGETTO]],5,2)</f>
        <v>09</v>
      </c>
      <c r="BJ3979">
        <v>20200520</v>
      </c>
      <c r="BK3979" t="str">
        <f t="shared" si="187"/>
        <v>2020</v>
      </c>
      <c r="BL3979" t="str">
        <f>MID(Merge1[[#This Row],[OC_DATA_FINE_PROGETTO_PREVISTA]],5,2)</f>
        <v>05</v>
      </c>
      <c r="BM3979" s="8">
        <f>(Merge1[[#This Row],[Colonna2]]-Merge1[[#This Row],[Colonna1]])*12+Merge1[[#This Row],[Colonna22]]-Merge1[[#This Row],[Colonna12]]</f>
        <v>20</v>
      </c>
      <c r="BN3979">
        <v>20190910</v>
      </c>
      <c r="BO3979" t="str">
        <f t="shared" si="188"/>
        <v>2019</v>
      </c>
      <c r="BP3979" s="2" t="s">
        <v>86</v>
      </c>
      <c r="BQ3979" s="2" t="s">
        <v>86</v>
      </c>
      <c r="BR3979" s="2" t="s">
        <v>440</v>
      </c>
      <c r="BS3979" s="2" t="s">
        <v>773</v>
      </c>
      <c r="BT3979" s="2" t="s">
        <v>774</v>
      </c>
    </row>
    <row r="3980" spans="1:72" x14ac:dyDescent="0.35">
      <c r="A3980" s="2" t="s">
        <v>367</v>
      </c>
      <c r="B3980" s="2" t="s">
        <v>363</v>
      </c>
      <c r="C3980" s="2" t="s">
        <v>364</v>
      </c>
      <c r="D3980" s="2" t="s">
        <v>365</v>
      </c>
      <c r="E3980" s="2" t="s">
        <v>368</v>
      </c>
      <c r="F3980">
        <v>1</v>
      </c>
      <c r="G3980" s="2" t="s">
        <v>151</v>
      </c>
      <c r="H3980">
        <v>6</v>
      </c>
      <c r="I3980" s="2" t="s">
        <v>94</v>
      </c>
      <c r="J3980">
        <v>99</v>
      </c>
      <c r="K3980" s="2" t="s">
        <v>81</v>
      </c>
      <c r="L3980">
        <v>10</v>
      </c>
      <c r="M3980" s="2" t="s">
        <v>95</v>
      </c>
      <c r="N3980">
        <v>99</v>
      </c>
      <c r="O3980" s="2" t="s">
        <v>96</v>
      </c>
      <c r="P3980">
        <v>999</v>
      </c>
      <c r="Q3980" s="2" t="s">
        <v>96</v>
      </c>
      <c r="R3980" t="s">
        <v>67</v>
      </c>
      <c r="S3980" t="s">
        <v>67</v>
      </c>
      <c r="T3980" s="2" t="s">
        <v>73</v>
      </c>
      <c r="U3980" s="2" t="s">
        <v>74</v>
      </c>
      <c r="V3980">
        <v>0</v>
      </c>
      <c r="W3980" s="2" t="s">
        <v>97</v>
      </c>
      <c r="X3980">
        <v>387179.39</v>
      </c>
      <c r="AF3980">
        <v>0</v>
      </c>
      <c r="AL3980" s="5">
        <v>387179.39</v>
      </c>
      <c r="AM3980">
        <v>0</v>
      </c>
      <c r="AN3980">
        <v>0</v>
      </c>
      <c r="AO3980">
        <v>387179.39</v>
      </c>
      <c r="AZ3980" s="5">
        <v>387179.39</v>
      </c>
      <c r="BA3980" s="5">
        <v>1040.1099999999999</v>
      </c>
      <c r="BB3980" s="5">
        <v>1040.1099999999999</v>
      </c>
      <c r="BC3980" s="5">
        <v>1040.1099999999999</v>
      </c>
      <c r="BD3980" s="5">
        <v>1040.1099999999999</v>
      </c>
      <c r="BE3980" s="5">
        <v>0</v>
      </c>
      <c r="BF3980" s="5">
        <v>1040.1099999999999</v>
      </c>
      <c r="BG3980">
        <v>20190515</v>
      </c>
      <c r="BH3980" s="9" t="str">
        <f t="shared" si="186"/>
        <v>2019</v>
      </c>
      <c r="BI3980" t="str">
        <f>MID(Merge1[[#This Row],[OC_DATA_INIZIO_PROGETTO]],5,2)</f>
        <v>05</v>
      </c>
      <c r="BJ3980">
        <v>20211231</v>
      </c>
      <c r="BK3980" t="str">
        <f t="shared" si="187"/>
        <v>2021</v>
      </c>
      <c r="BL3980" t="str">
        <f>MID(Merge1[[#This Row],[OC_DATA_FINE_PROGETTO_PREVISTA]],5,2)</f>
        <v>12</v>
      </c>
      <c r="BM3980" s="8">
        <f>(Merge1[[#This Row],[Colonna2]]-Merge1[[#This Row],[Colonna1]])*12+Merge1[[#This Row],[Colonna22]]-Merge1[[#This Row],[Colonna12]]</f>
        <v>31</v>
      </c>
      <c r="BO3980" t="str">
        <f t="shared" si="188"/>
        <v/>
      </c>
      <c r="BP3980" s="2" t="s">
        <v>76</v>
      </c>
      <c r="BQ3980" s="2" t="s">
        <v>76</v>
      </c>
      <c r="BR3980" s="2" t="s">
        <v>86</v>
      </c>
      <c r="BS3980" s="2" t="s">
        <v>67</v>
      </c>
      <c r="BT3980" s="2" t="s">
        <v>67</v>
      </c>
    </row>
    <row r="3981" spans="1:72" x14ac:dyDescent="0.35">
      <c r="A3981" s="2" t="s">
        <v>8328</v>
      </c>
      <c r="B3981" s="2" t="s">
        <v>8329</v>
      </c>
      <c r="C3981" s="2" t="s">
        <v>8330</v>
      </c>
      <c r="D3981" s="2" t="s">
        <v>8331</v>
      </c>
      <c r="E3981" s="2" t="s">
        <v>8332</v>
      </c>
      <c r="F3981">
        <v>1</v>
      </c>
      <c r="G3981" s="2" t="s">
        <v>151</v>
      </c>
      <c r="H3981">
        <v>2</v>
      </c>
      <c r="I3981" s="2" t="s">
        <v>430</v>
      </c>
      <c r="J3981">
        <v>13</v>
      </c>
      <c r="K3981" s="2" t="s">
        <v>431</v>
      </c>
      <c r="L3981">
        <v>8</v>
      </c>
      <c r="M3981" s="2" t="s">
        <v>112</v>
      </c>
      <c r="N3981">
        <v>61</v>
      </c>
      <c r="O3981" s="2" t="s">
        <v>113</v>
      </c>
      <c r="P3981">
        <v>614</v>
      </c>
      <c r="Q3981" s="2" t="s">
        <v>5494</v>
      </c>
      <c r="R3981" t="s">
        <v>67</v>
      </c>
      <c r="S3981" t="s">
        <v>67</v>
      </c>
      <c r="T3981" s="2" t="s">
        <v>73</v>
      </c>
      <c r="U3981" s="2" t="s">
        <v>74</v>
      </c>
      <c r="V3981">
        <v>534</v>
      </c>
      <c r="W3981" s="2" t="s">
        <v>2464</v>
      </c>
      <c r="X3981">
        <v>47582.31</v>
      </c>
      <c r="Y3981">
        <v>47582.31</v>
      </c>
      <c r="AF3981">
        <v>0</v>
      </c>
      <c r="AK3981">
        <v>8397</v>
      </c>
      <c r="AL3981" s="5">
        <v>47582.31</v>
      </c>
      <c r="AM3981">
        <v>0</v>
      </c>
      <c r="AN3981">
        <v>0</v>
      </c>
      <c r="AO3981">
        <v>47582.31</v>
      </c>
      <c r="AP3981">
        <v>47582.31</v>
      </c>
      <c r="AY3981">
        <v>8397</v>
      </c>
      <c r="AZ3981" s="5">
        <v>47582.31</v>
      </c>
      <c r="BA3981" s="5">
        <v>959.95</v>
      </c>
      <c r="BB3981" s="5">
        <v>959.95</v>
      </c>
      <c r="BC3981" s="5">
        <v>959.95</v>
      </c>
      <c r="BD3981" s="5">
        <v>959.95</v>
      </c>
      <c r="BE3981" s="5">
        <v>0</v>
      </c>
      <c r="BF3981" s="5">
        <v>7359.62</v>
      </c>
      <c r="BG3981">
        <v>20200101</v>
      </c>
      <c r="BH3981" s="9" t="str">
        <f t="shared" si="186"/>
        <v>2020</v>
      </c>
      <c r="BI3981" t="str">
        <f>MID(Merge1[[#This Row],[OC_DATA_INIZIO_PROGETTO]],5,2)</f>
        <v>01</v>
      </c>
      <c r="BJ3981">
        <v>20211231</v>
      </c>
      <c r="BK3981" t="str">
        <f t="shared" si="187"/>
        <v>2021</v>
      </c>
      <c r="BL3981" t="str">
        <f>MID(Merge1[[#This Row],[OC_DATA_FINE_PROGETTO_PREVISTA]],5,2)</f>
        <v>12</v>
      </c>
      <c r="BM3981" s="8">
        <f>(Merge1[[#This Row],[Colonna2]]-Merge1[[#This Row],[Colonna1]])*12+Merge1[[#This Row],[Colonna22]]-Merge1[[#This Row],[Colonna12]]</f>
        <v>23</v>
      </c>
      <c r="BO3981" t="str">
        <f t="shared" si="188"/>
        <v/>
      </c>
      <c r="BP3981" s="2" t="s">
        <v>76</v>
      </c>
      <c r="BQ3981" s="2" t="s">
        <v>76</v>
      </c>
      <c r="BR3981" s="2" t="s">
        <v>77</v>
      </c>
      <c r="BS3981" s="2" t="s">
        <v>434</v>
      </c>
      <c r="BT3981" s="2" t="s">
        <v>435</v>
      </c>
    </row>
    <row r="3982" spans="1:72" x14ac:dyDescent="0.35">
      <c r="A3982" s="2" t="s">
        <v>6740</v>
      </c>
      <c r="B3982" s="2" t="s">
        <v>6741</v>
      </c>
      <c r="C3982" s="2" t="s">
        <v>6742</v>
      </c>
      <c r="D3982" s="2" t="s">
        <v>6743</v>
      </c>
      <c r="E3982" s="2" t="s">
        <v>6744</v>
      </c>
      <c r="F3982">
        <v>11</v>
      </c>
      <c r="G3982" s="2" t="s">
        <v>436</v>
      </c>
      <c r="H3982">
        <v>6</v>
      </c>
      <c r="I3982" s="2" t="s">
        <v>94</v>
      </c>
      <c r="J3982">
        <v>99</v>
      </c>
      <c r="K3982" s="2" t="s">
        <v>81</v>
      </c>
      <c r="L3982">
        <v>11</v>
      </c>
      <c r="M3982" s="2" t="s">
        <v>443</v>
      </c>
      <c r="N3982">
        <v>72</v>
      </c>
      <c r="O3982" s="2" t="s">
        <v>444</v>
      </c>
      <c r="P3982">
        <v>1</v>
      </c>
      <c r="Q3982" s="2" t="s">
        <v>445</v>
      </c>
      <c r="R3982" t="s">
        <v>67</v>
      </c>
      <c r="S3982" t="s">
        <v>67</v>
      </c>
      <c r="T3982" s="2" t="s">
        <v>73</v>
      </c>
      <c r="U3982" s="2" t="s">
        <v>74</v>
      </c>
      <c r="V3982">
        <v>924</v>
      </c>
      <c r="W3982" s="2" t="s">
        <v>634</v>
      </c>
      <c r="X3982">
        <v>900</v>
      </c>
      <c r="Z3982">
        <v>900</v>
      </c>
      <c r="AF3982">
        <v>0</v>
      </c>
      <c r="AL3982" s="5">
        <v>900</v>
      </c>
      <c r="AM3982">
        <v>0</v>
      </c>
      <c r="AN3982">
        <v>0</v>
      </c>
      <c r="AO3982">
        <v>900</v>
      </c>
      <c r="AQ3982">
        <v>900</v>
      </c>
      <c r="AZ3982" s="5">
        <v>900</v>
      </c>
      <c r="BA3982" s="5">
        <v>900</v>
      </c>
      <c r="BB3982" s="5">
        <v>900</v>
      </c>
      <c r="BC3982" s="5">
        <v>900</v>
      </c>
      <c r="BD3982" s="5">
        <v>900</v>
      </c>
      <c r="BE3982" s="5">
        <v>0</v>
      </c>
      <c r="BF3982" s="5">
        <v>900</v>
      </c>
      <c r="BG3982">
        <v>20160516</v>
      </c>
      <c r="BH3982" s="9" t="str">
        <f t="shared" si="186"/>
        <v>2016</v>
      </c>
      <c r="BI3982" t="str">
        <f>MID(Merge1[[#This Row],[OC_DATA_INIZIO_PROGETTO]],5,2)</f>
        <v>05</v>
      </c>
      <c r="BJ3982">
        <v>20160930</v>
      </c>
      <c r="BK3982" t="str">
        <f t="shared" si="187"/>
        <v>2016</v>
      </c>
      <c r="BL3982" t="str">
        <f>MID(Merge1[[#This Row],[OC_DATA_FINE_PROGETTO_PREVISTA]],5,2)</f>
        <v>09</v>
      </c>
      <c r="BM3982" s="8">
        <f>(Merge1[[#This Row],[Colonna2]]-Merge1[[#This Row],[Colonna1]])*12+Merge1[[#This Row],[Colonna22]]-Merge1[[#This Row],[Colonna12]]</f>
        <v>4</v>
      </c>
      <c r="BN3982">
        <v>20160930</v>
      </c>
      <c r="BO3982" t="str">
        <f t="shared" si="188"/>
        <v>2016</v>
      </c>
      <c r="BP3982" s="2" t="s">
        <v>116</v>
      </c>
      <c r="BQ3982" s="2" t="s">
        <v>763</v>
      </c>
      <c r="BR3982" s="2" t="s">
        <v>440</v>
      </c>
      <c r="BS3982" s="2" t="s">
        <v>446</v>
      </c>
      <c r="BT3982" s="2" t="s">
        <v>447</v>
      </c>
    </row>
    <row r="3983" spans="1:72" x14ac:dyDescent="0.35">
      <c r="A3983" s="2" t="s">
        <v>6745</v>
      </c>
      <c r="B3983" s="2" t="s">
        <v>6746</v>
      </c>
      <c r="C3983" s="2" t="s">
        <v>6747</v>
      </c>
      <c r="D3983" s="2" t="s">
        <v>6748</v>
      </c>
      <c r="E3983" s="2" t="s">
        <v>6749</v>
      </c>
      <c r="F3983">
        <v>11</v>
      </c>
      <c r="G3983" s="2" t="s">
        <v>436</v>
      </c>
      <c r="H3983">
        <v>6</v>
      </c>
      <c r="I3983" s="2" t="s">
        <v>94</v>
      </c>
      <c r="J3983">
        <v>99</v>
      </c>
      <c r="K3983" s="2" t="s">
        <v>81</v>
      </c>
      <c r="L3983">
        <v>11</v>
      </c>
      <c r="M3983" s="2" t="s">
        <v>443</v>
      </c>
      <c r="N3983">
        <v>72</v>
      </c>
      <c r="O3983" s="2" t="s">
        <v>444</v>
      </c>
      <c r="P3983">
        <v>1</v>
      </c>
      <c r="Q3983" s="2" t="s">
        <v>445</v>
      </c>
      <c r="R3983" t="s">
        <v>67</v>
      </c>
      <c r="S3983" t="s">
        <v>67</v>
      </c>
      <c r="T3983" s="2" t="s">
        <v>73</v>
      </c>
      <c r="U3983" s="2" t="s">
        <v>74</v>
      </c>
      <c r="V3983">
        <v>924</v>
      </c>
      <c r="W3983" s="2" t="s">
        <v>634</v>
      </c>
      <c r="X3983">
        <v>900</v>
      </c>
      <c r="Z3983">
        <v>900</v>
      </c>
      <c r="AF3983">
        <v>0</v>
      </c>
      <c r="AL3983" s="5">
        <v>900</v>
      </c>
      <c r="AM3983">
        <v>0</v>
      </c>
      <c r="AN3983">
        <v>0</v>
      </c>
      <c r="AO3983">
        <v>900</v>
      </c>
      <c r="AQ3983">
        <v>900</v>
      </c>
      <c r="AZ3983" s="5">
        <v>900</v>
      </c>
      <c r="BA3983" s="5">
        <v>900</v>
      </c>
      <c r="BB3983" s="5">
        <v>900</v>
      </c>
      <c r="BC3983" s="5">
        <v>900</v>
      </c>
      <c r="BD3983" s="5">
        <v>900</v>
      </c>
      <c r="BE3983" s="5">
        <v>0</v>
      </c>
      <c r="BF3983" s="5">
        <v>900</v>
      </c>
      <c r="BG3983">
        <v>20160413</v>
      </c>
      <c r="BH3983" s="9" t="str">
        <f t="shared" si="186"/>
        <v>2016</v>
      </c>
      <c r="BI3983" t="str">
        <f>MID(Merge1[[#This Row],[OC_DATA_INIZIO_PROGETTO]],5,2)</f>
        <v>04</v>
      </c>
      <c r="BJ3983">
        <v>20160712</v>
      </c>
      <c r="BK3983" t="str">
        <f t="shared" si="187"/>
        <v>2016</v>
      </c>
      <c r="BL3983" t="str">
        <f>MID(Merge1[[#This Row],[OC_DATA_FINE_PROGETTO_PREVISTA]],5,2)</f>
        <v>07</v>
      </c>
      <c r="BM3983" s="8">
        <f>(Merge1[[#This Row],[Colonna2]]-Merge1[[#This Row],[Colonna1]])*12+Merge1[[#This Row],[Colonna22]]-Merge1[[#This Row],[Colonna12]]</f>
        <v>3</v>
      </c>
      <c r="BN3983">
        <v>20160712</v>
      </c>
      <c r="BO3983" t="str">
        <f t="shared" si="188"/>
        <v>2016</v>
      </c>
      <c r="BP3983" s="2" t="s">
        <v>116</v>
      </c>
      <c r="BQ3983" s="2" t="s">
        <v>763</v>
      </c>
      <c r="BR3983" s="2" t="s">
        <v>440</v>
      </c>
      <c r="BS3983" s="2" t="s">
        <v>446</v>
      </c>
      <c r="BT3983" s="2" t="s">
        <v>447</v>
      </c>
    </row>
    <row r="3984" spans="1:72" x14ac:dyDescent="0.35">
      <c r="A3984" s="2" t="s">
        <v>6755</v>
      </c>
      <c r="B3984" s="2" t="s">
        <v>6756</v>
      </c>
      <c r="C3984" s="2" t="s">
        <v>6757</v>
      </c>
      <c r="D3984" s="2" t="s">
        <v>6758</v>
      </c>
      <c r="E3984" s="2" t="s">
        <v>6759</v>
      </c>
      <c r="F3984">
        <v>11</v>
      </c>
      <c r="G3984" s="2" t="s">
        <v>436</v>
      </c>
      <c r="H3984">
        <v>6</v>
      </c>
      <c r="I3984" s="2" t="s">
        <v>94</v>
      </c>
      <c r="J3984">
        <v>99</v>
      </c>
      <c r="K3984" s="2" t="s">
        <v>81</v>
      </c>
      <c r="L3984">
        <v>11</v>
      </c>
      <c r="M3984" s="2" t="s">
        <v>443</v>
      </c>
      <c r="N3984">
        <v>72</v>
      </c>
      <c r="O3984" s="2" t="s">
        <v>444</v>
      </c>
      <c r="P3984">
        <v>1</v>
      </c>
      <c r="Q3984" s="2" t="s">
        <v>445</v>
      </c>
      <c r="R3984" t="s">
        <v>67</v>
      </c>
      <c r="S3984" t="s">
        <v>67</v>
      </c>
      <c r="T3984" s="2" t="s">
        <v>73</v>
      </c>
      <c r="U3984" s="2" t="s">
        <v>74</v>
      </c>
      <c r="V3984">
        <v>915</v>
      </c>
      <c r="W3984" s="2" t="s">
        <v>632</v>
      </c>
      <c r="X3984">
        <v>900</v>
      </c>
      <c r="Z3984">
        <v>900</v>
      </c>
      <c r="AF3984">
        <v>0</v>
      </c>
      <c r="AL3984" s="5">
        <v>900</v>
      </c>
      <c r="AM3984">
        <v>0</v>
      </c>
      <c r="AN3984">
        <v>0</v>
      </c>
      <c r="AO3984">
        <v>900</v>
      </c>
      <c r="AQ3984">
        <v>900</v>
      </c>
      <c r="AZ3984" s="5">
        <v>900</v>
      </c>
      <c r="BA3984" s="5">
        <v>900</v>
      </c>
      <c r="BB3984" s="5">
        <v>900</v>
      </c>
      <c r="BC3984" s="5">
        <v>900</v>
      </c>
      <c r="BD3984" s="5">
        <v>900</v>
      </c>
      <c r="BE3984" s="5">
        <v>0</v>
      </c>
      <c r="BF3984" s="5">
        <v>900</v>
      </c>
      <c r="BG3984">
        <v>20160502</v>
      </c>
      <c r="BH3984" s="9" t="str">
        <f t="shared" si="186"/>
        <v>2016</v>
      </c>
      <c r="BI3984" t="str">
        <f>MID(Merge1[[#This Row],[OC_DATA_INIZIO_PROGETTO]],5,2)</f>
        <v>05</v>
      </c>
      <c r="BJ3984">
        <v>20160805</v>
      </c>
      <c r="BK3984" t="str">
        <f t="shared" si="187"/>
        <v>2016</v>
      </c>
      <c r="BL3984" t="str">
        <f>MID(Merge1[[#This Row],[OC_DATA_FINE_PROGETTO_PREVISTA]],5,2)</f>
        <v>08</v>
      </c>
      <c r="BM3984" s="8">
        <f>(Merge1[[#This Row],[Colonna2]]-Merge1[[#This Row],[Colonna1]])*12+Merge1[[#This Row],[Colonna22]]-Merge1[[#This Row],[Colonna12]]</f>
        <v>3</v>
      </c>
      <c r="BN3984">
        <v>20160805</v>
      </c>
      <c r="BO3984" t="str">
        <f t="shared" si="188"/>
        <v>2016</v>
      </c>
      <c r="BP3984" s="2" t="s">
        <v>116</v>
      </c>
      <c r="BQ3984" s="2" t="s">
        <v>763</v>
      </c>
      <c r="BR3984" s="2" t="s">
        <v>440</v>
      </c>
      <c r="BS3984" s="2" t="s">
        <v>446</v>
      </c>
      <c r="BT3984" s="2" t="s">
        <v>447</v>
      </c>
    </row>
    <row r="3985" spans="1:72" x14ac:dyDescent="0.35">
      <c r="A3985" s="2" t="s">
        <v>6765</v>
      </c>
      <c r="B3985" s="2" t="s">
        <v>6766</v>
      </c>
      <c r="C3985" s="2" t="s">
        <v>6767</v>
      </c>
      <c r="D3985" s="2" t="s">
        <v>6768</v>
      </c>
      <c r="E3985" s="2" t="s">
        <v>6769</v>
      </c>
      <c r="F3985">
        <v>11</v>
      </c>
      <c r="G3985" s="2" t="s">
        <v>436</v>
      </c>
      <c r="H3985">
        <v>6</v>
      </c>
      <c r="I3985" s="2" t="s">
        <v>94</v>
      </c>
      <c r="J3985">
        <v>99</v>
      </c>
      <c r="K3985" s="2" t="s">
        <v>81</v>
      </c>
      <c r="L3985">
        <v>11</v>
      </c>
      <c r="M3985" s="2" t="s">
        <v>443</v>
      </c>
      <c r="N3985">
        <v>72</v>
      </c>
      <c r="O3985" s="2" t="s">
        <v>444</v>
      </c>
      <c r="P3985">
        <v>1</v>
      </c>
      <c r="Q3985" s="2" t="s">
        <v>445</v>
      </c>
      <c r="R3985" t="s">
        <v>67</v>
      </c>
      <c r="S3985" t="s">
        <v>67</v>
      </c>
      <c r="T3985" s="2" t="s">
        <v>73</v>
      </c>
      <c r="U3985" s="2" t="s">
        <v>74</v>
      </c>
      <c r="V3985">
        <v>924</v>
      </c>
      <c r="W3985" s="2" t="s">
        <v>634</v>
      </c>
      <c r="X3985">
        <v>900</v>
      </c>
      <c r="Z3985">
        <v>900</v>
      </c>
      <c r="AF3985">
        <v>0</v>
      </c>
      <c r="AL3985" s="5">
        <v>900</v>
      </c>
      <c r="AM3985">
        <v>0</v>
      </c>
      <c r="AN3985">
        <v>0</v>
      </c>
      <c r="AO3985">
        <v>900</v>
      </c>
      <c r="AQ3985">
        <v>900</v>
      </c>
      <c r="AZ3985" s="5">
        <v>900</v>
      </c>
      <c r="BA3985" s="5">
        <v>900</v>
      </c>
      <c r="BB3985" s="5">
        <v>900</v>
      </c>
      <c r="BC3985" s="5">
        <v>900</v>
      </c>
      <c r="BD3985" s="5">
        <v>900</v>
      </c>
      <c r="BE3985" s="5">
        <v>0</v>
      </c>
      <c r="BF3985" s="5">
        <v>900</v>
      </c>
      <c r="BG3985">
        <v>20160919</v>
      </c>
      <c r="BH3985" s="9" t="str">
        <f t="shared" si="186"/>
        <v>2016</v>
      </c>
      <c r="BI3985" t="str">
        <f>MID(Merge1[[#This Row],[OC_DATA_INIZIO_PROGETTO]],5,2)</f>
        <v>09</v>
      </c>
      <c r="BJ3985">
        <v>20161218</v>
      </c>
      <c r="BK3985" t="str">
        <f t="shared" si="187"/>
        <v>2016</v>
      </c>
      <c r="BL3985" t="str">
        <f>MID(Merge1[[#This Row],[OC_DATA_FINE_PROGETTO_PREVISTA]],5,2)</f>
        <v>12</v>
      </c>
      <c r="BM3985" s="8">
        <f>(Merge1[[#This Row],[Colonna2]]-Merge1[[#This Row],[Colonna1]])*12+Merge1[[#This Row],[Colonna22]]-Merge1[[#This Row],[Colonna12]]</f>
        <v>3</v>
      </c>
      <c r="BN3985">
        <v>20161218</v>
      </c>
      <c r="BO3985" t="str">
        <f t="shared" si="188"/>
        <v>2016</v>
      </c>
      <c r="BP3985" s="2" t="s">
        <v>116</v>
      </c>
      <c r="BQ3985" s="2" t="s">
        <v>763</v>
      </c>
      <c r="BR3985" s="2" t="s">
        <v>440</v>
      </c>
      <c r="BS3985" s="2" t="s">
        <v>446</v>
      </c>
      <c r="BT3985" s="2" t="s">
        <v>447</v>
      </c>
    </row>
    <row r="3986" spans="1:72" x14ac:dyDescent="0.35">
      <c r="A3986" s="2" t="s">
        <v>7010</v>
      </c>
      <c r="B3986" s="2" t="s">
        <v>7011</v>
      </c>
      <c r="C3986" s="2" t="s">
        <v>7012</v>
      </c>
      <c r="D3986" s="2" t="s">
        <v>7013</v>
      </c>
      <c r="E3986" s="2" t="s">
        <v>7014</v>
      </c>
      <c r="F3986">
        <v>11</v>
      </c>
      <c r="G3986" s="2" t="s">
        <v>436</v>
      </c>
      <c r="H3986">
        <v>6</v>
      </c>
      <c r="I3986" s="2" t="s">
        <v>94</v>
      </c>
      <c r="J3986">
        <v>99</v>
      </c>
      <c r="K3986" s="2" t="s">
        <v>81</v>
      </c>
      <c r="L3986">
        <v>11</v>
      </c>
      <c r="M3986" s="2" t="s">
        <v>443</v>
      </c>
      <c r="N3986">
        <v>72</v>
      </c>
      <c r="O3986" s="2" t="s">
        <v>444</v>
      </c>
      <c r="P3986">
        <v>1</v>
      </c>
      <c r="Q3986" s="2" t="s">
        <v>445</v>
      </c>
      <c r="R3986" t="s">
        <v>67</v>
      </c>
      <c r="S3986" t="s">
        <v>67</v>
      </c>
      <c r="T3986" s="2" t="s">
        <v>73</v>
      </c>
      <c r="U3986" s="2" t="s">
        <v>74</v>
      </c>
      <c r="V3986">
        <v>924</v>
      </c>
      <c r="W3986" s="2" t="s">
        <v>634</v>
      </c>
      <c r="X3986">
        <v>900</v>
      </c>
      <c r="Z3986">
        <v>900</v>
      </c>
      <c r="AF3986">
        <v>0</v>
      </c>
      <c r="AL3986" s="5">
        <v>900</v>
      </c>
      <c r="AM3986">
        <v>0</v>
      </c>
      <c r="AN3986">
        <v>0</v>
      </c>
      <c r="AO3986">
        <v>900</v>
      </c>
      <c r="AQ3986">
        <v>900</v>
      </c>
      <c r="AZ3986" s="5">
        <v>900</v>
      </c>
      <c r="BA3986" s="5">
        <v>900</v>
      </c>
      <c r="BB3986" s="5">
        <v>900</v>
      </c>
      <c r="BC3986" s="5">
        <v>900</v>
      </c>
      <c r="BD3986" s="5">
        <v>900</v>
      </c>
      <c r="BE3986" s="5">
        <v>0</v>
      </c>
      <c r="BF3986" s="5">
        <v>900</v>
      </c>
      <c r="BG3986">
        <v>20170312</v>
      </c>
      <c r="BH3986" s="9" t="str">
        <f t="shared" si="186"/>
        <v>2017</v>
      </c>
      <c r="BI3986" t="str">
        <f>MID(Merge1[[#This Row],[OC_DATA_INIZIO_PROGETTO]],5,2)</f>
        <v>03</v>
      </c>
      <c r="BJ3986">
        <v>20170612</v>
      </c>
      <c r="BK3986" t="str">
        <f t="shared" si="187"/>
        <v>2017</v>
      </c>
      <c r="BL3986" t="str">
        <f>MID(Merge1[[#This Row],[OC_DATA_FINE_PROGETTO_PREVISTA]],5,2)</f>
        <v>06</v>
      </c>
      <c r="BM3986" s="8">
        <f>(Merge1[[#This Row],[Colonna2]]-Merge1[[#This Row],[Colonna1]])*12+Merge1[[#This Row],[Colonna22]]-Merge1[[#This Row],[Colonna12]]</f>
        <v>3</v>
      </c>
      <c r="BN3986">
        <v>20170612</v>
      </c>
      <c r="BO3986" t="str">
        <f t="shared" si="188"/>
        <v>2017</v>
      </c>
      <c r="BP3986" s="2" t="s">
        <v>116</v>
      </c>
      <c r="BQ3986" s="2" t="s">
        <v>763</v>
      </c>
      <c r="BR3986" s="2" t="s">
        <v>440</v>
      </c>
      <c r="BS3986" s="2" t="s">
        <v>446</v>
      </c>
      <c r="BT3986" s="2" t="s">
        <v>447</v>
      </c>
    </row>
    <row r="3987" spans="1:72" x14ac:dyDescent="0.35">
      <c r="A3987" s="2" t="s">
        <v>7328</v>
      </c>
      <c r="B3987" s="2" t="s">
        <v>7329</v>
      </c>
      <c r="C3987" s="2" t="s">
        <v>7330</v>
      </c>
      <c r="D3987" s="2" t="s">
        <v>7331</v>
      </c>
      <c r="E3987" s="2" t="s">
        <v>7332</v>
      </c>
      <c r="F3987">
        <v>11</v>
      </c>
      <c r="G3987" s="2" t="s">
        <v>436</v>
      </c>
      <c r="H3987">
        <v>6</v>
      </c>
      <c r="I3987" s="2" t="s">
        <v>94</v>
      </c>
      <c r="J3987">
        <v>99</v>
      </c>
      <c r="K3987" s="2" t="s">
        <v>81</v>
      </c>
      <c r="L3987">
        <v>11</v>
      </c>
      <c r="M3987" s="2" t="s">
        <v>443</v>
      </c>
      <c r="N3987">
        <v>72</v>
      </c>
      <c r="O3987" s="2" t="s">
        <v>444</v>
      </c>
      <c r="P3987">
        <v>1</v>
      </c>
      <c r="Q3987" s="2" t="s">
        <v>445</v>
      </c>
      <c r="R3987" t="s">
        <v>67</v>
      </c>
      <c r="S3987" t="s">
        <v>67</v>
      </c>
      <c r="T3987" s="2" t="s">
        <v>73</v>
      </c>
      <c r="U3987" s="2" t="s">
        <v>74</v>
      </c>
      <c r="V3987">
        <v>924</v>
      </c>
      <c r="W3987" s="2" t="s">
        <v>634</v>
      </c>
      <c r="X3987">
        <v>900</v>
      </c>
      <c r="Z3987">
        <v>900</v>
      </c>
      <c r="AF3987">
        <v>0</v>
      </c>
      <c r="AL3987" s="5">
        <v>900</v>
      </c>
      <c r="AM3987">
        <v>0</v>
      </c>
      <c r="AN3987">
        <v>0</v>
      </c>
      <c r="AO3987">
        <v>900</v>
      </c>
      <c r="AQ3987">
        <v>900</v>
      </c>
      <c r="AZ3987" s="5">
        <v>900</v>
      </c>
      <c r="BA3987" s="5">
        <v>900</v>
      </c>
      <c r="BB3987" s="5">
        <v>900</v>
      </c>
      <c r="BC3987" s="5">
        <v>900</v>
      </c>
      <c r="BD3987" s="5">
        <v>900</v>
      </c>
      <c r="BE3987" s="5">
        <v>0</v>
      </c>
      <c r="BF3987" s="5">
        <v>900</v>
      </c>
      <c r="BG3987">
        <v>20171015</v>
      </c>
      <c r="BH3987" s="9" t="str">
        <f t="shared" si="186"/>
        <v>2017</v>
      </c>
      <c r="BI3987" t="str">
        <f>MID(Merge1[[#This Row],[OC_DATA_INIZIO_PROGETTO]],5,2)</f>
        <v>10</v>
      </c>
      <c r="BJ3987">
        <v>20180114</v>
      </c>
      <c r="BK3987" t="str">
        <f t="shared" si="187"/>
        <v>2018</v>
      </c>
      <c r="BL3987" t="str">
        <f>MID(Merge1[[#This Row],[OC_DATA_FINE_PROGETTO_PREVISTA]],5,2)</f>
        <v>01</v>
      </c>
      <c r="BM3987" s="8">
        <f>(Merge1[[#This Row],[Colonna2]]-Merge1[[#This Row],[Colonna1]])*12+Merge1[[#This Row],[Colonna22]]-Merge1[[#This Row],[Colonna12]]</f>
        <v>3</v>
      </c>
      <c r="BN3987">
        <v>20180114</v>
      </c>
      <c r="BO3987" t="str">
        <f t="shared" si="188"/>
        <v>2018</v>
      </c>
      <c r="BP3987" s="2" t="s">
        <v>116</v>
      </c>
      <c r="BQ3987" s="2" t="s">
        <v>763</v>
      </c>
      <c r="BR3987" s="2" t="s">
        <v>440</v>
      </c>
      <c r="BS3987" s="2" t="s">
        <v>446</v>
      </c>
      <c r="BT3987" s="2" t="s">
        <v>447</v>
      </c>
    </row>
    <row r="3988" spans="1:72" x14ac:dyDescent="0.35">
      <c r="A3988" s="2" t="s">
        <v>7342</v>
      </c>
      <c r="B3988" s="2" t="s">
        <v>7343</v>
      </c>
      <c r="C3988" s="2" t="s">
        <v>7344</v>
      </c>
      <c r="D3988" s="2" t="s">
        <v>7345</v>
      </c>
      <c r="E3988" s="2" t="s">
        <v>7346</v>
      </c>
      <c r="F3988">
        <v>11</v>
      </c>
      <c r="G3988" s="2" t="s">
        <v>436</v>
      </c>
      <c r="H3988">
        <v>6</v>
      </c>
      <c r="I3988" s="2" t="s">
        <v>94</v>
      </c>
      <c r="J3988">
        <v>99</v>
      </c>
      <c r="K3988" s="2" t="s">
        <v>81</v>
      </c>
      <c r="L3988">
        <v>11</v>
      </c>
      <c r="M3988" s="2" t="s">
        <v>443</v>
      </c>
      <c r="N3988">
        <v>72</v>
      </c>
      <c r="O3988" s="2" t="s">
        <v>444</v>
      </c>
      <c r="P3988">
        <v>1</v>
      </c>
      <c r="Q3988" s="2" t="s">
        <v>445</v>
      </c>
      <c r="R3988" t="s">
        <v>67</v>
      </c>
      <c r="S3988" t="s">
        <v>67</v>
      </c>
      <c r="T3988" s="2" t="s">
        <v>73</v>
      </c>
      <c r="U3988" s="2" t="s">
        <v>74</v>
      </c>
      <c r="V3988">
        <v>915</v>
      </c>
      <c r="W3988" s="2" t="s">
        <v>632</v>
      </c>
      <c r="X3988">
        <v>900</v>
      </c>
      <c r="Z3988">
        <v>900</v>
      </c>
      <c r="AF3988">
        <v>0</v>
      </c>
      <c r="AL3988" s="5">
        <v>900</v>
      </c>
      <c r="AM3988">
        <v>0</v>
      </c>
      <c r="AN3988">
        <v>0</v>
      </c>
      <c r="AO3988">
        <v>900</v>
      </c>
      <c r="AQ3988">
        <v>900</v>
      </c>
      <c r="AZ3988" s="5">
        <v>900</v>
      </c>
      <c r="BA3988" s="5">
        <v>900</v>
      </c>
      <c r="BB3988" s="5">
        <v>900</v>
      </c>
      <c r="BC3988" s="5">
        <v>900</v>
      </c>
      <c r="BD3988" s="5">
        <v>900</v>
      </c>
      <c r="BE3988" s="5">
        <v>0</v>
      </c>
      <c r="BF3988" s="5">
        <v>900</v>
      </c>
      <c r="BG3988">
        <v>20171023</v>
      </c>
      <c r="BH3988" s="9" t="str">
        <f t="shared" si="186"/>
        <v>2017</v>
      </c>
      <c r="BI3988" t="str">
        <f>MID(Merge1[[#This Row],[OC_DATA_INIZIO_PROGETTO]],5,2)</f>
        <v>10</v>
      </c>
      <c r="BJ3988">
        <v>20180131</v>
      </c>
      <c r="BK3988" t="str">
        <f t="shared" si="187"/>
        <v>2018</v>
      </c>
      <c r="BL3988" t="str">
        <f>MID(Merge1[[#This Row],[OC_DATA_FINE_PROGETTO_PREVISTA]],5,2)</f>
        <v>01</v>
      </c>
      <c r="BM3988" s="8">
        <f>(Merge1[[#This Row],[Colonna2]]-Merge1[[#This Row],[Colonna1]])*12+Merge1[[#This Row],[Colonna22]]-Merge1[[#This Row],[Colonna12]]</f>
        <v>3</v>
      </c>
      <c r="BN3988">
        <v>20180131</v>
      </c>
      <c r="BO3988" t="str">
        <f t="shared" si="188"/>
        <v>2018</v>
      </c>
      <c r="BP3988" s="2" t="s">
        <v>116</v>
      </c>
      <c r="BQ3988" s="2" t="s">
        <v>763</v>
      </c>
      <c r="BR3988" s="2" t="s">
        <v>440</v>
      </c>
      <c r="BS3988" s="2" t="s">
        <v>446</v>
      </c>
      <c r="BT3988" s="2" t="s">
        <v>447</v>
      </c>
    </row>
    <row r="3989" spans="1:72" x14ac:dyDescent="0.35">
      <c r="A3989" s="2" t="s">
        <v>4112</v>
      </c>
      <c r="B3989" s="2" t="s">
        <v>4113</v>
      </c>
      <c r="C3989" s="2" t="s">
        <v>4114</v>
      </c>
      <c r="D3989" s="2" t="s">
        <v>4115</v>
      </c>
      <c r="E3989" s="2" t="s">
        <v>4116</v>
      </c>
      <c r="F3989">
        <v>3</v>
      </c>
      <c r="G3989" s="2" t="s">
        <v>102</v>
      </c>
      <c r="H3989">
        <v>7</v>
      </c>
      <c r="I3989" s="2" t="s">
        <v>770</v>
      </c>
      <c r="J3989">
        <v>15</v>
      </c>
      <c r="K3989" s="2" t="s">
        <v>3707</v>
      </c>
      <c r="L3989">
        <v>7</v>
      </c>
      <c r="M3989" s="2" t="s">
        <v>1213</v>
      </c>
      <c r="N3989">
        <v>18</v>
      </c>
      <c r="O3989" s="2" t="s">
        <v>1214</v>
      </c>
      <c r="P3989">
        <v>999</v>
      </c>
      <c r="Q3989" s="2" t="s">
        <v>1215</v>
      </c>
      <c r="R3989" t="s">
        <v>67</v>
      </c>
      <c r="S3989" t="s">
        <v>67</v>
      </c>
      <c r="T3989" s="2" t="s">
        <v>504</v>
      </c>
      <c r="U3989" s="2" t="s">
        <v>505</v>
      </c>
      <c r="V3989">
        <v>611</v>
      </c>
      <c r="W3989" s="2" t="s">
        <v>2386</v>
      </c>
      <c r="X3989">
        <v>418.4</v>
      </c>
      <c r="Y3989">
        <v>418.4</v>
      </c>
      <c r="AD3989">
        <v>292.88</v>
      </c>
      <c r="AF3989">
        <v>0</v>
      </c>
      <c r="AG3989">
        <v>125.52</v>
      </c>
      <c r="AK3989">
        <v>11141</v>
      </c>
      <c r="AL3989" s="5">
        <v>836.8</v>
      </c>
      <c r="AM3989">
        <v>0</v>
      </c>
      <c r="AN3989">
        <v>0</v>
      </c>
      <c r="AO3989">
        <v>418.4</v>
      </c>
      <c r="AP3989">
        <v>418.4</v>
      </c>
      <c r="AS3989">
        <v>292.88</v>
      </c>
      <c r="AU3989">
        <v>125.52</v>
      </c>
      <c r="AY3989">
        <v>11141</v>
      </c>
      <c r="AZ3989" s="5">
        <v>836.8</v>
      </c>
      <c r="BA3989" s="5">
        <v>836.8</v>
      </c>
      <c r="BB3989" s="5">
        <v>836.8</v>
      </c>
      <c r="BC3989" s="5">
        <v>836.8</v>
      </c>
      <c r="BD3989" s="5">
        <v>836.8</v>
      </c>
      <c r="BE3989" s="5">
        <v>0</v>
      </c>
      <c r="BF3989" s="5">
        <v>11977.69</v>
      </c>
      <c r="BG3989">
        <v>20170615</v>
      </c>
      <c r="BH3989" s="9" t="str">
        <f t="shared" si="186"/>
        <v>2017</v>
      </c>
      <c r="BI3989" t="str">
        <f>MID(Merge1[[#This Row],[OC_DATA_INIZIO_PROGETTO]],5,2)</f>
        <v>06</v>
      </c>
      <c r="BJ3989">
        <v>20181231</v>
      </c>
      <c r="BK3989" t="str">
        <f t="shared" si="187"/>
        <v>2018</v>
      </c>
      <c r="BL3989" t="str">
        <f>MID(Merge1[[#This Row],[OC_DATA_FINE_PROGETTO_PREVISTA]],5,2)</f>
        <v>12</v>
      </c>
      <c r="BM3989" s="8">
        <f>(Merge1[[#This Row],[Colonna2]]-Merge1[[#This Row],[Colonna1]])*12+Merge1[[#This Row],[Colonna22]]-Merge1[[#This Row],[Colonna12]]</f>
        <v>18</v>
      </c>
      <c r="BN3989">
        <v>20180619</v>
      </c>
      <c r="BO3989" t="str">
        <f t="shared" si="188"/>
        <v>2018</v>
      </c>
      <c r="BP3989" s="2" t="s">
        <v>116</v>
      </c>
      <c r="BQ3989" s="2" t="s">
        <v>763</v>
      </c>
      <c r="BR3989" s="2" t="s">
        <v>440</v>
      </c>
      <c r="BS3989" s="2" t="s">
        <v>773</v>
      </c>
      <c r="BT3989" s="2" t="s">
        <v>774</v>
      </c>
    </row>
    <row r="3990" spans="1:72" x14ac:dyDescent="0.35">
      <c r="A3990" s="2" t="s">
        <v>7961</v>
      </c>
      <c r="B3990" s="2" t="s">
        <v>7962</v>
      </c>
      <c r="C3990" s="2" t="s">
        <v>7963</v>
      </c>
      <c r="D3990" s="2" t="s">
        <v>7963</v>
      </c>
      <c r="E3990" s="2" t="s">
        <v>7964</v>
      </c>
      <c r="F3990">
        <v>11</v>
      </c>
      <c r="G3990" s="2" t="s">
        <v>436</v>
      </c>
      <c r="H3990">
        <v>2</v>
      </c>
      <c r="I3990" s="2" t="s">
        <v>430</v>
      </c>
      <c r="J3990">
        <v>12</v>
      </c>
      <c r="K3990" s="2" t="s">
        <v>437</v>
      </c>
      <c r="L3990">
        <v>11</v>
      </c>
      <c r="M3990" s="2" t="s">
        <v>443</v>
      </c>
      <c r="N3990">
        <v>71</v>
      </c>
      <c r="O3990" s="2" t="s">
        <v>507</v>
      </c>
      <c r="P3990">
        <v>20</v>
      </c>
      <c r="Q3990" s="2" t="s">
        <v>579</v>
      </c>
      <c r="R3990" t="s">
        <v>67</v>
      </c>
      <c r="S3990" t="s">
        <v>67</v>
      </c>
      <c r="T3990" s="2" t="s">
        <v>73</v>
      </c>
      <c r="U3990" s="2" t="s">
        <v>74</v>
      </c>
      <c r="V3990">
        <v>915</v>
      </c>
      <c r="W3990" s="2" t="s">
        <v>632</v>
      </c>
      <c r="X3990">
        <v>750</v>
      </c>
      <c r="Z3990">
        <v>750</v>
      </c>
      <c r="AF3990">
        <v>0</v>
      </c>
      <c r="AL3990" s="5">
        <v>750</v>
      </c>
      <c r="AM3990">
        <v>0</v>
      </c>
      <c r="AN3990">
        <v>0</v>
      </c>
      <c r="AO3990">
        <v>750</v>
      </c>
      <c r="AQ3990">
        <v>750</v>
      </c>
      <c r="AZ3990" s="5">
        <v>750</v>
      </c>
      <c r="BA3990" s="5">
        <v>750</v>
      </c>
      <c r="BB3990" s="5">
        <v>750</v>
      </c>
      <c r="BC3990" s="5">
        <v>750</v>
      </c>
      <c r="BD3990" s="5">
        <v>750</v>
      </c>
      <c r="BE3990" s="5">
        <v>0</v>
      </c>
      <c r="BF3990" s="5">
        <v>750</v>
      </c>
      <c r="BG3990">
        <v>20190321</v>
      </c>
      <c r="BH3990" s="9" t="str">
        <f t="shared" si="186"/>
        <v>2019</v>
      </c>
      <c r="BI3990" t="str">
        <f>MID(Merge1[[#This Row],[OC_DATA_INIZIO_PROGETTO]],5,2)</f>
        <v>03</v>
      </c>
      <c r="BJ3990">
        <v>20190711</v>
      </c>
      <c r="BK3990" t="str">
        <f t="shared" si="187"/>
        <v>2019</v>
      </c>
      <c r="BL3990" t="str">
        <f>MID(Merge1[[#This Row],[OC_DATA_FINE_PROGETTO_PREVISTA]],5,2)</f>
        <v>07</v>
      </c>
      <c r="BM3990" s="8">
        <f>(Merge1[[#This Row],[Colonna2]]-Merge1[[#This Row],[Colonna1]])*12+Merge1[[#This Row],[Colonna22]]-Merge1[[#This Row],[Colonna12]]</f>
        <v>4</v>
      </c>
      <c r="BO3990" t="str">
        <f t="shared" si="188"/>
        <v/>
      </c>
      <c r="BP3990" s="2" t="s">
        <v>116</v>
      </c>
      <c r="BQ3990" s="2" t="s">
        <v>116</v>
      </c>
      <c r="BR3990" s="2" t="s">
        <v>77</v>
      </c>
      <c r="BS3990" s="2" t="s">
        <v>434</v>
      </c>
      <c r="BT3990" s="2" t="s">
        <v>435</v>
      </c>
    </row>
    <row r="3991" spans="1:72" x14ac:dyDescent="0.35">
      <c r="A3991" s="2" t="s">
        <v>946</v>
      </c>
      <c r="B3991" s="2" t="s">
        <v>947</v>
      </c>
      <c r="C3991" s="2" t="s">
        <v>948</v>
      </c>
      <c r="D3991" s="2" t="s">
        <v>948</v>
      </c>
      <c r="E3991" s="2" t="s">
        <v>949</v>
      </c>
      <c r="F3991">
        <v>8</v>
      </c>
      <c r="G3991" s="2" t="s">
        <v>441</v>
      </c>
      <c r="H3991">
        <v>2</v>
      </c>
      <c r="I3991" s="2" t="s">
        <v>430</v>
      </c>
      <c r="J3991">
        <v>99</v>
      </c>
      <c r="K3991" s="2" t="s">
        <v>81</v>
      </c>
      <c r="L3991">
        <v>11</v>
      </c>
      <c r="M3991" s="2" t="s">
        <v>443</v>
      </c>
      <c r="N3991">
        <v>72</v>
      </c>
      <c r="O3991" s="2" t="s">
        <v>444</v>
      </c>
      <c r="P3991">
        <v>1</v>
      </c>
      <c r="Q3991" s="2" t="s">
        <v>445</v>
      </c>
      <c r="R3991" t="s">
        <v>67</v>
      </c>
      <c r="S3991" t="s">
        <v>67</v>
      </c>
      <c r="T3991" s="2" t="s">
        <v>73</v>
      </c>
      <c r="U3991" s="2" t="s">
        <v>74</v>
      </c>
      <c r="V3991">
        <v>1012</v>
      </c>
      <c r="W3991" s="2" t="s">
        <v>915</v>
      </c>
      <c r="X3991">
        <v>333.5</v>
      </c>
      <c r="Z3991">
        <v>333.5</v>
      </c>
      <c r="AD3991">
        <v>233.45</v>
      </c>
      <c r="AF3991">
        <v>0</v>
      </c>
      <c r="AG3991">
        <v>100.05</v>
      </c>
      <c r="AL3991" s="5">
        <v>667</v>
      </c>
      <c r="AM3991">
        <v>0</v>
      </c>
      <c r="AN3991">
        <v>0</v>
      </c>
      <c r="AO3991">
        <v>333.5</v>
      </c>
      <c r="AQ3991">
        <v>333.5</v>
      </c>
      <c r="AS3991">
        <v>233.45</v>
      </c>
      <c r="AU3991">
        <v>100.05</v>
      </c>
      <c r="AZ3991" s="5">
        <v>667</v>
      </c>
      <c r="BA3991" s="5">
        <v>667</v>
      </c>
      <c r="BB3991" s="5">
        <v>667</v>
      </c>
      <c r="BC3991" s="5">
        <v>667</v>
      </c>
      <c r="BD3991" s="5">
        <v>667</v>
      </c>
      <c r="BE3991" s="5">
        <v>0</v>
      </c>
      <c r="BF3991" s="5">
        <v>667</v>
      </c>
      <c r="BG3991">
        <v>20170927</v>
      </c>
      <c r="BH3991" s="9" t="str">
        <f t="shared" si="186"/>
        <v>2017</v>
      </c>
      <c r="BI3991" t="str">
        <f>MID(Merge1[[#This Row],[OC_DATA_INIZIO_PROGETTO]],5,2)</f>
        <v>09</v>
      </c>
      <c r="BJ3991">
        <v>20171111</v>
      </c>
      <c r="BK3991" t="str">
        <f t="shared" si="187"/>
        <v>2017</v>
      </c>
      <c r="BL3991" t="str">
        <f>MID(Merge1[[#This Row],[OC_DATA_FINE_PROGETTO_PREVISTA]],5,2)</f>
        <v>11</v>
      </c>
      <c r="BM3991" s="8">
        <f>(Merge1[[#This Row],[Colonna2]]-Merge1[[#This Row],[Colonna1]])*12+Merge1[[#This Row],[Colonna22]]-Merge1[[#This Row],[Colonna12]]</f>
        <v>2</v>
      </c>
      <c r="BN3991">
        <v>20171111</v>
      </c>
      <c r="BO3991" t="str">
        <f t="shared" si="188"/>
        <v>2017</v>
      </c>
      <c r="BP3991" s="2" t="s">
        <v>116</v>
      </c>
      <c r="BQ3991" s="2" t="s">
        <v>763</v>
      </c>
      <c r="BR3991" s="2" t="s">
        <v>440</v>
      </c>
      <c r="BS3991" s="2" t="s">
        <v>434</v>
      </c>
      <c r="BT3991" s="2" t="s">
        <v>435</v>
      </c>
    </row>
    <row r="3992" spans="1:72" x14ac:dyDescent="0.35">
      <c r="A3992" s="2" t="s">
        <v>1498</v>
      </c>
      <c r="B3992" s="2" t="s">
        <v>1499</v>
      </c>
      <c r="C3992" s="2" t="s">
        <v>1475</v>
      </c>
      <c r="D3992" s="2" t="s">
        <v>1356</v>
      </c>
      <c r="E3992" s="2" t="s">
        <v>1500</v>
      </c>
      <c r="F3992">
        <v>8</v>
      </c>
      <c r="G3992" s="2" t="s">
        <v>441</v>
      </c>
      <c r="H3992">
        <v>2</v>
      </c>
      <c r="I3992" s="2" t="s">
        <v>430</v>
      </c>
      <c r="J3992">
        <v>99</v>
      </c>
      <c r="K3992" s="2" t="s">
        <v>81</v>
      </c>
      <c r="L3992">
        <v>11</v>
      </c>
      <c r="M3992" s="2" t="s">
        <v>443</v>
      </c>
      <c r="N3992">
        <v>72</v>
      </c>
      <c r="O3992" s="2" t="s">
        <v>444</v>
      </c>
      <c r="P3992">
        <v>1</v>
      </c>
      <c r="Q3992" s="2" t="s">
        <v>445</v>
      </c>
      <c r="R3992" t="s">
        <v>67</v>
      </c>
      <c r="S3992" t="s">
        <v>67</v>
      </c>
      <c r="T3992" s="2" t="s">
        <v>73</v>
      </c>
      <c r="U3992" s="2" t="s">
        <v>74</v>
      </c>
      <c r="V3992">
        <v>1009</v>
      </c>
      <c r="W3992" s="2" t="s">
        <v>880</v>
      </c>
      <c r="X3992">
        <v>324.99</v>
      </c>
      <c r="Z3992">
        <v>324.99</v>
      </c>
      <c r="AD3992">
        <v>227.49</v>
      </c>
      <c r="AF3992">
        <v>0</v>
      </c>
      <c r="AG3992">
        <v>97.5</v>
      </c>
      <c r="AL3992" s="5">
        <v>649.98</v>
      </c>
      <c r="AM3992">
        <v>0</v>
      </c>
      <c r="AN3992">
        <v>0</v>
      </c>
      <c r="AO3992">
        <v>324.99</v>
      </c>
      <c r="AQ3992">
        <v>324.99</v>
      </c>
      <c r="AS3992">
        <v>227.49</v>
      </c>
      <c r="AU3992">
        <v>97.5</v>
      </c>
      <c r="AZ3992" s="5">
        <v>649.98</v>
      </c>
      <c r="BA3992" s="5">
        <v>649.98</v>
      </c>
      <c r="BB3992" s="5">
        <v>649.98</v>
      </c>
      <c r="BC3992" s="5">
        <v>615.03</v>
      </c>
      <c r="BD3992" s="5">
        <v>615.03</v>
      </c>
      <c r="BE3992" s="5">
        <v>0</v>
      </c>
      <c r="BF3992" s="5">
        <v>649.98</v>
      </c>
      <c r="BG3992">
        <v>20161111</v>
      </c>
      <c r="BH3992" s="9" t="str">
        <f t="shared" si="186"/>
        <v>2016</v>
      </c>
      <c r="BI3992" t="str">
        <f>MID(Merge1[[#This Row],[OC_DATA_INIZIO_PROGETTO]],5,2)</f>
        <v>11</v>
      </c>
      <c r="BJ3992">
        <v>20170508</v>
      </c>
      <c r="BK3992" t="str">
        <f t="shared" si="187"/>
        <v>2017</v>
      </c>
      <c r="BL3992" t="str">
        <f>MID(Merge1[[#This Row],[OC_DATA_FINE_PROGETTO_PREVISTA]],5,2)</f>
        <v>05</v>
      </c>
      <c r="BM3992" s="8">
        <f>(Merge1[[#This Row],[Colonna2]]-Merge1[[#This Row],[Colonna1]])*12+Merge1[[#This Row],[Colonna22]]-Merge1[[#This Row],[Colonna12]]</f>
        <v>6</v>
      </c>
      <c r="BN3992">
        <v>20170508</v>
      </c>
      <c r="BO3992" t="str">
        <f t="shared" si="188"/>
        <v>2017</v>
      </c>
      <c r="BP3992" s="2" t="s">
        <v>76</v>
      </c>
      <c r="BQ3992" s="2" t="s">
        <v>76</v>
      </c>
      <c r="BR3992" s="2" t="s">
        <v>440</v>
      </c>
      <c r="BS3992" s="2" t="s">
        <v>434</v>
      </c>
      <c r="BT3992" s="2" t="s">
        <v>435</v>
      </c>
    </row>
    <row r="3993" spans="1:72" x14ac:dyDescent="0.35">
      <c r="A3993" s="2" t="s">
        <v>7853</v>
      </c>
      <c r="B3993" s="2" t="s">
        <v>7854</v>
      </c>
      <c r="C3993" s="2" t="s">
        <v>6862</v>
      </c>
      <c r="D3993" s="2" t="s">
        <v>7855</v>
      </c>
      <c r="E3993" s="2" t="s">
        <v>7856</v>
      </c>
      <c r="F3993">
        <v>11</v>
      </c>
      <c r="G3993" s="2" t="s">
        <v>436</v>
      </c>
      <c r="H3993">
        <v>6</v>
      </c>
      <c r="I3993" s="2" t="s">
        <v>94</v>
      </c>
      <c r="J3993">
        <v>99</v>
      </c>
      <c r="K3993" s="2" t="s">
        <v>81</v>
      </c>
      <c r="L3993">
        <v>11</v>
      </c>
      <c r="M3993" s="2" t="s">
        <v>443</v>
      </c>
      <c r="N3993">
        <v>72</v>
      </c>
      <c r="O3993" s="2" t="s">
        <v>444</v>
      </c>
      <c r="P3993">
        <v>1</v>
      </c>
      <c r="Q3993" s="2" t="s">
        <v>445</v>
      </c>
      <c r="R3993" t="s">
        <v>67</v>
      </c>
      <c r="S3993" t="s">
        <v>67</v>
      </c>
      <c r="T3993" s="2" t="s">
        <v>73</v>
      </c>
      <c r="U3993" s="2" t="s">
        <v>74</v>
      </c>
      <c r="V3993">
        <v>1209</v>
      </c>
      <c r="W3993" s="2" t="s">
        <v>506</v>
      </c>
      <c r="X3993">
        <v>600</v>
      </c>
      <c r="Z3993">
        <v>600</v>
      </c>
      <c r="AF3993">
        <v>0</v>
      </c>
      <c r="AL3993" s="5">
        <v>600</v>
      </c>
      <c r="AM3993">
        <v>0</v>
      </c>
      <c r="AN3993">
        <v>0</v>
      </c>
      <c r="AO3993">
        <v>600</v>
      </c>
      <c r="AQ3993">
        <v>600</v>
      </c>
      <c r="AZ3993" s="5">
        <v>600</v>
      </c>
      <c r="BA3993" s="5">
        <v>600</v>
      </c>
      <c r="BB3993" s="5">
        <v>600</v>
      </c>
      <c r="BC3993" s="5">
        <v>600</v>
      </c>
      <c r="BD3993" s="5">
        <v>600</v>
      </c>
      <c r="BE3993" s="5">
        <v>0</v>
      </c>
      <c r="BF3993" s="5">
        <v>600</v>
      </c>
      <c r="BG3993">
        <v>20190514</v>
      </c>
      <c r="BH3993" s="9" t="str">
        <f t="shared" si="186"/>
        <v>2019</v>
      </c>
      <c r="BI3993" t="str">
        <f>MID(Merge1[[#This Row],[OC_DATA_INIZIO_PROGETTO]],5,2)</f>
        <v>05</v>
      </c>
      <c r="BJ3993">
        <v>20190731</v>
      </c>
      <c r="BK3993" t="str">
        <f t="shared" si="187"/>
        <v>2019</v>
      </c>
      <c r="BL3993" t="str">
        <f>MID(Merge1[[#This Row],[OC_DATA_FINE_PROGETTO_PREVISTA]],5,2)</f>
        <v>07</v>
      </c>
      <c r="BM3993" s="8">
        <f>(Merge1[[#This Row],[Colonna2]]-Merge1[[#This Row],[Colonna1]])*12+Merge1[[#This Row],[Colonna22]]-Merge1[[#This Row],[Colonna12]]</f>
        <v>2</v>
      </c>
      <c r="BN3993">
        <v>20190731</v>
      </c>
      <c r="BO3993" t="str">
        <f t="shared" si="188"/>
        <v>2019</v>
      </c>
      <c r="BP3993" s="2" t="s">
        <v>116</v>
      </c>
      <c r="BQ3993" s="2" t="s">
        <v>763</v>
      </c>
      <c r="BR3993" s="2" t="s">
        <v>440</v>
      </c>
      <c r="BS3993" s="2" t="s">
        <v>446</v>
      </c>
      <c r="BT3993" s="2" t="s">
        <v>447</v>
      </c>
    </row>
    <row r="3994" spans="1:72" x14ac:dyDescent="0.35">
      <c r="A3994" s="2" t="s">
        <v>369</v>
      </c>
      <c r="B3994" s="2" t="s">
        <v>363</v>
      </c>
      <c r="C3994" s="2" t="s">
        <v>364</v>
      </c>
      <c r="D3994" s="2" t="s">
        <v>365</v>
      </c>
      <c r="E3994" s="2" t="s">
        <v>370</v>
      </c>
      <c r="F3994">
        <v>1</v>
      </c>
      <c r="G3994" s="2" t="s">
        <v>151</v>
      </c>
      <c r="H3994">
        <v>6</v>
      </c>
      <c r="I3994" s="2" t="s">
        <v>94</v>
      </c>
      <c r="J3994">
        <v>99</v>
      </c>
      <c r="K3994" s="2" t="s">
        <v>81</v>
      </c>
      <c r="L3994">
        <v>10</v>
      </c>
      <c r="M3994" s="2" t="s">
        <v>95</v>
      </c>
      <c r="N3994">
        <v>99</v>
      </c>
      <c r="O3994" s="2" t="s">
        <v>96</v>
      </c>
      <c r="P3994">
        <v>999</v>
      </c>
      <c r="Q3994" s="2" t="s">
        <v>96</v>
      </c>
      <c r="R3994" t="s">
        <v>67</v>
      </c>
      <c r="S3994" t="s">
        <v>67</v>
      </c>
      <c r="T3994" s="2" t="s">
        <v>73</v>
      </c>
      <c r="U3994" s="2" t="s">
        <v>74</v>
      </c>
      <c r="V3994">
        <v>0</v>
      </c>
      <c r="W3994" s="2" t="s">
        <v>97</v>
      </c>
      <c r="X3994">
        <v>76539.399999999994</v>
      </c>
      <c r="AF3994">
        <v>0</v>
      </c>
      <c r="AL3994" s="5">
        <v>76539.399999999994</v>
      </c>
      <c r="AM3994">
        <v>0</v>
      </c>
      <c r="AN3994">
        <v>0</v>
      </c>
      <c r="AO3994">
        <v>76539.399999999994</v>
      </c>
      <c r="AZ3994" s="5">
        <v>76539.399999999994</v>
      </c>
      <c r="BA3994" s="5">
        <v>591.79999999999995</v>
      </c>
      <c r="BB3994" s="5">
        <v>591.79999999999995</v>
      </c>
      <c r="BC3994" s="5">
        <v>591.79999999999995</v>
      </c>
      <c r="BD3994" s="5">
        <v>591.79999999999995</v>
      </c>
      <c r="BE3994" s="5">
        <v>0</v>
      </c>
      <c r="BF3994" s="5">
        <v>591.79999999999995</v>
      </c>
      <c r="BG3994">
        <v>20190515</v>
      </c>
      <c r="BH3994" s="9" t="str">
        <f t="shared" si="186"/>
        <v>2019</v>
      </c>
      <c r="BI3994" t="str">
        <f>MID(Merge1[[#This Row],[OC_DATA_INIZIO_PROGETTO]],5,2)</f>
        <v>05</v>
      </c>
      <c r="BJ3994">
        <v>20211231</v>
      </c>
      <c r="BK3994" t="str">
        <f t="shared" si="187"/>
        <v>2021</v>
      </c>
      <c r="BL3994" t="str">
        <f>MID(Merge1[[#This Row],[OC_DATA_FINE_PROGETTO_PREVISTA]],5,2)</f>
        <v>12</v>
      </c>
      <c r="BM3994" s="8">
        <f>(Merge1[[#This Row],[Colonna2]]-Merge1[[#This Row],[Colonna1]])*12+Merge1[[#This Row],[Colonna22]]-Merge1[[#This Row],[Colonna12]]</f>
        <v>31</v>
      </c>
      <c r="BO3994" t="str">
        <f t="shared" si="188"/>
        <v/>
      </c>
      <c r="BP3994" s="2" t="s">
        <v>76</v>
      </c>
      <c r="BQ3994" s="2" t="s">
        <v>76</v>
      </c>
      <c r="BR3994" s="2" t="s">
        <v>86</v>
      </c>
      <c r="BS3994" s="2" t="s">
        <v>67</v>
      </c>
      <c r="BT3994" s="2" t="s">
        <v>67</v>
      </c>
    </row>
    <row r="3995" spans="1:72" x14ac:dyDescent="0.35">
      <c r="A3995" s="2" t="s">
        <v>359</v>
      </c>
      <c r="B3995" s="2" t="s">
        <v>360</v>
      </c>
      <c r="C3995" s="2" t="s">
        <v>351</v>
      </c>
      <c r="D3995" s="2" t="s">
        <v>352</v>
      </c>
      <c r="E3995" s="2" t="s">
        <v>361</v>
      </c>
      <c r="F3995">
        <v>7</v>
      </c>
      <c r="G3995" s="2" t="s">
        <v>66</v>
      </c>
      <c r="H3995">
        <v>6</v>
      </c>
      <c r="I3995" s="2" t="s">
        <v>94</v>
      </c>
      <c r="J3995">
        <v>99</v>
      </c>
      <c r="K3995" s="2" t="s">
        <v>81</v>
      </c>
      <c r="L3995">
        <v>10</v>
      </c>
      <c r="M3995" s="2" t="s">
        <v>95</v>
      </c>
      <c r="N3995">
        <v>99</v>
      </c>
      <c r="O3995" s="2" t="s">
        <v>96</v>
      </c>
      <c r="P3995">
        <v>999</v>
      </c>
      <c r="Q3995" s="2" t="s">
        <v>96</v>
      </c>
      <c r="R3995" t="s">
        <v>67</v>
      </c>
      <c r="S3995" t="s">
        <v>67</v>
      </c>
      <c r="T3995" s="2" t="s">
        <v>73</v>
      </c>
      <c r="U3995" s="2" t="s">
        <v>74</v>
      </c>
      <c r="V3995">
        <v>0</v>
      </c>
      <c r="W3995" s="2" t="s">
        <v>97</v>
      </c>
      <c r="X3995">
        <v>750000</v>
      </c>
      <c r="AF3995">
        <v>0</v>
      </c>
      <c r="AL3995" s="5">
        <v>750000</v>
      </c>
      <c r="AM3995">
        <v>0</v>
      </c>
      <c r="AN3995">
        <v>0</v>
      </c>
      <c r="AO3995">
        <v>750000</v>
      </c>
      <c r="AZ3995" s="5">
        <v>750000</v>
      </c>
      <c r="BA3995" s="5">
        <v>521.02</v>
      </c>
      <c r="BB3995" s="5">
        <v>521.02</v>
      </c>
      <c r="BC3995" s="5">
        <v>521.02</v>
      </c>
      <c r="BD3995" s="5">
        <v>521.02</v>
      </c>
      <c r="BE3995" s="5">
        <v>0</v>
      </c>
      <c r="BF3995" s="5">
        <v>521.02</v>
      </c>
      <c r="BG3995">
        <v>20190515</v>
      </c>
      <c r="BH3995" s="9" t="str">
        <f t="shared" si="186"/>
        <v>2019</v>
      </c>
      <c r="BI3995" t="str">
        <f>MID(Merge1[[#This Row],[OC_DATA_INIZIO_PROGETTO]],5,2)</f>
        <v>05</v>
      </c>
      <c r="BJ3995">
        <v>20220630</v>
      </c>
      <c r="BK3995" t="str">
        <f t="shared" si="187"/>
        <v>2022</v>
      </c>
      <c r="BL3995" t="str">
        <f>MID(Merge1[[#This Row],[OC_DATA_FINE_PROGETTO_PREVISTA]],5,2)</f>
        <v>06</v>
      </c>
      <c r="BM3995" s="8">
        <f>(Merge1[[#This Row],[Colonna2]]-Merge1[[#This Row],[Colonna1]])*12+Merge1[[#This Row],[Colonna22]]-Merge1[[#This Row],[Colonna12]]</f>
        <v>37</v>
      </c>
      <c r="BO3995" t="str">
        <f t="shared" si="188"/>
        <v/>
      </c>
      <c r="BP3995" s="2" t="s">
        <v>76</v>
      </c>
      <c r="BQ3995" s="2" t="s">
        <v>76</v>
      </c>
      <c r="BR3995" s="2" t="s">
        <v>86</v>
      </c>
      <c r="BS3995" s="2" t="s">
        <v>67</v>
      </c>
      <c r="BT3995" s="2" t="s">
        <v>67</v>
      </c>
    </row>
    <row r="3996" spans="1:72" x14ac:dyDescent="0.35">
      <c r="A3996" s="2" t="s">
        <v>20330</v>
      </c>
      <c r="B3996" s="2" t="s">
        <v>19777</v>
      </c>
      <c r="C3996" s="2" t="s">
        <v>20331</v>
      </c>
      <c r="D3996" s="2" t="s">
        <v>19778</v>
      </c>
      <c r="E3996" s="2" t="s">
        <v>20332</v>
      </c>
      <c r="F3996">
        <v>11</v>
      </c>
      <c r="G3996" s="2" t="s">
        <v>436</v>
      </c>
      <c r="H3996">
        <v>6</v>
      </c>
      <c r="I3996" s="2" t="s">
        <v>94</v>
      </c>
      <c r="J3996">
        <v>99</v>
      </c>
      <c r="K3996" s="2" t="s">
        <v>81</v>
      </c>
      <c r="L3996">
        <v>11</v>
      </c>
      <c r="M3996" s="2" t="s">
        <v>443</v>
      </c>
      <c r="N3996">
        <v>72</v>
      </c>
      <c r="O3996" s="2" t="s">
        <v>444</v>
      </c>
      <c r="P3996">
        <v>5</v>
      </c>
      <c r="Q3996" s="2" t="s">
        <v>568</v>
      </c>
      <c r="R3996" t="s">
        <v>67</v>
      </c>
      <c r="S3996" t="s">
        <v>67</v>
      </c>
      <c r="T3996" s="2" t="s">
        <v>73</v>
      </c>
      <c r="U3996" s="2" t="s">
        <v>74</v>
      </c>
      <c r="V3996">
        <v>0</v>
      </c>
      <c r="W3996" s="2" t="s">
        <v>97</v>
      </c>
      <c r="X3996">
        <v>375</v>
      </c>
      <c r="Z3996">
        <v>375</v>
      </c>
      <c r="AD3996">
        <v>87.5</v>
      </c>
      <c r="AF3996">
        <v>0</v>
      </c>
      <c r="AG3996">
        <v>37.5</v>
      </c>
      <c r="AL3996" s="5">
        <v>500</v>
      </c>
      <c r="AM3996">
        <v>0</v>
      </c>
      <c r="AN3996">
        <v>0</v>
      </c>
      <c r="AO3996">
        <v>375</v>
      </c>
      <c r="AQ3996">
        <v>375</v>
      </c>
      <c r="AS3996">
        <v>87.5</v>
      </c>
      <c r="AU3996">
        <v>37.5</v>
      </c>
      <c r="AZ3996" s="5">
        <v>500</v>
      </c>
      <c r="BA3996" s="5">
        <v>500</v>
      </c>
      <c r="BB3996" s="5">
        <v>500</v>
      </c>
      <c r="BC3996" s="5">
        <v>500</v>
      </c>
      <c r="BD3996" s="5">
        <v>500</v>
      </c>
      <c r="BE3996" s="5">
        <v>0</v>
      </c>
      <c r="BF3996" s="5">
        <v>500</v>
      </c>
      <c r="BG3996">
        <v>20170828</v>
      </c>
      <c r="BH3996" s="9" t="str">
        <f t="shared" si="186"/>
        <v>2017</v>
      </c>
      <c r="BI3996" t="str">
        <f>MID(Merge1[[#This Row],[OC_DATA_INIZIO_PROGETTO]],5,2)</f>
        <v>08</v>
      </c>
      <c r="BJ3996">
        <v>20171110</v>
      </c>
      <c r="BK3996" t="str">
        <f t="shared" si="187"/>
        <v>2017</v>
      </c>
      <c r="BL3996" t="str">
        <f>MID(Merge1[[#This Row],[OC_DATA_FINE_PROGETTO_PREVISTA]],5,2)</f>
        <v>11</v>
      </c>
      <c r="BM3996" s="8">
        <f>(Merge1[[#This Row],[Colonna2]]-Merge1[[#This Row],[Colonna1]])*12+Merge1[[#This Row],[Colonna22]]-Merge1[[#This Row],[Colonna12]]</f>
        <v>3</v>
      </c>
      <c r="BN3996">
        <v>20171110</v>
      </c>
      <c r="BO3996" t="str">
        <f t="shared" si="188"/>
        <v>2017</v>
      </c>
      <c r="BP3996" s="2" t="s">
        <v>116</v>
      </c>
      <c r="BQ3996" s="2" t="s">
        <v>763</v>
      </c>
      <c r="BR3996" s="2" t="s">
        <v>440</v>
      </c>
      <c r="BS3996" s="2" t="s">
        <v>446</v>
      </c>
      <c r="BT3996" s="2" t="s">
        <v>447</v>
      </c>
    </row>
    <row r="3997" spans="1:72" x14ac:dyDescent="0.35">
      <c r="A3997" s="2" t="s">
        <v>22012</v>
      </c>
      <c r="B3997" s="2" t="s">
        <v>22011</v>
      </c>
      <c r="C3997" s="2" t="s">
        <v>22013</v>
      </c>
      <c r="D3997" s="2" t="s">
        <v>21658</v>
      </c>
      <c r="E3997" s="2" t="s">
        <v>22014</v>
      </c>
      <c r="F3997">
        <v>11</v>
      </c>
      <c r="G3997" s="2" t="s">
        <v>436</v>
      </c>
      <c r="H3997">
        <v>2</v>
      </c>
      <c r="I3997" s="2" t="s">
        <v>430</v>
      </c>
      <c r="J3997">
        <v>99</v>
      </c>
      <c r="K3997" s="2" t="s">
        <v>81</v>
      </c>
      <c r="L3997">
        <v>11</v>
      </c>
      <c r="M3997" s="2" t="s">
        <v>443</v>
      </c>
      <c r="N3997">
        <v>71</v>
      </c>
      <c r="O3997" s="2" t="s">
        <v>507</v>
      </c>
      <c r="P3997">
        <v>72</v>
      </c>
      <c r="Q3997" s="2" t="s">
        <v>718</v>
      </c>
      <c r="R3997" t="s">
        <v>67</v>
      </c>
      <c r="S3997" t="s">
        <v>67</v>
      </c>
      <c r="T3997" s="2" t="s">
        <v>73</v>
      </c>
      <c r="U3997" s="2" t="s">
        <v>74</v>
      </c>
      <c r="V3997">
        <v>710</v>
      </c>
      <c r="W3997" s="2" t="s">
        <v>7185</v>
      </c>
      <c r="X3997">
        <v>250</v>
      </c>
      <c r="Z3997">
        <v>250</v>
      </c>
      <c r="AD3997">
        <v>175</v>
      </c>
      <c r="AF3997">
        <v>0</v>
      </c>
      <c r="AG3997">
        <v>75</v>
      </c>
      <c r="AL3997" s="5">
        <v>500</v>
      </c>
      <c r="AM3997">
        <v>0</v>
      </c>
      <c r="AN3997">
        <v>0</v>
      </c>
      <c r="AO3997">
        <v>250</v>
      </c>
      <c r="AQ3997">
        <v>250</v>
      </c>
      <c r="AS3997">
        <v>175</v>
      </c>
      <c r="AU3997">
        <v>75</v>
      </c>
      <c r="AZ3997" s="5">
        <v>500</v>
      </c>
      <c r="BA3997" s="5">
        <v>500</v>
      </c>
      <c r="BB3997" s="5">
        <v>500</v>
      </c>
      <c r="BC3997" s="5">
        <v>250</v>
      </c>
      <c r="BD3997" s="5">
        <v>250</v>
      </c>
      <c r="BE3997" s="5">
        <v>0</v>
      </c>
      <c r="BF3997" s="5">
        <v>250</v>
      </c>
      <c r="BG3997">
        <v>20190711</v>
      </c>
      <c r="BH3997" s="9" t="str">
        <f t="shared" si="186"/>
        <v>2019</v>
      </c>
      <c r="BI3997" t="str">
        <f>MID(Merge1[[#This Row],[OC_DATA_INIZIO_PROGETTO]],5,2)</f>
        <v>07</v>
      </c>
      <c r="BJ3997">
        <v>20211231</v>
      </c>
      <c r="BK3997" t="str">
        <f t="shared" si="187"/>
        <v>2021</v>
      </c>
      <c r="BL3997" t="str">
        <f>MID(Merge1[[#This Row],[OC_DATA_FINE_PROGETTO_PREVISTA]],5,2)</f>
        <v>12</v>
      </c>
      <c r="BM3997" s="8">
        <f>(Merge1[[#This Row],[Colonna2]]-Merge1[[#This Row],[Colonna1]])*12+Merge1[[#This Row],[Colonna22]]-Merge1[[#This Row],[Colonna12]]</f>
        <v>29</v>
      </c>
      <c r="BO3997" t="str">
        <f t="shared" si="188"/>
        <v/>
      </c>
      <c r="BP3997" s="2" t="s">
        <v>76</v>
      </c>
      <c r="BQ3997" s="2" t="s">
        <v>76</v>
      </c>
      <c r="BR3997" s="2" t="s">
        <v>77</v>
      </c>
      <c r="BS3997" s="2" t="s">
        <v>434</v>
      </c>
      <c r="BT3997" s="2" t="s">
        <v>435</v>
      </c>
    </row>
    <row r="3998" spans="1:72" x14ac:dyDescent="0.35">
      <c r="A3998" s="2" t="s">
        <v>22127</v>
      </c>
      <c r="B3998" s="2" t="s">
        <v>22112</v>
      </c>
      <c r="C3998" s="2" t="s">
        <v>22128</v>
      </c>
      <c r="D3998" s="2" t="s">
        <v>21658</v>
      </c>
      <c r="E3998" s="2" t="s">
        <v>22129</v>
      </c>
      <c r="F3998">
        <v>11</v>
      </c>
      <c r="G3998" s="2" t="s">
        <v>436</v>
      </c>
      <c r="H3998">
        <v>2</v>
      </c>
      <c r="I3998" s="2" t="s">
        <v>430</v>
      </c>
      <c r="J3998">
        <v>99</v>
      </c>
      <c r="K3998" s="2" t="s">
        <v>81</v>
      </c>
      <c r="L3998">
        <v>11</v>
      </c>
      <c r="M3998" s="2" t="s">
        <v>443</v>
      </c>
      <c r="N3998">
        <v>71</v>
      </c>
      <c r="O3998" s="2" t="s">
        <v>507</v>
      </c>
      <c r="P3998">
        <v>72</v>
      </c>
      <c r="Q3998" s="2" t="s">
        <v>718</v>
      </c>
      <c r="R3998" t="s">
        <v>67</v>
      </c>
      <c r="S3998" t="s">
        <v>67</v>
      </c>
      <c r="T3998" s="2" t="s">
        <v>73</v>
      </c>
      <c r="U3998" s="2" t="s">
        <v>74</v>
      </c>
      <c r="V3998">
        <v>710</v>
      </c>
      <c r="W3998" s="2" t="s">
        <v>7185</v>
      </c>
      <c r="X3998">
        <v>250</v>
      </c>
      <c r="Z3998">
        <v>250</v>
      </c>
      <c r="AD3998">
        <v>175</v>
      </c>
      <c r="AF3998">
        <v>0</v>
      </c>
      <c r="AG3998">
        <v>75</v>
      </c>
      <c r="AL3998" s="5">
        <v>500</v>
      </c>
      <c r="AM3998">
        <v>0</v>
      </c>
      <c r="AN3998">
        <v>0</v>
      </c>
      <c r="AO3998">
        <v>250</v>
      </c>
      <c r="AQ3998">
        <v>250</v>
      </c>
      <c r="AS3998">
        <v>175</v>
      </c>
      <c r="AU3998">
        <v>75</v>
      </c>
      <c r="AZ3998" s="5">
        <v>500</v>
      </c>
      <c r="BA3998" s="5">
        <v>500</v>
      </c>
      <c r="BB3998" s="5">
        <v>500</v>
      </c>
      <c r="BF3998" s="5">
        <v>0</v>
      </c>
      <c r="BG3998">
        <v>20190711</v>
      </c>
      <c r="BH3998" s="9" t="str">
        <f t="shared" si="186"/>
        <v>2019</v>
      </c>
      <c r="BI3998" t="str">
        <f>MID(Merge1[[#This Row],[OC_DATA_INIZIO_PROGETTO]],5,2)</f>
        <v>07</v>
      </c>
      <c r="BJ3998">
        <v>20211231</v>
      </c>
      <c r="BK3998" t="str">
        <f t="shared" si="187"/>
        <v>2021</v>
      </c>
      <c r="BL3998" t="str">
        <f>MID(Merge1[[#This Row],[OC_DATA_FINE_PROGETTO_PREVISTA]],5,2)</f>
        <v>12</v>
      </c>
      <c r="BM3998" s="8">
        <f>(Merge1[[#This Row],[Colonna2]]-Merge1[[#This Row],[Colonna1]])*12+Merge1[[#This Row],[Colonna22]]-Merge1[[#This Row],[Colonna12]]</f>
        <v>29</v>
      </c>
      <c r="BO3998" t="str">
        <f t="shared" si="188"/>
        <v/>
      </c>
      <c r="BP3998" s="2" t="s">
        <v>86</v>
      </c>
      <c r="BQ3998" s="2" t="s">
        <v>76</v>
      </c>
      <c r="BR3998" s="2" t="s">
        <v>77</v>
      </c>
      <c r="BS3998" s="2" t="s">
        <v>434</v>
      </c>
      <c r="BT3998" s="2" t="s">
        <v>435</v>
      </c>
    </row>
    <row r="3999" spans="1:72" x14ac:dyDescent="0.35">
      <c r="A3999" s="2" t="s">
        <v>6904</v>
      </c>
      <c r="B3999" s="2" t="s">
        <v>6905</v>
      </c>
      <c r="C3999" s="2" t="s">
        <v>6906</v>
      </c>
      <c r="D3999" s="2" t="s">
        <v>6906</v>
      </c>
      <c r="E3999" s="2" t="s">
        <v>6907</v>
      </c>
      <c r="F3999">
        <v>8</v>
      </c>
      <c r="G3999" s="2" t="s">
        <v>441</v>
      </c>
      <c r="H3999">
        <v>2</v>
      </c>
      <c r="I3999" s="2" t="s">
        <v>430</v>
      </c>
      <c r="J3999">
        <v>12</v>
      </c>
      <c r="K3999" s="2" t="s">
        <v>437</v>
      </c>
      <c r="L3999">
        <v>11</v>
      </c>
      <c r="M3999" s="2" t="s">
        <v>443</v>
      </c>
      <c r="N3999">
        <v>71</v>
      </c>
      <c r="O3999" s="2" t="s">
        <v>507</v>
      </c>
      <c r="P3999">
        <v>10</v>
      </c>
      <c r="Q3999" s="2" t="s">
        <v>1815</v>
      </c>
      <c r="R3999" t="s">
        <v>67</v>
      </c>
      <c r="S3999" t="s">
        <v>67</v>
      </c>
      <c r="T3999" s="2" t="s">
        <v>504</v>
      </c>
      <c r="U3999" s="2" t="s">
        <v>505</v>
      </c>
      <c r="V3999">
        <v>924</v>
      </c>
      <c r="W3999" s="2" t="s">
        <v>634</v>
      </c>
      <c r="X3999">
        <v>400</v>
      </c>
      <c r="Z3999">
        <v>400</v>
      </c>
      <c r="AF3999">
        <v>0</v>
      </c>
      <c r="AL3999" s="5">
        <v>400</v>
      </c>
      <c r="AM3999">
        <v>0</v>
      </c>
      <c r="AN3999">
        <v>0</v>
      </c>
      <c r="AO3999">
        <v>400</v>
      </c>
      <c r="AQ3999">
        <v>400</v>
      </c>
      <c r="AZ3999" s="5">
        <v>400</v>
      </c>
      <c r="BA3999" s="5">
        <v>400</v>
      </c>
      <c r="BB3999" s="5">
        <v>400</v>
      </c>
      <c r="BC3999" s="5">
        <v>400</v>
      </c>
      <c r="BD3999" s="5">
        <v>400</v>
      </c>
      <c r="BE3999" s="5">
        <v>0</v>
      </c>
      <c r="BF3999" s="5">
        <v>400</v>
      </c>
      <c r="BG3999">
        <v>20170619</v>
      </c>
      <c r="BH3999" s="9" t="str">
        <f t="shared" si="186"/>
        <v>2017</v>
      </c>
      <c r="BI3999" t="str">
        <f>MID(Merge1[[#This Row],[OC_DATA_INIZIO_PROGETTO]],5,2)</f>
        <v>06</v>
      </c>
      <c r="BJ3999">
        <v>20171213</v>
      </c>
      <c r="BK3999" t="str">
        <f t="shared" si="187"/>
        <v>2017</v>
      </c>
      <c r="BL3999" t="str">
        <f>MID(Merge1[[#This Row],[OC_DATA_FINE_PROGETTO_PREVISTA]],5,2)</f>
        <v>12</v>
      </c>
      <c r="BM3999" s="8">
        <f>(Merge1[[#This Row],[Colonna2]]-Merge1[[#This Row],[Colonna1]])*12+Merge1[[#This Row],[Colonna22]]-Merge1[[#This Row],[Colonna12]]</f>
        <v>6</v>
      </c>
      <c r="BN3999">
        <v>20171114</v>
      </c>
      <c r="BO3999" t="str">
        <f t="shared" si="188"/>
        <v>2017</v>
      </c>
      <c r="BP3999" s="2" t="s">
        <v>116</v>
      </c>
      <c r="BQ3999" s="2" t="s">
        <v>763</v>
      </c>
      <c r="BR3999" s="2" t="s">
        <v>440</v>
      </c>
      <c r="BS3999" s="2" t="s">
        <v>434</v>
      </c>
      <c r="BT3999" s="2" t="s">
        <v>435</v>
      </c>
    </row>
    <row r="4000" spans="1:72" x14ac:dyDescent="0.35">
      <c r="A4000" s="2" t="s">
        <v>26811</v>
      </c>
      <c r="B4000" s="2" t="s">
        <v>26774</v>
      </c>
      <c r="C4000" s="2" t="s">
        <v>26812</v>
      </c>
      <c r="D4000" s="2" t="s">
        <v>26796</v>
      </c>
      <c r="E4000" s="2" t="s">
        <v>26813</v>
      </c>
      <c r="F4000">
        <v>1</v>
      </c>
      <c r="G4000" s="2" t="s">
        <v>151</v>
      </c>
      <c r="H4000">
        <v>2</v>
      </c>
      <c r="I4000" s="2" t="s">
        <v>430</v>
      </c>
      <c r="J4000">
        <v>14</v>
      </c>
      <c r="K4000" s="2" t="s">
        <v>8055</v>
      </c>
      <c r="L4000">
        <v>8</v>
      </c>
      <c r="M4000" s="2" t="s">
        <v>112</v>
      </c>
      <c r="N4000">
        <v>61</v>
      </c>
      <c r="O4000" s="2" t="s">
        <v>113</v>
      </c>
      <c r="P4000">
        <v>620</v>
      </c>
      <c r="Q4000" s="2" t="s">
        <v>114</v>
      </c>
      <c r="R4000" t="s">
        <v>67</v>
      </c>
      <c r="S4000" t="s">
        <v>67</v>
      </c>
      <c r="T4000" s="2" t="s">
        <v>73</v>
      </c>
      <c r="U4000" s="2" t="s">
        <v>74</v>
      </c>
      <c r="V4000">
        <v>2016</v>
      </c>
      <c r="W4000" s="2" t="s">
        <v>18962</v>
      </c>
      <c r="X4000">
        <v>145.84</v>
      </c>
      <c r="Y4000">
        <v>145.84</v>
      </c>
      <c r="AD4000">
        <v>102.09</v>
      </c>
      <c r="AF4000">
        <v>0</v>
      </c>
      <c r="AG4000">
        <v>43.75</v>
      </c>
      <c r="AL4000" s="5">
        <v>291.68</v>
      </c>
      <c r="AM4000">
        <v>0</v>
      </c>
      <c r="AN4000">
        <v>0</v>
      </c>
      <c r="AO4000">
        <v>145.84</v>
      </c>
      <c r="AP4000">
        <v>145.84</v>
      </c>
      <c r="AS4000">
        <v>102.09</v>
      </c>
      <c r="AU4000">
        <v>43.75</v>
      </c>
      <c r="AZ4000" s="5">
        <v>291.68</v>
      </c>
      <c r="BA4000" s="5">
        <v>291.68</v>
      </c>
      <c r="BB4000" s="5">
        <v>291.68</v>
      </c>
      <c r="BC4000" s="5">
        <v>291.68</v>
      </c>
      <c r="BD4000" s="5">
        <v>291.68</v>
      </c>
      <c r="BE4000" s="5">
        <v>0</v>
      </c>
      <c r="BF4000" s="5">
        <v>291.68</v>
      </c>
      <c r="BG4000">
        <v>20180517</v>
      </c>
      <c r="BH4000" s="9" t="str">
        <f t="shared" si="186"/>
        <v>2018</v>
      </c>
      <c r="BI4000" t="str">
        <f>MID(Merge1[[#This Row],[OC_DATA_INIZIO_PROGETTO]],5,2)</f>
        <v>05</v>
      </c>
      <c r="BJ4000">
        <v>20181231</v>
      </c>
      <c r="BK4000" t="str">
        <f t="shared" si="187"/>
        <v>2018</v>
      </c>
      <c r="BL4000" t="str">
        <f>MID(Merge1[[#This Row],[OC_DATA_FINE_PROGETTO_PREVISTA]],5,2)</f>
        <v>12</v>
      </c>
      <c r="BM4000" s="8">
        <f>(Merge1[[#This Row],[Colonna2]]-Merge1[[#This Row],[Colonna1]])*12+Merge1[[#This Row],[Colonna22]]-Merge1[[#This Row],[Colonna12]]</f>
        <v>7</v>
      </c>
      <c r="BN4000">
        <v>20181231</v>
      </c>
      <c r="BO4000" t="str">
        <f t="shared" si="188"/>
        <v>2018</v>
      </c>
      <c r="BP4000" s="2" t="s">
        <v>116</v>
      </c>
      <c r="BQ4000" s="2" t="s">
        <v>763</v>
      </c>
      <c r="BR4000" s="2" t="s">
        <v>440</v>
      </c>
      <c r="BS4000" s="2" t="s">
        <v>434</v>
      </c>
      <c r="BT4000" s="2" t="s">
        <v>435</v>
      </c>
    </row>
    <row r="4001" spans="1:72" x14ac:dyDescent="0.35">
      <c r="A4001" s="2" t="s">
        <v>7113</v>
      </c>
      <c r="B4001" s="2" t="s">
        <v>7114</v>
      </c>
      <c r="C4001" s="2" t="s">
        <v>7115</v>
      </c>
      <c r="D4001" s="2" t="s">
        <v>7115</v>
      </c>
      <c r="E4001" s="2" t="s">
        <v>7116</v>
      </c>
      <c r="F4001">
        <v>11</v>
      </c>
      <c r="G4001" s="2" t="s">
        <v>436</v>
      </c>
      <c r="H4001">
        <v>2</v>
      </c>
      <c r="I4001" s="2" t="s">
        <v>430</v>
      </c>
      <c r="J4001">
        <v>12</v>
      </c>
      <c r="K4001" s="2" t="s">
        <v>437</v>
      </c>
      <c r="L4001">
        <v>11</v>
      </c>
      <c r="M4001" s="2" t="s">
        <v>443</v>
      </c>
      <c r="N4001">
        <v>71</v>
      </c>
      <c r="O4001" s="2" t="s">
        <v>507</v>
      </c>
      <c r="P4001">
        <v>20</v>
      </c>
      <c r="Q4001" s="2" t="s">
        <v>579</v>
      </c>
      <c r="R4001" t="s">
        <v>67</v>
      </c>
      <c r="S4001" t="s">
        <v>67</v>
      </c>
      <c r="T4001" s="2" t="s">
        <v>73</v>
      </c>
      <c r="U4001" s="2" t="s">
        <v>74</v>
      </c>
      <c r="V4001">
        <v>919</v>
      </c>
      <c r="W4001" s="2" t="s">
        <v>6665</v>
      </c>
      <c r="X4001">
        <v>250</v>
      </c>
      <c r="Z4001">
        <v>250</v>
      </c>
      <c r="AF4001">
        <v>0</v>
      </c>
      <c r="AL4001" s="5">
        <v>250</v>
      </c>
      <c r="AM4001">
        <v>0</v>
      </c>
      <c r="AN4001">
        <v>0</v>
      </c>
      <c r="AO4001">
        <v>250</v>
      </c>
      <c r="AQ4001">
        <v>250</v>
      </c>
      <c r="AZ4001" s="5">
        <v>250</v>
      </c>
      <c r="BA4001" s="5">
        <v>250</v>
      </c>
      <c r="BB4001" s="5">
        <v>250</v>
      </c>
      <c r="BC4001" s="5">
        <v>250</v>
      </c>
      <c r="BD4001" s="5">
        <v>250</v>
      </c>
      <c r="BE4001" s="5">
        <v>0</v>
      </c>
      <c r="BF4001" s="5">
        <v>250</v>
      </c>
      <c r="BG4001">
        <v>20170510</v>
      </c>
      <c r="BH4001" s="9" t="str">
        <f t="shared" si="186"/>
        <v>2017</v>
      </c>
      <c r="BI4001" t="str">
        <f>MID(Merge1[[#This Row],[OC_DATA_INIZIO_PROGETTO]],5,2)</f>
        <v>05</v>
      </c>
      <c r="BJ4001">
        <v>20180618</v>
      </c>
      <c r="BK4001" t="str">
        <f t="shared" si="187"/>
        <v>2018</v>
      </c>
      <c r="BL4001" t="str">
        <f>MID(Merge1[[#This Row],[OC_DATA_FINE_PROGETTO_PREVISTA]],5,2)</f>
        <v>06</v>
      </c>
      <c r="BM4001" s="8">
        <f>(Merge1[[#This Row],[Colonna2]]-Merge1[[#This Row],[Colonna1]])*12+Merge1[[#This Row],[Colonna22]]-Merge1[[#This Row],[Colonna12]]</f>
        <v>13</v>
      </c>
      <c r="BN4001">
        <v>20180618</v>
      </c>
      <c r="BO4001" t="str">
        <f t="shared" si="188"/>
        <v>2018</v>
      </c>
      <c r="BP4001" s="2" t="s">
        <v>116</v>
      </c>
      <c r="BQ4001" s="2" t="s">
        <v>763</v>
      </c>
      <c r="BR4001" s="2" t="s">
        <v>440</v>
      </c>
      <c r="BS4001" s="2" t="s">
        <v>434</v>
      </c>
      <c r="BT4001" s="2" t="s">
        <v>435</v>
      </c>
    </row>
    <row r="4002" spans="1:72" x14ac:dyDescent="0.35">
      <c r="A4002" s="2" t="s">
        <v>7536</v>
      </c>
      <c r="B4002" s="2" t="s">
        <v>7537</v>
      </c>
      <c r="C4002" s="2" t="s">
        <v>7538</v>
      </c>
      <c r="D4002" s="2" t="s">
        <v>7538</v>
      </c>
      <c r="E4002" s="2" t="s">
        <v>7539</v>
      </c>
      <c r="F4002">
        <v>11</v>
      </c>
      <c r="G4002" s="2" t="s">
        <v>436</v>
      </c>
      <c r="H4002">
        <v>2</v>
      </c>
      <c r="I4002" s="2" t="s">
        <v>430</v>
      </c>
      <c r="J4002">
        <v>12</v>
      </c>
      <c r="K4002" s="2" t="s">
        <v>437</v>
      </c>
      <c r="L4002">
        <v>11</v>
      </c>
      <c r="M4002" s="2" t="s">
        <v>443</v>
      </c>
      <c r="N4002">
        <v>71</v>
      </c>
      <c r="O4002" s="2" t="s">
        <v>507</v>
      </c>
      <c r="P4002">
        <v>20</v>
      </c>
      <c r="Q4002" s="2" t="s">
        <v>579</v>
      </c>
      <c r="R4002" t="s">
        <v>67</v>
      </c>
      <c r="S4002" t="s">
        <v>67</v>
      </c>
      <c r="T4002" s="2" t="s">
        <v>73</v>
      </c>
      <c r="U4002" s="2" t="s">
        <v>74</v>
      </c>
      <c r="V4002">
        <v>910</v>
      </c>
      <c r="W4002" s="2" t="s">
        <v>6662</v>
      </c>
      <c r="X4002">
        <v>250</v>
      </c>
      <c r="Z4002">
        <v>250</v>
      </c>
      <c r="AF4002">
        <v>0</v>
      </c>
      <c r="AL4002" s="5">
        <v>250</v>
      </c>
      <c r="AM4002">
        <v>0</v>
      </c>
      <c r="AN4002">
        <v>0</v>
      </c>
      <c r="AO4002">
        <v>250</v>
      </c>
      <c r="AQ4002">
        <v>250</v>
      </c>
      <c r="AZ4002" s="5">
        <v>250</v>
      </c>
      <c r="BA4002" s="5">
        <v>250</v>
      </c>
      <c r="BB4002" s="5">
        <v>250</v>
      </c>
      <c r="BC4002" s="5">
        <v>250</v>
      </c>
      <c r="BD4002" s="5">
        <v>250</v>
      </c>
      <c r="BE4002" s="5">
        <v>0</v>
      </c>
      <c r="BF4002" s="5">
        <v>250</v>
      </c>
      <c r="BG4002">
        <v>20180406</v>
      </c>
      <c r="BH4002" s="9" t="str">
        <f t="shared" si="186"/>
        <v>2018</v>
      </c>
      <c r="BI4002" t="str">
        <f>MID(Merge1[[#This Row],[OC_DATA_INIZIO_PROGETTO]],5,2)</f>
        <v>04</v>
      </c>
      <c r="BJ4002">
        <v>20180601</v>
      </c>
      <c r="BK4002" t="str">
        <f t="shared" si="187"/>
        <v>2018</v>
      </c>
      <c r="BL4002" t="str">
        <f>MID(Merge1[[#This Row],[OC_DATA_FINE_PROGETTO_PREVISTA]],5,2)</f>
        <v>06</v>
      </c>
      <c r="BM4002" s="8">
        <f>(Merge1[[#This Row],[Colonna2]]-Merge1[[#This Row],[Colonna1]])*12+Merge1[[#This Row],[Colonna22]]-Merge1[[#This Row],[Colonna12]]</f>
        <v>2</v>
      </c>
      <c r="BN4002">
        <v>20180601</v>
      </c>
      <c r="BO4002" t="str">
        <f t="shared" si="188"/>
        <v>2018</v>
      </c>
      <c r="BP4002" s="2" t="s">
        <v>116</v>
      </c>
      <c r="BQ4002" s="2" t="s">
        <v>763</v>
      </c>
      <c r="BR4002" s="2" t="s">
        <v>440</v>
      </c>
      <c r="BS4002" s="2" t="s">
        <v>434</v>
      </c>
      <c r="BT4002" s="2" t="s">
        <v>435</v>
      </c>
    </row>
    <row r="4003" spans="1:72" x14ac:dyDescent="0.35">
      <c r="A4003" s="2" t="s">
        <v>4765</v>
      </c>
      <c r="B4003" s="2" t="s">
        <v>4766</v>
      </c>
      <c r="C4003" s="2" t="s">
        <v>4767</v>
      </c>
      <c r="D4003" s="2" t="s">
        <v>4768</v>
      </c>
      <c r="E4003" s="2" t="s">
        <v>4769</v>
      </c>
      <c r="F4003">
        <v>3</v>
      </c>
      <c r="G4003" s="2" t="s">
        <v>102</v>
      </c>
      <c r="H4003">
        <v>7</v>
      </c>
      <c r="I4003" s="2" t="s">
        <v>770</v>
      </c>
      <c r="J4003">
        <v>1</v>
      </c>
      <c r="K4003" s="2" t="s">
        <v>69</v>
      </c>
      <c r="L4003">
        <v>11</v>
      </c>
      <c r="M4003" s="2" t="s">
        <v>443</v>
      </c>
      <c r="N4003">
        <v>75</v>
      </c>
      <c r="O4003" s="2" t="s">
        <v>502</v>
      </c>
      <c r="P4003">
        <v>804</v>
      </c>
      <c r="Q4003" s="2" t="s">
        <v>4764</v>
      </c>
      <c r="R4003" t="s">
        <v>67</v>
      </c>
      <c r="S4003" t="s">
        <v>67</v>
      </c>
      <c r="T4003" s="2" t="s">
        <v>504</v>
      </c>
      <c r="U4003" s="2" t="s">
        <v>505</v>
      </c>
      <c r="V4003">
        <v>606</v>
      </c>
      <c r="W4003" s="2" t="s">
        <v>2389</v>
      </c>
      <c r="X4003">
        <v>119.57</v>
      </c>
      <c r="Y4003">
        <v>119.57</v>
      </c>
      <c r="AD4003">
        <v>83.7</v>
      </c>
      <c r="AF4003">
        <v>0</v>
      </c>
      <c r="AG4003">
        <v>35.869999999999997</v>
      </c>
      <c r="AK4003">
        <v>80</v>
      </c>
      <c r="AL4003" s="5">
        <v>239.14</v>
      </c>
      <c r="AM4003">
        <v>0</v>
      </c>
      <c r="AN4003">
        <v>0</v>
      </c>
      <c r="AO4003">
        <v>119.57</v>
      </c>
      <c r="AP4003">
        <v>119.57</v>
      </c>
      <c r="AS4003">
        <v>83.7</v>
      </c>
      <c r="AU4003">
        <v>35.869999999999997</v>
      </c>
      <c r="AY4003">
        <v>80</v>
      </c>
      <c r="AZ4003" s="5">
        <v>239.14</v>
      </c>
      <c r="BA4003" s="5">
        <v>239.14</v>
      </c>
      <c r="BB4003" s="5">
        <v>239.14</v>
      </c>
      <c r="BC4003" s="5">
        <v>239.14</v>
      </c>
      <c r="BD4003" s="5">
        <v>239.14</v>
      </c>
      <c r="BE4003" s="5">
        <v>0</v>
      </c>
      <c r="BF4003" s="5">
        <v>318.85000000000002</v>
      </c>
      <c r="BG4003">
        <v>20170831</v>
      </c>
      <c r="BH4003" s="9" t="str">
        <f t="shared" si="186"/>
        <v>2017</v>
      </c>
      <c r="BI4003" t="str">
        <f>MID(Merge1[[#This Row],[OC_DATA_INIZIO_PROGETTO]],5,2)</f>
        <v>08</v>
      </c>
      <c r="BJ4003">
        <v>20181215</v>
      </c>
      <c r="BK4003" t="str">
        <f t="shared" si="187"/>
        <v>2018</v>
      </c>
      <c r="BL4003" t="str">
        <f>MID(Merge1[[#This Row],[OC_DATA_FINE_PROGETTO_PREVISTA]],5,2)</f>
        <v>12</v>
      </c>
      <c r="BM4003" s="8">
        <f>(Merge1[[#This Row],[Colonna2]]-Merge1[[#This Row],[Colonna1]])*12+Merge1[[#This Row],[Colonna22]]-Merge1[[#This Row],[Colonna12]]</f>
        <v>16</v>
      </c>
      <c r="BN4003">
        <v>20180522</v>
      </c>
      <c r="BO4003" t="str">
        <f t="shared" si="188"/>
        <v>2018</v>
      </c>
      <c r="BP4003" s="2" t="s">
        <v>116</v>
      </c>
      <c r="BQ4003" s="2" t="s">
        <v>763</v>
      </c>
      <c r="BR4003" s="2" t="s">
        <v>440</v>
      </c>
      <c r="BS4003" s="2" t="s">
        <v>773</v>
      </c>
      <c r="BT4003" s="2" t="s">
        <v>774</v>
      </c>
    </row>
    <row r="4004" spans="1:72" x14ac:dyDescent="0.35">
      <c r="A4004" s="2" t="s">
        <v>26643</v>
      </c>
      <c r="B4004" s="2" t="s">
        <v>26644</v>
      </c>
      <c r="C4004" s="2" t="s">
        <v>26645</v>
      </c>
      <c r="D4004" s="2" t="s">
        <v>26646</v>
      </c>
      <c r="E4004" s="2" t="s">
        <v>26647</v>
      </c>
      <c r="F4004">
        <v>1</v>
      </c>
      <c r="G4004" s="2" t="s">
        <v>151</v>
      </c>
      <c r="H4004">
        <v>7</v>
      </c>
      <c r="I4004" s="2" t="s">
        <v>770</v>
      </c>
      <c r="J4004">
        <v>99</v>
      </c>
      <c r="K4004" s="2" t="s">
        <v>81</v>
      </c>
      <c r="L4004">
        <v>9</v>
      </c>
      <c r="M4004" s="2" t="s">
        <v>98</v>
      </c>
      <c r="N4004">
        <v>25</v>
      </c>
      <c r="O4004" s="2" t="s">
        <v>683</v>
      </c>
      <c r="P4004">
        <v>239</v>
      </c>
      <c r="Q4004" s="2" t="s">
        <v>684</v>
      </c>
      <c r="R4004" t="s">
        <v>67</v>
      </c>
      <c r="S4004" t="s">
        <v>67</v>
      </c>
      <c r="T4004" s="2" t="s">
        <v>1331</v>
      </c>
      <c r="U4004" s="2" t="s">
        <v>1332</v>
      </c>
      <c r="V4004">
        <v>2016</v>
      </c>
      <c r="W4004" s="2" t="s">
        <v>18962</v>
      </c>
      <c r="X4004">
        <v>71833.119999999995</v>
      </c>
      <c r="Y4004">
        <v>71833.119999999995</v>
      </c>
      <c r="AD4004">
        <v>50283.19</v>
      </c>
      <c r="AF4004">
        <v>0</v>
      </c>
      <c r="AG4004">
        <v>21549.94</v>
      </c>
      <c r="AK4004">
        <v>129984</v>
      </c>
      <c r="AL4004" s="5">
        <v>143666.25</v>
      </c>
      <c r="AM4004">
        <v>0</v>
      </c>
      <c r="AN4004">
        <v>0</v>
      </c>
      <c r="AO4004">
        <v>71833.119999999995</v>
      </c>
      <c r="AP4004">
        <v>71833.119999999995</v>
      </c>
      <c r="AS4004">
        <v>50283.19</v>
      </c>
      <c r="AU4004">
        <v>21549.94</v>
      </c>
      <c r="AY4004">
        <v>129984</v>
      </c>
      <c r="AZ4004" s="5">
        <v>143666.25</v>
      </c>
      <c r="BA4004" s="5">
        <v>0</v>
      </c>
      <c r="BB4004" s="5">
        <v>0</v>
      </c>
      <c r="BF4004" s="5">
        <v>0</v>
      </c>
      <c r="BG4004">
        <v>20180626</v>
      </c>
      <c r="BH4004" s="9" t="str">
        <f t="shared" si="186"/>
        <v>2018</v>
      </c>
      <c r="BI4004" t="str">
        <f>MID(Merge1[[#This Row],[OC_DATA_INIZIO_PROGETTO]],5,2)</f>
        <v>06</v>
      </c>
      <c r="BJ4004">
        <v>20201231</v>
      </c>
      <c r="BK4004" t="str">
        <f t="shared" si="187"/>
        <v>2020</v>
      </c>
      <c r="BL4004" t="str">
        <f>MID(Merge1[[#This Row],[OC_DATA_FINE_PROGETTO_PREVISTA]],5,2)</f>
        <v>12</v>
      </c>
      <c r="BM4004" s="8">
        <f>(Merge1[[#This Row],[Colonna2]]-Merge1[[#This Row],[Colonna1]])*12+Merge1[[#This Row],[Colonna22]]-Merge1[[#This Row],[Colonna12]]</f>
        <v>30</v>
      </c>
      <c r="BO4004" t="str">
        <f t="shared" si="188"/>
        <v/>
      </c>
      <c r="BP4004" s="2" t="s">
        <v>86</v>
      </c>
      <c r="BQ4004" s="2" t="s">
        <v>76</v>
      </c>
      <c r="BR4004" s="2" t="s">
        <v>77</v>
      </c>
      <c r="BS4004" s="2" t="s">
        <v>773</v>
      </c>
      <c r="BT4004" s="2" t="s">
        <v>774</v>
      </c>
    </row>
    <row r="4005" spans="1:72" x14ac:dyDescent="0.35">
      <c r="A4005" s="2" t="s">
        <v>26663</v>
      </c>
      <c r="B4005" s="2" t="s">
        <v>26664</v>
      </c>
      <c r="C4005" s="2" t="s">
        <v>26665</v>
      </c>
      <c r="D4005" s="2" t="s">
        <v>26666</v>
      </c>
      <c r="E4005" s="2" t="s">
        <v>26667</v>
      </c>
      <c r="F4005">
        <v>1</v>
      </c>
      <c r="G4005" s="2" t="s">
        <v>151</v>
      </c>
      <c r="H4005">
        <v>7</v>
      </c>
      <c r="I4005" s="2" t="s">
        <v>770</v>
      </c>
      <c r="J4005">
        <v>99</v>
      </c>
      <c r="K4005" s="2" t="s">
        <v>81</v>
      </c>
      <c r="L4005">
        <v>9</v>
      </c>
      <c r="M4005" s="2" t="s">
        <v>98</v>
      </c>
      <c r="N4005">
        <v>25</v>
      </c>
      <c r="O4005" s="2" t="s">
        <v>683</v>
      </c>
      <c r="P4005">
        <v>239</v>
      </c>
      <c r="Q4005" s="2" t="s">
        <v>684</v>
      </c>
      <c r="R4005" t="s">
        <v>67</v>
      </c>
      <c r="S4005" t="s">
        <v>67</v>
      </c>
      <c r="T4005" s="2" t="s">
        <v>1331</v>
      </c>
      <c r="U4005" s="2" t="s">
        <v>1332</v>
      </c>
      <c r="V4005">
        <v>2016</v>
      </c>
      <c r="W4005" s="2" t="s">
        <v>18962</v>
      </c>
      <c r="X4005">
        <v>66298.75</v>
      </c>
      <c r="Y4005">
        <v>66298.75</v>
      </c>
      <c r="AD4005">
        <v>46409.13</v>
      </c>
      <c r="AF4005">
        <v>0</v>
      </c>
      <c r="AG4005">
        <v>19889.62</v>
      </c>
      <c r="AK4005">
        <v>88752</v>
      </c>
      <c r="AL4005" s="5">
        <v>132597.5</v>
      </c>
      <c r="AM4005">
        <v>0</v>
      </c>
      <c r="AN4005">
        <v>0</v>
      </c>
      <c r="AO4005">
        <v>66298.75</v>
      </c>
      <c r="AP4005">
        <v>66298.75</v>
      </c>
      <c r="AS4005">
        <v>46409.13</v>
      </c>
      <c r="AU4005">
        <v>19889.62</v>
      </c>
      <c r="AY4005">
        <v>88752</v>
      </c>
      <c r="AZ4005" s="5">
        <v>132597.5</v>
      </c>
      <c r="BA4005" s="5">
        <v>0</v>
      </c>
      <c r="BB4005" s="5">
        <v>0</v>
      </c>
      <c r="BF4005" s="5">
        <v>0</v>
      </c>
      <c r="BG4005">
        <v>20180328</v>
      </c>
      <c r="BH4005" s="9" t="str">
        <f t="shared" si="186"/>
        <v>2018</v>
      </c>
      <c r="BI4005" t="str">
        <f>MID(Merge1[[#This Row],[OC_DATA_INIZIO_PROGETTO]],5,2)</f>
        <v>03</v>
      </c>
      <c r="BJ4005">
        <v>20201231</v>
      </c>
      <c r="BK4005" t="str">
        <f t="shared" si="187"/>
        <v>2020</v>
      </c>
      <c r="BL4005" t="str">
        <f>MID(Merge1[[#This Row],[OC_DATA_FINE_PROGETTO_PREVISTA]],5,2)</f>
        <v>12</v>
      </c>
      <c r="BM4005" s="8">
        <f>(Merge1[[#This Row],[Colonna2]]-Merge1[[#This Row],[Colonna1]])*12+Merge1[[#This Row],[Colonna22]]-Merge1[[#This Row],[Colonna12]]</f>
        <v>33</v>
      </c>
      <c r="BO4005" t="str">
        <f t="shared" si="188"/>
        <v/>
      </c>
      <c r="BP4005" s="2" t="s">
        <v>86</v>
      </c>
      <c r="BQ4005" s="2" t="s">
        <v>76</v>
      </c>
      <c r="BR4005" s="2" t="s">
        <v>77</v>
      </c>
      <c r="BS4005" s="2" t="s">
        <v>773</v>
      </c>
      <c r="BT4005" s="2" t="s">
        <v>774</v>
      </c>
    </row>
    <row r="4006" spans="1:72" x14ac:dyDescent="0.35">
      <c r="A4006" s="2" t="s">
        <v>26979</v>
      </c>
      <c r="B4006" s="2" t="s">
        <v>26980</v>
      </c>
      <c r="C4006" s="2" t="s">
        <v>26981</v>
      </c>
      <c r="D4006" s="2" t="s">
        <v>26982</v>
      </c>
      <c r="E4006" s="2" t="s">
        <v>26983</v>
      </c>
      <c r="F4006">
        <v>1</v>
      </c>
      <c r="G4006" s="2" t="s">
        <v>151</v>
      </c>
      <c r="H4006">
        <v>7</v>
      </c>
      <c r="I4006" s="2" t="s">
        <v>770</v>
      </c>
      <c r="J4006">
        <v>99</v>
      </c>
      <c r="K4006" s="2" t="s">
        <v>81</v>
      </c>
      <c r="L4006">
        <v>9</v>
      </c>
      <c r="M4006" s="2" t="s">
        <v>98</v>
      </c>
      <c r="N4006">
        <v>25</v>
      </c>
      <c r="O4006" s="2" t="s">
        <v>683</v>
      </c>
      <c r="P4006">
        <v>239</v>
      </c>
      <c r="Q4006" s="2" t="s">
        <v>684</v>
      </c>
      <c r="R4006" t="s">
        <v>67</v>
      </c>
      <c r="S4006" t="s">
        <v>67</v>
      </c>
      <c r="T4006" s="2" t="s">
        <v>504</v>
      </c>
      <c r="U4006" s="2" t="s">
        <v>505</v>
      </c>
      <c r="V4006">
        <v>2016</v>
      </c>
      <c r="W4006" s="2" t="s">
        <v>18962</v>
      </c>
      <c r="X4006">
        <v>40523.199999999997</v>
      </c>
      <c r="Y4006">
        <v>40523.199999999997</v>
      </c>
      <c r="AD4006">
        <v>28366.240000000002</v>
      </c>
      <c r="AF4006">
        <v>0</v>
      </c>
      <c r="AG4006">
        <v>12156.96</v>
      </c>
      <c r="AK4006">
        <v>18154</v>
      </c>
      <c r="AL4006" s="5">
        <v>81046.399999999994</v>
      </c>
      <c r="AM4006">
        <v>0</v>
      </c>
      <c r="AN4006">
        <v>0</v>
      </c>
      <c r="AO4006">
        <v>40523.199999999997</v>
      </c>
      <c r="AP4006">
        <v>40523.199999999997</v>
      </c>
      <c r="AS4006">
        <v>28366.240000000002</v>
      </c>
      <c r="AU4006">
        <v>12156.96</v>
      </c>
      <c r="AY4006">
        <v>18154</v>
      </c>
      <c r="AZ4006" s="5">
        <v>81046.399999999994</v>
      </c>
      <c r="BA4006" s="5">
        <v>0</v>
      </c>
      <c r="BB4006" s="5">
        <v>0</v>
      </c>
      <c r="BF4006" s="5">
        <v>0</v>
      </c>
      <c r="BG4006">
        <v>20180709</v>
      </c>
      <c r="BH4006" s="9" t="str">
        <f t="shared" si="186"/>
        <v>2018</v>
      </c>
      <c r="BI4006" t="str">
        <f>MID(Merge1[[#This Row],[OC_DATA_INIZIO_PROGETTO]],5,2)</f>
        <v>07</v>
      </c>
      <c r="BJ4006">
        <v>20201231</v>
      </c>
      <c r="BK4006" t="str">
        <f t="shared" si="187"/>
        <v>2020</v>
      </c>
      <c r="BL4006" t="str">
        <f>MID(Merge1[[#This Row],[OC_DATA_FINE_PROGETTO_PREVISTA]],5,2)</f>
        <v>12</v>
      </c>
      <c r="BM4006" s="8">
        <f>(Merge1[[#This Row],[Colonna2]]-Merge1[[#This Row],[Colonna1]])*12+Merge1[[#This Row],[Colonna22]]-Merge1[[#This Row],[Colonna12]]</f>
        <v>29</v>
      </c>
      <c r="BO4006" t="str">
        <f t="shared" si="188"/>
        <v/>
      </c>
      <c r="BP4006" s="2" t="s">
        <v>86</v>
      </c>
      <c r="BQ4006" s="2" t="s">
        <v>76</v>
      </c>
      <c r="BR4006" s="2" t="s">
        <v>77</v>
      </c>
      <c r="BS4006" s="2" t="s">
        <v>773</v>
      </c>
      <c r="BT4006" s="2" t="s">
        <v>774</v>
      </c>
    </row>
    <row r="4007" spans="1:72" x14ac:dyDescent="0.35">
      <c r="A4007" s="2" t="s">
        <v>26903</v>
      </c>
      <c r="B4007" s="2" t="s">
        <v>26904</v>
      </c>
      <c r="C4007" s="2" t="s">
        <v>26905</v>
      </c>
      <c r="D4007" s="2" t="s">
        <v>26906</v>
      </c>
      <c r="E4007" s="2" t="s">
        <v>26907</v>
      </c>
      <c r="F4007">
        <v>1</v>
      </c>
      <c r="G4007" s="2" t="s">
        <v>151</v>
      </c>
      <c r="H4007">
        <v>7</v>
      </c>
      <c r="I4007" s="2" t="s">
        <v>770</v>
      </c>
      <c r="J4007">
        <v>99</v>
      </c>
      <c r="K4007" s="2" t="s">
        <v>81</v>
      </c>
      <c r="L4007">
        <v>9</v>
      </c>
      <c r="M4007" s="2" t="s">
        <v>98</v>
      </c>
      <c r="N4007">
        <v>25</v>
      </c>
      <c r="O4007" s="2" t="s">
        <v>683</v>
      </c>
      <c r="P4007">
        <v>239</v>
      </c>
      <c r="Q4007" s="2" t="s">
        <v>684</v>
      </c>
      <c r="R4007" t="s">
        <v>67</v>
      </c>
      <c r="S4007" t="s">
        <v>67</v>
      </c>
      <c r="T4007" s="2" t="s">
        <v>504</v>
      </c>
      <c r="U4007" s="2" t="s">
        <v>505</v>
      </c>
      <c r="V4007">
        <v>2016</v>
      </c>
      <c r="W4007" s="2" t="s">
        <v>18962</v>
      </c>
      <c r="X4007">
        <v>6000</v>
      </c>
      <c r="Y4007">
        <v>6000</v>
      </c>
      <c r="AD4007">
        <v>4200</v>
      </c>
      <c r="AF4007">
        <v>0</v>
      </c>
      <c r="AG4007">
        <v>1800</v>
      </c>
      <c r="AK4007">
        <v>3000</v>
      </c>
      <c r="AL4007" s="5">
        <v>12000</v>
      </c>
      <c r="AM4007">
        <v>0</v>
      </c>
      <c r="AN4007">
        <v>0</v>
      </c>
      <c r="AO4007">
        <v>6000</v>
      </c>
      <c r="AP4007">
        <v>6000</v>
      </c>
      <c r="AS4007">
        <v>4200</v>
      </c>
      <c r="AU4007">
        <v>1800</v>
      </c>
      <c r="AY4007">
        <v>3000</v>
      </c>
      <c r="AZ4007" s="5">
        <v>12000</v>
      </c>
      <c r="BA4007" s="5">
        <v>0</v>
      </c>
      <c r="BB4007" s="5">
        <v>0</v>
      </c>
      <c r="BF4007" s="5">
        <v>0</v>
      </c>
      <c r="BG4007">
        <v>20191202</v>
      </c>
      <c r="BH4007" s="9" t="str">
        <f t="shared" si="186"/>
        <v>2019</v>
      </c>
      <c r="BI4007" t="str">
        <f>MID(Merge1[[#This Row],[OC_DATA_INIZIO_PROGETTO]],5,2)</f>
        <v>12</v>
      </c>
      <c r="BJ4007">
        <v>20201231</v>
      </c>
      <c r="BK4007" t="str">
        <f t="shared" si="187"/>
        <v>2020</v>
      </c>
      <c r="BL4007" t="str">
        <f>MID(Merge1[[#This Row],[OC_DATA_FINE_PROGETTO_PREVISTA]],5,2)</f>
        <v>12</v>
      </c>
      <c r="BM4007" s="8">
        <f>(Merge1[[#This Row],[Colonna2]]-Merge1[[#This Row],[Colonna1]])*12+Merge1[[#This Row],[Colonna22]]-Merge1[[#This Row],[Colonna12]]</f>
        <v>12</v>
      </c>
      <c r="BO4007" t="str">
        <f t="shared" si="188"/>
        <v/>
      </c>
      <c r="BP4007" s="2" t="s">
        <v>86</v>
      </c>
      <c r="BQ4007" s="2" t="s">
        <v>76</v>
      </c>
      <c r="BR4007" s="2" t="s">
        <v>77</v>
      </c>
      <c r="BS4007" s="2" t="s">
        <v>773</v>
      </c>
      <c r="BT4007" s="2" t="s">
        <v>774</v>
      </c>
    </row>
    <row r="4008" spans="1:72" x14ac:dyDescent="0.35">
      <c r="A4008" s="2" t="s">
        <v>26312</v>
      </c>
      <c r="B4008" s="2" t="s">
        <v>26313</v>
      </c>
      <c r="C4008" s="2" t="s">
        <v>26314</v>
      </c>
      <c r="D4008" s="2" t="s">
        <v>26315</v>
      </c>
      <c r="E4008" s="2" t="s">
        <v>26316</v>
      </c>
      <c r="F4008">
        <v>1</v>
      </c>
      <c r="G4008" s="2" t="s">
        <v>151</v>
      </c>
      <c r="H4008">
        <v>3</v>
      </c>
      <c r="I4008" s="2" t="s">
        <v>68</v>
      </c>
      <c r="J4008">
        <v>1</v>
      </c>
      <c r="K4008" s="2" t="s">
        <v>69</v>
      </c>
      <c r="L4008">
        <v>8</v>
      </c>
      <c r="M4008" s="2" t="s">
        <v>112</v>
      </c>
      <c r="N4008">
        <v>61</v>
      </c>
      <c r="O4008" s="2" t="s">
        <v>113</v>
      </c>
      <c r="P4008">
        <v>620</v>
      </c>
      <c r="Q4008" s="2" t="s">
        <v>114</v>
      </c>
      <c r="R4008" t="s">
        <v>67</v>
      </c>
      <c r="S4008" t="s">
        <v>67</v>
      </c>
      <c r="T4008" s="2" t="s">
        <v>73</v>
      </c>
      <c r="U4008" s="2" t="s">
        <v>74</v>
      </c>
      <c r="V4008">
        <v>106</v>
      </c>
      <c r="W4008" s="2" t="s">
        <v>635</v>
      </c>
      <c r="AE4008">
        <v>30000000</v>
      </c>
      <c r="AF4008">
        <v>0</v>
      </c>
      <c r="AL4008" s="5">
        <v>30000000</v>
      </c>
      <c r="AM4008">
        <v>0</v>
      </c>
      <c r="AN4008">
        <v>0</v>
      </c>
      <c r="AT4008">
        <v>30000000</v>
      </c>
      <c r="AZ4008" s="5">
        <v>30000000</v>
      </c>
      <c r="BF4008" s="5">
        <v>0</v>
      </c>
      <c r="BG4008">
        <v>20131110</v>
      </c>
      <c r="BH4008" s="9" t="str">
        <f t="shared" si="186"/>
        <v>2013</v>
      </c>
      <c r="BI4008" t="str">
        <f>MID(Merge1[[#This Row],[OC_DATA_INIZIO_PROGETTO]],5,2)</f>
        <v>11</v>
      </c>
      <c r="BJ4008">
        <v>20230315</v>
      </c>
      <c r="BK4008" t="str">
        <f t="shared" si="187"/>
        <v>2023</v>
      </c>
      <c r="BL4008" t="str">
        <f>MID(Merge1[[#This Row],[OC_DATA_FINE_PROGETTO_PREVISTA]],5,2)</f>
        <v>03</v>
      </c>
      <c r="BM4008" s="8">
        <f>(Merge1[[#This Row],[Colonna2]]-Merge1[[#This Row],[Colonna1]])*12+Merge1[[#This Row],[Colonna22]]-Merge1[[#This Row],[Colonna12]]</f>
        <v>112</v>
      </c>
      <c r="BO4008" t="str">
        <f t="shared" si="188"/>
        <v/>
      </c>
      <c r="BP4008" s="2" t="s">
        <v>86</v>
      </c>
      <c r="BQ4008" s="2" t="s">
        <v>76</v>
      </c>
      <c r="BR4008" s="2" t="s">
        <v>87</v>
      </c>
      <c r="BS4008" s="2" t="s">
        <v>88</v>
      </c>
      <c r="BT4008" s="2" t="s">
        <v>89</v>
      </c>
    </row>
    <row r="4009" spans="1:72" x14ac:dyDescent="0.35">
      <c r="A4009" s="2" t="s">
        <v>24969</v>
      </c>
      <c r="B4009" s="2" t="s">
        <v>24970</v>
      </c>
      <c r="C4009" s="2" t="s">
        <v>24971</v>
      </c>
      <c r="D4009" s="2" t="s">
        <v>24971</v>
      </c>
      <c r="E4009" s="2" t="s">
        <v>24972</v>
      </c>
      <c r="F4009">
        <v>6</v>
      </c>
      <c r="G4009" s="2" t="s">
        <v>93</v>
      </c>
      <c r="H4009">
        <v>3</v>
      </c>
      <c r="I4009" s="2" t="s">
        <v>68</v>
      </c>
      <c r="J4009">
        <v>1</v>
      </c>
      <c r="K4009" s="2" t="s">
        <v>69</v>
      </c>
      <c r="L4009">
        <v>5</v>
      </c>
      <c r="M4009" s="2" t="s">
        <v>226</v>
      </c>
      <c r="N4009">
        <v>11</v>
      </c>
      <c r="O4009" s="2" t="s">
        <v>227</v>
      </c>
      <c r="P4009">
        <v>97</v>
      </c>
      <c r="Q4009" s="2" t="s">
        <v>4935</v>
      </c>
      <c r="R4009" t="s">
        <v>67</v>
      </c>
      <c r="S4009" t="s">
        <v>67</v>
      </c>
      <c r="T4009" s="2" t="s">
        <v>73</v>
      </c>
      <c r="U4009" s="2" t="s">
        <v>74</v>
      </c>
      <c r="V4009">
        <v>313</v>
      </c>
      <c r="W4009" s="2" t="s">
        <v>631</v>
      </c>
      <c r="AE4009">
        <v>12837500</v>
      </c>
      <c r="AF4009">
        <v>0</v>
      </c>
      <c r="AL4009" s="5">
        <v>12837500</v>
      </c>
      <c r="AM4009">
        <v>0</v>
      </c>
      <c r="AN4009">
        <v>0</v>
      </c>
      <c r="AT4009">
        <v>12837500</v>
      </c>
      <c r="AZ4009" s="5">
        <v>12837500</v>
      </c>
      <c r="BF4009" s="5">
        <v>0</v>
      </c>
      <c r="BG4009">
        <v>20180101</v>
      </c>
      <c r="BH4009" s="9" t="str">
        <f t="shared" si="186"/>
        <v>2018</v>
      </c>
      <c r="BI4009" t="str">
        <f>MID(Merge1[[#This Row],[OC_DATA_INIZIO_PROGETTO]],5,2)</f>
        <v>01</v>
      </c>
      <c r="BJ4009">
        <v>20231231</v>
      </c>
      <c r="BK4009" t="str">
        <f t="shared" si="187"/>
        <v>2023</v>
      </c>
      <c r="BL4009" t="str">
        <f>MID(Merge1[[#This Row],[OC_DATA_FINE_PROGETTO_PREVISTA]],5,2)</f>
        <v>12</v>
      </c>
      <c r="BM4009" s="8">
        <f>(Merge1[[#This Row],[Colonna2]]-Merge1[[#This Row],[Colonna1]])*12+Merge1[[#This Row],[Colonna22]]-Merge1[[#This Row],[Colonna12]]</f>
        <v>71</v>
      </c>
      <c r="BO4009" t="str">
        <f t="shared" si="188"/>
        <v/>
      </c>
      <c r="BP4009" s="2" t="s">
        <v>86</v>
      </c>
      <c r="BQ4009" s="2" t="s">
        <v>86</v>
      </c>
      <c r="BR4009" s="2" t="s">
        <v>86</v>
      </c>
      <c r="BS4009" s="2" t="s">
        <v>67</v>
      </c>
      <c r="BT4009" s="2" t="s">
        <v>67</v>
      </c>
    </row>
    <row r="4010" spans="1:72" x14ac:dyDescent="0.35">
      <c r="A4010" s="2" t="s">
        <v>19507</v>
      </c>
      <c r="B4010" s="2" t="s">
        <v>19508</v>
      </c>
      <c r="C4010" s="2" t="s">
        <v>19509</v>
      </c>
      <c r="D4010" s="2" t="s">
        <v>19510</v>
      </c>
      <c r="E4010" s="2" t="s">
        <v>19511</v>
      </c>
      <c r="F4010">
        <v>13</v>
      </c>
      <c r="G4010" s="2" t="s">
        <v>291</v>
      </c>
      <c r="H4010">
        <v>2</v>
      </c>
      <c r="I4010" s="2" t="s">
        <v>430</v>
      </c>
      <c r="J4010">
        <v>10</v>
      </c>
      <c r="K4010" s="2" t="s">
        <v>479</v>
      </c>
      <c r="L4010">
        <v>10</v>
      </c>
      <c r="M4010" s="2" t="s">
        <v>95</v>
      </c>
      <c r="N4010">
        <v>41</v>
      </c>
      <c r="O4010" s="2" t="s">
        <v>129</v>
      </c>
      <c r="P4010">
        <v>417</v>
      </c>
      <c r="Q4010" s="2" t="s">
        <v>572</v>
      </c>
      <c r="R4010" t="s">
        <v>67</v>
      </c>
      <c r="S4010" t="s">
        <v>67</v>
      </c>
      <c r="T4010" s="2" t="s">
        <v>73</v>
      </c>
      <c r="U4010" s="2" t="s">
        <v>74</v>
      </c>
      <c r="V4010">
        <v>0</v>
      </c>
      <c r="W4010" s="2" t="s">
        <v>97</v>
      </c>
      <c r="X4010">
        <v>6570166.5499999998</v>
      </c>
      <c r="Y4010">
        <v>6570166.5499999998</v>
      </c>
      <c r="AD4010">
        <v>2226414.71</v>
      </c>
      <c r="AF4010">
        <v>0</v>
      </c>
      <c r="AL4010" s="5">
        <v>8796581.2599999998</v>
      </c>
      <c r="AM4010">
        <v>0</v>
      </c>
      <c r="AN4010">
        <v>0</v>
      </c>
      <c r="AO4010">
        <v>6570166.5499999998</v>
      </c>
      <c r="AP4010">
        <v>6570166.5499999998</v>
      </c>
      <c r="AS4010">
        <v>2226414.71</v>
      </c>
      <c r="AZ4010" s="5">
        <v>8796581.2599999998</v>
      </c>
      <c r="BF4010" s="5">
        <v>772149.44</v>
      </c>
      <c r="BG4010">
        <v>20180608</v>
      </c>
      <c r="BH4010" s="9" t="str">
        <f t="shared" si="186"/>
        <v>2018</v>
      </c>
      <c r="BI4010" t="str">
        <f>MID(Merge1[[#This Row],[OC_DATA_INIZIO_PROGETTO]],5,2)</f>
        <v>06</v>
      </c>
      <c r="BJ4010">
        <v>20230915</v>
      </c>
      <c r="BK4010" t="str">
        <f t="shared" si="187"/>
        <v>2023</v>
      </c>
      <c r="BL4010" t="str">
        <f>MID(Merge1[[#This Row],[OC_DATA_FINE_PROGETTO_PREVISTA]],5,2)</f>
        <v>09</v>
      </c>
      <c r="BM4010" s="8">
        <f>(Merge1[[#This Row],[Colonna2]]-Merge1[[#This Row],[Colonna1]])*12+Merge1[[#This Row],[Colonna22]]-Merge1[[#This Row],[Colonna12]]</f>
        <v>63</v>
      </c>
      <c r="BO4010" t="str">
        <f t="shared" si="188"/>
        <v/>
      </c>
      <c r="BP4010" s="2" t="s">
        <v>86</v>
      </c>
      <c r="BQ4010" s="2" t="s">
        <v>76</v>
      </c>
      <c r="BR4010" s="2" t="s">
        <v>77</v>
      </c>
      <c r="BS4010" s="2" t="s">
        <v>434</v>
      </c>
      <c r="BT4010" s="2" t="s">
        <v>435</v>
      </c>
    </row>
    <row r="4011" spans="1:72" x14ac:dyDescent="0.35">
      <c r="A4011" s="2" t="s">
        <v>24965</v>
      </c>
      <c r="B4011" s="2" t="s">
        <v>24966</v>
      </c>
      <c r="C4011" s="2" t="s">
        <v>24967</v>
      </c>
      <c r="D4011" s="2" t="s">
        <v>24967</v>
      </c>
      <c r="E4011" s="2" t="s">
        <v>24968</v>
      </c>
      <c r="F4011">
        <v>6</v>
      </c>
      <c r="G4011" s="2" t="s">
        <v>93</v>
      </c>
      <c r="H4011">
        <v>3</v>
      </c>
      <c r="I4011" s="2" t="s">
        <v>68</v>
      </c>
      <c r="J4011">
        <v>5</v>
      </c>
      <c r="K4011" s="2" t="s">
        <v>4781</v>
      </c>
      <c r="L4011">
        <v>5</v>
      </c>
      <c r="M4011" s="2" t="s">
        <v>226</v>
      </c>
      <c r="N4011">
        <v>11</v>
      </c>
      <c r="O4011" s="2" t="s">
        <v>227</v>
      </c>
      <c r="P4011">
        <v>96</v>
      </c>
      <c r="Q4011" s="2" t="s">
        <v>4782</v>
      </c>
      <c r="R4011" t="s">
        <v>67</v>
      </c>
      <c r="S4011" t="s">
        <v>67</v>
      </c>
      <c r="T4011" s="2" t="s">
        <v>73</v>
      </c>
      <c r="U4011" s="2" t="s">
        <v>74</v>
      </c>
      <c r="V4011">
        <v>313</v>
      </c>
      <c r="W4011" s="2" t="s">
        <v>631</v>
      </c>
      <c r="AE4011">
        <v>6943310</v>
      </c>
      <c r="AF4011">
        <v>0</v>
      </c>
      <c r="AL4011" s="5">
        <v>6943310</v>
      </c>
      <c r="AM4011">
        <v>0</v>
      </c>
      <c r="AN4011">
        <v>0</v>
      </c>
      <c r="AT4011">
        <v>6943310</v>
      </c>
      <c r="AZ4011" s="5">
        <v>6943310</v>
      </c>
      <c r="BF4011" s="5">
        <v>0</v>
      </c>
      <c r="BG4011">
        <v>20160101</v>
      </c>
      <c r="BH4011" s="9" t="str">
        <f t="shared" si="186"/>
        <v>2016</v>
      </c>
      <c r="BI4011" t="str">
        <f>MID(Merge1[[#This Row],[OC_DATA_INIZIO_PROGETTO]],5,2)</f>
        <v>01</v>
      </c>
      <c r="BJ4011">
        <v>20231231</v>
      </c>
      <c r="BK4011" t="str">
        <f t="shared" si="187"/>
        <v>2023</v>
      </c>
      <c r="BL4011" t="str">
        <f>MID(Merge1[[#This Row],[OC_DATA_FINE_PROGETTO_PREVISTA]],5,2)</f>
        <v>12</v>
      </c>
      <c r="BM4011" s="8">
        <f>(Merge1[[#This Row],[Colonna2]]-Merge1[[#This Row],[Colonna1]])*12+Merge1[[#This Row],[Colonna22]]-Merge1[[#This Row],[Colonna12]]</f>
        <v>95</v>
      </c>
      <c r="BO4011" t="str">
        <f t="shared" si="188"/>
        <v/>
      </c>
      <c r="BP4011" s="2" t="s">
        <v>86</v>
      </c>
      <c r="BQ4011" s="2" t="s">
        <v>86</v>
      </c>
      <c r="BR4011" s="2" t="s">
        <v>86</v>
      </c>
      <c r="BS4011" s="2" t="s">
        <v>67</v>
      </c>
      <c r="BT4011" s="2" t="s">
        <v>67</v>
      </c>
    </row>
    <row r="4012" spans="1:72" x14ac:dyDescent="0.35">
      <c r="A4012" s="2" t="s">
        <v>24961</v>
      </c>
      <c r="B4012" s="2" t="s">
        <v>24962</v>
      </c>
      <c r="C4012" s="2" t="s">
        <v>24963</v>
      </c>
      <c r="D4012" s="2" t="s">
        <v>24963</v>
      </c>
      <c r="E4012" s="2" t="s">
        <v>24964</v>
      </c>
      <c r="F4012">
        <v>6</v>
      </c>
      <c r="G4012" s="2" t="s">
        <v>93</v>
      </c>
      <c r="H4012">
        <v>3</v>
      </c>
      <c r="I4012" s="2" t="s">
        <v>68</v>
      </c>
      <c r="J4012">
        <v>5</v>
      </c>
      <c r="K4012" s="2" t="s">
        <v>4781</v>
      </c>
      <c r="L4012">
        <v>5</v>
      </c>
      <c r="M4012" s="2" t="s">
        <v>226</v>
      </c>
      <c r="N4012">
        <v>11</v>
      </c>
      <c r="O4012" s="2" t="s">
        <v>227</v>
      </c>
      <c r="P4012">
        <v>97</v>
      </c>
      <c r="Q4012" s="2" t="s">
        <v>4935</v>
      </c>
      <c r="R4012" t="s">
        <v>67</v>
      </c>
      <c r="S4012" t="s">
        <v>67</v>
      </c>
      <c r="T4012" s="2" t="s">
        <v>73</v>
      </c>
      <c r="U4012" s="2" t="s">
        <v>74</v>
      </c>
      <c r="V4012">
        <v>313</v>
      </c>
      <c r="W4012" s="2" t="s">
        <v>631</v>
      </c>
      <c r="AE4012">
        <v>6912500</v>
      </c>
      <c r="AF4012">
        <v>0</v>
      </c>
      <c r="AL4012" s="5">
        <v>6912500</v>
      </c>
      <c r="AM4012">
        <v>0</v>
      </c>
      <c r="AN4012">
        <v>0</v>
      </c>
      <c r="AT4012">
        <v>6912500</v>
      </c>
      <c r="AZ4012" s="5">
        <v>6912500</v>
      </c>
      <c r="BF4012" s="5">
        <v>0</v>
      </c>
      <c r="BG4012">
        <v>20160101</v>
      </c>
      <c r="BH4012" s="9" t="str">
        <f t="shared" si="186"/>
        <v>2016</v>
      </c>
      <c r="BI4012" t="str">
        <f>MID(Merge1[[#This Row],[OC_DATA_INIZIO_PROGETTO]],5,2)</f>
        <v>01</v>
      </c>
      <c r="BJ4012">
        <v>20231231</v>
      </c>
      <c r="BK4012" t="str">
        <f t="shared" si="187"/>
        <v>2023</v>
      </c>
      <c r="BL4012" t="str">
        <f>MID(Merge1[[#This Row],[OC_DATA_FINE_PROGETTO_PREVISTA]],5,2)</f>
        <v>12</v>
      </c>
      <c r="BM4012" s="8">
        <f>(Merge1[[#This Row],[Colonna2]]-Merge1[[#This Row],[Colonna1]])*12+Merge1[[#This Row],[Colonna22]]-Merge1[[#This Row],[Colonna12]]</f>
        <v>95</v>
      </c>
      <c r="BO4012" t="str">
        <f t="shared" si="188"/>
        <v/>
      </c>
      <c r="BP4012" s="2" t="s">
        <v>86</v>
      </c>
      <c r="BQ4012" s="2" t="s">
        <v>86</v>
      </c>
      <c r="BR4012" s="2" t="s">
        <v>86</v>
      </c>
      <c r="BS4012" s="2" t="s">
        <v>67</v>
      </c>
      <c r="BT4012" s="2" t="s">
        <v>67</v>
      </c>
    </row>
    <row r="4013" spans="1:72" x14ac:dyDescent="0.35">
      <c r="A4013" s="2" t="s">
        <v>24978</v>
      </c>
      <c r="B4013" s="2" t="s">
        <v>24979</v>
      </c>
      <c r="C4013" s="2" t="s">
        <v>24980</v>
      </c>
      <c r="D4013" s="2" t="s">
        <v>24981</v>
      </c>
      <c r="E4013" s="2" t="s">
        <v>24982</v>
      </c>
      <c r="F4013">
        <v>6</v>
      </c>
      <c r="G4013" s="2" t="s">
        <v>93</v>
      </c>
      <c r="H4013">
        <v>3</v>
      </c>
      <c r="I4013" s="2" t="s">
        <v>68</v>
      </c>
      <c r="J4013">
        <v>1</v>
      </c>
      <c r="K4013" s="2" t="s">
        <v>69</v>
      </c>
      <c r="L4013">
        <v>1</v>
      </c>
      <c r="M4013" s="2" t="s">
        <v>70</v>
      </c>
      <c r="N4013">
        <v>5</v>
      </c>
      <c r="O4013" s="2" t="s">
        <v>381</v>
      </c>
      <c r="P4013">
        <v>999</v>
      </c>
      <c r="Q4013" s="2" t="s">
        <v>19039</v>
      </c>
      <c r="R4013" t="s">
        <v>67</v>
      </c>
      <c r="S4013" t="s">
        <v>67</v>
      </c>
      <c r="T4013" s="2" t="s">
        <v>73</v>
      </c>
      <c r="U4013" s="2" t="s">
        <v>74</v>
      </c>
      <c r="V4013">
        <v>1517</v>
      </c>
      <c r="W4013" s="2" t="s">
        <v>75</v>
      </c>
      <c r="AE4013">
        <v>5680309</v>
      </c>
      <c r="AF4013">
        <v>0</v>
      </c>
      <c r="AL4013" s="5">
        <v>5680309</v>
      </c>
      <c r="AM4013">
        <v>0</v>
      </c>
      <c r="AN4013">
        <v>0</v>
      </c>
      <c r="AT4013">
        <v>5680309</v>
      </c>
      <c r="AZ4013" s="5">
        <v>5680309</v>
      </c>
      <c r="BF4013" s="5">
        <v>0</v>
      </c>
      <c r="BG4013">
        <v>20190101</v>
      </c>
      <c r="BH4013" s="9" t="str">
        <f t="shared" si="186"/>
        <v>2019</v>
      </c>
      <c r="BI4013" t="str">
        <f>MID(Merge1[[#This Row],[OC_DATA_INIZIO_PROGETTO]],5,2)</f>
        <v>01</v>
      </c>
      <c r="BJ4013">
        <v>20231231</v>
      </c>
      <c r="BK4013" t="str">
        <f t="shared" si="187"/>
        <v>2023</v>
      </c>
      <c r="BL4013" t="str">
        <f>MID(Merge1[[#This Row],[OC_DATA_FINE_PROGETTO_PREVISTA]],5,2)</f>
        <v>12</v>
      </c>
      <c r="BM4013" s="8">
        <f>(Merge1[[#This Row],[Colonna2]]-Merge1[[#This Row],[Colonna1]])*12+Merge1[[#This Row],[Colonna22]]-Merge1[[#This Row],[Colonna12]]</f>
        <v>59</v>
      </c>
      <c r="BO4013" t="str">
        <f t="shared" si="188"/>
        <v/>
      </c>
      <c r="BP4013" s="2" t="s">
        <v>86</v>
      </c>
      <c r="BQ4013" s="2" t="s">
        <v>86</v>
      </c>
      <c r="BR4013" s="2" t="s">
        <v>86</v>
      </c>
      <c r="BS4013" s="2" t="s">
        <v>67</v>
      </c>
      <c r="BT4013" s="2" t="s">
        <v>67</v>
      </c>
    </row>
    <row r="4014" spans="1:72" x14ac:dyDescent="0.35">
      <c r="A4014" s="2" t="s">
        <v>24988</v>
      </c>
      <c r="B4014" s="2" t="s">
        <v>24989</v>
      </c>
      <c r="C4014" s="2" t="s">
        <v>24990</v>
      </c>
      <c r="D4014" s="2" t="s">
        <v>24990</v>
      </c>
      <c r="E4014" s="2" t="s">
        <v>24991</v>
      </c>
      <c r="F4014">
        <v>6</v>
      </c>
      <c r="G4014" s="2" t="s">
        <v>93</v>
      </c>
      <c r="H4014">
        <v>2</v>
      </c>
      <c r="I4014" s="2" t="s">
        <v>430</v>
      </c>
      <c r="J4014">
        <v>99</v>
      </c>
      <c r="K4014" s="2" t="s">
        <v>81</v>
      </c>
      <c r="L4014">
        <v>5</v>
      </c>
      <c r="M4014" s="2" t="s">
        <v>226</v>
      </c>
      <c r="N4014">
        <v>11</v>
      </c>
      <c r="O4014" s="2" t="s">
        <v>227</v>
      </c>
      <c r="P4014">
        <v>999</v>
      </c>
      <c r="Q4014" s="2" t="s">
        <v>19032</v>
      </c>
      <c r="R4014" t="s">
        <v>67</v>
      </c>
      <c r="S4014" t="s">
        <v>67</v>
      </c>
      <c r="T4014" s="2" t="s">
        <v>73</v>
      </c>
      <c r="U4014" s="2" t="s">
        <v>74</v>
      </c>
      <c r="V4014">
        <v>1209</v>
      </c>
      <c r="W4014" s="2" t="s">
        <v>506</v>
      </c>
      <c r="AE4014">
        <v>5000000</v>
      </c>
      <c r="AF4014">
        <v>0</v>
      </c>
      <c r="AL4014" s="5">
        <v>5000000</v>
      </c>
      <c r="AM4014">
        <v>0</v>
      </c>
      <c r="AN4014">
        <v>0</v>
      </c>
      <c r="AT4014">
        <v>5000000</v>
      </c>
      <c r="AZ4014" s="5">
        <v>5000000</v>
      </c>
      <c r="BF4014" s="5">
        <v>0</v>
      </c>
      <c r="BG4014">
        <v>20180101</v>
      </c>
      <c r="BH4014" s="9" t="str">
        <f t="shared" si="186"/>
        <v>2018</v>
      </c>
      <c r="BI4014" t="str">
        <f>MID(Merge1[[#This Row],[OC_DATA_INIZIO_PROGETTO]],5,2)</f>
        <v>01</v>
      </c>
      <c r="BJ4014">
        <v>20231231</v>
      </c>
      <c r="BK4014" t="str">
        <f t="shared" si="187"/>
        <v>2023</v>
      </c>
      <c r="BL4014" t="str">
        <f>MID(Merge1[[#This Row],[OC_DATA_FINE_PROGETTO_PREVISTA]],5,2)</f>
        <v>12</v>
      </c>
      <c r="BM4014" s="8">
        <f>(Merge1[[#This Row],[Colonna2]]-Merge1[[#This Row],[Colonna1]])*12+Merge1[[#This Row],[Colonna22]]-Merge1[[#This Row],[Colonna12]]</f>
        <v>71</v>
      </c>
      <c r="BO4014" t="str">
        <f t="shared" si="188"/>
        <v/>
      </c>
      <c r="BP4014" s="2" t="s">
        <v>86</v>
      </c>
      <c r="BQ4014" s="2" t="s">
        <v>86</v>
      </c>
      <c r="BR4014" s="2" t="s">
        <v>86</v>
      </c>
      <c r="BS4014" s="2" t="s">
        <v>67</v>
      </c>
      <c r="BT4014" s="2" t="s">
        <v>67</v>
      </c>
    </row>
    <row r="4015" spans="1:72" x14ac:dyDescent="0.35">
      <c r="A4015" s="2" t="s">
        <v>26138</v>
      </c>
      <c r="B4015" s="2" t="s">
        <v>26139</v>
      </c>
      <c r="C4015" s="2" t="s">
        <v>26140</v>
      </c>
      <c r="D4015" s="2" t="s">
        <v>26141</v>
      </c>
      <c r="E4015" s="2" t="s">
        <v>26142</v>
      </c>
      <c r="F4015">
        <v>2</v>
      </c>
      <c r="G4015" s="2" t="s">
        <v>4836</v>
      </c>
      <c r="H4015">
        <v>2</v>
      </c>
      <c r="I4015" s="2" t="s">
        <v>430</v>
      </c>
      <c r="J4015">
        <v>19</v>
      </c>
      <c r="K4015" s="2" t="s">
        <v>4837</v>
      </c>
      <c r="L4015">
        <v>10</v>
      </c>
      <c r="M4015" s="2" t="s">
        <v>95</v>
      </c>
      <c r="N4015">
        <v>99</v>
      </c>
      <c r="O4015" s="2" t="s">
        <v>96</v>
      </c>
      <c r="P4015">
        <v>999</v>
      </c>
      <c r="Q4015" s="2" t="s">
        <v>96</v>
      </c>
      <c r="R4015" t="s">
        <v>67</v>
      </c>
      <c r="S4015" t="s">
        <v>67</v>
      </c>
      <c r="T4015" s="2" t="s">
        <v>73</v>
      </c>
      <c r="U4015" s="2" t="s">
        <v>74</v>
      </c>
      <c r="V4015">
        <v>1517</v>
      </c>
      <c r="W4015" s="2" t="s">
        <v>75</v>
      </c>
      <c r="X4015">
        <v>3717299.04</v>
      </c>
      <c r="Y4015">
        <v>3717299.04</v>
      </c>
      <c r="AD4015">
        <v>1239099.68</v>
      </c>
      <c r="AF4015">
        <v>0</v>
      </c>
      <c r="AL4015" s="5">
        <v>4956398.72</v>
      </c>
      <c r="AM4015">
        <v>0</v>
      </c>
      <c r="AN4015">
        <v>0</v>
      </c>
      <c r="AO4015">
        <v>3717299.04</v>
      </c>
      <c r="AP4015">
        <v>3717299.04</v>
      </c>
      <c r="AS4015">
        <v>1239099.68</v>
      </c>
      <c r="AZ4015" s="5">
        <v>4956398.72</v>
      </c>
      <c r="BF4015" s="5">
        <v>0</v>
      </c>
      <c r="BG4015">
        <v>20201110</v>
      </c>
      <c r="BH4015" s="9" t="str">
        <f t="shared" si="186"/>
        <v>2020</v>
      </c>
      <c r="BI4015" t="str">
        <f>MID(Merge1[[#This Row],[OC_DATA_INIZIO_PROGETTO]],5,2)</f>
        <v>11</v>
      </c>
      <c r="BJ4015">
        <v>20231231</v>
      </c>
      <c r="BK4015" t="str">
        <f t="shared" si="187"/>
        <v>2023</v>
      </c>
      <c r="BL4015" t="str">
        <f>MID(Merge1[[#This Row],[OC_DATA_FINE_PROGETTO_PREVISTA]],5,2)</f>
        <v>12</v>
      </c>
      <c r="BM4015" s="8">
        <f>(Merge1[[#This Row],[Colonna2]]-Merge1[[#This Row],[Colonna1]])*12+Merge1[[#This Row],[Colonna22]]-Merge1[[#This Row],[Colonna12]]</f>
        <v>37</v>
      </c>
      <c r="BO4015" t="str">
        <f t="shared" si="188"/>
        <v/>
      </c>
      <c r="BP4015" s="2" t="s">
        <v>86</v>
      </c>
      <c r="BQ4015" s="2" t="s">
        <v>86</v>
      </c>
      <c r="BR4015" s="2" t="s">
        <v>86</v>
      </c>
      <c r="BS4015" s="2" t="s">
        <v>67</v>
      </c>
      <c r="BT4015" s="2" t="s">
        <v>67</v>
      </c>
    </row>
    <row r="4016" spans="1:72" x14ac:dyDescent="0.35">
      <c r="A4016" s="2" t="s">
        <v>25508</v>
      </c>
      <c r="B4016" s="2" t="s">
        <v>25509</v>
      </c>
      <c r="C4016" s="2" t="s">
        <v>25510</v>
      </c>
      <c r="D4016" s="2" t="s">
        <v>25510</v>
      </c>
      <c r="E4016" s="2" t="s">
        <v>25511</v>
      </c>
      <c r="F4016">
        <v>8</v>
      </c>
      <c r="G4016" s="2" t="s">
        <v>441</v>
      </c>
      <c r="H4016">
        <v>3</v>
      </c>
      <c r="I4016" s="2" t="s">
        <v>68</v>
      </c>
      <c r="J4016">
        <v>3</v>
      </c>
      <c r="K4016" s="2" t="s">
        <v>90</v>
      </c>
      <c r="L4016">
        <v>11</v>
      </c>
      <c r="M4016" s="2" t="s">
        <v>443</v>
      </c>
      <c r="N4016">
        <v>70</v>
      </c>
      <c r="O4016" s="2" t="s">
        <v>527</v>
      </c>
      <c r="P4016">
        <v>1</v>
      </c>
      <c r="Q4016" s="2" t="s">
        <v>528</v>
      </c>
      <c r="R4016" t="s">
        <v>67</v>
      </c>
      <c r="S4016" t="s">
        <v>67</v>
      </c>
      <c r="T4016" s="2" t="s">
        <v>73</v>
      </c>
      <c r="U4016" s="2" t="s">
        <v>74</v>
      </c>
      <c r="V4016">
        <v>1502</v>
      </c>
      <c r="W4016" s="2" t="s">
        <v>19499</v>
      </c>
      <c r="AE4016">
        <v>4920000</v>
      </c>
      <c r="AF4016">
        <v>0</v>
      </c>
      <c r="AL4016" s="5">
        <v>4920000</v>
      </c>
      <c r="AM4016">
        <v>0</v>
      </c>
      <c r="AN4016">
        <v>0</v>
      </c>
      <c r="AT4016">
        <v>4920000</v>
      </c>
      <c r="AZ4016" s="5">
        <v>4920000</v>
      </c>
      <c r="BF4016" s="5">
        <v>0</v>
      </c>
      <c r="BG4016">
        <v>20190501</v>
      </c>
      <c r="BH4016" s="9" t="str">
        <f t="shared" si="186"/>
        <v>2019</v>
      </c>
      <c r="BI4016" t="str">
        <f>MID(Merge1[[#This Row],[OC_DATA_INIZIO_PROGETTO]],5,2)</f>
        <v>05</v>
      </c>
      <c r="BJ4016">
        <v>20220201</v>
      </c>
      <c r="BK4016" t="str">
        <f t="shared" si="187"/>
        <v>2022</v>
      </c>
      <c r="BL4016" t="str">
        <f>MID(Merge1[[#This Row],[OC_DATA_FINE_PROGETTO_PREVISTA]],5,2)</f>
        <v>02</v>
      </c>
      <c r="BM4016" s="8">
        <f>(Merge1[[#This Row],[Colonna2]]-Merge1[[#This Row],[Colonna1]])*12+Merge1[[#This Row],[Colonna22]]-Merge1[[#This Row],[Colonna12]]</f>
        <v>33</v>
      </c>
      <c r="BO4016" t="str">
        <f t="shared" si="188"/>
        <v/>
      </c>
      <c r="BP4016" s="2" t="s">
        <v>86</v>
      </c>
      <c r="BQ4016" s="2" t="s">
        <v>76</v>
      </c>
      <c r="BR4016" s="2" t="s">
        <v>87</v>
      </c>
      <c r="BS4016" s="2" t="s">
        <v>6053</v>
      </c>
      <c r="BT4016" s="2" t="s">
        <v>6054</v>
      </c>
    </row>
    <row r="4017" spans="1:72" x14ac:dyDescent="0.35">
      <c r="A4017" s="2" t="s">
        <v>26134</v>
      </c>
      <c r="B4017" s="2" t="s">
        <v>26135</v>
      </c>
      <c r="C4017" s="2" t="s">
        <v>26136</v>
      </c>
      <c r="D4017" s="2" t="s">
        <v>26136</v>
      </c>
      <c r="E4017" s="2" t="s">
        <v>26137</v>
      </c>
      <c r="F4017">
        <v>6</v>
      </c>
      <c r="G4017" s="2" t="s">
        <v>93</v>
      </c>
      <c r="H4017">
        <v>3</v>
      </c>
      <c r="I4017" s="2" t="s">
        <v>68</v>
      </c>
      <c r="J4017">
        <v>3</v>
      </c>
      <c r="K4017" s="2" t="s">
        <v>90</v>
      </c>
      <c r="L4017">
        <v>5</v>
      </c>
      <c r="M4017" s="2" t="s">
        <v>226</v>
      </c>
      <c r="N4017">
        <v>11</v>
      </c>
      <c r="O4017" s="2" t="s">
        <v>227</v>
      </c>
      <c r="P4017">
        <v>96</v>
      </c>
      <c r="Q4017" s="2" t="s">
        <v>4782</v>
      </c>
      <c r="R4017" t="s">
        <v>67</v>
      </c>
      <c r="S4017" t="s">
        <v>67</v>
      </c>
      <c r="T4017" s="2" t="s">
        <v>73</v>
      </c>
      <c r="U4017" s="2" t="s">
        <v>74</v>
      </c>
      <c r="V4017">
        <v>1538</v>
      </c>
      <c r="W4017" s="2" t="s">
        <v>19696</v>
      </c>
      <c r="X4017">
        <v>2745000</v>
      </c>
      <c r="Y4017">
        <v>2745000</v>
      </c>
      <c r="AD4017">
        <v>915000</v>
      </c>
      <c r="AF4017">
        <v>0</v>
      </c>
      <c r="AL4017" s="5">
        <v>3660000</v>
      </c>
      <c r="AM4017">
        <v>0</v>
      </c>
      <c r="AN4017">
        <v>0</v>
      </c>
      <c r="AO4017">
        <v>2745000</v>
      </c>
      <c r="AP4017">
        <v>2745000</v>
      </c>
      <c r="AS4017">
        <v>915000</v>
      </c>
      <c r="AZ4017" s="5">
        <v>3660000</v>
      </c>
      <c r="BF4017" s="5">
        <v>0</v>
      </c>
      <c r="BG4017">
        <v>20190101</v>
      </c>
      <c r="BH4017" s="9" t="str">
        <f t="shared" si="186"/>
        <v>2019</v>
      </c>
      <c r="BI4017" t="str">
        <f>MID(Merge1[[#This Row],[OC_DATA_INIZIO_PROGETTO]],5,2)</f>
        <v>01</v>
      </c>
      <c r="BJ4017">
        <v>20231231</v>
      </c>
      <c r="BK4017" t="str">
        <f t="shared" si="187"/>
        <v>2023</v>
      </c>
      <c r="BL4017" t="str">
        <f>MID(Merge1[[#This Row],[OC_DATA_FINE_PROGETTO_PREVISTA]],5,2)</f>
        <v>12</v>
      </c>
      <c r="BM4017" s="8">
        <f>(Merge1[[#This Row],[Colonna2]]-Merge1[[#This Row],[Colonna1]])*12+Merge1[[#This Row],[Colonna22]]-Merge1[[#This Row],[Colonna12]]</f>
        <v>59</v>
      </c>
      <c r="BO4017" t="str">
        <f t="shared" si="188"/>
        <v/>
      </c>
      <c r="BP4017" s="2" t="s">
        <v>86</v>
      </c>
      <c r="BQ4017" s="2" t="s">
        <v>86</v>
      </c>
      <c r="BR4017" s="2" t="s">
        <v>86</v>
      </c>
      <c r="BS4017" s="2" t="s">
        <v>67</v>
      </c>
      <c r="BT4017" s="2" t="s">
        <v>67</v>
      </c>
    </row>
    <row r="4018" spans="1:72" x14ac:dyDescent="0.35">
      <c r="A4018" s="2" t="s">
        <v>30907</v>
      </c>
      <c r="B4018" s="2" t="s">
        <v>30908</v>
      </c>
      <c r="C4018" s="2" t="s">
        <v>30909</v>
      </c>
      <c r="D4018" s="2" t="s">
        <v>30910</v>
      </c>
      <c r="E4018" s="2" t="s">
        <v>30911</v>
      </c>
      <c r="F4018">
        <v>4</v>
      </c>
      <c r="G4018" s="2" t="s">
        <v>174</v>
      </c>
      <c r="H4018">
        <v>3</v>
      </c>
      <c r="I4018" s="2" t="s">
        <v>68</v>
      </c>
      <c r="J4018">
        <v>1</v>
      </c>
      <c r="K4018" s="2" t="s">
        <v>69</v>
      </c>
      <c r="L4018">
        <v>3</v>
      </c>
      <c r="M4018" s="2" t="s">
        <v>3884</v>
      </c>
      <c r="N4018">
        <v>16</v>
      </c>
      <c r="O4018" s="2" t="s">
        <v>8160</v>
      </c>
      <c r="P4018">
        <v>4</v>
      </c>
      <c r="Q4018" s="2" t="s">
        <v>8161</v>
      </c>
      <c r="R4018" t="s">
        <v>67</v>
      </c>
      <c r="S4018" t="s">
        <v>67</v>
      </c>
      <c r="T4018" s="2" t="s">
        <v>73</v>
      </c>
      <c r="U4018" s="2" t="s">
        <v>74</v>
      </c>
      <c r="V4018">
        <v>1968</v>
      </c>
      <c r="W4018" s="2" t="s">
        <v>494</v>
      </c>
      <c r="AF4018">
        <v>0</v>
      </c>
      <c r="AI4018">
        <v>2450000</v>
      </c>
      <c r="AL4018" s="5">
        <v>2450000</v>
      </c>
      <c r="AM4018">
        <v>0</v>
      </c>
      <c r="AN4018">
        <v>0</v>
      </c>
      <c r="AW4018">
        <v>2450000</v>
      </c>
      <c r="AZ4018" s="5">
        <v>2450000</v>
      </c>
      <c r="BF4018" s="5">
        <v>0</v>
      </c>
      <c r="BG4018">
        <v>20160607</v>
      </c>
      <c r="BH4018" s="9" t="str">
        <f t="shared" si="186"/>
        <v>2016</v>
      </c>
      <c r="BI4018" t="str">
        <f>MID(Merge1[[#This Row],[OC_DATA_INIZIO_PROGETTO]],5,2)</f>
        <v>06</v>
      </c>
      <c r="BJ4018">
        <v>20200426</v>
      </c>
      <c r="BK4018" t="str">
        <f t="shared" si="187"/>
        <v>2020</v>
      </c>
      <c r="BL4018" t="str">
        <f>MID(Merge1[[#This Row],[OC_DATA_FINE_PROGETTO_PREVISTA]],5,2)</f>
        <v>04</v>
      </c>
      <c r="BM4018" s="8">
        <f>(Merge1[[#This Row],[Colonna2]]-Merge1[[#This Row],[Colonna1]])*12+Merge1[[#This Row],[Colonna22]]-Merge1[[#This Row],[Colonna12]]</f>
        <v>46</v>
      </c>
      <c r="BN4018">
        <v>20200426</v>
      </c>
      <c r="BO4018" t="str">
        <f t="shared" si="188"/>
        <v>2020</v>
      </c>
      <c r="BP4018" s="2" t="s">
        <v>86</v>
      </c>
      <c r="BQ4018" s="2" t="s">
        <v>86</v>
      </c>
      <c r="BR4018" s="2" t="s">
        <v>440</v>
      </c>
      <c r="BS4018" s="2" t="s">
        <v>3041</v>
      </c>
      <c r="BT4018" s="2" t="s">
        <v>3042</v>
      </c>
    </row>
    <row r="4019" spans="1:72" x14ac:dyDescent="0.35">
      <c r="A4019" s="2" t="s">
        <v>19160</v>
      </c>
      <c r="B4019" s="2" t="s">
        <v>19161</v>
      </c>
      <c r="C4019" s="2" t="s">
        <v>19162</v>
      </c>
      <c r="D4019" s="2" t="s">
        <v>19163</v>
      </c>
      <c r="E4019" s="2" t="s">
        <v>19164</v>
      </c>
      <c r="F4019">
        <v>7</v>
      </c>
      <c r="G4019" s="2" t="s">
        <v>66</v>
      </c>
      <c r="H4019">
        <v>1</v>
      </c>
      <c r="I4019" s="2" t="s">
        <v>625</v>
      </c>
      <c r="J4019">
        <v>0</v>
      </c>
      <c r="K4019" s="2" t="s">
        <v>627</v>
      </c>
      <c r="L4019">
        <v>1</v>
      </c>
      <c r="M4019" s="2" t="s">
        <v>70</v>
      </c>
      <c r="N4019">
        <v>5</v>
      </c>
      <c r="O4019" s="2" t="s">
        <v>381</v>
      </c>
      <c r="P4019">
        <v>36</v>
      </c>
      <c r="Q4019" s="2" t="s">
        <v>382</v>
      </c>
      <c r="R4019" t="s">
        <v>67</v>
      </c>
      <c r="S4019" t="s">
        <v>67</v>
      </c>
      <c r="T4019" s="2" t="s">
        <v>73</v>
      </c>
      <c r="U4019" s="2" t="s">
        <v>74</v>
      </c>
      <c r="V4019">
        <v>1925</v>
      </c>
      <c r="W4019" s="2" t="s">
        <v>465</v>
      </c>
      <c r="X4019">
        <v>1365000</v>
      </c>
      <c r="Y4019">
        <v>1365000</v>
      </c>
      <c r="AD4019">
        <v>455000</v>
      </c>
      <c r="AF4019">
        <v>0</v>
      </c>
      <c r="AL4019" s="5">
        <v>1820000</v>
      </c>
      <c r="AM4019">
        <v>0</v>
      </c>
      <c r="AN4019">
        <v>0</v>
      </c>
      <c r="AO4019">
        <v>1365000</v>
      </c>
      <c r="AP4019">
        <v>1365000</v>
      </c>
      <c r="AS4019">
        <v>455000</v>
      </c>
      <c r="AZ4019" s="5">
        <v>1820000</v>
      </c>
      <c r="BF4019" s="5">
        <v>0</v>
      </c>
      <c r="BG4019">
        <v>20190906</v>
      </c>
      <c r="BH4019" s="9" t="str">
        <f t="shared" si="186"/>
        <v>2019</v>
      </c>
      <c r="BI4019" t="str">
        <f>MID(Merge1[[#This Row],[OC_DATA_INIZIO_PROGETTO]],5,2)</f>
        <v>09</v>
      </c>
      <c r="BJ4019">
        <v>20220121</v>
      </c>
      <c r="BK4019" t="str">
        <f t="shared" si="187"/>
        <v>2022</v>
      </c>
      <c r="BL4019" t="str">
        <f>MID(Merge1[[#This Row],[OC_DATA_FINE_PROGETTO_PREVISTA]],5,2)</f>
        <v>01</v>
      </c>
      <c r="BM4019" s="8">
        <f>(Merge1[[#This Row],[Colonna2]]-Merge1[[#This Row],[Colonna1]])*12+Merge1[[#This Row],[Colonna22]]-Merge1[[#This Row],[Colonna12]]</f>
        <v>28</v>
      </c>
      <c r="BO4019" t="str">
        <f t="shared" si="188"/>
        <v/>
      </c>
      <c r="BP4019" s="2" t="s">
        <v>86</v>
      </c>
      <c r="BQ4019" s="2" t="s">
        <v>76</v>
      </c>
      <c r="BR4019" s="2" t="s">
        <v>3044</v>
      </c>
      <c r="BS4019" s="2" t="s">
        <v>8219</v>
      </c>
      <c r="BT4019" s="2" t="s">
        <v>581</v>
      </c>
    </row>
    <row r="4020" spans="1:72" x14ac:dyDescent="0.35">
      <c r="A4020" s="2" t="s">
        <v>26143</v>
      </c>
      <c r="B4020" s="2" t="s">
        <v>26144</v>
      </c>
      <c r="C4020" s="2" t="s">
        <v>26145</v>
      </c>
      <c r="D4020" s="2" t="s">
        <v>26146</v>
      </c>
      <c r="E4020" s="2" t="s">
        <v>26147</v>
      </c>
      <c r="F4020">
        <v>2</v>
      </c>
      <c r="G4020" s="2" t="s">
        <v>4836</v>
      </c>
      <c r="H4020">
        <v>2</v>
      </c>
      <c r="I4020" s="2" t="s">
        <v>430</v>
      </c>
      <c r="J4020">
        <v>99</v>
      </c>
      <c r="K4020" s="2" t="s">
        <v>81</v>
      </c>
      <c r="L4020">
        <v>5</v>
      </c>
      <c r="M4020" s="2" t="s">
        <v>226</v>
      </c>
      <c r="N4020">
        <v>11</v>
      </c>
      <c r="O4020" s="2" t="s">
        <v>227</v>
      </c>
      <c r="P4020">
        <v>97</v>
      </c>
      <c r="Q4020" s="2" t="s">
        <v>4935</v>
      </c>
      <c r="R4020" t="s">
        <v>67</v>
      </c>
      <c r="S4020" t="s">
        <v>67</v>
      </c>
      <c r="T4020" s="2" t="s">
        <v>73</v>
      </c>
      <c r="U4020" s="2" t="s">
        <v>74</v>
      </c>
      <c r="V4020">
        <v>1517</v>
      </c>
      <c r="W4020" s="2" t="s">
        <v>75</v>
      </c>
      <c r="X4020">
        <v>1127280</v>
      </c>
      <c r="Y4020">
        <v>1127280</v>
      </c>
      <c r="AD4020">
        <v>375760</v>
      </c>
      <c r="AF4020">
        <v>0</v>
      </c>
      <c r="AL4020" s="5">
        <v>1503040</v>
      </c>
      <c r="AM4020">
        <v>0</v>
      </c>
      <c r="AN4020">
        <v>0</v>
      </c>
      <c r="AO4020">
        <v>1127280</v>
      </c>
      <c r="AP4020">
        <v>1127280</v>
      </c>
      <c r="AS4020">
        <v>375760</v>
      </c>
      <c r="AZ4020" s="5">
        <v>1503040</v>
      </c>
      <c r="BF4020" s="5">
        <v>0</v>
      </c>
      <c r="BG4020">
        <v>20201110</v>
      </c>
      <c r="BH4020" s="9" t="str">
        <f t="shared" si="186"/>
        <v>2020</v>
      </c>
      <c r="BI4020" t="str">
        <f>MID(Merge1[[#This Row],[OC_DATA_INIZIO_PROGETTO]],5,2)</f>
        <v>11</v>
      </c>
      <c r="BJ4020">
        <v>20231231</v>
      </c>
      <c r="BK4020" t="str">
        <f t="shared" si="187"/>
        <v>2023</v>
      </c>
      <c r="BL4020" t="str">
        <f>MID(Merge1[[#This Row],[OC_DATA_FINE_PROGETTO_PREVISTA]],5,2)</f>
        <v>12</v>
      </c>
      <c r="BM4020" s="8">
        <f>(Merge1[[#This Row],[Colonna2]]-Merge1[[#This Row],[Colonna1]])*12+Merge1[[#This Row],[Colonna22]]-Merge1[[#This Row],[Colonna12]]</f>
        <v>37</v>
      </c>
      <c r="BO4020" t="str">
        <f t="shared" si="188"/>
        <v/>
      </c>
      <c r="BP4020" s="2" t="s">
        <v>86</v>
      </c>
      <c r="BQ4020" s="2" t="s">
        <v>86</v>
      </c>
      <c r="BR4020" s="2" t="s">
        <v>86</v>
      </c>
      <c r="BS4020" s="2" t="s">
        <v>67</v>
      </c>
      <c r="BT4020" s="2" t="s">
        <v>67</v>
      </c>
    </row>
    <row r="4021" spans="1:72" x14ac:dyDescent="0.35">
      <c r="A4021" s="2" t="s">
        <v>19263</v>
      </c>
      <c r="B4021" s="2" t="s">
        <v>19264</v>
      </c>
      <c r="C4021" s="2" t="s">
        <v>19265</v>
      </c>
      <c r="D4021" s="2" t="s">
        <v>19266</v>
      </c>
      <c r="E4021" s="2" t="s">
        <v>19267</v>
      </c>
      <c r="F4021">
        <v>2</v>
      </c>
      <c r="G4021" s="2" t="s">
        <v>4836</v>
      </c>
      <c r="H4021">
        <v>2</v>
      </c>
      <c r="I4021" s="2" t="s">
        <v>430</v>
      </c>
      <c r="J4021">
        <v>99</v>
      </c>
      <c r="K4021" s="2" t="s">
        <v>81</v>
      </c>
      <c r="L4021">
        <v>10</v>
      </c>
      <c r="M4021" s="2" t="s">
        <v>95</v>
      </c>
      <c r="N4021">
        <v>2</v>
      </c>
      <c r="O4021" s="2" t="s">
        <v>321</v>
      </c>
      <c r="P4021">
        <v>1</v>
      </c>
      <c r="Q4021" s="2" t="s">
        <v>420</v>
      </c>
      <c r="R4021" t="s">
        <v>67</v>
      </c>
      <c r="S4021" t="s">
        <v>67</v>
      </c>
      <c r="T4021" s="2" t="s">
        <v>73</v>
      </c>
      <c r="U4021" s="2" t="s">
        <v>74</v>
      </c>
      <c r="V4021">
        <v>1209</v>
      </c>
      <c r="W4021" s="2" t="s">
        <v>506</v>
      </c>
      <c r="X4021">
        <v>750000</v>
      </c>
      <c r="Y4021">
        <v>750000</v>
      </c>
      <c r="AD4021">
        <v>750000</v>
      </c>
      <c r="AF4021">
        <v>0</v>
      </c>
      <c r="AL4021" s="5">
        <v>1500000</v>
      </c>
      <c r="AM4021">
        <v>0</v>
      </c>
      <c r="AN4021">
        <v>0</v>
      </c>
      <c r="AO4021">
        <v>750000</v>
      </c>
      <c r="AP4021">
        <v>750000</v>
      </c>
      <c r="AS4021">
        <v>750000</v>
      </c>
      <c r="AZ4021" s="5">
        <v>1500000</v>
      </c>
      <c r="BF4021" s="5">
        <v>0</v>
      </c>
      <c r="BG4021">
        <v>20161206</v>
      </c>
      <c r="BH4021" s="9" t="str">
        <f t="shared" si="186"/>
        <v>2016</v>
      </c>
      <c r="BI4021" t="str">
        <f>MID(Merge1[[#This Row],[OC_DATA_INIZIO_PROGETTO]],5,2)</f>
        <v>12</v>
      </c>
      <c r="BJ4021">
        <v>20231231</v>
      </c>
      <c r="BK4021" t="str">
        <f t="shared" si="187"/>
        <v>2023</v>
      </c>
      <c r="BL4021" t="str">
        <f>MID(Merge1[[#This Row],[OC_DATA_FINE_PROGETTO_PREVISTA]],5,2)</f>
        <v>12</v>
      </c>
      <c r="BM4021" s="8">
        <f>(Merge1[[#This Row],[Colonna2]]-Merge1[[#This Row],[Colonna1]])*12+Merge1[[#This Row],[Colonna22]]-Merge1[[#This Row],[Colonna12]]</f>
        <v>84</v>
      </c>
      <c r="BO4021" t="str">
        <f t="shared" si="188"/>
        <v/>
      </c>
      <c r="BP4021" s="2" t="s">
        <v>86</v>
      </c>
      <c r="BQ4021" s="2" t="s">
        <v>76</v>
      </c>
      <c r="BR4021" s="2" t="s">
        <v>77</v>
      </c>
      <c r="BS4021" s="2" t="s">
        <v>434</v>
      </c>
      <c r="BT4021" s="2" t="s">
        <v>435</v>
      </c>
    </row>
    <row r="4022" spans="1:72" x14ac:dyDescent="0.35">
      <c r="A4022" s="2" t="s">
        <v>26125</v>
      </c>
      <c r="B4022" s="2" t="s">
        <v>26126</v>
      </c>
      <c r="C4022" s="2" t="s">
        <v>26127</v>
      </c>
      <c r="D4022" s="2" t="s">
        <v>26123</v>
      </c>
      <c r="E4022" s="2" t="s">
        <v>26128</v>
      </c>
      <c r="F4022">
        <v>6</v>
      </c>
      <c r="G4022" s="2" t="s">
        <v>93</v>
      </c>
      <c r="H4022">
        <v>2</v>
      </c>
      <c r="I4022" s="2" t="s">
        <v>430</v>
      </c>
      <c r="J4022">
        <v>19</v>
      </c>
      <c r="K4022" s="2" t="s">
        <v>4837</v>
      </c>
      <c r="L4022">
        <v>5</v>
      </c>
      <c r="M4022" s="2" t="s">
        <v>226</v>
      </c>
      <c r="N4022">
        <v>11</v>
      </c>
      <c r="O4022" s="2" t="s">
        <v>227</v>
      </c>
      <c r="P4022">
        <v>99</v>
      </c>
      <c r="Q4022" s="2" t="s">
        <v>228</v>
      </c>
      <c r="R4022" t="s">
        <v>67</v>
      </c>
      <c r="S4022" t="s">
        <v>67</v>
      </c>
      <c r="T4022" s="2" t="s">
        <v>73</v>
      </c>
      <c r="U4022" s="2" t="s">
        <v>74</v>
      </c>
      <c r="V4022">
        <v>0</v>
      </c>
      <c r="W4022" s="2" t="s">
        <v>97</v>
      </c>
      <c r="X4022">
        <v>1125000</v>
      </c>
      <c r="Y4022">
        <v>1125000</v>
      </c>
      <c r="AD4022">
        <v>375000</v>
      </c>
      <c r="AF4022">
        <v>0</v>
      </c>
      <c r="AL4022" s="5">
        <v>1500000</v>
      </c>
      <c r="AM4022">
        <v>0</v>
      </c>
      <c r="AN4022">
        <v>0</v>
      </c>
      <c r="AO4022">
        <v>1125000</v>
      </c>
      <c r="AP4022">
        <v>1125000</v>
      </c>
      <c r="AS4022">
        <v>375000</v>
      </c>
      <c r="AZ4022" s="5">
        <v>1500000</v>
      </c>
      <c r="BF4022" s="5">
        <v>0</v>
      </c>
      <c r="BG4022">
        <v>20200908</v>
      </c>
      <c r="BH4022" s="9" t="str">
        <f t="shared" si="186"/>
        <v>2020</v>
      </c>
      <c r="BI4022" t="str">
        <f>MID(Merge1[[#This Row],[OC_DATA_INIZIO_PROGETTO]],5,2)</f>
        <v>09</v>
      </c>
      <c r="BJ4022">
        <v>20231231</v>
      </c>
      <c r="BK4022" t="str">
        <f t="shared" si="187"/>
        <v>2023</v>
      </c>
      <c r="BL4022" t="str">
        <f>MID(Merge1[[#This Row],[OC_DATA_FINE_PROGETTO_PREVISTA]],5,2)</f>
        <v>12</v>
      </c>
      <c r="BM4022" s="8">
        <f>(Merge1[[#This Row],[Colonna2]]-Merge1[[#This Row],[Colonna1]])*12+Merge1[[#This Row],[Colonna22]]-Merge1[[#This Row],[Colonna12]]</f>
        <v>39</v>
      </c>
      <c r="BO4022" t="str">
        <f t="shared" si="188"/>
        <v/>
      </c>
      <c r="BP4022" s="2" t="s">
        <v>86</v>
      </c>
      <c r="BQ4022" s="2" t="s">
        <v>86</v>
      </c>
      <c r="BR4022" s="2" t="s">
        <v>86</v>
      </c>
      <c r="BS4022" s="2" t="s">
        <v>67</v>
      </c>
      <c r="BT4022" s="2" t="s">
        <v>67</v>
      </c>
    </row>
    <row r="4023" spans="1:72" x14ac:dyDescent="0.35">
      <c r="A4023" s="2" t="s">
        <v>28942</v>
      </c>
      <c r="B4023" s="2" t="s">
        <v>28943</v>
      </c>
      <c r="C4023" s="2" t="s">
        <v>28944</v>
      </c>
      <c r="D4023" s="2" t="s">
        <v>28940</v>
      </c>
      <c r="E4023" s="2" t="s">
        <v>28945</v>
      </c>
      <c r="F4023">
        <v>4</v>
      </c>
      <c r="G4023" s="2" t="s">
        <v>174</v>
      </c>
      <c r="H4023">
        <v>3</v>
      </c>
      <c r="I4023" s="2" t="s">
        <v>68</v>
      </c>
      <c r="J4023">
        <v>1</v>
      </c>
      <c r="K4023" s="2" t="s">
        <v>69</v>
      </c>
      <c r="L4023">
        <v>3</v>
      </c>
      <c r="M4023" s="2" t="s">
        <v>3884</v>
      </c>
      <c r="N4023">
        <v>16</v>
      </c>
      <c r="O4023" s="2" t="s">
        <v>8160</v>
      </c>
      <c r="P4023">
        <v>4</v>
      </c>
      <c r="Q4023" s="2" t="s">
        <v>8161</v>
      </c>
      <c r="R4023" t="s">
        <v>67</v>
      </c>
      <c r="S4023" t="s">
        <v>67</v>
      </c>
      <c r="T4023" s="2" t="s">
        <v>73</v>
      </c>
      <c r="U4023" s="2" t="s">
        <v>74</v>
      </c>
      <c r="V4023">
        <v>2027</v>
      </c>
      <c r="W4023" s="2" t="s">
        <v>18983</v>
      </c>
      <c r="X4023">
        <v>750000</v>
      </c>
      <c r="Y4023">
        <v>750000</v>
      </c>
      <c r="AD4023">
        <v>525000</v>
      </c>
      <c r="AF4023">
        <v>0</v>
      </c>
      <c r="AG4023">
        <v>225000</v>
      </c>
      <c r="AL4023" s="5">
        <v>1500000</v>
      </c>
      <c r="AM4023">
        <v>0</v>
      </c>
      <c r="AN4023">
        <v>0</v>
      </c>
      <c r="AO4023">
        <v>750000</v>
      </c>
      <c r="AP4023">
        <v>750000</v>
      </c>
      <c r="AS4023">
        <v>525000</v>
      </c>
      <c r="AU4023">
        <v>225000</v>
      </c>
      <c r="AZ4023" s="5">
        <v>1500000</v>
      </c>
      <c r="BF4023" s="5">
        <v>0</v>
      </c>
      <c r="BG4023">
        <v>20200214</v>
      </c>
      <c r="BH4023" s="9" t="str">
        <f t="shared" si="186"/>
        <v>2020</v>
      </c>
      <c r="BI4023" t="str">
        <f>MID(Merge1[[#This Row],[OC_DATA_INIZIO_PROGETTO]],5,2)</f>
        <v>02</v>
      </c>
      <c r="BJ4023">
        <v>20211230</v>
      </c>
      <c r="BK4023" t="str">
        <f t="shared" si="187"/>
        <v>2021</v>
      </c>
      <c r="BL4023" t="str">
        <f>MID(Merge1[[#This Row],[OC_DATA_FINE_PROGETTO_PREVISTA]],5,2)</f>
        <v>12</v>
      </c>
      <c r="BM4023" s="8">
        <f>(Merge1[[#This Row],[Colonna2]]-Merge1[[#This Row],[Colonna1]])*12+Merge1[[#This Row],[Colonna22]]-Merge1[[#This Row],[Colonna12]]</f>
        <v>22</v>
      </c>
      <c r="BO4023" t="str">
        <f t="shared" si="188"/>
        <v/>
      </c>
      <c r="BP4023" s="2" t="s">
        <v>86</v>
      </c>
      <c r="BQ4023" s="2" t="s">
        <v>76</v>
      </c>
      <c r="BR4023" s="2" t="s">
        <v>3044</v>
      </c>
      <c r="BS4023" s="2" t="s">
        <v>4140</v>
      </c>
      <c r="BT4023" s="2" t="s">
        <v>4141</v>
      </c>
    </row>
    <row r="4024" spans="1:72" x14ac:dyDescent="0.35">
      <c r="A4024" s="2" t="s">
        <v>29475</v>
      </c>
      <c r="B4024" s="2" t="s">
        <v>29476</v>
      </c>
      <c r="C4024" s="2" t="s">
        <v>29477</v>
      </c>
      <c r="D4024" s="2" t="s">
        <v>29478</v>
      </c>
      <c r="E4024" s="2" t="s">
        <v>29479</v>
      </c>
      <c r="F4024">
        <v>5</v>
      </c>
      <c r="G4024" s="2" t="s">
        <v>80</v>
      </c>
      <c r="H4024">
        <v>3</v>
      </c>
      <c r="I4024" s="2" t="s">
        <v>68</v>
      </c>
      <c r="J4024">
        <v>1</v>
      </c>
      <c r="K4024" s="2" t="s">
        <v>69</v>
      </c>
      <c r="L4024">
        <v>2</v>
      </c>
      <c r="M4024" s="2" t="s">
        <v>82</v>
      </c>
      <c r="N4024">
        <v>5</v>
      </c>
      <c r="O4024" s="2" t="s">
        <v>83</v>
      </c>
      <c r="P4024">
        <v>141</v>
      </c>
      <c r="Q4024" s="2" t="s">
        <v>19679</v>
      </c>
      <c r="R4024" t="s">
        <v>67</v>
      </c>
      <c r="S4024" t="s">
        <v>67</v>
      </c>
      <c r="T4024" s="2" t="s">
        <v>73</v>
      </c>
      <c r="U4024" s="2" t="s">
        <v>74</v>
      </c>
      <c r="V4024">
        <v>1904</v>
      </c>
      <c r="W4024" s="2" t="s">
        <v>562</v>
      </c>
      <c r="AE4024">
        <v>1500000</v>
      </c>
      <c r="AF4024">
        <v>0</v>
      </c>
      <c r="AL4024" s="5">
        <v>1500000</v>
      </c>
      <c r="AM4024">
        <v>0</v>
      </c>
      <c r="AN4024">
        <v>0</v>
      </c>
      <c r="AT4024">
        <v>1500000</v>
      </c>
      <c r="AZ4024" s="5">
        <v>1500000</v>
      </c>
      <c r="BF4024" s="5">
        <v>5447.64</v>
      </c>
      <c r="BG4024">
        <v>20160910</v>
      </c>
      <c r="BH4024" s="9" t="str">
        <f t="shared" si="186"/>
        <v>2016</v>
      </c>
      <c r="BI4024" t="str">
        <f>MID(Merge1[[#This Row],[OC_DATA_INIZIO_PROGETTO]],5,2)</f>
        <v>09</v>
      </c>
      <c r="BJ4024">
        <v>20220311</v>
      </c>
      <c r="BK4024" t="str">
        <f t="shared" si="187"/>
        <v>2022</v>
      </c>
      <c r="BL4024" t="str">
        <f>MID(Merge1[[#This Row],[OC_DATA_FINE_PROGETTO_PREVISTA]],5,2)</f>
        <v>03</v>
      </c>
      <c r="BM4024" s="8">
        <f>(Merge1[[#This Row],[Colonna2]]-Merge1[[#This Row],[Colonna1]])*12+Merge1[[#This Row],[Colonna22]]-Merge1[[#This Row],[Colonna12]]</f>
        <v>66</v>
      </c>
      <c r="BO4024" t="str">
        <f t="shared" si="188"/>
        <v/>
      </c>
      <c r="BP4024" s="2" t="s">
        <v>86</v>
      </c>
      <c r="BQ4024" s="2" t="s">
        <v>76</v>
      </c>
      <c r="BR4024" s="2" t="s">
        <v>77</v>
      </c>
      <c r="BS4024" s="2" t="s">
        <v>4146</v>
      </c>
      <c r="BT4024" s="2" t="s">
        <v>581</v>
      </c>
    </row>
    <row r="4025" spans="1:72" x14ac:dyDescent="0.35">
      <c r="A4025" s="2" t="s">
        <v>8476</v>
      </c>
      <c r="B4025" s="2" t="s">
        <v>8477</v>
      </c>
      <c r="C4025" s="2" t="s">
        <v>8478</v>
      </c>
      <c r="D4025" s="2" t="s">
        <v>8479</v>
      </c>
      <c r="E4025" s="2" t="s">
        <v>8480</v>
      </c>
      <c r="F4025">
        <v>4</v>
      </c>
      <c r="G4025" s="2" t="s">
        <v>174</v>
      </c>
      <c r="H4025">
        <v>3</v>
      </c>
      <c r="I4025" s="2" t="s">
        <v>68</v>
      </c>
      <c r="J4025">
        <v>7</v>
      </c>
      <c r="K4025" s="2" t="s">
        <v>2379</v>
      </c>
      <c r="L4025">
        <v>5</v>
      </c>
      <c r="M4025" s="2" t="s">
        <v>226</v>
      </c>
      <c r="N4025">
        <v>8</v>
      </c>
      <c r="O4025" s="2" t="s">
        <v>483</v>
      </c>
      <c r="P4025">
        <v>86</v>
      </c>
      <c r="Q4025" s="2" t="s">
        <v>3039</v>
      </c>
      <c r="R4025" t="s">
        <v>67</v>
      </c>
      <c r="S4025" t="s">
        <v>67</v>
      </c>
      <c r="T4025" s="2" t="s">
        <v>73</v>
      </c>
      <c r="U4025" s="2" t="s">
        <v>74</v>
      </c>
      <c r="V4025">
        <v>909</v>
      </c>
      <c r="W4025" s="2" t="s">
        <v>6654</v>
      </c>
      <c r="X4025">
        <v>582186.91</v>
      </c>
      <c r="Y4025">
        <v>582186.91</v>
      </c>
      <c r="AD4025">
        <v>407530.84</v>
      </c>
      <c r="AF4025">
        <v>0</v>
      </c>
      <c r="AG4025">
        <v>174656.07</v>
      </c>
      <c r="AI4025">
        <v>291093.46000000002</v>
      </c>
      <c r="AL4025" s="5">
        <v>1455467.28</v>
      </c>
      <c r="AM4025">
        <v>0</v>
      </c>
      <c r="AN4025">
        <v>0</v>
      </c>
      <c r="AO4025">
        <v>582186.91</v>
      </c>
      <c r="AP4025">
        <v>582186.91</v>
      </c>
      <c r="AS4025">
        <v>407530.84</v>
      </c>
      <c r="AU4025">
        <v>174656.07</v>
      </c>
      <c r="AW4025">
        <v>291093.46000000002</v>
      </c>
      <c r="AZ4025" s="5">
        <v>1455467.28</v>
      </c>
      <c r="BF4025" s="5">
        <v>0</v>
      </c>
      <c r="BG4025">
        <v>20181116</v>
      </c>
      <c r="BH4025" s="9" t="str">
        <f t="shared" si="186"/>
        <v>2018</v>
      </c>
      <c r="BI4025" t="str">
        <f>MID(Merge1[[#This Row],[OC_DATA_INIZIO_PROGETTO]],5,2)</f>
        <v>11</v>
      </c>
      <c r="BJ4025">
        <v>20201116</v>
      </c>
      <c r="BK4025" t="str">
        <f t="shared" si="187"/>
        <v>2020</v>
      </c>
      <c r="BL4025" t="str">
        <f>MID(Merge1[[#This Row],[OC_DATA_FINE_PROGETTO_PREVISTA]],5,2)</f>
        <v>11</v>
      </c>
      <c r="BM4025" s="8">
        <f>(Merge1[[#This Row],[Colonna2]]-Merge1[[#This Row],[Colonna1]])*12+Merge1[[#This Row],[Colonna22]]-Merge1[[#This Row],[Colonna12]]</f>
        <v>24</v>
      </c>
      <c r="BN4025">
        <v>20201116</v>
      </c>
      <c r="BO4025" t="str">
        <f t="shared" si="188"/>
        <v>2020</v>
      </c>
      <c r="BP4025" s="2" t="s">
        <v>86</v>
      </c>
      <c r="BQ4025" s="2" t="s">
        <v>76</v>
      </c>
      <c r="BR4025" s="2" t="s">
        <v>87</v>
      </c>
      <c r="BS4025" s="2" t="s">
        <v>4140</v>
      </c>
      <c r="BT4025" s="2" t="s">
        <v>4141</v>
      </c>
    </row>
    <row r="4026" spans="1:72" x14ac:dyDescent="0.35">
      <c r="A4026" s="2" t="s">
        <v>24992</v>
      </c>
      <c r="B4026" s="2" t="s">
        <v>24993</v>
      </c>
      <c r="C4026" s="2" t="s">
        <v>24994</v>
      </c>
      <c r="D4026" s="2" t="s">
        <v>24994</v>
      </c>
      <c r="E4026" s="2" t="s">
        <v>24995</v>
      </c>
      <c r="F4026">
        <v>6</v>
      </c>
      <c r="G4026" s="2" t="s">
        <v>93</v>
      </c>
      <c r="H4026">
        <v>3</v>
      </c>
      <c r="I4026" s="2" t="s">
        <v>68</v>
      </c>
      <c r="J4026">
        <v>10</v>
      </c>
      <c r="K4026" s="2" t="s">
        <v>6639</v>
      </c>
      <c r="L4026">
        <v>5</v>
      </c>
      <c r="M4026" s="2" t="s">
        <v>226</v>
      </c>
      <c r="N4026">
        <v>11</v>
      </c>
      <c r="O4026" s="2" t="s">
        <v>227</v>
      </c>
      <c r="P4026">
        <v>97</v>
      </c>
      <c r="Q4026" s="2" t="s">
        <v>4935</v>
      </c>
      <c r="R4026" t="s">
        <v>67</v>
      </c>
      <c r="S4026" t="s">
        <v>67</v>
      </c>
      <c r="T4026" s="2" t="s">
        <v>73</v>
      </c>
      <c r="U4026" s="2" t="s">
        <v>74</v>
      </c>
      <c r="V4026">
        <v>1517</v>
      </c>
      <c r="W4026" s="2" t="s">
        <v>75</v>
      </c>
      <c r="AE4026">
        <v>1417000</v>
      </c>
      <c r="AF4026">
        <v>0</v>
      </c>
      <c r="AL4026" s="5">
        <v>1417000</v>
      </c>
      <c r="AM4026">
        <v>0</v>
      </c>
      <c r="AN4026">
        <v>0</v>
      </c>
      <c r="AT4026">
        <v>1417000</v>
      </c>
      <c r="AZ4026" s="5">
        <v>1417000</v>
      </c>
      <c r="BF4026" s="5">
        <v>0</v>
      </c>
      <c r="BG4026">
        <v>20180101</v>
      </c>
      <c r="BH4026" s="9" t="str">
        <f t="shared" si="186"/>
        <v>2018</v>
      </c>
      <c r="BI4026" t="str">
        <f>MID(Merge1[[#This Row],[OC_DATA_INIZIO_PROGETTO]],5,2)</f>
        <v>01</v>
      </c>
      <c r="BJ4026">
        <v>20231231</v>
      </c>
      <c r="BK4026" t="str">
        <f t="shared" si="187"/>
        <v>2023</v>
      </c>
      <c r="BL4026" t="str">
        <f>MID(Merge1[[#This Row],[OC_DATA_FINE_PROGETTO_PREVISTA]],5,2)</f>
        <v>12</v>
      </c>
      <c r="BM4026" s="8">
        <f>(Merge1[[#This Row],[Colonna2]]-Merge1[[#This Row],[Colonna1]])*12+Merge1[[#This Row],[Colonna22]]-Merge1[[#This Row],[Colonna12]]</f>
        <v>71</v>
      </c>
      <c r="BO4026" t="str">
        <f t="shared" si="188"/>
        <v/>
      </c>
      <c r="BP4026" s="2" t="s">
        <v>86</v>
      </c>
      <c r="BQ4026" s="2" t="s">
        <v>86</v>
      </c>
      <c r="BR4026" s="2" t="s">
        <v>86</v>
      </c>
      <c r="BS4026" s="2" t="s">
        <v>67</v>
      </c>
      <c r="BT4026" s="2" t="s">
        <v>67</v>
      </c>
    </row>
    <row r="4027" spans="1:72" x14ac:dyDescent="0.35">
      <c r="A4027" s="2" t="s">
        <v>30396</v>
      </c>
      <c r="B4027" s="2" t="s">
        <v>30397</v>
      </c>
      <c r="C4027" s="2" t="s">
        <v>30398</v>
      </c>
      <c r="D4027" s="2" t="s">
        <v>30398</v>
      </c>
      <c r="E4027" s="2" t="s">
        <v>30399</v>
      </c>
      <c r="F4027">
        <v>6</v>
      </c>
      <c r="G4027" s="2" t="s">
        <v>93</v>
      </c>
      <c r="H4027">
        <v>3</v>
      </c>
      <c r="I4027" s="2" t="s">
        <v>68</v>
      </c>
      <c r="J4027">
        <v>99</v>
      </c>
      <c r="K4027" s="2" t="s">
        <v>81</v>
      </c>
      <c r="L4027">
        <v>5</v>
      </c>
      <c r="M4027" s="2" t="s">
        <v>226</v>
      </c>
      <c r="N4027">
        <v>11</v>
      </c>
      <c r="O4027" s="2" t="s">
        <v>227</v>
      </c>
      <c r="P4027">
        <v>97</v>
      </c>
      <c r="Q4027" s="2" t="s">
        <v>4935</v>
      </c>
      <c r="R4027" t="s">
        <v>67</v>
      </c>
      <c r="S4027" t="s">
        <v>67</v>
      </c>
      <c r="T4027" s="2" t="s">
        <v>73</v>
      </c>
      <c r="U4027" s="2" t="s">
        <v>74</v>
      </c>
      <c r="V4027">
        <v>1956</v>
      </c>
      <c r="W4027" s="2" t="s">
        <v>499</v>
      </c>
      <c r="AE4027">
        <v>1120150</v>
      </c>
      <c r="AF4027">
        <v>0</v>
      </c>
      <c r="AL4027" s="5">
        <v>1120150</v>
      </c>
      <c r="AM4027">
        <v>0</v>
      </c>
      <c r="AN4027">
        <v>0</v>
      </c>
      <c r="AT4027">
        <v>1120150</v>
      </c>
      <c r="AZ4027" s="5">
        <v>1120150</v>
      </c>
      <c r="BF4027" s="5">
        <v>0</v>
      </c>
      <c r="BG4027">
        <v>20201016</v>
      </c>
      <c r="BH4027" s="9" t="str">
        <f t="shared" si="186"/>
        <v>2020</v>
      </c>
      <c r="BI4027" t="str">
        <f>MID(Merge1[[#This Row],[OC_DATA_INIZIO_PROGETTO]],5,2)</f>
        <v>10</v>
      </c>
      <c r="BJ4027">
        <v>20211214</v>
      </c>
      <c r="BK4027" t="str">
        <f t="shared" si="187"/>
        <v>2021</v>
      </c>
      <c r="BL4027" t="str">
        <f>MID(Merge1[[#This Row],[OC_DATA_FINE_PROGETTO_PREVISTA]],5,2)</f>
        <v>12</v>
      </c>
      <c r="BM4027" s="8">
        <f>(Merge1[[#This Row],[Colonna2]]-Merge1[[#This Row],[Colonna1]])*12+Merge1[[#This Row],[Colonna22]]-Merge1[[#This Row],[Colonna12]]</f>
        <v>14</v>
      </c>
      <c r="BO4027" t="str">
        <f t="shared" si="188"/>
        <v/>
      </c>
      <c r="BP4027" s="2" t="s">
        <v>86</v>
      </c>
      <c r="BQ4027" s="2" t="s">
        <v>86</v>
      </c>
      <c r="BR4027" s="2" t="s">
        <v>86</v>
      </c>
      <c r="BS4027" s="2" t="s">
        <v>67</v>
      </c>
      <c r="BT4027" s="2" t="s">
        <v>67</v>
      </c>
    </row>
    <row r="4028" spans="1:72" x14ac:dyDescent="0.35">
      <c r="A4028" s="2" t="s">
        <v>30400</v>
      </c>
      <c r="B4028" s="2" t="s">
        <v>30401</v>
      </c>
      <c r="C4028" s="2" t="s">
        <v>30402</v>
      </c>
      <c r="D4028" s="2" t="s">
        <v>30403</v>
      </c>
      <c r="E4028" s="2" t="s">
        <v>30404</v>
      </c>
      <c r="F4028">
        <v>6</v>
      </c>
      <c r="G4028" s="2" t="s">
        <v>93</v>
      </c>
      <c r="H4028">
        <v>3</v>
      </c>
      <c r="I4028" s="2" t="s">
        <v>68</v>
      </c>
      <c r="J4028">
        <v>5</v>
      </c>
      <c r="K4028" s="2" t="s">
        <v>4781</v>
      </c>
      <c r="L4028">
        <v>5</v>
      </c>
      <c r="M4028" s="2" t="s">
        <v>226</v>
      </c>
      <c r="N4028">
        <v>11</v>
      </c>
      <c r="O4028" s="2" t="s">
        <v>227</v>
      </c>
      <c r="P4028">
        <v>97</v>
      </c>
      <c r="Q4028" s="2" t="s">
        <v>4935</v>
      </c>
      <c r="R4028" t="s">
        <v>67</v>
      </c>
      <c r="S4028" t="s">
        <v>67</v>
      </c>
      <c r="T4028" s="2" t="s">
        <v>73</v>
      </c>
      <c r="U4028" s="2" t="s">
        <v>74</v>
      </c>
      <c r="V4028">
        <v>1914</v>
      </c>
      <c r="W4028" s="2" t="s">
        <v>452</v>
      </c>
      <c r="AE4028">
        <v>1100000</v>
      </c>
      <c r="AF4028">
        <v>0</v>
      </c>
      <c r="AL4028" s="5">
        <v>1100000</v>
      </c>
      <c r="AM4028">
        <v>0</v>
      </c>
      <c r="AN4028">
        <v>0</v>
      </c>
      <c r="AT4028">
        <v>1100000</v>
      </c>
      <c r="AZ4028" s="5">
        <v>1100000</v>
      </c>
      <c r="BF4028" s="5">
        <v>0</v>
      </c>
      <c r="BG4028">
        <v>20170501</v>
      </c>
      <c r="BH4028" s="9" t="str">
        <f t="shared" si="186"/>
        <v>2017</v>
      </c>
      <c r="BI4028" t="str">
        <f>MID(Merge1[[#This Row],[OC_DATA_INIZIO_PROGETTO]],5,2)</f>
        <v>05</v>
      </c>
      <c r="BJ4028">
        <v>20230930</v>
      </c>
      <c r="BK4028" t="str">
        <f t="shared" si="187"/>
        <v>2023</v>
      </c>
      <c r="BL4028" t="str">
        <f>MID(Merge1[[#This Row],[OC_DATA_FINE_PROGETTO_PREVISTA]],5,2)</f>
        <v>09</v>
      </c>
      <c r="BM4028" s="8">
        <f>(Merge1[[#This Row],[Colonna2]]-Merge1[[#This Row],[Colonna1]])*12+Merge1[[#This Row],[Colonna22]]-Merge1[[#This Row],[Colonna12]]</f>
        <v>76</v>
      </c>
      <c r="BO4028" t="str">
        <f t="shared" si="188"/>
        <v/>
      </c>
      <c r="BP4028" s="2" t="s">
        <v>86</v>
      </c>
      <c r="BQ4028" s="2" t="s">
        <v>76</v>
      </c>
      <c r="BR4028" s="2" t="s">
        <v>3044</v>
      </c>
      <c r="BS4028" s="2" t="s">
        <v>4140</v>
      </c>
      <c r="BT4028" s="2" t="s">
        <v>4141</v>
      </c>
    </row>
    <row r="4029" spans="1:72" x14ac:dyDescent="0.35">
      <c r="A4029" s="2" t="s">
        <v>29096</v>
      </c>
      <c r="B4029" s="2" t="s">
        <v>29097</v>
      </c>
      <c r="C4029" s="2" t="s">
        <v>29098</v>
      </c>
      <c r="D4029" s="2" t="s">
        <v>29099</v>
      </c>
      <c r="E4029" s="2" t="s">
        <v>29100</v>
      </c>
      <c r="F4029">
        <v>6</v>
      </c>
      <c r="G4029" s="2" t="s">
        <v>93</v>
      </c>
      <c r="H4029">
        <v>2</v>
      </c>
      <c r="I4029" s="2" t="s">
        <v>430</v>
      </c>
      <c r="J4029">
        <v>99</v>
      </c>
      <c r="K4029" s="2" t="s">
        <v>81</v>
      </c>
      <c r="L4029">
        <v>7</v>
      </c>
      <c r="M4029" s="2" t="s">
        <v>1213</v>
      </c>
      <c r="N4029">
        <v>17</v>
      </c>
      <c r="O4029" s="2" t="s">
        <v>3940</v>
      </c>
      <c r="P4029">
        <v>999</v>
      </c>
      <c r="Q4029" s="2" t="s">
        <v>4467</v>
      </c>
      <c r="R4029" t="s">
        <v>67</v>
      </c>
      <c r="S4029" t="s">
        <v>67</v>
      </c>
      <c r="T4029" s="2" t="s">
        <v>73</v>
      </c>
      <c r="U4029" s="2" t="s">
        <v>74</v>
      </c>
      <c r="V4029">
        <v>2035</v>
      </c>
      <c r="W4029" s="2" t="s">
        <v>19737</v>
      </c>
      <c r="X4029">
        <v>515000</v>
      </c>
      <c r="Y4029">
        <v>515000</v>
      </c>
      <c r="AD4029">
        <v>360500</v>
      </c>
      <c r="AF4029">
        <v>0</v>
      </c>
      <c r="AG4029">
        <v>154500</v>
      </c>
      <c r="AL4029" s="5">
        <v>1030000</v>
      </c>
      <c r="AM4029">
        <v>0</v>
      </c>
      <c r="AN4029">
        <v>0</v>
      </c>
      <c r="AO4029">
        <v>515000</v>
      </c>
      <c r="AP4029">
        <v>515000</v>
      </c>
      <c r="AS4029">
        <v>360500</v>
      </c>
      <c r="AU4029">
        <v>154500</v>
      </c>
      <c r="AZ4029" s="5">
        <v>1030000</v>
      </c>
      <c r="BF4029" s="5">
        <v>0</v>
      </c>
      <c r="BG4029">
        <v>20181109</v>
      </c>
      <c r="BH4029" s="9" t="str">
        <f t="shared" si="186"/>
        <v>2018</v>
      </c>
      <c r="BI4029" t="str">
        <f>MID(Merge1[[#This Row],[OC_DATA_INIZIO_PROGETTO]],5,2)</f>
        <v>11</v>
      </c>
      <c r="BJ4029">
        <v>20210531</v>
      </c>
      <c r="BK4029" t="str">
        <f t="shared" si="187"/>
        <v>2021</v>
      </c>
      <c r="BL4029" t="str">
        <f>MID(Merge1[[#This Row],[OC_DATA_FINE_PROGETTO_PREVISTA]],5,2)</f>
        <v>05</v>
      </c>
      <c r="BM4029" s="8">
        <f>(Merge1[[#This Row],[Colonna2]]-Merge1[[#This Row],[Colonna1]])*12+Merge1[[#This Row],[Colonna22]]-Merge1[[#This Row],[Colonna12]]</f>
        <v>30</v>
      </c>
      <c r="BO4029" t="str">
        <f t="shared" si="188"/>
        <v/>
      </c>
      <c r="BP4029" s="2" t="s">
        <v>86</v>
      </c>
      <c r="BQ4029" s="2" t="s">
        <v>76</v>
      </c>
      <c r="BR4029" s="2" t="s">
        <v>77</v>
      </c>
      <c r="BS4029" s="2" t="s">
        <v>434</v>
      </c>
      <c r="BT4029" s="2" t="s">
        <v>435</v>
      </c>
    </row>
    <row r="4030" spans="1:72" x14ac:dyDescent="0.35">
      <c r="A4030" s="2" t="s">
        <v>332</v>
      </c>
      <c r="B4030" s="2" t="s">
        <v>333</v>
      </c>
      <c r="C4030" s="2" t="s">
        <v>334</v>
      </c>
      <c r="D4030" s="2" t="s">
        <v>335</v>
      </c>
      <c r="E4030" s="2" t="s">
        <v>336</v>
      </c>
      <c r="F4030">
        <v>3</v>
      </c>
      <c r="G4030" s="2" t="s">
        <v>102</v>
      </c>
      <c r="H4030">
        <v>6</v>
      </c>
      <c r="I4030" s="2" t="s">
        <v>94</v>
      </c>
      <c r="J4030">
        <v>99</v>
      </c>
      <c r="K4030" s="2" t="s">
        <v>81</v>
      </c>
      <c r="L4030">
        <v>8</v>
      </c>
      <c r="M4030" s="2" t="s">
        <v>112</v>
      </c>
      <c r="N4030">
        <v>60</v>
      </c>
      <c r="O4030" s="2" t="s">
        <v>138</v>
      </c>
      <c r="P4030">
        <v>610</v>
      </c>
      <c r="Q4030" s="2" t="s">
        <v>114</v>
      </c>
      <c r="R4030" t="s">
        <v>67</v>
      </c>
      <c r="S4030" t="s">
        <v>67</v>
      </c>
      <c r="T4030" s="2" t="s">
        <v>73</v>
      </c>
      <c r="U4030" s="2" t="s">
        <v>74</v>
      </c>
      <c r="V4030">
        <v>0</v>
      </c>
      <c r="W4030" s="2" t="s">
        <v>97</v>
      </c>
      <c r="X4030">
        <v>1003680</v>
      </c>
      <c r="AF4030">
        <v>0</v>
      </c>
      <c r="AL4030" s="5">
        <v>1003680</v>
      </c>
      <c r="AM4030">
        <v>0</v>
      </c>
      <c r="AN4030">
        <v>0</v>
      </c>
      <c r="AO4030">
        <v>1003680</v>
      </c>
      <c r="AZ4030" s="5">
        <v>1003680</v>
      </c>
      <c r="BF4030" s="5">
        <v>0</v>
      </c>
      <c r="BG4030">
        <v>20190515</v>
      </c>
      <c r="BH4030" s="9" t="str">
        <f t="shared" si="186"/>
        <v>2019</v>
      </c>
      <c r="BI4030" t="str">
        <f>MID(Merge1[[#This Row],[OC_DATA_INIZIO_PROGETTO]],5,2)</f>
        <v>05</v>
      </c>
      <c r="BJ4030">
        <v>20220514</v>
      </c>
      <c r="BK4030" t="str">
        <f t="shared" si="187"/>
        <v>2022</v>
      </c>
      <c r="BL4030" t="str">
        <f>MID(Merge1[[#This Row],[OC_DATA_FINE_PROGETTO_PREVISTA]],5,2)</f>
        <v>05</v>
      </c>
      <c r="BM4030" s="8">
        <f>(Merge1[[#This Row],[Colonna2]]-Merge1[[#This Row],[Colonna1]])*12+Merge1[[#This Row],[Colonna22]]-Merge1[[#This Row],[Colonna12]]</f>
        <v>36</v>
      </c>
      <c r="BO4030" t="str">
        <f t="shared" si="188"/>
        <v/>
      </c>
      <c r="BP4030" s="2" t="s">
        <v>86</v>
      </c>
      <c r="BQ4030" s="2" t="s">
        <v>86</v>
      </c>
      <c r="BR4030" s="2" t="s">
        <v>86</v>
      </c>
      <c r="BS4030" s="2" t="s">
        <v>67</v>
      </c>
      <c r="BT4030" s="2" t="s">
        <v>67</v>
      </c>
    </row>
    <row r="4031" spans="1:72" x14ac:dyDescent="0.35">
      <c r="A4031" s="2" t="s">
        <v>29106</v>
      </c>
      <c r="B4031" s="2" t="s">
        <v>29107</v>
      </c>
      <c r="C4031" s="2" t="s">
        <v>29108</v>
      </c>
      <c r="D4031" s="2" t="s">
        <v>29109</v>
      </c>
      <c r="E4031" s="2" t="s">
        <v>29110</v>
      </c>
      <c r="F4031">
        <v>6</v>
      </c>
      <c r="G4031" s="2" t="s">
        <v>93</v>
      </c>
      <c r="H4031">
        <v>3</v>
      </c>
      <c r="I4031" s="2" t="s">
        <v>68</v>
      </c>
      <c r="J4031">
        <v>99</v>
      </c>
      <c r="K4031" s="2" t="s">
        <v>81</v>
      </c>
      <c r="L4031">
        <v>5</v>
      </c>
      <c r="M4031" s="2" t="s">
        <v>226</v>
      </c>
      <c r="N4031">
        <v>11</v>
      </c>
      <c r="O4031" s="2" t="s">
        <v>227</v>
      </c>
      <c r="P4031">
        <v>95</v>
      </c>
      <c r="Q4031" s="2" t="s">
        <v>16062</v>
      </c>
      <c r="R4031" t="s">
        <v>67</v>
      </c>
      <c r="S4031" t="s">
        <v>67</v>
      </c>
      <c r="T4031" s="2" t="s">
        <v>73</v>
      </c>
      <c r="U4031" s="2" t="s">
        <v>74</v>
      </c>
      <c r="V4031">
        <v>2036</v>
      </c>
      <c r="W4031" s="2" t="s">
        <v>19716</v>
      </c>
      <c r="X4031">
        <v>500000</v>
      </c>
      <c r="Y4031">
        <v>500000</v>
      </c>
      <c r="AD4031">
        <v>350000</v>
      </c>
      <c r="AF4031">
        <v>0</v>
      </c>
      <c r="AG4031">
        <v>150000</v>
      </c>
      <c r="AL4031" s="5">
        <v>1000000</v>
      </c>
      <c r="AM4031">
        <v>0</v>
      </c>
      <c r="AN4031">
        <v>0</v>
      </c>
      <c r="AO4031">
        <v>500000</v>
      </c>
      <c r="AP4031">
        <v>500000</v>
      </c>
      <c r="AS4031">
        <v>350000</v>
      </c>
      <c r="AU4031">
        <v>150000</v>
      </c>
      <c r="AZ4031" s="5">
        <v>1000000</v>
      </c>
      <c r="BF4031" s="5">
        <v>0</v>
      </c>
      <c r="BG4031">
        <v>20100107</v>
      </c>
      <c r="BH4031" s="9" t="str">
        <f t="shared" si="186"/>
        <v>2010</v>
      </c>
      <c r="BI4031" t="str">
        <f>MID(Merge1[[#This Row],[OC_DATA_INIZIO_PROGETTO]],5,2)</f>
        <v>01</v>
      </c>
      <c r="BJ4031">
        <v>20221014</v>
      </c>
      <c r="BK4031" t="str">
        <f t="shared" si="187"/>
        <v>2022</v>
      </c>
      <c r="BL4031" t="str">
        <f>MID(Merge1[[#This Row],[OC_DATA_FINE_PROGETTO_PREVISTA]],5,2)</f>
        <v>10</v>
      </c>
      <c r="BM4031" s="8">
        <f>(Merge1[[#This Row],[Colonna2]]-Merge1[[#This Row],[Colonna1]])*12+Merge1[[#This Row],[Colonna22]]-Merge1[[#This Row],[Colonna12]]</f>
        <v>153</v>
      </c>
      <c r="BO4031" t="str">
        <f t="shared" si="188"/>
        <v/>
      </c>
      <c r="BP4031" s="2" t="s">
        <v>86</v>
      </c>
      <c r="BQ4031" s="2" t="s">
        <v>76</v>
      </c>
      <c r="BR4031" s="2" t="s">
        <v>87</v>
      </c>
      <c r="BS4031" s="2" t="s">
        <v>88</v>
      </c>
      <c r="BT4031" s="2" t="s">
        <v>89</v>
      </c>
    </row>
    <row r="4032" spans="1:72" x14ac:dyDescent="0.35">
      <c r="A4032" s="2" t="s">
        <v>26159</v>
      </c>
      <c r="B4032" s="2" t="s">
        <v>26160</v>
      </c>
      <c r="C4032" s="2" t="s">
        <v>26161</v>
      </c>
      <c r="D4032" s="2" t="s">
        <v>26162</v>
      </c>
      <c r="E4032" s="2" t="s">
        <v>26163</v>
      </c>
      <c r="F4032">
        <v>6</v>
      </c>
      <c r="G4032" s="2" t="s">
        <v>93</v>
      </c>
      <c r="H4032">
        <v>2</v>
      </c>
      <c r="I4032" s="2" t="s">
        <v>430</v>
      </c>
      <c r="J4032">
        <v>19</v>
      </c>
      <c r="K4032" s="2" t="s">
        <v>4837</v>
      </c>
      <c r="L4032">
        <v>5</v>
      </c>
      <c r="M4032" s="2" t="s">
        <v>226</v>
      </c>
      <c r="N4032">
        <v>11</v>
      </c>
      <c r="O4032" s="2" t="s">
        <v>227</v>
      </c>
      <c r="P4032">
        <v>93</v>
      </c>
      <c r="Q4032" s="2" t="s">
        <v>19033</v>
      </c>
      <c r="R4032" t="s">
        <v>67</v>
      </c>
      <c r="S4032" t="s">
        <v>67</v>
      </c>
      <c r="T4032" s="2" t="s">
        <v>73</v>
      </c>
      <c r="U4032" s="2" t="s">
        <v>74</v>
      </c>
      <c r="V4032">
        <v>1642</v>
      </c>
      <c r="W4032" s="2" t="s">
        <v>19072</v>
      </c>
      <c r="X4032">
        <v>720000</v>
      </c>
      <c r="Y4032">
        <v>720000</v>
      </c>
      <c r="AD4032">
        <v>240000</v>
      </c>
      <c r="AF4032">
        <v>0</v>
      </c>
      <c r="AL4032" s="5">
        <v>960000</v>
      </c>
      <c r="AM4032">
        <v>0</v>
      </c>
      <c r="AN4032">
        <v>0</v>
      </c>
      <c r="AO4032">
        <v>720000</v>
      </c>
      <c r="AP4032">
        <v>720000</v>
      </c>
      <c r="AS4032">
        <v>240000</v>
      </c>
      <c r="AZ4032" s="5">
        <v>960000</v>
      </c>
      <c r="BF4032" s="5">
        <v>0</v>
      </c>
      <c r="BG4032">
        <v>20201110</v>
      </c>
      <c r="BH4032" s="9" t="str">
        <f t="shared" si="186"/>
        <v>2020</v>
      </c>
      <c r="BI4032" t="str">
        <f>MID(Merge1[[#This Row],[OC_DATA_INIZIO_PROGETTO]],5,2)</f>
        <v>11</v>
      </c>
      <c r="BJ4032">
        <v>20231231</v>
      </c>
      <c r="BK4032" t="str">
        <f t="shared" si="187"/>
        <v>2023</v>
      </c>
      <c r="BL4032" t="str">
        <f>MID(Merge1[[#This Row],[OC_DATA_FINE_PROGETTO_PREVISTA]],5,2)</f>
        <v>12</v>
      </c>
      <c r="BM4032" s="8">
        <f>(Merge1[[#This Row],[Colonna2]]-Merge1[[#This Row],[Colonna1]])*12+Merge1[[#This Row],[Colonna22]]-Merge1[[#This Row],[Colonna12]]</f>
        <v>37</v>
      </c>
      <c r="BO4032" t="str">
        <f t="shared" si="188"/>
        <v/>
      </c>
      <c r="BP4032" s="2" t="s">
        <v>86</v>
      </c>
      <c r="BQ4032" s="2" t="s">
        <v>86</v>
      </c>
      <c r="BR4032" s="2" t="s">
        <v>86</v>
      </c>
      <c r="BS4032" s="2" t="s">
        <v>67</v>
      </c>
      <c r="BT4032" s="2" t="s">
        <v>67</v>
      </c>
    </row>
    <row r="4033" spans="1:72" x14ac:dyDescent="0.35">
      <c r="A4033" s="2" t="s">
        <v>26164</v>
      </c>
      <c r="B4033" s="2" t="s">
        <v>26165</v>
      </c>
      <c r="C4033" s="2" t="s">
        <v>26166</v>
      </c>
      <c r="D4033" s="2" t="s">
        <v>26167</v>
      </c>
      <c r="E4033" s="2" t="s">
        <v>26168</v>
      </c>
      <c r="F4033">
        <v>6</v>
      </c>
      <c r="G4033" s="2" t="s">
        <v>93</v>
      </c>
      <c r="H4033">
        <v>2</v>
      </c>
      <c r="I4033" s="2" t="s">
        <v>430</v>
      </c>
      <c r="J4033">
        <v>99</v>
      </c>
      <c r="K4033" s="2" t="s">
        <v>81</v>
      </c>
      <c r="L4033">
        <v>10</v>
      </c>
      <c r="M4033" s="2" t="s">
        <v>95</v>
      </c>
      <c r="N4033">
        <v>3</v>
      </c>
      <c r="O4033" s="2" t="s">
        <v>119</v>
      </c>
      <c r="P4033">
        <v>2</v>
      </c>
      <c r="Q4033" s="2" t="s">
        <v>120</v>
      </c>
      <c r="R4033" t="s">
        <v>67</v>
      </c>
      <c r="S4033" t="s">
        <v>67</v>
      </c>
      <c r="T4033" s="2" t="s">
        <v>73</v>
      </c>
      <c r="U4033" s="2" t="s">
        <v>74</v>
      </c>
      <c r="V4033">
        <v>1914</v>
      </c>
      <c r="W4033" s="2" t="s">
        <v>452</v>
      </c>
      <c r="X4033">
        <v>684450</v>
      </c>
      <c r="Y4033">
        <v>684450</v>
      </c>
      <c r="AD4033">
        <v>228150</v>
      </c>
      <c r="AF4033">
        <v>0</v>
      </c>
      <c r="AL4033" s="5">
        <v>912600</v>
      </c>
      <c r="AM4033">
        <v>0</v>
      </c>
      <c r="AN4033">
        <v>0</v>
      </c>
      <c r="AO4033">
        <v>684450</v>
      </c>
      <c r="AP4033">
        <v>684450</v>
      </c>
      <c r="AS4033">
        <v>228150</v>
      </c>
      <c r="AZ4033" s="5">
        <v>912600</v>
      </c>
      <c r="BF4033" s="5">
        <v>0</v>
      </c>
      <c r="BG4033">
        <v>20201009</v>
      </c>
      <c r="BH4033" s="9" t="str">
        <f t="shared" si="186"/>
        <v>2020</v>
      </c>
      <c r="BI4033" t="str">
        <f>MID(Merge1[[#This Row],[OC_DATA_INIZIO_PROGETTO]],5,2)</f>
        <v>10</v>
      </c>
      <c r="BJ4033">
        <v>20231231</v>
      </c>
      <c r="BK4033" t="str">
        <f t="shared" si="187"/>
        <v>2023</v>
      </c>
      <c r="BL4033" t="str">
        <f>MID(Merge1[[#This Row],[OC_DATA_FINE_PROGETTO_PREVISTA]],5,2)</f>
        <v>12</v>
      </c>
      <c r="BM4033" s="8">
        <f>(Merge1[[#This Row],[Colonna2]]-Merge1[[#This Row],[Colonna1]])*12+Merge1[[#This Row],[Colonna22]]-Merge1[[#This Row],[Colonna12]]</f>
        <v>38</v>
      </c>
      <c r="BO4033" t="str">
        <f t="shared" si="188"/>
        <v/>
      </c>
      <c r="BP4033" s="2" t="s">
        <v>86</v>
      </c>
      <c r="BQ4033" s="2" t="s">
        <v>86</v>
      </c>
      <c r="BR4033" s="2" t="s">
        <v>86</v>
      </c>
      <c r="BS4033" s="2" t="s">
        <v>67</v>
      </c>
      <c r="BT4033" s="2" t="s">
        <v>67</v>
      </c>
    </row>
    <row r="4034" spans="1:72" x14ac:dyDescent="0.35">
      <c r="A4034" s="2" t="s">
        <v>28555</v>
      </c>
      <c r="B4034" s="2" t="s">
        <v>28556</v>
      </c>
      <c r="C4034" s="2" t="s">
        <v>28557</v>
      </c>
      <c r="D4034" s="2" t="s">
        <v>28558</v>
      </c>
      <c r="E4034" s="2" t="s">
        <v>28559</v>
      </c>
      <c r="F4034">
        <v>6</v>
      </c>
      <c r="G4034" s="2" t="s">
        <v>93</v>
      </c>
      <c r="H4034">
        <v>3</v>
      </c>
      <c r="I4034" s="2" t="s">
        <v>68</v>
      </c>
      <c r="J4034">
        <v>7</v>
      </c>
      <c r="K4034" s="2" t="s">
        <v>2379</v>
      </c>
      <c r="L4034">
        <v>5</v>
      </c>
      <c r="M4034" s="2" t="s">
        <v>226</v>
      </c>
      <c r="N4034">
        <v>99</v>
      </c>
      <c r="O4034" s="2" t="s">
        <v>669</v>
      </c>
      <c r="P4034">
        <v>999</v>
      </c>
      <c r="Q4034" s="2" t="s">
        <v>670</v>
      </c>
      <c r="R4034" t="s">
        <v>67</v>
      </c>
      <c r="S4034" t="s">
        <v>67</v>
      </c>
      <c r="T4034" s="2" t="s">
        <v>73</v>
      </c>
      <c r="U4034" s="2" t="s">
        <v>74</v>
      </c>
      <c r="V4034">
        <v>2015</v>
      </c>
      <c r="W4034" s="2" t="s">
        <v>19738</v>
      </c>
      <c r="X4034">
        <v>435000</v>
      </c>
      <c r="Y4034">
        <v>435000</v>
      </c>
      <c r="AD4034">
        <v>304500</v>
      </c>
      <c r="AF4034">
        <v>0</v>
      </c>
      <c r="AG4034">
        <v>130500</v>
      </c>
      <c r="AL4034" s="5">
        <v>870000</v>
      </c>
      <c r="AM4034">
        <v>0</v>
      </c>
      <c r="AN4034">
        <v>0</v>
      </c>
      <c r="AO4034">
        <v>435000</v>
      </c>
      <c r="AP4034">
        <v>435000</v>
      </c>
      <c r="AS4034">
        <v>304500</v>
      </c>
      <c r="AU4034">
        <v>130500</v>
      </c>
      <c r="AZ4034" s="5">
        <v>870000</v>
      </c>
      <c r="BF4034" s="5">
        <v>0</v>
      </c>
      <c r="BG4034">
        <v>20190102</v>
      </c>
      <c r="BH4034" s="9" t="str">
        <f t="shared" ref="BH4034:BH4097" si="189">LEFT(BG:BG,4)</f>
        <v>2019</v>
      </c>
      <c r="BI4034" t="str">
        <f>MID(Merge1[[#This Row],[OC_DATA_INIZIO_PROGETTO]],5,2)</f>
        <v>01</v>
      </c>
      <c r="BJ4034">
        <v>20210501</v>
      </c>
      <c r="BK4034" t="str">
        <f t="shared" ref="BK4034:BK4097" si="190">LEFT(BJ:BJ,4)</f>
        <v>2021</v>
      </c>
      <c r="BL4034" t="str">
        <f>MID(Merge1[[#This Row],[OC_DATA_FINE_PROGETTO_PREVISTA]],5,2)</f>
        <v>05</v>
      </c>
      <c r="BM4034" s="8">
        <f>(Merge1[[#This Row],[Colonna2]]-Merge1[[#This Row],[Colonna1]])*12+Merge1[[#This Row],[Colonna22]]-Merge1[[#This Row],[Colonna12]]</f>
        <v>28</v>
      </c>
      <c r="BO4034" t="str">
        <f t="shared" ref="BO4034:BO4097" si="191">LEFT(BN:BN,4)</f>
        <v/>
      </c>
      <c r="BP4034" s="2" t="s">
        <v>86</v>
      </c>
      <c r="BQ4034" s="2" t="s">
        <v>76</v>
      </c>
      <c r="BR4034" s="2" t="s">
        <v>77</v>
      </c>
      <c r="BS4034" s="2" t="s">
        <v>78</v>
      </c>
      <c r="BT4034" s="2" t="s">
        <v>79</v>
      </c>
    </row>
    <row r="4035" spans="1:72" x14ac:dyDescent="0.35">
      <c r="A4035" s="2" t="s">
        <v>26154</v>
      </c>
      <c r="B4035" s="2" t="s">
        <v>26155</v>
      </c>
      <c r="C4035" s="2" t="s">
        <v>26156</v>
      </c>
      <c r="D4035" s="2" t="s">
        <v>26157</v>
      </c>
      <c r="E4035" s="2" t="s">
        <v>26158</v>
      </c>
      <c r="F4035">
        <v>6</v>
      </c>
      <c r="G4035" s="2" t="s">
        <v>93</v>
      </c>
      <c r="H4035">
        <v>2</v>
      </c>
      <c r="I4035" s="2" t="s">
        <v>430</v>
      </c>
      <c r="J4035">
        <v>19</v>
      </c>
      <c r="K4035" s="2" t="s">
        <v>4837</v>
      </c>
      <c r="L4035">
        <v>10</v>
      </c>
      <c r="M4035" s="2" t="s">
        <v>95</v>
      </c>
      <c r="N4035">
        <v>1</v>
      </c>
      <c r="O4035" s="2" t="s">
        <v>142</v>
      </c>
      <c r="P4035">
        <v>7</v>
      </c>
      <c r="Q4035" s="2" t="s">
        <v>682</v>
      </c>
      <c r="R4035" t="s">
        <v>67</v>
      </c>
      <c r="S4035" t="s">
        <v>67</v>
      </c>
      <c r="T4035" s="2" t="s">
        <v>73</v>
      </c>
      <c r="U4035" s="2" t="s">
        <v>74</v>
      </c>
      <c r="V4035">
        <v>1627</v>
      </c>
      <c r="W4035" s="2" t="s">
        <v>19714</v>
      </c>
      <c r="X4035">
        <v>603750</v>
      </c>
      <c r="Y4035">
        <v>603750</v>
      </c>
      <c r="AD4035">
        <v>201250</v>
      </c>
      <c r="AF4035">
        <v>0</v>
      </c>
      <c r="AL4035" s="5">
        <v>805000</v>
      </c>
      <c r="AM4035">
        <v>0</v>
      </c>
      <c r="AN4035">
        <v>0</v>
      </c>
      <c r="AO4035">
        <v>603750</v>
      </c>
      <c r="AP4035">
        <v>603750</v>
      </c>
      <c r="AS4035">
        <v>201250</v>
      </c>
      <c r="AZ4035" s="5">
        <v>805000</v>
      </c>
      <c r="BF4035" s="5">
        <v>0</v>
      </c>
      <c r="BG4035">
        <v>20201110</v>
      </c>
      <c r="BH4035" s="9" t="str">
        <f t="shared" si="189"/>
        <v>2020</v>
      </c>
      <c r="BI4035" t="str">
        <f>MID(Merge1[[#This Row],[OC_DATA_INIZIO_PROGETTO]],5,2)</f>
        <v>11</v>
      </c>
      <c r="BJ4035">
        <v>20231231</v>
      </c>
      <c r="BK4035" t="str">
        <f t="shared" si="190"/>
        <v>2023</v>
      </c>
      <c r="BL4035" t="str">
        <f>MID(Merge1[[#This Row],[OC_DATA_FINE_PROGETTO_PREVISTA]],5,2)</f>
        <v>12</v>
      </c>
      <c r="BM4035" s="8">
        <f>(Merge1[[#This Row],[Colonna2]]-Merge1[[#This Row],[Colonna1]])*12+Merge1[[#This Row],[Colonna22]]-Merge1[[#This Row],[Colonna12]]</f>
        <v>37</v>
      </c>
      <c r="BO4035" t="str">
        <f t="shared" si="191"/>
        <v/>
      </c>
      <c r="BP4035" s="2" t="s">
        <v>86</v>
      </c>
      <c r="BQ4035" s="2" t="s">
        <v>86</v>
      </c>
      <c r="BR4035" s="2" t="s">
        <v>86</v>
      </c>
      <c r="BS4035" s="2" t="s">
        <v>67</v>
      </c>
      <c r="BT4035" s="2" t="s">
        <v>67</v>
      </c>
    </row>
    <row r="4036" spans="1:72" x14ac:dyDescent="0.35">
      <c r="A4036" s="2" t="s">
        <v>8468</v>
      </c>
      <c r="B4036" s="2" t="s">
        <v>8469</v>
      </c>
      <c r="C4036" s="2" t="s">
        <v>8470</v>
      </c>
      <c r="D4036" s="2" t="s">
        <v>8471</v>
      </c>
      <c r="E4036" s="2" t="s">
        <v>8472</v>
      </c>
      <c r="F4036">
        <v>4</v>
      </c>
      <c r="G4036" s="2" t="s">
        <v>174</v>
      </c>
      <c r="H4036">
        <v>3</v>
      </c>
      <c r="I4036" s="2" t="s">
        <v>68</v>
      </c>
      <c r="J4036">
        <v>7</v>
      </c>
      <c r="K4036" s="2" t="s">
        <v>2379</v>
      </c>
      <c r="L4036">
        <v>5</v>
      </c>
      <c r="M4036" s="2" t="s">
        <v>226</v>
      </c>
      <c r="N4036">
        <v>33</v>
      </c>
      <c r="O4036" s="2" t="s">
        <v>8463</v>
      </c>
      <c r="P4036">
        <v>3</v>
      </c>
      <c r="Q4036" s="2" t="s">
        <v>8465</v>
      </c>
      <c r="R4036" t="s">
        <v>67</v>
      </c>
      <c r="S4036" t="s">
        <v>67</v>
      </c>
      <c r="T4036" s="2" t="s">
        <v>73</v>
      </c>
      <c r="U4036" s="2" t="s">
        <v>74</v>
      </c>
      <c r="V4036">
        <v>915</v>
      </c>
      <c r="W4036" s="2" t="s">
        <v>632</v>
      </c>
      <c r="X4036">
        <v>358944.88</v>
      </c>
      <c r="Y4036">
        <v>358944.88</v>
      </c>
      <c r="AD4036">
        <v>251261.41</v>
      </c>
      <c r="AF4036">
        <v>0</v>
      </c>
      <c r="AG4036">
        <v>107683.46</v>
      </c>
      <c r="AI4036">
        <v>79765.53</v>
      </c>
      <c r="AL4036" s="5">
        <v>797655.28</v>
      </c>
      <c r="AM4036">
        <v>0</v>
      </c>
      <c r="AN4036">
        <v>0</v>
      </c>
      <c r="AO4036">
        <v>358944.88</v>
      </c>
      <c r="AP4036">
        <v>358944.88</v>
      </c>
      <c r="AS4036">
        <v>251261.41</v>
      </c>
      <c r="AU4036">
        <v>107683.46</v>
      </c>
      <c r="AW4036">
        <v>79765.53</v>
      </c>
      <c r="AZ4036" s="5">
        <v>797655.28</v>
      </c>
      <c r="BF4036" s="5">
        <v>0</v>
      </c>
      <c r="BG4036">
        <v>20180107</v>
      </c>
      <c r="BH4036" s="9" t="str">
        <f t="shared" si="189"/>
        <v>2018</v>
      </c>
      <c r="BI4036" t="str">
        <f>MID(Merge1[[#This Row],[OC_DATA_INIZIO_PROGETTO]],5,2)</f>
        <v>01</v>
      </c>
      <c r="BJ4036">
        <v>20210919</v>
      </c>
      <c r="BK4036" t="str">
        <f t="shared" si="190"/>
        <v>2021</v>
      </c>
      <c r="BL4036" t="str">
        <f>MID(Merge1[[#This Row],[OC_DATA_FINE_PROGETTO_PREVISTA]],5,2)</f>
        <v>09</v>
      </c>
      <c r="BM4036" s="8">
        <f>(Merge1[[#This Row],[Colonna2]]-Merge1[[#This Row],[Colonna1]])*12+Merge1[[#This Row],[Colonna22]]-Merge1[[#This Row],[Colonna12]]</f>
        <v>44</v>
      </c>
      <c r="BN4036">
        <v>20201116</v>
      </c>
      <c r="BO4036" t="str">
        <f t="shared" si="191"/>
        <v>2020</v>
      </c>
      <c r="BP4036" s="2" t="s">
        <v>86</v>
      </c>
      <c r="BQ4036" s="2" t="s">
        <v>76</v>
      </c>
      <c r="BR4036" s="2" t="s">
        <v>77</v>
      </c>
      <c r="BS4036" s="2" t="s">
        <v>78</v>
      </c>
      <c r="BT4036" s="2" t="s">
        <v>79</v>
      </c>
    </row>
    <row r="4037" spans="1:72" x14ac:dyDescent="0.35">
      <c r="A4037" s="2" t="s">
        <v>25591</v>
      </c>
      <c r="B4037" s="2" t="s">
        <v>25592</v>
      </c>
      <c r="C4037" s="2" t="s">
        <v>25593</v>
      </c>
      <c r="D4037" s="2" t="s">
        <v>25594</v>
      </c>
      <c r="E4037" s="2" t="s">
        <v>25595</v>
      </c>
      <c r="F4037">
        <v>13</v>
      </c>
      <c r="G4037" s="2" t="s">
        <v>291</v>
      </c>
      <c r="H4037">
        <v>2</v>
      </c>
      <c r="I4037" s="2" t="s">
        <v>430</v>
      </c>
      <c r="J4037">
        <v>99</v>
      </c>
      <c r="K4037" s="2" t="s">
        <v>81</v>
      </c>
      <c r="L4037">
        <v>10</v>
      </c>
      <c r="M4037" s="2" t="s">
        <v>95</v>
      </c>
      <c r="N4037">
        <v>1</v>
      </c>
      <c r="O4037" s="2" t="s">
        <v>142</v>
      </c>
      <c r="P4037">
        <v>999</v>
      </c>
      <c r="Q4037" s="2" t="s">
        <v>354</v>
      </c>
      <c r="R4037" t="s">
        <v>67</v>
      </c>
      <c r="S4037" t="s">
        <v>67</v>
      </c>
      <c r="T4037" s="2" t="s">
        <v>73</v>
      </c>
      <c r="U4037" s="2" t="s">
        <v>74</v>
      </c>
      <c r="V4037">
        <v>536</v>
      </c>
      <c r="W4037" s="2" t="s">
        <v>1174</v>
      </c>
      <c r="AE4037">
        <v>784920</v>
      </c>
      <c r="AF4037">
        <v>0</v>
      </c>
      <c r="AL4037" s="5">
        <v>784920</v>
      </c>
      <c r="AM4037">
        <v>0</v>
      </c>
      <c r="AN4037">
        <v>0</v>
      </c>
      <c r="AT4037">
        <v>784920</v>
      </c>
      <c r="AZ4037" s="5">
        <v>784920</v>
      </c>
      <c r="BF4037" s="5">
        <v>0</v>
      </c>
      <c r="BG4037">
        <v>20191223</v>
      </c>
      <c r="BH4037" s="9" t="str">
        <f t="shared" si="189"/>
        <v>2019</v>
      </c>
      <c r="BI4037" t="str">
        <f>MID(Merge1[[#This Row],[OC_DATA_INIZIO_PROGETTO]],5,2)</f>
        <v>12</v>
      </c>
      <c r="BJ4037">
        <v>20211231</v>
      </c>
      <c r="BK4037" t="str">
        <f t="shared" si="190"/>
        <v>2021</v>
      </c>
      <c r="BL4037" t="str">
        <f>MID(Merge1[[#This Row],[OC_DATA_FINE_PROGETTO_PREVISTA]],5,2)</f>
        <v>12</v>
      </c>
      <c r="BM4037" s="8">
        <f>(Merge1[[#This Row],[Colonna2]]-Merge1[[#This Row],[Colonna1]])*12+Merge1[[#This Row],[Colonna22]]-Merge1[[#This Row],[Colonna12]]</f>
        <v>24</v>
      </c>
      <c r="BO4037" t="str">
        <f t="shared" si="191"/>
        <v/>
      </c>
      <c r="BP4037" s="2" t="s">
        <v>86</v>
      </c>
      <c r="BQ4037" s="2" t="s">
        <v>86</v>
      </c>
      <c r="BR4037" s="2" t="s">
        <v>86</v>
      </c>
      <c r="BS4037" s="2" t="s">
        <v>67</v>
      </c>
      <c r="BT4037" s="2" t="s">
        <v>67</v>
      </c>
    </row>
    <row r="4038" spans="1:72" x14ac:dyDescent="0.35">
      <c r="A4038" s="2" t="s">
        <v>6055</v>
      </c>
      <c r="B4038" s="2" t="s">
        <v>6056</v>
      </c>
      <c r="C4038" s="2" t="s">
        <v>6057</v>
      </c>
      <c r="D4038" s="2" t="s">
        <v>6058</v>
      </c>
      <c r="E4038" s="2" t="s">
        <v>6059</v>
      </c>
      <c r="F4038">
        <v>4</v>
      </c>
      <c r="G4038" s="2" t="s">
        <v>174</v>
      </c>
      <c r="H4038">
        <v>3</v>
      </c>
      <c r="I4038" s="2" t="s">
        <v>68</v>
      </c>
      <c r="J4038">
        <v>99</v>
      </c>
      <c r="K4038" s="2" t="s">
        <v>81</v>
      </c>
      <c r="L4038">
        <v>5</v>
      </c>
      <c r="M4038" s="2" t="s">
        <v>226</v>
      </c>
      <c r="N4038">
        <v>8</v>
      </c>
      <c r="O4038" s="2" t="s">
        <v>483</v>
      </c>
      <c r="P4038">
        <v>87</v>
      </c>
      <c r="Q4038" s="2" t="s">
        <v>3048</v>
      </c>
      <c r="R4038" t="s">
        <v>67</v>
      </c>
      <c r="S4038" t="s">
        <v>67</v>
      </c>
      <c r="T4038" s="2" t="s">
        <v>73</v>
      </c>
      <c r="U4038" s="2" t="s">
        <v>74</v>
      </c>
      <c r="V4038">
        <v>609</v>
      </c>
      <c r="W4038" s="2" t="s">
        <v>2413</v>
      </c>
      <c r="X4038">
        <v>350000.02</v>
      </c>
      <c r="Y4038">
        <v>350000.02</v>
      </c>
      <c r="AD4038">
        <v>244999.94</v>
      </c>
      <c r="AF4038">
        <v>0</v>
      </c>
      <c r="AG4038">
        <v>105000.04</v>
      </c>
      <c r="AK4038">
        <v>300000</v>
      </c>
      <c r="AL4038" s="5">
        <v>700000</v>
      </c>
      <c r="AM4038">
        <v>0</v>
      </c>
      <c r="AN4038">
        <v>0</v>
      </c>
      <c r="AO4038">
        <v>350000.02</v>
      </c>
      <c r="AP4038">
        <v>350000.02</v>
      </c>
      <c r="AS4038">
        <v>244999.94</v>
      </c>
      <c r="AU4038">
        <v>105000.04</v>
      </c>
      <c r="AY4038">
        <v>300000</v>
      </c>
      <c r="AZ4038" s="5">
        <v>700000</v>
      </c>
      <c r="BF4038" s="5">
        <v>0</v>
      </c>
      <c r="BG4038">
        <v>20180930</v>
      </c>
      <c r="BH4038" s="9" t="str">
        <f t="shared" si="189"/>
        <v>2018</v>
      </c>
      <c r="BI4038" t="str">
        <f>MID(Merge1[[#This Row],[OC_DATA_INIZIO_PROGETTO]],5,2)</f>
        <v>09</v>
      </c>
      <c r="BJ4038">
        <v>20221115</v>
      </c>
      <c r="BK4038" t="str">
        <f t="shared" si="190"/>
        <v>2022</v>
      </c>
      <c r="BL4038" t="str">
        <f>MID(Merge1[[#This Row],[OC_DATA_FINE_PROGETTO_PREVISTA]],5,2)</f>
        <v>11</v>
      </c>
      <c r="BM4038" s="8">
        <f>(Merge1[[#This Row],[Colonna2]]-Merge1[[#This Row],[Colonna1]])*12+Merge1[[#This Row],[Colonna22]]-Merge1[[#This Row],[Colonna12]]</f>
        <v>50</v>
      </c>
      <c r="BO4038" t="str">
        <f t="shared" si="191"/>
        <v/>
      </c>
      <c r="BP4038" s="2" t="s">
        <v>86</v>
      </c>
      <c r="BQ4038" s="2" t="s">
        <v>76</v>
      </c>
      <c r="BR4038" s="2" t="s">
        <v>87</v>
      </c>
      <c r="BS4038" s="2" t="s">
        <v>6053</v>
      </c>
      <c r="BT4038" s="2" t="s">
        <v>6054</v>
      </c>
    </row>
    <row r="4039" spans="1:72" x14ac:dyDescent="0.35">
      <c r="A4039" s="2" t="s">
        <v>19255</v>
      </c>
      <c r="B4039" s="2" t="s">
        <v>19249</v>
      </c>
      <c r="C4039" s="2" t="s">
        <v>19256</v>
      </c>
      <c r="D4039" s="2" t="s">
        <v>19257</v>
      </c>
      <c r="E4039" s="2" t="s">
        <v>19258</v>
      </c>
      <c r="F4039">
        <v>9</v>
      </c>
      <c r="G4039" s="2" t="s">
        <v>478</v>
      </c>
      <c r="H4039">
        <v>3</v>
      </c>
      <c r="I4039" s="2" t="s">
        <v>68</v>
      </c>
      <c r="J4039">
        <v>8</v>
      </c>
      <c r="K4039" s="2" t="s">
        <v>4042</v>
      </c>
      <c r="L4039">
        <v>5</v>
      </c>
      <c r="M4039" s="2" t="s">
        <v>226</v>
      </c>
      <c r="N4039">
        <v>99</v>
      </c>
      <c r="O4039" s="2" t="s">
        <v>669</v>
      </c>
      <c r="P4039">
        <v>999</v>
      </c>
      <c r="Q4039" s="2" t="s">
        <v>670</v>
      </c>
      <c r="R4039" t="s">
        <v>67</v>
      </c>
      <c r="S4039" t="s">
        <v>67</v>
      </c>
      <c r="T4039" s="2" t="s">
        <v>73</v>
      </c>
      <c r="U4039" s="2" t="s">
        <v>74</v>
      </c>
      <c r="V4039">
        <v>820</v>
      </c>
      <c r="W4039" s="2" t="s">
        <v>6775</v>
      </c>
      <c r="X4039">
        <v>350000</v>
      </c>
      <c r="Y4039">
        <v>350000</v>
      </c>
      <c r="AD4039">
        <v>350000</v>
      </c>
      <c r="AF4039">
        <v>0</v>
      </c>
      <c r="AL4039" s="5">
        <v>700000</v>
      </c>
      <c r="AM4039">
        <v>0</v>
      </c>
      <c r="AN4039">
        <v>0</v>
      </c>
      <c r="AO4039">
        <v>350000</v>
      </c>
      <c r="AP4039">
        <v>350000</v>
      </c>
      <c r="AS4039">
        <v>350000</v>
      </c>
      <c r="AZ4039" s="5">
        <v>700000</v>
      </c>
      <c r="BF4039" s="5">
        <v>0</v>
      </c>
      <c r="BG4039">
        <v>20170124</v>
      </c>
      <c r="BH4039" s="9" t="str">
        <f t="shared" si="189"/>
        <v>2017</v>
      </c>
      <c r="BI4039" t="str">
        <f>MID(Merge1[[#This Row],[OC_DATA_INIZIO_PROGETTO]],5,2)</f>
        <v>01</v>
      </c>
      <c r="BJ4039">
        <v>20220704</v>
      </c>
      <c r="BK4039" t="str">
        <f t="shared" si="190"/>
        <v>2022</v>
      </c>
      <c r="BL4039" t="str">
        <f>MID(Merge1[[#This Row],[OC_DATA_FINE_PROGETTO_PREVISTA]],5,2)</f>
        <v>07</v>
      </c>
      <c r="BM4039" s="8">
        <f>(Merge1[[#This Row],[Colonna2]]-Merge1[[#This Row],[Colonna1]])*12+Merge1[[#This Row],[Colonna22]]-Merge1[[#This Row],[Colonna12]]</f>
        <v>66</v>
      </c>
      <c r="BO4039" t="str">
        <f t="shared" si="191"/>
        <v/>
      </c>
      <c r="BP4039" s="2" t="s">
        <v>86</v>
      </c>
      <c r="BQ4039" s="2" t="s">
        <v>76</v>
      </c>
      <c r="BR4039" s="2" t="s">
        <v>77</v>
      </c>
      <c r="BS4039" s="2" t="s">
        <v>4146</v>
      </c>
      <c r="BT4039" s="2" t="s">
        <v>581</v>
      </c>
    </row>
    <row r="4040" spans="1:72" x14ac:dyDescent="0.35">
      <c r="A4040" s="2" t="s">
        <v>30813</v>
      </c>
      <c r="B4040" s="2" t="s">
        <v>30814</v>
      </c>
      <c r="C4040" s="2" t="s">
        <v>30815</v>
      </c>
      <c r="D4040" s="2" t="s">
        <v>30816</v>
      </c>
      <c r="E4040" s="2" t="s">
        <v>30817</v>
      </c>
      <c r="F4040">
        <v>2</v>
      </c>
      <c r="G4040" s="2" t="s">
        <v>4836</v>
      </c>
      <c r="H4040">
        <v>2</v>
      </c>
      <c r="I4040" s="2" t="s">
        <v>430</v>
      </c>
      <c r="J4040">
        <v>99</v>
      </c>
      <c r="K4040" s="2" t="s">
        <v>81</v>
      </c>
      <c r="L4040">
        <v>7</v>
      </c>
      <c r="M4040" s="2" t="s">
        <v>1213</v>
      </c>
      <c r="N4040">
        <v>18</v>
      </c>
      <c r="O4040" s="2" t="s">
        <v>1214</v>
      </c>
      <c r="P4040">
        <v>182</v>
      </c>
      <c r="Q4040" s="2" t="s">
        <v>1216</v>
      </c>
      <c r="R4040" t="s">
        <v>67</v>
      </c>
      <c r="S4040" t="s">
        <v>67</v>
      </c>
      <c r="T4040" s="2" t="s">
        <v>73</v>
      </c>
      <c r="U4040" s="2" t="s">
        <v>74</v>
      </c>
      <c r="V4040">
        <v>0</v>
      </c>
      <c r="W4040" s="2" t="s">
        <v>97</v>
      </c>
      <c r="X4040">
        <v>485760</v>
      </c>
      <c r="Y4040">
        <v>485760</v>
      </c>
      <c r="AF4040">
        <v>0</v>
      </c>
      <c r="AI4040">
        <v>121440</v>
      </c>
      <c r="AL4040" s="5">
        <v>607200</v>
      </c>
      <c r="AM4040">
        <v>0</v>
      </c>
      <c r="AN4040">
        <v>0</v>
      </c>
      <c r="AO4040">
        <v>485760</v>
      </c>
      <c r="AP4040">
        <v>485760</v>
      </c>
      <c r="AW4040">
        <v>121440</v>
      </c>
      <c r="AZ4040" s="5">
        <v>607200</v>
      </c>
      <c r="BF4040" s="5">
        <v>0</v>
      </c>
      <c r="BG4040">
        <v>20170919</v>
      </c>
      <c r="BH4040" s="9" t="str">
        <f t="shared" si="189"/>
        <v>2017</v>
      </c>
      <c r="BI4040" t="str">
        <f>MID(Merge1[[#This Row],[OC_DATA_INIZIO_PROGETTO]],5,2)</f>
        <v>09</v>
      </c>
      <c r="BJ4040">
        <v>20211130</v>
      </c>
      <c r="BK4040" t="str">
        <f t="shared" si="190"/>
        <v>2021</v>
      </c>
      <c r="BL4040" t="str">
        <f>MID(Merge1[[#This Row],[OC_DATA_FINE_PROGETTO_PREVISTA]],5,2)</f>
        <v>11</v>
      </c>
      <c r="BM4040" s="8">
        <f>(Merge1[[#This Row],[Colonna2]]-Merge1[[#This Row],[Colonna1]])*12+Merge1[[#This Row],[Colonna22]]-Merge1[[#This Row],[Colonna12]]</f>
        <v>50</v>
      </c>
      <c r="BO4040" t="str">
        <f t="shared" si="191"/>
        <v/>
      </c>
      <c r="BP4040" s="2" t="s">
        <v>86</v>
      </c>
      <c r="BQ4040" s="2" t="s">
        <v>86</v>
      </c>
      <c r="BR4040" s="2" t="s">
        <v>86</v>
      </c>
      <c r="BS4040" s="2" t="s">
        <v>67</v>
      </c>
      <c r="BT4040" s="2" t="s">
        <v>67</v>
      </c>
    </row>
    <row r="4041" spans="1:72" x14ac:dyDescent="0.35">
      <c r="A4041" s="2" t="s">
        <v>21649</v>
      </c>
      <c r="B4041" s="2" t="s">
        <v>21650</v>
      </c>
      <c r="C4041" s="2" t="s">
        <v>21651</v>
      </c>
      <c r="D4041" s="2" t="s">
        <v>21652</v>
      </c>
      <c r="E4041" s="2" t="s">
        <v>21653</v>
      </c>
      <c r="F4041">
        <v>9</v>
      </c>
      <c r="G4041" s="2" t="s">
        <v>478</v>
      </c>
      <c r="H4041">
        <v>3</v>
      </c>
      <c r="I4041" s="2" t="s">
        <v>68</v>
      </c>
      <c r="J4041">
        <v>4</v>
      </c>
      <c r="K4041" s="2" t="s">
        <v>3040</v>
      </c>
      <c r="L4041">
        <v>5</v>
      </c>
      <c r="M4041" s="2" t="s">
        <v>226</v>
      </c>
      <c r="N4041">
        <v>99</v>
      </c>
      <c r="O4041" s="2" t="s">
        <v>669</v>
      </c>
      <c r="P4041">
        <v>999</v>
      </c>
      <c r="Q4041" s="2" t="s">
        <v>670</v>
      </c>
      <c r="R4041" t="s">
        <v>67</v>
      </c>
      <c r="S4041" t="s">
        <v>67</v>
      </c>
      <c r="T4041" s="2" t="s">
        <v>73</v>
      </c>
      <c r="U4041" s="2" t="s">
        <v>74</v>
      </c>
      <c r="V4041">
        <v>1831</v>
      </c>
      <c r="W4041" s="2" t="s">
        <v>8030</v>
      </c>
      <c r="AE4041">
        <v>600000</v>
      </c>
      <c r="AF4041">
        <v>0</v>
      </c>
      <c r="AL4041" s="5">
        <v>600000</v>
      </c>
      <c r="AM4041">
        <v>0</v>
      </c>
      <c r="AN4041">
        <v>0</v>
      </c>
      <c r="AT4041">
        <v>600000</v>
      </c>
      <c r="AZ4041" s="5">
        <v>600000</v>
      </c>
      <c r="BF4041" s="5">
        <v>60000</v>
      </c>
      <c r="BG4041">
        <v>20170101</v>
      </c>
      <c r="BH4041" s="9" t="str">
        <f t="shared" si="189"/>
        <v>2017</v>
      </c>
      <c r="BI4041" t="str">
        <f>MID(Merge1[[#This Row],[OC_DATA_INIZIO_PROGETTO]],5,2)</f>
        <v>01</v>
      </c>
      <c r="BJ4041">
        <v>20201231</v>
      </c>
      <c r="BK4041" t="str">
        <f t="shared" si="190"/>
        <v>2020</v>
      </c>
      <c r="BL4041" t="str">
        <f>MID(Merge1[[#This Row],[OC_DATA_FINE_PROGETTO_PREVISTA]],5,2)</f>
        <v>12</v>
      </c>
      <c r="BM4041" s="8">
        <f>(Merge1[[#This Row],[Colonna2]]-Merge1[[#This Row],[Colonna1]])*12+Merge1[[#This Row],[Colonna22]]-Merge1[[#This Row],[Colonna12]]</f>
        <v>47</v>
      </c>
      <c r="BN4041">
        <v>20201231</v>
      </c>
      <c r="BO4041" t="str">
        <f t="shared" si="191"/>
        <v>2020</v>
      </c>
      <c r="BP4041" s="2" t="s">
        <v>86</v>
      </c>
      <c r="BQ4041" s="2" t="s">
        <v>76</v>
      </c>
      <c r="BR4041" s="2" t="s">
        <v>3044</v>
      </c>
      <c r="BS4041" s="2" t="s">
        <v>4140</v>
      </c>
      <c r="BT4041" s="2" t="s">
        <v>4141</v>
      </c>
    </row>
    <row r="4042" spans="1:72" x14ac:dyDescent="0.35">
      <c r="A4042" s="2" t="s">
        <v>19680</v>
      </c>
      <c r="B4042" s="2" t="s">
        <v>19681</v>
      </c>
      <c r="C4042" s="2" t="s">
        <v>19682</v>
      </c>
      <c r="D4042" s="2" t="s">
        <v>19683</v>
      </c>
      <c r="E4042" s="2" t="s">
        <v>19684</v>
      </c>
      <c r="F4042">
        <v>1</v>
      </c>
      <c r="G4042" s="2" t="s">
        <v>151</v>
      </c>
      <c r="H4042">
        <v>2</v>
      </c>
      <c r="I4042" s="2" t="s">
        <v>430</v>
      </c>
      <c r="J4042">
        <v>99</v>
      </c>
      <c r="K4042" s="2" t="s">
        <v>81</v>
      </c>
      <c r="L4042">
        <v>10</v>
      </c>
      <c r="M4042" s="2" t="s">
        <v>95</v>
      </c>
      <c r="N4042">
        <v>3</v>
      </c>
      <c r="O4042" s="2" t="s">
        <v>119</v>
      </c>
      <c r="P4042">
        <v>2</v>
      </c>
      <c r="Q4042" s="2" t="s">
        <v>120</v>
      </c>
      <c r="R4042" t="s">
        <v>67</v>
      </c>
      <c r="S4042" t="s">
        <v>67</v>
      </c>
      <c r="T4042" s="2" t="s">
        <v>73</v>
      </c>
      <c r="U4042" s="2" t="s">
        <v>74</v>
      </c>
      <c r="V4042">
        <v>1402</v>
      </c>
      <c r="W4042" s="2" t="s">
        <v>19049</v>
      </c>
      <c r="AE4042">
        <v>550000</v>
      </c>
      <c r="AF4042">
        <v>0</v>
      </c>
      <c r="AL4042" s="5">
        <v>550000</v>
      </c>
      <c r="AM4042">
        <v>0</v>
      </c>
      <c r="AN4042">
        <v>0</v>
      </c>
      <c r="AT4042">
        <v>550000</v>
      </c>
      <c r="AZ4042" s="5">
        <v>550000</v>
      </c>
      <c r="BF4042" s="5">
        <v>0</v>
      </c>
      <c r="BG4042">
        <v>20200101</v>
      </c>
      <c r="BH4042" s="9" t="str">
        <f t="shared" si="189"/>
        <v>2020</v>
      </c>
      <c r="BI4042" t="str">
        <f>MID(Merge1[[#This Row],[OC_DATA_INIZIO_PROGETTO]],5,2)</f>
        <v>01</v>
      </c>
      <c r="BJ4042">
        <v>20210630</v>
      </c>
      <c r="BK4042" t="str">
        <f t="shared" si="190"/>
        <v>2021</v>
      </c>
      <c r="BL4042" t="str">
        <f>MID(Merge1[[#This Row],[OC_DATA_FINE_PROGETTO_PREVISTA]],5,2)</f>
        <v>06</v>
      </c>
      <c r="BM4042" s="8">
        <f>(Merge1[[#This Row],[Colonna2]]-Merge1[[#This Row],[Colonna1]])*12+Merge1[[#This Row],[Colonna22]]-Merge1[[#This Row],[Colonna12]]</f>
        <v>17</v>
      </c>
      <c r="BO4042" t="str">
        <f t="shared" si="191"/>
        <v/>
      </c>
      <c r="BP4042" s="2" t="s">
        <v>86</v>
      </c>
      <c r="BQ4042" s="2" t="s">
        <v>76</v>
      </c>
      <c r="BR4042" s="2" t="s">
        <v>77</v>
      </c>
      <c r="BS4042" s="2" t="s">
        <v>580</v>
      </c>
      <c r="BT4042" s="2" t="s">
        <v>581</v>
      </c>
    </row>
    <row r="4043" spans="1:72" x14ac:dyDescent="0.35">
      <c r="A4043" s="2" t="s">
        <v>29570</v>
      </c>
      <c r="B4043" s="2" t="s">
        <v>29571</v>
      </c>
      <c r="C4043" s="2" t="s">
        <v>29572</v>
      </c>
      <c r="D4043" s="2" t="s">
        <v>29573</v>
      </c>
      <c r="E4043" s="2" t="s">
        <v>29574</v>
      </c>
      <c r="F4043">
        <v>4</v>
      </c>
      <c r="G4043" s="2" t="s">
        <v>174</v>
      </c>
      <c r="H4043">
        <v>3</v>
      </c>
      <c r="I4043" s="2" t="s">
        <v>68</v>
      </c>
      <c r="J4043">
        <v>4</v>
      </c>
      <c r="K4043" s="2" t="s">
        <v>3040</v>
      </c>
      <c r="L4043">
        <v>5</v>
      </c>
      <c r="M4043" s="2" t="s">
        <v>226</v>
      </c>
      <c r="N4043">
        <v>99</v>
      </c>
      <c r="O4043" s="2" t="s">
        <v>669</v>
      </c>
      <c r="P4043">
        <v>999</v>
      </c>
      <c r="Q4043" s="2" t="s">
        <v>670</v>
      </c>
      <c r="R4043" t="s">
        <v>67</v>
      </c>
      <c r="S4043" t="s">
        <v>67</v>
      </c>
      <c r="T4043" s="2" t="s">
        <v>73</v>
      </c>
      <c r="U4043" s="2" t="s">
        <v>74</v>
      </c>
      <c r="V4043">
        <v>1936</v>
      </c>
      <c r="W4043" s="2" t="s">
        <v>553</v>
      </c>
      <c r="X4043">
        <v>412500</v>
      </c>
      <c r="Y4043">
        <v>412500</v>
      </c>
      <c r="AF4043">
        <v>0</v>
      </c>
      <c r="AI4043">
        <v>137500</v>
      </c>
      <c r="AL4043" s="5">
        <v>550000</v>
      </c>
      <c r="AM4043">
        <v>0</v>
      </c>
      <c r="AN4043">
        <v>0</v>
      </c>
      <c r="AO4043">
        <v>412500</v>
      </c>
      <c r="AP4043">
        <v>412500</v>
      </c>
      <c r="AW4043">
        <v>137500</v>
      </c>
      <c r="AZ4043" s="5">
        <v>550000</v>
      </c>
      <c r="BF4043" s="5">
        <v>10693.65</v>
      </c>
      <c r="BG4043">
        <v>20171206</v>
      </c>
      <c r="BH4043" s="9" t="str">
        <f t="shared" si="189"/>
        <v>2017</v>
      </c>
      <c r="BI4043" t="str">
        <f>MID(Merge1[[#This Row],[OC_DATA_INIZIO_PROGETTO]],5,2)</f>
        <v>12</v>
      </c>
      <c r="BJ4043">
        <v>20211231</v>
      </c>
      <c r="BK4043" t="str">
        <f t="shared" si="190"/>
        <v>2021</v>
      </c>
      <c r="BL4043" t="str">
        <f>MID(Merge1[[#This Row],[OC_DATA_FINE_PROGETTO_PREVISTA]],5,2)</f>
        <v>12</v>
      </c>
      <c r="BM4043" s="8">
        <f>(Merge1[[#This Row],[Colonna2]]-Merge1[[#This Row],[Colonna1]])*12+Merge1[[#This Row],[Colonna22]]-Merge1[[#This Row],[Colonna12]]</f>
        <v>48</v>
      </c>
      <c r="BO4043" t="str">
        <f t="shared" si="191"/>
        <v/>
      </c>
      <c r="BP4043" s="2" t="s">
        <v>86</v>
      </c>
      <c r="BQ4043" s="2" t="s">
        <v>76</v>
      </c>
      <c r="BR4043" s="2" t="s">
        <v>77</v>
      </c>
      <c r="BS4043" s="2" t="s">
        <v>4146</v>
      </c>
      <c r="BT4043" s="2" t="s">
        <v>581</v>
      </c>
    </row>
    <row r="4044" spans="1:72" x14ac:dyDescent="0.35">
      <c r="A4044" s="2" t="s">
        <v>376</v>
      </c>
      <c r="B4044" s="2" t="s">
        <v>363</v>
      </c>
      <c r="C4044" s="2" t="s">
        <v>364</v>
      </c>
      <c r="D4044" s="2" t="s">
        <v>365</v>
      </c>
      <c r="E4044" s="2" t="s">
        <v>377</v>
      </c>
      <c r="F4044">
        <v>1</v>
      </c>
      <c r="G4044" s="2" t="s">
        <v>151</v>
      </c>
      <c r="H4044">
        <v>6</v>
      </c>
      <c r="I4044" s="2" t="s">
        <v>94</v>
      </c>
      <c r="J4044">
        <v>99</v>
      </c>
      <c r="K4044" s="2" t="s">
        <v>81</v>
      </c>
      <c r="L4044">
        <v>10</v>
      </c>
      <c r="M4044" s="2" t="s">
        <v>95</v>
      </c>
      <c r="N4044">
        <v>99</v>
      </c>
      <c r="O4044" s="2" t="s">
        <v>96</v>
      </c>
      <c r="P4044">
        <v>999</v>
      </c>
      <c r="Q4044" s="2" t="s">
        <v>96</v>
      </c>
      <c r="R4044" t="s">
        <v>67</v>
      </c>
      <c r="S4044" t="s">
        <v>67</v>
      </c>
      <c r="T4044" s="2" t="s">
        <v>73</v>
      </c>
      <c r="U4044" s="2" t="s">
        <v>74</v>
      </c>
      <c r="V4044">
        <v>0</v>
      </c>
      <c r="W4044" s="2" t="s">
        <v>97</v>
      </c>
      <c r="X4044">
        <v>526949.35</v>
      </c>
      <c r="AF4044">
        <v>0</v>
      </c>
      <c r="AL4044" s="5">
        <v>526949.35</v>
      </c>
      <c r="AM4044">
        <v>0</v>
      </c>
      <c r="AN4044">
        <v>0</v>
      </c>
      <c r="AO4044">
        <v>526949.35</v>
      </c>
      <c r="AZ4044" s="5">
        <v>526949.35</v>
      </c>
      <c r="BF4044" s="5">
        <v>0</v>
      </c>
      <c r="BG4044">
        <v>20190515</v>
      </c>
      <c r="BH4044" s="9" t="str">
        <f t="shared" si="189"/>
        <v>2019</v>
      </c>
      <c r="BI4044" t="str">
        <f>MID(Merge1[[#This Row],[OC_DATA_INIZIO_PROGETTO]],5,2)</f>
        <v>05</v>
      </c>
      <c r="BJ4044">
        <v>20211231</v>
      </c>
      <c r="BK4044" t="str">
        <f t="shared" si="190"/>
        <v>2021</v>
      </c>
      <c r="BL4044" t="str">
        <f>MID(Merge1[[#This Row],[OC_DATA_FINE_PROGETTO_PREVISTA]],5,2)</f>
        <v>12</v>
      </c>
      <c r="BM4044" s="8">
        <f>(Merge1[[#This Row],[Colonna2]]-Merge1[[#This Row],[Colonna1]])*12+Merge1[[#This Row],[Colonna22]]-Merge1[[#This Row],[Colonna12]]</f>
        <v>31</v>
      </c>
      <c r="BO4044" t="str">
        <f t="shared" si="191"/>
        <v/>
      </c>
      <c r="BP4044" s="2" t="s">
        <v>86</v>
      </c>
      <c r="BQ4044" s="2" t="s">
        <v>86</v>
      </c>
      <c r="BR4044" s="2" t="s">
        <v>86</v>
      </c>
      <c r="BS4044" s="2" t="s">
        <v>67</v>
      </c>
      <c r="BT4044" s="2" t="s">
        <v>67</v>
      </c>
    </row>
    <row r="4045" spans="1:72" x14ac:dyDescent="0.35">
      <c r="A4045" s="2" t="s">
        <v>29575</v>
      </c>
      <c r="B4045" s="2" t="s">
        <v>29576</v>
      </c>
      <c r="C4045" s="2" t="s">
        <v>29577</v>
      </c>
      <c r="D4045" s="2" t="s">
        <v>29578</v>
      </c>
      <c r="E4045" s="2" t="s">
        <v>29579</v>
      </c>
      <c r="F4045">
        <v>4</v>
      </c>
      <c r="G4045" s="2" t="s">
        <v>174</v>
      </c>
      <c r="H4045">
        <v>3</v>
      </c>
      <c r="I4045" s="2" t="s">
        <v>68</v>
      </c>
      <c r="J4045">
        <v>7</v>
      </c>
      <c r="K4045" s="2" t="s">
        <v>2379</v>
      </c>
      <c r="L4045">
        <v>5</v>
      </c>
      <c r="M4045" s="2" t="s">
        <v>226</v>
      </c>
      <c r="N4045">
        <v>99</v>
      </c>
      <c r="O4045" s="2" t="s">
        <v>669</v>
      </c>
      <c r="P4045">
        <v>999</v>
      </c>
      <c r="Q4045" s="2" t="s">
        <v>670</v>
      </c>
      <c r="R4045" t="s">
        <v>67</v>
      </c>
      <c r="S4045" t="s">
        <v>67</v>
      </c>
      <c r="T4045" s="2" t="s">
        <v>73</v>
      </c>
      <c r="U4045" s="2" t="s">
        <v>74</v>
      </c>
      <c r="V4045">
        <v>1933</v>
      </c>
      <c r="W4045" s="2" t="s">
        <v>500</v>
      </c>
      <c r="X4045">
        <v>391955.1</v>
      </c>
      <c r="Y4045">
        <v>391955.1</v>
      </c>
      <c r="AF4045">
        <v>0</v>
      </c>
      <c r="AI4045">
        <v>130651.7</v>
      </c>
      <c r="AL4045" s="5">
        <v>522606.8</v>
      </c>
      <c r="AM4045">
        <v>0</v>
      </c>
      <c r="AN4045">
        <v>0</v>
      </c>
      <c r="AO4045">
        <v>391955.1</v>
      </c>
      <c r="AP4045">
        <v>391955.1</v>
      </c>
      <c r="AW4045">
        <v>130651.7</v>
      </c>
      <c r="AZ4045" s="5">
        <v>522606.8</v>
      </c>
      <c r="BF4045" s="5">
        <v>28326.91</v>
      </c>
      <c r="BG4045">
        <v>20171202</v>
      </c>
      <c r="BH4045" s="9" t="str">
        <f t="shared" si="189"/>
        <v>2017</v>
      </c>
      <c r="BI4045" t="str">
        <f>MID(Merge1[[#This Row],[OC_DATA_INIZIO_PROGETTO]],5,2)</f>
        <v>12</v>
      </c>
      <c r="BJ4045">
        <v>20221116</v>
      </c>
      <c r="BK4045" t="str">
        <f t="shared" si="190"/>
        <v>2022</v>
      </c>
      <c r="BL4045" t="str">
        <f>MID(Merge1[[#This Row],[OC_DATA_FINE_PROGETTO_PREVISTA]],5,2)</f>
        <v>11</v>
      </c>
      <c r="BM4045" s="8">
        <f>(Merge1[[#This Row],[Colonna2]]-Merge1[[#This Row],[Colonna1]])*12+Merge1[[#This Row],[Colonna22]]-Merge1[[#This Row],[Colonna12]]</f>
        <v>59</v>
      </c>
      <c r="BO4045" t="str">
        <f t="shared" si="191"/>
        <v/>
      </c>
      <c r="BP4045" s="2" t="s">
        <v>86</v>
      </c>
      <c r="BQ4045" s="2" t="s">
        <v>76</v>
      </c>
      <c r="BR4045" s="2" t="s">
        <v>77</v>
      </c>
      <c r="BS4045" s="2" t="s">
        <v>4146</v>
      </c>
      <c r="BT4045" s="2" t="s">
        <v>581</v>
      </c>
    </row>
    <row r="4046" spans="1:72" x14ac:dyDescent="0.35">
      <c r="A4046" s="2" t="s">
        <v>30284</v>
      </c>
      <c r="B4046" s="2" t="s">
        <v>30285</v>
      </c>
      <c r="C4046" s="2" t="s">
        <v>30286</v>
      </c>
      <c r="D4046" s="2" t="s">
        <v>30287</v>
      </c>
      <c r="E4046" s="2" t="s">
        <v>30288</v>
      </c>
      <c r="F4046">
        <v>9</v>
      </c>
      <c r="G4046" s="2" t="s">
        <v>478</v>
      </c>
      <c r="H4046">
        <v>3</v>
      </c>
      <c r="I4046" s="2" t="s">
        <v>68</v>
      </c>
      <c r="J4046">
        <v>3</v>
      </c>
      <c r="K4046" s="2" t="s">
        <v>90</v>
      </c>
      <c r="L4046">
        <v>5</v>
      </c>
      <c r="M4046" s="2" t="s">
        <v>226</v>
      </c>
      <c r="N4046">
        <v>11</v>
      </c>
      <c r="O4046" s="2" t="s">
        <v>227</v>
      </c>
      <c r="P4046">
        <v>97</v>
      </c>
      <c r="Q4046" s="2" t="s">
        <v>4935</v>
      </c>
      <c r="R4046" t="s">
        <v>67</v>
      </c>
      <c r="S4046" t="s">
        <v>67</v>
      </c>
      <c r="T4046" s="2" t="s">
        <v>73</v>
      </c>
      <c r="U4046" s="2" t="s">
        <v>74</v>
      </c>
      <c r="V4046">
        <v>1933</v>
      </c>
      <c r="W4046" s="2" t="s">
        <v>500</v>
      </c>
      <c r="X4046">
        <v>418328.24</v>
      </c>
      <c r="Y4046">
        <v>418328.24</v>
      </c>
      <c r="AF4046">
        <v>0</v>
      </c>
      <c r="AI4046">
        <v>104582.06</v>
      </c>
      <c r="AL4046" s="5">
        <v>575201.32999999996</v>
      </c>
      <c r="AM4046">
        <v>56274.879999999997</v>
      </c>
      <c r="AN4046">
        <v>56274.879999999997</v>
      </c>
      <c r="AO4046">
        <v>373308.34</v>
      </c>
      <c r="AP4046">
        <v>418328.24</v>
      </c>
      <c r="AW4046">
        <v>93327.08</v>
      </c>
      <c r="AZ4046" s="5">
        <v>518926.45</v>
      </c>
      <c r="BF4046" s="5">
        <v>0</v>
      </c>
      <c r="BG4046">
        <v>20180101</v>
      </c>
      <c r="BH4046" s="9" t="str">
        <f t="shared" si="189"/>
        <v>2018</v>
      </c>
      <c r="BI4046" t="str">
        <f>MID(Merge1[[#This Row],[OC_DATA_INIZIO_PROGETTO]],5,2)</f>
        <v>01</v>
      </c>
      <c r="BJ4046">
        <v>20210801</v>
      </c>
      <c r="BK4046" t="str">
        <f t="shared" si="190"/>
        <v>2021</v>
      </c>
      <c r="BL4046" t="str">
        <f>MID(Merge1[[#This Row],[OC_DATA_FINE_PROGETTO_PREVISTA]],5,2)</f>
        <v>08</v>
      </c>
      <c r="BM4046" s="8">
        <f>(Merge1[[#This Row],[Colonna2]]-Merge1[[#This Row],[Colonna1]])*12+Merge1[[#This Row],[Colonna22]]-Merge1[[#This Row],[Colonna12]]</f>
        <v>43</v>
      </c>
      <c r="BO4046" t="str">
        <f t="shared" si="191"/>
        <v/>
      </c>
      <c r="BP4046" s="2" t="s">
        <v>86</v>
      </c>
      <c r="BQ4046" s="2" t="s">
        <v>76</v>
      </c>
      <c r="BR4046" s="2" t="s">
        <v>77</v>
      </c>
      <c r="BS4046" s="2" t="s">
        <v>4146</v>
      </c>
      <c r="BT4046" s="2" t="s">
        <v>581</v>
      </c>
    </row>
    <row r="4047" spans="1:72" x14ac:dyDescent="0.35">
      <c r="A4047" s="2" t="s">
        <v>21643</v>
      </c>
      <c r="B4047" s="2" t="s">
        <v>21644</v>
      </c>
      <c r="C4047" s="2" t="s">
        <v>21645</v>
      </c>
      <c r="D4047" s="2" t="s">
        <v>21646</v>
      </c>
      <c r="E4047" s="2" t="s">
        <v>21647</v>
      </c>
      <c r="F4047">
        <v>7</v>
      </c>
      <c r="G4047" s="2" t="s">
        <v>66</v>
      </c>
      <c r="H4047">
        <v>3</v>
      </c>
      <c r="I4047" s="2" t="s">
        <v>68</v>
      </c>
      <c r="J4047">
        <v>7</v>
      </c>
      <c r="K4047" s="2" t="s">
        <v>2379</v>
      </c>
      <c r="L4047">
        <v>1</v>
      </c>
      <c r="M4047" s="2" t="s">
        <v>70</v>
      </c>
      <c r="N4047">
        <v>1</v>
      </c>
      <c r="O4047" s="2" t="s">
        <v>71</v>
      </c>
      <c r="P4047">
        <v>13</v>
      </c>
      <c r="Q4047" s="2" t="s">
        <v>6640</v>
      </c>
      <c r="R4047" t="s">
        <v>67</v>
      </c>
      <c r="S4047" t="s">
        <v>67</v>
      </c>
      <c r="T4047" s="2" t="s">
        <v>73</v>
      </c>
      <c r="U4047" s="2" t="s">
        <v>74</v>
      </c>
      <c r="V4047">
        <v>1709</v>
      </c>
      <c r="W4047" s="2" t="s">
        <v>12912</v>
      </c>
      <c r="AE4047">
        <v>500000</v>
      </c>
      <c r="AF4047">
        <v>0</v>
      </c>
      <c r="AL4047" s="5">
        <v>500000</v>
      </c>
      <c r="AM4047">
        <v>0</v>
      </c>
      <c r="AN4047">
        <v>0</v>
      </c>
      <c r="AT4047">
        <v>500000</v>
      </c>
      <c r="AZ4047" s="5">
        <v>500000</v>
      </c>
      <c r="BF4047" s="5">
        <v>0</v>
      </c>
      <c r="BG4047">
        <v>20190601</v>
      </c>
      <c r="BH4047" s="9" t="str">
        <f t="shared" si="189"/>
        <v>2019</v>
      </c>
      <c r="BI4047" t="str">
        <f>MID(Merge1[[#This Row],[OC_DATA_INIZIO_PROGETTO]],5,2)</f>
        <v>06</v>
      </c>
      <c r="BJ4047">
        <v>20201031</v>
      </c>
      <c r="BK4047" t="str">
        <f t="shared" si="190"/>
        <v>2020</v>
      </c>
      <c r="BL4047" t="str">
        <f>MID(Merge1[[#This Row],[OC_DATA_FINE_PROGETTO_PREVISTA]],5,2)</f>
        <v>10</v>
      </c>
      <c r="BM4047" s="8">
        <f>(Merge1[[#This Row],[Colonna2]]-Merge1[[#This Row],[Colonna1]])*12+Merge1[[#This Row],[Colonna22]]-Merge1[[#This Row],[Colonna12]]</f>
        <v>16</v>
      </c>
      <c r="BO4047" t="str">
        <f t="shared" si="191"/>
        <v/>
      </c>
      <c r="BP4047" s="2" t="s">
        <v>86</v>
      </c>
      <c r="BQ4047" s="2" t="s">
        <v>86</v>
      </c>
      <c r="BR4047" s="2" t="s">
        <v>86</v>
      </c>
      <c r="BS4047" s="2" t="s">
        <v>67</v>
      </c>
      <c r="BT4047" s="2" t="s">
        <v>67</v>
      </c>
    </row>
    <row r="4048" spans="1:72" x14ac:dyDescent="0.35">
      <c r="A4048" s="2" t="s">
        <v>26120</v>
      </c>
      <c r="B4048" s="2" t="s">
        <v>26121</v>
      </c>
      <c r="C4048" s="2" t="s">
        <v>26122</v>
      </c>
      <c r="D4048" s="2" t="s">
        <v>26123</v>
      </c>
      <c r="E4048" s="2" t="s">
        <v>26124</v>
      </c>
      <c r="F4048">
        <v>6</v>
      </c>
      <c r="G4048" s="2" t="s">
        <v>93</v>
      </c>
      <c r="H4048">
        <v>2</v>
      </c>
      <c r="I4048" s="2" t="s">
        <v>430</v>
      </c>
      <c r="J4048">
        <v>19</v>
      </c>
      <c r="K4048" s="2" t="s">
        <v>4837</v>
      </c>
      <c r="L4048">
        <v>5</v>
      </c>
      <c r="M4048" s="2" t="s">
        <v>226</v>
      </c>
      <c r="N4048">
        <v>11</v>
      </c>
      <c r="O4048" s="2" t="s">
        <v>227</v>
      </c>
      <c r="P4048">
        <v>99</v>
      </c>
      <c r="Q4048" s="2" t="s">
        <v>228</v>
      </c>
      <c r="R4048" t="s">
        <v>67</v>
      </c>
      <c r="S4048" t="s">
        <v>67</v>
      </c>
      <c r="T4048" s="2" t="s">
        <v>73</v>
      </c>
      <c r="U4048" s="2" t="s">
        <v>74</v>
      </c>
      <c r="V4048">
        <v>0</v>
      </c>
      <c r="W4048" s="2" t="s">
        <v>97</v>
      </c>
      <c r="X4048">
        <v>375000</v>
      </c>
      <c r="Y4048">
        <v>375000</v>
      </c>
      <c r="AD4048">
        <v>125000</v>
      </c>
      <c r="AF4048">
        <v>0</v>
      </c>
      <c r="AL4048" s="5">
        <v>500000</v>
      </c>
      <c r="AM4048">
        <v>0</v>
      </c>
      <c r="AN4048">
        <v>0</v>
      </c>
      <c r="AO4048">
        <v>375000</v>
      </c>
      <c r="AP4048">
        <v>375000</v>
      </c>
      <c r="AS4048">
        <v>125000</v>
      </c>
      <c r="AZ4048" s="5">
        <v>500000</v>
      </c>
      <c r="BF4048" s="5">
        <v>0</v>
      </c>
      <c r="BG4048">
        <v>20201009</v>
      </c>
      <c r="BH4048" s="9" t="str">
        <f t="shared" si="189"/>
        <v>2020</v>
      </c>
      <c r="BI4048" t="str">
        <f>MID(Merge1[[#This Row],[OC_DATA_INIZIO_PROGETTO]],5,2)</f>
        <v>10</v>
      </c>
      <c r="BJ4048">
        <v>20231231</v>
      </c>
      <c r="BK4048" t="str">
        <f t="shared" si="190"/>
        <v>2023</v>
      </c>
      <c r="BL4048" t="str">
        <f>MID(Merge1[[#This Row],[OC_DATA_FINE_PROGETTO_PREVISTA]],5,2)</f>
        <v>12</v>
      </c>
      <c r="BM4048" s="8">
        <f>(Merge1[[#This Row],[Colonna2]]-Merge1[[#This Row],[Colonna1]])*12+Merge1[[#This Row],[Colonna22]]-Merge1[[#This Row],[Colonna12]]</f>
        <v>38</v>
      </c>
      <c r="BO4048" t="str">
        <f t="shared" si="191"/>
        <v/>
      </c>
      <c r="BP4048" s="2" t="s">
        <v>86</v>
      </c>
      <c r="BQ4048" s="2" t="s">
        <v>86</v>
      </c>
      <c r="BR4048" s="2" t="s">
        <v>86</v>
      </c>
      <c r="BS4048" s="2" t="s">
        <v>67</v>
      </c>
      <c r="BT4048" s="2" t="s">
        <v>67</v>
      </c>
    </row>
    <row r="4049" spans="1:72" x14ac:dyDescent="0.35">
      <c r="A4049" s="2" t="s">
        <v>26169</v>
      </c>
      <c r="B4049" s="2" t="s">
        <v>26170</v>
      </c>
      <c r="C4049" s="2" t="s">
        <v>26171</v>
      </c>
      <c r="D4049" s="2" t="s">
        <v>26172</v>
      </c>
      <c r="E4049" s="2" t="s">
        <v>26173</v>
      </c>
      <c r="F4049">
        <v>2</v>
      </c>
      <c r="G4049" s="2" t="s">
        <v>4836</v>
      </c>
      <c r="H4049">
        <v>1</v>
      </c>
      <c r="I4049" s="2" t="s">
        <v>625</v>
      </c>
      <c r="J4049">
        <v>0</v>
      </c>
      <c r="K4049" s="2" t="s">
        <v>627</v>
      </c>
      <c r="L4049">
        <v>5</v>
      </c>
      <c r="M4049" s="2" t="s">
        <v>226</v>
      </c>
      <c r="N4049">
        <v>11</v>
      </c>
      <c r="O4049" s="2" t="s">
        <v>227</v>
      </c>
      <c r="P4049">
        <v>93</v>
      </c>
      <c r="Q4049" s="2" t="s">
        <v>19033</v>
      </c>
      <c r="R4049" t="s">
        <v>67</v>
      </c>
      <c r="S4049" t="s">
        <v>67</v>
      </c>
      <c r="T4049" s="2" t="s">
        <v>73</v>
      </c>
      <c r="U4049" s="2" t="s">
        <v>74</v>
      </c>
      <c r="V4049">
        <v>1905</v>
      </c>
      <c r="W4049" s="2" t="s">
        <v>495</v>
      </c>
      <c r="X4049">
        <v>375000</v>
      </c>
      <c r="Y4049">
        <v>375000</v>
      </c>
      <c r="AD4049">
        <v>125000</v>
      </c>
      <c r="AF4049">
        <v>0</v>
      </c>
      <c r="AL4049" s="5">
        <v>500000</v>
      </c>
      <c r="AM4049">
        <v>0</v>
      </c>
      <c r="AN4049">
        <v>0</v>
      </c>
      <c r="AO4049">
        <v>375000</v>
      </c>
      <c r="AP4049">
        <v>375000</v>
      </c>
      <c r="AS4049">
        <v>125000</v>
      </c>
      <c r="AZ4049" s="5">
        <v>500000</v>
      </c>
      <c r="BF4049" s="5">
        <v>0</v>
      </c>
      <c r="BG4049">
        <v>20201009</v>
      </c>
      <c r="BH4049" s="9" t="str">
        <f t="shared" si="189"/>
        <v>2020</v>
      </c>
      <c r="BI4049" t="str">
        <f>MID(Merge1[[#This Row],[OC_DATA_INIZIO_PROGETTO]],5,2)</f>
        <v>10</v>
      </c>
      <c r="BJ4049">
        <v>20231231</v>
      </c>
      <c r="BK4049" t="str">
        <f t="shared" si="190"/>
        <v>2023</v>
      </c>
      <c r="BL4049" t="str">
        <f>MID(Merge1[[#This Row],[OC_DATA_FINE_PROGETTO_PREVISTA]],5,2)</f>
        <v>12</v>
      </c>
      <c r="BM4049" s="8">
        <f>(Merge1[[#This Row],[Colonna2]]-Merge1[[#This Row],[Colonna1]])*12+Merge1[[#This Row],[Colonna22]]-Merge1[[#This Row],[Colonna12]]</f>
        <v>38</v>
      </c>
      <c r="BO4049" t="str">
        <f t="shared" si="191"/>
        <v/>
      </c>
      <c r="BP4049" s="2" t="s">
        <v>86</v>
      </c>
      <c r="BQ4049" s="2" t="s">
        <v>86</v>
      </c>
      <c r="BR4049" s="2" t="s">
        <v>86</v>
      </c>
      <c r="BS4049" s="2" t="s">
        <v>67</v>
      </c>
      <c r="BT4049" s="2" t="s">
        <v>67</v>
      </c>
    </row>
    <row r="4050" spans="1:72" x14ac:dyDescent="0.35">
      <c r="A4050" s="2" t="s">
        <v>29482</v>
      </c>
      <c r="B4050" s="2" t="s">
        <v>29483</v>
      </c>
      <c r="C4050" s="2" t="s">
        <v>29484</v>
      </c>
      <c r="D4050" s="2" t="s">
        <v>29485</v>
      </c>
      <c r="E4050" s="2" t="s">
        <v>29486</v>
      </c>
      <c r="F4050">
        <v>6</v>
      </c>
      <c r="G4050" s="2" t="s">
        <v>93</v>
      </c>
      <c r="H4050">
        <v>2</v>
      </c>
      <c r="I4050" s="2" t="s">
        <v>430</v>
      </c>
      <c r="J4050">
        <v>99</v>
      </c>
      <c r="K4050" s="2" t="s">
        <v>81</v>
      </c>
      <c r="L4050">
        <v>10</v>
      </c>
      <c r="M4050" s="2" t="s">
        <v>95</v>
      </c>
      <c r="N4050">
        <v>1</v>
      </c>
      <c r="O4050" s="2" t="s">
        <v>142</v>
      </c>
      <c r="P4050">
        <v>4</v>
      </c>
      <c r="Q4050" s="2" t="s">
        <v>7327</v>
      </c>
      <c r="R4050" t="s">
        <v>67</v>
      </c>
      <c r="S4050" t="s">
        <v>67</v>
      </c>
      <c r="T4050" s="2" t="s">
        <v>73</v>
      </c>
      <c r="U4050" s="2" t="s">
        <v>74</v>
      </c>
      <c r="V4050">
        <v>0</v>
      </c>
      <c r="W4050" s="2" t="s">
        <v>97</v>
      </c>
      <c r="AE4050">
        <v>500000</v>
      </c>
      <c r="AF4050">
        <v>0</v>
      </c>
      <c r="AL4050" s="5">
        <v>500000</v>
      </c>
      <c r="AM4050">
        <v>0</v>
      </c>
      <c r="AN4050">
        <v>0</v>
      </c>
      <c r="AT4050">
        <v>500000</v>
      </c>
      <c r="AZ4050" s="5">
        <v>500000</v>
      </c>
      <c r="BF4050" s="5">
        <v>0</v>
      </c>
      <c r="BG4050">
        <v>20171130</v>
      </c>
      <c r="BH4050" s="9" t="str">
        <f t="shared" si="189"/>
        <v>2017</v>
      </c>
      <c r="BI4050" t="str">
        <f>MID(Merge1[[#This Row],[OC_DATA_INIZIO_PROGETTO]],5,2)</f>
        <v>11</v>
      </c>
      <c r="BJ4050">
        <v>20210531</v>
      </c>
      <c r="BK4050" t="str">
        <f t="shared" si="190"/>
        <v>2021</v>
      </c>
      <c r="BL4050" t="str">
        <f>MID(Merge1[[#This Row],[OC_DATA_FINE_PROGETTO_PREVISTA]],5,2)</f>
        <v>05</v>
      </c>
      <c r="BM4050" s="8">
        <f>(Merge1[[#This Row],[Colonna2]]-Merge1[[#This Row],[Colonna1]])*12+Merge1[[#This Row],[Colonna22]]-Merge1[[#This Row],[Colonna12]]</f>
        <v>42</v>
      </c>
      <c r="BO4050" t="str">
        <f t="shared" si="191"/>
        <v/>
      </c>
      <c r="BP4050" s="2" t="s">
        <v>86</v>
      </c>
      <c r="BQ4050" s="2" t="s">
        <v>86</v>
      </c>
      <c r="BR4050" s="2" t="s">
        <v>86</v>
      </c>
      <c r="BS4050" s="2" t="s">
        <v>67</v>
      </c>
      <c r="BT4050" s="2" t="s">
        <v>67</v>
      </c>
    </row>
    <row r="4051" spans="1:72" x14ac:dyDescent="0.35">
      <c r="A4051" s="2" t="s">
        <v>8496</v>
      </c>
      <c r="B4051" s="2" t="s">
        <v>8495</v>
      </c>
      <c r="C4051" s="2" t="s">
        <v>8497</v>
      </c>
      <c r="D4051" s="2" t="s">
        <v>8498</v>
      </c>
      <c r="E4051" s="2" t="s">
        <v>8499</v>
      </c>
      <c r="F4051">
        <v>4</v>
      </c>
      <c r="G4051" s="2" t="s">
        <v>174</v>
      </c>
      <c r="H4051">
        <v>3</v>
      </c>
      <c r="I4051" s="2" t="s">
        <v>68</v>
      </c>
      <c r="J4051">
        <v>99</v>
      </c>
      <c r="K4051" s="2" t="s">
        <v>81</v>
      </c>
      <c r="L4051">
        <v>5</v>
      </c>
      <c r="M4051" s="2" t="s">
        <v>226</v>
      </c>
      <c r="N4051">
        <v>99</v>
      </c>
      <c r="O4051" s="2" t="s">
        <v>669</v>
      </c>
      <c r="P4051">
        <v>999</v>
      </c>
      <c r="Q4051" s="2" t="s">
        <v>670</v>
      </c>
      <c r="R4051" t="s">
        <v>67</v>
      </c>
      <c r="S4051" t="s">
        <v>67</v>
      </c>
      <c r="T4051" s="2" t="s">
        <v>73</v>
      </c>
      <c r="U4051" s="2" t="s">
        <v>74</v>
      </c>
      <c r="V4051">
        <v>914</v>
      </c>
      <c r="W4051" s="2" t="s">
        <v>6661</v>
      </c>
      <c r="X4051">
        <v>104807.82</v>
      </c>
      <c r="Y4051">
        <v>104807.82</v>
      </c>
      <c r="AD4051">
        <v>73365.47</v>
      </c>
      <c r="AF4051">
        <v>0</v>
      </c>
      <c r="AG4051">
        <v>31442.34</v>
      </c>
      <c r="AI4051">
        <v>273592.37</v>
      </c>
      <c r="AL4051" s="5">
        <v>483208</v>
      </c>
      <c r="AM4051">
        <v>0</v>
      </c>
      <c r="AN4051">
        <v>0</v>
      </c>
      <c r="AO4051">
        <v>104807.82</v>
      </c>
      <c r="AP4051">
        <v>104807.82</v>
      </c>
      <c r="AS4051">
        <v>73365.47</v>
      </c>
      <c r="AU4051">
        <v>31442.34</v>
      </c>
      <c r="AW4051">
        <v>273592.37</v>
      </c>
      <c r="AZ4051" s="5">
        <v>483208</v>
      </c>
      <c r="BF4051" s="5">
        <v>0</v>
      </c>
      <c r="BG4051">
        <v>20161229</v>
      </c>
      <c r="BH4051" s="9" t="str">
        <f t="shared" si="189"/>
        <v>2016</v>
      </c>
      <c r="BI4051" t="str">
        <f>MID(Merge1[[#This Row],[OC_DATA_INIZIO_PROGETTO]],5,2)</f>
        <v>12</v>
      </c>
      <c r="BJ4051">
        <v>20211115</v>
      </c>
      <c r="BK4051" t="str">
        <f t="shared" si="190"/>
        <v>2021</v>
      </c>
      <c r="BL4051" t="str">
        <f>MID(Merge1[[#This Row],[OC_DATA_FINE_PROGETTO_PREVISTA]],5,2)</f>
        <v>11</v>
      </c>
      <c r="BM4051" s="8">
        <f>(Merge1[[#This Row],[Colonna2]]-Merge1[[#This Row],[Colonna1]])*12+Merge1[[#This Row],[Colonna22]]-Merge1[[#This Row],[Colonna12]]</f>
        <v>59</v>
      </c>
      <c r="BN4051">
        <v>20200515</v>
      </c>
      <c r="BO4051" t="str">
        <f t="shared" si="191"/>
        <v>2020</v>
      </c>
      <c r="BP4051" s="2" t="s">
        <v>86</v>
      </c>
      <c r="BQ4051" s="2" t="s">
        <v>76</v>
      </c>
      <c r="BR4051" s="2" t="s">
        <v>3044</v>
      </c>
      <c r="BS4051" s="2" t="s">
        <v>4146</v>
      </c>
      <c r="BT4051" s="2" t="s">
        <v>581</v>
      </c>
    </row>
    <row r="4052" spans="1:72" x14ac:dyDescent="0.35">
      <c r="A4052" s="2" t="s">
        <v>308</v>
      </c>
      <c r="B4052" s="2" t="s">
        <v>299</v>
      </c>
      <c r="C4052" s="2" t="s">
        <v>300</v>
      </c>
      <c r="D4052" s="2" t="s">
        <v>301</v>
      </c>
      <c r="E4052" s="2" t="s">
        <v>309</v>
      </c>
      <c r="F4052">
        <v>3</v>
      </c>
      <c r="G4052" s="2" t="s">
        <v>102</v>
      </c>
      <c r="H4052">
        <v>6</v>
      </c>
      <c r="I4052" s="2" t="s">
        <v>94</v>
      </c>
      <c r="J4052">
        <v>99</v>
      </c>
      <c r="K4052" s="2" t="s">
        <v>81</v>
      </c>
      <c r="L4052">
        <v>10</v>
      </c>
      <c r="M4052" s="2" t="s">
        <v>95</v>
      </c>
      <c r="N4052">
        <v>99</v>
      </c>
      <c r="O4052" s="2" t="s">
        <v>96</v>
      </c>
      <c r="P4052">
        <v>999</v>
      </c>
      <c r="Q4052" s="2" t="s">
        <v>96</v>
      </c>
      <c r="R4052" t="s">
        <v>67</v>
      </c>
      <c r="S4052" t="s">
        <v>67</v>
      </c>
      <c r="T4052" s="2" t="s">
        <v>73</v>
      </c>
      <c r="U4052" s="2" t="s">
        <v>74</v>
      </c>
      <c r="V4052">
        <v>0</v>
      </c>
      <c r="W4052" s="2" t="s">
        <v>97</v>
      </c>
      <c r="X4052">
        <v>460883</v>
      </c>
      <c r="AF4052">
        <v>0</v>
      </c>
      <c r="AL4052" s="5">
        <v>460883</v>
      </c>
      <c r="AM4052">
        <v>0</v>
      </c>
      <c r="AN4052">
        <v>0</v>
      </c>
      <c r="AO4052">
        <v>460883</v>
      </c>
      <c r="AZ4052" s="5">
        <v>460883</v>
      </c>
      <c r="BF4052" s="5">
        <v>0</v>
      </c>
      <c r="BG4052">
        <v>20190601</v>
      </c>
      <c r="BH4052" s="9" t="str">
        <f t="shared" si="189"/>
        <v>2019</v>
      </c>
      <c r="BI4052" t="str">
        <f>MID(Merge1[[#This Row],[OC_DATA_INIZIO_PROGETTO]],5,2)</f>
        <v>06</v>
      </c>
      <c r="BJ4052">
        <v>20220630</v>
      </c>
      <c r="BK4052" t="str">
        <f t="shared" si="190"/>
        <v>2022</v>
      </c>
      <c r="BL4052" t="str">
        <f>MID(Merge1[[#This Row],[OC_DATA_FINE_PROGETTO_PREVISTA]],5,2)</f>
        <v>06</v>
      </c>
      <c r="BM4052" s="8">
        <f>(Merge1[[#This Row],[Colonna2]]-Merge1[[#This Row],[Colonna1]])*12+Merge1[[#This Row],[Colonna22]]-Merge1[[#This Row],[Colonna12]]</f>
        <v>36</v>
      </c>
      <c r="BO4052" t="str">
        <f t="shared" si="191"/>
        <v/>
      </c>
      <c r="BP4052" s="2" t="s">
        <v>86</v>
      </c>
      <c r="BQ4052" s="2" t="s">
        <v>86</v>
      </c>
      <c r="BR4052" s="2" t="s">
        <v>86</v>
      </c>
      <c r="BS4052" s="2" t="s">
        <v>67</v>
      </c>
      <c r="BT4052" s="2" t="s">
        <v>67</v>
      </c>
    </row>
    <row r="4053" spans="1:72" x14ac:dyDescent="0.35">
      <c r="A4053" s="2" t="s">
        <v>347</v>
      </c>
      <c r="B4053" s="2" t="s">
        <v>341</v>
      </c>
      <c r="C4053" s="2" t="s">
        <v>334</v>
      </c>
      <c r="D4053" s="2" t="s">
        <v>335</v>
      </c>
      <c r="E4053" s="2" t="s">
        <v>348</v>
      </c>
      <c r="F4053">
        <v>3</v>
      </c>
      <c r="G4053" s="2" t="s">
        <v>102</v>
      </c>
      <c r="H4053">
        <v>6</v>
      </c>
      <c r="I4053" s="2" t="s">
        <v>94</v>
      </c>
      <c r="J4053">
        <v>99</v>
      </c>
      <c r="K4053" s="2" t="s">
        <v>81</v>
      </c>
      <c r="L4053">
        <v>10</v>
      </c>
      <c r="M4053" s="2" t="s">
        <v>95</v>
      </c>
      <c r="N4053">
        <v>99</v>
      </c>
      <c r="O4053" s="2" t="s">
        <v>96</v>
      </c>
      <c r="P4053">
        <v>999</v>
      </c>
      <c r="Q4053" s="2" t="s">
        <v>96</v>
      </c>
      <c r="R4053" t="s">
        <v>67</v>
      </c>
      <c r="S4053" t="s">
        <v>67</v>
      </c>
      <c r="T4053" s="2" t="s">
        <v>73</v>
      </c>
      <c r="U4053" s="2" t="s">
        <v>74</v>
      </c>
      <c r="V4053">
        <v>0</v>
      </c>
      <c r="W4053" s="2" t="s">
        <v>97</v>
      </c>
      <c r="X4053">
        <v>444718.8</v>
      </c>
      <c r="AF4053">
        <v>0</v>
      </c>
      <c r="AL4053" s="5">
        <v>444718.8</v>
      </c>
      <c r="AM4053">
        <v>0</v>
      </c>
      <c r="AN4053">
        <v>0</v>
      </c>
      <c r="AO4053">
        <v>444718.8</v>
      </c>
      <c r="AZ4053" s="5">
        <v>444718.8</v>
      </c>
      <c r="BF4053" s="5">
        <v>0</v>
      </c>
      <c r="BG4053">
        <v>20190515</v>
      </c>
      <c r="BH4053" s="9" t="str">
        <f t="shared" si="189"/>
        <v>2019</v>
      </c>
      <c r="BI4053" t="str">
        <f>MID(Merge1[[#This Row],[OC_DATA_INIZIO_PROGETTO]],5,2)</f>
        <v>05</v>
      </c>
      <c r="BJ4053">
        <v>20220514</v>
      </c>
      <c r="BK4053" t="str">
        <f t="shared" si="190"/>
        <v>2022</v>
      </c>
      <c r="BL4053" t="str">
        <f>MID(Merge1[[#This Row],[OC_DATA_FINE_PROGETTO_PREVISTA]],5,2)</f>
        <v>05</v>
      </c>
      <c r="BM4053" s="8">
        <f>(Merge1[[#This Row],[Colonna2]]-Merge1[[#This Row],[Colonna1]])*12+Merge1[[#This Row],[Colonna22]]-Merge1[[#This Row],[Colonna12]]</f>
        <v>36</v>
      </c>
      <c r="BO4053" t="str">
        <f t="shared" si="191"/>
        <v/>
      </c>
      <c r="BP4053" s="2" t="s">
        <v>86</v>
      </c>
      <c r="BQ4053" s="2" t="s">
        <v>86</v>
      </c>
      <c r="BR4053" s="2" t="s">
        <v>86</v>
      </c>
      <c r="BS4053" s="2" t="s">
        <v>67</v>
      </c>
      <c r="BT4053" s="2" t="s">
        <v>67</v>
      </c>
    </row>
    <row r="4054" spans="1:72" x14ac:dyDescent="0.35">
      <c r="A4054" s="2" t="s">
        <v>29091</v>
      </c>
      <c r="B4054" s="2" t="s">
        <v>29092</v>
      </c>
      <c r="C4054" s="2" t="s">
        <v>29093</v>
      </c>
      <c r="D4054" s="2" t="s">
        <v>29094</v>
      </c>
      <c r="E4054" s="2" t="s">
        <v>29095</v>
      </c>
      <c r="F4054">
        <v>6</v>
      </c>
      <c r="G4054" s="2" t="s">
        <v>93</v>
      </c>
      <c r="H4054">
        <v>3</v>
      </c>
      <c r="I4054" s="2" t="s">
        <v>68</v>
      </c>
      <c r="J4054">
        <v>1</v>
      </c>
      <c r="K4054" s="2" t="s">
        <v>69</v>
      </c>
      <c r="L4054">
        <v>10</v>
      </c>
      <c r="M4054" s="2" t="s">
        <v>95</v>
      </c>
      <c r="N4054">
        <v>99</v>
      </c>
      <c r="O4054" s="2" t="s">
        <v>96</v>
      </c>
      <c r="P4054">
        <v>999</v>
      </c>
      <c r="Q4054" s="2" t="s">
        <v>96</v>
      </c>
      <c r="R4054" t="s">
        <v>67</v>
      </c>
      <c r="S4054" t="s">
        <v>67</v>
      </c>
      <c r="T4054" s="2" t="s">
        <v>73</v>
      </c>
      <c r="U4054" s="2" t="s">
        <v>74</v>
      </c>
      <c r="V4054">
        <v>2035</v>
      </c>
      <c r="W4054" s="2" t="s">
        <v>19737</v>
      </c>
      <c r="X4054">
        <v>212500</v>
      </c>
      <c r="Y4054">
        <v>212500</v>
      </c>
      <c r="AD4054">
        <v>148750</v>
      </c>
      <c r="AF4054">
        <v>0</v>
      </c>
      <c r="AG4054">
        <v>63750</v>
      </c>
      <c r="AL4054" s="5">
        <v>425000</v>
      </c>
      <c r="AM4054">
        <v>0</v>
      </c>
      <c r="AN4054">
        <v>0</v>
      </c>
      <c r="AO4054">
        <v>212500</v>
      </c>
      <c r="AP4054">
        <v>212500</v>
      </c>
      <c r="AS4054">
        <v>148750</v>
      </c>
      <c r="AU4054">
        <v>63750</v>
      </c>
      <c r="AZ4054" s="5">
        <v>425000</v>
      </c>
      <c r="BF4054" s="5">
        <v>0</v>
      </c>
      <c r="BG4054">
        <v>20180901</v>
      </c>
      <c r="BH4054" s="9" t="str">
        <f t="shared" si="189"/>
        <v>2018</v>
      </c>
      <c r="BI4054" t="str">
        <f>MID(Merge1[[#This Row],[OC_DATA_INIZIO_PROGETTO]],5,2)</f>
        <v>09</v>
      </c>
      <c r="BJ4054">
        <v>20201130</v>
      </c>
      <c r="BK4054" t="str">
        <f t="shared" si="190"/>
        <v>2020</v>
      </c>
      <c r="BL4054" t="str">
        <f>MID(Merge1[[#This Row],[OC_DATA_FINE_PROGETTO_PREVISTA]],5,2)</f>
        <v>11</v>
      </c>
      <c r="BM4054" s="8">
        <f>(Merge1[[#This Row],[Colonna2]]-Merge1[[#This Row],[Colonna1]])*12+Merge1[[#This Row],[Colonna22]]-Merge1[[#This Row],[Colonna12]]</f>
        <v>26</v>
      </c>
      <c r="BO4054" t="str">
        <f t="shared" si="191"/>
        <v/>
      </c>
      <c r="BP4054" s="2" t="s">
        <v>86</v>
      </c>
      <c r="BQ4054" s="2" t="s">
        <v>76</v>
      </c>
      <c r="BR4054" s="2" t="s">
        <v>87</v>
      </c>
      <c r="BS4054" s="2" t="s">
        <v>4144</v>
      </c>
      <c r="BT4054" s="2" t="s">
        <v>4145</v>
      </c>
    </row>
    <row r="4055" spans="1:72" x14ac:dyDescent="0.35">
      <c r="A4055" s="2" t="s">
        <v>29502</v>
      </c>
      <c r="B4055" s="2" t="s">
        <v>29503</v>
      </c>
      <c r="C4055" s="2" t="s">
        <v>29504</v>
      </c>
      <c r="D4055" s="2" t="s">
        <v>29505</v>
      </c>
      <c r="E4055" s="2" t="s">
        <v>29506</v>
      </c>
      <c r="F4055">
        <v>9</v>
      </c>
      <c r="G4055" s="2" t="s">
        <v>478</v>
      </c>
      <c r="H4055">
        <v>3</v>
      </c>
      <c r="I4055" s="2" t="s">
        <v>68</v>
      </c>
      <c r="J4055">
        <v>4</v>
      </c>
      <c r="K4055" s="2" t="s">
        <v>3040</v>
      </c>
      <c r="L4055">
        <v>5</v>
      </c>
      <c r="M4055" s="2" t="s">
        <v>226</v>
      </c>
      <c r="N4055">
        <v>12</v>
      </c>
      <c r="O4055" s="2" t="s">
        <v>2380</v>
      </c>
      <c r="P4055">
        <v>98</v>
      </c>
      <c r="Q4055" s="2" t="s">
        <v>2381</v>
      </c>
      <c r="R4055" t="s">
        <v>67</v>
      </c>
      <c r="S4055" t="s">
        <v>67</v>
      </c>
      <c r="T4055" s="2" t="s">
        <v>73</v>
      </c>
      <c r="U4055" s="2" t="s">
        <v>74</v>
      </c>
      <c r="V4055">
        <v>1948</v>
      </c>
      <c r="W4055" s="2" t="s">
        <v>521</v>
      </c>
      <c r="X4055">
        <v>444552.38</v>
      </c>
      <c r="Y4055">
        <v>444552.38</v>
      </c>
      <c r="AF4055">
        <v>0</v>
      </c>
      <c r="AI4055">
        <v>148184.12</v>
      </c>
      <c r="AL4055" s="5">
        <v>592736.5</v>
      </c>
      <c r="AM4055">
        <v>187131.41</v>
      </c>
      <c r="AN4055">
        <v>187131.41</v>
      </c>
      <c r="AO4055">
        <v>304203.83</v>
      </c>
      <c r="AP4055">
        <v>444552.38</v>
      </c>
      <c r="AW4055">
        <v>101401.26</v>
      </c>
      <c r="AZ4055" s="5">
        <v>405605.09</v>
      </c>
      <c r="BF4055" s="5">
        <v>66927.22</v>
      </c>
      <c r="BG4055">
        <v>20170519</v>
      </c>
      <c r="BH4055" s="9" t="str">
        <f t="shared" si="189"/>
        <v>2017</v>
      </c>
      <c r="BI4055" t="str">
        <f>MID(Merge1[[#This Row],[OC_DATA_INIZIO_PROGETTO]],5,2)</f>
        <v>05</v>
      </c>
      <c r="BJ4055">
        <v>20210129</v>
      </c>
      <c r="BK4055" t="str">
        <f t="shared" si="190"/>
        <v>2021</v>
      </c>
      <c r="BL4055" t="str">
        <f>MID(Merge1[[#This Row],[OC_DATA_FINE_PROGETTO_PREVISTA]],5,2)</f>
        <v>01</v>
      </c>
      <c r="BM4055" s="8">
        <f>(Merge1[[#This Row],[Colonna2]]-Merge1[[#This Row],[Colonna1]])*12+Merge1[[#This Row],[Colonna22]]-Merge1[[#This Row],[Colonna12]]</f>
        <v>44</v>
      </c>
      <c r="BO4055" t="str">
        <f t="shared" si="191"/>
        <v/>
      </c>
      <c r="BP4055" s="2" t="s">
        <v>86</v>
      </c>
      <c r="BQ4055" s="2" t="s">
        <v>76</v>
      </c>
      <c r="BR4055" s="2" t="s">
        <v>77</v>
      </c>
      <c r="BS4055" s="2" t="s">
        <v>78</v>
      </c>
      <c r="BT4055" s="2" t="s">
        <v>79</v>
      </c>
    </row>
    <row r="4056" spans="1:72" x14ac:dyDescent="0.35">
      <c r="A4056" s="2" t="s">
        <v>29130</v>
      </c>
      <c r="B4056" s="2" t="s">
        <v>29131</v>
      </c>
      <c r="C4056" s="2" t="s">
        <v>29132</v>
      </c>
      <c r="D4056" s="2" t="s">
        <v>29133</v>
      </c>
      <c r="E4056" s="2" t="s">
        <v>29134</v>
      </c>
      <c r="F4056">
        <v>6</v>
      </c>
      <c r="G4056" s="2" t="s">
        <v>93</v>
      </c>
      <c r="H4056">
        <v>1</v>
      </c>
      <c r="I4056" s="2" t="s">
        <v>625</v>
      </c>
      <c r="J4056">
        <v>0</v>
      </c>
      <c r="K4056" s="2" t="s">
        <v>627</v>
      </c>
      <c r="L4056">
        <v>10</v>
      </c>
      <c r="M4056" s="2" t="s">
        <v>95</v>
      </c>
      <c r="N4056">
        <v>1</v>
      </c>
      <c r="O4056" s="2" t="s">
        <v>142</v>
      </c>
      <c r="P4056">
        <v>1</v>
      </c>
      <c r="Q4056" s="2" t="s">
        <v>1248</v>
      </c>
      <c r="R4056" t="s">
        <v>67</v>
      </c>
      <c r="S4056" t="s">
        <v>67</v>
      </c>
      <c r="T4056" s="2" t="s">
        <v>73</v>
      </c>
      <c r="U4056" s="2" t="s">
        <v>74</v>
      </c>
      <c r="V4056">
        <v>2022</v>
      </c>
      <c r="W4056" s="2" t="s">
        <v>19005</v>
      </c>
      <c r="X4056">
        <v>193000</v>
      </c>
      <c r="Y4056">
        <v>193000</v>
      </c>
      <c r="AD4056">
        <v>135100</v>
      </c>
      <c r="AF4056">
        <v>0</v>
      </c>
      <c r="AG4056">
        <v>57900</v>
      </c>
      <c r="AL4056" s="5">
        <v>386000</v>
      </c>
      <c r="AM4056">
        <v>0</v>
      </c>
      <c r="AN4056">
        <v>0</v>
      </c>
      <c r="AO4056">
        <v>193000</v>
      </c>
      <c r="AP4056">
        <v>193000</v>
      </c>
      <c r="AS4056">
        <v>135100</v>
      </c>
      <c r="AU4056">
        <v>57900</v>
      </c>
      <c r="AZ4056" s="5">
        <v>386000</v>
      </c>
      <c r="BF4056" s="5">
        <v>0</v>
      </c>
      <c r="BG4056">
        <v>20200617</v>
      </c>
      <c r="BH4056" s="9" t="str">
        <f t="shared" si="189"/>
        <v>2020</v>
      </c>
      <c r="BI4056" t="str">
        <f>MID(Merge1[[#This Row],[OC_DATA_INIZIO_PROGETTO]],5,2)</f>
        <v>06</v>
      </c>
      <c r="BJ4056">
        <v>20220729</v>
      </c>
      <c r="BK4056" t="str">
        <f t="shared" si="190"/>
        <v>2022</v>
      </c>
      <c r="BL4056" t="str">
        <f>MID(Merge1[[#This Row],[OC_DATA_FINE_PROGETTO_PREVISTA]],5,2)</f>
        <v>07</v>
      </c>
      <c r="BM4056" s="8">
        <f>(Merge1[[#This Row],[Colonna2]]-Merge1[[#This Row],[Colonna1]])*12+Merge1[[#This Row],[Colonna22]]-Merge1[[#This Row],[Colonna12]]</f>
        <v>25</v>
      </c>
      <c r="BO4056" t="str">
        <f t="shared" si="191"/>
        <v/>
      </c>
      <c r="BP4056" s="2" t="s">
        <v>86</v>
      </c>
      <c r="BQ4056" s="2" t="s">
        <v>76</v>
      </c>
      <c r="BR4056" s="2" t="s">
        <v>77</v>
      </c>
      <c r="BS4056" s="2" t="s">
        <v>626</v>
      </c>
      <c r="BT4056" s="2" t="s">
        <v>435</v>
      </c>
    </row>
    <row r="4057" spans="1:72" x14ac:dyDescent="0.35">
      <c r="A4057" s="2" t="s">
        <v>314</v>
      </c>
      <c r="B4057" s="2" t="s">
        <v>299</v>
      </c>
      <c r="C4057" s="2" t="s">
        <v>300</v>
      </c>
      <c r="D4057" s="2" t="s">
        <v>301</v>
      </c>
      <c r="E4057" s="2" t="s">
        <v>315</v>
      </c>
      <c r="F4057">
        <v>3</v>
      </c>
      <c r="G4057" s="2" t="s">
        <v>102</v>
      </c>
      <c r="H4057">
        <v>6</v>
      </c>
      <c r="I4057" s="2" t="s">
        <v>94</v>
      </c>
      <c r="J4057">
        <v>99</v>
      </c>
      <c r="K4057" s="2" t="s">
        <v>81</v>
      </c>
      <c r="L4057">
        <v>10</v>
      </c>
      <c r="M4057" s="2" t="s">
        <v>95</v>
      </c>
      <c r="N4057">
        <v>99</v>
      </c>
      <c r="O4057" s="2" t="s">
        <v>96</v>
      </c>
      <c r="P4057">
        <v>999</v>
      </c>
      <c r="Q4057" s="2" t="s">
        <v>96</v>
      </c>
      <c r="R4057" t="s">
        <v>67</v>
      </c>
      <c r="S4057" t="s">
        <v>67</v>
      </c>
      <c r="T4057" s="2" t="s">
        <v>73</v>
      </c>
      <c r="U4057" s="2" t="s">
        <v>74</v>
      </c>
      <c r="V4057">
        <v>0</v>
      </c>
      <c r="W4057" s="2" t="s">
        <v>97</v>
      </c>
      <c r="X4057">
        <v>371156</v>
      </c>
      <c r="AF4057">
        <v>0</v>
      </c>
      <c r="AL4057" s="5">
        <v>371156</v>
      </c>
      <c r="AM4057">
        <v>0</v>
      </c>
      <c r="AN4057">
        <v>0</v>
      </c>
      <c r="AO4057">
        <v>371156</v>
      </c>
      <c r="AZ4057" s="5">
        <v>371156</v>
      </c>
      <c r="BF4057" s="5">
        <v>0</v>
      </c>
      <c r="BG4057">
        <v>20190601</v>
      </c>
      <c r="BH4057" s="9" t="str">
        <f t="shared" si="189"/>
        <v>2019</v>
      </c>
      <c r="BI4057" t="str">
        <f>MID(Merge1[[#This Row],[OC_DATA_INIZIO_PROGETTO]],5,2)</f>
        <v>06</v>
      </c>
      <c r="BJ4057">
        <v>20220630</v>
      </c>
      <c r="BK4057" t="str">
        <f t="shared" si="190"/>
        <v>2022</v>
      </c>
      <c r="BL4057" t="str">
        <f>MID(Merge1[[#This Row],[OC_DATA_FINE_PROGETTO_PREVISTA]],5,2)</f>
        <v>06</v>
      </c>
      <c r="BM4057" s="8">
        <f>(Merge1[[#This Row],[Colonna2]]-Merge1[[#This Row],[Colonna1]])*12+Merge1[[#This Row],[Colonna22]]-Merge1[[#This Row],[Colonna12]]</f>
        <v>36</v>
      </c>
      <c r="BO4057" t="str">
        <f t="shared" si="191"/>
        <v/>
      </c>
      <c r="BP4057" s="2" t="s">
        <v>86</v>
      </c>
      <c r="BQ4057" s="2" t="s">
        <v>86</v>
      </c>
      <c r="BR4057" s="2" t="s">
        <v>86</v>
      </c>
      <c r="BS4057" s="2" t="s">
        <v>67</v>
      </c>
      <c r="BT4057" s="2" t="s">
        <v>67</v>
      </c>
    </row>
    <row r="4058" spans="1:72" x14ac:dyDescent="0.35">
      <c r="A4058" s="2" t="s">
        <v>30818</v>
      </c>
      <c r="B4058" s="2" t="s">
        <v>30819</v>
      </c>
      <c r="C4058" s="2" t="s">
        <v>30820</v>
      </c>
      <c r="D4058" s="2" t="s">
        <v>30821</v>
      </c>
      <c r="E4058" s="2" t="s">
        <v>30822</v>
      </c>
      <c r="F4058">
        <v>2</v>
      </c>
      <c r="G4058" s="2" t="s">
        <v>4836</v>
      </c>
      <c r="H4058">
        <v>2</v>
      </c>
      <c r="I4058" s="2" t="s">
        <v>430</v>
      </c>
      <c r="J4058">
        <v>99</v>
      </c>
      <c r="K4058" s="2" t="s">
        <v>81</v>
      </c>
      <c r="L4058">
        <v>7</v>
      </c>
      <c r="M4058" s="2" t="s">
        <v>1213</v>
      </c>
      <c r="N4058">
        <v>18</v>
      </c>
      <c r="O4058" s="2" t="s">
        <v>1214</v>
      </c>
      <c r="P4058">
        <v>182</v>
      </c>
      <c r="Q4058" s="2" t="s">
        <v>1216</v>
      </c>
      <c r="R4058" t="s">
        <v>67</v>
      </c>
      <c r="S4058" t="s">
        <v>67</v>
      </c>
      <c r="T4058" s="2" t="s">
        <v>73</v>
      </c>
      <c r="U4058" s="2" t="s">
        <v>74</v>
      </c>
      <c r="V4058">
        <v>0</v>
      </c>
      <c r="W4058" s="2" t="s">
        <v>97</v>
      </c>
      <c r="AF4058">
        <v>0</v>
      </c>
      <c r="AI4058">
        <v>358800</v>
      </c>
      <c r="AL4058" s="5">
        <v>358800</v>
      </c>
      <c r="AM4058">
        <v>0</v>
      </c>
      <c r="AN4058">
        <v>0</v>
      </c>
      <c r="AW4058">
        <v>358800</v>
      </c>
      <c r="AZ4058" s="5">
        <v>358800</v>
      </c>
      <c r="BF4058" s="5">
        <v>0</v>
      </c>
      <c r="BG4058">
        <v>20190129</v>
      </c>
      <c r="BH4058" s="9" t="str">
        <f t="shared" si="189"/>
        <v>2019</v>
      </c>
      <c r="BI4058" t="str">
        <f>MID(Merge1[[#This Row],[OC_DATA_INIZIO_PROGETTO]],5,2)</f>
        <v>01</v>
      </c>
      <c r="BJ4058">
        <v>20211130</v>
      </c>
      <c r="BK4058" t="str">
        <f t="shared" si="190"/>
        <v>2021</v>
      </c>
      <c r="BL4058" t="str">
        <f>MID(Merge1[[#This Row],[OC_DATA_FINE_PROGETTO_PREVISTA]],5,2)</f>
        <v>11</v>
      </c>
      <c r="BM4058" s="8">
        <f>(Merge1[[#This Row],[Colonna2]]-Merge1[[#This Row],[Colonna1]])*12+Merge1[[#This Row],[Colonna22]]-Merge1[[#This Row],[Colonna12]]</f>
        <v>34</v>
      </c>
      <c r="BO4058" t="str">
        <f t="shared" si="191"/>
        <v/>
      </c>
      <c r="BP4058" s="2" t="s">
        <v>86</v>
      </c>
      <c r="BQ4058" s="2" t="s">
        <v>86</v>
      </c>
      <c r="BR4058" s="2" t="s">
        <v>86</v>
      </c>
      <c r="BS4058" s="2" t="s">
        <v>67</v>
      </c>
      <c r="BT4058" s="2" t="s">
        <v>67</v>
      </c>
    </row>
    <row r="4059" spans="1:72" x14ac:dyDescent="0.35">
      <c r="A4059" s="2" t="s">
        <v>312</v>
      </c>
      <c r="B4059" s="2" t="s">
        <v>299</v>
      </c>
      <c r="C4059" s="2" t="s">
        <v>300</v>
      </c>
      <c r="D4059" s="2" t="s">
        <v>301</v>
      </c>
      <c r="E4059" s="2" t="s">
        <v>313</v>
      </c>
      <c r="F4059">
        <v>3</v>
      </c>
      <c r="G4059" s="2" t="s">
        <v>102</v>
      </c>
      <c r="H4059">
        <v>6</v>
      </c>
      <c r="I4059" s="2" t="s">
        <v>94</v>
      </c>
      <c r="J4059">
        <v>99</v>
      </c>
      <c r="K4059" s="2" t="s">
        <v>81</v>
      </c>
      <c r="L4059">
        <v>10</v>
      </c>
      <c r="M4059" s="2" t="s">
        <v>95</v>
      </c>
      <c r="N4059">
        <v>99</v>
      </c>
      <c r="O4059" s="2" t="s">
        <v>96</v>
      </c>
      <c r="P4059">
        <v>999</v>
      </c>
      <c r="Q4059" s="2" t="s">
        <v>96</v>
      </c>
      <c r="R4059" t="s">
        <v>67</v>
      </c>
      <c r="S4059" t="s">
        <v>67</v>
      </c>
      <c r="T4059" s="2" t="s">
        <v>73</v>
      </c>
      <c r="U4059" s="2" t="s">
        <v>74</v>
      </c>
      <c r="V4059">
        <v>0</v>
      </c>
      <c r="W4059" s="2" t="s">
        <v>97</v>
      </c>
      <c r="X4059">
        <v>357277.52</v>
      </c>
      <c r="AF4059">
        <v>0</v>
      </c>
      <c r="AL4059" s="5">
        <v>357277.52</v>
      </c>
      <c r="AM4059">
        <v>0</v>
      </c>
      <c r="AN4059">
        <v>0</v>
      </c>
      <c r="AO4059">
        <v>357277.52</v>
      </c>
      <c r="AZ4059" s="5">
        <v>357277.52</v>
      </c>
      <c r="BF4059" s="5">
        <v>0</v>
      </c>
      <c r="BG4059">
        <v>20190601</v>
      </c>
      <c r="BH4059" s="9" t="str">
        <f t="shared" si="189"/>
        <v>2019</v>
      </c>
      <c r="BI4059" t="str">
        <f>MID(Merge1[[#This Row],[OC_DATA_INIZIO_PROGETTO]],5,2)</f>
        <v>06</v>
      </c>
      <c r="BJ4059">
        <v>20220630</v>
      </c>
      <c r="BK4059" t="str">
        <f t="shared" si="190"/>
        <v>2022</v>
      </c>
      <c r="BL4059" t="str">
        <f>MID(Merge1[[#This Row],[OC_DATA_FINE_PROGETTO_PREVISTA]],5,2)</f>
        <v>06</v>
      </c>
      <c r="BM4059" s="8">
        <f>(Merge1[[#This Row],[Colonna2]]-Merge1[[#This Row],[Colonna1]])*12+Merge1[[#This Row],[Colonna22]]-Merge1[[#This Row],[Colonna12]]</f>
        <v>36</v>
      </c>
      <c r="BO4059" t="str">
        <f t="shared" si="191"/>
        <v/>
      </c>
      <c r="BP4059" s="2" t="s">
        <v>86</v>
      </c>
      <c r="BQ4059" s="2" t="s">
        <v>86</v>
      </c>
      <c r="BR4059" s="2" t="s">
        <v>86</v>
      </c>
      <c r="BS4059" s="2" t="s">
        <v>67</v>
      </c>
      <c r="BT4059" s="2" t="s">
        <v>67</v>
      </c>
    </row>
    <row r="4060" spans="1:72" x14ac:dyDescent="0.35">
      <c r="A4060" s="2" t="s">
        <v>30823</v>
      </c>
      <c r="B4060" s="2" t="s">
        <v>30824</v>
      </c>
      <c r="C4060" s="2" t="s">
        <v>30825</v>
      </c>
      <c r="D4060" s="2" t="s">
        <v>30826</v>
      </c>
      <c r="E4060" s="2" t="s">
        <v>30827</v>
      </c>
      <c r="F4060">
        <v>2</v>
      </c>
      <c r="G4060" s="2" t="s">
        <v>4836</v>
      </c>
      <c r="H4060">
        <v>2</v>
      </c>
      <c r="I4060" s="2" t="s">
        <v>430</v>
      </c>
      <c r="J4060">
        <v>99</v>
      </c>
      <c r="K4060" s="2" t="s">
        <v>81</v>
      </c>
      <c r="L4060">
        <v>7</v>
      </c>
      <c r="M4060" s="2" t="s">
        <v>1213</v>
      </c>
      <c r="N4060">
        <v>18</v>
      </c>
      <c r="O4060" s="2" t="s">
        <v>1214</v>
      </c>
      <c r="P4060">
        <v>182</v>
      </c>
      <c r="Q4060" s="2" t="s">
        <v>1216</v>
      </c>
      <c r="R4060" t="s">
        <v>67</v>
      </c>
      <c r="S4060" t="s">
        <v>67</v>
      </c>
      <c r="T4060" s="2" t="s">
        <v>73</v>
      </c>
      <c r="U4060" s="2" t="s">
        <v>74</v>
      </c>
      <c r="V4060">
        <v>0</v>
      </c>
      <c r="W4060" s="2" t="s">
        <v>97</v>
      </c>
      <c r="X4060">
        <v>261600</v>
      </c>
      <c r="Y4060">
        <v>261600</v>
      </c>
      <c r="AF4060">
        <v>0</v>
      </c>
      <c r="AI4060">
        <v>65400</v>
      </c>
      <c r="AL4060" s="5">
        <v>327000</v>
      </c>
      <c r="AM4060">
        <v>0</v>
      </c>
      <c r="AN4060">
        <v>0</v>
      </c>
      <c r="AO4060">
        <v>261600</v>
      </c>
      <c r="AP4060">
        <v>261600</v>
      </c>
      <c r="AW4060">
        <v>65400</v>
      </c>
      <c r="AZ4060" s="5">
        <v>327000</v>
      </c>
      <c r="BF4060" s="5">
        <v>0</v>
      </c>
      <c r="BG4060">
        <v>20170919</v>
      </c>
      <c r="BH4060" s="9" t="str">
        <f t="shared" si="189"/>
        <v>2017</v>
      </c>
      <c r="BI4060" t="str">
        <f>MID(Merge1[[#This Row],[OC_DATA_INIZIO_PROGETTO]],5,2)</f>
        <v>09</v>
      </c>
      <c r="BJ4060">
        <v>20211130</v>
      </c>
      <c r="BK4060" t="str">
        <f t="shared" si="190"/>
        <v>2021</v>
      </c>
      <c r="BL4060" t="str">
        <f>MID(Merge1[[#This Row],[OC_DATA_FINE_PROGETTO_PREVISTA]],5,2)</f>
        <v>11</v>
      </c>
      <c r="BM4060" s="8">
        <f>(Merge1[[#This Row],[Colonna2]]-Merge1[[#This Row],[Colonna1]])*12+Merge1[[#This Row],[Colonna22]]-Merge1[[#This Row],[Colonna12]]</f>
        <v>50</v>
      </c>
      <c r="BO4060" t="str">
        <f t="shared" si="191"/>
        <v/>
      </c>
      <c r="BP4060" s="2" t="s">
        <v>86</v>
      </c>
      <c r="BQ4060" s="2" t="s">
        <v>86</v>
      </c>
      <c r="BR4060" s="2" t="s">
        <v>86</v>
      </c>
      <c r="BS4060" s="2" t="s">
        <v>67</v>
      </c>
      <c r="BT4060" s="2" t="s">
        <v>67</v>
      </c>
    </row>
    <row r="4061" spans="1:72" x14ac:dyDescent="0.35">
      <c r="A4061" s="2" t="s">
        <v>19674</v>
      </c>
      <c r="B4061" s="2" t="s">
        <v>19675</v>
      </c>
      <c r="C4061" s="2" t="s">
        <v>19676</v>
      </c>
      <c r="D4061" s="2" t="s">
        <v>19677</v>
      </c>
      <c r="E4061" s="2" t="s">
        <v>19678</v>
      </c>
      <c r="F4061">
        <v>9</v>
      </c>
      <c r="G4061" s="2" t="s">
        <v>478</v>
      </c>
      <c r="H4061">
        <v>3</v>
      </c>
      <c r="I4061" s="2" t="s">
        <v>68</v>
      </c>
      <c r="J4061">
        <v>58</v>
      </c>
      <c r="K4061" s="2" t="s">
        <v>8070</v>
      </c>
      <c r="L4061">
        <v>5</v>
      </c>
      <c r="M4061" s="2" t="s">
        <v>226</v>
      </c>
      <c r="N4061">
        <v>10</v>
      </c>
      <c r="O4061" s="2" t="s">
        <v>4143</v>
      </c>
      <c r="P4061">
        <v>103</v>
      </c>
      <c r="Q4061" s="2" t="s">
        <v>8061</v>
      </c>
      <c r="R4061" t="s">
        <v>67</v>
      </c>
      <c r="S4061" t="s">
        <v>67</v>
      </c>
      <c r="T4061" s="2" t="s">
        <v>73</v>
      </c>
      <c r="U4061" s="2" t="s">
        <v>74</v>
      </c>
      <c r="V4061">
        <v>1403</v>
      </c>
      <c r="W4061" s="2" t="s">
        <v>6965</v>
      </c>
      <c r="AE4061">
        <v>326000</v>
      </c>
      <c r="AF4061">
        <v>0</v>
      </c>
      <c r="AL4061" s="5">
        <v>326000</v>
      </c>
      <c r="AM4061">
        <v>0</v>
      </c>
      <c r="AN4061">
        <v>0</v>
      </c>
      <c r="AT4061">
        <v>326000</v>
      </c>
      <c r="AZ4061" s="5">
        <v>326000</v>
      </c>
      <c r="BF4061" s="5">
        <v>0</v>
      </c>
      <c r="BG4061">
        <v>20200101</v>
      </c>
      <c r="BH4061" s="9" t="str">
        <f t="shared" si="189"/>
        <v>2020</v>
      </c>
      <c r="BI4061" t="str">
        <f>MID(Merge1[[#This Row],[OC_DATA_INIZIO_PROGETTO]],5,2)</f>
        <v>01</v>
      </c>
      <c r="BJ4061">
        <v>20210630</v>
      </c>
      <c r="BK4061" t="str">
        <f t="shared" si="190"/>
        <v>2021</v>
      </c>
      <c r="BL4061" t="str">
        <f>MID(Merge1[[#This Row],[OC_DATA_FINE_PROGETTO_PREVISTA]],5,2)</f>
        <v>06</v>
      </c>
      <c r="BM4061" s="8">
        <f>(Merge1[[#This Row],[Colonna2]]-Merge1[[#This Row],[Colonna1]])*12+Merge1[[#This Row],[Colonna22]]-Merge1[[#This Row],[Colonna12]]</f>
        <v>17</v>
      </c>
      <c r="BO4061" t="str">
        <f t="shared" si="191"/>
        <v/>
      </c>
      <c r="BP4061" s="2" t="s">
        <v>86</v>
      </c>
      <c r="BQ4061" s="2" t="s">
        <v>76</v>
      </c>
      <c r="BR4061" s="2" t="s">
        <v>87</v>
      </c>
      <c r="BS4061" s="2" t="s">
        <v>88</v>
      </c>
      <c r="BT4061" s="2" t="s">
        <v>89</v>
      </c>
    </row>
    <row r="4062" spans="1:72" x14ac:dyDescent="0.35">
      <c r="A4062" s="2" t="s">
        <v>8107</v>
      </c>
      <c r="B4062" s="2" t="s">
        <v>8108</v>
      </c>
      <c r="C4062" s="2" t="s">
        <v>8109</v>
      </c>
      <c r="D4062" s="2" t="s">
        <v>8110</v>
      </c>
      <c r="E4062" s="2" t="s">
        <v>8111</v>
      </c>
      <c r="F4062">
        <v>1</v>
      </c>
      <c r="G4062" s="2" t="s">
        <v>151</v>
      </c>
      <c r="H4062">
        <v>1</v>
      </c>
      <c r="I4062" s="2" t="s">
        <v>625</v>
      </c>
      <c r="J4062">
        <v>99</v>
      </c>
      <c r="K4062" s="2" t="s">
        <v>81</v>
      </c>
      <c r="L4062">
        <v>10</v>
      </c>
      <c r="M4062" s="2" t="s">
        <v>95</v>
      </c>
      <c r="N4062">
        <v>99</v>
      </c>
      <c r="O4062" s="2" t="s">
        <v>96</v>
      </c>
      <c r="P4062">
        <v>999</v>
      </c>
      <c r="Q4062" s="2" t="s">
        <v>96</v>
      </c>
      <c r="R4062" t="s">
        <v>67</v>
      </c>
      <c r="S4062" t="s">
        <v>67</v>
      </c>
      <c r="T4062" s="2" t="s">
        <v>73</v>
      </c>
      <c r="U4062" s="2" t="s">
        <v>74</v>
      </c>
      <c r="V4062">
        <v>0</v>
      </c>
      <c r="W4062" s="2" t="s">
        <v>97</v>
      </c>
      <c r="X4062">
        <v>300468.43</v>
      </c>
      <c r="Y4062">
        <v>300468.43</v>
      </c>
      <c r="AF4062">
        <v>0</v>
      </c>
      <c r="AK4062">
        <v>53024</v>
      </c>
      <c r="AL4062" s="5">
        <v>300468.43</v>
      </c>
      <c r="AM4062">
        <v>0</v>
      </c>
      <c r="AN4062">
        <v>0</v>
      </c>
      <c r="AO4062">
        <v>300468.43</v>
      </c>
      <c r="AP4062">
        <v>300468.43</v>
      </c>
      <c r="AY4062">
        <v>53024</v>
      </c>
      <c r="AZ4062" s="5">
        <v>300468.43</v>
      </c>
      <c r="BF4062" s="5">
        <v>0</v>
      </c>
      <c r="BG4062">
        <v>20171001</v>
      </c>
      <c r="BH4062" s="9" t="str">
        <f t="shared" si="189"/>
        <v>2017</v>
      </c>
      <c r="BI4062" t="str">
        <f>MID(Merge1[[#This Row],[OC_DATA_INIZIO_PROGETTO]],5,2)</f>
        <v>10</v>
      </c>
      <c r="BJ4062">
        <v>20200331</v>
      </c>
      <c r="BK4062" t="str">
        <f t="shared" si="190"/>
        <v>2020</v>
      </c>
      <c r="BL4062" t="str">
        <f>MID(Merge1[[#This Row],[OC_DATA_FINE_PROGETTO_PREVISTA]],5,2)</f>
        <v>03</v>
      </c>
      <c r="BM4062" s="8">
        <f>(Merge1[[#This Row],[Colonna2]]-Merge1[[#This Row],[Colonna1]])*12+Merge1[[#This Row],[Colonna22]]-Merge1[[#This Row],[Colonna12]]</f>
        <v>29</v>
      </c>
      <c r="BO4062" t="str">
        <f t="shared" si="191"/>
        <v/>
      </c>
      <c r="BP4062" s="2" t="s">
        <v>86</v>
      </c>
      <c r="BQ4062" s="2" t="s">
        <v>86</v>
      </c>
      <c r="BR4062" s="2" t="s">
        <v>86</v>
      </c>
      <c r="BS4062" s="2" t="s">
        <v>67</v>
      </c>
      <c r="BT4062" s="2" t="s">
        <v>67</v>
      </c>
    </row>
    <row r="4063" spans="1:72" x14ac:dyDescent="0.35">
      <c r="A4063" s="2" t="s">
        <v>5558</v>
      </c>
      <c r="B4063" s="2" t="s">
        <v>5559</v>
      </c>
      <c r="C4063" s="2" t="s">
        <v>5555</v>
      </c>
      <c r="D4063" s="2" t="s">
        <v>5556</v>
      </c>
      <c r="E4063" s="2" t="s">
        <v>5560</v>
      </c>
      <c r="F4063">
        <v>1</v>
      </c>
      <c r="G4063" s="2" t="s">
        <v>151</v>
      </c>
      <c r="H4063">
        <v>7</v>
      </c>
      <c r="I4063" s="2" t="s">
        <v>770</v>
      </c>
      <c r="J4063">
        <v>20</v>
      </c>
      <c r="K4063" s="2" t="s">
        <v>3054</v>
      </c>
      <c r="L4063">
        <v>8</v>
      </c>
      <c r="M4063" s="2" t="s">
        <v>112</v>
      </c>
      <c r="N4063">
        <v>61</v>
      </c>
      <c r="O4063" s="2" t="s">
        <v>113</v>
      </c>
      <c r="P4063">
        <v>613</v>
      </c>
      <c r="Q4063" s="2" t="s">
        <v>162</v>
      </c>
      <c r="R4063" t="s">
        <v>67</v>
      </c>
      <c r="S4063" t="s">
        <v>67</v>
      </c>
      <c r="T4063" s="2" t="s">
        <v>73</v>
      </c>
      <c r="U4063" s="2" t="s">
        <v>74</v>
      </c>
      <c r="V4063">
        <v>609</v>
      </c>
      <c r="W4063" s="2" t="s">
        <v>2413</v>
      </c>
      <c r="X4063">
        <v>150218.42000000001</v>
      </c>
      <c r="Y4063">
        <v>150218.42000000001</v>
      </c>
      <c r="AD4063">
        <v>105152.96000000001</v>
      </c>
      <c r="AF4063">
        <v>0</v>
      </c>
      <c r="AG4063">
        <v>45065.66</v>
      </c>
      <c r="AK4063">
        <v>75109</v>
      </c>
      <c r="AL4063" s="5">
        <v>300437.03999999998</v>
      </c>
      <c r="AM4063">
        <v>0</v>
      </c>
      <c r="AN4063">
        <v>0</v>
      </c>
      <c r="AO4063">
        <v>150218.42000000001</v>
      </c>
      <c r="AP4063">
        <v>150218.42000000001</v>
      </c>
      <c r="AS4063">
        <v>105152.96000000001</v>
      </c>
      <c r="AU4063">
        <v>45065.66</v>
      </c>
      <c r="AY4063">
        <v>75109</v>
      </c>
      <c r="AZ4063" s="5">
        <v>300437.03999999998</v>
      </c>
      <c r="BF4063" s="5">
        <v>0</v>
      </c>
      <c r="BG4063">
        <v>20171110</v>
      </c>
      <c r="BH4063" s="9" t="str">
        <f t="shared" si="189"/>
        <v>2017</v>
      </c>
      <c r="BI4063" t="str">
        <f>MID(Merge1[[#This Row],[OC_DATA_INIZIO_PROGETTO]],5,2)</f>
        <v>11</v>
      </c>
      <c r="BJ4063">
        <v>20210731</v>
      </c>
      <c r="BK4063" t="str">
        <f t="shared" si="190"/>
        <v>2021</v>
      </c>
      <c r="BL4063" t="str">
        <f>MID(Merge1[[#This Row],[OC_DATA_FINE_PROGETTO_PREVISTA]],5,2)</f>
        <v>07</v>
      </c>
      <c r="BM4063" s="8">
        <f>(Merge1[[#This Row],[Colonna2]]-Merge1[[#This Row],[Colonna1]])*12+Merge1[[#This Row],[Colonna22]]-Merge1[[#This Row],[Colonna12]]</f>
        <v>44</v>
      </c>
      <c r="BO4063" t="str">
        <f t="shared" si="191"/>
        <v/>
      </c>
      <c r="BP4063" s="2" t="s">
        <v>86</v>
      </c>
      <c r="BQ4063" s="2" t="s">
        <v>76</v>
      </c>
      <c r="BR4063" s="2" t="s">
        <v>3044</v>
      </c>
      <c r="BS4063" s="2" t="s">
        <v>2387</v>
      </c>
      <c r="BT4063" s="2" t="s">
        <v>510</v>
      </c>
    </row>
    <row r="4064" spans="1:72" x14ac:dyDescent="0.35">
      <c r="A4064" s="2" t="s">
        <v>8121</v>
      </c>
      <c r="B4064" s="2" t="s">
        <v>8122</v>
      </c>
      <c r="C4064" s="2" t="s">
        <v>8109</v>
      </c>
      <c r="D4064" s="2" t="s">
        <v>8110</v>
      </c>
      <c r="E4064" s="2" t="s">
        <v>8123</v>
      </c>
      <c r="F4064">
        <v>1</v>
      </c>
      <c r="G4064" s="2" t="s">
        <v>151</v>
      </c>
      <c r="H4064">
        <v>2</v>
      </c>
      <c r="I4064" s="2" t="s">
        <v>430</v>
      </c>
      <c r="J4064">
        <v>14</v>
      </c>
      <c r="K4064" s="2" t="s">
        <v>8055</v>
      </c>
      <c r="L4064">
        <v>8</v>
      </c>
      <c r="M4064" s="2" t="s">
        <v>112</v>
      </c>
      <c r="N4064">
        <v>61</v>
      </c>
      <c r="O4064" s="2" t="s">
        <v>113</v>
      </c>
      <c r="P4064">
        <v>617</v>
      </c>
      <c r="Q4064" s="2" t="s">
        <v>5498</v>
      </c>
      <c r="R4064" t="s">
        <v>67</v>
      </c>
      <c r="S4064" t="s">
        <v>67</v>
      </c>
      <c r="T4064" s="2" t="s">
        <v>73</v>
      </c>
      <c r="U4064" s="2" t="s">
        <v>74</v>
      </c>
      <c r="V4064">
        <v>609</v>
      </c>
      <c r="W4064" s="2" t="s">
        <v>2413</v>
      </c>
      <c r="X4064">
        <v>255102</v>
      </c>
      <c r="Y4064">
        <v>255102</v>
      </c>
      <c r="AD4064">
        <v>45018</v>
      </c>
      <c r="AF4064">
        <v>0</v>
      </c>
      <c r="AL4064" s="5">
        <v>300120</v>
      </c>
      <c r="AM4064">
        <v>0</v>
      </c>
      <c r="AN4064">
        <v>0</v>
      </c>
      <c r="AO4064">
        <v>255102</v>
      </c>
      <c r="AP4064">
        <v>255102</v>
      </c>
      <c r="AS4064">
        <v>45018</v>
      </c>
      <c r="AZ4064" s="5">
        <v>300120</v>
      </c>
      <c r="BF4064" s="5">
        <v>0</v>
      </c>
      <c r="BG4064">
        <v>20171001</v>
      </c>
      <c r="BH4064" s="9" t="str">
        <f t="shared" si="189"/>
        <v>2017</v>
      </c>
      <c r="BI4064" t="str">
        <f>MID(Merge1[[#This Row],[OC_DATA_INIZIO_PROGETTO]],5,2)</f>
        <v>10</v>
      </c>
      <c r="BJ4064">
        <v>20200331</v>
      </c>
      <c r="BK4064" t="str">
        <f t="shared" si="190"/>
        <v>2020</v>
      </c>
      <c r="BL4064" t="str">
        <f>MID(Merge1[[#This Row],[OC_DATA_FINE_PROGETTO_PREVISTA]],5,2)</f>
        <v>03</v>
      </c>
      <c r="BM4064" s="8">
        <f>(Merge1[[#This Row],[Colonna2]]-Merge1[[#This Row],[Colonna1]])*12+Merge1[[#This Row],[Colonna22]]-Merge1[[#This Row],[Colonna12]]</f>
        <v>29</v>
      </c>
      <c r="BO4064" t="str">
        <f t="shared" si="191"/>
        <v/>
      </c>
      <c r="BP4064" s="2" t="s">
        <v>86</v>
      </c>
      <c r="BQ4064" s="2" t="s">
        <v>76</v>
      </c>
      <c r="BR4064" s="2" t="s">
        <v>77</v>
      </c>
      <c r="BS4064" s="2" t="s">
        <v>434</v>
      </c>
      <c r="BT4064" s="2" t="s">
        <v>435</v>
      </c>
    </row>
    <row r="4065" spans="1:72" x14ac:dyDescent="0.35">
      <c r="A4065" s="2" t="s">
        <v>25661</v>
      </c>
      <c r="B4065" s="2" t="s">
        <v>25662</v>
      </c>
      <c r="C4065" s="2" t="s">
        <v>25663</v>
      </c>
      <c r="D4065" s="2" t="s">
        <v>25664</v>
      </c>
      <c r="E4065" s="2" t="s">
        <v>25665</v>
      </c>
      <c r="F4065">
        <v>2</v>
      </c>
      <c r="G4065" s="2" t="s">
        <v>4836</v>
      </c>
      <c r="H4065">
        <v>2</v>
      </c>
      <c r="I4065" s="2" t="s">
        <v>430</v>
      </c>
      <c r="J4065">
        <v>99</v>
      </c>
      <c r="K4065" s="2" t="s">
        <v>81</v>
      </c>
      <c r="L4065">
        <v>7</v>
      </c>
      <c r="M4065" s="2" t="s">
        <v>1213</v>
      </c>
      <c r="N4065">
        <v>17</v>
      </c>
      <c r="O4065" s="2" t="s">
        <v>3940</v>
      </c>
      <c r="P4065">
        <v>999</v>
      </c>
      <c r="Q4065" s="2" t="s">
        <v>4467</v>
      </c>
      <c r="R4065" t="s">
        <v>67</v>
      </c>
      <c r="S4065" t="s">
        <v>67</v>
      </c>
      <c r="T4065" s="2" t="s">
        <v>73</v>
      </c>
      <c r="U4065" s="2" t="s">
        <v>74</v>
      </c>
      <c r="V4065">
        <v>1914</v>
      </c>
      <c r="W4065" s="2" t="s">
        <v>452</v>
      </c>
      <c r="AE4065">
        <v>300000</v>
      </c>
      <c r="AF4065">
        <v>0</v>
      </c>
      <c r="AL4065" s="5">
        <v>300000</v>
      </c>
      <c r="AM4065">
        <v>0</v>
      </c>
      <c r="AN4065">
        <v>0</v>
      </c>
      <c r="AT4065">
        <v>300000</v>
      </c>
      <c r="AZ4065" s="5">
        <v>300000</v>
      </c>
      <c r="BF4065" s="5">
        <v>0</v>
      </c>
      <c r="BG4065">
        <v>20161001</v>
      </c>
      <c r="BH4065" s="9" t="str">
        <f t="shared" si="189"/>
        <v>2016</v>
      </c>
      <c r="BI4065" t="str">
        <f>MID(Merge1[[#This Row],[OC_DATA_INIZIO_PROGETTO]],5,2)</f>
        <v>10</v>
      </c>
      <c r="BJ4065">
        <v>20181231</v>
      </c>
      <c r="BK4065" t="str">
        <f t="shared" si="190"/>
        <v>2018</v>
      </c>
      <c r="BL4065" t="str">
        <f>MID(Merge1[[#This Row],[OC_DATA_FINE_PROGETTO_PREVISTA]],5,2)</f>
        <v>12</v>
      </c>
      <c r="BM4065" s="8">
        <f>(Merge1[[#This Row],[Colonna2]]-Merge1[[#This Row],[Colonna1]])*12+Merge1[[#This Row],[Colonna22]]-Merge1[[#This Row],[Colonna12]]</f>
        <v>26</v>
      </c>
      <c r="BO4065" t="str">
        <f t="shared" si="191"/>
        <v/>
      </c>
      <c r="BP4065" s="2" t="s">
        <v>86</v>
      </c>
      <c r="BQ4065" s="2" t="s">
        <v>86</v>
      </c>
      <c r="BR4065" s="2" t="s">
        <v>86</v>
      </c>
      <c r="BS4065" s="2" t="s">
        <v>67</v>
      </c>
      <c r="BT4065" s="2" t="s">
        <v>67</v>
      </c>
    </row>
    <row r="4066" spans="1:72" x14ac:dyDescent="0.35">
      <c r="A4066" s="2" t="s">
        <v>21212</v>
      </c>
      <c r="B4066" s="2" t="s">
        <v>21213</v>
      </c>
      <c r="C4066" s="2" t="s">
        <v>21214</v>
      </c>
      <c r="D4066" s="2" t="s">
        <v>21215</v>
      </c>
      <c r="E4066" s="2" t="s">
        <v>21216</v>
      </c>
      <c r="F4066">
        <v>4</v>
      </c>
      <c r="G4066" s="2" t="s">
        <v>174</v>
      </c>
      <c r="H4066">
        <v>3</v>
      </c>
      <c r="I4066" s="2" t="s">
        <v>68</v>
      </c>
      <c r="J4066">
        <v>9</v>
      </c>
      <c r="K4066" s="2" t="s">
        <v>4139</v>
      </c>
      <c r="L4066">
        <v>5</v>
      </c>
      <c r="M4066" s="2" t="s">
        <v>226</v>
      </c>
      <c r="N4066">
        <v>99</v>
      </c>
      <c r="O4066" s="2" t="s">
        <v>669</v>
      </c>
      <c r="P4066">
        <v>193</v>
      </c>
      <c r="Q4066" s="2" t="s">
        <v>8501</v>
      </c>
      <c r="R4066" t="s">
        <v>67</v>
      </c>
      <c r="S4066" t="s">
        <v>67</v>
      </c>
      <c r="T4066" s="2" t="s">
        <v>73</v>
      </c>
      <c r="U4066" s="2" t="s">
        <v>74</v>
      </c>
      <c r="V4066">
        <v>0</v>
      </c>
      <c r="W4066" s="2" t="s">
        <v>97</v>
      </c>
      <c r="X4066">
        <v>112500</v>
      </c>
      <c r="Y4066">
        <v>112500</v>
      </c>
      <c r="AD4066">
        <v>37500</v>
      </c>
      <c r="AF4066">
        <v>0</v>
      </c>
      <c r="AI4066">
        <v>148991.19</v>
      </c>
      <c r="AL4066" s="5">
        <v>298991.19</v>
      </c>
      <c r="AM4066">
        <v>0</v>
      </c>
      <c r="AN4066">
        <v>0</v>
      </c>
      <c r="AO4066">
        <v>112500</v>
      </c>
      <c r="AP4066">
        <v>112500</v>
      </c>
      <c r="AS4066">
        <v>37500</v>
      </c>
      <c r="AW4066">
        <v>148991.19</v>
      </c>
      <c r="AZ4066" s="5">
        <v>298991.19</v>
      </c>
      <c r="BF4066" s="5">
        <v>0</v>
      </c>
      <c r="BG4066">
        <v>20170915</v>
      </c>
      <c r="BH4066" s="9" t="str">
        <f t="shared" si="189"/>
        <v>2017</v>
      </c>
      <c r="BI4066" t="str">
        <f>MID(Merge1[[#This Row],[OC_DATA_INIZIO_PROGETTO]],5,2)</f>
        <v>09</v>
      </c>
      <c r="BJ4066">
        <v>20201231</v>
      </c>
      <c r="BK4066" t="str">
        <f t="shared" si="190"/>
        <v>2020</v>
      </c>
      <c r="BL4066" t="str">
        <f>MID(Merge1[[#This Row],[OC_DATA_FINE_PROGETTO_PREVISTA]],5,2)</f>
        <v>12</v>
      </c>
      <c r="BM4066" s="8">
        <f>(Merge1[[#This Row],[Colonna2]]-Merge1[[#This Row],[Colonna1]])*12+Merge1[[#This Row],[Colonna22]]-Merge1[[#This Row],[Colonna12]]</f>
        <v>39</v>
      </c>
      <c r="BO4066" t="str">
        <f t="shared" si="191"/>
        <v/>
      </c>
      <c r="BP4066" s="2" t="s">
        <v>86</v>
      </c>
      <c r="BQ4066" s="2" t="s">
        <v>76</v>
      </c>
      <c r="BR4066" s="2" t="s">
        <v>3044</v>
      </c>
      <c r="BS4066" s="2" t="s">
        <v>4140</v>
      </c>
      <c r="BT4066" s="2" t="s">
        <v>4141</v>
      </c>
    </row>
    <row r="4067" spans="1:72" x14ac:dyDescent="0.35">
      <c r="A4067" s="2" t="s">
        <v>8171</v>
      </c>
      <c r="B4067" s="2" t="s">
        <v>8172</v>
      </c>
      <c r="C4067" s="2" t="s">
        <v>8168</v>
      </c>
      <c r="D4067" s="2" t="s">
        <v>8173</v>
      </c>
      <c r="E4067" s="2" t="s">
        <v>8174</v>
      </c>
      <c r="F4067">
        <v>1</v>
      </c>
      <c r="G4067" s="2" t="s">
        <v>151</v>
      </c>
      <c r="H4067">
        <v>2</v>
      </c>
      <c r="I4067" s="2" t="s">
        <v>430</v>
      </c>
      <c r="J4067">
        <v>14</v>
      </c>
      <c r="K4067" s="2" t="s">
        <v>8055</v>
      </c>
      <c r="L4067">
        <v>8</v>
      </c>
      <c r="M4067" s="2" t="s">
        <v>112</v>
      </c>
      <c r="N4067">
        <v>61</v>
      </c>
      <c r="O4067" s="2" t="s">
        <v>113</v>
      </c>
      <c r="P4067">
        <v>614</v>
      </c>
      <c r="Q4067" s="2" t="s">
        <v>5494</v>
      </c>
      <c r="R4067" t="s">
        <v>67</v>
      </c>
      <c r="S4067" t="s">
        <v>67</v>
      </c>
      <c r="T4067" s="2" t="s">
        <v>73</v>
      </c>
      <c r="U4067" s="2" t="s">
        <v>74</v>
      </c>
      <c r="V4067">
        <v>606</v>
      </c>
      <c r="W4067" s="2" t="s">
        <v>2389</v>
      </c>
      <c r="X4067">
        <v>249980.02</v>
      </c>
      <c r="Y4067">
        <v>249980.02</v>
      </c>
      <c r="AD4067">
        <v>44114.13</v>
      </c>
      <c r="AF4067">
        <v>0</v>
      </c>
      <c r="AL4067" s="5">
        <v>294094.15000000002</v>
      </c>
      <c r="AM4067">
        <v>0</v>
      </c>
      <c r="AN4067">
        <v>0</v>
      </c>
      <c r="AO4067">
        <v>249980.02</v>
      </c>
      <c r="AP4067">
        <v>249980.02</v>
      </c>
      <c r="AS4067">
        <v>44114.13</v>
      </c>
      <c r="AZ4067" s="5">
        <v>294094.15000000002</v>
      </c>
      <c r="BF4067" s="5">
        <v>0</v>
      </c>
      <c r="BG4067">
        <v>20170901</v>
      </c>
      <c r="BH4067" s="9" t="str">
        <f t="shared" si="189"/>
        <v>2017</v>
      </c>
      <c r="BI4067" t="str">
        <f>MID(Merge1[[#This Row],[OC_DATA_INIZIO_PROGETTO]],5,2)</f>
        <v>09</v>
      </c>
      <c r="BJ4067">
        <v>20200228</v>
      </c>
      <c r="BK4067" t="str">
        <f t="shared" si="190"/>
        <v>2020</v>
      </c>
      <c r="BL4067" t="str">
        <f>MID(Merge1[[#This Row],[OC_DATA_FINE_PROGETTO_PREVISTA]],5,2)</f>
        <v>02</v>
      </c>
      <c r="BM4067" s="8">
        <f>(Merge1[[#This Row],[Colonna2]]-Merge1[[#This Row],[Colonna1]])*12+Merge1[[#This Row],[Colonna22]]-Merge1[[#This Row],[Colonna12]]</f>
        <v>29</v>
      </c>
      <c r="BO4067" t="str">
        <f t="shared" si="191"/>
        <v/>
      </c>
      <c r="BP4067" s="2" t="s">
        <v>86</v>
      </c>
      <c r="BQ4067" s="2" t="s">
        <v>86</v>
      </c>
      <c r="BR4067" s="2" t="s">
        <v>86</v>
      </c>
      <c r="BS4067" s="2" t="s">
        <v>67</v>
      </c>
      <c r="BT4067" s="2" t="s">
        <v>67</v>
      </c>
    </row>
    <row r="4068" spans="1:72" x14ac:dyDescent="0.35">
      <c r="A4068" s="2" t="s">
        <v>19073</v>
      </c>
      <c r="B4068" s="2" t="s">
        <v>19074</v>
      </c>
      <c r="C4068" s="2" t="s">
        <v>19075</v>
      </c>
      <c r="D4068" s="2" t="s">
        <v>19076</v>
      </c>
      <c r="E4068" s="2" t="s">
        <v>19077</v>
      </c>
      <c r="F4068">
        <v>2</v>
      </c>
      <c r="G4068" s="2" t="s">
        <v>4836</v>
      </c>
      <c r="H4068">
        <v>2</v>
      </c>
      <c r="I4068" s="2" t="s">
        <v>430</v>
      </c>
      <c r="J4068">
        <v>19</v>
      </c>
      <c r="K4068" s="2" t="s">
        <v>4837</v>
      </c>
      <c r="L4068">
        <v>10</v>
      </c>
      <c r="M4068" s="2" t="s">
        <v>95</v>
      </c>
      <c r="N4068">
        <v>3</v>
      </c>
      <c r="O4068" s="2" t="s">
        <v>119</v>
      </c>
      <c r="P4068">
        <v>5</v>
      </c>
      <c r="Q4068" s="2" t="s">
        <v>2323</v>
      </c>
      <c r="R4068" t="s">
        <v>67</v>
      </c>
      <c r="S4068" t="s">
        <v>67</v>
      </c>
      <c r="T4068" s="2" t="s">
        <v>73</v>
      </c>
      <c r="U4068" s="2" t="s">
        <v>74</v>
      </c>
      <c r="V4068">
        <v>313</v>
      </c>
      <c r="W4068" s="2" t="s">
        <v>631</v>
      </c>
      <c r="X4068">
        <v>140625</v>
      </c>
      <c r="Y4068">
        <v>140625</v>
      </c>
      <c r="AD4068">
        <v>140625</v>
      </c>
      <c r="AF4068">
        <v>0</v>
      </c>
      <c r="AL4068" s="5">
        <v>281250</v>
      </c>
      <c r="AM4068">
        <v>0</v>
      </c>
      <c r="AN4068">
        <v>0</v>
      </c>
      <c r="AO4068">
        <v>140625</v>
      </c>
      <c r="AP4068">
        <v>140625</v>
      </c>
      <c r="AS4068">
        <v>140625</v>
      </c>
      <c r="AZ4068" s="5">
        <v>281250</v>
      </c>
      <c r="BF4068" s="5">
        <v>0</v>
      </c>
      <c r="BG4068">
        <v>20190117</v>
      </c>
      <c r="BH4068" s="9" t="str">
        <f t="shared" si="189"/>
        <v>2019</v>
      </c>
      <c r="BI4068" t="str">
        <f>MID(Merge1[[#This Row],[OC_DATA_INIZIO_PROGETTO]],5,2)</f>
        <v>01</v>
      </c>
      <c r="BJ4068">
        <v>20211231</v>
      </c>
      <c r="BK4068" t="str">
        <f t="shared" si="190"/>
        <v>2021</v>
      </c>
      <c r="BL4068" t="str">
        <f>MID(Merge1[[#This Row],[OC_DATA_FINE_PROGETTO_PREVISTA]],5,2)</f>
        <v>12</v>
      </c>
      <c r="BM4068" s="8">
        <f>(Merge1[[#This Row],[Colonna2]]-Merge1[[#This Row],[Colonna1]])*12+Merge1[[#This Row],[Colonna22]]-Merge1[[#This Row],[Colonna12]]</f>
        <v>35</v>
      </c>
      <c r="BO4068" t="str">
        <f t="shared" si="191"/>
        <v/>
      </c>
      <c r="BP4068" s="2" t="s">
        <v>86</v>
      </c>
      <c r="BQ4068" s="2" t="s">
        <v>76</v>
      </c>
      <c r="BR4068" s="2" t="s">
        <v>77</v>
      </c>
      <c r="BS4068" s="2" t="s">
        <v>434</v>
      </c>
      <c r="BT4068" s="2" t="s">
        <v>435</v>
      </c>
    </row>
    <row r="4069" spans="1:72" x14ac:dyDescent="0.35">
      <c r="A4069" s="2" t="s">
        <v>29471</v>
      </c>
      <c r="B4069" s="2" t="s">
        <v>29472</v>
      </c>
      <c r="C4069" s="2" t="s">
        <v>29473</v>
      </c>
      <c r="D4069" s="2" t="s">
        <v>29473</v>
      </c>
      <c r="E4069" s="2" t="s">
        <v>29474</v>
      </c>
      <c r="F4069">
        <v>5</v>
      </c>
      <c r="G4069" s="2" t="s">
        <v>80</v>
      </c>
      <c r="H4069">
        <v>3</v>
      </c>
      <c r="I4069" s="2" t="s">
        <v>68</v>
      </c>
      <c r="J4069">
        <v>1</v>
      </c>
      <c r="K4069" s="2" t="s">
        <v>69</v>
      </c>
      <c r="L4069">
        <v>2</v>
      </c>
      <c r="M4069" s="2" t="s">
        <v>82</v>
      </c>
      <c r="N4069">
        <v>5</v>
      </c>
      <c r="O4069" s="2" t="s">
        <v>83</v>
      </c>
      <c r="P4069">
        <v>121</v>
      </c>
      <c r="Q4069" s="2" t="s">
        <v>19029</v>
      </c>
      <c r="R4069" t="s">
        <v>67</v>
      </c>
      <c r="S4069" t="s">
        <v>67</v>
      </c>
      <c r="T4069" s="2" t="s">
        <v>73</v>
      </c>
      <c r="U4069" s="2" t="s">
        <v>74</v>
      </c>
      <c r="V4069">
        <v>1919</v>
      </c>
      <c r="W4069" s="2" t="s">
        <v>533</v>
      </c>
      <c r="AE4069">
        <v>279000</v>
      </c>
      <c r="AF4069">
        <v>0</v>
      </c>
      <c r="AL4069" s="5">
        <v>279000</v>
      </c>
      <c r="AM4069">
        <v>0</v>
      </c>
      <c r="AN4069">
        <v>0</v>
      </c>
      <c r="AT4069">
        <v>279000</v>
      </c>
      <c r="AZ4069" s="5">
        <v>279000</v>
      </c>
      <c r="BF4069" s="5">
        <v>0</v>
      </c>
      <c r="BG4069">
        <v>20090831</v>
      </c>
      <c r="BH4069" s="9" t="str">
        <f t="shared" si="189"/>
        <v>2009</v>
      </c>
      <c r="BI4069" t="str">
        <f>MID(Merge1[[#This Row],[OC_DATA_INIZIO_PROGETTO]],5,2)</f>
        <v>08</v>
      </c>
      <c r="BJ4069">
        <v>20221202</v>
      </c>
      <c r="BK4069" t="str">
        <f t="shared" si="190"/>
        <v>2022</v>
      </c>
      <c r="BL4069" t="str">
        <f>MID(Merge1[[#This Row],[OC_DATA_FINE_PROGETTO_PREVISTA]],5,2)</f>
        <v>12</v>
      </c>
      <c r="BM4069" s="8">
        <f>(Merge1[[#This Row],[Colonna2]]-Merge1[[#This Row],[Colonna1]])*12+Merge1[[#This Row],[Colonna22]]-Merge1[[#This Row],[Colonna12]]</f>
        <v>160</v>
      </c>
      <c r="BO4069" t="str">
        <f t="shared" si="191"/>
        <v/>
      </c>
      <c r="BP4069" s="2" t="s">
        <v>86</v>
      </c>
      <c r="BQ4069" s="2" t="s">
        <v>76</v>
      </c>
      <c r="BR4069" s="2" t="s">
        <v>87</v>
      </c>
      <c r="BS4069" s="2" t="s">
        <v>6053</v>
      </c>
      <c r="BT4069" s="2" t="s">
        <v>6054</v>
      </c>
    </row>
    <row r="4070" spans="1:72" x14ac:dyDescent="0.35">
      <c r="A4070" s="2" t="s">
        <v>29086</v>
      </c>
      <c r="B4070" s="2" t="s">
        <v>29087</v>
      </c>
      <c r="C4070" s="2" t="s">
        <v>29088</v>
      </c>
      <c r="D4070" s="2" t="s">
        <v>29089</v>
      </c>
      <c r="E4070" s="2" t="s">
        <v>29090</v>
      </c>
      <c r="F4070">
        <v>6</v>
      </c>
      <c r="G4070" s="2" t="s">
        <v>93</v>
      </c>
      <c r="H4070">
        <v>2</v>
      </c>
      <c r="I4070" s="2" t="s">
        <v>430</v>
      </c>
      <c r="J4070">
        <v>99</v>
      </c>
      <c r="K4070" s="2" t="s">
        <v>81</v>
      </c>
      <c r="L4070">
        <v>5</v>
      </c>
      <c r="M4070" s="2" t="s">
        <v>226</v>
      </c>
      <c r="N4070">
        <v>11</v>
      </c>
      <c r="O4070" s="2" t="s">
        <v>227</v>
      </c>
      <c r="P4070">
        <v>96</v>
      </c>
      <c r="Q4070" s="2" t="s">
        <v>4782</v>
      </c>
      <c r="R4070" t="s">
        <v>67</v>
      </c>
      <c r="S4070" t="s">
        <v>67</v>
      </c>
      <c r="T4070" s="2" t="s">
        <v>73</v>
      </c>
      <c r="U4070" s="2" t="s">
        <v>74</v>
      </c>
      <c r="V4070">
        <v>2032</v>
      </c>
      <c r="W4070" s="2" t="s">
        <v>22337</v>
      </c>
      <c r="X4070">
        <v>130000</v>
      </c>
      <c r="Y4070">
        <v>130000</v>
      </c>
      <c r="AD4070">
        <v>91000</v>
      </c>
      <c r="AF4070">
        <v>0</v>
      </c>
      <c r="AG4070">
        <v>39000</v>
      </c>
      <c r="AL4070" s="5">
        <v>260000</v>
      </c>
      <c r="AM4070">
        <v>0</v>
      </c>
      <c r="AN4070">
        <v>0</v>
      </c>
      <c r="AO4070">
        <v>130000</v>
      </c>
      <c r="AP4070">
        <v>130000</v>
      </c>
      <c r="AS4070">
        <v>91000</v>
      </c>
      <c r="AU4070">
        <v>39000</v>
      </c>
      <c r="AZ4070" s="5">
        <v>260000</v>
      </c>
      <c r="BF4070" s="5">
        <v>0</v>
      </c>
      <c r="BG4070">
        <v>20201019</v>
      </c>
      <c r="BH4070" s="9" t="str">
        <f t="shared" si="189"/>
        <v>2020</v>
      </c>
      <c r="BI4070" t="str">
        <f>MID(Merge1[[#This Row],[OC_DATA_INIZIO_PROGETTO]],5,2)</f>
        <v>10</v>
      </c>
      <c r="BJ4070">
        <v>20220417</v>
      </c>
      <c r="BK4070" t="str">
        <f t="shared" si="190"/>
        <v>2022</v>
      </c>
      <c r="BL4070" t="str">
        <f>MID(Merge1[[#This Row],[OC_DATA_FINE_PROGETTO_PREVISTA]],5,2)</f>
        <v>04</v>
      </c>
      <c r="BM4070" s="8">
        <f>(Merge1[[#This Row],[Colonna2]]-Merge1[[#This Row],[Colonna1]])*12+Merge1[[#This Row],[Colonna22]]-Merge1[[#This Row],[Colonna12]]</f>
        <v>18</v>
      </c>
      <c r="BO4070" t="str">
        <f t="shared" si="191"/>
        <v/>
      </c>
      <c r="BP4070" s="2" t="s">
        <v>86</v>
      </c>
      <c r="BQ4070" s="2" t="s">
        <v>76</v>
      </c>
      <c r="BR4070" s="2" t="s">
        <v>77</v>
      </c>
      <c r="BS4070" s="2" t="s">
        <v>580</v>
      </c>
      <c r="BT4070" s="2" t="s">
        <v>581</v>
      </c>
    </row>
    <row r="4071" spans="1:72" x14ac:dyDescent="0.35">
      <c r="A4071" s="2" t="s">
        <v>19669</v>
      </c>
      <c r="B4071" s="2" t="s">
        <v>19670</v>
      </c>
      <c r="C4071" s="2" t="s">
        <v>19671</v>
      </c>
      <c r="D4071" s="2" t="s">
        <v>19672</v>
      </c>
      <c r="E4071" s="2" t="s">
        <v>19673</v>
      </c>
      <c r="F4071">
        <v>6</v>
      </c>
      <c r="G4071" s="2" t="s">
        <v>93</v>
      </c>
      <c r="H4071">
        <v>3</v>
      </c>
      <c r="I4071" s="2" t="s">
        <v>68</v>
      </c>
      <c r="J4071">
        <v>5</v>
      </c>
      <c r="K4071" s="2" t="s">
        <v>4781</v>
      </c>
      <c r="L4071">
        <v>5</v>
      </c>
      <c r="M4071" s="2" t="s">
        <v>226</v>
      </c>
      <c r="N4071">
        <v>11</v>
      </c>
      <c r="O4071" s="2" t="s">
        <v>227</v>
      </c>
      <c r="P4071">
        <v>96</v>
      </c>
      <c r="Q4071" s="2" t="s">
        <v>4782</v>
      </c>
      <c r="R4071" t="s">
        <v>67</v>
      </c>
      <c r="S4071" t="s">
        <v>67</v>
      </c>
      <c r="T4071" s="2" t="s">
        <v>73</v>
      </c>
      <c r="U4071" s="2" t="s">
        <v>74</v>
      </c>
      <c r="V4071">
        <v>1402</v>
      </c>
      <c r="W4071" s="2" t="s">
        <v>19049</v>
      </c>
      <c r="AE4071">
        <v>250000</v>
      </c>
      <c r="AF4071">
        <v>0</v>
      </c>
      <c r="AL4071" s="5">
        <v>250000</v>
      </c>
      <c r="AM4071">
        <v>0</v>
      </c>
      <c r="AN4071">
        <v>0</v>
      </c>
      <c r="AT4071">
        <v>250000</v>
      </c>
      <c r="AZ4071" s="5">
        <v>250000</v>
      </c>
      <c r="BF4071" s="5">
        <v>0</v>
      </c>
      <c r="BG4071">
        <v>20190601</v>
      </c>
      <c r="BH4071" s="9" t="str">
        <f t="shared" si="189"/>
        <v>2019</v>
      </c>
      <c r="BI4071" t="str">
        <f>MID(Merge1[[#This Row],[OC_DATA_INIZIO_PROGETTO]],5,2)</f>
        <v>06</v>
      </c>
      <c r="BJ4071">
        <v>20210630</v>
      </c>
      <c r="BK4071" t="str">
        <f t="shared" si="190"/>
        <v>2021</v>
      </c>
      <c r="BL4071" t="str">
        <f>MID(Merge1[[#This Row],[OC_DATA_FINE_PROGETTO_PREVISTA]],5,2)</f>
        <v>06</v>
      </c>
      <c r="BM4071" s="8">
        <f>(Merge1[[#This Row],[Colonna2]]-Merge1[[#This Row],[Colonna1]])*12+Merge1[[#This Row],[Colonna22]]-Merge1[[#This Row],[Colonna12]]</f>
        <v>24</v>
      </c>
      <c r="BO4071" t="str">
        <f t="shared" si="191"/>
        <v/>
      </c>
      <c r="BP4071" s="2" t="s">
        <v>86</v>
      </c>
      <c r="BQ4071" s="2" t="s">
        <v>76</v>
      </c>
      <c r="BR4071" s="2" t="s">
        <v>87</v>
      </c>
      <c r="BS4071" s="2" t="s">
        <v>6053</v>
      </c>
      <c r="BT4071" s="2" t="s">
        <v>6054</v>
      </c>
    </row>
    <row r="4072" spans="1:72" x14ac:dyDescent="0.35">
      <c r="A4072" s="2" t="s">
        <v>8166</v>
      </c>
      <c r="B4072" s="2" t="s">
        <v>8167</v>
      </c>
      <c r="C4072" s="2" t="s">
        <v>8168</v>
      </c>
      <c r="D4072" s="2" t="s">
        <v>8169</v>
      </c>
      <c r="E4072" s="2" t="s">
        <v>8170</v>
      </c>
      <c r="F4072">
        <v>1</v>
      </c>
      <c r="G4072" s="2" t="s">
        <v>151</v>
      </c>
      <c r="H4072">
        <v>2</v>
      </c>
      <c r="I4072" s="2" t="s">
        <v>430</v>
      </c>
      <c r="J4072">
        <v>14</v>
      </c>
      <c r="K4072" s="2" t="s">
        <v>8055</v>
      </c>
      <c r="L4072">
        <v>10</v>
      </c>
      <c r="M4072" s="2" t="s">
        <v>95</v>
      </c>
      <c r="N4072">
        <v>99</v>
      </c>
      <c r="O4072" s="2" t="s">
        <v>96</v>
      </c>
      <c r="P4072">
        <v>999</v>
      </c>
      <c r="Q4072" s="2" t="s">
        <v>96</v>
      </c>
      <c r="R4072" t="s">
        <v>67</v>
      </c>
      <c r="S4072" t="s">
        <v>67</v>
      </c>
      <c r="T4072" s="2" t="s">
        <v>73</v>
      </c>
      <c r="U4072" s="2" t="s">
        <v>74</v>
      </c>
      <c r="V4072">
        <v>0</v>
      </c>
      <c r="W4072" s="2" t="s">
        <v>97</v>
      </c>
      <c r="X4072">
        <v>248503.87</v>
      </c>
      <c r="Y4072">
        <v>248503.87</v>
      </c>
      <c r="AF4072">
        <v>0</v>
      </c>
      <c r="AJ4072">
        <v>43853.63</v>
      </c>
      <c r="AL4072" s="5">
        <v>248503.87</v>
      </c>
      <c r="AM4072">
        <v>0</v>
      </c>
      <c r="AN4072">
        <v>0</v>
      </c>
      <c r="AO4072">
        <v>248503.87</v>
      </c>
      <c r="AP4072">
        <v>248503.87</v>
      </c>
      <c r="AX4072">
        <v>43853.63</v>
      </c>
      <c r="AZ4072" s="5">
        <v>248503.87</v>
      </c>
      <c r="BF4072" s="5">
        <v>0</v>
      </c>
      <c r="BG4072">
        <v>20170901</v>
      </c>
      <c r="BH4072" s="9" t="str">
        <f t="shared" si="189"/>
        <v>2017</v>
      </c>
      <c r="BI4072" t="str">
        <f>MID(Merge1[[#This Row],[OC_DATA_INIZIO_PROGETTO]],5,2)</f>
        <v>09</v>
      </c>
      <c r="BJ4072">
        <v>20200228</v>
      </c>
      <c r="BK4072" t="str">
        <f t="shared" si="190"/>
        <v>2020</v>
      </c>
      <c r="BL4072" t="str">
        <f>MID(Merge1[[#This Row],[OC_DATA_FINE_PROGETTO_PREVISTA]],5,2)</f>
        <v>02</v>
      </c>
      <c r="BM4072" s="8">
        <f>(Merge1[[#This Row],[Colonna2]]-Merge1[[#This Row],[Colonna1]])*12+Merge1[[#This Row],[Colonna22]]-Merge1[[#This Row],[Colonna12]]</f>
        <v>29</v>
      </c>
      <c r="BO4072" t="str">
        <f t="shared" si="191"/>
        <v/>
      </c>
      <c r="BP4072" s="2" t="s">
        <v>86</v>
      </c>
      <c r="BQ4072" s="2" t="s">
        <v>86</v>
      </c>
      <c r="BR4072" s="2" t="s">
        <v>86</v>
      </c>
      <c r="BS4072" s="2" t="s">
        <v>67</v>
      </c>
      <c r="BT4072" s="2" t="s">
        <v>67</v>
      </c>
    </row>
    <row r="4073" spans="1:72" x14ac:dyDescent="0.35">
      <c r="A4073" s="2" t="s">
        <v>8181</v>
      </c>
      <c r="B4073" s="2" t="s">
        <v>8182</v>
      </c>
      <c r="C4073" s="2" t="s">
        <v>8168</v>
      </c>
      <c r="D4073" s="2" t="s">
        <v>8173</v>
      </c>
      <c r="E4073" s="2" t="s">
        <v>8183</v>
      </c>
      <c r="F4073">
        <v>1</v>
      </c>
      <c r="G4073" s="2" t="s">
        <v>151</v>
      </c>
      <c r="H4073">
        <v>2</v>
      </c>
      <c r="I4073" s="2" t="s">
        <v>430</v>
      </c>
      <c r="J4073">
        <v>14</v>
      </c>
      <c r="K4073" s="2" t="s">
        <v>8055</v>
      </c>
      <c r="L4073">
        <v>8</v>
      </c>
      <c r="M4073" s="2" t="s">
        <v>112</v>
      </c>
      <c r="N4073">
        <v>61</v>
      </c>
      <c r="O4073" s="2" t="s">
        <v>113</v>
      </c>
      <c r="P4073">
        <v>614</v>
      </c>
      <c r="Q4073" s="2" t="s">
        <v>5494</v>
      </c>
      <c r="R4073" t="s">
        <v>67</v>
      </c>
      <c r="S4073" t="s">
        <v>67</v>
      </c>
      <c r="T4073" s="2" t="s">
        <v>73</v>
      </c>
      <c r="U4073" s="2" t="s">
        <v>74</v>
      </c>
      <c r="V4073">
        <v>609</v>
      </c>
      <c r="W4073" s="2" t="s">
        <v>2413</v>
      </c>
      <c r="X4073">
        <v>196991.57</v>
      </c>
      <c r="Y4073">
        <v>196991.57</v>
      </c>
      <c r="AD4073">
        <v>34763.22</v>
      </c>
      <c r="AF4073">
        <v>0</v>
      </c>
      <c r="AL4073" s="5">
        <v>231754.79</v>
      </c>
      <c r="AM4073">
        <v>0</v>
      </c>
      <c r="AN4073">
        <v>0</v>
      </c>
      <c r="AO4073">
        <v>196991.57</v>
      </c>
      <c r="AP4073">
        <v>196991.57</v>
      </c>
      <c r="AS4073">
        <v>34763.22</v>
      </c>
      <c r="AZ4073" s="5">
        <v>231754.79</v>
      </c>
      <c r="BF4073" s="5">
        <v>0</v>
      </c>
      <c r="BG4073">
        <v>20170901</v>
      </c>
      <c r="BH4073" s="9" t="str">
        <f t="shared" si="189"/>
        <v>2017</v>
      </c>
      <c r="BI4073" t="str">
        <f>MID(Merge1[[#This Row],[OC_DATA_INIZIO_PROGETTO]],5,2)</f>
        <v>09</v>
      </c>
      <c r="BJ4073">
        <v>20200228</v>
      </c>
      <c r="BK4073" t="str">
        <f t="shared" si="190"/>
        <v>2020</v>
      </c>
      <c r="BL4073" t="str">
        <f>MID(Merge1[[#This Row],[OC_DATA_FINE_PROGETTO_PREVISTA]],5,2)</f>
        <v>02</v>
      </c>
      <c r="BM4073" s="8">
        <f>(Merge1[[#This Row],[Colonna2]]-Merge1[[#This Row],[Colonna1]])*12+Merge1[[#This Row],[Colonna22]]-Merge1[[#This Row],[Colonna12]]</f>
        <v>29</v>
      </c>
      <c r="BO4073" t="str">
        <f t="shared" si="191"/>
        <v/>
      </c>
      <c r="BP4073" s="2" t="s">
        <v>86</v>
      </c>
      <c r="BQ4073" s="2" t="s">
        <v>86</v>
      </c>
      <c r="BR4073" s="2" t="s">
        <v>86</v>
      </c>
      <c r="BS4073" s="2" t="s">
        <v>67</v>
      </c>
      <c r="BT4073" s="2" t="s">
        <v>67</v>
      </c>
    </row>
    <row r="4074" spans="1:72" x14ac:dyDescent="0.35">
      <c r="A4074" s="2" t="s">
        <v>31997</v>
      </c>
      <c r="B4074" s="2" t="s">
        <v>31998</v>
      </c>
      <c r="C4074" s="2" t="s">
        <v>31999</v>
      </c>
      <c r="D4074" s="2" t="s">
        <v>32000</v>
      </c>
      <c r="E4074" s="2" t="s">
        <v>32001</v>
      </c>
      <c r="F4074">
        <v>6</v>
      </c>
      <c r="G4074" s="2" t="s">
        <v>93</v>
      </c>
      <c r="H4074">
        <v>3</v>
      </c>
      <c r="I4074" s="2" t="s">
        <v>68</v>
      </c>
      <c r="J4074">
        <v>4</v>
      </c>
      <c r="K4074" s="2" t="s">
        <v>3040</v>
      </c>
      <c r="L4074">
        <v>5</v>
      </c>
      <c r="M4074" s="2" t="s">
        <v>226</v>
      </c>
      <c r="N4074">
        <v>12</v>
      </c>
      <c r="O4074" s="2" t="s">
        <v>2380</v>
      </c>
      <c r="P4074">
        <v>100</v>
      </c>
      <c r="Q4074" s="2" t="s">
        <v>8466</v>
      </c>
      <c r="R4074" t="s">
        <v>67</v>
      </c>
      <c r="S4074" t="s">
        <v>67</v>
      </c>
      <c r="T4074" s="2" t="s">
        <v>73</v>
      </c>
      <c r="U4074" s="2" t="s">
        <v>74</v>
      </c>
      <c r="V4074">
        <v>1908</v>
      </c>
      <c r="W4074" s="2" t="s">
        <v>644</v>
      </c>
      <c r="AE4074">
        <v>231073.8</v>
      </c>
      <c r="AF4074">
        <v>0</v>
      </c>
      <c r="AL4074" s="5">
        <v>231073.8</v>
      </c>
      <c r="AM4074">
        <v>0</v>
      </c>
      <c r="AN4074">
        <v>0</v>
      </c>
      <c r="AT4074">
        <v>231073.8</v>
      </c>
      <c r="AZ4074" s="5">
        <v>231073.8</v>
      </c>
      <c r="BF4074" s="5">
        <v>0</v>
      </c>
      <c r="BG4074">
        <v>20200519</v>
      </c>
      <c r="BH4074" s="9" t="str">
        <f t="shared" si="189"/>
        <v>2020</v>
      </c>
      <c r="BI4074" t="str">
        <f>MID(Merge1[[#This Row],[OC_DATA_INIZIO_PROGETTO]],5,2)</f>
        <v>05</v>
      </c>
      <c r="BJ4074">
        <v>20211220</v>
      </c>
      <c r="BK4074" t="str">
        <f t="shared" si="190"/>
        <v>2021</v>
      </c>
      <c r="BL4074" t="str">
        <f>MID(Merge1[[#This Row],[OC_DATA_FINE_PROGETTO_PREVISTA]],5,2)</f>
        <v>12</v>
      </c>
      <c r="BM4074" s="8">
        <f>(Merge1[[#This Row],[Colonna2]]-Merge1[[#This Row],[Colonna1]])*12+Merge1[[#This Row],[Colonna22]]-Merge1[[#This Row],[Colonna12]]</f>
        <v>19</v>
      </c>
      <c r="BO4074" t="str">
        <f t="shared" si="191"/>
        <v/>
      </c>
      <c r="BP4074" s="2" t="s">
        <v>86</v>
      </c>
      <c r="BQ4074" s="2" t="s">
        <v>76</v>
      </c>
      <c r="BR4074" s="2" t="s">
        <v>3044</v>
      </c>
      <c r="BS4074" s="2" t="s">
        <v>4140</v>
      </c>
      <c r="BT4074" s="2" t="s">
        <v>4141</v>
      </c>
    </row>
    <row r="4075" spans="1:72" x14ac:dyDescent="0.35">
      <c r="A4075" s="2" t="s">
        <v>28131</v>
      </c>
      <c r="B4075" s="2" t="s">
        <v>28132</v>
      </c>
      <c r="C4075" s="2" t="s">
        <v>28133</v>
      </c>
      <c r="D4075" s="2" t="s">
        <v>28134</v>
      </c>
      <c r="E4075" s="2" t="s">
        <v>28135</v>
      </c>
      <c r="F4075">
        <v>4</v>
      </c>
      <c r="G4075" s="2" t="s">
        <v>174</v>
      </c>
      <c r="H4075">
        <v>3</v>
      </c>
      <c r="I4075" s="2" t="s">
        <v>68</v>
      </c>
      <c r="J4075">
        <v>9</v>
      </c>
      <c r="K4075" s="2" t="s">
        <v>4139</v>
      </c>
      <c r="L4075">
        <v>5</v>
      </c>
      <c r="M4075" s="2" t="s">
        <v>226</v>
      </c>
      <c r="N4075">
        <v>33</v>
      </c>
      <c r="O4075" s="2" t="s">
        <v>8463</v>
      </c>
      <c r="P4075">
        <v>3</v>
      </c>
      <c r="Q4075" s="2" t="s">
        <v>8465</v>
      </c>
      <c r="R4075" t="s">
        <v>67</v>
      </c>
      <c r="S4075" t="s">
        <v>67</v>
      </c>
      <c r="T4075" s="2" t="s">
        <v>73</v>
      </c>
      <c r="U4075" s="2" t="s">
        <v>74</v>
      </c>
      <c r="V4075">
        <v>2022</v>
      </c>
      <c r="W4075" s="2" t="s">
        <v>19005</v>
      </c>
      <c r="X4075">
        <v>114719.16</v>
      </c>
      <c r="Y4075">
        <v>114719.16</v>
      </c>
      <c r="AD4075">
        <v>80303.42</v>
      </c>
      <c r="AF4075">
        <v>0</v>
      </c>
      <c r="AG4075">
        <v>34415.75</v>
      </c>
      <c r="AL4075" s="5">
        <v>229438.33</v>
      </c>
      <c r="AM4075">
        <v>0</v>
      </c>
      <c r="AN4075">
        <v>0</v>
      </c>
      <c r="AO4075">
        <v>114719.16</v>
      </c>
      <c r="AP4075">
        <v>114719.16</v>
      </c>
      <c r="AS4075">
        <v>80303.42</v>
      </c>
      <c r="AU4075">
        <v>34415.75</v>
      </c>
      <c r="AZ4075" s="5">
        <v>229438.33</v>
      </c>
      <c r="BF4075" s="5">
        <v>0</v>
      </c>
      <c r="BG4075">
        <v>20180702</v>
      </c>
      <c r="BH4075" s="9" t="str">
        <f t="shared" si="189"/>
        <v>2018</v>
      </c>
      <c r="BI4075" t="str">
        <f>MID(Merge1[[#This Row],[OC_DATA_INIZIO_PROGETTO]],5,2)</f>
        <v>07</v>
      </c>
      <c r="BJ4075">
        <v>20200305</v>
      </c>
      <c r="BK4075" t="str">
        <f t="shared" si="190"/>
        <v>2020</v>
      </c>
      <c r="BL4075" t="str">
        <f>MID(Merge1[[#This Row],[OC_DATA_FINE_PROGETTO_PREVISTA]],5,2)</f>
        <v>03</v>
      </c>
      <c r="BM4075" s="8">
        <f>(Merge1[[#This Row],[Colonna2]]-Merge1[[#This Row],[Colonna1]])*12+Merge1[[#This Row],[Colonna22]]-Merge1[[#This Row],[Colonna12]]</f>
        <v>20</v>
      </c>
      <c r="BO4075" t="str">
        <f t="shared" si="191"/>
        <v/>
      </c>
      <c r="BP4075" s="2" t="s">
        <v>86</v>
      </c>
      <c r="BQ4075" s="2" t="s">
        <v>76</v>
      </c>
      <c r="BR4075" s="2" t="s">
        <v>87</v>
      </c>
      <c r="BS4075" s="2" t="s">
        <v>4140</v>
      </c>
      <c r="BT4075" s="2" t="s">
        <v>4141</v>
      </c>
    </row>
    <row r="4076" spans="1:72" x14ac:dyDescent="0.35">
      <c r="A4076" s="2" t="s">
        <v>19167</v>
      </c>
      <c r="B4076" s="2" t="s">
        <v>19168</v>
      </c>
      <c r="C4076" s="2" t="s">
        <v>19169</v>
      </c>
      <c r="D4076" s="2" t="s">
        <v>19170</v>
      </c>
      <c r="E4076" s="2" t="s">
        <v>19171</v>
      </c>
      <c r="F4076">
        <v>9</v>
      </c>
      <c r="G4076" s="2" t="s">
        <v>478</v>
      </c>
      <c r="H4076">
        <v>3</v>
      </c>
      <c r="I4076" s="2" t="s">
        <v>68</v>
      </c>
      <c r="J4076">
        <v>3</v>
      </c>
      <c r="K4076" s="2" t="s">
        <v>90</v>
      </c>
      <c r="L4076">
        <v>5</v>
      </c>
      <c r="M4076" s="2" t="s">
        <v>226</v>
      </c>
      <c r="N4076">
        <v>8</v>
      </c>
      <c r="O4076" s="2" t="s">
        <v>483</v>
      </c>
      <c r="P4076">
        <v>999</v>
      </c>
      <c r="Q4076" s="2" t="s">
        <v>484</v>
      </c>
      <c r="R4076" t="s">
        <v>67</v>
      </c>
      <c r="S4076" t="s">
        <v>67</v>
      </c>
      <c r="T4076" s="2" t="s">
        <v>73</v>
      </c>
      <c r="U4076" s="2" t="s">
        <v>74</v>
      </c>
      <c r="V4076">
        <v>1612</v>
      </c>
      <c r="W4076" s="2" t="s">
        <v>656</v>
      </c>
      <c r="X4076">
        <v>183416.78</v>
      </c>
      <c r="Y4076">
        <v>183416.78</v>
      </c>
      <c r="AD4076">
        <v>45854.2</v>
      </c>
      <c r="AF4076">
        <v>0</v>
      </c>
      <c r="AL4076" s="5">
        <v>229270.98</v>
      </c>
      <c r="AM4076">
        <v>0</v>
      </c>
      <c r="AN4076">
        <v>0</v>
      </c>
      <c r="AO4076">
        <v>183416.78</v>
      </c>
      <c r="AP4076">
        <v>183416.78</v>
      </c>
      <c r="AS4076">
        <v>45854.2</v>
      </c>
      <c r="AZ4076" s="5">
        <v>229270.98</v>
      </c>
      <c r="BF4076" s="5">
        <v>0</v>
      </c>
      <c r="BG4076">
        <v>20181214</v>
      </c>
      <c r="BH4076" s="9" t="str">
        <f t="shared" si="189"/>
        <v>2018</v>
      </c>
      <c r="BI4076" t="str">
        <f>MID(Merge1[[#This Row],[OC_DATA_INIZIO_PROGETTO]],5,2)</f>
        <v>12</v>
      </c>
      <c r="BJ4076">
        <v>20210531</v>
      </c>
      <c r="BK4076" t="str">
        <f t="shared" si="190"/>
        <v>2021</v>
      </c>
      <c r="BL4076" t="str">
        <f>MID(Merge1[[#This Row],[OC_DATA_FINE_PROGETTO_PREVISTA]],5,2)</f>
        <v>05</v>
      </c>
      <c r="BM4076" s="8">
        <f>(Merge1[[#This Row],[Colonna2]]-Merge1[[#This Row],[Colonna1]])*12+Merge1[[#This Row],[Colonna22]]-Merge1[[#This Row],[Colonna12]]</f>
        <v>29</v>
      </c>
      <c r="BO4076" t="str">
        <f t="shared" si="191"/>
        <v/>
      </c>
      <c r="BP4076" s="2" t="s">
        <v>86</v>
      </c>
      <c r="BQ4076" s="2" t="s">
        <v>76</v>
      </c>
      <c r="BR4076" s="2" t="s">
        <v>77</v>
      </c>
      <c r="BS4076" s="2" t="s">
        <v>78</v>
      </c>
      <c r="BT4076" s="2" t="s">
        <v>79</v>
      </c>
    </row>
    <row r="4077" spans="1:72" x14ac:dyDescent="0.35">
      <c r="A4077" s="2" t="s">
        <v>30289</v>
      </c>
      <c r="B4077" s="2" t="s">
        <v>30290</v>
      </c>
      <c r="C4077" s="2" t="s">
        <v>30291</v>
      </c>
      <c r="D4077" s="2" t="s">
        <v>30292</v>
      </c>
      <c r="E4077" s="2" t="s">
        <v>30293</v>
      </c>
      <c r="F4077">
        <v>13</v>
      </c>
      <c r="G4077" s="2" t="s">
        <v>291</v>
      </c>
      <c r="H4077">
        <v>2</v>
      </c>
      <c r="I4077" s="2" t="s">
        <v>430</v>
      </c>
      <c r="J4077">
        <v>99</v>
      </c>
      <c r="K4077" s="2" t="s">
        <v>81</v>
      </c>
      <c r="L4077">
        <v>10</v>
      </c>
      <c r="M4077" s="2" t="s">
        <v>95</v>
      </c>
      <c r="N4077">
        <v>1</v>
      </c>
      <c r="O4077" s="2" t="s">
        <v>142</v>
      </c>
      <c r="P4077">
        <v>1</v>
      </c>
      <c r="Q4077" s="2" t="s">
        <v>1248</v>
      </c>
      <c r="R4077" t="s">
        <v>67</v>
      </c>
      <c r="S4077" t="s">
        <v>67</v>
      </c>
      <c r="T4077" s="2" t="s">
        <v>73</v>
      </c>
      <c r="U4077" s="2" t="s">
        <v>74</v>
      </c>
      <c r="V4077">
        <v>0</v>
      </c>
      <c r="W4077" s="2" t="s">
        <v>97</v>
      </c>
      <c r="X4077">
        <v>182160.66</v>
      </c>
      <c r="Y4077">
        <v>182160.66</v>
      </c>
      <c r="AF4077">
        <v>0</v>
      </c>
      <c r="AI4077">
        <v>45540.160000000003</v>
      </c>
      <c r="AL4077" s="5">
        <v>227700.82</v>
      </c>
      <c r="AM4077">
        <v>0</v>
      </c>
      <c r="AN4077">
        <v>0</v>
      </c>
      <c r="AO4077">
        <v>182160.66</v>
      </c>
      <c r="AP4077">
        <v>182160.66</v>
      </c>
      <c r="AW4077">
        <v>45540.160000000003</v>
      </c>
      <c r="AZ4077" s="5">
        <v>227700.82</v>
      </c>
      <c r="BF4077" s="5">
        <v>0</v>
      </c>
      <c r="BG4077">
        <v>20180723</v>
      </c>
      <c r="BH4077" s="9" t="str">
        <f t="shared" si="189"/>
        <v>2018</v>
      </c>
      <c r="BI4077" t="str">
        <f>MID(Merge1[[#This Row],[OC_DATA_INIZIO_PROGETTO]],5,2)</f>
        <v>07</v>
      </c>
      <c r="BJ4077">
        <v>20221231</v>
      </c>
      <c r="BK4077" t="str">
        <f t="shared" si="190"/>
        <v>2022</v>
      </c>
      <c r="BL4077" t="str">
        <f>MID(Merge1[[#This Row],[OC_DATA_FINE_PROGETTO_PREVISTA]],5,2)</f>
        <v>12</v>
      </c>
      <c r="BM4077" s="8">
        <f>(Merge1[[#This Row],[Colonna2]]-Merge1[[#This Row],[Colonna1]])*12+Merge1[[#This Row],[Colonna22]]-Merge1[[#This Row],[Colonna12]]</f>
        <v>53</v>
      </c>
      <c r="BO4077" t="str">
        <f t="shared" si="191"/>
        <v/>
      </c>
      <c r="BP4077" s="2" t="s">
        <v>86</v>
      </c>
      <c r="BQ4077" s="2" t="s">
        <v>76</v>
      </c>
      <c r="BR4077" s="2" t="s">
        <v>77</v>
      </c>
      <c r="BS4077" s="2" t="s">
        <v>434</v>
      </c>
      <c r="BT4077" s="2" t="s">
        <v>435</v>
      </c>
    </row>
    <row r="4078" spans="1:72" x14ac:dyDescent="0.35">
      <c r="A4078" s="2" t="s">
        <v>21202</v>
      </c>
      <c r="B4078" s="2" t="s">
        <v>21203</v>
      </c>
      <c r="C4078" s="2" t="s">
        <v>21204</v>
      </c>
      <c r="D4078" s="2" t="s">
        <v>21205</v>
      </c>
      <c r="E4078" s="2" t="s">
        <v>21206</v>
      </c>
      <c r="F4078">
        <v>4</v>
      </c>
      <c r="G4078" s="2" t="s">
        <v>174</v>
      </c>
      <c r="H4078">
        <v>3</v>
      </c>
      <c r="I4078" s="2" t="s">
        <v>68</v>
      </c>
      <c r="J4078">
        <v>9</v>
      </c>
      <c r="K4078" s="2" t="s">
        <v>4139</v>
      </c>
      <c r="L4078">
        <v>3</v>
      </c>
      <c r="M4078" s="2" t="s">
        <v>3884</v>
      </c>
      <c r="N4078">
        <v>16</v>
      </c>
      <c r="O4078" s="2" t="s">
        <v>8160</v>
      </c>
      <c r="P4078">
        <v>4</v>
      </c>
      <c r="Q4078" s="2" t="s">
        <v>8161</v>
      </c>
      <c r="R4078" t="s">
        <v>67</v>
      </c>
      <c r="S4078" t="s">
        <v>67</v>
      </c>
      <c r="T4078" s="2" t="s">
        <v>73</v>
      </c>
      <c r="U4078" s="2" t="s">
        <v>74</v>
      </c>
      <c r="V4078">
        <v>0</v>
      </c>
      <c r="W4078" s="2" t="s">
        <v>97</v>
      </c>
      <c r="X4078">
        <v>112500</v>
      </c>
      <c r="Y4078">
        <v>112500</v>
      </c>
      <c r="AD4078">
        <v>37500</v>
      </c>
      <c r="AF4078">
        <v>0</v>
      </c>
      <c r="AI4078">
        <v>73055</v>
      </c>
      <c r="AL4078" s="5">
        <v>223055</v>
      </c>
      <c r="AM4078">
        <v>0</v>
      </c>
      <c r="AN4078">
        <v>0</v>
      </c>
      <c r="AO4078">
        <v>112500</v>
      </c>
      <c r="AP4078">
        <v>112500</v>
      </c>
      <c r="AS4078">
        <v>37500</v>
      </c>
      <c r="AW4078">
        <v>73055</v>
      </c>
      <c r="AZ4078" s="5">
        <v>223055</v>
      </c>
      <c r="BF4078" s="5">
        <v>0</v>
      </c>
      <c r="BG4078">
        <v>20180704</v>
      </c>
      <c r="BH4078" s="9" t="str">
        <f t="shared" si="189"/>
        <v>2018</v>
      </c>
      <c r="BI4078" t="str">
        <f>MID(Merge1[[#This Row],[OC_DATA_INIZIO_PROGETTO]],5,2)</f>
        <v>07</v>
      </c>
      <c r="BJ4078">
        <v>20201231</v>
      </c>
      <c r="BK4078" t="str">
        <f t="shared" si="190"/>
        <v>2020</v>
      </c>
      <c r="BL4078" t="str">
        <f>MID(Merge1[[#This Row],[OC_DATA_FINE_PROGETTO_PREVISTA]],5,2)</f>
        <v>12</v>
      </c>
      <c r="BM4078" s="8">
        <f>(Merge1[[#This Row],[Colonna2]]-Merge1[[#This Row],[Colonna1]])*12+Merge1[[#This Row],[Colonna22]]-Merge1[[#This Row],[Colonna12]]</f>
        <v>29</v>
      </c>
      <c r="BO4078" t="str">
        <f t="shared" si="191"/>
        <v/>
      </c>
      <c r="BP4078" s="2" t="s">
        <v>86</v>
      </c>
      <c r="BQ4078" s="2" t="s">
        <v>76</v>
      </c>
      <c r="BR4078" s="2" t="s">
        <v>77</v>
      </c>
      <c r="BS4078" s="2" t="s">
        <v>78</v>
      </c>
      <c r="BT4078" s="2" t="s">
        <v>79</v>
      </c>
    </row>
    <row r="4079" spans="1:72" x14ac:dyDescent="0.35">
      <c r="A4079" s="2" t="s">
        <v>8175</v>
      </c>
      <c r="B4079" s="2" t="s">
        <v>8176</v>
      </c>
      <c r="C4079" s="2" t="s">
        <v>8168</v>
      </c>
      <c r="D4079" s="2" t="s">
        <v>8173</v>
      </c>
      <c r="E4079" s="2" t="s">
        <v>8177</v>
      </c>
      <c r="F4079">
        <v>1</v>
      </c>
      <c r="G4079" s="2" t="s">
        <v>151</v>
      </c>
      <c r="H4079">
        <v>2</v>
      </c>
      <c r="I4079" s="2" t="s">
        <v>430</v>
      </c>
      <c r="J4079">
        <v>14</v>
      </c>
      <c r="K4079" s="2" t="s">
        <v>8055</v>
      </c>
      <c r="L4079">
        <v>10</v>
      </c>
      <c r="M4079" s="2" t="s">
        <v>95</v>
      </c>
      <c r="N4079">
        <v>99</v>
      </c>
      <c r="O4079" s="2" t="s">
        <v>96</v>
      </c>
      <c r="P4079">
        <v>999</v>
      </c>
      <c r="Q4079" s="2" t="s">
        <v>96</v>
      </c>
      <c r="R4079" t="s">
        <v>67</v>
      </c>
      <c r="S4079" t="s">
        <v>67</v>
      </c>
      <c r="T4079" s="2" t="s">
        <v>73</v>
      </c>
      <c r="U4079" s="2" t="s">
        <v>74</v>
      </c>
      <c r="V4079">
        <v>0</v>
      </c>
      <c r="W4079" s="2" t="s">
        <v>97</v>
      </c>
      <c r="X4079">
        <v>205769.06</v>
      </c>
      <c r="Y4079">
        <v>205769.06</v>
      </c>
      <c r="AF4079">
        <v>0</v>
      </c>
      <c r="AJ4079">
        <v>36312.19</v>
      </c>
      <c r="AL4079" s="5">
        <v>205769.06</v>
      </c>
      <c r="AM4079">
        <v>0</v>
      </c>
      <c r="AN4079">
        <v>0</v>
      </c>
      <c r="AO4079">
        <v>205769.06</v>
      </c>
      <c r="AP4079">
        <v>205769.06</v>
      </c>
      <c r="AX4079">
        <v>36312.19</v>
      </c>
      <c r="AZ4079" s="5">
        <v>205769.06</v>
      </c>
      <c r="BF4079" s="5">
        <v>0</v>
      </c>
      <c r="BG4079">
        <v>20170901</v>
      </c>
      <c r="BH4079" s="9" t="str">
        <f t="shared" si="189"/>
        <v>2017</v>
      </c>
      <c r="BI4079" t="str">
        <f>MID(Merge1[[#This Row],[OC_DATA_INIZIO_PROGETTO]],5,2)</f>
        <v>09</v>
      </c>
      <c r="BJ4079">
        <v>20200228</v>
      </c>
      <c r="BK4079" t="str">
        <f t="shared" si="190"/>
        <v>2020</v>
      </c>
      <c r="BL4079" t="str">
        <f>MID(Merge1[[#This Row],[OC_DATA_FINE_PROGETTO_PREVISTA]],5,2)</f>
        <v>02</v>
      </c>
      <c r="BM4079" s="8">
        <f>(Merge1[[#This Row],[Colonna2]]-Merge1[[#This Row],[Colonna1]])*12+Merge1[[#This Row],[Colonna22]]-Merge1[[#This Row],[Colonna12]]</f>
        <v>29</v>
      </c>
      <c r="BO4079" t="str">
        <f t="shared" si="191"/>
        <v/>
      </c>
      <c r="BP4079" s="2" t="s">
        <v>86</v>
      </c>
      <c r="BQ4079" s="2" t="s">
        <v>86</v>
      </c>
      <c r="BR4079" s="2" t="s">
        <v>86</v>
      </c>
      <c r="BS4079" s="2" t="s">
        <v>67</v>
      </c>
      <c r="BT4079" s="2" t="s">
        <v>67</v>
      </c>
    </row>
    <row r="4080" spans="1:72" x14ac:dyDescent="0.35">
      <c r="A4080" s="2" t="s">
        <v>29334</v>
      </c>
      <c r="B4080" s="2" t="s">
        <v>29335</v>
      </c>
      <c r="C4080" s="2" t="s">
        <v>29336</v>
      </c>
      <c r="D4080" s="2" t="s">
        <v>29337</v>
      </c>
      <c r="E4080" s="2" t="s">
        <v>29338</v>
      </c>
      <c r="F4080">
        <v>1</v>
      </c>
      <c r="G4080" s="2" t="s">
        <v>151</v>
      </c>
      <c r="H4080">
        <v>7</v>
      </c>
      <c r="I4080" s="2" t="s">
        <v>770</v>
      </c>
      <c r="J4080">
        <v>1</v>
      </c>
      <c r="K4080" s="2" t="s">
        <v>69</v>
      </c>
      <c r="L4080">
        <v>7</v>
      </c>
      <c r="M4080" s="2" t="s">
        <v>1213</v>
      </c>
      <c r="N4080">
        <v>18</v>
      </c>
      <c r="O4080" s="2" t="s">
        <v>1214</v>
      </c>
      <c r="P4080">
        <v>999</v>
      </c>
      <c r="Q4080" s="2" t="s">
        <v>1215</v>
      </c>
      <c r="R4080" t="s">
        <v>67</v>
      </c>
      <c r="S4080" t="s">
        <v>67</v>
      </c>
      <c r="T4080" s="2" t="s">
        <v>504</v>
      </c>
      <c r="U4080" s="2" t="s">
        <v>505</v>
      </c>
      <c r="V4080">
        <v>2014</v>
      </c>
      <c r="W4080" s="2" t="s">
        <v>22261</v>
      </c>
      <c r="X4080">
        <v>102825</v>
      </c>
      <c r="Y4080">
        <v>102825</v>
      </c>
      <c r="AD4080">
        <v>71977.5</v>
      </c>
      <c r="AF4080">
        <v>0</v>
      </c>
      <c r="AG4080">
        <v>30847.5</v>
      </c>
      <c r="AK4080">
        <v>107350</v>
      </c>
      <c r="AL4080" s="5">
        <v>205650</v>
      </c>
      <c r="AM4080">
        <v>0</v>
      </c>
      <c r="AN4080">
        <v>0</v>
      </c>
      <c r="AO4080">
        <v>102825</v>
      </c>
      <c r="AP4080">
        <v>102825</v>
      </c>
      <c r="AS4080">
        <v>71977.5</v>
      </c>
      <c r="AU4080">
        <v>30847.5</v>
      </c>
      <c r="AY4080">
        <v>107350</v>
      </c>
      <c r="AZ4080" s="5">
        <v>205650</v>
      </c>
      <c r="BF4080" s="5">
        <v>0</v>
      </c>
      <c r="BG4080">
        <v>20151218</v>
      </c>
      <c r="BH4080" s="9" t="str">
        <f t="shared" si="189"/>
        <v>2015</v>
      </c>
      <c r="BI4080" t="str">
        <f>MID(Merge1[[#This Row],[OC_DATA_INIZIO_PROGETTO]],5,2)</f>
        <v>12</v>
      </c>
      <c r="BJ4080">
        <v>20191218</v>
      </c>
      <c r="BK4080" t="str">
        <f t="shared" si="190"/>
        <v>2019</v>
      </c>
      <c r="BL4080" t="str">
        <f>MID(Merge1[[#This Row],[OC_DATA_FINE_PROGETTO_PREVISTA]],5,2)</f>
        <v>12</v>
      </c>
      <c r="BM4080" s="8">
        <f>(Merge1[[#This Row],[Colonna2]]-Merge1[[#This Row],[Colonna1]])*12+Merge1[[#This Row],[Colonna22]]-Merge1[[#This Row],[Colonna12]]</f>
        <v>48</v>
      </c>
      <c r="BO4080" t="str">
        <f t="shared" si="191"/>
        <v/>
      </c>
      <c r="BP4080" s="2" t="s">
        <v>86</v>
      </c>
      <c r="BQ4080" s="2" t="s">
        <v>76</v>
      </c>
      <c r="BR4080" s="2" t="s">
        <v>77</v>
      </c>
      <c r="BS4080" s="2" t="s">
        <v>773</v>
      </c>
      <c r="BT4080" s="2" t="s">
        <v>774</v>
      </c>
    </row>
    <row r="4081" spans="1:72" x14ac:dyDescent="0.35">
      <c r="A4081" s="2" t="s">
        <v>22252</v>
      </c>
      <c r="B4081" s="2" t="s">
        <v>22253</v>
      </c>
      <c r="C4081" s="2" t="s">
        <v>22254</v>
      </c>
      <c r="D4081" s="2" t="s">
        <v>22255</v>
      </c>
      <c r="E4081" s="2" t="s">
        <v>22256</v>
      </c>
      <c r="F4081">
        <v>5</v>
      </c>
      <c r="G4081" s="2" t="s">
        <v>80</v>
      </c>
      <c r="H4081">
        <v>3</v>
      </c>
      <c r="I4081" s="2" t="s">
        <v>68</v>
      </c>
      <c r="J4081">
        <v>7</v>
      </c>
      <c r="K4081" s="2" t="s">
        <v>2379</v>
      </c>
      <c r="L4081">
        <v>2</v>
      </c>
      <c r="M4081" s="2" t="s">
        <v>82</v>
      </c>
      <c r="N4081">
        <v>15</v>
      </c>
      <c r="O4081" s="2" t="s">
        <v>8212</v>
      </c>
      <c r="P4081">
        <v>118</v>
      </c>
      <c r="Q4081" s="2" t="s">
        <v>19741</v>
      </c>
      <c r="R4081" t="s">
        <v>67</v>
      </c>
      <c r="S4081" t="s">
        <v>67</v>
      </c>
      <c r="T4081" s="2" t="s">
        <v>73</v>
      </c>
      <c r="U4081" s="2" t="s">
        <v>74</v>
      </c>
      <c r="V4081">
        <v>808</v>
      </c>
      <c r="W4081" s="2" t="s">
        <v>19031</v>
      </c>
      <c r="AD4081">
        <v>100000</v>
      </c>
      <c r="AE4081">
        <v>100000</v>
      </c>
      <c r="AF4081">
        <v>0</v>
      </c>
      <c r="AL4081" s="5">
        <v>200000</v>
      </c>
      <c r="AM4081">
        <v>0</v>
      </c>
      <c r="AN4081">
        <v>0</v>
      </c>
      <c r="AS4081">
        <v>100000</v>
      </c>
      <c r="AT4081">
        <v>100000</v>
      </c>
      <c r="AZ4081" s="5">
        <v>200000</v>
      </c>
      <c r="BF4081" s="5">
        <v>0</v>
      </c>
      <c r="BG4081">
        <v>20171025</v>
      </c>
      <c r="BH4081" s="9" t="str">
        <f t="shared" si="189"/>
        <v>2017</v>
      </c>
      <c r="BI4081" t="str">
        <f>MID(Merge1[[#This Row],[OC_DATA_INIZIO_PROGETTO]],5,2)</f>
        <v>10</v>
      </c>
      <c r="BJ4081">
        <v>20211231</v>
      </c>
      <c r="BK4081" t="str">
        <f t="shared" si="190"/>
        <v>2021</v>
      </c>
      <c r="BL4081" t="str">
        <f>MID(Merge1[[#This Row],[OC_DATA_FINE_PROGETTO_PREVISTA]],5,2)</f>
        <v>12</v>
      </c>
      <c r="BM4081" s="8">
        <f>(Merge1[[#This Row],[Colonna2]]-Merge1[[#This Row],[Colonna1]])*12+Merge1[[#This Row],[Colonna22]]-Merge1[[#This Row],[Colonna12]]</f>
        <v>50</v>
      </c>
      <c r="BO4081" t="str">
        <f t="shared" si="191"/>
        <v/>
      </c>
      <c r="BP4081" s="2" t="s">
        <v>86</v>
      </c>
      <c r="BQ4081" s="2" t="s">
        <v>76</v>
      </c>
      <c r="BR4081" s="2" t="s">
        <v>87</v>
      </c>
      <c r="BS4081" s="2" t="s">
        <v>88</v>
      </c>
      <c r="BT4081" s="2" t="s">
        <v>89</v>
      </c>
    </row>
    <row r="4082" spans="1:72" x14ac:dyDescent="0.35">
      <c r="A4082" s="2" t="s">
        <v>24417</v>
      </c>
      <c r="B4082" s="2" t="s">
        <v>24418</v>
      </c>
      <c r="C4082" s="2" t="s">
        <v>24419</v>
      </c>
      <c r="D4082" s="2" t="s">
        <v>24420</v>
      </c>
      <c r="E4082" s="2" t="s">
        <v>24421</v>
      </c>
      <c r="F4082">
        <v>2</v>
      </c>
      <c r="G4082" s="2" t="s">
        <v>4836</v>
      </c>
      <c r="H4082">
        <v>1</v>
      </c>
      <c r="I4082" s="2" t="s">
        <v>625</v>
      </c>
      <c r="J4082">
        <v>0</v>
      </c>
      <c r="K4082" s="2" t="s">
        <v>627</v>
      </c>
      <c r="L4082">
        <v>7</v>
      </c>
      <c r="M4082" s="2" t="s">
        <v>1213</v>
      </c>
      <c r="N4082">
        <v>17</v>
      </c>
      <c r="O4082" s="2" t="s">
        <v>3940</v>
      </c>
      <c r="P4082">
        <v>176</v>
      </c>
      <c r="Q4082" s="2" t="s">
        <v>19158</v>
      </c>
      <c r="R4082" t="s">
        <v>67</v>
      </c>
      <c r="S4082" t="s">
        <v>67</v>
      </c>
      <c r="T4082" s="2" t="s">
        <v>73</v>
      </c>
      <c r="U4082" s="2" t="s">
        <v>74</v>
      </c>
      <c r="V4082">
        <v>1612</v>
      </c>
      <c r="W4082" s="2" t="s">
        <v>656</v>
      </c>
      <c r="AE4082">
        <v>200000</v>
      </c>
      <c r="AF4082">
        <v>0</v>
      </c>
      <c r="AL4082" s="5">
        <v>200000</v>
      </c>
      <c r="AM4082">
        <v>0</v>
      </c>
      <c r="AN4082">
        <v>0</v>
      </c>
      <c r="AT4082">
        <v>200000</v>
      </c>
      <c r="AZ4082" s="5">
        <v>200000</v>
      </c>
      <c r="BF4082" s="5">
        <v>187880</v>
      </c>
      <c r="BG4082">
        <v>20170401</v>
      </c>
      <c r="BH4082" s="9" t="str">
        <f t="shared" si="189"/>
        <v>2017</v>
      </c>
      <c r="BI4082" t="str">
        <f>MID(Merge1[[#This Row],[OC_DATA_INIZIO_PROGETTO]],5,2)</f>
        <v>04</v>
      </c>
      <c r="BJ4082">
        <v>20211231</v>
      </c>
      <c r="BK4082" t="str">
        <f t="shared" si="190"/>
        <v>2021</v>
      </c>
      <c r="BL4082" t="str">
        <f>MID(Merge1[[#This Row],[OC_DATA_FINE_PROGETTO_PREVISTA]],5,2)</f>
        <v>12</v>
      </c>
      <c r="BM4082" s="8">
        <f>(Merge1[[#This Row],[Colonna2]]-Merge1[[#This Row],[Colonna1]])*12+Merge1[[#This Row],[Colonna22]]-Merge1[[#This Row],[Colonna12]]</f>
        <v>56</v>
      </c>
      <c r="BN4082">
        <v>20190401</v>
      </c>
      <c r="BO4082" t="str">
        <f t="shared" si="191"/>
        <v>2019</v>
      </c>
      <c r="BP4082" s="2" t="s">
        <v>86</v>
      </c>
      <c r="BQ4082" s="2" t="s">
        <v>86</v>
      </c>
      <c r="BR4082" s="2" t="s">
        <v>440</v>
      </c>
      <c r="BS4082" s="2" t="s">
        <v>626</v>
      </c>
      <c r="BT4082" s="2" t="s">
        <v>435</v>
      </c>
    </row>
    <row r="4083" spans="1:72" x14ac:dyDescent="0.35">
      <c r="A4083" s="2" t="s">
        <v>29123</v>
      </c>
      <c r="B4083" s="2" t="s">
        <v>29124</v>
      </c>
      <c r="C4083" s="2" t="s">
        <v>29125</v>
      </c>
      <c r="D4083" s="2" t="s">
        <v>29126</v>
      </c>
      <c r="E4083" s="2" t="s">
        <v>29127</v>
      </c>
      <c r="F4083">
        <v>6</v>
      </c>
      <c r="G4083" s="2" t="s">
        <v>93</v>
      </c>
      <c r="H4083">
        <v>3</v>
      </c>
      <c r="I4083" s="2" t="s">
        <v>68</v>
      </c>
      <c r="J4083">
        <v>8</v>
      </c>
      <c r="K4083" s="2" t="s">
        <v>4042</v>
      </c>
      <c r="L4083">
        <v>5</v>
      </c>
      <c r="M4083" s="2" t="s">
        <v>226</v>
      </c>
      <c r="N4083">
        <v>99</v>
      </c>
      <c r="O4083" s="2" t="s">
        <v>669</v>
      </c>
      <c r="P4083">
        <v>999</v>
      </c>
      <c r="Q4083" s="2" t="s">
        <v>670</v>
      </c>
      <c r="R4083" t="s">
        <v>67</v>
      </c>
      <c r="S4083" t="s">
        <v>67</v>
      </c>
      <c r="T4083" s="2" t="s">
        <v>73</v>
      </c>
      <c r="U4083" s="2" t="s">
        <v>74</v>
      </c>
      <c r="V4083">
        <v>2019</v>
      </c>
      <c r="W4083" s="2" t="s">
        <v>19724</v>
      </c>
      <c r="X4083">
        <v>100000</v>
      </c>
      <c r="Y4083">
        <v>100000</v>
      </c>
      <c r="AD4083">
        <v>70000</v>
      </c>
      <c r="AF4083">
        <v>0</v>
      </c>
      <c r="AG4083">
        <v>30000</v>
      </c>
      <c r="AL4083" s="5">
        <v>200000</v>
      </c>
      <c r="AM4083">
        <v>0</v>
      </c>
      <c r="AN4083">
        <v>0</v>
      </c>
      <c r="AO4083">
        <v>100000</v>
      </c>
      <c r="AP4083">
        <v>100000</v>
      </c>
      <c r="AS4083">
        <v>70000</v>
      </c>
      <c r="AU4083">
        <v>30000</v>
      </c>
      <c r="AZ4083" s="5">
        <v>200000</v>
      </c>
      <c r="BF4083" s="5">
        <v>0</v>
      </c>
      <c r="BG4083">
        <v>20200601</v>
      </c>
      <c r="BH4083" s="9" t="str">
        <f t="shared" si="189"/>
        <v>2020</v>
      </c>
      <c r="BI4083" t="str">
        <f>MID(Merge1[[#This Row],[OC_DATA_INIZIO_PROGETTO]],5,2)</f>
        <v>06</v>
      </c>
      <c r="BJ4083">
        <v>20220130</v>
      </c>
      <c r="BK4083" t="str">
        <f t="shared" si="190"/>
        <v>2022</v>
      </c>
      <c r="BL4083" t="str">
        <f>MID(Merge1[[#This Row],[OC_DATA_FINE_PROGETTO_PREVISTA]],5,2)</f>
        <v>01</v>
      </c>
      <c r="BM4083" s="8">
        <f>(Merge1[[#This Row],[Colonna2]]-Merge1[[#This Row],[Colonna1]])*12+Merge1[[#This Row],[Colonna22]]-Merge1[[#This Row],[Colonna12]]</f>
        <v>19</v>
      </c>
      <c r="BO4083" t="str">
        <f t="shared" si="191"/>
        <v/>
      </c>
      <c r="BP4083" s="2" t="s">
        <v>86</v>
      </c>
      <c r="BQ4083" s="2" t="s">
        <v>76</v>
      </c>
      <c r="BR4083" s="2" t="s">
        <v>87</v>
      </c>
      <c r="BS4083" s="2" t="s">
        <v>4140</v>
      </c>
      <c r="BT4083" s="2" t="s">
        <v>4141</v>
      </c>
    </row>
    <row r="4084" spans="1:72" x14ac:dyDescent="0.35">
      <c r="A4084" s="2" t="s">
        <v>29360</v>
      </c>
      <c r="B4084" s="2" t="s">
        <v>29361</v>
      </c>
      <c r="C4084" s="2" t="s">
        <v>29362</v>
      </c>
      <c r="D4084" s="2" t="s">
        <v>29363</v>
      </c>
      <c r="E4084" s="2" t="s">
        <v>29364</v>
      </c>
      <c r="F4084">
        <v>1</v>
      </c>
      <c r="G4084" s="2" t="s">
        <v>151</v>
      </c>
      <c r="H4084">
        <v>7</v>
      </c>
      <c r="I4084" s="2" t="s">
        <v>770</v>
      </c>
      <c r="J4084">
        <v>9</v>
      </c>
      <c r="K4084" s="2" t="s">
        <v>3705</v>
      </c>
      <c r="L4084">
        <v>4</v>
      </c>
      <c r="M4084" s="2" t="s">
        <v>19035</v>
      </c>
      <c r="N4084">
        <v>39</v>
      </c>
      <c r="O4084" s="2" t="s">
        <v>19035</v>
      </c>
      <c r="P4084">
        <v>999</v>
      </c>
      <c r="Q4084" s="2" t="s">
        <v>19036</v>
      </c>
      <c r="R4084" t="s">
        <v>67</v>
      </c>
      <c r="S4084" t="s">
        <v>67</v>
      </c>
      <c r="T4084" s="2" t="s">
        <v>504</v>
      </c>
      <c r="U4084" s="2" t="s">
        <v>505</v>
      </c>
      <c r="V4084">
        <v>2018</v>
      </c>
      <c r="W4084" s="2" t="s">
        <v>19730</v>
      </c>
      <c r="X4084">
        <v>99117.83</v>
      </c>
      <c r="Y4084">
        <v>99117.83</v>
      </c>
      <c r="AD4084">
        <v>69382.48</v>
      </c>
      <c r="AF4084">
        <v>0</v>
      </c>
      <c r="AG4084">
        <v>29735.34</v>
      </c>
      <c r="AK4084">
        <v>106355</v>
      </c>
      <c r="AL4084" s="5">
        <v>198235.65</v>
      </c>
      <c r="AM4084">
        <v>0</v>
      </c>
      <c r="AN4084">
        <v>0</v>
      </c>
      <c r="AO4084">
        <v>99117.83</v>
      </c>
      <c r="AP4084">
        <v>99117.83</v>
      </c>
      <c r="AS4084">
        <v>69382.48</v>
      </c>
      <c r="AU4084">
        <v>29735.34</v>
      </c>
      <c r="AY4084">
        <v>106355</v>
      </c>
      <c r="AZ4084" s="5">
        <v>198235.65</v>
      </c>
      <c r="BF4084" s="5">
        <v>0</v>
      </c>
      <c r="BG4084">
        <v>20160719</v>
      </c>
      <c r="BH4084" s="9" t="str">
        <f t="shared" si="189"/>
        <v>2016</v>
      </c>
      <c r="BI4084" t="str">
        <f>MID(Merge1[[#This Row],[OC_DATA_INIZIO_PROGETTO]],5,2)</f>
        <v>07</v>
      </c>
      <c r="BJ4084">
        <v>20190719</v>
      </c>
      <c r="BK4084" t="str">
        <f t="shared" si="190"/>
        <v>2019</v>
      </c>
      <c r="BL4084" t="str">
        <f>MID(Merge1[[#This Row],[OC_DATA_FINE_PROGETTO_PREVISTA]],5,2)</f>
        <v>07</v>
      </c>
      <c r="BM4084" s="8">
        <f>(Merge1[[#This Row],[Colonna2]]-Merge1[[#This Row],[Colonna1]])*12+Merge1[[#This Row],[Colonna22]]-Merge1[[#This Row],[Colonna12]]</f>
        <v>36</v>
      </c>
      <c r="BO4084" t="str">
        <f t="shared" si="191"/>
        <v/>
      </c>
      <c r="BP4084" s="2" t="s">
        <v>86</v>
      </c>
      <c r="BQ4084" s="2" t="s">
        <v>76</v>
      </c>
      <c r="BR4084" s="2" t="s">
        <v>77</v>
      </c>
      <c r="BS4084" s="2" t="s">
        <v>773</v>
      </c>
      <c r="BT4084" s="2" t="s">
        <v>774</v>
      </c>
    </row>
    <row r="4085" spans="1:72" x14ac:dyDescent="0.35">
      <c r="A4085" s="2" t="s">
        <v>30294</v>
      </c>
      <c r="B4085" s="2" t="s">
        <v>30295</v>
      </c>
      <c r="C4085" s="2" t="s">
        <v>30296</v>
      </c>
      <c r="D4085" s="2" t="s">
        <v>30297</v>
      </c>
      <c r="E4085" s="2" t="s">
        <v>30298</v>
      </c>
      <c r="F4085">
        <v>3</v>
      </c>
      <c r="G4085" s="2" t="s">
        <v>102</v>
      </c>
      <c r="H4085">
        <v>6</v>
      </c>
      <c r="I4085" s="2" t="s">
        <v>94</v>
      </c>
      <c r="J4085">
        <v>99</v>
      </c>
      <c r="K4085" s="2" t="s">
        <v>81</v>
      </c>
      <c r="L4085">
        <v>9</v>
      </c>
      <c r="M4085" s="2" t="s">
        <v>98</v>
      </c>
      <c r="N4085">
        <v>26</v>
      </c>
      <c r="O4085" s="2" t="s">
        <v>1770</v>
      </c>
      <c r="P4085">
        <v>102</v>
      </c>
      <c r="Q4085" s="2" t="s">
        <v>5448</v>
      </c>
      <c r="R4085" t="s">
        <v>67</v>
      </c>
      <c r="S4085" t="s">
        <v>67</v>
      </c>
      <c r="T4085" s="2" t="s">
        <v>504</v>
      </c>
      <c r="U4085" s="2" t="s">
        <v>505</v>
      </c>
      <c r="V4085">
        <v>1926</v>
      </c>
      <c r="W4085" s="2" t="s">
        <v>535</v>
      </c>
      <c r="X4085">
        <v>108883.92</v>
      </c>
      <c r="Y4085">
        <v>108883.92</v>
      </c>
      <c r="AF4085">
        <v>0</v>
      </c>
      <c r="AI4085">
        <v>72611.960000000006</v>
      </c>
      <c r="AL4085" s="5">
        <v>181495.88</v>
      </c>
      <c r="AM4085">
        <v>0</v>
      </c>
      <c r="AN4085">
        <v>0</v>
      </c>
      <c r="AO4085">
        <v>108883.92</v>
      </c>
      <c r="AP4085">
        <v>108883.92</v>
      </c>
      <c r="AW4085">
        <v>72611.960000000006</v>
      </c>
      <c r="AZ4085" s="5">
        <v>181495.88</v>
      </c>
      <c r="BF4085" s="5">
        <v>0</v>
      </c>
      <c r="BG4085">
        <v>20171201</v>
      </c>
      <c r="BH4085" s="9" t="str">
        <f t="shared" si="189"/>
        <v>2017</v>
      </c>
      <c r="BI4085" t="str">
        <f>MID(Merge1[[#This Row],[OC_DATA_INIZIO_PROGETTO]],5,2)</f>
        <v>12</v>
      </c>
      <c r="BJ4085">
        <v>20211231</v>
      </c>
      <c r="BK4085" t="str">
        <f t="shared" si="190"/>
        <v>2021</v>
      </c>
      <c r="BL4085" t="str">
        <f>MID(Merge1[[#This Row],[OC_DATA_FINE_PROGETTO_PREVISTA]],5,2)</f>
        <v>12</v>
      </c>
      <c r="BM4085" s="8">
        <f>(Merge1[[#This Row],[Colonna2]]-Merge1[[#This Row],[Colonna1]])*12+Merge1[[#This Row],[Colonna22]]-Merge1[[#This Row],[Colonna12]]</f>
        <v>48</v>
      </c>
      <c r="BO4085" t="str">
        <f t="shared" si="191"/>
        <v/>
      </c>
      <c r="BP4085" s="2" t="s">
        <v>86</v>
      </c>
      <c r="BQ4085" s="2" t="s">
        <v>76</v>
      </c>
      <c r="BR4085" s="2" t="s">
        <v>77</v>
      </c>
      <c r="BS4085" s="2" t="s">
        <v>509</v>
      </c>
      <c r="BT4085" s="2" t="s">
        <v>510</v>
      </c>
    </row>
    <row r="4086" spans="1:72" x14ac:dyDescent="0.35">
      <c r="A4086" s="2" t="s">
        <v>5581</v>
      </c>
      <c r="B4086" s="2" t="s">
        <v>5582</v>
      </c>
      <c r="C4086" s="2" t="s">
        <v>5563</v>
      </c>
      <c r="D4086" s="2" t="s">
        <v>5564</v>
      </c>
      <c r="E4086" s="2" t="s">
        <v>5583</v>
      </c>
      <c r="F4086">
        <v>1</v>
      </c>
      <c r="G4086" s="2" t="s">
        <v>151</v>
      </c>
      <c r="H4086">
        <v>7</v>
      </c>
      <c r="I4086" s="2" t="s">
        <v>770</v>
      </c>
      <c r="J4086">
        <v>20</v>
      </c>
      <c r="K4086" s="2" t="s">
        <v>3054</v>
      </c>
      <c r="L4086">
        <v>8</v>
      </c>
      <c r="M4086" s="2" t="s">
        <v>112</v>
      </c>
      <c r="N4086">
        <v>61</v>
      </c>
      <c r="O4086" s="2" t="s">
        <v>113</v>
      </c>
      <c r="P4086">
        <v>614</v>
      </c>
      <c r="Q4086" s="2" t="s">
        <v>5494</v>
      </c>
      <c r="R4086" t="s">
        <v>67</v>
      </c>
      <c r="S4086" t="s">
        <v>67</v>
      </c>
      <c r="T4086" s="2" t="s">
        <v>73</v>
      </c>
      <c r="U4086" s="2" t="s">
        <v>74</v>
      </c>
      <c r="V4086">
        <v>609</v>
      </c>
      <c r="W4086" s="2" t="s">
        <v>2413</v>
      </c>
      <c r="X4086">
        <v>87725.89</v>
      </c>
      <c r="Y4086">
        <v>87725.89</v>
      </c>
      <c r="AD4086">
        <v>61408.09</v>
      </c>
      <c r="AF4086">
        <v>0</v>
      </c>
      <c r="AG4086">
        <v>26317.7</v>
      </c>
      <c r="AK4086">
        <v>43863</v>
      </c>
      <c r="AL4086" s="5">
        <v>175451.68</v>
      </c>
      <c r="AM4086">
        <v>0</v>
      </c>
      <c r="AN4086">
        <v>0</v>
      </c>
      <c r="AO4086">
        <v>87725.89</v>
      </c>
      <c r="AP4086">
        <v>87725.89</v>
      </c>
      <c r="AS4086">
        <v>61408.09</v>
      </c>
      <c r="AU4086">
        <v>26317.7</v>
      </c>
      <c r="AY4086">
        <v>43863</v>
      </c>
      <c r="AZ4086" s="5">
        <v>175451.68</v>
      </c>
      <c r="BF4086" s="5">
        <v>0</v>
      </c>
      <c r="BG4086">
        <v>20171110</v>
      </c>
      <c r="BH4086" s="9" t="str">
        <f t="shared" si="189"/>
        <v>2017</v>
      </c>
      <c r="BI4086" t="str">
        <f>MID(Merge1[[#This Row],[OC_DATA_INIZIO_PROGETTO]],5,2)</f>
        <v>11</v>
      </c>
      <c r="BJ4086">
        <v>20220205</v>
      </c>
      <c r="BK4086" t="str">
        <f t="shared" si="190"/>
        <v>2022</v>
      </c>
      <c r="BL4086" t="str">
        <f>MID(Merge1[[#This Row],[OC_DATA_FINE_PROGETTO_PREVISTA]],5,2)</f>
        <v>02</v>
      </c>
      <c r="BM4086" s="8">
        <f>(Merge1[[#This Row],[Colonna2]]-Merge1[[#This Row],[Colonna1]])*12+Merge1[[#This Row],[Colonna22]]-Merge1[[#This Row],[Colonna12]]</f>
        <v>51</v>
      </c>
      <c r="BO4086" t="str">
        <f t="shared" si="191"/>
        <v/>
      </c>
      <c r="BP4086" s="2" t="s">
        <v>86</v>
      </c>
      <c r="BQ4086" s="2" t="s">
        <v>76</v>
      </c>
      <c r="BR4086" s="2" t="s">
        <v>3044</v>
      </c>
      <c r="BS4086" s="2" t="s">
        <v>2387</v>
      </c>
      <c r="BT4086" s="2" t="s">
        <v>510</v>
      </c>
    </row>
    <row r="4087" spans="1:72" x14ac:dyDescent="0.35">
      <c r="A4087" s="2" t="s">
        <v>21127</v>
      </c>
      <c r="B4087" s="2" t="s">
        <v>21128</v>
      </c>
      <c r="C4087" s="2" t="s">
        <v>21129</v>
      </c>
      <c r="D4087" s="2" t="s">
        <v>21130</v>
      </c>
      <c r="E4087" s="2" t="s">
        <v>21131</v>
      </c>
      <c r="F4087">
        <v>4</v>
      </c>
      <c r="G4087" s="2" t="s">
        <v>174</v>
      </c>
      <c r="H4087">
        <v>3</v>
      </c>
      <c r="I4087" s="2" t="s">
        <v>68</v>
      </c>
      <c r="J4087">
        <v>9</v>
      </c>
      <c r="K4087" s="2" t="s">
        <v>4139</v>
      </c>
      <c r="L4087">
        <v>3</v>
      </c>
      <c r="M4087" s="2" t="s">
        <v>3884</v>
      </c>
      <c r="N4087">
        <v>16</v>
      </c>
      <c r="O4087" s="2" t="s">
        <v>8160</v>
      </c>
      <c r="P4087">
        <v>4</v>
      </c>
      <c r="Q4087" s="2" t="s">
        <v>8161</v>
      </c>
      <c r="R4087" t="s">
        <v>67</v>
      </c>
      <c r="S4087" t="s">
        <v>67</v>
      </c>
      <c r="T4087" s="2" t="s">
        <v>73</v>
      </c>
      <c r="U4087" s="2" t="s">
        <v>74</v>
      </c>
      <c r="V4087">
        <v>0</v>
      </c>
      <c r="W4087" s="2" t="s">
        <v>97</v>
      </c>
      <c r="X4087">
        <v>112500</v>
      </c>
      <c r="Y4087">
        <v>112500</v>
      </c>
      <c r="AD4087">
        <v>37500</v>
      </c>
      <c r="AF4087">
        <v>0</v>
      </c>
      <c r="AI4087">
        <v>16705.419999999998</v>
      </c>
      <c r="AL4087" s="5">
        <v>166705.42000000001</v>
      </c>
      <c r="AM4087">
        <v>0</v>
      </c>
      <c r="AN4087">
        <v>0</v>
      </c>
      <c r="AO4087">
        <v>112500</v>
      </c>
      <c r="AP4087">
        <v>112500</v>
      </c>
      <c r="AS4087">
        <v>37500</v>
      </c>
      <c r="AW4087">
        <v>16705.419999999998</v>
      </c>
      <c r="AZ4087" s="5">
        <v>166705.42000000001</v>
      </c>
      <c r="BF4087" s="5">
        <v>0</v>
      </c>
      <c r="BG4087">
        <v>20170719</v>
      </c>
      <c r="BH4087" s="9" t="str">
        <f t="shared" si="189"/>
        <v>2017</v>
      </c>
      <c r="BI4087" t="str">
        <f>MID(Merge1[[#This Row],[OC_DATA_INIZIO_PROGETTO]],5,2)</f>
        <v>07</v>
      </c>
      <c r="BJ4087">
        <v>20201231</v>
      </c>
      <c r="BK4087" t="str">
        <f t="shared" si="190"/>
        <v>2020</v>
      </c>
      <c r="BL4087" t="str">
        <f>MID(Merge1[[#This Row],[OC_DATA_FINE_PROGETTO_PREVISTA]],5,2)</f>
        <v>12</v>
      </c>
      <c r="BM4087" s="8">
        <f>(Merge1[[#This Row],[Colonna2]]-Merge1[[#This Row],[Colonna1]])*12+Merge1[[#This Row],[Colonna22]]-Merge1[[#This Row],[Colonna12]]</f>
        <v>41</v>
      </c>
      <c r="BO4087" t="str">
        <f t="shared" si="191"/>
        <v/>
      </c>
      <c r="BP4087" s="2" t="s">
        <v>86</v>
      </c>
      <c r="BQ4087" s="2" t="s">
        <v>76</v>
      </c>
      <c r="BR4087" s="2" t="s">
        <v>87</v>
      </c>
      <c r="BS4087" s="2" t="s">
        <v>88</v>
      </c>
      <c r="BT4087" s="2" t="s">
        <v>89</v>
      </c>
    </row>
    <row r="4088" spans="1:72" x14ac:dyDescent="0.35">
      <c r="A4088" s="2" t="s">
        <v>21122</v>
      </c>
      <c r="B4088" s="2" t="s">
        <v>21123</v>
      </c>
      <c r="C4088" s="2" t="s">
        <v>21124</v>
      </c>
      <c r="D4088" s="2" t="s">
        <v>21125</v>
      </c>
      <c r="E4088" s="2" t="s">
        <v>21126</v>
      </c>
      <c r="F4088">
        <v>4</v>
      </c>
      <c r="G4088" s="2" t="s">
        <v>174</v>
      </c>
      <c r="H4088">
        <v>3</v>
      </c>
      <c r="I4088" s="2" t="s">
        <v>68</v>
      </c>
      <c r="J4088">
        <v>9</v>
      </c>
      <c r="K4088" s="2" t="s">
        <v>4139</v>
      </c>
      <c r="L4088">
        <v>3</v>
      </c>
      <c r="M4088" s="2" t="s">
        <v>3884</v>
      </c>
      <c r="N4088">
        <v>16</v>
      </c>
      <c r="O4088" s="2" t="s">
        <v>8160</v>
      </c>
      <c r="P4088">
        <v>4</v>
      </c>
      <c r="Q4088" s="2" t="s">
        <v>8161</v>
      </c>
      <c r="R4088" t="s">
        <v>67</v>
      </c>
      <c r="S4088" t="s">
        <v>67</v>
      </c>
      <c r="T4088" s="2" t="s">
        <v>73</v>
      </c>
      <c r="U4088" s="2" t="s">
        <v>74</v>
      </c>
      <c r="V4088">
        <v>0</v>
      </c>
      <c r="W4088" s="2" t="s">
        <v>97</v>
      </c>
      <c r="X4088">
        <v>112500</v>
      </c>
      <c r="Y4088">
        <v>112500</v>
      </c>
      <c r="AD4088">
        <v>37500</v>
      </c>
      <c r="AF4088">
        <v>0</v>
      </c>
      <c r="AI4088">
        <v>16691.71</v>
      </c>
      <c r="AL4088" s="5">
        <v>166691.71</v>
      </c>
      <c r="AM4088">
        <v>0</v>
      </c>
      <c r="AN4088">
        <v>0</v>
      </c>
      <c r="AO4088">
        <v>112500</v>
      </c>
      <c r="AP4088">
        <v>112500</v>
      </c>
      <c r="AS4088">
        <v>37500</v>
      </c>
      <c r="AW4088">
        <v>16691.71</v>
      </c>
      <c r="AZ4088" s="5">
        <v>166691.71</v>
      </c>
      <c r="BF4088" s="5">
        <v>0</v>
      </c>
      <c r="BG4088">
        <v>20170715</v>
      </c>
      <c r="BH4088" s="9" t="str">
        <f t="shared" si="189"/>
        <v>2017</v>
      </c>
      <c r="BI4088" t="str">
        <f>MID(Merge1[[#This Row],[OC_DATA_INIZIO_PROGETTO]],5,2)</f>
        <v>07</v>
      </c>
      <c r="BJ4088">
        <v>20201231</v>
      </c>
      <c r="BK4088" t="str">
        <f t="shared" si="190"/>
        <v>2020</v>
      </c>
      <c r="BL4088" t="str">
        <f>MID(Merge1[[#This Row],[OC_DATA_FINE_PROGETTO_PREVISTA]],5,2)</f>
        <v>12</v>
      </c>
      <c r="BM4088" s="8">
        <f>(Merge1[[#This Row],[Colonna2]]-Merge1[[#This Row],[Colonna1]])*12+Merge1[[#This Row],[Colonna22]]-Merge1[[#This Row],[Colonna12]]</f>
        <v>41</v>
      </c>
      <c r="BO4088" t="str">
        <f t="shared" si="191"/>
        <v/>
      </c>
      <c r="BP4088" s="2" t="s">
        <v>86</v>
      </c>
      <c r="BQ4088" s="2" t="s">
        <v>76</v>
      </c>
      <c r="BR4088" s="2" t="s">
        <v>3044</v>
      </c>
      <c r="BS4088" s="2" t="s">
        <v>3045</v>
      </c>
      <c r="BT4088" s="2" t="s">
        <v>3046</v>
      </c>
    </row>
    <row r="4089" spans="1:72" x14ac:dyDescent="0.35">
      <c r="A4089" s="2" t="s">
        <v>21112</v>
      </c>
      <c r="B4089" s="2" t="s">
        <v>21113</v>
      </c>
      <c r="C4089" s="2" t="s">
        <v>21114</v>
      </c>
      <c r="D4089" s="2" t="s">
        <v>21115</v>
      </c>
      <c r="E4089" s="2" t="s">
        <v>21116</v>
      </c>
      <c r="F4089">
        <v>4</v>
      </c>
      <c r="G4089" s="2" t="s">
        <v>174</v>
      </c>
      <c r="H4089">
        <v>3</v>
      </c>
      <c r="I4089" s="2" t="s">
        <v>68</v>
      </c>
      <c r="J4089">
        <v>9</v>
      </c>
      <c r="K4089" s="2" t="s">
        <v>4139</v>
      </c>
      <c r="L4089">
        <v>3</v>
      </c>
      <c r="M4089" s="2" t="s">
        <v>3884</v>
      </c>
      <c r="N4089">
        <v>16</v>
      </c>
      <c r="O4089" s="2" t="s">
        <v>8160</v>
      </c>
      <c r="P4089">
        <v>4</v>
      </c>
      <c r="Q4089" s="2" t="s">
        <v>8161</v>
      </c>
      <c r="R4089" t="s">
        <v>67</v>
      </c>
      <c r="S4089" t="s">
        <v>67</v>
      </c>
      <c r="T4089" s="2" t="s">
        <v>73</v>
      </c>
      <c r="U4089" s="2" t="s">
        <v>74</v>
      </c>
      <c r="V4089">
        <v>0</v>
      </c>
      <c r="W4089" s="2" t="s">
        <v>97</v>
      </c>
      <c r="X4089">
        <v>112500</v>
      </c>
      <c r="Y4089">
        <v>112500</v>
      </c>
      <c r="AD4089">
        <v>37500</v>
      </c>
      <c r="AF4089">
        <v>0</v>
      </c>
      <c r="AI4089">
        <v>16499</v>
      </c>
      <c r="AL4089" s="5">
        <v>166499</v>
      </c>
      <c r="AM4089">
        <v>0</v>
      </c>
      <c r="AN4089">
        <v>0</v>
      </c>
      <c r="AO4089">
        <v>112500</v>
      </c>
      <c r="AP4089">
        <v>112500</v>
      </c>
      <c r="AS4089">
        <v>37500</v>
      </c>
      <c r="AW4089">
        <v>16499</v>
      </c>
      <c r="AZ4089" s="5">
        <v>166499</v>
      </c>
      <c r="BF4089" s="5">
        <v>0</v>
      </c>
      <c r="BG4089">
        <v>20170627</v>
      </c>
      <c r="BH4089" s="9" t="str">
        <f t="shared" si="189"/>
        <v>2017</v>
      </c>
      <c r="BI4089" t="str">
        <f>MID(Merge1[[#This Row],[OC_DATA_INIZIO_PROGETTO]],5,2)</f>
        <v>06</v>
      </c>
      <c r="BJ4089">
        <v>20201231</v>
      </c>
      <c r="BK4089" t="str">
        <f t="shared" si="190"/>
        <v>2020</v>
      </c>
      <c r="BL4089" t="str">
        <f>MID(Merge1[[#This Row],[OC_DATA_FINE_PROGETTO_PREVISTA]],5,2)</f>
        <v>12</v>
      </c>
      <c r="BM4089" s="8">
        <f>(Merge1[[#This Row],[Colonna2]]-Merge1[[#This Row],[Colonna1]])*12+Merge1[[#This Row],[Colonna22]]-Merge1[[#This Row],[Colonna12]]</f>
        <v>42</v>
      </c>
      <c r="BO4089" t="str">
        <f t="shared" si="191"/>
        <v/>
      </c>
      <c r="BP4089" s="2" t="s">
        <v>86</v>
      </c>
      <c r="BQ4089" s="2" t="s">
        <v>76</v>
      </c>
      <c r="BR4089" s="2" t="s">
        <v>87</v>
      </c>
      <c r="BS4089" s="2" t="s">
        <v>88</v>
      </c>
      <c r="BT4089" s="2" t="s">
        <v>89</v>
      </c>
    </row>
    <row r="4090" spans="1:72" x14ac:dyDescent="0.35">
      <c r="A4090" s="2" t="s">
        <v>21147</v>
      </c>
      <c r="B4090" s="2" t="s">
        <v>21148</v>
      </c>
      <c r="C4090" s="2" t="s">
        <v>21149</v>
      </c>
      <c r="D4090" s="2" t="s">
        <v>21150</v>
      </c>
      <c r="E4090" s="2" t="s">
        <v>21151</v>
      </c>
      <c r="F4090">
        <v>4</v>
      </c>
      <c r="G4090" s="2" t="s">
        <v>174</v>
      </c>
      <c r="H4090">
        <v>3</v>
      </c>
      <c r="I4090" s="2" t="s">
        <v>68</v>
      </c>
      <c r="J4090">
        <v>9</v>
      </c>
      <c r="K4090" s="2" t="s">
        <v>4139</v>
      </c>
      <c r="L4090">
        <v>5</v>
      </c>
      <c r="M4090" s="2" t="s">
        <v>226</v>
      </c>
      <c r="N4090">
        <v>99</v>
      </c>
      <c r="O4090" s="2" t="s">
        <v>669</v>
      </c>
      <c r="P4090">
        <v>193</v>
      </c>
      <c r="Q4090" s="2" t="s">
        <v>8501</v>
      </c>
      <c r="R4090" t="s">
        <v>67</v>
      </c>
      <c r="S4090" t="s">
        <v>67</v>
      </c>
      <c r="T4090" s="2" t="s">
        <v>73</v>
      </c>
      <c r="U4090" s="2" t="s">
        <v>74</v>
      </c>
      <c r="V4090">
        <v>0</v>
      </c>
      <c r="W4090" s="2" t="s">
        <v>97</v>
      </c>
      <c r="X4090">
        <v>112235.63</v>
      </c>
      <c r="Y4090">
        <v>112235.63</v>
      </c>
      <c r="AD4090">
        <v>37411.870000000003</v>
      </c>
      <c r="AF4090">
        <v>0</v>
      </c>
      <c r="AI4090">
        <v>16627.5</v>
      </c>
      <c r="AL4090" s="5">
        <v>166275</v>
      </c>
      <c r="AM4090">
        <v>0</v>
      </c>
      <c r="AN4090">
        <v>0</v>
      </c>
      <c r="AO4090">
        <v>112235.63</v>
      </c>
      <c r="AP4090">
        <v>112235.63</v>
      </c>
      <c r="AS4090">
        <v>37411.870000000003</v>
      </c>
      <c r="AW4090">
        <v>16627.5</v>
      </c>
      <c r="AZ4090" s="5">
        <v>166275</v>
      </c>
      <c r="BF4090" s="5">
        <v>0</v>
      </c>
      <c r="BG4090">
        <v>20170627</v>
      </c>
      <c r="BH4090" s="9" t="str">
        <f t="shared" si="189"/>
        <v>2017</v>
      </c>
      <c r="BI4090" t="str">
        <f>MID(Merge1[[#This Row],[OC_DATA_INIZIO_PROGETTO]],5,2)</f>
        <v>06</v>
      </c>
      <c r="BJ4090">
        <v>20201231</v>
      </c>
      <c r="BK4090" t="str">
        <f t="shared" si="190"/>
        <v>2020</v>
      </c>
      <c r="BL4090" t="str">
        <f>MID(Merge1[[#This Row],[OC_DATA_FINE_PROGETTO_PREVISTA]],5,2)</f>
        <v>12</v>
      </c>
      <c r="BM4090" s="8">
        <f>(Merge1[[#This Row],[Colonna2]]-Merge1[[#This Row],[Colonna1]])*12+Merge1[[#This Row],[Colonna22]]-Merge1[[#This Row],[Colonna12]]</f>
        <v>42</v>
      </c>
      <c r="BO4090" t="str">
        <f t="shared" si="191"/>
        <v/>
      </c>
      <c r="BP4090" s="2" t="s">
        <v>86</v>
      </c>
      <c r="BQ4090" s="2" t="s">
        <v>76</v>
      </c>
      <c r="BR4090" s="2" t="s">
        <v>77</v>
      </c>
      <c r="BS4090" s="2" t="s">
        <v>78</v>
      </c>
      <c r="BT4090" s="2" t="s">
        <v>79</v>
      </c>
    </row>
    <row r="4091" spans="1:72" x14ac:dyDescent="0.35">
      <c r="A4091" s="2" t="s">
        <v>8378</v>
      </c>
      <c r="B4091" s="2" t="s">
        <v>8379</v>
      </c>
      <c r="C4091" s="2" t="s">
        <v>8363</v>
      </c>
      <c r="D4091" s="2" t="s">
        <v>8364</v>
      </c>
      <c r="E4091" s="2" t="s">
        <v>8380</v>
      </c>
      <c r="F4091">
        <v>5</v>
      </c>
      <c r="G4091" s="2" t="s">
        <v>80</v>
      </c>
      <c r="H4091">
        <v>2</v>
      </c>
      <c r="I4091" s="2" t="s">
        <v>430</v>
      </c>
      <c r="J4091">
        <v>13</v>
      </c>
      <c r="K4091" s="2" t="s">
        <v>431</v>
      </c>
      <c r="L4091">
        <v>2</v>
      </c>
      <c r="M4091" s="2" t="s">
        <v>82</v>
      </c>
      <c r="N4091">
        <v>11</v>
      </c>
      <c r="O4091" s="2" t="s">
        <v>117</v>
      </c>
      <c r="P4091">
        <v>119</v>
      </c>
      <c r="Q4091" s="2" t="s">
        <v>8211</v>
      </c>
      <c r="R4091" t="s">
        <v>67</v>
      </c>
      <c r="S4091" t="s">
        <v>67</v>
      </c>
      <c r="T4091" s="2" t="s">
        <v>73</v>
      </c>
      <c r="U4091" s="2" t="s">
        <v>74</v>
      </c>
      <c r="V4091">
        <v>0</v>
      </c>
      <c r="W4091" s="2" t="s">
        <v>97</v>
      </c>
      <c r="X4091">
        <v>158567.5</v>
      </c>
      <c r="Y4091">
        <v>158567.5</v>
      </c>
      <c r="AF4091">
        <v>0</v>
      </c>
      <c r="AJ4091">
        <v>27982.5</v>
      </c>
      <c r="AL4091" s="5">
        <v>158567.5</v>
      </c>
      <c r="AM4091">
        <v>0</v>
      </c>
      <c r="AN4091">
        <v>0</v>
      </c>
      <c r="AO4091">
        <v>158567.5</v>
      </c>
      <c r="AP4091">
        <v>158567.5</v>
      </c>
      <c r="AX4091">
        <v>27982.5</v>
      </c>
      <c r="AZ4091" s="5">
        <v>158567.5</v>
      </c>
      <c r="BF4091" s="5">
        <v>0</v>
      </c>
      <c r="BG4091">
        <v>20200101</v>
      </c>
      <c r="BH4091" s="9" t="str">
        <f t="shared" si="189"/>
        <v>2020</v>
      </c>
      <c r="BI4091" t="str">
        <f>MID(Merge1[[#This Row],[OC_DATA_INIZIO_PROGETTO]],5,2)</f>
        <v>01</v>
      </c>
      <c r="BJ4091">
        <v>20211231</v>
      </c>
      <c r="BK4091" t="str">
        <f t="shared" si="190"/>
        <v>2021</v>
      </c>
      <c r="BL4091" t="str">
        <f>MID(Merge1[[#This Row],[OC_DATA_FINE_PROGETTO_PREVISTA]],5,2)</f>
        <v>12</v>
      </c>
      <c r="BM4091" s="8">
        <f>(Merge1[[#This Row],[Colonna2]]-Merge1[[#This Row],[Colonna1]])*12+Merge1[[#This Row],[Colonna22]]-Merge1[[#This Row],[Colonna12]]</f>
        <v>23</v>
      </c>
      <c r="BO4091" t="str">
        <f t="shared" si="191"/>
        <v/>
      </c>
      <c r="BP4091" s="2" t="s">
        <v>86</v>
      </c>
      <c r="BQ4091" s="2" t="s">
        <v>76</v>
      </c>
      <c r="BR4091" s="2" t="s">
        <v>77</v>
      </c>
      <c r="BS4091" s="2" t="s">
        <v>434</v>
      </c>
      <c r="BT4091" s="2" t="s">
        <v>435</v>
      </c>
    </row>
    <row r="4092" spans="1:72" x14ac:dyDescent="0.35">
      <c r="A4092" s="2" t="s">
        <v>8101</v>
      </c>
      <c r="B4092" s="2" t="s">
        <v>8102</v>
      </c>
      <c r="C4092" s="2" t="s">
        <v>8089</v>
      </c>
      <c r="D4092" s="2" t="s">
        <v>8090</v>
      </c>
      <c r="E4092" s="2" t="s">
        <v>8103</v>
      </c>
      <c r="F4092">
        <v>1</v>
      </c>
      <c r="G4092" s="2" t="s">
        <v>151</v>
      </c>
      <c r="H4092">
        <v>2</v>
      </c>
      <c r="I4092" s="2" t="s">
        <v>430</v>
      </c>
      <c r="J4092">
        <v>14</v>
      </c>
      <c r="K4092" s="2" t="s">
        <v>8055</v>
      </c>
      <c r="L4092">
        <v>10</v>
      </c>
      <c r="M4092" s="2" t="s">
        <v>95</v>
      </c>
      <c r="N4092">
        <v>99</v>
      </c>
      <c r="O4092" s="2" t="s">
        <v>96</v>
      </c>
      <c r="P4092">
        <v>999</v>
      </c>
      <c r="Q4092" s="2" t="s">
        <v>96</v>
      </c>
      <c r="R4092" t="s">
        <v>67</v>
      </c>
      <c r="S4092" t="s">
        <v>67</v>
      </c>
      <c r="T4092" s="2" t="s">
        <v>73</v>
      </c>
      <c r="U4092" s="2" t="s">
        <v>74</v>
      </c>
      <c r="V4092">
        <v>0</v>
      </c>
      <c r="W4092" s="2" t="s">
        <v>97</v>
      </c>
      <c r="X4092">
        <v>151852.5</v>
      </c>
      <c r="Y4092">
        <v>151852.5</v>
      </c>
      <c r="AF4092">
        <v>0</v>
      </c>
      <c r="AJ4092">
        <v>26797.5</v>
      </c>
      <c r="AL4092" s="5">
        <v>151852.5</v>
      </c>
      <c r="AM4092">
        <v>0</v>
      </c>
      <c r="AN4092">
        <v>0</v>
      </c>
      <c r="AO4092">
        <v>151852.5</v>
      </c>
      <c r="AP4092">
        <v>151852.5</v>
      </c>
      <c r="AX4092">
        <v>26797.5</v>
      </c>
      <c r="AZ4092" s="5">
        <v>151852.5</v>
      </c>
      <c r="BF4092" s="5">
        <v>0</v>
      </c>
      <c r="BG4092">
        <v>20180625</v>
      </c>
      <c r="BH4092" s="9" t="str">
        <f t="shared" si="189"/>
        <v>2018</v>
      </c>
      <c r="BI4092" t="str">
        <f>MID(Merge1[[#This Row],[OC_DATA_INIZIO_PROGETTO]],5,2)</f>
        <v>06</v>
      </c>
      <c r="BJ4092">
        <v>20200331</v>
      </c>
      <c r="BK4092" t="str">
        <f t="shared" si="190"/>
        <v>2020</v>
      </c>
      <c r="BL4092" t="str">
        <f>MID(Merge1[[#This Row],[OC_DATA_FINE_PROGETTO_PREVISTA]],5,2)</f>
        <v>03</v>
      </c>
      <c r="BM4092" s="8">
        <f>(Merge1[[#This Row],[Colonna2]]-Merge1[[#This Row],[Colonna1]])*12+Merge1[[#This Row],[Colonna22]]-Merge1[[#This Row],[Colonna12]]</f>
        <v>21</v>
      </c>
      <c r="BO4092" t="str">
        <f t="shared" si="191"/>
        <v/>
      </c>
      <c r="BP4092" s="2" t="s">
        <v>86</v>
      </c>
      <c r="BQ4092" s="2" t="s">
        <v>76</v>
      </c>
      <c r="BR4092" s="2" t="s">
        <v>77</v>
      </c>
      <c r="BS4092" s="2" t="s">
        <v>434</v>
      </c>
      <c r="BT4092" s="2" t="s">
        <v>435</v>
      </c>
    </row>
    <row r="4093" spans="1:72" x14ac:dyDescent="0.35">
      <c r="A4093" s="2" t="s">
        <v>21076</v>
      </c>
      <c r="B4093" s="2" t="s">
        <v>21077</v>
      </c>
      <c r="C4093" s="2" t="s">
        <v>21078</v>
      </c>
      <c r="D4093" s="2" t="s">
        <v>21079</v>
      </c>
      <c r="E4093" s="2" t="s">
        <v>21080</v>
      </c>
      <c r="F4093">
        <v>4</v>
      </c>
      <c r="G4093" s="2" t="s">
        <v>174</v>
      </c>
      <c r="H4093">
        <v>3</v>
      </c>
      <c r="I4093" s="2" t="s">
        <v>68</v>
      </c>
      <c r="J4093">
        <v>9</v>
      </c>
      <c r="K4093" s="2" t="s">
        <v>4139</v>
      </c>
      <c r="L4093">
        <v>3</v>
      </c>
      <c r="M4093" s="2" t="s">
        <v>3884</v>
      </c>
      <c r="N4093">
        <v>16</v>
      </c>
      <c r="O4093" s="2" t="s">
        <v>8160</v>
      </c>
      <c r="P4093">
        <v>4</v>
      </c>
      <c r="Q4093" s="2" t="s">
        <v>8161</v>
      </c>
      <c r="R4093" t="s">
        <v>67</v>
      </c>
      <c r="S4093" t="s">
        <v>67</v>
      </c>
      <c r="T4093" s="2" t="s">
        <v>73</v>
      </c>
      <c r="U4093" s="2" t="s">
        <v>74</v>
      </c>
      <c r="V4093">
        <v>0</v>
      </c>
      <c r="W4093" s="2" t="s">
        <v>97</v>
      </c>
      <c r="X4093">
        <v>112500</v>
      </c>
      <c r="Y4093">
        <v>112500</v>
      </c>
      <c r="AD4093">
        <v>37500</v>
      </c>
      <c r="AF4093">
        <v>0</v>
      </c>
      <c r="AK4093">
        <v>160388</v>
      </c>
      <c r="AL4093" s="5">
        <v>150000</v>
      </c>
      <c r="AM4093">
        <v>0</v>
      </c>
      <c r="AN4093">
        <v>0</v>
      </c>
      <c r="AO4093">
        <v>112500</v>
      </c>
      <c r="AP4093">
        <v>112500</v>
      </c>
      <c r="AS4093">
        <v>37500</v>
      </c>
      <c r="AY4093">
        <v>160388</v>
      </c>
      <c r="AZ4093" s="5">
        <v>150000</v>
      </c>
      <c r="BF4093" s="5">
        <v>0</v>
      </c>
      <c r="BG4093">
        <v>20180618</v>
      </c>
      <c r="BH4093" s="9" t="str">
        <f t="shared" si="189"/>
        <v>2018</v>
      </c>
      <c r="BI4093" t="str">
        <f>MID(Merge1[[#This Row],[OC_DATA_INIZIO_PROGETTO]],5,2)</f>
        <v>06</v>
      </c>
      <c r="BJ4093">
        <v>20201231</v>
      </c>
      <c r="BK4093" t="str">
        <f t="shared" si="190"/>
        <v>2020</v>
      </c>
      <c r="BL4093" t="str">
        <f>MID(Merge1[[#This Row],[OC_DATA_FINE_PROGETTO_PREVISTA]],5,2)</f>
        <v>12</v>
      </c>
      <c r="BM4093" s="8">
        <f>(Merge1[[#This Row],[Colonna2]]-Merge1[[#This Row],[Colonna1]])*12+Merge1[[#This Row],[Colonna22]]-Merge1[[#This Row],[Colonna12]]</f>
        <v>30</v>
      </c>
      <c r="BO4093" t="str">
        <f t="shared" si="191"/>
        <v/>
      </c>
      <c r="BP4093" s="2" t="s">
        <v>86</v>
      </c>
      <c r="BQ4093" s="2" t="s">
        <v>86</v>
      </c>
      <c r="BR4093" s="2" t="s">
        <v>86</v>
      </c>
      <c r="BS4093" s="2" t="s">
        <v>67</v>
      </c>
      <c r="BT4093" s="2" t="s">
        <v>67</v>
      </c>
    </row>
    <row r="4094" spans="1:72" x14ac:dyDescent="0.35">
      <c r="A4094" s="2" t="s">
        <v>21081</v>
      </c>
      <c r="B4094" s="2" t="s">
        <v>21082</v>
      </c>
      <c r="C4094" s="2" t="s">
        <v>21083</v>
      </c>
      <c r="D4094" s="2" t="s">
        <v>21084</v>
      </c>
      <c r="E4094" s="2" t="s">
        <v>21085</v>
      </c>
      <c r="F4094">
        <v>4</v>
      </c>
      <c r="G4094" s="2" t="s">
        <v>174</v>
      </c>
      <c r="H4094">
        <v>3</v>
      </c>
      <c r="I4094" s="2" t="s">
        <v>68</v>
      </c>
      <c r="J4094">
        <v>9</v>
      </c>
      <c r="K4094" s="2" t="s">
        <v>4139</v>
      </c>
      <c r="L4094">
        <v>3</v>
      </c>
      <c r="M4094" s="2" t="s">
        <v>3884</v>
      </c>
      <c r="N4094">
        <v>16</v>
      </c>
      <c r="O4094" s="2" t="s">
        <v>8160</v>
      </c>
      <c r="P4094">
        <v>4</v>
      </c>
      <c r="Q4094" s="2" t="s">
        <v>8161</v>
      </c>
      <c r="R4094" t="s">
        <v>67</v>
      </c>
      <c r="S4094" t="s">
        <v>67</v>
      </c>
      <c r="T4094" s="2" t="s">
        <v>73</v>
      </c>
      <c r="U4094" s="2" t="s">
        <v>74</v>
      </c>
      <c r="V4094">
        <v>0</v>
      </c>
      <c r="W4094" s="2" t="s">
        <v>97</v>
      </c>
      <c r="X4094">
        <v>112500</v>
      </c>
      <c r="Y4094">
        <v>112500</v>
      </c>
      <c r="AD4094">
        <v>37500</v>
      </c>
      <c r="AF4094">
        <v>0</v>
      </c>
      <c r="AK4094">
        <v>177633</v>
      </c>
      <c r="AL4094" s="5">
        <v>150000</v>
      </c>
      <c r="AM4094">
        <v>0</v>
      </c>
      <c r="AN4094">
        <v>0</v>
      </c>
      <c r="AO4094">
        <v>112500</v>
      </c>
      <c r="AP4094">
        <v>112500</v>
      </c>
      <c r="AS4094">
        <v>37500</v>
      </c>
      <c r="AY4094">
        <v>177633</v>
      </c>
      <c r="AZ4094" s="5">
        <v>150000</v>
      </c>
      <c r="BF4094" s="5">
        <v>0</v>
      </c>
      <c r="BG4094">
        <v>20170627</v>
      </c>
      <c r="BH4094" s="9" t="str">
        <f t="shared" si="189"/>
        <v>2017</v>
      </c>
      <c r="BI4094" t="str">
        <f>MID(Merge1[[#This Row],[OC_DATA_INIZIO_PROGETTO]],5,2)</f>
        <v>06</v>
      </c>
      <c r="BJ4094">
        <v>20201231</v>
      </c>
      <c r="BK4094" t="str">
        <f t="shared" si="190"/>
        <v>2020</v>
      </c>
      <c r="BL4094" t="str">
        <f>MID(Merge1[[#This Row],[OC_DATA_FINE_PROGETTO_PREVISTA]],5,2)</f>
        <v>12</v>
      </c>
      <c r="BM4094" s="8">
        <f>(Merge1[[#This Row],[Colonna2]]-Merge1[[#This Row],[Colonna1]])*12+Merge1[[#This Row],[Colonna22]]-Merge1[[#This Row],[Colonna12]]</f>
        <v>42</v>
      </c>
      <c r="BO4094" t="str">
        <f t="shared" si="191"/>
        <v/>
      </c>
      <c r="BP4094" s="2" t="s">
        <v>86</v>
      </c>
      <c r="BQ4094" s="2" t="s">
        <v>76</v>
      </c>
      <c r="BR4094" s="2" t="s">
        <v>87</v>
      </c>
      <c r="BS4094" s="2" t="s">
        <v>88</v>
      </c>
      <c r="BT4094" s="2" t="s">
        <v>89</v>
      </c>
    </row>
    <row r="4095" spans="1:72" x14ac:dyDescent="0.35">
      <c r="A4095" s="2" t="s">
        <v>21086</v>
      </c>
      <c r="B4095" s="2" t="s">
        <v>21087</v>
      </c>
      <c r="C4095" s="2" t="s">
        <v>21088</v>
      </c>
      <c r="D4095" s="2" t="s">
        <v>21089</v>
      </c>
      <c r="E4095" s="2" t="s">
        <v>21090</v>
      </c>
      <c r="F4095">
        <v>4</v>
      </c>
      <c r="G4095" s="2" t="s">
        <v>174</v>
      </c>
      <c r="H4095">
        <v>3</v>
      </c>
      <c r="I4095" s="2" t="s">
        <v>68</v>
      </c>
      <c r="J4095">
        <v>9</v>
      </c>
      <c r="K4095" s="2" t="s">
        <v>4139</v>
      </c>
      <c r="L4095">
        <v>3</v>
      </c>
      <c r="M4095" s="2" t="s">
        <v>3884</v>
      </c>
      <c r="N4095">
        <v>16</v>
      </c>
      <c r="O4095" s="2" t="s">
        <v>8160</v>
      </c>
      <c r="P4095">
        <v>4</v>
      </c>
      <c r="Q4095" s="2" t="s">
        <v>8161</v>
      </c>
      <c r="R4095" t="s">
        <v>67</v>
      </c>
      <c r="S4095" t="s">
        <v>67</v>
      </c>
      <c r="T4095" s="2" t="s">
        <v>73</v>
      </c>
      <c r="U4095" s="2" t="s">
        <v>74</v>
      </c>
      <c r="V4095">
        <v>0</v>
      </c>
      <c r="W4095" s="2" t="s">
        <v>97</v>
      </c>
      <c r="X4095">
        <v>112500</v>
      </c>
      <c r="Y4095">
        <v>112500</v>
      </c>
      <c r="AD4095">
        <v>37500</v>
      </c>
      <c r="AF4095">
        <v>0</v>
      </c>
      <c r="AK4095">
        <v>221412</v>
      </c>
      <c r="AL4095" s="5">
        <v>150000</v>
      </c>
      <c r="AM4095">
        <v>0</v>
      </c>
      <c r="AN4095">
        <v>0</v>
      </c>
      <c r="AO4095">
        <v>112500</v>
      </c>
      <c r="AP4095">
        <v>112500</v>
      </c>
      <c r="AS4095">
        <v>37500</v>
      </c>
      <c r="AY4095">
        <v>221412</v>
      </c>
      <c r="AZ4095" s="5">
        <v>150000</v>
      </c>
      <c r="BF4095" s="5">
        <v>0</v>
      </c>
      <c r="BG4095">
        <v>20170908</v>
      </c>
      <c r="BH4095" s="9" t="str">
        <f t="shared" si="189"/>
        <v>2017</v>
      </c>
      <c r="BI4095" t="str">
        <f>MID(Merge1[[#This Row],[OC_DATA_INIZIO_PROGETTO]],5,2)</f>
        <v>09</v>
      </c>
      <c r="BJ4095">
        <v>20201231</v>
      </c>
      <c r="BK4095" t="str">
        <f t="shared" si="190"/>
        <v>2020</v>
      </c>
      <c r="BL4095" t="str">
        <f>MID(Merge1[[#This Row],[OC_DATA_FINE_PROGETTO_PREVISTA]],5,2)</f>
        <v>12</v>
      </c>
      <c r="BM4095" s="8">
        <f>(Merge1[[#This Row],[Colonna2]]-Merge1[[#This Row],[Colonna1]])*12+Merge1[[#This Row],[Colonna22]]-Merge1[[#This Row],[Colonna12]]</f>
        <v>39</v>
      </c>
      <c r="BO4095" t="str">
        <f t="shared" si="191"/>
        <v/>
      </c>
      <c r="BP4095" s="2" t="s">
        <v>86</v>
      </c>
      <c r="BQ4095" s="2" t="s">
        <v>76</v>
      </c>
      <c r="BR4095" s="2" t="s">
        <v>87</v>
      </c>
      <c r="BS4095" s="2" t="s">
        <v>88</v>
      </c>
      <c r="BT4095" s="2" t="s">
        <v>89</v>
      </c>
    </row>
    <row r="4096" spans="1:72" x14ac:dyDescent="0.35">
      <c r="A4096" s="2" t="s">
        <v>21091</v>
      </c>
      <c r="B4096" s="2" t="s">
        <v>21092</v>
      </c>
      <c r="C4096" s="2" t="s">
        <v>21093</v>
      </c>
      <c r="D4096" s="2" t="s">
        <v>21094</v>
      </c>
      <c r="E4096" s="2" t="s">
        <v>21095</v>
      </c>
      <c r="F4096">
        <v>4</v>
      </c>
      <c r="G4096" s="2" t="s">
        <v>174</v>
      </c>
      <c r="H4096">
        <v>3</v>
      </c>
      <c r="I4096" s="2" t="s">
        <v>68</v>
      </c>
      <c r="J4096">
        <v>9</v>
      </c>
      <c r="K4096" s="2" t="s">
        <v>4139</v>
      </c>
      <c r="L4096">
        <v>3</v>
      </c>
      <c r="M4096" s="2" t="s">
        <v>3884</v>
      </c>
      <c r="N4096">
        <v>16</v>
      </c>
      <c r="O4096" s="2" t="s">
        <v>8160</v>
      </c>
      <c r="P4096">
        <v>4</v>
      </c>
      <c r="Q4096" s="2" t="s">
        <v>8161</v>
      </c>
      <c r="R4096" t="s">
        <v>67</v>
      </c>
      <c r="S4096" t="s">
        <v>67</v>
      </c>
      <c r="T4096" s="2" t="s">
        <v>73</v>
      </c>
      <c r="U4096" s="2" t="s">
        <v>74</v>
      </c>
      <c r="V4096">
        <v>0</v>
      </c>
      <c r="W4096" s="2" t="s">
        <v>97</v>
      </c>
      <c r="X4096">
        <v>112500</v>
      </c>
      <c r="Y4096">
        <v>112500</v>
      </c>
      <c r="AD4096">
        <v>37500</v>
      </c>
      <c r="AF4096">
        <v>0</v>
      </c>
      <c r="AK4096">
        <v>162173</v>
      </c>
      <c r="AL4096" s="5">
        <v>150000</v>
      </c>
      <c r="AM4096">
        <v>0</v>
      </c>
      <c r="AN4096">
        <v>0</v>
      </c>
      <c r="AO4096">
        <v>112500</v>
      </c>
      <c r="AP4096">
        <v>112500</v>
      </c>
      <c r="AS4096">
        <v>37500</v>
      </c>
      <c r="AY4096">
        <v>162173</v>
      </c>
      <c r="AZ4096" s="5">
        <v>150000</v>
      </c>
      <c r="BF4096" s="5">
        <v>0</v>
      </c>
      <c r="BG4096">
        <v>20170627</v>
      </c>
      <c r="BH4096" s="9" t="str">
        <f t="shared" si="189"/>
        <v>2017</v>
      </c>
      <c r="BI4096" t="str">
        <f>MID(Merge1[[#This Row],[OC_DATA_INIZIO_PROGETTO]],5,2)</f>
        <v>06</v>
      </c>
      <c r="BJ4096">
        <v>20201231</v>
      </c>
      <c r="BK4096" t="str">
        <f t="shared" si="190"/>
        <v>2020</v>
      </c>
      <c r="BL4096" t="str">
        <f>MID(Merge1[[#This Row],[OC_DATA_FINE_PROGETTO_PREVISTA]],5,2)</f>
        <v>12</v>
      </c>
      <c r="BM4096" s="8">
        <f>(Merge1[[#This Row],[Colonna2]]-Merge1[[#This Row],[Colonna1]])*12+Merge1[[#This Row],[Colonna22]]-Merge1[[#This Row],[Colonna12]]</f>
        <v>42</v>
      </c>
      <c r="BO4096" t="str">
        <f t="shared" si="191"/>
        <v/>
      </c>
      <c r="BP4096" s="2" t="s">
        <v>86</v>
      </c>
      <c r="BQ4096" s="2" t="s">
        <v>76</v>
      </c>
      <c r="BR4096" s="2" t="s">
        <v>77</v>
      </c>
      <c r="BS4096" s="2" t="s">
        <v>4146</v>
      </c>
      <c r="BT4096" s="2" t="s">
        <v>581</v>
      </c>
    </row>
    <row r="4097" spans="1:72" x14ac:dyDescent="0.35">
      <c r="A4097" s="2" t="s">
        <v>21097</v>
      </c>
      <c r="B4097" s="2" t="s">
        <v>21098</v>
      </c>
      <c r="C4097" s="2" t="s">
        <v>21099</v>
      </c>
      <c r="D4097" s="2" t="s">
        <v>21100</v>
      </c>
      <c r="E4097" s="2" t="s">
        <v>21101</v>
      </c>
      <c r="F4097">
        <v>4</v>
      </c>
      <c r="G4097" s="2" t="s">
        <v>174</v>
      </c>
      <c r="H4097">
        <v>3</v>
      </c>
      <c r="I4097" s="2" t="s">
        <v>68</v>
      </c>
      <c r="J4097">
        <v>9</v>
      </c>
      <c r="K4097" s="2" t="s">
        <v>4139</v>
      </c>
      <c r="L4097">
        <v>3</v>
      </c>
      <c r="M4097" s="2" t="s">
        <v>3884</v>
      </c>
      <c r="N4097">
        <v>16</v>
      </c>
      <c r="O4097" s="2" t="s">
        <v>8160</v>
      </c>
      <c r="P4097">
        <v>4</v>
      </c>
      <c r="Q4097" s="2" t="s">
        <v>8161</v>
      </c>
      <c r="R4097" t="s">
        <v>67</v>
      </c>
      <c r="S4097" t="s">
        <v>67</v>
      </c>
      <c r="T4097" s="2" t="s">
        <v>73</v>
      </c>
      <c r="U4097" s="2" t="s">
        <v>74</v>
      </c>
      <c r="V4097">
        <v>0</v>
      </c>
      <c r="W4097" s="2" t="s">
        <v>97</v>
      </c>
      <c r="X4097">
        <v>112500</v>
      </c>
      <c r="Y4097">
        <v>112500</v>
      </c>
      <c r="AD4097">
        <v>37500</v>
      </c>
      <c r="AF4097">
        <v>0</v>
      </c>
      <c r="AK4097">
        <v>883334</v>
      </c>
      <c r="AL4097" s="5">
        <v>150000</v>
      </c>
      <c r="AM4097">
        <v>0</v>
      </c>
      <c r="AN4097">
        <v>0</v>
      </c>
      <c r="AO4097">
        <v>112500</v>
      </c>
      <c r="AP4097">
        <v>112500</v>
      </c>
      <c r="AS4097">
        <v>37500</v>
      </c>
      <c r="AY4097">
        <v>883334</v>
      </c>
      <c r="AZ4097" s="5">
        <v>150000</v>
      </c>
      <c r="BF4097" s="5">
        <v>0</v>
      </c>
      <c r="BG4097">
        <v>20170914</v>
      </c>
      <c r="BH4097" s="9" t="str">
        <f t="shared" si="189"/>
        <v>2017</v>
      </c>
      <c r="BI4097" t="str">
        <f>MID(Merge1[[#This Row],[OC_DATA_INIZIO_PROGETTO]],5,2)</f>
        <v>09</v>
      </c>
      <c r="BJ4097">
        <v>20201231</v>
      </c>
      <c r="BK4097" t="str">
        <f t="shared" si="190"/>
        <v>2020</v>
      </c>
      <c r="BL4097" t="str">
        <f>MID(Merge1[[#This Row],[OC_DATA_FINE_PROGETTO_PREVISTA]],5,2)</f>
        <v>12</v>
      </c>
      <c r="BM4097" s="8">
        <f>(Merge1[[#This Row],[Colonna2]]-Merge1[[#This Row],[Colonna1]])*12+Merge1[[#This Row],[Colonna22]]-Merge1[[#This Row],[Colonna12]]</f>
        <v>39</v>
      </c>
      <c r="BO4097" t="str">
        <f t="shared" si="191"/>
        <v/>
      </c>
      <c r="BP4097" s="2" t="s">
        <v>86</v>
      </c>
      <c r="BQ4097" s="2" t="s">
        <v>76</v>
      </c>
      <c r="BR4097" s="2" t="s">
        <v>77</v>
      </c>
      <c r="BS4097" s="2" t="s">
        <v>4146</v>
      </c>
      <c r="BT4097" s="2" t="s">
        <v>581</v>
      </c>
    </row>
    <row r="4098" spans="1:72" x14ac:dyDescent="0.35">
      <c r="A4098" s="2" t="s">
        <v>29136</v>
      </c>
      <c r="B4098" s="2" t="s">
        <v>29137</v>
      </c>
      <c r="C4098" s="2" t="s">
        <v>29138</v>
      </c>
      <c r="D4098" s="2" t="s">
        <v>29139</v>
      </c>
      <c r="E4098" s="2" t="s">
        <v>29140</v>
      </c>
      <c r="F4098">
        <v>6</v>
      </c>
      <c r="G4098" s="2" t="s">
        <v>93</v>
      </c>
      <c r="H4098">
        <v>2</v>
      </c>
      <c r="I4098" s="2" t="s">
        <v>430</v>
      </c>
      <c r="J4098">
        <v>19</v>
      </c>
      <c r="K4098" s="2" t="s">
        <v>4837</v>
      </c>
      <c r="L4098">
        <v>10</v>
      </c>
      <c r="M4098" s="2" t="s">
        <v>95</v>
      </c>
      <c r="N4098">
        <v>93</v>
      </c>
      <c r="O4098" s="2" t="s">
        <v>492</v>
      </c>
      <c r="P4098">
        <v>5</v>
      </c>
      <c r="Q4098" s="2" t="s">
        <v>29141</v>
      </c>
      <c r="R4098" t="s">
        <v>67</v>
      </c>
      <c r="S4098" t="s">
        <v>67</v>
      </c>
      <c r="T4098" s="2" t="s">
        <v>73</v>
      </c>
      <c r="U4098" s="2" t="s">
        <v>74</v>
      </c>
      <c r="V4098">
        <v>2014</v>
      </c>
      <c r="W4098" s="2" t="s">
        <v>22261</v>
      </c>
      <c r="X4098">
        <v>75000</v>
      </c>
      <c r="Y4098">
        <v>75000</v>
      </c>
      <c r="AD4098">
        <v>52500</v>
      </c>
      <c r="AF4098">
        <v>0</v>
      </c>
      <c r="AG4098">
        <v>22500</v>
      </c>
      <c r="AL4098" s="5">
        <v>150000</v>
      </c>
      <c r="AM4098">
        <v>0</v>
      </c>
      <c r="AN4098">
        <v>0</v>
      </c>
      <c r="AO4098">
        <v>75000</v>
      </c>
      <c r="AP4098">
        <v>75000</v>
      </c>
      <c r="AS4098">
        <v>52500</v>
      </c>
      <c r="AU4098">
        <v>22500</v>
      </c>
      <c r="AZ4098" s="5">
        <v>150000</v>
      </c>
      <c r="BF4098" s="5">
        <v>0</v>
      </c>
      <c r="BG4098">
        <v>20180202</v>
      </c>
      <c r="BH4098" s="9" t="str">
        <f t="shared" ref="BH4098:BH4161" si="192">LEFT(BG:BG,4)</f>
        <v>2018</v>
      </c>
      <c r="BI4098" t="str">
        <f>MID(Merge1[[#This Row],[OC_DATA_INIZIO_PROGETTO]],5,2)</f>
        <v>02</v>
      </c>
      <c r="BJ4098">
        <v>20220320</v>
      </c>
      <c r="BK4098" t="str">
        <f t="shared" ref="BK4098:BK4161" si="193">LEFT(BJ:BJ,4)</f>
        <v>2022</v>
      </c>
      <c r="BL4098" t="str">
        <f>MID(Merge1[[#This Row],[OC_DATA_FINE_PROGETTO_PREVISTA]],5,2)</f>
        <v>03</v>
      </c>
      <c r="BM4098" s="8">
        <f>(Merge1[[#This Row],[Colonna2]]-Merge1[[#This Row],[Colonna1]])*12+Merge1[[#This Row],[Colonna22]]-Merge1[[#This Row],[Colonna12]]</f>
        <v>49</v>
      </c>
      <c r="BO4098" t="str">
        <f t="shared" ref="BO4098:BO4161" si="194">LEFT(BN:BN,4)</f>
        <v/>
      </c>
      <c r="BP4098" s="2" t="s">
        <v>86</v>
      </c>
      <c r="BQ4098" s="2" t="s">
        <v>76</v>
      </c>
      <c r="BR4098" s="2" t="s">
        <v>77</v>
      </c>
      <c r="BS4098" s="2" t="s">
        <v>580</v>
      </c>
      <c r="BT4098" s="2" t="s">
        <v>581</v>
      </c>
    </row>
    <row r="4099" spans="1:72" x14ac:dyDescent="0.35">
      <c r="A4099" s="2" t="s">
        <v>8399</v>
      </c>
      <c r="B4099" s="2" t="s">
        <v>8400</v>
      </c>
      <c r="C4099" s="2" t="s">
        <v>8390</v>
      </c>
      <c r="D4099" s="2" t="s">
        <v>8391</v>
      </c>
      <c r="E4099" s="2" t="s">
        <v>8401</v>
      </c>
      <c r="F4099">
        <v>1</v>
      </c>
      <c r="G4099" s="2" t="s">
        <v>151</v>
      </c>
      <c r="H4099">
        <v>2</v>
      </c>
      <c r="I4099" s="2" t="s">
        <v>430</v>
      </c>
      <c r="J4099">
        <v>13</v>
      </c>
      <c r="K4099" s="2" t="s">
        <v>431</v>
      </c>
      <c r="L4099">
        <v>8</v>
      </c>
      <c r="M4099" s="2" t="s">
        <v>112</v>
      </c>
      <c r="N4099">
        <v>61</v>
      </c>
      <c r="O4099" s="2" t="s">
        <v>113</v>
      </c>
      <c r="P4099">
        <v>620</v>
      </c>
      <c r="Q4099" s="2" t="s">
        <v>114</v>
      </c>
      <c r="R4099" t="s">
        <v>67</v>
      </c>
      <c r="S4099" t="s">
        <v>67</v>
      </c>
      <c r="T4099" s="2" t="s">
        <v>73</v>
      </c>
      <c r="U4099" s="2" t="s">
        <v>74</v>
      </c>
      <c r="V4099">
        <v>0</v>
      </c>
      <c r="W4099" s="2" t="s">
        <v>97</v>
      </c>
      <c r="X4099">
        <v>149997.79999999999</v>
      </c>
      <c r="Y4099">
        <v>149997.79999999999</v>
      </c>
      <c r="AF4099">
        <v>0</v>
      </c>
      <c r="AJ4099">
        <v>26470.2</v>
      </c>
      <c r="AL4099" s="5">
        <v>149997.79999999999</v>
      </c>
      <c r="AM4099">
        <v>0</v>
      </c>
      <c r="AN4099">
        <v>0</v>
      </c>
      <c r="AO4099">
        <v>149997.79999999999</v>
      </c>
      <c r="AP4099">
        <v>149997.79999999999</v>
      </c>
      <c r="AX4099">
        <v>26470.2</v>
      </c>
      <c r="AZ4099" s="5">
        <v>149997.79999999999</v>
      </c>
      <c r="BF4099" s="5">
        <v>0</v>
      </c>
      <c r="BG4099">
        <v>20200301</v>
      </c>
      <c r="BH4099" s="9" t="str">
        <f t="shared" si="192"/>
        <v>2020</v>
      </c>
      <c r="BI4099" t="str">
        <f>MID(Merge1[[#This Row],[OC_DATA_INIZIO_PROGETTO]],5,2)</f>
        <v>03</v>
      </c>
      <c r="BJ4099">
        <v>20220430</v>
      </c>
      <c r="BK4099" t="str">
        <f t="shared" si="193"/>
        <v>2022</v>
      </c>
      <c r="BL4099" t="str">
        <f>MID(Merge1[[#This Row],[OC_DATA_FINE_PROGETTO_PREVISTA]],5,2)</f>
        <v>04</v>
      </c>
      <c r="BM4099" s="8">
        <f>(Merge1[[#This Row],[Colonna2]]-Merge1[[#This Row],[Colonna1]])*12+Merge1[[#This Row],[Colonna22]]-Merge1[[#This Row],[Colonna12]]</f>
        <v>25</v>
      </c>
      <c r="BO4099" t="str">
        <f t="shared" si="194"/>
        <v/>
      </c>
      <c r="BP4099" s="2" t="s">
        <v>86</v>
      </c>
      <c r="BQ4099" s="2" t="s">
        <v>76</v>
      </c>
      <c r="BR4099" s="2" t="s">
        <v>77</v>
      </c>
      <c r="BS4099" s="2" t="s">
        <v>434</v>
      </c>
      <c r="BT4099" s="2" t="s">
        <v>435</v>
      </c>
    </row>
    <row r="4100" spans="1:72" x14ac:dyDescent="0.35">
      <c r="A4100" s="2" t="s">
        <v>8375</v>
      </c>
      <c r="B4100" s="2" t="s">
        <v>8376</v>
      </c>
      <c r="C4100" s="2" t="s">
        <v>8363</v>
      </c>
      <c r="D4100" s="2" t="s">
        <v>8364</v>
      </c>
      <c r="E4100" s="2" t="s">
        <v>8377</v>
      </c>
      <c r="F4100">
        <v>5</v>
      </c>
      <c r="G4100" s="2" t="s">
        <v>80</v>
      </c>
      <c r="H4100">
        <v>2</v>
      </c>
      <c r="I4100" s="2" t="s">
        <v>430</v>
      </c>
      <c r="J4100">
        <v>14</v>
      </c>
      <c r="K4100" s="2" t="s">
        <v>8055</v>
      </c>
      <c r="L4100">
        <v>8</v>
      </c>
      <c r="M4100" s="2" t="s">
        <v>112</v>
      </c>
      <c r="N4100">
        <v>61</v>
      </c>
      <c r="O4100" s="2" t="s">
        <v>113</v>
      </c>
      <c r="P4100">
        <v>620</v>
      </c>
      <c r="Q4100" s="2" t="s">
        <v>114</v>
      </c>
      <c r="R4100" t="s">
        <v>67</v>
      </c>
      <c r="S4100" t="s">
        <v>67</v>
      </c>
      <c r="T4100" s="2" t="s">
        <v>73</v>
      </c>
      <c r="U4100" s="2" t="s">
        <v>74</v>
      </c>
      <c r="V4100">
        <v>609</v>
      </c>
      <c r="W4100" s="2" t="s">
        <v>2413</v>
      </c>
      <c r="X4100">
        <v>124588.75</v>
      </c>
      <c r="Y4100">
        <v>124588.75</v>
      </c>
      <c r="AD4100">
        <v>21986.25</v>
      </c>
      <c r="AF4100">
        <v>0</v>
      </c>
      <c r="AL4100" s="5">
        <v>146575</v>
      </c>
      <c r="AM4100">
        <v>0</v>
      </c>
      <c r="AN4100">
        <v>0</v>
      </c>
      <c r="AO4100">
        <v>124588.75</v>
      </c>
      <c r="AP4100">
        <v>124588.75</v>
      </c>
      <c r="AS4100">
        <v>21986.25</v>
      </c>
      <c r="AZ4100" s="5">
        <v>146575</v>
      </c>
      <c r="BF4100" s="5">
        <v>0</v>
      </c>
      <c r="BG4100">
        <v>20200101</v>
      </c>
      <c r="BH4100" s="9" t="str">
        <f t="shared" si="192"/>
        <v>2020</v>
      </c>
      <c r="BI4100" t="str">
        <f>MID(Merge1[[#This Row],[OC_DATA_INIZIO_PROGETTO]],5,2)</f>
        <v>01</v>
      </c>
      <c r="BJ4100">
        <v>20211231</v>
      </c>
      <c r="BK4100" t="str">
        <f t="shared" si="193"/>
        <v>2021</v>
      </c>
      <c r="BL4100" t="str">
        <f>MID(Merge1[[#This Row],[OC_DATA_FINE_PROGETTO_PREVISTA]],5,2)</f>
        <v>12</v>
      </c>
      <c r="BM4100" s="8">
        <f>(Merge1[[#This Row],[Colonna2]]-Merge1[[#This Row],[Colonna1]])*12+Merge1[[#This Row],[Colonna22]]-Merge1[[#This Row],[Colonna12]]</f>
        <v>23</v>
      </c>
      <c r="BO4100" t="str">
        <f t="shared" si="194"/>
        <v/>
      </c>
      <c r="BP4100" s="2" t="s">
        <v>86</v>
      </c>
      <c r="BQ4100" s="2" t="s">
        <v>76</v>
      </c>
      <c r="BR4100" s="2" t="s">
        <v>77</v>
      </c>
      <c r="BS4100" s="2" t="s">
        <v>434</v>
      </c>
      <c r="BT4100" s="2" t="s">
        <v>435</v>
      </c>
    </row>
    <row r="4101" spans="1:72" x14ac:dyDescent="0.35">
      <c r="A4101" s="2" t="s">
        <v>31952</v>
      </c>
      <c r="B4101" s="2" t="s">
        <v>31953</v>
      </c>
      <c r="C4101" s="2" t="s">
        <v>31954</v>
      </c>
      <c r="D4101" s="2" t="s">
        <v>31955</v>
      </c>
      <c r="E4101" s="2" t="s">
        <v>31956</v>
      </c>
      <c r="F4101">
        <v>13</v>
      </c>
      <c r="G4101" s="2" t="s">
        <v>291</v>
      </c>
      <c r="H4101">
        <v>2</v>
      </c>
      <c r="I4101" s="2" t="s">
        <v>430</v>
      </c>
      <c r="J4101">
        <v>99</v>
      </c>
      <c r="K4101" s="2" t="s">
        <v>81</v>
      </c>
      <c r="L4101">
        <v>10</v>
      </c>
      <c r="M4101" s="2" t="s">
        <v>95</v>
      </c>
      <c r="N4101">
        <v>2</v>
      </c>
      <c r="O4101" s="2" t="s">
        <v>321</v>
      </c>
      <c r="P4101">
        <v>1</v>
      </c>
      <c r="Q4101" s="2" t="s">
        <v>420</v>
      </c>
      <c r="R4101" t="s">
        <v>67</v>
      </c>
      <c r="S4101" t="s">
        <v>67</v>
      </c>
      <c r="T4101" s="2" t="s">
        <v>73</v>
      </c>
      <c r="U4101" s="2" t="s">
        <v>74</v>
      </c>
      <c r="V4101">
        <v>1914</v>
      </c>
      <c r="W4101" s="2" t="s">
        <v>452</v>
      </c>
      <c r="X4101">
        <v>137044.07</v>
      </c>
      <c r="Y4101">
        <v>137044.07</v>
      </c>
      <c r="AF4101">
        <v>0</v>
      </c>
      <c r="AI4101">
        <v>8747.49</v>
      </c>
      <c r="AL4101" s="5">
        <v>145791.56</v>
      </c>
      <c r="AM4101">
        <v>0</v>
      </c>
      <c r="AN4101">
        <v>0</v>
      </c>
      <c r="AO4101">
        <v>137044.07</v>
      </c>
      <c r="AP4101">
        <v>137044.07</v>
      </c>
      <c r="AW4101">
        <v>8747.49</v>
      </c>
      <c r="AZ4101" s="5">
        <v>145791.56</v>
      </c>
      <c r="BF4101" s="5">
        <v>0</v>
      </c>
      <c r="BG4101">
        <v>20201029</v>
      </c>
      <c r="BH4101" s="9" t="str">
        <f t="shared" si="192"/>
        <v>2020</v>
      </c>
      <c r="BI4101" t="str">
        <f>MID(Merge1[[#This Row],[OC_DATA_INIZIO_PROGETTO]],5,2)</f>
        <v>10</v>
      </c>
      <c r="BJ4101">
        <v>20210325</v>
      </c>
      <c r="BK4101" t="str">
        <f t="shared" si="193"/>
        <v>2021</v>
      </c>
      <c r="BL4101" t="str">
        <f>MID(Merge1[[#This Row],[OC_DATA_FINE_PROGETTO_PREVISTA]],5,2)</f>
        <v>03</v>
      </c>
      <c r="BM4101" s="8">
        <f>(Merge1[[#This Row],[Colonna2]]-Merge1[[#This Row],[Colonna1]])*12+Merge1[[#This Row],[Colonna22]]-Merge1[[#This Row],[Colonna12]]</f>
        <v>5</v>
      </c>
      <c r="BO4101" t="str">
        <f t="shared" si="194"/>
        <v/>
      </c>
      <c r="BP4101" s="2" t="s">
        <v>86</v>
      </c>
      <c r="BQ4101" s="2" t="s">
        <v>86</v>
      </c>
      <c r="BR4101" s="2" t="s">
        <v>86</v>
      </c>
      <c r="BS4101" s="2" t="s">
        <v>67</v>
      </c>
      <c r="BT4101" s="2" t="s">
        <v>67</v>
      </c>
    </row>
    <row r="4102" spans="1:72" x14ac:dyDescent="0.35">
      <c r="A4102" s="2" t="s">
        <v>8422</v>
      </c>
      <c r="B4102" s="2" t="s">
        <v>8423</v>
      </c>
      <c r="C4102" s="2" t="s">
        <v>8410</v>
      </c>
      <c r="D4102" s="2" t="s">
        <v>8411</v>
      </c>
      <c r="E4102" s="2" t="s">
        <v>8424</v>
      </c>
      <c r="F4102">
        <v>1</v>
      </c>
      <c r="G4102" s="2" t="s">
        <v>151</v>
      </c>
      <c r="H4102">
        <v>2</v>
      </c>
      <c r="I4102" s="2" t="s">
        <v>430</v>
      </c>
      <c r="J4102">
        <v>14</v>
      </c>
      <c r="K4102" s="2" t="s">
        <v>8055</v>
      </c>
      <c r="L4102">
        <v>8</v>
      </c>
      <c r="M4102" s="2" t="s">
        <v>112</v>
      </c>
      <c r="N4102">
        <v>61</v>
      </c>
      <c r="O4102" s="2" t="s">
        <v>113</v>
      </c>
      <c r="P4102">
        <v>614</v>
      </c>
      <c r="Q4102" s="2" t="s">
        <v>5494</v>
      </c>
      <c r="R4102" t="s">
        <v>67</v>
      </c>
      <c r="S4102" t="s">
        <v>67</v>
      </c>
      <c r="T4102" s="2" t="s">
        <v>73</v>
      </c>
      <c r="U4102" s="2" t="s">
        <v>74</v>
      </c>
      <c r="V4102">
        <v>606</v>
      </c>
      <c r="W4102" s="2" t="s">
        <v>2389</v>
      </c>
      <c r="X4102">
        <v>121978.48</v>
      </c>
      <c r="Y4102">
        <v>121978.48</v>
      </c>
      <c r="AD4102">
        <v>21525.62</v>
      </c>
      <c r="AF4102">
        <v>0</v>
      </c>
      <c r="AL4102" s="5">
        <v>143504.1</v>
      </c>
      <c r="AM4102">
        <v>0</v>
      </c>
      <c r="AN4102">
        <v>0</v>
      </c>
      <c r="AO4102">
        <v>121978.48</v>
      </c>
      <c r="AP4102">
        <v>121978.48</v>
      </c>
      <c r="AS4102">
        <v>21525.62</v>
      </c>
      <c r="AZ4102" s="5">
        <v>143504.1</v>
      </c>
      <c r="BF4102" s="5">
        <v>0</v>
      </c>
      <c r="BG4102">
        <v>20200101</v>
      </c>
      <c r="BH4102" s="9" t="str">
        <f t="shared" si="192"/>
        <v>2020</v>
      </c>
      <c r="BI4102" t="str">
        <f>MID(Merge1[[#This Row],[OC_DATA_INIZIO_PROGETTO]],5,2)</f>
        <v>01</v>
      </c>
      <c r="BJ4102">
        <v>20211231</v>
      </c>
      <c r="BK4102" t="str">
        <f t="shared" si="193"/>
        <v>2021</v>
      </c>
      <c r="BL4102" t="str">
        <f>MID(Merge1[[#This Row],[OC_DATA_FINE_PROGETTO_PREVISTA]],5,2)</f>
        <v>12</v>
      </c>
      <c r="BM4102" s="8">
        <f>(Merge1[[#This Row],[Colonna2]]-Merge1[[#This Row],[Colonna1]])*12+Merge1[[#This Row],[Colonna22]]-Merge1[[#This Row],[Colonna12]]</f>
        <v>23</v>
      </c>
      <c r="BO4102" t="str">
        <f t="shared" si="194"/>
        <v/>
      </c>
      <c r="BP4102" s="2" t="s">
        <v>86</v>
      </c>
      <c r="BQ4102" s="2" t="s">
        <v>76</v>
      </c>
      <c r="BR4102" s="2" t="s">
        <v>77</v>
      </c>
      <c r="BS4102" s="2" t="s">
        <v>434</v>
      </c>
      <c r="BT4102" s="2" t="s">
        <v>435</v>
      </c>
    </row>
    <row r="4103" spans="1:72" x14ac:dyDescent="0.35">
      <c r="A4103" s="2" t="s">
        <v>8339</v>
      </c>
      <c r="B4103" s="2" t="s">
        <v>8340</v>
      </c>
      <c r="C4103" s="2" t="s">
        <v>8330</v>
      </c>
      <c r="D4103" s="2" t="s">
        <v>8331</v>
      </c>
      <c r="E4103" s="2" t="s">
        <v>8341</v>
      </c>
      <c r="F4103">
        <v>1</v>
      </c>
      <c r="G4103" s="2" t="s">
        <v>151</v>
      </c>
      <c r="H4103">
        <v>2</v>
      </c>
      <c r="I4103" s="2" t="s">
        <v>430</v>
      </c>
      <c r="J4103">
        <v>13</v>
      </c>
      <c r="K4103" s="2" t="s">
        <v>431</v>
      </c>
      <c r="L4103">
        <v>8</v>
      </c>
      <c r="M4103" s="2" t="s">
        <v>112</v>
      </c>
      <c r="N4103">
        <v>61</v>
      </c>
      <c r="O4103" s="2" t="s">
        <v>113</v>
      </c>
      <c r="P4103">
        <v>614</v>
      </c>
      <c r="Q4103" s="2" t="s">
        <v>5494</v>
      </c>
      <c r="R4103" t="s">
        <v>67</v>
      </c>
      <c r="S4103" t="s">
        <v>67</v>
      </c>
      <c r="T4103" s="2" t="s">
        <v>73</v>
      </c>
      <c r="U4103" s="2" t="s">
        <v>74</v>
      </c>
      <c r="V4103">
        <v>0</v>
      </c>
      <c r="W4103" s="2" t="s">
        <v>97</v>
      </c>
      <c r="X4103">
        <v>137649</v>
      </c>
      <c r="Y4103">
        <v>137649</v>
      </c>
      <c r="AF4103">
        <v>0</v>
      </c>
      <c r="AJ4103">
        <v>24291</v>
      </c>
      <c r="AL4103" s="5">
        <v>137649</v>
      </c>
      <c r="AM4103">
        <v>0</v>
      </c>
      <c r="AN4103">
        <v>0</v>
      </c>
      <c r="AO4103">
        <v>137649</v>
      </c>
      <c r="AP4103">
        <v>137649</v>
      </c>
      <c r="AX4103">
        <v>24291</v>
      </c>
      <c r="AZ4103" s="5">
        <v>137649</v>
      </c>
      <c r="BF4103" s="5">
        <v>0</v>
      </c>
      <c r="BG4103">
        <v>20200101</v>
      </c>
      <c r="BH4103" s="9" t="str">
        <f t="shared" si="192"/>
        <v>2020</v>
      </c>
      <c r="BI4103" t="str">
        <f>MID(Merge1[[#This Row],[OC_DATA_INIZIO_PROGETTO]],5,2)</f>
        <v>01</v>
      </c>
      <c r="BJ4103">
        <v>20211231</v>
      </c>
      <c r="BK4103" t="str">
        <f t="shared" si="193"/>
        <v>2021</v>
      </c>
      <c r="BL4103" t="str">
        <f>MID(Merge1[[#This Row],[OC_DATA_FINE_PROGETTO_PREVISTA]],5,2)</f>
        <v>12</v>
      </c>
      <c r="BM4103" s="8">
        <f>(Merge1[[#This Row],[Colonna2]]-Merge1[[#This Row],[Colonna1]])*12+Merge1[[#This Row],[Colonna22]]-Merge1[[#This Row],[Colonna12]]</f>
        <v>23</v>
      </c>
      <c r="BO4103" t="str">
        <f t="shared" si="194"/>
        <v/>
      </c>
      <c r="BP4103" s="2" t="s">
        <v>86</v>
      </c>
      <c r="BQ4103" s="2" t="s">
        <v>76</v>
      </c>
      <c r="BR4103" s="2" t="s">
        <v>77</v>
      </c>
      <c r="BS4103" s="2" t="s">
        <v>434</v>
      </c>
      <c r="BT4103" s="2" t="s">
        <v>435</v>
      </c>
    </row>
    <row r="4104" spans="1:72" x14ac:dyDescent="0.35">
      <c r="A4104" s="2" t="s">
        <v>8430</v>
      </c>
      <c r="B4104" s="2" t="s">
        <v>8431</v>
      </c>
      <c r="C4104" s="2" t="s">
        <v>8432</v>
      </c>
      <c r="D4104" s="2" t="s">
        <v>8433</v>
      </c>
      <c r="E4104" s="2" t="s">
        <v>8434</v>
      </c>
      <c r="F4104">
        <v>5</v>
      </c>
      <c r="G4104" s="2" t="s">
        <v>80</v>
      </c>
      <c r="H4104">
        <v>2</v>
      </c>
      <c r="I4104" s="2" t="s">
        <v>430</v>
      </c>
      <c r="J4104">
        <v>14</v>
      </c>
      <c r="K4104" s="2" t="s">
        <v>8055</v>
      </c>
      <c r="L4104">
        <v>10</v>
      </c>
      <c r="M4104" s="2" t="s">
        <v>95</v>
      </c>
      <c r="N4104">
        <v>99</v>
      </c>
      <c r="O4104" s="2" t="s">
        <v>96</v>
      </c>
      <c r="P4104">
        <v>999</v>
      </c>
      <c r="Q4104" s="2" t="s">
        <v>96</v>
      </c>
      <c r="R4104" t="s">
        <v>67</v>
      </c>
      <c r="S4104" t="s">
        <v>67</v>
      </c>
      <c r="T4104" s="2" t="s">
        <v>73</v>
      </c>
      <c r="U4104" s="2" t="s">
        <v>74</v>
      </c>
      <c r="V4104">
        <v>0</v>
      </c>
      <c r="W4104" s="2" t="s">
        <v>97</v>
      </c>
      <c r="X4104">
        <v>135957.24</v>
      </c>
      <c r="Y4104">
        <v>135957.24</v>
      </c>
      <c r="AF4104">
        <v>0</v>
      </c>
      <c r="AJ4104">
        <v>23992.46</v>
      </c>
      <c r="AL4104" s="5">
        <v>135957.24</v>
      </c>
      <c r="AM4104">
        <v>0</v>
      </c>
      <c r="AN4104">
        <v>0</v>
      </c>
      <c r="AO4104">
        <v>135957.24</v>
      </c>
      <c r="AP4104">
        <v>135957.24</v>
      </c>
      <c r="AX4104">
        <v>23992.46</v>
      </c>
      <c r="AZ4104" s="5">
        <v>135957.24</v>
      </c>
      <c r="BF4104" s="5">
        <v>0</v>
      </c>
      <c r="BG4104">
        <v>20200401</v>
      </c>
      <c r="BH4104" s="9" t="str">
        <f t="shared" si="192"/>
        <v>2020</v>
      </c>
      <c r="BI4104" t="str">
        <f>MID(Merge1[[#This Row],[OC_DATA_INIZIO_PROGETTO]],5,2)</f>
        <v>04</v>
      </c>
      <c r="BJ4104">
        <v>20220331</v>
      </c>
      <c r="BK4104" t="str">
        <f t="shared" si="193"/>
        <v>2022</v>
      </c>
      <c r="BL4104" t="str">
        <f>MID(Merge1[[#This Row],[OC_DATA_FINE_PROGETTO_PREVISTA]],5,2)</f>
        <v>03</v>
      </c>
      <c r="BM4104" s="8">
        <f>(Merge1[[#This Row],[Colonna2]]-Merge1[[#This Row],[Colonna1]])*12+Merge1[[#This Row],[Colonna22]]-Merge1[[#This Row],[Colonna12]]</f>
        <v>23</v>
      </c>
      <c r="BO4104" t="str">
        <f t="shared" si="194"/>
        <v/>
      </c>
      <c r="BP4104" s="2" t="s">
        <v>86</v>
      </c>
      <c r="BQ4104" s="2" t="s">
        <v>76</v>
      </c>
      <c r="BR4104" s="2" t="s">
        <v>77</v>
      </c>
      <c r="BS4104" s="2" t="s">
        <v>434</v>
      </c>
      <c r="BT4104" s="2" t="s">
        <v>435</v>
      </c>
    </row>
    <row r="4105" spans="1:72" x14ac:dyDescent="0.35">
      <c r="A4105" s="2" t="s">
        <v>8425</v>
      </c>
      <c r="B4105" s="2" t="s">
        <v>8426</v>
      </c>
      <c r="C4105" s="2" t="s">
        <v>8410</v>
      </c>
      <c r="D4105" s="2" t="s">
        <v>8411</v>
      </c>
      <c r="E4105" s="2" t="s">
        <v>8427</v>
      </c>
      <c r="F4105">
        <v>1</v>
      </c>
      <c r="G4105" s="2" t="s">
        <v>151</v>
      </c>
      <c r="H4105">
        <v>2</v>
      </c>
      <c r="I4105" s="2" t="s">
        <v>430</v>
      </c>
      <c r="J4105">
        <v>99</v>
      </c>
      <c r="K4105" s="2" t="s">
        <v>81</v>
      </c>
      <c r="L4105">
        <v>10</v>
      </c>
      <c r="M4105" s="2" t="s">
        <v>95</v>
      </c>
      <c r="N4105">
        <v>99</v>
      </c>
      <c r="O4105" s="2" t="s">
        <v>96</v>
      </c>
      <c r="P4105">
        <v>912</v>
      </c>
      <c r="Q4105" s="2" t="s">
        <v>6933</v>
      </c>
      <c r="R4105" t="s">
        <v>67</v>
      </c>
      <c r="S4105" t="s">
        <v>67</v>
      </c>
      <c r="T4105" s="2" t="s">
        <v>73</v>
      </c>
      <c r="U4105" s="2" t="s">
        <v>74</v>
      </c>
      <c r="V4105">
        <v>536</v>
      </c>
      <c r="W4105" s="2" t="s">
        <v>1174</v>
      </c>
      <c r="X4105">
        <v>110410.75</v>
      </c>
      <c r="Y4105">
        <v>110410.75</v>
      </c>
      <c r="AD4105">
        <v>19484.25</v>
      </c>
      <c r="AF4105">
        <v>0</v>
      </c>
      <c r="AL4105" s="5">
        <v>129895</v>
      </c>
      <c r="AM4105">
        <v>0</v>
      </c>
      <c r="AN4105">
        <v>0</v>
      </c>
      <c r="AO4105">
        <v>110410.75</v>
      </c>
      <c r="AP4105">
        <v>110410.75</v>
      </c>
      <c r="AS4105">
        <v>19484.25</v>
      </c>
      <c r="AZ4105" s="5">
        <v>129895</v>
      </c>
      <c r="BF4105" s="5">
        <v>0</v>
      </c>
      <c r="BG4105">
        <v>20200101</v>
      </c>
      <c r="BH4105" s="9" t="str">
        <f t="shared" si="192"/>
        <v>2020</v>
      </c>
      <c r="BI4105" t="str">
        <f>MID(Merge1[[#This Row],[OC_DATA_INIZIO_PROGETTO]],5,2)</f>
        <v>01</v>
      </c>
      <c r="BJ4105">
        <v>20211231</v>
      </c>
      <c r="BK4105" t="str">
        <f t="shared" si="193"/>
        <v>2021</v>
      </c>
      <c r="BL4105" t="str">
        <f>MID(Merge1[[#This Row],[OC_DATA_FINE_PROGETTO_PREVISTA]],5,2)</f>
        <v>12</v>
      </c>
      <c r="BM4105" s="8">
        <f>(Merge1[[#This Row],[Colonna2]]-Merge1[[#This Row],[Colonna1]])*12+Merge1[[#This Row],[Colonna22]]-Merge1[[#This Row],[Colonna12]]</f>
        <v>23</v>
      </c>
      <c r="BO4105" t="str">
        <f t="shared" si="194"/>
        <v/>
      </c>
      <c r="BP4105" s="2" t="s">
        <v>86</v>
      </c>
      <c r="BQ4105" s="2" t="s">
        <v>76</v>
      </c>
      <c r="BR4105" s="2" t="s">
        <v>77</v>
      </c>
      <c r="BS4105" s="2" t="s">
        <v>434</v>
      </c>
      <c r="BT4105" s="2" t="s">
        <v>435</v>
      </c>
    </row>
    <row r="4106" spans="1:72" x14ac:dyDescent="0.35">
      <c r="A4106" s="2" t="s">
        <v>27626</v>
      </c>
      <c r="B4106" s="2" t="s">
        <v>27627</v>
      </c>
      <c r="C4106" s="2" t="s">
        <v>27628</v>
      </c>
      <c r="D4106" s="2" t="s">
        <v>27629</v>
      </c>
      <c r="E4106" s="2" t="s">
        <v>27630</v>
      </c>
      <c r="F4106">
        <v>1</v>
      </c>
      <c r="G4106" s="2" t="s">
        <v>151</v>
      </c>
      <c r="H4106">
        <v>7</v>
      </c>
      <c r="I4106" s="2" t="s">
        <v>770</v>
      </c>
      <c r="J4106">
        <v>9</v>
      </c>
      <c r="K4106" s="2" t="s">
        <v>3705</v>
      </c>
      <c r="L4106">
        <v>4</v>
      </c>
      <c r="M4106" s="2" t="s">
        <v>19035</v>
      </c>
      <c r="N4106">
        <v>39</v>
      </c>
      <c r="O4106" s="2" t="s">
        <v>19035</v>
      </c>
      <c r="P4106">
        <v>999</v>
      </c>
      <c r="Q4106" s="2" t="s">
        <v>19036</v>
      </c>
      <c r="R4106" t="s">
        <v>67</v>
      </c>
      <c r="S4106" t="s">
        <v>67</v>
      </c>
      <c r="T4106" s="2" t="s">
        <v>504</v>
      </c>
      <c r="U4106" s="2" t="s">
        <v>505</v>
      </c>
      <c r="V4106">
        <v>2022</v>
      </c>
      <c r="W4106" s="2" t="s">
        <v>19005</v>
      </c>
      <c r="X4106">
        <v>64914.03</v>
      </c>
      <c r="Y4106">
        <v>64914.03</v>
      </c>
      <c r="AD4106">
        <v>45439.82</v>
      </c>
      <c r="AF4106">
        <v>0</v>
      </c>
      <c r="AG4106">
        <v>19474.2</v>
      </c>
      <c r="AL4106" s="5">
        <v>129828.05</v>
      </c>
      <c r="AM4106">
        <v>0</v>
      </c>
      <c r="AN4106">
        <v>0</v>
      </c>
      <c r="AO4106">
        <v>64914.03</v>
      </c>
      <c r="AP4106">
        <v>64914.03</v>
      </c>
      <c r="AS4106">
        <v>45439.82</v>
      </c>
      <c r="AU4106">
        <v>19474.2</v>
      </c>
      <c r="AZ4106" s="5">
        <v>129828.05</v>
      </c>
      <c r="BF4106" s="5">
        <v>0</v>
      </c>
      <c r="BG4106">
        <v>20141230</v>
      </c>
      <c r="BH4106" s="9" t="str">
        <f t="shared" si="192"/>
        <v>2014</v>
      </c>
      <c r="BI4106" t="str">
        <f>MID(Merge1[[#This Row],[OC_DATA_INIZIO_PROGETTO]],5,2)</f>
        <v>12</v>
      </c>
      <c r="BJ4106">
        <v>20180630</v>
      </c>
      <c r="BK4106" t="str">
        <f t="shared" si="193"/>
        <v>2018</v>
      </c>
      <c r="BL4106" t="str">
        <f>MID(Merge1[[#This Row],[OC_DATA_FINE_PROGETTO_PREVISTA]],5,2)</f>
        <v>06</v>
      </c>
      <c r="BM4106" s="8">
        <f>(Merge1[[#This Row],[Colonna2]]-Merge1[[#This Row],[Colonna1]])*12+Merge1[[#This Row],[Colonna22]]-Merge1[[#This Row],[Colonna12]]</f>
        <v>42</v>
      </c>
      <c r="BO4106" t="str">
        <f t="shared" si="194"/>
        <v/>
      </c>
      <c r="BP4106" s="2" t="s">
        <v>86</v>
      </c>
      <c r="BQ4106" s="2" t="s">
        <v>76</v>
      </c>
      <c r="BR4106" s="2" t="s">
        <v>77</v>
      </c>
      <c r="BS4106" s="2" t="s">
        <v>773</v>
      </c>
      <c r="BT4106" s="2" t="s">
        <v>774</v>
      </c>
    </row>
    <row r="4107" spans="1:72" x14ac:dyDescent="0.35">
      <c r="A4107" s="2" t="s">
        <v>5572</v>
      </c>
      <c r="B4107" s="2" t="s">
        <v>5573</v>
      </c>
      <c r="C4107" s="2" t="s">
        <v>5563</v>
      </c>
      <c r="D4107" s="2" t="s">
        <v>5564</v>
      </c>
      <c r="E4107" s="2" t="s">
        <v>5574</v>
      </c>
      <c r="F4107">
        <v>1</v>
      </c>
      <c r="G4107" s="2" t="s">
        <v>151</v>
      </c>
      <c r="H4107">
        <v>7</v>
      </c>
      <c r="I4107" s="2" t="s">
        <v>770</v>
      </c>
      <c r="J4107">
        <v>20</v>
      </c>
      <c r="K4107" s="2" t="s">
        <v>3054</v>
      </c>
      <c r="L4107">
        <v>8</v>
      </c>
      <c r="M4107" s="2" t="s">
        <v>112</v>
      </c>
      <c r="N4107">
        <v>61</v>
      </c>
      <c r="O4107" s="2" t="s">
        <v>113</v>
      </c>
      <c r="P4107">
        <v>614</v>
      </c>
      <c r="Q4107" s="2" t="s">
        <v>5494</v>
      </c>
      <c r="R4107" t="s">
        <v>67</v>
      </c>
      <c r="S4107" t="s">
        <v>67</v>
      </c>
      <c r="T4107" s="2" t="s">
        <v>73</v>
      </c>
      <c r="U4107" s="2" t="s">
        <v>74</v>
      </c>
      <c r="V4107">
        <v>609</v>
      </c>
      <c r="W4107" s="2" t="s">
        <v>2413</v>
      </c>
      <c r="X4107">
        <v>64361.24</v>
      </c>
      <c r="Y4107">
        <v>64361.24</v>
      </c>
      <c r="AD4107">
        <v>45052.84</v>
      </c>
      <c r="AF4107">
        <v>0</v>
      </c>
      <c r="AG4107">
        <v>19308.32</v>
      </c>
      <c r="AK4107">
        <v>32181</v>
      </c>
      <c r="AL4107" s="5">
        <v>128722.4</v>
      </c>
      <c r="AM4107">
        <v>0</v>
      </c>
      <c r="AN4107">
        <v>0</v>
      </c>
      <c r="AO4107">
        <v>64361.24</v>
      </c>
      <c r="AP4107">
        <v>64361.24</v>
      </c>
      <c r="AS4107">
        <v>45052.84</v>
      </c>
      <c r="AU4107">
        <v>19308.32</v>
      </c>
      <c r="AY4107">
        <v>32181</v>
      </c>
      <c r="AZ4107" s="5">
        <v>128722.4</v>
      </c>
      <c r="BF4107" s="5">
        <v>0</v>
      </c>
      <c r="BG4107">
        <v>20171110</v>
      </c>
      <c r="BH4107" s="9" t="str">
        <f t="shared" si="192"/>
        <v>2017</v>
      </c>
      <c r="BI4107" t="str">
        <f>MID(Merge1[[#This Row],[OC_DATA_INIZIO_PROGETTO]],5,2)</f>
        <v>11</v>
      </c>
      <c r="BJ4107">
        <v>20220205</v>
      </c>
      <c r="BK4107" t="str">
        <f t="shared" si="193"/>
        <v>2022</v>
      </c>
      <c r="BL4107" t="str">
        <f>MID(Merge1[[#This Row],[OC_DATA_FINE_PROGETTO_PREVISTA]],5,2)</f>
        <v>02</v>
      </c>
      <c r="BM4107" s="8">
        <f>(Merge1[[#This Row],[Colonna2]]-Merge1[[#This Row],[Colonna1]])*12+Merge1[[#This Row],[Colonna22]]-Merge1[[#This Row],[Colonna12]]</f>
        <v>51</v>
      </c>
      <c r="BO4107" t="str">
        <f t="shared" si="194"/>
        <v/>
      </c>
      <c r="BP4107" s="2" t="s">
        <v>86</v>
      </c>
      <c r="BQ4107" s="2" t="s">
        <v>76</v>
      </c>
      <c r="BR4107" s="2" t="s">
        <v>3044</v>
      </c>
      <c r="BS4107" s="2" t="s">
        <v>2387</v>
      </c>
      <c r="BT4107" s="2" t="s">
        <v>510</v>
      </c>
    </row>
    <row r="4108" spans="1:72" x14ac:dyDescent="0.35">
      <c r="A4108" s="2" t="s">
        <v>8087</v>
      </c>
      <c r="B4108" s="2" t="s">
        <v>8088</v>
      </c>
      <c r="C4108" s="2" t="s">
        <v>8089</v>
      </c>
      <c r="D4108" s="2" t="s">
        <v>8090</v>
      </c>
      <c r="E4108" s="2" t="s">
        <v>8091</v>
      </c>
      <c r="F4108">
        <v>1</v>
      </c>
      <c r="G4108" s="2" t="s">
        <v>151</v>
      </c>
      <c r="H4108">
        <v>2</v>
      </c>
      <c r="I4108" s="2" t="s">
        <v>430</v>
      </c>
      <c r="J4108">
        <v>14</v>
      </c>
      <c r="K4108" s="2" t="s">
        <v>8055</v>
      </c>
      <c r="L4108">
        <v>10</v>
      </c>
      <c r="M4108" s="2" t="s">
        <v>95</v>
      </c>
      <c r="N4108">
        <v>99</v>
      </c>
      <c r="O4108" s="2" t="s">
        <v>96</v>
      </c>
      <c r="P4108">
        <v>999</v>
      </c>
      <c r="Q4108" s="2" t="s">
        <v>96</v>
      </c>
      <c r="R4108" t="s">
        <v>67</v>
      </c>
      <c r="S4108" t="s">
        <v>67</v>
      </c>
      <c r="T4108" s="2" t="s">
        <v>73</v>
      </c>
      <c r="U4108" s="2" t="s">
        <v>74</v>
      </c>
      <c r="V4108">
        <v>0</v>
      </c>
      <c r="W4108" s="2" t="s">
        <v>97</v>
      </c>
      <c r="X4108">
        <v>128685.75</v>
      </c>
      <c r="Y4108">
        <v>128685.75</v>
      </c>
      <c r="AF4108">
        <v>0</v>
      </c>
      <c r="AJ4108">
        <v>22709.25</v>
      </c>
      <c r="AL4108" s="5">
        <v>128685.75</v>
      </c>
      <c r="AM4108">
        <v>0</v>
      </c>
      <c r="AN4108">
        <v>0</v>
      </c>
      <c r="AO4108">
        <v>128685.75</v>
      </c>
      <c r="AP4108">
        <v>128685.75</v>
      </c>
      <c r="AX4108">
        <v>22709.25</v>
      </c>
      <c r="AZ4108" s="5">
        <v>128685.75</v>
      </c>
      <c r="BF4108" s="5">
        <v>0</v>
      </c>
      <c r="BG4108">
        <v>20180625</v>
      </c>
      <c r="BH4108" s="9" t="str">
        <f t="shared" si="192"/>
        <v>2018</v>
      </c>
      <c r="BI4108" t="str">
        <f>MID(Merge1[[#This Row],[OC_DATA_INIZIO_PROGETTO]],5,2)</f>
        <v>06</v>
      </c>
      <c r="BJ4108">
        <v>20200331</v>
      </c>
      <c r="BK4108" t="str">
        <f t="shared" si="193"/>
        <v>2020</v>
      </c>
      <c r="BL4108" t="str">
        <f>MID(Merge1[[#This Row],[OC_DATA_FINE_PROGETTO_PREVISTA]],5,2)</f>
        <v>03</v>
      </c>
      <c r="BM4108" s="8">
        <f>(Merge1[[#This Row],[Colonna2]]-Merge1[[#This Row],[Colonna1]])*12+Merge1[[#This Row],[Colonna22]]-Merge1[[#This Row],[Colonna12]]</f>
        <v>21</v>
      </c>
      <c r="BO4108" t="str">
        <f t="shared" si="194"/>
        <v/>
      </c>
      <c r="BP4108" s="2" t="s">
        <v>86</v>
      </c>
      <c r="BQ4108" s="2" t="s">
        <v>76</v>
      </c>
      <c r="BR4108" s="2" t="s">
        <v>77</v>
      </c>
      <c r="BS4108" s="2" t="s">
        <v>434</v>
      </c>
      <c r="BT4108" s="2" t="s">
        <v>435</v>
      </c>
    </row>
    <row r="4109" spans="1:72" x14ac:dyDescent="0.35">
      <c r="A4109" s="2" t="s">
        <v>5576</v>
      </c>
      <c r="B4109" s="2" t="s">
        <v>5577</v>
      </c>
      <c r="C4109" s="2" t="s">
        <v>5563</v>
      </c>
      <c r="D4109" s="2" t="s">
        <v>5564</v>
      </c>
      <c r="E4109" s="2" t="s">
        <v>5578</v>
      </c>
      <c r="F4109">
        <v>1</v>
      </c>
      <c r="G4109" s="2" t="s">
        <v>151</v>
      </c>
      <c r="H4109">
        <v>7</v>
      </c>
      <c r="I4109" s="2" t="s">
        <v>770</v>
      </c>
      <c r="J4109">
        <v>20</v>
      </c>
      <c r="K4109" s="2" t="s">
        <v>3054</v>
      </c>
      <c r="L4109">
        <v>8</v>
      </c>
      <c r="M4109" s="2" t="s">
        <v>112</v>
      </c>
      <c r="N4109">
        <v>61</v>
      </c>
      <c r="O4109" s="2" t="s">
        <v>113</v>
      </c>
      <c r="P4109">
        <v>614</v>
      </c>
      <c r="Q4109" s="2" t="s">
        <v>5494</v>
      </c>
      <c r="R4109" t="s">
        <v>67</v>
      </c>
      <c r="S4109" t="s">
        <v>67</v>
      </c>
      <c r="T4109" s="2" t="s">
        <v>73</v>
      </c>
      <c r="U4109" s="2" t="s">
        <v>74</v>
      </c>
      <c r="V4109">
        <v>611</v>
      </c>
      <c r="W4109" s="2" t="s">
        <v>2386</v>
      </c>
      <c r="X4109">
        <v>64292.800000000003</v>
      </c>
      <c r="Y4109">
        <v>64292.800000000003</v>
      </c>
      <c r="AD4109">
        <v>45004.94</v>
      </c>
      <c r="AF4109">
        <v>0</v>
      </c>
      <c r="AG4109">
        <v>19287.79</v>
      </c>
      <c r="AK4109">
        <v>32146</v>
      </c>
      <c r="AL4109" s="5">
        <v>128585.53</v>
      </c>
      <c r="AM4109">
        <v>0</v>
      </c>
      <c r="AN4109">
        <v>0</v>
      </c>
      <c r="AO4109">
        <v>64292.800000000003</v>
      </c>
      <c r="AP4109">
        <v>64292.800000000003</v>
      </c>
      <c r="AS4109">
        <v>45004.94</v>
      </c>
      <c r="AU4109">
        <v>19287.79</v>
      </c>
      <c r="AY4109">
        <v>32146</v>
      </c>
      <c r="AZ4109" s="5">
        <v>128585.53</v>
      </c>
      <c r="BF4109" s="5">
        <v>0</v>
      </c>
      <c r="BG4109">
        <v>20171110</v>
      </c>
      <c r="BH4109" s="9" t="str">
        <f t="shared" si="192"/>
        <v>2017</v>
      </c>
      <c r="BI4109" t="str">
        <f>MID(Merge1[[#This Row],[OC_DATA_INIZIO_PROGETTO]],5,2)</f>
        <v>11</v>
      </c>
      <c r="BJ4109">
        <v>20220205</v>
      </c>
      <c r="BK4109" t="str">
        <f t="shared" si="193"/>
        <v>2022</v>
      </c>
      <c r="BL4109" t="str">
        <f>MID(Merge1[[#This Row],[OC_DATA_FINE_PROGETTO_PREVISTA]],5,2)</f>
        <v>02</v>
      </c>
      <c r="BM4109" s="8">
        <f>(Merge1[[#This Row],[Colonna2]]-Merge1[[#This Row],[Colonna1]])*12+Merge1[[#This Row],[Colonna22]]-Merge1[[#This Row],[Colonna12]]</f>
        <v>51</v>
      </c>
      <c r="BO4109" t="str">
        <f t="shared" si="194"/>
        <v/>
      </c>
      <c r="BP4109" s="2" t="s">
        <v>86</v>
      </c>
      <c r="BQ4109" s="2" t="s">
        <v>76</v>
      </c>
      <c r="BR4109" s="2" t="s">
        <v>3044</v>
      </c>
      <c r="BS4109" s="2" t="s">
        <v>2387</v>
      </c>
      <c r="BT4109" s="2" t="s">
        <v>510</v>
      </c>
    </row>
    <row r="4110" spans="1:72" x14ac:dyDescent="0.35">
      <c r="A4110" s="2" t="s">
        <v>8200</v>
      </c>
      <c r="B4110" s="2" t="s">
        <v>8093</v>
      </c>
      <c r="C4110" s="2" t="s">
        <v>8089</v>
      </c>
      <c r="D4110" s="2" t="s">
        <v>8090</v>
      </c>
      <c r="E4110" s="2" t="s">
        <v>8201</v>
      </c>
      <c r="F4110">
        <v>1</v>
      </c>
      <c r="G4110" s="2" t="s">
        <v>151</v>
      </c>
      <c r="H4110">
        <v>2</v>
      </c>
      <c r="I4110" s="2" t="s">
        <v>430</v>
      </c>
      <c r="J4110">
        <v>14</v>
      </c>
      <c r="K4110" s="2" t="s">
        <v>8055</v>
      </c>
      <c r="L4110">
        <v>8</v>
      </c>
      <c r="M4110" s="2" t="s">
        <v>112</v>
      </c>
      <c r="N4110">
        <v>60</v>
      </c>
      <c r="O4110" s="2" t="s">
        <v>138</v>
      </c>
      <c r="P4110">
        <v>610</v>
      </c>
      <c r="Q4110" s="2" t="s">
        <v>114</v>
      </c>
      <c r="R4110" t="s">
        <v>67</v>
      </c>
      <c r="S4110" t="s">
        <v>67</v>
      </c>
      <c r="T4110" s="2" t="s">
        <v>504</v>
      </c>
      <c r="U4110" s="2" t="s">
        <v>505</v>
      </c>
      <c r="V4110">
        <v>606</v>
      </c>
      <c r="W4110" s="2" t="s">
        <v>2389</v>
      </c>
      <c r="X4110">
        <v>128371.25</v>
      </c>
      <c r="Y4110">
        <v>128371.25</v>
      </c>
      <c r="AF4110">
        <v>0</v>
      </c>
      <c r="AK4110">
        <v>22654</v>
      </c>
      <c r="AL4110" s="5">
        <v>128371.25</v>
      </c>
      <c r="AM4110">
        <v>0</v>
      </c>
      <c r="AN4110">
        <v>0</v>
      </c>
      <c r="AO4110">
        <v>128371.25</v>
      </c>
      <c r="AP4110">
        <v>128371.25</v>
      </c>
      <c r="AY4110">
        <v>22654</v>
      </c>
      <c r="AZ4110" s="5">
        <v>128371.25</v>
      </c>
      <c r="BF4110" s="5">
        <v>0</v>
      </c>
      <c r="BG4110">
        <v>20171001</v>
      </c>
      <c r="BH4110" s="9" t="str">
        <f t="shared" si="192"/>
        <v>2017</v>
      </c>
      <c r="BI4110" t="str">
        <f>MID(Merge1[[#This Row],[OC_DATA_INIZIO_PROGETTO]],5,2)</f>
        <v>10</v>
      </c>
      <c r="BJ4110">
        <v>20200331</v>
      </c>
      <c r="BK4110" t="str">
        <f t="shared" si="193"/>
        <v>2020</v>
      </c>
      <c r="BL4110" t="str">
        <f>MID(Merge1[[#This Row],[OC_DATA_FINE_PROGETTO_PREVISTA]],5,2)</f>
        <v>03</v>
      </c>
      <c r="BM4110" s="8">
        <f>(Merge1[[#This Row],[Colonna2]]-Merge1[[#This Row],[Colonna1]])*12+Merge1[[#This Row],[Colonna22]]-Merge1[[#This Row],[Colonna12]]</f>
        <v>29</v>
      </c>
      <c r="BO4110" t="str">
        <f t="shared" si="194"/>
        <v/>
      </c>
      <c r="BP4110" s="2" t="s">
        <v>86</v>
      </c>
      <c r="BQ4110" s="2" t="s">
        <v>76</v>
      </c>
      <c r="BR4110" s="2" t="s">
        <v>77</v>
      </c>
      <c r="BS4110" s="2" t="s">
        <v>434</v>
      </c>
      <c r="BT4110" s="2" t="s">
        <v>435</v>
      </c>
    </row>
    <row r="4111" spans="1:72" x14ac:dyDescent="0.35">
      <c r="A4111" s="2" t="s">
        <v>6407</v>
      </c>
      <c r="B4111" s="2" t="s">
        <v>6408</v>
      </c>
      <c r="C4111" s="2" t="s">
        <v>6409</v>
      </c>
      <c r="D4111" s="2" t="s">
        <v>6410</v>
      </c>
      <c r="E4111" s="2" t="s">
        <v>6411</v>
      </c>
      <c r="F4111">
        <v>3</v>
      </c>
      <c r="G4111" s="2" t="s">
        <v>102</v>
      </c>
      <c r="H4111">
        <v>7</v>
      </c>
      <c r="I4111" s="2" t="s">
        <v>770</v>
      </c>
      <c r="J4111">
        <v>15</v>
      </c>
      <c r="K4111" s="2" t="s">
        <v>3707</v>
      </c>
      <c r="L4111">
        <v>7</v>
      </c>
      <c r="M4111" s="2" t="s">
        <v>1213</v>
      </c>
      <c r="N4111">
        <v>18</v>
      </c>
      <c r="O4111" s="2" t="s">
        <v>1214</v>
      </c>
      <c r="P4111">
        <v>999</v>
      </c>
      <c r="Q4111" s="2" t="s">
        <v>1215</v>
      </c>
      <c r="R4111" t="s">
        <v>67</v>
      </c>
      <c r="S4111" t="s">
        <v>67</v>
      </c>
      <c r="T4111" s="2" t="s">
        <v>504</v>
      </c>
      <c r="U4111" s="2" t="s">
        <v>505</v>
      </c>
      <c r="V4111">
        <v>611</v>
      </c>
      <c r="W4111" s="2" t="s">
        <v>2386</v>
      </c>
      <c r="X4111">
        <v>62921.5</v>
      </c>
      <c r="Y4111">
        <v>62921.5</v>
      </c>
      <c r="AD4111">
        <v>44045.05</v>
      </c>
      <c r="AF4111">
        <v>0</v>
      </c>
      <c r="AG4111">
        <v>18876.45</v>
      </c>
      <c r="AK4111">
        <v>125843</v>
      </c>
      <c r="AL4111" s="5">
        <v>125843</v>
      </c>
      <c r="AM4111">
        <v>0</v>
      </c>
      <c r="AN4111">
        <v>0</v>
      </c>
      <c r="AO4111">
        <v>62921.5</v>
      </c>
      <c r="AP4111">
        <v>62921.5</v>
      </c>
      <c r="AS4111">
        <v>44045.05</v>
      </c>
      <c r="AU4111">
        <v>18876.45</v>
      </c>
      <c r="AY4111">
        <v>125843</v>
      </c>
      <c r="AZ4111" s="5">
        <v>125843</v>
      </c>
      <c r="BF4111" s="5">
        <v>0</v>
      </c>
      <c r="BG4111">
        <v>20170622</v>
      </c>
      <c r="BH4111" s="9" t="str">
        <f t="shared" si="192"/>
        <v>2017</v>
      </c>
      <c r="BI4111" t="str">
        <f>MID(Merge1[[#This Row],[OC_DATA_INIZIO_PROGETTO]],5,2)</f>
        <v>06</v>
      </c>
      <c r="BJ4111">
        <v>20200131</v>
      </c>
      <c r="BK4111" t="str">
        <f t="shared" si="193"/>
        <v>2020</v>
      </c>
      <c r="BL4111" t="str">
        <f>MID(Merge1[[#This Row],[OC_DATA_FINE_PROGETTO_PREVISTA]],5,2)</f>
        <v>01</v>
      </c>
      <c r="BM4111" s="8">
        <f>(Merge1[[#This Row],[Colonna2]]-Merge1[[#This Row],[Colonna1]])*12+Merge1[[#This Row],[Colonna22]]-Merge1[[#This Row],[Colonna12]]</f>
        <v>31</v>
      </c>
      <c r="BO4111" t="str">
        <f t="shared" si="194"/>
        <v/>
      </c>
      <c r="BP4111" s="2" t="s">
        <v>86</v>
      </c>
      <c r="BQ4111" s="2" t="s">
        <v>76</v>
      </c>
      <c r="BR4111" s="2" t="s">
        <v>77</v>
      </c>
      <c r="BS4111" s="2" t="s">
        <v>773</v>
      </c>
      <c r="BT4111" s="2" t="s">
        <v>774</v>
      </c>
    </row>
    <row r="4112" spans="1:72" x14ac:dyDescent="0.35">
      <c r="A4112" s="2" t="s">
        <v>8413</v>
      </c>
      <c r="B4112" s="2" t="s">
        <v>8414</v>
      </c>
      <c r="C4112" s="2" t="s">
        <v>8410</v>
      </c>
      <c r="D4112" s="2" t="s">
        <v>8411</v>
      </c>
      <c r="E4112" s="2" t="s">
        <v>8415</v>
      </c>
      <c r="F4112">
        <v>1</v>
      </c>
      <c r="G4112" s="2" t="s">
        <v>151</v>
      </c>
      <c r="H4112">
        <v>2</v>
      </c>
      <c r="I4112" s="2" t="s">
        <v>430</v>
      </c>
      <c r="J4112">
        <v>13</v>
      </c>
      <c r="K4112" s="2" t="s">
        <v>431</v>
      </c>
      <c r="L4112">
        <v>8</v>
      </c>
      <c r="M4112" s="2" t="s">
        <v>112</v>
      </c>
      <c r="N4112">
        <v>61</v>
      </c>
      <c r="O4112" s="2" t="s">
        <v>113</v>
      </c>
      <c r="P4112">
        <v>614</v>
      </c>
      <c r="Q4112" s="2" t="s">
        <v>5494</v>
      </c>
      <c r="R4112" t="s">
        <v>67</v>
      </c>
      <c r="S4112" t="s">
        <v>67</v>
      </c>
      <c r="T4112" s="2" t="s">
        <v>73</v>
      </c>
      <c r="U4112" s="2" t="s">
        <v>74</v>
      </c>
      <c r="V4112">
        <v>0</v>
      </c>
      <c r="W4112" s="2" t="s">
        <v>97</v>
      </c>
      <c r="X4112">
        <v>123379.62</v>
      </c>
      <c r="Y4112">
        <v>123379.62</v>
      </c>
      <c r="AF4112">
        <v>0</v>
      </c>
      <c r="AJ4112">
        <v>21772.880000000001</v>
      </c>
      <c r="AL4112" s="5">
        <v>123379.62</v>
      </c>
      <c r="AM4112">
        <v>0</v>
      </c>
      <c r="AN4112">
        <v>0</v>
      </c>
      <c r="AO4112">
        <v>123379.62</v>
      </c>
      <c r="AP4112">
        <v>123379.62</v>
      </c>
      <c r="AX4112">
        <v>21772.880000000001</v>
      </c>
      <c r="AZ4112" s="5">
        <v>123379.62</v>
      </c>
      <c r="BF4112" s="5">
        <v>0</v>
      </c>
      <c r="BG4112">
        <v>20200101</v>
      </c>
      <c r="BH4112" s="9" t="str">
        <f t="shared" si="192"/>
        <v>2020</v>
      </c>
      <c r="BI4112" t="str">
        <f>MID(Merge1[[#This Row],[OC_DATA_INIZIO_PROGETTO]],5,2)</f>
        <v>01</v>
      </c>
      <c r="BJ4112">
        <v>20211231</v>
      </c>
      <c r="BK4112" t="str">
        <f t="shared" si="193"/>
        <v>2021</v>
      </c>
      <c r="BL4112" t="str">
        <f>MID(Merge1[[#This Row],[OC_DATA_FINE_PROGETTO_PREVISTA]],5,2)</f>
        <v>12</v>
      </c>
      <c r="BM4112" s="8">
        <f>(Merge1[[#This Row],[Colonna2]]-Merge1[[#This Row],[Colonna1]])*12+Merge1[[#This Row],[Colonna22]]-Merge1[[#This Row],[Colonna12]]</f>
        <v>23</v>
      </c>
      <c r="BO4112" t="str">
        <f t="shared" si="194"/>
        <v/>
      </c>
      <c r="BP4112" s="2" t="s">
        <v>86</v>
      </c>
      <c r="BQ4112" s="2" t="s">
        <v>76</v>
      </c>
      <c r="BR4112" s="2" t="s">
        <v>77</v>
      </c>
      <c r="BS4112" s="2" t="s">
        <v>434</v>
      </c>
      <c r="BT4112" s="2" t="s">
        <v>435</v>
      </c>
    </row>
    <row r="4113" spans="1:72" x14ac:dyDescent="0.35">
      <c r="A4113" s="2" t="s">
        <v>193</v>
      </c>
      <c r="B4113" s="2" t="s">
        <v>181</v>
      </c>
      <c r="C4113" s="2" t="s">
        <v>182</v>
      </c>
      <c r="D4113" s="2" t="s">
        <v>183</v>
      </c>
      <c r="E4113" s="2" t="s">
        <v>194</v>
      </c>
      <c r="F4113">
        <v>1</v>
      </c>
      <c r="G4113" s="2" t="s">
        <v>151</v>
      </c>
      <c r="H4113">
        <v>6</v>
      </c>
      <c r="I4113" s="2" t="s">
        <v>94</v>
      </c>
      <c r="J4113">
        <v>99</v>
      </c>
      <c r="K4113" s="2" t="s">
        <v>81</v>
      </c>
      <c r="L4113">
        <v>9</v>
      </c>
      <c r="M4113" s="2" t="s">
        <v>98</v>
      </c>
      <c r="N4113">
        <v>21</v>
      </c>
      <c r="O4113" s="2" t="s">
        <v>185</v>
      </c>
      <c r="P4113">
        <v>229</v>
      </c>
      <c r="Q4113" s="2" t="s">
        <v>186</v>
      </c>
      <c r="R4113" t="s">
        <v>67</v>
      </c>
      <c r="S4113" t="s">
        <v>67</v>
      </c>
      <c r="T4113" s="2" t="s">
        <v>73</v>
      </c>
      <c r="U4113" s="2" t="s">
        <v>74</v>
      </c>
      <c r="V4113">
        <v>0</v>
      </c>
      <c r="W4113" s="2" t="s">
        <v>97</v>
      </c>
      <c r="X4113">
        <v>123050</v>
      </c>
      <c r="AF4113">
        <v>0</v>
      </c>
      <c r="AL4113" s="5">
        <v>123050</v>
      </c>
      <c r="AM4113">
        <v>0</v>
      </c>
      <c r="AN4113">
        <v>0</v>
      </c>
      <c r="AO4113">
        <v>123050</v>
      </c>
      <c r="AZ4113" s="5">
        <v>123050</v>
      </c>
      <c r="BF4113" s="5">
        <v>0</v>
      </c>
      <c r="BG4113">
        <v>20180315</v>
      </c>
      <c r="BH4113" s="9" t="str">
        <f t="shared" si="192"/>
        <v>2018</v>
      </c>
      <c r="BI4113" t="str">
        <f>MID(Merge1[[#This Row],[OC_DATA_INIZIO_PROGETTO]],5,2)</f>
        <v>03</v>
      </c>
      <c r="BJ4113">
        <v>20201214</v>
      </c>
      <c r="BK4113" t="str">
        <f t="shared" si="193"/>
        <v>2020</v>
      </c>
      <c r="BL4113" t="str">
        <f>MID(Merge1[[#This Row],[OC_DATA_FINE_PROGETTO_PREVISTA]],5,2)</f>
        <v>12</v>
      </c>
      <c r="BM4113" s="8">
        <f>(Merge1[[#This Row],[Colonna2]]-Merge1[[#This Row],[Colonna1]])*12+Merge1[[#This Row],[Colonna22]]-Merge1[[#This Row],[Colonna12]]</f>
        <v>33</v>
      </c>
      <c r="BO4113" t="str">
        <f t="shared" si="194"/>
        <v/>
      </c>
      <c r="BP4113" s="2" t="s">
        <v>86</v>
      </c>
      <c r="BQ4113" s="2" t="s">
        <v>86</v>
      </c>
      <c r="BR4113" s="2" t="s">
        <v>86</v>
      </c>
      <c r="BS4113" s="2" t="s">
        <v>67</v>
      </c>
      <c r="BT4113" s="2" t="s">
        <v>67</v>
      </c>
    </row>
    <row r="4114" spans="1:72" x14ac:dyDescent="0.35">
      <c r="A4114" s="2" t="s">
        <v>8393</v>
      </c>
      <c r="B4114" s="2" t="s">
        <v>8394</v>
      </c>
      <c r="C4114" s="2" t="s">
        <v>8390</v>
      </c>
      <c r="D4114" s="2" t="s">
        <v>8391</v>
      </c>
      <c r="E4114" s="2" t="s">
        <v>8395</v>
      </c>
      <c r="F4114">
        <v>1</v>
      </c>
      <c r="G4114" s="2" t="s">
        <v>151</v>
      </c>
      <c r="H4114">
        <v>2</v>
      </c>
      <c r="I4114" s="2" t="s">
        <v>430</v>
      </c>
      <c r="J4114">
        <v>14</v>
      </c>
      <c r="K4114" s="2" t="s">
        <v>8055</v>
      </c>
      <c r="L4114">
        <v>8</v>
      </c>
      <c r="M4114" s="2" t="s">
        <v>112</v>
      </c>
      <c r="N4114">
        <v>61</v>
      </c>
      <c r="O4114" s="2" t="s">
        <v>113</v>
      </c>
      <c r="P4114">
        <v>620</v>
      </c>
      <c r="Q4114" s="2" t="s">
        <v>114</v>
      </c>
      <c r="R4114" t="s">
        <v>67</v>
      </c>
      <c r="S4114" t="s">
        <v>67</v>
      </c>
      <c r="T4114" s="2" t="s">
        <v>73</v>
      </c>
      <c r="U4114" s="2" t="s">
        <v>74</v>
      </c>
      <c r="V4114">
        <v>536</v>
      </c>
      <c r="W4114" s="2" t="s">
        <v>1174</v>
      </c>
      <c r="X4114">
        <v>100000.8</v>
      </c>
      <c r="Y4114">
        <v>100000.8</v>
      </c>
      <c r="AD4114">
        <v>17647.2</v>
      </c>
      <c r="AF4114">
        <v>0</v>
      </c>
      <c r="AL4114" s="5">
        <v>117648</v>
      </c>
      <c r="AM4114">
        <v>0</v>
      </c>
      <c r="AN4114">
        <v>0</v>
      </c>
      <c r="AO4114">
        <v>100000.8</v>
      </c>
      <c r="AP4114">
        <v>100000.8</v>
      </c>
      <c r="AS4114">
        <v>17647.2</v>
      </c>
      <c r="AZ4114" s="5">
        <v>117648</v>
      </c>
      <c r="BF4114" s="5">
        <v>0</v>
      </c>
      <c r="BG4114">
        <v>20200301</v>
      </c>
      <c r="BH4114" s="9" t="str">
        <f t="shared" si="192"/>
        <v>2020</v>
      </c>
      <c r="BI4114" t="str">
        <f>MID(Merge1[[#This Row],[OC_DATA_INIZIO_PROGETTO]],5,2)</f>
        <v>03</v>
      </c>
      <c r="BJ4114">
        <v>20220430</v>
      </c>
      <c r="BK4114" t="str">
        <f t="shared" si="193"/>
        <v>2022</v>
      </c>
      <c r="BL4114" t="str">
        <f>MID(Merge1[[#This Row],[OC_DATA_FINE_PROGETTO_PREVISTA]],5,2)</f>
        <v>04</v>
      </c>
      <c r="BM4114" s="8">
        <f>(Merge1[[#This Row],[Colonna2]]-Merge1[[#This Row],[Colonna1]])*12+Merge1[[#This Row],[Colonna22]]-Merge1[[#This Row],[Colonna12]]</f>
        <v>25</v>
      </c>
      <c r="BO4114" t="str">
        <f t="shared" si="194"/>
        <v/>
      </c>
      <c r="BP4114" s="2" t="s">
        <v>86</v>
      </c>
      <c r="BQ4114" s="2" t="s">
        <v>76</v>
      </c>
      <c r="BR4114" s="2" t="s">
        <v>77</v>
      </c>
      <c r="BS4114" s="2" t="s">
        <v>434</v>
      </c>
      <c r="BT4114" s="2" t="s">
        <v>435</v>
      </c>
    </row>
    <row r="4115" spans="1:72" x14ac:dyDescent="0.35">
      <c r="A4115" s="2" t="s">
        <v>8396</v>
      </c>
      <c r="B4115" s="2" t="s">
        <v>8397</v>
      </c>
      <c r="C4115" s="2" t="s">
        <v>8390</v>
      </c>
      <c r="D4115" s="2" t="s">
        <v>8391</v>
      </c>
      <c r="E4115" s="2" t="s">
        <v>8398</v>
      </c>
      <c r="F4115">
        <v>1</v>
      </c>
      <c r="G4115" s="2" t="s">
        <v>151</v>
      </c>
      <c r="H4115">
        <v>2</v>
      </c>
      <c r="I4115" s="2" t="s">
        <v>430</v>
      </c>
      <c r="J4115">
        <v>14</v>
      </c>
      <c r="K4115" s="2" t="s">
        <v>8055</v>
      </c>
      <c r="L4115">
        <v>8</v>
      </c>
      <c r="M4115" s="2" t="s">
        <v>112</v>
      </c>
      <c r="N4115">
        <v>61</v>
      </c>
      <c r="O4115" s="2" t="s">
        <v>113</v>
      </c>
      <c r="P4115">
        <v>620</v>
      </c>
      <c r="Q4115" s="2" t="s">
        <v>114</v>
      </c>
      <c r="R4115" t="s">
        <v>67</v>
      </c>
      <c r="S4115" t="s">
        <v>67</v>
      </c>
      <c r="T4115" s="2" t="s">
        <v>73</v>
      </c>
      <c r="U4115" s="2" t="s">
        <v>74</v>
      </c>
      <c r="V4115">
        <v>611</v>
      </c>
      <c r="W4115" s="2" t="s">
        <v>2386</v>
      </c>
      <c r="X4115">
        <v>100000.8</v>
      </c>
      <c r="Y4115">
        <v>100000.8</v>
      </c>
      <c r="AD4115">
        <v>17647.2</v>
      </c>
      <c r="AF4115">
        <v>0</v>
      </c>
      <c r="AL4115" s="5">
        <v>117648</v>
      </c>
      <c r="AM4115">
        <v>0</v>
      </c>
      <c r="AN4115">
        <v>0</v>
      </c>
      <c r="AO4115">
        <v>100000.8</v>
      </c>
      <c r="AP4115">
        <v>100000.8</v>
      </c>
      <c r="AS4115">
        <v>17647.2</v>
      </c>
      <c r="AZ4115" s="5">
        <v>117648</v>
      </c>
      <c r="BF4115" s="5">
        <v>0</v>
      </c>
      <c r="BG4115">
        <v>20200301</v>
      </c>
      <c r="BH4115" s="9" t="str">
        <f t="shared" si="192"/>
        <v>2020</v>
      </c>
      <c r="BI4115" t="str">
        <f>MID(Merge1[[#This Row],[OC_DATA_INIZIO_PROGETTO]],5,2)</f>
        <v>03</v>
      </c>
      <c r="BJ4115">
        <v>20220430</v>
      </c>
      <c r="BK4115" t="str">
        <f t="shared" si="193"/>
        <v>2022</v>
      </c>
      <c r="BL4115" t="str">
        <f>MID(Merge1[[#This Row],[OC_DATA_FINE_PROGETTO_PREVISTA]],5,2)</f>
        <v>04</v>
      </c>
      <c r="BM4115" s="8">
        <f>(Merge1[[#This Row],[Colonna2]]-Merge1[[#This Row],[Colonna1]])*12+Merge1[[#This Row],[Colonna22]]-Merge1[[#This Row],[Colonna12]]</f>
        <v>25</v>
      </c>
      <c r="BO4115" t="str">
        <f t="shared" si="194"/>
        <v/>
      </c>
      <c r="BP4115" s="2" t="s">
        <v>86</v>
      </c>
      <c r="BQ4115" s="2" t="s">
        <v>76</v>
      </c>
      <c r="BR4115" s="2" t="s">
        <v>77</v>
      </c>
      <c r="BS4115" s="2" t="s">
        <v>434</v>
      </c>
      <c r="BT4115" s="2" t="s">
        <v>435</v>
      </c>
    </row>
    <row r="4116" spans="1:72" x14ac:dyDescent="0.35">
      <c r="A4116" s="2" t="s">
        <v>8435</v>
      </c>
      <c r="B4116" s="2" t="s">
        <v>8436</v>
      </c>
      <c r="C4116" s="2" t="s">
        <v>8432</v>
      </c>
      <c r="D4116" s="2" t="s">
        <v>8433</v>
      </c>
      <c r="E4116" s="2" t="s">
        <v>8437</v>
      </c>
      <c r="F4116">
        <v>5</v>
      </c>
      <c r="G4116" s="2" t="s">
        <v>80</v>
      </c>
      <c r="H4116">
        <v>2</v>
      </c>
      <c r="I4116" s="2" t="s">
        <v>430</v>
      </c>
      <c r="J4116">
        <v>14</v>
      </c>
      <c r="K4116" s="2" t="s">
        <v>8055</v>
      </c>
      <c r="L4116">
        <v>10</v>
      </c>
      <c r="M4116" s="2" t="s">
        <v>95</v>
      </c>
      <c r="N4116">
        <v>99</v>
      </c>
      <c r="O4116" s="2" t="s">
        <v>96</v>
      </c>
      <c r="P4116">
        <v>999</v>
      </c>
      <c r="Q4116" s="2" t="s">
        <v>96</v>
      </c>
      <c r="R4116" t="s">
        <v>67</v>
      </c>
      <c r="S4116" t="s">
        <v>67</v>
      </c>
      <c r="T4116" s="2" t="s">
        <v>73</v>
      </c>
      <c r="U4116" s="2" t="s">
        <v>74</v>
      </c>
      <c r="V4116">
        <v>0</v>
      </c>
      <c r="W4116" s="2" t="s">
        <v>97</v>
      </c>
      <c r="X4116">
        <v>108800</v>
      </c>
      <c r="Y4116">
        <v>108800</v>
      </c>
      <c r="AF4116">
        <v>0</v>
      </c>
      <c r="AJ4116">
        <v>19200</v>
      </c>
      <c r="AL4116" s="5">
        <v>108800</v>
      </c>
      <c r="AM4116">
        <v>0</v>
      </c>
      <c r="AN4116">
        <v>0</v>
      </c>
      <c r="AO4116">
        <v>108800</v>
      </c>
      <c r="AP4116">
        <v>108800</v>
      </c>
      <c r="AX4116">
        <v>19200</v>
      </c>
      <c r="AZ4116" s="5">
        <v>108800</v>
      </c>
      <c r="BF4116" s="5">
        <v>0</v>
      </c>
      <c r="BG4116">
        <v>20200401</v>
      </c>
      <c r="BH4116" s="9" t="str">
        <f t="shared" si="192"/>
        <v>2020</v>
      </c>
      <c r="BI4116" t="str">
        <f>MID(Merge1[[#This Row],[OC_DATA_INIZIO_PROGETTO]],5,2)</f>
        <v>04</v>
      </c>
      <c r="BJ4116">
        <v>20220331</v>
      </c>
      <c r="BK4116" t="str">
        <f t="shared" si="193"/>
        <v>2022</v>
      </c>
      <c r="BL4116" t="str">
        <f>MID(Merge1[[#This Row],[OC_DATA_FINE_PROGETTO_PREVISTA]],5,2)</f>
        <v>03</v>
      </c>
      <c r="BM4116" s="8">
        <f>(Merge1[[#This Row],[Colonna2]]-Merge1[[#This Row],[Colonna1]])*12+Merge1[[#This Row],[Colonna22]]-Merge1[[#This Row],[Colonna12]]</f>
        <v>23</v>
      </c>
      <c r="BO4116" t="str">
        <f t="shared" si="194"/>
        <v/>
      </c>
      <c r="BP4116" s="2" t="s">
        <v>86</v>
      </c>
      <c r="BQ4116" s="2" t="s">
        <v>76</v>
      </c>
      <c r="BR4116" s="2" t="s">
        <v>77</v>
      </c>
      <c r="BS4116" s="2" t="s">
        <v>434</v>
      </c>
      <c r="BT4116" s="2" t="s">
        <v>435</v>
      </c>
    </row>
    <row r="4117" spans="1:72" x14ac:dyDescent="0.35">
      <c r="A4117" s="2" t="s">
        <v>8449</v>
      </c>
      <c r="B4117" s="2" t="s">
        <v>8329</v>
      </c>
      <c r="C4117" s="2" t="s">
        <v>8330</v>
      </c>
      <c r="D4117" s="2" t="s">
        <v>8331</v>
      </c>
      <c r="E4117" s="2" t="s">
        <v>8450</v>
      </c>
      <c r="F4117">
        <v>1</v>
      </c>
      <c r="G4117" s="2" t="s">
        <v>151</v>
      </c>
      <c r="H4117">
        <v>2</v>
      </c>
      <c r="I4117" s="2" t="s">
        <v>430</v>
      </c>
      <c r="J4117">
        <v>13</v>
      </c>
      <c r="K4117" s="2" t="s">
        <v>431</v>
      </c>
      <c r="L4117">
        <v>8</v>
      </c>
      <c r="M4117" s="2" t="s">
        <v>112</v>
      </c>
      <c r="N4117">
        <v>61</v>
      </c>
      <c r="O4117" s="2" t="s">
        <v>113</v>
      </c>
      <c r="P4117">
        <v>614</v>
      </c>
      <c r="Q4117" s="2" t="s">
        <v>5494</v>
      </c>
      <c r="R4117" t="s">
        <v>67</v>
      </c>
      <c r="S4117" t="s">
        <v>67</v>
      </c>
      <c r="T4117" s="2" t="s">
        <v>504</v>
      </c>
      <c r="U4117" s="2" t="s">
        <v>505</v>
      </c>
      <c r="V4117">
        <v>534</v>
      </c>
      <c r="W4117" s="2" t="s">
        <v>2464</v>
      </c>
      <c r="X4117">
        <v>102645.47</v>
      </c>
      <c r="Y4117">
        <v>102645.47</v>
      </c>
      <c r="AF4117">
        <v>0</v>
      </c>
      <c r="AK4117">
        <v>18114</v>
      </c>
      <c r="AL4117" s="5">
        <v>102645.47</v>
      </c>
      <c r="AM4117">
        <v>0</v>
      </c>
      <c r="AN4117">
        <v>0</v>
      </c>
      <c r="AO4117">
        <v>102645.47</v>
      </c>
      <c r="AP4117">
        <v>102645.47</v>
      </c>
      <c r="AY4117">
        <v>18114</v>
      </c>
      <c r="AZ4117" s="5">
        <v>102645.47</v>
      </c>
      <c r="BF4117" s="5">
        <v>24236.71</v>
      </c>
      <c r="BG4117">
        <v>20200101</v>
      </c>
      <c r="BH4117" s="9" t="str">
        <f t="shared" si="192"/>
        <v>2020</v>
      </c>
      <c r="BI4117" t="str">
        <f>MID(Merge1[[#This Row],[OC_DATA_INIZIO_PROGETTO]],5,2)</f>
        <v>01</v>
      </c>
      <c r="BJ4117">
        <v>20211231</v>
      </c>
      <c r="BK4117" t="str">
        <f t="shared" si="193"/>
        <v>2021</v>
      </c>
      <c r="BL4117" t="str">
        <f>MID(Merge1[[#This Row],[OC_DATA_FINE_PROGETTO_PREVISTA]],5,2)</f>
        <v>12</v>
      </c>
      <c r="BM4117" s="8">
        <f>(Merge1[[#This Row],[Colonna2]]-Merge1[[#This Row],[Colonna1]])*12+Merge1[[#This Row],[Colonna22]]-Merge1[[#This Row],[Colonna12]]</f>
        <v>23</v>
      </c>
      <c r="BO4117" t="str">
        <f t="shared" si="194"/>
        <v/>
      </c>
      <c r="BP4117" s="2" t="s">
        <v>86</v>
      </c>
      <c r="BQ4117" s="2" t="s">
        <v>76</v>
      </c>
      <c r="BR4117" s="2" t="s">
        <v>77</v>
      </c>
      <c r="BS4117" s="2" t="s">
        <v>434</v>
      </c>
      <c r="BT4117" s="2" t="s">
        <v>435</v>
      </c>
    </row>
    <row r="4118" spans="1:72" x14ac:dyDescent="0.35">
      <c r="A4118" s="2" t="s">
        <v>362</v>
      </c>
      <c r="B4118" s="2" t="s">
        <v>363</v>
      </c>
      <c r="C4118" s="2" t="s">
        <v>364</v>
      </c>
      <c r="D4118" s="2" t="s">
        <v>365</v>
      </c>
      <c r="E4118" s="2" t="s">
        <v>366</v>
      </c>
      <c r="F4118">
        <v>1</v>
      </c>
      <c r="G4118" s="2" t="s">
        <v>151</v>
      </c>
      <c r="H4118">
        <v>6</v>
      </c>
      <c r="I4118" s="2" t="s">
        <v>94</v>
      </c>
      <c r="J4118">
        <v>99</v>
      </c>
      <c r="K4118" s="2" t="s">
        <v>81</v>
      </c>
      <c r="L4118">
        <v>10</v>
      </c>
      <c r="M4118" s="2" t="s">
        <v>95</v>
      </c>
      <c r="N4118">
        <v>99</v>
      </c>
      <c r="O4118" s="2" t="s">
        <v>96</v>
      </c>
      <c r="P4118">
        <v>999</v>
      </c>
      <c r="Q4118" s="2" t="s">
        <v>96</v>
      </c>
      <c r="R4118" t="s">
        <v>67</v>
      </c>
      <c r="S4118" t="s">
        <v>67</v>
      </c>
      <c r="T4118" s="2" t="s">
        <v>73</v>
      </c>
      <c r="U4118" s="2" t="s">
        <v>74</v>
      </c>
      <c r="V4118">
        <v>0</v>
      </c>
      <c r="W4118" s="2" t="s">
        <v>97</v>
      </c>
      <c r="X4118">
        <v>99833.33</v>
      </c>
      <c r="AF4118">
        <v>0</v>
      </c>
      <c r="AL4118" s="5">
        <v>99833.33</v>
      </c>
      <c r="AM4118">
        <v>0</v>
      </c>
      <c r="AN4118">
        <v>0</v>
      </c>
      <c r="AO4118">
        <v>99833.33</v>
      </c>
      <c r="AZ4118" s="5">
        <v>99833.33</v>
      </c>
      <c r="BF4118" s="5">
        <v>0</v>
      </c>
      <c r="BG4118">
        <v>20190515</v>
      </c>
      <c r="BH4118" s="9" t="str">
        <f t="shared" si="192"/>
        <v>2019</v>
      </c>
      <c r="BI4118" t="str">
        <f>MID(Merge1[[#This Row],[OC_DATA_INIZIO_PROGETTO]],5,2)</f>
        <v>05</v>
      </c>
      <c r="BJ4118">
        <v>20211231</v>
      </c>
      <c r="BK4118" t="str">
        <f t="shared" si="193"/>
        <v>2021</v>
      </c>
      <c r="BL4118" t="str">
        <f>MID(Merge1[[#This Row],[OC_DATA_FINE_PROGETTO_PREVISTA]],5,2)</f>
        <v>12</v>
      </c>
      <c r="BM4118" s="8">
        <f>(Merge1[[#This Row],[Colonna2]]-Merge1[[#This Row],[Colonna1]])*12+Merge1[[#This Row],[Colonna22]]-Merge1[[#This Row],[Colonna12]]</f>
        <v>31</v>
      </c>
      <c r="BO4118" t="str">
        <f t="shared" si="194"/>
        <v/>
      </c>
      <c r="BP4118" s="2" t="s">
        <v>86</v>
      </c>
      <c r="BQ4118" s="2" t="s">
        <v>86</v>
      </c>
      <c r="BR4118" s="2" t="s">
        <v>86</v>
      </c>
      <c r="BS4118" s="2" t="s">
        <v>67</v>
      </c>
      <c r="BT4118" s="2" t="s">
        <v>67</v>
      </c>
    </row>
    <row r="4119" spans="1:72" x14ac:dyDescent="0.35">
      <c r="A4119" s="2" t="s">
        <v>10833</v>
      </c>
      <c r="B4119" s="2" t="s">
        <v>10834</v>
      </c>
      <c r="C4119" s="2" t="s">
        <v>10835</v>
      </c>
      <c r="D4119" s="2" t="s">
        <v>10836</v>
      </c>
      <c r="E4119" s="2" t="s">
        <v>10837</v>
      </c>
      <c r="F4119">
        <v>1</v>
      </c>
      <c r="G4119" s="2" t="s">
        <v>151</v>
      </c>
      <c r="H4119">
        <v>7</v>
      </c>
      <c r="I4119" s="2" t="s">
        <v>770</v>
      </c>
      <c r="J4119">
        <v>11</v>
      </c>
      <c r="K4119" s="2" t="s">
        <v>681</v>
      </c>
      <c r="L4119">
        <v>8</v>
      </c>
      <c r="M4119" s="2" t="s">
        <v>112</v>
      </c>
      <c r="N4119">
        <v>62</v>
      </c>
      <c r="O4119" s="2" t="s">
        <v>2450</v>
      </c>
      <c r="P4119">
        <v>999</v>
      </c>
      <c r="Q4119" s="2" t="s">
        <v>3522</v>
      </c>
      <c r="R4119" t="s">
        <v>67</v>
      </c>
      <c r="S4119" t="s">
        <v>67</v>
      </c>
      <c r="T4119" s="2" t="s">
        <v>1986</v>
      </c>
      <c r="U4119" s="2" t="s">
        <v>1987</v>
      </c>
      <c r="V4119">
        <v>914</v>
      </c>
      <c r="W4119" s="2" t="s">
        <v>6661</v>
      </c>
      <c r="X4119">
        <v>49875</v>
      </c>
      <c r="Y4119">
        <v>49875</v>
      </c>
      <c r="AD4119">
        <v>34912.5</v>
      </c>
      <c r="AF4119">
        <v>0</v>
      </c>
      <c r="AG4119">
        <v>14962.5</v>
      </c>
      <c r="AL4119" s="5">
        <v>99750</v>
      </c>
      <c r="AM4119">
        <v>0</v>
      </c>
      <c r="AN4119">
        <v>0</v>
      </c>
      <c r="AO4119">
        <v>49875</v>
      </c>
      <c r="AP4119">
        <v>49875</v>
      </c>
      <c r="AS4119">
        <v>34912.5</v>
      </c>
      <c r="AU4119">
        <v>14962.5</v>
      </c>
      <c r="AZ4119" s="5">
        <v>99750</v>
      </c>
      <c r="BF4119" s="5">
        <v>0</v>
      </c>
      <c r="BG4119">
        <v>20200917</v>
      </c>
      <c r="BH4119" s="9" t="str">
        <f t="shared" si="192"/>
        <v>2020</v>
      </c>
      <c r="BI4119" t="str">
        <f>MID(Merge1[[#This Row],[OC_DATA_INIZIO_PROGETTO]],5,2)</f>
        <v>09</v>
      </c>
      <c r="BJ4119">
        <v>20211218</v>
      </c>
      <c r="BK4119" t="str">
        <f t="shared" si="193"/>
        <v>2021</v>
      </c>
      <c r="BL4119" t="str">
        <f>MID(Merge1[[#This Row],[OC_DATA_FINE_PROGETTO_PREVISTA]],5,2)</f>
        <v>12</v>
      </c>
      <c r="BM4119" s="8">
        <f>(Merge1[[#This Row],[Colonna2]]-Merge1[[#This Row],[Colonna1]])*12+Merge1[[#This Row],[Colonna22]]-Merge1[[#This Row],[Colonna12]]</f>
        <v>15</v>
      </c>
      <c r="BN4119">
        <v>20211218</v>
      </c>
      <c r="BO4119" t="str">
        <f t="shared" si="194"/>
        <v>2021</v>
      </c>
      <c r="BP4119" s="2" t="s">
        <v>86</v>
      </c>
      <c r="BQ4119" s="2" t="s">
        <v>76</v>
      </c>
      <c r="BR4119" s="2" t="s">
        <v>77</v>
      </c>
      <c r="BS4119" s="2" t="s">
        <v>2387</v>
      </c>
      <c r="BT4119" s="2" t="s">
        <v>510</v>
      </c>
    </row>
    <row r="4120" spans="1:72" x14ac:dyDescent="0.35">
      <c r="A4120" s="2" t="s">
        <v>15095</v>
      </c>
      <c r="B4120" s="2" t="s">
        <v>15096</v>
      </c>
      <c r="C4120" s="2" t="s">
        <v>15097</v>
      </c>
      <c r="D4120" s="2" t="s">
        <v>15098</v>
      </c>
      <c r="E4120" s="2" t="s">
        <v>15099</v>
      </c>
      <c r="F4120">
        <v>1</v>
      </c>
      <c r="G4120" s="2" t="s">
        <v>151</v>
      </c>
      <c r="H4120">
        <v>2</v>
      </c>
      <c r="I4120" s="2" t="s">
        <v>430</v>
      </c>
      <c r="J4120">
        <v>99</v>
      </c>
      <c r="K4120" s="2" t="s">
        <v>81</v>
      </c>
      <c r="L4120">
        <v>8</v>
      </c>
      <c r="M4120" s="2" t="s">
        <v>112</v>
      </c>
      <c r="N4120">
        <v>62</v>
      </c>
      <c r="O4120" s="2" t="s">
        <v>2450</v>
      </c>
      <c r="P4120">
        <v>999</v>
      </c>
      <c r="Q4120" s="2" t="s">
        <v>3522</v>
      </c>
      <c r="R4120" t="s">
        <v>67</v>
      </c>
      <c r="S4120" t="s">
        <v>67</v>
      </c>
      <c r="T4120" s="2" t="s">
        <v>1986</v>
      </c>
      <c r="U4120" s="2" t="s">
        <v>1987</v>
      </c>
      <c r="V4120">
        <v>915</v>
      </c>
      <c r="W4120" s="2" t="s">
        <v>632</v>
      </c>
      <c r="X4120">
        <v>49780</v>
      </c>
      <c r="Y4120">
        <v>49780</v>
      </c>
      <c r="AD4120">
        <v>34846</v>
      </c>
      <c r="AF4120">
        <v>0</v>
      </c>
      <c r="AG4120">
        <v>14934</v>
      </c>
      <c r="AL4120" s="5">
        <v>99560</v>
      </c>
      <c r="AM4120">
        <v>0</v>
      </c>
      <c r="AN4120">
        <v>0</v>
      </c>
      <c r="AO4120">
        <v>49780</v>
      </c>
      <c r="AP4120">
        <v>49780</v>
      </c>
      <c r="AS4120">
        <v>34846</v>
      </c>
      <c r="AU4120">
        <v>14934</v>
      </c>
      <c r="AZ4120" s="5">
        <v>99560</v>
      </c>
      <c r="BF4120" s="5">
        <v>0</v>
      </c>
      <c r="BG4120">
        <v>20200207</v>
      </c>
      <c r="BH4120" s="9" t="str">
        <f t="shared" si="192"/>
        <v>2020</v>
      </c>
      <c r="BI4120" t="str">
        <f>MID(Merge1[[#This Row],[OC_DATA_INIZIO_PROGETTO]],5,2)</f>
        <v>02</v>
      </c>
      <c r="BJ4120">
        <v>20210807</v>
      </c>
      <c r="BK4120" t="str">
        <f t="shared" si="193"/>
        <v>2021</v>
      </c>
      <c r="BL4120" t="str">
        <f>MID(Merge1[[#This Row],[OC_DATA_FINE_PROGETTO_PREVISTA]],5,2)</f>
        <v>08</v>
      </c>
      <c r="BM4120" s="8">
        <f>(Merge1[[#This Row],[Colonna2]]-Merge1[[#This Row],[Colonna1]])*12+Merge1[[#This Row],[Colonna22]]-Merge1[[#This Row],[Colonna12]]</f>
        <v>18</v>
      </c>
      <c r="BN4120">
        <v>20210807</v>
      </c>
      <c r="BO4120" t="str">
        <f t="shared" si="194"/>
        <v>2021</v>
      </c>
      <c r="BP4120" s="2" t="s">
        <v>86</v>
      </c>
      <c r="BQ4120" s="2" t="s">
        <v>86</v>
      </c>
      <c r="BR4120" s="2" t="s">
        <v>86</v>
      </c>
      <c r="BS4120" s="2" t="s">
        <v>67</v>
      </c>
      <c r="BT4120" s="2" t="s">
        <v>67</v>
      </c>
    </row>
    <row r="4121" spans="1:72" x14ac:dyDescent="0.35">
      <c r="A4121" s="2" t="s">
        <v>10844</v>
      </c>
      <c r="B4121" s="2" t="s">
        <v>10845</v>
      </c>
      <c r="C4121" s="2" t="s">
        <v>10846</v>
      </c>
      <c r="D4121" s="2" t="s">
        <v>10847</v>
      </c>
      <c r="E4121" s="2" t="s">
        <v>10848</v>
      </c>
      <c r="F4121">
        <v>1</v>
      </c>
      <c r="G4121" s="2" t="s">
        <v>151</v>
      </c>
      <c r="H4121">
        <v>7</v>
      </c>
      <c r="I4121" s="2" t="s">
        <v>770</v>
      </c>
      <c r="J4121">
        <v>11</v>
      </c>
      <c r="K4121" s="2" t="s">
        <v>681</v>
      </c>
      <c r="L4121">
        <v>8</v>
      </c>
      <c r="M4121" s="2" t="s">
        <v>112</v>
      </c>
      <c r="N4121">
        <v>62</v>
      </c>
      <c r="O4121" s="2" t="s">
        <v>2450</v>
      </c>
      <c r="P4121">
        <v>999</v>
      </c>
      <c r="Q4121" s="2" t="s">
        <v>3522</v>
      </c>
      <c r="R4121" t="s">
        <v>67</v>
      </c>
      <c r="S4121" t="s">
        <v>67</v>
      </c>
      <c r="T4121" s="2" t="s">
        <v>1986</v>
      </c>
      <c r="U4121" s="2" t="s">
        <v>1987</v>
      </c>
      <c r="V4121">
        <v>910</v>
      </c>
      <c r="W4121" s="2" t="s">
        <v>6662</v>
      </c>
      <c r="X4121">
        <v>48000</v>
      </c>
      <c r="Y4121">
        <v>48000</v>
      </c>
      <c r="AD4121">
        <v>33600</v>
      </c>
      <c r="AF4121">
        <v>0</v>
      </c>
      <c r="AG4121">
        <v>14400</v>
      </c>
      <c r="AL4121" s="5">
        <v>96000</v>
      </c>
      <c r="AM4121">
        <v>0</v>
      </c>
      <c r="AN4121">
        <v>0</v>
      </c>
      <c r="AO4121">
        <v>48000</v>
      </c>
      <c r="AP4121">
        <v>48000</v>
      </c>
      <c r="AS4121">
        <v>33600</v>
      </c>
      <c r="AU4121">
        <v>14400</v>
      </c>
      <c r="AZ4121" s="5">
        <v>96000</v>
      </c>
      <c r="BF4121" s="5">
        <v>0</v>
      </c>
      <c r="BG4121">
        <v>20200917</v>
      </c>
      <c r="BH4121" s="9" t="str">
        <f t="shared" si="192"/>
        <v>2020</v>
      </c>
      <c r="BI4121" t="str">
        <f>MID(Merge1[[#This Row],[OC_DATA_INIZIO_PROGETTO]],5,2)</f>
        <v>09</v>
      </c>
      <c r="BJ4121">
        <v>20211218</v>
      </c>
      <c r="BK4121" t="str">
        <f t="shared" si="193"/>
        <v>2021</v>
      </c>
      <c r="BL4121" t="str">
        <f>MID(Merge1[[#This Row],[OC_DATA_FINE_PROGETTO_PREVISTA]],5,2)</f>
        <v>12</v>
      </c>
      <c r="BM4121" s="8">
        <f>(Merge1[[#This Row],[Colonna2]]-Merge1[[#This Row],[Colonna1]])*12+Merge1[[#This Row],[Colonna22]]-Merge1[[#This Row],[Colonna12]]</f>
        <v>15</v>
      </c>
      <c r="BN4121">
        <v>20211218</v>
      </c>
      <c r="BO4121" t="str">
        <f t="shared" si="194"/>
        <v>2021</v>
      </c>
      <c r="BP4121" s="2" t="s">
        <v>86</v>
      </c>
      <c r="BQ4121" s="2" t="s">
        <v>76</v>
      </c>
      <c r="BR4121" s="2" t="s">
        <v>77</v>
      </c>
      <c r="BS4121" s="2" t="s">
        <v>2387</v>
      </c>
      <c r="BT4121" s="2" t="s">
        <v>510</v>
      </c>
    </row>
    <row r="4122" spans="1:72" x14ac:dyDescent="0.35">
      <c r="A4122" s="2" t="s">
        <v>10838</v>
      </c>
      <c r="B4122" s="2" t="s">
        <v>10839</v>
      </c>
      <c r="C4122" s="2" t="s">
        <v>10840</v>
      </c>
      <c r="D4122" s="2" t="s">
        <v>10841</v>
      </c>
      <c r="E4122" s="2" t="s">
        <v>10842</v>
      </c>
      <c r="F4122">
        <v>1</v>
      </c>
      <c r="G4122" s="2" t="s">
        <v>151</v>
      </c>
      <c r="H4122">
        <v>7</v>
      </c>
      <c r="I4122" s="2" t="s">
        <v>770</v>
      </c>
      <c r="J4122">
        <v>11</v>
      </c>
      <c r="K4122" s="2" t="s">
        <v>681</v>
      </c>
      <c r="L4122">
        <v>8</v>
      </c>
      <c r="M4122" s="2" t="s">
        <v>112</v>
      </c>
      <c r="N4122">
        <v>62</v>
      </c>
      <c r="O4122" s="2" t="s">
        <v>2450</v>
      </c>
      <c r="P4122">
        <v>999</v>
      </c>
      <c r="Q4122" s="2" t="s">
        <v>3522</v>
      </c>
      <c r="R4122" t="s">
        <v>67</v>
      </c>
      <c r="S4122" t="s">
        <v>67</v>
      </c>
      <c r="T4122" s="2" t="s">
        <v>1986</v>
      </c>
      <c r="U4122" s="2" t="s">
        <v>1987</v>
      </c>
      <c r="V4122">
        <v>915</v>
      </c>
      <c r="W4122" s="2" t="s">
        <v>632</v>
      </c>
      <c r="X4122">
        <v>46000</v>
      </c>
      <c r="Y4122">
        <v>46000</v>
      </c>
      <c r="AD4122">
        <v>32200</v>
      </c>
      <c r="AF4122">
        <v>0</v>
      </c>
      <c r="AG4122">
        <v>13800</v>
      </c>
      <c r="AL4122" s="5">
        <v>92000</v>
      </c>
      <c r="AM4122">
        <v>0</v>
      </c>
      <c r="AN4122">
        <v>0</v>
      </c>
      <c r="AO4122">
        <v>46000</v>
      </c>
      <c r="AP4122">
        <v>46000</v>
      </c>
      <c r="AS4122">
        <v>32200</v>
      </c>
      <c r="AU4122">
        <v>13800</v>
      </c>
      <c r="AZ4122" s="5">
        <v>92000</v>
      </c>
      <c r="BF4122" s="5">
        <v>0</v>
      </c>
      <c r="BG4122">
        <v>20200918</v>
      </c>
      <c r="BH4122" s="9" t="str">
        <f t="shared" si="192"/>
        <v>2020</v>
      </c>
      <c r="BI4122" t="str">
        <f>MID(Merge1[[#This Row],[OC_DATA_INIZIO_PROGETTO]],5,2)</f>
        <v>09</v>
      </c>
      <c r="BJ4122">
        <v>20211218</v>
      </c>
      <c r="BK4122" t="str">
        <f t="shared" si="193"/>
        <v>2021</v>
      </c>
      <c r="BL4122" t="str">
        <f>MID(Merge1[[#This Row],[OC_DATA_FINE_PROGETTO_PREVISTA]],5,2)</f>
        <v>12</v>
      </c>
      <c r="BM4122" s="8">
        <f>(Merge1[[#This Row],[Colonna2]]-Merge1[[#This Row],[Colonna1]])*12+Merge1[[#This Row],[Colonna22]]-Merge1[[#This Row],[Colonna12]]</f>
        <v>15</v>
      </c>
      <c r="BN4122">
        <v>20211218</v>
      </c>
      <c r="BO4122" t="str">
        <f t="shared" si="194"/>
        <v>2021</v>
      </c>
      <c r="BP4122" s="2" t="s">
        <v>86</v>
      </c>
      <c r="BQ4122" s="2" t="s">
        <v>76</v>
      </c>
      <c r="BR4122" s="2" t="s">
        <v>77</v>
      </c>
      <c r="BS4122" s="2" t="s">
        <v>2387</v>
      </c>
      <c r="BT4122" s="2" t="s">
        <v>510</v>
      </c>
    </row>
    <row r="4123" spans="1:72" x14ac:dyDescent="0.35">
      <c r="A4123" s="2" t="s">
        <v>8197</v>
      </c>
      <c r="B4123" s="2" t="s">
        <v>8185</v>
      </c>
      <c r="C4123" s="2" t="s">
        <v>8168</v>
      </c>
      <c r="D4123" s="2" t="s">
        <v>8198</v>
      </c>
      <c r="E4123" s="2" t="s">
        <v>8199</v>
      </c>
      <c r="F4123">
        <v>1</v>
      </c>
      <c r="G4123" s="2" t="s">
        <v>151</v>
      </c>
      <c r="H4123">
        <v>2</v>
      </c>
      <c r="I4123" s="2" t="s">
        <v>430</v>
      </c>
      <c r="J4123">
        <v>99</v>
      </c>
      <c r="K4123" s="2" t="s">
        <v>81</v>
      </c>
      <c r="L4123">
        <v>10</v>
      </c>
      <c r="M4123" s="2" t="s">
        <v>95</v>
      </c>
      <c r="N4123">
        <v>99</v>
      </c>
      <c r="O4123" s="2" t="s">
        <v>96</v>
      </c>
      <c r="P4123">
        <v>999</v>
      </c>
      <c r="Q4123" s="2" t="s">
        <v>96</v>
      </c>
      <c r="R4123" t="s">
        <v>67</v>
      </c>
      <c r="S4123" t="s">
        <v>67</v>
      </c>
      <c r="T4123" s="2" t="s">
        <v>504</v>
      </c>
      <c r="U4123" s="2" t="s">
        <v>505</v>
      </c>
      <c r="V4123">
        <v>0</v>
      </c>
      <c r="W4123" s="2" t="s">
        <v>97</v>
      </c>
      <c r="X4123">
        <v>91874.38</v>
      </c>
      <c r="Y4123">
        <v>91874.38</v>
      </c>
      <c r="AF4123">
        <v>0</v>
      </c>
      <c r="AK4123">
        <v>16213</v>
      </c>
      <c r="AL4123" s="5">
        <v>91874.38</v>
      </c>
      <c r="AM4123">
        <v>0</v>
      </c>
      <c r="AN4123">
        <v>0</v>
      </c>
      <c r="AO4123">
        <v>91874.38</v>
      </c>
      <c r="AP4123">
        <v>91874.38</v>
      </c>
      <c r="AY4123">
        <v>16213</v>
      </c>
      <c r="AZ4123" s="5">
        <v>91874.38</v>
      </c>
      <c r="BF4123" s="5">
        <v>0</v>
      </c>
      <c r="BG4123">
        <v>20170901</v>
      </c>
      <c r="BH4123" s="9" t="str">
        <f t="shared" si="192"/>
        <v>2017</v>
      </c>
      <c r="BI4123" t="str">
        <f>MID(Merge1[[#This Row],[OC_DATA_INIZIO_PROGETTO]],5,2)</f>
        <v>09</v>
      </c>
      <c r="BJ4123">
        <v>20200228</v>
      </c>
      <c r="BK4123" t="str">
        <f t="shared" si="193"/>
        <v>2020</v>
      </c>
      <c r="BL4123" t="str">
        <f>MID(Merge1[[#This Row],[OC_DATA_FINE_PROGETTO_PREVISTA]],5,2)</f>
        <v>02</v>
      </c>
      <c r="BM4123" s="8">
        <f>(Merge1[[#This Row],[Colonna2]]-Merge1[[#This Row],[Colonna1]])*12+Merge1[[#This Row],[Colonna22]]-Merge1[[#This Row],[Colonna12]]</f>
        <v>29</v>
      </c>
      <c r="BO4123" t="str">
        <f t="shared" si="194"/>
        <v/>
      </c>
      <c r="BP4123" s="2" t="s">
        <v>86</v>
      </c>
      <c r="BQ4123" s="2" t="s">
        <v>86</v>
      </c>
      <c r="BR4123" s="2" t="s">
        <v>86</v>
      </c>
      <c r="BS4123" s="2" t="s">
        <v>67</v>
      </c>
      <c r="BT4123" s="2" t="s">
        <v>67</v>
      </c>
    </row>
    <row r="4124" spans="1:72" x14ac:dyDescent="0.35">
      <c r="A4124" s="2" t="s">
        <v>28865</v>
      </c>
      <c r="B4124" s="2" t="s">
        <v>28866</v>
      </c>
      <c r="C4124" s="2" t="s">
        <v>28867</v>
      </c>
      <c r="D4124" s="2" t="s">
        <v>27718</v>
      </c>
      <c r="E4124" s="2" t="s">
        <v>28868</v>
      </c>
      <c r="F4124">
        <v>4</v>
      </c>
      <c r="G4124" s="2" t="s">
        <v>174</v>
      </c>
      <c r="H4124">
        <v>3</v>
      </c>
      <c r="I4124" s="2" t="s">
        <v>68</v>
      </c>
      <c r="J4124">
        <v>1</v>
      </c>
      <c r="K4124" s="2" t="s">
        <v>69</v>
      </c>
      <c r="L4124">
        <v>5</v>
      </c>
      <c r="M4124" s="2" t="s">
        <v>226</v>
      </c>
      <c r="N4124">
        <v>8</v>
      </c>
      <c r="O4124" s="2" t="s">
        <v>483</v>
      </c>
      <c r="P4124">
        <v>87</v>
      </c>
      <c r="Q4124" s="2" t="s">
        <v>3048</v>
      </c>
      <c r="R4124" t="s">
        <v>67</v>
      </c>
      <c r="S4124" t="s">
        <v>67</v>
      </c>
      <c r="T4124" s="2" t="s">
        <v>73</v>
      </c>
      <c r="U4124" s="2" t="s">
        <v>74</v>
      </c>
      <c r="V4124">
        <v>2020</v>
      </c>
      <c r="W4124" s="2" t="s">
        <v>22313</v>
      </c>
      <c r="X4124">
        <v>43156.800000000003</v>
      </c>
      <c r="Y4124">
        <v>43156.800000000003</v>
      </c>
      <c r="AD4124">
        <v>30209.759999999998</v>
      </c>
      <c r="AF4124">
        <v>0</v>
      </c>
      <c r="AG4124">
        <v>12947.04</v>
      </c>
      <c r="AL4124" s="5">
        <v>86313.600000000006</v>
      </c>
      <c r="AM4124">
        <v>0</v>
      </c>
      <c r="AN4124">
        <v>0</v>
      </c>
      <c r="AO4124">
        <v>43156.800000000003</v>
      </c>
      <c r="AP4124">
        <v>43156.800000000003</v>
      </c>
      <c r="AS4124">
        <v>30209.759999999998</v>
      </c>
      <c r="AU4124">
        <v>12947.04</v>
      </c>
      <c r="AZ4124" s="5">
        <v>86313.600000000006</v>
      </c>
      <c r="BF4124" s="5">
        <v>0</v>
      </c>
      <c r="BG4124">
        <v>20181001</v>
      </c>
      <c r="BH4124" s="9" t="str">
        <f t="shared" si="192"/>
        <v>2018</v>
      </c>
      <c r="BI4124" t="str">
        <f>MID(Merge1[[#This Row],[OC_DATA_INIZIO_PROGETTO]],5,2)</f>
        <v>10</v>
      </c>
      <c r="BJ4124">
        <v>20200730</v>
      </c>
      <c r="BK4124" t="str">
        <f t="shared" si="193"/>
        <v>2020</v>
      </c>
      <c r="BL4124" t="str">
        <f>MID(Merge1[[#This Row],[OC_DATA_FINE_PROGETTO_PREVISTA]],5,2)</f>
        <v>07</v>
      </c>
      <c r="BM4124" s="8">
        <f>(Merge1[[#This Row],[Colonna2]]-Merge1[[#This Row],[Colonna1]])*12+Merge1[[#This Row],[Colonna22]]-Merge1[[#This Row],[Colonna12]]</f>
        <v>21</v>
      </c>
      <c r="BO4124" t="str">
        <f t="shared" si="194"/>
        <v/>
      </c>
      <c r="BP4124" s="2" t="s">
        <v>86</v>
      </c>
      <c r="BQ4124" s="2" t="s">
        <v>76</v>
      </c>
      <c r="BR4124" s="2" t="s">
        <v>87</v>
      </c>
      <c r="BS4124" s="2" t="s">
        <v>88</v>
      </c>
      <c r="BT4124" s="2" t="s">
        <v>89</v>
      </c>
    </row>
    <row r="4125" spans="1:72" x14ac:dyDescent="0.35">
      <c r="A4125" s="2" t="s">
        <v>5660</v>
      </c>
      <c r="B4125" s="2" t="s">
        <v>5661</v>
      </c>
      <c r="C4125" s="2" t="s">
        <v>5654</v>
      </c>
      <c r="D4125" s="2" t="s">
        <v>5655</v>
      </c>
      <c r="E4125" s="2" t="s">
        <v>5662</v>
      </c>
      <c r="F4125">
        <v>1</v>
      </c>
      <c r="G4125" s="2" t="s">
        <v>151</v>
      </c>
      <c r="H4125">
        <v>7</v>
      </c>
      <c r="I4125" s="2" t="s">
        <v>770</v>
      </c>
      <c r="J4125">
        <v>20</v>
      </c>
      <c r="K4125" s="2" t="s">
        <v>3054</v>
      </c>
      <c r="L4125">
        <v>8</v>
      </c>
      <c r="M4125" s="2" t="s">
        <v>112</v>
      </c>
      <c r="N4125">
        <v>61</v>
      </c>
      <c r="O4125" s="2" t="s">
        <v>113</v>
      </c>
      <c r="P4125">
        <v>614</v>
      </c>
      <c r="Q4125" s="2" t="s">
        <v>5494</v>
      </c>
      <c r="R4125" t="s">
        <v>67</v>
      </c>
      <c r="S4125" t="s">
        <v>67</v>
      </c>
      <c r="T4125" s="2" t="s">
        <v>73</v>
      </c>
      <c r="U4125" s="2" t="s">
        <v>74</v>
      </c>
      <c r="V4125">
        <v>611</v>
      </c>
      <c r="W4125" s="2" t="s">
        <v>2386</v>
      </c>
      <c r="X4125">
        <v>43004.44</v>
      </c>
      <c r="Y4125">
        <v>43004.44</v>
      </c>
      <c r="AD4125">
        <v>30103.09</v>
      </c>
      <c r="AF4125">
        <v>0</v>
      </c>
      <c r="AG4125">
        <v>12901.31</v>
      </c>
      <c r="AK4125">
        <v>139393</v>
      </c>
      <c r="AL4125" s="5">
        <v>86008.84</v>
      </c>
      <c r="AM4125">
        <v>0</v>
      </c>
      <c r="AN4125">
        <v>0</v>
      </c>
      <c r="AO4125">
        <v>43004.44</v>
      </c>
      <c r="AP4125">
        <v>43004.44</v>
      </c>
      <c r="AS4125">
        <v>30103.09</v>
      </c>
      <c r="AU4125">
        <v>12901.31</v>
      </c>
      <c r="AY4125">
        <v>139393</v>
      </c>
      <c r="AZ4125" s="5">
        <v>86008.84</v>
      </c>
      <c r="BF4125" s="5">
        <v>0</v>
      </c>
      <c r="BG4125">
        <v>20171110</v>
      </c>
      <c r="BH4125" s="9" t="str">
        <f t="shared" si="192"/>
        <v>2017</v>
      </c>
      <c r="BI4125" t="str">
        <f>MID(Merge1[[#This Row],[OC_DATA_INIZIO_PROGETTO]],5,2)</f>
        <v>11</v>
      </c>
      <c r="BJ4125">
        <v>20191130</v>
      </c>
      <c r="BK4125" t="str">
        <f t="shared" si="193"/>
        <v>2019</v>
      </c>
      <c r="BL4125" t="str">
        <f>MID(Merge1[[#This Row],[OC_DATA_FINE_PROGETTO_PREVISTA]],5,2)</f>
        <v>11</v>
      </c>
      <c r="BM4125" s="8">
        <f>(Merge1[[#This Row],[Colonna2]]-Merge1[[#This Row],[Colonna1]])*12+Merge1[[#This Row],[Colonna22]]-Merge1[[#This Row],[Colonna12]]</f>
        <v>24</v>
      </c>
      <c r="BN4125">
        <v>20191130</v>
      </c>
      <c r="BO4125" t="str">
        <f t="shared" si="194"/>
        <v>2019</v>
      </c>
      <c r="BP4125" s="2" t="s">
        <v>86</v>
      </c>
      <c r="BQ4125" s="2" t="s">
        <v>76</v>
      </c>
      <c r="BR4125" s="2" t="s">
        <v>77</v>
      </c>
      <c r="BS4125" s="2" t="s">
        <v>773</v>
      </c>
      <c r="BT4125" s="2" t="s">
        <v>774</v>
      </c>
    </row>
    <row r="4126" spans="1:72" x14ac:dyDescent="0.35">
      <c r="A4126" s="2" t="s">
        <v>28901</v>
      </c>
      <c r="B4126" s="2" t="s">
        <v>28902</v>
      </c>
      <c r="C4126" s="2" t="s">
        <v>28903</v>
      </c>
      <c r="D4126" s="2" t="s">
        <v>27718</v>
      </c>
      <c r="E4126" s="2" t="s">
        <v>28904</v>
      </c>
      <c r="F4126">
        <v>4</v>
      </c>
      <c r="G4126" s="2" t="s">
        <v>174</v>
      </c>
      <c r="H4126">
        <v>3</v>
      </c>
      <c r="I4126" s="2" t="s">
        <v>68</v>
      </c>
      <c r="J4126">
        <v>8</v>
      </c>
      <c r="K4126" s="2" t="s">
        <v>4042</v>
      </c>
      <c r="L4126">
        <v>3</v>
      </c>
      <c r="M4126" s="2" t="s">
        <v>3884</v>
      </c>
      <c r="N4126">
        <v>6</v>
      </c>
      <c r="O4126" s="2" t="s">
        <v>3885</v>
      </c>
      <c r="P4126">
        <v>998</v>
      </c>
      <c r="Q4126" s="2" t="s">
        <v>4142</v>
      </c>
      <c r="R4126" t="s">
        <v>67</v>
      </c>
      <c r="S4126" t="s">
        <v>67</v>
      </c>
      <c r="T4126" s="2" t="s">
        <v>73</v>
      </c>
      <c r="U4126" s="2" t="s">
        <v>74</v>
      </c>
      <c r="V4126">
        <v>2037</v>
      </c>
      <c r="W4126" s="2" t="s">
        <v>19717</v>
      </c>
      <c r="X4126">
        <v>42430.86</v>
      </c>
      <c r="Y4126">
        <v>42430.86</v>
      </c>
      <c r="AD4126">
        <v>29701.599999999999</v>
      </c>
      <c r="AF4126">
        <v>0</v>
      </c>
      <c r="AG4126">
        <v>12729.26</v>
      </c>
      <c r="AL4126" s="5">
        <v>84861.72</v>
      </c>
      <c r="AM4126">
        <v>0</v>
      </c>
      <c r="AN4126">
        <v>0</v>
      </c>
      <c r="AO4126">
        <v>42430.86</v>
      </c>
      <c r="AP4126">
        <v>42430.86</v>
      </c>
      <c r="AS4126">
        <v>29701.599999999999</v>
      </c>
      <c r="AU4126">
        <v>12729.26</v>
      </c>
      <c r="AZ4126" s="5">
        <v>84861.72</v>
      </c>
      <c r="BF4126" s="5">
        <v>0</v>
      </c>
      <c r="BG4126">
        <v>20181010</v>
      </c>
      <c r="BH4126" s="9" t="str">
        <f t="shared" si="192"/>
        <v>2018</v>
      </c>
      <c r="BI4126" t="str">
        <f>MID(Merge1[[#This Row],[OC_DATA_INIZIO_PROGETTO]],5,2)</f>
        <v>10</v>
      </c>
      <c r="BJ4126">
        <v>20210209</v>
      </c>
      <c r="BK4126" t="str">
        <f t="shared" si="193"/>
        <v>2021</v>
      </c>
      <c r="BL4126" t="str">
        <f>MID(Merge1[[#This Row],[OC_DATA_FINE_PROGETTO_PREVISTA]],5,2)</f>
        <v>02</v>
      </c>
      <c r="BM4126" s="8">
        <f>(Merge1[[#This Row],[Colonna2]]-Merge1[[#This Row],[Colonna1]])*12+Merge1[[#This Row],[Colonna22]]-Merge1[[#This Row],[Colonna12]]</f>
        <v>28</v>
      </c>
      <c r="BO4126" t="str">
        <f t="shared" si="194"/>
        <v/>
      </c>
      <c r="BP4126" s="2" t="s">
        <v>86</v>
      </c>
      <c r="BQ4126" s="2" t="s">
        <v>76</v>
      </c>
      <c r="BR4126" s="2" t="s">
        <v>87</v>
      </c>
      <c r="BS4126" s="2" t="s">
        <v>88</v>
      </c>
      <c r="BT4126" s="2" t="s">
        <v>89</v>
      </c>
    </row>
    <row r="4127" spans="1:72" x14ac:dyDescent="0.35">
      <c r="A4127" s="2" t="s">
        <v>28214</v>
      </c>
      <c r="B4127" s="2" t="s">
        <v>28215</v>
      </c>
      <c r="C4127" s="2" t="s">
        <v>28216</v>
      </c>
      <c r="D4127" s="2" t="s">
        <v>28217</v>
      </c>
      <c r="E4127" s="2" t="s">
        <v>28218</v>
      </c>
      <c r="F4127">
        <v>4</v>
      </c>
      <c r="G4127" s="2" t="s">
        <v>174</v>
      </c>
      <c r="H4127">
        <v>3</v>
      </c>
      <c r="I4127" s="2" t="s">
        <v>68</v>
      </c>
      <c r="J4127">
        <v>9</v>
      </c>
      <c r="K4127" s="2" t="s">
        <v>4139</v>
      </c>
      <c r="L4127">
        <v>5</v>
      </c>
      <c r="M4127" s="2" t="s">
        <v>226</v>
      </c>
      <c r="N4127">
        <v>8</v>
      </c>
      <c r="O4127" s="2" t="s">
        <v>483</v>
      </c>
      <c r="P4127">
        <v>87</v>
      </c>
      <c r="Q4127" s="2" t="s">
        <v>3048</v>
      </c>
      <c r="R4127" t="s">
        <v>67</v>
      </c>
      <c r="S4127" t="s">
        <v>67</v>
      </c>
      <c r="T4127" s="2" t="s">
        <v>73</v>
      </c>
      <c r="U4127" s="2" t="s">
        <v>74</v>
      </c>
      <c r="V4127">
        <v>2001</v>
      </c>
      <c r="W4127" s="2" t="s">
        <v>18968</v>
      </c>
      <c r="X4127">
        <v>41540.160000000003</v>
      </c>
      <c r="Y4127">
        <v>41540.160000000003</v>
      </c>
      <c r="AD4127">
        <v>29078.12</v>
      </c>
      <c r="AF4127">
        <v>0</v>
      </c>
      <c r="AG4127">
        <v>12462.05</v>
      </c>
      <c r="AL4127" s="5">
        <v>83080.33</v>
      </c>
      <c r="AM4127">
        <v>0</v>
      </c>
      <c r="AN4127">
        <v>0</v>
      </c>
      <c r="AO4127">
        <v>41540.160000000003</v>
      </c>
      <c r="AP4127">
        <v>41540.160000000003</v>
      </c>
      <c r="AS4127">
        <v>29078.12</v>
      </c>
      <c r="AU4127">
        <v>12462.05</v>
      </c>
      <c r="AZ4127" s="5">
        <v>83080.33</v>
      </c>
      <c r="BF4127" s="5">
        <v>0</v>
      </c>
      <c r="BG4127">
        <v>20161220</v>
      </c>
      <c r="BH4127" s="9" t="str">
        <f t="shared" si="192"/>
        <v>2016</v>
      </c>
      <c r="BI4127" t="str">
        <f>MID(Merge1[[#This Row],[OC_DATA_INIZIO_PROGETTO]],5,2)</f>
        <v>12</v>
      </c>
      <c r="BJ4127">
        <v>20201030</v>
      </c>
      <c r="BK4127" t="str">
        <f t="shared" si="193"/>
        <v>2020</v>
      </c>
      <c r="BL4127" t="str">
        <f>MID(Merge1[[#This Row],[OC_DATA_FINE_PROGETTO_PREVISTA]],5,2)</f>
        <v>10</v>
      </c>
      <c r="BM4127" s="8">
        <f>(Merge1[[#This Row],[Colonna2]]-Merge1[[#This Row],[Colonna1]])*12+Merge1[[#This Row],[Colonna22]]-Merge1[[#This Row],[Colonna12]]</f>
        <v>46</v>
      </c>
      <c r="BO4127" t="str">
        <f t="shared" si="194"/>
        <v/>
      </c>
      <c r="BP4127" s="2" t="s">
        <v>86</v>
      </c>
      <c r="BQ4127" s="2" t="s">
        <v>76</v>
      </c>
      <c r="BR4127" s="2" t="s">
        <v>87</v>
      </c>
      <c r="BS4127" s="2" t="s">
        <v>88</v>
      </c>
      <c r="BT4127" s="2" t="s">
        <v>89</v>
      </c>
    </row>
    <row r="4128" spans="1:72" x14ac:dyDescent="0.35">
      <c r="A4128" s="2" t="s">
        <v>5648</v>
      </c>
      <c r="B4128" s="2" t="s">
        <v>5649</v>
      </c>
      <c r="C4128" s="2" t="s">
        <v>5638</v>
      </c>
      <c r="D4128" s="2" t="s">
        <v>5639</v>
      </c>
      <c r="E4128" s="2" t="s">
        <v>5650</v>
      </c>
      <c r="F4128">
        <v>1</v>
      </c>
      <c r="G4128" s="2" t="s">
        <v>151</v>
      </c>
      <c r="H4128">
        <v>7</v>
      </c>
      <c r="I4128" s="2" t="s">
        <v>770</v>
      </c>
      <c r="J4128">
        <v>20</v>
      </c>
      <c r="K4128" s="2" t="s">
        <v>3054</v>
      </c>
      <c r="L4128">
        <v>8</v>
      </c>
      <c r="M4128" s="2" t="s">
        <v>112</v>
      </c>
      <c r="N4128">
        <v>61</v>
      </c>
      <c r="O4128" s="2" t="s">
        <v>113</v>
      </c>
      <c r="P4128">
        <v>620</v>
      </c>
      <c r="Q4128" s="2" t="s">
        <v>114</v>
      </c>
      <c r="R4128" t="s">
        <v>67</v>
      </c>
      <c r="S4128" t="s">
        <v>67</v>
      </c>
      <c r="T4128" s="2" t="s">
        <v>73</v>
      </c>
      <c r="U4128" s="2" t="s">
        <v>74</v>
      </c>
      <c r="V4128">
        <v>609</v>
      </c>
      <c r="W4128" s="2" t="s">
        <v>2413</v>
      </c>
      <c r="X4128">
        <v>39653.279999999999</v>
      </c>
      <c r="Y4128">
        <v>39653.279999999999</v>
      </c>
      <c r="AD4128">
        <v>27757.3</v>
      </c>
      <c r="AF4128">
        <v>0</v>
      </c>
      <c r="AG4128">
        <v>11895.98</v>
      </c>
      <c r="AK4128">
        <v>19827</v>
      </c>
      <c r="AL4128" s="5">
        <v>79306.559999999998</v>
      </c>
      <c r="AM4128">
        <v>0</v>
      </c>
      <c r="AN4128">
        <v>0</v>
      </c>
      <c r="AO4128">
        <v>39653.279999999999</v>
      </c>
      <c r="AP4128">
        <v>39653.279999999999</v>
      </c>
      <c r="AS4128">
        <v>27757.3</v>
      </c>
      <c r="AU4128">
        <v>11895.98</v>
      </c>
      <c r="AY4128">
        <v>19827</v>
      </c>
      <c r="AZ4128" s="5">
        <v>79306.559999999998</v>
      </c>
      <c r="BF4128" s="5">
        <v>0</v>
      </c>
      <c r="BG4128">
        <v>20171110</v>
      </c>
      <c r="BH4128" s="9" t="str">
        <f t="shared" si="192"/>
        <v>2017</v>
      </c>
      <c r="BI4128" t="str">
        <f>MID(Merge1[[#This Row],[OC_DATA_INIZIO_PROGETTO]],5,2)</f>
        <v>11</v>
      </c>
      <c r="BJ4128">
        <v>20230131</v>
      </c>
      <c r="BK4128" t="str">
        <f t="shared" si="193"/>
        <v>2023</v>
      </c>
      <c r="BL4128" t="str">
        <f>MID(Merge1[[#This Row],[OC_DATA_FINE_PROGETTO_PREVISTA]],5,2)</f>
        <v>01</v>
      </c>
      <c r="BM4128" s="8">
        <f>(Merge1[[#This Row],[Colonna2]]-Merge1[[#This Row],[Colonna1]])*12+Merge1[[#This Row],[Colonna22]]-Merge1[[#This Row],[Colonna12]]</f>
        <v>62</v>
      </c>
      <c r="BO4128" t="str">
        <f t="shared" si="194"/>
        <v/>
      </c>
      <c r="BP4128" s="2" t="s">
        <v>86</v>
      </c>
      <c r="BQ4128" s="2" t="s">
        <v>76</v>
      </c>
      <c r="BR4128" s="2" t="s">
        <v>3044</v>
      </c>
      <c r="BS4128" s="2" t="s">
        <v>2387</v>
      </c>
      <c r="BT4128" s="2" t="s">
        <v>510</v>
      </c>
    </row>
    <row r="4129" spans="1:72" x14ac:dyDescent="0.35">
      <c r="A4129" s="2" t="s">
        <v>5645</v>
      </c>
      <c r="B4129" s="2" t="s">
        <v>5646</v>
      </c>
      <c r="C4129" s="2" t="s">
        <v>5638</v>
      </c>
      <c r="D4129" s="2" t="s">
        <v>5639</v>
      </c>
      <c r="E4129" s="2" t="s">
        <v>5647</v>
      </c>
      <c r="F4129">
        <v>1</v>
      </c>
      <c r="G4129" s="2" t="s">
        <v>151</v>
      </c>
      <c r="H4129">
        <v>7</v>
      </c>
      <c r="I4129" s="2" t="s">
        <v>770</v>
      </c>
      <c r="J4129">
        <v>20</v>
      </c>
      <c r="K4129" s="2" t="s">
        <v>3054</v>
      </c>
      <c r="L4129">
        <v>8</v>
      </c>
      <c r="M4129" s="2" t="s">
        <v>112</v>
      </c>
      <c r="N4129">
        <v>61</v>
      </c>
      <c r="O4129" s="2" t="s">
        <v>113</v>
      </c>
      <c r="P4129">
        <v>620</v>
      </c>
      <c r="Q4129" s="2" t="s">
        <v>114</v>
      </c>
      <c r="R4129" t="s">
        <v>67</v>
      </c>
      <c r="S4129" t="s">
        <v>67</v>
      </c>
      <c r="T4129" s="2" t="s">
        <v>73</v>
      </c>
      <c r="U4129" s="2" t="s">
        <v>74</v>
      </c>
      <c r="V4129">
        <v>606</v>
      </c>
      <c r="W4129" s="2" t="s">
        <v>2389</v>
      </c>
      <c r="X4129">
        <v>38977.699999999997</v>
      </c>
      <c r="Y4129">
        <v>38977.699999999997</v>
      </c>
      <c r="AD4129">
        <v>27284.39</v>
      </c>
      <c r="AF4129">
        <v>0</v>
      </c>
      <c r="AG4129">
        <v>11693.31</v>
      </c>
      <c r="AK4129">
        <v>19489</v>
      </c>
      <c r="AL4129" s="5">
        <v>77955.399999999994</v>
      </c>
      <c r="AM4129">
        <v>0</v>
      </c>
      <c r="AN4129">
        <v>0</v>
      </c>
      <c r="AO4129">
        <v>38977.699999999997</v>
      </c>
      <c r="AP4129">
        <v>38977.699999999997</v>
      </c>
      <c r="AS4129">
        <v>27284.39</v>
      </c>
      <c r="AU4129">
        <v>11693.31</v>
      </c>
      <c r="AY4129">
        <v>19489</v>
      </c>
      <c r="AZ4129" s="5">
        <v>77955.399999999994</v>
      </c>
      <c r="BF4129" s="5">
        <v>0</v>
      </c>
      <c r="BG4129">
        <v>20171110</v>
      </c>
      <c r="BH4129" s="9" t="str">
        <f t="shared" si="192"/>
        <v>2017</v>
      </c>
      <c r="BI4129" t="str">
        <f>MID(Merge1[[#This Row],[OC_DATA_INIZIO_PROGETTO]],5,2)</f>
        <v>11</v>
      </c>
      <c r="BJ4129">
        <v>20230131</v>
      </c>
      <c r="BK4129" t="str">
        <f t="shared" si="193"/>
        <v>2023</v>
      </c>
      <c r="BL4129" t="str">
        <f>MID(Merge1[[#This Row],[OC_DATA_FINE_PROGETTO_PREVISTA]],5,2)</f>
        <v>01</v>
      </c>
      <c r="BM4129" s="8">
        <f>(Merge1[[#This Row],[Colonna2]]-Merge1[[#This Row],[Colonna1]])*12+Merge1[[#This Row],[Colonna22]]-Merge1[[#This Row],[Colonna12]]</f>
        <v>62</v>
      </c>
      <c r="BO4129" t="str">
        <f t="shared" si="194"/>
        <v/>
      </c>
      <c r="BP4129" s="2" t="s">
        <v>86</v>
      </c>
      <c r="BQ4129" s="2" t="s">
        <v>76</v>
      </c>
      <c r="BR4129" s="2" t="s">
        <v>3044</v>
      </c>
      <c r="BS4129" s="2" t="s">
        <v>2387</v>
      </c>
      <c r="BT4129" s="2" t="s">
        <v>510</v>
      </c>
    </row>
    <row r="4130" spans="1:72" x14ac:dyDescent="0.35">
      <c r="A4130" s="2" t="s">
        <v>6071</v>
      </c>
      <c r="B4130" s="2" t="s">
        <v>6072</v>
      </c>
      <c r="C4130" s="2" t="s">
        <v>6073</v>
      </c>
      <c r="D4130" s="2" t="s">
        <v>6074</v>
      </c>
      <c r="E4130" s="2" t="s">
        <v>6075</v>
      </c>
      <c r="F4130">
        <v>3</v>
      </c>
      <c r="G4130" s="2" t="s">
        <v>102</v>
      </c>
      <c r="H4130">
        <v>7</v>
      </c>
      <c r="I4130" s="2" t="s">
        <v>770</v>
      </c>
      <c r="J4130">
        <v>1</v>
      </c>
      <c r="K4130" s="2" t="s">
        <v>69</v>
      </c>
      <c r="L4130">
        <v>11</v>
      </c>
      <c r="M4130" s="2" t="s">
        <v>443</v>
      </c>
      <c r="N4130">
        <v>75</v>
      </c>
      <c r="O4130" s="2" t="s">
        <v>502</v>
      </c>
      <c r="P4130">
        <v>804</v>
      </c>
      <c r="Q4130" s="2" t="s">
        <v>4764</v>
      </c>
      <c r="R4130" t="s">
        <v>67</v>
      </c>
      <c r="S4130" t="s">
        <v>67</v>
      </c>
      <c r="T4130" s="2" t="s">
        <v>504</v>
      </c>
      <c r="U4130" s="2" t="s">
        <v>505</v>
      </c>
      <c r="V4130">
        <v>611</v>
      </c>
      <c r="W4130" s="2" t="s">
        <v>2386</v>
      </c>
      <c r="X4130">
        <v>36946.910000000003</v>
      </c>
      <c r="Y4130">
        <v>36946.910000000003</v>
      </c>
      <c r="AD4130">
        <v>25862.83</v>
      </c>
      <c r="AF4130">
        <v>0</v>
      </c>
      <c r="AG4130">
        <v>11084.1</v>
      </c>
      <c r="AK4130">
        <v>92772</v>
      </c>
      <c r="AL4130" s="5">
        <v>73893.84</v>
      </c>
      <c r="AM4130">
        <v>0</v>
      </c>
      <c r="AN4130">
        <v>0</v>
      </c>
      <c r="AO4130">
        <v>36946.910000000003</v>
      </c>
      <c r="AP4130">
        <v>36946.910000000003</v>
      </c>
      <c r="AS4130">
        <v>25862.83</v>
      </c>
      <c r="AU4130">
        <v>11084.1</v>
      </c>
      <c r="AY4130">
        <v>92772</v>
      </c>
      <c r="AZ4130" s="5">
        <v>73893.84</v>
      </c>
      <c r="BF4130" s="5">
        <v>0</v>
      </c>
      <c r="BG4130">
        <v>20180929</v>
      </c>
      <c r="BH4130" s="9" t="str">
        <f t="shared" si="192"/>
        <v>2018</v>
      </c>
      <c r="BI4130" t="str">
        <f>MID(Merge1[[#This Row],[OC_DATA_INIZIO_PROGETTO]],5,2)</f>
        <v>09</v>
      </c>
      <c r="BJ4130">
        <v>20211231</v>
      </c>
      <c r="BK4130" t="str">
        <f t="shared" si="193"/>
        <v>2021</v>
      </c>
      <c r="BL4130" t="str">
        <f>MID(Merge1[[#This Row],[OC_DATA_FINE_PROGETTO_PREVISTA]],5,2)</f>
        <v>12</v>
      </c>
      <c r="BM4130" s="8">
        <f>(Merge1[[#This Row],[Colonna2]]-Merge1[[#This Row],[Colonna1]])*12+Merge1[[#This Row],[Colonna22]]-Merge1[[#This Row],[Colonna12]]</f>
        <v>39</v>
      </c>
      <c r="BO4130" t="str">
        <f t="shared" si="194"/>
        <v/>
      </c>
      <c r="BP4130" s="2" t="s">
        <v>86</v>
      </c>
      <c r="BQ4130" s="2" t="s">
        <v>76</v>
      </c>
      <c r="BR4130" s="2" t="s">
        <v>3044</v>
      </c>
      <c r="BS4130" s="2" t="s">
        <v>2387</v>
      </c>
      <c r="BT4130" s="2" t="s">
        <v>510</v>
      </c>
    </row>
    <row r="4131" spans="1:72" x14ac:dyDescent="0.35">
      <c r="A4131" s="2" t="s">
        <v>6311</v>
      </c>
      <c r="B4131" s="2" t="s">
        <v>6312</v>
      </c>
      <c r="C4131" s="2" t="s">
        <v>6313</v>
      </c>
      <c r="D4131" s="2" t="s">
        <v>6314</v>
      </c>
      <c r="E4131" s="2" t="s">
        <v>6315</v>
      </c>
      <c r="F4131">
        <v>3</v>
      </c>
      <c r="G4131" s="2" t="s">
        <v>102</v>
      </c>
      <c r="H4131">
        <v>7</v>
      </c>
      <c r="I4131" s="2" t="s">
        <v>770</v>
      </c>
      <c r="J4131">
        <v>15</v>
      </c>
      <c r="K4131" s="2" t="s">
        <v>3707</v>
      </c>
      <c r="L4131">
        <v>7</v>
      </c>
      <c r="M4131" s="2" t="s">
        <v>1213</v>
      </c>
      <c r="N4131">
        <v>18</v>
      </c>
      <c r="O4131" s="2" t="s">
        <v>1214</v>
      </c>
      <c r="P4131">
        <v>999</v>
      </c>
      <c r="Q4131" s="2" t="s">
        <v>1215</v>
      </c>
      <c r="R4131" t="s">
        <v>67</v>
      </c>
      <c r="S4131" t="s">
        <v>67</v>
      </c>
      <c r="T4131" s="2" t="s">
        <v>504</v>
      </c>
      <c r="U4131" s="2" t="s">
        <v>505</v>
      </c>
      <c r="V4131">
        <v>611</v>
      </c>
      <c r="W4131" s="2" t="s">
        <v>2386</v>
      </c>
      <c r="X4131">
        <v>36440.269999999997</v>
      </c>
      <c r="Y4131">
        <v>36440.269999999997</v>
      </c>
      <c r="AD4131">
        <v>25508.19</v>
      </c>
      <c r="AF4131">
        <v>0</v>
      </c>
      <c r="AG4131">
        <v>10932.09</v>
      </c>
      <c r="AK4131">
        <v>72881</v>
      </c>
      <c r="AL4131" s="5">
        <v>72880.55</v>
      </c>
      <c r="AM4131">
        <v>0</v>
      </c>
      <c r="AN4131">
        <v>0</v>
      </c>
      <c r="AO4131">
        <v>36440.269999999997</v>
      </c>
      <c r="AP4131">
        <v>36440.269999999997</v>
      </c>
      <c r="AS4131">
        <v>25508.19</v>
      </c>
      <c r="AU4131">
        <v>10932.09</v>
      </c>
      <c r="AY4131">
        <v>72881</v>
      </c>
      <c r="AZ4131" s="5">
        <v>72880.55</v>
      </c>
      <c r="BF4131" s="5">
        <v>0</v>
      </c>
      <c r="BG4131">
        <v>20170901</v>
      </c>
      <c r="BH4131" s="9" t="str">
        <f t="shared" si="192"/>
        <v>2017</v>
      </c>
      <c r="BI4131" t="str">
        <f>MID(Merge1[[#This Row],[OC_DATA_INIZIO_PROGETTO]],5,2)</f>
        <v>09</v>
      </c>
      <c r="BJ4131">
        <v>20200301</v>
      </c>
      <c r="BK4131" t="str">
        <f t="shared" si="193"/>
        <v>2020</v>
      </c>
      <c r="BL4131" t="str">
        <f>MID(Merge1[[#This Row],[OC_DATA_FINE_PROGETTO_PREVISTA]],5,2)</f>
        <v>03</v>
      </c>
      <c r="BM4131" s="8">
        <f>(Merge1[[#This Row],[Colonna2]]-Merge1[[#This Row],[Colonna1]])*12+Merge1[[#This Row],[Colonna22]]-Merge1[[#This Row],[Colonna12]]</f>
        <v>30</v>
      </c>
      <c r="BO4131" t="str">
        <f t="shared" si="194"/>
        <v/>
      </c>
      <c r="BP4131" s="2" t="s">
        <v>86</v>
      </c>
      <c r="BQ4131" s="2" t="s">
        <v>76</v>
      </c>
      <c r="BR4131" s="2" t="s">
        <v>77</v>
      </c>
      <c r="BS4131" s="2" t="s">
        <v>2387</v>
      </c>
      <c r="BT4131" s="2" t="s">
        <v>510</v>
      </c>
    </row>
    <row r="4132" spans="1:72" x14ac:dyDescent="0.35">
      <c r="A4132" s="2" t="s">
        <v>19686</v>
      </c>
      <c r="B4132" s="2" t="s">
        <v>19687</v>
      </c>
      <c r="C4132" s="2" t="s">
        <v>19688</v>
      </c>
      <c r="D4132" s="2" t="s">
        <v>19689</v>
      </c>
      <c r="E4132" s="2" t="s">
        <v>19690</v>
      </c>
      <c r="F4132">
        <v>9</v>
      </c>
      <c r="G4132" s="2" t="s">
        <v>478</v>
      </c>
      <c r="H4132">
        <v>2</v>
      </c>
      <c r="I4132" s="2" t="s">
        <v>430</v>
      </c>
      <c r="J4132">
        <v>99</v>
      </c>
      <c r="K4132" s="2" t="s">
        <v>81</v>
      </c>
      <c r="L4132">
        <v>5</v>
      </c>
      <c r="M4132" s="2" t="s">
        <v>226</v>
      </c>
      <c r="N4132">
        <v>99</v>
      </c>
      <c r="O4132" s="2" t="s">
        <v>669</v>
      </c>
      <c r="P4132">
        <v>999</v>
      </c>
      <c r="Q4132" s="2" t="s">
        <v>670</v>
      </c>
      <c r="R4132" t="s">
        <v>67</v>
      </c>
      <c r="S4132" t="s">
        <v>67</v>
      </c>
      <c r="T4132" s="2" t="s">
        <v>73</v>
      </c>
      <c r="U4132" s="2" t="s">
        <v>74</v>
      </c>
      <c r="V4132">
        <v>1405</v>
      </c>
      <c r="W4132" s="2" t="s">
        <v>19056</v>
      </c>
      <c r="AE4132">
        <v>72000</v>
      </c>
      <c r="AF4132">
        <v>0</v>
      </c>
      <c r="AL4132" s="5">
        <v>72000</v>
      </c>
      <c r="AM4132">
        <v>0</v>
      </c>
      <c r="AN4132">
        <v>0</v>
      </c>
      <c r="AT4132">
        <v>72000</v>
      </c>
      <c r="AZ4132" s="5">
        <v>72000</v>
      </c>
      <c r="BF4132" s="5">
        <v>0</v>
      </c>
      <c r="BG4132">
        <v>20200601</v>
      </c>
      <c r="BH4132" s="9" t="str">
        <f t="shared" si="192"/>
        <v>2020</v>
      </c>
      <c r="BI4132" t="str">
        <f>MID(Merge1[[#This Row],[OC_DATA_INIZIO_PROGETTO]],5,2)</f>
        <v>06</v>
      </c>
      <c r="BJ4132">
        <v>20210630</v>
      </c>
      <c r="BK4132" t="str">
        <f t="shared" si="193"/>
        <v>2021</v>
      </c>
      <c r="BL4132" t="str">
        <f>MID(Merge1[[#This Row],[OC_DATA_FINE_PROGETTO_PREVISTA]],5,2)</f>
        <v>06</v>
      </c>
      <c r="BM4132" s="8">
        <f>(Merge1[[#This Row],[Colonna2]]-Merge1[[#This Row],[Colonna1]])*12+Merge1[[#This Row],[Colonna22]]-Merge1[[#This Row],[Colonna12]]</f>
        <v>12</v>
      </c>
      <c r="BO4132" t="str">
        <f t="shared" si="194"/>
        <v/>
      </c>
      <c r="BP4132" s="2" t="s">
        <v>86</v>
      </c>
      <c r="BQ4132" s="2" t="s">
        <v>76</v>
      </c>
      <c r="BR4132" s="2" t="s">
        <v>3044</v>
      </c>
      <c r="BS4132" s="2" t="s">
        <v>580</v>
      </c>
      <c r="BT4132" s="2" t="s">
        <v>581</v>
      </c>
    </row>
    <row r="4133" spans="1:72" x14ac:dyDescent="0.35">
      <c r="A4133" s="2" t="s">
        <v>28581</v>
      </c>
      <c r="B4133" s="2" t="s">
        <v>28582</v>
      </c>
      <c r="C4133" s="2" t="s">
        <v>28583</v>
      </c>
      <c r="D4133" s="2" t="s">
        <v>28584</v>
      </c>
      <c r="E4133" s="2" t="s">
        <v>28585</v>
      </c>
      <c r="F4133">
        <v>6</v>
      </c>
      <c r="G4133" s="2" t="s">
        <v>93</v>
      </c>
      <c r="H4133">
        <v>2</v>
      </c>
      <c r="I4133" s="2" t="s">
        <v>430</v>
      </c>
      <c r="J4133">
        <v>19</v>
      </c>
      <c r="K4133" s="2" t="s">
        <v>4837</v>
      </c>
      <c r="L4133">
        <v>10</v>
      </c>
      <c r="M4133" s="2" t="s">
        <v>95</v>
      </c>
      <c r="N4133">
        <v>3</v>
      </c>
      <c r="O4133" s="2" t="s">
        <v>119</v>
      </c>
      <c r="P4133">
        <v>2</v>
      </c>
      <c r="Q4133" s="2" t="s">
        <v>120</v>
      </c>
      <c r="R4133" t="s">
        <v>67</v>
      </c>
      <c r="S4133" t="s">
        <v>67</v>
      </c>
      <c r="T4133" s="2" t="s">
        <v>73</v>
      </c>
      <c r="U4133" s="2" t="s">
        <v>74</v>
      </c>
      <c r="V4133">
        <v>2016</v>
      </c>
      <c r="W4133" s="2" t="s">
        <v>18962</v>
      </c>
      <c r="X4133">
        <v>35000</v>
      </c>
      <c r="Y4133">
        <v>35000</v>
      </c>
      <c r="AD4133">
        <v>24500</v>
      </c>
      <c r="AF4133">
        <v>0</v>
      </c>
      <c r="AG4133">
        <v>10500</v>
      </c>
      <c r="AL4133" s="5">
        <v>70000</v>
      </c>
      <c r="AM4133">
        <v>0</v>
      </c>
      <c r="AN4133">
        <v>0</v>
      </c>
      <c r="AO4133">
        <v>35000</v>
      </c>
      <c r="AP4133">
        <v>35000</v>
      </c>
      <c r="AS4133">
        <v>24500</v>
      </c>
      <c r="AU4133">
        <v>10500</v>
      </c>
      <c r="AZ4133" s="5">
        <v>70000</v>
      </c>
      <c r="BF4133" s="5">
        <v>0</v>
      </c>
      <c r="BG4133">
        <v>20200518</v>
      </c>
      <c r="BH4133" s="9" t="str">
        <f t="shared" si="192"/>
        <v>2020</v>
      </c>
      <c r="BI4133" t="str">
        <f>MID(Merge1[[#This Row],[OC_DATA_INIZIO_PROGETTO]],5,2)</f>
        <v>05</v>
      </c>
      <c r="BJ4133">
        <v>20210930</v>
      </c>
      <c r="BK4133" t="str">
        <f t="shared" si="193"/>
        <v>2021</v>
      </c>
      <c r="BL4133" t="str">
        <f>MID(Merge1[[#This Row],[OC_DATA_FINE_PROGETTO_PREVISTA]],5,2)</f>
        <v>09</v>
      </c>
      <c r="BM4133" s="8">
        <f>(Merge1[[#This Row],[Colonna2]]-Merge1[[#This Row],[Colonna1]])*12+Merge1[[#This Row],[Colonna22]]-Merge1[[#This Row],[Colonna12]]</f>
        <v>16</v>
      </c>
      <c r="BO4133" t="str">
        <f t="shared" si="194"/>
        <v/>
      </c>
      <c r="BP4133" s="2" t="s">
        <v>86</v>
      </c>
      <c r="BQ4133" s="2" t="s">
        <v>76</v>
      </c>
      <c r="BR4133" s="2" t="s">
        <v>77</v>
      </c>
      <c r="BS4133" s="2" t="s">
        <v>580</v>
      </c>
      <c r="BT4133" s="2" t="s">
        <v>581</v>
      </c>
    </row>
    <row r="4134" spans="1:72" x14ac:dyDescent="0.35">
      <c r="A4134" s="2" t="s">
        <v>10859</v>
      </c>
      <c r="B4134" s="2" t="s">
        <v>10860</v>
      </c>
      <c r="C4134" s="2" t="s">
        <v>10861</v>
      </c>
      <c r="D4134" s="2" t="s">
        <v>10862</v>
      </c>
      <c r="E4134" s="2" t="s">
        <v>10863</v>
      </c>
      <c r="F4134">
        <v>1</v>
      </c>
      <c r="G4134" s="2" t="s">
        <v>151</v>
      </c>
      <c r="H4134">
        <v>7</v>
      </c>
      <c r="I4134" s="2" t="s">
        <v>770</v>
      </c>
      <c r="J4134">
        <v>11</v>
      </c>
      <c r="K4134" s="2" t="s">
        <v>681</v>
      </c>
      <c r="L4134">
        <v>8</v>
      </c>
      <c r="M4134" s="2" t="s">
        <v>112</v>
      </c>
      <c r="N4134">
        <v>62</v>
      </c>
      <c r="O4134" s="2" t="s">
        <v>2450</v>
      </c>
      <c r="P4134">
        <v>999</v>
      </c>
      <c r="Q4134" s="2" t="s">
        <v>3522</v>
      </c>
      <c r="R4134" t="s">
        <v>67</v>
      </c>
      <c r="S4134" t="s">
        <v>67</v>
      </c>
      <c r="T4134" s="2" t="s">
        <v>1986</v>
      </c>
      <c r="U4134" s="2" t="s">
        <v>1987</v>
      </c>
      <c r="V4134">
        <v>906</v>
      </c>
      <c r="W4134" s="2" t="s">
        <v>6660</v>
      </c>
      <c r="X4134">
        <v>33100</v>
      </c>
      <c r="Y4134">
        <v>33100</v>
      </c>
      <c r="AD4134">
        <v>23170</v>
      </c>
      <c r="AF4134">
        <v>0</v>
      </c>
      <c r="AG4134">
        <v>9930</v>
      </c>
      <c r="AL4134" s="5">
        <v>66200</v>
      </c>
      <c r="AM4134">
        <v>0</v>
      </c>
      <c r="AN4134">
        <v>0</v>
      </c>
      <c r="AO4134">
        <v>33100</v>
      </c>
      <c r="AP4134">
        <v>33100</v>
      </c>
      <c r="AS4134">
        <v>23170</v>
      </c>
      <c r="AU4134">
        <v>9930</v>
      </c>
      <c r="AZ4134" s="5">
        <v>66200</v>
      </c>
      <c r="BF4134" s="5">
        <v>0</v>
      </c>
      <c r="BG4134">
        <v>20201218</v>
      </c>
      <c r="BH4134" s="9" t="str">
        <f t="shared" si="192"/>
        <v>2020</v>
      </c>
      <c r="BI4134" t="str">
        <f>MID(Merge1[[#This Row],[OC_DATA_INIZIO_PROGETTO]],5,2)</f>
        <v>12</v>
      </c>
      <c r="BJ4134">
        <v>20211218</v>
      </c>
      <c r="BK4134" t="str">
        <f t="shared" si="193"/>
        <v>2021</v>
      </c>
      <c r="BL4134" t="str">
        <f>MID(Merge1[[#This Row],[OC_DATA_FINE_PROGETTO_PREVISTA]],5,2)</f>
        <v>12</v>
      </c>
      <c r="BM4134" s="8">
        <f>(Merge1[[#This Row],[Colonna2]]-Merge1[[#This Row],[Colonna1]])*12+Merge1[[#This Row],[Colonna22]]-Merge1[[#This Row],[Colonna12]]</f>
        <v>12</v>
      </c>
      <c r="BN4134">
        <v>20211218</v>
      </c>
      <c r="BO4134" t="str">
        <f t="shared" si="194"/>
        <v>2021</v>
      </c>
      <c r="BP4134" s="2" t="s">
        <v>86</v>
      </c>
      <c r="BQ4134" s="2" t="s">
        <v>76</v>
      </c>
      <c r="BR4134" s="2" t="s">
        <v>77</v>
      </c>
      <c r="BS4134" s="2" t="s">
        <v>2387</v>
      </c>
      <c r="BT4134" s="2" t="s">
        <v>510</v>
      </c>
    </row>
    <row r="4135" spans="1:72" x14ac:dyDescent="0.35">
      <c r="A4135" s="2" t="s">
        <v>10849</v>
      </c>
      <c r="B4135" s="2" t="s">
        <v>10850</v>
      </c>
      <c r="C4135" s="2" t="s">
        <v>10851</v>
      </c>
      <c r="D4135" s="2" t="s">
        <v>10852</v>
      </c>
      <c r="E4135" s="2" t="s">
        <v>10853</v>
      </c>
      <c r="F4135">
        <v>1</v>
      </c>
      <c r="G4135" s="2" t="s">
        <v>151</v>
      </c>
      <c r="H4135">
        <v>7</v>
      </c>
      <c r="I4135" s="2" t="s">
        <v>770</v>
      </c>
      <c r="J4135">
        <v>11</v>
      </c>
      <c r="K4135" s="2" t="s">
        <v>681</v>
      </c>
      <c r="L4135">
        <v>8</v>
      </c>
      <c r="M4135" s="2" t="s">
        <v>112</v>
      </c>
      <c r="N4135">
        <v>62</v>
      </c>
      <c r="O4135" s="2" t="s">
        <v>2450</v>
      </c>
      <c r="P4135">
        <v>999</v>
      </c>
      <c r="Q4135" s="2" t="s">
        <v>3522</v>
      </c>
      <c r="R4135" t="s">
        <v>67</v>
      </c>
      <c r="S4135" t="s">
        <v>67</v>
      </c>
      <c r="T4135" s="2" t="s">
        <v>1986</v>
      </c>
      <c r="U4135" s="2" t="s">
        <v>1987</v>
      </c>
      <c r="V4135">
        <v>912</v>
      </c>
      <c r="W4135" s="2" t="s">
        <v>6811</v>
      </c>
      <c r="X4135">
        <v>31000</v>
      </c>
      <c r="Y4135">
        <v>31000</v>
      </c>
      <c r="AD4135">
        <v>21700</v>
      </c>
      <c r="AF4135">
        <v>0</v>
      </c>
      <c r="AG4135">
        <v>9300</v>
      </c>
      <c r="AL4135" s="5">
        <v>62000</v>
      </c>
      <c r="AM4135">
        <v>0</v>
      </c>
      <c r="AN4135">
        <v>0</v>
      </c>
      <c r="AO4135">
        <v>31000</v>
      </c>
      <c r="AP4135">
        <v>31000</v>
      </c>
      <c r="AS4135">
        <v>21700</v>
      </c>
      <c r="AU4135">
        <v>9300</v>
      </c>
      <c r="AZ4135" s="5">
        <v>62000</v>
      </c>
      <c r="BF4135" s="5">
        <v>0</v>
      </c>
      <c r="BG4135">
        <v>20200918</v>
      </c>
      <c r="BH4135" s="9" t="str">
        <f t="shared" si="192"/>
        <v>2020</v>
      </c>
      <c r="BI4135" t="str">
        <f>MID(Merge1[[#This Row],[OC_DATA_INIZIO_PROGETTO]],5,2)</f>
        <v>09</v>
      </c>
      <c r="BJ4135">
        <v>20210918</v>
      </c>
      <c r="BK4135" t="str">
        <f t="shared" si="193"/>
        <v>2021</v>
      </c>
      <c r="BL4135" t="str">
        <f>MID(Merge1[[#This Row],[OC_DATA_FINE_PROGETTO_PREVISTA]],5,2)</f>
        <v>09</v>
      </c>
      <c r="BM4135" s="8">
        <f>(Merge1[[#This Row],[Colonna2]]-Merge1[[#This Row],[Colonna1]])*12+Merge1[[#This Row],[Colonna22]]-Merge1[[#This Row],[Colonna12]]</f>
        <v>12</v>
      </c>
      <c r="BN4135">
        <v>20210918</v>
      </c>
      <c r="BO4135" t="str">
        <f t="shared" si="194"/>
        <v>2021</v>
      </c>
      <c r="BP4135" s="2" t="s">
        <v>86</v>
      </c>
      <c r="BQ4135" s="2" t="s">
        <v>76</v>
      </c>
      <c r="BR4135" s="2" t="s">
        <v>77</v>
      </c>
      <c r="BS4135" s="2" t="s">
        <v>2387</v>
      </c>
      <c r="BT4135" s="2" t="s">
        <v>510</v>
      </c>
    </row>
    <row r="4136" spans="1:72" x14ac:dyDescent="0.35">
      <c r="A4136" s="2" t="s">
        <v>29398</v>
      </c>
      <c r="B4136" s="2" t="s">
        <v>29399</v>
      </c>
      <c r="C4136" s="2" t="s">
        <v>29400</v>
      </c>
      <c r="D4136" s="2" t="s">
        <v>29401</v>
      </c>
      <c r="E4136" s="2" t="s">
        <v>29402</v>
      </c>
      <c r="F4136">
        <v>1</v>
      </c>
      <c r="G4136" s="2" t="s">
        <v>151</v>
      </c>
      <c r="H4136">
        <v>7</v>
      </c>
      <c r="I4136" s="2" t="s">
        <v>770</v>
      </c>
      <c r="J4136">
        <v>9</v>
      </c>
      <c r="K4136" s="2" t="s">
        <v>3705</v>
      </c>
      <c r="L4136">
        <v>6</v>
      </c>
      <c r="M4136" s="2" t="s">
        <v>1983</v>
      </c>
      <c r="N4136">
        <v>41</v>
      </c>
      <c r="O4136" s="2" t="s">
        <v>3944</v>
      </c>
      <c r="P4136">
        <v>157</v>
      </c>
      <c r="Q4136" s="2" t="s">
        <v>3945</v>
      </c>
      <c r="R4136" t="s">
        <v>67</v>
      </c>
      <c r="S4136" t="s">
        <v>67</v>
      </c>
      <c r="T4136" s="2" t="s">
        <v>504</v>
      </c>
      <c r="U4136" s="2" t="s">
        <v>505</v>
      </c>
      <c r="V4136">
        <v>2022</v>
      </c>
      <c r="W4136" s="2" t="s">
        <v>19005</v>
      </c>
      <c r="X4136">
        <v>29442.22</v>
      </c>
      <c r="Y4136">
        <v>29442.22</v>
      </c>
      <c r="AD4136">
        <v>20609.55</v>
      </c>
      <c r="AF4136">
        <v>0</v>
      </c>
      <c r="AG4136">
        <v>8832.66</v>
      </c>
      <c r="AK4136">
        <v>31092</v>
      </c>
      <c r="AL4136" s="5">
        <v>58884.43</v>
      </c>
      <c r="AM4136">
        <v>0</v>
      </c>
      <c r="AN4136">
        <v>0</v>
      </c>
      <c r="AO4136">
        <v>29442.22</v>
      </c>
      <c r="AP4136">
        <v>29442.22</v>
      </c>
      <c r="AS4136">
        <v>20609.55</v>
      </c>
      <c r="AU4136">
        <v>8832.66</v>
      </c>
      <c r="AY4136">
        <v>31092</v>
      </c>
      <c r="AZ4136" s="5">
        <v>58884.43</v>
      </c>
      <c r="BF4136" s="5">
        <v>0</v>
      </c>
      <c r="BG4136">
        <v>20170202</v>
      </c>
      <c r="BH4136" s="9" t="str">
        <f t="shared" si="192"/>
        <v>2017</v>
      </c>
      <c r="BI4136" t="str">
        <f>MID(Merge1[[#This Row],[OC_DATA_INIZIO_PROGETTO]],5,2)</f>
        <v>02</v>
      </c>
      <c r="BJ4136">
        <v>20200202</v>
      </c>
      <c r="BK4136" t="str">
        <f t="shared" si="193"/>
        <v>2020</v>
      </c>
      <c r="BL4136" t="str">
        <f>MID(Merge1[[#This Row],[OC_DATA_FINE_PROGETTO_PREVISTA]],5,2)</f>
        <v>02</v>
      </c>
      <c r="BM4136" s="8">
        <f>(Merge1[[#This Row],[Colonna2]]-Merge1[[#This Row],[Colonna1]])*12+Merge1[[#This Row],[Colonna22]]-Merge1[[#This Row],[Colonna12]]</f>
        <v>36</v>
      </c>
      <c r="BO4136" t="str">
        <f t="shared" si="194"/>
        <v/>
      </c>
      <c r="BP4136" s="2" t="s">
        <v>86</v>
      </c>
      <c r="BQ4136" s="2" t="s">
        <v>76</v>
      </c>
      <c r="BR4136" s="2" t="s">
        <v>77</v>
      </c>
      <c r="BS4136" s="2" t="s">
        <v>773</v>
      </c>
      <c r="BT4136" s="2" t="s">
        <v>774</v>
      </c>
    </row>
    <row r="4137" spans="1:72" x14ac:dyDescent="0.35">
      <c r="A4137" s="2" t="s">
        <v>6255</v>
      </c>
      <c r="B4137" s="2" t="s">
        <v>6256</v>
      </c>
      <c r="C4137" s="2" t="s">
        <v>6257</v>
      </c>
      <c r="D4137" s="2" t="s">
        <v>6258</v>
      </c>
      <c r="E4137" s="2" t="s">
        <v>6259</v>
      </c>
      <c r="F4137">
        <v>3</v>
      </c>
      <c r="G4137" s="2" t="s">
        <v>102</v>
      </c>
      <c r="H4137">
        <v>7</v>
      </c>
      <c r="I4137" s="2" t="s">
        <v>770</v>
      </c>
      <c r="J4137">
        <v>15</v>
      </c>
      <c r="K4137" s="2" t="s">
        <v>3707</v>
      </c>
      <c r="L4137">
        <v>7</v>
      </c>
      <c r="M4137" s="2" t="s">
        <v>1213</v>
      </c>
      <c r="N4137">
        <v>18</v>
      </c>
      <c r="O4137" s="2" t="s">
        <v>1214</v>
      </c>
      <c r="P4137">
        <v>999</v>
      </c>
      <c r="Q4137" s="2" t="s">
        <v>1215</v>
      </c>
      <c r="R4137" t="s">
        <v>67</v>
      </c>
      <c r="S4137" t="s">
        <v>67</v>
      </c>
      <c r="T4137" s="2" t="s">
        <v>504</v>
      </c>
      <c r="U4137" s="2" t="s">
        <v>505</v>
      </c>
      <c r="V4137">
        <v>611</v>
      </c>
      <c r="W4137" s="2" t="s">
        <v>2386</v>
      </c>
      <c r="X4137">
        <v>28696.52</v>
      </c>
      <c r="Y4137">
        <v>28696.52</v>
      </c>
      <c r="AD4137">
        <v>20087.560000000001</v>
      </c>
      <c r="AF4137">
        <v>0</v>
      </c>
      <c r="AG4137">
        <v>8608.9500000000007</v>
      </c>
      <c r="AK4137">
        <v>57393</v>
      </c>
      <c r="AL4137" s="5">
        <v>57393.03</v>
      </c>
      <c r="AM4137">
        <v>0</v>
      </c>
      <c r="AN4137">
        <v>0</v>
      </c>
      <c r="AO4137">
        <v>28696.52</v>
      </c>
      <c r="AP4137">
        <v>28696.52</v>
      </c>
      <c r="AS4137">
        <v>20087.560000000001</v>
      </c>
      <c r="AU4137">
        <v>8608.9500000000007</v>
      </c>
      <c r="AY4137">
        <v>57393</v>
      </c>
      <c r="AZ4137" s="5">
        <v>57393.03</v>
      </c>
      <c r="BF4137" s="5">
        <v>0</v>
      </c>
      <c r="BG4137">
        <v>20170701</v>
      </c>
      <c r="BH4137" s="9" t="str">
        <f t="shared" si="192"/>
        <v>2017</v>
      </c>
      <c r="BI4137" t="str">
        <f>MID(Merge1[[#This Row],[OC_DATA_INIZIO_PROGETTO]],5,2)</f>
        <v>07</v>
      </c>
      <c r="BJ4137">
        <v>20200731</v>
      </c>
      <c r="BK4137" t="str">
        <f t="shared" si="193"/>
        <v>2020</v>
      </c>
      <c r="BL4137" t="str">
        <f>MID(Merge1[[#This Row],[OC_DATA_FINE_PROGETTO_PREVISTA]],5,2)</f>
        <v>07</v>
      </c>
      <c r="BM4137" s="8">
        <f>(Merge1[[#This Row],[Colonna2]]-Merge1[[#This Row],[Colonna1]])*12+Merge1[[#This Row],[Colonna22]]-Merge1[[#This Row],[Colonna12]]</f>
        <v>36</v>
      </c>
      <c r="BO4137" t="str">
        <f t="shared" si="194"/>
        <v/>
      </c>
      <c r="BP4137" s="2" t="s">
        <v>86</v>
      </c>
      <c r="BQ4137" s="2" t="s">
        <v>76</v>
      </c>
      <c r="BR4137" s="2" t="s">
        <v>3044</v>
      </c>
      <c r="BS4137" s="2" t="s">
        <v>2387</v>
      </c>
      <c r="BT4137" s="2" t="s">
        <v>510</v>
      </c>
    </row>
    <row r="4138" spans="1:72" x14ac:dyDescent="0.35">
      <c r="A4138" s="2" t="s">
        <v>5667</v>
      </c>
      <c r="B4138" s="2" t="s">
        <v>5668</v>
      </c>
      <c r="C4138" s="2" t="s">
        <v>5630</v>
      </c>
      <c r="D4138" s="2" t="s">
        <v>5631</v>
      </c>
      <c r="E4138" s="2" t="s">
        <v>5669</v>
      </c>
      <c r="F4138">
        <v>1</v>
      </c>
      <c r="G4138" s="2" t="s">
        <v>151</v>
      </c>
      <c r="H4138">
        <v>7</v>
      </c>
      <c r="I4138" s="2" t="s">
        <v>770</v>
      </c>
      <c r="J4138">
        <v>20</v>
      </c>
      <c r="K4138" s="2" t="s">
        <v>3054</v>
      </c>
      <c r="L4138">
        <v>8</v>
      </c>
      <c r="M4138" s="2" t="s">
        <v>112</v>
      </c>
      <c r="N4138">
        <v>61</v>
      </c>
      <c r="O4138" s="2" t="s">
        <v>113</v>
      </c>
      <c r="P4138">
        <v>614</v>
      </c>
      <c r="Q4138" s="2" t="s">
        <v>5494</v>
      </c>
      <c r="R4138" t="s">
        <v>67</v>
      </c>
      <c r="S4138" t="s">
        <v>67</v>
      </c>
      <c r="T4138" s="2" t="s">
        <v>73</v>
      </c>
      <c r="U4138" s="2" t="s">
        <v>74</v>
      </c>
      <c r="V4138">
        <v>609</v>
      </c>
      <c r="W4138" s="2" t="s">
        <v>2413</v>
      </c>
      <c r="X4138">
        <v>27999.99</v>
      </c>
      <c r="Y4138">
        <v>27999.99</v>
      </c>
      <c r="AD4138">
        <v>19599.990000000002</v>
      </c>
      <c r="AF4138">
        <v>0</v>
      </c>
      <c r="AG4138">
        <v>8399.99</v>
      </c>
      <c r="AK4138">
        <v>14000</v>
      </c>
      <c r="AL4138" s="5">
        <v>55999.97</v>
      </c>
      <c r="AM4138">
        <v>0</v>
      </c>
      <c r="AN4138">
        <v>0</v>
      </c>
      <c r="AO4138">
        <v>27999.99</v>
      </c>
      <c r="AP4138">
        <v>27999.99</v>
      </c>
      <c r="AS4138">
        <v>19599.990000000002</v>
      </c>
      <c r="AU4138">
        <v>8399.99</v>
      </c>
      <c r="AY4138">
        <v>14000</v>
      </c>
      <c r="AZ4138" s="5">
        <v>55999.97</v>
      </c>
      <c r="BF4138" s="5">
        <v>0</v>
      </c>
      <c r="BG4138">
        <v>20171110</v>
      </c>
      <c r="BH4138" s="9" t="str">
        <f t="shared" si="192"/>
        <v>2017</v>
      </c>
      <c r="BI4138" t="str">
        <f>MID(Merge1[[#This Row],[OC_DATA_INIZIO_PROGETTO]],5,2)</f>
        <v>11</v>
      </c>
      <c r="BJ4138">
        <v>20220425</v>
      </c>
      <c r="BK4138" t="str">
        <f t="shared" si="193"/>
        <v>2022</v>
      </c>
      <c r="BL4138" t="str">
        <f>MID(Merge1[[#This Row],[OC_DATA_FINE_PROGETTO_PREVISTA]],5,2)</f>
        <v>04</v>
      </c>
      <c r="BM4138" s="8">
        <f>(Merge1[[#This Row],[Colonna2]]-Merge1[[#This Row],[Colonna1]])*12+Merge1[[#This Row],[Colonna22]]-Merge1[[#This Row],[Colonna12]]</f>
        <v>53</v>
      </c>
      <c r="BO4138" t="str">
        <f t="shared" si="194"/>
        <v/>
      </c>
      <c r="BP4138" s="2" t="s">
        <v>86</v>
      </c>
      <c r="BQ4138" s="2" t="s">
        <v>76</v>
      </c>
      <c r="BR4138" s="2" t="s">
        <v>77</v>
      </c>
      <c r="BS4138" s="2" t="s">
        <v>2387</v>
      </c>
      <c r="BT4138" s="2" t="s">
        <v>510</v>
      </c>
    </row>
    <row r="4139" spans="1:72" x14ac:dyDescent="0.35">
      <c r="A4139" s="2" t="s">
        <v>6354</v>
      </c>
      <c r="B4139" s="2" t="s">
        <v>6355</v>
      </c>
      <c r="C4139" s="2" t="s">
        <v>6356</v>
      </c>
      <c r="D4139" s="2" t="s">
        <v>6357</v>
      </c>
      <c r="E4139" s="2" t="s">
        <v>6358</v>
      </c>
      <c r="F4139">
        <v>3</v>
      </c>
      <c r="G4139" s="2" t="s">
        <v>102</v>
      </c>
      <c r="H4139">
        <v>7</v>
      </c>
      <c r="I4139" s="2" t="s">
        <v>770</v>
      </c>
      <c r="J4139">
        <v>15</v>
      </c>
      <c r="K4139" s="2" t="s">
        <v>3707</v>
      </c>
      <c r="L4139">
        <v>7</v>
      </c>
      <c r="M4139" s="2" t="s">
        <v>1213</v>
      </c>
      <c r="N4139">
        <v>18</v>
      </c>
      <c r="O4139" s="2" t="s">
        <v>1214</v>
      </c>
      <c r="P4139">
        <v>999</v>
      </c>
      <c r="Q4139" s="2" t="s">
        <v>1215</v>
      </c>
      <c r="R4139" t="s">
        <v>67</v>
      </c>
      <c r="S4139" t="s">
        <v>67</v>
      </c>
      <c r="T4139" s="2" t="s">
        <v>1331</v>
      </c>
      <c r="U4139" s="2" t="s">
        <v>1332</v>
      </c>
      <c r="V4139">
        <v>611</v>
      </c>
      <c r="W4139" s="2" t="s">
        <v>2386</v>
      </c>
      <c r="X4139">
        <v>26949.21</v>
      </c>
      <c r="Y4139">
        <v>26949.21</v>
      </c>
      <c r="AD4139">
        <v>18864.45</v>
      </c>
      <c r="AF4139">
        <v>0</v>
      </c>
      <c r="AG4139">
        <v>8084.76</v>
      </c>
      <c r="AK4139">
        <v>53898</v>
      </c>
      <c r="AL4139" s="5">
        <v>53898.42</v>
      </c>
      <c r="AM4139">
        <v>0</v>
      </c>
      <c r="AN4139">
        <v>0</v>
      </c>
      <c r="AO4139">
        <v>26949.21</v>
      </c>
      <c r="AP4139">
        <v>26949.21</v>
      </c>
      <c r="AS4139">
        <v>18864.45</v>
      </c>
      <c r="AU4139">
        <v>8084.76</v>
      </c>
      <c r="AY4139">
        <v>53898</v>
      </c>
      <c r="AZ4139" s="5">
        <v>53898.42</v>
      </c>
      <c r="BF4139" s="5">
        <v>0</v>
      </c>
      <c r="BG4139">
        <v>20171218</v>
      </c>
      <c r="BH4139" s="9" t="str">
        <f t="shared" si="192"/>
        <v>2017</v>
      </c>
      <c r="BI4139" t="str">
        <f>MID(Merge1[[#This Row],[OC_DATA_INIZIO_PROGETTO]],5,2)</f>
        <v>12</v>
      </c>
      <c r="BJ4139">
        <v>20201231</v>
      </c>
      <c r="BK4139" t="str">
        <f t="shared" si="193"/>
        <v>2020</v>
      </c>
      <c r="BL4139" t="str">
        <f>MID(Merge1[[#This Row],[OC_DATA_FINE_PROGETTO_PREVISTA]],5,2)</f>
        <v>12</v>
      </c>
      <c r="BM4139" s="8">
        <f>(Merge1[[#This Row],[Colonna2]]-Merge1[[#This Row],[Colonna1]])*12+Merge1[[#This Row],[Colonna22]]-Merge1[[#This Row],[Colonna12]]</f>
        <v>36</v>
      </c>
      <c r="BO4139" t="str">
        <f t="shared" si="194"/>
        <v/>
      </c>
      <c r="BP4139" s="2" t="s">
        <v>86</v>
      </c>
      <c r="BQ4139" s="2" t="s">
        <v>76</v>
      </c>
      <c r="BR4139" s="2" t="s">
        <v>77</v>
      </c>
      <c r="BS4139" s="2" t="s">
        <v>2387</v>
      </c>
      <c r="BT4139" s="2" t="s">
        <v>510</v>
      </c>
    </row>
    <row r="4140" spans="1:72" x14ac:dyDescent="0.35">
      <c r="A4140" s="2" t="s">
        <v>31980</v>
      </c>
      <c r="B4140" s="2" t="s">
        <v>31981</v>
      </c>
      <c r="C4140" s="2" t="s">
        <v>31982</v>
      </c>
      <c r="D4140" s="2" t="s">
        <v>31983</v>
      </c>
      <c r="E4140" s="2" t="s">
        <v>31984</v>
      </c>
      <c r="F4140">
        <v>8</v>
      </c>
      <c r="G4140" s="2" t="s">
        <v>441</v>
      </c>
      <c r="H4140">
        <v>2</v>
      </c>
      <c r="I4140" s="2" t="s">
        <v>430</v>
      </c>
      <c r="J4140">
        <v>99</v>
      </c>
      <c r="K4140" s="2" t="s">
        <v>81</v>
      </c>
      <c r="L4140">
        <v>10</v>
      </c>
      <c r="M4140" s="2" t="s">
        <v>95</v>
      </c>
      <c r="N4140">
        <v>99</v>
      </c>
      <c r="O4140" s="2" t="s">
        <v>96</v>
      </c>
      <c r="P4140">
        <v>999</v>
      </c>
      <c r="Q4140" s="2" t="s">
        <v>96</v>
      </c>
      <c r="R4140" t="s">
        <v>67</v>
      </c>
      <c r="S4140" t="s">
        <v>67</v>
      </c>
      <c r="T4140" s="2" t="s">
        <v>73</v>
      </c>
      <c r="U4140" s="2" t="s">
        <v>74</v>
      </c>
      <c r="V4140">
        <v>1933</v>
      </c>
      <c r="W4140" s="2" t="s">
        <v>500</v>
      </c>
      <c r="AF4140">
        <v>0</v>
      </c>
      <c r="AI4140">
        <v>53647.96</v>
      </c>
      <c r="AL4140" s="5">
        <v>53647.96</v>
      </c>
      <c r="AM4140">
        <v>0</v>
      </c>
      <c r="AN4140">
        <v>0</v>
      </c>
      <c r="AW4140">
        <v>53647.96</v>
      </c>
      <c r="AZ4140" s="5">
        <v>53647.96</v>
      </c>
      <c r="BF4140" s="5">
        <v>28928.400000000001</v>
      </c>
      <c r="BG4140">
        <v>20200914</v>
      </c>
      <c r="BH4140" s="9" t="str">
        <f t="shared" si="192"/>
        <v>2020</v>
      </c>
      <c r="BI4140" t="str">
        <f>MID(Merge1[[#This Row],[OC_DATA_INIZIO_PROGETTO]],5,2)</f>
        <v>09</v>
      </c>
      <c r="BJ4140">
        <v>20210215</v>
      </c>
      <c r="BK4140" t="str">
        <f t="shared" si="193"/>
        <v>2021</v>
      </c>
      <c r="BL4140" t="str">
        <f>MID(Merge1[[#This Row],[OC_DATA_FINE_PROGETTO_PREVISTA]],5,2)</f>
        <v>02</v>
      </c>
      <c r="BM4140" s="8">
        <f>(Merge1[[#This Row],[Colonna2]]-Merge1[[#This Row],[Colonna1]])*12+Merge1[[#This Row],[Colonna22]]-Merge1[[#This Row],[Colonna12]]</f>
        <v>5</v>
      </c>
      <c r="BO4140" t="str">
        <f t="shared" si="194"/>
        <v/>
      </c>
      <c r="BP4140" s="2" t="s">
        <v>86</v>
      </c>
      <c r="BQ4140" s="2" t="s">
        <v>76</v>
      </c>
      <c r="BR4140" s="2" t="s">
        <v>77</v>
      </c>
      <c r="BS4140" s="2" t="s">
        <v>434</v>
      </c>
      <c r="BT4140" s="2" t="s">
        <v>435</v>
      </c>
    </row>
    <row r="4141" spans="1:72" x14ac:dyDescent="0.35">
      <c r="A4141" s="2" t="s">
        <v>20490</v>
      </c>
      <c r="B4141" s="2" t="s">
        <v>20491</v>
      </c>
      <c r="C4141" s="2" t="s">
        <v>20492</v>
      </c>
      <c r="D4141" s="2" t="s">
        <v>20492</v>
      </c>
      <c r="E4141" s="2" t="s">
        <v>20493</v>
      </c>
      <c r="F4141">
        <v>11</v>
      </c>
      <c r="G4141" s="2" t="s">
        <v>436</v>
      </c>
      <c r="H4141">
        <v>1</v>
      </c>
      <c r="I4141" s="2" t="s">
        <v>625</v>
      </c>
      <c r="J4141">
        <v>99</v>
      </c>
      <c r="K4141" s="2" t="s">
        <v>81</v>
      </c>
      <c r="L4141">
        <v>7</v>
      </c>
      <c r="M4141" s="2" t="s">
        <v>1213</v>
      </c>
      <c r="N4141">
        <v>18</v>
      </c>
      <c r="O4141" s="2" t="s">
        <v>1214</v>
      </c>
      <c r="P4141">
        <v>181</v>
      </c>
      <c r="Q4141" s="2" t="s">
        <v>19531</v>
      </c>
      <c r="R4141" t="s">
        <v>67</v>
      </c>
      <c r="S4141" t="s">
        <v>67</v>
      </c>
      <c r="T4141" s="2" t="s">
        <v>73</v>
      </c>
      <c r="U4141" s="2" t="s">
        <v>74</v>
      </c>
      <c r="V4141">
        <v>1805</v>
      </c>
      <c r="W4141" s="2" t="s">
        <v>19114</v>
      </c>
      <c r="X4141">
        <v>37500</v>
      </c>
      <c r="Y4141">
        <v>37500</v>
      </c>
      <c r="AD4141">
        <v>3960</v>
      </c>
      <c r="AF4141">
        <v>0</v>
      </c>
      <c r="AG4141">
        <v>8540</v>
      </c>
      <c r="AL4141" s="5">
        <v>50000</v>
      </c>
      <c r="AM4141">
        <v>0</v>
      </c>
      <c r="AN4141">
        <v>0</v>
      </c>
      <c r="AO4141">
        <v>37500</v>
      </c>
      <c r="AP4141">
        <v>37500</v>
      </c>
      <c r="AS4141">
        <v>3960</v>
      </c>
      <c r="AU4141">
        <v>8540</v>
      </c>
      <c r="AZ4141" s="5">
        <v>50000</v>
      </c>
      <c r="BF4141" s="5">
        <v>0</v>
      </c>
      <c r="BG4141">
        <v>20180216</v>
      </c>
      <c r="BH4141" s="9" t="str">
        <f t="shared" si="192"/>
        <v>2018</v>
      </c>
      <c r="BI4141" t="str">
        <f>MID(Merge1[[#This Row],[OC_DATA_INIZIO_PROGETTO]],5,2)</f>
        <v>02</v>
      </c>
      <c r="BJ4141">
        <v>20181124</v>
      </c>
      <c r="BK4141" t="str">
        <f t="shared" si="193"/>
        <v>2018</v>
      </c>
      <c r="BL4141" t="str">
        <f>MID(Merge1[[#This Row],[OC_DATA_FINE_PROGETTO_PREVISTA]],5,2)</f>
        <v>11</v>
      </c>
      <c r="BM4141" s="8">
        <f>(Merge1[[#This Row],[Colonna2]]-Merge1[[#This Row],[Colonna1]])*12+Merge1[[#This Row],[Colonna22]]-Merge1[[#This Row],[Colonna12]]</f>
        <v>9</v>
      </c>
      <c r="BO4141" t="str">
        <f t="shared" si="194"/>
        <v/>
      </c>
      <c r="BP4141" s="2" t="s">
        <v>86</v>
      </c>
      <c r="BQ4141" s="2" t="s">
        <v>86</v>
      </c>
      <c r="BR4141" s="2" t="s">
        <v>86</v>
      </c>
      <c r="BS4141" s="2" t="s">
        <v>67</v>
      </c>
      <c r="BT4141" s="2" t="s">
        <v>67</v>
      </c>
    </row>
    <row r="4142" spans="1:72" x14ac:dyDescent="0.35">
      <c r="A4142" s="2" t="s">
        <v>21588</v>
      </c>
      <c r="B4142" s="2" t="s">
        <v>21589</v>
      </c>
      <c r="C4142" s="2" t="s">
        <v>21590</v>
      </c>
      <c r="D4142" s="2" t="s">
        <v>21590</v>
      </c>
      <c r="E4142" s="2" t="s">
        <v>21591</v>
      </c>
      <c r="F4142">
        <v>6</v>
      </c>
      <c r="G4142" s="2" t="s">
        <v>93</v>
      </c>
      <c r="H4142">
        <v>2</v>
      </c>
      <c r="I4142" s="2" t="s">
        <v>430</v>
      </c>
      <c r="J4142">
        <v>99</v>
      </c>
      <c r="K4142" s="2" t="s">
        <v>81</v>
      </c>
      <c r="L4142">
        <v>10</v>
      </c>
      <c r="M4142" s="2" t="s">
        <v>95</v>
      </c>
      <c r="N4142">
        <v>41</v>
      </c>
      <c r="O4142" s="2" t="s">
        <v>129</v>
      </c>
      <c r="P4142">
        <v>417</v>
      </c>
      <c r="Q4142" s="2" t="s">
        <v>572</v>
      </c>
      <c r="R4142" t="s">
        <v>67</v>
      </c>
      <c r="S4142" t="s">
        <v>67</v>
      </c>
      <c r="T4142" s="2" t="s">
        <v>73</v>
      </c>
      <c r="U4142" s="2" t="s">
        <v>74</v>
      </c>
      <c r="V4142">
        <v>0</v>
      </c>
      <c r="W4142" s="2" t="s">
        <v>97</v>
      </c>
      <c r="AF4142">
        <v>0</v>
      </c>
      <c r="AI4142">
        <v>47525</v>
      </c>
      <c r="AL4142" s="5">
        <v>47525</v>
      </c>
      <c r="AM4142">
        <v>0</v>
      </c>
      <c r="AN4142">
        <v>0</v>
      </c>
      <c r="AW4142">
        <v>47525</v>
      </c>
      <c r="AZ4142" s="5">
        <v>47525</v>
      </c>
      <c r="BF4142" s="5">
        <v>0</v>
      </c>
      <c r="BG4142">
        <v>20190118</v>
      </c>
      <c r="BH4142" s="9" t="str">
        <f t="shared" si="192"/>
        <v>2019</v>
      </c>
      <c r="BI4142" t="str">
        <f>MID(Merge1[[#This Row],[OC_DATA_INIZIO_PROGETTO]],5,2)</f>
        <v>01</v>
      </c>
      <c r="BJ4142">
        <v>20201231</v>
      </c>
      <c r="BK4142" t="str">
        <f t="shared" si="193"/>
        <v>2020</v>
      </c>
      <c r="BL4142" t="str">
        <f>MID(Merge1[[#This Row],[OC_DATA_FINE_PROGETTO_PREVISTA]],5,2)</f>
        <v>12</v>
      </c>
      <c r="BM4142" s="8">
        <f>(Merge1[[#This Row],[Colonna2]]-Merge1[[#This Row],[Colonna1]])*12+Merge1[[#This Row],[Colonna22]]-Merge1[[#This Row],[Colonna12]]</f>
        <v>23</v>
      </c>
      <c r="BO4142" t="str">
        <f t="shared" si="194"/>
        <v/>
      </c>
      <c r="BP4142" s="2" t="s">
        <v>86</v>
      </c>
      <c r="BQ4142" s="2" t="s">
        <v>76</v>
      </c>
      <c r="BR4142" s="2" t="s">
        <v>77</v>
      </c>
      <c r="BS4142" s="2" t="s">
        <v>580</v>
      </c>
      <c r="BT4142" s="2" t="s">
        <v>581</v>
      </c>
    </row>
    <row r="4143" spans="1:72" x14ac:dyDescent="0.35">
      <c r="A4143" s="2" t="s">
        <v>13533</v>
      </c>
      <c r="B4143" s="2" t="s">
        <v>13534</v>
      </c>
      <c r="C4143" s="2" t="s">
        <v>13535</v>
      </c>
      <c r="D4143" s="2" t="s">
        <v>13536</v>
      </c>
      <c r="E4143" s="2" t="s">
        <v>13537</v>
      </c>
      <c r="F4143">
        <v>1</v>
      </c>
      <c r="G4143" s="2" t="s">
        <v>151</v>
      </c>
      <c r="H4143">
        <v>3</v>
      </c>
      <c r="I4143" s="2" t="s">
        <v>68</v>
      </c>
      <c r="J4143">
        <v>99</v>
      </c>
      <c r="K4143" s="2" t="s">
        <v>81</v>
      </c>
      <c r="L4143">
        <v>1</v>
      </c>
      <c r="M4143" s="2" t="s">
        <v>70</v>
      </c>
      <c r="N4143">
        <v>1</v>
      </c>
      <c r="O4143" s="2" t="s">
        <v>71</v>
      </c>
      <c r="P4143">
        <v>14</v>
      </c>
      <c r="Q4143" s="2" t="s">
        <v>8461</v>
      </c>
      <c r="R4143" t="s">
        <v>67</v>
      </c>
      <c r="S4143" t="s">
        <v>67</v>
      </c>
      <c r="T4143" s="2" t="s">
        <v>1986</v>
      </c>
      <c r="U4143" s="2" t="s">
        <v>1987</v>
      </c>
      <c r="V4143">
        <v>915</v>
      </c>
      <c r="W4143" s="2" t="s">
        <v>632</v>
      </c>
      <c r="X4143">
        <v>18689.13</v>
      </c>
      <c r="Y4143">
        <v>18689.13</v>
      </c>
      <c r="AD4143">
        <v>13082.39</v>
      </c>
      <c r="AF4143">
        <v>0</v>
      </c>
      <c r="AG4143">
        <v>5606.73</v>
      </c>
      <c r="AI4143">
        <v>9344.56</v>
      </c>
      <c r="AL4143" s="5">
        <v>46722.81</v>
      </c>
      <c r="AM4143">
        <v>0</v>
      </c>
      <c r="AN4143">
        <v>0</v>
      </c>
      <c r="AO4143">
        <v>18689.13</v>
      </c>
      <c r="AP4143">
        <v>18689.13</v>
      </c>
      <c r="AS4143">
        <v>13082.39</v>
      </c>
      <c r="AU4143">
        <v>5606.73</v>
      </c>
      <c r="AW4143">
        <v>9344.56</v>
      </c>
      <c r="AZ4143" s="5">
        <v>46722.81</v>
      </c>
      <c r="BF4143" s="5">
        <v>0</v>
      </c>
      <c r="BG4143">
        <v>20171124</v>
      </c>
      <c r="BH4143" s="9" t="str">
        <f t="shared" si="192"/>
        <v>2017</v>
      </c>
      <c r="BI4143" t="str">
        <f>MID(Merge1[[#This Row],[OC_DATA_INIZIO_PROGETTO]],5,2)</f>
        <v>11</v>
      </c>
      <c r="BJ4143">
        <v>20201129</v>
      </c>
      <c r="BK4143" t="str">
        <f t="shared" si="193"/>
        <v>2020</v>
      </c>
      <c r="BL4143" t="str">
        <f>MID(Merge1[[#This Row],[OC_DATA_FINE_PROGETTO_PREVISTA]],5,2)</f>
        <v>11</v>
      </c>
      <c r="BM4143" s="8">
        <f>(Merge1[[#This Row],[Colonna2]]-Merge1[[#This Row],[Colonna1]])*12+Merge1[[#This Row],[Colonna22]]-Merge1[[#This Row],[Colonna12]]</f>
        <v>36</v>
      </c>
      <c r="BN4143">
        <v>20201129</v>
      </c>
      <c r="BO4143" t="str">
        <f t="shared" si="194"/>
        <v>2020</v>
      </c>
      <c r="BP4143" s="2" t="s">
        <v>86</v>
      </c>
      <c r="BQ4143" s="2" t="s">
        <v>86</v>
      </c>
      <c r="BR4143" s="2" t="s">
        <v>440</v>
      </c>
      <c r="BS4143" s="2" t="s">
        <v>3041</v>
      </c>
      <c r="BT4143" s="2" t="s">
        <v>3042</v>
      </c>
    </row>
    <row r="4144" spans="1:72" x14ac:dyDescent="0.35">
      <c r="A4144" s="2" t="s">
        <v>28601</v>
      </c>
      <c r="B4144" s="2" t="s">
        <v>28602</v>
      </c>
      <c r="C4144" s="2" t="s">
        <v>28603</v>
      </c>
      <c r="D4144" s="2" t="s">
        <v>28604</v>
      </c>
      <c r="E4144" s="2" t="s">
        <v>28605</v>
      </c>
      <c r="F4144">
        <v>6</v>
      </c>
      <c r="G4144" s="2" t="s">
        <v>93</v>
      </c>
      <c r="H4144">
        <v>1</v>
      </c>
      <c r="I4144" s="2" t="s">
        <v>625</v>
      </c>
      <c r="J4144">
        <v>0</v>
      </c>
      <c r="K4144" s="2" t="s">
        <v>627</v>
      </c>
      <c r="L4144">
        <v>6</v>
      </c>
      <c r="M4144" s="2" t="s">
        <v>1983</v>
      </c>
      <c r="N4144">
        <v>41</v>
      </c>
      <c r="O4144" s="2" t="s">
        <v>3944</v>
      </c>
      <c r="P4144">
        <v>156</v>
      </c>
      <c r="Q4144" s="2" t="s">
        <v>8234</v>
      </c>
      <c r="R4144" t="s">
        <v>67</v>
      </c>
      <c r="S4144" t="s">
        <v>67</v>
      </c>
      <c r="T4144" s="2" t="s">
        <v>73</v>
      </c>
      <c r="U4144" s="2" t="s">
        <v>74</v>
      </c>
      <c r="V4144">
        <v>0</v>
      </c>
      <c r="W4144" s="2" t="s">
        <v>97</v>
      </c>
      <c r="X4144">
        <v>21000</v>
      </c>
      <c r="Y4144">
        <v>21000</v>
      </c>
      <c r="AD4144">
        <v>14700</v>
      </c>
      <c r="AF4144">
        <v>0</v>
      </c>
      <c r="AG4144">
        <v>6300</v>
      </c>
      <c r="AL4144" s="5">
        <v>42000</v>
      </c>
      <c r="AM4144">
        <v>0</v>
      </c>
      <c r="AN4144">
        <v>0</v>
      </c>
      <c r="AO4144">
        <v>21000</v>
      </c>
      <c r="AP4144">
        <v>21000</v>
      </c>
      <c r="AS4144">
        <v>14700</v>
      </c>
      <c r="AU4144">
        <v>6300</v>
      </c>
      <c r="AZ4144" s="5">
        <v>42000</v>
      </c>
      <c r="BF4144" s="5">
        <v>0</v>
      </c>
      <c r="BG4144">
        <v>20200315</v>
      </c>
      <c r="BH4144" s="9" t="str">
        <f t="shared" si="192"/>
        <v>2020</v>
      </c>
      <c r="BI4144" t="str">
        <f>MID(Merge1[[#This Row],[OC_DATA_INIZIO_PROGETTO]],5,2)</f>
        <v>03</v>
      </c>
      <c r="BJ4144">
        <v>20210507</v>
      </c>
      <c r="BK4144" t="str">
        <f t="shared" si="193"/>
        <v>2021</v>
      </c>
      <c r="BL4144" t="str">
        <f>MID(Merge1[[#This Row],[OC_DATA_FINE_PROGETTO_PREVISTA]],5,2)</f>
        <v>05</v>
      </c>
      <c r="BM4144" s="8">
        <f>(Merge1[[#This Row],[Colonna2]]-Merge1[[#This Row],[Colonna1]])*12+Merge1[[#This Row],[Colonna22]]-Merge1[[#This Row],[Colonna12]]</f>
        <v>14</v>
      </c>
      <c r="BO4144" t="str">
        <f t="shared" si="194"/>
        <v/>
      </c>
      <c r="BP4144" s="2" t="s">
        <v>86</v>
      </c>
      <c r="BQ4144" s="2" t="s">
        <v>76</v>
      </c>
      <c r="BR4144" s="2" t="s">
        <v>77</v>
      </c>
      <c r="BS4144" s="2" t="s">
        <v>8219</v>
      </c>
      <c r="BT4144" s="2" t="s">
        <v>581</v>
      </c>
    </row>
    <row r="4145" spans="1:72" x14ac:dyDescent="0.35">
      <c r="A4145" s="2" t="s">
        <v>6418</v>
      </c>
      <c r="B4145" s="2" t="s">
        <v>6419</v>
      </c>
      <c r="C4145" s="2" t="s">
        <v>6420</v>
      </c>
      <c r="D4145" s="2" t="s">
        <v>6421</v>
      </c>
      <c r="E4145" s="2" t="s">
        <v>6422</v>
      </c>
      <c r="F4145">
        <v>3</v>
      </c>
      <c r="G4145" s="2" t="s">
        <v>102</v>
      </c>
      <c r="H4145">
        <v>7</v>
      </c>
      <c r="I4145" s="2" t="s">
        <v>770</v>
      </c>
      <c r="J4145">
        <v>15</v>
      </c>
      <c r="K4145" s="2" t="s">
        <v>3707</v>
      </c>
      <c r="L4145">
        <v>7</v>
      </c>
      <c r="M4145" s="2" t="s">
        <v>1213</v>
      </c>
      <c r="N4145">
        <v>18</v>
      </c>
      <c r="O4145" s="2" t="s">
        <v>1214</v>
      </c>
      <c r="P4145">
        <v>999</v>
      </c>
      <c r="Q4145" s="2" t="s">
        <v>1215</v>
      </c>
      <c r="R4145" t="s">
        <v>67</v>
      </c>
      <c r="S4145" t="s">
        <v>67</v>
      </c>
      <c r="T4145" s="2" t="s">
        <v>504</v>
      </c>
      <c r="U4145" s="2" t="s">
        <v>505</v>
      </c>
      <c r="V4145">
        <v>611</v>
      </c>
      <c r="W4145" s="2" t="s">
        <v>2386</v>
      </c>
      <c r="X4145">
        <v>17764</v>
      </c>
      <c r="Y4145">
        <v>17764</v>
      </c>
      <c r="AD4145">
        <v>12434.8</v>
      </c>
      <c r="AF4145">
        <v>0</v>
      </c>
      <c r="AG4145">
        <v>5329.2</v>
      </c>
      <c r="AK4145">
        <v>35528</v>
      </c>
      <c r="AL4145" s="5">
        <v>35528</v>
      </c>
      <c r="AM4145">
        <v>0</v>
      </c>
      <c r="AN4145">
        <v>0</v>
      </c>
      <c r="AO4145">
        <v>17764</v>
      </c>
      <c r="AP4145">
        <v>17764</v>
      </c>
      <c r="AS4145">
        <v>12434.8</v>
      </c>
      <c r="AU4145">
        <v>5329.2</v>
      </c>
      <c r="AY4145">
        <v>35528</v>
      </c>
      <c r="AZ4145" s="5">
        <v>35528</v>
      </c>
      <c r="BF4145" s="5">
        <v>0</v>
      </c>
      <c r="BG4145">
        <v>20180516</v>
      </c>
      <c r="BH4145" s="9" t="str">
        <f t="shared" si="192"/>
        <v>2018</v>
      </c>
      <c r="BI4145" t="str">
        <f>MID(Merge1[[#This Row],[OC_DATA_INIZIO_PROGETTO]],5,2)</f>
        <v>05</v>
      </c>
      <c r="BJ4145">
        <v>20200830</v>
      </c>
      <c r="BK4145" t="str">
        <f t="shared" si="193"/>
        <v>2020</v>
      </c>
      <c r="BL4145" t="str">
        <f>MID(Merge1[[#This Row],[OC_DATA_FINE_PROGETTO_PREVISTA]],5,2)</f>
        <v>08</v>
      </c>
      <c r="BM4145" s="8">
        <f>(Merge1[[#This Row],[Colonna2]]-Merge1[[#This Row],[Colonna1]])*12+Merge1[[#This Row],[Colonna22]]-Merge1[[#This Row],[Colonna12]]</f>
        <v>27</v>
      </c>
      <c r="BO4145" t="str">
        <f t="shared" si="194"/>
        <v/>
      </c>
      <c r="BP4145" s="2" t="s">
        <v>86</v>
      </c>
      <c r="BQ4145" s="2" t="s">
        <v>76</v>
      </c>
      <c r="BR4145" s="2" t="s">
        <v>3044</v>
      </c>
      <c r="BS4145" s="2" t="s">
        <v>2387</v>
      </c>
      <c r="BT4145" s="2" t="s">
        <v>510</v>
      </c>
    </row>
    <row r="4146" spans="1:72" x14ac:dyDescent="0.35">
      <c r="A4146" s="2" t="s">
        <v>19186</v>
      </c>
      <c r="B4146" s="2" t="s">
        <v>19187</v>
      </c>
      <c r="C4146" s="2" t="s">
        <v>19188</v>
      </c>
      <c r="D4146" s="2" t="s">
        <v>19189</v>
      </c>
      <c r="E4146" s="2" t="s">
        <v>19190</v>
      </c>
      <c r="F4146">
        <v>2</v>
      </c>
      <c r="G4146" s="2" t="s">
        <v>4836</v>
      </c>
      <c r="H4146">
        <v>2</v>
      </c>
      <c r="I4146" s="2" t="s">
        <v>430</v>
      </c>
      <c r="J4146">
        <v>19</v>
      </c>
      <c r="K4146" s="2" t="s">
        <v>4837</v>
      </c>
      <c r="L4146">
        <v>7</v>
      </c>
      <c r="M4146" s="2" t="s">
        <v>1213</v>
      </c>
      <c r="N4146">
        <v>18</v>
      </c>
      <c r="O4146" s="2" t="s">
        <v>1214</v>
      </c>
      <c r="P4146">
        <v>182</v>
      </c>
      <c r="Q4146" s="2" t="s">
        <v>1216</v>
      </c>
      <c r="R4146" t="s">
        <v>67</v>
      </c>
      <c r="S4146" t="s">
        <v>67</v>
      </c>
      <c r="T4146" s="2" t="s">
        <v>73</v>
      </c>
      <c r="U4146" s="2" t="s">
        <v>74</v>
      </c>
      <c r="V4146">
        <v>915</v>
      </c>
      <c r="W4146" s="2" t="s">
        <v>632</v>
      </c>
      <c r="X4146">
        <v>15000</v>
      </c>
      <c r="Y4146">
        <v>15000</v>
      </c>
      <c r="AD4146">
        <v>15000</v>
      </c>
      <c r="AF4146">
        <v>0</v>
      </c>
      <c r="AL4146" s="5">
        <v>30000</v>
      </c>
      <c r="AM4146">
        <v>0</v>
      </c>
      <c r="AN4146">
        <v>0</v>
      </c>
      <c r="AO4146">
        <v>15000</v>
      </c>
      <c r="AP4146">
        <v>15000</v>
      </c>
      <c r="AS4146">
        <v>15000</v>
      </c>
      <c r="AZ4146" s="5">
        <v>30000</v>
      </c>
      <c r="BF4146" s="5">
        <v>0</v>
      </c>
      <c r="BG4146">
        <v>20181203</v>
      </c>
      <c r="BH4146" s="9" t="str">
        <f t="shared" si="192"/>
        <v>2018</v>
      </c>
      <c r="BI4146" t="str">
        <f>MID(Merge1[[#This Row],[OC_DATA_INIZIO_PROGETTO]],5,2)</f>
        <v>12</v>
      </c>
      <c r="BJ4146">
        <v>20201231</v>
      </c>
      <c r="BK4146" t="str">
        <f t="shared" si="193"/>
        <v>2020</v>
      </c>
      <c r="BL4146" t="str">
        <f>MID(Merge1[[#This Row],[OC_DATA_FINE_PROGETTO_PREVISTA]],5,2)</f>
        <v>12</v>
      </c>
      <c r="BM4146" s="8">
        <f>(Merge1[[#This Row],[Colonna2]]-Merge1[[#This Row],[Colonna1]])*12+Merge1[[#This Row],[Colonna22]]-Merge1[[#This Row],[Colonna12]]</f>
        <v>24</v>
      </c>
      <c r="BN4146">
        <v>20200131</v>
      </c>
      <c r="BO4146" t="str">
        <f t="shared" si="194"/>
        <v>2020</v>
      </c>
      <c r="BP4146" s="2" t="s">
        <v>86</v>
      </c>
      <c r="BQ4146" s="2" t="s">
        <v>86</v>
      </c>
      <c r="BR4146" s="2" t="s">
        <v>440</v>
      </c>
      <c r="BS4146" s="2" t="s">
        <v>434</v>
      </c>
      <c r="BT4146" s="2" t="s">
        <v>435</v>
      </c>
    </row>
    <row r="4147" spans="1:72" x14ac:dyDescent="0.35">
      <c r="A4147" s="2" t="s">
        <v>10825</v>
      </c>
      <c r="B4147" s="2" t="s">
        <v>10826</v>
      </c>
      <c r="C4147" s="2" t="s">
        <v>10827</v>
      </c>
      <c r="D4147" s="2" t="s">
        <v>10828</v>
      </c>
      <c r="E4147" s="2" t="s">
        <v>10829</v>
      </c>
      <c r="F4147">
        <v>1</v>
      </c>
      <c r="G4147" s="2" t="s">
        <v>151</v>
      </c>
      <c r="H4147">
        <v>7</v>
      </c>
      <c r="I4147" s="2" t="s">
        <v>770</v>
      </c>
      <c r="J4147">
        <v>11</v>
      </c>
      <c r="K4147" s="2" t="s">
        <v>681</v>
      </c>
      <c r="L4147">
        <v>8</v>
      </c>
      <c r="M4147" s="2" t="s">
        <v>112</v>
      </c>
      <c r="N4147">
        <v>62</v>
      </c>
      <c r="O4147" s="2" t="s">
        <v>2450</v>
      </c>
      <c r="P4147">
        <v>999</v>
      </c>
      <c r="Q4147" s="2" t="s">
        <v>3522</v>
      </c>
      <c r="R4147" t="s">
        <v>67</v>
      </c>
      <c r="S4147" t="s">
        <v>67</v>
      </c>
      <c r="T4147" s="2" t="s">
        <v>1986</v>
      </c>
      <c r="U4147" s="2" t="s">
        <v>1987</v>
      </c>
      <c r="V4147">
        <v>919</v>
      </c>
      <c r="W4147" s="2" t="s">
        <v>6665</v>
      </c>
      <c r="X4147">
        <v>13000</v>
      </c>
      <c r="Y4147">
        <v>13000</v>
      </c>
      <c r="AD4147">
        <v>9100</v>
      </c>
      <c r="AF4147">
        <v>0</v>
      </c>
      <c r="AG4147">
        <v>3900</v>
      </c>
      <c r="AL4147" s="5">
        <v>26000</v>
      </c>
      <c r="AM4147">
        <v>0</v>
      </c>
      <c r="AN4147">
        <v>0</v>
      </c>
      <c r="AO4147">
        <v>13000</v>
      </c>
      <c r="AP4147">
        <v>13000</v>
      </c>
      <c r="AS4147">
        <v>9100</v>
      </c>
      <c r="AU4147">
        <v>3900</v>
      </c>
      <c r="AZ4147" s="5">
        <v>26000</v>
      </c>
      <c r="BF4147" s="5">
        <v>0</v>
      </c>
      <c r="BG4147">
        <v>20200917</v>
      </c>
      <c r="BH4147" s="9" t="str">
        <f t="shared" si="192"/>
        <v>2020</v>
      </c>
      <c r="BI4147" t="str">
        <f>MID(Merge1[[#This Row],[OC_DATA_INIZIO_PROGETTO]],5,2)</f>
        <v>09</v>
      </c>
      <c r="BJ4147">
        <v>20211218</v>
      </c>
      <c r="BK4147" t="str">
        <f t="shared" si="193"/>
        <v>2021</v>
      </c>
      <c r="BL4147" t="str">
        <f>MID(Merge1[[#This Row],[OC_DATA_FINE_PROGETTO_PREVISTA]],5,2)</f>
        <v>12</v>
      </c>
      <c r="BM4147" s="8">
        <f>(Merge1[[#This Row],[Colonna2]]-Merge1[[#This Row],[Colonna1]])*12+Merge1[[#This Row],[Colonna22]]-Merge1[[#This Row],[Colonna12]]</f>
        <v>15</v>
      </c>
      <c r="BN4147">
        <v>20211218</v>
      </c>
      <c r="BO4147" t="str">
        <f t="shared" si="194"/>
        <v>2021</v>
      </c>
      <c r="BP4147" s="2" t="s">
        <v>86</v>
      </c>
      <c r="BQ4147" s="2" t="s">
        <v>76</v>
      </c>
      <c r="BR4147" s="2" t="s">
        <v>77</v>
      </c>
      <c r="BS4147" s="2" t="s">
        <v>2387</v>
      </c>
      <c r="BT4147" s="2" t="s">
        <v>510</v>
      </c>
    </row>
    <row r="4148" spans="1:72" x14ac:dyDescent="0.35">
      <c r="A4148" s="2" t="s">
        <v>20673</v>
      </c>
      <c r="B4148" s="2" t="s">
        <v>20674</v>
      </c>
      <c r="C4148" s="2" t="s">
        <v>20675</v>
      </c>
      <c r="D4148" s="2" t="s">
        <v>20675</v>
      </c>
      <c r="E4148" s="2" t="s">
        <v>20676</v>
      </c>
      <c r="F4148">
        <v>11</v>
      </c>
      <c r="G4148" s="2" t="s">
        <v>436</v>
      </c>
      <c r="H4148">
        <v>1</v>
      </c>
      <c r="I4148" s="2" t="s">
        <v>625</v>
      </c>
      <c r="J4148">
        <v>99</v>
      </c>
      <c r="K4148" s="2" t="s">
        <v>81</v>
      </c>
      <c r="L4148">
        <v>11</v>
      </c>
      <c r="M4148" s="2" t="s">
        <v>443</v>
      </c>
      <c r="N4148">
        <v>70</v>
      </c>
      <c r="O4148" s="2" t="s">
        <v>527</v>
      </c>
      <c r="P4148">
        <v>1</v>
      </c>
      <c r="Q4148" s="2" t="s">
        <v>528</v>
      </c>
      <c r="R4148" t="s">
        <v>67</v>
      </c>
      <c r="S4148" t="s">
        <v>67</v>
      </c>
      <c r="T4148" s="2" t="s">
        <v>73</v>
      </c>
      <c r="U4148" s="2" t="s">
        <v>74</v>
      </c>
      <c r="V4148">
        <v>1807</v>
      </c>
      <c r="W4148" s="2" t="s">
        <v>19706</v>
      </c>
      <c r="X4148">
        <v>18750</v>
      </c>
      <c r="Y4148">
        <v>18750</v>
      </c>
      <c r="AD4148">
        <v>6250</v>
      </c>
      <c r="AF4148">
        <v>0</v>
      </c>
      <c r="AL4148" s="5">
        <v>25000</v>
      </c>
      <c r="AM4148">
        <v>0</v>
      </c>
      <c r="AN4148">
        <v>0</v>
      </c>
      <c r="AO4148">
        <v>18750</v>
      </c>
      <c r="AP4148">
        <v>18750</v>
      </c>
      <c r="AS4148">
        <v>6250</v>
      </c>
      <c r="AZ4148" s="5">
        <v>25000</v>
      </c>
      <c r="BF4148" s="5">
        <v>0</v>
      </c>
      <c r="BG4148">
        <v>20180216</v>
      </c>
      <c r="BH4148" s="9" t="str">
        <f t="shared" si="192"/>
        <v>2018</v>
      </c>
      <c r="BI4148" t="str">
        <f>MID(Merge1[[#This Row],[OC_DATA_INIZIO_PROGETTO]],5,2)</f>
        <v>02</v>
      </c>
      <c r="BJ4148">
        <v>20180908</v>
      </c>
      <c r="BK4148" t="str">
        <f t="shared" si="193"/>
        <v>2018</v>
      </c>
      <c r="BL4148" t="str">
        <f>MID(Merge1[[#This Row],[OC_DATA_FINE_PROGETTO_PREVISTA]],5,2)</f>
        <v>09</v>
      </c>
      <c r="BM4148" s="8">
        <f>(Merge1[[#This Row],[Colonna2]]-Merge1[[#This Row],[Colonna1]])*12+Merge1[[#This Row],[Colonna22]]-Merge1[[#This Row],[Colonna12]]</f>
        <v>7</v>
      </c>
      <c r="BO4148" t="str">
        <f t="shared" si="194"/>
        <v/>
      </c>
      <c r="BP4148" s="2" t="s">
        <v>86</v>
      </c>
      <c r="BQ4148" s="2" t="s">
        <v>86</v>
      </c>
      <c r="BR4148" s="2" t="s">
        <v>86</v>
      </c>
      <c r="BS4148" s="2" t="s">
        <v>67</v>
      </c>
      <c r="BT4148" s="2" t="s">
        <v>67</v>
      </c>
    </row>
    <row r="4149" spans="1:72" x14ac:dyDescent="0.35">
      <c r="A4149" s="2" t="s">
        <v>20681</v>
      </c>
      <c r="B4149" s="2" t="s">
        <v>20682</v>
      </c>
      <c r="C4149" s="2" t="s">
        <v>20683</v>
      </c>
      <c r="D4149" s="2" t="s">
        <v>20683</v>
      </c>
      <c r="E4149" s="2" t="s">
        <v>20684</v>
      </c>
      <c r="F4149">
        <v>11</v>
      </c>
      <c r="G4149" s="2" t="s">
        <v>436</v>
      </c>
      <c r="H4149">
        <v>1</v>
      </c>
      <c r="I4149" s="2" t="s">
        <v>625</v>
      </c>
      <c r="J4149">
        <v>0</v>
      </c>
      <c r="K4149" s="2" t="s">
        <v>627</v>
      </c>
      <c r="L4149">
        <v>5</v>
      </c>
      <c r="M4149" s="2" t="s">
        <v>226</v>
      </c>
      <c r="N4149">
        <v>8</v>
      </c>
      <c r="O4149" s="2" t="s">
        <v>483</v>
      </c>
      <c r="P4149">
        <v>87</v>
      </c>
      <c r="Q4149" s="2" t="s">
        <v>3048</v>
      </c>
      <c r="R4149" t="s">
        <v>67</v>
      </c>
      <c r="S4149" t="s">
        <v>67</v>
      </c>
      <c r="T4149" s="2" t="s">
        <v>73</v>
      </c>
      <c r="U4149" s="2" t="s">
        <v>74</v>
      </c>
      <c r="V4149">
        <v>1826</v>
      </c>
      <c r="W4149" s="2" t="s">
        <v>19699</v>
      </c>
      <c r="X4149">
        <v>18750</v>
      </c>
      <c r="Y4149">
        <v>18750</v>
      </c>
      <c r="AD4149">
        <v>6250</v>
      </c>
      <c r="AF4149">
        <v>0</v>
      </c>
      <c r="AL4149" s="5">
        <v>25000</v>
      </c>
      <c r="AM4149">
        <v>0</v>
      </c>
      <c r="AN4149">
        <v>0</v>
      </c>
      <c r="AO4149">
        <v>18750</v>
      </c>
      <c r="AP4149">
        <v>18750</v>
      </c>
      <c r="AS4149">
        <v>6250</v>
      </c>
      <c r="AZ4149" s="5">
        <v>25000</v>
      </c>
      <c r="BF4149" s="5">
        <v>0</v>
      </c>
      <c r="BG4149">
        <v>20180216</v>
      </c>
      <c r="BH4149" s="9" t="str">
        <f t="shared" si="192"/>
        <v>2018</v>
      </c>
      <c r="BI4149" t="str">
        <f>MID(Merge1[[#This Row],[OC_DATA_INIZIO_PROGETTO]],5,2)</f>
        <v>02</v>
      </c>
      <c r="BJ4149">
        <v>20181122</v>
      </c>
      <c r="BK4149" t="str">
        <f t="shared" si="193"/>
        <v>2018</v>
      </c>
      <c r="BL4149" t="str">
        <f>MID(Merge1[[#This Row],[OC_DATA_FINE_PROGETTO_PREVISTA]],5,2)</f>
        <v>11</v>
      </c>
      <c r="BM4149" s="8">
        <f>(Merge1[[#This Row],[Colonna2]]-Merge1[[#This Row],[Colonna1]])*12+Merge1[[#This Row],[Colonna22]]-Merge1[[#This Row],[Colonna12]]</f>
        <v>9</v>
      </c>
      <c r="BO4149" t="str">
        <f t="shared" si="194"/>
        <v/>
      </c>
      <c r="BP4149" s="2" t="s">
        <v>86</v>
      </c>
      <c r="BQ4149" s="2" t="s">
        <v>86</v>
      </c>
      <c r="BR4149" s="2" t="s">
        <v>86</v>
      </c>
      <c r="BS4149" s="2" t="s">
        <v>67</v>
      </c>
      <c r="BT4149" s="2" t="s">
        <v>67</v>
      </c>
    </row>
    <row r="4150" spans="1:72" x14ac:dyDescent="0.35">
      <c r="A4150" s="2" t="s">
        <v>20686</v>
      </c>
      <c r="B4150" s="2" t="s">
        <v>20687</v>
      </c>
      <c r="C4150" s="2" t="s">
        <v>20688</v>
      </c>
      <c r="D4150" s="2" t="s">
        <v>20688</v>
      </c>
      <c r="E4150" s="2" t="s">
        <v>20689</v>
      </c>
      <c r="F4150">
        <v>11</v>
      </c>
      <c r="G4150" s="2" t="s">
        <v>436</v>
      </c>
      <c r="H4150">
        <v>1</v>
      </c>
      <c r="I4150" s="2" t="s">
        <v>625</v>
      </c>
      <c r="J4150">
        <v>99</v>
      </c>
      <c r="K4150" s="2" t="s">
        <v>81</v>
      </c>
      <c r="L4150">
        <v>7</v>
      </c>
      <c r="M4150" s="2" t="s">
        <v>1213</v>
      </c>
      <c r="N4150">
        <v>18</v>
      </c>
      <c r="O4150" s="2" t="s">
        <v>1214</v>
      </c>
      <c r="P4150">
        <v>181</v>
      </c>
      <c r="Q4150" s="2" t="s">
        <v>19531</v>
      </c>
      <c r="R4150" t="s">
        <v>67</v>
      </c>
      <c r="S4150" t="s">
        <v>67</v>
      </c>
      <c r="T4150" s="2" t="s">
        <v>73</v>
      </c>
      <c r="U4150" s="2" t="s">
        <v>74</v>
      </c>
      <c r="V4150">
        <v>1809</v>
      </c>
      <c r="W4150" s="2" t="s">
        <v>19147</v>
      </c>
      <c r="X4150">
        <v>18750</v>
      </c>
      <c r="Y4150">
        <v>18750</v>
      </c>
      <c r="AD4150">
        <v>6250</v>
      </c>
      <c r="AF4150">
        <v>0</v>
      </c>
      <c r="AL4150" s="5">
        <v>25000</v>
      </c>
      <c r="AM4150">
        <v>0</v>
      </c>
      <c r="AN4150">
        <v>0</v>
      </c>
      <c r="AO4150">
        <v>18750</v>
      </c>
      <c r="AP4150">
        <v>18750</v>
      </c>
      <c r="AS4150">
        <v>6250</v>
      </c>
      <c r="AZ4150" s="5">
        <v>25000</v>
      </c>
      <c r="BF4150" s="5">
        <v>0</v>
      </c>
      <c r="BG4150">
        <v>20180216</v>
      </c>
      <c r="BH4150" s="9" t="str">
        <f t="shared" si="192"/>
        <v>2018</v>
      </c>
      <c r="BI4150" t="str">
        <f>MID(Merge1[[#This Row],[OC_DATA_INIZIO_PROGETTO]],5,2)</f>
        <v>02</v>
      </c>
      <c r="BJ4150">
        <v>20181013</v>
      </c>
      <c r="BK4150" t="str">
        <f t="shared" si="193"/>
        <v>2018</v>
      </c>
      <c r="BL4150" t="str">
        <f>MID(Merge1[[#This Row],[OC_DATA_FINE_PROGETTO_PREVISTA]],5,2)</f>
        <v>10</v>
      </c>
      <c r="BM4150" s="8">
        <f>(Merge1[[#This Row],[Colonna2]]-Merge1[[#This Row],[Colonna1]])*12+Merge1[[#This Row],[Colonna22]]-Merge1[[#This Row],[Colonna12]]</f>
        <v>8</v>
      </c>
      <c r="BO4150" t="str">
        <f t="shared" si="194"/>
        <v/>
      </c>
      <c r="BP4150" s="2" t="s">
        <v>86</v>
      </c>
      <c r="BQ4150" s="2" t="s">
        <v>86</v>
      </c>
      <c r="BR4150" s="2" t="s">
        <v>86</v>
      </c>
      <c r="BS4150" s="2" t="s">
        <v>67</v>
      </c>
      <c r="BT4150" s="2" t="s">
        <v>67</v>
      </c>
    </row>
    <row r="4151" spans="1:72" x14ac:dyDescent="0.35">
      <c r="A4151" s="2" t="s">
        <v>20780</v>
      </c>
      <c r="B4151" s="2" t="s">
        <v>20781</v>
      </c>
      <c r="C4151" s="2" t="s">
        <v>20782</v>
      </c>
      <c r="D4151" s="2" t="s">
        <v>20782</v>
      </c>
      <c r="E4151" s="2" t="s">
        <v>20783</v>
      </c>
      <c r="F4151">
        <v>11</v>
      </c>
      <c r="G4151" s="2" t="s">
        <v>436</v>
      </c>
      <c r="H4151">
        <v>1</v>
      </c>
      <c r="I4151" s="2" t="s">
        <v>625</v>
      </c>
      <c r="J4151">
        <v>0</v>
      </c>
      <c r="K4151" s="2" t="s">
        <v>627</v>
      </c>
      <c r="L4151">
        <v>5</v>
      </c>
      <c r="M4151" s="2" t="s">
        <v>226</v>
      </c>
      <c r="N4151">
        <v>8</v>
      </c>
      <c r="O4151" s="2" t="s">
        <v>483</v>
      </c>
      <c r="P4151">
        <v>87</v>
      </c>
      <c r="Q4151" s="2" t="s">
        <v>3048</v>
      </c>
      <c r="R4151" t="s">
        <v>67</v>
      </c>
      <c r="S4151" t="s">
        <v>67</v>
      </c>
      <c r="T4151" s="2" t="s">
        <v>73</v>
      </c>
      <c r="U4151" s="2" t="s">
        <v>74</v>
      </c>
      <c r="V4151">
        <v>1841</v>
      </c>
      <c r="W4151" s="2" t="s">
        <v>19698</v>
      </c>
      <c r="X4151">
        <v>18750</v>
      </c>
      <c r="Y4151">
        <v>18750</v>
      </c>
      <c r="AD4151">
        <v>6250</v>
      </c>
      <c r="AF4151">
        <v>0</v>
      </c>
      <c r="AL4151" s="5">
        <v>25000</v>
      </c>
      <c r="AM4151">
        <v>0</v>
      </c>
      <c r="AN4151">
        <v>0</v>
      </c>
      <c r="AO4151">
        <v>18750</v>
      </c>
      <c r="AP4151">
        <v>18750</v>
      </c>
      <c r="AS4151">
        <v>6250</v>
      </c>
      <c r="AZ4151" s="5">
        <v>25000</v>
      </c>
      <c r="BF4151" s="5">
        <v>0</v>
      </c>
      <c r="BG4151">
        <v>20180216</v>
      </c>
      <c r="BH4151" s="9" t="str">
        <f t="shared" si="192"/>
        <v>2018</v>
      </c>
      <c r="BI4151" t="str">
        <f>MID(Merge1[[#This Row],[OC_DATA_INIZIO_PROGETTO]],5,2)</f>
        <v>02</v>
      </c>
      <c r="BJ4151">
        <v>20180922</v>
      </c>
      <c r="BK4151" t="str">
        <f t="shared" si="193"/>
        <v>2018</v>
      </c>
      <c r="BL4151" t="str">
        <f>MID(Merge1[[#This Row],[OC_DATA_FINE_PROGETTO_PREVISTA]],5,2)</f>
        <v>09</v>
      </c>
      <c r="BM4151" s="8">
        <f>(Merge1[[#This Row],[Colonna2]]-Merge1[[#This Row],[Colonna1]])*12+Merge1[[#This Row],[Colonna22]]-Merge1[[#This Row],[Colonna12]]</f>
        <v>7</v>
      </c>
      <c r="BO4151" t="str">
        <f t="shared" si="194"/>
        <v/>
      </c>
      <c r="BP4151" s="2" t="s">
        <v>86</v>
      </c>
      <c r="BQ4151" s="2" t="s">
        <v>86</v>
      </c>
      <c r="BR4151" s="2" t="s">
        <v>86</v>
      </c>
      <c r="BS4151" s="2" t="s">
        <v>67</v>
      </c>
      <c r="BT4151" s="2" t="s">
        <v>67</v>
      </c>
    </row>
    <row r="4152" spans="1:72" x14ac:dyDescent="0.35">
      <c r="A4152" s="2" t="s">
        <v>20784</v>
      </c>
      <c r="B4152" s="2" t="s">
        <v>20785</v>
      </c>
      <c r="C4152" s="2" t="s">
        <v>20786</v>
      </c>
      <c r="D4152" s="2" t="s">
        <v>20786</v>
      </c>
      <c r="E4152" s="2" t="s">
        <v>20787</v>
      </c>
      <c r="F4152">
        <v>11</v>
      </c>
      <c r="G4152" s="2" t="s">
        <v>436</v>
      </c>
      <c r="H4152">
        <v>1</v>
      </c>
      <c r="I4152" s="2" t="s">
        <v>625</v>
      </c>
      <c r="J4152">
        <v>0</v>
      </c>
      <c r="K4152" s="2" t="s">
        <v>627</v>
      </c>
      <c r="L4152">
        <v>11</v>
      </c>
      <c r="M4152" s="2" t="s">
        <v>443</v>
      </c>
      <c r="N4152">
        <v>70</v>
      </c>
      <c r="O4152" s="2" t="s">
        <v>527</v>
      </c>
      <c r="P4152">
        <v>1</v>
      </c>
      <c r="Q4152" s="2" t="s">
        <v>528</v>
      </c>
      <c r="R4152" t="s">
        <v>67</v>
      </c>
      <c r="S4152" t="s">
        <v>67</v>
      </c>
      <c r="T4152" s="2" t="s">
        <v>73</v>
      </c>
      <c r="U4152" s="2" t="s">
        <v>74</v>
      </c>
      <c r="V4152">
        <v>1838</v>
      </c>
      <c r="W4152" s="2" t="s">
        <v>7694</v>
      </c>
      <c r="X4152">
        <v>18750</v>
      </c>
      <c r="Y4152">
        <v>18750</v>
      </c>
      <c r="AD4152">
        <v>6250</v>
      </c>
      <c r="AF4152">
        <v>0</v>
      </c>
      <c r="AL4152" s="5">
        <v>25000</v>
      </c>
      <c r="AM4152">
        <v>0</v>
      </c>
      <c r="AN4152">
        <v>0</v>
      </c>
      <c r="AO4152">
        <v>18750</v>
      </c>
      <c r="AP4152">
        <v>18750</v>
      </c>
      <c r="AS4152">
        <v>6250</v>
      </c>
      <c r="AZ4152" s="5">
        <v>25000</v>
      </c>
      <c r="BF4152" s="5">
        <v>0</v>
      </c>
      <c r="BG4152">
        <v>20180216</v>
      </c>
      <c r="BH4152" s="9" t="str">
        <f t="shared" si="192"/>
        <v>2018</v>
      </c>
      <c r="BI4152" t="str">
        <f>MID(Merge1[[#This Row],[OC_DATA_INIZIO_PROGETTO]],5,2)</f>
        <v>02</v>
      </c>
      <c r="BJ4152">
        <v>20180923</v>
      </c>
      <c r="BK4152" t="str">
        <f t="shared" si="193"/>
        <v>2018</v>
      </c>
      <c r="BL4152" t="str">
        <f>MID(Merge1[[#This Row],[OC_DATA_FINE_PROGETTO_PREVISTA]],5,2)</f>
        <v>09</v>
      </c>
      <c r="BM4152" s="8">
        <f>(Merge1[[#This Row],[Colonna2]]-Merge1[[#This Row],[Colonna1]])*12+Merge1[[#This Row],[Colonna22]]-Merge1[[#This Row],[Colonna12]]</f>
        <v>7</v>
      </c>
      <c r="BO4152" t="str">
        <f t="shared" si="194"/>
        <v/>
      </c>
      <c r="BP4152" s="2" t="s">
        <v>86</v>
      </c>
      <c r="BQ4152" s="2" t="s">
        <v>86</v>
      </c>
      <c r="BR4152" s="2" t="s">
        <v>86</v>
      </c>
      <c r="BS4152" s="2" t="s">
        <v>67</v>
      </c>
      <c r="BT4152" s="2" t="s">
        <v>67</v>
      </c>
    </row>
    <row r="4153" spans="1:72" x14ac:dyDescent="0.35">
      <c r="A4153" s="2" t="s">
        <v>20828</v>
      </c>
      <c r="B4153" s="2" t="s">
        <v>20438</v>
      </c>
      <c r="C4153" s="2" t="s">
        <v>20829</v>
      </c>
      <c r="D4153" s="2" t="s">
        <v>20829</v>
      </c>
      <c r="E4153" s="2" t="s">
        <v>20830</v>
      </c>
      <c r="F4153">
        <v>11</v>
      </c>
      <c r="G4153" s="2" t="s">
        <v>436</v>
      </c>
      <c r="H4153">
        <v>1</v>
      </c>
      <c r="I4153" s="2" t="s">
        <v>625</v>
      </c>
      <c r="J4153">
        <v>0</v>
      </c>
      <c r="K4153" s="2" t="s">
        <v>627</v>
      </c>
      <c r="L4153">
        <v>5</v>
      </c>
      <c r="M4153" s="2" t="s">
        <v>226</v>
      </c>
      <c r="N4153">
        <v>8</v>
      </c>
      <c r="O4153" s="2" t="s">
        <v>483</v>
      </c>
      <c r="P4153">
        <v>87</v>
      </c>
      <c r="Q4153" s="2" t="s">
        <v>3048</v>
      </c>
      <c r="R4153" t="s">
        <v>67</v>
      </c>
      <c r="S4153" t="s">
        <v>67</v>
      </c>
      <c r="T4153" s="2" t="s">
        <v>73</v>
      </c>
      <c r="U4153" s="2" t="s">
        <v>74</v>
      </c>
      <c r="V4153">
        <v>1840</v>
      </c>
      <c r="W4153" s="2" t="s">
        <v>19702</v>
      </c>
      <c r="X4153">
        <v>17737.5</v>
      </c>
      <c r="Y4153">
        <v>17737.5</v>
      </c>
      <c r="AD4153">
        <v>5912.5</v>
      </c>
      <c r="AF4153">
        <v>0</v>
      </c>
      <c r="AL4153" s="5">
        <v>23650</v>
      </c>
      <c r="AM4153">
        <v>0</v>
      </c>
      <c r="AN4153">
        <v>0</v>
      </c>
      <c r="AO4153">
        <v>17737.5</v>
      </c>
      <c r="AP4153">
        <v>17737.5</v>
      </c>
      <c r="AS4153">
        <v>5912.5</v>
      </c>
      <c r="AZ4153" s="5">
        <v>23650</v>
      </c>
      <c r="BF4153" s="5">
        <v>0</v>
      </c>
      <c r="BG4153">
        <v>20180216</v>
      </c>
      <c r="BH4153" s="9" t="str">
        <f t="shared" si="192"/>
        <v>2018</v>
      </c>
      <c r="BI4153" t="str">
        <f>MID(Merge1[[#This Row],[OC_DATA_INIZIO_PROGETTO]],5,2)</f>
        <v>02</v>
      </c>
      <c r="BJ4153">
        <v>20181121</v>
      </c>
      <c r="BK4153" t="str">
        <f t="shared" si="193"/>
        <v>2018</v>
      </c>
      <c r="BL4153" t="str">
        <f>MID(Merge1[[#This Row],[OC_DATA_FINE_PROGETTO_PREVISTA]],5,2)</f>
        <v>11</v>
      </c>
      <c r="BM4153" s="8">
        <f>(Merge1[[#This Row],[Colonna2]]-Merge1[[#This Row],[Colonna1]])*12+Merge1[[#This Row],[Colonna22]]-Merge1[[#This Row],[Colonna12]]</f>
        <v>9</v>
      </c>
      <c r="BO4153" t="str">
        <f t="shared" si="194"/>
        <v/>
      </c>
      <c r="BP4153" s="2" t="s">
        <v>86</v>
      </c>
      <c r="BQ4153" s="2" t="s">
        <v>86</v>
      </c>
      <c r="BR4153" s="2" t="s">
        <v>86</v>
      </c>
      <c r="BS4153" s="2" t="s">
        <v>67</v>
      </c>
      <c r="BT4153" s="2" t="s">
        <v>67</v>
      </c>
    </row>
    <row r="4154" spans="1:72" x14ac:dyDescent="0.35">
      <c r="A4154" s="2" t="s">
        <v>6376</v>
      </c>
      <c r="B4154" s="2" t="s">
        <v>6377</v>
      </c>
      <c r="C4154" s="2" t="s">
        <v>6378</v>
      </c>
      <c r="D4154" s="2" t="s">
        <v>6379</v>
      </c>
      <c r="E4154" s="2" t="s">
        <v>6380</v>
      </c>
      <c r="F4154">
        <v>3</v>
      </c>
      <c r="G4154" s="2" t="s">
        <v>102</v>
      </c>
      <c r="H4154">
        <v>7</v>
      </c>
      <c r="I4154" s="2" t="s">
        <v>770</v>
      </c>
      <c r="J4154">
        <v>15</v>
      </c>
      <c r="K4154" s="2" t="s">
        <v>3707</v>
      </c>
      <c r="L4154">
        <v>7</v>
      </c>
      <c r="M4154" s="2" t="s">
        <v>1213</v>
      </c>
      <c r="N4154">
        <v>18</v>
      </c>
      <c r="O4154" s="2" t="s">
        <v>1214</v>
      </c>
      <c r="P4154">
        <v>999</v>
      </c>
      <c r="Q4154" s="2" t="s">
        <v>1215</v>
      </c>
      <c r="R4154" t="s">
        <v>67</v>
      </c>
      <c r="S4154" t="s">
        <v>67</v>
      </c>
      <c r="T4154" s="2" t="s">
        <v>504</v>
      </c>
      <c r="U4154" s="2" t="s">
        <v>505</v>
      </c>
      <c r="V4154">
        <v>611</v>
      </c>
      <c r="W4154" s="2" t="s">
        <v>2386</v>
      </c>
      <c r="X4154">
        <v>11591.38</v>
      </c>
      <c r="Y4154">
        <v>11591.38</v>
      </c>
      <c r="AD4154">
        <v>8113.97</v>
      </c>
      <c r="AF4154">
        <v>0</v>
      </c>
      <c r="AG4154">
        <v>3477.41</v>
      </c>
      <c r="AK4154">
        <v>23183</v>
      </c>
      <c r="AL4154" s="5">
        <v>23182.76</v>
      </c>
      <c r="AM4154">
        <v>0</v>
      </c>
      <c r="AN4154">
        <v>0</v>
      </c>
      <c r="AO4154">
        <v>11591.38</v>
      </c>
      <c r="AP4154">
        <v>11591.38</v>
      </c>
      <c r="AS4154">
        <v>8113.97</v>
      </c>
      <c r="AU4154">
        <v>3477.41</v>
      </c>
      <c r="AY4154">
        <v>23183</v>
      </c>
      <c r="AZ4154" s="5">
        <v>23182.76</v>
      </c>
      <c r="BF4154" s="5">
        <v>0</v>
      </c>
      <c r="BG4154">
        <v>20170630</v>
      </c>
      <c r="BH4154" s="9" t="str">
        <f t="shared" si="192"/>
        <v>2017</v>
      </c>
      <c r="BI4154" t="str">
        <f>MID(Merge1[[#This Row],[OC_DATA_INIZIO_PROGETTO]],5,2)</f>
        <v>06</v>
      </c>
      <c r="BJ4154">
        <v>20200930</v>
      </c>
      <c r="BK4154" t="str">
        <f t="shared" si="193"/>
        <v>2020</v>
      </c>
      <c r="BL4154" t="str">
        <f>MID(Merge1[[#This Row],[OC_DATA_FINE_PROGETTO_PREVISTA]],5,2)</f>
        <v>09</v>
      </c>
      <c r="BM4154" s="8">
        <f>(Merge1[[#This Row],[Colonna2]]-Merge1[[#This Row],[Colonna1]])*12+Merge1[[#This Row],[Colonna22]]-Merge1[[#This Row],[Colonna12]]</f>
        <v>39</v>
      </c>
      <c r="BO4154" t="str">
        <f t="shared" si="194"/>
        <v/>
      </c>
      <c r="BP4154" s="2" t="s">
        <v>86</v>
      </c>
      <c r="BQ4154" s="2" t="s">
        <v>76</v>
      </c>
      <c r="BR4154" s="2" t="s">
        <v>3044</v>
      </c>
      <c r="BS4154" s="2" t="s">
        <v>2387</v>
      </c>
      <c r="BT4154" s="2" t="s">
        <v>510</v>
      </c>
    </row>
    <row r="4155" spans="1:72" x14ac:dyDescent="0.35">
      <c r="A4155" s="2" t="s">
        <v>8184</v>
      </c>
      <c r="B4155" s="2" t="s">
        <v>8185</v>
      </c>
      <c r="C4155" s="2" t="s">
        <v>8168</v>
      </c>
      <c r="D4155" s="2" t="s">
        <v>8173</v>
      </c>
      <c r="E4155" s="2" t="s">
        <v>8186</v>
      </c>
      <c r="F4155">
        <v>1</v>
      </c>
      <c r="G4155" s="2" t="s">
        <v>151</v>
      </c>
      <c r="H4155">
        <v>2</v>
      </c>
      <c r="I4155" s="2" t="s">
        <v>430</v>
      </c>
      <c r="J4155">
        <v>99</v>
      </c>
      <c r="K4155" s="2" t="s">
        <v>81</v>
      </c>
      <c r="L4155">
        <v>10</v>
      </c>
      <c r="M4155" s="2" t="s">
        <v>95</v>
      </c>
      <c r="N4155">
        <v>99</v>
      </c>
      <c r="O4155" s="2" t="s">
        <v>96</v>
      </c>
      <c r="P4155">
        <v>999</v>
      </c>
      <c r="Q4155" s="2" t="s">
        <v>96</v>
      </c>
      <c r="R4155" t="s">
        <v>67</v>
      </c>
      <c r="S4155" t="s">
        <v>67</v>
      </c>
      <c r="T4155" s="2" t="s">
        <v>73</v>
      </c>
      <c r="U4155" s="2" t="s">
        <v>74</v>
      </c>
      <c r="V4155">
        <v>0</v>
      </c>
      <c r="W4155" s="2" t="s">
        <v>97</v>
      </c>
      <c r="X4155">
        <v>22312.5</v>
      </c>
      <c r="Y4155">
        <v>22312.5</v>
      </c>
      <c r="AF4155">
        <v>0</v>
      </c>
      <c r="AK4155">
        <v>3938</v>
      </c>
      <c r="AL4155" s="5">
        <v>22312.5</v>
      </c>
      <c r="AM4155">
        <v>0</v>
      </c>
      <c r="AN4155">
        <v>0</v>
      </c>
      <c r="AO4155">
        <v>22312.5</v>
      </c>
      <c r="AP4155">
        <v>22312.5</v>
      </c>
      <c r="AY4155">
        <v>3938</v>
      </c>
      <c r="AZ4155" s="5">
        <v>22312.5</v>
      </c>
      <c r="BF4155" s="5">
        <v>0</v>
      </c>
      <c r="BG4155">
        <v>20170901</v>
      </c>
      <c r="BH4155" s="9" t="str">
        <f t="shared" si="192"/>
        <v>2017</v>
      </c>
      <c r="BI4155" t="str">
        <f>MID(Merge1[[#This Row],[OC_DATA_INIZIO_PROGETTO]],5,2)</f>
        <v>09</v>
      </c>
      <c r="BJ4155">
        <v>20200228</v>
      </c>
      <c r="BK4155" t="str">
        <f t="shared" si="193"/>
        <v>2020</v>
      </c>
      <c r="BL4155" t="str">
        <f>MID(Merge1[[#This Row],[OC_DATA_FINE_PROGETTO_PREVISTA]],5,2)</f>
        <v>02</v>
      </c>
      <c r="BM4155" s="8">
        <f>(Merge1[[#This Row],[Colonna2]]-Merge1[[#This Row],[Colonna1]])*12+Merge1[[#This Row],[Colonna22]]-Merge1[[#This Row],[Colonna12]]</f>
        <v>29</v>
      </c>
      <c r="BO4155" t="str">
        <f t="shared" si="194"/>
        <v/>
      </c>
      <c r="BP4155" s="2" t="s">
        <v>86</v>
      </c>
      <c r="BQ4155" s="2" t="s">
        <v>86</v>
      </c>
      <c r="BR4155" s="2" t="s">
        <v>86</v>
      </c>
      <c r="BS4155" s="2" t="s">
        <v>67</v>
      </c>
      <c r="BT4155" s="2" t="s">
        <v>67</v>
      </c>
    </row>
    <row r="4156" spans="1:72" x14ac:dyDescent="0.35">
      <c r="A4156" s="2" t="s">
        <v>21614</v>
      </c>
      <c r="B4156" s="2" t="s">
        <v>21615</v>
      </c>
      <c r="C4156" s="2" t="s">
        <v>21616</v>
      </c>
      <c r="D4156" s="2" t="s">
        <v>21617</v>
      </c>
      <c r="E4156" s="2" t="s">
        <v>21618</v>
      </c>
      <c r="F4156">
        <v>6</v>
      </c>
      <c r="G4156" s="2" t="s">
        <v>93</v>
      </c>
      <c r="H4156">
        <v>2</v>
      </c>
      <c r="I4156" s="2" t="s">
        <v>430</v>
      </c>
      <c r="J4156">
        <v>99</v>
      </c>
      <c r="K4156" s="2" t="s">
        <v>81</v>
      </c>
      <c r="L4156">
        <v>7</v>
      </c>
      <c r="M4156" s="2" t="s">
        <v>1213</v>
      </c>
      <c r="N4156">
        <v>18</v>
      </c>
      <c r="O4156" s="2" t="s">
        <v>1214</v>
      </c>
      <c r="P4156">
        <v>999</v>
      </c>
      <c r="Q4156" s="2" t="s">
        <v>1215</v>
      </c>
      <c r="R4156" t="s">
        <v>67</v>
      </c>
      <c r="S4156" t="s">
        <v>67</v>
      </c>
      <c r="T4156" s="2" t="s">
        <v>73</v>
      </c>
      <c r="U4156" s="2" t="s">
        <v>74</v>
      </c>
      <c r="V4156">
        <v>0</v>
      </c>
      <c r="W4156" s="2" t="s">
        <v>97</v>
      </c>
      <c r="AF4156">
        <v>0</v>
      </c>
      <c r="AI4156">
        <v>22000</v>
      </c>
      <c r="AL4156" s="5">
        <v>22000</v>
      </c>
      <c r="AM4156">
        <v>0</v>
      </c>
      <c r="AN4156">
        <v>0</v>
      </c>
      <c r="AW4156">
        <v>22000</v>
      </c>
      <c r="AZ4156" s="5">
        <v>22000</v>
      </c>
      <c r="BF4156" s="5">
        <v>0</v>
      </c>
      <c r="BG4156">
        <v>20190219</v>
      </c>
      <c r="BH4156" s="9" t="str">
        <f t="shared" si="192"/>
        <v>2019</v>
      </c>
      <c r="BI4156" t="str">
        <f>MID(Merge1[[#This Row],[OC_DATA_INIZIO_PROGETTO]],5,2)</f>
        <v>02</v>
      </c>
      <c r="BJ4156">
        <v>20231231</v>
      </c>
      <c r="BK4156" t="str">
        <f t="shared" si="193"/>
        <v>2023</v>
      </c>
      <c r="BL4156" t="str">
        <f>MID(Merge1[[#This Row],[OC_DATA_FINE_PROGETTO_PREVISTA]],5,2)</f>
        <v>12</v>
      </c>
      <c r="BM4156" s="8">
        <f>(Merge1[[#This Row],[Colonna2]]-Merge1[[#This Row],[Colonna1]])*12+Merge1[[#This Row],[Colonna22]]-Merge1[[#This Row],[Colonna12]]</f>
        <v>58</v>
      </c>
      <c r="BO4156" t="str">
        <f t="shared" si="194"/>
        <v/>
      </c>
      <c r="BP4156" s="2" t="s">
        <v>86</v>
      </c>
      <c r="BQ4156" s="2" t="s">
        <v>76</v>
      </c>
      <c r="BR4156" s="2" t="s">
        <v>77</v>
      </c>
      <c r="BS4156" s="2" t="s">
        <v>580</v>
      </c>
      <c r="BT4156" s="2" t="s">
        <v>581</v>
      </c>
    </row>
    <row r="4157" spans="1:72" x14ac:dyDescent="0.35">
      <c r="A4157" s="2" t="s">
        <v>22183</v>
      </c>
      <c r="B4157" s="2" t="s">
        <v>22184</v>
      </c>
      <c r="C4157" s="2" t="s">
        <v>22185</v>
      </c>
      <c r="D4157" s="2" t="s">
        <v>21658</v>
      </c>
      <c r="E4157" s="2" t="s">
        <v>22186</v>
      </c>
      <c r="F4157">
        <v>8</v>
      </c>
      <c r="G4157" s="2" t="s">
        <v>441</v>
      </c>
      <c r="H4157">
        <v>2</v>
      </c>
      <c r="I4157" s="2" t="s">
        <v>430</v>
      </c>
      <c r="J4157">
        <v>12</v>
      </c>
      <c r="K4157" s="2" t="s">
        <v>437</v>
      </c>
      <c r="L4157">
        <v>11</v>
      </c>
      <c r="M4157" s="2" t="s">
        <v>443</v>
      </c>
      <c r="N4157">
        <v>71</v>
      </c>
      <c r="O4157" s="2" t="s">
        <v>507</v>
      </c>
      <c r="P4157">
        <v>10</v>
      </c>
      <c r="Q4157" s="2" t="s">
        <v>1815</v>
      </c>
      <c r="R4157" t="s">
        <v>67</v>
      </c>
      <c r="S4157" t="s">
        <v>67</v>
      </c>
      <c r="T4157" s="2" t="s">
        <v>73</v>
      </c>
      <c r="U4157" s="2" t="s">
        <v>74</v>
      </c>
      <c r="V4157">
        <v>710</v>
      </c>
      <c r="W4157" s="2" t="s">
        <v>7185</v>
      </c>
      <c r="X4157">
        <v>10800</v>
      </c>
      <c r="Z4157">
        <v>10800</v>
      </c>
      <c r="AD4157">
        <v>7560</v>
      </c>
      <c r="AF4157">
        <v>0</v>
      </c>
      <c r="AG4157">
        <v>3240</v>
      </c>
      <c r="AL4157" s="5">
        <v>21600</v>
      </c>
      <c r="AM4157">
        <v>0</v>
      </c>
      <c r="AN4157">
        <v>0</v>
      </c>
      <c r="AO4157">
        <v>10800</v>
      </c>
      <c r="AQ4157">
        <v>10800</v>
      </c>
      <c r="AS4157">
        <v>7560</v>
      </c>
      <c r="AU4157">
        <v>3240</v>
      </c>
      <c r="AZ4157" s="5">
        <v>21600</v>
      </c>
      <c r="BF4157" s="5">
        <v>0</v>
      </c>
      <c r="BG4157">
        <v>20191024</v>
      </c>
      <c r="BH4157" s="9" t="str">
        <f t="shared" si="192"/>
        <v>2019</v>
      </c>
      <c r="BI4157" t="str">
        <f>MID(Merge1[[#This Row],[OC_DATA_INIZIO_PROGETTO]],5,2)</f>
        <v>10</v>
      </c>
      <c r="BJ4157">
        <v>20210131</v>
      </c>
      <c r="BK4157" t="str">
        <f t="shared" si="193"/>
        <v>2021</v>
      </c>
      <c r="BL4157" t="str">
        <f>MID(Merge1[[#This Row],[OC_DATA_FINE_PROGETTO_PREVISTA]],5,2)</f>
        <v>01</v>
      </c>
      <c r="BM4157" s="8">
        <f>(Merge1[[#This Row],[Colonna2]]-Merge1[[#This Row],[Colonna1]])*12+Merge1[[#This Row],[Colonna22]]-Merge1[[#This Row],[Colonna12]]</f>
        <v>15</v>
      </c>
      <c r="BO4157" t="str">
        <f t="shared" si="194"/>
        <v/>
      </c>
      <c r="BP4157" s="2" t="s">
        <v>86</v>
      </c>
      <c r="BQ4157" s="2" t="s">
        <v>76</v>
      </c>
      <c r="BR4157" s="2" t="s">
        <v>77</v>
      </c>
      <c r="BS4157" s="2" t="s">
        <v>434</v>
      </c>
      <c r="BT4157" s="2" t="s">
        <v>435</v>
      </c>
    </row>
    <row r="4158" spans="1:72" x14ac:dyDescent="0.35">
      <c r="A4158" s="2" t="s">
        <v>22187</v>
      </c>
      <c r="B4158" s="2" t="s">
        <v>22184</v>
      </c>
      <c r="C4158" s="2" t="s">
        <v>22188</v>
      </c>
      <c r="D4158" s="2" t="s">
        <v>21658</v>
      </c>
      <c r="E4158" s="2" t="s">
        <v>22189</v>
      </c>
      <c r="F4158">
        <v>8</v>
      </c>
      <c r="G4158" s="2" t="s">
        <v>441</v>
      </c>
      <c r="H4158">
        <v>2</v>
      </c>
      <c r="I4158" s="2" t="s">
        <v>430</v>
      </c>
      <c r="J4158">
        <v>12</v>
      </c>
      <c r="K4158" s="2" t="s">
        <v>437</v>
      </c>
      <c r="L4158">
        <v>11</v>
      </c>
      <c r="M4158" s="2" t="s">
        <v>443</v>
      </c>
      <c r="N4158">
        <v>71</v>
      </c>
      <c r="O4158" s="2" t="s">
        <v>507</v>
      </c>
      <c r="P4158">
        <v>10</v>
      </c>
      <c r="Q4158" s="2" t="s">
        <v>1815</v>
      </c>
      <c r="R4158" t="s">
        <v>67</v>
      </c>
      <c r="S4158" t="s">
        <v>67</v>
      </c>
      <c r="T4158" s="2" t="s">
        <v>73</v>
      </c>
      <c r="U4158" s="2" t="s">
        <v>74</v>
      </c>
      <c r="V4158">
        <v>710</v>
      </c>
      <c r="W4158" s="2" t="s">
        <v>7185</v>
      </c>
      <c r="X4158">
        <v>10800</v>
      </c>
      <c r="Z4158">
        <v>10800</v>
      </c>
      <c r="AD4158">
        <v>7560</v>
      </c>
      <c r="AF4158">
        <v>0</v>
      </c>
      <c r="AG4158">
        <v>3240</v>
      </c>
      <c r="AL4158" s="5">
        <v>21600</v>
      </c>
      <c r="AM4158">
        <v>0</v>
      </c>
      <c r="AN4158">
        <v>0</v>
      </c>
      <c r="AO4158">
        <v>10800</v>
      </c>
      <c r="AQ4158">
        <v>10800</v>
      </c>
      <c r="AS4158">
        <v>7560</v>
      </c>
      <c r="AU4158">
        <v>3240</v>
      </c>
      <c r="AZ4158" s="5">
        <v>21600</v>
      </c>
      <c r="BF4158" s="5">
        <v>0</v>
      </c>
      <c r="BG4158">
        <v>20191024</v>
      </c>
      <c r="BH4158" s="9" t="str">
        <f t="shared" si="192"/>
        <v>2019</v>
      </c>
      <c r="BI4158" t="str">
        <f>MID(Merge1[[#This Row],[OC_DATA_INIZIO_PROGETTO]],5,2)</f>
        <v>10</v>
      </c>
      <c r="BJ4158">
        <v>20210630</v>
      </c>
      <c r="BK4158" t="str">
        <f t="shared" si="193"/>
        <v>2021</v>
      </c>
      <c r="BL4158" t="str">
        <f>MID(Merge1[[#This Row],[OC_DATA_FINE_PROGETTO_PREVISTA]],5,2)</f>
        <v>06</v>
      </c>
      <c r="BM4158" s="8">
        <f>(Merge1[[#This Row],[Colonna2]]-Merge1[[#This Row],[Colonna1]])*12+Merge1[[#This Row],[Colonna22]]-Merge1[[#This Row],[Colonna12]]</f>
        <v>20</v>
      </c>
      <c r="BO4158" t="str">
        <f t="shared" si="194"/>
        <v/>
      </c>
      <c r="BP4158" s="2" t="s">
        <v>86</v>
      </c>
      <c r="BQ4158" s="2" t="s">
        <v>76</v>
      </c>
      <c r="BR4158" s="2" t="s">
        <v>77</v>
      </c>
      <c r="BS4158" s="2" t="s">
        <v>434</v>
      </c>
      <c r="BT4158" s="2" t="s">
        <v>435</v>
      </c>
    </row>
    <row r="4159" spans="1:72" x14ac:dyDescent="0.35">
      <c r="A4159" s="2" t="s">
        <v>22190</v>
      </c>
      <c r="B4159" s="2" t="s">
        <v>22184</v>
      </c>
      <c r="C4159" s="2" t="s">
        <v>22191</v>
      </c>
      <c r="D4159" s="2" t="s">
        <v>21658</v>
      </c>
      <c r="E4159" s="2" t="s">
        <v>22192</v>
      </c>
      <c r="F4159">
        <v>8</v>
      </c>
      <c r="G4159" s="2" t="s">
        <v>441</v>
      </c>
      <c r="H4159">
        <v>2</v>
      </c>
      <c r="I4159" s="2" t="s">
        <v>430</v>
      </c>
      <c r="J4159">
        <v>12</v>
      </c>
      <c r="K4159" s="2" t="s">
        <v>437</v>
      </c>
      <c r="L4159">
        <v>11</v>
      </c>
      <c r="M4159" s="2" t="s">
        <v>443</v>
      </c>
      <c r="N4159">
        <v>71</v>
      </c>
      <c r="O4159" s="2" t="s">
        <v>507</v>
      </c>
      <c r="P4159">
        <v>10</v>
      </c>
      <c r="Q4159" s="2" t="s">
        <v>1815</v>
      </c>
      <c r="R4159" t="s">
        <v>67</v>
      </c>
      <c r="S4159" t="s">
        <v>67</v>
      </c>
      <c r="T4159" s="2" t="s">
        <v>73</v>
      </c>
      <c r="U4159" s="2" t="s">
        <v>74</v>
      </c>
      <c r="V4159">
        <v>710</v>
      </c>
      <c r="W4159" s="2" t="s">
        <v>7185</v>
      </c>
      <c r="X4159">
        <v>10800</v>
      </c>
      <c r="Z4159">
        <v>10800</v>
      </c>
      <c r="AD4159">
        <v>7560</v>
      </c>
      <c r="AF4159">
        <v>0</v>
      </c>
      <c r="AG4159">
        <v>3240</v>
      </c>
      <c r="AL4159" s="5">
        <v>21600</v>
      </c>
      <c r="AM4159">
        <v>0</v>
      </c>
      <c r="AN4159">
        <v>0</v>
      </c>
      <c r="AO4159">
        <v>10800</v>
      </c>
      <c r="AQ4159">
        <v>10800</v>
      </c>
      <c r="AS4159">
        <v>7560</v>
      </c>
      <c r="AU4159">
        <v>3240</v>
      </c>
      <c r="AZ4159" s="5">
        <v>21600</v>
      </c>
      <c r="BF4159" s="5">
        <v>0</v>
      </c>
      <c r="BG4159">
        <v>20191024</v>
      </c>
      <c r="BH4159" s="9" t="str">
        <f t="shared" si="192"/>
        <v>2019</v>
      </c>
      <c r="BI4159" t="str">
        <f>MID(Merge1[[#This Row],[OC_DATA_INIZIO_PROGETTO]],5,2)</f>
        <v>10</v>
      </c>
      <c r="BJ4159">
        <v>20210731</v>
      </c>
      <c r="BK4159" t="str">
        <f t="shared" si="193"/>
        <v>2021</v>
      </c>
      <c r="BL4159" t="str">
        <f>MID(Merge1[[#This Row],[OC_DATA_FINE_PROGETTO_PREVISTA]],5,2)</f>
        <v>07</v>
      </c>
      <c r="BM4159" s="8">
        <f>(Merge1[[#This Row],[Colonna2]]-Merge1[[#This Row],[Colonna1]])*12+Merge1[[#This Row],[Colonna22]]-Merge1[[#This Row],[Colonna12]]</f>
        <v>21</v>
      </c>
      <c r="BO4159" t="str">
        <f t="shared" si="194"/>
        <v/>
      </c>
      <c r="BP4159" s="2" t="s">
        <v>86</v>
      </c>
      <c r="BQ4159" s="2" t="s">
        <v>76</v>
      </c>
      <c r="BR4159" s="2" t="s">
        <v>77</v>
      </c>
      <c r="BS4159" s="2" t="s">
        <v>434</v>
      </c>
      <c r="BT4159" s="2" t="s">
        <v>435</v>
      </c>
    </row>
    <row r="4160" spans="1:72" x14ac:dyDescent="0.35">
      <c r="A4160" s="2" t="s">
        <v>22221</v>
      </c>
      <c r="B4160" s="2" t="s">
        <v>22184</v>
      </c>
      <c r="C4160" s="2" t="s">
        <v>22222</v>
      </c>
      <c r="D4160" s="2" t="s">
        <v>21658</v>
      </c>
      <c r="E4160" s="2" t="s">
        <v>22223</v>
      </c>
      <c r="F4160">
        <v>8</v>
      </c>
      <c r="G4160" s="2" t="s">
        <v>441</v>
      </c>
      <c r="H4160">
        <v>2</v>
      </c>
      <c r="I4160" s="2" t="s">
        <v>430</v>
      </c>
      <c r="J4160">
        <v>12</v>
      </c>
      <c r="K4160" s="2" t="s">
        <v>437</v>
      </c>
      <c r="L4160">
        <v>11</v>
      </c>
      <c r="M4160" s="2" t="s">
        <v>443</v>
      </c>
      <c r="N4160">
        <v>71</v>
      </c>
      <c r="O4160" s="2" t="s">
        <v>507</v>
      </c>
      <c r="P4160">
        <v>10</v>
      </c>
      <c r="Q4160" s="2" t="s">
        <v>1815</v>
      </c>
      <c r="R4160" t="s">
        <v>67</v>
      </c>
      <c r="S4160" t="s">
        <v>67</v>
      </c>
      <c r="T4160" s="2" t="s">
        <v>73</v>
      </c>
      <c r="U4160" s="2" t="s">
        <v>74</v>
      </c>
      <c r="V4160">
        <v>710</v>
      </c>
      <c r="W4160" s="2" t="s">
        <v>7185</v>
      </c>
      <c r="X4160">
        <v>10800</v>
      </c>
      <c r="Z4160">
        <v>10800</v>
      </c>
      <c r="AD4160">
        <v>7560</v>
      </c>
      <c r="AF4160">
        <v>0</v>
      </c>
      <c r="AG4160">
        <v>3240</v>
      </c>
      <c r="AL4160" s="5">
        <v>21600</v>
      </c>
      <c r="AM4160">
        <v>0</v>
      </c>
      <c r="AN4160">
        <v>0</v>
      </c>
      <c r="AO4160">
        <v>10800</v>
      </c>
      <c r="AQ4160">
        <v>10800</v>
      </c>
      <c r="AS4160">
        <v>7560</v>
      </c>
      <c r="AU4160">
        <v>3240</v>
      </c>
      <c r="AZ4160" s="5">
        <v>21600</v>
      </c>
      <c r="BF4160" s="5">
        <v>0</v>
      </c>
      <c r="BG4160">
        <v>20191024</v>
      </c>
      <c r="BH4160" s="9" t="str">
        <f t="shared" si="192"/>
        <v>2019</v>
      </c>
      <c r="BI4160" t="str">
        <f>MID(Merge1[[#This Row],[OC_DATA_INIZIO_PROGETTO]],5,2)</f>
        <v>10</v>
      </c>
      <c r="BJ4160">
        <v>20210731</v>
      </c>
      <c r="BK4160" t="str">
        <f t="shared" si="193"/>
        <v>2021</v>
      </c>
      <c r="BL4160" t="str">
        <f>MID(Merge1[[#This Row],[OC_DATA_FINE_PROGETTO_PREVISTA]],5,2)</f>
        <v>07</v>
      </c>
      <c r="BM4160" s="8">
        <f>(Merge1[[#This Row],[Colonna2]]-Merge1[[#This Row],[Colonna1]])*12+Merge1[[#This Row],[Colonna22]]-Merge1[[#This Row],[Colonna12]]</f>
        <v>21</v>
      </c>
      <c r="BO4160" t="str">
        <f t="shared" si="194"/>
        <v/>
      </c>
      <c r="BP4160" s="2" t="s">
        <v>86</v>
      </c>
      <c r="BQ4160" s="2" t="s">
        <v>76</v>
      </c>
      <c r="BR4160" s="2" t="s">
        <v>77</v>
      </c>
      <c r="BS4160" s="2" t="s">
        <v>434</v>
      </c>
      <c r="BT4160" s="2" t="s">
        <v>435</v>
      </c>
    </row>
    <row r="4161" spans="1:72" x14ac:dyDescent="0.35">
      <c r="A4161" s="2" t="s">
        <v>22228</v>
      </c>
      <c r="B4161" s="2" t="s">
        <v>22202</v>
      </c>
      <c r="C4161" s="2" t="s">
        <v>22229</v>
      </c>
      <c r="D4161" s="2" t="s">
        <v>21658</v>
      </c>
      <c r="E4161" s="2" t="s">
        <v>22230</v>
      </c>
      <c r="F4161">
        <v>8</v>
      </c>
      <c r="G4161" s="2" t="s">
        <v>441</v>
      </c>
      <c r="H4161">
        <v>2</v>
      </c>
      <c r="I4161" s="2" t="s">
        <v>430</v>
      </c>
      <c r="J4161">
        <v>12</v>
      </c>
      <c r="K4161" s="2" t="s">
        <v>437</v>
      </c>
      <c r="L4161">
        <v>11</v>
      </c>
      <c r="M4161" s="2" t="s">
        <v>443</v>
      </c>
      <c r="N4161">
        <v>71</v>
      </c>
      <c r="O4161" s="2" t="s">
        <v>507</v>
      </c>
      <c r="P4161">
        <v>20</v>
      </c>
      <c r="Q4161" s="2" t="s">
        <v>579</v>
      </c>
      <c r="R4161" t="s">
        <v>67</v>
      </c>
      <c r="S4161" t="s">
        <v>67</v>
      </c>
      <c r="T4161" s="2" t="s">
        <v>73</v>
      </c>
      <c r="U4161" s="2" t="s">
        <v>74</v>
      </c>
      <c r="V4161">
        <v>708</v>
      </c>
      <c r="W4161" s="2" t="s">
        <v>7893</v>
      </c>
      <c r="X4161">
        <v>10800</v>
      </c>
      <c r="Z4161">
        <v>10800</v>
      </c>
      <c r="AD4161">
        <v>7560</v>
      </c>
      <c r="AF4161">
        <v>0</v>
      </c>
      <c r="AG4161">
        <v>3240</v>
      </c>
      <c r="AL4161" s="5">
        <v>21600</v>
      </c>
      <c r="AM4161">
        <v>0</v>
      </c>
      <c r="AN4161">
        <v>0</v>
      </c>
      <c r="AO4161">
        <v>10800</v>
      </c>
      <c r="AQ4161">
        <v>10800</v>
      </c>
      <c r="AS4161">
        <v>7560</v>
      </c>
      <c r="AU4161">
        <v>3240</v>
      </c>
      <c r="AZ4161" s="5">
        <v>21600</v>
      </c>
      <c r="BF4161" s="5">
        <v>0</v>
      </c>
      <c r="BG4161">
        <v>20180927</v>
      </c>
      <c r="BH4161" s="9" t="str">
        <f t="shared" si="192"/>
        <v>2018</v>
      </c>
      <c r="BI4161" t="str">
        <f>MID(Merge1[[#This Row],[OC_DATA_INIZIO_PROGETTO]],5,2)</f>
        <v>09</v>
      </c>
      <c r="BJ4161">
        <v>20210331</v>
      </c>
      <c r="BK4161" t="str">
        <f t="shared" si="193"/>
        <v>2021</v>
      </c>
      <c r="BL4161" t="str">
        <f>MID(Merge1[[#This Row],[OC_DATA_FINE_PROGETTO_PREVISTA]],5,2)</f>
        <v>03</v>
      </c>
      <c r="BM4161" s="8">
        <f>(Merge1[[#This Row],[Colonna2]]-Merge1[[#This Row],[Colonna1]])*12+Merge1[[#This Row],[Colonna22]]-Merge1[[#This Row],[Colonna12]]</f>
        <v>30</v>
      </c>
      <c r="BO4161" t="str">
        <f t="shared" si="194"/>
        <v/>
      </c>
      <c r="BP4161" s="2" t="s">
        <v>86</v>
      </c>
      <c r="BQ4161" s="2" t="s">
        <v>76</v>
      </c>
      <c r="BR4161" s="2" t="s">
        <v>77</v>
      </c>
      <c r="BS4161" s="2" t="s">
        <v>434</v>
      </c>
      <c r="BT4161" s="2" t="s">
        <v>435</v>
      </c>
    </row>
    <row r="4162" spans="1:72" x14ac:dyDescent="0.35">
      <c r="A4162" s="2" t="s">
        <v>21609</v>
      </c>
      <c r="B4162" s="2" t="s">
        <v>21610</v>
      </c>
      <c r="C4162" s="2" t="s">
        <v>21611</v>
      </c>
      <c r="D4162" s="2" t="s">
        <v>21611</v>
      </c>
      <c r="E4162" s="2" t="s">
        <v>21612</v>
      </c>
      <c r="F4162">
        <v>6</v>
      </c>
      <c r="G4162" s="2" t="s">
        <v>93</v>
      </c>
      <c r="H4162">
        <v>2</v>
      </c>
      <c r="I4162" s="2" t="s">
        <v>430</v>
      </c>
      <c r="J4162">
        <v>99</v>
      </c>
      <c r="K4162" s="2" t="s">
        <v>81</v>
      </c>
      <c r="L4162">
        <v>10</v>
      </c>
      <c r="M4162" s="2" t="s">
        <v>95</v>
      </c>
      <c r="N4162">
        <v>99</v>
      </c>
      <c r="O4162" s="2" t="s">
        <v>96</v>
      </c>
      <c r="P4162">
        <v>999</v>
      </c>
      <c r="Q4162" s="2" t="s">
        <v>96</v>
      </c>
      <c r="R4162" t="s">
        <v>67</v>
      </c>
      <c r="S4162" t="s">
        <v>67</v>
      </c>
      <c r="T4162" s="2" t="s">
        <v>73</v>
      </c>
      <c r="U4162" s="2" t="s">
        <v>74</v>
      </c>
      <c r="V4162">
        <v>1826</v>
      </c>
      <c r="W4162" s="2" t="s">
        <v>19699</v>
      </c>
      <c r="AF4162">
        <v>0</v>
      </c>
      <c r="AI4162">
        <v>20600</v>
      </c>
      <c r="AL4162" s="5">
        <v>20600</v>
      </c>
      <c r="AM4162">
        <v>0</v>
      </c>
      <c r="AN4162">
        <v>0</v>
      </c>
      <c r="AW4162">
        <v>20600</v>
      </c>
      <c r="AZ4162" s="5">
        <v>20600</v>
      </c>
      <c r="BF4162" s="5">
        <v>0</v>
      </c>
      <c r="BG4162">
        <v>20190131</v>
      </c>
      <c r="BH4162" s="9" t="str">
        <f t="shared" ref="BH4162:BH4189" si="195">LEFT(BG:BG,4)</f>
        <v>2019</v>
      </c>
      <c r="BI4162" t="str">
        <f>MID(Merge1[[#This Row],[OC_DATA_INIZIO_PROGETTO]],5,2)</f>
        <v>01</v>
      </c>
      <c r="BJ4162">
        <v>20201231</v>
      </c>
      <c r="BK4162" t="str">
        <f t="shared" ref="BK4162:BK4189" si="196">LEFT(BJ:BJ,4)</f>
        <v>2020</v>
      </c>
      <c r="BL4162" t="str">
        <f>MID(Merge1[[#This Row],[OC_DATA_FINE_PROGETTO_PREVISTA]],5,2)</f>
        <v>12</v>
      </c>
      <c r="BM4162" s="8">
        <f>(Merge1[[#This Row],[Colonna2]]-Merge1[[#This Row],[Colonna1]])*12+Merge1[[#This Row],[Colonna22]]-Merge1[[#This Row],[Colonna12]]</f>
        <v>23</v>
      </c>
      <c r="BO4162" t="str">
        <f t="shared" ref="BO4162:BO4189" si="197">LEFT(BN:BN,4)</f>
        <v/>
      </c>
      <c r="BP4162" s="2" t="s">
        <v>86</v>
      </c>
      <c r="BQ4162" s="2" t="s">
        <v>76</v>
      </c>
      <c r="BR4162" s="2" t="s">
        <v>77</v>
      </c>
      <c r="BS4162" s="2" t="s">
        <v>580</v>
      </c>
      <c r="BT4162" s="2" t="s">
        <v>581</v>
      </c>
    </row>
    <row r="4163" spans="1:72" x14ac:dyDescent="0.35">
      <c r="A4163" s="2" t="s">
        <v>21627</v>
      </c>
      <c r="B4163" s="2" t="s">
        <v>21628</v>
      </c>
      <c r="C4163" s="2" t="s">
        <v>21629</v>
      </c>
      <c r="D4163" s="2" t="s">
        <v>21629</v>
      </c>
      <c r="E4163" s="2" t="s">
        <v>21630</v>
      </c>
      <c r="F4163">
        <v>6</v>
      </c>
      <c r="G4163" s="2" t="s">
        <v>93</v>
      </c>
      <c r="H4163">
        <v>2</v>
      </c>
      <c r="I4163" s="2" t="s">
        <v>430</v>
      </c>
      <c r="J4163">
        <v>99</v>
      </c>
      <c r="K4163" s="2" t="s">
        <v>81</v>
      </c>
      <c r="L4163">
        <v>10</v>
      </c>
      <c r="M4163" s="2" t="s">
        <v>95</v>
      </c>
      <c r="N4163">
        <v>99</v>
      </c>
      <c r="O4163" s="2" t="s">
        <v>96</v>
      </c>
      <c r="P4163">
        <v>999</v>
      </c>
      <c r="Q4163" s="2" t="s">
        <v>96</v>
      </c>
      <c r="R4163" t="s">
        <v>67</v>
      </c>
      <c r="S4163" t="s">
        <v>67</v>
      </c>
      <c r="T4163" s="2" t="s">
        <v>73</v>
      </c>
      <c r="U4163" s="2" t="s">
        <v>74</v>
      </c>
      <c r="V4163">
        <v>1817</v>
      </c>
      <c r="W4163" s="2" t="s">
        <v>19061</v>
      </c>
      <c r="AF4163">
        <v>0</v>
      </c>
      <c r="AI4163">
        <v>20000</v>
      </c>
      <c r="AK4163">
        <v>10800</v>
      </c>
      <c r="AL4163" s="5">
        <v>20000</v>
      </c>
      <c r="AM4163">
        <v>0</v>
      </c>
      <c r="AN4163">
        <v>0</v>
      </c>
      <c r="AW4163">
        <v>20000</v>
      </c>
      <c r="AY4163">
        <v>10800</v>
      </c>
      <c r="AZ4163" s="5">
        <v>20000</v>
      </c>
      <c r="BF4163" s="5">
        <v>0</v>
      </c>
      <c r="BG4163">
        <v>20190522</v>
      </c>
      <c r="BH4163" s="9" t="str">
        <f t="shared" si="195"/>
        <v>2019</v>
      </c>
      <c r="BI4163" t="str">
        <f>MID(Merge1[[#This Row],[OC_DATA_INIZIO_PROGETTO]],5,2)</f>
        <v>05</v>
      </c>
      <c r="BJ4163">
        <v>20191231</v>
      </c>
      <c r="BK4163" t="str">
        <f t="shared" si="196"/>
        <v>2019</v>
      </c>
      <c r="BL4163" t="str">
        <f>MID(Merge1[[#This Row],[OC_DATA_FINE_PROGETTO_PREVISTA]],5,2)</f>
        <v>12</v>
      </c>
      <c r="BM4163" s="8">
        <f>(Merge1[[#This Row],[Colonna2]]-Merge1[[#This Row],[Colonna1]])*12+Merge1[[#This Row],[Colonna22]]-Merge1[[#This Row],[Colonna12]]</f>
        <v>7</v>
      </c>
      <c r="BO4163" t="str">
        <f t="shared" si="197"/>
        <v/>
      </c>
      <c r="BP4163" s="2" t="s">
        <v>86</v>
      </c>
      <c r="BQ4163" s="2" t="s">
        <v>76</v>
      </c>
      <c r="BR4163" s="2" t="s">
        <v>3044</v>
      </c>
      <c r="BS4163" s="2" t="s">
        <v>580</v>
      </c>
      <c r="BT4163" s="2" t="s">
        <v>581</v>
      </c>
    </row>
    <row r="4164" spans="1:72" x14ac:dyDescent="0.35">
      <c r="A4164" s="2" t="s">
        <v>6294</v>
      </c>
      <c r="B4164" s="2" t="s">
        <v>6295</v>
      </c>
      <c r="C4164" s="2" t="s">
        <v>6296</v>
      </c>
      <c r="D4164" s="2" t="s">
        <v>6297</v>
      </c>
      <c r="E4164" s="2" t="s">
        <v>6298</v>
      </c>
      <c r="F4164">
        <v>3</v>
      </c>
      <c r="G4164" s="2" t="s">
        <v>102</v>
      </c>
      <c r="H4164">
        <v>7</v>
      </c>
      <c r="I4164" s="2" t="s">
        <v>770</v>
      </c>
      <c r="J4164">
        <v>15</v>
      </c>
      <c r="K4164" s="2" t="s">
        <v>3707</v>
      </c>
      <c r="L4164">
        <v>7</v>
      </c>
      <c r="M4164" s="2" t="s">
        <v>1213</v>
      </c>
      <c r="N4164">
        <v>18</v>
      </c>
      <c r="O4164" s="2" t="s">
        <v>1214</v>
      </c>
      <c r="P4164">
        <v>999</v>
      </c>
      <c r="Q4164" s="2" t="s">
        <v>1215</v>
      </c>
      <c r="R4164" t="s">
        <v>67</v>
      </c>
      <c r="S4164" t="s">
        <v>67</v>
      </c>
      <c r="T4164" s="2" t="s">
        <v>504</v>
      </c>
      <c r="U4164" s="2" t="s">
        <v>505</v>
      </c>
      <c r="V4164">
        <v>611</v>
      </c>
      <c r="W4164" s="2" t="s">
        <v>2386</v>
      </c>
      <c r="X4164">
        <v>9199.75</v>
      </c>
      <c r="Y4164">
        <v>9199.75</v>
      </c>
      <c r="AD4164">
        <v>6439.83</v>
      </c>
      <c r="AF4164">
        <v>0</v>
      </c>
      <c r="AG4164">
        <v>2759.92</v>
      </c>
      <c r="AK4164">
        <v>18400</v>
      </c>
      <c r="AL4164" s="5">
        <v>18399.5</v>
      </c>
      <c r="AM4164">
        <v>0</v>
      </c>
      <c r="AN4164">
        <v>0</v>
      </c>
      <c r="AO4164">
        <v>9199.75</v>
      </c>
      <c r="AP4164">
        <v>9199.75</v>
      </c>
      <c r="AS4164">
        <v>6439.83</v>
      </c>
      <c r="AU4164">
        <v>2759.92</v>
      </c>
      <c r="AY4164">
        <v>18400</v>
      </c>
      <c r="AZ4164" s="5">
        <v>18399.5</v>
      </c>
      <c r="BF4164" s="5">
        <v>0</v>
      </c>
      <c r="BG4164">
        <v>20180604</v>
      </c>
      <c r="BH4164" s="9" t="str">
        <f t="shared" si="195"/>
        <v>2018</v>
      </c>
      <c r="BI4164" t="str">
        <f>MID(Merge1[[#This Row],[OC_DATA_INIZIO_PROGETTO]],5,2)</f>
        <v>06</v>
      </c>
      <c r="BJ4164">
        <v>20201031</v>
      </c>
      <c r="BK4164" t="str">
        <f t="shared" si="196"/>
        <v>2020</v>
      </c>
      <c r="BL4164" t="str">
        <f>MID(Merge1[[#This Row],[OC_DATA_FINE_PROGETTO_PREVISTA]],5,2)</f>
        <v>10</v>
      </c>
      <c r="BM4164" s="8">
        <f>(Merge1[[#This Row],[Colonna2]]-Merge1[[#This Row],[Colonna1]])*12+Merge1[[#This Row],[Colonna22]]-Merge1[[#This Row],[Colonna12]]</f>
        <v>28</v>
      </c>
      <c r="BO4164" t="str">
        <f t="shared" si="197"/>
        <v/>
      </c>
      <c r="BP4164" s="2" t="s">
        <v>86</v>
      </c>
      <c r="BQ4164" s="2" t="s">
        <v>76</v>
      </c>
      <c r="BR4164" s="2" t="s">
        <v>77</v>
      </c>
      <c r="BS4164" s="2" t="s">
        <v>2387</v>
      </c>
      <c r="BT4164" s="2" t="s">
        <v>510</v>
      </c>
    </row>
    <row r="4165" spans="1:72" x14ac:dyDescent="0.35">
      <c r="A4165" s="2" t="s">
        <v>8336</v>
      </c>
      <c r="B4165" s="2" t="s">
        <v>8337</v>
      </c>
      <c r="C4165" s="2" t="s">
        <v>8330</v>
      </c>
      <c r="D4165" s="2" t="s">
        <v>8331</v>
      </c>
      <c r="E4165" s="2" t="s">
        <v>8338</v>
      </c>
      <c r="F4165">
        <v>1</v>
      </c>
      <c r="G4165" s="2" t="s">
        <v>151</v>
      </c>
      <c r="H4165">
        <v>2</v>
      </c>
      <c r="I4165" s="2" t="s">
        <v>430</v>
      </c>
      <c r="J4165">
        <v>13</v>
      </c>
      <c r="K4165" s="2" t="s">
        <v>431</v>
      </c>
      <c r="L4165">
        <v>8</v>
      </c>
      <c r="M4165" s="2" t="s">
        <v>112</v>
      </c>
      <c r="N4165">
        <v>61</v>
      </c>
      <c r="O4165" s="2" t="s">
        <v>113</v>
      </c>
      <c r="P4165">
        <v>614</v>
      </c>
      <c r="Q4165" s="2" t="s">
        <v>5494</v>
      </c>
      <c r="R4165" t="s">
        <v>67</v>
      </c>
      <c r="S4165" t="s">
        <v>67</v>
      </c>
      <c r="T4165" s="2" t="s">
        <v>73</v>
      </c>
      <c r="U4165" s="2" t="s">
        <v>74</v>
      </c>
      <c r="V4165">
        <v>0</v>
      </c>
      <c r="W4165" s="2" t="s">
        <v>97</v>
      </c>
      <c r="X4165">
        <v>17085</v>
      </c>
      <c r="Y4165">
        <v>17085</v>
      </c>
      <c r="AF4165">
        <v>0</v>
      </c>
      <c r="AK4165">
        <v>3015</v>
      </c>
      <c r="AL4165" s="5">
        <v>17085</v>
      </c>
      <c r="AM4165">
        <v>0</v>
      </c>
      <c r="AN4165">
        <v>0</v>
      </c>
      <c r="AO4165">
        <v>17085</v>
      </c>
      <c r="AP4165">
        <v>17085</v>
      </c>
      <c r="AY4165">
        <v>3015</v>
      </c>
      <c r="AZ4165" s="5">
        <v>17085</v>
      </c>
      <c r="BF4165" s="5">
        <v>0</v>
      </c>
      <c r="BG4165">
        <v>20200101</v>
      </c>
      <c r="BH4165" s="9" t="str">
        <f t="shared" si="195"/>
        <v>2020</v>
      </c>
      <c r="BI4165" t="str">
        <f>MID(Merge1[[#This Row],[OC_DATA_INIZIO_PROGETTO]],5,2)</f>
        <v>01</v>
      </c>
      <c r="BJ4165">
        <v>20211231</v>
      </c>
      <c r="BK4165" t="str">
        <f t="shared" si="196"/>
        <v>2021</v>
      </c>
      <c r="BL4165" t="str">
        <f>MID(Merge1[[#This Row],[OC_DATA_FINE_PROGETTO_PREVISTA]],5,2)</f>
        <v>12</v>
      </c>
      <c r="BM4165" s="8">
        <f>(Merge1[[#This Row],[Colonna2]]-Merge1[[#This Row],[Colonna1]])*12+Merge1[[#This Row],[Colonna22]]-Merge1[[#This Row],[Colonna12]]</f>
        <v>23</v>
      </c>
      <c r="BO4165" t="str">
        <f t="shared" si="197"/>
        <v/>
      </c>
      <c r="BP4165" s="2" t="s">
        <v>86</v>
      </c>
      <c r="BQ4165" s="2" t="s">
        <v>76</v>
      </c>
      <c r="BR4165" s="2" t="s">
        <v>77</v>
      </c>
      <c r="BS4165" s="2" t="s">
        <v>434</v>
      </c>
      <c r="BT4165" s="2" t="s">
        <v>435</v>
      </c>
    </row>
    <row r="4166" spans="1:72" x14ac:dyDescent="0.35">
      <c r="A4166" s="2" t="s">
        <v>6305</v>
      </c>
      <c r="B4166" s="2" t="s">
        <v>6306</v>
      </c>
      <c r="C4166" s="2" t="s">
        <v>6307</v>
      </c>
      <c r="D4166" s="2" t="s">
        <v>6308</v>
      </c>
      <c r="E4166" s="2" t="s">
        <v>6309</v>
      </c>
      <c r="F4166">
        <v>3</v>
      </c>
      <c r="G4166" s="2" t="s">
        <v>102</v>
      </c>
      <c r="H4166">
        <v>7</v>
      </c>
      <c r="I4166" s="2" t="s">
        <v>770</v>
      </c>
      <c r="J4166">
        <v>15</v>
      </c>
      <c r="K4166" s="2" t="s">
        <v>3707</v>
      </c>
      <c r="L4166">
        <v>7</v>
      </c>
      <c r="M4166" s="2" t="s">
        <v>1213</v>
      </c>
      <c r="N4166">
        <v>18</v>
      </c>
      <c r="O4166" s="2" t="s">
        <v>1214</v>
      </c>
      <c r="P4166">
        <v>999</v>
      </c>
      <c r="Q4166" s="2" t="s">
        <v>1215</v>
      </c>
      <c r="R4166" t="s">
        <v>67</v>
      </c>
      <c r="S4166" t="s">
        <v>67</v>
      </c>
      <c r="T4166" s="2" t="s">
        <v>504</v>
      </c>
      <c r="U4166" s="2" t="s">
        <v>505</v>
      </c>
      <c r="V4166">
        <v>611</v>
      </c>
      <c r="W4166" s="2" t="s">
        <v>2386</v>
      </c>
      <c r="X4166">
        <v>8068.75</v>
      </c>
      <c r="Y4166">
        <v>8068.75</v>
      </c>
      <c r="AD4166">
        <v>5648.13</v>
      </c>
      <c r="AF4166">
        <v>0</v>
      </c>
      <c r="AG4166">
        <v>2420.62</v>
      </c>
      <c r="AK4166">
        <v>16138</v>
      </c>
      <c r="AL4166" s="5">
        <v>16137.5</v>
      </c>
      <c r="AM4166">
        <v>0</v>
      </c>
      <c r="AN4166">
        <v>0</v>
      </c>
      <c r="AO4166">
        <v>8068.75</v>
      </c>
      <c r="AP4166">
        <v>8068.75</v>
      </c>
      <c r="AS4166">
        <v>5648.13</v>
      </c>
      <c r="AU4166">
        <v>2420.62</v>
      </c>
      <c r="AY4166">
        <v>16138</v>
      </c>
      <c r="AZ4166" s="5">
        <v>16137.5</v>
      </c>
      <c r="BF4166" s="5">
        <v>0</v>
      </c>
      <c r="BG4166">
        <v>20180302</v>
      </c>
      <c r="BH4166" s="9" t="str">
        <f t="shared" si="195"/>
        <v>2018</v>
      </c>
      <c r="BI4166" t="str">
        <f>MID(Merge1[[#This Row],[OC_DATA_INIZIO_PROGETTO]],5,2)</f>
        <v>03</v>
      </c>
      <c r="BJ4166">
        <v>20200531</v>
      </c>
      <c r="BK4166" t="str">
        <f t="shared" si="196"/>
        <v>2020</v>
      </c>
      <c r="BL4166" t="str">
        <f>MID(Merge1[[#This Row],[OC_DATA_FINE_PROGETTO_PREVISTA]],5,2)</f>
        <v>05</v>
      </c>
      <c r="BM4166" s="8">
        <f>(Merge1[[#This Row],[Colonna2]]-Merge1[[#This Row],[Colonna1]])*12+Merge1[[#This Row],[Colonna22]]-Merge1[[#This Row],[Colonna12]]</f>
        <v>26</v>
      </c>
      <c r="BO4166" t="str">
        <f t="shared" si="197"/>
        <v/>
      </c>
      <c r="BP4166" s="2" t="s">
        <v>86</v>
      </c>
      <c r="BQ4166" s="2" t="s">
        <v>76</v>
      </c>
      <c r="BR4166" s="2" t="s">
        <v>77</v>
      </c>
      <c r="BS4166" s="2" t="s">
        <v>2387</v>
      </c>
      <c r="BT4166" s="2" t="s">
        <v>510</v>
      </c>
    </row>
    <row r="4167" spans="1:72" x14ac:dyDescent="0.35">
      <c r="A4167" s="2" t="s">
        <v>10854</v>
      </c>
      <c r="B4167" s="2" t="s">
        <v>10855</v>
      </c>
      <c r="C4167" s="2" t="s">
        <v>10856</v>
      </c>
      <c r="D4167" s="2" t="s">
        <v>10857</v>
      </c>
      <c r="E4167" s="2" t="s">
        <v>10858</v>
      </c>
      <c r="F4167">
        <v>1</v>
      </c>
      <c r="G4167" s="2" t="s">
        <v>151</v>
      </c>
      <c r="H4167">
        <v>7</v>
      </c>
      <c r="I4167" s="2" t="s">
        <v>770</v>
      </c>
      <c r="J4167">
        <v>11</v>
      </c>
      <c r="K4167" s="2" t="s">
        <v>681</v>
      </c>
      <c r="L4167">
        <v>8</v>
      </c>
      <c r="M4167" s="2" t="s">
        <v>112</v>
      </c>
      <c r="N4167">
        <v>62</v>
      </c>
      <c r="O4167" s="2" t="s">
        <v>2450</v>
      </c>
      <c r="P4167">
        <v>999</v>
      </c>
      <c r="Q4167" s="2" t="s">
        <v>3522</v>
      </c>
      <c r="R4167" t="s">
        <v>67</v>
      </c>
      <c r="S4167" t="s">
        <v>67</v>
      </c>
      <c r="T4167" s="2" t="s">
        <v>1986</v>
      </c>
      <c r="U4167" s="2" t="s">
        <v>1987</v>
      </c>
      <c r="V4167">
        <v>915</v>
      </c>
      <c r="W4167" s="2" t="s">
        <v>632</v>
      </c>
      <c r="X4167">
        <v>7700</v>
      </c>
      <c r="Y4167">
        <v>7700</v>
      </c>
      <c r="AD4167">
        <v>5390</v>
      </c>
      <c r="AF4167">
        <v>0</v>
      </c>
      <c r="AG4167">
        <v>2310</v>
      </c>
      <c r="AL4167" s="5">
        <v>15400</v>
      </c>
      <c r="AM4167">
        <v>0</v>
      </c>
      <c r="AN4167">
        <v>0</v>
      </c>
      <c r="AO4167">
        <v>7700</v>
      </c>
      <c r="AP4167">
        <v>7700</v>
      </c>
      <c r="AS4167">
        <v>5390</v>
      </c>
      <c r="AU4167">
        <v>2310</v>
      </c>
      <c r="AZ4167" s="5">
        <v>15400</v>
      </c>
      <c r="BF4167" s="5">
        <v>0</v>
      </c>
      <c r="BG4167">
        <v>20200918</v>
      </c>
      <c r="BH4167" s="9" t="str">
        <f t="shared" si="195"/>
        <v>2020</v>
      </c>
      <c r="BI4167" t="str">
        <f>MID(Merge1[[#This Row],[OC_DATA_INIZIO_PROGETTO]],5,2)</f>
        <v>09</v>
      </c>
      <c r="BJ4167">
        <v>20211014</v>
      </c>
      <c r="BK4167" t="str">
        <f t="shared" si="196"/>
        <v>2021</v>
      </c>
      <c r="BL4167" t="str">
        <f>MID(Merge1[[#This Row],[OC_DATA_FINE_PROGETTO_PREVISTA]],5,2)</f>
        <v>10</v>
      </c>
      <c r="BM4167" s="8">
        <f>(Merge1[[#This Row],[Colonna2]]-Merge1[[#This Row],[Colonna1]])*12+Merge1[[#This Row],[Colonna22]]-Merge1[[#This Row],[Colonna12]]</f>
        <v>13</v>
      </c>
      <c r="BN4167">
        <v>20210918</v>
      </c>
      <c r="BO4167" t="str">
        <f t="shared" si="197"/>
        <v>2021</v>
      </c>
      <c r="BP4167" s="2" t="s">
        <v>86</v>
      </c>
      <c r="BQ4167" s="2" t="s">
        <v>76</v>
      </c>
      <c r="BR4167" s="2" t="s">
        <v>77</v>
      </c>
      <c r="BS4167" s="2" t="s">
        <v>2387</v>
      </c>
      <c r="BT4167" s="2" t="s">
        <v>510</v>
      </c>
    </row>
    <row r="4168" spans="1:72" x14ac:dyDescent="0.35">
      <c r="A4168" s="2" t="s">
        <v>22197</v>
      </c>
      <c r="B4168" s="2" t="s">
        <v>22198</v>
      </c>
      <c r="C4168" s="2" t="s">
        <v>22199</v>
      </c>
      <c r="D4168" s="2" t="s">
        <v>21658</v>
      </c>
      <c r="E4168" s="2" t="s">
        <v>22200</v>
      </c>
      <c r="F4168">
        <v>8</v>
      </c>
      <c r="G4168" s="2" t="s">
        <v>441</v>
      </c>
      <c r="H4168">
        <v>2</v>
      </c>
      <c r="I4168" s="2" t="s">
        <v>430</v>
      </c>
      <c r="J4168">
        <v>12</v>
      </c>
      <c r="K4168" s="2" t="s">
        <v>437</v>
      </c>
      <c r="L4168">
        <v>11</v>
      </c>
      <c r="M4168" s="2" t="s">
        <v>443</v>
      </c>
      <c r="N4168">
        <v>71</v>
      </c>
      <c r="O4168" s="2" t="s">
        <v>507</v>
      </c>
      <c r="P4168">
        <v>20</v>
      </c>
      <c r="Q4168" s="2" t="s">
        <v>579</v>
      </c>
      <c r="R4168" t="s">
        <v>67</v>
      </c>
      <c r="S4168" t="s">
        <v>67</v>
      </c>
      <c r="T4168" s="2" t="s">
        <v>73</v>
      </c>
      <c r="U4168" s="2" t="s">
        <v>74</v>
      </c>
      <c r="V4168">
        <v>710</v>
      </c>
      <c r="W4168" s="2" t="s">
        <v>7185</v>
      </c>
      <c r="X4168">
        <v>7200</v>
      </c>
      <c r="Z4168">
        <v>7200</v>
      </c>
      <c r="AD4168">
        <v>5040</v>
      </c>
      <c r="AF4168">
        <v>0</v>
      </c>
      <c r="AG4168">
        <v>2160</v>
      </c>
      <c r="AL4168" s="5">
        <v>14400</v>
      </c>
      <c r="AM4168">
        <v>0</v>
      </c>
      <c r="AN4168">
        <v>0</v>
      </c>
      <c r="AO4168">
        <v>7200</v>
      </c>
      <c r="AQ4168">
        <v>7200</v>
      </c>
      <c r="AS4168">
        <v>5040</v>
      </c>
      <c r="AU4168">
        <v>2160</v>
      </c>
      <c r="AZ4168" s="5">
        <v>14400</v>
      </c>
      <c r="BF4168" s="5">
        <v>0</v>
      </c>
      <c r="BG4168">
        <v>20191024</v>
      </c>
      <c r="BH4168" s="9" t="str">
        <f t="shared" si="195"/>
        <v>2019</v>
      </c>
      <c r="BI4168" t="str">
        <f>MID(Merge1[[#This Row],[OC_DATA_INIZIO_PROGETTO]],5,2)</f>
        <v>10</v>
      </c>
      <c r="BJ4168">
        <v>20211231</v>
      </c>
      <c r="BK4168" t="str">
        <f t="shared" si="196"/>
        <v>2021</v>
      </c>
      <c r="BL4168" t="str">
        <f>MID(Merge1[[#This Row],[OC_DATA_FINE_PROGETTO_PREVISTA]],5,2)</f>
        <v>12</v>
      </c>
      <c r="BM4168" s="8">
        <f>(Merge1[[#This Row],[Colonna2]]-Merge1[[#This Row],[Colonna1]])*12+Merge1[[#This Row],[Colonna22]]-Merge1[[#This Row],[Colonna12]]</f>
        <v>26</v>
      </c>
      <c r="BO4168" t="str">
        <f t="shared" si="197"/>
        <v/>
      </c>
      <c r="BP4168" s="2" t="s">
        <v>86</v>
      </c>
      <c r="BQ4168" s="2" t="s">
        <v>76</v>
      </c>
      <c r="BR4168" s="2" t="s">
        <v>77</v>
      </c>
      <c r="BS4168" s="2" t="s">
        <v>434</v>
      </c>
      <c r="BT4168" s="2" t="s">
        <v>435</v>
      </c>
    </row>
    <row r="4169" spans="1:72" x14ac:dyDescent="0.35">
      <c r="A4169" s="2" t="s">
        <v>6267</v>
      </c>
      <c r="B4169" s="2" t="s">
        <v>6268</v>
      </c>
      <c r="C4169" s="2" t="s">
        <v>6269</v>
      </c>
      <c r="D4169" s="2" t="s">
        <v>6270</v>
      </c>
      <c r="E4169" s="2" t="s">
        <v>6271</v>
      </c>
      <c r="F4169">
        <v>3</v>
      </c>
      <c r="G4169" s="2" t="s">
        <v>102</v>
      </c>
      <c r="H4169">
        <v>7</v>
      </c>
      <c r="I4169" s="2" t="s">
        <v>770</v>
      </c>
      <c r="J4169">
        <v>15</v>
      </c>
      <c r="K4169" s="2" t="s">
        <v>3707</v>
      </c>
      <c r="L4169">
        <v>7</v>
      </c>
      <c r="M4169" s="2" t="s">
        <v>1213</v>
      </c>
      <c r="N4169">
        <v>18</v>
      </c>
      <c r="O4169" s="2" t="s">
        <v>1214</v>
      </c>
      <c r="P4169">
        <v>999</v>
      </c>
      <c r="Q4169" s="2" t="s">
        <v>1215</v>
      </c>
      <c r="R4169" t="s">
        <v>67</v>
      </c>
      <c r="S4169" t="s">
        <v>67</v>
      </c>
      <c r="T4169" s="2" t="s">
        <v>1331</v>
      </c>
      <c r="U4169" s="2" t="s">
        <v>1332</v>
      </c>
      <c r="V4169">
        <v>611</v>
      </c>
      <c r="W4169" s="2" t="s">
        <v>2386</v>
      </c>
      <c r="X4169">
        <v>6433.34</v>
      </c>
      <c r="Y4169">
        <v>6433.34</v>
      </c>
      <c r="AD4169">
        <v>4503.33</v>
      </c>
      <c r="AF4169">
        <v>0</v>
      </c>
      <c r="AG4169">
        <v>1930</v>
      </c>
      <c r="AK4169">
        <v>21132</v>
      </c>
      <c r="AL4169" s="5">
        <v>12866.67</v>
      </c>
      <c r="AM4169">
        <v>0</v>
      </c>
      <c r="AN4169">
        <v>0</v>
      </c>
      <c r="AO4169">
        <v>6433.34</v>
      </c>
      <c r="AP4169">
        <v>6433.34</v>
      </c>
      <c r="AS4169">
        <v>4503.33</v>
      </c>
      <c r="AU4169">
        <v>1930</v>
      </c>
      <c r="AY4169">
        <v>21132</v>
      </c>
      <c r="AZ4169" s="5">
        <v>12866.67</v>
      </c>
      <c r="BF4169" s="5">
        <v>0</v>
      </c>
      <c r="BG4169">
        <v>20180331</v>
      </c>
      <c r="BH4169" s="9" t="str">
        <f t="shared" si="195"/>
        <v>2018</v>
      </c>
      <c r="BI4169" t="str">
        <f>MID(Merge1[[#This Row],[OC_DATA_INIZIO_PROGETTO]],5,2)</f>
        <v>03</v>
      </c>
      <c r="BJ4169">
        <v>20190328</v>
      </c>
      <c r="BK4169" t="str">
        <f t="shared" si="196"/>
        <v>2019</v>
      </c>
      <c r="BL4169" t="str">
        <f>MID(Merge1[[#This Row],[OC_DATA_FINE_PROGETTO_PREVISTA]],5,2)</f>
        <v>03</v>
      </c>
      <c r="BM4169" s="8">
        <f>(Merge1[[#This Row],[Colonna2]]-Merge1[[#This Row],[Colonna1]])*12+Merge1[[#This Row],[Colonna22]]-Merge1[[#This Row],[Colonna12]]</f>
        <v>12</v>
      </c>
      <c r="BO4169" t="str">
        <f t="shared" si="197"/>
        <v/>
      </c>
      <c r="BP4169" s="2" t="s">
        <v>86</v>
      </c>
      <c r="BQ4169" s="2" t="s">
        <v>76</v>
      </c>
      <c r="BR4169" s="2" t="s">
        <v>3044</v>
      </c>
      <c r="BS4169" s="2" t="s">
        <v>2387</v>
      </c>
      <c r="BT4169" s="2" t="s">
        <v>510</v>
      </c>
    </row>
    <row r="4170" spans="1:72" x14ac:dyDescent="0.35">
      <c r="A4170" s="2" t="s">
        <v>21592</v>
      </c>
      <c r="B4170" s="2" t="s">
        <v>21593</v>
      </c>
      <c r="C4170" s="2" t="s">
        <v>21594</v>
      </c>
      <c r="D4170" s="2" t="s">
        <v>21594</v>
      </c>
      <c r="E4170" s="2" t="s">
        <v>21595</v>
      </c>
      <c r="F4170">
        <v>6</v>
      </c>
      <c r="G4170" s="2" t="s">
        <v>93</v>
      </c>
      <c r="H4170">
        <v>2</v>
      </c>
      <c r="I4170" s="2" t="s">
        <v>430</v>
      </c>
      <c r="J4170">
        <v>99</v>
      </c>
      <c r="K4170" s="2" t="s">
        <v>81</v>
      </c>
      <c r="L4170">
        <v>10</v>
      </c>
      <c r="M4170" s="2" t="s">
        <v>95</v>
      </c>
      <c r="N4170">
        <v>99</v>
      </c>
      <c r="O4170" s="2" t="s">
        <v>96</v>
      </c>
      <c r="P4170">
        <v>999</v>
      </c>
      <c r="Q4170" s="2" t="s">
        <v>96</v>
      </c>
      <c r="R4170" t="s">
        <v>67</v>
      </c>
      <c r="S4170" t="s">
        <v>67</v>
      </c>
      <c r="T4170" s="2" t="s">
        <v>73</v>
      </c>
      <c r="U4170" s="2" t="s">
        <v>74</v>
      </c>
      <c r="V4170">
        <v>0</v>
      </c>
      <c r="W4170" s="2" t="s">
        <v>97</v>
      </c>
      <c r="AF4170">
        <v>0</v>
      </c>
      <c r="AI4170">
        <v>11200</v>
      </c>
      <c r="AL4170" s="5">
        <v>11200</v>
      </c>
      <c r="AM4170">
        <v>0</v>
      </c>
      <c r="AN4170">
        <v>0</v>
      </c>
      <c r="AW4170">
        <v>11200</v>
      </c>
      <c r="AZ4170" s="5">
        <v>11200</v>
      </c>
      <c r="BF4170" s="5">
        <v>0</v>
      </c>
      <c r="BG4170">
        <v>20190128</v>
      </c>
      <c r="BH4170" s="9" t="str">
        <f t="shared" si="195"/>
        <v>2019</v>
      </c>
      <c r="BI4170" t="str">
        <f>MID(Merge1[[#This Row],[OC_DATA_INIZIO_PROGETTO]],5,2)</f>
        <v>01</v>
      </c>
      <c r="BJ4170">
        <v>20201230</v>
      </c>
      <c r="BK4170" t="str">
        <f t="shared" si="196"/>
        <v>2020</v>
      </c>
      <c r="BL4170" t="str">
        <f>MID(Merge1[[#This Row],[OC_DATA_FINE_PROGETTO_PREVISTA]],5,2)</f>
        <v>12</v>
      </c>
      <c r="BM4170" s="8">
        <f>(Merge1[[#This Row],[Colonna2]]-Merge1[[#This Row],[Colonna1]])*12+Merge1[[#This Row],[Colonna22]]-Merge1[[#This Row],[Colonna12]]</f>
        <v>23</v>
      </c>
      <c r="BO4170" t="str">
        <f t="shared" si="197"/>
        <v/>
      </c>
      <c r="BP4170" s="2" t="s">
        <v>86</v>
      </c>
      <c r="BQ4170" s="2" t="s">
        <v>76</v>
      </c>
      <c r="BR4170" s="2" t="s">
        <v>77</v>
      </c>
      <c r="BS4170" s="2" t="s">
        <v>580</v>
      </c>
      <c r="BT4170" s="2" t="s">
        <v>581</v>
      </c>
    </row>
    <row r="4171" spans="1:72" x14ac:dyDescent="0.35">
      <c r="A4171" s="2" t="s">
        <v>22194</v>
      </c>
      <c r="B4171" s="2" t="s">
        <v>22193</v>
      </c>
      <c r="C4171" s="2" t="s">
        <v>22195</v>
      </c>
      <c r="D4171" s="2" t="s">
        <v>21658</v>
      </c>
      <c r="E4171" s="2" t="s">
        <v>22196</v>
      </c>
      <c r="F4171">
        <v>8</v>
      </c>
      <c r="G4171" s="2" t="s">
        <v>441</v>
      </c>
      <c r="H4171">
        <v>2</v>
      </c>
      <c r="I4171" s="2" t="s">
        <v>430</v>
      </c>
      <c r="J4171">
        <v>12</v>
      </c>
      <c r="K4171" s="2" t="s">
        <v>437</v>
      </c>
      <c r="L4171">
        <v>11</v>
      </c>
      <c r="M4171" s="2" t="s">
        <v>443</v>
      </c>
      <c r="N4171">
        <v>71</v>
      </c>
      <c r="O4171" s="2" t="s">
        <v>507</v>
      </c>
      <c r="P4171">
        <v>20</v>
      </c>
      <c r="Q4171" s="2" t="s">
        <v>579</v>
      </c>
      <c r="R4171" t="s">
        <v>67</v>
      </c>
      <c r="S4171" t="s">
        <v>67</v>
      </c>
      <c r="T4171" s="2" t="s">
        <v>73</v>
      </c>
      <c r="U4171" s="2" t="s">
        <v>74</v>
      </c>
      <c r="V4171">
        <v>710</v>
      </c>
      <c r="W4171" s="2" t="s">
        <v>7185</v>
      </c>
      <c r="X4171">
        <v>5400</v>
      </c>
      <c r="Z4171">
        <v>5400</v>
      </c>
      <c r="AD4171">
        <v>3780</v>
      </c>
      <c r="AF4171">
        <v>0</v>
      </c>
      <c r="AG4171">
        <v>1620</v>
      </c>
      <c r="AL4171" s="5">
        <v>10800</v>
      </c>
      <c r="AM4171">
        <v>0</v>
      </c>
      <c r="AN4171">
        <v>0</v>
      </c>
      <c r="AO4171">
        <v>5400</v>
      </c>
      <c r="AQ4171">
        <v>5400</v>
      </c>
      <c r="AS4171">
        <v>3780</v>
      </c>
      <c r="AU4171">
        <v>1620</v>
      </c>
      <c r="AZ4171" s="5">
        <v>10800</v>
      </c>
      <c r="BF4171" s="5">
        <v>0</v>
      </c>
      <c r="BG4171">
        <v>20191024</v>
      </c>
      <c r="BH4171" s="9" t="str">
        <f t="shared" si="195"/>
        <v>2019</v>
      </c>
      <c r="BI4171" t="str">
        <f>MID(Merge1[[#This Row],[OC_DATA_INIZIO_PROGETTO]],5,2)</f>
        <v>10</v>
      </c>
      <c r="BJ4171">
        <v>20211231</v>
      </c>
      <c r="BK4171" t="str">
        <f t="shared" si="196"/>
        <v>2021</v>
      </c>
      <c r="BL4171" t="str">
        <f>MID(Merge1[[#This Row],[OC_DATA_FINE_PROGETTO_PREVISTA]],5,2)</f>
        <v>12</v>
      </c>
      <c r="BM4171" s="8">
        <f>(Merge1[[#This Row],[Colonna2]]-Merge1[[#This Row],[Colonna1]])*12+Merge1[[#This Row],[Colonna22]]-Merge1[[#This Row],[Colonna12]]</f>
        <v>26</v>
      </c>
      <c r="BO4171" t="str">
        <f t="shared" si="197"/>
        <v/>
      </c>
      <c r="BP4171" s="2" t="s">
        <v>86</v>
      </c>
      <c r="BQ4171" s="2" t="s">
        <v>76</v>
      </c>
      <c r="BR4171" s="2" t="s">
        <v>77</v>
      </c>
      <c r="BS4171" s="2" t="s">
        <v>434</v>
      </c>
      <c r="BT4171" s="2" t="s">
        <v>435</v>
      </c>
    </row>
    <row r="4172" spans="1:72" x14ac:dyDescent="0.35">
      <c r="A4172" s="2" t="s">
        <v>21619</v>
      </c>
      <c r="B4172" s="2" t="s">
        <v>21620</v>
      </c>
      <c r="C4172" s="2" t="s">
        <v>21621</v>
      </c>
      <c r="D4172" s="2" t="s">
        <v>21621</v>
      </c>
      <c r="E4172" s="2" t="s">
        <v>21622</v>
      </c>
      <c r="F4172">
        <v>6</v>
      </c>
      <c r="G4172" s="2" t="s">
        <v>93</v>
      </c>
      <c r="H4172">
        <v>2</v>
      </c>
      <c r="I4172" s="2" t="s">
        <v>430</v>
      </c>
      <c r="J4172">
        <v>99</v>
      </c>
      <c r="K4172" s="2" t="s">
        <v>81</v>
      </c>
      <c r="L4172">
        <v>10</v>
      </c>
      <c r="M4172" s="2" t="s">
        <v>95</v>
      </c>
      <c r="N4172">
        <v>99</v>
      </c>
      <c r="O4172" s="2" t="s">
        <v>96</v>
      </c>
      <c r="P4172">
        <v>999</v>
      </c>
      <c r="Q4172" s="2" t="s">
        <v>96</v>
      </c>
      <c r="R4172" t="s">
        <v>67</v>
      </c>
      <c r="S4172" t="s">
        <v>67</v>
      </c>
      <c r="T4172" s="2" t="s">
        <v>73</v>
      </c>
      <c r="U4172" s="2" t="s">
        <v>74</v>
      </c>
      <c r="V4172">
        <v>0</v>
      </c>
      <c r="W4172" s="2" t="s">
        <v>97</v>
      </c>
      <c r="AF4172">
        <v>0</v>
      </c>
      <c r="AI4172">
        <v>10500</v>
      </c>
      <c r="AL4172" s="5">
        <v>10500</v>
      </c>
      <c r="AM4172">
        <v>0</v>
      </c>
      <c r="AN4172">
        <v>0</v>
      </c>
      <c r="AW4172">
        <v>10500</v>
      </c>
      <c r="AZ4172" s="5">
        <v>10500</v>
      </c>
      <c r="BF4172" s="5">
        <v>0</v>
      </c>
      <c r="BG4172">
        <v>20190122</v>
      </c>
      <c r="BH4172" s="9" t="str">
        <f t="shared" si="195"/>
        <v>2019</v>
      </c>
      <c r="BI4172" t="str">
        <f>MID(Merge1[[#This Row],[OC_DATA_INIZIO_PROGETTO]],5,2)</f>
        <v>01</v>
      </c>
      <c r="BJ4172">
        <v>20231231</v>
      </c>
      <c r="BK4172" t="str">
        <f t="shared" si="196"/>
        <v>2023</v>
      </c>
      <c r="BL4172" t="str">
        <f>MID(Merge1[[#This Row],[OC_DATA_FINE_PROGETTO_PREVISTA]],5,2)</f>
        <v>12</v>
      </c>
      <c r="BM4172" s="8">
        <f>(Merge1[[#This Row],[Colonna2]]-Merge1[[#This Row],[Colonna1]])*12+Merge1[[#This Row],[Colonna22]]-Merge1[[#This Row],[Colonna12]]</f>
        <v>59</v>
      </c>
      <c r="BO4172" t="str">
        <f t="shared" si="197"/>
        <v/>
      </c>
      <c r="BP4172" s="2" t="s">
        <v>86</v>
      </c>
      <c r="BQ4172" s="2" t="s">
        <v>76</v>
      </c>
      <c r="BR4172" s="2" t="s">
        <v>77</v>
      </c>
      <c r="BS4172" s="2" t="s">
        <v>580</v>
      </c>
      <c r="BT4172" s="2" t="s">
        <v>581</v>
      </c>
    </row>
    <row r="4173" spans="1:72" x14ac:dyDescent="0.35">
      <c r="A4173" s="2" t="s">
        <v>21596</v>
      </c>
      <c r="B4173" s="2" t="s">
        <v>21597</v>
      </c>
      <c r="C4173" s="2" t="s">
        <v>21598</v>
      </c>
      <c r="D4173" s="2" t="s">
        <v>21598</v>
      </c>
      <c r="E4173" s="2" t="s">
        <v>21599</v>
      </c>
      <c r="F4173">
        <v>6</v>
      </c>
      <c r="G4173" s="2" t="s">
        <v>93</v>
      </c>
      <c r="H4173">
        <v>2</v>
      </c>
      <c r="I4173" s="2" t="s">
        <v>430</v>
      </c>
      <c r="J4173">
        <v>99</v>
      </c>
      <c r="K4173" s="2" t="s">
        <v>81</v>
      </c>
      <c r="L4173">
        <v>10</v>
      </c>
      <c r="M4173" s="2" t="s">
        <v>95</v>
      </c>
      <c r="N4173">
        <v>99</v>
      </c>
      <c r="O4173" s="2" t="s">
        <v>96</v>
      </c>
      <c r="P4173">
        <v>999</v>
      </c>
      <c r="Q4173" s="2" t="s">
        <v>96</v>
      </c>
      <c r="R4173" t="s">
        <v>67</v>
      </c>
      <c r="S4173" t="s">
        <v>67</v>
      </c>
      <c r="T4173" s="2" t="s">
        <v>73</v>
      </c>
      <c r="U4173" s="2" t="s">
        <v>74</v>
      </c>
      <c r="V4173">
        <v>0</v>
      </c>
      <c r="W4173" s="2" t="s">
        <v>97</v>
      </c>
      <c r="AF4173">
        <v>0</v>
      </c>
      <c r="AI4173">
        <v>10000</v>
      </c>
      <c r="AL4173" s="5">
        <v>10000</v>
      </c>
      <c r="AM4173">
        <v>0</v>
      </c>
      <c r="AN4173">
        <v>0</v>
      </c>
      <c r="AW4173">
        <v>10000</v>
      </c>
      <c r="AZ4173" s="5">
        <v>10000</v>
      </c>
      <c r="BF4173" s="5">
        <v>0</v>
      </c>
      <c r="BG4173">
        <v>20190131</v>
      </c>
      <c r="BH4173" s="9" t="str">
        <f t="shared" si="195"/>
        <v>2019</v>
      </c>
      <c r="BI4173" t="str">
        <f>MID(Merge1[[#This Row],[OC_DATA_INIZIO_PROGETTO]],5,2)</f>
        <v>01</v>
      </c>
      <c r="BJ4173">
        <v>20201231</v>
      </c>
      <c r="BK4173" t="str">
        <f t="shared" si="196"/>
        <v>2020</v>
      </c>
      <c r="BL4173" t="str">
        <f>MID(Merge1[[#This Row],[OC_DATA_FINE_PROGETTO_PREVISTA]],5,2)</f>
        <v>12</v>
      </c>
      <c r="BM4173" s="8">
        <f>(Merge1[[#This Row],[Colonna2]]-Merge1[[#This Row],[Colonna1]])*12+Merge1[[#This Row],[Colonna22]]-Merge1[[#This Row],[Colonna12]]</f>
        <v>23</v>
      </c>
      <c r="BO4173" t="str">
        <f t="shared" si="197"/>
        <v/>
      </c>
      <c r="BP4173" s="2" t="s">
        <v>86</v>
      </c>
      <c r="BQ4173" s="2" t="s">
        <v>76</v>
      </c>
      <c r="BR4173" s="2" t="s">
        <v>77</v>
      </c>
      <c r="BS4173" s="2" t="s">
        <v>580</v>
      </c>
      <c r="BT4173" s="2" t="s">
        <v>581</v>
      </c>
    </row>
    <row r="4174" spans="1:72" x14ac:dyDescent="0.35">
      <c r="A4174" s="2" t="s">
        <v>21623</v>
      </c>
      <c r="B4174" s="2" t="s">
        <v>21624</v>
      </c>
      <c r="C4174" s="2" t="s">
        <v>21625</v>
      </c>
      <c r="D4174" s="2" t="s">
        <v>21625</v>
      </c>
      <c r="E4174" s="2" t="s">
        <v>21626</v>
      </c>
      <c r="F4174">
        <v>6</v>
      </c>
      <c r="G4174" s="2" t="s">
        <v>93</v>
      </c>
      <c r="H4174">
        <v>2</v>
      </c>
      <c r="I4174" s="2" t="s">
        <v>430</v>
      </c>
      <c r="J4174">
        <v>99</v>
      </c>
      <c r="K4174" s="2" t="s">
        <v>81</v>
      </c>
      <c r="L4174">
        <v>10</v>
      </c>
      <c r="M4174" s="2" t="s">
        <v>95</v>
      </c>
      <c r="N4174">
        <v>99</v>
      </c>
      <c r="O4174" s="2" t="s">
        <v>96</v>
      </c>
      <c r="P4174">
        <v>999</v>
      </c>
      <c r="Q4174" s="2" t="s">
        <v>96</v>
      </c>
      <c r="R4174" t="s">
        <v>67</v>
      </c>
      <c r="S4174" t="s">
        <v>67</v>
      </c>
      <c r="T4174" s="2" t="s">
        <v>73</v>
      </c>
      <c r="U4174" s="2" t="s">
        <v>74</v>
      </c>
      <c r="V4174">
        <v>1844</v>
      </c>
      <c r="W4174" s="2" t="s">
        <v>19060</v>
      </c>
      <c r="AF4174">
        <v>0</v>
      </c>
      <c r="AI4174">
        <v>10000</v>
      </c>
      <c r="AL4174" s="5">
        <v>10000</v>
      </c>
      <c r="AM4174">
        <v>0</v>
      </c>
      <c r="AN4174">
        <v>0</v>
      </c>
      <c r="AW4174">
        <v>10000</v>
      </c>
      <c r="AZ4174" s="5">
        <v>10000</v>
      </c>
      <c r="BF4174" s="5">
        <v>0</v>
      </c>
      <c r="BG4174">
        <v>20190322</v>
      </c>
      <c r="BH4174" s="9" t="str">
        <f t="shared" si="195"/>
        <v>2019</v>
      </c>
      <c r="BI4174" t="str">
        <f>MID(Merge1[[#This Row],[OC_DATA_INIZIO_PROGETTO]],5,2)</f>
        <v>03</v>
      </c>
      <c r="BJ4174">
        <v>20201231</v>
      </c>
      <c r="BK4174" t="str">
        <f t="shared" si="196"/>
        <v>2020</v>
      </c>
      <c r="BL4174" t="str">
        <f>MID(Merge1[[#This Row],[OC_DATA_FINE_PROGETTO_PREVISTA]],5,2)</f>
        <v>12</v>
      </c>
      <c r="BM4174" s="8">
        <f>(Merge1[[#This Row],[Colonna2]]-Merge1[[#This Row],[Colonna1]])*12+Merge1[[#This Row],[Colonna22]]-Merge1[[#This Row],[Colonna12]]</f>
        <v>21</v>
      </c>
      <c r="BO4174" t="str">
        <f t="shared" si="197"/>
        <v/>
      </c>
      <c r="BP4174" s="2" t="s">
        <v>86</v>
      </c>
      <c r="BQ4174" s="2" t="s">
        <v>76</v>
      </c>
      <c r="BR4174" s="2" t="s">
        <v>77</v>
      </c>
      <c r="BS4174" s="2" t="s">
        <v>580</v>
      </c>
      <c r="BT4174" s="2" t="s">
        <v>581</v>
      </c>
    </row>
    <row r="4175" spans="1:72" x14ac:dyDescent="0.35">
      <c r="A4175" s="2" t="s">
        <v>22224</v>
      </c>
      <c r="B4175" s="2" t="s">
        <v>22225</v>
      </c>
      <c r="C4175" s="2" t="s">
        <v>22226</v>
      </c>
      <c r="D4175" s="2" t="s">
        <v>22175</v>
      </c>
      <c r="E4175" s="2" t="s">
        <v>22227</v>
      </c>
      <c r="F4175">
        <v>11</v>
      </c>
      <c r="G4175" s="2" t="s">
        <v>436</v>
      </c>
      <c r="H4175">
        <v>2</v>
      </c>
      <c r="I4175" s="2" t="s">
        <v>430</v>
      </c>
      <c r="J4175">
        <v>12</v>
      </c>
      <c r="K4175" s="2" t="s">
        <v>437</v>
      </c>
      <c r="L4175">
        <v>11</v>
      </c>
      <c r="M4175" s="2" t="s">
        <v>443</v>
      </c>
      <c r="N4175">
        <v>71</v>
      </c>
      <c r="O4175" s="2" t="s">
        <v>507</v>
      </c>
      <c r="P4175">
        <v>10</v>
      </c>
      <c r="Q4175" s="2" t="s">
        <v>1815</v>
      </c>
      <c r="R4175" t="s">
        <v>67</v>
      </c>
      <c r="S4175" t="s">
        <v>67</v>
      </c>
      <c r="T4175" s="2" t="s">
        <v>73</v>
      </c>
      <c r="U4175" s="2" t="s">
        <v>74</v>
      </c>
      <c r="V4175">
        <v>708</v>
      </c>
      <c r="W4175" s="2" t="s">
        <v>7893</v>
      </c>
      <c r="X4175">
        <v>4320</v>
      </c>
      <c r="Z4175">
        <v>4320</v>
      </c>
      <c r="AD4175">
        <v>3024</v>
      </c>
      <c r="AF4175">
        <v>0</v>
      </c>
      <c r="AG4175">
        <v>1296</v>
      </c>
      <c r="AL4175" s="5">
        <v>8640</v>
      </c>
      <c r="AM4175">
        <v>0</v>
      </c>
      <c r="AN4175">
        <v>0</v>
      </c>
      <c r="AO4175">
        <v>4320</v>
      </c>
      <c r="AQ4175">
        <v>4320</v>
      </c>
      <c r="AS4175">
        <v>3024</v>
      </c>
      <c r="AU4175">
        <v>1296</v>
      </c>
      <c r="AZ4175" s="5">
        <v>8640</v>
      </c>
      <c r="BF4175" s="5">
        <v>0</v>
      </c>
      <c r="BG4175">
        <v>20191024</v>
      </c>
      <c r="BH4175" s="9" t="str">
        <f t="shared" si="195"/>
        <v>2019</v>
      </c>
      <c r="BI4175" t="str">
        <f>MID(Merge1[[#This Row],[OC_DATA_INIZIO_PROGETTO]],5,2)</f>
        <v>10</v>
      </c>
      <c r="BJ4175">
        <v>20211215</v>
      </c>
      <c r="BK4175" t="str">
        <f t="shared" si="196"/>
        <v>2021</v>
      </c>
      <c r="BL4175" t="str">
        <f>MID(Merge1[[#This Row],[OC_DATA_FINE_PROGETTO_PREVISTA]],5,2)</f>
        <v>12</v>
      </c>
      <c r="BM4175" s="8">
        <f>(Merge1[[#This Row],[Colonna2]]-Merge1[[#This Row],[Colonna1]])*12+Merge1[[#This Row],[Colonna22]]-Merge1[[#This Row],[Colonna12]]</f>
        <v>26</v>
      </c>
      <c r="BO4175" t="str">
        <f t="shared" si="197"/>
        <v/>
      </c>
      <c r="BP4175" s="2" t="s">
        <v>86</v>
      </c>
      <c r="BQ4175" s="2" t="s">
        <v>76</v>
      </c>
      <c r="BR4175" s="2" t="s">
        <v>77</v>
      </c>
      <c r="BS4175" s="2" t="s">
        <v>434</v>
      </c>
      <c r="BT4175" s="2" t="s">
        <v>435</v>
      </c>
    </row>
    <row r="4176" spans="1:72" x14ac:dyDescent="0.35">
      <c r="A4176" s="2" t="s">
        <v>26523</v>
      </c>
      <c r="B4176" s="2" t="s">
        <v>26524</v>
      </c>
      <c r="C4176" s="2" t="s">
        <v>26525</v>
      </c>
      <c r="D4176" s="2" t="s">
        <v>26526</v>
      </c>
      <c r="E4176" s="2" t="s">
        <v>26527</v>
      </c>
      <c r="F4176">
        <v>1</v>
      </c>
      <c r="G4176" s="2" t="s">
        <v>151</v>
      </c>
      <c r="H4176">
        <v>7</v>
      </c>
      <c r="I4176" s="2" t="s">
        <v>770</v>
      </c>
      <c r="J4176">
        <v>11</v>
      </c>
      <c r="K4176" s="2" t="s">
        <v>681</v>
      </c>
      <c r="L4176">
        <v>9</v>
      </c>
      <c r="M4176" s="2" t="s">
        <v>98</v>
      </c>
      <c r="N4176">
        <v>22</v>
      </c>
      <c r="O4176" s="2" t="s">
        <v>252</v>
      </c>
      <c r="P4176">
        <v>999</v>
      </c>
      <c r="Q4176" s="2" t="s">
        <v>389</v>
      </c>
      <c r="R4176" t="s">
        <v>67</v>
      </c>
      <c r="S4176" t="s">
        <v>67</v>
      </c>
      <c r="T4176" s="2" t="s">
        <v>1816</v>
      </c>
      <c r="U4176" s="2" t="s">
        <v>1817</v>
      </c>
      <c r="V4176">
        <v>2029</v>
      </c>
      <c r="W4176" s="2" t="s">
        <v>22314</v>
      </c>
      <c r="X4176">
        <v>4235</v>
      </c>
      <c r="Y4176">
        <v>4235</v>
      </c>
      <c r="AD4176">
        <v>2964.5</v>
      </c>
      <c r="AF4176">
        <v>0</v>
      </c>
      <c r="AG4176">
        <v>1270.5</v>
      </c>
      <c r="AK4176">
        <v>3630</v>
      </c>
      <c r="AL4176" s="5">
        <v>8470</v>
      </c>
      <c r="AM4176">
        <v>0</v>
      </c>
      <c r="AN4176">
        <v>0</v>
      </c>
      <c r="AO4176">
        <v>4235</v>
      </c>
      <c r="AP4176">
        <v>4235</v>
      </c>
      <c r="AS4176">
        <v>2964.5</v>
      </c>
      <c r="AU4176">
        <v>1270.5</v>
      </c>
      <c r="AY4176">
        <v>3630</v>
      </c>
      <c r="AZ4176" s="5">
        <v>8470</v>
      </c>
      <c r="BF4176" s="5">
        <v>0</v>
      </c>
      <c r="BG4176">
        <v>20191126</v>
      </c>
      <c r="BH4176" s="9" t="str">
        <f t="shared" si="195"/>
        <v>2019</v>
      </c>
      <c r="BI4176" t="str">
        <f>MID(Merge1[[#This Row],[OC_DATA_INIZIO_PROGETTO]],5,2)</f>
        <v>11</v>
      </c>
      <c r="BJ4176">
        <v>20201125</v>
      </c>
      <c r="BK4176" t="str">
        <f t="shared" si="196"/>
        <v>2020</v>
      </c>
      <c r="BL4176" t="str">
        <f>MID(Merge1[[#This Row],[OC_DATA_FINE_PROGETTO_PREVISTA]],5,2)</f>
        <v>11</v>
      </c>
      <c r="BM4176" s="8">
        <f>(Merge1[[#This Row],[Colonna2]]-Merge1[[#This Row],[Colonna1]])*12+Merge1[[#This Row],[Colonna22]]-Merge1[[#This Row],[Colonna12]]</f>
        <v>12</v>
      </c>
      <c r="BO4176" t="str">
        <f t="shared" si="197"/>
        <v/>
      </c>
      <c r="BP4176" s="2" t="s">
        <v>86</v>
      </c>
      <c r="BQ4176" s="2" t="s">
        <v>76</v>
      </c>
      <c r="BR4176" s="2" t="s">
        <v>77</v>
      </c>
      <c r="BS4176" s="2" t="s">
        <v>773</v>
      </c>
      <c r="BT4176" s="2" t="s">
        <v>774</v>
      </c>
    </row>
    <row r="4177" spans="1:72" x14ac:dyDescent="0.35">
      <c r="A4177" s="2" t="s">
        <v>26528</v>
      </c>
      <c r="B4177" s="2" t="s">
        <v>26529</v>
      </c>
      <c r="C4177" s="2" t="s">
        <v>26530</v>
      </c>
      <c r="D4177" s="2" t="s">
        <v>26526</v>
      </c>
      <c r="E4177" s="2" t="s">
        <v>26531</v>
      </c>
      <c r="F4177">
        <v>1</v>
      </c>
      <c r="G4177" s="2" t="s">
        <v>151</v>
      </c>
      <c r="H4177">
        <v>7</v>
      </c>
      <c r="I4177" s="2" t="s">
        <v>770</v>
      </c>
      <c r="J4177">
        <v>11</v>
      </c>
      <c r="K4177" s="2" t="s">
        <v>681</v>
      </c>
      <c r="L4177">
        <v>9</v>
      </c>
      <c r="M4177" s="2" t="s">
        <v>98</v>
      </c>
      <c r="N4177">
        <v>22</v>
      </c>
      <c r="O4177" s="2" t="s">
        <v>252</v>
      </c>
      <c r="P4177">
        <v>999</v>
      </c>
      <c r="Q4177" s="2" t="s">
        <v>389</v>
      </c>
      <c r="R4177" t="s">
        <v>67</v>
      </c>
      <c r="S4177" t="s">
        <v>67</v>
      </c>
      <c r="T4177" s="2" t="s">
        <v>1816</v>
      </c>
      <c r="U4177" s="2" t="s">
        <v>1817</v>
      </c>
      <c r="V4177">
        <v>2029</v>
      </c>
      <c r="W4177" s="2" t="s">
        <v>22314</v>
      </c>
      <c r="X4177">
        <v>4235</v>
      </c>
      <c r="Y4177">
        <v>4235</v>
      </c>
      <c r="AD4177">
        <v>2964.5</v>
      </c>
      <c r="AF4177">
        <v>0</v>
      </c>
      <c r="AG4177">
        <v>1270.5</v>
      </c>
      <c r="AK4177">
        <v>3630</v>
      </c>
      <c r="AL4177" s="5">
        <v>8470</v>
      </c>
      <c r="AM4177">
        <v>0</v>
      </c>
      <c r="AN4177">
        <v>0</v>
      </c>
      <c r="AO4177">
        <v>4235</v>
      </c>
      <c r="AP4177">
        <v>4235</v>
      </c>
      <c r="AS4177">
        <v>2964.5</v>
      </c>
      <c r="AU4177">
        <v>1270.5</v>
      </c>
      <c r="AY4177">
        <v>3630</v>
      </c>
      <c r="AZ4177" s="5">
        <v>8470</v>
      </c>
      <c r="BF4177" s="5">
        <v>3630</v>
      </c>
      <c r="BG4177">
        <v>20191125</v>
      </c>
      <c r="BH4177" s="9" t="str">
        <f t="shared" si="195"/>
        <v>2019</v>
      </c>
      <c r="BI4177" t="str">
        <f>MID(Merge1[[#This Row],[OC_DATA_INIZIO_PROGETTO]],5,2)</f>
        <v>11</v>
      </c>
      <c r="BJ4177">
        <v>20201124</v>
      </c>
      <c r="BK4177" t="str">
        <f t="shared" si="196"/>
        <v>2020</v>
      </c>
      <c r="BL4177" t="str">
        <f>MID(Merge1[[#This Row],[OC_DATA_FINE_PROGETTO_PREVISTA]],5,2)</f>
        <v>11</v>
      </c>
      <c r="BM4177" s="8">
        <f>(Merge1[[#This Row],[Colonna2]]-Merge1[[#This Row],[Colonna1]])*12+Merge1[[#This Row],[Colonna22]]-Merge1[[#This Row],[Colonna12]]</f>
        <v>12</v>
      </c>
      <c r="BO4177" t="str">
        <f t="shared" si="197"/>
        <v/>
      </c>
      <c r="BP4177" s="2" t="s">
        <v>86</v>
      </c>
      <c r="BQ4177" s="2" t="s">
        <v>76</v>
      </c>
      <c r="BR4177" s="2" t="s">
        <v>77</v>
      </c>
      <c r="BS4177" s="2" t="s">
        <v>773</v>
      </c>
      <c r="BT4177" s="2" t="s">
        <v>774</v>
      </c>
    </row>
    <row r="4178" spans="1:72" x14ac:dyDescent="0.35">
      <c r="A4178" s="2" t="s">
        <v>22086</v>
      </c>
      <c r="B4178" s="2" t="s">
        <v>22085</v>
      </c>
      <c r="C4178" s="2" t="s">
        <v>22087</v>
      </c>
      <c r="D4178" s="2" t="s">
        <v>2291</v>
      </c>
      <c r="E4178" s="2" t="s">
        <v>22088</v>
      </c>
      <c r="F4178">
        <v>11</v>
      </c>
      <c r="G4178" s="2" t="s">
        <v>436</v>
      </c>
      <c r="H4178">
        <v>7</v>
      </c>
      <c r="I4178" s="2" t="s">
        <v>770</v>
      </c>
      <c r="J4178">
        <v>19</v>
      </c>
      <c r="K4178" s="2" t="s">
        <v>771</v>
      </c>
      <c r="L4178">
        <v>11</v>
      </c>
      <c r="M4178" s="2" t="s">
        <v>443</v>
      </c>
      <c r="N4178">
        <v>71</v>
      </c>
      <c r="O4178" s="2" t="s">
        <v>507</v>
      </c>
      <c r="P4178">
        <v>10</v>
      </c>
      <c r="Q4178" s="2" t="s">
        <v>1815</v>
      </c>
      <c r="R4178" t="s">
        <v>67</v>
      </c>
      <c r="S4178" t="s">
        <v>67</v>
      </c>
      <c r="T4178" s="2" t="s">
        <v>1331</v>
      </c>
      <c r="U4178" s="2" t="s">
        <v>1332</v>
      </c>
      <c r="V4178">
        <v>703</v>
      </c>
      <c r="W4178" s="2" t="s">
        <v>21670</v>
      </c>
      <c r="X4178">
        <v>3897.19</v>
      </c>
      <c r="Z4178">
        <v>3897.19</v>
      </c>
      <c r="AD4178">
        <v>2728.03</v>
      </c>
      <c r="AF4178">
        <v>0</v>
      </c>
      <c r="AG4178">
        <v>1169.1500000000001</v>
      </c>
      <c r="AL4178" s="5">
        <v>7794.37</v>
      </c>
      <c r="AM4178">
        <v>0</v>
      </c>
      <c r="AN4178">
        <v>0</v>
      </c>
      <c r="AO4178">
        <v>3897.19</v>
      </c>
      <c r="AQ4178">
        <v>3897.19</v>
      </c>
      <c r="AS4178">
        <v>2728.03</v>
      </c>
      <c r="AU4178">
        <v>1169.1500000000001</v>
      </c>
      <c r="AZ4178" s="5">
        <v>7794.37</v>
      </c>
      <c r="BF4178" s="5">
        <v>0</v>
      </c>
      <c r="BG4178">
        <v>20180927</v>
      </c>
      <c r="BH4178" s="9" t="str">
        <f t="shared" si="195"/>
        <v>2018</v>
      </c>
      <c r="BI4178" t="str">
        <f>MID(Merge1[[#This Row],[OC_DATA_INIZIO_PROGETTO]],5,2)</f>
        <v>09</v>
      </c>
      <c r="BJ4178">
        <v>20220217</v>
      </c>
      <c r="BK4178" t="str">
        <f t="shared" si="196"/>
        <v>2022</v>
      </c>
      <c r="BL4178" t="str">
        <f>MID(Merge1[[#This Row],[OC_DATA_FINE_PROGETTO_PREVISTA]],5,2)</f>
        <v>02</v>
      </c>
      <c r="BM4178" s="8">
        <f>(Merge1[[#This Row],[Colonna2]]-Merge1[[#This Row],[Colonna1]])*12+Merge1[[#This Row],[Colonna22]]-Merge1[[#This Row],[Colonna12]]</f>
        <v>41</v>
      </c>
      <c r="BO4178" t="str">
        <f t="shared" si="197"/>
        <v/>
      </c>
      <c r="BP4178" s="2" t="s">
        <v>86</v>
      </c>
      <c r="BQ4178" s="2" t="s">
        <v>76</v>
      </c>
      <c r="BR4178" s="2" t="s">
        <v>77</v>
      </c>
      <c r="BS4178" s="2" t="s">
        <v>2387</v>
      </c>
      <c r="BT4178" s="2" t="s">
        <v>510</v>
      </c>
    </row>
    <row r="4179" spans="1:72" x14ac:dyDescent="0.35">
      <c r="A4179" s="2" t="s">
        <v>31957</v>
      </c>
      <c r="B4179" s="2" t="s">
        <v>31958</v>
      </c>
      <c r="C4179" s="2" t="s">
        <v>31959</v>
      </c>
      <c r="D4179" s="2" t="s">
        <v>31959</v>
      </c>
      <c r="E4179" s="2" t="s">
        <v>31960</v>
      </c>
      <c r="F4179">
        <v>13</v>
      </c>
      <c r="G4179" s="2" t="s">
        <v>291</v>
      </c>
      <c r="H4179">
        <v>2</v>
      </c>
      <c r="I4179" s="2" t="s">
        <v>430</v>
      </c>
      <c r="J4179">
        <v>99</v>
      </c>
      <c r="K4179" s="2" t="s">
        <v>81</v>
      </c>
      <c r="L4179">
        <v>10</v>
      </c>
      <c r="M4179" s="2" t="s">
        <v>95</v>
      </c>
      <c r="N4179">
        <v>2</v>
      </c>
      <c r="O4179" s="2" t="s">
        <v>321</v>
      </c>
      <c r="P4179">
        <v>1</v>
      </c>
      <c r="Q4179" s="2" t="s">
        <v>420</v>
      </c>
      <c r="R4179" t="s">
        <v>67</v>
      </c>
      <c r="S4179" t="s">
        <v>67</v>
      </c>
      <c r="T4179" s="2" t="s">
        <v>73</v>
      </c>
      <c r="U4179" s="2" t="s">
        <v>74</v>
      </c>
      <c r="V4179">
        <v>1914</v>
      </c>
      <c r="W4179" s="2" t="s">
        <v>452</v>
      </c>
      <c r="X4179">
        <v>6880.8</v>
      </c>
      <c r="Y4179">
        <v>6880.8</v>
      </c>
      <c r="AF4179">
        <v>0</v>
      </c>
      <c r="AI4179">
        <v>439.2</v>
      </c>
      <c r="AL4179" s="5">
        <v>7320</v>
      </c>
      <c r="AM4179">
        <v>0</v>
      </c>
      <c r="AN4179">
        <v>0</v>
      </c>
      <c r="AO4179">
        <v>6880.8</v>
      </c>
      <c r="AP4179">
        <v>6880.8</v>
      </c>
      <c r="AW4179">
        <v>439.2</v>
      </c>
      <c r="AZ4179" s="5">
        <v>7320</v>
      </c>
      <c r="BF4179" s="5">
        <v>0</v>
      </c>
      <c r="BG4179">
        <v>20200709</v>
      </c>
      <c r="BH4179" s="9" t="str">
        <f t="shared" si="195"/>
        <v>2020</v>
      </c>
      <c r="BI4179" t="str">
        <f>MID(Merge1[[#This Row],[OC_DATA_INIZIO_PROGETTO]],5,2)</f>
        <v>07</v>
      </c>
      <c r="BJ4179">
        <v>20210325</v>
      </c>
      <c r="BK4179" t="str">
        <f t="shared" si="196"/>
        <v>2021</v>
      </c>
      <c r="BL4179" t="str">
        <f>MID(Merge1[[#This Row],[OC_DATA_FINE_PROGETTO_PREVISTA]],5,2)</f>
        <v>03</v>
      </c>
      <c r="BM4179" s="8">
        <f>(Merge1[[#This Row],[Colonna2]]-Merge1[[#This Row],[Colonna1]])*12+Merge1[[#This Row],[Colonna22]]-Merge1[[#This Row],[Colonna12]]</f>
        <v>8</v>
      </c>
      <c r="BO4179" t="str">
        <f t="shared" si="197"/>
        <v/>
      </c>
      <c r="BP4179" s="2" t="s">
        <v>86</v>
      </c>
      <c r="BQ4179" s="2" t="s">
        <v>86</v>
      </c>
      <c r="BR4179" s="2" t="s">
        <v>86</v>
      </c>
      <c r="BS4179" s="2" t="s">
        <v>67</v>
      </c>
      <c r="BT4179" s="2" t="s">
        <v>67</v>
      </c>
    </row>
    <row r="4180" spans="1:72" x14ac:dyDescent="0.35">
      <c r="A4180" s="2" t="s">
        <v>21604</v>
      </c>
      <c r="B4180" s="2" t="s">
        <v>21605</v>
      </c>
      <c r="C4180" s="2" t="s">
        <v>21606</v>
      </c>
      <c r="D4180" s="2" t="s">
        <v>21607</v>
      </c>
      <c r="E4180" s="2" t="s">
        <v>21608</v>
      </c>
      <c r="F4180">
        <v>6</v>
      </c>
      <c r="G4180" s="2" t="s">
        <v>93</v>
      </c>
      <c r="H4180">
        <v>2</v>
      </c>
      <c r="I4180" s="2" t="s">
        <v>430</v>
      </c>
      <c r="J4180">
        <v>99</v>
      </c>
      <c r="K4180" s="2" t="s">
        <v>81</v>
      </c>
      <c r="L4180">
        <v>5</v>
      </c>
      <c r="M4180" s="2" t="s">
        <v>226</v>
      </c>
      <c r="N4180">
        <v>8</v>
      </c>
      <c r="O4180" s="2" t="s">
        <v>483</v>
      </c>
      <c r="P4180">
        <v>999</v>
      </c>
      <c r="Q4180" s="2" t="s">
        <v>484</v>
      </c>
      <c r="R4180" t="s">
        <v>67</v>
      </c>
      <c r="S4180" t="s">
        <v>67</v>
      </c>
      <c r="T4180" s="2" t="s">
        <v>73</v>
      </c>
      <c r="U4180" s="2" t="s">
        <v>74</v>
      </c>
      <c r="V4180">
        <v>1809</v>
      </c>
      <c r="W4180" s="2" t="s">
        <v>19147</v>
      </c>
      <c r="AF4180">
        <v>0</v>
      </c>
      <c r="AI4180">
        <v>6000</v>
      </c>
      <c r="AL4180" s="5">
        <v>6000</v>
      </c>
      <c r="AM4180">
        <v>0</v>
      </c>
      <c r="AN4180">
        <v>0</v>
      </c>
      <c r="AW4180">
        <v>6000</v>
      </c>
      <c r="AZ4180" s="5">
        <v>6000</v>
      </c>
      <c r="BF4180" s="5">
        <v>0</v>
      </c>
      <c r="BG4180">
        <v>20190204</v>
      </c>
      <c r="BH4180" s="9" t="str">
        <f t="shared" si="195"/>
        <v>2019</v>
      </c>
      <c r="BI4180" t="str">
        <f>MID(Merge1[[#This Row],[OC_DATA_INIZIO_PROGETTO]],5,2)</f>
        <v>02</v>
      </c>
      <c r="BJ4180">
        <v>20201231</v>
      </c>
      <c r="BK4180" t="str">
        <f t="shared" si="196"/>
        <v>2020</v>
      </c>
      <c r="BL4180" t="str">
        <f>MID(Merge1[[#This Row],[OC_DATA_FINE_PROGETTO_PREVISTA]],5,2)</f>
        <v>12</v>
      </c>
      <c r="BM4180" s="8">
        <f>(Merge1[[#This Row],[Colonna2]]-Merge1[[#This Row],[Colonna1]])*12+Merge1[[#This Row],[Colonna22]]-Merge1[[#This Row],[Colonna12]]</f>
        <v>22</v>
      </c>
      <c r="BO4180" t="str">
        <f t="shared" si="197"/>
        <v/>
      </c>
      <c r="BP4180" s="2" t="s">
        <v>86</v>
      </c>
      <c r="BQ4180" s="2" t="s">
        <v>76</v>
      </c>
      <c r="BR4180" s="2" t="s">
        <v>77</v>
      </c>
      <c r="BS4180" s="2" t="s">
        <v>580</v>
      </c>
      <c r="BT4180" s="2" t="s">
        <v>581</v>
      </c>
    </row>
    <row r="4181" spans="1:72" x14ac:dyDescent="0.35">
      <c r="A4181" s="2" t="s">
        <v>21600</v>
      </c>
      <c r="B4181" s="2" t="s">
        <v>21601</v>
      </c>
      <c r="C4181" s="2" t="s">
        <v>21602</v>
      </c>
      <c r="D4181" s="2" t="s">
        <v>21602</v>
      </c>
      <c r="E4181" s="2" t="s">
        <v>21603</v>
      </c>
      <c r="F4181">
        <v>6</v>
      </c>
      <c r="G4181" s="2" t="s">
        <v>93</v>
      </c>
      <c r="H4181">
        <v>2</v>
      </c>
      <c r="I4181" s="2" t="s">
        <v>430</v>
      </c>
      <c r="J4181">
        <v>99</v>
      </c>
      <c r="K4181" s="2" t="s">
        <v>81</v>
      </c>
      <c r="L4181">
        <v>8</v>
      </c>
      <c r="M4181" s="2" t="s">
        <v>112</v>
      </c>
      <c r="N4181">
        <v>61</v>
      </c>
      <c r="O4181" s="2" t="s">
        <v>113</v>
      </c>
      <c r="P4181">
        <v>620</v>
      </c>
      <c r="Q4181" s="2" t="s">
        <v>114</v>
      </c>
      <c r="R4181" t="s">
        <v>67</v>
      </c>
      <c r="S4181" t="s">
        <v>67</v>
      </c>
      <c r="T4181" s="2" t="s">
        <v>73</v>
      </c>
      <c r="U4181" s="2" t="s">
        <v>74</v>
      </c>
      <c r="V4181">
        <v>0</v>
      </c>
      <c r="W4181" s="2" t="s">
        <v>97</v>
      </c>
      <c r="AF4181">
        <v>0</v>
      </c>
      <c r="AI4181">
        <v>5000</v>
      </c>
      <c r="AK4181">
        <v>3500</v>
      </c>
      <c r="AL4181" s="5">
        <v>5000</v>
      </c>
      <c r="AM4181">
        <v>0</v>
      </c>
      <c r="AN4181">
        <v>0</v>
      </c>
      <c r="AW4181">
        <v>5000</v>
      </c>
      <c r="AY4181">
        <v>3500</v>
      </c>
      <c r="AZ4181" s="5">
        <v>5000</v>
      </c>
      <c r="BF4181" s="5">
        <v>0</v>
      </c>
      <c r="BG4181">
        <v>20190204</v>
      </c>
      <c r="BH4181" s="9" t="str">
        <f t="shared" si="195"/>
        <v>2019</v>
      </c>
      <c r="BI4181" t="str">
        <f>MID(Merge1[[#This Row],[OC_DATA_INIZIO_PROGETTO]],5,2)</f>
        <v>02</v>
      </c>
      <c r="BJ4181">
        <v>20201231</v>
      </c>
      <c r="BK4181" t="str">
        <f t="shared" si="196"/>
        <v>2020</v>
      </c>
      <c r="BL4181" t="str">
        <f>MID(Merge1[[#This Row],[OC_DATA_FINE_PROGETTO_PREVISTA]],5,2)</f>
        <v>12</v>
      </c>
      <c r="BM4181" s="8">
        <f>(Merge1[[#This Row],[Colonna2]]-Merge1[[#This Row],[Colonna1]])*12+Merge1[[#This Row],[Colonna22]]-Merge1[[#This Row],[Colonna12]]</f>
        <v>22</v>
      </c>
      <c r="BO4181" t="str">
        <f t="shared" si="197"/>
        <v/>
      </c>
      <c r="BP4181" s="2" t="s">
        <v>86</v>
      </c>
      <c r="BQ4181" s="2" t="s">
        <v>76</v>
      </c>
      <c r="BR4181" s="2" t="s">
        <v>77</v>
      </c>
      <c r="BS4181" s="2" t="s">
        <v>580</v>
      </c>
      <c r="BT4181" s="2" t="s">
        <v>581</v>
      </c>
    </row>
    <row r="4182" spans="1:72" x14ac:dyDescent="0.35">
      <c r="A4182" s="2" t="s">
        <v>22211</v>
      </c>
      <c r="B4182" s="2" t="s">
        <v>22212</v>
      </c>
      <c r="C4182" s="2" t="s">
        <v>22213</v>
      </c>
      <c r="D4182" s="2" t="s">
        <v>22175</v>
      </c>
      <c r="E4182" s="2" t="s">
        <v>22214</v>
      </c>
      <c r="F4182">
        <v>11</v>
      </c>
      <c r="G4182" s="2" t="s">
        <v>436</v>
      </c>
      <c r="H4182">
        <v>2</v>
      </c>
      <c r="I4182" s="2" t="s">
        <v>430</v>
      </c>
      <c r="J4182">
        <v>12</v>
      </c>
      <c r="K4182" s="2" t="s">
        <v>437</v>
      </c>
      <c r="L4182">
        <v>11</v>
      </c>
      <c r="M4182" s="2" t="s">
        <v>443</v>
      </c>
      <c r="N4182">
        <v>71</v>
      </c>
      <c r="O4182" s="2" t="s">
        <v>507</v>
      </c>
      <c r="P4182">
        <v>10</v>
      </c>
      <c r="Q4182" s="2" t="s">
        <v>1815</v>
      </c>
      <c r="R4182" t="s">
        <v>67</v>
      </c>
      <c r="S4182" t="s">
        <v>67</v>
      </c>
      <c r="T4182" s="2" t="s">
        <v>73</v>
      </c>
      <c r="U4182" s="2" t="s">
        <v>74</v>
      </c>
      <c r="V4182">
        <v>710</v>
      </c>
      <c r="W4182" s="2" t="s">
        <v>7185</v>
      </c>
      <c r="X4182">
        <v>2160</v>
      </c>
      <c r="Z4182">
        <v>2160</v>
      </c>
      <c r="AD4182">
        <v>1512</v>
      </c>
      <c r="AF4182">
        <v>0</v>
      </c>
      <c r="AG4182">
        <v>648</v>
      </c>
      <c r="AL4182" s="5">
        <v>4320</v>
      </c>
      <c r="AM4182">
        <v>0</v>
      </c>
      <c r="AN4182">
        <v>0</v>
      </c>
      <c r="AO4182">
        <v>2160</v>
      </c>
      <c r="AQ4182">
        <v>2160</v>
      </c>
      <c r="AS4182">
        <v>1512</v>
      </c>
      <c r="AU4182">
        <v>648</v>
      </c>
      <c r="AZ4182" s="5">
        <v>4320</v>
      </c>
      <c r="BF4182" s="5">
        <v>0</v>
      </c>
      <c r="BG4182">
        <v>20191024</v>
      </c>
      <c r="BH4182" s="9" t="str">
        <f t="shared" si="195"/>
        <v>2019</v>
      </c>
      <c r="BI4182" t="str">
        <f>MID(Merge1[[#This Row],[OC_DATA_INIZIO_PROGETTO]],5,2)</f>
        <v>10</v>
      </c>
      <c r="BJ4182">
        <v>20211231</v>
      </c>
      <c r="BK4182" t="str">
        <f t="shared" si="196"/>
        <v>2021</v>
      </c>
      <c r="BL4182" t="str">
        <f>MID(Merge1[[#This Row],[OC_DATA_FINE_PROGETTO_PREVISTA]],5,2)</f>
        <v>12</v>
      </c>
      <c r="BM4182" s="8">
        <f>(Merge1[[#This Row],[Colonna2]]-Merge1[[#This Row],[Colonna1]])*12+Merge1[[#This Row],[Colonna22]]-Merge1[[#This Row],[Colonna12]]</f>
        <v>26</v>
      </c>
      <c r="BO4182" t="str">
        <f t="shared" si="197"/>
        <v/>
      </c>
      <c r="BP4182" s="2" t="s">
        <v>86</v>
      </c>
      <c r="BQ4182" s="2" t="s">
        <v>76</v>
      </c>
      <c r="BR4182" s="2" t="s">
        <v>77</v>
      </c>
      <c r="BS4182" s="2" t="s">
        <v>434</v>
      </c>
      <c r="BT4182" s="2" t="s">
        <v>435</v>
      </c>
    </row>
    <row r="4183" spans="1:72" x14ac:dyDescent="0.35">
      <c r="A4183" s="2" t="s">
        <v>22215</v>
      </c>
      <c r="B4183" s="2" t="s">
        <v>22212</v>
      </c>
      <c r="C4183" s="2" t="s">
        <v>22216</v>
      </c>
      <c r="D4183" s="2" t="s">
        <v>22175</v>
      </c>
      <c r="E4183" s="2" t="s">
        <v>22217</v>
      </c>
      <c r="F4183">
        <v>11</v>
      </c>
      <c r="G4183" s="2" t="s">
        <v>436</v>
      </c>
      <c r="H4183">
        <v>2</v>
      </c>
      <c r="I4183" s="2" t="s">
        <v>430</v>
      </c>
      <c r="J4183">
        <v>12</v>
      </c>
      <c r="K4183" s="2" t="s">
        <v>437</v>
      </c>
      <c r="L4183">
        <v>11</v>
      </c>
      <c r="M4183" s="2" t="s">
        <v>443</v>
      </c>
      <c r="N4183">
        <v>71</v>
      </c>
      <c r="O4183" s="2" t="s">
        <v>507</v>
      </c>
      <c r="P4183">
        <v>10</v>
      </c>
      <c r="Q4183" s="2" t="s">
        <v>1815</v>
      </c>
      <c r="R4183" t="s">
        <v>67</v>
      </c>
      <c r="S4183" t="s">
        <v>67</v>
      </c>
      <c r="T4183" s="2" t="s">
        <v>73</v>
      </c>
      <c r="U4183" s="2" t="s">
        <v>74</v>
      </c>
      <c r="V4183">
        <v>710</v>
      </c>
      <c r="W4183" s="2" t="s">
        <v>7185</v>
      </c>
      <c r="X4183">
        <v>2160</v>
      </c>
      <c r="Z4183">
        <v>2160</v>
      </c>
      <c r="AD4183">
        <v>1512</v>
      </c>
      <c r="AF4183">
        <v>0</v>
      </c>
      <c r="AG4183">
        <v>648</v>
      </c>
      <c r="AL4183" s="5">
        <v>4320</v>
      </c>
      <c r="AM4183">
        <v>0</v>
      </c>
      <c r="AN4183">
        <v>0</v>
      </c>
      <c r="AO4183">
        <v>2160</v>
      </c>
      <c r="AQ4183">
        <v>2160</v>
      </c>
      <c r="AS4183">
        <v>1512</v>
      </c>
      <c r="AU4183">
        <v>648</v>
      </c>
      <c r="AZ4183" s="5">
        <v>4320</v>
      </c>
      <c r="BF4183" s="5">
        <v>0</v>
      </c>
      <c r="BG4183">
        <v>20191024</v>
      </c>
      <c r="BH4183" s="9" t="str">
        <f t="shared" si="195"/>
        <v>2019</v>
      </c>
      <c r="BI4183" t="str">
        <f>MID(Merge1[[#This Row],[OC_DATA_INIZIO_PROGETTO]],5,2)</f>
        <v>10</v>
      </c>
      <c r="BJ4183">
        <v>20211231</v>
      </c>
      <c r="BK4183" t="str">
        <f t="shared" si="196"/>
        <v>2021</v>
      </c>
      <c r="BL4183" t="str">
        <f>MID(Merge1[[#This Row],[OC_DATA_FINE_PROGETTO_PREVISTA]],5,2)</f>
        <v>12</v>
      </c>
      <c r="BM4183" s="8">
        <f>(Merge1[[#This Row],[Colonna2]]-Merge1[[#This Row],[Colonna1]])*12+Merge1[[#This Row],[Colonna22]]-Merge1[[#This Row],[Colonna12]]</f>
        <v>26</v>
      </c>
      <c r="BO4183" t="str">
        <f t="shared" si="197"/>
        <v/>
      </c>
      <c r="BP4183" s="2" t="s">
        <v>86</v>
      </c>
      <c r="BQ4183" s="2" t="s">
        <v>76</v>
      </c>
      <c r="BR4183" s="2" t="s">
        <v>77</v>
      </c>
      <c r="BS4183" s="2" t="s">
        <v>434</v>
      </c>
      <c r="BT4183" s="2" t="s">
        <v>435</v>
      </c>
    </row>
    <row r="4184" spans="1:72" x14ac:dyDescent="0.35">
      <c r="A4184" s="2" t="s">
        <v>22218</v>
      </c>
      <c r="B4184" s="2" t="s">
        <v>22212</v>
      </c>
      <c r="C4184" s="2" t="s">
        <v>22219</v>
      </c>
      <c r="D4184" s="2" t="s">
        <v>22175</v>
      </c>
      <c r="E4184" s="2" t="s">
        <v>22220</v>
      </c>
      <c r="F4184">
        <v>11</v>
      </c>
      <c r="G4184" s="2" t="s">
        <v>436</v>
      </c>
      <c r="H4184">
        <v>2</v>
      </c>
      <c r="I4184" s="2" t="s">
        <v>430</v>
      </c>
      <c r="J4184">
        <v>12</v>
      </c>
      <c r="K4184" s="2" t="s">
        <v>437</v>
      </c>
      <c r="L4184">
        <v>11</v>
      </c>
      <c r="M4184" s="2" t="s">
        <v>443</v>
      </c>
      <c r="N4184">
        <v>71</v>
      </c>
      <c r="O4184" s="2" t="s">
        <v>507</v>
      </c>
      <c r="P4184">
        <v>10</v>
      </c>
      <c r="Q4184" s="2" t="s">
        <v>1815</v>
      </c>
      <c r="R4184" t="s">
        <v>67</v>
      </c>
      <c r="S4184" t="s">
        <v>67</v>
      </c>
      <c r="T4184" s="2" t="s">
        <v>73</v>
      </c>
      <c r="U4184" s="2" t="s">
        <v>74</v>
      </c>
      <c r="V4184">
        <v>710</v>
      </c>
      <c r="W4184" s="2" t="s">
        <v>7185</v>
      </c>
      <c r="X4184">
        <v>2160</v>
      </c>
      <c r="Z4184">
        <v>2160</v>
      </c>
      <c r="AD4184">
        <v>1512</v>
      </c>
      <c r="AF4184">
        <v>0</v>
      </c>
      <c r="AG4184">
        <v>648</v>
      </c>
      <c r="AL4184" s="5">
        <v>4320</v>
      </c>
      <c r="AM4184">
        <v>0</v>
      </c>
      <c r="AN4184">
        <v>0</v>
      </c>
      <c r="AO4184">
        <v>2160</v>
      </c>
      <c r="AQ4184">
        <v>2160</v>
      </c>
      <c r="AS4184">
        <v>1512</v>
      </c>
      <c r="AU4184">
        <v>648</v>
      </c>
      <c r="AZ4184" s="5">
        <v>4320</v>
      </c>
      <c r="BF4184" s="5">
        <v>0</v>
      </c>
      <c r="BG4184">
        <v>20191024</v>
      </c>
      <c r="BH4184" s="9" t="str">
        <f t="shared" si="195"/>
        <v>2019</v>
      </c>
      <c r="BI4184" t="str">
        <f>MID(Merge1[[#This Row],[OC_DATA_INIZIO_PROGETTO]],5,2)</f>
        <v>10</v>
      </c>
      <c r="BJ4184">
        <v>20211231</v>
      </c>
      <c r="BK4184" t="str">
        <f t="shared" si="196"/>
        <v>2021</v>
      </c>
      <c r="BL4184" t="str">
        <f>MID(Merge1[[#This Row],[OC_DATA_FINE_PROGETTO_PREVISTA]],5,2)</f>
        <v>12</v>
      </c>
      <c r="BM4184" s="8">
        <f>(Merge1[[#This Row],[Colonna2]]-Merge1[[#This Row],[Colonna1]])*12+Merge1[[#This Row],[Colonna22]]-Merge1[[#This Row],[Colonna12]]</f>
        <v>26</v>
      </c>
      <c r="BO4184" t="str">
        <f t="shared" si="197"/>
        <v/>
      </c>
      <c r="BP4184" s="2" t="s">
        <v>86</v>
      </c>
      <c r="BQ4184" s="2" t="s">
        <v>76</v>
      </c>
      <c r="BR4184" s="2" t="s">
        <v>77</v>
      </c>
      <c r="BS4184" s="2" t="s">
        <v>434</v>
      </c>
      <c r="BT4184" s="2" t="s">
        <v>435</v>
      </c>
    </row>
    <row r="4185" spans="1:72" x14ac:dyDescent="0.35">
      <c r="A4185" s="2" t="s">
        <v>22207</v>
      </c>
      <c r="B4185" s="2" t="s">
        <v>22208</v>
      </c>
      <c r="C4185" s="2" t="s">
        <v>22209</v>
      </c>
      <c r="D4185" s="2" t="s">
        <v>22175</v>
      </c>
      <c r="E4185" s="2" t="s">
        <v>22210</v>
      </c>
      <c r="F4185">
        <v>11</v>
      </c>
      <c r="G4185" s="2" t="s">
        <v>436</v>
      </c>
      <c r="H4185">
        <v>2</v>
      </c>
      <c r="I4185" s="2" t="s">
        <v>430</v>
      </c>
      <c r="J4185">
        <v>12</v>
      </c>
      <c r="K4185" s="2" t="s">
        <v>437</v>
      </c>
      <c r="L4185">
        <v>11</v>
      </c>
      <c r="M4185" s="2" t="s">
        <v>443</v>
      </c>
      <c r="N4185">
        <v>71</v>
      </c>
      <c r="O4185" s="2" t="s">
        <v>507</v>
      </c>
      <c r="P4185">
        <v>10</v>
      </c>
      <c r="Q4185" s="2" t="s">
        <v>1815</v>
      </c>
      <c r="R4185" t="s">
        <v>67</v>
      </c>
      <c r="S4185" t="s">
        <v>67</v>
      </c>
      <c r="T4185" s="2" t="s">
        <v>73</v>
      </c>
      <c r="U4185" s="2" t="s">
        <v>74</v>
      </c>
      <c r="V4185">
        <v>710</v>
      </c>
      <c r="W4185" s="2" t="s">
        <v>7185</v>
      </c>
      <c r="X4185">
        <v>1800</v>
      </c>
      <c r="Z4185">
        <v>1800</v>
      </c>
      <c r="AD4185">
        <v>1260</v>
      </c>
      <c r="AF4185">
        <v>0</v>
      </c>
      <c r="AG4185">
        <v>540</v>
      </c>
      <c r="AL4185" s="5">
        <v>3600</v>
      </c>
      <c r="AM4185">
        <v>0</v>
      </c>
      <c r="AN4185">
        <v>0</v>
      </c>
      <c r="AO4185">
        <v>1800</v>
      </c>
      <c r="AQ4185">
        <v>1800</v>
      </c>
      <c r="AS4185">
        <v>1260</v>
      </c>
      <c r="AU4185">
        <v>540</v>
      </c>
      <c r="AZ4185" s="5">
        <v>3600</v>
      </c>
      <c r="BF4185" s="5">
        <v>0</v>
      </c>
      <c r="BG4185">
        <v>20191024</v>
      </c>
      <c r="BH4185" s="9" t="str">
        <f t="shared" si="195"/>
        <v>2019</v>
      </c>
      <c r="BI4185" t="str">
        <f>MID(Merge1[[#This Row],[OC_DATA_INIZIO_PROGETTO]],5,2)</f>
        <v>10</v>
      </c>
      <c r="BJ4185">
        <v>20211217</v>
      </c>
      <c r="BK4185" t="str">
        <f t="shared" si="196"/>
        <v>2021</v>
      </c>
      <c r="BL4185" t="str">
        <f>MID(Merge1[[#This Row],[OC_DATA_FINE_PROGETTO_PREVISTA]],5,2)</f>
        <v>12</v>
      </c>
      <c r="BM4185" s="8">
        <f>(Merge1[[#This Row],[Colonna2]]-Merge1[[#This Row],[Colonna1]])*12+Merge1[[#This Row],[Colonna22]]-Merge1[[#This Row],[Colonna12]]</f>
        <v>26</v>
      </c>
      <c r="BO4185" t="str">
        <f t="shared" si="197"/>
        <v/>
      </c>
      <c r="BP4185" s="2" t="s">
        <v>86</v>
      </c>
      <c r="BQ4185" s="2" t="s">
        <v>76</v>
      </c>
      <c r="BR4185" s="2" t="s">
        <v>77</v>
      </c>
      <c r="BS4185" s="2" t="s">
        <v>434</v>
      </c>
      <c r="BT4185" s="2" t="s">
        <v>435</v>
      </c>
    </row>
    <row r="4186" spans="1:72" x14ac:dyDescent="0.35">
      <c r="A4186" s="2" t="s">
        <v>22081</v>
      </c>
      <c r="B4186" s="2" t="s">
        <v>22082</v>
      </c>
      <c r="C4186" s="2" t="s">
        <v>22083</v>
      </c>
      <c r="D4186" s="2" t="s">
        <v>2291</v>
      </c>
      <c r="E4186" s="2" t="s">
        <v>22084</v>
      </c>
      <c r="F4186">
        <v>11</v>
      </c>
      <c r="G4186" s="2" t="s">
        <v>436</v>
      </c>
      <c r="H4186">
        <v>7</v>
      </c>
      <c r="I4186" s="2" t="s">
        <v>770</v>
      </c>
      <c r="J4186">
        <v>19</v>
      </c>
      <c r="K4186" s="2" t="s">
        <v>771</v>
      </c>
      <c r="L4186">
        <v>11</v>
      </c>
      <c r="M4186" s="2" t="s">
        <v>443</v>
      </c>
      <c r="N4186">
        <v>71</v>
      </c>
      <c r="O4186" s="2" t="s">
        <v>507</v>
      </c>
      <c r="P4186">
        <v>10</v>
      </c>
      <c r="Q4186" s="2" t="s">
        <v>1815</v>
      </c>
      <c r="R4186" t="s">
        <v>67</v>
      </c>
      <c r="S4186" t="s">
        <v>67</v>
      </c>
      <c r="T4186" s="2" t="s">
        <v>504</v>
      </c>
      <c r="U4186" s="2" t="s">
        <v>505</v>
      </c>
      <c r="V4186">
        <v>704</v>
      </c>
      <c r="W4186" s="2" t="s">
        <v>21669</v>
      </c>
      <c r="X4186">
        <v>1531.75</v>
      </c>
      <c r="Z4186">
        <v>1531.75</v>
      </c>
      <c r="AD4186">
        <v>1072.23</v>
      </c>
      <c r="AF4186">
        <v>0</v>
      </c>
      <c r="AG4186">
        <v>459.52</v>
      </c>
      <c r="AL4186" s="5">
        <v>3063.5</v>
      </c>
      <c r="AM4186">
        <v>0</v>
      </c>
      <c r="AN4186">
        <v>0</v>
      </c>
      <c r="AO4186">
        <v>1531.75</v>
      </c>
      <c r="AQ4186">
        <v>1531.75</v>
      </c>
      <c r="AS4186">
        <v>1072.23</v>
      </c>
      <c r="AU4186">
        <v>459.52</v>
      </c>
      <c r="AZ4186" s="5">
        <v>3063.5</v>
      </c>
      <c r="BF4186" s="5">
        <v>0</v>
      </c>
      <c r="BG4186">
        <v>20180927</v>
      </c>
      <c r="BH4186" s="9" t="str">
        <f t="shared" si="195"/>
        <v>2018</v>
      </c>
      <c r="BI4186" t="str">
        <f>MID(Merge1[[#This Row],[OC_DATA_INIZIO_PROGETTO]],5,2)</f>
        <v>09</v>
      </c>
      <c r="BJ4186">
        <v>20220217</v>
      </c>
      <c r="BK4186" t="str">
        <f t="shared" si="196"/>
        <v>2022</v>
      </c>
      <c r="BL4186" t="str">
        <f>MID(Merge1[[#This Row],[OC_DATA_FINE_PROGETTO_PREVISTA]],5,2)</f>
        <v>02</v>
      </c>
      <c r="BM4186" s="8">
        <f>(Merge1[[#This Row],[Colonna2]]-Merge1[[#This Row],[Colonna1]])*12+Merge1[[#This Row],[Colonna22]]-Merge1[[#This Row],[Colonna12]]</f>
        <v>41</v>
      </c>
      <c r="BO4186" t="str">
        <f t="shared" si="197"/>
        <v/>
      </c>
      <c r="BP4186" s="2" t="s">
        <v>86</v>
      </c>
      <c r="BQ4186" s="2" t="s">
        <v>76</v>
      </c>
      <c r="BR4186" s="2" t="s">
        <v>77</v>
      </c>
      <c r="BS4186" s="2" t="s">
        <v>2387</v>
      </c>
      <c r="BT4186" s="2" t="s">
        <v>510</v>
      </c>
    </row>
    <row r="4187" spans="1:72" x14ac:dyDescent="0.35">
      <c r="A4187" s="2" t="s">
        <v>22102</v>
      </c>
      <c r="B4187" s="2" t="s">
        <v>22103</v>
      </c>
      <c r="C4187" s="2" t="s">
        <v>22104</v>
      </c>
      <c r="D4187" s="2" t="s">
        <v>2291</v>
      </c>
      <c r="E4187" s="2" t="s">
        <v>22105</v>
      </c>
      <c r="F4187">
        <v>11</v>
      </c>
      <c r="G4187" s="2" t="s">
        <v>436</v>
      </c>
      <c r="H4187">
        <v>7</v>
      </c>
      <c r="I4187" s="2" t="s">
        <v>770</v>
      </c>
      <c r="J4187">
        <v>19</v>
      </c>
      <c r="K4187" s="2" t="s">
        <v>771</v>
      </c>
      <c r="L4187">
        <v>11</v>
      </c>
      <c r="M4187" s="2" t="s">
        <v>443</v>
      </c>
      <c r="N4187">
        <v>71</v>
      </c>
      <c r="O4187" s="2" t="s">
        <v>507</v>
      </c>
      <c r="P4187">
        <v>10</v>
      </c>
      <c r="Q4187" s="2" t="s">
        <v>1815</v>
      </c>
      <c r="R4187" t="s">
        <v>67</v>
      </c>
      <c r="S4187" t="s">
        <v>67</v>
      </c>
      <c r="T4187" s="2" t="s">
        <v>504</v>
      </c>
      <c r="U4187" s="2" t="s">
        <v>505</v>
      </c>
      <c r="V4187">
        <v>710</v>
      </c>
      <c r="W4187" s="2" t="s">
        <v>7185</v>
      </c>
      <c r="X4187">
        <v>1515.5</v>
      </c>
      <c r="Z4187">
        <v>1515.5</v>
      </c>
      <c r="AD4187">
        <v>1060.8499999999999</v>
      </c>
      <c r="AF4187">
        <v>0</v>
      </c>
      <c r="AG4187">
        <v>454.65</v>
      </c>
      <c r="AL4187" s="5">
        <v>3031</v>
      </c>
      <c r="AM4187">
        <v>0</v>
      </c>
      <c r="AN4187">
        <v>0</v>
      </c>
      <c r="AO4187">
        <v>1515.5</v>
      </c>
      <c r="AQ4187">
        <v>1515.5</v>
      </c>
      <c r="AS4187">
        <v>1060.8499999999999</v>
      </c>
      <c r="AU4187">
        <v>454.65</v>
      </c>
      <c r="AZ4187" s="5">
        <v>3031</v>
      </c>
      <c r="BF4187" s="5">
        <v>0</v>
      </c>
      <c r="BG4187">
        <v>20180927</v>
      </c>
      <c r="BH4187" s="9" t="str">
        <f t="shared" si="195"/>
        <v>2018</v>
      </c>
      <c r="BI4187" t="str">
        <f>MID(Merge1[[#This Row],[OC_DATA_INIZIO_PROGETTO]],5,2)</f>
        <v>09</v>
      </c>
      <c r="BJ4187">
        <v>20220217</v>
      </c>
      <c r="BK4187" t="str">
        <f t="shared" si="196"/>
        <v>2022</v>
      </c>
      <c r="BL4187" t="str">
        <f>MID(Merge1[[#This Row],[OC_DATA_FINE_PROGETTO_PREVISTA]],5,2)</f>
        <v>02</v>
      </c>
      <c r="BM4187" s="8">
        <f>(Merge1[[#This Row],[Colonna2]]-Merge1[[#This Row],[Colonna1]])*12+Merge1[[#This Row],[Colonna22]]-Merge1[[#This Row],[Colonna12]]</f>
        <v>41</v>
      </c>
      <c r="BO4187" t="str">
        <f t="shared" si="197"/>
        <v/>
      </c>
      <c r="BP4187" s="2" t="s">
        <v>86</v>
      </c>
      <c r="BQ4187" s="2" t="s">
        <v>76</v>
      </c>
      <c r="BR4187" s="2" t="s">
        <v>77</v>
      </c>
      <c r="BS4187" s="2" t="s">
        <v>2387</v>
      </c>
      <c r="BT4187" s="2" t="s">
        <v>510</v>
      </c>
    </row>
    <row r="4188" spans="1:72" x14ac:dyDescent="0.35">
      <c r="A4188" s="2" t="s">
        <v>22176</v>
      </c>
      <c r="B4188" s="2" t="s">
        <v>22177</v>
      </c>
      <c r="C4188" s="2" t="s">
        <v>22178</v>
      </c>
      <c r="D4188" s="2" t="s">
        <v>21659</v>
      </c>
      <c r="E4188" s="2" t="s">
        <v>22179</v>
      </c>
      <c r="F4188">
        <v>8</v>
      </c>
      <c r="G4188" s="2" t="s">
        <v>441</v>
      </c>
      <c r="H4188">
        <v>2</v>
      </c>
      <c r="I4188" s="2" t="s">
        <v>430</v>
      </c>
      <c r="J4188">
        <v>12</v>
      </c>
      <c r="K4188" s="2" t="s">
        <v>437</v>
      </c>
      <c r="L4188">
        <v>11</v>
      </c>
      <c r="M4188" s="2" t="s">
        <v>443</v>
      </c>
      <c r="N4188">
        <v>80</v>
      </c>
      <c r="O4188" s="2" t="s">
        <v>676</v>
      </c>
      <c r="P4188">
        <v>899</v>
      </c>
      <c r="Q4188" s="2" t="s">
        <v>676</v>
      </c>
      <c r="R4188" t="s">
        <v>67</v>
      </c>
      <c r="S4188" t="s">
        <v>67</v>
      </c>
      <c r="T4188" s="2" t="s">
        <v>73</v>
      </c>
      <c r="U4188" s="2" t="s">
        <v>74</v>
      </c>
      <c r="V4188">
        <v>710</v>
      </c>
      <c r="W4188" s="2" t="s">
        <v>7185</v>
      </c>
      <c r="X4188">
        <v>1161.9000000000001</v>
      </c>
      <c r="Z4188">
        <v>1161.9000000000001</v>
      </c>
      <c r="AD4188">
        <v>813.33</v>
      </c>
      <c r="AF4188">
        <v>0</v>
      </c>
      <c r="AG4188">
        <v>348.57</v>
      </c>
      <c r="AL4188" s="5">
        <v>2323.8000000000002</v>
      </c>
      <c r="AM4188">
        <v>0</v>
      </c>
      <c r="AN4188">
        <v>0</v>
      </c>
      <c r="AO4188">
        <v>1161.9000000000001</v>
      </c>
      <c r="AQ4188">
        <v>1161.9000000000001</v>
      </c>
      <c r="AS4188">
        <v>813.33</v>
      </c>
      <c r="AU4188">
        <v>348.57</v>
      </c>
      <c r="AZ4188" s="5">
        <v>2323.8000000000002</v>
      </c>
      <c r="BF4188" s="5">
        <v>0</v>
      </c>
      <c r="BG4188">
        <v>20200522</v>
      </c>
      <c r="BH4188" s="9" t="str">
        <f t="shared" si="195"/>
        <v>2020</v>
      </c>
      <c r="BI4188" t="str">
        <f>MID(Merge1[[#This Row],[OC_DATA_INIZIO_PROGETTO]],5,2)</f>
        <v>05</v>
      </c>
      <c r="BJ4188">
        <v>20210426</v>
      </c>
      <c r="BK4188" t="str">
        <f t="shared" si="196"/>
        <v>2021</v>
      </c>
      <c r="BL4188" t="str">
        <f>MID(Merge1[[#This Row],[OC_DATA_FINE_PROGETTO_PREVISTA]],5,2)</f>
        <v>04</v>
      </c>
      <c r="BM4188" s="8">
        <f>(Merge1[[#This Row],[Colonna2]]-Merge1[[#This Row],[Colonna1]])*12+Merge1[[#This Row],[Colonna22]]-Merge1[[#This Row],[Colonna12]]</f>
        <v>11</v>
      </c>
      <c r="BO4188" t="str">
        <f t="shared" si="197"/>
        <v/>
      </c>
      <c r="BP4188" s="2" t="s">
        <v>86</v>
      </c>
      <c r="BQ4188" s="2" t="s">
        <v>76</v>
      </c>
      <c r="BR4188" s="2" t="s">
        <v>77</v>
      </c>
      <c r="BS4188" s="2" t="s">
        <v>434</v>
      </c>
      <c r="BT4188" s="2" t="s">
        <v>435</v>
      </c>
    </row>
    <row r="4189" spans="1:72" x14ac:dyDescent="0.35">
      <c r="A4189" s="2" t="s">
        <v>22180</v>
      </c>
      <c r="B4189" s="2" t="s">
        <v>22177</v>
      </c>
      <c r="C4189" s="2" t="s">
        <v>22181</v>
      </c>
      <c r="D4189" s="2" t="s">
        <v>21659</v>
      </c>
      <c r="E4189" s="2" t="s">
        <v>22182</v>
      </c>
      <c r="F4189">
        <v>8</v>
      </c>
      <c r="G4189" s="2" t="s">
        <v>441</v>
      </c>
      <c r="H4189">
        <v>2</v>
      </c>
      <c r="I4189" s="2" t="s">
        <v>430</v>
      </c>
      <c r="J4189">
        <v>12</v>
      </c>
      <c r="K4189" s="2" t="s">
        <v>437</v>
      </c>
      <c r="L4189">
        <v>11</v>
      </c>
      <c r="M4189" s="2" t="s">
        <v>443</v>
      </c>
      <c r="N4189">
        <v>80</v>
      </c>
      <c r="O4189" s="2" t="s">
        <v>676</v>
      </c>
      <c r="P4189">
        <v>899</v>
      </c>
      <c r="Q4189" s="2" t="s">
        <v>676</v>
      </c>
      <c r="R4189" t="s">
        <v>67</v>
      </c>
      <c r="S4189" t="s">
        <v>67</v>
      </c>
      <c r="T4189" s="2" t="s">
        <v>73</v>
      </c>
      <c r="U4189" s="2" t="s">
        <v>74</v>
      </c>
      <c r="V4189">
        <v>710</v>
      </c>
      <c r="W4189" s="2" t="s">
        <v>7185</v>
      </c>
      <c r="X4189">
        <v>1161.9000000000001</v>
      </c>
      <c r="Z4189">
        <v>1161.9000000000001</v>
      </c>
      <c r="AD4189">
        <v>813.33</v>
      </c>
      <c r="AF4189">
        <v>0</v>
      </c>
      <c r="AG4189">
        <v>348.57</v>
      </c>
      <c r="AL4189" s="5">
        <v>2323.8000000000002</v>
      </c>
      <c r="AM4189">
        <v>0</v>
      </c>
      <c r="AN4189">
        <v>0</v>
      </c>
      <c r="AO4189">
        <v>1161.9000000000001</v>
      </c>
      <c r="AQ4189">
        <v>1161.9000000000001</v>
      </c>
      <c r="AS4189">
        <v>813.33</v>
      </c>
      <c r="AU4189">
        <v>348.57</v>
      </c>
      <c r="AZ4189" s="5">
        <v>2323.8000000000002</v>
      </c>
      <c r="BF4189" s="5">
        <v>0</v>
      </c>
      <c r="BG4189">
        <v>20200522</v>
      </c>
      <c r="BH4189" s="9" t="str">
        <f t="shared" si="195"/>
        <v>2020</v>
      </c>
      <c r="BI4189" t="str">
        <f>MID(Merge1[[#This Row],[OC_DATA_INIZIO_PROGETTO]],5,2)</f>
        <v>05</v>
      </c>
      <c r="BJ4189">
        <v>20210428</v>
      </c>
      <c r="BK4189" t="str">
        <f t="shared" si="196"/>
        <v>2021</v>
      </c>
      <c r="BL4189" t="str">
        <f>MID(Merge1[[#This Row],[OC_DATA_FINE_PROGETTO_PREVISTA]],5,2)</f>
        <v>04</v>
      </c>
      <c r="BM4189" s="8">
        <f>(Merge1[[#This Row],[Colonna2]]-Merge1[[#This Row],[Colonna1]])*12+Merge1[[#This Row],[Colonna22]]-Merge1[[#This Row],[Colonna12]]</f>
        <v>11</v>
      </c>
      <c r="BO4189" t="str">
        <f t="shared" si="197"/>
        <v/>
      </c>
      <c r="BP4189" s="2" t="s">
        <v>86</v>
      </c>
      <c r="BQ4189" s="2" t="s">
        <v>76</v>
      </c>
      <c r="BR4189" s="2" t="s">
        <v>77</v>
      </c>
      <c r="BS4189" s="2" t="s">
        <v>434</v>
      </c>
      <c r="BT4189" s="2" t="s">
        <v>435</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FCBB0-6C1A-43F6-B723-2341A58794DA}">
  <dimension ref="A1:BF268"/>
  <sheetViews>
    <sheetView topLeftCell="AW6" zoomScale="86" workbookViewId="0">
      <selection activeCell="BE17" sqref="BE17"/>
    </sheetView>
  </sheetViews>
  <sheetFormatPr defaultRowHeight="14.5" x14ac:dyDescent="0.35"/>
  <cols>
    <col min="1" max="1" width="34.1796875" bestFit="1" customWidth="1"/>
    <col min="2" max="3" width="12.08984375" customWidth="1"/>
    <col min="4" max="4" width="72.1796875" bestFit="1" customWidth="1"/>
    <col min="5" max="6" width="10.7265625" customWidth="1"/>
    <col min="7" max="7" width="51.36328125" bestFit="1" customWidth="1"/>
    <col min="8" max="8" width="15.90625" customWidth="1"/>
    <col min="9" max="9" width="10.7265625" customWidth="1"/>
    <col min="10" max="10" width="80.7265625" bestFit="1" customWidth="1"/>
    <col min="11" max="12" width="16.54296875" customWidth="1"/>
    <col min="13" max="13" width="80.7265625" bestFit="1" customWidth="1"/>
    <col min="14" max="14" width="19.1796875" customWidth="1"/>
    <col min="15" max="15" width="19.1796875" style="3" customWidth="1"/>
    <col min="16" max="16" width="28.08984375" bestFit="1" customWidth="1"/>
    <col min="23" max="25" width="20.36328125" customWidth="1"/>
    <col min="26" max="26" width="16.1796875" customWidth="1"/>
    <col min="27" max="27" width="16.1796875" style="8" customWidth="1"/>
    <col min="49" max="49" width="22.36328125" bestFit="1" customWidth="1"/>
    <col min="50" max="50" width="24.453125" customWidth="1"/>
    <col min="53" max="53" width="12.1796875" customWidth="1"/>
  </cols>
  <sheetData>
    <row r="1" spans="1:58" x14ac:dyDescent="0.35">
      <c r="A1" t="s">
        <v>6</v>
      </c>
      <c r="D1" t="s">
        <v>8</v>
      </c>
      <c r="G1" t="s">
        <v>10</v>
      </c>
      <c r="J1" t="s">
        <v>12</v>
      </c>
      <c r="M1" t="s">
        <v>16</v>
      </c>
      <c r="P1" t="s">
        <v>22</v>
      </c>
      <c r="T1" t="s">
        <v>32036</v>
      </c>
      <c r="W1" t="s">
        <v>32037</v>
      </c>
      <c r="Y1" t="s">
        <v>32038</v>
      </c>
      <c r="AA1" s="8" t="s">
        <v>32046</v>
      </c>
      <c r="AD1">
        <v>2014</v>
      </c>
      <c r="AE1">
        <v>2015</v>
      </c>
      <c r="AF1">
        <v>2016</v>
      </c>
      <c r="AG1">
        <v>2017</v>
      </c>
      <c r="AH1">
        <v>2018</v>
      </c>
      <c r="AI1">
        <v>2019</v>
      </c>
      <c r="AJ1">
        <v>2020</v>
      </c>
      <c r="AK1">
        <v>2021</v>
      </c>
      <c r="AL1">
        <v>2022</v>
      </c>
      <c r="AM1">
        <v>2023</v>
      </c>
      <c r="AN1">
        <v>2024</v>
      </c>
      <c r="AO1">
        <v>2025</v>
      </c>
      <c r="AP1">
        <v>2026</v>
      </c>
      <c r="AQ1">
        <v>2027</v>
      </c>
      <c r="AR1">
        <v>2028</v>
      </c>
      <c r="AS1">
        <v>2029</v>
      </c>
      <c r="AT1">
        <v>2030</v>
      </c>
      <c r="AW1" t="s">
        <v>62</v>
      </c>
    </row>
    <row r="2" spans="1:58" x14ac:dyDescent="0.35">
      <c r="A2" s="2" t="s">
        <v>4836</v>
      </c>
      <c r="B2" s="2">
        <f>COUNTIF(DATI!G:G,'Analisi settore e tempi'!$A2)</f>
        <v>94</v>
      </c>
      <c r="C2" s="3">
        <f>B2/SUM($B$2:$B$12)</f>
        <v>2.2445081184336198E-2</v>
      </c>
      <c r="D2" s="2" t="s">
        <v>94</v>
      </c>
      <c r="E2" s="2">
        <f>COUNTIF(DATI!I:I,'Analisi settore e tempi'!$D2)</f>
        <v>350</v>
      </c>
      <c r="F2" s="3">
        <f>E2/SUM($E$2:$E$6)</f>
        <v>8.3572110792741169E-2</v>
      </c>
      <c r="G2" s="2" t="s">
        <v>69</v>
      </c>
      <c r="H2" s="2">
        <f>COUNTIF(DATI!K:K,'Analisi settore e tempi'!$G2)</f>
        <v>226</v>
      </c>
      <c r="I2" s="3">
        <f>H2/SUM($H:$H)</f>
        <v>5.3963705826170008E-2</v>
      </c>
      <c r="J2" s="2" t="s">
        <v>1213</v>
      </c>
      <c r="K2" s="2">
        <f>COUNTIF(DATI!M:M,'Analisi settore e tempi'!$J2)</f>
        <v>243</v>
      </c>
      <c r="L2" s="3">
        <f>K2/SUM($K:$K)</f>
        <v>5.8022922636103154E-2</v>
      </c>
      <c r="M2" s="2" t="s">
        <v>4467</v>
      </c>
      <c r="N2" s="2">
        <f>COUNTIF(DATI!Q:Q,'Analisi settore e tempi'!$M2)</f>
        <v>7</v>
      </c>
      <c r="O2" s="3">
        <f>N2/SUM($N:$N)</f>
        <v>1.6714422158548234E-3</v>
      </c>
      <c r="P2" s="2" t="s">
        <v>97</v>
      </c>
      <c r="Q2">
        <f>COUNTIF(DATI!W:W,'Analisi settore e tempi'!$P2)</f>
        <v>322</v>
      </c>
      <c r="R2" s="3">
        <f>Q2/SUM($Q:$Q)</f>
        <v>7.6886341929321866E-2</v>
      </c>
      <c r="T2">
        <v>2014</v>
      </c>
      <c r="U2">
        <f>COUNTIF(DATI!BH:BH,'Analisi settore e tempi'!$T2)</f>
        <v>53</v>
      </c>
      <c r="V2" s="3">
        <f>U2/SUM($U$2:$U$9)</f>
        <v>1.275264677574591E-2</v>
      </c>
      <c r="W2">
        <f>COUNTIF(DATI!BK:BK,'Analisi settore e tempi'!$T2)</f>
        <v>0</v>
      </c>
      <c r="X2" s="3">
        <f>W2/SUM($W$2:$W$18)</f>
        <v>0</v>
      </c>
      <c r="Y2">
        <f>COUNTIF(DATI!BO:BO,'Analisi settore e tempi'!$T2)</f>
        <v>0</v>
      </c>
      <c r="Z2" s="3">
        <f>Y2/SUM($Y$2:$Y$13)</f>
        <v>0</v>
      </c>
      <c r="AA2" s="10">
        <f>SUMIF(DATI!$BH:$BH,'Analisi settore e tempi'!$T2,DATI!$BM:$BM)/$U2</f>
        <v>45.943396226415096</v>
      </c>
      <c r="AC2">
        <v>2014</v>
      </c>
      <c r="AD2">
        <f>COUNTIFS(DATI!$BH:$BH,'Analisi settore e tempi'!$AC2,DATI!$BK:$BK,'Analisi settore e tempi'!AD$1)</f>
        <v>0</v>
      </c>
      <c r="AE2">
        <f>COUNTIFS(DATI!$BH:$BH,'Analisi settore e tempi'!$AC2,DATI!$BK:$BK,'Analisi settore e tempi'!AE$1)</f>
        <v>2</v>
      </c>
      <c r="AF2">
        <f>COUNTIFS(DATI!$BH:$BH,'Analisi settore e tempi'!$AC2,DATI!$BK:$BK,'Analisi settore e tempi'!AF$1)</f>
        <v>20</v>
      </c>
      <c r="AG2">
        <f>COUNTIFS(DATI!$BH:$BH,'Analisi settore e tempi'!$AC2,DATI!$BK:$BK,'Analisi settore e tempi'!AG$1)</f>
        <v>7</v>
      </c>
      <c r="AH2">
        <f>COUNTIFS(DATI!$BH:$BH,'Analisi settore e tempi'!$AC2,DATI!$BK:$BK,'Analisi settore e tempi'!AH$1)</f>
        <v>5</v>
      </c>
      <c r="AI2">
        <f>COUNTIFS(DATI!$BH:$BH,'Analisi settore e tempi'!$AC2,DATI!$BK:$BK,'Analisi settore e tempi'!AI$1)</f>
        <v>8</v>
      </c>
      <c r="AJ2">
        <f>COUNTIFS(DATI!$BH:$BH,'Analisi settore e tempi'!$AC2,DATI!$BK:$BK,'Analisi settore e tempi'!AJ$1)</f>
        <v>3</v>
      </c>
      <c r="AK2">
        <f>COUNTIFS(DATI!$BH:$BH,'Analisi settore e tempi'!$AC2,DATI!$BK:$BK,'Analisi settore e tempi'!AK$1)</f>
        <v>5</v>
      </c>
      <c r="AL2">
        <f>COUNTIFS(DATI!$BH:$BH,'Analisi settore e tempi'!$AC2,DATI!$BK:$BK,'Analisi settore e tempi'!AL$1)</f>
        <v>0</v>
      </c>
      <c r="AM2">
        <f>COUNTIFS(DATI!$BH:$BH,'Analisi settore e tempi'!$AC2,DATI!$BK:$BK,'Analisi settore e tempi'!AM$1)</f>
        <v>3</v>
      </c>
      <c r="AN2">
        <f>COUNTIFS(DATI!$BH:$BH,'Analisi settore e tempi'!$AC2,DATI!$BK:$BK,'Analisi settore e tempi'!AN$1)</f>
        <v>0</v>
      </c>
      <c r="AO2">
        <f>COUNTIFS(DATI!$BH:$BH,'Analisi settore e tempi'!$AC2,DATI!$BK:$BK,'Analisi settore e tempi'!AO$1)</f>
        <v>0</v>
      </c>
      <c r="AP2">
        <f>COUNTIFS(DATI!$BH:$BH,'Analisi settore e tempi'!$AC2,DATI!$BK:$BK,'Analisi settore e tempi'!AP$1)</f>
        <v>0</v>
      </c>
      <c r="AQ2">
        <f>COUNTIFS(DATI!$BH:$BH,'Analisi settore e tempi'!$AC2,DATI!$BK:$BK,'Analisi settore e tempi'!AQ$1)</f>
        <v>0</v>
      </c>
      <c r="AR2">
        <f>COUNTIFS(DATI!$BH:$BH,'Analisi settore e tempi'!$AC2,DATI!$BK:$BK,'Analisi settore e tempi'!AR$1)</f>
        <v>0</v>
      </c>
      <c r="AS2">
        <f>COUNTIFS(DATI!$BH:$BH,'Analisi settore e tempi'!$AC2,DATI!$BK:$BK,'Analisi settore e tempi'!AS$1)</f>
        <v>0</v>
      </c>
      <c r="AT2">
        <f>COUNTIFS(DATI!$BH:$BH,'Analisi settore e tempi'!$AC2,DATI!$BK:$BK,'Analisi settore e tempi'!AT$1)</f>
        <v>0</v>
      </c>
      <c r="AW2" s="2" t="s">
        <v>763</v>
      </c>
      <c r="AX2">
        <f>COUNTIF(DATI!$BQ:$BQ,'Analisi settore e tempi'!$AW2)</f>
        <v>1445</v>
      </c>
      <c r="AY2" s="13">
        <f>AX2/SUM($AX$2:$AX$5)</f>
        <v>0.34503342884431709</v>
      </c>
    </row>
    <row r="3" spans="1:58" x14ac:dyDescent="0.35">
      <c r="A3" s="2" t="s">
        <v>478</v>
      </c>
      <c r="B3" s="2">
        <f>COUNTIF(DATI!G:G,'Analisi settore e tempi'!$A3)</f>
        <v>33</v>
      </c>
      <c r="C3" s="3">
        <f t="shared" ref="C3:C12" si="0">B3/SUM($B$2:$B$12)</f>
        <v>7.8796561604584526E-3</v>
      </c>
      <c r="D3" s="2" t="s">
        <v>68</v>
      </c>
      <c r="E3" s="2">
        <f>COUNTIF(DATI!I:I,'Analisi settore e tempi'!$D3)</f>
        <v>301</v>
      </c>
      <c r="F3" s="3">
        <f t="shared" ref="F3:F6" si="1">E3/SUM($E$2:$E$6)</f>
        <v>7.1872015281757407E-2</v>
      </c>
      <c r="G3" s="2" t="s">
        <v>4781</v>
      </c>
      <c r="H3" s="2">
        <f>COUNTIF(DATI!K:K,'Analisi settore e tempi'!$G3)</f>
        <v>10</v>
      </c>
      <c r="I3" s="3">
        <f t="shared" ref="I3:I29" si="2">H3/SUM($H:$H)</f>
        <v>2.3877745940783192E-3</v>
      </c>
      <c r="J3" s="2" t="s">
        <v>226</v>
      </c>
      <c r="K3" s="2">
        <f>COUNTIF(DATI!M:M,'Analisi settore e tempi'!$J3)</f>
        <v>212</v>
      </c>
      <c r="L3" s="3">
        <f t="shared" ref="L3:L12" si="3">K3/SUM($K:$K)</f>
        <v>5.0620821394460364E-2</v>
      </c>
      <c r="M3" s="2" t="s">
        <v>2059</v>
      </c>
      <c r="N3" s="2">
        <f>COUNTIF(DATI!Q:Q,'Analisi settore e tempi'!$M3)</f>
        <v>2</v>
      </c>
      <c r="O3" s="3">
        <f t="shared" ref="O3:O66" si="4">N3/SUM($N:$N)</f>
        <v>4.7755491881566379E-4</v>
      </c>
      <c r="P3" s="2" t="s">
        <v>7566</v>
      </c>
      <c r="Q3">
        <f>COUNTIF(DATI!W:W,'Analisi settore e tempi'!$P3)</f>
        <v>50</v>
      </c>
      <c r="R3" s="3">
        <f t="shared" ref="R3:R66" si="5">Q3/SUM($Q:$Q)</f>
        <v>1.1938872970391595E-2</v>
      </c>
      <c r="T3">
        <v>2015</v>
      </c>
      <c r="U3">
        <f>COUNTIF(DATI!BH:BH,'Analisi settore e tempi'!$T3)</f>
        <v>232</v>
      </c>
      <c r="V3" s="3">
        <f t="shared" ref="V3:V9" si="6">U3/SUM($U$2:$U$9)</f>
        <v>5.5822906641000959E-2</v>
      </c>
      <c r="W3">
        <f>COUNTIF(DATI!BK:BK,'Analisi settore e tempi'!$T3)</f>
        <v>25</v>
      </c>
      <c r="X3" s="3">
        <f t="shared" ref="X3:X18" si="7">W3/SUM($W$2:$W$18)</f>
        <v>5.9694364851957974E-3</v>
      </c>
      <c r="Y3">
        <f>COUNTIF(DATI!BO:BO,'Analisi settore e tempi'!$T3)</f>
        <v>8</v>
      </c>
      <c r="Z3" s="3">
        <f t="shared" ref="Z3:Z18" si="8">Y3/SUM($Y$2:$Y$13)</f>
        <v>3.2167269802975472E-3</v>
      </c>
      <c r="AA3" s="10">
        <f>SUMIF(DATI!$BH:$BH,'Analisi settore e tempi'!$T3,DATI!$BM:$BM)/$U3</f>
        <v>39.530172413793103</v>
      </c>
      <c r="AC3">
        <v>2015</v>
      </c>
      <c r="AD3">
        <f>COUNTIFS(DATI!$BH:$BH,'Analisi settore e tempi'!$AC3,DATI!$BK:$BK,'Analisi settore e tempi'!AD$1)</f>
        <v>0</v>
      </c>
      <c r="AE3">
        <f>COUNTIFS(DATI!$BH:$BH,'Analisi settore e tempi'!$AC3,DATI!$BK:$BK,'Analisi settore e tempi'!AE$1)</f>
        <v>18</v>
      </c>
      <c r="AF3">
        <f>COUNTIFS(DATI!$BH:$BH,'Analisi settore e tempi'!$AC3,DATI!$BK:$BK,'Analisi settore e tempi'!AF$1)</f>
        <v>32</v>
      </c>
      <c r="AG3">
        <f>COUNTIFS(DATI!$BH:$BH,'Analisi settore e tempi'!$AC3,DATI!$BK:$BK,'Analisi settore e tempi'!AG$1)</f>
        <v>28</v>
      </c>
      <c r="AH3">
        <f>COUNTIFS(DATI!$BH:$BH,'Analisi settore e tempi'!$AC3,DATI!$BK:$BK,'Analisi settore e tempi'!AH$1)</f>
        <v>57</v>
      </c>
      <c r="AI3">
        <f>COUNTIFS(DATI!$BH:$BH,'Analisi settore e tempi'!$AC3,DATI!$BK:$BK,'Analisi settore e tempi'!AI$1)</f>
        <v>35</v>
      </c>
      <c r="AJ3">
        <f>COUNTIFS(DATI!$BH:$BH,'Analisi settore e tempi'!$AC3,DATI!$BK:$BK,'Analisi settore e tempi'!AJ$1)</f>
        <v>10</v>
      </c>
      <c r="AK3">
        <f>COUNTIFS(DATI!$BH:$BH,'Analisi settore e tempi'!$AC3,DATI!$BK:$BK,'Analisi settore e tempi'!AK$1)</f>
        <v>49</v>
      </c>
      <c r="AL3">
        <f>COUNTIFS(DATI!$BH:$BH,'Analisi settore e tempi'!$AC3,DATI!$BK:$BK,'Analisi settore e tempi'!AL$1)</f>
        <v>2</v>
      </c>
      <c r="AM3">
        <f>COUNTIFS(DATI!$BH:$BH,'Analisi settore e tempi'!$AC3,DATI!$BK:$BK,'Analisi settore e tempi'!AM$1)</f>
        <v>1</v>
      </c>
      <c r="AN3">
        <f>COUNTIFS(DATI!$BH:$BH,'Analisi settore e tempi'!$AC3,DATI!$BK:$BK,'Analisi settore e tempi'!AN$1)</f>
        <v>0</v>
      </c>
      <c r="AO3">
        <f>COUNTIFS(DATI!$BH:$BH,'Analisi settore e tempi'!$AC3,DATI!$BK:$BK,'Analisi settore e tempi'!AO$1)</f>
        <v>0</v>
      </c>
      <c r="AP3">
        <f>COUNTIFS(DATI!$BH:$BH,'Analisi settore e tempi'!$AC3,DATI!$BK:$BK,'Analisi settore e tempi'!AP$1)</f>
        <v>0</v>
      </c>
      <c r="AQ3">
        <f>COUNTIFS(DATI!$BH:$BH,'Analisi settore e tempi'!$AC3,DATI!$BK:$BK,'Analisi settore e tempi'!AQ$1)</f>
        <v>0</v>
      </c>
      <c r="AR3">
        <f>COUNTIFS(DATI!$BH:$BH,'Analisi settore e tempi'!$AC3,DATI!$BK:$BK,'Analisi settore e tempi'!AR$1)</f>
        <v>0</v>
      </c>
      <c r="AS3">
        <f>COUNTIFS(DATI!$BH:$BH,'Analisi settore e tempi'!$AC3,DATI!$BK:$BK,'Analisi settore e tempi'!AS$1)</f>
        <v>0</v>
      </c>
      <c r="AT3">
        <f>COUNTIFS(DATI!$BH:$BH,'Analisi settore e tempi'!$AC3,DATI!$BK:$BK,'Analisi settore e tempi'!AT$1)</f>
        <v>0</v>
      </c>
      <c r="AW3" s="2" t="s">
        <v>76</v>
      </c>
      <c r="AX3">
        <f>COUNTIF(DATI!$BQ:$BQ,'Analisi settore e tempi'!$AW3)</f>
        <v>2338</v>
      </c>
      <c r="AY3" s="13">
        <f t="shared" ref="AY3:AY5" si="9">AX3/SUM($AX$2:$AX$5)</f>
        <v>0.55826170009551102</v>
      </c>
    </row>
    <row r="4" spans="1:58" x14ac:dyDescent="0.35">
      <c r="A4" s="2" t="s">
        <v>151</v>
      </c>
      <c r="B4" s="2">
        <f>COUNTIF(DATI!G:G,'Analisi settore e tempi'!$A4)</f>
        <v>2078</v>
      </c>
      <c r="C4" s="3">
        <f t="shared" si="0"/>
        <v>0.49617956064947472</v>
      </c>
      <c r="D4" s="2" t="s">
        <v>430</v>
      </c>
      <c r="E4" s="2">
        <f>COUNTIF(DATI!I:I,'Analisi settore e tempi'!$D4)</f>
        <v>753</v>
      </c>
      <c r="F4" s="3">
        <f t="shared" si="1"/>
        <v>0.17979942693409742</v>
      </c>
      <c r="G4" s="2" t="s">
        <v>4837</v>
      </c>
      <c r="H4" s="2">
        <f>COUNTIF(DATI!K:K,'Analisi settore e tempi'!$G4)</f>
        <v>65</v>
      </c>
      <c r="I4" s="3">
        <f t="shared" si="2"/>
        <v>1.5520534861509073E-2</v>
      </c>
      <c r="J4" s="2" t="s">
        <v>95</v>
      </c>
      <c r="K4" s="2">
        <f>COUNTIF(DATI!M:M,'Analisi settore e tempi'!$J4)</f>
        <v>223</v>
      </c>
      <c r="L4" s="3">
        <f t="shared" si="3"/>
        <v>5.3247373447946514E-2</v>
      </c>
      <c r="M4" s="2" t="s">
        <v>682</v>
      </c>
      <c r="N4" s="2">
        <f>COUNTIF(DATI!Q:Q,'Analisi settore e tempi'!$M4)</f>
        <v>17</v>
      </c>
      <c r="O4" s="3">
        <f t="shared" si="4"/>
        <v>4.0592168099331423E-3</v>
      </c>
      <c r="P4" s="2" t="s">
        <v>635</v>
      </c>
      <c r="Q4">
        <f>COUNTIF(DATI!W:W,'Analisi settore e tempi'!$P4)</f>
        <v>10</v>
      </c>
      <c r="R4" s="3">
        <f t="shared" si="5"/>
        <v>2.3877745940783192E-3</v>
      </c>
      <c r="T4">
        <v>2016</v>
      </c>
      <c r="U4">
        <f>COUNTIF(DATI!BH:BH,'Analisi settore e tempi'!$T4)</f>
        <v>402</v>
      </c>
      <c r="V4" s="3">
        <f t="shared" si="6"/>
        <v>9.6727622714148226E-2</v>
      </c>
      <c r="W4">
        <f>COUNTIF(DATI!BK:BK,'Analisi settore e tempi'!$T4)</f>
        <v>73</v>
      </c>
      <c r="X4" s="3">
        <f t="shared" si="7"/>
        <v>1.7430754536771727E-2</v>
      </c>
      <c r="Y4">
        <f>COUNTIF(DATI!BO:BO,'Analisi settore e tempi'!$T4)</f>
        <v>15</v>
      </c>
      <c r="Z4" s="3">
        <f t="shared" si="8"/>
        <v>6.0313630880579009E-3</v>
      </c>
      <c r="AA4" s="10">
        <f>SUMIF(DATI!$BH:$BH,'Analisi settore e tempi'!$T4,DATI!$BM:$BM)/$U4</f>
        <v>35.129353233830848</v>
      </c>
      <c r="AC4">
        <v>2016</v>
      </c>
      <c r="AD4">
        <f>COUNTIFS(DATI!$BH:$BH,'Analisi settore e tempi'!$AC4,DATI!$BK:$BK,'Analisi settore e tempi'!AD$1)</f>
        <v>0</v>
      </c>
      <c r="AE4">
        <f>COUNTIFS(DATI!$BH:$BH,'Analisi settore e tempi'!$AC4,DATI!$BK:$BK,'Analisi settore e tempi'!AE$1)</f>
        <v>0</v>
      </c>
      <c r="AF4">
        <f>COUNTIFS(DATI!$BH:$BH,'Analisi settore e tempi'!$AC4,DATI!$BK:$BK,'Analisi settore e tempi'!AF$1)</f>
        <v>13</v>
      </c>
      <c r="AG4">
        <f>COUNTIFS(DATI!$BH:$BH,'Analisi settore e tempi'!$AC4,DATI!$BK:$BK,'Analisi settore e tempi'!AG$1)</f>
        <v>66</v>
      </c>
      <c r="AH4">
        <f>COUNTIFS(DATI!$BH:$BH,'Analisi settore e tempi'!$AC4,DATI!$BK:$BK,'Analisi settore e tempi'!AH$1)</f>
        <v>107</v>
      </c>
      <c r="AI4">
        <f>COUNTIFS(DATI!$BH:$BH,'Analisi settore e tempi'!$AC4,DATI!$BK:$BK,'Analisi settore e tempi'!AI$1)</f>
        <v>96</v>
      </c>
      <c r="AJ4">
        <f>COUNTIFS(DATI!$BH:$BH,'Analisi settore e tempi'!$AC4,DATI!$BK:$BK,'Analisi settore e tempi'!AJ$1)</f>
        <v>15</v>
      </c>
      <c r="AK4">
        <f>COUNTIFS(DATI!$BH:$BH,'Analisi settore e tempi'!$AC4,DATI!$BK:$BK,'Analisi settore e tempi'!AK$1)</f>
        <v>95</v>
      </c>
      <c r="AL4">
        <f>COUNTIFS(DATI!$BH:$BH,'Analisi settore e tempi'!$AC4,DATI!$BK:$BK,'Analisi settore e tempi'!AL$1)</f>
        <v>3</v>
      </c>
      <c r="AM4">
        <f>COUNTIFS(DATI!$BH:$BH,'Analisi settore e tempi'!$AC4,DATI!$BK:$BK,'Analisi settore e tempi'!AM$1)</f>
        <v>7</v>
      </c>
      <c r="AN4">
        <f>COUNTIFS(DATI!$BH:$BH,'Analisi settore e tempi'!$AC4,DATI!$BK:$BK,'Analisi settore e tempi'!AN$1)</f>
        <v>0</v>
      </c>
      <c r="AO4">
        <f>COUNTIFS(DATI!$BH:$BH,'Analisi settore e tempi'!$AC4,DATI!$BK:$BK,'Analisi settore e tempi'!AO$1)</f>
        <v>0</v>
      </c>
      <c r="AP4">
        <f>COUNTIFS(DATI!$BH:$BH,'Analisi settore e tempi'!$AC4,DATI!$BK:$BK,'Analisi settore e tempi'!AP$1)</f>
        <v>0</v>
      </c>
      <c r="AQ4">
        <f>COUNTIFS(DATI!$BH:$BH,'Analisi settore e tempi'!$AC4,DATI!$BK:$BK,'Analisi settore e tempi'!AQ$1)</f>
        <v>0</v>
      </c>
      <c r="AR4">
        <f>COUNTIFS(DATI!$BH:$BH,'Analisi settore e tempi'!$AC4,DATI!$BK:$BK,'Analisi settore e tempi'!AR$1)</f>
        <v>0</v>
      </c>
      <c r="AS4">
        <f>COUNTIFS(DATI!$BH:$BH,'Analisi settore e tempi'!$AC4,DATI!$BK:$BK,'Analisi settore e tempi'!AS$1)</f>
        <v>0</v>
      </c>
      <c r="AT4">
        <f>COUNTIFS(DATI!$BH:$BH,'Analisi settore e tempi'!$AC4,DATI!$BK:$BK,'Analisi settore e tempi'!AT$1)</f>
        <v>0</v>
      </c>
      <c r="AW4" s="2" t="s">
        <v>116</v>
      </c>
      <c r="AX4">
        <f>COUNTIF(DATI!$BQ:$BQ,'Analisi settore e tempi'!$AW4)</f>
        <v>226</v>
      </c>
      <c r="AY4" s="13">
        <f t="shared" si="9"/>
        <v>5.3963705826170008E-2</v>
      </c>
    </row>
    <row r="5" spans="1:58" x14ac:dyDescent="0.35">
      <c r="A5" s="2" t="s">
        <v>291</v>
      </c>
      <c r="B5" s="2">
        <f>COUNTIF(DATI!G:G,'Analisi settore e tempi'!$A5)</f>
        <v>55</v>
      </c>
      <c r="C5" s="3">
        <f t="shared" si="0"/>
        <v>1.3132760267430755E-2</v>
      </c>
      <c r="D5" s="2" t="s">
        <v>625</v>
      </c>
      <c r="E5" s="2">
        <f>COUNTIF(DATI!I:I,'Analisi settore e tempi'!$D5)</f>
        <v>132</v>
      </c>
      <c r="F5" s="3">
        <f t="shared" si="1"/>
        <v>3.151862464183381E-2</v>
      </c>
      <c r="G5" s="2" t="s">
        <v>90</v>
      </c>
      <c r="H5" s="2">
        <f>COUNTIF(DATI!K:K,'Analisi settore e tempi'!$G5)</f>
        <v>9</v>
      </c>
      <c r="I5" s="3">
        <f t="shared" si="2"/>
        <v>2.1489971346704871E-3</v>
      </c>
      <c r="J5" s="2" t="s">
        <v>112</v>
      </c>
      <c r="K5" s="2">
        <f>COUNTIF(DATI!M:M,'Analisi settore e tempi'!$J5)</f>
        <v>1540</v>
      </c>
      <c r="L5" s="3">
        <f t="shared" si="3"/>
        <v>0.36771728748806115</v>
      </c>
      <c r="M5" s="2" t="s">
        <v>114</v>
      </c>
      <c r="N5" s="2">
        <f>COUNTIF(DATI!Q:Q,'Analisi settore e tempi'!$M5)</f>
        <v>176</v>
      </c>
      <c r="O5" s="3">
        <f t="shared" si="4"/>
        <v>4.2024832855778411E-2</v>
      </c>
      <c r="P5" s="2" t="s">
        <v>656</v>
      </c>
      <c r="Q5">
        <f>COUNTIF(DATI!W:W,'Analisi settore e tempi'!$P5)</f>
        <v>22</v>
      </c>
      <c r="R5" s="3">
        <f t="shared" si="5"/>
        <v>5.2531041069723014E-3</v>
      </c>
      <c r="T5">
        <v>2017</v>
      </c>
      <c r="U5">
        <f>COUNTIF(DATI!BH:BH,'Analisi settore e tempi'!$T5)</f>
        <v>1159</v>
      </c>
      <c r="V5" s="3">
        <f t="shared" si="6"/>
        <v>0.27887391722810395</v>
      </c>
      <c r="W5">
        <f>COUNTIF(DATI!BK:BK,'Analisi settore e tempi'!$T5)</f>
        <v>136</v>
      </c>
      <c r="X5" s="3">
        <f t="shared" si="7"/>
        <v>3.2473734479465138E-2</v>
      </c>
      <c r="Y5">
        <f>COUNTIF(DATI!BO:BO,'Analisi settore e tempi'!$T5)</f>
        <v>119</v>
      </c>
      <c r="Z5" s="3">
        <f t="shared" si="8"/>
        <v>4.7848813831926018E-2</v>
      </c>
      <c r="AA5" s="10">
        <f>SUMIF(DATI!$BH:$BH,'Analisi settore e tempi'!$T5,DATI!$BM:$BM)/$U5</f>
        <v>29.186367558239862</v>
      </c>
      <c r="AC5">
        <v>2017</v>
      </c>
      <c r="AD5">
        <f>COUNTIFS(DATI!$BH:$BH,'Analisi settore e tempi'!$AC5,DATI!$BK:$BK,'Analisi settore e tempi'!AD$1)</f>
        <v>0</v>
      </c>
      <c r="AE5">
        <f>COUNTIFS(DATI!$BH:$BH,'Analisi settore e tempi'!$AC5,DATI!$BK:$BK,'Analisi settore e tempi'!AE$1)</f>
        <v>0</v>
      </c>
      <c r="AF5">
        <f>COUNTIFS(DATI!$BH:$BH,'Analisi settore e tempi'!$AC5,DATI!$BK:$BK,'Analisi settore e tempi'!AF$1)</f>
        <v>0</v>
      </c>
      <c r="AG5">
        <f>COUNTIFS(DATI!$BH:$BH,'Analisi settore e tempi'!$AC5,DATI!$BK:$BK,'Analisi settore e tempi'!AG$1)</f>
        <v>26</v>
      </c>
      <c r="AH5">
        <f>COUNTIFS(DATI!$BH:$BH,'Analisi settore e tempi'!$AC5,DATI!$BK:$BK,'Analisi settore e tempi'!AH$1)</f>
        <v>280</v>
      </c>
      <c r="AI5">
        <f>COUNTIFS(DATI!$BH:$BH,'Analisi settore e tempi'!$AC5,DATI!$BK:$BK,'Analisi settore e tempi'!AI$1)</f>
        <v>327</v>
      </c>
      <c r="AJ5">
        <f>COUNTIFS(DATI!$BH:$BH,'Analisi settore e tempi'!$AC5,DATI!$BK:$BK,'Analisi settore e tempi'!AJ$1)</f>
        <v>302</v>
      </c>
      <c r="AK5">
        <f>COUNTIFS(DATI!$BH:$BH,'Analisi settore e tempi'!$AC5,DATI!$BK:$BK,'Analisi settore e tempi'!AK$1)</f>
        <v>184</v>
      </c>
      <c r="AL5">
        <f>COUNTIFS(DATI!$BH:$BH,'Analisi settore e tempi'!$AC5,DATI!$BK:$BK,'Analisi settore e tempi'!AL$1)</f>
        <v>25</v>
      </c>
      <c r="AM5">
        <f>COUNTIFS(DATI!$BH:$BH,'Analisi settore e tempi'!$AC5,DATI!$BK:$BK,'Analisi settore e tempi'!AM$1)</f>
        <v>14</v>
      </c>
      <c r="AN5">
        <f>COUNTIFS(DATI!$BH:$BH,'Analisi settore e tempi'!$AC5,DATI!$BK:$BK,'Analisi settore e tempi'!AN$1)</f>
        <v>0</v>
      </c>
      <c r="AO5">
        <f>COUNTIFS(DATI!$BH:$BH,'Analisi settore e tempi'!$AC5,DATI!$BK:$BK,'Analisi settore e tempi'!AO$1)</f>
        <v>1</v>
      </c>
      <c r="AP5">
        <f>COUNTIFS(DATI!$BH:$BH,'Analisi settore e tempi'!$AC5,DATI!$BK:$BK,'Analisi settore e tempi'!AP$1)</f>
        <v>0</v>
      </c>
      <c r="AQ5">
        <f>COUNTIFS(DATI!$BH:$BH,'Analisi settore e tempi'!$AC5,DATI!$BK:$BK,'Analisi settore e tempi'!AQ$1)</f>
        <v>0</v>
      </c>
      <c r="AR5">
        <f>COUNTIFS(DATI!$BH:$BH,'Analisi settore e tempi'!$AC5,DATI!$BK:$BK,'Analisi settore e tempi'!AR$1)</f>
        <v>0</v>
      </c>
      <c r="AS5">
        <f>COUNTIFS(DATI!$BH:$BH,'Analisi settore e tempi'!$AC5,DATI!$BK:$BK,'Analisi settore e tempi'!AS$1)</f>
        <v>0</v>
      </c>
      <c r="AT5">
        <f>COUNTIFS(DATI!$BH:$BH,'Analisi settore e tempi'!$AC5,DATI!$BK:$BK,'Analisi settore e tempi'!AT$1)</f>
        <v>0</v>
      </c>
      <c r="AW5" s="2" t="s">
        <v>86</v>
      </c>
      <c r="AX5">
        <f>COUNTIF(DATI!$BQ:$BQ,'Analisi settore e tempi'!$AW5)</f>
        <v>179</v>
      </c>
      <c r="AY5" s="13">
        <f t="shared" si="9"/>
        <v>4.2741165234001913E-2</v>
      </c>
    </row>
    <row r="6" spans="1:58" x14ac:dyDescent="0.35">
      <c r="A6" s="2" t="s">
        <v>93</v>
      </c>
      <c r="B6" s="2">
        <f>COUNTIF(DATI!G:G,'Analisi settore e tempi'!$A6)</f>
        <v>76</v>
      </c>
      <c r="C6" s="3">
        <f t="shared" si="0"/>
        <v>1.8147086914995225E-2</v>
      </c>
      <c r="D6" s="2" t="s">
        <v>770</v>
      </c>
      <c r="E6" s="2">
        <f>COUNTIF(DATI!I:I,'Analisi settore e tempi'!$D6)</f>
        <v>2652</v>
      </c>
      <c r="F6" s="3">
        <f t="shared" si="1"/>
        <v>0.63323782234957016</v>
      </c>
      <c r="G6" s="2" t="s">
        <v>627</v>
      </c>
      <c r="H6" s="2">
        <f>COUNTIF(DATI!K:K,'Analisi settore e tempi'!$G6)</f>
        <v>32</v>
      </c>
      <c r="I6" s="3">
        <f t="shared" si="2"/>
        <v>7.6408787010506206E-3</v>
      </c>
      <c r="J6" s="2" t="s">
        <v>3884</v>
      </c>
      <c r="K6" s="2">
        <f>COUNTIF(DATI!M:M,'Analisi settore e tempi'!$J6)</f>
        <v>146</v>
      </c>
      <c r="L6" s="3">
        <f t="shared" si="3"/>
        <v>3.4861509073543455E-2</v>
      </c>
      <c r="M6" s="2" t="s">
        <v>420</v>
      </c>
      <c r="N6" s="2">
        <f>COUNTIF(DATI!Q:Q,'Analisi settore e tempi'!$M6)</f>
        <v>36</v>
      </c>
      <c r="O6" s="3">
        <f t="shared" si="4"/>
        <v>8.5959885386819486E-3</v>
      </c>
      <c r="P6" s="2" t="s">
        <v>631</v>
      </c>
      <c r="Q6">
        <f>COUNTIF(DATI!W:W,'Analisi settore e tempi'!$P6)</f>
        <v>12</v>
      </c>
      <c r="R6" s="3">
        <f t="shared" si="5"/>
        <v>2.8653295128939827E-3</v>
      </c>
      <c r="T6">
        <v>2018</v>
      </c>
      <c r="U6">
        <f>COUNTIF(DATI!BH:BH,'Analisi settore e tempi'!$T6)</f>
        <v>1147</v>
      </c>
      <c r="V6" s="3">
        <f t="shared" si="6"/>
        <v>0.27598652550529357</v>
      </c>
      <c r="W6">
        <f>COUNTIF(DATI!BK:BK,'Analisi settore e tempi'!$T6)</f>
        <v>578</v>
      </c>
      <c r="X6" s="3">
        <f t="shared" si="7"/>
        <v>0.13801337153772683</v>
      </c>
      <c r="Y6">
        <f>COUNTIF(DATI!BO:BO,'Analisi settore e tempi'!$T6)</f>
        <v>544</v>
      </c>
      <c r="Z6" s="3">
        <f t="shared" si="8"/>
        <v>0.21873743466023321</v>
      </c>
      <c r="AA6" s="10">
        <f>SUMIF(DATI!$BH:$BH,'Analisi settore e tempi'!$T6,DATI!$BM:$BM)/$U6</f>
        <v>27.458587619877942</v>
      </c>
      <c r="AC6">
        <v>2018</v>
      </c>
      <c r="AD6">
        <f>COUNTIFS(DATI!$BH:$BH,'Analisi settore e tempi'!$AC6,DATI!$BK:$BK,'Analisi settore e tempi'!AD$1)</f>
        <v>0</v>
      </c>
      <c r="AE6">
        <f>COUNTIFS(DATI!$BH:$BH,'Analisi settore e tempi'!$AC6,DATI!$BK:$BK,'Analisi settore e tempi'!AE$1)</f>
        <v>0</v>
      </c>
      <c r="AF6">
        <f>COUNTIFS(DATI!$BH:$BH,'Analisi settore e tempi'!$AC6,DATI!$BK:$BK,'Analisi settore e tempi'!AF$1)</f>
        <v>0</v>
      </c>
      <c r="AG6">
        <f>COUNTIFS(DATI!$BH:$BH,'Analisi settore e tempi'!$AC6,DATI!$BK:$BK,'Analisi settore e tempi'!AG$1)</f>
        <v>0</v>
      </c>
      <c r="AH6">
        <f>COUNTIFS(DATI!$BH:$BH,'Analisi settore e tempi'!$AC6,DATI!$BK:$BK,'Analisi settore e tempi'!AH$1)</f>
        <v>129</v>
      </c>
      <c r="AI6">
        <f>COUNTIFS(DATI!$BH:$BH,'Analisi settore e tempi'!$AC6,DATI!$BK:$BK,'Analisi settore e tempi'!AI$1)</f>
        <v>291</v>
      </c>
      <c r="AJ6">
        <f>COUNTIFS(DATI!$BH:$BH,'Analisi settore e tempi'!$AC6,DATI!$BK:$BK,'Analisi settore e tempi'!AJ$1)</f>
        <v>406</v>
      </c>
      <c r="AK6">
        <f>COUNTIFS(DATI!$BH:$BH,'Analisi settore e tempi'!$AC6,DATI!$BK:$BK,'Analisi settore e tempi'!AK$1)</f>
        <v>201</v>
      </c>
      <c r="AL6">
        <f>COUNTIFS(DATI!$BH:$BH,'Analisi settore e tempi'!$AC6,DATI!$BK:$BK,'Analisi settore e tempi'!AL$1)</f>
        <v>60</v>
      </c>
      <c r="AM6">
        <f>COUNTIFS(DATI!$BH:$BH,'Analisi settore e tempi'!$AC6,DATI!$BK:$BK,'Analisi settore e tempi'!AM$1)</f>
        <v>22</v>
      </c>
      <c r="AN6">
        <f>COUNTIFS(DATI!$BH:$BH,'Analisi settore e tempi'!$AC6,DATI!$BK:$BK,'Analisi settore e tempi'!AN$1)</f>
        <v>0</v>
      </c>
      <c r="AO6">
        <f>COUNTIFS(DATI!$BH:$BH,'Analisi settore e tempi'!$AC6,DATI!$BK:$BK,'Analisi settore e tempi'!AO$1)</f>
        <v>2</v>
      </c>
      <c r="AP6">
        <f>COUNTIFS(DATI!$BH:$BH,'Analisi settore e tempi'!$AC6,DATI!$BK:$BK,'Analisi settore e tempi'!AP$1)</f>
        <v>16</v>
      </c>
      <c r="AQ6">
        <f>COUNTIFS(DATI!$BH:$BH,'Analisi settore e tempi'!$AC6,DATI!$BK:$BK,'Analisi settore e tempi'!AQ$1)</f>
        <v>19</v>
      </c>
      <c r="AR6">
        <f>COUNTIFS(DATI!$BH:$BH,'Analisi settore e tempi'!$AC6,DATI!$BK:$BK,'Analisi settore e tempi'!AR$1)</f>
        <v>1</v>
      </c>
      <c r="AS6">
        <f>COUNTIFS(DATI!$BH:$BH,'Analisi settore e tempi'!$AC6,DATI!$BK:$BK,'Analisi settore e tempi'!AS$1)</f>
        <v>0</v>
      </c>
      <c r="AT6">
        <f>COUNTIFS(DATI!$BH:$BH,'Analisi settore e tempi'!$AC6,DATI!$BK:$BK,'Analisi settore e tempi'!AT$1)</f>
        <v>0</v>
      </c>
    </row>
    <row r="7" spans="1:58" x14ac:dyDescent="0.35">
      <c r="A7" s="2" t="s">
        <v>174</v>
      </c>
      <c r="B7" s="2">
        <f>COUNTIF(DATI!G:G,'Analisi settore e tempi'!$A7)</f>
        <v>241</v>
      </c>
      <c r="C7" s="3">
        <f t="shared" si="0"/>
        <v>5.7545367717287486E-2</v>
      </c>
      <c r="G7" s="2" t="s">
        <v>81</v>
      </c>
      <c r="H7" s="2">
        <f>COUNTIF(DATI!K:K,'Analisi settore e tempi'!$G7)</f>
        <v>2088</v>
      </c>
      <c r="I7" s="3">
        <f t="shared" si="2"/>
        <v>0.49856733524355301</v>
      </c>
      <c r="J7" s="2" t="s">
        <v>1983</v>
      </c>
      <c r="K7" s="2">
        <f>COUNTIF(DATI!M:M,'Analisi settore e tempi'!$J7)</f>
        <v>264</v>
      </c>
      <c r="L7" s="3">
        <f t="shared" si="3"/>
        <v>6.3037249283667621E-2</v>
      </c>
      <c r="M7" s="2" t="s">
        <v>8501</v>
      </c>
      <c r="N7" s="2">
        <f>COUNTIF(DATI!Q:Q,'Analisi settore e tempi'!$M7)</f>
        <v>7</v>
      </c>
      <c r="O7" s="3">
        <f t="shared" si="4"/>
        <v>1.6714422158548234E-3</v>
      </c>
      <c r="P7" s="2" t="s">
        <v>18962</v>
      </c>
      <c r="Q7">
        <f>COUNTIF(DATI!W:W,'Analisi settore e tempi'!$P7)</f>
        <v>158</v>
      </c>
      <c r="R7" s="3">
        <f t="shared" si="5"/>
        <v>3.7726838586437439E-2</v>
      </c>
      <c r="T7">
        <v>2019</v>
      </c>
      <c r="U7">
        <f>COUNTIF(DATI!BH:BH,'Analisi settore e tempi'!$T7)</f>
        <v>572</v>
      </c>
      <c r="V7" s="3">
        <f t="shared" si="6"/>
        <v>0.13763233878729547</v>
      </c>
      <c r="W7">
        <f>COUNTIF(DATI!BK:BK,'Analisi settore e tempi'!$T7)</f>
        <v>800</v>
      </c>
      <c r="X7" s="3">
        <f t="shared" si="7"/>
        <v>0.19102196752626552</v>
      </c>
      <c r="Y7">
        <f>COUNTIF(DATI!BO:BO,'Analisi settore e tempi'!$T7)</f>
        <v>792</v>
      </c>
      <c r="Z7" s="3">
        <f t="shared" si="8"/>
        <v>0.31845597104945716</v>
      </c>
      <c r="AA7" s="10">
        <f>SUMIF(DATI!$BH:$BH,'Analisi settore e tempi'!$T7,DATI!$BM:$BM)/$U7</f>
        <v>27.222027972027973</v>
      </c>
      <c r="AC7">
        <v>2019</v>
      </c>
      <c r="AD7">
        <f>COUNTIFS(DATI!$BH:$BH,'Analisi settore e tempi'!$AC7,DATI!$BK:$BK,'Analisi settore e tempi'!AD$1)</f>
        <v>0</v>
      </c>
      <c r="AE7">
        <f>COUNTIFS(DATI!$BH:$BH,'Analisi settore e tempi'!$AC7,DATI!$BK:$BK,'Analisi settore e tempi'!AE$1)</f>
        <v>0</v>
      </c>
      <c r="AF7">
        <f>COUNTIFS(DATI!$BH:$BH,'Analisi settore e tempi'!$AC7,DATI!$BK:$BK,'Analisi settore e tempi'!AF$1)</f>
        <v>0</v>
      </c>
      <c r="AG7">
        <f>COUNTIFS(DATI!$BH:$BH,'Analisi settore e tempi'!$AC7,DATI!$BK:$BK,'Analisi settore e tempi'!AG$1)</f>
        <v>0</v>
      </c>
      <c r="AH7">
        <f>COUNTIFS(DATI!$BH:$BH,'Analisi settore e tempi'!$AC7,DATI!$BK:$BK,'Analisi settore e tempi'!AH$1)</f>
        <v>0</v>
      </c>
      <c r="AI7">
        <f>COUNTIFS(DATI!$BH:$BH,'Analisi settore e tempi'!$AC7,DATI!$BK:$BK,'Analisi settore e tempi'!AI$1)</f>
        <v>42</v>
      </c>
      <c r="AJ7">
        <f>COUNTIFS(DATI!$BH:$BH,'Analisi settore e tempi'!$AC7,DATI!$BK:$BK,'Analisi settore e tempi'!AJ$1)</f>
        <v>216</v>
      </c>
      <c r="AK7">
        <f>COUNTIFS(DATI!$BH:$BH,'Analisi settore e tempi'!$AC7,DATI!$BK:$BK,'Analisi settore e tempi'!AK$1)</f>
        <v>141</v>
      </c>
      <c r="AL7">
        <f>COUNTIFS(DATI!$BH:$BH,'Analisi settore e tempi'!$AC7,DATI!$BK:$BK,'Analisi settore e tempi'!AL$1)</f>
        <v>102</v>
      </c>
      <c r="AM7">
        <f>COUNTIFS(DATI!$BH:$BH,'Analisi settore e tempi'!$AC7,DATI!$BK:$BK,'Analisi settore e tempi'!AM$1)</f>
        <v>35</v>
      </c>
      <c r="AN7">
        <f>COUNTIFS(DATI!$BH:$BH,'Analisi settore e tempi'!$AC7,DATI!$BK:$BK,'Analisi settore e tempi'!AN$1)</f>
        <v>2</v>
      </c>
      <c r="AO7">
        <f>COUNTIFS(DATI!$BH:$BH,'Analisi settore e tempi'!$AC7,DATI!$BK:$BK,'Analisi settore e tempi'!AO$1)</f>
        <v>0</v>
      </c>
      <c r="AP7">
        <f>COUNTIFS(DATI!$BH:$BH,'Analisi settore e tempi'!$AC7,DATI!$BK:$BK,'Analisi settore e tempi'!AP$1)</f>
        <v>0</v>
      </c>
      <c r="AQ7">
        <f>COUNTIFS(DATI!$BH:$BH,'Analisi settore e tempi'!$AC7,DATI!$BK:$BK,'Analisi settore e tempi'!AQ$1)</f>
        <v>14</v>
      </c>
      <c r="AR7">
        <f>COUNTIFS(DATI!$BH:$BH,'Analisi settore e tempi'!$AC7,DATI!$BK:$BK,'Analisi settore e tempi'!AR$1)</f>
        <v>20</v>
      </c>
      <c r="AS7">
        <f>COUNTIFS(DATI!$BH:$BH,'Analisi settore e tempi'!$AC7,DATI!$BK:$BK,'Analisi settore e tempi'!AS$1)</f>
        <v>0</v>
      </c>
      <c r="AT7">
        <f>COUNTIFS(DATI!$BH:$BH,'Analisi settore e tempi'!$AC7,DATI!$BK:$BK,'Analisi settore e tempi'!AT$1)</f>
        <v>0</v>
      </c>
      <c r="AX7" t="s">
        <v>32048</v>
      </c>
    </row>
    <row r="8" spans="1:58" x14ac:dyDescent="0.35">
      <c r="A8" s="2" t="s">
        <v>102</v>
      </c>
      <c r="B8" s="2">
        <f>COUNTIF(DATI!G:G,'Analisi settore e tempi'!$A8)</f>
        <v>679</v>
      </c>
      <c r="C8" s="3">
        <f t="shared" si="0"/>
        <v>0.16212989493791785</v>
      </c>
      <c r="G8" s="2" t="s">
        <v>4042</v>
      </c>
      <c r="H8" s="2">
        <f>COUNTIF(DATI!K:K,'Analisi settore e tempi'!$G8)</f>
        <v>34</v>
      </c>
      <c r="I8" s="3">
        <f t="shared" si="2"/>
        <v>8.1184336198662846E-3</v>
      </c>
      <c r="J8" s="2" t="s">
        <v>443</v>
      </c>
      <c r="K8" s="2">
        <f>COUNTIF(DATI!M:M,'Analisi settore e tempi'!$J8)</f>
        <v>754</v>
      </c>
      <c r="L8" s="3">
        <f t="shared" si="3"/>
        <v>0.18003820439350526</v>
      </c>
      <c r="M8" s="2" t="s">
        <v>4782</v>
      </c>
      <c r="N8" s="2">
        <f>COUNTIF(DATI!Q:Q,'Analisi settore e tempi'!$M8)</f>
        <v>6</v>
      </c>
      <c r="O8" s="3">
        <f t="shared" si="4"/>
        <v>1.4326647564469914E-3</v>
      </c>
      <c r="P8" s="2" t="s">
        <v>75</v>
      </c>
      <c r="Q8">
        <f>COUNTIF(DATI!W:W,'Analisi settore e tempi'!$P8)</f>
        <v>47</v>
      </c>
      <c r="R8" s="3">
        <f t="shared" si="5"/>
        <v>1.1222540592168099E-2</v>
      </c>
      <c r="T8">
        <v>2020</v>
      </c>
      <c r="U8">
        <f>COUNTIF(DATI!BH:BH,'Analisi settore e tempi'!$T8)</f>
        <v>591</v>
      </c>
      <c r="V8" s="3">
        <f t="shared" si="6"/>
        <v>0.14220404234841194</v>
      </c>
      <c r="W8">
        <f>COUNTIF(DATI!BK:BK,'Analisi settore e tempi'!$T8)</f>
        <v>990</v>
      </c>
      <c r="X8" s="3">
        <f t="shared" si="7"/>
        <v>0.23638968481375358</v>
      </c>
      <c r="Y8">
        <f>COUNTIF(DATI!BO:BO,'Analisi settore e tempi'!$T8)</f>
        <v>642</v>
      </c>
      <c r="Z8" s="3">
        <f t="shared" si="8"/>
        <v>0.25814234016887816</v>
      </c>
      <c r="AA8" s="10">
        <f>SUMIF(DATI!$BH:$BH,'Analisi settore e tempi'!$T8,DATI!$BM:$BM)/$U8</f>
        <v>18.57191201353638</v>
      </c>
      <c r="AC8">
        <v>2020</v>
      </c>
      <c r="AD8">
        <f>COUNTIFS(DATI!$BH:$BH,'Analisi settore e tempi'!$AC8,DATI!$BK:$BK,'Analisi settore e tempi'!AD$1)</f>
        <v>0</v>
      </c>
      <c r="AE8">
        <f>COUNTIFS(DATI!$BH:$BH,'Analisi settore e tempi'!$AC8,DATI!$BK:$BK,'Analisi settore e tempi'!AE$1)</f>
        <v>0</v>
      </c>
      <c r="AF8">
        <f>COUNTIFS(DATI!$BH:$BH,'Analisi settore e tempi'!$AC8,DATI!$BK:$BK,'Analisi settore e tempi'!AF$1)</f>
        <v>0</v>
      </c>
      <c r="AG8">
        <f>COUNTIFS(DATI!$BH:$BH,'Analisi settore e tempi'!$AC8,DATI!$BK:$BK,'Analisi settore e tempi'!AG$1)</f>
        <v>0</v>
      </c>
      <c r="AH8">
        <f>COUNTIFS(DATI!$BH:$BH,'Analisi settore e tempi'!$AC8,DATI!$BK:$BK,'Analisi settore e tempi'!AH$1)</f>
        <v>0</v>
      </c>
      <c r="AI8">
        <f>COUNTIFS(DATI!$BH:$BH,'Analisi settore e tempi'!$AC8,DATI!$BK:$BK,'Analisi settore e tempi'!AI$1)</f>
        <v>0</v>
      </c>
      <c r="AJ8">
        <f>COUNTIFS(DATI!$BH:$BH,'Analisi settore e tempi'!$AC8,DATI!$BK:$BK,'Analisi settore e tempi'!AJ$1)</f>
        <v>38</v>
      </c>
      <c r="AK8">
        <f>COUNTIFS(DATI!$BH:$BH,'Analisi settore e tempi'!$AC8,DATI!$BK:$BK,'Analisi settore e tempi'!AK$1)</f>
        <v>458</v>
      </c>
      <c r="AL8">
        <f>COUNTIFS(DATI!$BH:$BH,'Analisi settore e tempi'!$AC8,DATI!$BK:$BK,'Analisi settore e tempi'!AL$1)</f>
        <v>58</v>
      </c>
      <c r="AM8">
        <f>COUNTIFS(DATI!$BH:$BH,'Analisi settore e tempi'!$AC8,DATI!$BK:$BK,'Analisi settore e tempi'!AM$1)</f>
        <v>9</v>
      </c>
      <c r="AN8">
        <f>COUNTIFS(DATI!$BH:$BH,'Analisi settore e tempi'!$AC8,DATI!$BK:$BK,'Analisi settore e tempi'!AN$1)</f>
        <v>0</v>
      </c>
      <c r="AO8">
        <f>COUNTIFS(DATI!$BH:$BH,'Analisi settore e tempi'!$AC8,DATI!$BK:$BK,'Analisi settore e tempi'!AO$1)</f>
        <v>0</v>
      </c>
      <c r="AP8">
        <f>COUNTIFS(DATI!$BH:$BH,'Analisi settore e tempi'!$AC8,DATI!$BK:$BK,'Analisi settore e tempi'!AP$1)</f>
        <v>0</v>
      </c>
      <c r="AQ8">
        <f>COUNTIFS(DATI!$BH:$BH,'Analisi settore e tempi'!$AC8,DATI!$BK:$BK,'Analisi settore e tempi'!AQ$1)</f>
        <v>0</v>
      </c>
      <c r="AR8">
        <f>COUNTIFS(DATI!$BH:$BH,'Analisi settore e tempi'!$AC8,DATI!$BK:$BK,'Analisi settore e tempi'!AR$1)</f>
        <v>28</v>
      </c>
      <c r="AS8">
        <f>COUNTIFS(DATI!$BH:$BH,'Analisi settore e tempi'!$AC8,DATI!$BK:$BK,'Analisi settore e tempi'!AS$1)</f>
        <v>0</v>
      </c>
      <c r="AT8">
        <f>COUNTIFS(DATI!$BH:$BH,'Analisi settore e tempi'!$AC8,DATI!$BK:$BK,'Analisi settore e tempi'!AT$1)</f>
        <v>0</v>
      </c>
      <c r="AW8" t="s">
        <v>32047</v>
      </c>
      <c r="AX8" s="2" t="s">
        <v>763</v>
      </c>
      <c r="AY8" s="2" t="s">
        <v>76</v>
      </c>
      <c r="AZ8" s="2" t="s">
        <v>116</v>
      </c>
      <c r="BA8" s="2" t="s">
        <v>86</v>
      </c>
      <c r="BB8" s="2" t="s">
        <v>763</v>
      </c>
      <c r="BC8" s="2" t="s">
        <v>76</v>
      </c>
      <c r="BD8" s="2" t="s">
        <v>116</v>
      </c>
      <c r="BE8" s="2" t="s">
        <v>86</v>
      </c>
      <c r="BF8" s="8" t="s">
        <v>32046</v>
      </c>
    </row>
    <row r="9" spans="1:58" x14ac:dyDescent="0.35">
      <c r="A9" s="2" t="s">
        <v>441</v>
      </c>
      <c r="B9" s="2">
        <f>COUNTIF(DATI!G:G,'Analisi settore e tempi'!$A9)</f>
        <v>442</v>
      </c>
      <c r="C9" s="3">
        <f t="shared" si="0"/>
        <v>0.10553963705826171</v>
      </c>
      <c r="G9" s="2" t="s">
        <v>19128</v>
      </c>
      <c r="H9" s="2">
        <f>COUNTIF(DATI!K:K,'Analisi settore e tempi'!$G9)</f>
        <v>30</v>
      </c>
      <c r="I9" s="3">
        <f t="shared" si="2"/>
        <v>7.1633237822349575E-3</v>
      </c>
      <c r="J9" s="2" t="s">
        <v>98</v>
      </c>
      <c r="K9" s="2">
        <f>COUNTIF(DATI!M:M,'Analisi settore e tempi'!$J9)</f>
        <v>760</v>
      </c>
      <c r="L9" s="3">
        <f t="shared" si="3"/>
        <v>0.18147086914995225</v>
      </c>
      <c r="M9" s="2" t="s">
        <v>1216</v>
      </c>
      <c r="N9" s="2">
        <f>COUNTIF(DATI!Q:Q,'Analisi settore e tempi'!$M9)</f>
        <v>30</v>
      </c>
      <c r="O9" s="3">
        <f t="shared" si="4"/>
        <v>7.1633237822349575E-3</v>
      </c>
      <c r="P9" s="2" t="s">
        <v>19026</v>
      </c>
      <c r="Q9">
        <f>COUNTIF(DATI!W:W,'Analisi settore e tempi'!$P9)</f>
        <v>28</v>
      </c>
      <c r="R9" s="3">
        <f t="shared" si="5"/>
        <v>6.6857688634192934E-3</v>
      </c>
      <c r="T9">
        <v>2021</v>
      </c>
      <c r="U9">
        <f>COUNTIF(DATI!BH:BH,'Analisi settore e tempi'!$T9)</f>
        <v>0</v>
      </c>
      <c r="V9" s="3">
        <f t="shared" si="6"/>
        <v>0</v>
      </c>
      <c r="W9">
        <f>COUNTIF(DATI!BK:BK,'Analisi settore e tempi'!$T9)</f>
        <v>1138</v>
      </c>
      <c r="X9" s="3">
        <f t="shared" si="7"/>
        <v>0.2717287488061127</v>
      </c>
      <c r="Y9">
        <f>COUNTIF(DATI!BO:BO,'Analisi settore e tempi'!$T9)</f>
        <v>362</v>
      </c>
      <c r="Z9" s="3">
        <f t="shared" si="8"/>
        <v>0.14555689585846401</v>
      </c>
      <c r="AA9" s="10"/>
      <c r="AC9">
        <v>2021</v>
      </c>
      <c r="AD9">
        <f>COUNTIFS(DATI!$BH:$BH,'Analisi settore e tempi'!$AC9,DATI!$BK:$BK,'Analisi settore e tempi'!AD$1)</f>
        <v>0</v>
      </c>
      <c r="AE9">
        <f>COUNTIFS(DATI!$BH:$BH,'Analisi settore e tempi'!$AC9,DATI!$BK:$BK,'Analisi settore e tempi'!AE$1)</f>
        <v>0</v>
      </c>
      <c r="AF9">
        <f>COUNTIFS(DATI!$BH:$BH,'Analisi settore e tempi'!$AC9,DATI!$BK:$BK,'Analisi settore e tempi'!AF$1)</f>
        <v>0</v>
      </c>
      <c r="AG9">
        <f>COUNTIFS(DATI!$BH:$BH,'Analisi settore e tempi'!$AC9,DATI!$BK:$BK,'Analisi settore e tempi'!AG$1)</f>
        <v>0</v>
      </c>
      <c r="AH9">
        <f>COUNTIFS(DATI!$BH:$BH,'Analisi settore e tempi'!$AC9,DATI!$BK:$BK,'Analisi settore e tempi'!AH$1)</f>
        <v>0</v>
      </c>
      <c r="AI9">
        <f>COUNTIFS(DATI!$BH:$BH,'Analisi settore e tempi'!$AC9,DATI!$BK:$BK,'Analisi settore e tempi'!AI$1)</f>
        <v>0</v>
      </c>
      <c r="AJ9">
        <f>COUNTIFS(DATI!$BH:$BH,'Analisi settore e tempi'!$AC9,DATI!$BK:$BK,'Analisi settore e tempi'!AJ$1)</f>
        <v>0</v>
      </c>
      <c r="AK9">
        <f>COUNTIFS(DATI!$BH:$BH,'Analisi settore e tempi'!$AC9,DATI!$BK:$BK,'Analisi settore e tempi'!AK$1)</f>
        <v>0</v>
      </c>
      <c r="AL9">
        <f>COUNTIFS(DATI!$BH:$BH,'Analisi settore e tempi'!$AC9,DATI!$BK:$BK,'Analisi settore e tempi'!AL$1)</f>
        <v>0</v>
      </c>
      <c r="AM9">
        <f>COUNTIFS(DATI!$BH:$BH,'Analisi settore e tempi'!$AC9,DATI!$BK:$BK,'Analisi settore e tempi'!AM$1)</f>
        <v>0</v>
      </c>
      <c r="AN9">
        <f>COUNTIFS(DATI!$BH:$BH,'Analisi settore e tempi'!$AC9,DATI!$BK:$BK,'Analisi settore e tempi'!AN$1)</f>
        <v>0</v>
      </c>
      <c r="AO9">
        <f>COUNTIFS(DATI!$BH:$BH,'Analisi settore e tempi'!$AC9,DATI!$BK:$BK,'Analisi settore e tempi'!AO$1)</f>
        <v>0</v>
      </c>
      <c r="AP9">
        <f>COUNTIFS(DATI!$BH:$BH,'Analisi settore e tempi'!$AC9,DATI!$BK:$BK,'Analisi settore e tempi'!AP$1)</f>
        <v>0</v>
      </c>
      <c r="AQ9">
        <f>COUNTIFS(DATI!$BH:$BH,'Analisi settore e tempi'!$AC9,DATI!$BK:$BK,'Analisi settore e tempi'!AQ$1)</f>
        <v>0</v>
      </c>
      <c r="AR9">
        <f>COUNTIFS(DATI!$BH:$BH,'Analisi settore e tempi'!$AC9,DATI!$BK:$BK,'Analisi settore e tempi'!AR$1)</f>
        <v>0</v>
      </c>
      <c r="AS9">
        <f>COUNTIFS(DATI!$BH:$BH,'Analisi settore e tempi'!$AC9,DATI!$BK:$BK,'Analisi settore e tempi'!AS$1)</f>
        <v>0</v>
      </c>
      <c r="AT9">
        <f>COUNTIFS(DATI!$BH:$BH,'Analisi settore e tempi'!$AC9,DATI!$BK:$BK,'Analisi settore e tempi'!AT$1)</f>
        <v>0</v>
      </c>
      <c r="AW9">
        <v>2014</v>
      </c>
      <c r="AX9">
        <f>COUNTIFS(DATI!$BH:$BH,'Analisi settore e tempi'!$AW9,DATI!$BQ:$BQ,'Analisi settore e tempi'!AX$8)</f>
        <v>6</v>
      </c>
      <c r="AY9">
        <f>COUNTIFS(DATI!$BH:$BH,'Analisi settore e tempi'!$AW9,DATI!$BQ:$BQ,'Analisi settore e tempi'!AY$8)</f>
        <v>44</v>
      </c>
      <c r="AZ9">
        <f>COUNTIFS(DATI!$BH:$BH,'Analisi settore e tempi'!$AW9,DATI!$BQ:$BQ,'Analisi settore e tempi'!AZ$8)</f>
        <v>3</v>
      </c>
      <c r="BA9">
        <f>COUNTIFS(DATI!$BH:$BH,'Analisi settore e tempi'!$AW9,DATI!$BQ:$BQ,'Analisi settore e tempi'!BA$8)</f>
        <v>0</v>
      </c>
      <c r="BB9" s="6">
        <f>AX9/SUM($AX9:$BA9)</f>
        <v>0.11320754716981132</v>
      </c>
      <c r="BC9" s="6">
        <f t="shared" ref="BC9:BE9" si="10">AY9/SUM($AX9:$BA9)</f>
        <v>0.83018867924528306</v>
      </c>
      <c r="BD9" s="6">
        <f t="shared" si="10"/>
        <v>5.6603773584905662E-2</v>
      </c>
      <c r="BE9" s="6">
        <f t="shared" si="10"/>
        <v>0</v>
      </c>
      <c r="BF9" s="10">
        <v>45.943396226415096</v>
      </c>
    </row>
    <row r="10" spans="1:58" x14ac:dyDescent="0.35">
      <c r="A10" s="2" t="s">
        <v>436</v>
      </c>
      <c r="B10" s="2">
        <f>COUNTIF(DATI!G:G,'Analisi settore e tempi'!$A10)</f>
        <v>431</v>
      </c>
      <c r="C10" s="3">
        <f t="shared" si="0"/>
        <v>0.10291308500477554</v>
      </c>
      <c r="G10" s="2" t="s">
        <v>681</v>
      </c>
      <c r="H10" s="2">
        <f>COUNTIF(DATI!K:K,'Analisi settore e tempi'!$G10)</f>
        <v>94</v>
      </c>
      <c r="I10" s="3">
        <f t="shared" si="2"/>
        <v>2.2445081184336198E-2</v>
      </c>
      <c r="J10" s="2" t="s">
        <v>70</v>
      </c>
      <c r="K10" s="2">
        <f>COUNTIF(DATI!M:M,'Analisi settore e tempi'!$J10)</f>
        <v>19</v>
      </c>
      <c r="L10" s="3">
        <f t="shared" si="3"/>
        <v>4.5367717287488063E-3</v>
      </c>
      <c r="M10" s="2" t="s">
        <v>628</v>
      </c>
      <c r="N10" s="2">
        <f>COUNTIF(DATI!Q:Q,'Analisi settore e tempi'!$M10)</f>
        <v>5</v>
      </c>
      <c r="O10" s="3">
        <f t="shared" si="4"/>
        <v>1.1938872970391596E-3</v>
      </c>
      <c r="P10" s="2" t="s">
        <v>632</v>
      </c>
      <c r="Q10">
        <f>COUNTIF(DATI!W:W,'Analisi settore e tempi'!$P10)</f>
        <v>415</v>
      </c>
      <c r="R10" s="3">
        <f t="shared" si="5"/>
        <v>9.9092645654250244E-2</v>
      </c>
      <c r="T10">
        <v>2022</v>
      </c>
      <c r="W10">
        <f>COUNTIF(DATI!BK:BK,'Analisi settore e tempi'!$T10)</f>
        <v>252</v>
      </c>
      <c r="X10" s="3">
        <f t="shared" si="7"/>
        <v>6.0171919770773637E-2</v>
      </c>
      <c r="Y10">
        <f>COUNTIF(DATI!BO:BO,'Analisi settore e tempi'!$T10)</f>
        <v>3</v>
      </c>
      <c r="Z10" s="3">
        <f t="shared" si="8"/>
        <v>1.2062726176115801E-3</v>
      </c>
      <c r="AA10" s="11"/>
      <c r="AC10">
        <v>2022</v>
      </c>
      <c r="AD10">
        <f>COUNTIFS(DATI!$BH:$BH,'Analisi settore e tempi'!$AC10,DATI!$BK:$BK,'Analisi settore e tempi'!AD$1)</f>
        <v>0</v>
      </c>
      <c r="AE10">
        <f>COUNTIFS(DATI!$BH:$BH,'Analisi settore e tempi'!$AC10,DATI!$BK:$BK,'Analisi settore e tempi'!AE$1)</f>
        <v>0</v>
      </c>
      <c r="AF10">
        <f>COUNTIFS(DATI!$BH:$BH,'Analisi settore e tempi'!$AC10,DATI!$BK:$BK,'Analisi settore e tempi'!AF$1)</f>
        <v>0</v>
      </c>
      <c r="AG10">
        <f>COUNTIFS(DATI!$BH:$BH,'Analisi settore e tempi'!$AC10,DATI!$BK:$BK,'Analisi settore e tempi'!AG$1)</f>
        <v>0</v>
      </c>
      <c r="AH10">
        <f>COUNTIFS(DATI!$BH:$BH,'Analisi settore e tempi'!$AC10,DATI!$BK:$BK,'Analisi settore e tempi'!AH$1)</f>
        <v>0</v>
      </c>
      <c r="AI10">
        <f>COUNTIFS(DATI!$BH:$BH,'Analisi settore e tempi'!$AC10,DATI!$BK:$BK,'Analisi settore e tempi'!AI$1)</f>
        <v>0</v>
      </c>
      <c r="AJ10">
        <f>COUNTIFS(DATI!$BH:$BH,'Analisi settore e tempi'!$AC10,DATI!$BK:$BK,'Analisi settore e tempi'!AJ$1)</f>
        <v>0</v>
      </c>
      <c r="AK10">
        <f>COUNTIFS(DATI!$BH:$BH,'Analisi settore e tempi'!$AC10,DATI!$BK:$BK,'Analisi settore e tempi'!AK$1)</f>
        <v>0</v>
      </c>
      <c r="AL10">
        <f>COUNTIFS(DATI!$BH:$BH,'Analisi settore e tempi'!$AC10,DATI!$BK:$BK,'Analisi settore e tempi'!AL$1)</f>
        <v>0</v>
      </c>
      <c r="AM10">
        <f>COUNTIFS(DATI!$BH:$BH,'Analisi settore e tempi'!$AC10,DATI!$BK:$BK,'Analisi settore e tempi'!AM$1)</f>
        <v>0</v>
      </c>
      <c r="AN10">
        <f>COUNTIFS(DATI!$BH:$BH,'Analisi settore e tempi'!$AC10,DATI!$BK:$BK,'Analisi settore e tempi'!AN$1)</f>
        <v>0</v>
      </c>
      <c r="AO10">
        <f>COUNTIFS(DATI!$BH:$BH,'Analisi settore e tempi'!$AC10,DATI!$BK:$BK,'Analisi settore e tempi'!AO$1)</f>
        <v>0</v>
      </c>
      <c r="AP10">
        <f>COUNTIFS(DATI!$BH:$BH,'Analisi settore e tempi'!$AC10,DATI!$BK:$BK,'Analisi settore e tempi'!AP$1)</f>
        <v>0</v>
      </c>
      <c r="AQ10">
        <f>COUNTIFS(DATI!$BH:$BH,'Analisi settore e tempi'!$AC10,DATI!$BK:$BK,'Analisi settore e tempi'!AQ$1)</f>
        <v>0</v>
      </c>
      <c r="AR10">
        <f>COUNTIFS(DATI!$BH:$BH,'Analisi settore e tempi'!$AC10,DATI!$BK:$BK,'Analisi settore e tempi'!AR$1)</f>
        <v>0</v>
      </c>
      <c r="AS10">
        <f>COUNTIFS(DATI!$BH:$BH,'Analisi settore e tempi'!$AC10,DATI!$BK:$BK,'Analisi settore e tempi'!AS$1)</f>
        <v>0</v>
      </c>
      <c r="AT10">
        <f>COUNTIFS(DATI!$BH:$BH,'Analisi settore e tempi'!$AC10,DATI!$BK:$BK,'Analisi settore e tempi'!AT$1)</f>
        <v>0</v>
      </c>
      <c r="AW10">
        <v>2015</v>
      </c>
      <c r="AX10">
        <f>COUNTIFS(DATI!$BH:$BH,'Analisi settore e tempi'!$AW10,DATI!$BQ:$BQ,'Analisi settore e tempi'!AX$8)</f>
        <v>129</v>
      </c>
      <c r="AY10">
        <f>COUNTIFS(DATI!$BH:$BH,'Analisi settore e tempi'!$AW10,DATI!$BQ:$BQ,'Analisi settore e tempi'!AY$8)</f>
        <v>57</v>
      </c>
      <c r="AZ10">
        <f>COUNTIFS(DATI!$BH:$BH,'Analisi settore e tempi'!$AW10,DATI!$BQ:$BQ,'Analisi settore e tempi'!AZ$8)</f>
        <v>46</v>
      </c>
      <c r="BA10">
        <f>COUNTIFS(DATI!$BH:$BH,'Analisi settore e tempi'!$AW10,DATI!$BQ:$BQ,'Analisi settore e tempi'!BA$8)</f>
        <v>0</v>
      </c>
      <c r="BB10" s="6">
        <f t="shared" ref="BB10:BB15" si="11">AX10/SUM($AX10:$BA10)</f>
        <v>0.55603448275862066</v>
      </c>
      <c r="BC10" s="6">
        <f t="shared" ref="BC10:BC15" si="12">AY10/SUM($AX10:$BA10)</f>
        <v>0.24568965517241378</v>
      </c>
      <c r="BD10" s="6">
        <f t="shared" ref="BD10:BD15" si="13">AZ10/SUM($AX10:$BA10)</f>
        <v>0.19827586206896552</v>
      </c>
      <c r="BE10" s="6">
        <f t="shared" ref="BE10:BE15" si="14">BA10/SUM($AX10:$BA10)</f>
        <v>0</v>
      </c>
      <c r="BF10" s="10">
        <v>39.530172413793103</v>
      </c>
    </row>
    <row r="11" spans="1:58" x14ac:dyDescent="0.35">
      <c r="A11" s="2" t="s">
        <v>66</v>
      </c>
      <c r="B11" s="2">
        <f>COUNTIF(DATI!G:G,'Analisi settore e tempi'!$A11)</f>
        <v>25</v>
      </c>
      <c r="C11" s="3">
        <f t="shared" si="0"/>
        <v>5.9694364851957974E-3</v>
      </c>
      <c r="G11" s="2" t="s">
        <v>479</v>
      </c>
      <c r="H11" s="2">
        <f>COUNTIF(DATI!K:K,'Analisi settore e tempi'!$G11)</f>
        <v>12</v>
      </c>
      <c r="I11" s="3">
        <f t="shared" si="2"/>
        <v>2.8653295128939827E-3</v>
      </c>
      <c r="J11" s="2" t="s">
        <v>19035</v>
      </c>
      <c r="K11" s="2">
        <f>COUNTIF(DATI!M:M,'Analisi settore e tempi'!$J11)</f>
        <v>6</v>
      </c>
      <c r="L11" s="3">
        <f t="shared" si="3"/>
        <v>1.4326647564469914E-3</v>
      </c>
      <c r="M11" s="2" t="s">
        <v>4935</v>
      </c>
      <c r="N11" s="2">
        <f>COUNTIF(DATI!Q:Q,'Analisi settore e tempi'!$M11)</f>
        <v>14</v>
      </c>
      <c r="O11" s="3">
        <f t="shared" si="4"/>
        <v>3.3428844317096467E-3</v>
      </c>
      <c r="P11" s="2" t="s">
        <v>494</v>
      </c>
      <c r="Q11">
        <f>COUNTIF(DATI!W:W,'Analisi settore e tempi'!$P11)</f>
        <v>2</v>
      </c>
      <c r="R11" s="3">
        <f t="shared" si="5"/>
        <v>4.7755491881566379E-4</v>
      </c>
      <c r="T11">
        <v>2023</v>
      </c>
      <c r="W11">
        <f>COUNTIF(DATI!BK:BK,'Analisi settore e tempi'!$T11)</f>
        <v>93</v>
      </c>
      <c r="X11" s="3">
        <f t="shared" si="7"/>
        <v>2.2206303724928367E-2</v>
      </c>
      <c r="Y11">
        <f>COUNTIF(DATI!BO:BO,'Analisi settore e tempi'!$T11)</f>
        <v>0</v>
      </c>
      <c r="Z11" s="3">
        <f t="shared" si="8"/>
        <v>0</v>
      </c>
      <c r="AA11" s="12"/>
      <c r="AW11">
        <v>2016</v>
      </c>
      <c r="AX11">
        <f>COUNTIFS(DATI!$BH:$BH,'Analisi settore e tempi'!$AW11,DATI!$BQ:$BQ,'Analisi settore e tempi'!AX$8)</f>
        <v>265</v>
      </c>
      <c r="AY11">
        <f>COUNTIFS(DATI!$BH:$BH,'Analisi settore e tempi'!$AW11,DATI!$BQ:$BQ,'Analisi settore e tempi'!AY$8)</f>
        <v>83</v>
      </c>
      <c r="AZ11">
        <f>COUNTIFS(DATI!$BH:$BH,'Analisi settore e tempi'!$AW11,DATI!$BQ:$BQ,'Analisi settore e tempi'!AZ$8)</f>
        <v>47</v>
      </c>
      <c r="BA11">
        <f>COUNTIFS(DATI!$BH:$BH,'Analisi settore e tempi'!$AW11,DATI!$BQ:$BQ,'Analisi settore e tempi'!BA$8)</f>
        <v>7</v>
      </c>
      <c r="BB11" s="6">
        <f t="shared" si="11"/>
        <v>0.65920398009950254</v>
      </c>
      <c r="BC11" s="6">
        <f t="shared" si="12"/>
        <v>0.20646766169154229</v>
      </c>
      <c r="BD11" s="6">
        <f t="shared" si="13"/>
        <v>0.11691542288557213</v>
      </c>
      <c r="BE11" s="6">
        <f t="shared" si="14"/>
        <v>1.7412935323383085E-2</v>
      </c>
      <c r="BF11" s="10">
        <v>35.129353233830848</v>
      </c>
    </row>
    <row r="12" spans="1:58" x14ac:dyDescent="0.35">
      <c r="A12" s="2" t="s">
        <v>80</v>
      </c>
      <c r="B12" s="2">
        <f>COUNTIF(DATI!G:G,'Analisi settore e tempi'!$A12)</f>
        <v>34</v>
      </c>
      <c r="C12" s="3">
        <f t="shared" si="0"/>
        <v>8.1184336198662846E-3</v>
      </c>
      <c r="G12" s="2" t="s">
        <v>437</v>
      </c>
      <c r="H12" s="2">
        <f>COUNTIF(DATI!K:K,'Analisi settore e tempi'!$G12)</f>
        <v>321</v>
      </c>
      <c r="I12" s="3">
        <f t="shared" si="2"/>
        <v>7.664756446991404E-2</v>
      </c>
      <c r="J12" s="2" t="s">
        <v>82</v>
      </c>
      <c r="K12" s="2">
        <f>COUNTIF(DATI!M:M,'Analisi settore e tempi'!$J12)</f>
        <v>21</v>
      </c>
      <c r="L12" s="3">
        <f t="shared" si="3"/>
        <v>5.0143266475644703E-3</v>
      </c>
      <c r="M12" s="2" t="s">
        <v>4142</v>
      </c>
      <c r="N12" s="2">
        <f>COUNTIF(DATI!Q:Q,'Analisi settore e tempi'!$M12)</f>
        <v>70</v>
      </c>
      <c r="O12" s="3">
        <f t="shared" si="4"/>
        <v>1.6714422158548233E-2</v>
      </c>
      <c r="P12" s="2" t="s">
        <v>12912</v>
      </c>
      <c r="Q12">
        <f>COUNTIF(DATI!W:W,'Analisi settore e tempi'!$P12)</f>
        <v>5</v>
      </c>
      <c r="R12" s="3">
        <f t="shared" si="5"/>
        <v>1.1938872970391596E-3</v>
      </c>
      <c r="T12">
        <v>2024</v>
      </c>
      <c r="W12">
        <f>COUNTIF(DATI!BK:BK,'Analisi settore e tempi'!$T12)</f>
        <v>2</v>
      </c>
      <c r="X12" s="3">
        <f t="shared" si="7"/>
        <v>4.7755491881566379E-4</v>
      </c>
      <c r="Y12">
        <f>COUNTIF(DATI!BO:BO,'Analisi settore e tempi'!$T12)</f>
        <v>1</v>
      </c>
      <c r="Z12" s="3">
        <f t="shared" si="8"/>
        <v>4.020908725371934E-4</v>
      </c>
      <c r="AA12" s="11"/>
      <c r="AW12">
        <v>2017</v>
      </c>
      <c r="AX12">
        <f>COUNTIFS(DATI!$BH:$BH,'Analisi settore e tempi'!$AW12,DATI!$BQ:$BQ,'Analisi settore e tempi'!AX$8)</f>
        <v>540</v>
      </c>
      <c r="AY12">
        <f>COUNTIFS(DATI!$BH:$BH,'Analisi settore e tempi'!$AW12,DATI!$BQ:$BQ,'Analisi settore e tempi'!AY$8)</f>
        <v>514</v>
      </c>
      <c r="AZ12">
        <f>COUNTIFS(DATI!$BH:$BH,'Analisi settore e tempi'!$AW12,DATI!$BQ:$BQ,'Analisi settore e tempi'!AZ$8)</f>
        <v>74</v>
      </c>
      <c r="BA12">
        <f>COUNTIFS(DATI!$BH:$BH,'Analisi settore e tempi'!$AW12,DATI!$BQ:$BQ,'Analisi settore e tempi'!BA$8)</f>
        <v>31</v>
      </c>
      <c r="BB12" s="6">
        <f t="shared" si="11"/>
        <v>0.46591889559965488</v>
      </c>
      <c r="BC12" s="6">
        <f t="shared" si="12"/>
        <v>0.44348576358930114</v>
      </c>
      <c r="BD12" s="6">
        <f t="shared" si="13"/>
        <v>6.3848144952545302E-2</v>
      </c>
      <c r="BE12" s="6">
        <f t="shared" si="14"/>
        <v>2.6747195858498704E-2</v>
      </c>
      <c r="BF12" s="10">
        <v>29.186367558239862</v>
      </c>
    </row>
    <row r="13" spans="1:58" x14ac:dyDescent="0.35">
      <c r="G13" s="2" t="s">
        <v>442</v>
      </c>
      <c r="H13" s="2">
        <f>COUNTIF(DATI!K:K,'Analisi settore e tempi'!$G13)</f>
        <v>164</v>
      </c>
      <c r="I13" s="3">
        <f t="shared" si="2"/>
        <v>3.9159503342884434E-2</v>
      </c>
      <c r="M13" s="2" t="s">
        <v>5461</v>
      </c>
      <c r="N13" s="2">
        <f>COUNTIF(DATI!Q:Q,'Analisi settore e tempi'!$M13)</f>
        <v>21</v>
      </c>
      <c r="O13" s="3">
        <f t="shared" si="4"/>
        <v>5.0143266475644703E-3</v>
      </c>
      <c r="P13" s="2" t="s">
        <v>1174</v>
      </c>
      <c r="Q13">
        <f>COUNTIF(DATI!W:W,'Analisi settore e tempi'!$P13)</f>
        <v>17</v>
      </c>
      <c r="R13" s="3">
        <f t="shared" si="5"/>
        <v>4.0592168099331423E-3</v>
      </c>
      <c r="T13">
        <v>2025</v>
      </c>
      <c r="W13">
        <f>COUNTIF(DATI!BK:BK,'Analisi settore e tempi'!$T13)</f>
        <v>3</v>
      </c>
      <c r="X13" s="3">
        <f t="shared" si="7"/>
        <v>7.1633237822349568E-4</v>
      </c>
      <c r="Y13">
        <f>COUNTIF(DATI!BO:BO,'Analisi settore e tempi'!$T13)</f>
        <v>1</v>
      </c>
      <c r="Z13" s="3">
        <f t="shared" si="8"/>
        <v>4.020908725371934E-4</v>
      </c>
      <c r="AA13" s="11"/>
      <c r="AW13">
        <v>2018</v>
      </c>
      <c r="AX13">
        <f>COUNTIFS(DATI!$BH:$BH,'Analisi settore e tempi'!$AW13,DATI!$BQ:$BQ,'Analisi settore e tempi'!AX$8)</f>
        <v>340</v>
      </c>
      <c r="AY13">
        <f>COUNTIFS(DATI!$BH:$BH,'Analisi settore e tempi'!$AW13,DATI!$BQ:$BQ,'Analisi settore e tempi'!AY$8)</f>
        <v>740</v>
      </c>
      <c r="AZ13">
        <f>COUNTIFS(DATI!$BH:$BH,'Analisi settore e tempi'!$AW13,DATI!$BQ:$BQ,'Analisi settore e tempi'!AZ$8)</f>
        <v>20</v>
      </c>
      <c r="BA13">
        <f>COUNTIFS(DATI!$BH:$BH,'Analisi settore e tempi'!$AW13,DATI!$BQ:$BQ,'Analisi settore e tempi'!BA$8)</f>
        <v>47</v>
      </c>
      <c r="BB13" s="6">
        <f t="shared" si="11"/>
        <v>0.29642545771578027</v>
      </c>
      <c r="BC13" s="6">
        <f t="shared" si="12"/>
        <v>0.64516129032258063</v>
      </c>
      <c r="BD13" s="6">
        <f t="shared" si="13"/>
        <v>1.7436791630340016E-2</v>
      </c>
      <c r="BE13" s="6">
        <f t="shared" si="14"/>
        <v>4.0976460331299043E-2</v>
      </c>
      <c r="BF13" s="10">
        <v>27.458587619877942</v>
      </c>
    </row>
    <row r="14" spans="1:58" x14ac:dyDescent="0.35">
      <c r="G14" s="2" t="s">
        <v>18836</v>
      </c>
      <c r="H14" s="2">
        <f>COUNTIF(DATI!K:K,'Analisi settore e tempi'!$G14)</f>
        <v>11</v>
      </c>
      <c r="I14" s="3">
        <f t="shared" si="2"/>
        <v>2.6265520534861507E-3</v>
      </c>
      <c r="M14" s="2" t="s">
        <v>572</v>
      </c>
      <c r="N14" s="2">
        <f>COUNTIF(DATI!Q:Q,'Analisi settore e tempi'!$M14)</f>
        <v>2</v>
      </c>
      <c r="O14" s="3">
        <f t="shared" si="4"/>
        <v>4.7755491881566379E-4</v>
      </c>
      <c r="P14" s="2" t="s">
        <v>465</v>
      </c>
      <c r="Q14">
        <f>COUNTIF(DATI!W:W,'Analisi settore e tempi'!$P14)</f>
        <v>28</v>
      </c>
      <c r="R14" s="3">
        <f t="shared" si="5"/>
        <v>6.6857688634192934E-3</v>
      </c>
      <c r="T14">
        <v>2026</v>
      </c>
      <c r="W14">
        <f>COUNTIF(DATI!BK:BK,'Analisi settore e tempi'!$T14)</f>
        <v>16</v>
      </c>
      <c r="X14" s="3">
        <f t="shared" si="7"/>
        <v>3.8204393505253103E-3</v>
      </c>
      <c r="Y14">
        <f>COUNTIF(DATI!BO:BO,'Analisi settore e tempi'!$T14)</f>
        <v>0</v>
      </c>
      <c r="Z14" s="3">
        <f t="shared" si="8"/>
        <v>0</v>
      </c>
      <c r="AA14" s="11"/>
      <c r="AW14">
        <v>2019</v>
      </c>
      <c r="AX14">
        <f>COUNTIFS(DATI!$BH:$BH,'Analisi settore e tempi'!$AW14,DATI!$BQ:$BQ,'Analisi settore e tempi'!AX$8)</f>
        <v>156</v>
      </c>
      <c r="AY14">
        <f>COUNTIFS(DATI!$BH:$BH,'Analisi settore e tempi'!$AW14,DATI!$BQ:$BQ,'Analisi settore e tempi'!AY$8)</f>
        <v>336</v>
      </c>
      <c r="AZ14">
        <f>COUNTIFS(DATI!$BH:$BH,'Analisi settore e tempi'!$AW14,DATI!$BQ:$BQ,'Analisi settore e tempi'!AZ$8)</f>
        <v>33</v>
      </c>
      <c r="BA14">
        <f>COUNTIFS(DATI!$BH:$BH,'Analisi settore e tempi'!$AW14,DATI!$BQ:$BQ,'Analisi settore e tempi'!BA$8)</f>
        <v>47</v>
      </c>
      <c r="BB14" s="6">
        <f t="shared" si="11"/>
        <v>0.27272727272727271</v>
      </c>
      <c r="BC14" s="6">
        <f t="shared" si="12"/>
        <v>0.58741258741258739</v>
      </c>
      <c r="BD14" s="6">
        <f t="shared" si="13"/>
        <v>5.7692307692307696E-2</v>
      </c>
      <c r="BE14" s="6">
        <f t="shared" si="14"/>
        <v>8.2167832167832161E-2</v>
      </c>
      <c r="BF14" s="10">
        <v>27.222027972027973</v>
      </c>
    </row>
    <row r="15" spans="1:58" x14ac:dyDescent="0.35">
      <c r="G15" s="2" t="s">
        <v>3054</v>
      </c>
      <c r="H15" s="2">
        <f>COUNTIF(DATI!K:K,'Analisi settore e tempi'!$G15)</f>
        <v>391</v>
      </c>
      <c r="I15" s="3">
        <f t="shared" si="2"/>
        <v>9.3361986628462276E-2</v>
      </c>
      <c r="M15" s="2" t="s">
        <v>1240</v>
      </c>
      <c r="N15" s="2">
        <f>COUNTIF(DATI!Q:Q,'Analisi settore e tempi'!$M15)</f>
        <v>5</v>
      </c>
      <c r="O15" s="3">
        <f t="shared" si="4"/>
        <v>1.1938872970391596E-3</v>
      </c>
      <c r="P15" s="2" t="s">
        <v>497</v>
      </c>
      <c r="Q15">
        <f>COUNTIF(DATI!W:W,'Analisi settore e tempi'!$P15)</f>
        <v>8</v>
      </c>
      <c r="R15" s="3">
        <f t="shared" si="5"/>
        <v>1.9102196752626551E-3</v>
      </c>
      <c r="T15">
        <v>2027</v>
      </c>
      <c r="W15">
        <f>COUNTIF(DATI!BK:BK,'Analisi settore e tempi'!$T15)</f>
        <v>33</v>
      </c>
      <c r="X15" s="3">
        <f t="shared" si="7"/>
        <v>7.8796561604584526E-3</v>
      </c>
      <c r="Y15">
        <f>COUNTIF(DATI!BO:BO,'Analisi settore e tempi'!$T15)</f>
        <v>0</v>
      </c>
      <c r="Z15" s="3">
        <f t="shared" si="8"/>
        <v>0</v>
      </c>
      <c r="AA15" s="11"/>
      <c r="AW15">
        <v>2020</v>
      </c>
      <c r="AX15">
        <f>COUNTIFS(DATI!$BH:$BH,'Analisi settore e tempi'!$AW15,DATI!$BQ:$BQ,'Analisi settore e tempi'!AX$8)</f>
        <v>8</v>
      </c>
      <c r="AY15">
        <f>COUNTIFS(DATI!$BH:$BH,'Analisi settore e tempi'!$AW15,DATI!$BQ:$BQ,'Analisi settore e tempi'!AY$8)</f>
        <v>536</v>
      </c>
      <c r="AZ15">
        <f>COUNTIFS(DATI!$BH:$BH,'Analisi settore e tempi'!$AW15,DATI!$BQ:$BQ,'Analisi settore e tempi'!AZ$8)</f>
        <v>0</v>
      </c>
      <c r="BA15">
        <f>COUNTIFS(DATI!$BH:$BH,'Analisi settore e tempi'!$AW15,DATI!$BQ:$BQ,'Analisi settore e tempi'!BA$8)</f>
        <v>47</v>
      </c>
      <c r="BB15" s="6">
        <f t="shared" si="11"/>
        <v>1.3536379018612521E-2</v>
      </c>
      <c r="BC15" s="6">
        <f t="shared" si="12"/>
        <v>0.9069373942470389</v>
      </c>
      <c r="BD15" s="6">
        <f t="shared" si="13"/>
        <v>0</v>
      </c>
      <c r="BE15" s="6">
        <f t="shared" si="14"/>
        <v>7.952622673434856E-2</v>
      </c>
      <c r="BF15" s="10">
        <v>18.57191201353638</v>
      </c>
    </row>
    <row r="16" spans="1:58" x14ac:dyDescent="0.35">
      <c r="G16" s="2" t="s">
        <v>8070</v>
      </c>
      <c r="H16" s="2">
        <f>COUNTIF(DATI!K:K,'Analisi settore e tempi'!$G16)</f>
        <v>17</v>
      </c>
      <c r="I16" s="3">
        <f t="shared" si="2"/>
        <v>4.0592168099331423E-3</v>
      </c>
      <c r="M16" s="2" t="s">
        <v>19033</v>
      </c>
      <c r="N16" s="2">
        <f>COUNTIF(DATI!Q:Q,'Analisi settore e tempi'!$M16)</f>
        <v>3</v>
      </c>
      <c r="O16" s="3">
        <f t="shared" si="4"/>
        <v>7.1633237822349568E-4</v>
      </c>
      <c r="P16" s="2" t="s">
        <v>491</v>
      </c>
      <c r="Q16">
        <f>COUNTIF(DATI!W:W,'Analisi settore e tempi'!$P16)</f>
        <v>3</v>
      </c>
      <c r="R16" s="3">
        <f t="shared" si="5"/>
        <v>7.1633237822349568E-4</v>
      </c>
      <c r="T16">
        <v>2028</v>
      </c>
      <c r="W16">
        <f>COUNTIF(DATI!BK:BK,'Analisi settore e tempi'!$T16)</f>
        <v>49</v>
      </c>
      <c r="X16" s="3">
        <f t="shared" si="7"/>
        <v>1.1700095510983763E-2</v>
      </c>
      <c r="Y16">
        <f>COUNTIF(DATI!BO:BO,'Analisi settore e tempi'!$T16)</f>
        <v>0</v>
      </c>
      <c r="Z16" s="3">
        <f t="shared" si="8"/>
        <v>0</v>
      </c>
      <c r="AA16" s="11"/>
    </row>
    <row r="17" spans="7:27" x14ac:dyDescent="0.35">
      <c r="G17" s="2" t="s">
        <v>8055</v>
      </c>
      <c r="H17" s="2">
        <f>COUNTIF(DATI!K:K,'Analisi settore e tempi'!$G17)</f>
        <v>72</v>
      </c>
      <c r="I17" s="3">
        <f t="shared" si="2"/>
        <v>1.7191977077363897E-2</v>
      </c>
      <c r="M17" s="2" t="s">
        <v>1197</v>
      </c>
      <c r="N17" s="2">
        <f>COUNTIF(DATI!Q:Q,'Analisi settore e tempi'!$M17)</f>
        <v>4</v>
      </c>
      <c r="O17" s="3">
        <f t="shared" si="4"/>
        <v>9.5510983763132757E-4</v>
      </c>
      <c r="P17" s="2" t="s">
        <v>506</v>
      </c>
      <c r="Q17">
        <f>COUNTIF(DATI!W:W,'Analisi settore e tempi'!$P17)</f>
        <v>13</v>
      </c>
      <c r="R17" s="3">
        <f t="shared" si="5"/>
        <v>3.1041069723018147E-3</v>
      </c>
      <c r="T17">
        <v>2029</v>
      </c>
      <c r="W17">
        <f>COUNTIF(DATI!BK:BK,'Analisi settore e tempi'!$T17)</f>
        <v>0</v>
      </c>
      <c r="X17" s="3">
        <f t="shared" si="7"/>
        <v>0</v>
      </c>
      <c r="Y17">
        <f>COUNTIF(DATI!BO:BO,'Analisi settore e tempi'!$T17)</f>
        <v>0</v>
      </c>
      <c r="Z17" s="3">
        <f t="shared" si="8"/>
        <v>0</v>
      </c>
      <c r="AA17" s="11"/>
    </row>
    <row r="18" spans="7:27" x14ac:dyDescent="0.35">
      <c r="G18" s="2" t="s">
        <v>3705</v>
      </c>
      <c r="H18" s="2">
        <f>COUNTIF(DATI!K:K,'Analisi settore e tempi'!$G18)</f>
        <v>45</v>
      </c>
      <c r="I18" s="3">
        <f t="shared" si="2"/>
        <v>1.0744985673352435E-2</v>
      </c>
      <c r="M18" s="2" t="s">
        <v>670</v>
      </c>
      <c r="N18" s="2">
        <f>COUNTIF(DATI!Q:Q,'Analisi settore e tempi'!$M18)</f>
        <v>20</v>
      </c>
      <c r="O18" s="3">
        <f t="shared" si="4"/>
        <v>4.7755491881566383E-3</v>
      </c>
      <c r="P18" s="2" t="s">
        <v>19499</v>
      </c>
      <c r="Q18">
        <f>COUNTIF(DATI!W:W,'Analisi settore e tempi'!$P18)</f>
        <v>1</v>
      </c>
      <c r="R18" s="3">
        <f t="shared" si="5"/>
        <v>2.3877745940783189E-4</v>
      </c>
      <c r="T18">
        <v>2030</v>
      </c>
      <c r="W18">
        <f>COUNTIF(DATI!BK:BK,'Analisi settore e tempi'!$T18)</f>
        <v>0</v>
      </c>
      <c r="X18" s="3">
        <f t="shared" si="7"/>
        <v>0</v>
      </c>
      <c r="Y18">
        <f>COUNTIF(DATI!BO:BO,'Analisi settore e tempi'!$T18)</f>
        <v>0</v>
      </c>
      <c r="Z18" s="3">
        <f t="shared" si="8"/>
        <v>0</v>
      </c>
      <c r="AA18" s="11"/>
    </row>
    <row r="19" spans="7:27" x14ac:dyDescent="0.35">
      <c r="G19" s="2" t="s">
        <v>3040</v>
      </c>
      <c r="H19" s="2">
        <f>COUNTIF(DATI!K:K,'Analisi settore e tempi'!$G19)</f>
        <v>13</v>
      </c>
      <c r="I19" s="3">
        <f t="shared" si="2"/>
        <v>3.1041069723018147E-3</v>
      </c>
      <c r="M19" s="2" t="s">
        <v>676</v>
      </c>
      <c r="N19" s="2">
        <f>COUNTIF(DATI!Q:Q,'Analisi settore e tempi'!$M19)</f>
        <v>11</v>
      </c>
      <c r="O19" s="3">
        <f t="shared" si="4"/>
        <v>2.6265520534861507E-3</v>
      </c>
      <c r="P19" s="2" t="s">
        <v>539</v>
      </c>
      <c r="Q19">
        <f>COUNTIF(DATI!W:W,'Analisi settore e tempi'!$P19)</f>
        <v>2</v>
      </c>
      <c r="R19" s="3">
        <f t="shared" si="5"/>
        <v>4.7755491881566379E-4</v>
      </c>
    </row>
    <row r="20" spans="7:27" x14ac:dyDescent="0.35">
      <c r="G20" s="2" t="s">
        <v>4139</v>
      </c>
      <c r="H20" s="2">
        <f>COUNTIF(DATI!K:K,'Analisi settore e tempi'!$G20)</f>
        <v>111</v>
      </c>
      <c r="I20" s="3">
        <f t="shared" si="2"/>
        <v>2.650429799426934E-2</v>
      </c>
      <c r="M20" s="2" t="s">
        <v>322</v>
      </c>
      <c r="N20" s="2">
        <f>COUNTIF(DATI!Q:Q,'Analisi settore e tempi'!$M20)</f>
        <v>2</v>
      </c>
      <c r="O20" s="3">
        <f t="shared" si="4"/>
        <v>4.7755491881566379E-4</v>
      </c>
      <c r="P20" s="2" t="s">
        <v>8030</v>
      </c>
      <c r="Q20">
        <f>COUNTIF(DATI!W:W,'Analisi settore e tempi'!$P20)</f>
        <v>24</v>
      </c>
      <c r="R20" s="3">
        <f t="shared" si="5"/>
        <v>5.7306590257879654E-3</v>
      </c>
    </row>
    <row r="21" spans="7:27" x14ac:dyDescent="0.35">
      <c r="G21" s="2" t="s">
        <v>2379</v>
      </c>
      <c r="H21" s="2">
        <f>COUNTIF(DATI!K:K,'Analisi settore e tempi'!$G21)</f>
        <v>11</v>
      </c>
      <c r="I21" s="3">
        <f t="shared" si="2"/>
        <v>2.6265520534861507E-3</v>
      </c>
      <c r="M21" s="2" t="s">
        <v>19502</v>
      </c>
      <c r="N21" s="2">
        <f>COUNTIF(DATI!Q:Q,'Analisi settore e tempi'!$M21)</f>
        <v>13</v>
      </c>
      <c r="O21" s="3">
        <f t="shared" si="4"/>
        <v>3.1041069723018147E-3</v>
      </c>
      <c r="P21" s="2" t="s">
        <v>546</v>
      </c>
      <c r="Q21">
        <f>COUNTIF(DATI!W:W,'Analisi settore e tempi'!$P21)</f>
        <v>1</v>
      </c>
      <c r="R21" s="3">
        <f t="shared" si="5"/>
        <v>2.3877745940783189E-4</v>
      </c>
    </row>
    <row r="22" spans="7:27" x14ac:dyDescent="0.35">
      <c r="G22" s="2" t="s">
        <v>6639</v>
      </c>
      <c r="H22" s="2">
        <f>COUNTIF(DATI!K:K,'Analisi settore e tempi'!$G22)</f>
        <v>1</v>
      </c>
      <c r="I22" s="3">
        <f t="shared" si="2"/>
        <v>2.3877745940783189E-4</v>
      </c>
      <c r="M22" s="2" t="s">
        <v>19744</v>
      </c>
      <c r="N22" s="2">
        <f>COUNTIF(DATI!Q:Q,'Analisi settore e tempi'!$M22)</f>
        <v>11</v>
      </c>
      <c r="O22" s="3">
        <f t="shared" si="4"/>
        <v>2.6265520534861507E-3</v>
      </c>
      <c r="P22" s="2" t="s">
        <v>6782</v>
      </c>
      <c r="Q22">
        <f>COUNTIF(DATI!W:W,'Analisi settore e tempi'!$P22)</f>
        <v>8</v>
      </c>
      <c r="R22" s="3">
        <f t="shared" si="5"/>
        <v>1.9102196752626551E-3</v>
      </c>
    </row>
    <row r="23" spans="7:27" x14ac:dyDescent="0.35">
      <c r="G23" s="2" t="s">
        <v>431</v>
      </c>
      <c r="H23" s="2">
        <f>COUNTIF(DATI!K:K,'Analisi settore e tempi'!$G23)</f>
        <v>21</v>
      </c>
      <c r="I23" s="3">
        <f t="shared" si="2"/>
        <v>5.0143266475644703E-3</v>
      </c>
      <c r="M23" s="2" t="s">
        <v>382</v>
      </c>
      <c r="N23" s="2">
        <f>COUNTIF(DATI!Q:Q,'Analisi settore e tempi'!$M23)</f>
        <v>4</v>
      </c>
      <c r="O23" s="3">
        <f t="shared" si="4"/>
        <v>9.5510983763132757E-4</v>
      </c>
      <c r="P23" s="2" t="s">
        <v>493</v>
      </c>
      <c r="Q23">
        <f>COUNTIF(DATI!W:W,'Analisi settore e tempi'!$P23)</f>
        <v>19</v>
      </c>
      <c r="R23" s="3">
        <f t="shared" si="5"/>
        <v>4.5367717287488063E-3</v>
      </c>
    </row>
    <row r="24" spans="7:27" x14ac:dyDescent="0.35">
      <c r="G24" s="2" t="s">
        <v>771</v>
      </c>
      <c r="H24" s="2">
        <f>COUNTIF(DATI!K:K,'Analisi settore e tempi'!$G24)</f>
        <v>117</v>
      </c>
      <c r="I24" s="3">
        <f t="shared" si="2"/>
        <v>2.7936962750716332E-2</v>
      </c>
      <c r="M24" s="2" t="s">
        <v>19039</v>
      </c>
      <c r="N24" s="2">
        <f>COUNTIF(DATI!Q:Q,'Analisi settore e tempi'!$M24)</f>
        <v>2</v>
      </c>
      <c r="O24" s="3">
        <f t="shared" si="4"/>
        <v>4.7755491881566379E-4</v>
      </c>
      <c r="P24" s="2" t="s">
        <v>19696</v>
      </c>
      <c r="Q24">
        <f>COUNTIF(DATI!W:W,'Analisi settore e tempi'!$P24)</f>
        <v>2</v>
      </c>
      <c r="R24" s="3">
        <f t="shared" si="5"/>
        <v>4.7755491881566379E-4</v>
      </c>
    </row>
    <row r="25" spans="7:27" x14ac:dyDescent="0.35">
      <c r="G25" s="2" t="s">
        <v>3707</v>
      </c>
      <c r="H25" s="2">
        <f>COUNTIF(DATI!K:K,'Analisi settore e tempi'!$G25)</f>
        <v>209</v>
      </c>
      <c r="I25" s="3">
        <f t="shared" si="2"/>
        <v>4.9904489016236869E-2</v>
      </c>
      <c r="M25" s="2" t="s">
        <v>528</v>
      </c>
      <c r="N25" s="2">
        <f>COUNTIF(DATI!Q:Q,'Analisi settore e tempi'!$M25)</f>
        <v>24</v>
      </c>
      <c r="O25" s="3">
        <f t="shared" si="4"/>
        <v>5.7306590257879654E-3</v>
      </c>
      <c r="P25" s="2" t="s">
        <v>544</v>
      </c>
      <c r="Q25">
        <f>COUNTIF(DATI!W:W,'Analisi settore e tempi'!$P25)</f>
        <v>2</v>
      </c>
      <c r="R25" s="3">
        <f t="shared" si="5"/>
        <v>4.7755491881566379E-4</v>
      </c>
    </row>
    <row r="26" spans="7:27" x14ac:dyDescent="0.35">
      <c r="G26" s="2" t="s">
        <v>3703</v>
      </c>
      <c r="H26" s="2">
        <f>COUNTIF(DATI!K:K,'Analisi settore e tempi'!$G26)</f>
        <v>10</v>
      </c>
      <c r="I26" s="3">
        <f t="shared" si="2"/>
        <v>2.3877745940783192E-3</v>
      </c>
      <c r="M26" s="2" t="s">
        <v>19032</v>
      </c>
      <c r="N26" s="2">
        <f>COUNTIF(DATI!Q:Q,'Analisi settore e tempi'!$M26)</f>
        <v>1</v>
      </c>
      <c r="O26" s="3">
        <f t="shared" si="4"/>
        <v>2.3877745940783189E-4</v>
      </c>
      <c r="P26" s="2" t="s">
        <v>495</v>
      </c>
      <c r="Q26">
        <f>COUNTIF(DATI!W:W,'Analisi settore e tempi'!$P26)</f>
        <v>8</v>
      </c>
      <c r="R26" s="3">
        <f t="shared" si="5"/>
        <v>1.9102196752626551E-3</v>
      </c>
    </row>
    <row r="27" spans="7:27" x14ac:dyDescent="0.35">
      <c r="G27" s="2" t="s">
        <v>624</v>
      </c>
      <c r="H27" s="2">
        <f>COUNTIF(DATI!K:K,'Analisi settore e tempi'!$G27)</f>
        <v>1</v>
      </c>
      <c r="I27" s="3">
        <f t="shared" si="2"/>
        <v>2.3877745940783189E-4</v>
      </c>
      <c r="M27" s="2" t="s">
        <v>96</v>
      </c>
      <c r="N27" s="2">
        <f>COUNTIF(DATI!Q:Q,'Analisi settore e tempi'!$M27)</f>
        <v>75</v>
      </c>
      <c r="O27" s="3">
        <f t="shared" si="4"/>
        <v>1.7908309455587391E-2</v>
      </c>
      <c r="P27" s="2" t="s">
        <v>452</v>
      </c>
      <c r="Q27">
        <f>COUNTIF(DATI!W:W,'Analisi settore e tempi'!$P27)</f>
        <v>77</v>
      </c>
      <c r="R27" s="3">
        <f t="shared" si="5"/>
        <v>1.8385864374403055E-2</v>
      </c>
    </row>
    <row r="28" spans="7:27" x14ac:dyDescent="0.35">
      <c r="G28" s="2" t="s">
        <v>26546</v>
      </c>
      <c r="H28" s="2">
        <f>COUNTIF(DATI!K:K,'Analisi settore e tempi'!$G28)</f>
        <v>1</v>
      </c>
      <c r="I28" s="3">
        <f t="shared" si="2"/>
        <v>2.3877745940783189E-4</v>
      </c>
      <c r="M28" s="2" t="s">
        <v>8465</v>
      </c>
      <c r="N28" s="2">
        <f>COUNTIF(DATI!Q:Q,'Analisi settore e tempi'!$M28)</f>
        <v>24</v>
      </c>
      <c r="O28" s="3">
        <f t="shared" si="4"/>
        <v>5.7306590257879654E-3</v>
      </c>
      <c r="P28" s="2" t="s">
        <v>499</v>
      </c>
      <c r="Q28">
        <f>COUNTIF(DATI!W:W,'Analisi settore e tempi'!$P28)</f>
        <v>84</v>
      </c>
      <c r="R28" s="3">
        <f t="shared" si="5"/>
        <v>2.0057306590257881E-2</v>
      </c>
    </row>
    <row r="29" spans="7:27" x14ac:dyDescent="0.35">
      <c r="G29" s="2" t="s">
        <v>987</v>
      </c>
      <c r="H29" s="2">
        <f>COUNTIF(DATI!K:K,'Analisi settore e tempi'!$G29)</f>
        <v>72</v>
      </c>
      <c r="I29" s="3">
        <f t="shared" si="2"/>
        <v>1.7191977077363897E-2</v>
      </c>
      <c r="M29" s="2" t="s">
        <v>19037</v>
      </c>
      <c r="N29" s="2">
        <f>COUNTIF(DATI!Q:Q,'Analisi settore e tempi'!$M29)</f>
        <v>1</v>
      </c>
      <c r="O29" s="3">
        <f t="shared" si="4"/>
        <v>2.3877745940783189E-4</v>
      </c>
      <c r="P29" s="2" t="s">
        <v>554</v>
      </c>
      <c r="Q29">
        <f>COUNTIF(DATI!W:W,'Analisi settore e tempi'!$P29)</f>
        <v>5</v>
      </c>
      <c r="R29" s="3">
        <f t="shared" si="5"/>
        <v>1.1938872970391596E-3</v>
      </c>
    </row>
    <row r="30" spans="7:27" x14ac:dyDescent="0.35">
      <c r="M30" s="2" t="s">
        <v>3522</v>
      </c>
      <c r="N30" s="2">
        <f>COUNTIF(DATI!Q:Q,'Analisi settore e tempi'!$M30)</f>
        <v>1127</v>
      </c>
      <c r="O30" s="3">
        <f t="shared" si="4"/>
        <v>0.26910219675262653</v>
      </c>
      <c r="P30" s="2" t="s">
        <v>6775</v>
      </c>
      <c r="Q30">
        <f>COUNTIF(DATI!W:W,'Analisi settore e tempi'!$P30)</f>
        <v>7</v>
      </c>
      <c r="R30" s="3">
        <f t="shared" si="5"/>
        <v>1.6714422158548234E-3</v>
      </c>
    </row>
    <row r="31" spans="7:27" x14ac:dyDescent="0.35">
      <c r="M31" s="2" t="s">
        <v>623</v>
      </c>
      <c r="N31" s="2">
        <f>COUNTIF(DATI!Q:Q,'Analisi settore e tempi'!$M31)</f>
        <v>8</v>
      </c>
      <c r="O31" s="3">
        <f t="shared" si="4"/>
        <v>1.9102196752626551E-3</v>
      </c>
      <c r="P31" s="2" t="s">
        <v>563</v>
      </c>
      <c r="Q31">
        <f>COUNTIF(DATI!W:W,'Analisi settore e tempi'!$P31)</f>
        <v>2</v>
      </c>
      <c r="R31" s="3">
        <f t="shared" si="5"/>
        <v>4.7755491881566379E-4</v>
      </c>
    </row>
    <row r="32" spans="7:27" x14ac:dyDescent="0.35">
      <c r="M32" s="2" t="s">
        <v>19158</v>
      </c>
      <c r="N32" s="2">
        <f>COUNTIF(DATI!Q:Q,'Analisi settore e tempi'!$M32)</f>
        <v>4</v>
      </c>
      <c r="O32" s="3">
        <f t="shared" si="4"/>
        <v>9.5510983763132757E-4</v>
      </c>
      <c r="P32" s="2" t="s">
        <v>536</v>
      </c>
      <c r="Q32">
        <f>COUNTIF(DATI!W:W,'Analisi settore e tempi'!$P32)</f>
        <v>5</v>
      </c>
      <c r="R32" s="3">
        <f t="shared" si="5"/>
        <v>1.1938872970391596E-3</v>
      </c>
    </row>
    <row r="33" spans="13:18" x14ac:dyDescent="0.35">
      <c r="M33" s="2" t="s">
        <v>2385</v>
      </c>
      <c r="N33" s="2">
        <f>COUNTIF(DATI!Q:Q,'Analisi settore e tempi'!$M33)</f>
        <v>141</v>
      </c>
      <c r="O33" s="3">
        <f t="shared" si="4"/>
        <v>3.36676217765043E-2</v>
      </c>
      <c r="P33" s="2" t="s">
        <v>433</v>
      </c>
      <c r="Q33">
        <f>COUNTIF(DATI!W:W,'Analisi settore e tempi'!$P33)</f>
        <v>96</v>
      </c>
      <c r="R33" s="3">
        <f t="shared" si="5"/>
        <v>2.2922636103151862E-2</v>
      </c>
    </row>
    <row r="34" spans="13:18" x14ac:dyDescent="0.35">
      <c r="M34" s="2" t="s">
        <v>354</v>
      </c>
      <c r="N34" s="2">
        <f>COUNTIF(DATI!Q:Q,'Analisi settore e tempi'!$M34)</f>
        <v>5</v>
      </c>
      <c r="O34" s="3">
        <f t="shared" si="4"/>
        <v>1.1938872970391596E-3</v>
      </c>
      <c r="P34" s="2" t="s">
        <v>488</v>
      </c>
      <c r="Q34">
        <f>COUNTIF(DATI!W:W,'Analisi settore e tempi'!$P34)</f>
        <v>3</v>
      </c>
      <c r="R34" s="3">
        <f t="shared" si="5"/>
        <v>7.1633237822349568E-4</v>
      </c>
    </row>
    <row r="35" spans="13:18" x14ac:dyDescent="0.35">
      <c r="M35" s="2" t="s">
        <v>5065</v>
      </c>
      <c r="N35" s="2">
        <f>COUNTIF(DATI!Q:Q,'Analisi settore e tempi'!$M35)</f>
        <v>2</v>
      </c>
      <c r="O35" s="3">
        <f t="shared" si="4"/>
        <v>4.7755491881566379E-4</v>
      </c>
      <c r="P35" s="2" t="s">
        <v>556</v>
      </c>
      <c r="Q35">
        <f>COUNTIF(DATI!W:W,'Analisi settore e tempi'!$P35)</f>
        <v>2</v>
      </c>
      <c r="R35" s="3">
        <f t="shared" si="5"/>
        <v>4.7755491881566379E-4</v>
      </c>
    </row>
    <row r="36" spans="13:18" x14ac:dyDescent="0.35">
      <c r="M36" s="2" t="s">
        <v>19036</v>
      </c>
      <c r="N36" s="2">
        <f>COUNTIF(DATI!Q:Q,'Analisi settore e tempi'!$M36)</f>
        <v>6</v>
      </c>
      <c r="O36" s="3">
        <f t="shared" si="4"/>
        <v>1.4326647564469914E-3</v>
      </c>
      <c r="P36" s="2" t="s">
        <v>19713</v>
      </c>
      <c r="Q36">
        <f>COUNTIF(DATI!W:W,'Analisi settore e tempi'!$P36)</f>
        <v>2</v>
      </c>
      <c r="R36" s="3">
        <f t="shared" si="5"/>
        <v>4.7755491881566379E-4</v>
      </c>
    </row>
    <row r="37" spans="13:18" x14ac:dyDescent="0.35">
      <c r="M37" s="2" t="s">
        <v>8161</v>
      </c>
      <c r="N37" s="2">
        <f>COUNTIF(DATI!Q:Q,'Analisi settore e tempi'!$M37)</f>
        <v>57</v>
      </c>
      <c r="O37" s="3">
        <f t="shared" si="4"/>
        <v>1.3610315186246419E-2</v>
      </c>
      <c r="P37" s="2" t="s">
        <v>2389</v>
      </c>
      <c r="Q37">
        <f>COUNTIF(DATI!W:W,'Analisi settore e tempi'!$P37)</f>
        <v>180</v>
      </c>
      <c r="R37" s="3">
        <f t="shared" si="5"/>
        <v>4.2979942693409739E-2</v>
      </c>
    </row>
    <row r="38" spans="13:18" x14ac:dyDescent="0.35">
      <c r="M38" s="2" t="s">
        <v>3941</v>
      </c>
      <c r="N38" s="2">
        <f>COUNTIF(DATI!Q:Q,'Analisi settore e tempi'!$M38)</f>
        <v>1</v>
      </c>
      <c r="O38" s="3">
        <f t="shared" si="4"/>
        <v>2.3877745940783189E-4</v>
      </c>
      <c r="P38" s="2" t="s">
        <v>543</v>
      </c>
      <c r="Q38">
        <f>COUNTIF(DATI!W:W,'Analisi settore e tempi'!$P38)</f>
        <v>1</v>
      </c>
      <c r="R38" s="3">
        <f t="shared" si="5"/>
        <v>2.3877745940783189E-4</v>
      </c>
    </row>
    <row r="39" spans="13:18" x14ac:dyDescent="0.35">
      <c r="M39" s="2" t="s">
        <v>2323</v>
      </c>
      <c r="N39" s="2">
        <f>COUNTIF(DATI!Q:Q,'Analisi settore e tempi'!$M39)</f>
        <v>10</v>
      </c>
      <c r="O39" s="3">
        <f t="shared" si="4"/>
        <v>2.3877745940783192E-3</v>
      </c>
      <c r="P39" s="2" t="s">
        <v>490</v>
      </c>
      <c r="Q39">
        <f>COUNTIF(DATI!W:W,'Analisi settore e tempi'!$P39)</f>
        <v>5</v>
      </c>
      <c r="R39" s="3">
        <f t="shared" si="5"/>
        <v>1.1938872970391596E-3</v>
      </c>
    </row>
    <row r="40" spans="13:18" x14ac:dyDescent="0.35">
      <c r="M40" s="2" t="s">
        <v>253</v>
      </c>
      <c r="N40" s="2">
        <f>COUNTIF(DATI!Q:Q,'Analisi settore e tempi'!$M40)</f>
        <v>1</v>
      </c>
      <c r="O40" s="3">
        <f t="shared" si="4"/>
        <v>2.3877745940783189E-4</v>
      </c>
      <c r="P40" s="2" t="s">
        <v>18983</v>
      </c>
      <c r="Q40">
        <f>COUNTIF(DATI!W:W,'Analisi settore e tempi'!$P40)</f>
        <v>12</v>
      </c>
      <c r="R40" s="3">
        <f t="shared" si="5"/>
        <v>2.8653295128939827E-3</v>
      </c>
    </row>
    <row r="41" spans="13:18" x14ac:dyDescent="0.35">
      <c r="M41" s="2" t="s">
        <v>4953</v>
      </c>
      <c r="N41" s="2">
        <f>COUNTIF(DATI!Q:Q,'Analisi settore e tempi'!$M41)</f>
        <v>20</v>
      </c>
      <c r="O41" s="3">
        <f t="shared" si="4"/>
        <v>4.7755491881566383E-3</v>
      </c>
      <c r="P41" s="2" t="s">
        <v>7573</v>
      </c>
      <c r="Q41">
        <f>COUNTIF(DATI!W:W,'Analisi settore e tempi'!$P41)</f>
        <v>11</v>
      </c>
      <c r="R41" s="3">
        <f t="shared" si="5"/>
        <v>2.6265520534861507E-3</v>
      </c>
    </row>
    <row r="42" spans="13:18" x14ac:dyDescent="0.35">
      <c r="M42" s="2" t="s">
        <v>718</v>
      </c>
      <c r="N42" s="2">
        <f>COUNTIF(DATI!Q:Q,'Analisi settore e tempi'!$M42)</f>
        <v>52</v>
      </c>
      <c r="O42" s="3">
        <f t="shared" si="4"/>
        <v>1.2416427889207259E-2</v>
      </c>
      <c r="P42" s="2" t="s">
        <v>7185</v>
      </c>
      <c r="Q42">
        <f>COUNTIF(DATI!W:W,'Analisi settore e tempi'!$P42)</f>
        <v>98</v>
      </c>
      <c r="R42" s="3">
        <f t="shared" si="5"/>
        <v>2.3400191021967526E-2</v>
      </c>
    </row>
    <row r="43" spans="13:18" x14ac:dyDescent="0.35">
      <c r="M43" s="2" t="s">
        <v>8466</v>
      </c>
      <c r="N43" s="2">
        <f>COUNTIF(DATI!Q:Q,'Analisi settore e tempi'!$M43)</f>
        <v>3</v>
      </c>
      <c r="O43" s="3">
        <f t="shared" si="4"/>
        <v>7.1633237822349568E-4</v>
      </c>
      <c r="P43" s="2" t="s">
        <v>19739</v>
      </c>
      <c r="Q43">
        <f>COUNTIF(DATI!W:W,'Analisi settore e tempi'!$P43)</f>
        <v>4</v>
      </c>
      <c r="R43" s="3">
        <f t="shared" si="5"/>
        <v>9.5510983763132757E-4</v>
      </c>
    </row>
    <row r="44" spans="13:18" x14ac:dyDescent="0.35">
      <c r="M44" s="2" t="s">
        <v>72</v>
      </c>
      <c r="N44" s="2">
        <f>COUNTIF(DATI!Q:Q,'Analisi settore e tempi'!$M44)</f>
        <v>2</v>
      </c>
      <c r="O44" s="3">
        <f t="shared" si="4"/>
        <v>4.7755491881566379E-4</v>
      </c>
      <c r="P44" s="2" t="s">
        <v>562</v>
      </c>
      <c r="Q44">
        <f>COUNTIF(DATI!W:W,'Analisi settore e tempi'!$P44)</f>
        <v>1</v>
      </c>
      <c r="R44" s="3">
        <f t="shared" si="5"/>
        <v>2.3877745940783189E-4</v>
      </c>
    </row>
    <row r="45" spans="13:18" x14ac:dyDescent="0.35">
      <c r="M45" s="2" t="s">
        <v>228</v>
      </c>
      <c r="N45" s="2">
        <f>COUNTIF(DATI!Q:Q,'Analisi settore e tempi'!$M45)</f>
        <v>2</v>
      </c>
      <c r="O45" s="3">
        <f t="shared" si="4"/>
        <v>4.7755491881566379E-4</v>
      </c>
      <c r="P45" s="2" t="s">
        <v>6654</v>
      </c>
      <c r="Q45">
        <f>COUNTIF(DATI!W:W,'Analisi settore e tempi'!$P45)</f>
        <v>26</v>
      </c>
      <c r="R45" s="3">
        <f t="shared" si="5"/>
        <v>6.2082139446036294E-3</v>
      </c>
    </row>
    <row r="46" spans="13:18" x14ac:dyDescent="0.35">
      <c r="M46" s="2" t="s">
        <v>1215</v>
      </c>
      <c r="N46" s="2">
        <f>COUNTIF(DATI!Q:Q,'Analisi settore e tempi'!$M46)</f>
        <v>194</v>
      </c>
      <c r="O46" s="3">
        <f t="shared" si="4"/>
        <v>4.6322827125119391E-2</v>
      </c>
      <c r="P46" s="2" t="s">
        <v>531</v>
      </c>
      <c r="Q46">
        <f>COUNTIF(DATI!W:W,'Analisi settore e tempi'!$P46)</f>
        <v>3</v>
      </c>
      <c r="R46" s="3">
        <f t="shared" si="5"/>
        <v>7.1633237822349568E-4</v>
      </c>
    </row>
    <row r="47" spans="13:18" x14ac:dyDescent="0.35">
      <c r="M47" s="2" t="s">
        <v>19679</v>
      </c>
      <c r="N47" s="2">
        <f>COUNTIF(DATI!Q:Q,'Analisi settore e tempi'!$M47)</f>
        <v>1</v>
      </c>
      <c r="O47" s="3">
        <f t="shared" si="4"/>
        <v>2.3877745940783189E-4</v>
      </c>
      <c r="P47" s="2" t="s">
        <v>6776</v>
      </c>
      <c r="Q47">
        <f>COUNTIF(DATI!W:W,'Analisi settore e tempi'!$P47)</f>
        <v>8</v>
      </c>
      <c r="R47" s="3">
        <f t="shared" si="5"/>
        <v>1.9102196752626551E-3</v>
      </c>
    </row>
    <row r="48" spans="13:18" x14ac:dyDescent="0.35">
      <c r="M48" s="2" t="s">
        <v>3945</v>
      </c>
      <c r="N48" s="2">
        <f>COUNTIF(DATI!Q:Q,'Analisi settore e tempi'!$M48)</f>
        <v>8</v>
      </c>
      <c r="O48" s="3">
        <f t="shared" si="4"/>
        <v>1.9102196752626551E-3</v>
      </c>
      <c r="P48" s="2" t="s">
        <v>7893</v>
      </c>
      <c r="Q48">
        <f>COUNTIF(DATI!W:W,'Analisi settore e tempi'!$P48)</f>
        <v>11</v>
      </c>
      <c r="R48" s="3">
        <f t="shared" si="5"/>
        <v>2.6265520534861507E-3</v>
      </c>
    </row>
    <row r="49" spans="13:18" x14ac:dyDescent="0.35">
      <c r="M49" s="2" t="s">
        <v>3039</v>
      </c>
      <c r="N49" s="2">
        <f>COUNTIF(DATI!Q:Q,'Analisi settore e tempi'!$M49)</f>
        <v>5</v>
      </c>
      <c r="O49" s="3">
        <f t="shared" si="4"/>
        <v>1.1938872970391596E-3</v>
      </c>
      <c r="P49" s="2" t="s">
        <v>6641</v>
      </c>
      <c r="Q49">
        <f>COUNTIF(DATI!W:W,'Analisi settore e tempi'!$P49)</f>
        <v>2</v>
      </c>
      <c r="R49" s="3">
        <f t="shared" si="5"/>
        <v>4.7755491881566379E-4</v>
      </c>
    </row>
    <row r="50" spans="13:18" x14ac:dyDescent="0.35">
      <c r="M50" s="2" t="s">
        <v>19660</v>
      </c>
      <c r="N50" s="2">
        <f>COUNTIF(DATI!Q:Q,'Analisi settore e tempi'!$M50)</f>
        <v>1</v>
      </c>
      <c r="O50" s="3">
        <f t="shared" si="4"/>
        <v>2.3877745940783189E-4</v>
      </c>
      <c r="P50" s="2" t="s">
        <v>486</v>
      </c>
      <c r="Q50">
        <f>COUNTIF(DATI!W:W,'Analisi settore e tempi'!$P50)</f>
        <v>3</v>
      </c>
      <c r="R50" s="3">
        <f t="shared" si="5"/>
        <v>7.1633237822349568E-4</v>
      </c>
    </row>
    <row r="51" spans="13:18" x14ac:dyDescent="0.35">
      <c r="M51" s="2" t="s">
        <v>19014</v>
      </c>
      <c r="N51" s="2">
        <f>COUNTIF(DATI!Q:Q,'Analisi settore e tempi'!$M51)</f>
        <v>1</v>
      </c>
      <c r="O51" s="3">
        <f t="shared" si="4"/>
        <v>2.3877745940783189E-4</v>
      </c>
      <c r="P51" s="2" t="s">
        <v>2454</v>
      </c>
      <c r="Q51">
        <f>COUNTIF(DATI!W:W,'Analisi settore e tempi'!$P51)</f>
        <v>14</v>
      </c>
      <c r="R51" s="3">
        <f t="shared" si="5"/>
        <v>3.3428844317096467E-3</v>
      </c>
    </row>
    <row r="52" spans="13:18" x14ac:dyDescent="0.35">
      <c r="M52" s="2" t="s">
        <v>19531</v>
      </c>
      <c r="N52" s="2">
        <f>COUNTIF(DATI!Q:Q,'Analisi settore e tempi'!$M52)</f>
        <v>5</v>
      </c>
      <c r="O52" s="3">
        <f t="shared" si="4"/>
        <v>1.1938872970391596E-3</v>
      </c>
      <c r="P52" s="2" t="s">
        <v>19737</v>
      </c>
      <c r="Q52">
        <f>COUNTIF(DATI!W:W,'Analisi settore e tempi'!$P52)</f>
        <v>14</v>
      </c>
      <c r="R52" s="3">
        <f t="shared" si="5"/>
        <v>3.3428844317096467E-3</v>
      </c>
    </row>
    <row r="53" spans="13:18" x14ac:dyDescent="0.35">
      <c r="M53" s="2" t="s">
        <v>8048</v>
      </c>
      <c r="N53" s="2">
        <f>COUNTIF(DATI!Q:Q,'Analisi settore e tempi'!$M53)</f>
        <v>3</v>
      </c>
      <c r="O53" s="3">
        <f t="shared" si="4"/>
        <v>7.1633237822349568E-4</v>
      </c>
      <c r="P53" s="2" t="s">
        <v>19120</v>
      </c>
      <c r="Q53">
        <f>COUNTIF(DATI!W:W,'Analisi settore e tempi'!$P53)</f>
        <v>1</v>
      </c>
      <c r="R53" s="3">
        <f t="shared" si="5"/>
        <v>2.3877745940783189E-4</v>
      </c>
    </row>
    <row r="54" spans="13:18" x14ac:dyDescent="0.35">
      <c r="M54" s="2" t="s">
        <v>84</v>
      </c>
      <c r="N54" s="2">
        <f>COUNTIF(DATI!Q:Q,'Analisi settore e tempi'!$M54)</f>
        <v>1</v>
      </c>
      <c r="O54" s="3">
        <f t="shared" si="4"/>
        <v>2.3877745940783189E-4</v>
      </c>
      <c r="P54" s="2" t="s">
        <v>22259</v>
      </c>
      <c r="Q54">
        <f>COUNTIF(DATI!W:W,'Analisi settore e tempi'!$P54)</f>
        <v>16</v>
      </c>
      <c r="R54" s="3">
        <f t="shared" si="5"/>
        <v>3.8204393505253103E-3</v>
      </c>
    </row>
    <row r="55" spans="13:18" x14ac:dyDescent="0.35">
      <c r="M55" s="2" t="s">
        <v>225</v>
      </c>
      <c r="N55" s="2">
        <f>COUNTIF(DATI!Q:Q,'Analisi settore e tempi'!$M55)</f>
        <v>2</v>
      </c>
      <c r="O55" s="3">
        <f t="shared" si="4"/>
        <v>4.7755491881566379E-4</v>
      </c>
      <c r="P55" s="2" t="s">
        <v>19030</v>
      </c>
      <c r="Q55">
        <f>COUNTIF(DATI!W:W,'Analisi settore e tempi'!$P55)</f>
        <v>2</v>
      </c>
      <c r="R55" s="3">
        <f t="shared" si="5"/>
        <v>4.7755491881566379E-4</v>
      </c>
    </row>
    <row r="56" spans="13:18" x14ac:dyDescent="0.35">
      <c r="M56" s="2" t="s">
        <v>186</v>
      </c>
      <c r="N56" s="2">
        <f>COUNTIF(DATI!Q:Q,'Analisi settore e tempi'!$M56)</f>
        <v>339</v>
      </c>
      <c r="O56" s="3">
        <f t="shared" si="4"/>
        <v>8.0945558739255019E-2</v>
      </c>
      <c r="P56" s="2" t="s">
        <v>6662</v>
      </c>
      <c r="Q56">
        <f>COUNTIF(DATI!W:W,'Analisi settore e tempi'!$P56)</f>
        <v>52</v>
      </c>
      <c r="R56" s="3">
        <f t="shared" si="5"/>
        <v>1.2416427889207259E-2</v>
      </c>
    </row>
    <row r="57" spans="13:18" x14ac:dyDescent="0.35">
      <c r="M57" s="2" t="s">
        <v>684</v>
      </c>
      <c r="N57" s="2">
        <f>COUNTIF(DATI!Q:Q,'Analisi settore e tempi'!$M57)</f>
        <v>98</v>
      </c>
      <c r="O57" s="3">
        <f t="shared" si="4"/>
        <v>2.3400191021967526E-2</v>
      </c>
      <c r="P57" s="2" t="s">
        <v>19716</v>
      </c>
      <c r="Q57">
        <f>COUNTIF(DATI!W:W,'Analisi settore e tempi'!$P57)</f>
        <v>8</v>
      </c>
      <c r="R57" s="3">
        <f t="shared" si="5"/>
        <v>1.9102196752626551E-3</v>
      </c>
    </row>
    <row r="58" spans="13:18" x14ac:dyDescent="0.35">
      <c r="M58" s="2" t="s">
        <v>8259</v>
      </c>
      <c r="N58" s="2">
        <f>COUNTIF(DATI!Q:Q,'Analisi settore e tempi'!$M58)</f>
        <v>1</v>
      </c>
      <c r="O58" s="3">
        <f t="shared" si="4"/>
        <v>2.3877745940783189E-4</v>
      </c>
      <c r="P58" s="2" t="s">
        <v>542</v>
      </c>
      <c r="Q58">
        <f>COUNTIF(DATI!W:W,'Analisi settore e tempi'!$P58)</f>
        <v>2</v>
      </c>
      <c r="R58" s="3">
        <f t="shared" si="5"/>
        <v>4.7755491881566379E-4</v>
      </c>
    </row>
    <row r="59" spans="13:18" x14ac:dyDescent="0.35">
      <c r="M59" s="2" t="s">
        <v>484</v>
      </c>
      <c r="N59" s="2">
        <f>COUNTIF(DATI!Q:Q,'Analisi settore e tempi'!$M59)</f>
        <v>23</v>
      </c>
      <c r="O59" s="3">
        <f t="shared" si="4"/>
        <v>5.4918815663801334E-3</v>
      </c>
      <c r="P59" s="2" t="s">
        <v>19072</v>
      </c>
      <c r="Q59">
        <f>COUNTIF(DATI!W:W,'Analisi settore e tempi'!$P59)</f>
        <v>1</v>
      </c>
      <c r="R59" s="3">
        <f t="shared" si="5"/>
        <v>2.3877745940783189E-4</v>
      </c>
    </row>
    <row r="60" spans="13:18" x14ac:dyDescent="0.35">
      <c r="M60" s="2" t="s">
        <v>5024</v>
      </c>
      <c r="N60" s="2">
        <f>COUNTIF(DATI!Q:Q,'Analisi settore e tempi'!$M60)</f>
        <v>4</v>
      </c>
      <c r="O60" s="3">
        <f t="shared" si="4"/>
        <v>9.5510983763132757E-4</v>
      </c>
      <c r="P60" s="2" t="s">
        <v>6658</v>
      </c>
      <c r="Q60">
        <f>COUNTIF(DATI!W:W,'Analisi settore e tempi'!$P60)</f>
        <v>95</v>
      </c>
      <c r="R60" s="3">
        <f t="shared" si="5"/>
        <v>2.2683858643744031E-2</v>
      </c>
    </row>
    <row r="61" spans="13:18" x14ac:dyDescent="0.35">
      <c r="M61" s="2" t="s">
        <v>120</v>
      </c>
      <c r="N61" s="2">
        <f>COUNTIF(DATI!Q:Q,'Analisi settore e tempi'!$M61)</f>
        <v>9</v>
      </c>
      <c r="O61" s="3">
        <f t="shared" si="4"/>
        <v>2.1489971346704871E-3</v>
      </c>
      <c r="P61" s="2" t="s">
        <v>552</v>
      </c>
      <c r="Q61">
        <f>COUNTIF(DATI!W:W,'Analisi settore e tempi'!$P61)</f>
        <v>3</v>
      </c>
      <c r="R61" s="3">
        <f t="shared" si="5"/>
        <v>7.1633237822349568E-4</v>
      </c>
    </row>
    <row r="62" spans="13:18" x14ac:dyDescent="0.35">
      <c r="M62" s="2" t="s">
        <v>16062</v>
      </c>
      <c r="N62" s="2">
        <f>COUNTIF(DATI!Q:Q,'Analisi settore e tempi'!$M62)</f>
        <v>2</v>
      </c>
      <c r="O62" s="3">
        <f t="shared" si="4"/>
        <v>4.7755491881566379E-4</v>
      </c>
      <c r="P62" s="2" t="s">
        <v>19719</v>
      </c>
      <c r="Q62">
        <f>COUNTIF(DATI!W:W,'Analisi settore e tempi'!$P62)</f>
        <v>9</v>
      </c>
      <c r="R62" s="3">
        <f t="shared" si="5"/>
        <v>2.1489971346704871E-3</v>
      </c>
    </row>
    <row r="63" spans="13:18" x14ac:dyDescent="0.35">
      <c r="M63" s="2" t="s">
        <v>21044</v>
      </c>
      <c r="N63" s="2">
        <f>COUNTIF(DATI!Q:Q,'Analisi settore e tempi'!$M63)</f>
        <v>4</v>
      </c>
      <c r="O63" s="3">
        <f t="shared" si="4"/>
        <v>9.5510983763132757E-4</v>
      </c>
      <c r="P63" s="2" t="s">
        <v>19738</v>
      </c>
      <c r="Q63">
        <f>COUNTIF(DATI!W:W,'Analisi settore e tempi'!$P63)</f>
        <v>5</v>
      </c>
      <c r="R63" s="3">
        <f t="shared" si="5"/>
        <v>1.1938872970391596E-3</v>
      </c>
    </row>
    <row r="64" spans="13:18" x14ac:dyDescent="0.35">
      <c r="M64" s="2" t="s">
        <v>5621</v>
      </c>
      <c r="N64" s="2">
        <f>COUNTIF(DATI!Q:Q,'Analisi settore e tempi'!$M64)</f>
        <v>7</v>
      </c>
      <c r="O64" s="3">
        <f t="shared" si="4"/>
        <v>1.6714422158548234E-3</v>
      </c>
      <c r="P64" s="2" t="s">
        <v>19726</v>
      </c>
      <c r="Q64">
        <f>COUNTIF(DATI!W:W,'Analisi settore e tempi'!$P64)</f>
        <v>6</v>
      </c>
      <c r="R64" s="3">
        <f t="shared" si="5"/>
        <v>1.4326647564469914E-3</v>
      </c>
    </row>
    <row r="65" spans="13:18" x14ac:dyDescent="0.35">
      <c r="M65" s="2" t="s">
        <v>489</v>
      </c>
      <c r="N65" s="2">
        <f>COUNTIF(DATI!Q:Q,'Analisi settore e tempi'!$M65)</f>
        <v>1</v>
      </c>
      <c r="O65" s="3">
        <f t="shared" si="4"/>
        <v>2.3877745940783189E-4</v>
      </c>
      <c r="P65" s="2" t="s">
        <v>634</v>
      </c>
      <c r="Q65">
        <f>COUNTIF(DATI!W:W,'Analisi settore e tempi'!$P65)</f>
        <v>145</v>
      </c>
      <c r="R65" s="3">
        <f t="shared" si="5"/>
        <v>3.4622731614135628E-2</v>
      </c>
    </row>
    <row r="66" spans="13:18" x14ac:dyDescent="0.35">
      <c r="M66" s="2" t="s">
        <v>8473</v>
      </c>
      <c r="N66" s="2">
        <f>COUNTIF(DATI!Q:Q,'Analisi settore e tempi'!$M66)</f>
        <v>4</v>
      </c>
      <c r="O66" s="3">
        <f t="shared" si="4"/>
        <v>9.5510983763132757E-4</v>
      </c>
      <c r="P66" s="2" t="s">
        <v>19714</v>
      </c>
      <c r="Q66">
        <f>COUNTIF(DATI!W:W,'Analisi settore e tempi'!$P66)</f>
        <v>1</v>
      </c>
      <c r="R66" s="3">
        <f t="shared" si="5"/>
        <v>2.3877745940783189E-4</v>
      </c>
    </row>
    <row r="67" spans="13:18" x14ac:dyDescent="0.35">
      <c r="M67" s="2" t="s">
        <v>282</v>
      </c>
      <c r="N67" s="2">
        <f>COUNTIF(DATI!Q:Q,'Analisi settore e tempi'!$M67)</f>
        <v>3</v>
      </c>
      <c r="O67" s="3">
        <f t="shared" ref="O67:O130" si="15">N67/SUM($N:$N)</f>
        <v>7.1633237822349568E-4</v>
      </c>
      <c r="P67" s="2" t="s">
        <v>19061</v>
      </c>
      <c r="Q67">
        <f>COUNTIF(DATI!W:W,'Analisi settore e tempi'!$P67)</f>
        <v>11</v>
      </c>
      <c r="R67" s="3">
        <f t="shared" ref="R67:R130" si="16">Q67/SUM($Q:$Q)</f>
        <v>2.6265520534861507E-3</v>
      </c>
    </row>
    <row r="68" spans="13:18" x14ac:dyDescent="0.35">
      <c r="M68" s="2" t="s">
        <v>19034</v>
      </c>
      <c r="N68" s="2">
        <f>COUNTIF(DATI!Q:Q,'Analisi settore e tempi'!$M68)</f>
        <v>3</v>
      </c>
      <c r="O68" s="3">
        <f t="shared" si="15"/>
        <v>7.1633237822349568E-4</v>
      </c>
      <c r="P68" s="2" t="s">
        <v>564</v>
      </c>
      <c r="Q68">
        <f>COUNTIF(DATI!W:W,'Analisi settore e tempi'!$P68)</f>
        <v>3</v>
      </c>
      <c r="R68" s="3">
        <f t="shared" si="16"/>
        <v>7.1633237822349568E-4</v>
      </c>
    </row>
    <row r="69" spans="13:18" x14ac:dyDescent="0.35">
      <c r="M69" s="2" t="s">
        <v>6640</v>
      </c>
      <c r="N69" s="2">
        <f>COUNTIF(DATI!Q:Q,'Analisi settore e tempi'!$M69)</f>
        <v>3</v>
      </c>
      <c r="O69" s="3">
        <f t="shared" si="15"/>
        <v>7.1633237822349568E-4</v>
      </c>
      <c r="P69" s="2" t="s">
        <v>19308</v>
      </c>
      <c r="Q69">
        <f>COUNTIF(DATI!W:W,'Analisi settore e tempi'!$P69)</f>
        <v>6</v>
      </c>
      <c r="R69" s="3">
        <f t="shared" si="16"/>
        <v>1.4326647564469914E-3</v>
      </c>
    </row>
    <row r="70" spans="13:18" x14ac:dyDescent="0.35">
      <c r="M70" s="2" t="s">
        <v>432</v>
      </c>
      <c r="N70" s="2">
        <f>COUNTIF(DATI!Q:Q,'Analisi settore e tempi'!$M70)</f>
        <v>4</v>
      </c>
      <c r="O70" s="3">
        <f t="shared" si="15"/>
        <v>9.5510983763132757E-4</v>
      </c>
      <c r="P70" s="2" t="s">
        <v>485</v>
      </c>
      <c r="Q70">
        <f>COUNTIF(DATI!W:W,'Analisi settore e tempi'!$P70)</f>
        <v>2</v>
      </c>
      <c r="R70" s="3">
        <f t="shared" si="16"/>
        <v>4.7755491881566379E-4</v>
      </c>
    </row>
    <row r="71" spans="13:18" x14ac:dyDescent="0.35">
      <c r="M71" s="2" t="s">
        <v>772</v>
      </c>
      <c r="N71" s="2">
        <f>COUNTIF(DATI!Q:Q,'Analisi settore e tempi'!$M71)</f>
        <v>1</v>
      </c>
      <c r="O71" s="3">
        <f t="shared" si="15"/>
        <v>2.3877745940783189E-4</v>
      </c>
      <c r="P71" s="2" t="s">
        <v>19497</v>
      </c>
      <c r="Q71">
        <f>COUNTIF(DATI!W:W,'Analisi settore e tempi'!$P71)</f>
        <v>3</v>
      </c>
      <c r="R71" s="3">
        <f t="shared" si="16"/>
        <v>7.1633237822349568E-4</v>
      </c>
    </row>
    <row r="72" spans="13:18" x14ac:dyDescent="0.35">
      <c r="M72" s="2" t="s">
        <v>3048</v>
      </c>
      <c r="N72" s="2">
        <f>COUNTIF(DATI!Q:Q,'Analisi settore e tempi'!$M72)</f>
        <v>73</v>
      </c>
      <c r="O72" s="3">
        <f t="shared" si="15"/>
        <v>1.7430754536771727E-2</v>
      </c>
      <c r="P72" s="2" t="s">
        <v>22262</v>
      </c>
      <c r="Q72">
        <f>COUNTIF(DATI!W:W,'Analisi settore e tempi'!$P72)</f>
        <v>7</v>
      </c>
      <c r="R72" s="3">
        <f t="shared" si="16"/>
        <v>1.6714422158548234E-3</v>
      </c>
    </row>
    <row r="73" spans="13:18" x14ac:dyDescent="0.35">
      <c r="M73" s="2" t="s">
        <v>330</v>
      </c>
      <c r="N73" s="2">
        <f>COUNTIF(DATI!Q:Q,'Analisi settore e tempi'!$M73)</f>
        <v>1</v>
      </c>
      <c r="O73" s="3">
        <f t="shared" si="15"/>
        <v>2.3877745940783189E-4</v>
      </c>
      <c r="P73" s="2" t="s">
        <v>2413</v>
      </c>
      <c r="Q73">
        <f>COUNTIF(DATI!W:W,'Analisi settore e tempi'!$P73)</f>
        <v>84</v>
      </c>
      <c r="R73" s="3">
        <f t="shared" si="16"/>
        <v>2.0057306590257881E-2</v>
      </c>
    </row>
    <row r="74" spans="13:18" x14ac:dyDescent="0.35">
      <c r="M74" s="2" t="s">
        <v>275</v>
      </c>
      <c r="N74" s="2">
        <f>COUNTIF(DATI!Q:Q,'Analisi settore e tempi'!$M74)</f>
        <v>1</v>
      </c>
      <c r="O74" s="3">
        <f t="shared" si="15"/>
        <v>2.3877745940783189E-4</v>
      </c>
      <c r="P74" s="2" t="s">
        <v>19715</v>
      </c>
      <c r="Q74">
        <f>COUNTIF(DATI!W:W,'Analisi settore e tempi'!$P74)</f>
        <v>1</v>
      </c>
      <c r="R74" s="3">
        <f t="shared" si="16"/>
        <v>2.3877745940783189E-4</v>
      </c>
    </row>
    <row r="75" spans="13:18" x14ac:dyDescent="0.35">
      <c r="M75" s="2" t="s">
        <v>7977</v>
      </c>
      <c r="N75" s="2">
        <f>COUNTIF(DATI!Q:Q,'Analisi settore e tempi'!$M75)</f>
        <v>1</v>
      </c>
      <c r="O75" s="3">
        <f t="shared" si="15"/>
        <v>2.3877745940783189E-4</v>
      </c>
      <c r="P75" s="2" t="s">
        <v>19093</v>
      </c>
      <c r="Q75">
        <f>COUNTIF(DATI!W:W,'Analisi settore e tempi'!$P75)</f>
        <v>1</v>
      </c>
      <c r="R75" s="3">
        <f t="shared" si="16"/>
        <v>2.3877745940783189E-4</v>
      </c>
    </row>
    <row r="76" spans="13:18" x14ac:dyDescent="0.35">
      <c r="M76" s="2" t="s">
        <v>5494</v>
      </c>
      <c r="N76" s="2">
        <f>COUNTIF(DATI!Q:Q,'Analisi settore e tempi'!$M76)</f>
        <v>30</v>
      </c>
      <c r="O76" s="3">
        <f t="shared" si="15"/>
        <v>7.1633237822349575E-3</v>
      </c>
      <c r="P76" s="2" t="s">
        <v>482</v>
      </c>
      <c r="Q76">
        <f>COUNTIF(DATI!W:W,'Analisi settore e tempi'!$P76)</f>
        <v>2</v>
      </c>
      <c r="R76" s="3">
        <f t="shared" si="16"/>
        <v>4.7755491881566379E-4</v>
      </c>
    </row>
    <row r="77" spans="13:18" x14ac:dyDescent="0.35">
      <c r="M77" s="2" t="s">
        <v>568</v>
      </c>
      <c r="N77" s="2">
        <f>COUNTIF(DATI!Q:Q,'Analisi settore e tempi'!$M77)</f>
        <v>18</v>
      </c>
      <c r="O77" s="3">
        <f t="shared" si="15"/>
        <v>4.2979942693409743E-3</v>
      </c>
      <c r="P77" s="2" t="s">
        <v>18968</v>
      </c>
      <c r="Q77">
        <f>COUNTIF(DATI!W:W,'Analisi settore e tempi'!$P77)</f>
        <v>10</v>
      </c>
      <c r="R77" s="3">
        <f t="shared" si="16"/>
        <v>2.3877745940783192E-3</v>
      </c>
    </row>
    <row r="78" spans="13:18" x14ac:dyDescent="0.35">
      <c r="M78" s="2" t="s">
        <v>8464</v>
      </c>
      <c r="N78" s="2">
        <f>COUNTIF(DATI!Q:Q,'Analisi settore e tempi'!$M78)</f>
        <v>1</v>
      </c>
      <c r="O78" s="3">
        <f t="shared" si="15"/>
        <v>2.3877745940783189E-4</v>
      </c>
      <c r="P78" s="2" t="s">
        <v>6652</v>
      </c>
      <c r="Q78">
        <f>COUNTIF(DATI!W:W,'Analisi settore e tempi'!$P78)</f>
        <v>96</v>
      </c>
      <c r="R78" s="3">
        <f t="shared" si="16"/>
        <v>2.2922636103151862E-2</v>
      </c>
    </row>
    <row r="79" spans="13:18" x14ac:dyDescent="0.35">
      <c r="M79" s="2" t="s">
        <v>118</v>
      </c>
      <c r="N79" s="2">
        <f>COUNTIF(DATI!Q:Q,'Analisi settore e tempi'!$M79)</f>
        <v>2</v>
      </c>
      <c r="O79" s="3">
        <f t="shared" si="15"/>
        <v>4.7755491881566379E-4</v>
      </c>
      <c r="P79" s="2" t="s">
        <v>19731</v>
      </c>
      <c r="Q79">
        <f>COUNTIF(DATI!W:W,'Analisi settore e tempi'!$P79)</f>
        <v>2</v>
      </c>
      <c r="R79" s="3">
        <f t="shared" si="16"/>
        <v>4.7755491881566379E-4</v>
      </c>
    </row>
    <row r="80" spans="13:18" x14ac:dyDescent="0.35">
      <c r="M80" s="2" t="s">
        <v>7327</v>
      </c>
      <c r="N80" s="2">
        <f>COUNTIF(DATI!Q:Q,'Analisi settore e tempi'!$M80)</f>
        <v>2</v>
      </c>
      <c r="O80" s="3">
        <f t="shared" si="15"/>
        <v>4.7755491881566379E-4</v>
      </c>
      <c r="P80" s="2" t="s">
        <v>7810</v>
      </c>
      <c r="Q80">
        <f>COUNTIF(DATI!W:W,'Analisi settore e tempi'!$P80)</f>
        <v>5</v>
      </c>
      <c r="R80" s="3">
        <f t="shared" si="16"/>
        <v>1.1938872970391596E-3</v>
      </c>
    </row>
    <row r="81" spans="13:18" x14ac:dyDescent="0.35">
      <c r="M81" s="2" t="s">
        <v>5055</v>
      </c>
      <c r="N81" s="2">
        <f>COUNTIF(DATI!Q:Q,'Analisi settore e tempi'!$M81)</f>
        <v>1</v>
      </c>
      <c r="O81" s="3">
        <f t="shared" si="15"/>
        <v>2.3877745940783189E-4</v>
      </c>
      <c r="P81" s="2" t="s">
        <v>19049</v>
      </c>
      <c r="Q81">
        <f>COUNTIF(DATI!W:W,'Analisi settore e tempi'!$P81)</f>
        <v>6</v>
      </c>
      <c r="R81" s="3">
        <f t="shared" si="16"/>
        <v>1.4326647564469914E-3</v>
      </c>
    </row>
    <row r="82" spans="13:18" x14ac:dyDescent="0.35">
      <c r="M82" s="2" t="s">
        <v>2770</v>
      </c>
      <c r="N82" s="2">
        <f>COUNTIF(DATI!Q:Q,'Analisi settore e tempi'!$M82)</f>
        <v>162</v>
      </c>
      <c r="O82" s="3">
        <f t="shared" si="15"/>
        <v>3.8681948424068767E-2</v>
      </c>
      <c r="P82" s="2" t="s">
        <v>553</v>
      </c>
      <c r="Q82">
        <f>COUNTIF(DATI!W:W,'Analisi settore e tempi'!$P82)</f>
        <v>1</v>
      </c>
      <c r="R82" s="3">
        <f t="shared" si="16"/>
        <v>2.3877745940783189E-4</v>
      </c>
    </row>
    <row r="83" spans="13:18" x14ac:dyDescent="0.35">
      <c r="M83" s="2" t="s">
        <v>4041</v>
      </c>
      <c r="N83" s="2">
        <f>COUNTIF(DATI!Q:Q,'Analisi settore e tempi'!$M83)</f>
        <v>1</v>
      </c>
      <c r="O83" s="3">
        <f t="shared" si="15"/>
        <v>2.3877745940783189E-4</v>
      </c>
      <c r="P83" s="2" t="s">
        <v>6666</v>
      </c>
      <c r="Q83">
        <f>COUNTIF(DATI!W:W,'Analisi settore e tempi'!$P83)</f>
        <v>77</v>
      </c>
      <c r="R83" s="3">
        <f t="shared" si="16"/>
        <v>1.8385864374403055E-2</v>
      </c>
    </row>
    <row r="84" spans="13:18" x14ac:dyDescent="0.35">
      <c r="M84" s="2" t="s">
        <v>19038</v>
      </c>
      <c r="N84" s="2">
        <f>COUNTIF(DATI!Q:Q,'Analisi settore e tempi'!$M84)</f>
        <v>3</v>
      </c>
      <c r="O84" s="3">
        <f t="shared" si="15"/>
        <v>7.1633237822349568E-4</v>
      </c>
      <c r="P84" s="2" t="s">
        <v>500</v>
      </c>
      <c r="Q84">
        <f>COUNTIF(DATI!W:W,'Analisi settore e tempi'!$P84)</f>
        <v>7</v>
      </c>
      <c r="R84" s="3">
        <f t="shared" si="16"/>
        <v>1.6714422158548234E-3</v>
      </c>
    </row>
    <row r="85" spans="13:18" x14ac:dyDescent="0.35">
      <c r="M85" s="2" t="s">
        <v>2381</v>
      </c>
      <c r="N85" s="2">
        <f>COUNTIF(DATI!Q:Q,'Analisi settore e tempi'!$M85)</f>
        <v>5</v>
      </c>
      <c r="O85" s="3">
        <f t="shared" si="15"/>
        <v>1.1938872970391596E-3</v>
      </c>
      <c r="P85" s="2" t="s">
        <v>19725</v>
      </c>
      <c r="Q85">
        <f>COUNTIF(DATI!W:W,'Analisi settore e tempi'!$P85)</f>
        <v>9</v>
      </c>
      <c r="R85" s="3">
        <f t="shared" si="16"/>
        <v>2.1489971346704871E-3</v>
      </c>
    </row>
    <row r="86" spans="13:18" x14ac:dyDescent="0.35">
      <c r="M86" s="2" t="s">
        <v>1248</v>
      </c>
      <c r="N86" s="2">
        <f>COUNTIF(DATI!Q:Q,'Analisi settore e tempi'!$M86)</f>
        <v>5</v>
      </c>
      <c r="O86" s="3">
        <f t="shared" si="15"/>
        <v>1.1938872970391596E-3</v>
      </c>
      <c r="P86" s="2" t="s">
        <v>6715</v>
      </c>
      <c r="Q86">
        <f>COUNTIF(DATI!W:W,'Analisi settore e tempi'!$P86)</f>
        <v>5</v>
      </c>
      <c r="R86" s="3">
        <f t="shared" si="16"/>
        <v>1.1938872970391596E-3</v>
      </c>
    </row>
    <row r="87" spans="13:18" x14ac:dyDescent="0.35">
      <c r="M87" s="2" t="s">
        <v>19741</v>
      </c>
      <c r="N87" s="2">
        <f>COUNTIF(DATI!Q:Q,'Analisi settore e tempi'!$M87)</f>
        <v>3</v>
      </c>
      <c r="O87" s="3">
        <f t="shared" si="15"/>
        <v>7.1633237822349568E-4</v>
      </c>
      <c r="P87" s="2" t="s">
        <v>6644</v>
      </c>
      <c r="Q87">
        <f>COUNTIF(DATI!W:W,'Analisi settore e tempi'!$P87)</f>
        <v>60</v>
      </c>
      <c r="R87" s="3">
        <f t="shared" si="16"/>
        <v>1.4326647564469915E-2</v>
      </c>
    </row>
    <row r="88" spans="13:18" x14ac:dyDescent="0.35">
      <c r="M88" s="2" t="s">
        <v>615</v>
      </c>
      <c r="N88" s="2">
        <f>COUNTIF(DATI!Q:Q,'Analisi settore e tempi'!$M88)</f>
        <v>3</v>
      </c>
      <c r="O88" s="3">
        <f t="shared" si="15"/>
        <v>7.1633237822349568E-4</v>
      </c>
      <c r="P88" s="2" t="s">
        <v>19717</v>
      </c>
      <c r="Q88">
        <f>COUNTIF(DATI!W:W,'Analisi settore e tempi'!$P88)</f>
        <v>8</v>
      </c>
      <c r="R88" s="3">
        <f t="shared" si="16"/>
        <v>1.9102196752626551E-3</v>
      </c>
    </row>
    <row r="89" spans="13:18" x14ac:dyDescent="0.35">
      <c r="M89" s="2" t="s">
        <v>8061</v>
      </c>
      <c r="N89" s="2">
        <f>COUNTIF(DATI!Q:Q,'Analisi settore e tempi'!$M89)</f>
        <v>1</v>
      </c>
      <c r="O89" s="3">
        <f t="shared" si="15"/>
        <v>2.3877745940783189E-4</v>
      </c>
      <c r="P89" s="2" t="s">
        <v>6661</v>
      </c>
      <c r="Q89">
        <f>COUNTIF(DATI!W:W,'Analisi settore e tempi'!$P89)</f>
        <v>35</v>
      </c>
      <c r="R89" s="3">
        <f t="shared" si="16"/>
        <v>8.3572110792741166E-3</v>
      </c>
    </row>
    <row r="90" spans="13:18" x14ac:dyDescent="0.35">
      <c r="M90" s="2" t="s">
        <v>162</v>
      </c>
      <c r="N90" s="2">
        <f>COUNTIF(DATI!Q:Q,'Analisi settore e tempi'!$M90)</f>
        <v>8</v>
      </c>
      <c r="O90" s="3">
        <f t="shared" si="15"/>
        <v>1.9102196752626551E-3</v>
      </c>
      <c r="P90" s="2" t="s">
        <v>19005</v>
      </c>
      <c r="Q90">
        <f>COUNTIF(DATI!W:W,'Analisi settore e tempi'!$P90)</f>
        <v>30</v>
      </c>
      <c r="R90" s="3">
        <f t="shared" si="16"/>
        <v>7.1633237822349575E-3</v>
      </c>
    </row>
    <row r="91" spans="13:18" x14ac:dyDescent="0.35">
      <c r="M91" s="2" t="s">
        <v>5498</v>
      </c>
      <c r="N91" s="2">
        <f>COUNTIF(DATI!Q:Q,'Analisi settore e tempi'!$M91)</f>
        <v>3</v>
      </c>
      <c r="O91" s="3">
        <f t="shared" si="15"/>
        <v>7.1633237822349568E-4</v>
      </c>
      <c r="P91" s="2" t="s">
        <v>19718</v>
      </c>
      <c r="Q91">
        <f>COUNTIF(DATI!W:W,'Analisi settore e tempi'!$P91)</f>
        <v>7</v>
      </c>
      <c r="R91" s="3">
        <f t="shared" si="16"/>
        <v>1.6714422158548234E-3</v>
      </c>
    </row>
    <row r="92" spans="13:18" x14ac:dyDescent="0.35">
      <c r="M92" s="2" t="s">
        <v>487</v>
      </c>
      <c r="N92" s="2">
        <f>COUNTIF(DATI!Q:Q,'Analisi settore e tempi'!$M92)</f>
        <v>4</v>
      </c>
      <c r="O92" s="3">
        <f t="shared" si="15"/>
        <v>9.5510983763132757E-4</v>
      </c>
      <c r="P92" s="2" t="s">
        <v>7995</v>
      </c>
      <c r="Q92">
        <f>COUNTIF(DATI!W:W,'Analisi settore e tempi'!$P92)</f>
        <v>2</v>
      </c>
      <c r="R92" s="3">
        <f t="shared" si="16"/>
        <v>4.7755491881566379E-4</v>
      </c>
    </row>
    <row r="93" spans="13:18" x14ac:dyDescent="0.35">
      <c r="M93" s="2" t="s">
        <v>717</v>
      </c>
      <c r="N93" s="2">
        <f>COUNTIF(DATI!Q:Q,'Analisi settore e tempi'!$M93)</f>
        <v>18</v>
      </c>
      <c r="O93" s="3">
        <f t="shared" si="15"/>
        <v>4.2979942693409743E-3</v>
      </c>
      <c r="P93" s="2" t="s">
        <v>6657</v>
      </c>
      <c r="Q93">
        <f>COUNTIF(DATI!W:W,'Analisi settore e tempi'!$P93)</f>
        <v>68</v>
      </c>
      <c r="R93" s="3">
        <f t="shared" si="16"/>
        <v>1.6236867239732569E-2</v>
      </c>
    </row>
    <row r="94" spans="13:18" x14ac:dyDescent="0.35">
      <c r="M94" s="2" t="s">
        <v>400</v>
      </c>
      <c r="N94" s="2">
        <f>COUNTIF(DATI!Q:Q,'Analisi settore e tempi'!$M94)</f>
        <v>5</v>
      </c>
      <c r="O94" s="3">
        <f t="shared" si="15"/>
        <v>1.1938872970391596E-3</v>
      </c>
      <c r="P94" s="2" t="s">
        <v>19740</v>
      </c>
      <c r="Q94">
        <f>COUNTIF(DATI!W:W,'Analisi settore e tempi'!$P94)</f>
        <v>2</v>
      </c>
      <c r="R94" s="3">
        <f t="shared" si="16"/>
        <v>4.7755491881566379E-4</v>
      </c>
    </row>
    <row r="95" spans="13:18" x14ac:dyDescent="0.35">
      <c r="M95" s="2" t="s">
        <v>19029</v>
      </c>
      <c r="N95" s="2">
        <f>COUNTIF(DATI!Q:Q,'Analisi settore e tempi'!$M95)</f>
        <v>2</v>
      </c>
      <c r="O95" s="3">
        <f t="shared" si="15"/>
        <v>4.7755491881566379E-4</v>
      </c>
      <c r="P95" s="2" t="s">
        <v>6670</v>
      </c>
      <c r="Q95">
        <f>COUNTIF(DATI!W:W,'Analisi settore e tempi'!$P95)</f>
        <v>30</v>
      </c>
      <c r="R95" s="3">
        <f t="shared" si="16"/>
        <v>7.1633237822349575E-3</v>
      </c>
    </row>
    <row r="96" spans="13:18" x14ac:dyDescent="0.35">
      <c r="M96" s="2" t="s">
        <v>8211</v>
      </c>
      <c r="N96" s="2">
        <f>COUNTIF(DATI!Q:Q,'Analisi settore e tempi'!$M96)</f>
        <v>5</v>
      </c>
      <c r="O96" s="3">
        <f t="shared" si="15"/>
        <v>1.1938872970391596E-3</v>
      </c>
      <c r="P96" s="2" t="s">
        <v>19728</v>
      </c>
      <c r="Q96">
        <f>COUNTIF(DATI!W:W,'Analisi settore e tempi'!$P96)</f>
        <v>6</v>
      </c>
      <c r="R96" s="3">
        <f t="shared" si="16"/>
        <v>1.4326647564469914E-3</v>
      </c>
    </row>
    <row r="97" spans="13:18" x14ac:dyDescent="0.35">
      <c r="M97" s="2" t="s">
        <v>1985</v>
      </c>
      <c r="N97" s="2">
        <f>COUNTIF(DATI!Q:Q,'Analisi settore e tempi'!$M97)</f>
        <v>36</v>
      </c>
      <c r="O97" s="3">
        <f t="shared" si="15"/>
        <v>8.5959885386819486E-3</v>
      </c>
      <c r="P97" s="2" t="s">
        <v>1548</v>
      </c>
      <c r="Q97">
        <f>COUNTIF(DATI!W:W,'Analisi settore e tempi'!$P97)</f>
        <v>4</v>
      </c>
      <c r="R97" s="3">
        <f t="shared" si="16"/>
        <v>9.5510983763132757E-4</v>
      </c>
    </row>
    <row r="98" spans="13:18" x14ac:dyDescent="0.35">
      <c r="M98" s="2" t="s">
        <v>6643</v>
      </c>
      <c r="N98" s="2">
        <f>COUNTIF(DATI!Q:Q,'Analisi settore e tempi'!$M98)</f>
        <v>3</v>
      </c>
      <c r="O98" s="3">
        <f t="shared" si="15"/>
        <v>7.1633237822349568E-4</v>
      </c>
      <c r="P98" s="2" t="s">
        <v>19144</v>
      </c>
      <c r="Q98">
        <f>COUNTIF(DATI!W:W,'Analisi settore e tempi'!$P98)</f>
        <v>2</v>
      </c>
      <c r="R98" s="3">
        <f t="shared" si="16"/>
        <v>4.7755491881566379E-4</v>
      </c>
    </row>
    <row r="99" spans="13:18" x14ac:dyDescent="0.35">
      <c r="M99" s="2" t="s">
        <v>5448</v>
      </c>
      <c r="N99" s="2">
        <f>COUNTIF(DATI!Q:Q,'Analisi settore e tempi'!$M99)</f>
        <v>58</v>
      </c>
      <c r="O99" s="3">
        <f t="shared" si="15"/>
        <v>1.3849092645654251E-2</v>
      </c>
      <c r="P99" s="2" t="s">
        <v>6650</v>
      </c>
      <c r="Q99">
        <f>COUNTIF(DATI!W:W,'Analisi settore e tempi'!$P99)</f>
        <v>38</v>
      </c>
      <c r="R99" s="3">
        <f t="shared" si="16"/>
        <v>9.0735434574976126E-3</v>
      </c>
    </row>
    <row r="100" spans="13:18" x14ac:dyDescent="0.35">
      <c r="M100" s="2" t="s">
        <v>2456</v>
      </c>
      <c r="N100" s="2">
        <f>COUNTIF(DATI!Q:Q,'Analisi settore e tempi'!$M100)</f>
        <v>41</v>
      </c>
      <c r="O100" s="3">
        <f t="shared" si="15"/>
        <v>9.7898758357211086E-3</v>
      </c>
      <c r="P100" s="2" t="s">
        <v>521</v>
      </c>
      <c r="Q100">
        <f>COUNTIF(DATI!W:W,'Analisi settore e tempi'!$P100)</f>
        <v>3</v>
      </c>
      <c r="R100" s="3">
        <f t="shared" si="16"/>
        <v>7.1633237822349568E-4</v>
      </c>
    </row>
    <row r="101" spans="13:18" x14ac:dyDescent="0.35">
      <c r="M101" s="2" t="s">
        <v>130</v>
      </c>
      <c r="N101" s="2">
        <f>COUNTIF(DATI!Q:Q,'Analisi settore e tempi'!$M101)</f>
        <v>9</v>
      </c>
      <c r="O101" s="3">
        <f t="shared" si="15"/>
        <v>2.1489971346704871E-3</v>
      </c>
      <c r="P101" s="2" t="s">
        <v>19712</v>
      </c>
      <c r="Q101">
        <f>COUNTIF(DATI!W:W,'Analisi settore e tempi'!$P101)</f>
        <v>2</v>
      </c>
      <c r="R101" s="3">
        <f t="shared" si="16"/>
        <v>4.7755491881566379E-4</v>
      </c>
    </row>
    <row r="102" spans="13:18" x14ac:dyDescent="0.35">
      <c r="M102" s="2" t="s">
        <v>508</v>
      </c>
      <c r="N102" s="2">
        <f>COUNTIF(DATI!Q:Q,'Analisi settore e tempi'!$M102)</f>
        <v>31</v>
      </c>
      <c r="O102" s="3">
        <f t="shared" si="15"/>
        <v>7.4021012416427886E-3</v>
      </c>
      <c r="P102" s="2" t="s">
        <v>630</v>
      </c>
      <c r="Q102">
        <f>COUNTIF(DATI!W:W,'Analisi settore e tempi'!$P102)</f>
        <v>2</v>
      </c>
      <c r="R102" s="3">
        <f t="shared" si="16"/>
        <v>4.7755491881566379E-4</v>
      </c>
    </row>
    <row r="103" spans="13:18" x14ac:dyDescent="0.35">
      <c r="M103" s="2" t="s">
        <v>8327</v>
      </c>
      <c r="N103" s="2">
        <f>COUNTIF(DATI!Q:Q,'Analisi settore e tempi'!$M103)</f>
        <v>2</v>
      </c>
      <c r="O103" s="3">
        <f t="shared" si="15"/>
        <v>4.7755491881566379E-4</v>
      </c>
      <c r="P103" s="2" t="s">
        <v>19047</v>
      </c>
      <c r="Q103">
        <f>COUNTIF(DATI!W:W,'Analisi settore e tempi'!$P103)</f>
        <v>1</v>
      </c>
      <c r="R103" s="3">
        <f t="shared" si="16"/>
        <v>2.3877745940783189E-4</v>
      </c>
    </row>
    <row r="104" spans="13:18" x14ac:dyDescent="0.35">
      <c r="M104" s="2" t="s">
        <v>19743</v>
      </c>
      <c r="N104" s="2">
        <f>COUNTIF(DATI!Q:Q,'Analisi settore e tempi'!$M104)</f>
        <v>1</v>
      </c>
      <c r="O104" s="3">
        <f t="shared" si="15"/>
        <v>2.3877745940783189E-4</v>
      </c>
      <c r="P104" s="2" t="s">
        <v>19691</v>
      </c>
      <c r="Q104">
        <f>COUNTIF(DATI!W:W,'Analisi settore e tempi'!$P104)</f>
        <v>5</v>
      </c>
      <c r="R104" s="3">
        <f t="shared" si="16"/>
        <v>1.1938872970391596E-3</v>
      </c>
    </row>
    <row r="105" spans="13:18" x14ac:dyDescent="0.35">
      <c r="M105" s="2" t="s">
        <v>100</v>
      </c>
      <c r="N105" s="2">
        <f>COUNTIF(DATI!Q:Q,'Analisi settore e tempi'!$M105)</f>
        <v>1</v>
      </c>
      <c r="O105" s="3">
        <f t="shared" si="15"/>
        <v>2.3877745940783189E-4</v>
      </c>
      <c r="P105" s="2" t="s">
        <v>6716</v>
      </c>
      <c r="Q105">
        <f>COUNTIF(DATI!W:W,'Analisi settore e tempi'!$P105)</f>
        <v>2</v>
      </c>
      <c r="R105" s="3">
        <f t="shared" si="16"/>
        <v>4.7755491881566379E-4</v>
      </c>
    </row>
    <row r="106" spans="13:18" x14ac:dyDescent="0.35">
      <c r="M106" s="2" t="s">
        <v>2451</v>
      </c>
      <c r="N106" s="2">
        <f>COUNTIF(DATI!Q:Q,'Analisi settore e tempi'!$M106)</f>
        <v>5</v>
      </c>
      <c r="O106" s="3">
        <f t="shared" si="15"/>
        <v>1.1938872970391596E-3</v>
      </c>
      <c r="P106" s="2" t="s">
        <v>6660</v>
      </c>
      <c r="Q106">
        <f>COUNTIF(DATI!W:W,'Analisi settore e tempi'!$P106)</f>
        <v>71</v>
      </c>
      <c r="R106" s="3">
        <f t="shared" si="16"/>
        <v>1.6953199617956063E-2</v>
      </c>
    </row>
    <row r="107" spans="13:18" x14ac:dyDescent="0.35">
      <c r="M107" s="2" t="s">
        <v>2060</v>
      </c>
      <c r="N107" s="2">
        <f>COUNTIF(DATI!Q:Q,'Analisi settore e tempi'!$M107)</f>
        <v>7</v>
      </c>
      <c r="O107" s="3">
        <f t="shared" si="15"/>
        <v>1.6714422158548234E-3</v>
      </c>
      <c r="P107" s="2" t="s">
        <v>19727</v>
      </c>
      <c r="Q107">
        <f>COUNTIF(DATI!W:W,'Analisi settore e tempi'!$P107)</f>
        <v>10</v>
      </c>
      <c r="R107" s="3">
        <f t="shared" si="16"/>
        <v>2.3877745940783192E-3</v>
      </c>
    </row>
    <row r="108" spans="13:18" x14ac:dyDescent="0.35">
      <c r="M108" s="2" t="s">
        <v>6725</v>
      </c>
      <c r="N108" s="2">
        <f>COUNTIF(DATI!Q:Q,'Analisi settore e tempi'!$M108)</f>
        <v>18</v>
      </c>
      <c r="O108" s="3">
        <f t="shared" si="15"/>
        <v>4.2979942693409743E-3</v>
      </c>
      <c r="P108" s="2" t="s">
        <v>2396</v>
      </c>
      <c r="Q108">
        <f>COUNTIF(DATI!W:W,'Analisi settore e tempi'!$P108)</f>
        <v>13</v>
      </c>
      <c r="R108" s="3">
        <f t="shared" si="16"/>
        <v>3.1041069723018147E-3</v>
      </c>
    </row>
    <row r="109" spans="13:18" x14ac:dyDescent="0.35">
      <c r="M109" s="2" t="s">
        <v>8190</v>
      </c>
      <c r="N109" s="2">
        <f>COUNTIF(DATI!Q:Q,'Analisi settore e tempi'!$M109)</f>
        <v>1</v>
      </c>
      <c r="O109" s="3">
        <f t="shared" si="15"/>
        <v>2.3877745940783189E-4</v>
      </c>
      <c r="P109" s="2" t="s">
        <v>6812</v>
      </c>
      <c r="Q109">
        <f>COUNTIF(DATI!W:W,'Analisi settore e tempi'!$P109)</f>
        <v>3</v>
      </c>
      <c r="R109" s="3">
        <f t="shared" si="16"/>
        <v>7.1633237822349568E-4</v>
      </c>
    </row>
    <row r="110" spans="13:18" x14ac:dyDescent="0.35">
      <c r="M110" s="2" t="s">
        <v>389</v>
      </c>
      <c r="N110" s="2">
        <f>COUNTIF(DATI!Q:Q,'Analisi settore e tempi'!$M110)</f>
        <v>44</v>
      </c>
      <c r="O110" s="3">
        <f t="shared" si="15"/>
        <v>1.0506208213944603E-2</v>
      </c>
      <c r="P110" s="2" t="s">
        <v>6965</v>
      </c>
      <c r="Q110">
        <f>COUNTIF(DATI!W:W,'Analisi settore e tempi'!$P110)</f>
        <v>1</v>
      </c>
      <c r="R110" s="3">
        <f t="shared" si="16"/>
        <v>2.3877745940783189E-4</v>
      </c>
    </row>
    <row r="111" spans="13:18" x14ac:dyDescent="0.35">
      <c r="M111" s="2" t="s">
        <v>3043</v>
      </c>
      <c r="N111" s="2">
        <f>COUNTIF(DATI!Q:Q,'Analisi settore e tempi'!$M111)</f>
        <v>7</v>
      </c>
      <c r="O111" s="3">
        <f t="shared" si="15"/>
        <v>1.6714422158548234E-3</v>
      </c>
      <c r="P111" s="2" t="s">
        <v>19736</v>
      </c>
      <c r="Q111">
        <f>COUNTIF(DATI!W:W,'Analisi settore e tempi'!$P111)</f>
        <v>16</v>
      </c>
      <c r="R111" s="3">
        <f t="shared" si="16"/>
        <v>3.8204393505253103E-3</v>
      </c>
    </row>
    <row r="112" spans="13:18" x14ac:dyDescent="0.35">
      <c r="M112" s="2" t="s">
        <v>29141</v>
      </c>
      <c r="N112" s="2">
        <f>COUNTIF(DATI!Q:Q,'Analisi settore e tempi'!$M112)</f>
        <v>1</v>
      </c>
      <c r="O112" s="3">
        <f t="shared" si="15"/>
        <v>2.3877745940783189E-4</v>
      </c>
      <c r="P112" s="2" t="s">
        <v>643</v>
      </c>
      <c r="Q112">
        <f>COUNTIF(DATI!W:W,'Analisi settore e tempi'!$P112)</f>
        <v>1</v>
      </c>
      <c r="R112" s="3">
        <f t="shared" si="16"/>
        <v>2.3877745940783189E-4</v>
      </c>
    </row>
    <row r="113" spans="13:18" x14ac:dyDescent="0.35">
      <c r="M113" s="2" t="s">
        <v>1815</v>
      </c>
      <c r="N113" s="2">
        <f>COUNTIF(DATI!Q:Q,'Analisi settore e tempi'!$M113)</f>
        <v>92</v>
      </c>
      <c r="O113" s="3">
        <f t="shared" si="15"/>
        <v>2.1967526265520534E-2</v>
      </c>
      <c r="P113" s="2" t="s">
        <v>2386</v>
      </c>
      <c r="Q113">
        <f>COUNTIF(DATI!W:W,'Analisi settore e tempi'!$P113)</f>
        <v>176</v>
      </c>
      <c r="R113" s="3">
        <f t="shared" si="16"/>
        <v>4.2024832855778411E-2</v>
      </c>
    </row>
    <row r="114" spans="13:18" x14ac:dyDescent="0.35">
      <c r="M114" s="2" t="s">
        <v>579</v>
      </c>
      <c r="N114" s="2">
        <f>COUNTIF(DATI!Q:Q,'Analisi settore e tempi'!$M114)</f>
        <v>181</v>
      </c>
      <c r="O114" s="3">
        <f t="shared" si="15"/>
        <v>4.3218720152817573E-2</v>
      </c>
      <c r="P114" s="2" t="s">
        <v>19147</v>
      </c>
      <c r="Q114">
        <f>COUNTIF(DATI!W:W,'Analisi settore e tempi'!$P114)</f>
        <v>43</v>
      </c>
      <c r="R114" s="3">
        <f t="shared" si="16"/>
        <v>1.0267430754536771E-2</v>
      </c>
    </row>
    <row r="115" spans="13:18" x14ac:dyDescent="0.35">
      <c r="M115" s="2" t="s">
        <v>6645</v>
      </c>
      <c r="N115" s="2">
        <f>COUNTIF(DATI!Q:Q,'Analisi settore e tempi'!$M115)</f>
        <v>5</v>
      </c>
      <c r="O115" s="3">
        <f t="shared" si="15"/>
        <v>1.1938872970391596E-3</v>
      </c>
      <c r="P115" s="2" t="s">
        <v>19092</v>
      </c>
      <c r="Q115">
        <f>COUNTIF(DATI!W:W,'Analisi settore e tempi'!$P115)</f>
        <v>1</v>
      </c>
      <c r="R115" s="3">
        <f t="shared" si="16"/>
        <v>2.3877745940783189E-4</v>
      </c>
    </row>
    <row r="116" spans="13:18" x14ac:dyDescent="0.35">
      <c r="M116" s="2" t="s">
        <v>7142</v>
      </c>
      <c r="N116" s="2">
        <f>COUNTIF(DATI!Q:Q,'Analisi settore e tempi'!$M116)</f>
        <v>5</v>
      </c>
      <c r="O116" s="3">
        <f t="shared" si="15"/>
        <v>1.1938872970391596E-3</v>
      </c>
      <c r="P116" s="2" t="s">
        <v>6816</v>
      </c>
      <c r="Q116">
        <f>COUNTIF(DATI!W:W,'Analisi settore e tempi'!$P116)</f>
        <v>23</v>
      </c>
      <c r="R116" s="3">
        <f t="shared" si="16"/>
        <v>5.4918815663801334E-3</v>
      </c>
    </row>
    <row r="117" spans="13:18" x14ac:dyDescent="0.35">
      <c r="M117" s="2" t="s">
        <v>6933</v>
      </c>
      <c r="N117" s="2">
        <f>COUNTIF(DATI!Q:Q,'Analisi settore e tempi'!$M117)</f>
        <v>2</v>
      </c>
      <c r="O117" s="3">
        <f t="shared" si="15"/>
        <v>4.7755491881566379E-4</v>
      </c>
      <c r="P117" s="2" t="s">
        <v>22261</v>
      </c>
      <c r="Q117">
        <f>COUNTIF(DATI!W:W,'Analisi settore e tempi'!$P117)</f>
        <v>5</v>
      </c>
      <c r="R117" s="3">
        <f t="shared" si="16"/>
        <v>1.1938872970391596E-3</v>
      </c>
    </row>
    <row r="118" spans="13:18" x14ac:dyDescent="0.35">
      <c r="M118" s="2" t="s">
        <v>9677</v>
      </c>
      <c r="N118" s="2">
        <f>COUNTIF(DATI!Q:Q,'Analisi settore e tempi'!$M118)</f>
        <v>170</v>
      </c>
      <c r="O118" s="3">
        <f t="shared" si="15"/>
        <v>4.0592168099331423E-2</v>
      </c>
      <c r="P118" s="2" t="s">
        <v>19069</v>
      </c>
      <c r="Q118">
        <f>COUNTIF(DATI!W:W,'Analisi settore e tempi'!$P118)</f>
        <v>1</v>
      </c>
      <c r="R118" s="3">
        <f t="shared" si="16"/>
        <v>2.3877745940783189E-4</v>
      </c>
    </row>
    <row r="119" spans="13:18" x14ac:dyDescent="0.35">
      <c r="M119" s="2" t="s">
        <v>6850</v>
      </c>
      <c r="N119" s="2">
        <f>COUNTIF(DATI!Q:Q,'Analisi settore e tempi'!$M119)</f>
        <v>2</v>
      </c>
      <c r="O119" s="3">
        <f t="shared" si="15"/>
        <v>4.7755491881566379E-4</v>
      </c>
      <c r="P119" s="2" t="s">
        <v>21656</v>
      </c>
      <c r="Q119">
        <f>COUNTIF(DATI!W:W,'Analisi settore e tempi'!$P119)</f>
        <v>4</v>
      </c>
      <c r="R119" s="3">
        <f t="shared" si="16"/>
        <v>9.5510983763132757E-4</v>
      </c>
    </row>
    <row r="120" spans="13:18" x14ac:dyDescent="0.35">
      <c r="M120" s="2" t="s">
        <v>4764</v>
      </c>
      <c r="N120" s="2">
        <f>COUNTIF(DATI!Q:Q,'Analisi settore e tempi'!$M120)</f>
        <v>20</v>
      </c>
      <c r="O120" s="3">
        <f t="shared" si="15"/>
        <v>4.7755491881566383E-3</v>
      </c>
      <c r="P120" s="2" t="s">
        <v>21662</v>
      </c>
      <c r="Q120">
        <f>COUNTIF(DATI!W:W,'Analisi settore e tempi'!$P120)</f>
        <v>2</v>
      </c>
      <c r="R120" s="3">
        <f t="shared" si="16"/>
        <v>4.7755491881566379E-4</v>
      </c>
    </row>
    <row r="121" spans="13:18" x14ac:dyDescent="0.35">
      <c r="M121" s="2" t="s">
        <v>1771</v>
      </c>
      <c r="N121" s="2">
        <f>COUNTIF(DATI!Q:Q,'Analisi settore e tempi'!$M121)</f>
        <v>3</v>
      </c>
      <c r="O121" s="3">
        <f t="shared" si="15"/>
        <v>7.1633237822349568E-4</v>
      </c>
      <c r="P121" s="2" t="s">
        <v>6708</v>
      </c>
      <c r="Q121">
        <f>COUNTIF(DATI!W:W,'Analisi settore e tempi'!$P121)</f>
        <v>6</v>
      </c>
      <c r="R121" s="3">
        <f t="shared" si="16"/>
        <v>1.4326647564469914E-3</v>
      </c>
    </row>
    <row r="122" spans="13:18" x14ac:dyDescent="0.35">
      <c r="M122" s="2" t="s">
        <v>2663</v>
      </c>
      <c r="N122" s="2">
        <f>COUNTIF(DATI!Q:Q,'Analisi settore e tempi'!$M122)</f>
        <v>26</v>
      </c>
      <c r="O122" s="3">
        <f t="shared" si="15"/>
        <v>6.2082139446036294E-3</v>
      </c>
      <c r="P122" s="2" t="s">
        <v>533</v>
      </c>
      <c r="Q122">
        <f>COUNTIF(DATI!W:W,'Analisi settore e tempi'!$P122)</f>
        <v>10</v>
      </c>
      <c r="R122" s="3">
        <f t="shared" si="16"/>
        <v>2.3877745940783192E-3</v>
      </c>
    </row>
    <row r="123" spans="13:18" x14ac:dyDescent="0.35">
      <c r="M123" s="2" t="s">
        <v>2325</v>
      </c>
      <c r="N123" s="2">
        <f>COUNTIF(DATI!Q:Q,'Analisi settore e tempi'!$M123)</f>
        <v>10</v>
      </c>
      <c r="O123" s="3">
        <f t="shared" si="15"/>
        <v>2.3877745940783192E-3</v>
      </c>
      <c r="P123" s="2" t="s">
        <v>19501</v>
      </c>
      <c r="Q123">
        <f>COUNTIF(DATI!W:W,'Analisi settore e tempi'!$P123)</f>
        <v>1</v>
      </c>
      <c r="R123" s="3">
        <f t="shared" si="16"/>
        <v>2.3877745940783189E-4</v>
      </c>
    </row>
    <row r="124" spans="13:18" x14ac:dyDescent="0.35">
      <c r="M124" s="2" t="s">
        <v>8462</v>
      </c>
      <c r="N124" s="2">
        <f>COUNTIF(DATI!Q:Q,'Analisi settore e tempi'!$M124)</f>
        <v>2</v>
      </c>
      <c r="O124" s="3">
        <f t="shared" si="15"/>
        <v>4.7755491881566379E-4</v>
      </c>
      <c r="P124" s="2" t="s">
        <v>19060</v>
      </c>
      <c r="Q124">
        <f>COUNTIF(DATI!W:W,'Analisi settore e tempi'!$P124)</f>
        <v>14</v>
      </c>
      <c r="R124" s="3">
        <f t="shared" si="16"/>
        <v>3.3428844317096467E-3</v>
      </c>
    </row>
    <row r="125" spans="13:18" x14ac:dyDescent="0.35">
      <c r="M125" s="2" t="s">
        <v>567</v>
      </c>
      <c r="N125" s="2">
        <f>COUNTIF(DATI!Q:Q,'Analisi settore e tempi'!$M125)</f>
        <v>2</v>
      </c>
      <c r="O125" s="3">
        <f t="shared" si="15"/>
        <v>4.7755491881566379E-4</v>
      </c>
      <c r="P125" s="2" t="s">
        <v>2440</v>
      </c>
      <c r="Q125">
        <f>COUNTIF(DATI!W:W,'Analisi settore e tempi'!$P125)</f>
        <v>18</v>
      </c>
      <c r="R125" s="3">
        <f t="shared" si="16"/>
        <v>4.2979942693409743E-3</v>
      </c>
    </row>
    <row r="126" spans="13:18" x14ac:dyDescent="0.35">
      <c r="M126" s="2" t="s">
        <v>1222</v>
      </c>
      <c r="N126" s="2">
        <f>COUNTIF(DATI!Q:Q,'Analisi settore e tempi'!$M126)</f>
        <v>5</v>
      </c>
      <c r="O126" s="3">
        <f t="shared" si="15"/>
        <v>1.1938872970391596E-3</v>
      </c>
      <c r="P126" s="2" t="s">
        <v>6811</v>
      </c>
      <c r="Q126">
        <f>COUNTIF(DATI!W:W,'Analisi settore e tempi'!$P126)</f>
        <v>24</v>
      </c>
      <c r="R126" s="3">
        <f t="shared" si="16"/>
        <v>5.7306590257879654E-3</v>
      </c>
    </row>
    <row r="127" spans="13:18" x14ac:dyDescent="0.35">
      <c r="M127" s="2" t="s">
        <v>1228</v>
      </c>
      <c r="N127" s="2">
        <f>COUNTIF(DATI!Q:Q,'Analisi settore e tempi'!$M127)</f>
        <v>1</v>
      </c>
      <c r="O127" s="3">
        <f t="shared" si="15"/>
        <v>2.3877745940783189E-4</v>
      </c>
      <c r="P127" s="2" t="s">
        <v>22337</v>
      </c>
      <c r="Q127">
        <f>COUNTIF(DATI!W:W,'Analisi settore e tempi'!$P127)</f>
        <v>3</v>
      </c>
      <c r="R127" s="3">
        <f t="shared" si="16"/>
        <v>7.1633237822349568E-4</v>
      </c>
    </row>
    <row r="128" spans="13:18" x14ac:dyDescent="0.35">
      <c r="M128" s="2" t="s">
        <v>5853</v>
      </c>
      <c r="N128" s="2">
        <f>COUNTIF(DATI!Q:Q,'Analisi settore e tempi'!$M128)</f>
        <v>1</v>
      </c>
      <c r="O128" s="3">
        <f t="shared" si="15"/>
        <v>2.3877745940783189E-4</v>
      </c>
      <c r="P128" s="2" t="s">
        <v>19028</v>
      </c>
      <c r="Q128">
        <f>COUNTIF(DATI!W:W,'Analisi settore e tempi'!$P128)</f>
        <v>1</v>
      </c>
      <c r="R128" s="3">
        <f t="shared" si="16"/>
        <v>2.3877745940783189E-4</v>
      </c>
    </row>
    <row r="129" spans="13:18" x14ac:dyDescent="0.35">
      <c r="M129" s="2" t="s">
        <v>1853</v>
      </c>
      <c r="N129" s="2">
        <f>COUNTIF(DATI!Q:Q,'Analisi settore e tempi'!$M129)</f>
        <v>7</v>
      </c>
      <c r="O129" s="3">
        <f t="shared" si="15"/>
        <v>1.6714422158548234E-3</v>
      </c>
      <c r="P129" s="2" t="s">
        <v>887</v>
      </c>
      <c r="Q129">
        <f>COUNTIF(DATI!W:W,'Analisi settore e tempi'!$P129)</f>
        <v>16</v>
      </c>
      <c r="R129" s="3">
        <f t="shared" si="16"/>
        <v>3.8204393505253103E-3</v>
      </c>
    </row>
    <row r="130" spans="13:18" x14ac:dyDescent="0.35">
      <c r="M130" s="2" t="s">
        <v>19371</v>
      </c>
      <c r="N130" s="2">
        <f>COUNTIF(DATI!Q:Q,'Analisi settore e tempi'!$M130)</f>
        <v>1</v>
      </c>
      <c r="O130" s="3">
        <f t="shared" si="15"/>
        <v>2.3877745940783189E-4</v>
      </c>
      <c r="P130" s="2" t="s">
        <v>2625</v>
      </c>
      <c r="Q130">
        <f>COUNTIF(DATI!W:W,'Analisi settore e tempi'!$P130)</f>
        <v>16</v>
      </c>
      <c r="R130" s="3">
        <f t="shared" si="16"/>
        <v>3.8204393505253103E-3</v>
      </c>
    </row>
    <row r="131" spans="13:18" x14ac:dyDescent="0.35">
      <c r="M131" s="2" t="s">
        <v>3886</v>
      </c>
      <c r="N131" s="2">
        <f>COUNTIF(DATI!Q:Q,'Analisi settore e tempi'!$M131)</f>
        <v>1</v>
      </c>
      <c r="O131" s="3">
        <f t="shared" ref="O131:O158" si="17">N131/SUM($N:$N)</f>
        <v>2.3877745940783189E-4</v>
      </c>
      <c r="P131" s="2" t="s">
        <v>496</v>
      </c>
      <c r="Q131">
        <f>COUNTIF(DATI!W:W,'Analisi settore e tempi'!$P131)</f>
        <v>7</v>
      </c>
      <c r="R131" s="3">
        <f t="shared" ref="R131:R194" si="18">Q131/SUM($Q:$Q)</f>
        <v>1.6714422158548234E-3</v>
      </c>
    </row>
    <row r="132" spans="13:18" x14ac:dyDescent="0.35">
      <c r="M132" s="2" t="s">
        <v>143</v>
      </c>
      <c r="N132" s="2">
        <f>COUNTIF(DATI!Q:Q,'Analisi settore e tempi'!$M132)</f>
        <v>1</v>
      </c>
      <c r="O132" s="3">
        <f t="shared" si="17"/>
        <v>2.3877745940783189E-4</v>
      </c>
      <c r="P132" s="2" t="s">
        <v>6667</v>
      </c>
      <c r="Q132">
        <f>COUNTIF(DATI!W:W,'Analisi settore e tempi'!$P132)</f>
        <v>33</v>
      </c>
      <c r="R132" s="3">
        <f t="shared" si="18"/>
        <v>7.8796561604584526E-3</v>
      </c>
    </row>
    <row r="133" spans="13:18" x14ac:dyDescent="0.35">
      <c r="M133" s="2" t="s">
        <v>6851</v>
      </c>
      <c r="N133" s="2">
        <f>COUNTIF(DATI!Q:Q,'Analisi settore e tempi'!$M133)</f>
        <v>1</v>
      </c>
      <c r="O133" s="3">
        <f t="shared" si="17"/>
        <v>2.3877745940783189E-4</v>
      </c>
      <c r="P133" s="2" t="s">
        <v>6818</v>
      </c>
      <c r="Q133">
        <f>COUNTIF(DATI!W:W,'Analisi settore e tempi'!$P133)</f>
        <v>9</v>
      </c>
      <c r="R133" s="3">
        <f t="shared" si="18"/>
        <v>2.1489971346704871E-3</v>
      </c>
    </row>
    <row r="134" spans="13:18" x14ac:dyDescent="0.35">
      <c r="M134" s="2" t="s">
        <v>8461</v>
      </c>
      <c r="N134" s="2">
        <f>COUNTIF(DATI!Q:Q,'Analisi settore e tempi'!$M134)</f>
        <v>1</v>
      </c>
      <c r="O134" s="3">
        <f t="shared" si="17"/>
        <v>2.3877745940783189E-4</v>
      </c>
      <c r="P134" s="2" t="s">
        <v>22258</v>
      </c>
      <c r="Q134">
        <f>COUNTIF(DATI!W:W,'Analisi settore e tempi'!$P134)</f>
        <v>7</v>
      </c>
      <c r="R134" s="3">
        <f t="shared" si="18"/>
        <v>1.6714422158548234E-3</v>
      </c>
    </row>
    <row r="135" spans="13:18" x14ac:dyDescent="0.35">
      <c r="M135" s="2" t="s">
        <v>8063</v>
      </c>
      <c r="N135" s="2">
        <f>COUNTIF(DATI!Q:Q,'Analisi settore e tempi'!$M135)</f>
        <v>1</v>
      </c>
      <c r="O135" s="3">
        <f t="shared" si="17"/>
        <v>2.3877745940783189E-4</v>
      </c>
      <c r="P135" s="2" t="s">
        <v>2407</v>
      </c>
      <c r="Q135">
        <f>COUNTIF(DATI!W:W,'Analisi settore e tempi'!$P135)</f>
        <v>17</v>
      </c>
      <c r="R135" s="3">
        <f t="shared" si="18"/>
        <v>4.0592168099331423E-3</v>
      </c>
    </row>
    <row r="136" spans="13:18" x14ac:dyDescent="0.35">
      <c r="M136" s="2" t="s">
        <v>6870</v>
      </c>
      <c r="N136" s="2">
        <f>COUNTIF(DATI!Q:Q,'Analisi settore e tempi'!$M136)</f>
        <v>4</v>
      </c>
      <c r="O136" s="3">
        <f t="shared" si="17"/>
        <v>9.5510983763132757E-4</v>
      </c>
      <c r="P136" s="2" t="s">
        <v>19129</v>
      </c>
      <c r="Q136">
        <f>COUNTIF(DATI!W:W,'Analisi settore e tempi'!$P136)</f>
        <v>1</v>
      </c>
      <c r="R136" s="3">
        <f t="shared" si="18"/>
        <v>2.3877745940783189E-4</v>
      </c>
    </row>
    <row r="137" spans="13:18" x14ac:dyDescent="0.35">
      <c r="M137" s="2" t="s">
        <v>8234</v>
      </c>
      <c r="N137" s="2">
        <f>COUNTIF(DATI!Q:Q,'Analisi settore e tempi'!$M137)</f>
        <v>1</v>
      </c>
      <c r="O137" s="3">
        <f t="shared" si="17"/>
        <v>2.3877745940783189E-4</v>
      </c>
      <c r="P137" s="2" t="s">
        <v>19070</v>
      </c>
      <c r="Q137">
        <f>COUNTIF(DATI!W:W,'Analisi settore e tempi'!$P137)</f>
        <v>1</v>
      </c>
      <c r="R137" s="3">
        <f t="shared" si="18"/>
        <v>2.3877745940783189E-4</v>
      </c>
    </row>
    <row r="138" spans="13:18" x14ac:dyDescent="0.35">
      <c r="M138" s="2" t="s">
        <v>529</v>
      </c>
      <c r="N138" s="2">
        <f>COUNTIF(DATI!Q:Q,'Analisi settore e tempi'!$M138)</f>
        <v>17</v>
      </c>
      <c r="O138" s="3">
        <f t="shared" si="17"/>
        <v>4.0592168099331423E-3</v>
      </c>
      <c r="P138" s="2" t="s">
        <v>644</v>
      </c>
      <c r="Q138">
        <f>COUNTIF(DATI!W:W,'Analisi settore e tempi'!$P138)</f>
        <v>2</v>
      </c>
      <c r="R138" s="3">
        <f t="shared" si="18"/>
        <v>4.7755491881566379E-4</v>
      </c>
    </row>
    <row r="139" spans="13:18" x14ac:dyDescent="0.35">
      <c r="M139" s="2" t="s">
        <v>1212</v>
      </c>
      <c r="N139" s="2">
        <f>COUNTIF(DATI!Q:Q,'Analisi settore e tempi'!$M139)</f>
        <v>9</v>
      </c>
      <c r="O139" s="3">
        <f t="shared" si="17"/>
        <v>2.1489971346704871E-3</v>
      </c>
      <c r="P139" s="2" t="s">
        <v>19694</v>
      </c>
      <c r="Q139">
        <f>COUNTIF(DATI!W:W,'Analisi settore e tempi'!$P139)</f>
        <v>1</v>
      </c>
      <c r="R139" s="3">
        <f t="shared" si="18"/>
        <v>2.3877745940783189E-4</v>
      </c>
    </row>
    <row r="140" spans="13:18" x14ac:dyDescent="0.35">
      <c r="M140" s="2" t="s">
        <v>22166</v>
      </c>
      <c r="N140" s="2">
        <f>COUNTIF(DATI!Q:Q,'Analisi settore e tempi'!$M140)</f>
        <v>1</v>
      </c>
      <c r="O140" s="3">
        <f t="shared" si="17"/>
        <v>2.3877745940783189E-4</v>
      </c>
      <c r="P140" s="2" t="s">
        <v>6655</v>
      </c>
      <c r="Q140">
        <f>COUNTIF(DATI!W:W,'Analisi settore e tempi'!$P140)</f>
        <v>25</v>
      </c>
      <c r="R140" s="3">
        <f t="shared" si="18"/>
        <v>5.9694364851957974E-3</v>
      </c>
    </row>
    <row r="141" spans="13:18" x14ac:dyDescent="0.35">
      <c r="M141" s="2" t="s">
        <v>7226</v>
      </c>
      <c r="N141" s="2">
        <f>COUNTIF(DATI!Q:Q,'Analisi settore e tempi'!$M141)</f>
        <v>10</v>
      </c>
      <c r="O141" s="3">
        <f t="shared" si="17"/>
        <v>2.3877745940783192E-3</v>
      </c>
      <c r="P141" s="2" t="s">
        <v>19722</v>
      </c>
      <c r="Q141">
        <f>COUNTIF(DATI!W:W,'Analisi settore e tempi'!$P141)</f>
        <v>3</v>
      </c>
      <c r="R141" s="3">
        <f t="shared" si="18"/>
        <v>7.1633237822349568E-4</v>
      </c>
    </row>
    <row r="142" spans="13:18" x14ac:dyDescent="0.35">
      <c r="M142" s="2" t="s">
        <v>629</v>
      </c>
      <c r="N142" s="2">
        <f>COUNTIF(DATI!Q:Q,'Analisi settore e tempi'!$M142)</f>
        <v>7</v>
      </c>
      <c r="O142" s="3">
        <f t="shared" si="17"/>
        <v>1.6714422158548234E-3</v>
      </c>
      <c r="P142" s="2" t="s">
        <v>19109</v>
      </c>
      <c r="Q142">
        <f>COUNTIF(DATI!W:W,'Analisi settore e tempi'!$P142)</f>
        <v>2</v>
      </c>
      <c r="R142" s="3">
        <f t="shared" si="18"/>
        <v>4.7755491881566379E-4</v>
      </c>
    </row>
    <row r="143" spans="13:18" x14ac:dyDescent="0.35">
      <c r="M143" s="2" t="s">
        <v>720</v>
      </c>
      <c r="N143" s="2">
        <f>COUNTIF(DATI!Q:Q,'Analisi settore e tempi'!$M143)</f>
        <v>2</v>
      </c>
      <c r="O143" s="3">
        <f t="shared" si="17"/>
        <v>4.7755491881566379E-4</v>
      </c>
      <c r="P143" s="2" t="s">
        <v>22338</v>
      </c>
      <c r="Q143">
        <f>COUNTIF(DATI!W:W,'Analisi settore e tempi'!$P143)</f>
        <v>1</v>
      </c>
      <c r="R143" s="3">
        <f t="shared" si="18"/>
        <v>2.3877745940783189E-4</v>
      </c>
    </row>
    <row r="144" spans="13:18" x14ac:dyDescent="0.35">
      <c r="M144" s="2" t="s">
        <v>1229</v>
      </c>
      <c r="N144" s="2">
        <f>COUNTIF(DATI!Q:Q,'Analisi settore e tempi'!$M144)</f>
        <v>1</v>
      </c>
      <c r="O144" s="3">
        <f t="shared" si="17"/>
        <v>2.3877745940783189E-4</v>
      </c>
      <c r="P144" s="2" t="s">
        <v>6844</v>
      </c>
      <c r="Q144">
        <f>COUNTIF(DATI!W:W,'Analisi settore e tempi'!$P144)</f>
        <v>4</v>
      </c>
      <c r="R144" s="3">
        <f t="shared" si="18"/>
        <v>9.5510983763132757E-4</v>
      </c>
    </row>
    <row r="145" spans="13:18" x14ac:dyDescent="0.35">
      <c r="M145" s="2" t="s">
        <v>5750</v>
      </c>
      <c r="N145" s="2">
        <f>COUNTIF(DATI!Q:Q,'Analisi settore e tempi'!$M145)</f>
        <v>3</v>
      </c>
      <c r="O145" s="3">
        <f t="shared" si="17"/>
        <v>7.1633237822349568E-4</v>
      </c>
      <c r="P145" s="2" t="s">
        <v>6665</v>
      </c>
      <c r="Q145">
        <f>COUNTIF(DATI!W:W,'Analisi settore e tempi'!$P145)</f>
        <v>63</v>
      </c>
      <c r="R145" s="3">
        <f t="shared" si="18"/>
        <v>1.5042979942693409E-2</v>
      </c>
    </row>
    <row r="146" spans="13:18" x14ac:dyDescent="0.35">
      <c r="M146" s="2" t="s">
        <v>445</v>
      </c>
      <c r="N146" s="2">
        <f>COUNTIF(DATI!Q:Q,'Analisi settore e tempi'!$M146)</f>
        <v>133</v>
      </c>
      <c r="O146" s="3">
        <f t="shared" si="17"/>
        <v>3.1757402101241644E-2</v>
      </c>
      <c r="P146" s="2" t="s">
        <v>19031</v>
      </c>
      <c r="Q146">
        <f>COUNTIF(DATI!W:W,'Analisi settore e tempi'!$P146)</f>
        <v>1</v>
      </c>
      <c r="R146" s="3">
        <f t="shared" si="18"/>
        <v>2.3877745940783189E-4</v>
      </c>
    </row>
    <row r="147" spans="13:18" x14ac:dyDescent="0.35">
      <c r="M147" s="2" t="s">
        <v>3776</v>
      </c>
      <c r="N147" s="2">
        <f>COUNTIF(DATI!Q:Q,'Analisi settore e tempi'!$M147)</f>
        <v>1</v>
      </c>
      <c r="O147" s="3">
        <f t="shared" si="17"/>
        <v>2.3877745940783189E-4</v>
      </c>
      <c r="P147" s="2" t="s">
        <v>19693</v>
      </c>
      <c r="Q147">
        <f>COUNTIF(DATI!W:W,'Analisi settore e tempi'!$P147)</f>
        <v>1</v>
      </c>
      <c r="R147" s="3">
        <f t="shared" si="18"/>
        <v>2.3877745940783189E-4</v>
      </c>
    </row>
    <row r="148" spans="13:18" x14ac:dyDescent="0.35">
      <c r="M148" s="2" t="s">
        <v>1211</v>
      </c>
      <c r="N148" s="2">
        <f>COUNTIF(DATI!Q:Q,'Analisi settore e tempi'!$M148)</f>
        <v>1</v>
      </c>
      <c r="O148" s="3">
        <f t="shared" si="17"/>
        <v>2.3877745940783189E-4</v>
      </c>
      <c r="P148" s="2" t="s">
        <v>19724</v>
      </c>
      <c r="Q148">
        <f>COUNTIF(DATI!W:W,'Analisi settore e tempi'!$P148)</f>
        <v>5</v>
      </c>
      <c r="R148" s="3">
        <f t="shared" si="18"/>
        <v>1.1938872970391596E-3</v>
      </c>
    </row>
    <row r="149" spans="13:18" x14ac:dyDescent="0.35">
      <c r="M149" s="2" t="s">
        <v>439</v>
      </c>
      <c r="N149" s="2">
        <f>COUNTIF(DATI!Q:Q,'Analisi settore e tempi'!$M149)</f>
        <v>1</v>
      </c>
      <c r="O149" s="3">
        <f t="shared" si="17"/>
        <v>2.3877745940783189E-4</v>
      </c>
      <c r="P149" s="2" t="s">
        <v>19721</v>
      </c>
      <c r="Q149">
        <f>COUNTIF(DATI!W:W,'Analisi settore e tempi'!$P149)</f>
        <v>6</v>
      </c>
      <c r="R149" s="3">
        <f t="shared" si="18"/>
        <v>1.4326647564469914E-3</v>
      </c>
    </row>
    <row r="150" spans="13:18" x14ac:dyDescent="0.35">
      <c r="M150" s="2" t="s">
        <v>3535</v>
      </c>
      <c r="N150" s="2">
        <f>COUNTIF(DATI!Q:Q,'Analisi settore e tempi'!$M150)</f>
        <v>1</v>
      </c>
      <c r="O150" s="3">
        <f t="shared" si="17"/>
        <v>2.3877745940783189E-4</v>
      </c>
      <c r="P150" s="2" t="s">
        <v>19730</v>
      </c>
      <c r="Q150">
        <f>COUNTIF(DATI!W:W,'Analisi settore e tempi'!$P150)</f>
        <v>3</v>
      </c>
      <c r="R150" s="3">
        <f t="shared" si="18"/>
        <v>7.1633237822349568E-4</v>
      </c>
    </row>
    <row r="151" spans="13:18" x14ac:dyDescent="0.35">
      <c r="M151" s="2" t="s">
        <v>6831</v>
      </c>
      <c r="N151" s="2">
        <f>COUNTIF(DATI!Q:Q,'Analisi settore e tempi'!$M151)</f>
        <v>7</v>
      </c>
      <c r="O151" s="3">
        <f t="shared" si="17"/>
        <v>1.6714422158548234E-3</v>
      </c>
      <c r="P151" s="2" t="s">
        <v>6810</v>
      </c>
      <c r="Q151">
        <f>COUNTIF(DATI!W:W,'Analisi settore e tempi'!$P151)</f>
        <v>4</v>
      </c>
      <c r="R151" s="3">
        <f t="shared" si="18"/>
        <v>9.5510983763132757E-4</v>
      </c>
    </row>
    <row r="152" spans="13:18" x14ac:dyDescent="0.35">
      <c r="M152" s="2" t="s">
        <v>481</v>
      </c>
      <c r="N152" s="2">
        <f>COUNTIF(DATI!Q:Q,'Analisi settore e tempi'!$M152)</f>
        <v>1</v>
      </c>
      <c r="O152" s="3">
        <f t="shared" si="17"/>
        <v>2.3877745940783189E-4</v>
      </c>
      <c r="P152" s="2" t="s">
        <v>19057</v>
      </c>
      <c r="Q152">
        <f>COUNTIF(DATI!W:W,'Analisi settore e tempi'!$P152)</f>
        <v>4</v>
      </c>
      <c r="R152" s="3">
        <f t="shared" si="18"/>
        <v>9.5510983763132757E-4</v>
      </c>
    </row>
    <row r="153" spans="13:18" x14ac:dyDescent="0.35">
      <c r="M153" s="2" t="s">
        <v>503</v>
      </c>
      <c r="N153" s="2">
        <f>COUNTIF(DATI!Q:Q,'Analisi settore e tempi'!$M153)</f>
        <v>57</v>
      </c>
      <c r="O153" s="3">
        <f t="shared" si="17"/>
        <v>1.3610315186246419E-2</v>
      </c>
      <c r="P153" s="2" t="s">
        <v>633</v>
      </c>
      <c r="Q153">
        <f>COUNTIF(DATI!W:W,'Analisi settore e tempi'!$P153)</f>
        <v>1</v>
      </c>
      <c r="R153" s="3">
        <f t="shared" si="18"/>
        <v>2.3877745940783189E-4</v>
      </c>
    </row>
    <row r="154" spans="13:18" x14ac:dyDescent="0.35">
      <c r="M154" s="2" t="s">
        <v>3815</v>
      </c>
      <c r="N154" s="2">
        <f>COUNTIF(DATI!Q:Q,'Analisi settore e tempi'!$M154)</f>
        <v>1</v>
      </c>
      <c r="O154" s="3">
        <f t="shared" si="17"/>
        <v>2.3877745940783189E-4</v>
      </c>
      <c r="P154" s="2" t="s">
        <v>2621</v>
      </c>
      <c r="Q154">
        <f>COUNTIF(DATI!W:W,'Analisi settore e tempi'!$P154)</f>
        <v>2</v>
      </c>
      <c r="R154" s="3">
        <f t="shared" si="18"/>
        <v>4.7755491881566379E-4</v>
      </c>
    </row>
    <row r="155" spans="13:18" x14ac:dyDescent="0.35">
      <c r="M155" s="2" t="s">
        <v>22231</v>
      </c>
      <c r="N155" s="2">
        <f>COUNTIF(DATI!Q:Q,'Analisi settore e tempi'!$M155)</f>
        <v>1</v>
      </c>
      <c r="O155" s="3">
        <f t="shared" si="17"/>
        <v>2.3877745940783189E-4</v>
      </c>
      <c r="P155" s="2" t="s">
        <v>19720</v>
      </c>
      <c r="Q155">
        <f>COUNTIF(DATI!W:W,'Analisi settore e tempi'!$P155)</f>
        <v>8</v>
      </c>
      <c r="R155" s="3">
        <f t="shared" si="18"/>
        <v>1.9102196752626551E-3</v>
      </c>
    </row>
    <row r="156" spans="13:18" x14ac:dyDescent="0.35">
      <c r="M156" s="2" t="s">
        <v>6724</v>
      </c>
      <c r="N156" s="2">
        <f>COUNTIF(DATI!Q:Q,'Analisi settore e tempi'!$M156)</f>
        <v>1</v>
      </c>
      <c r="O156" s="3">
        <f t="shared" si="17"/>
        <v>2.3877745940783189E-4</v>
      </c>
      <c r="P156" s="2" t="s">
        <v>535</v>
      </c>
      <c r="Q156">
        <f>COUNTIF(DATI!W:W,'Analisi settore e tempi'!$P156)</f>
        <v>11</v>
      </c>
      <c r="R156" s="3">
        <f t="shared" si="18"/>
        <v>2.6265520534861507E-3</v>
      </c>
    </row>
    <row r="157" spans="13:18" x14ac:dyDescent="0.35">
      <c r="M157" s="2" t="s">
        <v>1247</v>
      </c>
      <c r="N157" s="2">
        <f>COUNTIF(DATI!Q:Q,'Analisi settore e tempi'!$M157)</f>
        <v>1</v>
      </c>
      <c r="O157" s="3">
        <f t="shared" si="17"/>
        <v>2.3877745940783189E-4</v>
      </c>
      <c r="P157" s="2" t="s">
        <v>6669</v>
      </c>
      <c r="Q157">
        <f>COUNTIF(DATI!W:W,'Analisi settore e tempi'!$P157)</f>
        <v>12</v>
      </c>
      <c r="R157" s="3">
        <f t="shared" si="18"/>
        <v>2.8653295128939827E-3</v>
      </c>
    </row>
    <row r="158" spans="13:18" x14ac:dyDescent="0.35">
      <c r="M158" s="2" t="s">
        <v>6685</v>
      </c>
      <c r="N158" s="2">
        <f>COUNTIF(DATI!Q:Q,'Analisi settore e tempi'!$M158)</f>
        <v>3</v>
      </c>
      <c r="O158" s="3">
        <f t="shared" si="17"/>
        <v>7.1633237822349568E-4</v>
      </c>
      <c r="P158" s="2" t="s">
        <v>19692</v>
      </c>
      <c r="Q158">
        <f>COUNTIF(DATI!W:W,'Analisi settore e tempi'!$P158)</f>
        <v>12</v>
      </c>
      <c r="R158" s="3">
        <f t="shared" si="18"/>
        <v>2.8653295128939827E-3</v>
      </c>
    </row>
    <row r="159" spans="13:18" x14ac:dyDescent="0.35">
      <c r="P159" s="2" t="s">
        <v>2464</v>
      </c>
      <c r="Q159">
        <f>COUNTIF(DATI!W:W,'Analisi settore e tempi'!$P159)</f>
        <v>4</v>
      </c>
      <c r="R159" s="3">
        <f t="shared" si="18"/>
        <v>9.5510983763132757E-4</v>
      </c>
    </row>
    <row r="160" spans="13:18" x14ac:dyDescent="0.35">
      <c r="P160" s="2" t="s">
        <v>22315</v>
      </c>
      <c r="Q160">
        <f>COUNTIF(DATI!W:W,'Analisi settore e tempi'!$P160)</f>
        <v>2</v>
      </c>
      <c r="R160" s="3">
        <f t="shared" si="18"/>
        <v>4.7755491881566379E-4</v>
      </c>
    </row>
    <row r="161" spans="16:18" x14ac:dyDescent="0.35">
      <c r="P161" s="2" t="s">
        <v>6663</v>
      </c>
      <c r="Q161">
        <f>COUNTIF(DATI!W:W,'Analisi settore e tempi'!$P161)</f>
        <v>19</v>
      </c>
      <c r="R161" s="3">
        <f t="shared" si="18"/>
        <v>4.5367717287488063E-3</v>
      </c>
    </row>
    <row r="162" spans="16:18" x14ac:dyDescent="0.35">
      <c r="P162" s="2" t="s">
        <v>6797</v>
      </c>
      <c r="Q162">
        <f>COUNTIF(DATI!W:W,'Analisi settore e tempi'!$P162)</f>
        <v>2</v>
      </c>
      <c r="R162" s="3">
        <f t="shared" si="18"/>
        <v>4.7755491881566379E-4</v>
      </c>
    </row>
    <row r="163" spans="16:18" x14ac:dyDescent="0.35">
      <c r="P163" s="2" t="s">
        <v>7747</v>
      </c>
      <c r="Q163">
        <f>COUNTIF(DATI!W:W,'Analisi settore e tempi'!$P163)</f>
        <v>1</v>
      </c>
      <c r="R163" s="3">
        <f t="shared" si="18"/>
        <v>2.3877745940783189E-4</v>
      </c>
    </row>
    <row r="164" spans="16:18" x14ac:dyDescent="0.35">
      <c r="P164" s="2" t="s">
        <v>6653</v>
      </c>
      <c r="Q164">
        <f>COUNTIF(DATI!W:W,'Analisi settore e tempi'!$P164)</f>
        <v>6</v>
      </c>
      <c r="R164" s="3">
        <f t="shared" si="18"/>
        <v>1.4326647564469914E-3</v>
      </c>
    </row>
    <row r="165" spans="16:18" x14ac:dyDescent="0.35">
      <c r="P165" s="2" t="s">
        <v>6664</v>
      </c>
      <c r="Q165">
        <f>COUNTIF(DATI!W:W,'Analisi settore e tempi'!$P165)</f>
        <v>23</v>
      </c>
      <c r="R165" s="3">
        <f t="shared" si="18"/>
        <v>5.4918815663801334E-3</v>
      </c>
    </row>
    <row r="166" spans="16:18" x14ac:dyDescent="0.35">
      <c r="P166" s="2" t="s">
        <v>19732</v>
      </c>
      <c r="Q166">
        <f>COUNTIF(DATI!W:W,'Analisi settore e tempi'!$P166)</f>
        <v>2</v>
      </c>
      <c r="R166" s="3">
        <f t="shared" si="18"/>
        <v>4.7755491881566379E-4</v>
      </c>
    </row>
    <row r="167" spans="16:18" x14ac:dyDescent="0.35">
      <c r="P167" s="2" t="s">
        <v>880</v>
      </c>
      <c r="Q167">
        <f>COUNTIF(DATI!W:W,'Analisi settore e tempi'!$P167)</f>
        <v>101</v>
      </c>
      <c r="R167" s="3">
        <f t="shared" si="18"/>
        <v>2.4116523400191024E-2</v>
      </c>
    </row>
    <row r="168" spans="16:18" x14ac:dyDescent="0.35">
      <c r="P168" s="2" t="s">
        <v>6777</v>
      </c>
      <c r="Q168">
        <f>COUNTIF(DATI!W:W,'Analisi settore e tempi'!$P168)</f>
        <v>3</v>
      </c>
      <c r="R168" s="3">
        <f t="shared" si="18"/>
        <v>7.1633237822349568E-4</v>
      </c>
    </row>
    <row r="169" spans="16:18" x14ac:dyDescent="0.35">
      <c r="P169" s="2" t="s">
        <v>6717</v>
      </c>
      <c r="Q169">
        <f>COUNTIF(DATI!W:W,'Analisi settore e tempi'!$P169)</f>
        <v>24</v>
      </c>
      <c r="R169" s="3">
        <f t="shared" si="18"/>
        <v>5.7306590257879654E-3</v>
      </c>
    </row>
    <row r="170" spans="16:18" x14ac:dyDescent="0.35">
      <c r="P170" s="2" t="s">
        <v>2444</v>
      </c>
      <c r="Q170">
        <f>COUNTIF(DATI!W:W,'Analisi settore e tempi'!$P170)</f>
        <v>26</v>
      </c>
      <c r="R170" s="3">
        <f t="shared" si="18"/>
        <v>6.2082139446036294E-3</v>
      </c>
    </row>
    <row r="171" spans="16:18" x14ac:dyDescent="0.35">
      <c r="P171" s="2" t="s">
        <v>1294</v>
      </c>
      <c r="Q171">
        <f>COUNTIF(DATI!W:W,'Analisi settore e tempi'!$P171)</f>
        <v>1</v>
      </c>
      <c r="R171" s="3">
        <f t="shared" si="18"/>
        <v>2.3877745940783189E-4</v>
      </c>
    </row>
    <row r="172" spans="16:18" x14ac:dyDescent="0.35">
      <c r="P172" s="2" t="s">
        <v>19723</v>
      </c>
      <c r="Q172">
        <f>COUNTIF(DATI!W:W,'Analisi settore e tempi'!$P172)</f>
        <v>5</v>
      </c>
      <c r="R172" s="3">
        <f t="shared" si="18"/>
        <v>1.1938872970391596E-3</v>
      </c>
    </row>
    <row r="173" spans="16:18" x14ac:dyDescent="0.35">
      <c r="P173" s="2" t="s">
        <v>6674</v>
      </c>
      <c r="Q173">
        <f>COUNTIF(DATI!W:W,'Analisi settore e tempi'!$P173)</f>
        <v>8</v>
      </c>
      <c r="R173" s="3">
        <f t="shared" si="18"/>
        <v>1.9102196752626551E-3</v>
      </c>
    </row>
    <row r="174" spans="16:18" x14ac:dyDescent="0.35">
      <c r="P174" s="2" t="s">
        <v>6671</v>
      </c>
      <c r="Q174">
        <f>COUNTIF(DATI!W:W,'Analisi settore e tempi'!$P174)</f>
        <v>11</v>
      </c>
      <c r="R174" s="3">
        <f t="shared" si="18"/>
        <v>2.6265520534861507E-3</v>
      </c>
    </row>
    <row r="175" spans="16:18" x14ac:dyDescent="0.35">
      <c r="P175" s="2" t="s">
        <v>7694</v>
      </c>
      <c r="Q175">
        <f>COUNTIF(DATI!W:W,'Analisi settore e tempi'!$P175)</f>
        <v>14</v>
      </c>
      <c r="R175" s="3">
        <f t="shared" si="18"/>
        <v>3.3428844317096467E-3</v>
      </c>
    </row>
    <row r="176" spans="16:18" x14ac:dyDescent="0.35">
      <c r="P176" s="2" t="s">
        <v>2416</v>
      </c>
      <c r="Q176">
        <f>COUNTIF(DATI!W:W,'Analisi settore e tempi'!$P176)</f>
        <v>6</v>
      </c>
      <c r="R176" s="3">
        <f t="shared" si="18"/>
        <v>1.4326647564469914E-3</v>
      </c>
    </row>
    <row r="177" spans="16:18" x14ac:dyDescent="0.35">
      <c r="P177" s="2" t="s">
        <v>6673</v>
      </c>
      <c r="Q177">
        <f>COUNTIF(DATI!W:W,'Analisi settore e tempi'!$P177)</f>
        <v>10</v>
      </c>
      <c r="R177" s="3">
        <f t="shared" si="18"/>
        <v>2.3877745940783192E-3</v>
      </c>
    </row>
    <row r="178" spans="16:18" x14ac:dyDescent="0.35">
      <c r="P178" s="2" t="s">
        <v>6817</v>
      </c>
      <c r="Q178">
        <f>COUNTIF(DATI!W:W,'Analisi settore e tempi'!$P178)</f>
        <v>8</v>
      </c>
      <c r="R178" s="3">
        <f t="shared" si="18"/>
        <v>1.9102196752626551E-3</v>
      </c>
    </row>
    <row r="179" spans="16:18" x14ac:dyDescent="0.35">
      <c r="P179" s="2" t="s">
        <v>6672</v>
      </c>
      <c r="Q179">
        <f>COUNTIF(DATI!W:W,'Analisi settore e tempi'!$P179)</f>
        <v>6</v>
      </c>
      <c r="R179" s="3">
        <f t="shared" si="18"/>
        <v>1.4326647564469914E-3</v>
      </c>
    </row>
    <row r="180" spans="16:18" x14ac:dyDescent="0.35">
      <c r="P180" s="2" t="s">
        <v>498</v>
      </c>
      <c r="Q180">
        <f>COUNTIF(DATI!W:W,'Analisi settore e tempi'!$P180)</f>
        <v>5</v>
      </c>
      <c r="R180" s="3">
        <f t="shared" si="18"/>
        <v>1.1938872970391596E-3</v>
      </c>
    </row>
    <row r="181" spans="16:18" x14ac:dyDescent="0.35">
      <c r="P181" s="2" t="s">
        <v>547</v>
      </c>
      <c r="Q181">
        <f>COUNTIF(DATI!W:W,'Analisi settore e tempi'!$P181)</f>
        <v>2</v>
      </c>
      <c r="R181" s="3">
        <f t="shared" si="18"/>
        <v>4.7755491881566379E-4</v>
      </c>
    </row>
    <row r="182" spans="16:18" x14ac:dyDescent="0.35">
      <c r="P182" s="2" t="s">
        <v>555</v>
      </c>
      <c r="Q182">
        <f>COUNTIF(DATI!W:W,'Analisi settore e tempi'!$P182)</f>
        <v>6</v>
      </c>
      <c r="R182" s="3">
        <f t="shared" si="18"/>
        <v>1.4326647564469914E-3</v>
      </c>
    </row>
    <row r="183" spans="16:18" x14ac:dyDescent="0.35">
      <c r="P183" s="2" t="s">
        <v>522</v>
      </c>
      <c r="Q183">
        <f>COUNTIF(DATI!W:W,'Analisi settore e tempi'!$P183)</f>
        <v>2</v>
      </c>
      <c r="R183" s="3">
        <f t="shared" si="18"/>
        <v>4.7755491881566379E-4</v>
      </c>
    </row>
    <row r="184" spans="16:18" x14ac:dyDescent="0.35">
      <c r="P184" s="2" t="s">
        <v>638</v>
      </c>
      <c r="Q184">
        <f>COUNTIF(DATI!W:W,'Analisi settore e tempi'!$P184)</f>
        <v>1</v>
      </c>
      <c r="R184" s="3">
        <f t="shared" si="18"/>
        <v>2.3877745940783189E-4</v>
      </c>
    </row>
    <row r="185" spans="16:18" x14ac:dyDescent="0.35">
      <c r="P185" s="2" t="s">
        <v>19703</v>
      </c>
      <c r="Q185">
        <f>COUNTIF(DATI!W:W,'Analisi settore e tempi'!$P185)</f>
        <v>2</v>
      </c>
      <c r="R185" s="3">
        <f t="shared" si="18"/>
        <v>4.7755491881566379E-4</v>
      </c>
    </row>
    <row r="186" spans="16:18" x14ac:dyDescent="0.35">
      <c r="P186" s="2" t="s">
        <v>557</v>
      </c>
      <c r="Q186">
        <f>COUNTIF(DATI!W:W,'Analisi settore e tempi'!$P186)</f>
        <v>3</v>
      </c>
      <c r="R186" s="3">
        <f t="shared" si="18"/>
        <v>7.1633237822349568E-4</v>
      </c>
    </row>
    <row r="187" spans="16:18" x14ac:dyDescent="0.35">
      <c r="P187" s="2" t="s">
        <v>22312</v>
      </c>
      <c r="Q187">
        <f>COUNTIF(DATI!W:W,'Analisi settore e tempi'!$P187)</f>
        <v>1</v>
      </c>
      <c r="R187" s="3">
        <f t="shared" si="18"/>
        <v>2.3877745940783189E-4</v>
      </c>
    </row>
    <row r="188" spans="16:18" x14ac:dyDescent="0.35">
      <c r="P188" s="2" t="s">
        <v>19707</v>
      </c>
      <c r="Q188">
        <f>COUNTIF(DATI!W:W,'Analisi settore e tempi'!$P188)</f>
        <v>1</v>
      </c>
      <c r="R188" s="3">
        <f t="shared" si="18"/>
        <v>2.3877745940783189E-4</v>
      </c>
    </row>
    <row r="189" spans="16:18" x14ac:dyDescent="0.35">
      <c r="P189" s="2" t="s">
        <v>565</v>
      </c>
      <c r="Q189">
        <f>COUNTIF(DATI!W:W,'Analisi settore e tempi'!$P189)</f>
        <v>1</v>
      </c>
      <c r="R189" s="3">
        <f t="shared" si="18"/>
        <v>2.3877745940783189E-4</v>
      </c>
    </row>
    <row r="190" spans="16:18" x14ac:dyDescent="0.35">
      <c r="P190" s="2" t="s">
        <v>540</v>
      </c>
      <c r="Q190">
        <f>COUNTIF(DATI!W:W,'Analisi settore e tempi'!$P190)</f>
        <v>3</v>
      </c>
      <c r="R190" s="3">
        <f t="shared" si="18"/>
        <v>7.1633237822349568E-4</v>
      </c>
    </row>
    <row r="191" spans="16:18" x14ac:dyDescent="0.35">
      <c r="P191" s="2" t="s">
        <v>22313</v>
      </c>
      <c r="Q191">
        <f>COUNTIF(DATI!W:W,'Analisi settore e tempi'!$P191)</f>
        <v>1</v>
      </c>
      <c r="R191" s="3">
        <f t="shared" si="18"/>
        <v>2.3877745940783189E-4</v>
      </c>
    </row>
    <row r="192" spans="16:18" x14ac:dyDescent="0.35">
      <c r="P192" s="2" t="s">
        <v>6656</v>
      </c>
      <c r="Q192">
        <f>COUNTIF(DATI!W:W,'Analisi settore e tempi'!$P192)</f>
        <v>5</v>
      </c>
      <c r="R192" s="3">
        <f t="shared" si="18"/>
        <v>1.1938872970391596E-3</v>
      </c>
    </row>
    <row r="193" spans="16:18" x14ac:dyDescent="0.35">
      <c r="P193" s="2" t="s">
        <v>916</v>
      </c>
      <c r="Q193">
        <f>COUNTIF(DATI!W:W,'Analisi settore e tempi'!$P193)</f>
        <v>1</v>
      </c>
      <c r="R193" s="3">
        <f t="shared" si="18"/>
        <v>2.3877745940783189E-4</v>
      </c>
    </row>
    <row r="194" spans="16:18" x14ac:dyDescent="0.35">
      <c r="P194" s="2" t="s">
        <v>21670</v>
      </c>
      <c r="Q194">
        <f>COUNTIF(DATI!W:W,'Analisi settore e tempi'!$P194)</f>
        <v>2</v>
      </c>
      <c r="R194" s="3">
        <f t="shared" si="18"/>
        <v>4.7755491881566379E-4</v>
      </c>
    </row>
    <row r="195" spans="16:18" x14ac:dyDescent="0.35">
      <c r="P195" s="2" t="s">
        <v>22329</v>
      </c>
      <c r="Q195">
        <f>COUNTIF(DATI!W:W,'Analisi settore e tempi'!$P195)</f>
        <v>3</v>
      </c>
      <c r="R195" s="3">
        <f t="shared" ref="R195:R258" si="19">Q195/SUM($Q:$Q)</f>
        <v>7.1633237822349568E-4</v>
      </c>
    </row>
    <row r="196" spans="16:18" x14ac:dyDescent="0.35">
      <c r="P196" s="2" t="s">
        <v>537</v>
      </c>
      <c r="Q196">
        <f>COUNTIF(DATI!W:W,'Analisi settore e tempi'!$P196)</f>
        <v>5</v>
      </c>
      <c r="R196" s="3">
        <f t="shared" si="19"/>
        <v>1.1938872970391596E-3</v>
      </c>
    </row>
    <row r="197" spans="16:18" x14ac:dyDescent="0.35">
      <c r="P197" s="2" t="s">
        <v>22316</v>
      </c>
      <c r="Q197">
        <f>COUNTIF(DATI!W:W,'Analisi settore e tempi'!$P197)</f>
        <v>1</v>
      </c>
      <c r="R197" s="3">
        <f t="shared" si="19"/>
        <v>2.3877745940783189E-4</v>
      </c>
    </row>
    <row r="198" spans="16:18" x14ac:dyDescent="0.35">
      <c r="P198" s="2" t="s">
        <v>19056</v>
      </c>
      <c r="Q198">
        <f>COUNTIF(DATI!W:W,'Analisi settore e tempi'!$P198)</f>
        <v>2</v>
      </c>
      <c r="R198" s="3">
        <f t="shared" si="19"/>
        <v>4.7755491881566379E-4</v>
      </c>
    </row>
    <row r="199" spans="16:18" x14ac:dyDescent="0.35">
      <c r="P199" s="2" t="s">
        <v>19068</v>
      </c>
      <c r="Q199">
        <f>COUNTIF(DATI!W:W,'Analisi settore e tempi'!$P199)</f>
        <v>1</v>
      </c>
      <c r="R199" s="3">
        <f t="shared" si="19"/>
        <v>2.3877745940783189E-4</v>
      </c>
    </row>
    <row r="200" spans="16:18" x14ac:dyDescent="0.35">
      <c r="P200" s="2" t="s">
        <v>538</v>
      </c>
      <c r="Q200">
        <f>COUNTIF(DATI!W:W,'Analisi settore e tempi'!$P200)</f>
        <v>1</v>
      </c>
      <c r="R200" s="3">
        <f t="shared" si="19"/>
        <v>2.3877745940783189E-4</v>
      </c>
    </row>
    <row r="201" spans="16:18" x14ac:dyDescent="0.35">
      <c r="P201" s="2" t="s">
        <v>19734</v>
      </c>
      <c r="Q201">
        <f>COUNTIF(DATI!W:W,'Analisi settore e tempi'!$P201)</f>
        <v>1</v>
      </c>
      <c r="R201" s="3">
        <f t="shared" si="19"/>
        <v>2.3877745940783189E-4</v>
      </c>
    </row>
    <row r="202" spans="16:18" x14ac:dyDescent="0.35">
      <c r="P202" s="2" t="s">
        <v>6815</v>
      </c>
      <c r="Q202">
        <f>COUNTIF(DATI!W:W,'Analisi settore e tempi'!$P202)</f>
        <v>1</v>
      </c>
      <c r="R202" s="3">
        <f t="shared" si="19"/>
        <v>2.3877745940783189E-4</v>
      </c>
    </row>
    <row r="203" spans="16:18" x14ac:dyDescent="0.35">
      <c r="P203" s="2" t="s">
        <v>6813</v>
      </c>
      <c r="Q203">
        <f>COUNTIF(DATI!W:W,'Analisi settore e tempi'!$P203)</f>
        <v>3</v>
      </c>
      <c r="R203" s="3">
        <f t="shared" si="19"/>
        <v>7.1633237822349568E-4</v>
      </c>
    </row>
    <row r="204" spans="16:18" x14ac:dyDescent="0.35">
      <c r="P204" s="2" t="s">
        <v>19701</v>
      </c>
      <c r="Q204">
        <f>COUNTIF(DATI!W:W,'Analisi settore e tempi'!$P204)</f>
        <v>5</v>
      </c>
      <c r="R204" s="3">
        <f t="shared" si="19"/>
        <v>1.1938872970391596E-3</v>
      </c>
    </row>
    <row r="205" spans="16:18" x14ac:dyDescent="0.35">
      <c r="P205" s="2" t="s">
        <v>19710</v>
      </c>
      <c r="Q205">
        <f>COUNTIF(DATI!W:W,'Analisi settore e tempi'!$P205)</f>
        <v>1</v>
      </c>
      <c r="R205" s="3">
        <f t="shared" si="19"/>
        <v>2.3877745940783189E-4</v>
      </c>
    </row>
    <row r="206" spans="16:18" x14ac:dyDescent="0.35">
      <c r="P206" s="2" t="s">
        <v>19702</v>
      </c>
      <c r="Q206">
        <f>COUNTIF(DATI!W:W,'Analisi settore e tempi'!$P206)</f>
        <v>3</v>
      </c>
      <c r="R206" s="3">
        <f t="shared" si="19"/>
        <v>7.1633237822349568E-4</v>
      </c>
    </row>
    <row r="207" spans="16:18" x14ac:dyDescent="0.35">
      <c r="P207" s="2" t="s">
        <v>19059</v>
      </c>
      <c r="Q207">
        <f>COUNTIF(DATI!W:W,'Analisi settore e tempi'!$P207)</f>
        <v>3</v>
      </c>
      <c r="R207" s="3">
        <f t="shared" si="19"/>
        <v>7.1633237822349568E-4</v>
      </c>
    </row>
    <row r="208" spans="16:18" x14ac:dyDescent="0.35">
      <c r="P208" s="2" t="s">
        <v>915</v>
      </c>
      <c r="Q208">
        <f>COUNTIF(DATI!W:W,'Analisi settore e tempi'!$P208)</f>
        <v>9</v>
      </c>
      <c r="R208" s="3">
        <f t="shared" si="19"/>
        <v>2.1489971346704871E-3</v>
      </c>
    </row>
    <row r="209" spans="16:18" x14ac:dyDescent="0.35">
      <c r="P209" s="2" t="s">
        <v>6659</v>
      </c>
      <c r="Q209">
        <f>COUNTIF(DATI!W:W,'Analisi settore e tempi'!$P209)</f>
        <v>1</v>
      </c>
      <c r="R209" s="3">
        <f t="shared" si="19"/>
        <v>2.3877745940783189E-4</v>
      </c>
    </row>
    <row r="210" spans="16:18" x14ac:dyDescent="0.35">
      <c r="P210" s="2" t="s">
        <v>19705</v>
      </c>
      <c r="Q210">
        <f>COUNTIF(DATI!W:W,'Analisi settore e tempi'!$P210)</f>
        <v>2</v>
      </c>
      <c r="R210" s="3">
        <f t="shared" si="19"/>
        <v>4.7755491881566379E-4</v>
      </c>
    </row>
    <row r="211" spans="16:18" x14ac:dyDescent="0.35">
      <c r="P211" s="2" t="s">
        <v>6651</v>
      </c>
      <c r="Q211">
        <f>COUNTIF(DATI!W:W,'Analisi settore e tempi'!$P211)</f>
        <v>1</v>
      </c>
      <c r="R211" s="3">
        <f t="shared" si="19"/>
        <v>2.3877745940783189E-4</v>
      </c>
    </row>
    <row r="212" spans="16:18" x14ac:dyDescent="0.35">
      <c r="P212" s="2" t="s">
        <v>1504</v>
      </c>
      <c r="Q212">
        <f>COUNTIF(DATI!W:W,'Analisi settore e tempi'!$P212)</f>
        <v>1</v>
      </c>
      <c r="R212" s="3">
        <f t="shared" si="19"/>
        <v>2.3877745940783189E-4</v>
      </c>
    </row>
    <row r="213" spans="16:18" x14ac:dyDescent="0.35">
      <c r="P213" s="2" t="s">
        <v>532</v>
      </c>
      <c r="Q213">
        <f>COUNTIF(DATI!W:W,'Analisi settore e tempi'!$P213)</f>
        <v>1</v>
      </c>
      <c r="R213" s="3">
        <f t="shared" si="19"/>
        <v>2.3877745940783189E-4</v>
      </c>
    </row>
    <row r="214" spans="16:18" x14ac:dyDescent="0.35">
      <c r="P214" s="2" t="s">
        <v>19706</v>
      </c>
      <c r="Q214">
        <f>COUNTIF(DATI!W:W,'Analisi settore e tempi'!$P214)</f>
        <v>5</v>
      </c>
      <c r="R214" s="3">
        <f t="shared" si="19"/>
        <v>1.1938872970391596E-3</v>
      </c>
    </row>
    <row r="215" spans="16:18" x14ac:dyDescent="0.35">
      <c r="P215" s="2" t="s">
        <v>19114</v>
      </c>
      <c r="Q215">
        <f>COUNTIF(DATI!W:W,'Analisi settore e tempi'!$P215)</f>
        <v>1</v>
      </c>
      <c r="R215" s="3">
        <f t="shared" si="19"/>
        <v>2.3877745940783189E-4</v>
      </c>
    </row>
    <row r="216" spans="16:18" x14ac:dyDescent="0.35">
      <c r="P216" s="2" t="s">
        <v>19699</v>
      </c>
      <c r="Q216">
        <f>COUNTIF(DATI!W:W,'Analisi settore e tempi'!$P216)</f>
        <v>6</v>
      </c>
      <c r="R216" s="3">
        <f t="shared" si="19"/>
        <v>1.4326647564469914E-3</v>
      </c>
    </row>
    <row r="217" spans="16:18" x14ac:dyDescent="0.35">
      <c r="P217" s="2" t="s">
        <v>19733</v>
      </c>
      <c r="Q217">
        <f>COUNTIF(DATI!W:W,'Analisi settore e tempi'!$P217)</f>
        <v>3</v>
      </c>
      <c r="R217" s="3">
        <f t="shared" si="19"/>
        <v>7.1633237822349568E-4</v>
      </c>
    </row>
    <row r="218" spans="16:18" x14ac:dyDescent="0.35">
      <c r="P218" s="2" t="s">
        <v>541</v>
      </c>
      <c r="Q218">
        <f>COUNTIF(DATI!W:W,'Analisi settore e tempi'!$P218)</f>
        <v>2</v>
      </c>
      <c r="R218" s="3">
        <f t="shared" si="19"/>
        <v>4.7755491881566379E-4</v>
      </c>
    </row>
    <row r="219" spans="16:18" x14ac:dyDescent="0.35">
      <c r="P219" s="2" t="s">
        <v>671</v>
      </c>
      <c r="Q219">
        <f>COUNTIF(DATI!W:W,'Analisi settore e tempi'!$P219)</f>
        <v>1</v>
      </c>
      <c r="R219" s="3">
        <f t="shared" si="19"/>
        <v>2.3877745940783189E-4</v>
      </c>
    </row>
    <row r="220" spans="16:18" x14ac:dyDescent="0.35">
      <c r="P220" s="2" t="s">
        <v>19666</v>
      </c>
      <c r="Q220">
        <f>COUNTIF(DATI!W:W,'Analisi settore e tempi'!$P220)</f>
        <v>1</v>
      </c>
      <c r="R220" s="3">
        <f t="shared" si="19"/>
        <v>2.3877745940783189E-4</v>
      </c>
    </row>
    <row r="221" spans="16:18" x14ac:dyDescent="0.35">
      <c r="P221" s="2" t="s">
        <v>3772</v>
      </c>
      <c r="Q221">
        <f>COUNTIF(DATI!W:W,'Analisi settore e tempi'!$P221)</f>
        <v>2</v>
      </c>
      <c r="R221" s="3">
        <f t="shared" si="19"/>
        <v>4.7755491881566379E-4</v>
      </c>
    </row>
    <row r="222" spans="16:18" x14ac:dyDescent="0.35">
      <c r="P222" s="2" t="s">
        <v>6668</v>
      </c>
      <c r="Q222">
        <f>COUNTIF(DATI!W:W,'Analisi settore e tempi'!$P222)</f>
        <v>2</v>
      </c>
      <c r="R222" s="3">
        <f t="shared" si="19"/>
        <v>4.7755491881566379E-4</v>
      </c>
    </row>
    <row r="223" spans="16:18" x14ac:dyDescent="0.35">
      <c r="P223" s="2" t="s">
        <v>22314</v>
      </c>
      <c r="Q223">
        <f>COUNTIF(DATI!W:W,'Analisi settore e tempi'!$P223)</f>
        <v>5</v>
      </c>
      <c r="R223" s="3">
        <f t="shared" si="19"/>
        <v>1.1938872970391596E-3</v>
      </c>
    </row>
    <row r="224" spans="16:18" x14ac:dyDescent="0.35">
      <c r="P224" s="2" t="s">
        <v>19500</v>
      </c>
      <c r="Q224">
        <f>COUNTIF(DATI!W:W,'Analisi settore e tempi'!$P224)</f>
        <v>3</v>
      </c>
      <c r="R224" s="3">
        <f t="shared" si="19"/>
        <v>7.1633237822349568E-4</v>
      </c>
    </row>
    <row r="225" spans="16:18" x14ac:dyDescent="0.35">
      <c r="P225" s="2" t="s">
        <v>19695</v>
      </c>
      <c r="Q225">
        <f>COUNTIF(DATI!W:W,'Analisi settore e tempi'!$P225)</f>
        <v>1</v>
      </c>
      <c r="R225" s="3">
        <f t="shared" si="19"/>
        <v>2.3877745940783189E-4</v>
      </c>
    </row>
    <row r="226" spans="16:18" x14ac:dyDescent="0.35">
      <c r="P226" s="2" t="s">
        <v>19746</v>
      </c>
      <c r="Q226">
        <f>COUNTIF(DATI!W:W,'Analisi settore e tempi'!$P226)</f>
        <v>2</v>
      </c>
      <c r="R226" s="3">
        <f t="shared" si="19"/>
        <v>4.7755491881566379E-4</v>
      </c>
    </row>
    <row r="227" spans="16:18" x14ac:dyDescent="0.35">
      <c r="P227" s="2" t="s">
        <v>19742</v>
      </c>
      <c r="Q227">
        <f>COUNTIF(DATI!W:W,'Analisi settore e tempi'!$P227)</f>
        <v>1</v>
      </c>
      <c r="R227" s="3">
        <f t="shared" si="19"/>
        <v>2.3877745940783189E-4</v>
      </c>
    </row>
    <row r="228" spans="16:18" x14ac:dyDescent="0.35">
      <c r="P228" s="2" t="s">
        <v>19102</v>
      </c>
      <c r="Q228">
        <f>COUNTIF(DATI!W:W,'Analisi settore e tempi'!$P228)</f>
        <v>7</v>
      </c>
      <c r="R228" s="3">
        <f t="shared" si="19"/>
        <v>1.6714422158548234E-3</v>
      </c>
    </row>
    <row r="229" spans="16:18" x14ac:dyDescent="0.35">
      <c r="P229" s="2" t="s">
        <v>19709</v>
      </c>
      <c r="Q229">
        <f>COUNTIF(DATI!W:W,'Analisi settore e tempi'!$P229)</f>
        <v>1</v>
      </c>
      <c r="R229" s="3">
        <f t="shared" si="19"/>
        <v>2.3877745940783189E-4</v>
      </c>
    </row>
    <row r="230" spans="16:18" x14ac:dyDescent="0.35">
      <c r="P230" s="2" t="s">
        <v>19711</v>
      </c>
      <c r="Q230">
        <f>COUNTIF(DATI!W:W,'Analisi settore e tempi'!$P230)</f>
        <v>1</v>
      </c>
      <c r="R230" s="3">
        <f t="shared" si="19"/>
        <v>2.3877745940783189E-4</v>
      </c>
    </row>
    <row r="231" spans="16:18" x14ac:dyDescent="0.35">
      <c r="P231" s="2" t="s">
        <v>19697</v>
      </c>
      <c r="Q231">
        <f>COUNTIF(DATI!W:W,'Analisi settore e tempi'!$P231)</f>
        <v>3</v>
      </c>
      <c r="R231" s="3">
        <f t="shared" si="19"/>
        <v>7.1633237822349568E-4</v>
      </c>
    </row>
    <row r="232" spans="16:18" x14ac:dyDescent="0.35">
      <c r="P232" s="2" t="s">
        <v>7799</v>
      </c>
      <c r="Q232">
        <f>COUNTIF(DATI!W:W,'Analisi settore e tempi'!$P232)</f>
        <v>8</v>
      </c>
      <c r="R232" s="3">
        <f t="shared" si="19"/>
        <v>1.9102196752626551E-3</v>
      </c>
    </row>
    <row r="233" spans="16:18" x14ac:dyDescent="0.35">
      <c r="P233" s="2" t="s">
        <v>2382</v>
      </c>
      <c r="Q233">
        <f>COUNTIF(DATI!W:W,'Analisi settore e tempi'!$P233)</f>
        <v>4</v>
      </c>
      <c r="R233" s="3">
        <f t="shared" si="19"/>
        <v>9.5510983763132757E-4</v>
      </c>
    </row>
    <row r="234" spans="16:18" x14ac:dyDescent="0.35">
      <c r="P234" s="2" t="s">
        <v>6872</v>
      </c>
      <c r="Q234">
        <f>COUNTIF(DATI!W:W,'Analisi settore e tempi'!$P234)</f>
        <v>1</v>
      </c>
      <c r="R234" s="3">
        <f t="shared" si="19"/>
        <v>2.3877745940783189E-4</v>
      </c>
    </row>
    <row r="235" spans="16:18" x14ac:dyDescent="0.35">
      <c r="P235" s="2" t="s">
        <v>19708</v>
      </c>
      <c r="Q235">
        <f>COUNTIF(DATI!W:W,'Analisi settore e tempi'!$P235)</f>
        <v>1</v>
      </c>
      <c r="R235" s="3">
        <f t="shared" si="19"/>
        <v>2.3877745940783189E-4</v>
      </c>
    </row>
    <row r="236" spans="16:18" x14ac:dyDescent="0.35">
      <c r="P236" s="2" t="s">
        <v>636</v>
      </c>
      <c r="Q236">
        <f>COUNTIF(DATI!W:W,'Analisi settore e tempi'!$P236)</f>
        <v>1</v>
      </c>
      <c r="R236" s="3">
        <f t="shared" si="19"/>
        <v>2.3877745940783189E-4</v>
      </c>
    </row>
    <row r="237" spans="16:18" x14ac:dyDescent="0.35">
      <c r="P237" s="2" t="s">
        <v>19704</v>
      </c>
      <c r="Q237">
        <f>COUNTIF(DATI!W:W,'Analisi settore e tempi'!$P237)</f>
        <v>1</v>
      </c>
      <c r="R237" s="3">
        <f t="shared" si="19"/>
        <v>2.3877745940783189E-4</v>
      </c>
    </row>
    <row r="238" spans="16:18" x14ac:dyDescent="0.35">
      <c r="P238" s="2" t="s">
        <v>19700</v>
      </c>
      <c r="Q238">
        <f>COUNTIF(DATI!W:W,'Analisi settore e tempi'!$P238)</f>
        <v>4</v>
      </c>
      <c r="R238" s="3">
        <f t="shared" si="19"/>
        <v>9.5510983763132757E-4</v>
      </c>
    </row>
    <row r="239" spans="16:18" x14ac:dyDescent="0.35">
      <c r="P239" s="2" t="s">
        <v>19131</v>
      </c>
      <c r="Q239">
        <f>COUNTIF(DATI!W:W,'Analisi settore e tempi'!$P239)</f>
        <v>2</v>
      </c>
      <c r="R239" s="3">
        <f t="shared" si="19"/>
        <v>4.7755491881566379E-4</v>
      </c>
    </row>
    <row r="240" spans="16:18" x14ac:dyDescent="0.35">
      <c r="P240" s="2" t="s">
        <v>908</v>
      </c>
      <c r="Q240">
        <f>COUNTIF(DATI!W:W,'Analisi settore e tempi'!$P240)</f>
        <v>1</v>
      </c>
      <c r="R240" s="3">
        <f t="shared" si="19"/>
        <v>2.3877745940783189E-4</v>
      </c>
    </row>
    <row r="241" spans="16:18" x14ac:dyDescent="0.35">
      <c r="P241" s="2" t="s">
        <v>19040</v>
      </c>
      <c r="Q241">
        <f>COUNTIF(DATI!W:W,'Analisi settore e tempi'!$P241)</f>
        <v>2</v>
      </c>
      <c r="R241" s="3">
        <f t="shared" si="19"/>
        <v>4.7755491881566379E-4</v>
      </c>
    </row>
    <row r="242" spans="16:18" x14ac:dyDescent="0.35">
      <c r="P242" s="2" t="s">
        <v>902</v>
      </c>
      <c r="Q242">
        <f>COUNTIF(DATI!W:W,'Analisi settore e tempi'!$P242)</f>
        <v>60</v>
      </c>
      <c r="R242" s="3">
        <f t="shared" si="19"/>
        <v>1.4326647564469915E-2</v>
      </c>
    </row>
    <row r="243" spans="16:18" x14ac:dyDescent="0.35">
      <c r="P243" s="2" t="s">
        <v>22328</v>
      </c>
      <c r="Q243">
        <f>COUNTIF(DATI!W:W,'Analisi settore e tempi'!$P243)</f>
        <v>1</v>
      </c>
      <c r="R243" s="3">
        <f t="shared" si="19"/>
        <v>2.3877745940783189E-4</v>
      </c>
    </row>
    <row r="244" spans="16:18" x14ac:dyDescent="0.35">
      <c r="P244" s="2" t="s">
        <v>6814</v>
      </c>
      <c r="Q244">
        <f>COUNTIF(DATI!W:W,'Analisi settore e tempi'!$P244)</f>
        <v>1</v>
      </c>
      <c r="R244" s="3">
        <f t="shared" si="19"/>
        <v>2.3877745940783189E-4</v>
      </c>
    </row>
    <row r="245" spans="16:18" x14ac:dyDescent="0.35">
      <c r="P245" s="2" t="s">
        <v>19079</v>
      </c>
      <c r="Q245">
        <f>COUNTIF(DATI!W:W,'Analisi settore e tempi'!$P245)</f>
        <v>3</v>
      </c>
      <c r="R245" s="3">
        <f t="shared" si="19"/>
        <v>7.1633237822349568E-4</v>
      </c>
    </row>
    <row r="246" spans="16:18" x14ac:dyDescent="0.35">
      <c r="P246" s="2" t="s">
        <v>85</v>
      </c>
      <c r="Q246">
        <f>COUNTIF(DATI!W:W,'Analisi settore e tempi'!$P246)</f>
        <v>1</v>
      </c>
      <c r="R246" s="3">
        <f t="shared" si="19"/>
        <v>2.3877745940783189E-4</v>
      </c>
    </row>
    <row r="247" spans="16:18" x14ac:dyDescent="0.35">
      <c r="P247" s="2" t="s">
        <v>19137</v>
      </c>
      <c r="Q247">
        <f>COUNTIF(DATI!W:W,'Analisi settore e tempi'!$P247)</f>
        <v>3</v>
      </c>
      <c r="R247" s="3">
        <f t="shared" si="19"/>
        <v>7.1633237822349568E-4</v>
      </c>
    </row>
    <row r="248" spans="16:18" x14ac:dyDescent="0.35">
      <c r="P248" s="2" t="s">
        <v>19058</v>
      </c>
      <c r="Q248">
        <f>COUNTIF(DATI!W:W,'Analisi settore e tempi'!$P248)</f>
        <v>1</v>
      </c>
      <c r="R248" s="3">
        <f t="shared" si="19"/>
        <v>2.3877745940783189E-4</v>
      </c>
    </row>
    <row r="249" spans="16:18" x14ac:dyDescent="0.35">
      <c r="P249" s="2" t="s">
        <v>19729</v>
      </c>
      <c r="Q249">
        <f>COUNTIF(DATI!W:W,'Analisi settore e tempi'!$P249)</f>
        <v>1</v>
      </c>
      <c r="R249" s="3">
        <f t="shared" si="19"/>
        <v>2.3877745940783189E-4</v>
      </c>
    </row>
    <row r="250" spans="16:18" x14ac:dyDescent="0.35">
      <c r="P250" s="2" t="s">
        <v>19698</v>
      </c>
      <c r="Q250">
        <f>COUNTIF(DATI!W:W,'Analisi settore e tempi'!$P250)</f>
        <v>1</v>
      </c>
      <c r="R250" s="3">
        <f t="shared" si="19"/>
        <v>2.3877745940783189E-4</v>
      </c>
    </row>
    <row r="251" spans="16:18" x14ac:dyDescent="0.35">
      <c r="P251" s="2" t="s">
        <v>19735</v>
      </c>
      <c r="Q251">
        <f>COUNTIF(DATI!W:W,'Analisi settore e tempi'!$P251)</f>
        <v>1</v>
      </c>
      <c r="R251" s="3">
        <f t="shared" si="19"/>
        <v>2.3877745940783189E-4</v>
      </c>
    </row>
    <row r="252" spans="16:18" x14ac:dyDescent="0.35">
      <c r="P252" s="2" t="s">
        <v>881</v>
      </c>
      <c r="Q252">
        <f>COUNTIF(DATI!W:W,'Analisi settore e tempi'!$P252)</f>
        <v>17</v>
      </c>
      <c r="R252" s="3">
        <f t="shared" si="19"/>
        <v>4.0592168099331423E-3</v>
      </c>
    </row>
    <row r="253" spans="16:18" x14ac:dyDescent="0.35">
      <c r="P253" s="2" t="s">
        <v>900</v>
      </c>
      <c r="Q253">
        <f>COUNTIF(DATI!W:W,'Analisi settore e tempi'!$P253)</f>
        <v>10</v>
      </c>
      <c r="R253" s="3">
        <f t="shared" si="19"/>
        <v>2.3877745940783192E-3</v>
      </c>
    </row>
    <row r="254" spans="16:18" x14ac:dyDescent="0.35">
      <c r="P254" s="2" t="s">
        <v>959</v>
      </c>
      <c r="Q254">
        <f>COUNTIF(DATI!W:W,'Analisi settore e tempi'!$P254)</f>
        <v>3</v>
      </c>
      <c r="R254" s="3">
        <f t="shared" si="19"/>
        <v>7.1633237822349568E-4</v>
      </c>
    </row>
    <row r="255" spans="16:18" x14ac:dyDescent="0.35">
      <c r="P255" s="2" t="s">
        <v>6819</v>
      </c>
      <c r="Q255">
        <f>COUNTIF(DATI!W:W,'Analisi settore e tempi'!$P255)</f>
        <v>1</v>
      </c>
      <c r="R255" s="3">
        <f t="shared" si="19"/>
        <v>2.3877745940783189E-4</v>
      </c>
    </row>
    <row r="256" spans="16:18" x14ac:dyDescent="0.35">
      <c r="P256" s="2" t="s">
        <v>899</v>
      </c>
      <c r="Q256">
        <f>COUNTIF(DATI!W:W,'Analisi settore e tempi'!$P256)</f>
        <v>13</v>
      </c>
      <c r="R256" s="3">
        <f t="shared" si="19"/>
        <v>3.1041069723018147E-3</v>
      </c>
    </row>
    <row r="257" spans="16:18" x14ac:dyDescent="0.35">
      <c r="P257" s="2" t="s">
        <v>21660</v>
      </c>
      <c r="Q257">
        <f>COUNTIF(DATI!W:W,'Analisi settore e tempi'!$P257)</f>
        <v>1</v>
      </c>
      <c r="R257" s="3">
        <f t="shared" si="19"/>
        <v>2.3877745940783189E-4</v>
      </c>
    </row>
    <row r="258" spans="16:18" x14ac:dyDescent="0.35">
      <c r="P258" s="2" t="s">
        <v>893</v>
      </c>
      <c r="Q258">
        <f>COUNTIF(DATI!W:W,'Analisi settore e tempi'!$P258)</f>
        <v>19</v>
      </c>
      <c r="R258" s="3">
        <f t="shared" si="19"/>
        <v>4.5367717287488063E-3</v>
      </c>
    </row>
    <row r="259" spans="16:18" x14ac:dyDescent="0.35">
      <c r="P259" s="2" t="s">
        <v>21673</v>
      </c>
      <c r="Q259">
        <f>COUNTIF(DATI!W:W,'Analisi settore e tempi'!$P259)</f>
        <v>1</v>
      </c>
      <c r="R259" s="3">
        <f t="shared" ref="R259:R268" si="20">Q259/SUM($Q:$Q)</f>
        <v>2.3877745940783189E-4</v>
      </c>
    </row>
    <row r="260" spans="16:18" x14ac:dyDescent="0.35">
      <c r="P260" s="2" t="s">
        <v>22260</v>
      </c>
      <c r="Q260">
        <f>COUNTIF(DATI!W:W,'Analisi settore e tempi'!$P260)</f>
        <v>1</v>
      </c>
      <c r="R260" s="3">
        <f t="shared" si="20"/>
        <v>2.3877745940783189E-4</v>
      </c>
    </row>
    <row r="261" spans="16:18" x14ac:dyDescent="0.35">
      <c r="P261" s="2" t="s">
        <v>566</v>
      </c>
      <c r="Q261">
        <f>COUNTIF(DATI!W:W,'Analisi settore e tempi'!$P261)</f>
        <v>1</v>
      </c>
      <c r="R261" s="3">
        <f t="shared" si="20"/>
        <v>2.3877745940783189E-4</v>
      </c>
    </row>
    <row r="262" spans="16:18" x14ac:dyDescent="0.35">
      <c r="P262" s="2" t="s">
        <v>534</v>
      </c>
      <c r="Q262">
        <f>COUNTIF(DATI!W:W,'Analisi settore e tempi'!$P262)</f>
        <v>2</v>
      </c>
      <c r="R262" s="3">
        <f t="shared" si="20"/>
        <v>4.7755491881566379E-4</v>
      </c>
    </row>
    <row r="263" spans="16:18" x14ac:dyDescent="0.35">
      <c r="P263" s="2" t="s">
        <v>914</v>
      </c>
      <c r="Q263">
        <f>COUNTIF(DATI!W:W,'Analisi settore e tempi'!$P263)</f>
        <v>3</v>
      </c>
      <c r="R263" s="3">
        <f t="shared" si="20"/>
        <v>7.1633237822349568E-4</v>
      </c>
    </row>
    <row r="264" spans="16:18" x14ac:dyDescent="0.35">
      <c r="P264" s="2" t="s">
        <v>901</v>
      </c>
      <c r="Q264">
        <f>COUNTIF(DATI!W:W,'Analisi settore e tempi'!$P264)</f>
        <v>4</v>
      </c>
      <c r="R264" s="3">
        <f t="shared" si="20"/>
        <v>9.5510983763132757E-4</v>
      </c>
    </row>
    <row r="265" spans="16:18" x14ac:dyDescent="0.35">
      <c r="P265" s="2" t="s">
        <v>21669</v>
      </c>
      <c r="Q265">
        <f>COUNTIF(DATI!W:W,'Analisi settore e tempi'!$P265)</f>
        <v>1</v>
      </c>
      <c r="R265" s="3">
        <f t="shared" si="20"/>
        <v>2.3877745940783189E-4</v>
      </c>
    </row>
    <row r="266" spans="16:18" x14ac:dyDescent="0.35">
      <c r="P266" s="2" t="s">
        <v>545</v>
      </c>
      <c r="Q266">
        <f>COUNTIF(DATI!W:W,'Analisi settore e tempi'!$P266)</f>
        <v>1</v>
      </c>
      <c r="R266" s="3">
        <f t="shared" si="20"/>
        <v>2.3877745940783189E-4</v>
      </c>
    </row>
    <row r="267" spans="16:18" x14ac:dyDescent="0.35">
      <c r="P267" s="2" t="s">
        <v>530</v>
      </c>
      <c r="Q267">
        <f>COUNTIF(DATI!W:W,'Analisi settore e tempi'!$P267)</f>
        <v>2</v>
      </c>
      <c r="R267" s="3">
        <f t="shared" si="20"/>
        <v>4.7755491881566379E-4</v>
      </c>
    </row>
    <row r="268" spans="16:18" x14ac:dyDescent="0.35">
      <c r="P268" s="2" t="s">
        <v>6840</v>
      </c>
      <c r="Q268">
        <f>COUNTIF(DATI!W:W,'Analisi settore e tempi'!$P268)</f>
        <v>1</v>
      </c>
      <c r="R268" s="3">
        <f t="shared" si="20"/>
        <v>2.3877745940783189E-4</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0371-549A-42BB-94F9-57FE22506C63}">
  <dimension ref="A1:E10"/>
  <sheetViews>
    <sheetView zoomScale="102" workbookViewId="0">
      <selection activeCell="H20" sqref="H20"/>
    </sheetView>
  </sheetViews>
  <sheetFormatPr defaultRowHeight="14.5" x14ac:dyDescent="0.35"/>
  <cols>
    <col min="1" max="1" width="12.6328125" customWidth="1"/>
    <col min="2" max="2" width="27.1796875" customWidth="1"/>
    <col min="3" max="3" width="11.1796875" customWidth="1"/>
    <col min="4" max="4" width="22.81640625" customWidth="1"/>
  </cols>
  <sheetData>
    <row r="1" spans="1:5" x14ac:dyDescent="0.35">
      <c r="A1" t="s">
        <v>32039</v>
      </c>
      <c r="B1" s="4" t="s">
        <v>37</v>
      </c>
      <c r="D1" t="s">
        <v>32044</v>
      </c>
      <c r="E1" t="s">
        <v>32045</v>
      </c>
    </row>
    <row r="2" spans="1:5" x14ac:dyDescent="0.35">
      <c r="A2">
        <v>2014</v>
      </c>
      <c r="B2" s="5">
        <f>SUMIF(DATI!$BH:$BH,'Analisi finanziamenti-tempo'!$A2,DATI!$AL:$AL)</f>
        <v>233392829.81999996</v>
      </c>
      <c r="C2" s="6">
        <f>B2/SUM($B$2:$B$8)</f>
        <v>0.18865946513705328</v>
      </c>
      <c r="D2" s="5">
        <f>$B2/'Analisi settore e tempi'!$U2</f>
        <v>4403638.2984905653</v>
      </c>
      <c r="E2">
        <v>53</v>
      </c>
    </row>
    <row r="3" spans="1:5" x14ac:dyDescent="0.35">
      <c r="A3">
        <v>2015</v>
      </c>
      <c r="B3" s="5">
        <f>SUMIF(DATI!$BH:$BH,'Analisi finanziamenti-tempo'!$A3,DATI!$AL:$AL)</f>
        <v>47924323.279999971</v>
      </c>
      <c r="C3" s="6">
        <f t="shared" ref="C3:C8" si="0">B3/SUM($B$2:$B$8)</f>
        <v>3.8738881584464382E-2</v>
      </c>
      <c r="D3" s="5">
        <f>$B3/'Analisi settore e tempi'!$U3</f>
        <v>206570.35896551711</v>
      </c>
      <c r="E3">
        <v>232</v>
      </c>
    </row>
    <row r="4" spans="1:5" x14ac:dyDescent="0.35">
      <c r="A4">
        <v>2016</v>
      </c>
      <c r="B4" s="5">
        <f>SUMIF(DATI!$BH:$BH,'Analisi finanziamenti-tempo'!$A4,DATI!$AL:$AL)</f>
        <v>74475596.469999999</v>
      </c>
      <c r="C4" s="6">
        <f t="shared" si="0"/>
        <v>6.0201190442008994E-2</v>
      </c>
      <c r="D4" s="5">
        <f>$B4/'Analisi settore e tempi'!$U4</f>
        <v>185262.67778606966</v>
      </c>
      <c r="E4">
        <v>402</v>
      </c>
    </row>
    <row r="5" spans="1:5" x14ac:dyDescent="0.35">
      <c r="A5">
        <v>2017</v>
      </c>
      <c r="B5" s="5">
        <f>SUMIF(DATI!$BH:$BH,'Analisi finanziamenti-tempo'!$A5,DATI!$AL:$AL)</f>
        <v>344943952.66999984</v>
      </c>
      <c r="C5" s="6">
        <f t="shared" si="0"/>
        <v>0.27883008086911931</v>
      </c>
      <c r="D5" s="5">
        <f>$B5/'Analisi settore e tempi'!$U5</f>
        <v>297622.04716997396</v>
      </c>
      <c r="E5">
        <v>1159</v>
      </c>
    </row>
    <row r="6" spans="1:5" x14ac:dyDescent="0.35">
      <c r="A6">
        <v>2018</v>
      </c>
      <c r="B6" s="5">
        <f>SUMIF(DATI!$BH:$BH,'Analisi finanziamenti-tempo'!$A6,DATI!$AL:$AL)</f>
        <v>326009560.33999962</v>
      </c>
      <c r="C6" s="6">
        <f t="shared" si="0"/>
        <v>0.26352475922565699</v>
      </c>
      <c r="D6" s="5">
        <f>$B6/'Analisi settore e tempi'!$U6</f>
        <v>284228.03865736671</v>
      </c>
      <c r="E6">
        <v>1147</v>
      </c>
    </row>
    <row r="7" spans="1:5" x14ac:dyDescent="0.35">
      <c r="A7">
        <v>2019</v>
      </c>
      <c r="B7" s="5">
        <f>SUMIF(DATI!$BH:$BH,'Analisi finanziamenti-tempo'!$A7,DATI!$AL:$AL)</f>
        <v>142612908.68000001</v>
      </c>
      <c r="C7" s="6">
        <f t="shared" si="0"/>
        <v>0.1152789273516176</v>
      </c>
      <c r="D7" s="5">
        <f>$B7/'Analisi settore e tempi'!$U7</f>
        <v>249323.26692307694</v>
      </c>
      <c r="E7">
        <v>572</v>
      </c>
    </row>
    <row r="8" spans="1:5" x14ac:dyDescent="0.35">
      <c r="A8">
        <v>2020</v>
      </c>
      <c r="B8" s="5">
        <f>SUMIF(DATI!$BH:$BH,'Analisi finanziamenti-tempo'!$A8,DATI!$AL:$AL)</f>
        <v>67752519.10999994</v>
      </c>
      <c r="C8" s="6">
        <f t="shared" si="0"/>
        <v>5.4766695390079369E-2</v>
      </c>
      <c r="D8" s="5">
        <f>$B8/'Analisi settore e tempi'!$U8</f>
        <v>114640.47226734339</v>
      </c>
      <c r="E8">
        <v>591</v>
      </c>
    </row>
    <row r="9" spans="1:5" x14ac:dyDescent="0.35">
      <c r="B9" s="5"/>
    </row>
    <row r="10" spans="1:5" x14ac:dyDescent="0.35">
      <c r="A10" t="s">
        <v>32040</v>
      </c>
      <c r="B10" s="7">
        <f>SUM(B2:B8)</f>
        <v>1237111690.3699994</v>
      </c>
    </row>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398B1-0A9F-435D-BB7A-BE5010107B98}">
  <dimension ref="A1:F17136"/>
  <sheetViews>
    <sheetView topLeftCell="F1" zoomScale="83" workbookViewId="0">
      <selection activeCell="I9" sqref="I9"/>
    </sheetView>
  </sheetViews>
  <sheetFormatPr defaultRowHeight="14.5" x14ac:dyDescent="0.35"/>
  <cols>
    <col min="1" max="1" width="27.453125" customWidth="1"/>
    <col min="2" max="2" width="27.7265625" customWidth="1"/>
    <col min="3" max="3" width="20.90625" customWidth="1"/>
    <col min="4" max="4" width="23.1796875" customWidth="1"/>
    <col min="5" max="5" width="53.7265625" customWidth="1"/>
    <col min="6" max="6" width="69" customWidth="1"/>
  </cols>
  <sheetData>
    <row r="1" spans="1:6" x14ac:dyDescent="0.35">
      <c r="A1" t="s">
        <v>3</v>
      </c>
      <c r="B1" t="s">
        <v>32032</v>
      </c>
      <c r="E1" t="s">
        <v>0</v>
      </c>
      <c r="F1" t="s">
        <v>0</v>
      </c>
    </row>
    <row r="2" spans="1:6" x14ac:dyDescent="0.35">
      <c r="A2" t="s">
        <v>32014</v>
      </c>
      <c r="B2" t="str" cm="1">
        <f t="array" ref="B2:B9">UPPER(A2:A9)</f>
        <v>*INTERNET*</v>
      </c>
      <c r="C2" t="str">
        <f>SUBSTITUTE(A2,"*","")</f>
        <v>INTERNET</v>
      </c>
      <c r="D2" t="str">
        <f>SUBSTITUTE(B2,"*","")</f>
        <v>INTERNET</v>
      </c>
      <c r="E2" t="s">
        <v>24341</v>
      </c>
      <c r="F2" t="s">
        <v>29565</v>
      </c>
    </row>
    <row r="3" spans="1:6" x14ac:dyDescent="0.35">
      <c r="A3" t="s">
        <v>32015</v>
      </c>
      <c r="B3" t="str">
        <v>*WEB*</v>
      </c>
      <c r="C3" t="str">
        <f t="shared" ref="C3:C20" si="0">SUBSTITUTE(A3,"*","")</f>
        <v>WEB</v>
      </c>
      <c r="D3" t="str">
        <f t="shared" ref="D3:D9" si="1">SUBSTITUTE(B3,"*","")</f>
        <v>WEB</v>
      </c>
      <c r="E3" t="s">
        <v>26376</v>
      </c>
      <c r="F3" t="s">
        <v>26405</v>
      </c>
    </row>
    <row r="4" spans="1:6" x14ac:dyDescent="0.35">
      <c r="A4" t="s">
        <v>32016</v>
      </c>
      <c r="B4" t="str">
        <v>*IOT*</v>
      </c>
      <c r="C4" t="str">
        <f t="shared" si="0"/>
        <v>IOT</v>
      </c>
      <c r="D4" t="str">
        <f t="shared" si="1"/>
        <v>IOT</v>
      </c>
      <c r="E4" t="s">
        <v>32007</v>
      </c>
      <c r="F4" t="s">
        <v>19209</v>
      </c>
    </row>
    <row r="5" spans="1:6" x14ac:dyDescent="0.35">
      <c r="A5" t="s">
        <v>32017</v>
      </c>
      <c r="B5" t="str">
        <v>*DIGITAL*</v>
      </c>
      <c r="C5" t="str">
        <f t="shared" si="0"/>
        <v>DIGITAL</v>
      </c>
      <c r="D5" t="str">
        <f t="shared" si="1"/>
        <v>DIGITAL</v>
      </c>
      <c r="E5" t="s">
        <v>29565</v>
      </c>
      <c r="F5" t="s">
        <v>19748</v>
      </c>
    </row>
    <row r="6" spans="1:6" x14ac:dyDescent="0.35">
      <c r="A6" t="s">
        <v>32018</v>
      </c>
      <c r="B6" t="str">
        <v>*DIGITAL PROCESSES*</v>
      </c>
      <c r="C6" t="str">
        <f t="shared" si="0"/>
        <v>DIGITAL PROCESSES</v>
      </c>
      <c r="D6" t="str">
        <f t="shared" si="1"/>
        <v>DIGITAL PROCESSES</v>
      </c>
      <c r="E6" t="s">
        <v>30030</v>
      </c>
      <c r="F6" t="s">
        <v>26312</v>
      </c>
    </row>
    <row r="7" spans="1:6" x14ac:dyDescent="0.35">
      <c r="A7" t="s">
        <v>32019</v>
      </c>
      <c r="B7" t="str">
        <v>*SMART FACTORY*</v>
      </c>
      <c r="C7" t="str">
        <f t="shared" si="0"/>
        <v>SMART FACTORY</v>
      </c>
      <c r="D7" t="str">
        <f t="shared" si="1"/>
        <v>SMART FACTORY</v>
      </c>
      <c r="E7" t="s">
        <v>26405</v>
      </c>
      <c r="F7" t="s">
        <v>19385</v>
      </c>
    </row>
    <row r="8" spans="1:6" x14ac:dyDescent="0.35">
      <c r="A8" t="s">
        <v>32020</v>
      </c>
      <c r="B8" t="str">
        <v>*SVILUPPO TECNOLOGICO*</v>
      </c>
      <c r="C8" t="str">
        <f t="shared" si="0"/>
        <v>SVILUPPO TECNOLOGICO</v>
      </c>
      <c r="D8" t="str">
        <f t="shared" si="1"/>
        <v>SVILUPPO TECNOLOGICO</v>
      </c>
      <c r="E8" t="s">
        <v>24946</v>
      </c>
      <c r="F8" t="s">
        <v>19407</v>
      </c>
    </row>
    <row r="9" spans="1:6" x14ac:dyDescent="0.35">
      <c r="A9" t="s">
        <v>32021</v>
      </c>
      <c r="B9" t="str">
        <v>*SMART*</v>
      </c>
      <c r="C9" t="str">
        <f t="shared" si="0"/>
        <v>SMART</v>
      </c>
      <c r="D9" t="str">
        <f t="shared" si="1"/>
        <v>SMART</v>
      </c>
      <c r="E9" t="s">
        <v>27672</v>
      </c>
      <c r="F9" t="s">
        <v>24326</v>
      </c>
    </row>
    <row r="10" spans="1:6" x14ac:dyDescent="0.35">
      <c r="A10" t="s">
        <v>32022</v>
      </c>
      <c r="C10" t="str">
        <f t="shared" si="0"/>
        <v>CONNECTIVITY</v>
      </c>
      <c r="E10" t="s">
        <v>26317</v>
      </c>
      <c r="F10" t="s">
        <v>24336</v>
      </c>
    </row>
    <row r="11" spans="1:6" x14ac:dyDescent="0.35">
      <c r="A11" s="1" t="s">
        <v>32023</v>
      </c>
      <c r="C11" t="str">
        <f t="shared" si="0"/>
        <v>CYBERSECURITY</v>
      </c>
      <c r="E11" t="s">
        <v>19209</v>
      </c>
      <c r="F11" t="s">
        <v>19434</v>
      </c>
    </row>
    <row r="12" spans="1:6" x14ac:dyDescent="0.35">
      <c r="A12" t="s">
        <v>32024</v>
      </c>
      <c r="C12" t="str">
        <f t="shared" si="0"/>
        <v>ROBOTICS</v>
      </c>
      <c r="E12" t="s">
        <v>18904</v>
      </c>
      <c r="F12" t="s">
        <v>19604</v>
      </c>
    </row>
    <row r="13" spans="1:6" x14ac:dyDescent="0.35">
      <c r="A13" t="s">
        <v>32025</v>
      </c>
      <c r="C13" t="str">
        <f t="shared" si="0"/>
        <v>AUGMENTED REALITY</v>
      </c>
      <c r="E13" t="s">
        <v>24427</v>
      </c>
      <c r="F13" t="s">
        <v>24969</v>
      </c>
    </row>
    <row r="14" spans="1:6" x14ac:dyDescent="0.35">
      <c r="A14" t="s">
        <v>32026</v>
      </c>
      <c r="C14" t="str">
        <f t="shared" si="0"/>
        <v>SIMULATION</v>
      </c>
      <c r="E14" t="s">
        <v>19261</v>
      </c>
      <c r="F14" t="s">
        <v>24933</v>
      </c>
    </row>
    <row r="15" spans="1:6" x14ac:dyDescent="0.35">
      <c r="A15" t="s">
        <v>32027</v>
      </c>
      <c r="C15" t="str">
        <f t="shared" si="0"/>
        <v>CLOUD COMPUTING</v>
      </c>
      <c r="E15" t="s">
        <v>24282</v>
      </c>
      <c r="F15" t="s">
        <v>24938</v>
      </c>
    </row>
    <row r="16" spans="1:6" x14ac:dyDescent="0.35">
      <c r="A16" t="s">
        <v>32028</v>
      </c>
      <c r="C16" t="str">
        <f t="shared" si="0"/>
        <v>ADDITIVE MANUFACTORING</v>
      </c>
      <c r="E16" t="s">
        <v>25690</v>
      </c>
      <c r="F16" t="s">
        <v>19204</v>
      </c>
    </row>
    <row r="17" spans="1:6" x14ac:dyDescent="0.35">
      <c r="A17" t="s">
        <v>32029</v>
      </c>
      <c r="C17" t="str">
        <f t="shared" si="0"/>
        <v>BIG DATA</v>
      </c>
      <c r="E17" t="s">
        <v>29564</v>
      </c>
      <c r="F17" t="s">
        <v>19556</v>
      </c>
    </row>
    <row r="18" spans="1:6" x14ac:dyDescent="0.35">
      <c r="A18" t="s">
        <v>32030</v>
      </c>
      <c r="C18" t="str">
        <f t="shared" si="0"/>
        <v>ANALYTICS</v>
      </c>
      <c r="E18" t="s">
        <v>27673</v>
      </c>
      <c r="F18" t="s">
        <v>19507</v>
      </c>
    </row>
    <row r="19" spans="1:6" x14ac:dyDescent="0.35">
      <c r="A19" t="s">
        <v>32031</v>
      </c>
      <c r="C19" t="str">
        <f t="shared" si="0"/>
        <v>CLOUD</v>
      </c>
      <c r="E19" t="s">
        <v>19262</v>
      </c>
      <c r="F19" t="s">
        <v>19599</v>
      </c>
    </row>
    <row r="20" spans="1:6" x14ac:dyDescent="0.35">
      <c r="A20" t="s">
        <v>32017</v>
      </c>
      <c r="C20" t="str">
        <f t="shared" si="0"/>
        <v>DIGITAL</v>
      </c>
      <c r="E20" t="s">
        <v>19748</v>
      </c>
      <c r="F20" t="s">
        <v>19173</v>
      </c>
    </row>
    <row r="21" spans="1:6" x14ac:dyDescent="0.35">
      <c r="E21" t="s">
        <v>26312</v>
      </c>
      <c r="F21" t="s">
        <v>26148</v>
      </c>
    </row>
    <row r="22" spans="1:6" x14ac:dyDescent="0.35">
      <c r="E22" t="s">
        <v>20258</v>
      </c>
      <c r="F22" t="s">
        <v>26326</v>
      </c>
    </row>
    <row r="23" spans="1:6" x14ac:dyDescent="0.35">
      <c r="E23" t="s">
        <v>18888</v>
      </c>
      <c r="F23" t="s">
        <v>19542</v>
      </c>
    </row>
    <row r="24" spans="1:6" x14ac:dyDescent="0.35">
      <c r="E24" t="s">
        <v>19385</v>
      </c>
      <c r="F24" t="s">
        <v>25586</v>
      </c>
    </row>
    <row r="25" spans="1:6" x14ac:dyDescent="0.35">
      <c r="E25" t="s">
        <v>19459</v>
      </c>
      <c r="F25" t="s">
        <v>24628</v>
      </c>
    </row>
    <row r="26" spans="1:6" x14ac:dyDescent="0.35">
      <c r="E26" t="s">
        <v>19407</v>
      </c>
      <c r="F26" t="s">
        <v>18889</v>
      </c>
    </row>
    <row r="27" spans="1:6" x14ac:dyDescent="0.35">
      <c r="E27" t="s">
        <v>19659</v>
      </c>
      <c r="F27" t="s">
        <v>24965</v>
      </c>
    </row>
    <row r="28" spans="1:6" x14ac:dyDescent="0.35">
      <c r="E28" t="s">
        <v>19401</v>
      </c>
      <c r="F28" t="s">
        <v>24961</v>
      </c>
    </row>
    <row r="29" spans="1:6" x14ac:dyDescent="0.35">
      <c r="E29" t="s">
        <v>29073</v>
      </c>
      <c r="F29" t="s">
        <v>29528</v>
      </c>
    </row>
    <row r="30" spans="1:6" x14ac:dyDescent="0.35">
      <c r="E30" t="s">
        <v>25677</v>
      </c>
      <c r="F30" t="s">
        <v>24304</v>
      </c>
    </row>
    <row r="31" spans="1:6" x14ac:dyDescent="0.35">
      <c r="E31" t="s">
        <v>25685</v>
      </c>
      <c r="F31" t="s">
        <v>18895</v>
      </c>
    </row>
    <row r="32" spans="1:6" x14ac:dyDescent="0.35">
      <c r="E32" t="s">
        <v>25672</v>
      </c>
      <c r="F32" t="s">
        <v>19095</v>
      </c>
    </row>
    <row r="33" spans="5:6" x14ac:dyDescent="0.35">
      <c r="E33" t="s">
        <v>24326</v>
      </c>
      <c r="F33" t="s">
        <v>24978</v>
      </c>
    </row>
    <row r="34" spans="5:6" x14ac:dyDescent="0.35">
      <c r="E34" t="s">
        <v>25675</v>
      </c>
      <c r="F34" t="s">
        <v>19561</v>
      </c>
    </row>
    <row r="35" spans="5:6" x14ac:dyDescent="0.35">
      <c r="E35" t="s">
        <v>25674</v>
      </c>
      <c r="F35" t="s">
        <v>29553</v>
      </c>
    </row>
    <row r="36" spans="5:6" x14ac:dyDescent="0.35">
      <c r="E36" t="s">
        <v>25682</v>
      </c>
      <c r="F36" t="s">
        <v>19335</v>
      </c>
    </row>
    <row r="37" spans="5:6" x14ac:dyDescent="0.35">
      <c r="E37" t="s">
        <v>18923</v>
      </c>
      <c r="F37" t="s">
        <v>7481</v>
      </c>
    </row>
    <row r="38" spans="5:6" x14ac:dyDescent="0.35">
      <c r="E38" t="s">
        <v>22700</v>
      </c>
      <c r="F38" t="s">
        <v>29508</v>
      </c>
    </row>
    <row r="39" spans="5:6" x14ac:dyDescent="0.35">
      <c r="E39" t="s">
        <v>24336</v>
      </c>
      <c r="F39" t="s">
        <v>19365</v>
      </c>
    </row>
    <row r="40" spans="5:6" x14ac:dyDescent="0.35">
      <c r="E40" t="s">
        <v>29490</v>
      </c>
      <c r="F40" t="s">
        <v>24285</v>
      </c>
    </row>
    <row r="41" spans="5:6" x14ac:dyDescent="0.35">
      <c r="E41" t="s">
        <v>25683</v>
      </c>
      <c r="F41" t="s">
        <v>24988</v>
      </c>
    </row>
    <row r="42" spans="5:6" x14ac:dyDescent="0.35">
      <c r="E42" t="s">
        <v>25673</v>
      </c>
      <c r="F42" t="s">
        <v>27562</v>
      </c>
    </row>
    <row r="43" spans="5:6" x14ac:dyDescent="0.35">
      <c r="E43" t="s">
        <v>25676</v>
      </c>
      <c r="F43" t="s">
        <v>21510</v>
      </c>
    </row>
    <row r="44" spans="5:6" x14ac:dyDescent="0.35">
      <c r="E44" t="s">
        <v>19434</v>
      </c>
      <c r="F44" t="s">
        <v>26138</v>
      </c>
    </row>
    <row r="45" spans="5:6" x14ac:dyDescent="0.35">
      <c r="E45" t="s">
        <v>24283</v>
      </c>
      <c r="F45" t="s">
        <v>24983</v>
      </c>
    </row>
    <row r="46" spans="5:6" x14ac:dyDescent="0.35">
      <c r="E46" t="s">
        <v>30085</v>
      </c>
      <c r="F46" t="s">
        <v>25508</v>
      </c>
    </row>
    <row r="47" spans="5:6" x14ac:dyDescent="0.35">
      <c r="E47" t="s">
        <v>25688</v>
      </c>
      <c r="F47" t="s">
        <v>29518</v>
      </c>
    </row>
    <row r="48" spans="5:6" x14ac:dyDescent="0.35">
      <c r="E48" t="s">
        <v>25687</v>
      </c>
      <c r="F48" t="s">
        <v>19551</v>
      </c>
    </row>
    <row r="49" spans="5:6" x14ac:dyDescent="0.35">
      <c r="E49" t="s">
        <v>25678</v>
      </c>
      <c r="F49" t="s">
        <v>19274</v>
      </c>
    </row>
    <row r="50" spans="5:6" x14ac:dyDescent="0.35">
      <c r="E50" t="s">
        <v>19662</v>
      </c>
      <c r="F50" t="s">
        <v>26239</v>
      </c>
    </row>
    <row r="51" spans="5:6" x14ac:dyDescent="0.35">
      <c r="E51" t="s">
        <v>25679</v>
      </c>
      <c r="F51" t="s">
        <v>25905</v>
      </c>
    </row>
    <row r="52" spans="5:6" x14ac:dyDescent="0.35">
      <c r="E52" t="s">
        <v>24945</v>
      </c>
      <c r="F52" t="s">
        <v>29548</v>
      </c>
    </row>
    <row r="53" spans="5:6" x14ac:dyDescent="0.35">
      <c r="E53" t="s">
        <v>25691</v>
      </c>
      <c r="F53" t="s">
        <v>22704</v>
      </c>
    </row>
    <row r="54" spans="5:6" x14ac:dyDescent="0.35">
      <c r="E54" t="s">
        <v>29496</v>
      </c>
      <c r="F54" t="s">
        <v>30923</v>
      </c>
    </row>
    <row r="55" spans="5:6" x14ac:dyDescent="0.35">
      <c r="E55" t="s">
        <v>25602</v>
      </c>
      <c r="F55" t="s">
        <v>19230</v>
      </c>
    </row>
    <row r="56" spans="5:6" x14ac:dyDescent="0.35">
      <c r="E56" t="s">
        <v>25684</v>
      </c>
      <c r="F56" t="s">
        <v>26134</v>
      </c>
    </row>
    <row r="57" spans="5:6" x14ac:dyDescent="0.35">
      <c r="E57" t="s">
        <v>25681</v>
      </c>
      <c r="F57" t="s">
        <v>28951</v>
      </c>
    </row>
    <row r="58" spans="5:6" x14ac:dyDescent="0.35">
      <c r="E58" t="s">
        <v>19604</v>
      </c>
      <c r="F58" t="s">
        <v>30995</v>
      </c>
    </row>
    <row r="59" spans="5:6" x14ac:dyDescent="0.35">
      <c r="E59" t="s">
        <v>24969</v>
      </c>
      <c r="F59" t="s">
        <v>29558</v>
      </c>
    </row>
    <row r="60" spans="5:6" x14ac:dyDescent="0.35">
      <c r="E60" t="s">
        <v>25689</v>
      </c>
      <c r="F60" t="s">
        <v>19636</v>
      </c>
    </row>
    <row r="61" spans="5:6" x14ac:dyDescent="0.35">
      <c r="E61" t="s">
        <v>24933</v>
      </c>
      <c r="F61" t="s">
        <v>30986</v>
      </c>
    </row>
    <row r="62" spans="5:6" x14ac:dyDescent="0.35">
      <c r="E62" t="s">
        <v>24938</v>
      </c>
      <c r="F62" t="s">
        <v>31974</v>
      </c>
    </row>
    <row r="63" spans="5:6" x14ac:dyDescent="0.35">
      <c r="E63" t="s">
        <v>18925</v>
      </c>
      <c r="F63" t="s">
        <v>18505</v>
      </c>
    </row>
    <row r="64" spans="5:6" x14ac:dyDescent="0.35">
      <c r="E64" t="s">
        <v>19460</v>
      </c>
      <c r="F64" t="s">
        <v>29533</v>
      </c>
    </row>
    <row r="65" spans="5:6" x14ac:dyDescent="0.35">
      <c r="E65" t="s">
        <v>19204</v>
      </c>
      <c r="F65" t="s">
        <v>30960</v>
      </c>
    </row>
    <row r="66" spans="5:6" x14ac:dyDescent="0.35">
      <c r="E66" t="s">
        <v>18927</v>
      </c>
      <c r="F66" t="s">
        <v>31008</v>
      </c>
    </row>
    <row r="67" spans="5:6" x14ac:dyDescent="0.35">
      <c r="E67" t="s">
        <v>19668</v>
      </c>
      <c r="F67" t="s">
        <v>19286</v>
      </c>
    </row>
    <row r="68" spans="5:6" x14ac:dyDescent="0.35">
      <c r="E68" t="s">
        <v>18924</v>
      </c>
      <c r="F68" t="s">
        <v>29538</v>
      </c>
    </row>
    <row r="69" spans="5:6" x14ac:dyDescent="0.35">
      <c r="E69" t="s">
        <v>19556</v>
      </c>
      <c r="F69" t="s">
        <v>19319</v>
      </c>
    </row>
    <row r="70" spans="5:6" x14ac:dyDescent="0.35">
      <c r="E70" t="s">
        <v>32008</v>
      </c>
      <c r="F70" t="s">
        <v>31593</v>
      </c>
    </row>
    <row r="71" spans="5:6" x14ac:dyDescent="0.35">
      <c r="E71" t="s">
        <v>31665</v>
      </c>
      <c r="F71" t="s">
        <v>349</v>
      </c>
    </row>
    <row r="72" spans="5:6" x14ac:dyDescent="0.35">
      <c r="E72" t="s">
        <v>31219</v>
      </c>
      <c r="F72" t="s">
        <v>19390</v>
      </c>
    </row>
    <row r="73" spans="5:6" x14ac:dyDescent="0.35">
      <c r="E73" t="s">
        <v>24943</v>
      </c>
      <c r="F73" t="s">
        <v>31002</v>
      </c>
    </row>
    <row r="74" spans="5:6" x14ac:dyDescent="0.35">
      <c r="E74" t="s">
        <v>26331</v>
      </c>
      <c r="F74" t="s">
        <v>19280</v>
      </c>
    </row>
    <row r="75" spans="5:6" x14ac:dyDescent="0.35">
      <c r="E75" t="s">
        <v>25826</v>
      </c>
      <c r="F75" t="s">
        <v>26304</v>
      </c>
    </row>
    <row r="76" spans="5:6" x14ac:dyDescent="0.35">
      <c r="E76" t="s">
        <v>26413</v>
      </c>
      <c r="F76" t="s">
        <v>23643</v>
      </c>
    </row>
    <row r="77" spans="5:6" x14ac:dyDescent="0.35">
      <c r="E77" t="s">
        <v>26153</v>
      </c>
      <c r="F77" t="s">
        <v>19199</v>
      </c>
    </row>
    <row r="78" spans="5:6" x14ac:dyDescent="0.35">
      <c r="E78" t="s">
        <v>19507</v>
      </c>
      <c r="F78" t="s">
        <v>29523</v>
      </c>
    </row>
    <row r="79" spans="5:6" x14ac:dyDescent="0.35">
      <c r="E79" t="s">
        <v>25680</v>
      </c>
      <c r="F79" t="s">
        <v>30944</v>
      </c>
    </row>
    <row r="80" spans="5:6" x14ac:dyDescent="0.35">
      <c r="E80" t="s">
        <v>19599</v>
      </c>
      <c r="F80" t="s">
        <v>19415</v>
      </c>
    </row>
    <row r="81" spans="5:6" x14ac:dyDescent="0.35">
      <c r="E81" t="s">
        <v>31486</v>
      </c>
      <c r="F81" t="s">
        <v>22331</v>
      </c>
    </row>
    <row r="82" spans="5:6" x14ac:dyDescent="0.35">
      <c r="E82" t="s">
        <v>25607</v>
      </c>
      <c r="F82" t="s">
        <v>26843</v>
      </c>
    </row>
    <row r="83" spans="5:6" x14ac:dyDescent="0.35">
      <c r="E83" t="s">
        <v>25601</v>
      </c>
      <c r="F83" t="s">
        <v>29543</v>
      </c>
    </row>
    <row r="84" spans="5:6" x14ac:dyDescent="0.35">
      <c r="E84" t="s">
        <v>19173</v>
      </c>
      <c r="F84" t="s">
        <v>24422</v>
      </c>
    </row>
    <row r="85" spans="5:6" x14ac:dyDescent="0.35">
      <c r="E85" t="s">
        <v>24944</v>
      </c>
      <c r="F85" t="s">
        <v>30949</v>
      </c>
    </row>
    <row r="86" spans="5:6" x14ac:dyDescent="0.35">
      <c r="E86" t="s">
        <v>25001</v>
      </c>
      <c r="F86" t="s">
        <v>4930</v>
      </c>
    </row>
    <row r="87" spans="5:6" x14ac:dyDescent="0.35">
      <c r="E87" t="s">
        <v>22311</v>
      </c>
      <c r="F87" t="s">
        <v>30907</v>
      </c>
    </row>
    <row r="88" spans="5:6" x14ac:dyDescent="0.35">
      <c r="E88" t="s">
        <v>25686</v>
      </c>
      <c r="F88" t="s">
        <v>355</v>
      </c>
    </row>
    <row r="89" spans="5:6" x14ac:dyDescent="0.35">
      <c r="E89" t="s">
        <v>30726</v>
      </c>
      <c r="F89" t="s">
        <v>22268</v>
      </c>
    </row>
    <row r="90" spans="5:6" x14ac:dyDescent="0.35">
      <c r="E90" t="s">
        <v>26148</v>
      </c>
      <c r="F90" t="s">
        <v>19325</v>
      </c>
    </row>
    <row r="91" spans="5:6" x14ac:dyDescent="0.35">
      <c r="E91" t="s">
        <v>22713</v>
      </c>
      <c r="F91" t="s">
        <v>28684</v>
      </c>
    </row>
    <row r="92" spans="5:6" x14ac:dyDescent="0.35">
      <c r="E92" t="s">
        <v>26326</v>
      </c>
      <c r="F92" t="s">
        <v>19330</v>
      </c>
    </row>
    <row r="93" spans="5:6" x14ac:dyDescent="0.35">
      <c r="E93" t="s">
        <v>19285</v>
      </c>
      <c r="F93" t="s">
        <v>29513</v>
      </c>
    </row>
    <row r="94" spans="5:6" x14ac:dyDescent="0.35">
      <c r="E94" t="s">
        <v>19542</v>
      </c>
      <c r="F94" t="s">
        <v>24195</v>
      </c>
    </row>
    <row r="95" spans="5:6" x14ac:dyDescent="0.35">
      <c r="E95" t="s">
        <v>24572</v>
      </c>
      <c r="F95" t="s">
        <v>27501</v>
      </c>
    </row>
    <row r="96" spans="5:6" x14ac:dyDescent="0.35">
      <c r="E96" t="s">
        <v>26463</v>
      </c>
      <c r="F96" t="s">
        <v>30955</v>
      </c>
    </row>
    <row r="97" spans="5:6" x14ac:dyDescent="0.35">
      <c r="E97" t="s">
        <v>25586</v>
      </c>
      <c r="F97" t="s">
        <v>19546</v>
      </c>
    </row>
    <row r="98" spans="5:6" x14ac:dyDescent="0.35">
      <c r="E98" t="s">
        <v>24628</v>
      </c>
      <c r="F98" t="s">
        <v>21271</v>
      </c>
    </row>
    <row r="99" spans="5:6" x14ac:dyDescent="0.35">
      <c r="E99" t="s">
        <v>18889</v>
      </c>
      <c r="F99" t="s">
        <v>29158</v>
      </c>
    </row>
    <row r="100" spans="5:6" x14ac:dyDescent="0.35">
      <c r="E100" t="s">
        <v>31672</v>
      </c>
      <c r="F100" t="s">
        <v>30967</v>
      </c>
    </row>
    <row r="101" spans="5:6" x14ac:dyDescent="0.35">
      <c r="E101" t="s">
        <v>19292</v>
      </c>
      <c r="F101" t="s">
        <v>29491</v>
      </c>
    </row>
    <row r="102" spans="5:6" x14ac:dyDescent="0.35">
      <c r="E102" t="s">
        <v>24965</v>
      </c>
      <c r="F102" t="s">
        <v>19219</v>
      </c>
    </row>
    <row r="103" spans="5:6" x14ac:dyDescent="0.35">
      <c r="E103" t="s">
        <v>24961</v>
      </c>
      <c r="F103" t="s">
        <v>19372</v>
      </c>
    </row>
    <row r="104" spans="5:6" x14ac:dyDescent="0.35">
      <c r="E104" t="s">
        <v>18997</v>
      </c>
      <c r="F104" t="s">
        <v>24331</v>
      </c>
    </row>
    <row r="105" spans="5:6" x14ac:dyDescent="0.35">
      <c r="E105" t="s">
        <v>13525</v>
      </c>
      <c r="F105" t="s">
        <v>24928</v>
      </c>
    </row>
    <row r="106" spans="5:6" x14ac:dyDescent="0.35">
      <c r="E106" t="s">
        <v>18901</v>
      </c>
      <c r="F106" t="s">
        <v>23452</v>
      </c>
    </row>
    <row r="107" spans="5:6" x14ac:dyDescent="0.35">
      <c r="E107" t="s">
        <v>19007</v>
      </c>
      <c r="F107" t="s">
        <v>343</v>
      </c>
    </row>
    <row r="108" spans="5:6" x14ac:dyDescent="0.35">
      <c r="E108" t="s">
        <v>19663</v>
      </c>
      <c r="F108" t="s">
        <v>24061</v>
      </c>
    </row>
    <row r="109" spans="5:6" x14ac:dyDescent="0.35">
      <c r="E109" t="s">
        <v>31628</v>
      </c>
      <c r="F109" t="s">
        <v>19566</v>
      </c>
    </row>
    <row r="110" spans="5:6" x14ac:dyDescent="0.35">
      <c r="E110" t="s">
        <v>293</v>
      </c>
      <c r="F110" t="s">
        <v>19160</v>
      </c>
    </row>
    <row r="111" spans="5:6" x14ac:dyDescent="0.35">
      <c r="E111" t="s">
        <v>25901</v>
      </c>
      <c r="F111" t="s">
        <v>19314</v>
      </c>
    </row>
    <row r="112" spans="5:6" x14ac:dyDescent="0.35">
      <c r="E112" t="s">
        <v>29528</v>
      </c>
      <c r="F112" t="s">
        <v>18916</v>
      </c>
    </row>
    <row r="113" spans="5:6" x14ac:dyDescent="0.35">
      <c r="E113" t="s">
        <v>24304</v>
      </c>
      <c r="F113" t="s">
        <v>30972</v>
      </c>
    </row>
    <row r="114" spans="5:6" x14ac:dyDescent="0.35">
      <c r="E114" t="s">
        <v>19165</v>
      </c>
      <c r="F114" t="s">
        <v>19250</v>
      </c>
    </row>
    <row r="115" spans="5:6" x14ac:dyDescent="0.35">
      <c r="E115" t="s">
        <v>18895</v>
      </c>
      <c r="F115" t="s">
        <v>28037</v>
      </c>
    </row>
    <row r="116" spans="5:6" x14ac:dyDescent="0.35">
      <c r="E116" t="s">
        <v>19001</v>
      </c>
      <c r="F116" t="s">
        <v>29226</v>
      </c>
    </row>
    <row r="117" spans="5:6" x14ac:dyDescent="0.35">
      <c r="E117" t="s">
        <v>19656</v>
      </c>
      <c r="F117" t="s">
        <v>24592</v>
      </c>
    </row>
    <row r="118" spans="5:6" x14ac:dyDescent="0.35">
      <c r="E118" t="s">
        <v>21354</v>
      </c>
      <c r="F118" t="s">
        <v>19651</v>
      </c>
    </row>
    <row r="119" spans="5:6" x14ac:dyDescent="0.35">
      <c r="E119" t="s">
        <v>26477</v>
      </c>
      <c r="F119" t="s">
        <v>24610</v>
      </c>
    </row>
    <row r="120" spans="5:6" x14ac:dyDescent="0.35">
      <c r="E120" t="s">
        <v>30083</v>
      </c>
      <c r="F120" t="s">
        <v>19360</v>
      </c>
    </row>
    <row r="121" spans="5:6" x14ac:dyDescent="0.35">
      <c r="E121" t="s">
        <v>31655</v>
      </c>
      <c r="F121" t="s">
        <v>28946</v>
      </c>
    </row>
    <row r="122" spans="5:6" x14ac:dyDescent="0.35">
      <c r="E122" t="s">
        <v>22239</v>
      </c>
      <c r="F122" t="s">
        <v>21467</v>
      </c>
    </row>
    <row r="123" spans="5:6" x14ac:dyDescent="0.35">
      <c r="E123" t="s">
        <v>29071</v>
      </c>
      <c r="F123" t="s">
        <v>30939</v>
      </c>
    </row>
    <row r="124" spans="5:6" x14ac:dyDescent="0.35">
      <c r="E124" t="s">
        <v>19095</v>
      </c>
      <c r="F124" t="s">
        <v>29210</v>
      </c>
    </row>
    <row r="125" spans="5:6" x14ac:dyDescent="0.35">
      <c r="E125" t="s">
        <v>25836</v>
      </c>
      <c r="F125" t="s">
        <v>26143</v>
      </c>
    </row>
    <row r="126" spans="5:6" x14ac:dyDescent="0.35">
      <c r="E126" t="s">
        <v>25828</v>
      </c>
      <c r="F126" t="s">
        <v>19263</v>
      </c>
    </row>
    <row r="127" spans="5:6" x14ac:dyDescent="0.35">
      <c r="E127" t="s">
        <v>24978</v>
      </c>
      <c r="F127" t="s">
        <v>19627</v>
      </c>
    </row>
    <row r="128" spans="5:6" x14ac:dyDescent="0.35">
      <c r="E128" t="s">
        <v>21452</v>
      </c>
      <c r="F128" t="s">
        <v>19641</v>
      </c>
    </row>
    <row r="129" spans="5:6" x14ac:dyDescent="0.35">
      <c r="E129" t="s">
        <v>19561</v>
      </c>
      <c r="F129" t="s">
        <v>26125</v>
      </c>
    </row>
    <row r="130" spans="5:6" x14ac:dyDescent="0.35">
      <c r="E130" t="s">
        <v>31658</v>
      </c>
      <c r="F130" t="s">
        <v>27101</v>
      </c>
    </row>
    <row r="131" spans="5:6" x14ac:dyDescent="0.35">
      <c r="E131" t="s">
        <v>29553</v>
      </c>
      <c r="F131" t="s">
        <v>28937</v>
      </c>
    </row>
    <row r="132" spans="5:6" x14ac:dyDescent="0.35">
      <c r="E132" t="s">
        <v>19335</v>
      </c>
      <c r="F132" t="s">
        <v>28942</v>
      </c>
    </row>
    <row r="133" spans="5:6" x14ac:dyDescent="0.35">
      <c r="E133" t="s">
        <v>26302</v>
      </c>
      <c r="F133" t="s">
        <v>29475</v>
      </c>
    </row>
    <row r="134" spans="5:6" x14ac:dyDescent="0.35">
      <c r="E134" t="s">
        <v>29072</v>
      </c>
      <c r="F134" t="s">
        <v>30863</v>
      </c>
    </row>
    <row r="135" spans="5:6" x14ac:dyDescent="0.35">
      <c r="E135" t="s">
        <v>7481</v>
      </c>
      <c r="F135" t="s">
        <v>8476</v>
      </c>
    </row>
    <row r="136" spans="5:6" x14ac:dyDescent="0.35">
      <c r="E136" t="s">
        <v>29508</v>
      </c>
      <c r="F136" t="s">
        <v>32010</v>
      </c>
    </row>
    <row r="137" spans="5:6" x14ac:dyDescent="0.35">
      <c r="E137" t="s">
        <v>26324</v>
      </c>
      <c r="F137" t="s">
        <v>19309</v>
      </c>
    </row>
    <row r="138" spans="5:6" x14ac:dyDescent="0.35">
      <c r="E138" t="s">
        <v>25002</v>
      </c>
      <c r="F138" t="s">
        <v>8502</v>
      </c>
    </row>
    <row r="139" spans="5:6" x14ac:dyDescent="0.35">
      <c r="E139" t="s">
        <v>19365</v>
      </c>
      <c r="F139" t="s">
        <v>24992</v>
      </c>
    </row>
    <row r="140" spans="5:6" x14ac:dyDescent="0.35">
      <c r="E140" t="s">
        <v>21516</v>
      </c>
      <c r="F140" t="s">
        <v>19010</v>
      </c>
    </row>
    <row r="141" spans="5:6" x14ac:dyDescent="0.35">
      <c r="E141" t="s">
        <v>24285</v>
      </c>
      <c r="F141" t="s">
        <v>23322</v>
      </c>
    </row>
    <row r="142" spans="5:6" x14ac:dyDescent="0.35">
      <c r="E142" t="s">
        <v>24988</v>
      </c>
      <c r="F142" t="s">
        <v>19345</v>
      </c>
    </row>
    <row r="143" spans="5:6" x14ac:dyDescent="0.35">
      <c r="E143" t="s">
        <v>27562</v>
      </c>
      <c r="F143" t="s">
        <v>19615</v>
      </c>
    </row>
    <row r="144" spans="5:6" x14ac:dyDescent="0.35">
      <c r="E144" t="s">
        <v>28568</v>
      </c>
      <c r="F144" t="s">
        <v>29256</v>
      </c>
    </row>
    <row r="145" spans="5:6" x14ac:dyDescent="0.35">
      <c r="E145" t="s">
        <v>21515</v>
      </c>
      <c r="F145" t="s">
        <v>18989</v>
      </c>
    </row>
    <row r="146" spans="5:6" x14ac:dyDescent="0.35">
      <c r="E146" t="s">
        <v>21510</v>
      </c>
      <c r="F146" t="s">
        <v>28154</v>
      </c>
    </row>
    <row r="147" spans="5:6" x14ac:dyDescent="0.35">
      <c r="E147" t="s">
        <v>26138</v>
      </c>
      <c r="F147" t="s">
        <v>21892</v>
      </c>
    </row>
    <row r="148" spans="5:6" x14ac:dyDescent="0.35">
      <c r="E148" t="s">
        <v>24983</v>
      </c>
      <c r="F148" t="s">
        <v>19620</v>
      </c>
    </row>
    <row r="149" spans="5:6" x14ac:dyDescent="0.35">
      <c r="E149" t="s">
        <v>24437</v>
      </c>
      <c r="F149" t="s">
        <v>28586</v>
      </c>
    </row>
    <row r="150" spans="5:6" x14ac:dyDescent="0.35">
      <c r="E150" t="s">
        <v>25508</v>
      </c>
      <c r="F150" t="s">
        <v>29169</v>
      </c>
    </row>
    <row r="151" spans="5:6" x14ac:dyDescent="0.35">
      <c r="E151" t="s">
        <v>18521</v>
      </c>
      <c r="F151" t="s">
        <v>28591</v>
      </c>
    </row>
    <row r="152" spans="5:6" x14ac:dyDescent="0.35">
      <c r="E152" t="s">
        <v>27500</v>
      </c>
      <c r="F152" t="s">
        <v>19491</v>
      </c>
    </row>
    <row r="153" spans="5:6" x14ac:dyDescent="0.35">
      <c r="E153" t="s">
        <v>25827</v>
      </c>
      <c r="F153" t="s">
        <v>316</v>
      </c>
    </row>
    <row r="154" spans="5:6" x14ac:dyDescent="0.35">
      <c r="E154" t="s">
        <v>29518</v>
      </c>
      <c r="F154" t="s">
        <v>27475</v>
      </c>
    </row>
    <row r="155" spans="5:6" x14ac:dyDescent="0.35">
      <c r="E155" t="s">
        <v>25731</v>
      </c>
      <c r="F155" t="s">
        <v>19609</v>
      </c>
    </row>
    <row r="156" spans="5:6" x14ac:dyDescent="0.35">
      <c r="E156" t="s">
        <v>19551</v>
      </c>
      <c r="F156" t="s">
        <v>24202</v>
      </c>
    </row>
    <row r="157" spans="5:6" x14ac:dyDescent="0.35">
      <c r="E157" t="s">
        <v>25671</v>
      </c>
      <c r="F157" t="s">
        <v>24291</v>
      </c>
    </row>
    <row r="158" spans="5:6" x14ac:dyDescent="0.35">
      <c r="E158" t="s">
        <v>19274</v>
      </c>
      <c r="F158" t="s">
        <v>19471</v>
      </c>
    </row>
    <row r="159" spans="5:6" x14ac:dyDescent="0.35">
      <c r="E159" t="s">
        <v>30082</v>
      </c>
      <c r="F159" t="s">
        <v>19268</v>
      </c>
    </row>
    <row r="160" spans="5:6" x14ac:dyDescent="0.35">
      <c r="E160" t="s">
        <v>20259</v>
      </c>
      <c r="F160" t="s">
        <v>27480</v>
      </c>
    </row>
    <row r="161" spans="5:6" x14ac:dyDescent="0.35">
      <c r="E161" t="s">
        <v>17534</v>
      </c>
      <c r="F161" t="s">
        <v>23448</v>
      </c>
    </row>
    <row r="162" spans="5:6" x14ac:dyDescent="0.35">
      <c r="E162" t="s">
        <v>19657</v>
      </c>
      <c r="F162" t="s">
        <v>30396</v>
      </c>
    </row>
    <row r="163" spans="5:6" x14ac:dyDescent="0.35">
      <c r="E163" t="s">
        <v>24163</v>
      </c>
      <c r="F163" t="s">
        <v>30849</v>
      </c>
    </row>
    <row r="164" spans="5:6" x14ac:dyDescent="0.35">
      <c r="E164" t="s">
        <v>26239</v>
      </c>
      <c r="F164" t="s">
        <v>30400</v>
      </c>
    </row>
    <row r="165" spans="5:6" x14ac:dyDescent="0.35">
      <c r="E165" t="s">
        <v>25905</v>
      </c>
      <c r="F165" t="s">
        <v>27492</v>
      </c>
    </row>
    <row r="166" spans="5:6" x14ac:dyDescent="0.35">
      <c r="E166" t="s">
        <v>25911</v>
      </c>
      <c r="F166" t="s">
        <v>30902</v>
      </c>
    </row>
    <row r="167" spans="5:6" x14ac:dyDescent="0.35">
      <c r="E167" t="s">
        <v>29548</v>
      </c>
      <c r="F167" t="s">
        <v>30979</v>
      </c>
    </row>
    <row r="168" spans="5:6" x14ac:dyDescent="0.35">
      <c r="E168" t="s">
        <v>26224</v>
      </c>
      <c r="F168" t="s">
        <v>23461</v>
      </c>
    </row>
    <row r="169" spans="5:6" x14ac:dyDescent="0.35">
      <c r="E169" t="s">
        <v>26118</v>
      </c>
      <c r="F169" t="s">
        <v>24587</v>
      </c>
    </row>
    <row r="170" spans="5:6" x14ac:dyDescent="0.35">
      <c r="E170" t="s">
        <v>22704</v>
      </c>
      <c r="F170" t="s">
        <v>8255</v>
      </c>
    </row>
    <row r="171" spans="5:6" x14ac:dyDescent="0.35">
      <c r="E171" t="s">
        <v>28566</v>
      </c>
      <c r="F171" t="s">
        <v>29096</v>
      </c>
    </row>
    <row r="172" spans="5:6" x14ac:dyDescent="0.35">
      <c r="E172" t="s">
        <v>30168</v>
      </c>
      <c r="F172" t="s">
        <v>22232</v>
      </c>
    </row>
    <row r="173" spans="5:6" x14ac:dyDescent="0.35">
      <c r="E173" t="s">
        <v>30174</v>
      </c>
      <c r="F173" t="s">
        <v>27895</v>
      </c>
    </row>
    <row r="174" spans="5:6" x14ac:dyDescent="0.35">
      <c r="E174" t="s">
        <v>30640</v>
      </c>
      <c r="F174" t="s">
        <v>19411</v>
      </c>
    </row>
    <row r="175" spans="5:6" x14ac:dyDescent="0.35">
      <c r="E175" t="s">
        <v>30862</v>
      </c>
      <c r="F175" t="s">
        <v>332</v>
      </c>
    </row>
    <row r="176" spans="5:6" x14ac:dyDescent="0.35">
      <c r="E176" t="s">
        <v>31024</v>
      </c>
      <c r="F176" t="s">
        <v>24001</v>
      </c>
    </row>
    <row r="177" spans="5:6" x14ac:dyDescent="0.35">
      <c r="E177" t="s">
        <v>31048</v>
      </c>
      <c r="F177" t="s">
        <v>19526</v>
      </c>
    </row>
    <row r="178" spans="5:6" x14ac:dyDescent="0.35">
      <c r="E178" t="s">
        <v>31805</v>
      </c>
      <c r="F178" t="s">
        <v>22148</v>
      </c>
    </row>
    <row r="179" spans="5:6" x14ac:dyDescent="0.35">
      <c r="E179" t="s">
        <v>30156</v>
      </c>
      <c r="F179" t="s">
        <v>24974</v>
      </c>
    </row>
    <row r="180" spans="5:6" x14ac:dyDescent="0.35">
      <c r="E180" t="s">
        <v>30128</v>
      </c>
      <c r="F180" t="s">
        <v>26129</v>
      </c>
    </row>
    <row r="181" spans="5:6" x14ac:dyDescent="0.35">
      <c r="E181" t="s">
        <v>30151</v>
      </c>
      <c r="F181" t="s">
        <v>29106</v>
      </c>
    </row>
    <row r="182" spans="5:6" x14ac:dyDescent="0.35">
      <c r="E182" t="s">
        <v>30877</v>
      </c>
      <c r="F182" t="s">
        <v>30103</v>
      </c>
    </row>
    <row r="183" spans="5:6" x14ac:dyDescent="0.35">
      <c r="E183" t="s">
        <v>30923</v>
      </c>
      <c r="F183" t="s">
        <v>19298</v>
      </c>
    </row>
    <row r="184" spans="5:6" x14ac:dyDescent="0.35">
      <c r="E184" t="s">
        <v>30369</v>
      </c>
      <c r="F184" t="s">
        <v>22684</v>
      </c>
    </row>
    <row r="185" spans="5:6" x14ac:dyDescent="0.35">
      <c r="E185" t="s">
        <v>30167</v>
      </c>
      <c r="F185" t="s">
        <v>23402</v>
      </c>
    </row>
    <row r="186" spans="5:6" x14ac:dyDescent="0.35">
      <c r="E186" t="s">
        <v>30935</v>
      </c>
      <c r="F186" t="s">
        <v>26159</v>
      </c>
    </row>
    <row r="187" spans="5:6" x14ac:dyDescent="0.35">
      <c r="E187" t="s">
        <v>30929</v>
      </c>
      <c r="F187" t="s">
        <v>8490</v>
      </c>
    </row>
    <row r="188" spans="5:6" x14ac:dyDescent="0.35">
      <c r="E188" t="s">
        <v>30193</v>
      </c>
      <c r="F188" t="s">
        <v>23602</v>
      </c>
    </row>
    <row r="189" spans="5:6" x14ac:dyDescent="0.35">
      <c r="E189" t="s">
        <v>30098</v>
      </c>
      <c r="F189" t="s">
        <v>22323</v>
      </c>
    </row>
    <row r="190" spans="5:6" x14ac:dyDescent="0.35">
      <c r="E190" t="s">
        <v>30114</v>
      </c>
      <c r="F190" t="s">
        <v>30829</v>
      </c>
    </row>
    <row r="191" spans="5:6" x14ac:dyDescent="0.35">
      <c r="E191" t="s">
        <v>30936</v>
      </c>
      <c r="F191" t="s">
        <v>26164</v>
      </c>
    </row>
    <row r="192" spans="5:6" x14ac:dyDescent="0.35">
      <c r="E192" t="s">
        <v>31034</v>
      </c>
      <c r="F192" t="s">
        <v>24518</v>
      </c>
    </row>
    <row r="193" spans="5:6" x14ac:dyDescent="0.35">
      <c r="E193" t="s">
        <v>24155</v>
      </c>
      <c r="F193" t="s">
        <v>19243</v>
      </c>
    </row>
    <row r="194" spans="5:6" x14ac:dyDescent="0.35">
      <c r="E194" t="s">
        <v>31343</v>
      </c>
      <c r="F194" t="s">
        <v>31106</v>
      </c>
    </row>
    <row r="195" spans="5:6" x14ac:dyDescent="0.35">
      <c r="E195" t="s">
        <v>31041</v>
      </c>
      <c r="F195" t="s">
        <v>30391</v>
      </c>
    </row>
    <row r="196" spans="5:6" x14ac:dyDescent="0.35">
      <c r="E196" t="s">
        <v>30992</v>
      </c>
      <c r="F196" t="s">
        <v>28027</v>
      </c>
    </row>
    <row r="197" spans="5:6" x14ac:dyDescent="0.35">
      <c r="E197" t="s">
        <v>30117</v>
      </c>
      <c r="F197" t="s">
        <v>25950</v>
      </c>
    </row>
    <row r="198" spans="5:6" x14ac:dyDescent="0.35">
      <c r="E198" t="s">
        <v>31020</v>
      </c>
      <c r="F198" t="s">
        <v>30089</v>
      </c>
    </row>
    <row r="199" spans="5:6" x14ac:dyDescent="0.35">
      <c r="E199" t="s">
        <v>26300</v>
      </c>
      <c r="F199" t="s">
        <v>357</v>
      </c>
    </row>
    <row r="200" spans="5:6" x14ac:dyDescent="0.35">
      <c r="E200" t="s">
        <v>31033</v>
      </c>
      <c r="F200" t="s">
        <v>28555</v>
      </c>
    </row>
    <row r="201" spans="5:6" x14ac:dyDescent="0.35">
      <c r="E201" t="s">
        <v>25608</v>
      </c>
      <c r="F201" t="s">
        <v>20965</v>
      </c>
    </row>
    <row r="202" spans="5:6" x14ac:dyDescent="0.35">
      <c r="E202" t="s">
        <v>30118</v>
      </c>
      <c r="F202" t="s">
        <v>27900</v>
      </c>
    </row>
    <row r="203" spans="5:6" x14ac:dyDescent="0.35">
      <c r="E203" t="s">
        <v>31592</v>
      </c>
      <c r="F203" t="s">
        <v>24104</v>
      </c>
    </row>
    <row r="204" spans="5:6" x14ac:dyDescent="0.35">
      <c r="E204" t="s">
        <v>30195</v>
      </c>
      <c r="F204" t="s">
        <v>25974</v>
      </c>
    </row>
    <row r="205" spans="5:6" x14ac:dyDescent="0.35">
      <c r="E205" t="s">
        <v>31049</v>
      </c>
      <c r="F205" t="s">
        <v>27914</v>
      </c>
    </row>
    <row r="206" spans="5:6" x14ac:dyDescent="0.35">
      <c r="E206" t="s">
        <v>20913</v>
      </c>
      <c r="F206" t="s">
        <v>276</v>
      </c>
    </row>
    <row r="207" spans="5:6" x14ac:dyDescent="0.35">
      <c r="E207" t="s">
        <v>19230</v>
      </c>
      <c r="F207" t="s">
        <v>18510</v>
      </c>
    </row>
    <row r="208" spans="5:6" x14ac:dyDescent="0.35">
      <c r="E208" t="s">
        <v>30922</v>
      </c>
      <c r="F208" t="s">
        <v>26154</v>
      </c>
    </row>
    <row r="209" spans="5:6" x14ac:dyDescent="0.35">
      <c r="E209" t="s">
        <v>30933</v>
      </c>
      <c r="F209" t="s">
        <v>19293</v>
      </c>
    </row>
    <row r="210" spans="5:6" x14ac:dyDescent="0.35">
      <c r="E210" t="s">
        <v>26134</v>
      </c>
      <c r="F210" t="s">
        <v>21337</v>
      </c>
    </row>
    <row r="211" spans="5:6" x14ac:dyDescent="0.35">
      <c r="E211" t="s">
        <v>28951</v>
      </c>
      <c r="F211" t="s">
        <v>24910</v>
      </c>
    </row>
    <row r="212" spans="5:6" x14ac:dyDescent="0.35">
      <c r="E212" t="s">
        <v>23170</v>
      </c>
      <c r="F212" t="s">
        <v>27096</v>
      </c>
    </row>
    <row r="213" spans="5:6" x14ac:dyDescent="0.35">
      <c r="E213" t="s">
        <v>26019</v>
      </c>
      <c r="F213" t="s">
        <v>31965</v>
      </c>
    </row>
    <row r="214" spans="5:6" x14ac:dyDescent="0.35">
      <c r="E214" t="s">
        <v>18920</v>
      </c>
      <c r="F214" t="s">
        <v>8468</v>
      </c>
    </row>
    <row r="215" spans="5:6" x14ac:dyDescent="0.35">
      <c r="E215" t="s">
        <v>20916</v>
      </c>
      <c r="F215" t="s">
        <v>29215</v>
      </c>
    </row>
    <row r="216" spans="5:6" x14ac:dyDescent="0.35">
      <c r="E216" t="s">
        <v>24354</v>
      </c>
      <c r="F216" t="s">
        <v>24014</v>
      </c>
    </row>
    <row r="217" spans="5:6" x14ac:dyDescent="0.35">
      <c r="E217" t="s">
        <v>30993</v>
      </c>
      <c r="F217" t="s">
        <v>29425</v>
      </c>
    </row>
    <row r="218" spans="5:6" x14ac:dyDescent="0.35">
      <c r="E218" t="s">
        <v>30995</v>
      </c>
      <c r="F218" t="s">
        <v>25591</v>
      </c>
    </row>
    <row r="219" spans="5:6" x14ac:dyDescent="0.35">
      <c r="E219" t="s">
        <v>27714</v>
      </c>
      <c r="F219" t="s">
        <v>337</v>
      </c>
    </row>
    <row r="220" spans="5:6" x14ac:dyDescent="0.35">
      <c r="E220" t="s">
        <v>30978</v>
      </c>
      <c r="F220" t="s">
        <v>30837</v>
      </c>
    </row>
    <row r="221" spans="5:6" x14ac:dyDescent="0.35">
      <c r="E221" t="s">
        <v>29558</v>
      </c>
      <c r="F221" t="s">
        <v>24956</v>
      </c>
    </row>
    <row r="222" spans="5:6" x14ac:dyDescent="0.35">
      <c r="E222" t="s">
        <v>19324</v>
      </c>
      <c r="F222" t="s">
        <v>29220</v>
      </c>
    </row>
    <row r="223" spans="5:6" x14ac:dyDescent="0.35">
      <c r="E223" t="s">
        <v>23233</v>
      </c>
      <c r="F223" t="s">
        <v>359</v>
      </c>
    </row>
    <row r="224" spans="5:6" x14ac:dyDescent="0.35">
      <c r="E224" t="s">
        <v>19636</v>
      </c>
      <c r="F224" t="s">
        <v>27951</v>
      </c>
    </row>
    <row r="225" spans="5:6" x14ac:dyDescent="0.35">
      <c r="E225" t="s">
        <v>30121</v>
      </c>
      <c r="F225" t="s">
        <v>21638</v>
      </c>
    </row>
    <row r="226" spans="5:6" x14ac:dyDescent="0.35">
      <c r="E226" t="s">
        <v>19248</v>
      </c>
      <c r="F226" t="s">
        <v>30843</v>
      </c>
    </row>
    <row r="227" spans="5:6" x14ac:dyDescent="0.35">
      <c r="E227" t="s">
        <v>29431</v>
      </c>
      <c r="F227" t="s">
        <v>3034</v>
      </c>
    </row>
    <row r="228" spans="5:6" x14ac:dyDescent="0.35">
      <c r="E228" t="s">
        <v>30986</v>
      </c>
      <c r="F228" t="s">
        <v>19402</v>
      </c>
    </row>
    <row r="229" spans="5:6" x14ac:dyDescent="0.35">
      <c r="E229" t="s">
        <v>30116</v>
      </c>
      <c r="F229" t="s">
        <v>31025</v>
      </c>
    </row>
    <row r="230" spans="5:6" x14ac:dyDescent="0.35">
      <c r="E230" t="s">
        <v>19614</v>
      </c>
      <c r="F230" t="s">
        <v>765</v>
      </c>
    </row>
    <row r="231" spans="5:6" x14ac:dyDescent="0.35">
      <c r="E231" t="s">
        <v>31686</v>
      </c>
      <c r="F231" t="s">
        <v>19340</v>
      </c>
    </row>
    <row r="232" spans="5:6" x14ac:dyDescent="0.35">
      <c r="E232" t="s">
        <v>31023</v>
      </c>
      <c r="F232" t="s">
        <v>340</v>
      </c>
    </row>
    <row r="233" spans="5:6" x14ac:dyDescent="0.35">
      <c r="E233" t="s">
        <v>31039</v>
      </c>
      <c r="F233" t="s">
        <v>31806</v>
      </c>
    </row>
    <row r="234" spans="5:6" x14ac:dyDescent="0.35">
      <c r="E234" t="s">
        <v>24563</v>
      </c>
      <c r="F234" t="s">
        <v>6055</v>
      </c>
    </row>
    <row r="235" spans="5:6" x14ac:dyDescent="0.35">
      <c r="E235" t="s">
        <v>18921</v>
      </c>
      <c r="F235" t="s">
        <v>19255</v>
      </c>
    </row>
    <row r="236" spans="5:6" x14ac:dyDescent="0.35">
      <c r="E236" t="s">
        <v>19101</v>
      </c>
      <c r="F236" t="s">
        <v>19449</v>
      </c>
    </row>
    <row r="237" spans="5:6" x14ac:dyDescent="0.35">
      <c r="E237" t="s">
        <v>19103</v>
      </c>
      <c r="F237" t="s">
        <v>19475</v>
      </c>
    </row>
    <row r="238" spans="5:6" x14ac:dyDescent="0.35">
      <c r="E238" t="s">
        <v>30145</v>
      </c>
      <c r="F238" t="s">
        <v>23154</v>
      </c>
    </row>
    <row r="239" spans="5:6" x14ac:dyDescent="0.35">
      <c r="E239" t="s">
        <v>23590</v>
      </c>
      <c r="F239" t="s">
        <v>26319</v>
      </c>
    </row>
    <row r="240" spans="5:6" x14ac:dyDescent="0.35">
      <c r="E240" t="s">
        <v>31974</v>
      </c>
      <c r="F240" t="s">
        <v>26458</v>
      </c>
    </row>
    <row r="241" spans="5:6" x14ac:dyDescent="0.35">
      <c r="E241" t="s">
        <v>30984</v>
      </c>
      <c r="F241" t="s">
        <v>19466</v>
      </c>
    </row>
    <row r="242" spans="5:6" x14ac:dyDescent="0.35">
      <c r="E242" t="s">
        <v>25848</v>
      </c>
      <c r="F242" t="s">
        <v>19512</v>
      </c>
    </row>
    <row r="243" spans="5:6" x14ac:dyDescent="0.35">
      <c r="E243" t="s">
        <v>30199</v>
      </c>
      <c r="F243" t="s">
        <v>19444</v>
      </c>
    </row>
    <row r="244" spans="5:6" x14ac:dyDescent="0.35">
      <c r="E244" t="s">
        <v>31047</v>
      </c>
      <c r="F244" t="s">
        <v>19485</v>
      </c>
    </row>
    <row r="245" spans="5:6" x14ac:dyDescent="0.35">
      <c r="E245" t="s">
        <v>30977</v>
      </c>
      <c r="F245" t="s">
        <v>19517</v>
      </c>
    </row>
    <row r="246" spans="5:6" x14ac:dyDescent="0.35">
      <c r="E246" t="s">
        <v>30170</v>
      </c>
      <c r="F246" t="s">
        <v>28186</v>
      </c>
    </row>
    <row r="247" spans="5:6" x14ac:dyDescent="0.35">
      <c r="E247" t="s">
        <v>18505</v>
      </c>
      <c r="F247" t="s">
        <v>19236</v>
      </c>
    </row>
    <row r="248" spans="5:6" x14ac:dyDescent="0.35">
      <c r="E248" t="s">
        <v>19525</v>
      </c>
      <c r="F248" t="s">
        <v>31587</v>
      </c>
    </row>
    <row r="249" spans="5:6" x14ac:dyDescent="0.35">
      <c r="E249" t="s">
        <v>29533</v>
      </c>
      <c r="F249" t="s">
        <v>19420</v>
      </c>
    </row>
    <row r="250" spans="5:6" x14ac:dyDescent="0.35">
      <c r="E250" t="s">
        <v>23867</v>
      </c>
      <c r="F250" t="s">
        <v>24114</v>
      </c>
    </row>
    <row r="251" spans="5:6" x14ac:dyDescent="0.35">
      <c r="E251" t="s">
        <v>30960</v>
      </c>
      <c r="F251" t="s">
        <v>16741</v>
      </c>
    </row>
    <row r="252" spans="5:6" x14ac:dyDescent="0.35">
      <c r="E252" t="s">
        <v>27849</v>
      </c>
      <c r="F252" t="s">
        <v>27486</v>
      </c>
    </row>
    <row r="253" spans="5:6" x14ac:dyDescent="0.35">
      <c r="E253" t="s">
        <v>23781</v>
      </c>
      <c r="F253" t="s">
        <v>16528</v>
      </c>
    </row>
    <row r="254" spans="5:6" x14ac:dyDescent="0.35">
      <c r="E254" t="s">
        <v>22698</v>
      </c>
      <c r="F254" t="s">
        <v>23202</v>
      </c>
    </row>
    <row r="255" spans="5:6" x14ac:dyDescent="0.35">
      <c r="E255" t="s">
        <v>30885</v>
      </c>
      <c r="F255" t="s">
        <v>23221</v>
      </c>
    </row>
    <row r="256" spans="5:6" x14ac:dyDescent="0.35">
      <c r="E256" t="s">
        <v>30899</v>
      </c>
      <c r="F256" t="s">
        <v>19063</v>
      </c>
    </row>
    <row r="257" spans="5:6" x14ac:dyDescent="0.35">
      <c r="E257" t="s">
        <v>31008</v>
      </c>
      <c r="F257" t="s">
        <v>19350</v>
      </c>
    </row>
    <row r="258" spans="5:6" x14ac:dyDescent="0.35">
      <c r="E258" t="s">
        <v>26280</v>
      </c>
      <c r="F258" t="s">
        <v>24108</v>
      </c>
    </row>
    <row r="259" spans="5:6" x14ac:dyDescent="0.35">
      <c r="E259" t="s">
        <v>19286</v>
      </c>
      <c r="F259" t="s">
        <v>24111</v>
      </c>
    </row>
    <row r="260" spans="5:6" x14ac:dyDescent="0.35">
      <c r="E260" t="s">
        <v>30149</v>
      </c>
      <c r="F260" t="s">
        <v>371</v>
      </c>
    </row>
    <row r="261" spans="5:6" x14ac:dyDescent="0.35">
      <c r="E261" t="s">
        <v>23159</v>
      </c>
      <c r="F261" t="s">
        <v>29188</v>
      </c>
    </row>
    <row r="262" spans="5:6" x14ac:dyDescent="0.35">
      <c r="E262" t="s">
        <v>26289</v>
      </c>
      <c r="F262" t="s">
        <v>24905</v>
      </c>
    </row>
    <row r="263" spans="5:6" x14ac:dyDescent="0.35">
      <c r="E263" t="s">
        <v>19524</v>
      </c>
      <c r="F263" t="s">
        <v>19537</v>
      </c>
    </row>
    <row r="264" spans="5:6" x14ac:dyDescent="0.35">
      <c r="E264" t="s">
        <v>24340</v>
      </c>
      <c r="F264" t="s">
        <v>16965</v>
      </c>
    </row>
    <row r="265" spans="5:6" x14ac:dyDescent="0.35">
      <c r="E265" t="s">
        <v>29083</v>
      </c>
      <c r="F265" t="s">
        <v>30813</v>
      </c>
    </row>
    <row r="266" spans="5:6" x14ac:dyDescent="0.35">
      <c r="E266" t="s">
        <v>29084</v>
      </c>
      <c r="F266" t="s">
        <v>19583</v>
      </c>
    </row>
    <row r="267" spans="5:6" x14ac:dyDescent="0.35">
      <c r="E267" t="s">
        <v>31148</v>
      </c>
      <c r="F267" t="s">
        <v>21649</v>
      </c>
    </row>
    <row r="268" spans="5:6" x14ac:dyDescent="0.35">
      <c r="E268" t="s">
        <v>31212</v>
      </c>
      <c r="F268" t="s">
        <v>24996</v>
      </c>
    </row>
    <row r="269" spans="5:6" x14ac:dyDescent="0.35">
      <c r="E269" t="s">
        <v>31453</v>
      </c>
      <c r="F269" t="s">
        <v>19646</v>
      </c>
    </row>
    <row r="270" spans="5:6" x14ac:dyDescent="0.35">
      <c r="E270" t="s">
        <v>31610</v>
      </c>
      <c r="F270" t="s">
        <v>19578</v>
      </c>
    </row>
    <row r="271" spans="5:6" x14ac:dyDescent="0.35">
      <c r="E271" t="s">
        <v>31623</v>
      </c>
      <c r="F271" t="s">
        <v>29261</v>
      </c>
    </row>
    <row r="272" spans="5:6" x14ac:dyDescent="0.35">
      <c r="E272" t="s">
        <v>31669</v>
      </c>
      <c r="F272" t="s">
        <v>23353</v>
      </c>
    </row>
    <row r="273" spans="5:6" x14ac:dyDescent="0.35">
      <c r="E273" t="s">
        <v>21509</v>
      </c>
      <c r="F273" t="s">
        <v>19574</v>
      </c>
    </row>
    <row r="274" spans="5:6" x14ac:dyDescent="0.35">
      <c r="E274" t="s">
        <v>30724</v>
      </c>
      <c r="F274" t="s">
        <v>16903</v>
      </c>
    </row>
    <row r="275" spans="5:6" x14ac:dyDescent="0.35">
      <c r="E275" t="s">
        <v>31233</v>
      </c>
      <c r="F275" t="s">
        <v>23424</v>
      </c>
    </row>
    <row r="276" spans="5:6" x14ac:dyDescent="0.35">
      <c r="E276" t="s">
        <v>31230</v>
      </c>
      <c r="F276" t="s">
        <v>23329</v>
      </c>
    </row>
    <row r="277" spans="5:6" x14ac:dyDescent="0.35">
      <c r="E277" t="s">
        <v>29538</v>
      </c>
      <c r="F277" t="s">
        <v>24454</v>
      </c>
    </row>
    <row r="278" spans="5:6" x14ac:dyDescent="0.35">
      <c r="E278" t="s">
        <v>21313</v>
      </c>
      <c r="F278" t="s">
        <v>22893</v>
      </c>
    </row>
    <row r="279" spans="5:6" x14ac:dyDescent="0.35">
      <c r="E279" t="s">
        <v>31605</v>
      </c>
      <c r="F279" t="s">
        <v>27919</v>
      </c>
    </row>
    <row r="280" spans="5:6" x14ac:dyDescent="0.35">
      <c r="E280" t="s">
        <v>19319</v>
      </c>
      <c r="F280" t="s">
        <v>22801</v>
      </c>
    </row>
    <row r="281" spans="5:6" x14ac:dyDescent="0.35">
      <c r="E281" t="s">
        <v>19104</v>
      </c>
      <c r="F281" t="s">
        <v>19680</v>
      </c>
    </row>
    <row r="282" spans="5:6" x14ac:dyDescent="0.35">
      <c r="E282" t="s">
        <v>31657</v>
      </c>
      <c r="F282" t="s">
        <v>26472</v>
      </c>
    </row>
    <row r="283" spans="5:6" x14ac:dyDescent="0.35">
      <c r="E283" t="s">
        <v>18903</v>
      </c>
      <c r="F283" t="s">
        <v>29570</v>
      </c>
    </row>
    <row r="284" spans="5:6" x14ac:dyDescent="0.35">
      <c r="E284" t="s">
        <v>31430</v>
      </c>
      <c r="F284" t="s">
        <v>754</v>
      </c>
    </row>
    <row r="285" spans="5:6" x14ac:dyDescent="0.35">
      <c r="E285" t="s">
        <v>25585</v>
      </c>
      <c r="F285" t="s">
        <v>749</v>
      </c>
    </row>
    <row r="286" spans="5:6" x14ac:dyDescent="0.35">
      <c r="E286" t="s">
        <v>31593</v>
      </c>
      <c r="F286" t="s">
        <v>17576</v>
      </c>
    </row>
    <row r="287" spans="5:6" x14ac:dyDescent="0.35">
      <c r="E287" t="s">
        <v>31317</v>
      </c>
      <c r="F287" t="s">
        <v>28047</v>
      </c>
    </row>
    <row r="288" spans="5:6" x14ac:dyDescent="0.35">
      <c r="E288" t="s">
        <v>31581</v>
      </c>
      <c r="F288" t="s">
        <v>25956</v>
      </c>
    </row>
    <row r="289" spans="5:6" x14ac:dyDescent="0.35">
      <c r="E289" t="s">
        <v>349</v>
      </c>
      <c r="F289" t="s">
        <v>376</v>
      </c>
    </row>
    <row r="290" spans="5:6" x14ac:dyDescent="0.35">
      <c r="E290" t="s">
        <v>19390</v>
      </c>
      <c r="F290" t="s">
        <v>24598</v>
      </c>
    </row>
    <row r="291" spans="5:6" x14ac:dyDescent="0.35">
      <c r="E291" t="s">
        <v>31002</v>
      </c>
      <c r="F291" t="s">
        <v>21631</v>
      </c>
    </row>
    <row r="292" spans="5:6" x14ac:dyDescent="0.35">
      <c r="E292" t="s">
        <v>30109</v>
      </c>
      <c r="F292" t="s">
        <v>758</v>
      </c>
    </row>
    <row r="293" spans="5:6" x14ac:dyDescent="0.35">
      <c r="E293" t="s">
        <v>26242</v>
      </c>
      <c r="F293" t="s">
        <v>29575</v>
      </c>
    </row>
    <row r="294" spans="5:6" x14ac:dyDescent="0.35">
      <c r="E294" t="s">
        <v>30881</v>
      </c>
      <c r="F294" t="s">
        <v>30284</v>
      </c>
    </row>
    <row r="295" spans="5:6" x14ac:dyDescent="0.35">
      <c r="E295" t="s">
        <v>31037</v>
      </c>
      <c r="F295" t="s">
        <v>17601</v>
      </c>
    </row>
    <row r="296" spans="5:6" x14ac:dyDescent="0.35">
      <c r="E296" t="s">
        <v>31631</v>
      </c>
      <c r="F296" t="s">
        <v>28062</v>
      </c>
    </row>
    <row r="297" spans="5:6" x14ac:dyDescent="0.35">
      <c r="E297" t="s">
        <v>24627</v>
      </c>
      <c r="F297" t="s">
        <v>16605</v>
      </c>
    </row>
    <row r="298" spans="5:6" x14ac:dyDescent="0.35">
      <c r="E298" t="s">
        <v>19280</v>
      </c>
      <c r="F298" t="s">
        <v>23224</v>
      </c>
    </row>
    <row r="299" spans="5:6" x14ac:dyDescent="0.35">
      <c r="E299" t="s">
        <v>30954</v>
      </c>
      <c r="F299" t="s">
        <v>16763</v>
      </c>
    </row>
    <row r="300" spans="5:6" x14ac:dyDescent="0.35">
      <c r="E300" t="s">
        <v>31100</v>
      </c>
      <c r="F300" t="s">
        <v>19480</v>
      </c>
    </row>
    <row r="301" spans="5:6" x14ac:dyDescent="0.35">
      <c r="E301" t="s">
        <v>29079</v>
      </c>
      <c r="F301" t="s">
        <v>19999</v>
      </c>
    </row>
    <row r="302" spans="5:6" x14ac:dyDescent="0.35">
      <c r="E302" t="s">
        <v>26304</v>
      </c>
      <c r="F302" t="s">
        <v>21643</v>
      </c>
    </row>
    <row r="303" spans="5:6" x14ac:dyDescent="0.35">
      <c r="E303" t="s">
        <v>23643</v>
      </c>
      <c r="F303" t="s">
        <v>26120</v>
      </c>
    </row>
    <row r="304" spans="5:6" x14ac:dyDescent="0.35">
      <c r="E304" t="s">
        <v>19664</v>
      </c>
      <c r="F304" t="s">
        <v>26169</v>
      </c>
    </row>
    <row r="305" spans="5:6" x14ac:dyDescent="0.35">
      <c r="E305" t="s">
        <v>24501</v>
      </c>
      <c r="F305" t="s">
        <v>26848</v>
      </c>
    </row>
    <row r="306" spans="5:6" x14ac:dyDescent="0.35">
      <c r="E306" t="s">
        <v>24348</v>
      </c>
      <c r="F306" t="s">
        <v>26878</v>
      </c>
    </row>
    <row r="307" spans="5:6" x14ac:dyDescent="0.35">
      <c r="E307" t="s">
        <v>30186</v>
      </c>
      <c r="F307" t="s">
        <v>28538</v>
      </c>
    </row>
    <row r="308" spans="5:6" x14ac:dyDescent="0.35">
      <c r="E308" t="s">
        <v>27559</v>
      </c>
      <c r="F308" t="s">
        <v>28569</v>
      </c>
    </row>
    <row r="309" spans="5:6" x14ac:dyDescent="0.35">
      <c r="E309" t="s">
        <v>19199</v>
      </c>
      <c r="F309" t="s">
        <v>29482</v>
      </c>
    </row>
    <row r="310" spans="5:6" x14ac:dyDescent="0.35">
      <c r="E310" t="s">
        <v>23988</v>
      </c>
      <c r="F310" t="s">
        <v>20151</v>
      </c>
    </row>
    <row r="311" spans="5:6" x14ac:dyDescent="0.35">
      <c r="E311" t="s">
        <v>31639</v>
      </c>
      <c r="F311" t="s">
        <v>19973</v>
      </c>
    </row>
    <row r="312" spans="5:6" x14ac:dyDescent="0.35">
      <c r="E312" t="s">
        <v>29523</v>
      </c>
      <c r="F312" t="s">
        <v>27959</v>
      </c>
    </row>
    <row r="313" spans="5:6" x14ac:dyDescent="0.35">
      <c r="E313" t="s">
        <v>31603</v>
      </c>
      <c r="F313" t="s">
        <v>19015</v>
      </c>
    </row>
    <row r="314" spans="5:6" x14ac:dyDescent="0.35">
      <c r="E314" t="s">
        <v>30944</v>
      </c>
      <c r="F314" t="s">
        <v>7730</v>
      </c>
    </row>
    <row r="315" spans="5:6" x14ac:dyDescent="0.35">
      <c r="E315" t="s">
        <v>19415</v>
      </c>
      <c r="F315" t="s">
        <v>20227</v>
      </c>
    </row>
    <row r="316" spans="5:6" x14ac:dyDescent="0.35">
      <c r="E316" t="s">
        <v>24637</v>
      </c>
      <c r="F316" t="s">
        <v>24199</v>
      </c>
    </row>
    <row r="317" spans="5:6" x14ac:dyDescent="0.35">
      <c r="E317" t="s">
        <v>26234</v>
      </c>
      <c r="F317" t="s">
        <v>29200</v>
      </c>
    </row>
    <row r="318" spans="5:6" x14ac:dyDescent="0.35">
      <c r="E318" t="s">
        <v>26282</v>
      </c>
      <c r="F318" t="s">
        <v>19191</v>
      </c>
    </row>
    <row r="319" spans="5:6" x14ac:dyDescent="0.35">
      <c r="E319" t="s">
        <v>31030</v>
      </c>
      <c r="F319" t="s">
        <v>20239</v>
      </c>
    </row>
    <row r="320" spans="5:6" x14ac:dyDescent="0.35">
      <c r="E320" t="s">
        <v>31000</v>
      </c>
      <c r="F320" t="s">
        <v>28097</v>
      </c>
    </row>
    <row r="321" spans="5:6" x14ac:dyDescent="0.35">
      <c r="E321" t="s">
        <v>30153</v>
      </c>
      <c r="F321" t="s">
        <v>8496</v>
      </c>
    </row>
    <row r="322" spans="5:6" x14ac:dyDescent="0.35">
      <c r="E322" t="s">
        <v>30733</v>
      </c>
      <c r="F322" t="s">
        <v>20098</v>
      </c>
    </row>
    <row r="323" spans="5:6" x14ac:dyDescent="0.35">
      <c r="E323" t="s">
        <v>26278</v>
      </c>
      <c r="F323" t="s">
        <v>20204</v>
      </c>
    </row>
    <row r="324" spans="5:6" x14ac:dyDescent="0.35">
      <c r="E324" t="s">
        <v>22331</v>
      </c>
      <c r="F324" t="s">
        <v>28004</v>
      </c>
    </row>
    <row r="325" spans="5:6" x14ac:dyDescent="0.35">
      <c r="E325" t="s">
        <v>26843</v>
      </c>
      <c r="F325" t="s">
        <v>26467</v>
      </c>
    </row>
    <row r="326" spans="5:6" x14ac:dyDescent="0.35">
      <c r="E326" t="s">
        <v>31652</v>
      </c>
      <c r="F326" t="s">
        <v>16507</v>
      </c>
    </row>
    <row r="327" spans="5:6" x14ac:dyDescent="0.35">
      <c r="E327" t="s">
        <v>29543</v>
      </c>
      <c r="F327" t="s">
        <v>20178</v>
      </c>
    </row>
    <row r="328" spans="5:6" x14ac:dyDescent="0.35">
      <c r="E328" t="s">
        <v>30169</v>
      </c>
      <c r="F328" t="s">
        <v>20021</v>
      </c>
    </row>
    <row r="329" spans="5:6" x14ac:dyDescent="0.35">
      <c r="E329" t="s">
        <v>23940</v>
      </c>
      <c r="F329" t="s">
        <v>20143</v>
      </c>
    </row>
    <row r="330" spans="5:6" x14ac:dyDescent="0.35">
      <c r="E330" t="s">
        <v>23754</v>
      </c>
      <c r="F330" t="s">
        <v>27429</v>
      </c>
    </row>
    <row r="331" spans="5:6" x14ac:dyDescent="0.35">
      <c r="E331" t="s">
        <v>26256</v>
      </c>
      <c r="F331" t="s">
        <v>25909</v>
      </c>
    </row>
    <row r="332" spans="5:6" x14ac:dyDescent="0.35">
      <c r="E332" t="s">
        <v>31280</v>
      </c>
      <c r="F332" t="s">
        <v>25992</v>
      </c>
    </row>
    <row r="333" spans="5:6" x14ac:dyDescent="0.35">
      <c r="E333" t="s">
        <v>30142</v>
      </c>
      <c r="F333" t="s">
        <v>16576</v>
      </c>
    </row>
    <row r="334" spans="5:6" x14ac:dyDescent="0.35">
      <c r="E334" t="s">
        <v>31646</v>
      </c>
      <c r="F334" t="s">
        <v>17604</v>
      </c>
    </row>
    <row r="335" spans="5:6" x14ac:dyDescent="0.35">
      <c r="E335" t="s">
        <v>21045</v>
      </c>
      <c r="F335" t="s">
        <v>20103</v>
      </c>
    </row>
    <row r="336" spans="5:6" x14ac:dyDescent="0.35">
      <c r="E336" t="s">
        <v>22699</v>
      </c>
      <c r="F336" t="s">
        <v>28574</v>
      </c>
    </row>
    <row r="337" spans="5:6" x14ac:dyDescent="0.35">
      <c r="E337" t="s">
        <v>24422</v>
      </c>
      <c r="F337" t="s">
        <v>23606</v>
      </c>
    </row>
    <row r="338" spans="5:6" x14ac:dyDescent="0.35">
      <c r="E338" t="s">
        <v>26489</v>
      </c>
      <c r="F338" t="s">
        <v>19454</v>
      </c>
    </row>
    <row r="339" spans="5:6" x14ac:dyDescent="0.35">
      <c r="E339" t="s">
        <v>30084</v>
      </c>
      <c r="F339" t="s">
        <v>20014</v>
      </c>
    </row>
    <row r="340" spans="5:6" x14ac:dyDescent="0.35">
      <c r="E340" t="s">
        <v>30949</v>
      </c>
      <c r="F340" t="s">
        <v>308</v>
      </c>
    </row>
    <row r="341" spans="5:6" x14ac:dyDescent="0.35">
      <c r="E341" t="s">
        <v>31498</v>
      </c>
      <c r="F341" t="s">
        <v>27674</v>
      </c>
    </row>
    <row r="342" spans="5:6" x14ac:dyDescent="0.35">
      <c r="E342" t="s">
        <v>31663</v>
      </c>
      <c r="F342" t="s">
        <v>20137</v>
      </c>
    </row>
    <row r="343" spans="5:6" x14ac:dyDescent="0.35">
      <c r="E343" t="s">
        <v>31604</v>
      </c>
      <c r="F343" t="s">
        <v>28163</v>
      </c>
    </row>
    <row r="344" spans="5:6" x14ac:dyDescent="0.35">
      <c r="E344" t="s">
        <v>29489</v>
      </c>
      <c r="F344" t="s">
        <v>17863</v>
      </c>
    </row>
    <row r="345" spans="5:6" x14ac:dyDescent="0.35">
      <c r="E345" t="s">
        <v>4930</v>
      </c>
      <c r="F345" t="s">
        <v>24011</v>
      </c>
    </row>
    <row r="346" spans="5:6" x14ac:dyDescent="0.35">
      <c r="E346" t="s">
        <v>29500</v>
      </c>
      <c r="F346" t="s">
        <v>18003</v>
      </c>
    </row>
    <row r="347" spans="5:6" x14ac:dyDescent="0.35">
      <c r="E347" t="s">
        <v>30876</v>
      </c>
      <c r="F347" t="s">
        <v>19986</v>
      </c>
    </row>
    <row r="348" spans="5:6" x14ac:dyDescent="0.35">
      <c r="E348" t="s">
        <v>23874</v>
      </c>
      <c r="F348" t="s">
        <v>347</v>
      </c>
    </row>
    <row r="349" spans="5:6" x14ac:dyDescent="0.35">
      <c r="E349" t="s">
        <v>30907</v>
      </c>
      <c r="F349" t="s">
        <v>18011</v>
      </c>
    </row>
    <row r="350" spans="5:6" x14ac:dyDescent="0.35">
      <c r="E350" t="s">
        <v>13519</v>
      </c>
      <c r="F350" t="s">
        <v>21237</v>
      </c>
    </row>
    <row r="351" spans="5:6" x14ac:dyDescent="0.35">
      <c r="E351" t="s">
        <v>355</v>
      </c>
      <c r="F351" t="s">
        <v>30332</v>
      </c>
    </row>
    <row r="352" spans="5:6" x14ac:dyDescent="0.35">
      <c r="E352" t="s">
        <v>22268</v>
      </c>
      <c r="F352" t="s">
        <v>23712</v>
      </c>
    </row>
    <row r="353" spans="5:6" x14ac:dyDescent="0.35">
      <c r="E353" t="s">
        <v>31804</v>
      </c>
      <c r="F353" t="s">
        <v>29241</v>
      </c>
    </row>
    <row r="354" spans="5:6" x14ac:dyDescent="0.35">
      <c r="E354" t="s">
        <v>31031</v>
      </c>
      <c r="F354" t="s">
        <v>23653</v>
      </c>
    </row>
    <row r="355" spans="5:6" x14ac:dyDescent="0.35">
      <c r="E355" t="s">
        <v>30921</v>
      </c>
      <c r="F355" t="s">
        <v>16928</v>
      </c>
    </row>
    <row r="356" spans="5:6" x14ac:dyDescent="0.35">
      <c r="E356" t="s">
        <v>31693</v>
      </c>
      <c r="F356" t="s">
        <v>305</v>
      </c>
    </row>
    <row r="357" spans="5:6" x14ac:dyDescent="0.35">
      <c r="E357" t="s">
        <v>19325</v>
      </c>
      <c r="F357" t="s">
        <v>20222</v>
      </c>
    </row>
    <row r="358" spans="5:6" x14ac:dyDescent="0.35">
      <c r="E358" t="s">
        <v>19105</v>
      </c>
      <c r="F358" t="s">
        <v>20162</v>
      </c>
    </row>
    <row r="359" spans="5:6" x14ac:dyDescent="0.35">
      <c r="E359" t="s">
        <v>28684</v>
      </c>
      <c r="F359" t="s">
        <v>24618</v>
      </c>
    </row>
    <row r="360" spans="5:6" x14ac:dyDescent="0.35">
      <c r="E360" t="s">
        <v>31611</v>
      </c>
      <c r="F360" t="s">
        <v>28235</v>
      </c>
    </row>
    <row r="361" spans="5:6" x14ac:dyDescent="0.35">
      <c r="E361" t="s">
        <v>18900</v>
      </c>
      <c r="F361" t="s">
        <v>17134</v>
      </c>
    </row>
    <row r="362" spans="5:6" x14ac:dyDescent="0.35">
      <c r="E362" t="s">
        <v>19330</v>
      </c>
      <c r="F362" t="s">
        <v>24117</v>
      </c>
    </row>
    <row r="363" spans="5:6" x14ac:dyDescent="0.35">
      <c r="E363" t="s">
        <v>31803</v>
      </c>
      <c r="F363" t="s">
        <v>23218</v>
      </c>
    </row>
    <row r="364" spans="5:6" x14ac:dyDescent="0.35">
      <c r="E364" t="s">
        <v>30991</v>
      </c>
      <c r="F364" t="s">
        <v>20156</v>
      </c>
    </row>
    <row r="365" spans="5:6" x14ac:dyDescent="0.35">
      <c r="E365" t="s">
        <v>30931</v>
      </c>
      <c r="F365" t="s">
        <v>28102</v>
      </c>
    </row>
    <row r="366" spans="5:6" x14ac:dyDescent="0.35">
      <c r="E366" t="s">
        <v>30119</v>
      </c>
      <c r="F366" t="s">
        <v>24095</v>
      </c>
    </row>
    <row r="367" spans="5:6" x14ac:dyDescent="0.35">
      <c r="E367" t="s">
        <v>24159</v>
      </c>
      <c r="F367" t="s">
        <v>27909</v>
      </c>
    </row>
    <row r="368" spans="5:6" x14ac:dyDescent="0.35">
      <c r="E368" t="s">
        <v>22272</v>
      </c>
      <c r="F368" t="s">
        <v>29091</v>
      </c>
    </row>
    <row r="369" spans="5:6" x14ac:dyDescent="0.35">
      <c r="E369" t="s">
        <v>31654</v>
      </c>
      <c r="F369" t="s">
        <v>16710</v>
      </c>
    </row>
    <row r="370" spans="5:6" x14ac:dyDescent="0.35">
      <c r="E370" t="s">
        <v>31656</v>
      </c>
      <c r="F370" t="s">
        <v>17593</v>
      </c>
    </row>
    <row r="371" spans="5:6" x14ac:dyDescent="0.35">
      <c r="E371" t="s">
        <v>26261</v>
      </c>
      <c r="F371" t="s">
        <v>17549</v>
      </c>
    </row>
    <row r="372" spans="5:6" x14ac:dyDescent="0.35">
      <c r="E372" t="s">
        <v>29513</v>
      </c>
      <c r="F372" t="s">
        <v>29113</v>
      </c>
    </row>
    <row r="373" spans="5:6" x14ac:dyDescent="0.35">
      <c r="E373" t="s">
        <v>23397</v>
      </c>
      <c r="F373" t="s">
        <v>20132</v>
      </c>
    </row>
    <row r="374" spans="5:6" x14ac:dyDescent="0.35">
      <c r="E374" t="s">
        <v>24195</v>
      </c>
      <c r="F374" t="s">
        <v>18074</v>
      </c>
    </row>
    <row r="375" spans="5:6" x14ac:dyDescent="0.35">
      <c r="E375" t="s">
        <v>31584</v>
      </c>
      <c r="F375" t="s">
        <v>7895</v>
      </c>
    </row>
    <row r="376" spans="5:6" x14ac:dyDescent="0.35">
      <c r="E376" t="s">
        <v>31281</v>
      </c>
      <c r="F376" t="s">
        <v>303</v>
      </c>
    </row>
    <row r="377" spans="5:6" x14ac:dyDescent="0.35">
      <c r="E377" t="s">
        <v>26291</v>
      </c>
      <c r="F377" t="s">
        <v>20007</v>
      </c>
    </row>
    <row r="378" spans="5:6" x14ac:dyDescent="0.35">
      <c r="E378" t="s">
        <v>26482</v>
      </c>
      <c r="F378" t="s">
        <v>28112</v>
      </c>
    </row>
    <row r="379" spans="5:6" x14ac:dyDescent="0.35">
      <c r="E379" t="s">
        <v>30097</v>
      </c>
      <c r="F379" t="s">
        <v>25965</v>
      </c>
    </row>
    <row r="380" spans="5:6" x14ac:dyDescent="0.35">
      <c r="E380" t="s">
        <v>31812</v>
      </c>
      <c r="F380" t="s">
        <v>29502</v>
      </c>
    </row>
    <row r="381" spans="5:6" x14ac:dyDescent="0.35">
      <c r="E381" t="s">
        <v>26890</v>
      </c>
      <c r="F381" t="s">
        <v>24410</v>
      </c>
    </row>
    <row r="382" spans="5:6" x14ac:dyDescent="0.35">
      <c r="E382" t="s">
        <v>28563</v>
      </c>
      <c r="F382" t="s">
        <v>23106</v>
      </c>
    </row>
    <row r="383" spans="5:6" x14ac:dyDescent="0.35">
      <c r="E383" t="s">
        <v>18982</v>
      </c>
      <c r="F383" t="s">
        <v>17915</v>
      </c>
    </row>
    <row r="384" spans="5:6" x14ac:dyDescent="0.35">
      <c r="E384" t="s">
        <v>31348</v>
      </c>
      <c r="F384" t="s">
        <v>19181</v>
      </c>
    </row>
    <row r="385" spans="5:6" x14ac:dyDescent="0.35">
      <c r="E385" t="s">
        <v>23630</v>
      </c>
      <c r="F385" t="s">
        <v>25596</v>
      </c>
    </row>
    <row r="386" spans="5:6" x14ac:dyDescent="0.35">
      <c r="E386" t="s">
        <v>31612</v>
      </c>
      <c r="F386" t="s">
        <v>29268</v>
      </c>
    </row>
    <row r="387" spans="5:6" x14ac:dyDescent="0.35">
      <c r="E387" t="s">
        <v>18914</v>
      </c>
      <c r="F387" t="s">
        <v>17382</v>
      </c>
    </row>
    <row r="388" spans="5:6" x14ac:dyDescent="0.35">
      <c r="E388" t="s">
        <v>31001</v>
      </c>
      <c r="F388" t="s">
        <v>22246</v>
      </c>
    </row>
    <row r="389" spans="5:6" x14ac:dyDescent="0.35">
      <c r="E389" t="s">
        <v>25859</v>
      </c>
      <c r="F389" t="s">
        <v>20190</v>
      </c>
    </row>
    <row r="390" spans="5:6" x14ac:dyDescent="0.35">
      <c r="E390" t="s">
        <v>19665</v>
      </c>
      <c r="F390" t="s">
        <v>17084</v>
      </c>
    </row>
    <row r="391" spans="5:6" x14ac:dyDescent="0.35">
      <c r="E391" t="s">
        <v>30102</v>
      </c>
      <c r="F391" t="s">
        <v>22764</v>
      </c>
    </row>
    <row r="392" spans="5:6" x14ac:dyDescent="0.35">
      <c r="E392" t="s">
        <v>19008</v>
      </c>
      <c r="F392" t="s">
        <v>27924</v>
      </c>
    </row>
    <row r="393" spans="5:6" x14ac:dyDescent="0.35">
      <c r="E393" t="s">
        <v>23635</v>
      </c>
      <c r="F393" t="s">
        <v>19042</v>
      </c>
    </row>
    <row r="394" spans="5:6" x14ac:dyDescent="0.35">
      <c r="E394" t="s">
        <v>24257</v>
      </c>
      <c r="F394" t="s">
        <v>23206</v>
      </c>
    </row>
    <row r="395" spans="5:6" x14ac:dyDescent="0.35">
      <c r="E395" t="s">
        <v>29069</v>
      </c>
      <c r="F395" t="s">
        <v>367</v>
      </c>
    </row>
    <row r="396" spans="5:6" x14ac:dyDescent="0.35">
      <c r="E396" t="s">
        <v>19661</v>
      </c>
      <c r="F396" t="s">
        <v>29130</v>
      </c>
    </row>
    <row r="397" spans="5:6" x14ac:dyDescent="0.35">
      <c r="E397" t="s">
        <v>24443</v>
      </c>
      <c r="F397" t="s">
        <v>17849</v>
      </c>
    </row>
    <row r="398" spans="5:6" x14ac:dyDescent="0.35">
      <c r="E398" t="s">
        <v>30179</v>
      </c>
      <c r="F398" t="s">
        <v>16748</v>
      </c>
    </row>
    <row r="399" spans="5:6" x14ac:dyDescent="0.35">
      <c r="E399" t="s">
        <v>26483</v>
      </c>
      <c r="F399" t="s">
        <v>23027</v>
      </c>
    </row>
    <row r="400" spans="5:6" x14ac:dyDescent="0.35">
      <c r="E400" t="s">
        <v>30130</v>
      </c>
      <c r="F400" t="s">
        <v>23076</v>
      </c>
    </row>
    <row r="401" spans="5:6" x14ac:dyDescent="0.35">
      <c r="E401" t="s">
        <v>21352</v>
      </c>
      <c r="F401" t="s">
        <v>17582</v>
      </c>
    </row>
    <row r="402" spans="5:6" x14ac:dyDescent="0.35">
      <c r="E402" t="s">
        <v>24147</v>
      </c>
      <c r="F402" t="s">
        <v>23031</v>
      </c>
    </row>
    <row r="403" spans="5:6" x14ac:dyDescent="0.35">
      <c r="E403" t="s">
        <v>30125</v>
      </c>
      <c r="F403" t="s">
        <v>24920</v>
      </c>
    </row>
    <row r="404" spans="5:6" x14ac:dyDescent="0.35">
      <c r="E404" t="s">
        <v>21508</v>
      </c>
      <c r="F404" t="s">
        <v>24008</v>
      </c>
    </row>
    <row r="405" spans="5:6" x14ac:dyDescent="0.35">
      <c r="E405" t="s">
        <v>26311</v>
      </c>
      <c r="F405" t="s">
        <v>20124</v>
      </c>
    </row>
    <row r="406" spans="5:6" x14ac:dyDescent="0.35">
      <c r="E406" t="s">
        <v>19242</v>
      </c>
      <c r="F406" t="s">
        <v>616</v>
      </c>
    </row>
    <row r="407" spans="5:6" x14ac:dyDescent="0.35">
      <c r="E407" t="s">
        <v>27501</v>
      </c>
      <c r="F407" t="s">
        <v>17571</v>
      </c>
    </row>
    <row r="408" spans="5:6" x14ac:dyDescent="0.35">
      <c r="E408" t="s">
        <v>31606</v>
      </c>
      <c r="F408" t="s">
        <v>28172</v>
      </c>
    </row>
    <row r="409" spans="5:6" x14ac:dyDescent="0.35">
      <c r="E409" t="s">
        <v>24573</v>
      </c>
      <c r="F409" t="s">
        <v>27437</v>
      </c>
    </row>
    <row r="410" spans="5:6" x14ac:dyDescent="0.35">
      <c r="E410" t="s">
        <v>30955</v>
      </c>
      <c r="F410" t="s">
        <v>20026</v>
      </c>
    </row>
    <row r="411" spans="5:6" x14ac:dyDescent="0.35">
      <c r="E411" t="s">
        <v>26487</v>
      </c>
      <c r="F411" t="s">
        <v>23110</v>
      </c>
    </row>
    <row r="412" spans="5:6" x14ac:dyDescent="0.35">
      <c r="E412" t="s">
        <v>31045</v>
      </c>
      <c r="F412" t="s">
        <v>314</v>
      </c>
    </row>
    <row r="413" spans="5:6" x14ac:dyDescent="0.35">
      <c r="E413" t="s">
        <v>19024</v>
      </c>
      <c r="F413" t="s">
        <v>26794</v>
      </c>
    </row>
    <row r="414" spans="5:6" x14ac:dyDescent="0.35">
      <c r="E414" t="s">
        <v>26480</v>
      </c>
      <c r="F414" t="s">
        <v>17560</v>
      </c>
    </row>
    <row r="415" spans="5:6" x14ac:dyDescent="0.35">
      <c r="E415" t="s">
        <v>22282</v>
      </c>
      <c r="F415" t="s">
        <v>7520</v>
      </c>
    </row>
    <row r="416" spans="5:6" x14ac:dyDescent="0.35">
      <c r="E416" t="s">
        <v>19546</v>
      </c>
      <c r="F416" t="s">
        <v>7524</v>
      </c>
    </row>
    <row r="417" spans="5:6" x14ac:dyDescent="0.35">
      <c r="E417" t="s">
        <v>30096</v>
      </c>
      <c r="F417" t="s">
        <v>7727</v>
      </c>
    </row>
    <row r="418" spans="5:6" x14ac:dyDescent="0.35">
      <c r="E418" t="s">
        <v>21271</v>
      </c>
      <c r="F418" t="s">
        <v>20115</v>
      </c>
    </row>
    <row r="419" spans="5:6" x14ac:dyDescent="0.35">
      <c r="E419" t="s">
        <v>29158</v>
      </c>
      <c r="F419" t="s">
        <v>16600</v>
      </c>
    </row>
    <row r="420" spans="5:6" x14ac:dyDescent="0.35">
      <c r="E420" t="s">
        <v>30689</v>
      </c>
      <c r="F420" t="s">
        <v>16496</v>
      </c>
    </row>
    <row r="421" spans="5:6" x14ac:dyDescent="0.35">
      <c r="E421" t="s">
        <v>30967</v>
      </c>
      <c r="F421" t="s">
        <v>318</v>
      </c>
    </row>
    <row r="422" spans="5:6" x14ac:dyDescent="0.35">
      <c r="E422" t="s">
        <v>25842</v>
      </c>
      <c r="F422" t="s">
        <v>30818</v>
      </c>
    </row>
    <row r="423" spans="5:6" x14ac:dyDescent="0.35">
      <c r="E423" t="s">
        <v>29491</v>
      </c>
      <c r="F423" t="s">
        <v>27941</v>
      </c>
    </row>
    <row r="424" spans="5:6" x14ac:dyDescent="0.35">
      <c r="E424" t="s">
        <v>30126</v>
      </c>
      <c r="F424" t="s">
        <v>269</v>
      </c>
    </row>
    <row r="425" spans="5:6" x14ac:dyDescent="0.35">
      <c r="E425" t="s">
        <v>23370</v>
      </c>
      <c r="F425" t="s">
        <v>312</v>
      </c>
    </row>
    <row r="426" spans="5:6" x14ac:dyDescent="0.35">
      <c r="E426" t="s">
        <v>30148</v>
      </c>
      <c r="F426" t="s">
        <v>28715</v>
      </c>
    </row>
    <row r="427" spans="5:6" x14ac:dyDescent="0.35">
      <c r="E427" t="s">
        <v>31040</v>
      </c>
      <c r="F427" t="s">
        <v>7735</v>
      </c>
    </row>
    <row r="428" spans="5:6" x14ac:dyDescent="0.35">
      <c r="E428" t="s">
        <v>24636</v>
      </c>
      <c r="F428" t="s">
        <v>8287</v>
      </c>
    </row>
    <row r="429" spans="5:6" x14ac:dyDescent="0.35">
      <c r="E429" t="s">
        <v>19219</v>
      </c>
      <c r="F429" t="s">
        <v>17749</v>
      </c>
    </row>
    <row r="430" spans="5:6" x14ac:dyDescent="0.35">
      <c r="E430" t="s">
        <v>19372</v>
      </c>
      <c r="F430" t="s">
        <v>17957</v>
      </c>
    </row>
    <row r="431" spans="5:6" x14ac:dyDescent="0.35">
      <c r="E431" t="s">
        <v>22701</v>
      </c>
      <c r="F431" t="s">
        <v>28231</v>
      </c>
    </row>
    <row r="432" spans="5:6" x14ac:dyDescent="0.35">
      <c r="E432" t="s">
        <v>24331</v>
      </c>
      <c r="F432" t="s">
        <v>17000</v>
      </c>
    </row>
    <row r="433" spans="5:6" x14ac:dyDescent="0.35">
      <c r="E433" t="s">
        <v>24928</v>
      </c>
      <c r="F433" t="s">
        <v>216</v>
      </c>
    </row>
    <row r="434" spans="5:6" x14ac:dyDescent="0.35">
      <c r="E434" t="s">
        <v>30731</v>
      </c>
      <c r="F434" t="s">
        <v>26687</v>
      </c>
    </row>
    <row r="435" spans="5:6" x14ac:dyDescent="0.35">
      <c r="E435" t="s">
        <v>19023</v>
      </c>
      <c r="F435" t="s">
        <v>19462</v>
      </c>
    </row>
    <row r="436" spans="5:6" x14ac:dyDescent="0.35">
      <c r="E436" t="s">
        <v>31021</v>
      </c>
      <c r="F436" t="s">
        <v>5086</v>
      </c>
    </row>
    <row r="437" spans="5:6" x14ac:dyDescent="0.35">
      <c r="E437" t="s">
        <v>21335</v>
      </c>
      <c r="F437" t="s">
        <v>27989</v>
      </c>
    </row>
    <row r="438" spans="5:6" x14ac:dyDescent="0.35">
      <c r="E438" t="s">
        <v>18969</v>
      </c>
      <c r="F438" t="s">
        <v>16681</v>
      </c>
    </row>
    <row r="439" spans="5:6" x14ac:dyDescent="0.35">
      <c r="E439" t="s">
        <v>26054</v>
      </c>
      <c r="F439" t="s">
        <v>22437</v>
      </c>
    </row>
    <row r="440" spans="5:6" x14ac:dyDescent="0.35">
      <c r="E440" t="s">
        <v>18979</v>
      </c>
      <c r="F440" t="s">
        <v>24065</v>
      </c>
    </row>
    <row r="441" spans="5:6" x14ac:dyDescent="0.35">
      <c r="E441" t="s">
        <v>24388</v>
      </c>
      <c r="F441" t="s">
        <v>16898</v>
      </c>
    </row>
    <row r="442" spans="5:6" x14ac:dyDescent="0.35">
      <c r="E442" t="s">
        <v>19197</v>
      </c>
      <c r="F442" t="s">
        <v>26736</v>
      </c>
    </row>
    <row r="443" spans="5:6" x14ac:dyDescent="0.35">
      <c r="E443" t="s">
        <v>30928</v>
      </c>
      <c r="F443" t="s">
        <v>24005</v>
      </c>
    </row>
    <row r="444" spans="5:6" x14ac:dyDescent="0.35">
      <c r="E444" t="s">
        <v>24228</v>
      </c>
      <c r="F444" t="s">
        <v>17263</v>
      </c>
    </row>
    <row r="445" spans="5:6" x14ac:dyDescent="0.35">
      <c r="E445" t="s">
        <v>18960</v>
      </c>
      <c r="F445" t="s">
        <v>30823</v>
      </c>
    </row>
    <row r="446" spans="5:6" x14ac:dyDescent="0.35">
      <c r="E446" t="s">
        <v>22275</v>
      </c>
      <c r="F446" t="s">
        <v>8132</v>
      </c>
    </row>
    <row r="447" spans="5:6" x14ac:dyDescent="0.35">
      <c r="E447" t="s">
        <v>23452</v>
      </c>
      <c r="F447" t="s">
        <v>16536</v>
      </c>
    </row>
    <row r="448" spans="5:6" x14ac:dyDescent="0.35">
      <c r="E448" t="s">
        <v>21503</v>
      </c>
      <c r="F448" t="s">
        <v>19674</v>
      </c>
    </row>
    <row r="449" spans="5:6" x14ac:dyDescent="0.35">
      <c r="E449" t="s">
        <v>343</v>
      </c>
      <c r="F449" t="s">
        <v>21517</v>
      </c>
    </row>
    <row r="450" spans="5:6" x14ac:dyDescent="0.35">
      <c r="E450" t="s">
        <v>31451</v>
      </c>
      <c r="F450" t="s">
        <v>27293</v>
      </c>
    </row>
    <row r="451" spans="5:6" x14ac:dyDescent="0.35">
      <c r="E451" t="s">
        <v>26287</v>
      </c>
      <c r="F451" t="s">
        <v>16585</v>
      </c>
    </row>
    <row r="452" spans="5:6" x14ac:dyDescent="0.35">
      <c r="E452" t="s">
        <v>23395</v>
      </c>
      <c r="F452" t="s">
        <v>6646</v>
      </c>
    </row>
    <row r="453" spans="5:6" x14ac:dyDescent="0.35">
      <c r="E453" t="s">
        <v>24509</v>
      </c>
      <c r="F453" t="s">
        <v>18528</v>
      </c>
    </row>
    <row r="454" spans="5:6" x14ac:dyDescent="0.35">
      <c r="E454" t="s">
        <v>24272</v>
      </c>
      <c r="F454" t="s">
        <v>28052</v>
      </c>
    </row>
    <row r="455" spans="5:6" x14ac:dyDescent="0.35">
      <c r="E455" t="s">
        <v>30135</v>
      </c>
      <c r="F455" t="s">
        <v>310</v>
      </c>
    </row>
    <row r="456" spans="5:6" x14ac:dyDescent="0.35">
      <c r="E456" t="s">
        <v>30938</v>
      </c>
      <c r="F456" t="s">
        <v>24952</v>
      </c>
    </row>
    <row r="457" spans="5:6" x14ac:dyDescent="0.35">
      <c r="E457" t="s">
        <v>27929</v>
      </c>
      <c r="F457" t="s">
        <v>16893</v>
      </c>
    </row>
    <row r="458" spans="5:6" x14ac:dyDescent="0.35">
      <c r="E458" t="s">
        <v>31032</v>
      </c>
      <c r="F458" t="s">
        <v>16509</v>
      </c>
    </row>
    <row r="459" spans="5:6" x14ac:dyDescent="0.35">
      <c r="E459" t="s">
        <v>31597</v>
      </c>
      <c r="F459" t="s">
        <v>19981</v>
      </c>
    </row>
    <row r="460" spans="5:6" x14ac:dyDescent="0.35">
      <c r="E460" t="s">
        <v>18928</v>
      </c>
      <c r="F460" t="s">
        <v>28249</v>
      </c>
    </row>
    <row r="461" spans="5:6" x14ac:dyDescent="0.35">
      <c r="E461" t="s">
        <v>18978</v>
      </c>
      <c r="F461" t="s">
        <v>24468</v>
      </c>
    </row>
    <row r="462" spans="5:6" x14ac:dyDescent="0.35">
      <c r="E462" t="s">
        <v>18987</v>
      </c>
      <c r="F462" t="s">
        <v>345</v>
      </c>
    </row>
    <row r="463" spans="5:6" x14ac:dyDescent="0.35">
      <c r="E463" t="s">
        <v>19094</v>
      </c>
      <c r="F463" t="s">
        <v>16685</v>
      </c>
    </row>
    <row r="464" spans="5:6" x14ac:dyDescent="0.35">
      <c r="E464" t="s">
        <v>22265</v>
      </c>
      <c r="F464" t="s">
        <v>29582</v>
      </c>
    </row>
    <row r="465" spans="5:6" x14ac:dyDescent="0.35">
      <c r="E465" t="s">
        <v>24374</v>
      </c>
      <c r="F465" t="s">
        <v>26752</v>
      </c>
    </row>
    <row r="466" spans="5:6" x14ac:dyDescent="0.35">
      <c r="E466" t="s">
        <v>23473</v>
      </c>
      <c r="F466" t="s">
        <v>27234</v>
      </c>
    </row>
    <row r="467" spans="5:6" x14ac:dyDescent="0.35">
      <c r="E467" t="s">
        <v>26069</v>
      </c>
      <c r="F467" t="s">
        <v>5199</v>
      </c>
    </row>
    <row r="468" spans="5:6" x14ac:dyDescent="0.35">
      <c r="E468" t="s">
        <v>18902</v>
      </c>
      <c r="F468" t="s">
        <v>16797</v>
      </c>
    </row>
    <row r="469" spans="5:6" x14ac:dyDescent="0.35">
      <c r="E469" t="s">
        <v>22689</v>
      </c>
      <c r="F469" t="s">
        <v>23415</v>
      </c>
    </row>
    <row r="470" spans="5:6" x14ac:dyDescent="0.35">
      <c r="E470" t="s">
        <v>23381</v>
      </c>
      <c r="F470" t="s">
        <v>28022</v>
      </c>
    </row>
    <row r="471" spans="5:6" x14ac:dyDescent="0.35">
      <c r="E471" t="s">
        <v>30187</v>
      </c>
      <c r="F471" t="s">
        <v>23332</v>
      </c>
    </row>
    <row r="472" spans="5:6" x14ac:dyDescent="0.35">
      <c r="E472" t="s">
        <v>30966</v>
      </c>
      <c r="F472" t="s">
        <v>17145</v>
      </c>
    </row>
    <row r="473" spans="5:6" x14ac:dyDescent="0.35">
      <c r="E473" t="s">
        <v>19006</v>
      </c>
      <c r="F473" t="s">
        <v>8107</v>
      </c>
    </row>
    <row r="474" spans="5:6" x14ac:dyDescent="0.35">
      <c r="E474" t="s">
        <v>31638</v>
      </c>
      <c r="F474" t="s">
        <v>5558</v>
      </c>
    </row>
    <row r="475" spans="5:6" x14ac:dyDescent="0.35">
      <c r="E475" t="s">
        <v>18961</v>
      </c>
      <c r="F475" t="s">
        <v>24089</v>
      </c>
    </row>
    <row r="476" spans="5:6" x14ac:dyDescent="0.35">
      <c r="E476" t="s">
        <v>24061</v>
      </c>
      <c r="F476" t="s">
        <v>16683</v>
      </c>
    </row>
    <row r="477" spans="5:6" x14ac:dyDescent="0.35">
      <c r="E477" t="s">
        <v>30144</v>
      </c>
      <c r="F477" t="s">
        <v>8121</v>
      </c>
    </row>
    <row r="478" spans="5:6" x14ac:dyDescent="0.35">
      <c r="E478" t="s">
        <v>19566</v>
      </c>
      <c r="F478" t="s">
        <v>23326</v>
      </c>
    </row>
    <row r="479" spans="5:6" x14ac:dyDescent="0.35">
      <c r="E479" t="s">
        <v>30994</v>
      </c>
      <c r="F479" t="s">
        <v>17375</v>
      </c>
    </row>
    <row r="480" spans="5:6" x14ac:dyDescent="0.35">
      <c r="E480" t="s">
        <v>19160</v>
      </c>
      <c r="F480" t="s">
        <v>25661</v>
      </c>
    </row>
    <row r="481" spans="5:6" x14ac:dyDescent="0.35">
      <c r="E481" t="s">
        <v>13521</v>
      </c>
      <c r="F481" t="s">
        <v>29101</v>
      </c>
    </row>
    <row r="482" spans="5:6" x14ac:dyDescent="0.35">
      <c r="E482" t="s">
        <v>26485</v>
      </c>
      <c r="F482" t="s">
        <v>30161</v>
      </c>
    </row>
    <row r="483" spans="5:6" x14ac:dyDescent="0.35">
      <c r="E483" t="s">
        <v>19314</v>
      </c>
      <c r="F483" t="s">
        <v>18516</v>
      </c>
    </row>
    <row r="484" spans="5:6" x14ac:dyDescent="0.35">
      <c r="E484" t="s">
        <v>22257</v>
      </c>
      <c r="F484" t="s">
        <v>20217</v>
      </c>
    </row>
    <row r="485" spans="5:6" x14ac:dyDescent="0.35">
      <c r="E485" t="s">
        <v>26119</v>
      </c>
      <c r="F485" t="s">
        <v>23726</v>
      </c>
    </row>
    <row r="486" spans="5:6" x14ac:dyDescent="0.35">
      <c r="E486" t="s">
        <v>5680</v>
      </c>
      <c r="F486" t="s">
        <v>21212</v>
      </c>
    </row>
    <row r="487" spans="5:6" x14ac:dyDescent="0.35">
      <c r="E487" t="s">
        <v>18988</v>
      </c>
      <c r="F487" t="s">
        <v>16995</v>
      </c>
    </row>
    <row r="488" spans="5:6" x14ac:dyDescent="0.35">
      <c r="E488" t="s">
        <v>23265</v>
      </c>
      <c r="F488" t="s">
        <v>27994</v>
      </c>
    </row>
    <row r="489" spans="5:6" x14ac:dyDescent="0.35">
      <c r="E489" t="s">
        <v>18916</v>
      </c>
      <c r="F489" t="s">
        <v>16895</v>
      </c>
    </row>
    <row r="490" spans="5:6" x14ac:dyDescent="0.35">
      <c r="E490" t="s">
        <v>30972</v>
      </c>
      <c r="F490" t="s">
        <v>23338</v>
      </c>
    </row>
    <row r="491" spans="5:6" x14ac:dyDescent="0.35">
      <c r="E491" t="s">
        <v>31653</v>
      </c>
      <c r="F491" t="s">
        <v>22708</v>
      </c>
    </row>
    <row r="492" spans="5:6" x14ac:dyDescent="0.35">
      <c r="E492" t="s">
        <v>26008</v>
      </c>
      <c r="F492" t="s">
        <v>28072</v>
      </c>
    </row>
    <row r="493" spans="5:6" x14ac:dyDescent="0.35">
      <c r="E493" t="s">
        <v>24264</v>
      </c>
      <c r="F493" t="s">
        <v>23215</v>
      </c>
    </row>
    <row r="494" spans="5:6" x14ac:dyDescent="0.35">
      <c r="E494" t="s">
        <v>19250</v>
      </c>
      <c r="F494" t="s">
        <v>18513</v>
      </c>
    </row>
    <row r="495" spans="5:6" x14ac:dyDescent="0.35">
      <c r="E495" t="s">
        <v>28037</v>
      </c>
      <c r="F495" t="s">
        <v>23647</v>
      </c>
    </row>
    <row r="496" spans="5:6" x14ac:dyDescent="0.35">
      <c r="E496" t="s">
        <v>28567</v>
      </c>
      <c r="F496" t="s">
        <v>5553</v>
      </c>
    </row>
    <row r="497" spans="5:6" x14ac:dyDescent="0.35">
      <c r="E497" t="s">
        <v>31624</v>
      </c>
      <c r="F497" t="s">
        <v>6939</v>
      </c>
    </row>
    <row r="498" spans="5:6" x14ac:dyDescent="0.35">
      <c r="E498" t="s">
        <v>31204</v>
      </c>
      <c r="F498" t="s">
        <v>27974</v>
      </c>
    </row>
    <row r="499" spans="5:6" x14ac:dyDescent="0.35">
      <c r="E499" t="s">
        <v>24395</v>
      </c>
      <c r="F499" t="s">
        <v>8171</v>
      </c>
    </row>
    <row r="500" spans="5:6" x14ac:dyDescent="0.35">
      <c r="E500" t="s">
        <v>29208</v>
      </c>
      <c r="F500" t="s">
        <v>26765</v>
      </c>
    </row>
    <row r="501" spans="5:6" x14ac:dyDescent="0.35">
      <c r="E501" t="s">
        <v>23706</v>
      </c>
      <c r="F501" t="s">
        <v>17413</v>
      </c>
    </row>
    <row r="502" spans="5:6" x14ac:dyDescent="0.35">
      <c r="E502" t="s">
        <v>30848</v>
      </c>
      <c r="F502" t="s">
        <v>21856</v>
      </c>
    </row>
    <row r="503" spans="5:6" x14ac:dyDescent="0.35">
      <c r="E503" t="s">
        <v>31664</v>
      </c>
      <c r="F503" t="s">
        <v>410</v>
      </c>
    </row>
    <row r="504" spans="5:6" x14ac:dyDescent="0.35">
      <c r="E504" t="s">
        <v>31099</v>
      </c>
      <c r="F504" t="s">
        <v>26716</v>
      </c>
    </row>
    <row r="505" spans="5:6" x14ac:dyDescent="0.35">
      <c r="E505" t="s">
        <v>24364</v>
      </c>
      <c r="F505" t="s">
        <v>27285</v>
      </c>
    </row>
    <row r="506" spans="5:6" x14ac:dyDescent="0.35">
      <c r="E506" t="s">
        <v>26411</v>
      </c>
      <c r="F506" t="s">
        <v>16865</v>
      </c>
    </row>
    <row r="507" spans="5:6" x14ac:dyDescent="0.35">
      <c r="E507" t="s">
        <v>29226</v>
      </c>
      <c r="F507" t="s">
        <v>19303</v>
      </c>
    </row>
    <row r="508" spans="5:6" x14ac:dyDescent="0.35">
      <c r="E508" t="s">
        <v>24592</v>
      </c>
      <c r="F508" t="s">
        <v>24343</v>
      </c>
    </row>
    <row r="509" spans="5:6" x14ac:dyDescent="0.35">
      <c r="E509" t="s">
        <v>19651</v>
      </c>
      <c r="F509" t="s">
        <v>16750</v>
      </c>
    </row>
    <row r="510" spans="5:6" x14ac:dyDescent="0.35">
      <c r="E510" t="s">
        <v>30887</v>
      </c>
      <c r="F510" t="s">
        <v>17025</v>
      </c>
    </row>
    <row r="511" spans="5:6" x14ac:dyDescent="0.35">
      <c r="E511" t="s">
        <v>30937</v>
      </c>
      <c r="F511" t="s">
        <v>18148</v>
      </c>
    </row>
    <row r="512" spans="5:6" x14ac:dyDescent="0.35">
      <c r="E512" t="s">
        <v>30134</v>
      </c>
      <c r="F512" t="s">
        <v>17386</v>
      </c>
    </row>
    <row r="513" spans="5:6" x14ac:dyDescent="0.35">
      <c r="E513" t="s">
        <v>18974</v>
      </c>
      <c r="F513" t="s">
        <v>24465</v>
      </c>
    </row>
    <row r="514" spans="5:6" x14ac:dyDescent="0.35">
      <c r="E514" t="s">
        <v>31022</v>
      </c>
      <c r="F514" t="s">
        <v>26693</v>
      </c>
    </row>
    <row r="515" spans="5:6" x14ac:dyDescent="0.35">
      <c r="E515" t="s">
        <v>26215</v>
      </c>
      <c r="F515" t="s">
        <v>17598</v>
      </c>
    </row>
    <row r="516" spans="5:6" x14ac:dyDescent="0.35">
      <c r="E516" t="s">
        <v>13522</v>
      </c>
      <c r="F516" t="s">
        <v>25720</v>
      </c>
    </row>
    <row r="517" spans="5:6" x14ac:dyDescent="0.35">
      <c r="E517" t="s">
        <v>19572</v>
      </c>
      <c r="F517" t="s">
        <v>25698</v>
      </c>
    </row>
    <row r="518" spans="5:6" x14ac:dyDescent="0.35">
      <c r="E518" t="s">
        <v>22238</v>
      </c>
      <c r="F518" t="s">
        <v>19073</v>
      </c>
    </row>
    <row r="519" spans="5:6" x14ac:dyDescent="0.35">
      <c r="E519" t="s">
        <v>31629</v>
      </c>
      <c r="F519" t="s">
        <v>16703</v>
      </c>
    </row>
    <row r="520" spans="5:6" x14ac:dyDescent="0.35">
      <c r="E520" t="s">
        <v>24389</v>
      </c>
      <c r="F520" t="s">
        <v>27313</v>
      </c>
    </row>
    <row r="521" spans="5:6" x14ac:dyDescent="0.35">
      <c r="E521" t="s">
        <v>20422</v>
      </c>
      <c r="F521" t="s">
        <v>25705</v>
      </c>
    </row>
    <row r="522" spans="5:6" x14ac:dyDescent="0.35">
      <c r="E522" t="s">
        <v>13540</v>
      </c>
      <c r="F522" t="s">
        <v>24074</v>
      </c>
    </row>
    <row r="523" spans="5:6" x14ac:dyDescent="0.35">
      <c r="E523" t="s">
        <v>26888</v>
      </c>
      <c r="F523" t="s">
        <v>8238</v>
      </c>
    </row>
    <row r="524" spans="5:6" x14ac:dyDescent="0.35">
      <c r="E524" t="s">
        <v>23681</v>
      </c>
      <c r="F524" t="s">
        <v>29471</v>
      </c>
    </row>
    <row r="525" spans="5:6" x14ac:dyDescent="0.35">
      <c r="E525" t="s">
        <v>31013</v>
      </c>
      <c r="F525" t="s">
        <v>26652</v>
      </c>
    </row>
    <row r="526" spans="5:6" x14ac:dyDescent="0.35">
      <c r="E526" t="s">
        <v>25742</v>
      </c>
      <c r="F526" t="s">
        <v>27449</v>
      </c>
    </row>
    <row r="527" spans="5:6" x14ac:dyDescent="0.35">
      <c r="E527" t="s">
        <v>24610</v>
      </c>
      <c r="F527" t="s">
        <v>26308</v>
      </c>
    </row>
    <row r="528" spans="5:6" x14ac:dyDescent="0.35">
      <c r="E528" t="s">
        <v>23598</v>
      </c>
      <c r="F528" t="s">
        <v>23716</v>
      </c>
    </row>
    <row r="529" spans="5:6" x14ac:dyDescent="0.35">
      <c r="E529" t="s">
        <v>26213</v>
      </c>
      <c r="F529" t="s">
        <v>25953</v>
      </c>
    </row>
    <row r="530" spans="5:6" x14ac:dyDescent="0.35">
      <c r="E530" t="s">
        <v>31546</v>
      </c>
      <c r="F530" t="s">
        <v>23609</v>
      </c>
    </row>
    <row r="531" spans="5:6" x14ac:dyDescent="0.35">
      <c r="E531" t="s">
        <v>19360</v>
      </c>
      <c r="F531" t="s">
        <v>22581</v>
      </c>
    </row>
    <row r="532" spans="5:6" x14ac:dyDescent="0.35">
      <c r="E532" t="s">
        <v>31662</v>
      </c>
      <c r="F532" t="s">
        <v>8137</v>
      </c>
    </row>
    <row r="533" spans="5:6" x14ac:dyDescent="0.35">
      <c r="E533" t="s">
        <v>30682</v>
      </c>
      <c r="F533" t="s">
        <v>23406</v>
      </c>
    </row>
    <row r="534" spans="5:6" x14ac:dyDescent="0.35">
      <c r="E534" t="s">
        <v>30625</v>
      </c>
      <c r="F534" t="s">
        <v>5246</v>
      </c>
    </row>
    <row r="535" spans="5:6" x14ac:dyDescent="0.35">
      <c r="E535" t="s">
        <v>26410</v>
      </c>
      <c r="F535" t="s">
        <v>25983</v>
      </c>
    </row>
    <row r="536" spans="5:6" x14ac:dyDescent="0.35">
      <c r="E536" t="s">
        <v>30884</v>
      </c>
      <c r="F536" t="s">
        <v>8306</v>
      </c>
    </row>
    <row r="537" spans="5:6" x14ac:dyDescent="0.35">
      <c r="E537" t="s">
        <v>23289</v>
      </c>
      <c r="F537" t="s">
        <v>17454</v>
      </c>
    </row>
    <row r="538" spans="5:6" x14ac:dyDescent="0.35">
      <c r="E538" t="s">
        <v>30188</v>
      </c>
      <c r="F538" t="s">
        <v>28219</v>
      </c>
    </row>
    <row r="539" spans="5:6" x14ac:dyDescent="0.35">
      <c r="E539" t="s">
        <v>26285</v>
      </c>
      <c r="F539" t="s">
        <v>30734</v>
      </c>
    </row>
    <row r="540" spans="5:6" x14ac:dyDescent="0.35">
      <c r="E540" t="s">
        <v>23302</v>
      </c>
      <c r="F540" t="s">
        <v>19427</v>
      </c>
    </row>
    <row r="541" spans="5:6" x14ac:dyDescent="0.35">
      <c r="E541" t="s">
        <v>31614</v>
      </c>
      <c r="F541" t="s">
        <v>23732</v>
      </c>
    </row>
    <row r="542" spans="5:6" x14ac:dyDescent="0.35">
      <c r="E542" t="s">
        <v>24382</v>
      </c>
      <c r="F542" t="s">
        <v>7509</v>
      </c>
    </row>
    <row r="543" spans="5:6" x14ac:dyDescent="0.35">
      <c r="E543" t="s">
        <v>30629</v>
      </c>
      <c r="F543" t="s">
        <v>7514</v>
      </c>
    </row>
    <row r="544" spans="5:6" x14ac:dyDescent="0.35">
      <c r="E544" t="s">
        <v>26478</v>
      </c>
      <c r="F544" t="s">
        <v>7528</v>
      </c>
    </row>
    <row r="545" spans="5:6" x14ac:dyDescent="0.35">
      <c r="E545" t="s">
        <v>23356</v>
      </c>
      <c r="F545" t="s">
        <v>7541</v>
      </c>
    </row>
    <row r="546" spans="5:6" x14ac:dyDescent="0.35">
      <c r="E546" t="s">
        <v>26889</v>
      </c>
      <c r="F546" t="s">
        <v>7760</v>
      </c>
    </row>
    <row r="547" spans="5:6" x14ac:dyDescent="0.35">
      <c r="E547" t="s">
        <v>26486</v>
      </c>
      <c r="F547" t="s">
        <v>7764</v>
      </c>
    </row>
    <row r="548" spans="5:6" x14ac:dyDescent="0.35">
      <c r="E548" t="s">
        <v>16064</v>
      </c>
      <c r="F548" t="s">
        <v>25726</v>
      </c>
    </row>
    <row r="549" spans="5:6" x14ac:dyDescent="0.35">
      <c r="E549" t="s">
        <v>24208</v>
      </c>
      <c r="F549" t="s">
        <v>165</v>
      </c>
    </row>
    <row r="550" spans="5:6" x14ac:dyDescent="0.35">
      <c r="E550" t="s">
        <v>31619</v>
      </c>
      <c r="F550" t="s">
        <v>23227</v>
      </c>
    </row>
    <row r="551" spans="5:6" x14ac:dyDescent="0.35">
      <c r="E551" t="s">
        <v>24394</v>
      </c>
      <c r="F551" t="s">
        <v>27209</v>
      </c>
    </row>
    <row r="552" spans="5:6" x14ac:dyDescent="0.35">
      <c r="E552" t="s">
        <v>31811</v>
      </c>
      <c r="F552" t="s">
        <v>222</v>
      </c>
    </row>
    <row r="553" spans="5:6" x14ac:dyDescent="0.35">
      <c r="E553" t="s">
        <v>28946</v>
      </c>
      <c r="F553" t="s">
        <v>5566</v>
      </c>
    </row>
    <row r="554" spans="5:6" x14ac:dyDescent="0.35">
      <c r="E554" t="s">
        <v>27506</v>
      </c>
      <c r="F554" t="s">
        <v>24654</v>
      </c>
    </row>
    <row r="555" spans="5:6" x14ac:dyDescent="0.35">
      <c r="E555" t="s">
        <v>19100</v>
      </c>
      <c r="F555" t="s">
        <v>28596</v>
      </c>
    </row>
    <row r="556" spans="5:6" x14ac:dyDescent="0.35">
      <c r="E556" t="s">
        <v>19370</v>
      </c>
      <c r="F556" t="s">
        <v>1230</v>
      </c>
    </row>
    <row r="557" spans="5:6" x14ac:dyDescent="0.35">
      <c r="E557" t="s">
        <v>19400</v>
      </c>
      <c r="F557" t="s">
        <v>28107</v>
      </c>
    </row>
    <row r="558" spans="5:6" x14ac:dyDescent="0.35">
      <c r="E558" t="s">
        <v>29174</v>
      </c>
      <c r="F558" t="s">
        <v>8104</v>
      </c>
    </row>
    <row r="559" spans="5:6" x14ac:dyDescent="0.35">
      <c r="E559" t="s">
        <v>30655</v>
      </c>
      <c r="F559" t="s">
        <v>19589</v>
      </c>
    </row>
    <row r="560" spans="5:6" x14ac:dyDescent="0.35">
      <c r="E560" t="s">
        <v>21467</v>
      </c>
      <c r="F560" t="s">
        <v>16767</v>
      </c>
    </row>
    <row r="561" spans="5:6" x14ac:dyDescent="0.35">
      <c r="E561" t="s">
        <v>31607</v>
      </c>
      <c r="F561" t="s">
        <v>5561</v>
      </c>
    </row>
    <row r="562" spans="5:6" x14ac:dyDescent="0.35">
      <c r="E562" t="s">
        <v>26209</v>
      </c>
      <c r="F562" t="s">
        <v>17224</v>
      </c>
    </row>
    <row r="563" spans="5:6" x14ac:dyDescent="0.35">
      <c r="E563" t="s">
        <v>18967</v>
      </c>
      <c r="F563" t="s">
        <v>22497</v>
      </c>
    </row>
    <row r="564" spans="5:6" x14ac:dyDescent="0.35">
      <c r="E564" t="s">
        <v>25915</v>
      </c>
      <c r="F564" t="s">
        <v>1235</v>
      </c>
    </row>
    <row r="565" spans="5:6" x14ac:dyDescent="0.35">
      <c r="E565" t="s">
        <v>19273</v>
      </c>
      <c r="F565" t="s">
        <v>1803</v>
      </c>
    </row>
    <row r="566" spans="5:6" x14ac:dyDescent="0.35">
      <c r="E566" t="s">
        <v>31641</v>
      </c>
      <c r="F566" t="s">
        <v>29086</v>
      </c>
    </row>
    <row r="567" spans="5:6" x14ac:dyDescent="0.35">
      <c r="E567" t="s">
        <v>29501</v>
      </c>
      <c r="F567" t="s">
        <v>298</v>
      </c>
    </row>
    <row r="568" spans="5:6" x14ac:dyDescent="0.35">
      <c r="E568" t="s">
        <v>26247</v>
      </c>
      <c r="F568" t="s">
        <v>25980</v>
      </c>
    </row>
    <row r="569" spans="5:6" x14ac:dyDescent="0.35">
      <c r="E569" t="s">
        <v>23440</v>
      </c>
      <c r="F569" t="s">
        <v>28032</v>
      </c>
    </row>
    <row r="570" spans="5:6" x14ac:dyDescent="0.35">
      <c r="E570" t="s">
        <v>30939</v>
      </c>
      <c r="F570" t="s">
        <v>27444</v>
      </c>
    </row>
    <row r="571" spans="5:6" x14ac:dyDescent="0.35">
      <c r="E571" t="s">
        <v>25659</v>
      </c>
      <c r="F571" t="s">
        <v>16849</v>
      </c>
    </row>
    <row r="572" spans="5:6" x14ac:dyDescent="0.35">
      <c r="E572" t="s">
        <v>25860</v>
      </c>
      <c r="F572" t="s">
        <v>16581</v>
      </c>
    </row>
    <row r="573" spans="5:6" x14ac:dyDescent="0.35">
      <c r="E573" t="s">
        <v>16063</v>
      </c>
      <c r="F573" t="s">
        <v>191</v>
      </c>
    </row>
    <row r="574" spans="5:6" x14ac:dyDescent="0.35">
      <c r="E574" t="s">
        <v>24502</v>
      </c>
      <c r="F574" t="s">
        <v>22241</v>
      </c>
    </row>
    <row r="575" spans="5:6" x14ac:dyDescent="0.35">
      <c r="E575" t="s">
        <v>29210</v>
      </c>
      <c r="F575" t="s">
        <v>23455</v>
      </c>
    </row>
    <row r="576" spans="5:6" x14ac:dyDescent="0.35">
      <c r="E576" t="s">
        <v>19090</v>
      </c>
      <c r="F576" t="s">
        <v>23458</v>
      </c>
    </row>
    <row r="577" spans="5:6" x14ac:dyDescent="0.35">
      <c r="E577" t="s">
        <v>26484</v>
      </c>
      <c r="F577" t="s">
        <v>20998</v>
      </c>
    </row>
    <row r="578" spans="5:6" x14ac:dyDescent="0.35">
      <c r="E578" t="s">
        <v>30934</v>
      </c>
      <c r="F578" t="s">
        <v>24522</v>
      </c>
    </row>
    <row r="579" spans="5:6" x14ac:dyDescent="0.35">
      <c r="E579" t="s">
        <v>27611</v>
      </c>
      <c r="F579" t="s">
        <v>27248</v>
      </c>
    </row>
    <row r="580" spans="5:6" x14ac:dyDescent="0.35">
      <c r="E580" t="s">
        <v>31080</v>
      </c>
      <c r="F580" t="s">
        <v>3225</v>
      </c>
    </row>
    <row r="581" spans="5:6" x14ac:dyDescent="0.35">
      <c r="E581" t="s">
        <v>30120</v>
      </c>
      <c r="F581" t="s">
        <v>16791</v>
      </c>
    </row>
    <row r="582" spans="5:6" x14ac:dyDescent="0.35">
      <c r="E582" t="s">
        <v>30901</v>
      </c>
      <c r="F582" t="s">
        <v>16607</v>
      </c>
    </row>
    <row r="583" spans="5:6" x14ac:dyDescent="0.35">
      <c r="E583" t="s">
        <v>26143</v>
      </c>
      <c r="F583" t="s">
        <v>6778</v>
      </c>
    </row>
    <row r="584" spans="5:6" x14ac:dyDescent="0.35">
      <c r="E584" t="s">
        <v>18965</v>
      </c>
      <c r="F584" t="s">
        <v>7000</v>
      </c>
    </row>
    <row r="585" spans="5:6" x14ac:dyDescent="0.35">
      <c r="E585" t="s">
        <v>18981</v>
      </c>
      <c r="F585" t="s">
        <v>7005</v>
      </c>
    </row>
    <row r="586" spans="5:6" x14ac:dyDescent="0.35">
      <c r="E586" t="s">
        <v>19263</v>
      </c>
      <c r="F586" t="s">
        <v>7047</v>
      </c>
    </row>
    <row r="587" spans="5:6" x14ac:dyDescent="0.35">
      <c r="E587" t="s">
        <v>19379</v>
      </c>
      <c r="F587" t="s">
        <v>16538</v>
      </c>
    </row>
    <row r="588" spans="5:6" x14ac:dyDescent="0.35">
      <c r="E588" t="s">
        <v>19627</v>
      </c>
      <c r="F588" t="s">
        <v>16746</v>
      </c>
    </row>
    <row r="589" spans="5:6" x14ac:dyDescent="0.35">
      <c r="E589" t="s">
        <v>19641</v>
      </c>
      <c r="F589" t="s">
        <v>19669</v>
      </c>
    </row>
    <row r="590" spans="5:6" x14ac:dyDescent="0.35">
      <c r="E590" t="s">
        <v>26125</v>
      </c>
      <c r="F590" t="s">
        <v>30372</v>
      </c>
    </row>
    <row r="591" spans="5:6" x14ac:dyDescent="0.35">
      <c r="E591" t="s">
        <v>27101</v>
      </c>
      <c r="F591" t="s">
        <v>30379</v>
      </c>
    </row>
    <row r="592" spans="5:6" x14ac:dyDescent="0.35">
      <c r="E592" t="s">
        <v>27846</v>
      </c>
      <c r="F592" t="s">
        <v>3330</v>
      </c>
    </row>
    <row r="593" spans="5:6" x14ac:dyDescent="0.35">
      <c r="E593" t="s">
        <v>28937</v>
      </c>
      <c r="F593" t="s">
        <v>30268</v>
      </c>
    </row>
    <row r="594" spans="5:6" x14ac:dyDescent="0.35">
      <c r="E594" t="s">
        <v>28942</v>
      </c>
      <c r="F594" t="s">
        <v>28195</v>
      </c>
    </row>
    <row r="595" spans="5:6" x14ac:dyDescent="0.35">
      <c r="E595" t="s">
        <v>29456</v>
      </c>
      <c r="F595" t="s">
        <v>8166</v>
      </c>
    </row>
    <row r="596" spans="5:6" x14ac:dyDescent="0.35">
      <c r="E596" t="s">
        <v>29475</v>
      </c>
      <c r="F596" t="s">
        <v>30215</v>
      </c>
    </row>
    <row r="597" spans="5:6" x14ac:dyDescent="0.35">
      <c r="E597" t="s">
        <v>30691</v>
      </c>
      <c r="F597" t="s">
        <v>16834</v>
      </c>
    </row>
    <row r="598" spans="5:6" x14ac:dyDescent="0.35">
      <c r="E598" t="s">
        <v>30870</v>
      </c>
      <c r="F598" t="s">
        <v>26746</v>
      </c>
    </row>
    <row r="599" spans="5:6" x14ac:dyDescent="0.35">
      <c r="E599" t="s">
        <v>31205</v>
      </c>
      <c r="F599" t="s">
        <v>17857</v>
      </c>
    </row>
    <row r="600" spans="5:6" x14ac:dyDescent="0.35">
      <c r="E600" t="s">
        <v>31429</v>
      </c>
      <c r="F600" t="s">
        <v>16905</v>
      </c>
    </row>
    <row r="601" spans="5:6" x14ac:dyDescent="0.35">
      <c r="E601" t="s">
        <v>31613</v>
      </c>
      <c r="F601" t="s">
        <v>8024</v>
      </c>
    </row>
    <row r="602" spans="5:6" x14ac:dyDescent="0.35">
      <c r="E602" t="s">
        <v>31626</v>
      </c>
      <c r="F602" t="s">
        <v>28227</v>
      </c>
    </row>
    <row r="603" spans="5:6" x14ac:dyDescent="0.35">
      <c r="E603" t="s">
        <v>31630</v>
      </c>
      <c r="F603" t="s">
        <v>30279</v>
      </c>
    </row>
    <row r="604" spans="5:6" x14ac:dyDescent="0.35">
      <c r="E604" t="s">
        <v>31632</v>
      </c>
      <c r="F604" t="s">
        <v>16071</v>
      </c>
    </row>
    <row r="605" spans="5:6" x14ac:dyDescent="0.35">
      <c r="E605" t="s">
        <v>31649</v>
      </c>
      <c r="F605" t="s">
        <v>20212</v>
      </c>
    </row>
    <row r="606" spans="5:6" x14ac:dyDescent="0.35">
      <c r="E606" t="s">
        <v>31651</v>
      </c>
      <c r="F606" t="s">
        <v>29180</v>
      </c>
    </row>
    <row r="607" spans="5:6" x14ac:dyDescent="0.35">
      <c r="E607" t="s">
        <v>31681</v>
      </c>
      <c r="F607" t="s">
        <v>16937</v>
      </c>
    </row>
    <row r="608" spans="5:6" x14ac:dyDescent="0.35">
      <c r="E608" t="s">
        <v>19496</v>
      </c>
      <c r="F608" t="s">
        <v>27278</v>
      </c>
    </row>
    <row r="609" spans="5:6" x14ac:dyDescent="0.35">
      <c r="E609" t="s">
        <v>31816</v>
      </c>
      <c r="F609" t="s">
        <v>28018</v>
      </c>
    </row>
    <row r="610" spans="5:6" x14ac:dyDescent="0.35">
      <c r="E610" t="s">
        <v>23371</v>
      </c>
      <c r="F610" t="s">
        <v>378</v>
      </c>
    </row>
    <row r="611" spans="5:6" x14ac:dyDescent="0.35">
      <c r="E611" t="s">
        <v>30913</v>
      </c>
      <c r="F611" t="s">
        <v>19224</v>
      </c>
    </row>
    <row r="612" spans="5:6" x14ac:dyDescent="0.35">
      <c r="E612" t="s">
        <v>23484</v>
      </c>
      <c r="F612" t="s">
        <v>31071</v>
      </c>
    </row>
    <row r="613" spans="5:6" x14ac:dyDescent="0.35">
      <c r="E613" t="s">
        <v>23312</v>
      </c>
      <c r="F613" t="s">
        <v>31431</v>
      </c>
    </row>
    <row r="614" spans="5:6" x14ac:dyDescent="0.35">
      <c r="E614" t="s">
        <v>24267</v>
      </c>
      <c r="F614" t="s">
        <v>31502</v>
      </c>
    </row>
    <row r="615" spans="5:6" x14ac:dyDescent="0.35">
      <c r="E615" t="s">
        <v>25821</v>
      </c>
      <c r="F615" t="s">
        <v>27320</v>
      </c>
    </row>
    <row r="616" spans="5:6" x14ac:dyDescent="0.35">
      <c r="E616" t="s">
        <v>30863</v>
      </c>
      <c r="F616" t="s">
        <v>3842</v>
      </c>
    </row>
    <row r="617" spans="5:6" x14ac:dyDescent="0.35">
      <c r="E617" t="s">
        <v>29498</v>
      </c>
      <c r="F617" t="s">
        <v>29118</v>
      </c>
    </row>
    <row r="618" spans="5:6" x14ac:dyDescent="0.35">
      <c r="E618" t="s">
        <v>18972</v>
      </c>
      <c r="F618" t="s">
        <v>229</v>
      </c>
    </row>
    <row r="619" spans="5:6" x14ac:dyDescent="0.35">
      <c r="E619" t="s">
        <v>26197</v>
      </c>
      <c r="F619" t="s">
        <v>24077</v>
      </c>
    </row>
    <row r="620" spans="5:6" x14ac:dyDescent="0.35">
      <c r="E620" t="s">
        <v>24182</v>
      </c>
      <c r="F620" t="s">
        <v>16809</v>
      </c>
    </row>
    <row r="621" spans="5:6" x14ac:dyDescent="0.35">
      <c r="E621" t="s">
        <v>30930</v>
      </c>
      <c r="F621" t="s">
        <v>5131</v>
      </c>
    </row>
    <row r="622" spans="5:6" x14ac:dyDescent="0.35">
      <c r="E622" t="s">
        <v>29437</v>
      </c>
      <c r="F622" t="s">
        <v>27266</v>
      </c>
    </row>
    <row r="623" spans="5:6" x14ac:dyDescent="0.35">
      <c r="E623" t="s">
        <v>8476</v>
      </c>
      <c r="F623" t="s">
        <v>8027</v>
      </c>
    </row>
    <row r="624" spans="5:6" x14ac:dyDescent="0.35">
      <c r="E624" t="s">
        <v>30965</v>
      </c>
      <c r="F624" t="s">
        <v>195</v>
      </c>
    </row>
    <row r="625" spans="5:6" x14ac:dyDescent="0.35">
      <c r="E625" t="s">
        <v>19378</v>
      </c>
      <c r="F625" t="s">
        <v>24071</v>
      </c>
    </row>
    <row r="626" spans="5:6" x14ac:dyDescent="0.35">
      <c r="E626" t="s">
        <v>24552</v>
      </c>
      <c r="F626" t="s">
        <v>28209</v>
      </c>
    </row>
    <row r="627" spans="5:6" x14ac:dyDescent="0.35">
      <c r="E627" t="s">
        <v>23656</v>
      </c>
      <c r="F627" t="s">
        <v>8181</v>
      </c>
    </row>
    <row r="628" spans="5:6" x14ac:dyDescent="0.35">
      <c r="E628" t="s">
        <v>32010</v>
      </c>
      <c r="F628" t="s">
        <v>23418</v>
      </c>
    </row>
    <row r="629" spans="5:6" x14ac:dyDescent="0.35">
      <c r="E629" t="s">
        <v>23587</v>
      </c>
      <c r="F629" t="s">
        <v>31997</v>
      </c>
    </row>
    <row r="630" spans="5:6" x14ac:dyDescent="0.35">
      <c r="E630" t="s">
        <v>19309</v>
      </c>
      <c r="F630" t="s">
        <v>17283</v>
      </c>
    </row>
    <row r="631" spans="5:6" x14ac:dyDescent="0.35">
      <c r="E631" t="s">
        <v>325</v>
      </c>
      <c r="F631" t="s">
        <v>24098</v>
      </c>
    </row>
    <row r="632" spans="5:6" x14ac:dyDescent="0.35">
      <c r="E632" t="s">
        <v>23888</v>
      </c>
      <c r="F632" t="s">
        <v>17002</v>
      </c>
    </row>
    <row r="633" spans="5:6" x14ac:dyDescent="0.35">
      <c r="E633" t="s">
        <v>24051</v>
      </c>
      <c r="F633" t="s">
        <v>24482</v>
      </c>
    </row>
    <row r="634" spans="5:6" x14ac:dyDescent="0.35">
      <c r="E634" t="s">
        <v>8502</v>
      </c>
      <c r="F634" t="s">
        <v>9492</v>
      </c>
    </row>
    <row r="635" spans="5:6" x14ac:dyDescent="0.35">
      <c r="E635" t="s">
        <v>31625</v>
      </c>
      <c r="F635" t="s">
        <v>28131</v>
      </c>
    </row>
    <row r="636" spans="5:6" x14ac:dyDescent="0.35">
      <c r="E636" t="s">
        <v>24357</v>
      </c>
      <c r="F636" t="s">
        <v>16860</v>
      </c>
    </row>
    <row r="637" spans="5:6" x14ac:dyDescent="0.35">
      <c r="E637" t="s">
        <v>24992</v>
      </c>
      <c r="F637" t="s">
        <v>19167</v>
      </c>
    </row>
    <row r="638" spans="5:6" x14ac:dyDescent="0.35">
      <c r="E638" t="s">
        <v>23502</v>
      </c>
      <c r="F638" t="s">
        <v>27229</v>
      </c>
    </row>
    <row r="639" spans="5:6" x14ac:dyDescent="0.35">
      <c r="E639" t="s">
        <v>23771</v>
      </c>
      <c r="F639" t="s">
        <v>18040</v>
      </c>
    </row>
    <row r="640" spans="5:6" x14ac:dyDescent="0.35">
      <c r="E640" t="s">
        <v>30139</v>
      </c>
      <c r="F640" t="s">
        <v>5108</v>
      </c>
    </row>
    <row r="641" spans="5:6" x14ac:dyDescent="0.35">
      <c r="E641" t="s">
        <v>26293</v>
      </c>
      <c r="F641" t="s">
        <v>17860</v>
      </c>
    </row>
    <row r="642" spans="5:6" x14ac:dyDescent="0.35">
      <c r="E642" t="s">
        <v>23948</v>
      </c>
      <c r="F642" t="s">
        <v>30289</v>
      </c>
    </row>
    <row r="643" spans="5:6" x14ac:dyDescent="0.35">
      <c r="E643" t="s">
        <v>19196</v>
      </c>
      <c r="F643" t="s">
        <v>16914</v>
      </c>
    </row>
    <row r="644" spans="5:6" x14ac:dyDescent="0.35">
      <c r="E644" t="s">
        <v>26336</v>
      </c>
      <c r="F644" t="s">
        <v>8098</v>
      </c>
    </row>
    <row r="645" spans="5:6" x14ac:dyDescent="0.35">
      <c r="E645" t="s">
        <v>31685</v>
      </c>
      <c r="F645" t="s">
        <v>18034</v>
      </c>
    </row>
    <row r="646" spans="5:6" x14ac:dyDescent="0.35">
      <c r="E646" t="s">
        <v>23165</v>
      </c>
      <c r="F646" t="s">
        <v>287</v>
      </c>
    </row>
    <row r="647" spans="5:6" x14ac:dyDescent="0.35">
      <c r="E647" t="s">
        <v>6854</v>
      </c>
      <c r="F647" t="s">
        <v>17782</v>
      </c>
    </row>
    <row r="648" spans="5:6" x14ac:dyDescent="0.35">
      <c r="E648" t="s">
        <v>23567</v>
      </c>
      <c r="F648" t="s">
        <v>187</v>
      </c>
    </row>
    <row r="649" spans="5:6" x14ac:dyDescent="0.35">
      <c r="E649" t="s">
        <v>24020</v>
      </c>
      <c r="F649" t="s">
        <v>28126</v>
      </c>
    </row>
    <row r="650" spans="5:6" x14ac:dyDescent="0.35">
      <c r="E650" t="s">
        <v>19010</v>
      </c>
      <c r="F650" t="s">
        <v>3111</v>
      </c>
    </row>
    <row r="651" spans="5:6" x14ac:dyDescent="0.35">
      <c r="E651" t="s">
        <v>23528</v>
      </c>
      <c r="F651" t="s">
        <v>17016</v>
      </c>
    </row>
    <row r="652" spans="5:6" x14ac:dyDescent="0.35">
      <c r="E652" t="s">
        <v>25797</v>
      </c>
      <c r="F652" t="s">
        <v>17122</v>
      </c>
    </row>
    <row r="653" spans="5:6" x14ac:dyDescent="0.35">
      <c r="E653" t="s">
        <v>26222</v>
      </c>
      <c r="F653" t="s">
        <v>23209</v>
      </c>
    </row>
    <row r="654" spans="5:6" x14ac:dyDescent="0.35">
      <c r="E654" t="s">
        <v>24375</v>
      </c>
      <c r="F654" t="s">
        <v>21202</v>
      </c>
    </row>
    <row r="655" spans="5:6" x14ac:dyDescent="0.35">
      <c r="E655" t="s">
        <v>23364</v>
      </c>
      <c r="F655" t="s">
        <v>2190</v>
      </c>
    </row>
    <row r="656" spans="5:6" x14ac:dyDescent="0.35">
      <c r="E656" t="s">
        <v>25865</v>
      </c>
      <c r="F656" t="s">
        <v>2196</v>
      </c>
    </row>
    <row r="657" spans="5:6" x14ac:dyDescent="0.35">
      <c r="E657" t="s">
        <v>21504</v>
      </c>
      <c r="F657" t="s">
        <v>2200</v>
      </c>
    </row>
    <row r="658" spans="5:6" x14ac:dyDescent="0.35">
      <c r="E658" t="s">
        <v>24355</v>
      </c>
      <c r="F658" t="s">
        <v>23212</v>
      </c>
    </row>
    <row r="659" spans="5:6" x14ac:dyDescent="0.35">
      <c r="E659" t="s">
        <v>31650</v>
      </c>
      <c r="F659" t="s">
        <v>5427</v>
      </c>
    </row>
    <row r="660" spans="5:6" x14ac:dyDescent="0.35">
      <c r="E660" t="s">
        <v>23322</v>
      </c>
      <c r="F660" t="s">
        <v>5204</v>
      </c>
    </row>
    <row r="661" spans="5:6" x14ac:dyDescent="0.35">
      <c r="E661" t="s">
        <v>18849</v>
      </c>
      <c r="F661" t="s">
        <v>6720</v>
      </c>
    </row>
    <row r="662" spans="5:6" x14ac:dyDescent="0.35">
      <c r="E662" t="s">
        <v>23977</v>
      </c>
      <c r="F662" t="s">
        <v>6887</v>
      </c>
    </row>
    <row r="663" spans="5:6" x14ac:dyDescent="0.35">
      <c r="E663" t="s">
        <v>19345</v>
      </c>
      <c r="F663" t="s">
        <v>126</v>
      </c>
    </row>
    <row r="664" spans="5:6" x14ac:dyDescent="0.35">
      <c r="E664" t="s">
        <v>31043</v>
      </c>
      <c r="F664" t="s">
        <v>271</v>
      </c>
    </row>
    <row r="665" spans="5:6" x14ac:dyDescent="0.35">
      <c r="E665" t="s">
        <v>27560</v>
      </c>
      <c r="F665" t="s">
        <v>28082</v>
      </c>
    </row>
    <row r="666" spans="5:6" x14ac:dyDescent="0.35">
      <c r="E666" t="s">
        <v>29460</v>
      </c>
      <c r="F666" t="s">
        <v>16505</v>
      </c>
    </row>
    <row r="667" spans="5:6" x14ac:dyDescent="0.35">
      <c r="E667" t="s">
        <v>19000</v>
      </c>
      <c r="F667" t="s">
        <v>16829</v>
      </c>
    </row>
    <row r="668" spans="5:6" x14ac:dyDescent="0.35">
      <c r="E668" t="s">
        <v>30932</v>
      </c>
      <c r="F668" t="s">
        <v>22444</v>
      </c>
    </row>
    <row r="669" spans="5:6" x14ac:dyDescent="0.35">
      <c r="E669" t="s">
        <v>23763</v>
      </c>
      <c r="F669" t="s">
        <v>26657</v>
      </c>
    </row>
    <row r="670" spans="5:6" x14ac:dyDescent="0.35">
      <c r="E670" t="s">
        <v>19571</v>
      </c>
      <c r="F670" t="s">
        <v>17196</v>
      </c>
    </row>
    <row r="671" spans="5:6" x14ac:dyDescent="0.35">
      <c r="E671" t="s">
        <v>31236</v>
      </c>
      <c r="F671" t="s">
        <v>16765</v>
      </c>
    </row>
    <row r="672" spans="5:6" x14ac:dyDescent="0.35">
      <c r="E672" t="s">
        <v>19615</v>
      </c>
      <c r="F672" t="s">
        <v>16769</v>
      </c>
    </row>
    <row r="673" spans="5:6" x14ac:dyDescent="0.35">
      <c r="E673" t="s">
        <v>23285</v>
      </c>
      <c r="F673" t="s">
        <v>18126</v>
      </c>
    </row>
    <row r="674" spans="5:6" x14ac:dyDescent="0.35">
      <c r="E674" t="s">
        <v>29256</v>
      </c>
      <c r="F674" t="s">
        <v>22441</v>
      </c>
    </row>
    <row r="675" spans="5:6" x14ac:dyDescent="0.35">
      <c r="E675" t="s">
        <v>30896</v>
      </c>
      <c r="F675" t="s">
        <v>16532</v>
      </c>
    </row>
    <row r="676" spans="5:6" x14ac:dyDescent="0.35">
      <c r="E676" t="s">
        <v>24434</v>
      </c>
      <c r="F676" t="s">
        <v>17664</v>
      </c>
    </row>
    <row r="677" spans="5:6" x14ac:dyDescent="0.35">
      <c r="E677" t="s">
        <v>24430</v>
      </c>
      <c r="F677" t="s">
        <v>240</v>
      </c>
    </row>
    <row r="678" spans="5:6" x14ac:dyDescent="0.35">
      <c r="E678" t="s">
        <v>20914</v>
      </c>
      <c r="F678" t="s">
        <v>16884</v>
      </c>
    </row>
    <row r="679" spans="5:6" x14ac:dyDescent="0.35">
      <c r="E679" t="s">
        <v>24268</v>
      </c>
      <c r="F679" t="s">
        <v>17272</v>
      </c>
    </row>
    <row r="680" spans="5:6" x14ac:dyDescent="0.35">
      <c r="E680" t="s">
        <v>23386</v>
      </c>
      <c r="F680" t="s">
        <v>22448</v>
      </c>
    </row>
    <row r="681" spans="5:6" x14ac:dyDescent="0.35">
      <c r="E681" t="s">
        <v>18989</v>
      </c>
      <c r="F681" t="s">
        <v>283</v>
      </c>
    </row>
    <row r="682" spans="5:6" x14ac:dyDescent="0.35">
      <c r="E682" t="s">
        <v>30132</v>
      </c>
      <c r="F682" t="s">
        <v>16831</v>
      </c>
    </row>
    <row r="683" spans="5:6" x14ac:dyDescent="0.35">
      <c r="E683" t="s">
        <v>23979</v>
      </c>
      <c r="F683" t="s">
        <v>18060</v>
      </c>
    </row>
    <row r="684" spans="5:6" x14ac:dyDescent="0.35">
      <c r="E684" t="s">
        <v>22693</v>
      </c>
      <c r="F684" t="s">
        <v>28200</v>
      </c>
    </row>
    <row r="685" spans="5:6" x14ac:dyDescent="0.35">
      <c r="E685" t="s">
        <v>23624</v>
      </c>
      <c r="F685" t="s">
        <v>8272</v>
      </c>
    </row>
    <row r="686" spans="5:6" x14ac:dyDescent="0.35">
      <c r="E686" t="s">
        <v>28154</v>
      </c>
      <c r="F686" t="s">
        <v>19395</v>
      </c>
    </row>
    <row r="687" spans="5:6" x14ac:dyDescent="0.35">
      <c r="E687" t="s">
        <v>22696</v>
      </c>
      <c r="F687" t="s">
        <v>17658</v>
      </c>
    </row>
    <row r="688" spans="5:6" x14ac:dyDescent="0.35">
      <c r="E688" t="s">
        <v>24368</v>
      </c>
      <c r="F688" t="s">
        <v>28121</v>
      </c>
    </row>
    <row r="689" spans="5:6" x14ac:dyDescent="0.35">
      <c r="E689" t="s">
        <v>29481</v>
      </c>
      <c r="F689" t="s">
        <v>19214</v>
      </c>
    </row>
    <row r="690" spans="5:6" x14ac:dyDescent="0.35">
      <c r="E690" t="s">
        <v>21892</v>
      </c>
      <c r="F690" t="s">
        <v>16523</v>
      </c>
    </row>
    <row r="691" spans="5:6" x14ac:dyDescent="0.35">
      <c r="E691" t="s">
        <v>7042</v>
      </c>
      <c r="F691" t="s">
        <v>8246</v>
      </c>
    </row>
    <row r="692" spans="5:6" x14ac:dyDescent="0.35">
      <c r="E692" t="s">
        <v>26488</v>
      </c>
      <c r="F692" t="s">
        <v>8175</v>
      </c>
    </row>
    <row r="693" spans="5:6" x14ac:dyDescent="0.35">
      <c r="E693" t="s">
        <v>30140</v>
      </c>
      <c r="F693" t="s">
        <v>29334</v>
      </c>
    </row>
    <row r="694" spans="5:6" x14ac:dyDescent="0.35">
      <c r="E694" t="s">
        <v>31452</v>
      </c>
      <c r="F694" t="s">
        <v>8243</v>
      </c>
    </row>
    <row r="695" spans="5:6" x14ac:dyDescent="0.35">
      <c r="E695" t="s">
        <v>22263</v>
      </c>
      <c r="F695" t="s">
        <v>17667</v>
      </c>
    </row>
    <row r="696" spans="5:6" x14ac:dyDescent="0.35">
      <c r="E696" t="s">
        <v>31608</v>
      </c>
      <c r="F696" t="s">
        <v>17147</v>
      </c>
    </row>
    <row r="697" spans="5:6" x14ac:dyDescent="0.35">
      <c r="E697" t="s">
        <v>19620</v>
      </c>
      <c r="F697" t="s">
        <v>28747</v>
      </c>
    </row>
    <row r="698" spans="5:6" x14ac:dyDescent="0.35">
      <c r="E698" t="s">
        <v>23782</v>
      </c>
      <c r="F698" t="s">
        <v>22927</v>
      </c>
    </row>
    <row r="699" spans="5:6" x14ac:dyDescent="0.35">
      <c r="E699" t="s">
        <v>28564</v>
      </c>
      <c r="F699" t="s">
        <v>23057</v>
      </c>
    </row>
    <row r="700" spans="5:6" x14ac:dyDescent="0.35">
      <c r="E700" t="s">
        <v>28586</v>
      </c>
      <c r="F700" t="s">
        <v>8263</v>
      </c>
    </row>
    <row r="701" spans="5:6" x14ac:dyDescent="0.35">
      <c r="E701" t="s">
        <v>29169</v>
      </c>
      <c r="F701" t="s">
        <v>8260</v>
      </c>
    </row>
    <row r="702" spans="5:6" x14ac:dyDescent="0.35">
      <c r="E702" t="s">
        <v>31188</v>
      </c>
      <c r="F702" t="s">
        <v>27260</v>
      </c>
    </row>
    <row r="703" spans="5:6" x14ac:dyDescent="0.35">
      <c r="E703" t="s">
        <v>31251</v>
      </c>
      <c r="F703" t="s">
        <v>17093</v>
      </c>
    </row>
    <row r="704" spans="5:6" x14ac:dyDescent="0.35">
      <c r="E704" t="s">
        <v>31298</v>
      </c>
      <c r="F704" t="s">
        <v>16758</v>
      </c>
    </row>
    <row r="705" spans="5:6" x14ac:dyDescent="0.35">
      <c r="E705" t="s">
        <v>31609</v>
      </c>
      <c r="F705" t="s">
        <v>180</v>
      </c>
    </row>
    <row r="706" spans="5:6" x14ac:dyDescent="0.35">
      <c r="E706" t="s">
        <v>20915</v>
      </c>
      <c r="F706" t="s">
        <v>30226</v>
      </c>
    </row>
    <row r="707" spans="5:6" x14ac:dyDescent="0.35">
      <c r="E707" t="s">
        <v>26284</v>
      </c>
      <c r="F707" t="s">
        <v>17926</v>
      </c>
    </row>
    <row r="708" spans="5:6" x14ac:dyDescent="0.35">
      <c r="E708" t="s">
        <v>1808</v>
      </c>
      <c r="F708" t="s">
        <v>23650</v>
      </c>
    </row>
    <row r="709" spans="5:6" x14ac:dyDescent="0.35">
      <c r="E709" t="s">
        <v>30111</v>
      </c>
      <c r="F709" t="s">
        <v>3317</v>
      </c>
    </row>
    <row r="710" spans="5:6" x14ac:dyDescent="0.35">
      <c r="E710" t="s">
        <v>18970</v>
      </c>
      <c r="F710" t="s">
        <v>6675</v>
      </c>
    </row>
    <row r="711" spans="5:6" x14ac:dyDescent="0.35">
      <c r="E711" t="s">
        <v>28591</v>
      </c>
      <c r="F711" t="s">
        <v>6680</v>
      </c>
    </row>
    <row r="712" spans="5:6" x14ac:dyDescent="0.35">
      <c r="E712" t="s">
        <v>29403</v>
      </c>
      <c r="F712" t="s">
        <v>8444</v>
      </c>
    </row>
    <row r="713" spans="5:6" x14ac:dyDescent="0.35">
      <c r="E713" t="s">
        <v>31601</v>
      </c>
      <c r="F713" t="s">
        <v>17124</v>
      </c>
    </row>
    <row r="714" spans="5:6" x14ac:dyDescent="0.35">
      <c r="E714" t="s">
        <v>24385</v>
      </c>
      <c r="F714" t="s">
        <v>17231</v>
      </c>
    </row>
    <row r="715" spans="5:6" x14ac:dyDescent="0.35">
      <c r="E715" t="s">
        <v>19491</v>
      </c>
      <c r="F715" t="s">
        <v>22252</v>
      </c>
    </row>
    <row r="716" spans="5:6" x14ac:dyDescent="0.35">
      <c r="E716" t="s">
        <v>29457</v>
      </c>
      <c r="F716" t="s">
        <v>24350</v>
      </c>
    </row>
    <row r="717" spans="5:6" x14ac:dyDescent="0.35">
      <c r="E717" t="s">
        <v>316</v>
      </c>
      <c r="F717" t="s">
        <v>24417</v>
      </c>
    </row>
    <row r="718" spans="5:6" x14ac:dyDescent="0.35">
      <c r="E718" t="s">
        <v>30172</v>
      </c>
      <c r="F718" t="s">
        <v>29123</v>
      </c>
    </row>
    <row r="719" spans="5:6" x14ac:dyDescent="0.35">
      <c r="E719" t="s">
        <v>23694</v>
      </c>
      <c r="F719" t="s">
        <v>29306</v>
      </c>
    </row>
    <row r="720" spans="5:6" x14ac:dyDescent="0.35">
      <c r="E720" t="s">
        <v>31642</v>
      </c>
      <c r="F720" t="s">
        <v>30258</v>
      </c>
    </row>
    <row r="721" spans="5:6" x14ac:dyDescent="0.35">
      <c r="E721" t="s">
        <v>29194</v>
      </c>
      <c r="F721" t="s">
        <v>27569</v>
      </c>
    </row>
    <row r="722" spans="5:6" x14ac:dyDescent="0.35">
      <c r="E722" t="s">
        <v>18850</v>
      </c>
      <c r="F722" t="s">
        <v>27642</v>
      </c>
    </row>
    <row r="723" spans="5:6" x14ac:dyDescent="0.35">
      <c r="E723" t="s">
        <v>19625</v>
      </c>
      <c r="F723" t="s">
        <v>29164</v>
      </c>
    </row>
    <row r="724" spans="5:6" x14ac:dyDescent="0.35">
      <c r="E724" t="s">
        <v>23576</v>
      </c>
      <c r="F724" t="s">
        <v>18159</v>
      </c>
    </row>
    <row r="725" spans="5:6" x14ac:dyDescent="0.35">
      <c r="E725" t="s">
        <v>18976</v>
      </c>
      <c r="F725" t="s">
        <v>5636</v>
      </c>
    </row>
    <row r="726" spans="5:6" x14ac:dyDescent="0.35">
      <c r="E726" t="s">
        <v>27475</v>
      </c>
      <c r="F726" t="s">
        <v>27574</v>
      </c>
    </row>
    <row r="727" spans="5:6" x14ac:dyDescent="0.35">
      <c r="E727" t="s">
        <v>19609</v>
      </c>
      <c r="F727" t="s">
        <v>28013</v>
      </c>
    </row>
    <row r="728" spans="5:6" x14ac:dyDescent="0.35">
      <c r="E728" t="s">
        <v>22274</v>
      </c>
      <c r="F728" t="s">
        <v>28140</v>
      </c>
    </row>
    <row r="729" spans="5:6" x14ac:dyDescent="0.35">
      <c r="E729" t="s">
        <v>30141</v>
      </c>
      <c r="F729" t="s">
        <v>28150</v>
      </c>
    </row>
    <row r="730" spans="5:6" x14ac:dyDescent="0.35">
      <c r="E730" t="s">
        <v>22692</v>
      </c>
      <c r="F730" t="s">
        <v>28181</v>
      </c>
    </row>
    <row r="731" spans="5:6" x14ac:dyDescent="0.35">
      <c r="E731" t="s">
        <v>30108</v>
      </c>
      <c r="F731" t="s">
        <v>2408</v>
      </c>
    </row>
    <row r="732" spans="5:6" x14ac:dyDescent="0.35">
      <c r="E732" t="s">
        <v>23275</v>
      </c>
      <c r="F732" t="s">
        <v>27580</v>
      </c>
    </row>
    <row r="733" spans="5:6" x14ac:dyDescent="0.35">
      <c r="E733" t="s">
        <v>19022</v>
      </c>
      <c r="F733" t="s">
        <v>29360</v>
      </c>
    </row>
    <row r="734" spans="5:6" x14ac:dyDescent="0.35">
      <c r="E734" t="s">
        <v>24356</v>
      </c>
      <c r="F734" t="s">
        <v>21230</v>
      </c>
    </row>
    <row r="735" spans="5:6" x14ac:dyDescent="0.35">
      <c r="E735" t="s">
        <v>31645</v>
      </c>
      <c r="F735" t="s">
        <v>8481</v>
      </c>
    </row>
    <row r="736" spans="5:6" x14ac:dyDescent="0.35">
      <c r="E736" t="s">
        <v>18966</v>
      </c>
      <c r="F736" t="s">
        <v>28117</v>
      </c>
    </row>
    <row r="737" spans="5:6" x14ac:dyDescent="0.35">
      <c r="E737" t="s">
        <v>13543</v>
      </c>
      <c r="F737" t="s">
        <v>8112</v>
      </c>
    </row>
    <row r="738" spans="5:6" x14ac:dyDescent="0.35">
      <c r="E738" t="s">
        <v>31128</v>
      </c>
      <c r="F738" t="s">
        <v>133</v>
      </c>
    </row>
    <row r="739" spans="5:6" x14ac:dyDescent="0.35">
      <c r="E739" t="s">
        <v>26258</v>
      </c>
      <c r="F739" t="s">
        <v>3466</v>
      </c>
    </row>
    <row r="740" spans="5:6" x14ac:dyDescent="0.35">
      <c r="E740" t="s">
        <v>26243</v>
      </c>
      <c r="F740" t="s">
        <v>29371</v>
      </c>
    </row>
    <row r="741" spans="5:6" x14ac:dyDescent="0.35">
      <c r="E741" t="s">
        <v>24023</v>
      </c>
      <c r="F741" t="s">
        <v>29347</v>
      </c>
    </row>
    <row r="742" spans="5:6" x14ac:dyDescent="0.35">
      <c r="E742" t="s">
        <v>23769</v>
      </c>
      <c r="F742" t="s">
        <v>16530</v>
      </c>
    </row>
    <row r="743" spans="5:6" x14ac:dyDescent="0.35">
      <c r="E743" t="s">
        <v>24202</v>
      </c>
      <c r="F743" t="s">
        <v>27931</v>
      </c>
    </row>
    <row r="744" spans="5:6" x14ac:dyDescent="0.35">
      <c r="E744" t="s">
        <v>31692</v>
      </c>
      <c r="F744" t="s">
        <v>5398</v>
      </c>
    </row>
    <row r="745" spans="5:6" x14ac:dyDescent="0.35">
      <c r="E745" t="s">
        <v>23872</v>
      </c>
      <c r="F745" t="s">
        <v>28239</v>
      </c>
    </row>
    <row r="746" spans="5:6" x14ac:dyDescent="0.35">
      <c r="E746" t="s">
        <v>30181</v>
      </c>
      <c r="F746" t="s">
        <v>373</v>
      </c>
    </row>
    <row r="747" spans="5:6" x14ac:dyDescent="0.35">
      <c r="E747" t="s">
        <v>23877</v>
      </c>
      <c r="F747" t="s">
        <v>17380</v>
      </c>
    </row>
    <row r="748" spans="5:6" x14ac:dyDescent="0.35">
      <c r="E748" t="s">
        <v>24246</v>
      </c>
      <c r="F748" t="s">
        <v>17201</v>
      </c>
    </row>
    <row r="749" spans="5:6" x14ac:dyDescent="0.35">
      <c r="E749" t="s">
        <v>31342</v>
      </c>
      <c r="F749" t="s">
        <v>17673</v>
      </c>
    </row>
    <row r="750" spans="5:6" x14ac:dyDescent="0.35">
      <c r="E750" t="s">
        <v>30371</v>
      </c>
      <c r="F750" t="s">
        <v>19867</v>
      </c>
    </row>
    <row r="751" spans="5:6" x14ac:dyDescent="0.35">
      <c r="E751" t="s">
        <v>23514</v>
      </c>
      <c r="F751" t="s">
        <v>26703</v>
      </c>
    </row>
    <row r="752" spans="5:6" x14ac:dyDescent="0.35">
      <c r="E752" t="s">
        <v>31667</v>
      </c>
      <c r="F752" t="s">
        <v>24471</v>
      </c>
    </row>
    <row r="753" spans="5:6" x14ac:dyDescent="0.35">
      <c r="E753" t="s">
        <v>29464</v>
      </c>
      <c r="F753" t="s">
        <v>18165</v>
      </c>
    </row>
    <row r="754" spans="5:6" x14ac:dyDescent="0.35">
      <c r="E754" t="s">
        <v>20266</v>
      </c>
      <c r="F754" t="s">
        <v>27603</v>
      </c>
    </row>
    <row r="755" spans="5:6" x14ac:dyDescent="0.35">
      <c r="E755" t="s">
        <v>17646</v>
      </c>
      <c r="F755" t="s">
        <v>3151</v>
      </c>
    </row>
    <row r="756" spans="5:6" x14ac:dyDescent="0.35">
      <c r="E756" t="s">
        <v>24441</v>
      </c>
      <c r="F756" t="s">
        <v>121</v>
      </c>
    </row>
    <row r="757" spans="5:6" x14ac:dyDescent="0.35">
      <c r="E757" t="s">
        <v>24460</v>
      </c>
      <c r="F757" t="s">
        <v>18162</v>
      </c>
    </row>
    <row r="758" spans="5:6" x14ac:dyDescent="0.35">
      <c r="E758" t="s">
        <v>24291</v>
      </c>
      <c r="F758" t="s">
        <v>30350</v>
      </c>
    </row>
    <row r="759" spans="5:6" x14ac:dyDescent="0.35">
      <c r="E759" t="s">
        <v>24503</v>
      </c>
      <c r="F759" t="s">
        <v>18522</v>
      </c>
    </row>
    <row r="760" spans="5:6" x14ac:dyDescent="0.35">
      <c r="E760" t="s">
        <v>26855</v>
      </c>
      <c r="F760" t="s">
        <v>20960</v>
      </c>
    </row>
    <row r="761" spans="5:6" x14ac:dyDescent="0.35">
      <c r="E761" t="s">
        <v>31682</v>
      </c>
      <c r="F761" t="s">
        <v>28077</v>
      </c>
    </row>
    <row r="762" spans="5:6" x14ac:dyDescent="0.35">
      <c r="E762" t="s">
        <v>19471</v>
      </c>
      <c r="F762" t="s">
        <v>273</v>
      </c>
    </row>
    <row r="763" spans="5:6" x14ac:dyDescent="0.35">
      <c r="E763" t="s">
        <v>26025</v>
      </c>
      <c r="F763" t="s">
        <v>17115</v>
      </c>
    </row>
    <row r="764" spans="5:6" x14ac:dyDescent="0.35">
      <c r="E764" t="s">
        <v>18971</v>
      </c>
      <c r="F764" t="s">
        <v>17034</v>
      </c>
    </row>
    <row r="765" spans="5:6" x14ac:dyDescent="0.35">
      <c r="E765" t="s">
        <v>30636</v>
      </c>
      <c r="F765" t="s">
        <v>27633</v>
      </c>
    </row>
    <row r="766" spans="5:6" x14ac:dyDescent="0.35">
      <c r="E766" t="s">
        <v>21502</v>
      </c>
      <c r="F766" t="s">
        <v>23723</v>
      </c>
    </row>
    <row r="767" spans="5:6" x14ac:dyDescent="0.35">
      <c r="E767" t="s">
        <v>18984</v>
      </c>
      <c r="F767" t="s">
        <v>408</v>
      </c>
    </row>
    <row r="768" spans="5:6" x14ac:dyDescent="0.35">
      <c r="E768" t="s">
        <v>30200</v>
      </c>
      <c r="F768" t="s">
        <v>4356</v>
      </c>
    </row>
    <row r="769" spans="5:6" x14ac:dyDescent="0.35">
      <c r="E769" t="s">
        <v>22240</v>
      </c>
      <c r="F769" t="s">
        <v>27224</v>
      </c>
    </row>
    <row r="770" spans="5:6" x14ac:dyDescent="0.35">
      <c r="E770" t="s">
        <v>19268</v>
      </c>
      <c r="F770" t="s">
        <v>8342</v>
      </c>
    </row>
    <row r="771" spans="5:6" x14ac:dyDescent="0.35">
      <c r="E771" t="s">
        <v>30160</v>
      </c>
      <c r="F771" t="s">
        <v>26680</v>
      </c>
    </row>
    <row r="772" spans="5:6" x14ac:dyDescent="0.35">
      <c r="E772" t="s">
        <v>30743</v>
      </c>
      <c r="F772" t="s">
        <v>285</v>
      </c>
    </row>
    <row r="773" spans="5:6" x14ac:dyDescent="0.35">
      <c r="E773" t="s">
        <v>24450</v>
      </c>
      <c r="F773" t="s">
        <v>18725</v>
      </c>
    </row>
    <row r="774" spans="5:6" x14ac:dyDescent="0.35">
      <c r="E774" t="s">
        <v>29253</v>
      </c>
      <c r="F774" t="s">
        <v>22969</v>
      </c>
    </row>
    <row r="775" spans="5:6" x14ac:dyDescent="0.35">
      <c r="E775" t="s">
        <v>24187</v>
      </c>
      <c r="F775" t="s">
        <v>23092</v>
      </c>
    </row>
    <row r="776" spans="5:6" x14ac:dyDescent="0.35">
      <c r="E776" t="s">
        <v>18502</v>
      </c>
      <c r="F776" t="s">
        <v>22492</v>
      </c>
    </row>
    <row r="777" spans="5:6" x14ac:dyDescent="0.35">
      <c r="E777" t="s">
        <v>26228</v>
      </c>
      <c r="F777" t="s">
        <v>2390</v>
      </c>
    </row>
    <row r="778" spans="5:6" x14ac:dyDescent="0.35">
      <c r="E778" t="s">
        <v>24142</v>
      </c>
      <c r="F778" t="s">
        <v>28191</v>
      </c>
    </row>
    <row r="779" spans="5:6" x14ac:dyDescent="0.35">
      <c r="E779" t="s">
        <v>19027</v>
      </c>
      <c r="F779" t="s">
        <v>3106</v>
      </c>
    </row>
    <row r="780" spans="5:6" x14ac:dyDescent="0.35">
      <c r="E780" t="s">
        <v>30834</v>
      </c>
      <c r="F780" t="s">
        <v>395</v>
      </c>
    </row>
    <row r="781" spans="5:6" x14ac:dyDescent="0.35">
      <c r="E781" t="s">
        <v>19259</v>
      </c>
      <c r="F781" t="s">
        <v>22879</v>
      </c>
    </row>
    <row r="782" spans="5:6" x14ac:dyDescent="0.35">
      <c r="E782" t="s">
        <v>27480</v>
      </c>
      <c r="F782" t="s">
        <v>22883</v>
      </c>
    </row>
    <row r="783" spans="5:6" x14ac:dyDescent="0.35">
      <c r="E783" t="s">
        <v>30368</v>
      </c>
      <c r="F783" t="s">
        <v>22887</v>
      </c>
    </row>
    <row r="784" spans="5:6" x14ac:dyDescent="0.35">
      <c r="E784" t="s">
        <v>23448</v>
      </c>
      <c r="F784" t="s">
        <v>22923</v>
      </c>
    </row>
    <row r="785" spans="5:6" x14ac:dyDescent="0.35">
      <c r="E785" t="s">
        <v>30180</v>
      </c>
      <c r="F785" t="s">
        <v>23061</v>
      </c>
    </row>
    <row r="786" spans="5:6" x14ac:dyDescent="0.35">
      <c r="E786" t="s">
        <v>27458</v>
      </c>
      <c r="F786" t="s">
        <v>23065</v>
      </c>
    </row>
    <row r="787" spans="5:6" x14ac:dyDescent="0.35">
      <c r="E787" t="s">
        <v>31399</v>
      </c>
      <c r="F787" t="s">
        <v>17011</v>
      </c>
    </row>
    <row r="788" spans="5:6" x14ac:dyDescent="0.35">
      <c r="E788" t="s">
        <v>26211</v>
      </c>
      <c r="F788" t="s">
        <v>17209</v>
      </c>
    </row>
    <row r="789" spans="5:6" x14ac:dyDescent="0.35">
      <c r="E789" t="s">
        <v>19106</v>
      </c>
      <c r="F789" t="s">
        <v>23147</v>
      </c>
    </row>
    <row r="790" spans="5:6" x14ac:dyDescent="0.35">
      <c r="E790" t="s">
        <v>29458</v>
      </c>
      <c r="F790" t="s">
        <v>23230</v>
      </c>
    </row>
    <row r="791" spans="5:6" x14ac:dyDescent="0.35">
      <c r="E791" t="s">
        <v>23819</v>
      </c>
      <c r="F791" t="s">
        <v>30294</v>
      </c>
    </row>
    <row r="792" spans="5:6" x14ac:dyDescent="0.35">
      <c r="E792" t="s">
        <v>23573</v>
      </c>
      <c r="F792" t="s">
        <v>16970</v>
      </c>
    </row>
    <row r="793" spans="5:6" x14ac:dyDescent="0.35">
      <c r="E793" t="s">
        <v>29459</v>
      </c>
      <c r="F793" t="s">
        <v>29385</v>
      </c>
    </row>
    <row r="794" spans="5:6" x14ac:dyDescent="0.35">
      <c r="E794" t="s">
        <v>26481</v>
      </c>
      <c r="F794" t="s">
        <v>27272</v>
      </c>
    </row>
    <row r="795" spans="5:6" x14ac:dyDescent="0.35">
      <c r="E795" t="s">
        <v>23594</v>
      </c>
      <c r="F795" t="s">
        <v>5652</v>
      </c>
    </row>
    <row r="796" spans="5:6" x14ac:dyDescent="0.35">
      <c r="E796" t="s">
        <v>29449</v>
      </c>
      <c r="F796" t="s">
        <v>22935</v>
      </c>
    </row>
    <row r="797" spans="5:6" x14ac:dyDescent="0.35">
      <c r="E797" t="s">
        <v>19179</v>
      </c>
      <c r="F797" t="s">
        <v>23008</v>
      </c>
    </row>
    <row r="798" spans="5:6" x14ac:dyDescent="0.35">
      <c r="E798" t="s">
        <v>24442</v>
      </c>
      <c r="F798" t="s">
        <v>2434</v>
      </c>
    </row>
    <row r="799" spans="5:6" x14ac:dyDescent="0.35">
      <c r="E799" t="s">
        <v>23436</v>
      </c>
      <c r="F799" t="s">
        <v>3124</v>
      </c>
    </row>
    <row r="800" spans="5:6" x14ac:dyDescent="0.35">
      <c r="E800" t="s">
        <v>30854</v>
      </c>
      <c r="F800" t="s">
        <v>30311</v>
      </c>
    </row>
    <row r="801" spans="5:6" x14ac:dyDescent="0.35">
      <c r="E801" t="s">
        <v>30122</v>
      </c>
      <c r="F801" t="s">
        <v>27243</v>
      </c>
    </row>
    <row r="802" spans="5:6" x14ac:dyDescent="0.35">
      <c r="E802" t="s">
        <v>30396</v>
      </c>
      <c r="F802" t="s">
        <v>3167</v>
      </c>
    </row>
    <row r="803" spans="5:6" x14ac:dyDescent="0.35">
      <c r="E803" t="s">
        <v>18926</v>
      </c>
      <c r="F803" t="s">
        <v>5739</v>
      </c>
    </row>
    <row r="804" spans="5:6" x14ac:dyDescent="0.35">
      <c r="E804" t="s">
        <v>31231</v>
      </c>
      <c r="F804" t="s">
        <v>22730</v>
      </c>
    </row>
    <row r="805" spans="5:6" x14ac:dyDescent="0.35">
      <c r="E805" t="s">
        <v>30849</v>
      </c>
      <c r="F805" t="s">
        <v>23085</v>
      </c>
    </row>
    <row r="806" spans="5:6" x14ac:dyDescent="0.35">
      <c r="E806" t="s">
        <v>23541</v>
      </c>
      <c r="F806" t="s">
        <v>23089</v>
      </c>
    </row>
    <row r="807" spans="5:6" x14ac:dyDescent="0.35">
      <c r="E807" t="s">
        <v>26189</v>
      </c>
      <c r="F807" t="s">
        <v>23125</v>
      </c>
    </row>
    <row r="808" spans="5:6" x14ac:dyDescent="0.35">
      <c r="E808" t="s">
        <v>30739</v>
      </c>
      <c r="F808" t="s">
        <v>3735</v>
      </c>
    </row>
    <row r="809" spans="5:6" x14ac:dyDescent="0.35">
      <c r="E809" t="s">
        <v>23389</v>
      </c>
      <c r="F809" t="s">
        <v>17216</v>
      </c>
    </row>
    <row r="810" spans="5:6" x14ac:dyDescent="0.35">
      <c r="E810" t="s">
        <v>30400</v>
      </c>
      <c r="F810" t="s">
        <v>24601</v>
      </c>
    </row>
    <row r="811" spans="5:6" x14ac:dyDescent="0.35">
      <c r="E811" t="s">
        <v>31585</v>
      </c>
      <c r="F811" t="s">
        <v>24644</v>
      </c>
    </row>
    <row r="812" spans="5:6" x14ac:dyDescent="0.35">
      <c r="E812" t="s">
        <v>26250</v>
      </c>
      <c r="F812" t="s">
        <v>28159</v>
      </c>
    </row>
    <row r="813" spans="5:6" x14ac:dyDescent="0.35">
      <c r="E813" t="s">
        <v>29462</v>
      </c>
      <c r="F813" t="s">
        <v>18153</v>
      </c>
    </row>
    <row r="814" spans="5:6" x14ac:dyDescent="0.35">
      <c r="E814" t="s">
        <v>29454</v>
      </c>
      <c r="F814" t="s">
        <v>5188</v>
      </c>
    </row>
    <row r="815" spans="5:6" x14ac:dyDescent="0.35">
      <c r="E815" t="s">
        <v>22697</v>
      </c>
      <c r="F815" t="s">
        <v>21462</v>
      </c>
    </row>
    <row r="816" spans="5:6" x14ac:dyDescent="0.35">
      <c r="E816" t="s">
        <v>17531</v>
      </c>
      <c r="F816" t="s">
        <v>8402</v>
      </c>
    </row>
    <row r="817" spans="5:6" x14ac:dyDescent="0.35">
      <c r="E817" t="s">
        <v>27492</v>
      </c>
      <c r="F817" t="s">
        <v>5209</v>
      </c>
    </row>
    <row r="818" spans="5:6" x14ac:dyDescent="0.35">
      <c r="E818" t="s">
        <v>18499</v>
      </c>
      <c r="F818" t="s">
        <v>30345</v>
      </c>
    </row>
    <row r="819" spans="5:6" x14ac:dyDescent="0.35">
      <c r="E819" t="s">
        <v>24510</v>
      </c>
      <c r="F819" t="s">
        <v>5581</v>
      </c>
    </row>
    <row r="820" spans="5:6" x14ac:dyDescent="0.35">
      <c r="E820" t="s">
        <v>29436</v>
      </c>
      <c r="F820" t="s">
        <v>5076</v>
      </c>
    </row>
    <row r="821" spans="5:6" x14ac:dyDescent="0.35">
      <c r="E821" t="s">
        <v>30902</v>
      </c>
      <c r="F821" t="s">
        <v>17070</v>
      </c>
    </row>
    <row r="822" spans="5:6" x14ac:dyDescent="0.35">
      <c r="E822" t="s">
        <v>30919</v>
      </c>
      <c r="F822" t="s">
        <v>17058</v>
      </c>
    </row>
    <row r="823" spans="5:6" x14ac:dyDescent="0.35">
      <c r="E823" t="s">
        <v>30166</v>
      </c>
      <c r="F823" t="s">
        <v>131</v>
      </c>
    </row>
    <row r="824" spans="5:6" x14ac:dyDescent="0.35">
      <c r="E824" t="s">
        <v>30979</v>
      </c>
      <c r="F824" t="s">
        <v>17004</v>
      </c>
    </row>
    <row r="825" spans="5:6" x14ac:dyDescent="0.35">
      <c r="E825" t="s">
        <v>23445</v>
      </c>
      <c r="F825" t="s">
        <v>17661</v>
      </c>
    </row>
    <row r="826" spans="5:6" x14ac:dyDescent="0.35">
      <c r="E826" t="s">
        <v>26276</v>
      </c>
      <c r="F826" t="s">
        <v>24622</v>
      </c>
    </row>
    <row r="827" spans="5:6" x14ac:dyDescent="0.35">
      <c r="E827" t="s">
        <v>23995</v>
      </c>
      <c r="F827" t="s">
        <v>17670</v>
      </c>
    </row>
    <row r="828" spans="5:6" x14ac:dyDescent="0.35">
      <c r="E828" t="s">
        <v>21378</v>
      </c>
      <c r="F828" t="s">
        <v>3072</v>
      </c>
    </row>
    <row r="829" spans="5:6" x14ac:dyDescent="0.35">
      <c r="E829" t="s">
        <v>21500</v>
      </c>
      <c r="F829" t="s">
        <v>23350</v>
      </c>
    </row>
    <row r="830" spans="5:6" x14ac:dyDescent="0.35">
      <c r="E830" t="s">
        <v>21506</v>
      </c>
      <c r="F830" t="s">
        <v>3930</v>
      </c>
    </row>
    <row r="831" spans="5:6" x14ac:dyDescent="0.35">
      <c r="E831" t="s">
        <v>29455</v>
      </c>
      <c r="F831" t="s">
        <v>21182</v>
      </c>
    </row>
    <row r="832" spans="5:6" x14ac:dyDescent="0.35">
      <c r="E832" t="s">
        <v>31586</v>
      </c>
      <c r="F832" t="s">
        <v>16889</v>
      </c>
    </row>
    <row r="833" spans="5:6" x14ac:dyDescent="0.35">
      <c r="E833" t="s">
        <v>23461</v>
      </c>
      <c r="F833" t="s">
        <v>26669</v>
      </c>
    </row>
    <row r="834" spans="5:6" x14ac:dyDescent="0.35">
      <c r="E834" t="s">
        <v>24130</v>
      </c>
      <c r="F834" t="s">
        <v>8011</v>
      </c>
    </row>
    <row r="835" spans="5:6" x14ac:dyDescent="0.35">
      <c r="E835" t="s">
        <v>25822</v>
      </c>
      <c r="F835" t="s">
        <v>8014</v>
      </c>
    </row>
    <row r="836" spans="5:6" x14ac:dyDescent="0.35">
      <c r="E836" t="s">
        <v>31644</v>
      </c>
      <c r="F836" t="s">
        <v>8019</v>
      </c>
    </row>
    <row r="837" spans="5:6" x14ac:dyDescent="0.35">
      <c r="E837" t="s">
        <v>18998</v>
      </c>
      <c r="F837" t="s">
        <v>5432</v>
      </c>
    </row>
    <row r="838" spans="5:6" x14ac:dyDescent="0.35">
      <c r="E838" t="s">
        <v>26078</v>
      </c>
      <c r="F838" t="s">
        <v>19355</v>
      </c>
    </row>
    <row r="839" spans="5:6" x14ac:dyDescent="0.35">
      <c r="E839" t="s">
        <v>31668</v>
      </c>
      <c r="F839" t="s">
        <v>22588</v>
      </c>
    </row>
    <row r="840" spans="5:6" x14ac:dyDescent="0.35">
      <c r="E840" t="s">
        <v>31600</v>
      </c>
      <c r="F840" t="s">
        <v>21107</v>
      </c>
    </row>
    <row r="841" spans="5:6" x14ac:dyDescent="0.35">
      <c r="E841" t="s">
        <v>29209</v>
      </c>
      <c r="F841" t="s">
        <v>21102</v>
      </c>
    </row>
    <row r="842" spans="5:6" x14ac:dyDescent="0.35">
      <c r="E842" t="s">
        <v>24194</v>
      </c>
      <c r="F842" t="s">
        <v>5071</v>
      </c>
    </row>
    <row r="843" spans="5:6" x14ac:dyDescent="0.35">
      <c r="E843" t="s">
        <v>25764</v>
      </c>
      <c r="F843" t="s">
        <v>16822</v>
      </c>
    </row>
    <row r="844" spans="5:6" x14ac:dyDescent="0.35">
      <c r="E844" t="s">
        <v>19498</v>
      </c>
      <c r="F844" t="s">
        <v>28067</v>
      </c>
    </row>
    <row r="845" spans="5:6" x14ac:dyDescent="0.35">
      <c r="E845" t="s">
        <v>8507</v>
      </c>
      <c r="F845" t="s">
        <v>5569</v>
      </c>
    </row>
    <row r="846" spans="5:6" x14ac:dyDescent="0.35">
      <c r="E846" t="s">
        <v>31223</v>
      </c>
      <c r="F846" t="s">
        <v>135</v>
      </c>
    </row>
    <row r="847" spans="5:6" x14ac:dyDescent="0.35">
      <c r="E847" t="s">
        <v>31036</v>
      </c>
      <c r="F847" t="s">
        <v>20938</v>
      </c>
    </row>
    <row r="848" spans="5:6" x14ac:dyDescent="0.35">
      <c r="E848" t="s">
        <v>18986</v>
      </c>
      <c r="F848" t="s">
        <v>21127</v>
      </c>
    </row>
    <row r="849" spans="5:6" x14ac:dyDescent="0.35">
      <c r="E849" t="s">
        <v>24587</v>
      </c>
      <c r="F849" t="s">
        <v>21122</v>
      </c>
    </row>
    <row r="850" spans="5:6" x14ac:dyDescent="0.35">
      <c r="E850" t="s">
        <v>23853</v>
      </c>
      <c r="F850" t="s">
        <v>21197</v>
      </c>
    </row>
    <row r="851" spans="5:6" x14ac:dyDescent="0.35">
      <c r="E851" t="s">
        <v>30836</v>
      </c>
      <c r="F851" t="s">
        <v>21132</v>
      </c>
    </row>
    <row r="852" spans="5:6" x14ac:dyDescent="0.35">
      <c r="E852" t="s">
        <v>24358</v>
      </c>
      <c r="F852" t="s">
        <v>21152</v>
      </c>
    </row>
    <row r="853" spans="5:6" x14ac:dyDescent="0.35">
      <c r="E853" t="s">
        <v>20262</v>
      </c>
      <c r="F853" t="s">
        <v>21187</v>
      </c>
    </row>
    <row r="854" spans="5:6" x14ac:dyDescent="0.35">
      <c r="E854" t="s">
        <v>31295</v>
      </c>
      <c r="F854" t="s">
        <v>24068</v>
      </c>
    </row>
    <row r="855" spans="5:6" x14ac:dyDescent="0.35">
      <c r="E855" t="s">
        <v>30875</v>
      </c>
      <c r="F855" t="s">
        <v>21112</v>
      </c>
    </row>
    <row r="856" spans="5:6" x14ac:dyDescent="0.35">
      <c r="E856" t="s">
        <v>8255</v>
      </c>
      <c r="F856" t="s">
        <v>21117</v>
      </c>
    </row>
    <row r="857" spans="5:6" x14ac:dyDescent="0.35">
      <c r="E857" t="s">
        <v>16651</v>
      </c>
      <c r="F857" t="s">
        <v>21157</v>
      </c>
    </row>
    <row r="858" spans="5:6" x14ac:dyDescent="0.35">
      <c r="E858" t="s">
        <v>23803</v>
      </c>
      <c r="F858" t="s">
        <v>28418</v>
      </c>
    </row>
    <row r="859" spans="5:6" x14ac:dyDescent="0.35">
      <c r="E859" t="s">
        <v>30197</v>
      </c>
      <c r="F859" t="s">
        <v>8317</v>
      </c>
    </row>
    <row r="860" spans="5:6" x14ac:dyDescent="0.35">
      <c r="E860" t="s">
        <v>24302</v>
      </c>
      <c r="F860" t="s">
        <v>21142</v>
      </c>
    </row>
    <row r="861" spans="5:6" x14ac:dyDescent="0.35">
      <c r="E861" t="s">
        <v>31166</v>
      </c>
      <c r="F861" t="s">
        <v>21147</v>
      </c>
    </row>
    <row r="862" spans="5:6" x14ac:dyDescent="0.35">
      <c r="E862" t="s">
        <v>23887</v>
      </c>
      <c r="F862" t="s">
        <v>28145</v>
      </c>
    </row>
    <row r="863" spans="5:6" x14ac:dyDescent="0.35">
      <c r="E863" t="s">
        <v>30842</v>
      </c>
      <c r="F863" t="s">
        <v>23347</v>
      </c>
    </row>
    <row r="864" spans="5:6" x14ac:dyDescent="0.35">
      <c r="E864" t="s">
        <v>31522</v>
      </c>
      <c r="F864" t="s">
        <v>18054</v>
      </c>
    </row>
    <row r="865" spans="5:6" x14ac:dyDescent="0.35">
      <c r="E865" t="s">
        <v>24386</v>
      </c>
      <c r="F865" t="s">
        <v>16827</v>
      </c>
    </row>
    <row r="866" spans="5:6" x14ac:dyDescent="0.35">
      <c r="E866" t="s">
        <v>31237</v>
      </c>
      <c r="F866" t="s">
        <v>423</v>
      </c>
    </row>
    <row r="867" spans="5:6" x14ac:dyDescent="0.35">
      <c r="E867" t="s">
        <v>29096</v>
      </c>
      <c r="F867" t="s">
        <v>19439</v>
      </c>
    </row>
    <row r="868" spans="5:6" x14ac:dyDescent="0.35">
      <c r="E868" t="s">
        <v>30127</v>
      </c>
      <c r="F868" t="s">
        <v>16978</v>
      </c>
    </row>
    <row r="869" spans="5:6" x14ac:dyDescent="0.35">
      <c r="E869" t="s">
        <v>29448</v>
      </c>
      <c r="F869" t="s">
        <v>8269</v>
      </c>
    </row>
    <row r="870" spans="5:6" x14ac:dyDescent="0.35">
      <c r="E870" t="s">
        <v>28562</v>
      </c>
      <c r="F870" t="s">
        <v>29074</v>
      </c>
    </row>
    <row r="871" spans="5:6" x14ac:dyDescent="0.35">
      <c r="E871" t="s">
        <v>22232</v>
      </c>
      <c r="F871" t="s">
        <v>16675</v>
      </c>
    </row>
    <row r="872" spans="5:6" x14ac:dyDescent="0.35">
      <c r="E872" t="s">
        <v>30101</v>
      </c>
      <c r="F872" t="s">
        <v>25944</v>
      </c>
    </row>
    <row r="873" spans="5:6" x14ac:dyDescent="0.35">
      <c r="E873" t="s">
        <v>29441</v>
      </c>
      <c r="F873" t="s">
        <v>8278</v>
      </c>
    </row>
    <row r="874" spans="5:6" x14ac:dyDescent="0.35">
      <c r="E874" t="s">
        <v>19003</v>
      </c>
      <c r="F874" t="s">
        <v>139</v>
      </c>
    </row>
    <row r="875" spans="5:6" x14ac:dyDescent="0.35">
      <c r="E875" t="s">
        <v>23533</v>
      </c>
      <c r="F875" t="s">
        <v>17395</v>
      </c>
    </row>
    <row r="876" spans="5:6" x14ac:dyDescent="0.35">
      <c r="E876" t="s">
        <v>26042</v>
      </c>
      <c r="F876" t="s">
        <v>16786</v>
      </c>
    </row>
    <row r="877" spans="5:6" x14ac:dyDescent="0.35">
      <c r="E877" t="s">
        <v>26067</v>
      </c>
      <c r="F877" t="s">
        <v>3049</v>
      </c>
    </row>
    <row r="878" spans="5:6" x14ac:dyDescent="0.35">
      <c r="E878" t="s">
        <v>24550</v>
      </c>
      <c r="F878" t="s">
        <v>16795</v>
      </c>
    </row>
    <row r="879" spans="5:6" x14ac:dyDescent="0.35">
      <c r="E879" t="s">
        <v>27895</v>
      </c>
      <c r="F879" t="s">
        <v>17207</v>
      </c>
    </row>
    <row r="880" spans="5:6" x14ac:dyDescent="0.35">
      <c r="E880" t="s">
        <v>31425</v>
      </c>
      <c r="F880" t="s">
        <v>17233</v>
      </c>
    </row>
    <row r="881" spans="5:6" x14ac:dyDescent="0.35">
      <c r="E881" t="s">
        <v>30190</v>
      </c>
      <c r="F881" t="s">
        <v>23335</v>
      </c>
    </row>
    <row r="882" spans="5:6" x14ac:dyDescent="0.35">
      <c r="E882" t="s">
        <v>30894</v>
      </c>
      <c r="F882" t="s">
        <v>17179</v>
      </c>
    </row>
    <row r="883" spans="5:6" x14ac:dyDescent="0.35">
      <c r="E883" t="s">
        <v>29434</v>
      </c>
      <c r="F883" t="s">
        <v>17445</v>
      </c>
    </row>
    <row r="884" spans="5:6" x14ac:dyDescent="0.35">
      <c r="E884" t="s">
        <v>1809</v>
      </c>
      <c r="F884" t="s">
        <v>19380</v>
      </c>
    </row>
    <row r="885" spans="5:6" x14ac:dyDescent="0.35">
      <c r="E885" t="s">
        <v>23748</v>
      </c>
      <c r="F885" t="s">
        <v>30232</v>
      </c>
    </row>
    <row r="886" spans="5:6" x14ac:dyDescent="0.35">
      <c r="E886" t="s">
        <v>29497</v>
      </c>
      <c r="F886" t="s">
        <v>30253</v>
      </c>
    </row>
    <row r="887" spans="5:6" x14ac:dyDescent="0.35">
      <c r="E887" t="s">
        <v>19411</v>
      </c>
      <c r="F887" t="s">
        <v>30363</v>
      </c>
    </row>
    <row r="888" spans="5:6" x14ac:dyDescent="0.35">
      <c r="E888" t="s">
        <v>21493</v>
      </c>
      <c r="F888" t="s">
        <v>28849</v>
      </c>
    </row>
    <row r="889" spans="5:6" x14ac:dyDescent="0.35">
      <c r="E889" t="s">
        <v>31221</v>
      </c>
      <c r="F889" t="s">
        <v>16712</v>
      </c>
    </row>
    <row r="890" spans="5:6" x14ac:dyDescent="0.35">
      <c r="E890" t="s">
        <v>26252</v>
      </c>
      <c r="F890" t="s">
        <v>3135</v>
      </c>
    </row>
    <row r="891" spans="5:6" x14ac:dyDescent="0.35">
      <c r="E891" t="s">
        <v>3047</v>
      </c>
      <c r="F891" t="s">
        <v>8195</v>
      </c>
    </row>
    <row r="892" spans="5:6" x14ac:dyDescent="0.35">
      <c r="E892" t="s">
        <v>332</v>
      </c>
      <c r="F892" t="s">
        <v>16945</v>
      </c>
    </row>
    <row r="893" spans="5:6" x14ac:dyDescent="0.35">
      <c r="E893" t="s">
        <v>26479</v>
      </c>
      <c r="F893" t="s">
        <v>17880</v>
      </c>
    </row>
    <row r="894" spans="5:6" x14ac:dyDescent="0.35">
      <c r="E894" t="s">
        <v>30131</v>
      </c>
      <c r="F894" t="s">
        <v>8378</v>
      </c>
    </row>
    <row r="895" spans="5:6" x14ac:dyDescent="0.35">
      <c r="E895" t="s">
        <v>24001</v>
      </c>
      <c r="F895" t="s">
        <v>3176</v>
      </c>
    </row>
    <row r="896" spans="5:6" x14ac:dyDescent="0.35">
      <c r="E896" t="s">
        <v>31512</v>
      </c>
      <c r="F896" t="s">
        <v>7719</v>
      </c>
    </row>
    <row r="897" spans="5:6" x14ac:dyDescent="0.35">
      <c r="E897" t="s">
        <v>18520</v>
      </c>
      <c r="F897" t="s">
        <v>17425</v>
      </c>
    </row>
    <row r="898" spans="5:6" x14ac:dyDescent="0.35">
      <c r="E898" t="s">
        <v>18922</v>
      </c>
      <c r="F898" t="s">
        <v>17023</v>
      </c>
    </row>
    <row r="899" spans="5:6" x14ac:dyDescent="0.35">
      <c r="E899" t="s">
        <v>19078</v>
      </c>
      <c r="F899" t="s">
        <v>17554</v>
      </c>
    </row>
    <row r="900" spans="5:6" x14ac:dyDescent="0.35">
      <c r="E900" t="s">
        <v>19526</v>
      </c>
      <c r="F900" t="s">
        <v>218</v>
      </c>
    </row>
    <row r="901" spans="5:6" x14ac:dyDescent="0.35">
      <c r="E901" t="s">
        <v>21574</v>
      </c>
      <c r="F901" t="s">
        <v>17790</v>
      </c>
    </row>
    <row r="902" spans="5:6" x14ac:dyDescent="0.35">
      <c r="E902" t="s">
        <v>22148</v>
      </c>
      <c r="F902" t="s">
        <v>4697</v>
      </c>
    </row>
    <row r="903" spans="5:6" x14ac:dyDescent="0.35">
      <c r="E903" t="s">
        <v>24252</v>
      </c>
      <c r="F903" t="s">
        <v>22170</v>
      </c>
    </row>
    <row r="904" spans="5:6" x14ac:dyDescent="0.35">
      <c r="E904" t="s">
        <v>24296</v>
      </c>
      <c r="F904" t="s">
        <v>29326</v>
      </c>
    </row>
    <row r="905" spans="5:6" x14ac:dyDescent="0.35">
      <c r="E905" t="s">
        <v>24303</v>
      </c>
      <c r="F905" t="s">
        <v>28402</v>
      </c>
    </row>
    <row r="906" spans="5:6" x14ac:dyDescent="0.35">
      <c r="E906" t="s">
        <v>24349</v>
      </c>
      <c r="F906" t="s">
        <v>3708</v>
      </c>
    </row>
    <row r="907" spans="5:6" x14ac:dyDescent="0.35">
      <c r="E907" t="s">
        <v>24973</v>
      </c>
      <c r="F907" t="s">
        <v>17281</v>
      </c>
    </row>
    <row r="908" spans="5:6" x14ac:dyDescent="0.35">
      <c r="E908" t="s">
        <v>24974</v>
      </c>
      <c r="F908" t="s">
        <v>8372</v>
      </c>
    </row>
    <row r="909" spans="5:6" x14ac:dyDescent="0.35">
      <c r="E909" t="s">
        <v>26129</v>
      </c>
      <c r="F909" t="s">
        <v>17277</v>
      </c>
    </row>
    <row r="910" spans="5:6" x14ac:dyDescent="0.35">
      <c r="E910" t="s">
        <v>26332</v>
      </c>
      <c r="F910" t="s">
        <v>26698</v>
      </c>
    </row>
    <row r="911" spans="5:6" x14ac:dyDescent="0.35">
      <c r="E911" t="s">
        <v>26333</v>
      </c>
      <c r="F911" t="s">
        <v>17190</v>
      </c>
    </row>
    <row r="912" spans="5:6" x14ac:dyDescent="0.35">
      <c r="E912" t="s">
        <v>26334</v>
      </c>
      <c r="F912" t="s">
        <v>3400</v>
      </c>
    </row>
    <row r="913" spans="5:6" x14ac:dyDescent="0.35">
      <c r="E913" t="s">
        <v>26465</v>
      </c>
      <c r="F913" t="s">
        <v>24080</v>
      </c>
    </row>
    <row r="914" spans="5:6" x14ac:dyDescent="0.35">
      <c r="E914" t="s">
        <v>26735</v>
      </c>
      <c r="F914" t="s">
        <v>3506</v>
      </c>
    </row>
    <row r="915" spans="5:6" x14ac:dyDescent="0.35">
      <c r="E915" t="s">
        <v>28565</v>
      </c>
      <c r="F915" t="s">
        <v>171</v>
      </c>
    </row>
    <row r="916" spans="5:6" x14ac:dyDescent="0.35">
      <c r="E916" t="s">
        <v>28579</v>
      </c>
      <c r="F916" t="s">
        <v>401</v>
      </c>
    </row>
    <row r="917" spans="5:6" x14ac:dyDescent="0.35">
      <c r="E917" t="s">
        <v>29080</v>
      </c>
      <c r="F917" t="s">
        <v>18014</v>
      </c>
    </row>
    <row r="918" spans="5:6" x14ac:dyDescent="0.35">
      <c r="E918" t="s">
        <v>29106</v>
      </c>
      <c r="F918" t="s">
        <v>18026</v>
      </c>
    </row>
    <row r="919" spans="5:6" x14ac:dyDescent="0.35">
      <c r="E919" t="s">
        <v>29246</v>
      </c>
      <c r="F919" t="s">
        <v>405</v>
      </c>
    </row>
    <row r="920" spans="5:6" x14ac:dyDescent="0.35">
      <c r="E920" t="s">
        <v>29487</v>
      </c>
      <c r="F920" t="s">
        <v>3202</v>
      </c>
    </row>
    <row r="921" spans="5:6" x14ac:dyDescent="0.35">
      <c r="E921" t="s">
        <v>30648</v>
      </c>
      <c r="F921" t="s">
        <v>8118</v>
      </c>
    </row>
    <row r="922" spans="5:6" x14ac:dyDescent="0.35">
      <c r="E922" t="s">
        <v>30740</v>
      </c>
      <c r="F922" t="s">
        <v>3182</v>
      </c>
    </row>
    <row r="923" spans="5:6" x14ac:dyDescent="0.35">
      <c r="E923" t="s">
        <v>30916</v>
      </c>
      <c r="F923" t="s">
        <v>17192</v>
      </c>
    </row>
    <row r="924" spans="5:6" x14ac:dyDescent="0.35">
      <c r="E924" t="s">
        <v>30103</v>
      </c>
      <c r="F924" t="s">
        <v>17292</v>
      </c>
    </row>
    <row r="925" spans="5:6" x14ac:dyDescent="0.35">
      <c r="E925" t="s">
        <v>7035</v>
      </c>
      <c r="F925" t="s">
        <v>8101</v>
      </c>
    </row>
    <row r="926" spans="5:6" x14ac:dyDescent="0.35">
      <c r="E926" t="s">
        <v>29466</v>
      </c>
      <c r="F926" t="s">
        <v>3141</v>
      </c>
    </row>
    <row r="927" spans="5:6" x14ac:dyDescent="0.35">
      <c r="E927" t="s">
        <v>23192</v>
      </c>
      <c r="F927" t="s">
        <v>17360</v>
      </c>
    </row>
    <row r="928" spans="5:6" x14ac:dyDescent="0.35">
      <c r="E928" t="s">
        <v>23953</v>
      </c>
      <c r="F928" t="s">
        <v>16872</v>
      </c>
    </row>
    <row r="929" spans="5:6" x14ac:dyDescent="0.35">
      <c r="E929" t="s">
        <v>23540</v>
      </c>
      <c r="F929" t="s">
        <v>8405</v>
      </c>
    </row>
    <row r="930" spans="5:6" x14ac:dyDescent="0.35">
      <c r="E930" t="s">
        <v>30107</v>
      </c>
      <c r="F930" t="s">
        <v>2717</v>
      </c>
    </row>
    <row r="931" spans="5:6" x14ac:dyDescent="0.35">
      <c r="E931" t="s">
        <v>3208</v>
      </c>
      <c r="F931" t="s">
        <v>2821</v>
      </c>
    </row>
    <row r="932" spans="5:6" x14ac:dyDescent="0.35">
      <c r="E932" t="s">
        <v>16512</v>
      </c>
      <c r="F932" t="s">
        <v>2831</v>
      </c>
    </row>
    <row r="933" spans="5:6" x14ac:dyDescent="0.35">
      <c r="E933" t="s">
        <v>31640</v>
      </c>
      <c r="F933" t="s">
        <v>2837</v>
      </c>
    </row>
    <row r="934" spans="5:6" x14ac:dyDescent="0.35">
      <c r="E934" t="s">
        <v>17544</v>
      </c>
      <c r="F934" t="s">
        <v>2923</v>
      </c>
    </row>
    <row r="935" spans="5:6" x14ac:dyDescent="0.35">
      <c r="E935" t="s">
        <v>30207</v>
      </c>
      <c r="F935" t="s">
        <v>17653</v>
      </c>
    </row>
    <row r="936" spans="5:6" x14ac:dyDescent="0.35">
      <c r="E936" t="s">
        <v>31046</v>
      </c>
      <c r="F936" t="s">
        <v>21076</v>
      </c>
    </row>
    <row r="937" spans="5:6" x14ac:dyDescent="0.35">
      <c r="E937" t="s">
        <v>30143</v>
      </c>
      <c r="F937" t="s">
        <v>21081</v>
      </c>
    </row>
    <row r="938" spans="5:6" x14ac:dyDescent="0.35">
      <c r="E938" t="s">
        <v>26201</v>
      </c>
      <c r="F938" t="s">
        <v>21086</v>
      </c>
    </row>
    <row r="939" spans="5:6" x14ac:dyDescent="0.35">
      <c r="E939" t="s">
        <v>26325</v>
      </c>
      <c r="F939" t="s">
        <v>21091</v>
      </c>
    </row>
    <row r="940" spans="5:6" x14ac:dyDescent="0.35">
      <c r="E940" t="s">
        <v>23993</v>
      </c>
      <c r="F940" t="s">
        <v>21097</v>
      </c>
    </row>
    <row r="941" spans="5:6" x14ac:dyDescent="0.35">
      <c r="E941" t="s">
        <v>23660</v>
      </c>
      <c r="F941" t="s">
        <v>21137</v>
      </c>
    </row>
    <row r="942" spans="5:6" x14ac:dyDescent="0.35">
      <c r="E942" t="s">
        <v>19298</v>
      </c>
      <c r="F942" t="s">
        <v>21192</v>
      </c>
    </row>
    <row r="943" spans="5:6" x14ac:dyDescent="0.35">
      <c r="E943" t="s">
        <v>25813</v>
      </c>
      <c r="F943" t="s">
        <v>21317</v>
      </c>
    </row>
    <row r="944" spans="5:6" x14ac:dyDescent="0.35">
      <c r="E944" t="s">
        <v>25878</v>
      </c>
      <c r="F944" t="s">
        <v>28805</v>
      </c>
    </row>
    <row r="945" spans="5:6" x14ac:dyDescent="0.35">
      <c r="E945" t="s">
        <v>23447</v>
      </c>
      <c r="F945" t="s">
        <v>28825</v>
      </c>
    </row>
    <row r="946" spans="5:6" x14ac:dyDescent="0.35">
      <c r="E946" t="s">
        <v>31247</v>
      </c>
      <c r="F946" t="s">
        <v>28881</v>
      </c>
    </row>
    <row r="947" spans="5:6" x14ac:dyDescent="0.35">
      <c r="E947" t="s">
        <v>23464</v>
      </c>
      <c r="F947" t="s">
        <v>29136</v>
      </c>
    </row>
    <row r="948" spans="5:6" x14ac:dyDescent="0.35">
      <c r="E948" t="s">
        <v>30860</v>
      </c>
      <c r="F948" t="s">
        <v>8399</v>
      </c>
    </row>
    <row r="949" spans="5:6" x14ac:dyDescent="0.35">
      <c r="E949" t="s">
        <v>23951</v>
      </c>
      <c r="F949" t="s">
        <v>7323</v>
      </c>
    </row>
    <row r="950" spans="5:6" x14ac:dyDescent="0.35">
      <c r="E950" t="s">
        <v>30081</v>
      </c>
      <c r="F950" t="s">
        <v>7319</v>
      </c>
    </row>
    <row r="951" spans="5:6" x14ac:dyDescent="0.35">
      <c r="E951" t="s">
        <v>23304</v>
      </c>
      <c r="F951" t="s">
        <v>18202</v>
      </c>
    </row>
    <row r="952" spans="5:6" x14ac:dyDescent="0.35">
      <c r="E952" t="s">
        <v>23427</v>
      </c>
      <c r="F952" t="s">
        <v>21693</v>
      </c>
    </row>
    <row r="953" spans="5:6" x14ac:dyDescent="0.35">
      <c r="E953" t="s">
        <v>30113</v>
      </c>
      <c r="F953" t="s">
        <v>8438</v>
      </c>
    </row>
    <row r="954" spans="5:6" x14ac:dyDescent="0.35">
      <c r="E954" t="s">
        <v>24638</v>
      </c>
      <c r="F954" t="s">
        <v>5299</v>
      </c>
    </row>
    <row r="955" spans="5:6" x14ac:dyDescent="0.35">
      <c r="E955" t="s">
        <v>26183</v>
      </c>
      <c r="F955" t="s">
        <v>26808</v>
      </c>
    </row>
    <row r="956" spans="5:6" x14ac:dyDescent="0.35">
      <c r="E956" t="s">
        <v>31113</v>
      </c>
      <c r="F956" t="s">
        <v>20044</v>
      </c>
    </row>
    <row r="957" spans="5:6" x14ac:dyDescent="0.35">
      <c r="E957" t="s">
        <v>31466</v>
      </c>
      <c r="F957" t="s">
        <v>23720</v>
      </c>
    </row>
    <row r="958" spans="5:6" x14ac:dyDescent="0.35">
      <c r="E958" t="s">
        <v>24184</v>
      </c>
      <c r="F958" t="s">
        <v>3056</v>
      </c>
    </row>
    <row r="959" spans="5:6" x14ac:dyDescent="0.35">
      <c r="E959" t="s">
        <v>26207</v>
      </c>
      <c r="F959" t="s">
        <v>27253</v>
      </c>
    </row>
    <row r="960" spans="5:6" x14ac:dyDescent="0.35">
      <c r="E960" t="s">
        <v>22684</v>
      </c>
      <c r="F960" t="s">
        <v>7938</v>
      </c>
    </row>
    <row r="961" spans="5:6" x14ac:dyDescent="0.35">
      <c r="E961" t="s">
        <v>31244</v>
      </c>
      <c r="F961" t="s">
        <v>7587</v>
      </c>
    </row>
    <row r="962" spans="5:6" x14ac:dyDescent="0.35">
      <c r="E962" t="s">
        <v>25863</v>
      </c>
      <c r="F962" t="s">
        <v>7608</v>
      </c>
    </row>
    <row r="963" spans="5:6" x14ac:dyDescent="0.35">
      <c r="E963" t="s">
        <v>23402</v>
      </c>
      <c r="F963" t="s">
        <v>7612</v>
      </c>
    </row>
    <row r="964" spans="5:6" x14ac:dyDescent="0.35">
      <c r="E964" t="s">
        <v>26159</v>
      </c>
      <c r="F964" t="s">
        <v>7622</v>
      </c>
    </row>
    <row r="965" spans="5:6" x14ac:dyDescent="0.35">
      <c r="E965" t="s">
        <v>31666</v>
      </c>
      <c r="F965" t="s">
        <v>7627</v>
      </c>
    </row>
    <row r="966" spans="5:6" x14ac:dyDescent="0.35">
      <c r="E966" t="s">
        <v>31442</v>
      </c>
      <c r="F966" t="s">
        <v>7662</v>
      </c>
    </row>
    <row r="967" spans="5:6" x14ac:dyDescent="0.35">
      <c r="E967" t="s">
        <v>30182</v>
      </c>
      <c r="F967" t="s">
        <v>7687</v>
      </c>
    </row>
    <row r="968" spans="5:6" x14ac:dyDescent="0.35">
      <c r="E968" t="s">
        <v>13544</v>
      </c>
      <c r="F968" t="s">
        <v>7742</v>
      </c>
    </row>
    <row r="969" spans="5:6" x14ac:dyDescent="0.35">
      <c r="E969" t="s">
        <v>31467</v>
      </c>
      <c r="F969" t="s">
        <v>7568</v>
      </c>
    </row>
    <row r="970" spans="5:6" x14ac:dyDescent="0.35">
      <c r="E970" t="s">
        <v>24451</v>
      </c>
      <c r="F970" t="s">
        <v>25968</v>
      </c>
    </row>
    <row r="971" spans="5:6" x14ac:dyDescent="0.35">
      <c r="E971" t="s">
        <v>25650</v>
      </c>
      <c r="F971" t="s">
        <v>7631</v>
      </c>
    </row>
    <row r="972" spans="5:6" x14ac:dyDescent="0.35">
      <c r="E972" t="s">
        <v>8490</v>
      </c>
      <c r="F972" t="s">
        <v>7596</v>
      </c>
    </row>
    <row r="973" spans="5:6" x14ac:dyDescent="0.35">
      <c r="E973" t="s">
        <v>17567</v>
      </c>
      <c r="F973" t="s">
        <v>7604</v>
      </c>
    </row>
    <row r="974" spans="5:6" x14ac:dyDescent="0.35">
      <c r="E974" t="s">
        <v>13542</v>
      </c>
      <c r="F974" t="s">
        <v>864</v>
      </c>
    </row>
    <row r="975" spans="5:6" x14ac:dyDescent="0.35">
      <c r="E975" t="s">
        <v>24585</v>
      </c>
      <c r="F975" t="s">
        <v>7578</v>
      </c>
    </row>
    <row r="976" spans="5:6" x14ac:dyDescent="0.35">
      <c r="E976" t="s">
        <v>23910</v>
      </c>
      <c r="F976" t="s">
        <v>20905</v>
      </c>
    </row>
    <row r="977" spans="5:6" x14ac:dyDescent="0.35">
      <c r="E977" t="s">
        <v>22690</v>
      </c>
      <c r="F977" t="s">
        <v>23412</v>
      </c>
    </row>
    <row r="978" spans="5:6" x14ac:dyDescent="0.35">
      <c r="E978" t="s">
        <v>18894</v>
      </c>
      <c r="F978" t="s">
        <v>7738</v>
      </c>
    </row>
    <row r="979" spans="5:6" x14ac:dyDescent="0.35">
      <c r="E979" t="s">
        <v>26828</v>
      </c>
      <c r="F979" t="s">
        <v>8375</v>
      </c>
    </row>
    <row r="980" spans="5:6" x14ac:dyDescent="0.35">
      <c r="E980" t="s">
        <v>29451</v>
      </c>
      <c r="F980" t="s">
        <v>17854</v>
      </c>
    </row>
    <row r="981" spans="5:6" x14ac:dyDescent="0.35">
      <c r="E981" t="s">
        <v>26226</v>
      </c>
      <c r="F981" t="s">
        <v>31952</v>
      </c>
    </row>
    <row r="982" spans="5:6" x14ac:dyDescent="0.35">
      <c r="E982" t="s">
        <v>29450</v>
      </c>
      <c r="F982" t="s">
        <v>17579</v>
      </c>
    </row>
    <row r="983" spans="5:6" x14ac:dyDescent="0.35">
      <c r="E983" t="s">
        <v>27498</v>
      </c>
      <c r="F983" t="s">
        <v>17585</v>
      </c>
    </row>
    <row r="984" spans="5:6" x14ac:dyDescent="0.35">
      <c r="E984" t="s">
        <v>24276</v>
      </c>
      <c r="F984" t="s">
        <v>7186</v>
      </c>
    </row>
    <row r="985" spans="5:6" x14ac:dyDescent="0.35">
      <c r="E985" t="s">
        <v>23613</v>
      </c>
      <c r="F985" t="s">
        <v>7227</v>
      </c>
    </row>
    <row r="986" spans="5:6" x14ac:dyDescent="0.35">
      <c r="E986" t="s">
        <v>24263</v>
      </c>
      <c r="F986" t="s">
        <v>7591</v>
      </c>
    </row>
    <row r="987" spans="5:6" x14ac:dyDescent="0.35">
      <c r="E987" t="s">
        <v>26093</v>
      </c>
      <c r="F987" t="s">
        <v>19080</v>
      </c>
    </row>
    <row r="988" spans="5:6" x14ac:dyDescent="0.35">
      <c r="E988" t="s">
        <v>23511</v>
      </c>
      <c r="F988" t="s">
        <v>7239</v>
      </c>
    </row>
    <row r="989" spans="5:6" x14ac:dyDescent="0.35">
      <c r="E989" t="s">
        <v>23284</v>
      </c>
      <c r="F989" t="s">
        <v>2864</v>
      </c>
    </row>
    <row r="990" spans="5:6" x14ac:dyDescent="0.35">
      <c r="E990" t="s">
        <v>18994</v>
      </c>
      <c r="F990" t="s">
        <v>8441</v>
      </c>
    </row>
    <row r="991" spans="5:6" x14ac:dyDescent="0.35">
      <c r="E991" t="s">
        <v>26832</v>
      </c>
      <c r="F991" t="s">
        <v>1273</v>
      </c>
    </row>
    <row r="992" spans="5:6" x14ac:dyDescent="0.35">
      <c r="E992" t="s">
        <v>23602</v>
      </c>
      <c r="F992" t="s">
        <v>16858</v>
      </c>
    </row>
    <row r="993" spans="5:6" x14ac:dyDescent="0.35">
      <c r="E993" t="s">
        <v>26055</v>
      </c>
      <c r="F993" t="s">
        <v>1311</v>
      </c>
    </row>
    <row r="994" spans="5:6" x14ac:dyDescent="0.35">
      <c r="E994" t="s">
        <v>23684</v>
      </c>
      <c r="F994" t="s">
        <v>26643</v>
      </c>
    </row>
    <row r="995" spans="5:6" x14ac:dyDescent="0.35">
      <c r="E995" t="s">
        <v>23507</v>
      </c>
      <c r="F995" t="s">
        <v>8422</v>
      </c>
    </row>
    <row r="996" spans="5:6" x14ac:dyDescent="0.35">
      <c r="E996" t="s">
        <v>23239</v>
      </c>
      <c r="F996" t="s">
        <v>27683</v>
      </c>
    </row>
    <row r="997" spans="5:6" x14ac:dyDescent="0.35">
      <c r="E997" t="s">
        <v>31688</v>
      </c>
      <c r="F997" t="s">
        <v>7655</v>
      </c>
    </row>
    <row r="998" spans="5:6" x14ac:dyDescent="0.35">
      <c r="E998" t="s">
        <v>22323</v>
      </c>
      <c r="F998" t="s">
        <v>7617</v>
      </c>
    </row>
    <row r="999" spans="5:6" x14ac:dyDescent="0.35">
      <c r="E999" t="s">
        <v>23941</v>
      </c>
      <c r="F999" t="s">
        <v>29365</v>
      </c>
    </row>
    <row r="1000" spans="5:6" x14ac:dyDescent="0.35">
      <c r="E1000" t="s">
        <v>30146</v>
      </c>
      <c r="F1000" t="s">
        <v>875</v>
      </c>
    </row>
    <row r="1001" spans="5:6" x14ac:dyDescent="0.35">
      <c r="E1001" t="s">
        <v>26412</v>
      </c>
      <c r="F1001" t="s">
        <v>24086</v>
      </c>
    </row>
    <row r="1002" spans="5:6" x14ac:dyDescent="0.35">
      <c r="E1002" t="s">
        <v>29563</v>
      </c>
      <c r="F1002" t="s">
        <v>6083</v>
      </c>
    </row>
    <row r="1003" spans="5:6" x14ac:dyDescent="0.35">
      <c r="E1003" t="s">
        <v>30829</v>
      </c>
      <c r="F1003" t="s">
        <v>7920</v>
      </c>
    </row>
    <row r="1004" spans="5:6" x14ac:dyDescent="0.35">
      <c r="E1004" t="s">
        <v>17532</v>
      </c>
      <c r="F1004" t="s">
        <v>8314</v>
      </c>
    </row>
    <row r="1005" spans="5:6" x14ac:dyDescent="0.35">
      <c r="E1005" t="s">
        <v>19009</v>
      </c>
      <c r="F1005" t="s">
        <v>19915</v>
      </c>
    </row>
    <row r="1006" spans="5:6" x14ac:dyDescent="0.35">
      <c r="E1006" t="s">
        <v>23823</v>
      </c>
      <c r="F1006" t="s">
        <v>27969</v>
      </c>
    </row>
    <row r="1007" spans="5:6" x14ac:dyDescent="0.35">
      <c r="E1007" t="s">
        <v>30129</v>
      </c>
      <c r="F1007" t="s">
        <v>28042</v>
      </c>
    </row>
    <row r="1008" spans="5:6" x14ac:dyDescent="0.35">
      <c r="E1008" t="s">
        <v>26060</v>
      </c>
      <c r="F1008" t="s">
        <v>28057</v>
      </c>
    </row>
    <row r="1009" spans="5:6" x14ac:dyDescent="0.35">
      <c r="E1009" t="s">
        <v>23288</v>
      </c>
      <c r="F1009" t="s">
        <v>28177</v>
      </c>
    </row>
    <row r="1010" spans="5:6" x14ac:dyDescent="0.35">
      <c r="E1010" t="s">
        <v>23981</v>
      </c>
      <c r="F1010" t="s">
        <v>7362</v>
      </c>
    </row>
    <row r="1011" spans="5:6" x14ac:dyDescent="0.35">
      <c r="E1011" t="s">
        <v>30742</v>
      </c>
      <c r="F1011" t="s">
        <v>18008</v>
      </c>
    </row>
    <row r="1012" spans="5:6" x14ac:dyDescent="0.35">
      <c r="E1012" t="s">
        <v>26164</v>
      </c>
      <c r="F1012" t="s">
        <v>7600</v>
      </c>
    </row>
    <row r="1013" spans="5:6" x14ac:dyDescent="0.35">
      <c r="E1013" t="s">
        <v>23923</v>
      </c>
      <c r="F1013" t="s">
        <v>5254</v>
      </c>
    </row>
    <row r="1014" spans="5:6" x14ac:dyDescent="0.35">
      <c r="E1014" t="s">
        <v>24518</v>
      </c>
      <c r="F1014" t="s">
        <v>17219</v>
      </c>
    </row>
    <row r="1015" spans="5:6" x14ac:dyDescent="0.35">
      <c r="E1015" t="s">
        <v>25734</v>
      </c>
      <c r="F1015" t="s">
        <v>18131</v>
      </c>
    </row>
    <row r="1016" spans="5:6" x14ac:dyDescent="0.35">
      <c r="E1016" t="s">
        <v>23735</v>
      </c>
      <c r="F1016" t="s">
        <v>17450</v>
      </c>
    </row>
    <row r="1017" spans="5:6" x14ac:dyDescent="0.35">
      <c r="E1017" t="s">
        <v>30888</v>
      </c>
      <c r="F1017" t="s">
        <v>27772</v>
      </c>
    </row>
    <row r="1018" spans="5:6" x14ac:dyDescent="0.35">
      <c r="E1018" t="s">
        <v>18854</v>
      </c>
      <c r="F1018" t="s">
        <v>3249</v>
      </c>
    </row>
    <row r="1019" spans="5:6" x14ac:dyDescent="0.35">
      <c r="E1019" t="s">
        <v>22695</v>
      </c>
      <c r="F1019" t="s">
        <v>1300</v>
      </c>
    </row>
    <row r="1020" spans="5:6" x14ac:dyDescent="0.35">
      <c r="E1020" t="s">
        <v>16732</v>
      </c>
      <c r="F1020" t="s">
        <v>16687</v>
      </c>
    </row>
    <row r="1021" spans="5:6" x14ac:dyDescent="0.35">
      <c r="E1021" t="s">
        <v>24557</v>
      </c>
      <c r="F1021" t="s">
        <v>30306</v>
      </c>
    </row>
    <row r="1022" spans="5:6" x14ac:dyDescent="0.35">
      <c r="E1022" t="s">
        <v>13529</v>
      </c>
      <c r="F1022" t="s">
        <v>8408</v>
      </c>
    </row>
    <row r="1023" spans="5:6" x14ac:dyDescent="0.35">
      <c r="E1023" t="s">
        <v>19243</v>
      </c>
      <c r="F1023" t="s">
        <v>17388</v>
      </c>
    </row>
    <row r="1024" spans="5:6" x14ac:dyDescent="0.35">
      <c r="E1024" t="s">
        <v>22266</v>
      </c>
      <c r="F1024" t="s">
        <v>8311</v>
      </c>
    </row>
    <row r="1025" spans="5:6" x14ac:dyDescent="0.35">
      <c r="E1025" t="s">
        <v>25649</v>
      </c>
      <c r="F1025" t="s">
        <v>18079</v>
      </c>
    </row>
    <row r="1026" spans="5:6" x14ac:dyDescent="0.35">
      <c r="E1026" t="s">
        <v>31106</v>
      </c>
      <c r="F1026" t="s">
        <v>17875</v>
      </c>
    </row>
    <row r="1027" spans="5:6" x14ac:dyDescent="0.35">
      <c r="E1027" t="s">
        <v>31200</v>
      </c>
      <c r="F1027" t="s">
        <v>17021</v>
      </c>
    </row>
    <row r="1028" spans="5:6" x14ac:dyDescent="0.35">
      <c r="E1028" t="s">
        <v>31448</v>
      </c>
      <c r="F1028" t="s">
        <v>19828</v>
      </c>
    </row>
    <row r="1029" spans="5:6" x14ac:dyDescent="0.35">
      <c r="E1029" t="s">
        <v>31583</v>
      </c>
      <c r="F1029" t="s">
        <v>26799</v>
      </c>
    </row>
    <row r="1030" spans="5:6" x14ac:dyDescent="0.35">
      <c r="E1030" t="s">
        <v>30391</v>
      </c>
      <c r="F1030" t="s">
        <v>5319</v>
      </c>
    </row>
    <row r="1031" spans="5:6" x14ac:dyDescent="0.35">
      <c r="E1031" t="s">
        <v>23664</v>
      </c>
      <c r="F1031" t="s">
        <v>5506</v>
      </c>
    </row>
    <row r="1032" spans="5:6" x14ac:dyDescent="0.35">
      <c r="E1032" t="s">
        <v>30095</v>
      </c>
      <c r="F1032" t="s">
        <v>1305</v>
      </c>
    </row>
    <row r="1033" spans="5:6" x14ac:dyDescent="0.35">
      <c r="E1033" t="s">
        <v>23247</v>
      </c>
      <c r="F1033" t="s">
        <v>8339</v>
      </c>
    </row>
    <row r="1034" spans="5:6" x14ac:dyDescent="0.35">
      <c r="E1034" t="s">
        <v>23695</v>
      </c>
      <c r="F1034" t="s">
        <v>7212</v>
      </c>
    </row>
    <row r="1035" spans="5:6" x14ac:dyDescent="0.35">
      <c r="E1035" t="s">
        <v>19490</v>
      </c>
      <c r="F1035" t="s">
        <v>17393</v>
      </c>
    </row>
    <row r="1036" spans="5:6" x14ac:dyDescent="0.35">
      <c r="E1036" t="s">
        <v>23429</v>
      </c>
      <c r="F1036" t="s">
        <v>26861</v>
      </c>
    </row>
    <row r="1037" spans="5:6" x14ac:dyDescent="0.35">
      <c r="E1037" t="s">
        <v>30370</v>
      </c>
      <c r="F1037" t="s">
        <v>16503</v>
      </c>
    </row>
    <row r="1038" spans="5:6" x14ac:dyDescent="0.35">
      <c r="E1038" t="s">
        <v>31162</v>
      </c>
      <c r="F1038" t="s">
        <v>27964</v>
      </c>
    </row>
    <row r="1039" spans="5:6" x14ac:dyDescent="0.35">
      <c r="E1039" t="s">
        <v>24440</v>
      </c>
      <c r="F1039" t="s">
        <v>5939</v>
      </c>
    </row>
    <row r="1040" spans="5:6" x14ac:dyDescent="0.35">
      <c r="E1040" t="s">
        <v>29465</v>
      </c>
      <c r="F1040" t="s">
        <v>16818</v>
      </c>
    </row>
    <row r="1041" spans="5:6" x14ac:dyDescent="0.35">
      <c r="E1041" t="s">
        <v>13520</v>
      </c>
      <c r="F1041" t="s">
        <v>24532</v>
      </c>
    </row>
    <row r="1042" spans="5:6" x14ac:dyDescent="0.35">
      <c r="E1042" t="s">
        <v>28027</v>
      </c>
      <c r="F1042" t="s">
        <v>425</v>
      </c>
    </row>
    <row r="1043" spans="5:6" x14ac:dyDescent="0.35">
      <c r="E1043" t="s">
        <v>25950</v>
      </c>
      <c r="F1043" t="s">
        <v>30317</v>
      </c>
    </row>
    <row r="1044" spans="5:6" x14ac:dyDescent="0.35">
      <c r="E1044" t="s">
        <v>24446</v>
      </c>
      <c r="F1044" t="s">
        <v>427</v>
      </c>
    </row>
    <row r="1045" spans="5:6" x14ac:dyDescent="0.35">
      <c r="E1045" t="s">
        <v>30880</v>
      </c>
      <c r="F1045" t="s">
        <v>1316</v>
      </c>
    </row>
    <row r="1046" spans="5:6" x14ac:dyDescent="0.35">
      <c r="E1046" t="s">
        <v>30089</v>
      </c>
      <c r="F1046" t="s">
        <v>16501</v>
      </c>
    </row>
    <row r="1047" spans="5:6" x14ac:dyDescent="0.35">
      <c r="E1047" t="s">
        <v>17713</v>
      </c>
      <c r="F1047" t="s">
        <v>28244</v>
      </c>
    </row>
    <row r="1048" spans="5:6" x14ac:dyDescent="0.35">
      <c r="E1048" t="s">
        <v>30123</v>
      </c>
      <c r="F1048" t="s">
        <v>8430</v>
      </c>
    </row>
    <row r="1049" spans="5:6" x14ac:dyDescent="0.35">
      <c r="E1049" t="s">
        <v>357</v>
      </c>
      <c r="F1049" t="s">
        <v>17040</v>
      </c>
    </row>
    <row r="1050" spans="5:6" x14ac:dyDescent="0.35">
      <c r="E1050" t="s">
        <v>28555</v>
      </c>
      <c r="F1050" t="s">
        <v>1322</v>
      </c>
    </row>
    <row r="1051" spans="5:6" x14ac:dyDescent="0.35">
      <c r="E1051" t="s">
        <v>26212</v>
      </c>
      <c r="F1051" t="s">
        <v>27984</v>
      </c>
    </row>
    <row r="1052" spans="5:6" x14ac:dyDescent="0.35">
      <c r="E1052" t="s">
        <v>25854</v>
      </c>
      <c r="F1052" t="s">
        <v>3370</v>
      </c>
    </row>
    <row r="1053" spans="5:6" x14ac:dyDescent="0.35">
      <c r="E1053" t="s">
        <v>16698</v>
      </c>
      <c r="F1053" t="s">
        <v>214</v>
      </c>
    </row>
    <row r="1054" spans="5:6" x14ac:dyDescent="0.35">
      <c r="E1054" t="s">
        <v>30152</v>
      </c>
      <c r="F1054" t="s">
        <v>869</v>
      </c>
    </row>
    <row r="1055" spans="5:6" x14ac:dyDescent="0.35">
      <c r="E1055" t="s">
        <v>20965</v>
      </c>
      <c r="F1055" t="s">
        <v>17923</v>
      </c>
    </row>
    <row r="1056" spans="5:6" x14ac:dyDescent="0.35">
      <c r="E1056" t="s">
        <v>30663</v>
      </c>
      <c r="F1056" t="s">
        <v>3360</v>
      </c>
    </row>
    <row r="1057" spans="5:6" x14ac:dyDescent="0.35">
      <c r="E1057" t="s">
        <v>23738</v>
      </c>
      <c r="F1057" t="s">
        <v>16923</v>
      </c>
    </row>
    <row r="1058" spans="5:6" x14ac:dyDescent="0.35">
      <c r="E1058" t="s">
        <v>24400</v>
      </c>
      <c r="F1058" t="s">
        <v>24525</v>
      </c>
    </row>
    <row r="1059" spans="5:6" x14ac:dyDescent="0.35">
      <c r="E1059" t="s">
        <v>17647</v>
      </c>
      <c r="F1059" t="s">
        <v>3379</v>
      </c>
    </row>
    <row r="1060" spans="5:6" x14ac:dyDescent="0.35">
      <c r="E1060" t="s">
        <v>23393</v>
      </c>
      <c r="F1060" t="s">
        <v>3686</v>
      </c>
    </row>
    <row r="1061" spans="5:6" x14ac:dyDescent="0.35">
      <c r="E1061" t="s">
        <v>24556</v>
      </c>
      <c r="F1061" t="s">
        <v>17203</v>
      </c>
    </row>
    <row r="1062" spans="5:6" x14ac:dyDescent="0.35">
      <c r="E1062" t="s">
        <v>23199</v>
      </c>
      <c r="F1062" t="s">
        <v>5628</v>
      </c>
    </row>
    <row r="1063" spans="5:6" x14ac:dyDescent="0.35">
      <c r="E1063" t="s">
        <v>17608</v>
      </c>
      <c r="F1063" t="s">
        <v>26663</v>
      </c>
    </row>
    <row r="1064" spans="5:6" x14ac:dyDescent="0.35">
      <c r="E1064" t="s">
        <v>294</v>
      </c>
      <c r="F1064" t="s">
        <v>7872</v>
      </c>
    </row>
    <row r="1065" spans="5:6" x14ac:dyDescent="0.35">
      <c r="E1065" t="s">
        <v>31164</v>
      </c>
      <c r="F1065" t="s">
        <v>3417</v>
      </c>
    </row>
    <row r="1066" spans="5:6" x14ac:dyDescent="0.35">
      <c r="E1066" t="s">
        <v>23994</v>
      </c>
      <c r="F1066" t="s">
        <v>24017</v>
      </c>
    </row>
    <row r="1067" spans="5:6" x14ac:dyDescent="0.35">
      <c r="E1067" t="s">
        <v>23504</v>
      </c>
      <c r="F1067" t="s">
        <v>26709</v>
      </c>
    </row>
    <row r="1068" spans="5:6" x14ac:dyDescent="0.35">
      <c r="E1068" t="s">
        <v>30094</v>
      </c>
      <c r="F1068" t="s">
        <v>17746</v>
      </c>
    </row>
    <row r="1069" spans="5:6" x14ac:dyDescent="0.35">
      <c r="E1069" t="s">
        <v>26831</v>
      </c>
      <c r="F1069" t="s">
        <v>8252</v>
      </c>
    </row>
    <row r="1070" spans="5:6" x14ac:dyDescent="0.35">
      <c r="E1070" t="s">
        <v>23280</v>
      </c>
      <c r="F1070" t="s">
        <v>8333</v>
      </c>
    </row>
    <row r="1071" spans="5:6" x14ac:dyDescent="0.35">
      <c r="E1071" t="s">
        <v>27900</v>
      </c>
      <c r="F1071" t="s">
        <v>27728</v>
      </c>
    </row>
    <row r="1072" spans="5:6" x14ac:dyDescent="0.35">
      <c r="E1072" t="s">
        <v>292</v>
      </c>
      <c r="F1072" t="s">
        <v>17418</v>
      </c>
    </row>
    <row r="1073" spans="5:6" x14ac:dyDescent="0.35">
      <c r="E1073" t="s">
        <v>19159</v>
      </c>
      <c r="F1073" t="s">
        <v>8425</v>
      </c>
    </row>
    <row r="1074" spans="5:6" x14ac:dyDescent="0.35">
      <c r="E1074" t="s">
        <v>26377</v>
      </c>
      <c r="F1074" t="s">
        <v>27626</v>
      </c>
    </row>
    <row r="1075" spans="5:6" x14ac:dyDescent="0.35">
      <c r="E1075" t="s">
        <v>23710</v>
      </c>
      <c r="F1075" t="s">
        <v>3024</v>
      </c>
    </row>
    <row r="1076" spans="5:6" x14ac:dyDescent="0.35">
      <c r="E1076" t="s">
        <v>18501</v>
      </c>
      <c r="F1076" t="s">
        <v>2975</v>
      </c>
    </row>
    <row r="1077" spans="5:6" x14ac:dyDescent="0.35">
      <c r="E1077" t="s">
        <v>18999</v>
      </c>
      <c r="F1077" t="s">
        <v>220</v>
      </c>
    </row>
    <row r="1078" spans="5:6" x14ac:dyDescent="0.35">
      <c r="E1078" t="s">
        <v>23788</v>
      </c>
      <c r="F1078" t="s">
        <v>5572</v>
      </c>
    </row>
    <row r="1079" spans="5:6" x14ac:dyDescent="0.35">
      <c r="E1079" t="s">
        <v>31019</v>
      </c>
      <c r="F1079" t="s">
        <v>8087</v>
      </c>
    </row>
    <row r="1080" spans="5:6" x14ac:dyDescent="0.35">
      <c r="E1080" t="s">
        <v>25789</v>
      </c>
      <c r="F1080" t="s">
        <v>167</v>
      </c>
    </row>
    <row r="1081" spans="5:6" x14ac:dyDescent="0.35">
      <c r="E1081" t="s">
        <v>24576</v>
      </c>
      <c r="F1081" t="s">
        <v>266</v>
      </c>
    </row>
    <row r="1082" spans="5:6" x14ac:dyDescent="0.35">
      <c r="E1082" t="s">
        <v>23282</v>
      </c>
      <c r="F1082" t="s">
        <v>5576</v>
      </c>
    </row>
    <row r="1083" spans="5:6" x14ac:dyDescent="0.35">
      <c r="E1083" t="s">
        <v>23186</v>
      </c>
      <c r="F1083" t="s">
        <v>8200</v>
      </c>
    </row>
    <row r="1084" spans="5:6" x14ac:dyDescent="0.35">
      <c r="E1084" t="s">
        <v>24104</v>
      </c>
      <c r="F1084" t="s">
        <v>26817</v>
      </c>
    </row>
    <row r="1085" spans="5:6" x14ac:dyDescent="0.35">
      <c r="E1085" t="s">
        <v>30634</v>
      </c>
      <c r="F1085" t="s">
        <v>261</v>
      </c>
    </row>
    <row r="1086" spans="5:6" x14ac:dyDescent="0.35">
      <c r="E1086" t="s">
        <v>23837</v>
      </c>
      <c r="F1086" t="s">
        <v>5891</v>
      </c>
    </row>
    <row r="1087" spans="5:6" x14ac:dyDescent="0.35">
      <c r="E1087" t="s">
        <v>29580</v>
      </c>
      <c r="F1087" t="s">
        <v>1295</v>
      </c>
    </row>
    <row r="1088" spans="5:6" x14ac:dyDescent="0.35">
      <c r="E1088" t="s">
        <v>29499</v>
      </c>
      <c r="F1088" t="s">
        <v>26822</v>
      </c>
    </row>
    <row r="1089" spans="5:6" x14ac:dyDescent="0.35">
      <c r="E1089" t="s">
        <v>18881</v>
      </c>
      <c r="F1089" t="s">
        <v>24528</v>
      </c>
    </row>
    <row r="1090" spans="5:6" x14ac:dyDescent="0.35">
      <c r="E1090" t="s">
        <v>24378</v>
      </c>
      <c r="F1090" t="s">
        <v>3216</v>
      </c>
    </row>
    <row r="1091" spans="5:6" x14ac:dyDescent="0.35">
      <c r="E1091" t="s">
        <v>23871</v>
      </c>
      <c r="F1091" t="s">
        <v>5278</v>
      </c>
    </row>
    <row r="1092" spans="5:6" x14ac:dyDescent="0.35">
      <c r="E1092" t="s">
        <v>23880</v>
      </c>
      <c r="F1092" t="s">
        <v>2980</v>
      </c>
    </row>
    <row r="1093" spans="5:6" x14ac:dyDescent="0.35">
      <c r="E1093" t="s">
        <v>23320</v>
      </c>
      <c r="F1093" t="s">
        <v>16673</v>
      </c>
    </row>
    <row r="1094" spans="5:6" x14ac:dyDescent="0.35">
      <c r="E1094" t="s">
        <v>31637</v>
      </c>
      <c r="F1094" t="s">
        <v>209</v>
      </c>
    </row>
    <row r="1095" spans="5:6" x14ac:dyDescent="0.35">
      <c r="E1095" t="s">
        <v>29452</v>
      </c>
      <c r="F1095" t="s">
        <v>3262</v>
      </c>
    </row>
    <row r="1096" spans="5:6" x14ac:dyDescent="0.35">
      <c r="E1096" t="s">
        <v>25974</v>
      </c>
      <c r="F1096" t="s">
        <v>17980</v>
      </c>
    </row>
    <row r="1097" spans="5:6" x14ac:dyDescent="0.35">
      <c r="E1097" t="s">
        <v>18871</v>
      </c>
      <c r="F1097" t="s">
        <v>4681</v>
      </c>
    </row>
    <row r="1098" spans="5:6" x14ac:dyDescent="0.35">
      <c r="E1098" t="s">
        <v>27914</v>
      </c>
      <c r="F1098" t="s">
        <v>7905</v>
      </c>
    </row>
    <row r="1099" spans="5:6" x14ac:dyDescent="0.35">
      <c r="E1099" t="s">
        <v>30705</v>
      </c>
      <c r="F1099" t="s">
        <v>6407</v>
      </c>
    </row>
    <row r="1100" spans="5:6" x14ac:dyDescent="0.35">
      <c r="E1100" t="s">
        <v>276</v>
      </c>
      <c r="F1100" t="s">
        <v>8361</v>
      </c>
    </row>
    <row r="1101" spans="5:6" x14ac:dyDescent="0.35">
      <c r="E1101" t="s">
        <v>31232</v>
      </c>
      <c r="F1101" t="s">
        <v>16843</v>
      </c>
    </row>
    <row r="1102" spans="5:6" x14ac:dyDescent="0.35">
      <c r="E1102" t="s">
        <v>29240</v>
      </c>
      <c r="F1102" t="s">
        <v>17920</v>
      </c>
    </row>
    <row r="1103" spans="5:6" x14ac:dyDescent="0.35">
      <c r="E1103" t="s">
        <v>16518</v>
      </c>
      <c r="F1103" t="s">
        <v>21392</v>
      </c>
    </row>
    <row r="1104" spans="5:6" x14ac:dyDescent="0.35">
      <c r="E1104" t="s">
        <v>19635</v>
      </c>
      <c r="F1104" t="s">
        <v>17126</v>
      </c>
    </row>
    <row r="1105" spans="5:6" x14ac:dyDescent="0.35">
      <c r="E1105" t="s">
        <v>29433</v>
      </c>
      <c r="F1105" t="s">
        <v>17130</v>
      </c>
    </row>
    <row r="1106" spans="5:6" x14ac:dyDescent="0.35">
      <c r="E1106" t="s">
        <v>18510</v>
      </c>
      <c r="F1106" t="s">
        <v>23729</v>
      </c>
    </row>
    <row r="1107" spans="5:6" x14ac:dyDescent="0.35">
      <c r="E1107" t="s">
        <v>26023</v>
      </c>
      <c r="F1107" t="s">
        <v>31961</v>
      </c>
    </row>
    <row r="1108" spans="5:6" x14ac:dyDescent="0.35">
      <c r="E1108" t="s">
        <v>30668</v>
      </c>
      <c r="F1108" t="s">
        <v>28917</v>
      </c>
    </row>
    <row r="1109" spans="5:6" x14ac:dyDescent="0.35">
      <c r="E1109" t="s">
        <v>31618</v>
      </c>
      <c r="F1109" t="s">
        <v>189</v>
      </c>
    </row>
    <row r="1110" spans="5:6" x14ac:dyDescent="0.35">
      <c r="E1110" t="s">
        <v>26064</v>
      </c>
      <c r="F1110" t="s">
        <v>25971</v>
      </c>
    </row>
    <row r="1111" spans="5:6" x14ac:dyDescent="0.35">
      <c r="E1111" t="s">
        <v>30835</v>
      </c>
      <c r="F1111" t="s">
        <v>16983</v>
      </c>
    </row>
    <row r="1112" spans="5:6" x14ac:dyDescent="0.35">
      <c r="E1112" t="s">
        <v>26032</v>
      </c>
      <c r="F1112" t="s">
        <v>24205</v>
      </c>
    </row>
    <row r="1113" spans="5:6" x14ac:dyDescent="0.35">
      <c r="E1113" t="s">
        <v>17651</v>
      </c>
      <c r="F1113" t="s">
        <v>20080</v>
      </c>
    </row>
    <row r="1114" spans="5:6" x14ac:dyDescent="0.35">
      <c r="E1114" t="s">
        <v>30184</v>
      </c>
      <c r="F1114" t="s">
        <v>8413</v>
      </c>
    </row>
    <row r="1115" spans="5:6" x14ac:dyDescent="0.35">
      <c r="E1115" t="s">
        <v>23574</v>
      </c>
      <c r="F1115" t="s">
        <v>157</v>
      </c>
    </row>
    <row r="1116" spans="5:6" x14ac:dyDescent="0.35">
      <c r="E1116" t="s">
        <v>26154</v>
      </c>
      <c r="F1116" t="s">
        <v>193</v>
      </c>
    </row>
    <row r="1117" spans="5:6" x14ac:dyDescent="0.35">
      <c r="E1117" t="s">
        <v>29187</v>
      </c>
      <c r="F1117" t="s">
        <v>7911</v>
      </c>
    </row>
    <row r="1118" spans="5:6" x14ac:dyDescent="0.35">
      <c r="E1118" t="s">
        <v>23176</v>
      </c>
      <c r="F1118" t="s">
        <v>20317</v>
      </c>
    </row>
    <row r="1119" spans="5:6" x14ac:dyDescent="0.35">
      <c r="E1119" t="s">
        <v>23612</v>
      </c>
      <c r="F1119" t="s">
        <v>16839</v>
      </c>
    </row>
    <row r="1120" spans="5:6" x14ac:dyDescent="0.35">
      <c r="E1120" t="s">
        <v>29463</v>
      </c>
      <c r="F1120" t="s">
        <v>3118</v>
      </c>
    </row>
    <row r="1121" spans="5:6" x14ac:dyDescent="0.35">
      <c r="E1121" t="s">
        <v>26007</v>
      </c>
      <c r="F1121" t="s">
        <v>28330</v>
      </c>
    </row>
    <row r="1122" spans="5:6" x14ac:dyDescent="0.35">
      <c r="E1122" t="s">
        <v>23198</v>
      </c>
      <c r="F1122" t="s">
        <v>17109</v>
      </c>
    </row>
    <row r="1123" spans="5:6" x14ac:dyDescent="0.35">
      <c r="E1123" t="s">
        <v>26065</v>
      </c>
      <c r="F1123" t="s">
        <v>7217</v>
      </c>
    </row>
    <row r="1124" spans="5:6" x14ac:dyDescent="0.35">
      <c r="E1124" t="s">
        <v>13523</v>
      </c>
      <c r="F1124" t="s">
        <v>8140</v>
      </c>
    </row>
    <row r="1125" spans="5:6" x14ac:dyDescent="0.35">
      <c r="E1125" t="s">
        <v>19293</v>
      </c>
      <c r="F1125" t="s">
        <v>7885</v>
      </c>
    </row>
    <row r="1126" spans="5:6" x14ac:dyDescent="0.35">
      <c r="E1126" t="s">
        <v>21337</v>
      </c>
      <c r="F1126" t="s">
        <v>7951</v>
      </c>
    </row>
    <row r="1127" spans="5:6" x14ac:dyDescent="0.35">
      <c r="E1127" t="s">
        <v>23572</v>
      </c>
      <c r="F1127" t="s">
        <v>16708</v>
      </c>
    </row>
    <row r="1128" spans="5:6" x14ac:dyDescent="0.35">
      <c r="E1128" t="s">
        <v>24910</v>
      </c>
      <c r="F1128" t="s">
        <v>1278</v>
      </c>
    </row>
    <row r="1129" spans="5:6" x14ac:dyDescent="0.35">
      <c r="E1129" t="s">
        <v>24947</v>
      </c>
      <c r="F1129" t="s">
        <v>163</v>
      </c>
    </row>
    <row r="1130" spans="5:6" x14ac:dyDescent="0.35">
      <c r="E1130" t="s">
        <v>24948</v>
      </c>
      <c r="F1130" t="s">
        <v>8369</v>
      </c>
    </row>
    <row r="1131" spans="5:6" x14ac:dyDescent="0.35">
      <c r="E1131" t="s">
        <v>24949</v>
      </c>
      <c r="F1131" t="s">
        <v>10239</v>
      </c>
    </row>
    <row r="1132" spans="5:6" x14ac:dyDescent="0.35">
      <c r="E1132" t="s">
        <v>24950</v>
      </c>
      <c r="F1132" t="s">
        <v>21689</v>
      </c>
    </row>
    <row r="1133" spans="5:6" x14ac:dyDescent="0.35">
      <c r="E1133" t="s">
        <v>24951</v>
      </c>
      <c r="F1133" t="s">
        <v>17252</v>
      </c>
    </row>
    <row r="1134" spans="5:6" x14ac:dyDescent="0.35">
      <c r="E1134" t="s">
        <v>25648</v>
      </c>
      <c r="F1134" t="s">
        <v>6892</v>
      </c>
    </row>
    <row r="1135" spans="5:6" x14ac:dyDescent="0.35">
      <c r="E1135" t="s">
        <v>27096</v>
      </c>
      <c r="F1135" t="s">
        <v>6898</v>
      </c>
    </row>
    <row r="1136" spans="5:6" x14ac:dyDescent="0.35">
      <c r="E1136" t="s">
        <v>30639</v>
      </c>
      <c r="F1136" t="s">
        <v>6927</v>
      </c>
    </row>
    <row r="1137" spans="5:6" x14ac:dyDescent="0.35">
      <c r="E1137" t="s">
        <v>31018</v>
      </c>
      <c r="F1137" t="s">
        <v>6944</v>
      </c>
    </row>
    <row r="1138" spans="5:6" x14ac:dyDescent="0.35">
      <c r="E1138" t="s">
        <v>31050</v>
      </c>
      <c r="F1138" t="s">
        <v>11609</v>
      </c>
    </row>
    <row r="1139" spans="5:6" x14ac:dyDescent="0.35">
      <c r="E1139" t="s">
        <v>31145</v>
      </c>
      <c r="F1139" t="s">
        <v>11620</v>
      </c>
    </row>
    <row r="1140" spans="5:6" x14ac:dyDescent="0.35">
      <c r="E1140" t="s">
        <v>31965</v>
      </c>
      <c r="F1140" t="s">
        <v>16985</v>
      </c>
    </row>
    <row r="1141" spans="5:6" x14ac:dyDescent="0.35">
      <c r="E1141" t="s">
        <v>31035</v>
      </c>
      <c r="F1141" t="s">
        <v>16988</v>
      </c>
    </row>
    <row r="1142" spans="5:6" x14ac:dyDescent="0.35">
      <c r="E1142" t="s">
        <v>23245</v>
      </c>
      <c r="F1142" t="s">
        <v>16990</v>
      </c>
    </row>
    <row r="1143" spans="5:6" x14ac:dyDescent="0.35">
      <c r="E1143" t="s">
        <v>23529</v>
      </c>
      <c r="F1143" t="s">
        <v>17468</v>
      </c>
    </row>
    <row r="1144" spans="5:6" x14ac:dyDescent="0.35">
      <c r="E1144" t="s">
        <v>24393</v>
      </c>
      <c r="F1144" t="s">
        <v>17471</v>
      </c>
    </row>
    <row r="1145" spans="5:6" x14ac:dyDescent="0.35">
      <c r="E1145" t="s">
        <v>8468</v>
      </c>
      <c r="F1145" t="s">
        <v>17985</v>
      </c>
    </row>
    <row r="1146" spans="5:6" x14ac:dyDescent="0.35">
      <c r="E1146" t="s">
        <v>31038</v>
      </c>
      <c r="F1146" t="s">
        <v>28956</v>
      </c>
    </row>
    <row r="1147" spans="5:6" x14ac:dyDescent="0.35">
      <c r="E1147" t="s">
        <v>31691</v>
      </c>
      <c r="F1147" t="s">
        <v>28966</v>
      </c>
    </row>
    <row r="1148" spans="5:6" x14ac:dyDescent="0.35">
      <c r="E1148" t="s">
        <v>29215</v>
      </c>
      <c r="F1148" t="s">
        <v>28971</v>
      </c>
    </row>
    <row r="1149" spans="5:6" x14ac:dyDescent="0.35">
      <c r="E1149" t="s">
        <v>24487</v>
      </c>
      <c r="F1149" t="s">
        <v>28976</v>
      </c>
    </row>
    <row r="1150" spans="5:6" x14ac:dyDescent="0.35">
      <c r="E1150" t="s">
        <v>31090</v>
      </c>
      <c r="F1150" t="s">
        <v>28986</v>
      </c>
    </row>
    <row r="1151" spans="5:6" x14ac:dyDescent="0.35">
      <c r="E1151" t="s">
        <v>26205</v>
      </c>
      <c r="F1151" t="s">
        <v>29001</v>
      </c>
    </row>
    <row r="1152" spans="5:6" x14ac:dyDescent="0.35">
      <c r="E1152" t="s">
        <v>26089</v>
      </c>
      <c r="F1152" t="s">
        <v>29011</v>
      </c>
    </row>
    <row r="1153" spans="5:6" x14ac:dyDescent="0.35">
      <c r="E1153" t="s">
        <v>31602</v>
      </c>
      <c r="F1153" t="s">
        <v>29017</v>
      </c>
    </row>
    <row r="1154" spans="5:6" x14ac:dyDescent="0.35">
      <c r="E1154" t="s">
        <v>24014</v>
      </c>
      <c r="F1154" t="s">
        <v>29022</v>
      </c>
    </row>
    <row r="1155" spans="5:6" x14ac:dyDescent="0.35">
      <c r="E1155" t="s">
        <v>23943</v>
      </c>
      <c r="F1155" t="s">
        <v>29030</v>
      </c>
    </row>
    <row r="1156" spans="5:6" x14ac:dyDescent="0.35">
      <c r="E1156" t="s">
        <v>23189</v>
      </c>
      <c r="F1156" t="s">
        <v>29046</v>
      </c>
    </row>
    <row r="1157" spans="5:6" x14ac:dyDescent="0.35">
      <c r="E1157" t="s">
        <v>29425</v>
      </c>
      <c r="F1157" t="s">
        <v>29051</v>
      </c>
    </row>
    <row r="1158" spans="5:6" x14ac:dyDescent="0.35">
      <c r="E1158" t="s">
        <v>25591</v>
      </c>
      <c r="F1158" t="s">
        <v>29056</v>
      </c>
    </row>
    <row r="1159" spans="5:6" x14ac:dyDescent="0.35">
      <c r="E1159" t="s">
        <v>31633</v>
      </c>
      <c r="F1159" t="s">
        <v>29062</v>
      </c>
    </row>
    <row r="1160" spans="5:6" x14ac:dyDescent="0.35">
      <c r="E1160" t="s">
        <v>31801</v>
      </c>
      <c r="F1160" t="s">
        <v>29148</v>
      </c>
    </row>
    <row r="1161" spans="5:6" x14ac:dyDescent="0.35">
      <c r="E1161" t="s">
        <v>30031</v>
      </c>
      <c r="F1161" t="s">
        <v>30339</v>
      </c>
    </row>
    <row r="1162" spans="5:6" x14ac:dyDescent="0.35">
      <c r="E1162" t="s">
        <v>29235</v>
      </c>
      <c r="F1162" t="s">
        <v>17038</v>
      </c>
    </row>
    <row r="1163" spans="5:6" x14ac:dyDescent="0.35">
      <c r="E1163" t="s">
        <v>337</v>
      </c>
      <c r="F1163" t="s">
        <v>11111</v>
      </c>
    </row>
    <row r="1164" spans="5:6" x14ac:dyDescent="0.35">
      <c r="E1164" t="s">
        <v>23357</v>
      </c>
      <c r="F1164" t="s">
        <v>11217</v>
      </c>
    </row>
    <row r="1165" spans="5:6" x14ac:dyDescent="0.35">
      <c r="E1165" t="s">
        <v>26084</v>
      </c>
      <c r="F1165" t="s">
        <v>29277</v>
      </c>
    </row>
    <row r="1166" spans="5:6" x14ac:dyDescent="0.35">
      <c r="E1166" t="s">
        <v>23894</v>
      </c>
      <c r="F1166" t="s">
        <v>30247</v>
      </c>
    </row>
    <row r="1167" spans="5:6" x14ac:dyDescent="0.35">
      <c r="E1167" t="s">
        <v>30837</v>
      </c>
      <c r="F1167" t="s">
        <v>26194</v>
      </c>
    </row>
    <row r="1168" spans="5:6" x14ac:dyDescent="0.35">
      <c r="E1168" t="s">
        <v>31508</v>
      </c>
      <c r="F1168" t="s">
        <v>5334</v>
      </c>
    </row>
    <row r="1169" spans="5:6" x14ac:dyDescent="0.35">
      <c r="E1169" t="s">
        <v>23486</v>
      </c>
      <c r="F1169" t="s">
        <v>11098</v>
      </c>
    </row>
    <row r="1170" spans="5:6" x14ac:dyDescent="0.35">
      <c r="E1170" t="s">
        <v>26225</v>
      </c>
      <c r="F1170" t="s">
        <v>16677</v>
      </c>
    </row>
    <row r="1171" spans="5:6" x14ac:dyDescent="0.35">
      <c r="E1171" t="s">
        <v>8488</v>
      </c>
      <c r="F1171" t="s">
        <v>3090</v>
      </c>
    </row>
    <row r="1172" spans="5:6" x14ac:dyDescent="0.35">
      <c r="E1172" t="s">
        <v>24956</v>
      </c>
      <c r="F1172" t="s">
        <v>8205</v>
      </c>
    </row>
    <row r="1173" spans="5:6" x14ac:dyDescent="0.35">
      <c r="E1173" t="s">
        <v>29195</v>
      </c>
      <c r="F1173" t="s">
        <v>30220</v>
      </c>
    </row>
    <row r="1174" spans="5:6" x14ac:dyDescent="0.35">
      <c r="E1174" t="s">
        <v>7993</v>
      </c>
      <c r="F1174" t="s">
        <v>7428</v>
      </c>
    </row>
    <row r="1175" spans="5:6" x14ac:dyDescent="0.35">
      <c r="E1175" t="s">
        <v>30198</v>
      </c>
      <c r="F1175" t="s">
        <v>7436</v>
      </c>
    </row>
    <row r="1176" spans="5:6" x14ac:dyDescent="0.35">
      <c r="E1176" t="s">
        <v>23842</v>
      </c>
      <c r="F1176" t="s">
        <v>7441</v>
      </c>
    </row>
    <row r="1177" spans="5:6" x14ac:dyDescent="0.35">
      <c r="E1177" t="s">
        <v>23904</v>
      </c>
      <c r="F1177" t="s">
        <v>7447</v>
      </c>
    </row>
    <row r="1178" spans="5:6" x14ac:dyDescent="0.35">
      <c r="E1178" t="s">
        <v>31225</v>
      </c>
      <c r="F1178" t="s">
        <v>7452</v>
      </c>
    </row>
    <row r="1179" spans="5:6" x14ac:dyDescent="0.35">
      <c r="E1179" t="s">
        <v>18973</v>
      </c>
      <c r="F1179" t="s">
        <v>7458</v>
      </c>
    </row>
    <row r="1180" spans="5:6" x14ac:dyDescent="0.35">
      <c r="E1180" t="s">
        <v>30627</v>
      </c>
      <c r="F1180" t="s">
        <v>7463</v>
      </c>
    </row>
    <row r="1181" spans="5:6" x14ac:dyDescent="0.35">
      <c r="E1181" t="s">
        <v>29220</v>
      </c>
      <c r="F1181" t="s">
        <v>7468</v>
      </c>
    </row>
    <row r="1182" spans="5:6" x14ac:dyDescent="0.35">
      <c r="E1182" t="s">
        <v>26199</v>
      </c>
      <c r="F1182" t="s">
        <v>7486</v>
      </c>
    </row>
    <row r="1183" spans="5:6" x14ac:dyDescent="0.35">
      <c r="E1183" t="s">
        <v>23369</v>
      </c>
      <c r="F1183" t="s">
        <v>7491</v>
      </c>
    </row>
    <row r="1184" spans="5:6" x14ac:dyDescent="0.35">
      <c r="E1184" t="s">
        <v>29430</v>
      </c>
      <c r="F1184" t="s">
        <v>7833</v>
      </c>
    </row>
    <row r="1185" spans="5:6" x14ac:dyDescent="0.35">
      <c r="E1185" t="s">
        <v>22818</v>
      </c>
      <c r="F1185" t="s">
        <v>7838</v>
      </c>
    </row>
    <row r="1186" spans="5:6" x14ac:dyDescent="0.35">
      <c r="E1186" t="s">
        <v>20263</v>
      </c>
      <c r="F1186" t="s">
        <v>7843</v>
      </c>
    </row>
    <row r="1187" spans="5:6" x14ac:dyDescent="0.35">
      <c r="E1187" t="s">
        <v>23956</v>
      </c>
      <c r="F1187" t="s">
        <v>18134</v>
      </c>
    </row>
    <row r="1188" spans="5:6" x14ac:dyDescent="0.35">
      <c r="E1188" t="s">
        <v>328</v>
      </c>
      <c r="F1188" t="s">
        <v>1289</v>
      </c>
    </row>
    <row r="1189" spans="5:6" x14ac:dyDescent="0.35">
      <c r="E1189" t="s">
        <v>27161</v>
      </c>
      <c r="F1189" t="s">
        <v>13122</v>
      </c>
    </row>
    <row r="1190" spans="5:6" x14ac:dyDescent="0.35">
      <c r="E1190" t="s">
        <v>23550</v>
      </c>
      <c r="F1190" t="s">
        <v>8393</v>
      </c>
    </row>
    <row r="1191" spans="5:6" x14ac:dyDescent="0.35">
      <c r="E1191" t="s">
        <v>359</v>
      </c>
      <c r="F1191" t="s">
        <v>8396</v>
      </c>
    </row>
    <row r="1192" spans="5:6" x14ac:dyDescent="0.35">
      <c r="E1192" t="s">
        <v>23520</v>
      </c>
      <c r="F1192" t="s">
        <v>21568</v>
      </c>
    </row>
    <row r="1193" spans="5:6" x14ac:dyDescent="0.35">
      <c r="E1193" t="s">
        <v>23527</v>
      </c>
      <c r="F1193" t="s">
        <v>27999</v>
      </c>
    </row>
    <row r="1194" spans="5:6" x14ac:dyDescent="0.35">
      <c r="E1194" t="s">
        <v>30674</v>
      </c>
      <c r="F1194" t="s">
        <v>12185</v>
      </c>
    </row>
    <row r="1195" spans="5:6" x14ac:dyDescent="0.35">
      <c r="E1195" t="s">
        <v>19025</v>
      </c>
      <c r="F1195" t="s">
        <v>7946</v>
      </c>
    </row>
    <row r="1196" spans="5:6" x14ac:dyDescent="0.35">
      <c r="E1196" t="s">
        <v>23852</v>
      </c>
      <c r="F1196" t="s">
        <v>1283</v>
      </c>
    </row>
    <row r="1197" spans="5:6" x14ac:dyDescent="0.35">
      <c r="E1197" t="s">
        <v>30157</v>
      </c>
      <c r="F1197" t="s">
        <v>10943</v>
      </c>
    </row>
    <row r="1198" spans="5:6" x14ac:dyDescent="0.35">
      <c r="E1198" t="s">
        <v>17677</v>
      </c>
      <c r="F1198" t="s">
        <v>7645</v>
      </c>
    </row>
    <row r="1199" spans="5:6" x14ac:dyDescent="0.35">
      <c r="E1199" t="s">
        <v>571</v>
      </c>
      <c r="F1199" t="s">
        <v>29288</v>
      </c>
    </row>
    <row r="1200" spans="5:6" x14ac:dyDescent="0.35">
      <c r="E1200" t="s">
        <v>30790</v>
      </c>
      <c r="F1200" t="s">
        <v>18207</v>
      </c>
    </row>
    <row r="1201" spans="5:6" x14ac:dyDescent="0.35">
      <c r="E1201" t="s">
        <v>24183</v>
      </c>
      <c r="F1201" t="s">
        <v>11301</v>
      </c>
    </row>
    <row r="1202" spans="5:6" x14ac:dyDescent="0.35">
      <c r="E1202" t="s">
        <v>29461</v>
      </c>
      <c r="F1202" t="s">
        <v>17091</v>
      </c>
    </row>
    <row r="1203" spans="5:6" x14ac:dyDescent="0.35">
      <c r="E1203" t="s">
        <v>27951</v>
      </c>
      <c r="F1203" t="s">
        <v>5146</v>
      </c>
    </row>
    <row r="1204" spans="5:6" x14ac:dyDescent="0.35">
      <c r="E1204" t="s">
        <v>23740</v>
      </c>
      <c r="F1204" t="s">
        <v>2771</v>
      </c>
    </row>
    <row r="1205" spans="5:6" x14ac:dyDescent="0.35">
      <c r="E1205" t="s">
        <v>22959</v>
      </c>
      <c r="F1205" t="s">
        <v>2986</v>
      </c>
    </row>
    <row r="1206" spans="5:6" x14ac:dyDescent="0.35">
      <c r="E1206" t="s">
        <v>23825</v>
      </c>
      <c r="F1206" t="s">
        <v>3304</v>
      </c>
    </row>
    <row r="1207" spans="5:6" x14ac:dyDescent="0.35">
      <c r="E1207" t="s">
        <v>31670</v>
      </c>
      <c r="F1207" t="s">
        <v>2883</v>
      </c>
    </row>
    <row r="1208" spans="5:6" x14ac:dyDescent="0.35">
      <c r="E1208" t="s">
        <v>23383</v>
      </c>
      <c r="F1208" t="s">
        <v>17139</v>
      </c>
    </row>
    <row r="1209" spans="5:6" x14ac:dyDescent="0.35">
      <c r="E1209" t="s">
        <v>29435</v>
      </c>
      <c r="F1209" t="s">
        <v>24485</v>
      </c>
    </row>
    <row r="1210" spans="5:6" x14ac:dyDescent="0.35">
      <c r="E1210" t="s">
        <v>23551</v>
      </c>
      <c r="F1210" t="s">
        <v>17270</v>
      </c>
    </row>
    <row r="1211" spans="5:6" x14ac:dyDescent="0.35">
      <c r="E1211" t="s">
        <v>22551</v>
      </c>
      <c r="F1211" t="s">
        <v>2869</v>
      </c>
    </row>
    <row r="1212" spans="5:6" x14ac:dyDescent="0.35">
      <c r="E1212" t="s">
        <v>22552</v>
      </c>
      <c r="F1212" t="s">
        <v>3221</v>
      </c>
    </row>
    <row r="1213" spans="5:6" x14ac:dyDescent="0.35">
      <c r="E1213" t="s">
        <v>23806</v>
      </c>
      <c r="F1213" t="s">
        <v>28801</v>
      </c>
    </row>
    <row r="1214" spans="5:6" x14ac:dyDescent="0.35">
      <c r="E1214" t="s">
        <v>23482</v>
      </c>
      <c r="F1214" t="s">
        <v>3830</v>
      </c>
    </row>
    <row r="1215" spans="5:6" x14ac:dyDescent="0.35">
      <c r="E1215" t="s">
        <v>19002</v>
      </c>
      <c r="F1215" t="s">
        <v>8281</v>
      </c>
    </row>
    <row r="1216" spans="5:6" x14ac:dyDescent="0.35">
      <c r="E1216" t="s">
        <v>24462</v>
      </c>
      <c r="F1216" t="s">
        <v>6857</v>
      </c>
    </row>
    <row r="1217" spans="5:6" x14ac:dyDescent="0.35">
      <c r="E1217" t="s">
        <v>21638</v>
      </c>
      <c r="F1217" t="s">
        <v>7336</v>
      </c>
    </row>
    <row r="1218" spans="5:6" x14ac:dyDescent="0.35">
      <c r="E1218" t="s">
        <v>30843</v>
      </c>
      <c r="F1218" t="s">
        <v>5954</v>
      </c>
    </row>
    <row r="1219" spans="5:6" x14ac:dyDescent="0.35">
      <c r="E1219" t="s">
        <v>23859</v>
      </c>
      <c r="F1219" t="s">
        <v>16609</v>
      </c>
    </row>
    <row r="1220" spans="5:6" x14ac:dyDescent="0.35">
      <c r="E1220" t="s">
        <v>23266</v>
      </c>
      <c r="F1220" t="s">
        <v>3396</v>
      </c>
    </row>
    <row r="1221" spans="5:6" x14ac:dyDescent="0.35">
      <c r="E1221" t="s">
        <v>24926</v>
      </c>
      <c r="F1221" t="s">
        <v>5468</v>
      </c>
    </row>
    <row r="1222" spans="5:6" x14ac:dyDescent="0.35">
      <c r="E1222" t="s">
        <v>8209</v>
      </c>
      <c r="F1222" t="s">
        <v>8249</v>
      </c>
    </row>
    <row r="1223" spans="5:6" x14ac:dyDescent="0.35">
      <c r="E1223" t="s">
        <v>29453</v>
      </c>
      <c r="F1223" t="s">
        <v>169</v>
      </c>
    </row>
    <row r="1224" spans="5:6" x14ac:dyDescent="0.35">
      <c r="E1224" t="s">
        <v>23989</v>
      </c>
      <c r="F1224" t="s">
        <v>11488</v>
      </c>
    </row>
    <row r="1225" spans="5:6" x14ac:dyDescent="0.35">
      <c r="E1225" t="s">
        <v>31694</v>
      </c>
      <c r="F1225" t="s">
        <v>29283</v>
      </c>
    </row>
    <row r="1226" spans="5:6" x14ac:dyDescent="0.35">
      <c r="E1226" t="s">
        <v>29442</v>
      </c>
      <c r="F1226" t="s">
        <v>3019</v>
      </c>
    </row>
    <row r="1227" spans="5:6" x14ac:dyDescent="0.35">
      <c r="E1227" t="s">
        <v>30390</v>
      </c>
      <c r="F1227" t="s">
        <v>8416</v>
      </c>
    </row>
    <row r="1228" spans="5:6" x14ac:dyDescent="0.35">
      <c r="E1228" t="s">
        <v>25741</v>
      </c>
      <c r="F1228" t="s">
        <v>28853</v>
      </c>
    </row>
    <row r="1229" spans="5:6" x14ac:dyDescent="0.35">
      <c r="E1229" t="s">
        <v>19229</v>
      </c>
      <c r="F1229" t="s">
        <v>29153</v>
      </c>
    </row>
    <row r="1230" spans="5:6" x14ac:dyDescent="0.35">
      <c r="E1230" t="s">
        <v>24614</v>
      </c>
      <c r="F1230" t="s">
        <v>2468</v>
      </c>
    </row>
    <row r="1231" spans="5:6" x14ac:dyDescent="0.35">
      <c r="E1231" t="s">
        <v>23437</v>
      </c>
      <c r="F1231" t="s">
        <v>17235</v>
      </c>
    </row>
    <row r="1232" spans="5:6" x14ac:dyDescent="0.35">
      <c r="E1232" t="s">
        <v>27497</v>
      </c>
      <c r="F1232" t="s">
        <v>16583</v>
      </c>
    </row>
    <row r="1233" spans="5:6" x14ac:dyDescent="0.35">
      <c r="E1233" t="s">
        <v>22330</v>
      </c>
      <c r="F1233" t="s">
        <v>4421</v>
      </c>
    </row>
    <row r="1234" spans="5:6" x14ac:dyDescent="0.35">
      <c r="E1234" t="s">
        <v>3034</v>
      </c>
      <c r="F1234" t="s">
        <v>2906</v>
      </c>
    </row>
    <row r="1235" spans="5:6" x14ac:dyDescent="0.35">
      <c r="E1235" t="s">
        <v>31627</v>
      </c>
      <c r="F1235" t="s">
        <v>17222</v>
      </c>
    </row>
    <row r="1236" spans="5:6" x14ac:dyDescent="0.35">
      <c r="E1236" t="s">
        <v>31677</v>
      </c>
      <c r="F1236" t="s">
        <v>10964</v>
      </c>
    </row>
    <row r="1237" spans="5:6" x14ac:dyDescent="0.35">
      <c r="E1237" t="s">
        <v>19402</v>
      </c>
      <c r="F1237" t="s">
        <v>16972</v>
      </c>
    </row>
    <row r="1238" spans="5:6" x14ac:dyDescent="0.35">
      <c r="E1238" t="s">
        <v>31025</v>
      </c>
      <c r="F1238" t="s">
        <v>17462</v>
      </c>
    </row>
    <row r="1239" spans="5:6" x14ac:dyDescent="0.35">
      <c r="E1239" t="s">
        <v>26230</v>
      </c>
      <c r="F1239" t="s">
        <v>26338</v>
      </c>
    </row>
    <row r="1240" spans="5:6" x14ac:dyDescent="0.35">
      <c r="E1240" t="s">
        <v>23174</v>
      </c>
      <c r="F1240" t="s">
        <v>26343</v>
      </c>
    </row>
    <row r="1241" spans="5:6" x14ac:dyDescent="0.35">
      <c r="E1241" t="s">
        <v>29432</v>
      </c>
      <c r="F1241" t="s">
        <v>7131</v>
      </c>
    </row>
    <row r="1242" spans="5:6" x14ac:dyDescent="0.35">
      <c r="E1242" t="s">
        <v>23760</v>
      </c>
      <c r="F1242" t="s">
        <v>7168</v>
      </c>
    </row>
    <row r="1243" spans="5:6" x14ac:dyDescent="0.35">
      <c r="E1243" t="s">
        <v>765</v>
      </c>
      <c r="F1243" t="s">
        <v>25938</v>
      </c>
    </row>
    <row r="1244" spans="5:6" x14ac:dyDescent="0.35">
      <c r="E1244" t="s">
        <v>30124</v>
      </c>
      <c r="F1244" t="s">
        <v>25962</v>
      </c>
    </row>
    <row r="1245" spans="5:6" x14ac:dyDescent="0.35">
      <c r="E1245" t="s">
        <v>30155</v>
      </c>
      <c r="F1245" t="s">
        <v>7020</v>
      </c>
    </row>
    <row r="1246" spans="5:6" x14ac:dyDescent="0.35">
      <c r="E1246" t="s">
        <v>19340</v>
      </c>
      <c r="F1246" t="s">
        <v>11008</v>
      </c>
    </row>
    <row r="1247" spans="5:6" x14ac:dyDescent="0.35">
      <c r="E1247" t="s">
        <v>23812</v>
      </c>
      <c r="F1247" t="s">
        <v>6845</v>
      </c>
    </row>
    <row r="1248" spans="5:6" x14ac:dyDescent="0.35">
      <c r="E1248" t="s">
        <v>340</v>
      </c>
      <c r="F1248" t="s">
        <v>18156</v>
      </c>
    </row>
    <row r="1249" spans="5:6" x14ac:dyDescent="0.35">
      <c r="E1249" t="s">
        <v>24134</v>
      </c>
      <c r="F1249" t="s">
        <v>12529</v>
      </c>
    </row>
    <row r="1250" spans="5:6" x14ac:dyDescent="0.35">
      <c r="E1250" t="s">
        <v>31224</v>
      </c>
      <c r="F1250" t="s">
        <v>17214</v>
      </c>
    </row>
    <row r="1251" spans="5:6" x14ac:dyDescent="0.35">
      <c r="E1251" t="s">
        <v>23682</v>
      </c>
      <c r="F1251" t="s">
        <v>12180</v>
      </c>
    </row>
    <row r="1252" spans="5:6" x14ac:dyDescent="0.35">
      <c r="E1252" t="s">
        <v>25833</v>
      </c>
      <c r="F1252" t="s">
        <v>2994</v>
      </c>
    </row>
    <row r="1253" spans="5:6" x14ac:dyDescent="0.35">
      <c r="E1253" t="s">
        <v>27612</v>
      </c>
      <c r="F1253" t="s">
        <v>26790</v>
      </c>
    </row>
    <row r="1254" spans="5:6" x14ac:dyDescent="0.35">
      <c r="E1254" t="s">
        <v>18995</v>
      </c>
      <c r="F1254" t="s">
        <v>5860</v>
      </c>
    </row>
    <row r="1255" spans="5:6" x14ac:dyDescent="0.35">
      <c r="E1255" t="s">
        <v>30177</v>
      </c>
      <c r="F1255" t="s">
        <v>11512</v>
      </c>
    </row>
    <row r="1256" spans="5:6" x14ac:dyDescent="0.35">
      <c r="E1256" t="s">
        <v>31806</v>
      </c>
      <c r="F1256" t="s">
        <v>17523</v>
      </c>
    </row>
    <row r="1257" spans="5:6" x14ac:dyDescent="0.35">
      <c r="E1257" t="s">
        <v>6055</v>
      </c>
      <c r="F1257" t="s">
        <v>28809</v>
      </c>
    </row>
    <row r="1258" spans="5:6" x14ac:dyDescent="0.35">
      <c r="E1258" t="s">
        <v>19255</v>
      </c>
      <c r="F1258" t="s">
        <v>8435</v>
      </c>
    </row>
    <row r="1259" spans="5:6" x14ac:dyDescent="0.35">
      <c r="E1259" t="s">
        <v>19425</v>
      </c>
      <c r="F1259" t="s">
        <v>5971</v>
      </c>
    </row>
    <row r="1260" spans="5:6" x14ac:dyDescent="0.35">
      <c r="E1260" t="s">
        <v>19449</v>
      </c>
      <c r="F1260" t="s">
        <v>25947</v>
      </c>
    </row>
    <row r="1261" spans="5:6" x14ac:dyDescent="0.35">
      <c r="E1261" t="s">
        <v>19475</v>
      </c>
      <c r="F1261" t="s">
        <v>30300</v>
      </c>
    </row>
    <row r="1262" spans="5:6" x14ac:dyDescent="0.35">
      <c r="E1262" t="s">
        <v>19588</v>
      </c>
      <c r="F1262" t="s">
        <v>11155</v>
      </c>
    </row>
    <row r="1263" spans="5:6" x14ac:dyDescent="0.35">
      <c r="E1263" t="s">
        <v>23154</v>
      </c>
      <c r="F1263" t="s">
        <v>17261</v>
      </c>
    </row>
    <row r="1264" spans="5:6" x14ac:dyDescent="0.35">
      <c r="E1264" t="s">
        <v>23281</v>
      </c>
      <c r="F1264" t="s">
        <v>27820</v>
      </c>
    </row>
    <row r="1265" spans="5:6" x14ac:dyDescent="0.35">
      <c r="E1265" t="s">
        <v>23668</v>
      </c>
      <c r="F1265" t="s">
        <v>8456</v>
      </c>
    </row>
    <row r="1266" spans="5:6" x14ac:dyDescent="0.35">
      <c r="E1266" t="s">
        <v>23670</v>
      </c>
      <c r="F1266" t="s">
        <v>21457</v>
      </c>
    </row>
    <row r="1267" spans="5:6" x14ac:dyDescent="0.35">
      <c r="E1267" t="s">
        <v>23766</v>
      </c>
      <c r="F1267" t="s">
        <v>403</v>
      </c>
    </row>
    <row r="1268" spans="5:6" x14ac:dyDescent="0.35">
      <c r="E1268" t="s">
        <v>25606</v>
      </c>
      <c r="F1268" t="s">
        <v>11268</v>
      </c>
    </row>
    <row r="1269" spans="5:6" x14ac:dyDescent="0.35">
      <c r="E1269" t="s">
        <v>26319</v>
      </c>
      <c r="F1269" t="s">
        <v>17027</v>
      </c>
    </row>
    <row r="1270" spans="5:6" x14ac:dyDescent="0.35">
      <c r="E1270" t="s">
        <v>26458</v>
      </c>
      <c r="F1270" t="s">
        <v>8178</v>
      </c>
    </row>
    <row r="1271" spans="5:6" x14ac:dyDescent="0.35">
      <c r="E1271" t="s">
        <v>29581</v>
      </c>
      <c r="F1271" t="s">
        <v>28223</v>
      </c>
    </row>
    <row r="1272" spans="5:6" x14ac:dyDescent="0.35">
      <c r="E1272" t="s">
        <v>30900</v>
      </c>
      <c r="F1272" t="s">
        <v>5137</v>
      </c>
    </row>
    <row r="1273" spans="5:6" x14ac:dyDescent="0.35">
      <c r="E1273" t="s">
        <v>31659</v>
      </c>
      <c r="F1273" t="s">
        <v>11826</v>
      </c>
    </row>
    <row r="1274" spans="5:6" x14ac:dyDescent="0.35">
      <c r="E1274" t="s">
        <v>19466</v>
      </c>
      <c r="F1274" t="s">
        <v>11530</v>
      </c>
    </row>
    <row r="1275" spans="5:6" x14ac:dyDescent="0.35">
      <c r="E1275" t="s">
        <v>19512</v>
      </c>
      <c r="F1275" t="s">
        <v>3282</v>
      </c>
    </row>
    <row r="1276" spans="5:6" x14ac:dyDescent="0.35">
      <c r="E1276" t="s">
        <v>16909</v>
      </c>
      <c r="F1276" t="s">
        <v>22317</v>
      </c>
    </row>
    <row r="1277" spans="5:6" x14ac:dyDescent="0.35">
      <c r="E1277" t="s">
        <v>19444</v>
      </c>
      <c r="F1277" t="s">
        <v>10993</v>
      </c>
    </row>
    <row r="1278" spans="5:6" x14ac:dyDescent="0.35">
      <c r="E1278" t="s">
        <v>19485</v>
      </c>
      <c r="F1278" t="s">
        <v>10951</v>
      </c>
    </row>
    <row r="1279" spans="5:6" x14ac:dyDescent="0.35">
      <c r="E1279" t="s">
        <v>19426</v>
      </c>
      <c r="F1279" t="s">
        <v>26867</v>
      </c>
    </row>
    <row r="1280" spans="5:6" x14ac:dyDescent="0.35">
      <c r="E1280" t="s">
        <v>23813</v>
      </c>
      <c r="F1280" t="s">
        <v>12000</v>
      </c>
    </row>
    <row r="1281" spans="5:6" x14ac:dyDescent="0.35">
      <c r="E1281" t="s">
        <v>19517</v>
      </c>
      <c r="F1281" t="s">
        <v>3276</v>
      </c>
    </row>
    <row r="1282" spans="5:6" x14ac:dyDescent="0.35">
      <c r="E1282" t="s">
        <v>31660</v>
      </c>
      <c r="F1282" t="s">
        <v>12164</v>
      </c>
    </row>
    <row r="1283" spans="5:6" x14ac:dyDescent="0.35">
      <c r="E1283" t="s">
        <v>26830</v>
      </c>
      <c r="F1283" t="s">
        <v>5241</v>
      </c>
    </row>
    <row r="1284" spans="5:6" x14ac:dyDescent="0.35">
      <c r="E1284" t="s">
        <v>28186</v>
      </c>
      <c r="F1284" t="s">
        <v>11676</v>
      </c>
    </row>
    <row r="1285" spans="5:6" x14ac:dyDescent="0.35">
      <c r="E1285" t="s">
        <v>23193</v>
      </c>
      <c r="F1285" t="s">
        <v>11910</v>
      </c>
    </row>
    <row r="1286" spans="5:6" x14ac:dyDescent="0.35">
      <c r="E1286" t="s">
        <v>29206</v>
      </c>
      <c r="F1286" t="s">
        <v>10871</v>
      </c>
    </row>
    <row r="1287" spans="5:6" x14ac:dyDescent="0.35">
      <c r="E1287" t="s">
        <v>23433</v>
      </c>
      <c r="F1287" t="s">
        <v>26856</v>
      </c>
    </row>
    <row r="1288" spans="5:6" x14ac:dyDescent="0.35">
      <c r="E1288" t="s">
        <v>31151</v>
      </c>
      <c r="F1288" t="s">
        <v>24514</v>
      </c>
    </row>
    <row r="1289" spans="5:6" x14ac:dyDescent="0.35">
      <c r="E1289" t="s">
        <v>27485</v>
      </c>
      <c r="F1289" t="s">
        <v>16668</v>
      </c>
    </row>
    <row r="1290" spans="5:6" x14ac:dyDescent="0.35">
      <c r="E1290" t="s">
        <v>19432</v>
      </c>
      <c r="F1290" t="s">
        <v>17965</v>
      </c>
    </row>
    <row r="1291" spans="5:6" x14ac:dyDescent="0.35">
      <c r="E1291" t="s">
        <v>19236</v>
      </c>
      <c r="F1291" t="s">
        <v>4309</v>
      </c>
    </row>
    <row r="1292" spans="5:6" x14ac:dyDescent="0.35">
      <c r="E1292" t="s">
        <v>31587</v>
      </c>
      <c r="F1292" t="s">
        <v>25262</v>
      </c>
    </row>
    <row r="1293" spans="5:6" x14ac:dyDescent="0.35">
      <c r="E1293" t="s">
        <v>26175</v>
      </c>
      <c r="F1293" t="s">
        <v>16353</v>
      </c>
    </row>
    <row r="1294" spans="5:6" x14ac:dyDescent="0.35">
      <c r="E1294" t="s">
        <v>5276</v>
      </c>
      <c r="F1294" t="s">
        <v>13390</v>
      </c>
    </row>
    <row r="1295" spans="5:6" x14ac:dyDescent="0.35">
      <c r="E1295" t="s">
        <v>23974</v>
      </c>
      <c r="F1295" t="s">
        <v>2445</v>
      </c>
    </row>
    <row r="1296" spans="5:6" x14ac:dyDescent="0.35">
      <c r="E1296" t="s">
        <v>24297</v>
      </c>
      <c r="F1296" t="s">
        <v>8092</v>
      </c>
    </row>
    <row r="1297" spans="5:6" x14ac:dyDescent="0.35">
      <c r="E1297" t="s">
        <v>23952</v>
      </c>
      <c r="F1297" t="s">
        <v>11455</v>
      </c>
    </row>
    <row r="1298" spans="5:6" x14ac:dyDescent="0.35">
      <c r="E1298" t="s">
        <v>19420</v>
      </c>
      <c r="F1298" t="s">
        <v>8366</v>
      </c>
    </row>
    <row r="1299" spans="5:6" x14ac:dyDescent="0.35">
      <c r="E1299" t="s">
        <v>25914</v>
      </c>
      <c r="F1299" t="s">
        <v>17056</v>
      </c>
    </row>
    <row r="1300" spans="5:6" x14ac:dyDescent="0.35">
      <c r="E1300" t="s">
        <v>20333</v>
      </c>
      <c r="F1300" t="s">
        <v>8449</v>
      </c>
    </row>
    <row r="1301" spans="5:6" x14ac:dyDescent="0.35">
      <c r="E1301" t="s">
        <v>23944</v>
      </c>
      <c r="F1301" t="s">
        <v>5081</v>
      </c>
    </row>
    <row r="1302" spans="5:6" x14ac:dyDescent="0.35">
      <c r="E1302" t="s">
        <v>24497</v>
      </c>
      <c r="F1302" t="s">
        <v>4188</v>
      </c>
    </row>
    <row r="1303" spans="5:6" x14ac:dyDescent="0.35">
      <c r="E1303" t="s">
        <v>29447</v>
      </c>
      <c r="F1303" t="s">
        <v>10907</v>
      </c>
    </row>
    <row r="1304" spans="5:6" x14ac:dyDescent="0.35">
      <c r="E1304" t="s">
        <v>25837</v>
      </c>
      <c r="F1304" t="s">
        <v>11757</v>
      </c>
    </row>
    <row r="1305" spans="5:6" x14ac:dyDescent="0.35">
      <c r="E1305" t="s">
        <v>24448</v>
      </c>
      <c r="F1305" t="s">
        <v>12394</v>
      </c>
    </row>
    <row r="1306" spans="5:6" x14ac:dyDescent="0.35">
      <c r="E1306" t="s">
        <v>31423</v>
      </c>
      <c r="F1306" t="s">
        <v>12423</v>
      </c>
    </row>
    <row r="1307" spans="5:6" x14ac:dyDescent="0.35">
      <c r="E1307" t="s">
        <v>26030</v>
      </c>
      <c r="F1307" t="s">
        <v>16534</v>
      </c>
    </row>
    <row r="1308" spans="5:6" x14ac:dyDescent="0.35">
      <c r="E1308" t="s">
        <v>22279</v>
      </c>
      <c r="F1308" t="s">
        <v>2941</v>
      </c>
    </row>
    <row r="1309" spans="5:6" x14ac:dyDescent="0.35">
      <c r="E1309" t="s">
        <v>23244</v>
      </c>
      <c r="F1309" t="s">
        <v>8266</v>
      </c>
    </row>
    <row r="1310" spans="5:6" x14ac:dyDescent="0.35">
      <c r="E1310" t="s">
        <v>26259</v>
      </c>
      <c r="F1310" t="s">
        <v>8275</v>
      </c>
    </row>
    <row r="1311" spans="5:6" x14ac:dyDescent="0.35">
      <c r="E1311" t="s">
        <v>23963</v>
      </c>
      <c r="F1311" t="s">
        <v>27197</v>
      </c>
    </row>
    <row r="1312" spans="5:6" x14ac:dyDescent="0.35">
      <c r="E1312" t="s">
        <v>24114</v>
      </c>
      <c r="F1312" t="s">
        <v>12838</v>
      </c>
    </row>
    <row r="1313" spans="5:6" x14ac:dyDescent="0.35">
      <c r="E1313" t="s">
        <v>25830</v>
      </c>
      <c r="F1313" t="s">
        <v>17268</v>
      </c>
    </row>
    <row r="1314" spans="5:6" x14ac:dyDescent="0.35">
      <c r="E1314" t="s">
        <v>16741</v>
      </c>
      <c r="F1314" t="s">
        <v>29175</v>
      </c>
    </row>
    <row r="1315" spans="5:6" x14ac:dyDescent="0.35">
      <c r="E1315" t="s">
        <v>297</v>
      </c>
      <c r="F1315" t="s">
        <v>11567</v>
      </c>
    </row>
    <row r="1316" spans="5:6" x14ac:dyDescent="0.35">
      <c r="E1316" t="s">
        <v>26058</v>
      </c>
      <c r="F1316" t="s">
        <v>27816</v>
      </c>
    </row>
    <row r="1317" spans="5:6" x14ac:dyDescent="0.35">
      <c r="E1317" t="s">
        <v>30985</v>
      </c>
      <c r="F1317" t="s">
        <v>3146</v>
      </c>
    </row>
    <row r="1318" spans="5:6" x14ac:dyDescent="0.35">
      <c r="E1318" t="s">
        <v>27486</v>
      </c>
      <c r="F1318" t="s">
        <v>13068</v>
      </c>
    </row>
    <row r="1319" spans="5:6" x14ac:dyDescent="0.35">
      <c r="E1319" t="s">
        <v>23625</v>
      </c>
      <c r="F1319" t="s">
        <v>11684</v>
      </c>
    </row>
    <row r="1320" spans="5:6" x14ac:dyDescent="0.35">
      <c r="E1320" t="s">
        <v>16528</v>
      </c>
      <c r="F1320" t="s">
        <v>8202</v>
      </c>
    </row>
    <row r="1321" spans="5:6" x14ac:dyDescent="0.35">
      <c r="E1321" t="s">
        <v>29252</v>
      </c>
      <c r="F1321" t="s">
        <v>21218</v>
      </c>
    </row>
    <row r="1322" spans="5:6" x14ac:dyDescent="0.35">
      <c r="E1322" t="s">
        <v>25875</v>
      </c>
      <c r="F1322" t="s">
        <v>11496</v>
      </c>
    </row>
    <row r="1323" spans="5:6" x14ac:dyDescent="0.35">
      <c r="E1323" t="s">
        <v>23202</v>
      </c>
      <c r="F1323" t="s">
        <v>8284</v>
      </c>
    </row>
    <row r="1324" spans="5:6" x14ac:dyDescent="0.35">
      <c r="E1324" t="s">
        <v>25831</v>
      </c>
      <c r="F1324" t="s">
        <v>16921</v>
      </c>
    </row>
    <row r="1325" spans="5:6" x14ac:dyDescent="0.35">
      <c r="E1325" t="s">
        <v>26029</v>
      </c>
      <c r="F1325" t="s">
        <v>8388</v>
      </c>
    </row>
    <row r="1326" spans="5:6" x14ac:dyDescent="0.35">
      <c r="E1326" t="s">
        <v>19019</v>
      </c>
      <c r="F1326" t="s">
        <v>4776</v>
      </c>
    </row>
    <row r="1327" spans="5:6" x14ac:dyDescent="0.35">
      <c r="E1327" t="s">
        <v>26295</v>
      </c>
      <c r="F1327" t="s">
        <v>6016</v>
      </c>
    </row>
    <row r="1328" spans="5:6" x14ac:dyDescent="0.35">
      <c r="E1328" t="s">
        <v>17644</v>
      </c>
      <c r="F1328" t="s">
        <v>6027</v>
      </c>
    </row>
    <row r="1329" spans="5:6" x14ac:dyDescent="0.35">
      <c r="E1329" t="s">
        <v>30362</v>
      </c>
      <c r="F1329" t="s">
        <v>6032</v>
      </c>
    </row>
    <row r="1330" spans="5:6" x14ac:dyDescent="0.35">
      <c r="E1330" t="s">
        <v>24149</v>
      </c>
      <c r="F1330" t="s">
        <v>6042</v>
      </c>
    </row>
    <row r="1331" spans="5:6" x14ac:dyDescent="0.35">
      <c r="E1331" t="s">
        <v>26073</v>
      </c>
      <c r="F1331" t="s">
        <v>6060</v>
      </c>
    </row>
    <row r="1332" spans="5:6" x14ac:dyDescent="0.35">
      <c r="E1332" t="s">
        <v>31673</v>
      </c>
      <c r="F1332" t="s">
        <v>10913</v>
      </c>
    </row>
    <row r="1333" spans="5:6" x14ac:dyDescent="0.35">
      <c r="E1333" t="s">
        <v>24916</v>
      </c>
      <c r="F1333" t="s">
        <v>10985</v>
      </c>
    </row>
    <row r="1334" spans="5:6" x14ac:dyDescent="0.35">
      <c r="E1334" t="s">
        <v>29250</v>
      </c>
      <c r="F1334" t="s">
        <v>11199</v>
      </c>
    </row>
    <row r="1335" spans="5:6" x14ac:dyDescent="0.35">
      <c r="E1335" t="s">
        <v>19180</v>
      </c>
      <c r="F1335" t="s">
        <v>11696</v>
      </c>
    </row>
    <row r="1336" spans="5:6" x14ac:dyDescent="0.35">
      <c r="E1336" t="s">
        <v>23444</v>
      </c>
      <c r="F1336" t="s">
        <v>11927</v>
      </c>
    </row>
    <row r="1337" spans="5:6" x14ac:dyDescent="0.35">
      <c r="E1337" t="s">
        <v>29443</v>
      </c>
      <c r="F1337" t="s">
        <v>12318</v>
      </c>
    </row>
    <row r="1338" spans="5:6" x14ac:dyDescent="0.35">
      <c r="E1338" t="s">
        <v>30914</v>
      </c>
      <c r="F1338" t="s">
        <v>12448</v>
      </c>
    </row>
    <row r="1339" spans="5:6" x14ac:dyDescent="0.35">
      <c r="E1339" t="s">
        <v>23221</v>
      </c>
      <c r="F1339" t="s">
        <v>12799</v>
      </c>
    </row>
    <row r="1340" spans="5:6" x14ac:dyDescent="0.35">
      <c r="E1340" t="s">
        <v>30338</v>
      </c>
      <c r="F1340" t="s">
        <v>13231</v>
      </c>
    </row>
    <row r="1341" spans="5:6" x14ac:dyDescent="0.35">
      <c r="E1341" t="s">
        <v>23779</v>
      </c>
      <c r="F1341" t="s">
        <v>13295</v>
      </c>
    </row>
    <row r="1342" spans="5:6" x14ac:dyDescent="0.35">
      <c r="E1342" t="s">
        <v>18951</v>
      </c>
      <c r="F1342" t="s">
        <v>13499</v>
      </c>
    </row>
    <row r="1343" spans="5:6" x14ac:dyDescent="0.35">
      <c r="E1343" t="s">
        <v>30133</v>
      </c>
      <c r="F1343" t="s">
        <v>15062</v>
      </c>
    </row>
    <row r="1344" spans="5:6" x14ac:dyDescent="0.35">
      <c r="E1344" t="s">
        <v>23938</v>
      </c>
      <c r="F1344" t="s">
        <v>17068</v>
      </c>
    </row>
    <row r="1345" spans="5:6" x14ac:dyDescent="0.35">
      <c r="E1345" t="s">
        <v>13527</v>
      </c>
      <c r="F1345" t="s">
        <v>20878</v>
      </c>
    </row>
    <row r="1346" spans="5:6" x14ac:dyDescent="0.35">
      <c r="E1346" t="s">
        <v>19063</v>
      </c>
      <c r="F1346" t="s">
        <v>23409</v>
      </c>
    </row>
    <row r="1347" spans="5:6" x14ac:dyDescent="0.35">
      <c r="E1347" t="s">
        <v>19350</v>
      </c>
      <c r="F1347" t="s">
        <v>26414</v>
      </c>
    </row>
    <row r="1348" spans="5:6" x14ac:dyDescent="0.35">
      <c r="E1348" t="s">
        <v>19685</v>
      </c>
      <c r="F1348" t="s">
        <v>29604</v>
      </c>
    </row>
    <row r="1349" spans="5:6" x14ac:dyDescent="0.35">
      <c r="E1349" t="s">
        <v>22714</v>
      </c>
      <c r="F1349" t="s">
        <v>29624</v>
      </c>
    </row>
    <row r="1350" spans="5:6" x14ac:dyDescent="0.35">
      <c r="E1350" t="s">
        <v>23687</v>
      </c>
      <c r="F1350" t="s">
        <v>29628</v>
      </c>
    </row>
    <row r="1351" spans="5:6" x14ac:dyDescent="0.35">
      <c r="E1351" t="s">
        <v>23761</v>
      </c>
      <c r="F1351" t="s">
        <v>29636</v>
      </c>
    </row>
    <row r="1352" spans="5:6" x14ac:dyDescent="0.35">
      <c r="E1352" t="s">
        <v>24108</v>
      </c>
      <c r="F1352" t="s">
        <v>29640</v>
      </c>
    </row>
    <row r="1353" spans="5:6" x14ac:dyDescent="0.35">
      <c r="E1353" t="s">
        <v>25647</v>
      </c>
      <c r="F1353" t="s">
        <v>29672</v>
      </c>
    </row>
    <row r="1354" spans="5:6" x14ac:dyDescent="0.35">
      <c r="E1354" t="s">
        <v>27845</v>
      </c>
      <c r="F1354" t="s">
        <v>29688</v>
      </c>
    </row>
    <row r="1355" spans="5:6" x14ac:dyDescent="0.35">
      <c r="E1355" t="s">
        <v>19157</v>
      </c>
      <c r="F1355" t="s">
        <v>29692</v>
      </c>
    </row>
    <row r="1356" spans="5:6" x14ac:dyDescent="0.35">
      <c r="E1356" t="s">
        <v>30173</v>
      </c>
      <c r="F1356" t="s">
        <v>29703</v>
      </c>
    </row>
    <row r="1357" spans="5:6" x14ac:dyDescent="0.35">
      <c r="E1357" t="s">
        <v>24111</v>
      </c>
      <c r="F1357" t="s">
        <v>29719</v>
      </c>
    </row>
    <row r="1358" spans="5:6" x14ac:dyDescent="0.35">
      <c r="E1358" t="s">
        <v>31044</v>
      </c>
      <c r="F1358" t="s">
        <v>29735</v>
      </c>
    </row>
    <row r="1359" spans="5:6" x14ac:dyDescent="0.35">
      <c r="E1359" t="s">
        <v>30183</v>
      </c>
      <c r="F1359" t="s">
        <v>29755</v>
      </c>
    </row>
    <row r="1360" spans="5:6" x14ac:dyDescent="0.35">
      <c r="E1360" t="s">
        <v>23893</v>
      </c>
      <c r="F1360" t="s">
        <v>29795</v>
      </c>
    </row>
    <row r="1361" spans="5:6" x14ac:dyDescent="0.35">
      <c r="E1361" t="s">
        <v>16964</v>
      </c>
      <c r="F1361" t="s">
        <v>29799</v>
      </c>
    </row>
    <row r="1362" spans="5:6" x14ac:dyDescent="0.35">
      <c r="E1362" t="s">
        <v>30872</v>
      </c>
      <c r="F1362" t="s">
        <v>29803</v>
      </c>
    </row>
    <row r="1363" spans="5:6" x14ac:dyDescent="0.35">
      <c r="E1363" t="s">
        <v>19424</v>
      </c>
      <c r="F1363" t="s">
        <v>29807</v>
      </c>
    </row>
    <row r="1364" spans="5:6" x14ac:dyDescent="0.35">
      <c r="E1364" t="s">
        <v>17872</v>
      </c>
      <c r="F1364" t="s">
        <v>29811</v>
      </c>
    </row>
    <row r="1365" spans="5:6" x14ac:dyDescent="0.35">
      <c r="E1365" t="s">
        <v>24491</v>
      </c>
      <c r="F1365" t="s">
        <v>29815</v>
      </c>
    </row>
    <row r="1366" spans="5:6" x14ac:dyDescent="0.35">
      <c r="E1366" t="s">
        <v>26024</v>
      </c>
      <c r="F1366" t="s">
        <v>29823</v>
      </c>
    </row>
    <row r="1367" spans="5:6" x14ac:dyDescent="0.35">
      <c r="E1367" t="s">
        <v>26080</v>
      </c>
      <c r="F1367" t="s">
        <v>29831</v>
      </c>
    </row>
    <row r="1368" spans="5:6" x14ac:dyDescent="0.35">
      <c r="E1368" t="s">
        <v>23992</v>
      </c>
      <c r="F1368" t="s">
        <v>29879</v>
      </c>
    </row>
    <row r="1369" spans="5:6" x14ac:dyDescent="0.35">
      <c r="E1369" t="s">
        <v>26068</v>
      </c>
      <c r="F1369" t="s">
        <v>29903</v>
      </c>
    </row>
    <row r="1370" spans="5:6" x14ac:dyDescent="0.35">
      <c r="E1370" t="s">
        <v>16645</v>
      </c>
      <c r="F1370" t="s">
        <v>29923</v>
      </c>
    </row>
    <row r="1371" spans="5:6" x14ac:dyDescent="0.35">
      <c r="E1371" t="s">
        <v>20264</v>
      </c>
      <c r="F1371" t="s">
        <v>29939</v>
      </c>
    </row>
    <row r="1372" spans="5:6" x14ac:dyDescent="0.35">
      <c r="E1372" t="s">
        <v>17494</v>
      </c>
      <c r="F1372" t="s">
        <v>29943</v>
      </c>
    </row>
    <row r="1373" spans="5:6" x14ac:dyDescent="0.35">
      <c r="E1373" t="s">
        <v>31599</v>
      </c>
      <c r="F1373" t="s">
        <v>29947</v>
      </c>
    </row>
    <row r="1374" spans="5:6" x14ac:dyDescent="0.35">
      <c r="E1374" t="s">
        <v>18977</v>
      </c>
      <c r="F1374" t="s">
        <v>29955</v>
      </c>
    </row>
    <row r="1375" spans="5:6" x14ac:dyDescent="0.35">
      <c r="E1375" t="s">
        <v>23365</v>
      </c>
      <c r="F1375" t="s">
        <v>29971</v>
      </c>
    </row>
    <row r="1376" spans="5:6" x14ac:dyDescent="0.35">
      <c r="E1376" t="s">
        <v>22278</v>
      </c>
      <c r="F1376" t="s">
        <v>29975</v>
      </c>
    </row>
    <row r="1377" spans="5:6" x14ac:dyDescent="0.35">
      <c r="E1377" t="s">
        <v>24180</v>
      </c>
      <c r="F1377" t="s">
        <v>29987</v>
      </c>
    </row>
    <row r="1378" spans="5:6" x14ac:dyDescent="0.35">
      <c r="E1378" t="s">
        <v>371</v>
      </c>
      <c r="F1378" t="s">
        <v>30003</v>
      </c>
    </row>
    <row r="1379" spans="5:6" x14ac:dyDescent="0.35">
      <c r="E1379" t="s">
        <v>31270</v>
      </c>
      <c r="F1379" t="s">
        <v>30007</v>
      </c>
    </row>
    <row r="1380" spans="5:6" x14ac:dyDescent="0.35">
      <c r="E1380" t="s">
        <v>31690</v>
      </c>
      <c r="F1380" t="s">
        <v>30018</v>
      </c>
    </row>
    <row r="1381" spans="5:6" x14ac:dyDescent="0.35">
      <c r="E1381" t="s">
        <v>23361</v>
      </c>
      <c r="F1381" t="s">
        <v>30022</v>
      </c>
    </row>
    <row r="1382" spans="5:6" x14ac:dyDescent="0.35">
      <c r="E1382" t="s">
        <v>31661</v>
      </c>
      <c r="F1382" t="s">
        <v>30417</v>
      </c>
    </row>
    <row r="1383" spans="5:6" x14ac:dyDescent="0.35">
      <c r="E1383" t="s">
        <v>29445</v>
      </c>
      <c r="F1383" t="s">
        <v>30425</v>
      </c>
    </row>
    <row r="1384" spans="5:6" x14ac:dyDescent="0.35">
      <c r="E1384" t="s">
        <v>23810</v>
      </c>
      <c r="F1384" t="s">
        <v>30437</v>
      </c>
    </row>
    <row r="1385" spans="5:6" x14ac:dyDescent="0.35">
      <c r="E1385" t="s">
        <v>29188</v>
      </c>
      <c r="F1385" t="s">
        <v>30449</v>
      </c>
    </row>
    <row r="1386" spans="5:6" x14ac:dyDescent="0.35">
      <c r="E1386" t="s">
        <v>31544</v>
      </c>
      <c r="F1386" t="s">
        <v>30453</v>
      </c>
    </row>
    <row r="1387" spans="5:6" x14ac:dyDescent="0.35">
      <c r="E1387" t="s">
        <v>31671</v>
      </c>
      <c r="F1387" t="s">
        <v>30469</v>
      </c>
    </row>
    <row r="1388" spans="5:6" x14ac:dyDescent="0.35">
      <c r="E1388" t="s">
        <v>26798</v>
      </c>
      <c r="F1388" t="s">
        <v>30473</v>
      </c>
    </row>
    <row r="1389" spans="5:6" x14ac:dyDescent="0.35">
      <c r="E1389" t="s">
        <v>24905</v>
      </c>
      <c r="F1389" t="s">
        <v>30481</v>
      </c>
    </row>
    <row r="1390" spans="5:6" x14ac:dyDescent="0.35">
      <c r="E1390" t="s">
        <v>17323</v>
      </c>
      <c r="F1390" t="s">
        <v>30489</v>
      </c>
    </row>
    <row r="1391" spans="5:6" x14ac:dyDescent="0.35">
      <c r="E1391" t="s">
        <v>19537</v>
      </c>
      <c r="F1391" t="s">
        <v>30501</v>
      </c>
    </row>
    <row r="1392" spans="5:6" x14ac:dyDescent="0.35">
      <c r="E1392" t="s">
        <v>19560</v>
      </c>
      <c r="F1392" t="s">
        <v>30505</v>
      </c>
    </row>
    <row r="1393" spans="5:6" x14ac:dyDescent="0.35">
      <c r="E1393" t="s">
        <v>31643</v>
      </c>
      <c r="F1393" t="s">
        <v>30509</v>
      </c>
    </row>
    <row r="1394" spans="5:6" x14ac:dyDescent="0.35">
      <c r="E1394" t="s">
        <v>30828</v>
      </c>
      <c r="F1394" t="s">
        <v>30529</v>
      </c>
    </row>
    <row r="1395" spans="5:6" x14ac:dyDescent="0.35">
      <c r="E1395" t="s">
        <v>31249</v>
      </c>
      <c r="F1395" t="s">
        <v>30533</v>
      </c>
    </row>
    <row r="1396" spans="5:6" x14ac:dyDescent="0.35">
      <c r="E1396" t="s">
        <v>23257</v>
      </c>
      <c r="F1396" t="s">
        <v>30541</v>
      </c>
    </row>
    <row r="1397" spans="5:6" x14ac:dyDescent="0.35">
      <c r="E1397" t="s">
        <v>26814</v>
      </c>
      <c r="F1397" t="s">
        <v>30553</v>
      </c>
    </row>
    <row r="1398" spans="5:6" x14ac:dyDescent="0.35">
      <c r="E1398" t="s">
        <v>16556</v>
      </c>
      <c r="F1398" t="s">
        <v>30557</v>
      </c>
    </row>
    <row r="1399" spans="5:6" x14ac:dyDescent="0.35">
      <c r="E1399" t="s">
        <v>31687</v>
      </c>
      <c r="F1399" t="s">
        <v>30565</v>
      </c>
    </row>
    <row r="1400" spans="5:6" x14ac:dyDescent="0.35">
      <c r="E1400" t="s">
        <v>23287</v>
      </c>
      <c r="F1400" t="s">
        <v>30569</v>
      </c>
    </row>
    <row r="1401" spans="5:6" x14ac:dyDescent="0.35">
      <c r="E1401" t="s">
        <v>29236</v>
      </c>
      <c r="F1401" t="s">
        <v>30585</v>
      </c>
    </row>
    <row r="1402" spans="5:6" x14ac:dyDescent="0.35">
      <c r="E1402" t="s">
        <v>26103</v>
      </c>
      <c r="F1402" t="s">
        <v>30597</v>
      </c>
    </row>
    <row r="1403" spans="5:6" x14ac:dyDescent="0.35">
      <c r="E1403" t="s">
        <v>17682</v>
      </c>
      <c r="F1403" t="s">
        <v>30601</v>
      </c>
    </row>
    <row r="1404" spans="5:6" x14ac:dyDescent="0.35">
      <c r="E1404" t="s">
        <v>16965</v>
      </c>
      <c r="F1404" t="s">
        <v>30605</v>
      </c>
    </row>
    <row r="1405" spans="5:6" x14ac:dyDescent="0.35">
      <c r="E1405" t="s">
        <v>30813</v>
      </c>
      <c r="F1405" t="s">
        <v>31851</v>
      </c>
    </row>
    <row r="1406" spans="5:6" x14ac:dyDescent="0.35">
      <c r="E1406" t="s">
        <v>6709</v>
      </c>
      <c r="F1406" t="s">
        <v>31931</v>
      </c>
    </row>
    <row r="1407" spans="5:6" x14ac:dyDescent="0.35">
      <c r="E1407" t="s">
        <v>7830</v>
      </c>
      <c r="F1407" t="s">
        <v>21071</v>
      </c>
    </row>
    <row r="1408" spans="5:6" x14ac:dyDescent="0.35">
      <c r="E1408" t="s">
        <v>6855</v>
      </c>
      <c r="F1408" t="s">
        <v>11081</v>
      </c>
    </row>
    <row r="1409" spans="5:6" x14ac:dyDescent="0.35">
      <c r="E1409" t="s">
        <v>17624</v>
      </c>
      <c r="F1409" t="s">
        <v>29983</v>
      </c>
    </row>
    <row r="1410" spans="5:6" x14ac:dyDescent="0.35">
      <c r="E1410" t="s">
        <v>26188</v>
      </c>
      <c r="F1410" t="s">
        <v>362</v>
      </c>
    </row>
    <row r="1411" spans="5:6" x14ac:dyDescent="0.35">
      <c r="E1411" t="s">
        <v>30897</v>
      </c>
      <c r="F1411" t="s">
        <v>15057</v>
      </c>
    </row>
    <row r="1412" spans="5:6" x14ac:dyDescent="0.35">
      <c r="E1412" t="s">
        <v>17834</v>
      </c>
      <c r="F1412" t="s">
        <v>10833</v>
      </c>
    </row>
    <row r="1413" spans="5:6" x14ac:dyDescent="0.35">
      <c r="E1413" t="s">
        <v>23946</v>
      </c>
      <c r="F1413" t="s">
        <v>6111</v>
      </c>
    </row>
    <row r="1414" spans="5:6" x14ac:dyDescent="0.35">
      <c r="E1414" t="s">
        <v>323</v>
      </c>
      <c r="F1414" t="s">
        <v>15095</v>
      </c>
    </row>
    <row r="1415" spans="5:6" x14ac:dyDescent="0.35">
      <c r="E1415" t="s">
        <v>26833</v>
      </c>
      <c r="F1415" t="s">
        <v>12463</v>
      </c>
    </row>
    <row r="1416" spans="5:6" x14ac:dyDescent="0.35">
      <c r="E1416" t="s">
        <v>17609</v>
      </c>
      <c r="F1416" t="s">
        <v>11900</v>
      </c>
    </row>
    <row r="1417" spans="5:6" x14ac:dyDescent="0.35">
      <c r="E1417" t="s">
        <v>31055</v>
      </c>
      <c r="F1417" t="s">
        <v>15070</v>
      </c>
    </row>
    <row r="1418" spans="5:6" x14ac:dyDescent="0.35">
      <c r="E1418" t="s">
        <v>19583</v>
      </c>
      <c r="F1418" t="s">
        <v>31889</v>
      </c>
    </row>
    <row r="1419" spans="5:6" x14ac:dyDescent="0.35">
      <c r="E1419" t="s">
        <v>21648</v>
      </c>
      <c r="F1419" t="s">
        <v>6686</v>
      </c>
    </row>
    <row r="1420" spans="5:6" x14ac:dyDescent="0.35">
      <c r="E1420" t="s">
        <v>21649</v>
      </c>
      <c r="F1420" t="s">
        <v>2935</v>
      </c>
    </row>
    <row r="1421" spans="5:6" x14ac:dyDescent="0.35">
      <c r="E1421" t="s">
        <v>22251</v>
      </c>
      <c r="F1421" t="s">
        <v>27836</v>
      </c>
    </row>
    <row r="1422" spans="5:6" x14ac:dyDescent="0.35">
      <c r="E1422" t="s">
        <v>23898</v>
      </c>
      <c r="F1422" t="s">
        <v>20302</v>
      </c>
    </row>
    <row r="1423" spans="5:6" x14ac:dyDescent="0.35">
      <c r="E1423" t="s">
        <v>24996</v>
      </c>
      <c r="F1423" t="s">
        <v>7983</v>
      </c>
    </row>
    <row r="1424" spans="5:6" x14ac:dyDescent="0.35">
      <c r="E1424" t="s">
        <v>25507</v>
      </c>
      <c r="F1424" t="s">
        <v>11995</v>
      </c>
    </row>
    <row r="1425" spans="5:6" x14ac:dyDescent="0.35">
      <c r="E1425" t="s">
        <v>29419</v>
      </c>
      <c r="F1425" t="s">
        <v>30561</v>
      </c>
    </row>
    <row r="1426" spans="5:6" x14ac:dyDescent="0.35">
      <c r="E1426" t="s">
        <v>30632</v>
      </c>
      <c r="F1426" t="s">
        <v>30263</v>
      </c>
    </row>
    <row r="1427" spans="5:6" x14ac:dyDescent="0.35">
      <c r="E1427" t="s">
        <v>30654</v>
      </c>
      <c r="F1427" t="s">
        <v>24820</v>
      </c>
    </row>
    <row r="1428" spans="5:6" x14ac:dyDescent="0.35">
      <c r="E1428" t="s">
        <v>30861</v>
      </c>
      <c r="F1428" t="s">
        <v>24823</v>
      </c>
    </row>
    <row r="1429" spans="5:6" x14ac:dyDescent="0.35">
      <c r="E1429" t="s">
        <v>31507</v>
      </c>
      <c r="F1429" t="s">
        <v>17049</v>
      </c>
    </row>
    <row r="1430" spans="5:6" x14ac:dyDescent="0.35">
      <c r="E1430" t="s">
        <v>16597</v>
      </c>
      <c r="F1430" t="s">
        <v>6349</v>
      </c>
    </row>
    <row r="1431" spans="5:6" x14ac:dyDescent="0.35">
      <c r="E1431" t="s">
        <v>19646</v>
      </c>
      <c r="F1431" t="s">
        <v>18278</v>
      </c>
    </row>
    <row r="1432" spans="5:6" x14ac:dyDescent="0.35">
      <c r="E1432" t="s">
        <v>31621</v>
      </c>
      <c r="F1432" t="s">
        <v>8143</v>
      </c>
    </row>
    <row r="1433" spans="5:6" x14ac:dyDescent="0.35">
      <c r="E1433" t="s">
        <v>18851</v>
      </c>
      <c r="F1433" t="s">
        <v>29951</v>
      </c>
    </row>
    <row r="1434" spans="5:6" x14ac:dyDescent="0.35">
      <c r="E1434" t="s">
        <v>31689</v>
      </c>
      <c r="F1434" t="s">
        <v>29979</v>
      </c>
    </row>
    <row r="1435" spans="5:6" x14ac:dyDescent="0.35">
      <c r="E1435" t="s">
        <v>23505</v>
      </c>
      <c r="F1435" t="s">
        <v>29851</v>
      </c>
    </row>
    <row r="1436" spans="5:6" x14ac:dyDescent="0.35">
      <c r="E1436" t="s">
        <v>19578</v>
      </c>
      <c r="F1436" t="s">
        <v>29919</v>
      </c>
    </row>
    <row r="1437" spans="5:6" x14ac:dyDescent="0.35">
      <c r="E1437" t="s">
        <v>324</v>
      </c>
      <c r="F1437" t="s">
        <v>29963</v>
      </c>
    </row>
    <row r="1438" spans="5:6" x14ac:dyDescent="0.35">
      <c r="E1438" t="s">
        <v>30192</v>
      </c>
      <c r="F1438" t="s">
        <v>30457</v>
      </c>
    </row>
    <row r="1439" spans="5:6" x14ac:dyDescent="0.35">
      <c r="E1439" t="s">
        <v>23171</v>
      </c>
      <c r="F1439" t="s">
        <v>12006</v>
      </c>
    </row>
    <row r="1440" spans="5:6" x14ac:dyDescent="0.35">
      <c r="E1440" t="s">
        <v>29261</v>
      </c>
      <c r="F1440" t="s">
        <v>17060</v>
      </c>
    </row>
    <row r="1441" spans="5:6" x14ac:dyDescent="0.35">
      <c r="E1441" t="s">
        <v>22780</v>
      </c>
      <c r="F1441" t="s">
        <v>31091</v>
      </c>
    </row>
    <row r="1442" spans="5:6" x14ac:dyDescent="0.35">
      <c r="E1442" t="s">
        <v>26854</v>
      </c>
      <c r="F1442" t="s">
        <v>4340</v>
      </c>
    </row>
    <row r="1443" spans="5:6" x14ac:dyDescent="0.35">
      <c r="E1443" t="s">
        <v>18503</v>
      </c>
      <c r="F1443" t="s">
        <v>8037</v>
      </c>
    </row>
    <row r="1444" spans="5:6" x14ac:dyDescent="0.35">
      <c r="E1444" t="s">
        <v>23274</v>
      </c>
      <c r="F1444" t="s">
        <v>20357</v>
      </c>
    </row>
    <row r="1445" spans="5:6" x14ac:dyDescent="0.35">
      <c r="E1445" t="s">
        <v>25645</v>
      </c>
      <c r="F1445" t="s">
        <v>15064</v>
      </c>
    </row>
    <row r="1446" spans="5:6" x14ac:dyDescent="0.35">
      <c r="E1446" t="s">
        <v>27510</v>
      </c>
      <c r="F1446" t="s">
        <v>29656</v>
      </c>
    </row>
    <row r="1447" spans="5:6" x14ac:dyDescent="0.35">
      <c r="E1447" t="s">
        <v>26734</v>
      </c>
      <c r="F1447" t="s">
        <v>29887</v>
      </c>
    </row>
    <row r="1448" spans="5:6" x14ac:dyDescent="0.35">
      <c r="E1448" t="s">
        <v>24133</v>
      </c>
      <c r="F1448" t="s">
        <v>30445</v>
      </c>
    </row>
    <row r="1449" spans="5:6" x14ac:dyDescent="0.35">
      <c r="E1449" t="s">
        <v>26263</v>
      </c>
      <c r="F1449" t="s">
        <v>29839</v>
      </c>
    </row>
    <row r="1450" spans="5:6" x14ac:dyDescent="0.35">
      <c r="E1450" t="s">
        <v>16070</v>
      </c>
      <c r="F1450" t="s">
        <v>412</v>
      </c>
    </row>
    <row r="1451" spans="5:6" x14ac:dyDescent="0.35">
      <c r="E1451" t="s">
        <v>23300</v>
      </c>
      <c r="F1451" t="s">
        <v>7180</v>
      </c>
    </row>
    <row r="1452" spans="5:6" x14ac:dyDescent="0.35">
      <c r="E1452" t="s">
        <v>29186</v>
      </c>
      <c r="F1452" t="s">
        <v>18349</v>
      </c>
    </row>
    <row r="1453" spans="5:6" x14ac:dyDescent="0.35">
      <c r="E1453" t="s">
        <v>31305</v>
      </c>
      <c r="F1453" t="s">
        <v>27979</v>
      </c>
    </row>
    <row r="1454" spans="5:6" x14ac:dyDescent="0.35">
      <c r="E1454" t="s">
        <v>13530</v>
      </c>
      <c r="F1454" t="s">
        <v>19771</v>
      </c>
    </row>
    <row r="1455" spans="5:6" x14ac:dyDescent="0.35">
      <c r="E1455" t="s">
        <v>25745</v>
      </c>
      <c r="F1455" t="s">
        <v>10844</v>
      </c>
    </row>
    <row r="1456" spans="5:6" x14ac:dyDescent="0.35">
      <c r="E1456" t="s">
        <v>23688</v>
      </c>
      <c r="F1456" t="s">
        <v>28961</v>
      </c>
    </row>
    <row r="1457" spans="5:6" x14ac:dyDescent="0.35">
      <c r="E1457" t="s">
        <v>23593</v>
      </c>
      <c r="F1457" t="s">
        <v>6021</v>
      </c>
    </row>
    <row r="1458" spans="5:6" x14ac:dyDescent="0.35">
      <c r="E1458" t="s">
        <v>23181</v>
      </c>
      <c r="F1458" t="s">
        <v>7122</v>
      </c>
    </row>
    <row r="1459" spans="5:6" x14ac:dyDescent="0.35">
      <c r="E1459" t="s">
        <v>24461</v>
      </c>
      <c r="F1459" t="s">
        <v>421</v>
      </c>
    </row>
    <row r="1460" spans="5:6" x14ac:dyDescent="0.35">
      <c r="E1460" t="s">
        <v>23353</v>
      </c>
      <c r="F1460" t="s">
        <v>5406</v>
      </c>
    </row>
    <row r="1461" spans="5:6" x14ac:dyDescent="0.35">
      <c r="E1461" t="s">
        <v>19574</v>
      </c>
      <c r="F1461" t="s">
        <v>18267</v>
      </c>
    </row>
    <row r="1462" spans="5:6" x14ac:dyDescent="0.35">
      <c r="E1462" t="s">
        <v>23966</v>
      </c>
      <c r="F1462" t="s">
        <v>26454</v>
      </c>
    </row>
    <row r="1463" spans="5:6" x14ac:dyDescent="0.35">
      <c r="E1463" t="s">
        <v>23854</v>
      </c>
      <c r="F1463" t="s">
        <v>2889</v>
      </c>
    </row>
    <row r="1464" spans="5:6" x14ac:dyDescent="0.35">
      <c r="E1464" t="s">
        <v>16903</v>
      </c>
      <c r="F1464" t="s">
        <v>19956</v>
      </c>
    </row>
    <row r="1465" spans="5:6" x14ac:dyDescent="0.35">
      <c r="E1465" t="s">
        <v>23483</v>
      </c>
      <c r="F1465" t="s">
        <v>16101</v>
      </c>
    </row>
    <row r="1466" spans="5:6" x14ac:dyDescent="0.35">
      <c r="E1466" t="s">
        <v>26829</v>
      </c>
      <c r="F1466" t="s">
        <v>17036</v>
      </c>
    </row>
    <row r="1467" spans="5:6" x14ac:dyDescent="0.35">
      <c r="E1467" t="s">
        <v>24575</v>
      </c>
      <c r="F1467" t="s">
        <v>22591</v>
      </c>
    </row>
    <row r="1468" spans="5:6" x14ac:dyDescent="0.35">
      <c r="E1468" t="s">
        <v>31634</v>
      </c>
      <c r="F1468" t="s">
        <v>29927</v>
      </c>
    </row>
    <row r="1469" spans="5:6" x14ac:dyDescent="0.35">
      <c r="E1469" t="s">
        <v>27511</v>
      </c>
      <c r="F1469" t="s">
        <v>16771</v>
      </c>
    </row>
    <row r="1470" spans="5:6" x14ac:dyDescent="0.35">
      <c r="E1470" t="s">
        <v>23424</v>
      </c>
      <c r="F1470" t="s">
        <v>22152</v>
      </c>
    </row>
    <row r="1471" spans="5:6" x14ac:dyDescent="0.35">
      <c r="E1471" t="s">
        <v>23329</v>
      </c>
      <c r="F1471" t="s">
        <v>28322</v>
      </c>
    </row>
    <row r="1472" spans="5:6" x14ac:dyDescent="0.35">
      <c r="E1472" t="s">
        <v>26071</v>
      </c>
      <c r="F1472" t="s">
        <v>25023</v>
      </c>
    </row>
    <row r="1473" spans="5:6" x14ac:dyDescent="0.35">
      <c r="E1473" t="s">
        <v>24454</v>
      </c>
      <c r="F1473" t="s">
        <v>25226</v>
      </c>
    </row>
    <row r="1474" spans="5:6" x14ac:dyDescent="0.35">
      <c r="E1474" t="s">
        <v>29444</v>
      </c>
      <c r="F1474" t="s">
        <v>5473</v>
      </c>
    </row>
    <row r="1475" spans="5:6" x14ac:dyDescent="0.35">
      <c r="E1475" t="s">
        <v>26052</v>
      </c>
      <c r="F1475" t="s">
        <v>3363</v>
      </c>
    </row>
    <row r="1476" spans="5:6" x14ac:dyDescent="0.35">
      <c r="E1476" t="s">
        <v>22796</v>
      </c>
      <c r="F1476" t="s">
        <v>25430</v>
      </c>
    </row>
    <row r="1477" spans="5:6" x14ac:dyDescent="0.35">
      <c r="E1477" t="s">
        <v>22824</v>
      </c>
      <c r="F1477" t="s">
        <v>18051</v>
      </c>
    </row>
    <row r="1478" spans="5:6" x14ac:dyDescent="0.35">
      <c r="E1478" t="s">
        <v>22893</v>
      </c>
      <c r="F1478" t="s">
        <v>18057</v>
      </c>
    </row>
    <row r="1479" spans="5:6" x14ac:dyDescent="0.35">
      <c r="E1479" t="s">
        <v>22976</v>
      </c>
      <c r="F1479" t="s">
        <v>29859</v>
      </c>
    </row>
    <row r="1480" spans="5:6" x14ac:dyDescent="0.35">
      <c r="E1480" t="s">
        <v>22952</v>
      </c>
      <c r="F1480" t="s">
        <v>18045</v>
      </c>
    </row>
    <row r="1481" spans="5:6" x14ac:dyDescent="0.35">
      <c r="E1481" t="s">
        <v>331</v>
      </c>
      <c r="F1481" t="s">
        <v>11347</v>
      </c>
    </row>
    <row r="1482" spans="5:6" x14ac:dyDescent="0.35">
      <c r="E1482" t="s">
        <v>27919</v>
      </c>
      <c r="F1482" t="s">
        <v>20395</v>
      </c>
    </row>
    <row r="1483" spans="5:6" x14ac:dyDescent="0.35">
      <c r="E1483" t="s">
        <v>23036</v>
      </c>
      <c r="F1483" t="s">
        <v>4738</v>
      </c>
    </row>
    <row r="1484" spans="5:6" x14ac:dyDescent="0.35">
      <c r="E1484" t="s">
        <v>24567</v>
      </c>
      <c r="F1484" t="s">
        <v>7311</v>
      </c>
    </row>
    <row r="1485" spans="5:6" x14ac:dyDescent="0.35">
      <c r="E1485" t="s">
        <v>21351</v>
      </c>
      <c r="F1485" t="s">
        <v>4324</v>
      </c>
    </row>
    <row r="1486" spans="5:6" x14ac:dyDescent="0.35">
      <c r="E1486" t="s">
        <v>30147</v>
      </c>
      <c r="F1486" t="s">
        <v>29711</v>
      </c>
    </row>
    <row r="1487" spans="5:6" x14ac:dyDescent="0.35">
      <c r="E1487" t="s">
        <v>22922</v>
      </c>
      <c r="F1487" t="s">
        <v>3096</v>
      </c>
    </row>
    <row r="1488" spans="5:6" x14ac:dyDescent="0.35">
      <c r="E1488" t="s">
        <v>22914</v>
      </c>
      <c r="F1488" t="s">
        <v>25435</v>
      </c>
    </row>
    <row r="1489" spans="5:6" x14ac:dyDescent="0.35">
      <c r="E1489" t="s">
        <v>23007</v>
      </c>
      <c r="F1489" t="s">
        <v>18742</v>
      </c>
    </row>
    <row r="1490" spans="5:6" x14ac:dyDescent="0.35">
      <c r="E1490" t="s">
        <v>26040</v>
      </c>
      <c r="F1490" t="s">
        <v>13241</v>
      </c>
    </row>
    <row r="1491" spans="5:6" x14ac:dyDescent="0.35">
      <c r="E1491" t="s">
        <v>30171</v>
      </c>
      <c r="F1491" t="s">
        <v>29935</v>
      </c>
    </row>
    <row r="1492" spans="5:6" x14ac:dyDescent="0.35">
      <c r="E1492" t="s">
        <v>22753</v>
      </c>
      <c r="F1492" t="s">
        <v>30202</v>
      </c>
    </row>
    <row r="1493" spans="5:6" x14ac:dyDescent="0.35">
      <c r="E1493" t="s">
        <v>22808</v>
      </c>
      <c r="F1493" t="s">
        <v>3007</v>
      </c>
    </row>
    <row r="1494" spans="5:6" x14ac:dyDescent="0.35">
      <c r="E1494" t="s">
        <v>22907</v>
      </c>
      <c r="F1494" t="s">
        <v>4005</v>
      </c>
    </row>
    <row r="1495" spans="5:6" x14ac:dyDescent="0.35">
      <c r="E1495" t="s">
        <v>22968</v>
      </c>
      <c r="F1495" t="s">
        <v>4432</v>
      </c>
    </row>
    <row r="1496" spans="5:6" x14ac:dyDescent="0.35">
      <c r="E1496" t="s">
        <v>23082</v>
      </c>
      <c r="F1496" t="s">
        <v>11773</v>
      </c>
    </row>
    <row r="1497" spans="5:6" x14ac:dyDescent="0.35">
      <c r="E1497" t="s">
        <v>24167</v>
      </c>
      <c r="F1497" t="s">
        <v>3494</v>
      </c>
    </row>
    <row r="1498" spans="5:6" x14ac:dyDescent="0.35">
      <c r="E1498" t="s">
        <v>3453</v>
      </c>
      <c r="F1498" t="s">
        <v>12050</v>
      </c>
    </row>
    <row r="1499" spans="5:6" x14ac:dyDescent="0.35">
      <c r="E1499" t="s">
        <v>24275</v>
      </c>
      <c r="F1499" t="s">
        <v>5328</v>
      </c>
    </row>
    <row r="1500" spans="5:6" x14ac:dyDescent="0.35">
      <c r="E1500" t="s">
        <v>23201</v>
      </c>
      <c r="F1500" t="s">
        <v>12124</v>
      </c>
    </row>
    <row r="1501" spans="5:6" x14ac:dyDescent="0.35">
      <c r="E1501" t="s">
        <v>24044</v>
      </c>
      <c r="F1501" t="s">
        <v>10838</v>
      </c>
    </row>
    <row r="1502" spans="5:6" x14ac:dyDescent="0.35">
      <c r="E1502" t="s">
        <v>18086</v>
      </c>
      <c r="F1502" t="s">
        <v>20415</v>
      </c>
    </row>
    <row r="1503" spans="5:6" x14ac:dyDescent="0.35">
      <c r="E1503" t="s">
        <v>18847</v>
      </c>
      <c r="F1503" t="s">
        <v>27748</v>
      </c>
    </row>
    <row r="1504" spans="5:6" x14ac:dyDescent="0.35">
      <c r="E1504" t="s">
        <v>23141</v>
      </c>
      <c r="F1504" t="s">
        <v>8197</v>
      </c>
    </row>
    <row r="1505" spans="5:6" x14ac:dyDescent="0.35">
      <c r="E1505" t="s">
        <v>24398</v>
      </c>
      <c r="F1505" t="s">
        <v>18048</v>
      </c>
    </row>
    <row r="1506" spans="5:6" x14ac:dyDescent="0.35">
      <c r="E1506" t="s">
        <v>23957</v>
      </c>
      <c r="F1506" t="s">
        <v>29827</v>
      </c>
    </row>
    <row r="1507" spans="5:6" x14ac:dyDescent="0.35">
      <c r="E1507" t="s">
        <v>23438</v>
      </c>
      <c r="F1507" t="s">
        <v>31884</v>
      </c>
    </row>
    <row r="1508" spans="5:6" x14ac:dyDescent="0.35">
      <c r="E1508" t="s">
        <v>26104</v>
      </c>
      <c r="F1508" t="s">
        <v>18320</v>
      </c>
    </row>
    <row r="1509" spans="5:6" x14ac:dyDescent="0.35">
      <c r="E1509" t="s">
        <v>31240</v>
      </c>
      <c r="F1509" t="s">
        <v>10884</v>
      </c>
    </row>
    <row r="1510" spans="5:6" x14ac:dyDescent="0.35">
      <c r="E1510" t="s">
        <v>23983</v>
      </c>
      <c r="F1510" t="s">
        <v>16153</v>
      </c>
    </row>
    <row r="1511" spans="5:6" x14ac:dyDescent="0.35">
      <c r="E1511" t="s">
        <v>25868</v>
      </c>
      <c r="F1511" t="s">
        <v>12148</v>
      </c>
    </row>
    <row r="1512" spans="5:6" x14ac:dyDescent="0.35">
      <c r="E1512" t="s">
        <v>18848</v>
      </c>
      <c r="F1512" t="s">
        <v>24798</v>
      </c>
    </row>
    <row r="1513" spans="5:6" x14ac:dyDescent="0.35">
      <c r="E1513" t="s">
        <v>22768</v>
      </c>
      <c r="F1513" t="s">
        <v>27788</v>
      </c>
    </row>
    <row r="1514" spans="5:6" x14ac:dyDescent="0.35">
      <c r="E1514" t="s">
        <v>30150</v>
      </c>
      <c r="F1514" t="s">
        <v>7794</v>
      </c>
    </row>
    <row r="1515" spans="5:6" x14ac:dyDescent="0.35">
      <c r="E1515" t="s">
        <v>30196</v>
      </c>
      <c r="F1515" t="s">
        <v>7582</v>
      </c>
    </row>
    <row r="1516" spans="5:6" x14ac:dyDescent="0.35">
      <c r="E1516" t="s">
        <v>22341</v>
      </c>
      <c r="F1516" t="s">
        <v>24536</v>
      </c>
    </row>
    <row r="1517" spans="5:6" x14ac:dyDescent="0.35">
      <c r="E1517" t="s">
        <v>29420</v>
      </c>
      <c r="F1517" t="s">
        <v>29143</v>
      </c>
    </row>
    <row r="1518" spans="5:6" x14ac:dyDescent="0.35">
      <c r="E1518" t="s">
        <v>22961</v>
      </c>
      <c r="F1518" t="s">
        <v>29596</v>
      </c>
    </row>
    <row r="1519" spans="5:6" x14ac:dyDescent="0.35">
      <c r="E1519" t="s">
        <v>31306</v>
      </c>
      <c r="F1519" t="s">
        <v>29608</v>
      </c>
    </row>
    <row r="1520" spans="5:6" x14ac:dyDescent="0.35">
      <c r="E1520" t="s">
        <v>30920</v>
      </c>
      <c r="F1520" t="s">
        <v>29644</v>
      </c>
    </row>
    <row r="1521" spans="5:6" x14ac:dyDescent="0.35">
      <c r="E1521" t="s">
        <v>22801</v>
      </c>
      <c r="F1521" t="s">
        <v>29648</v>
      </c>
    </row>
    <row r="1522" spans="5:6" x14ac:dyDescent="0.35">
      <c r="E1522" t="s">
        <v>22897</v>
      </c>
      <c r="F1522" t="s">
        <v>29707</v>
      </c>
    </row>
    <row r="1523" spans="5:6" x14ac:dyDescent="0.35">
      <c r="E1523" t="s">
        <v>22904</v>
      </c>
      <c r="F1523" t="s">
        <v>29863</v>
      </c>
    </row>
    <row r="1524" spans="5:6" x14ac:dyDescent="0.35">
      <c r="E1524" t="s">
        <v>16568</v>
      </c>
      <c r="F1524" t="s">
        <v>29931</v>
      </c>
    </row>
    <row r="1525" spans="5:6" x14ac:dyDescent="0.35">
      <c r="E1525" t="s">
        <v>16569</v>
      </c>
      <c r="F1525" t="s">
        <v>30413</v>
      </c>
    </row>
    <row r="1526" spans="5:6" x14ac:dyDescent="0.35">
      <c r="E1526" t="s">
        <v>16570</v>
      </c>
      <c r="F1526" t="s">
        <v>3780</v>
      </c>
    </row>
    <row r="1527" spans="5:6" x14ac:dyDescent="0.35">
      <c r="E1527" t="s">
        <v>15170</v>
      </c>
      <c r="F1527" t="s">
        <v>7102</v>
      </c>
    </row>
    <row r="1528" spans="5:6" x14ac:dyDescent="0.35">
      <c r="E1528" t="s">
        <v>24035</v>
      </c>
      <c r="F1528" t="s">
        <v>21812</v>
      </c>
    </row>
    <row r="1529" spans="5:6" x14ac:dyDescent="0.35">
      <c r="E1529" t="s">
        <v>23685</v>
      </c>
      <c r="F1529" t="s">
        <v>12512</v>
      </c>
    </row>
    <row r="1530" spans="5:6" x14ac:dyDescent="0.35">
      <c r="E1530" t="s">
        <v>17628</v>
      </c>
      <c r="F1530" t="s">
        <v>13367</v>
      </c>
    </row>
    <row r="1531" spans="5:6" x14ac:dyDescent="0.35">
      <c r="E1531" t="s">
        <v>17631</v>
      </c>
      <c r="F1531" t="s">
        <v>19932</v>
      </c>
    </row>
    <row r="1532" spans="5:6" x14ac:dyDescent="0.35">
      <c r="E1532" t="s">
        <v>17632</v>
      </c>
      <c r="F1532" t="s">
        <v>4152</v>
      </c>
    </row>
    <row r="1533" spans="5:6" x14ac:dyDescent="0.35">
      <c r="E1533" t="s">
        <v>19178</v>
      </c>
      <c r="F1533" t="s">
        <v>29696</v>
      </c>
    </row>
    <row r="1534" spans="5:6" x14ac:dyDescent="0.35">
      <c r="E1534" t="s">
        <v>19198</v>
      </c>
      <c r="F1534" t="s">
        <v>11282</v>
      </c>
    </row>
    <row r="1535" spans="5:6" x14ac:dyDescent="0.35">
      <c r="E1535" t="s">
        <v>19504</v>
      </c>
      <c r="F1535" t="s">
        <v>28087</v>
      </c>
    </row>
    <row r="1536" spans="5:6" x14ac:dyDescent="0.35">
      <c r="E1536" t="s">
        <v>19680</v>
      </c>
      <c r="F1536" t="s">
        <v>5031</v>
      </c>
    </row>
    <row r="1537" spans="5:6" x14ac:dyDescent="0.35">
      <c r="E1537" t="s">
        <v>23764</v>
      </c>
      <c r="F1537" t="s">
        <v>2809</v>
      </c>
    </row>
    <row r="1538" spans="5:6" x14ac:dyDescent="0.35">
      <c r="E1538" t="s">
        <v>24280</v>
      </c>
      <c r="F1538" t="s">
        <v>511</v>
      </c>
    </row>
    <row r="1539" spans="5:6" x14ac:dyDescent="0.35">
      <c r="E1539" t="s">
        <v>26472</v>
      </c>
      <c r="F1539" t="s">
        <v>3065</v>
      </c>
    </row>
    <row r="1540" spans="5:6" x14ac:dyDescent="0.35">
      <c r="E1540" t="s">
        <v>29570</v>
      </c>
      <c r="F1540" t="s">
        <v>7697</v>
      </c>
    </row>
    <row r="1541" spans="5:6" x14ac:dyDescent="0.35">
      <c r="E1541" t="s">
        <v>30869</v>
      </c>
      <c r="F1541" t="s">
        <v>16854</v>
      </c>
    </row>
    <row r="1542" spans="5:6" x14ac:dyDescent="0.35">
      <c r="E1542" t="s">
        <v>31117</v>
      </c>
      <c r="F1542" t="s">
        <v>28991</v>
      </c>
    </row>
    <row r="1543" spans="5:6" x14ac:dyDescent="0.35">
      <c r="E1543" t="s">
        <v>17564</v>
      </c>
      <c r="F1543" t="s">
        <v>7790</v>
      </c>
    </row>
    <row r="1544" spans="5:6" x14ac:dyDescent="0.35">
      <c r="E1544" t="s">
        <v>26244</v>
      </c>
      <c r="F1544" t="s">
        <v>24806</v>
      </c>
    </row>
    <row r="1545" spans="5:6" x14ac:dyDescent="0.35">
      <c r="E1545" t="s">
        <v>27505</v>
      </c>
      <c r="F1545" t="s">
        <v>24883</v>
      </c>
    </row>
    <row r="1546" spans="5:6" x14ac:dyDescent="0.35">
      <c r="E1546" t="s">
        <v>19091</v>
      </c>
      <c r="F1546" t="s">
        <v>5345</v>
      </c>
    </row>
    <row r="1547" spans="5:6" x14ac:dyDescent="0.35">
      <c r="E1547" t="s">
        <v>19433</v>
      </c>
      <c r="F1547" t="s">
        <v>11588</v>
      </c>
    </row>
    <row r="1548" spans="5:6" x14ac:dyDescent="0.35">
      <c r="E1548" t="s">
        <v>24218</v>
      </c>
      <c r="F1548" t="s">
        <v>20410</v>
      </c>
    </row>
    <row r="1549" spans="5:6" x14ac:dyDescent="0.35">
      <c r="E1549" t="s">
        <v>24125</v>
      </c>
      <c r="F1549" t="s">
        <v>11645</v>
      </c>
    </row>
    <row r="1550" spans="5:6" x14ac:dyDescent="0.35">
      <c r="E1550" t="s">
        <v>24449</v>
      </c>
      <c r="F1550" t="s">
        <v>12613</v>
      </c>
    </row>
    <row r="1551" spans="5:6" x14ac:dyDescent="0.35">
      <c r="E1551" t="s">
        <v>16647</v>
      </c>
      <c r="F1551" t="s">
        <v>3085</v>
      </c>
    </row>
    <row r="1552" spans="5:6" x14ac:dyDescent="0.35">
      <c r="E1552" t="s">
        <v>31545</v>
      </c>
      <c r="F1552" t="s">
        <v>18246</v>
      </c>
    </row>
    <row r="1553" spans="5:6" x14ac:dyDescent="0.35">
      <c r="E1553" t="s">
        <v>23307</v>
      </c>
      <c r="F1553" t="s">
        <v>25935</v>
      </c>
    </row>
    <row r="1554" spans="5:6" x14ac:dyDescent="0.35">
      <c r="E1554" t="s">
        <v>754</v>
      </c>
      <c r="F1554" t="s">
        <v>20072</v>
      </c>
    </row>
    <row r="1555" spans="5:6" x14ac:dyDescent="0.35">
      <c r="E1555" t="s">
        <v>25898</v>
      </c>
      <c r="F1555" t="s">
        <v>28450</v>
      </c>
    </row>
    <row r="1556" spans="5:6" x14ac:dyDescent="0.35">
      <c r="E1556" t="s">
        <v>19235</v>
      </c>
      <c r="F1556" t="s">
        <v>11858</v>
      </c>
    </row>
    <row r="1557" spans="5:6" x14ac:dyDescent="0.35">
      <c r="E1557" t="s">
        <v>16776</v>
      </c>
      <c r="F1557" t="s">
        <v>11669</v>
      </c>
    </row>
    <row r="1558" spans="5:6" x14ac:dyDescent="0.35">
      <c r="E1558" t="s">
        <v>749</v>
      </c>
      <c r="F1558" t="s">
        <v>13176</v>
      </c>
    </row>
    <row r="1559" spans="5:6" x14ac:dyDescent="0.35">
      <c r="E1559" t="s">
        <v>31165</v>
      </c>
      <c r="F1559" t="s">
        <v>28502</v>
      </c>
    </row>
    <row r="1560" spans="5:6" x14ac:dyDescent="0.35">
      <c r="E1560" t="s">
        <v>18017</v>
      </c>
      <c r="F1560" t="s">
        <v>28442</v>
      </c>
    </row>
    <row r="1561" spans="5:6" x14ac:dyDescent="0.35">
      <c r="E1561" t="s">
        <v>23162</v>
      </c>
      <c r="F1561" t="s">
        <v>3382</v>
      </c>
    </row>
    <row r="1562" spans="5:6" x14ac:dyDescent="0.35">
      <c r="E1562" t="s">
        <v>23521</v>
      </c>
      <c r="F1562" t="s">
        <v>7928</v>
      </c>
    </row>
    <row r="1563" spans="5:6" x14ac:dyDescent="0.35">
      <c r="E1563" t="s">
        <v>31648</v>
      </c>
      <c r="F1563" t="s">
        <v>13192</v>
      </c>
    </row>
    <row r="1564" spans="5:6" x14ac:dyDescent="0.35">
      <c r="E1564" t="s">
        <v>17838</v>
      </c>
      <c r="F1564" t="s">
        <v>28865</v>
      </c>
    </row>
    <row r="1565" spans="5:6" x14ac:dyDescent="0.35">
      <c r="E1565" t="s">
        <v>31620</v>
      </c>
      <c r="F1565" t="s">
        <v>17557</v>
      </c>
    </row>
    <row r="1566" spans="5:6" x14ac:dyDescent="0.35">
      <c r="E1566" t="s">
        <v>24562</v>
      </c>
      <c r="F1566" t="s">
        <v>29915</v>
      </c>
    </row>
    <row r="1567" spans="5:6" x14ac:dyDescent="0.35">
      <c r="E1567" t="s">
        <v>24399</v>
      </c>
      <c r="F1567" t="s">
        <v>5660</v>
      </c>
    </row>
    <row r="1568" spans="5:6" x14ac:dyDescent="0.35">
      <c r="E1568" t="s">
        <v>762</v>
      </c>
      <c r="F1568" t="s">
        <v>17962</v>
      </c>
    </row>
    <row r="1569" spans="5:6" x14ac:dyDescent="0.35">
      <c r="E1569" t="s">
        <v>570</v>
      </c>
      <c r="F1569" t="s">
        <v>24716</v>
      </c>
    </row>
    <row r="1570" spans="5:6" x14ac:dyDescent="0.35">
      <c r="E1570" t="s">
        <v>23638</v>
      </c>
      <c r="F1570" t="s">
        <v>24720</v>
      </c>
    </row>
    <row r="1571" spans="5:6" x14ac:dyDescent="0.35">
      <c r="E1571" t="s">
        <v>23689</v>
      </c>
      <c r="F1571" t="s">
        <v>24767</v>
      </c>
    </row>
    <row r="1572" spans="5:6" x14ac:dyDescent="0.35">
      <c r="E1572" t="s">
        <v>27906</v>
      </c>
      <c r="F1572" t="s">
        <v>24787</v>
      </c>
    </row>
    <row r="1573" spans="5:6" x14ac:dyDescent="0.35">
      <c r="E1573" t="s">
        <v>24161</v>
      </c>
      <c r="F1573" t="s">
        <v>24802</v>
      </c>
    </row>
    <row r="1574" spans="5:6" x14ac:dyDescent="0.35">
      <c r="E1574" t="s">
        <v>17590</v>
      </c>
      <c r="F1574" t="s">
        <v>24813</v>
      </c>
    </row>
    <row r="1575" spans="5:6" x14ac:dyDescent="0.35">
      <c r="E1575" t="s">
        <v>17622</v>
      </c>
      <c r="F1575" t="s">
        <v>24827</v>
      </c>
    </row>
    <row r="1576" spans="5:6" x14ac:dyDescent="0.35">
      <c r="E1576" t="s">
        <v>753</v>
      </c>
      <c r="F1576" t="s">
        <v>24830</v>
      </c>
    </row>
    <row r="1577" spans="5:6" x14ac:dyDescent="0.35">
      <c r="E1577" t="s">
        <v>24039</v>
      </c>
      <c r="F1577" t="s">
        <v>24879</v>
      </c>
    </row>
    <row r="1578" spans="5:6" x14ac:dyDescent="0.35">
      <c r="E1578" t="s">
        <v>27457</v>
      </c>
      <c r="F1578" t="s">
        <v>24886</v>
      </c>
    </row>
    <row r="1579" spans="5:6" x14ac:dyDescent="0.35">
      <c r="E1579" t="s">
        <v>31297</v>
      </c>
      <c r="F1579" t="s">
        <v>24889</v>
      </c>
    </row>
    <row r="1580" spans="5:6" x14ac:dyDescent="0.35">
      <c r="E1580" t="s">
        <v>17576</v>
      </c>
      <c r="F1580" t="s">
        <v>24893</v>
      </c>
    </row>
    <row r="1581" spans="5:6" x14ac:dyDescent="0.35">
      <c r="E1581" t="s">
        <v>15182</v>
      </c>
      <c r="F1581" t="s">
        <v>28482</v>
      </c>
    </row>
    <row r="1582" spans="5:6" x14ac:dyDescent="0.35">
      <c r="E1582" t="s">
        <v>28047</v>
      </c>
      <c r="F1582" t="s">
        <v>3457</v>
      </c>
    </row>
    <row r="1583" spans="5:6" x14ac:dyDescent="0.35">
      <c r="E1583" t="s">
        <v>15178</v>
      </c>
      <c r="F1583" t="s">
        <v>7979</v>
      </c>
    </row>
    <row r="1584" spans="5:6" x14ac:dyDescent="0.35">
      <c r="E1584" t="s">
        <v>23432</v>
      </c>
      <c r="F1584" t="s">
        <v>3343</v>
      </c>
    </row>
    <row r="1585" spans="5:6" x14ac:dyDescent="0.35">
      <c r="E1585" t="s">
        <v>25956</v>
      </c>
      <c r="F1585" t="s">
        <v>6691</v>
      </c>
    </row>
    <row r="1586" spans="5:6" x14ac:dyDescent="0.35">
      <c r="E1586" t="s">
        <v>30883</v>
      </c>
      <c r="F1586" t="s">
        <v>15660</v>
      </c>
    </row>
    <row r="1587" spans="5:6" x14ac:dyDescent="0.35">
      <c r="E1587" t="s">
        <v>22523</v>
      </c>
      <c r="F1587" t="s">
        <v>12159</v>
      </c>
    </row>
    <row r="1588" spans="5:6" x14ac:dyDescent="0.35">
      <c r="E1588" t="s">
        <v>8226</v>
      </c>
      <c r="F1588" t="s">
        <v>30070</v>
      </c>
    </row>
    <row r="1589" spans="5:6" x14ac:dyDescent="0.35">
      <c r="E1589" t="s">
        <v>376</v>
      </c>
      <c r="F1589" t="s">
        <v>31351</v>
      </c>
    </row>
    <row r="1590" spans="5:6" x14ac:dyDescent="0.35">
      <c r="E1590" t="s">
        <v>26091</v>
      </c>
      <c r="F1590" t="s">
        <v>28354</v>
      </c>
    </row>
    <row r="1591" spans="5:6" x14ac:dyDescent="0.35">
      <c r="E1591" t="s">
        <v>16728</v>
      </c>
      <c r="F1591" t="s">
        <v>28901</v>
      </c>
    </row>
    <row r="1592" spans="5:6" x14ac:dyDescent="0.35">
      <c r="E1592" t="s">
        <v>23835</v>
      </c>
      <c r="F1592" t="s">
        <v>11175</v>
      </c>
    </row>
    <row r="1593" spans="5:6" x14ac:dyDescent="0.35">
      <c r="E1593" t="s">
        <v>24598</v>
      </c>
      <c r="F1593" t="s">
        <v>15250</v>
      </c>
    </row>
    <row r="1594" spans="5:6" x14ac:dyDescent="0.35">
      <c r="E1594" t="s">
        <v>21631</v>
      </c>
      <c r="F1594" t="s">
        <v>11581</v>
      </c>
    </row>
    <row r="1595" spans="5:6" x14ac:dyDescent="0.35">
      <c r="E1595" t="s">
        <v>30176</v>
      </c>
      <c r="F1595" t="s">
        <v>21889</v>
      </c>
    </row>
    <row r="1596" spans="5:6" x14ac:dyDescent="0.35">
      <c r="E1596" t="s">
        <v>23790</v>
      </c>
      <c r="F1596" t="s">
        <v>5049</v>
      </c>
    </row>
    <row r="1597" spans="5:6" x14ac:dyDescent="0.35">
      <c r="E1597" t="s">
        <v>24279</v>
      </c>
      <c r="F1597" t="s">
        <v>14717</v>
      </c>
    </row>
    <row r="1598" spans="5:6" x14ac:dyDescent="0.35">
      <c r="E1598" t="s">
        <v>30178</v>
      </c>
      <c r="F1598" t="s">
        <v>24809</v>
      </c>
    </row>
    <row r="1599" spans="5:6" x14ac:dyDescent="0.35">
      <c r="E1599" t="s">
        <v>23296</v>
      </c>
      <c r="F1599" t="s">
        <v>12619</v>
      </c>
    </row>
    <row r="1600" spans="5:6" x14ac:dyDescent="0.35">
      <c r="E1600" t="s">
        <v>758</v>
      </c>
      <c r="F1600" t="s">
        <v>4489</v>
      </c>
    </row>
    <row r="1601" spans="5:6" x14ac:dyDescent="0.35">
      <c r="E1601" t="s">
        <v>25776</v>
      </c>
      <c r="F1601" t="s">
        <v>24661</v>
      </c>
    </row>
    <row r="1602" spans="5:6" x14ac:dyDescent="0.35">
      <c r="E1602" t="s">
        <v>26051</v>
      </c>
      <c r="F1602" t="s">
        <v>24740</v>
      </c>
    </row>
    <row r="1603" spans="5:6" x14ac:dyDescent="0.35">
      <c r="E1603" t="s">
        <v>17612</v>
      </c>
      <c r="F1603" t="s">
        <v>16870</v>
      </c>
    </row>
    <row r="1604" spans="5:6" x14ac:dyDescent="0.35">
      <c r="E1604" t="s">
        <v>5198</v>
      </c>
      <c r="F1604" t="s">
        <v>28214</v>
      </c>
    </row>
    <row r="1605" spans="5:6" x14ac:dyDescent="0.35">
      <c r="E1605" t="s">
        <v>29575</v>
      </c>
      <c r="F1605" t="s">
        <v>7924</v>
      </c>
    </row>
    <row r="1606" spans="5:6" x14ac:dyDescent="0.35">
      <c r="E1606" t="s">
        <v>22306</v>
      </c>
      <c r="F1606" t="s">
        <v>4091</v>
      </c>
    </row>
    <row r="1607" spans="5:6" x14ac:dyDescent="0.35">
      <c r="E1607" t="s">
        <v>17640</v>
      </c>
      <c r="F1607" t="s">
        <v>3877</v>
      </c>
    </row>
    <row r="1608" spans="5:6" x14ac:dyDescent="0.35">
      <c r="E1608" t="s">
        <v>23512</v>
      </c>
      <c r="F1608" t="s">
        <v>17089</v>
      </c>
    </row>
    <row r="1609" spans="5:6" x14ac:dyDescent="0.35">
      <c r="E1609" t="s">
        <v>30154</v>
      </c>
      <c r="F1609" t="s">
        <v>4723</v>
      </c>
    </row>
    <row r="1610" spans="5:6" x14ac:dyDescent="0.35">
      <c r="E1610" t="s">
        <v>23756</v>
      </c>
      <c r="F1610" t="s">
        <v>28893</v>
      </c>
    </row>
    <row r="1611" spans="5:6" x14ac:dyDescent="0.35">
      <c r="E1611" t="s">
        <v>23691</v>
      </c>
      <c r="F1611" t="s">
        <v>3423</v>
      </c>
    </row>
    <row r="1612" spans="5:6" x14ac:dyDescent="0.35">
      <c r="E1612" t="s">
        <v>24490</v>
      </c>
      <c r="F1612" t="s">
        <v>11371</v>
      </c>
    </row>
    <row r="1613" spans="5:6" x14ac:dyDescent="0.35">
      <c r="E1613" t="s">
        <v>30284</v>
      </c>
      <c r="F1613" t="s">
        <v>11721</v>
      </c>
    </row>
    <row r="1614" spans="5:6" x14ac:dyDescent="0.35">
      <c r="E1614" t="s">
        <v>17601</v>
      </c>
      <c r="F1614" t="s">
        <v>7987</v>
      </c>
    </row>
    <row r="1615" spans="5:6" x14ac:dyDescent="0.35">
      <c r="E1615" t="s">
        <v>28062</v>
      </c>
      <c r="F1615" t="s">
        <v>12826</v>
      </c>
    </row>
    <row r="1616" spans="5:6" x14ac:dyDescent="0.35">
      <c r="E1616" t="s">
        <v>18108</v>
      </c>
      <c r="F1616" t="s">
        <v>6413</v>
      </c>
    </row>
    <row r="1617" spans="5:6" x14ac:dyDescent="0.35">
      <c r="E1617" t="s">
        <v>23850</v>
      </c>
      <c r="F1617" t="s">
        <v>8149</v>
      </c>
    </row>
    <row r="1618" spans="5:6" x14ac:dyDescent="0.35">
      <c r="E1618" t="s">
        <v>17434</v>
      </c>
      <c r="F1618" t="s">
        <v>27764</v>
      </c>
    </row>
    <row r="1619" spans="5:6" x14ac:dyDescent="0.35">
      <c r="E1619" t="s">
        <v>25858</v>
      </c>
      <c r="F1619" t="s">
        <v>12313</v>
      </c>
    </row>
    <row r="1620" spans="5:6" x14ac:dyDescent="0.35">
      <c r="E1620" t="s">
        <v>21353</v>
      </c>
      <c r="F1620" t="s">
        <v>11065</v>
      </c>
    </row>
    <row r="1621" spans="5:6" x14ac:dyDescent="0.35">
      <c r="E1621" t="s">
        <v>29231</v>
      </c>
      <c r="F1621" t="s">
        <v>21719</v>
      </c>
    </row>
    <row r="1622" spans="5:6" x14ac:dyDescent="0.35">
      <c r="E1622" t="s">
        <v>8218</v>
      </c>
      <c r="F1622" t="s">
        <v>7705</v>
      </c>
    </row>
    <row r="1623" spans="5:6" x14ac:dyDescent="0.35">
      <c r="E1623" t="s">
        <v>26056</v>
      </c>
      <c r="F1623" t="s">
        <v>4277</v>
      </c>
    </row>
    <row r="1624" spans="5:6" x14ac:dyDescent="0.35">
      <c r="E1624" t="s">
        <v>27491</v>
      </c>
      <c r="F1624" t="s">
        <v>26979</v>
      </c>
    </row>
    <row r="1625" spans="5:6" x14ac:dyDescent="0.35">
      <c r="E1625" t="s">
        <v>25814</v>
      </c>
      <c r="F1625" t="s">
        <v>2317</v>
      </c>
    </row>
    <row r="1626" spans="5:6" x14ac:dyDescent="0.35">
      <c r="E1626" t="s">
        <v>8236</v>
      </c>
      <c r="F1626" t="s">
        <v>3469</v>
      </c>
    </row>
    <row r="1627" spans="5:6" x14ac:dyDescent="0.35">
      <c r="E1627" t="s">
        <v>30879</v>
      </c>
      <c r="F1627" t="s">
        <v>20286</v>
      </c>
    </row>
    <row r="1628" spans="5:6" x14ac:dyDescent="0.35">
      <c r="E1628" t="s">
        <v>26075</v>
      </c>
      <c r="F1628" t="s">
        <v>13986</v>
      </c>
    </row>
    <row r="1629" spans="5:6" x14ac:dyDescent="0.35">
      <c r="E1629" t="s">
        <v>7044</v>
      </c>
      <c r="F1629" t="s">
        <v>12518</v>
      </c>
    </row>
    <row r="1630" spans="5:6" x14ac:dyDescent="0.35">
      <c r="E1630" t="s">
        <v>16605</v>
      </c>
      <c r="F1630" t="s">
        <v>11037</v>
      </c>
    </row>
    <row r="1631" spans="5:6" x14ac:dyDescent="0.35">
      <c r="E1631" t="s">
        <v>23197</v>
      </c>
      <c r="F1631" t="s">
        <v>575</v>
      </c>
    </row>
    <row r="1632" spans="5:6" x14ac:dyDescent="0.35">
      <c r="E1632" t="s">
        <v>30378</v>
      </c>
      <c r="F1632" t="s">
        <v>10956</v>
      </c>
    </row>
    <row r="1633" spans="5:6" x14ac:dyDescent="0.35">
      <c r="E1633" t="s">
        <v>16897</v>
      </c>
      <c r="F1633" t="s">
        <v>11093</v>
      </c>
    </row>
    <row r="1634" spans="5:6" x14ac:dyDescent="0.35">
      <c r="E1634" t="s">
        <v>23224</v>
      </c>
      <c r="F1634" t="s">
        <v>11473</v>
      </c>
    </row>
    <row r="1635" spans="5:6" x14ac:dyDescent="0.35">
      <c r="E1635" t="s">
        <v>29439</v>
      </c>
      <c r="F1635" t="s">
        <v>11614</v>
      </c>
    </row>
    <row r="1636" spans="5:6" x14ac:dyDescent="0.35">
      <c r="E1636" t="s">
        <v>654</v>
      </c>
      <c r="F1636" t="s">
        <v>12116</v>
      </c>
    </row>
    <row r="1637" spans="5:6" x14ac:dyDescent="0.35">
      <c r="E1637" t="s">
        <v>23985</v>
      </c>
      <c r="F1637" t="s">
        <v>24545</v>
      </c>
    </row>
    <row r="1638" spans="5:6" x14ac:dyDescent="0.35">
      <c r="E1638" t="s">
        <v>23998</v>
      </c>
      <c r="F1638" t="s">
        <v>29409</v>
      </c>
    </row>
    <row r="1639" spans="5:6" x14ac:dyDescent="0.35">
      <c r="E1639" t="s">
        <v>26789</v>
      </c>
      <c r="F1639" t="s">
        <v>29743</v>
      </c>
    </row>
    <row r="1640" spans="5:6" x14ac:dyDescent="0.35">
      <c r="E1640" t="s">
        <v>3428</v>
      </c>
      <c r="F1640" t="s">
        <v>29911</v>
      </c>
    </row>
    <row r="1641" spans="5:6" x14ac:dyDescent="0.35">
      <c r="E1641" t="s">
        <v>21635</v>
      </c>
      <c r="F1641" t="s">
        <v>30577</v>
      </c>
    </row>
    <row r="1642" spans="5:6" x14ac:dyDescent="0.35">
      <c r="E1642" t="s">
        <v>16701</v>
      </c>
      <c r="F1642" t="s">
        <v>12202</v>
      </c>
    </row>
    <row r="1643" spans="5:6" x14ac:dyDescent="0.35">
      <c r="E1643" t="s">
        <v>31647</v>
      </c>
      <c r="F1643" t="s">
        <v>9497</v>
      </c>
    </row>
    <row r="1644" spans="5:6" x14ac:dyDescent="0.35">
      <c r="E1644" t="s">
        <v>18985</v>
      </c>
      <c r="F1644" t="s">
        <v>29907</v>
      </c>
    </row>
    <row r="1645" spans="5:6" x14ac:dyDescent="0.35">
      <c r="E1645" t="s">
        <v>5193</v>
      </c>
      <c r="F1645" t="s">
        <v>28438</v>
      </c>
    </row>
    <row r="1646" spans="5:6" x14ac:dyDescent="0.35">
      <c r="E1646" t="s">
        <v>653</v>
      </c>
      <c r="F1646" t="s">
        <v>4019</v>
      </c>
    </row>
    <row r="1647" spans="5:6" x14ac:dyDescent="0.35">
      <c r="E1647" t="s">
        <v>31622</v>
      </c>
      <c r="F1647" t="s">
        <v>24539</v>
      </c>
    </row>
    <row r="1648" spans="5:6" x14ac:dyDescent="0.35">
      <c r="E1648" t="s">
        <v>31042</v>
      </c>
      <c r="F1648" t="s">
        <v>16679</v>
      </c>
    </row>
    <row r="1649" spans="5:6" x14ac:dyDescent="0.35">
      <c r="E1649" t="s">
        <v>30886</v>
      </c>
      <c r="F1649" t="s">
        <v>29404</v>
      </c>
    </row>
    <row r="1650" spans="5:6" x14ac:dyDescent="0.35">
      <c r="E1650" t="s">
        <v>24029</v>
      </c>
      <c r="F1650" t="s">
        <v>5648</v>
      </c>
    </row>
    <row r="1651" spans="5:6" x14ac:dyDescent="0.35">
      <c r="E1651" t="s">
        <v>5491</v>
      </c>
      <c r="F1651" t="s">
        <v>26638</v>
      </c>
    </row>
    <row r="1652" spans="5:6" x14ac:dyDescent="0.35">
      <c r="E1652" t="s">
        <v>29480</v>
      </c>
      <c r="F1652" t="s">
        <v>29035</v>
      </c>
    </row>
    <row r="1653" spans="5:6" x14ac:dyDescent="0.35">
      <c r="E1653" t="s">
        <v>16763</v>
      </c>
      <c r="F1653" t="s">
        <v>28458</v>
      </c>
    </row>
    <row r="1654" spans="5:6" x14ac:dyDescent="0.35">
      <c r="E1654" t="s">
        <v>24582</v>
      </c>
      <c r="F1654" t="s">
        <v>17488</v>
      </c>
    </row>
    <row r="1655" spans="5:6" x14ac:dyDescent="0.35">
      <c r="E1655" t="s">
        <v>23557</v>
      </c>
      <c r="F1655" t="s">
        <v>7077</v>
      </c>
    </row>
    <row r="1656" spans="5:6" x14ac:dyDescent="0.35">
      <c r="E1656" t="s">
        <v>17728</v>
      </c>
      <c r="F1656" t="s">
        <v>5183</v>
      </c>
    </row>
    <row r="1657" spans="5:6" x14ac:dyDescent="0.35">
      <c r="E1657" t="s">
        <v>23195</v>
      </c>
      <c r="F1657" t="s">
        <v>26675</v>
      </c>
    </row>
    <row r="1658" spans="5:6" x14ac:dyDescent="0.35">
      <c r="E1658" t="s">
        <v>23845</v>
      </c>
      <c r="F1658" t="s">
        <v>17398</v>
      </c>
    </row>
    <row r="1659" spans="5:6" x14ac:dyDescent="0.35">
      <c r="E1659" t="s">
        <v>3770</v>
      </c>
      <c r="F1659" t="s">
        <v>795</v>
      </c>
    </row>
    <row r="1660" spans="5:6" x14ac:dyDescent="0.35">
      <c r="E1660" t="s">
        <v>3978</v>
      </c>
      <c r="F1660" t="s">
        <v>799</v>
      </c>
    </row>
    <row r="1661" spans="5:6" x14ac:dyDescent="0.35">
      <c r="E1661" t="s">
        <v>5869</v>
      </c>
      <c r="F1661" t="s">
        <v>803</v>
      </c>
    </row>
    <row r="1662" spans="5:6" x14ac:dyDescent="0.35">
      <c r="E1662" t="s">
        <v>19041</v>
      </c>
      <c r="F1662" t="s">
        <v>807</v>
      </c>
    </row>
    <row r="1663" spans="5:6" x14ac:dyDescent="0.35">
      <c r="E1663" t="s">
        <v>19050</v>
      </c>
      <c r="F1663" t="s">
        <v>811</v>
      </c>
    </row>
    <row r="1664" spans="5:6" x14ac:dyDescent="0.35">
      <c r="E1664" t="s">
        <v>19051</v>
      </c>
      <c r="F1664" t="s">
        <v>815</v>
      </c>
    </row>
    <row r="1665" spans="5:6" x14ac:dyDescent="0.35">
      <c r="E1665" t="s">
        <v>19052</v>
      </c>
      <c r="F1665" t="s">
        <v>819</v>
      </c>
    </row>
    <row r="1666" spans="5:6" x14ac:dyDescent="0.35">
      <c r="E1666" t="s">
        <v>19053</v>
      </c>
      <c r="F1666" t="s">
        <v>823</v>
      </c>
    </row>
    <row r="1667" spans="5:6" x14ac:dyDescent="0.35">
      <c r="E1667" t="s">
        <v>19055</v>
      </c>
      <c r="F1667" t="s">
        <v>827</v>
      </c>
    </row>
    <row r="1668" spans="5:6" x14ac:dyDescent="0.35">
      <c r="E1668" t="s">
        <v>19108</v>
      </c>
      <c r="F1668" t="s">
        <v>11461</v>
      </c>
    </row>
    <row r="1669" spans="5:6" x14ac:dyDescent="0.35">
      <c r="E1669" t="s">
        <v>19112</v>
      </c>
      <c r="F1669" t="s">
        <v>3489</v>
      </c>
    </row>
    <row r="1670" spans="5:6" x14ac:dyDescent="0.35">
      <c r="E1670" t="s">
        <v>19113</v>
      </c>
      <c r="F1670" t="s">
        <v>7291</v>
      </c>
    </row>
    <row r="1671" spans="5:6" x14ac:dyDescent="0.35">
      <c r="E1671" t="s">
        <v>19115</v>
      </c>
      <c r="F1671" t="s">
        <v>5645</v>
      </c>
    </row>
    <row r="1672" spans="5:6" x14ac:dyDescent="0.35">
      <c r="E1672" t="s">
        <v>19117</v>
      </c>
      <c r="F1672" t="s">
        <v>516</v>
      </c>
    </row>
    <row r="1673" spans="5:6" x14ac:dyDescent="0.35">
      <c r="E1673" t="s">
        <v>19121</v>
      </c>
      <c r="F1673" t="s">
        <v>17205</v>
      </c>
    </row>
    <row r="1674" spans="5:6" x14ac:dyDescent="0.35">
      <c r="E1674" t="s">
        <v>19122</v>
      </c>
      <c r="F1674" t="s">
        <v>14253</v>
      </c>
    </row>
    <row r="1675" spans="5:6" x14ac:dyDescent="0.35">
      <c r="E1675" t="s">
        <v>19124</v>
      </c>
      <c r="F1675" t="s">
        <v>21886</v>
      </c>
    </row>
    <row r="1676" spans="5:6" x14ac:dyDescent="0.35">
      <c r="E1676" t="s">
        <v>19125</v>
      </c>
      <c r="F1676" t="s">
        <v>4283</v>
      </c>
    </row>
    <row r="1677" spans="5:6" x14ac:dyDescent="0.35">
      <c r="E1677" t="s">
        <v>19126</v>
      </c>
      <c r="F1677" t="s">
        <v>21783</v>
      </c>
    </row>
    <row r="1678" spans="5:6" x14ac:dyDescent="0.35">
      <c r="E1678" t="s">
        <v>19132</v>
      </c>
      <c r="F1678" t="s">
        <v>6011</v>
      </c>
    </row>
    <row r="1679" spans="5:6" x14ac:dyDescent="0.35">
      <c r="E1679" t="s">
        <v>19134</v>
      </c>
      <c r="F1679" t="s">
        <v>1217</v>
      </c>
    </row>
    <row r="1680" spans="5:6" x14ac:dyDescent="0.35">
      <c r="E1680" t="s">
        <v>19135</v>
      </c>
      <c r="F1680" t="s">
        <v>4062</v>
      </c>
    </row>
    <row r="1681" spans="5:6" x14ac:dyDescent="0.35">
      <c r="E1681" t="s">
        <v>19136</v>
      </c>
      <c r="F1681" t="s">
        <v>3209</v>
      </c>
    </row>
    <row r="1682" spans="5:6" x14ac:dyDescent="0.35">
      <c r="E1682" t="s">
        <v>19140</v>
      </c>
      <c r="F1682" t="s">
        <v>523</v>
      </c>
    </row>
    <row r="1683" spans="5:6" x14ac:dyDescent="0.35">
      <c r="E1683" t="s">
        <v>19141</v>
      </c>
      <c r="F1683" t="s">
        <v>17999</v>
      </c>
    </row>
    <row r="1684" spans="5:6" x14ac:dyDescent="0.35">
      <c r="E1684" t="s">
        <v>19143</v>
      </c>
      <c r="F1684" t="s">
        <v>11169</v>
      </c>
    </row>
    <row r="1685" spans="5:6" x14ac:dyDescent="0.35">
      <c r="E1685" t="s">
        <v>19149</v>
      </c>
      <c r="F1685" t="s">
        <v>4483</v>
      </c>
    </row>
    <row r="1686" spans="5:6" x14ac:dyDescent="0.35">
      <c r="E1686" t="s">
        <v>19151</v>
      </c>
      <c r="F1686" t="s">
        <v>28837</v>
      </c>
    </row>
    <row r="1687" spans="5:6" x14ac:dyDescent="0.35">
      <c r="E1687" t="s">
        <v>19152</v>
      </c>
      <c r="F1687" t="s">
        <v>369</v>
      </c>
    </row>
    <row r="1688" spans="5:6" x14ac:dyDescent="0.35">
      <c r="E1688" t="s">
        <v>19156</v>
      </c>
      <c r="F1688" t="s">
        <v>13266</v>
      </c>
    </row>
    <row r="1689" spans="5:6" x14ac:dyDescent="0.35">
      <c r="E1689" t="s">
        <v>19480</v>
      </c>
      <c r="F1689" t="s">
        <v>18082</v>
      </c>
    </row>
    <row r="1690" spans="5:6" x14ac:dyDescent="0.35">
      <c r="E1690" t="s">
        <v>19999</v>
      </c>
      <c r="F1690" t="s">
        <v>20403</v>
      </c>
    </row>
    <row r="1691" spans="5:6" x14ac:dyDescent="0.35">
      <c r="E1691" t="s">
        <v>20176</v>
      </c>
      <c r="F1691" t="s">
        <v>27828</v>
      </c>
    </row>
    <row r="1692" spans="5:6" x14ac:dyDescent="0.35">
      <c r="E1692" t="s">
        <v>20260</v>
      </c>
      <c r="F1692" t="s">
        <v>16919</v>
      </c>
    </row>
    <row r="1693" spans="5:6" x14ac:dyDescent="0.35">
      <c r="E1693" t="s">
        <v>21643</v>
      </c>
      <c r="F1693" t="s">
        <v>6047</v>
      </c>
    </row>
    <row r="1694" spans="5:6" x14ac:dyDescent="0.35">
      <c r="E1694" t="s">
        <v>21654</v>
      </c>
      <c r="F1694" t="s">
        <v>12226</v>
      </c>
    </row>
    <row r="1695" spans="5:6" x14ac:dyDescent="0.35">
      <c r="E1695" t="s">
        <v>22264</v>
      </c>
      <c r="F1695" t="s">
        <v>15068</v>
      </c>
    </row>
    <row r="1696" spans="5:6" x14ac:dyDescent="0.35">
      <c r="E1696" t="s">
        <v>23617</v>
      </c>
      <c r="F1696" t="s">
        <v>11664</v>
      </c>
    </row>
    <row r="1697" spans="5:6" x14ac:dyDescent="0.35">
      <c r="E1697" t="s">
        <v>23618</v>
      </c>
      <c r="F1697" t="s">
        <v>21792</v>
      </c>
    </row>
    <row r="1698" spans="5:6" x14ac:dyDescent="0.35">
      <c r="E1698" t="s">
        <v>24284</v>
      </c>
      <c r="F1698" t="s">
        <v>13449</v>
      </c>
    </row>
    <row r="1699" spans="5:6" x14ac:dyDescent="0.35">
      <c r="E1699" t="s">
        <v>24298</v>
      </c>
      <c r="F1699" t="s">
        <v>17249</v>
      </c>
    </row>
    <row r="1700" spans="5:6" x14ac:dyDescent="0.35">
      <c r="E1700" t="s">
        <v>26120</v>
      </c>
      <c r="F1700" t="s">
        <v>12791</v>
      </c>
    </row>
    <row r="1701" spans="5:6" x14ac:dyDescent="0.35">
      <c r="E1701" t="s">
        <v>26169</v>
      </c>
      <c r="F1701" t="s">
        <v>30026</v>
      </c>
    </row>
    <row r="1702" spans="5:6" x14ac:dyDescent="0.35">
      <c r="E1702" t="s">
        <v>26464</v>
      </c>
      <c r="F1702" t="s">
        <v>30274</v>
      </c>
    </row>
    <row r="1703" spans="5:6" x14ac:dyDescent="0.35">
      <c r="E1703" t="s">
        <v>26848</v>
      </c>
      <c r="F1703" t="s">
        <v>14846</v>
      </c>
    </row>
    <row r="1704" spans="5:6" x14ac:dyDescent="0.35">
      <c r="E1704" t="s">
        <v>26878</v>
      </c>
      <c r="F1704" t="s">
        <v>28885</v>
      </c>
    </row>
    <row r="1705" spans="5:6" x14ac:dyDescent="0.35">
      <c r="E1705" t="s">
        <v>26884</v>
      </c>
      <c r="F1705" t="s">
        <v>27808</v>
      </c>
    </row>
    <row r="1706" spans="5:6" x14ac:dyDescent="0.35">
      <c r="E1706" t="s">
        <v>26885</v>
      </c>
      <c r="F1706" t="s">
        <v>13062</v>
      </c>
    </row>
    <row r="1707" spans="5:6" x14ac:dyDescent="0.35">
      <c r="E1707" t="s">
        <v>26886</v>
      </c>
      <c r="F1707" t="s">
        <v>17120</v>
      </c>
    </row>
    <row r="1708" spans="5:6" x14ac:dyDescent="0.35">
      <c r="E1708" t="s">
        <v>27561</v>
      </c>
      <c r="F1708" t="s">
        <v>17188</v>
      </c>
    </row>
    <row r="1709" spans="5:6" x14ac:dyDescent="0.35">
      <c r="E1709" t="s">
        <v>28538</v>
      </c>
      <c r="F1709" t="s">
        <v>23344</v>
      </c>
    </row>
    <row r="1710" spans="5:6" x14ac:dyDescent="0.35">
      <c r="E1710" t="s">
        <v>28569</v>
      </c>
      <c r="F1710" t="s">
        <v>23421</v>
      </c>
    </row>
    <row r="1711" spans="5:6" x14ac:dyDescent="0.35">
      <c r="E1711" t="s">
        <v>29482</v>
      </c>
      <c r="F1711" t="s">
        <v>29684</v>
      </c>
    </row>
    <row r="1712" spans="5:6" x14ac:dyDescent="0.35">
      <c r="E1712" t="s">
        <v>31390</v>
      </c>
      <c r="F1712" t="s">
        <v>29775</v>
      </c>
    </row>
    <row r="1713" spans="5:6" x14ac:dyDescent="0.35">
      <c r="E1713" t="s">
        <v>31574</v>
      </c>
      <c r="F1713" t="s">
        <v>30609</v>
      </c>
    </row>
    <row r="1714" spans="5:6" x14ac:dyDescent="0.35">
      <c r="E1714" t="s">
        <v>31635</v>
      </c>
      <c r="F1714" t="s">
        <v>9938</v>
      </c>
    </row>
    <row r="1715" spans="5:6" x14ac:dyDescent="0.35">
      <c r="E1715" t="s">
        <v>31678</v>
      </c>
      <c r="F1715" t="s">
        <v>17290</v>
      </c>
    </row>
    <row r="1716" spans="5:6" x14ac:dyDescent="0.35">
      <c r="E1716" t="s">
        <v>31679</v>
      </c>
      <c r="F1716" t="s">
        <v>1223</v>
      </c>
    </row>
    <row r="1717" spans="5:6" x14ac:dyDescent="0.35">
      <c r="E1717" t="s">
        <v>31680</v>
      </c>
      <c r="F1717" t="s">
        <v>11146</v>
      </c>
    </row>
    <row r="1718" spans="5:6" x14ac:dyDescent="0.35">
      <c r="E1718" t="s">
        <v>23544</v>
      </c>
      <c r="F1718" t="s">
        <v>19532</v>
      </c>
    </row>
    <row r="1719" spans="5:6" x14ac:dyDescent="0.35">
      <c r="E1719" t="s">
        <v>23767</v>
      </c>
      <c r="F1719" t="s">
        <v>14355</v>
      </c>
    </row>
    <row r="1720" spans="5:6" x14ac:dyDescent="0.35">
      <c r="E1720" t="s">
        <v>20031</v>
      </c>
      <c r="F1720" t="s">
        <v>30322</v>
      </c>
    </row>
    <row r="1721" spans="5:6" x14ac:dyDescent="0.35">
      <c r="E1721" t="s">
        <v>20254</v>
      </c>
      <c r="F1721" t="s">
        <v>27524</v>
      </c>
    </row>
    <row r="1722" spans="5:6" x14ac:dyDescent="0.35">
      <c r="E1722" t="s">
        <v>29205</v>
      </c>
      <c r="F1722" t="s">
        <v>3029</v>
      </c>
    </row>
    <row r="1723" spans="5:6" x14ac:dyDescent="0.35">
      <c r="E1723" t="s">
        <v>20005</v>
      </c>
      <c r="F1723" t="s">
        <v>28841</v>
      </c>
    </row>
    <row r="1724" spans="5:6" x14ac:dyDescent="0.35">
      <c r="E1724" t="s">
        <v>19966</v>
      </c>
      <c r="F1724" t="s">
        <v>28897</v>
      </c>
    </row>
    <row r="1725" spans="5:6" x14ac:dyDescent="0.35">
      <c r="E1725" t="s">
        <v>20113</v>
      </c>
      <c r="F1725" t="s">
        <v>22093</v>
      </c>
    </row>
    <row r="1726" spans="5:6" x14ac:dyDescent="0.35">
      <c r="E1726" t="s">
        <v>19995</v>
      </c>
      <c r="F1726" t="s">
        <v>12058</v>
      </c>
    </row>
    <row r="1727" spans="5:6" x14ac:dyDescent="0.35">
      <c r="E1727" t="s">
        <v>19150</v>
      </c>
      <c r="F1727" t="s">
        <v>14874</v>
      </c>
    </row>
    <row r="1728" spans="5:6" x14ac:dyDescent="0.35">
      <c r="E1728" t="s">
        <v>20257</v>
      </c>
      <c r="F1728" t="s">
        <v>14654</v>
      </c>
    </row>
    <row r="1729" spans="5:6" x14ac:dyDescent="0.35">
      <c r="E1729" t="s">
        <v>20020</v>
      </c>
      <c r="F1729" t="s">
        <v>26974</v>
      </c>
    </row>
    <row r="1730" spans="5:6" x14ac:dyDescent="0.35">
      <c r="E1730" t="s">
        <v>21525</v>
      </c>
      <c r="F1730" t="s">
        <v>26984</v>
      </c>
    </row>
    <row r="1731" spans="5:6" x14ac:dyDescent="0.35">
      <c r="E1731" t="s">
        <v>21246</v>
      </c>
      <c r="F1731" t="s">
        <v>11786</v>
      </c>
    </row>
    <row r="1732" spans="5:6" x14ac:dyDescent="0.35">
      <c r="E1732" t="s">
        <v>19142</v>
      </c>
      <c r="F1732" t="s">
        <v>6071</v>
      </c>
    </row>
    <row r="1733" spans="5:6" x14ac:dyDescent="0.35">
      <c r="E1733" t="s">
        <v>21226</v>
      </c>
      <c r="F1733" t="s">
        <v>16714</v>
      </c>
    </row>
    <row r="1734" spans="5:6" x14ac:dyDescent="0.35">
      <c r="E1734" t="s">
        <v>20151</v>
      </c>
      <c r="F1734" t="s">
        <v>7864</v>
      </c>
    </row>
    <row r="1735" spans="5:6" x14ac:dyDescent="0.35">
      <c r="E1735" t="s">
        <v>19138</v>
      </c>
      <c r="F1735" t="s">
        <v>16716</v>
      </c>
    </row>
    <row r="1736" spans="5:6" x14ac:dyDescent="0.35">
      <c r="E1736" t="s">
        <v>23547</v>
      </c>
      <c r="F1736" t="s">
        <v>21807</v>
      </c>
    </row>
    <row r="1737" spans="5:6" x14ac:dyDescent="0.35">
      <c r="E1737" t="s">
        <v>20114</v>
      </c>
      <c r="F1737" t="s">
        <v>28350</v>
      </c>
    </row>
    <row r="1738" spans="5:6" x14ac:dyDescent="0.35">
      <c r="E1738" t="s">
        <v>31194</v>
      </c>
      <c r="F1738" t="s">
        <v>2803</v>
      </c>
    </row>
    <row r="1739" spans="5:6" x14ac:dyDescent="0.35">
      <c r="E1739" t="s">
        <v>31735</v>
      </c>
      <c r="F1739" t="s">
        <v>14976</v>
      </c>
    </row>
    <row r="1740" spans="5:6" x14ac:dyDescent="0.35">
      <c r="E1740" t="s">
        <v>19998</v>
      </c>
      <c r="F1740" t="s">
        <v>2791</v>
      </c>
    </row>
    <row r="1741" spans="5:6" x14ac:dyDescent="0.35">
      <c r="E1741" t="s">
        <v>26090</v>
      </c>
      <c r="F1741" t="s">
        <v>7117</v>
      </c>
    </row>
    <row r="1742" spans="5:6" x14ac:dyDescent="0.35">
      <c r="E1742" t="s">
        <v>20032</v>
      </c>
      <c r="F1742" t="s">
        <v>28398</v>
      </c>
    </row>
    <row r="1743" spans="5:6" x14ac:dyDescent="0.35">
      <c r="E1743" t="s">
        <v>1783</v>
      </c>
      <c r="F1743" t="s">
        <v>9815</v>
      </c>
    </row>
    <row r="1744" spans="5:6" x14ac:dyDescent="0.35">
      <c r="E1744" t="s">
        <v>30159</v>
      </c>
      <c r="F1744" t="s">
        <v>5705</v>
      </c>
    </row>
    <row r="1745" spans="5:6" x14ac:dyDescent="0.35">
      <c r="E1745" t="s">
        <v>19993</v>
      </c>
      <c r="F1745" t="s">
        <v>11422</v>
      </c>
    </row>
    <row r="1746" spans="5:6" x14ac:dyDescent="0.35">
      <c r="E1746" t="s">
        <v>20209</v>
      </c>
      <c r="F1746" t="s">
        <v>29600</v>
      </c>
    </row>
    <row r="1747" spans="5:6" x14ac:dyDescent="0.35">
      <c r="E1747" t="s">
        <v>20255</v>
      </c>
      <c r="F1747" t="s">
        <v>16137</v>
      </c>
    </row>
    <row r="1748" spans="5:6" x14ac:dyDescent="0.35">
      <c r="E1748" t="s">
        <v>24191</v>
      </c>
      <c r="F1748" t="s">
        <v>6311</v>
      </c>
    </row>
    <row r="1749" spans="5:6" x14ac:dyDescent="0.35">
      <c r="E1749" t="s">
        <v>20252</v>
      </c>
      <c r="F1749" t="s">
        <v>6934</v>
      </c>
    </row>
    <row r="1750" spans="5:6" x14ac:dyDescent="0.35">
      <c r="E1750" t="s">
        <v>31695</v>
      </c>
      <c r="F1750" t="s">
        <v>16450</v>
      </c>
    </row>
    <row r="1751" spans="5:6" x14ac:dyDescent="0.35">
      <c r="E1751" t="s">
        <v>19973</v>
      </c>
      <c r="F1751" t="s">
        <v>21803</v>
      </c>
    </row>
    <row r="1752" spans="5:6" x14ac:dyDescent="0.35">
      <c r="E1752" t="s">
        <v>19992</v>
      </c>
      <c r="F1752" t="s">
        <v>3500</v>
      </c>
    </row>
    <row r="1753" spans="5:6" x14ac:dyDescent="0.35">
      <c r="E1753" t="s">
        <v>20110</v>
      </c>
      <c r="F1753" t="s">
        <v>5793</v>
      </c>
    </row>
    <row r="1754" spans="5:6" x14ac:dyDescent="0.35">
      <c r="E1754" t="s">
        <v>19997</v>
      </c>
      <c r="F1754" t="s">
        <v>234</v>
      </c>
    </row>
    <row r="1755" spans="5:6" x14ac:dyDescent="0.35">
      <c r="E1755" t="s">
        <v>20175</v>
      </c>
      <c r="F1755" t="s">
        <v>16078</v>
      </c>
    </row>
    <row r="1756" spans="5:6" x14ac:dyDescent="0.35">
      <c r="E1756" t="s">
        <v>19145</v>
      </c>
      <c r="F1756" t="s">
        <v>7860</v>
      </c>
    </row>
    <row r="1757" spans="5:6" x14ac:dyDescent="0.35">
      <c r="E1757" t="s">
        <v>20198</v>
      </c>
      <c r="F1757" t="s">
        <v>5871</v>
      </c>
    </row>
    <row r="1758" spans="5:6" x14ac:dyDescent="0.35">
      <c r="E1758" t="s">
        <v>19133</v>
      </c>
      <c r="F1758" t="s">
        <v>11806</v>
      </c>
    </row>
    <row r="1759" spans="5:6" x14ac:dyDescent="0.35">
      <c r="E1759" t="s">
        <v>24127</v>
      </c>
      <c r="F1759" t="s">
        <v>5511</v>
      </c>
    </row>
    <row r="1760" spans="5:6" x14ac:dyDescent="0.35">
      <c r="E1760" t="s">
        <v>18963</v>
      </c>
      <c r="F1760" t="s">
        <v>6592</v>
      </c>
    </row>
    <row r="1761" spans="5:6" x14ac:dyDescent="0.35">
      <c r="E1761" t="s">
        <v>29266</v>
      </c>
      <c r="F1761" t="s">
        <v>6607</v>
      </c>
    </row>
    <row r="1762" spans="5:6" x14ac:dyDescent="0.35">
      <c r="E1762" t="s">
        <v>27959</v>
      </c>
      <c r="F1762" t="s">
        <v>6622</v>
      </c>
    </row>
    <row r="1763" spans="5:6" x14ac:dyDescent="0.35">
      <c r="E1763" t="s">
        <v>20034</v>
      </c>
      <c r="F1763" t="s">
        <v>10937</v>
      </c>
    </row>
    <row r="1764" spans="5:6" x14ac:dyDescent="0.35">
      <c r="E1764" t="s">
        <v>19110</v>
      </c>
      <c r="F1764" t="s">
        <v>19686</v>
      </c>
    </row>
    <row r="1765" spans="5:6" x14ac:dyDescent="0.35">
      <c r="E1765" t="s">
        <v>21242</v>
      </c>
      <c r="F1765" t="s">
        <v>20365</v>
      </c>
    </row>
    <row r="1766" spans="5:6" x14ac:dyDescent="0.35">
      <c r="E1766" t="s">
        <v>19996</v>
      </c>
      <c r="F1766" t="s">
        <v>24478</v>
      </c>
    </row>
    <row r="1767" spans="5:6" x14ac:dyDescent="0.35">
      <c r="E1767" t="s">
        <v>23924</v>
      </c>
      <c r="F1767" t="s">
        <v>6576</v>
      </c>
    </row>
    <row r="1768" spans="5:6" x14ac:dyDescent="0.35">
      <c r="E1768" t="s">
        <v>24559</v>
      </c>
      <c r="F1768" t="s">
        <v>6602</v>
      </c>
    </row>
    <row r="1769" spans="5:6" x14ac:dyDescent="0.35">
      <c r="E1769" t="s">
        <v>24574</v>
      </c>
      <c r="F1769" t="s">
        <v>6617</v>
      </c>
    </row>
    <row r="1770" spans="5:6" x14ac:dyDescent="0.35">
      <c r="E1770" t="s">
        <v>17635</v>
      </c>
      <c r="F1770" t="s">
        <v>6581</v>
      </c>
    </row>
    <row r="1771" spans="5:6" x14ac:dyDescent="0.35">
      <c r="E1771" t="s">
        <v>31346</v>
      </c>
      <c r="F1771" t="s">
        <v>6597</v>
      </c>
    </row>
    <row r="1772" spans="5:6" x14ac:dyDescent="0.35">
      <c r="E1772" t="s">
        <v>31756</v>
      </c>
      <c r="F1772" t="s">
        <v>6586</v>
      </c>
    </row>
    <row r="1773" spans="5:6" x14ac:dyDescent="0.35">
      <c r="E1773" t="s">
        <v>19139</v>
      </c>
      <c r="F1773" t="s">
        <v>6612</v>
      </c>
    </row>
    <row r="1774" spans="5:6" x14ac:dyDescent="0.35">
      <c r="E1774" t="s">
        <v>19107</v>
      </c>
      <c r="F1774" t="s">
        <v>13798</v>
      </c>
    </row>
    <row r="1775" spans="5:6" x14ac:dyDescent="0.35">
      <c r="E1775" t="s">
        <v>8214</v>
      </c>
      <c r="F1775" t="s">
        <v>14204</v>
      </c>
    </row>
    <row r="1776" spans="5:6" x14ac:dyDescent="0.35">
      <c r="E1776" t="s">
        <v>31250</v>
      </c>
      <c r="F1776" t="s">
        <v>28925</v>
      </c>
    </row>
    <row r="1777" spans="5:6" x14ac:dyDescent="0.35">
      <c r="E1777" t="s">
        <v>31740</v>
      </c>
      <c r="F1777" t="s">
        <v>28813</v>
      </c>
    </row>
    <row r="1778" spans="5:6" x14ac:dyDescent="0.35">
      <c r="E1778" t="s">
        <v>19971</v>
      </c>
      <c r="F1778" t="s">
        <v>27462</v>
      </c>
    </row>
    <row r="1779" spans="5:6" x14ac:dyDescent="0.35">
      <c r="E1779" t="s">
        <v>24237</v>
      </c>
      <c r="F1779" t="s">
        <v>12411</v>
      </c>
    </row>
    <row r="1780" spans="5:6" x14ac:dyDescent="0.35">
      <c r="E1780" t="s">
        <v>8227</v>
      </c>
      <c r="F1780" t="s">
        <v>4639</v>
      </c>
    </row>
    <row r="1781" spans="5:6" x14ac:dyDescent="0.35">
      <c r="E1781" t="s">
        <v>17695</v>
      </c>
      <c r="F1781" t="s">
        <v>24083</v>
      </c>
    </row>
    <row r="1782" spans="5:6" x14ac:dyDescent="0.35">
      <c r="E1782" t="s">
        <v>23187</v>
      </c>
      <c r="F1782" t="s">
        <v>24092</v>
      </c>
    </row>
    <row r="1783" spans="5:6" x14ac:dyDescent="0.35">
      <c r="E1783" t="s">
        <v>16773</v>
      </c>
      <c r="F1783" t="s">
        <v>10580</v>
      </c>
    </row>
    <row r="1784" spans="5:6" x14ac:dyDescent="0.35">
      <c r="E1784" t="s">
        <v>19015</v>
      </c>
      <c r="F1784" t="s">
        <v>417</v>
      </c>
    </row>
    <row r="1785" spans="5:6" x14ac:dyDescent="0.35">
      <c r="E1785" t="s">
        <v>24186</v>
      </c>
      <c r="F1785" t="s">
        <v>9464</v>
      </c>
    </row>
    <row r="1786" spans="5:6" x14ac:dyDescent="0.35">
      <c r="E1786" t="s">
        <v>20148</v>
      </c>
      <c r="F1786" t="s">
        <v>28362</v>
      </c>
    </row>
    <row r="1787" spans="5:6" x14ac:dyDescent="0.35">
      <c r="E1787" t="s">
        <v>23629</v>
      </c>
      <c r="F1787" t="s">
        <v>30433</v>
      </c>
    </row>
    <row r="1788" spans="5:6" x14ac:dyDescent="0.35">
      <c r="E1788" t="s">
        <v>31252</v>
      </c>
      <c r="F1788" t="s">
        <v>7748</v>
      </c>
    </row>
    <row r="1789" spans="5:6" x14ac:dyDescent="0.35">
      <c r="E1789" t="s">
        <v>19968</v>
      </c>
      <c r="F1789" t="s">
        <v>11210</v>
      </c>
    </row>
    <row r="1790" spans="5:6" x14ac:dyDescent="0.35">
      <c r="E1790" t="s">
        <v>7730</v>
      </c>
      <c r="F1790" t="s">
        <v>9822</v>
      </c>
    </row>
    <row r="1791" spans="5:6" x14ac:dyDescent="0.35">
      <c r="E1791" t="s">
        <v>23826</v>
      </c>
      <c r="F1791" t="s">
        <v>27709</v>
      </c>
    </row>
    <row r="1792" spans="5:6" x14ac:dyDescent="0.35">
      <c r="E1792" t="s">
        <v>23792</v>
      </c>
      <c r="F1792" t="s">
        <v>11222</v>
      </c>
    </row>
    <row r="1793" spans="5:6" x14ac:dyDescent="0.35">
      <c r="E1793" t="s">
        <v>24281</v>
      </c>
      <c r="F1793" t="s">
        <v>16613</v>
      </c>
    </row>
    <row r="1794" spans="5:6" x14ac:dyDescent="0.35">
      <c r="E1794" t="s">
        <v>30112</v>
      </c>
      <c r="F1794" t="s">
        <v>27780</v>
      </c>
    </row>
    <row r="1795" spans="5:6" x14ac:dyDescent="0.35">
      <c r="E1795" t="s">
        <v>31636</v>
      </c>
      <c r="F1795" t="s">
        <v>17787</v>
      </c>
    </row>
    <row r="1796" spans="5:6" x14ac:dyDescent="0.35">
      <c r="E1796" t="s">
        <v>24043</v>
      </c>
      <c r="F1796" t="s">
        <v>17938</v>
      </c>
    </row>
    <row r="1797" spans="5:6" x14ac:dyDescent="0.35">
      <c r="E1797" t="s">
        <v>19967</v>
      </c>
      <c r="F1797" t="s">
        <v>28762</v>
      </c>
    </row>
    <row r="1798" spans="5:6" x14ac:dyDescent="0.35">
      <c r="E1798" t="s">
        <v>5923</v>
      </c>
      <c r="F1798" t="s">
        <v>16820</v>
      </c>
    </row>
    <row r="1799" spans="5:6" x14ac:dyDescent="0.35">
      <c r="E1799" t="s">
        <v>23772</v>
      </c>
      <c r="F1799" t="s">
        <v>29664</v>
      </c>
    </row>
    <row r="1800" spans="5:6" x14ac:dyDescent="0.35">
      <c r="E1800" t="s">
        <v>20227</v>
      </c>
      <c r="F1800" t="s">
        <v>14689</v>
      </c>
    </row>
    <row r="1801" spans="5:6" x14ac:dyDescent="0.35">
      <c r="E1801" t="s">
        <v>24199</v>
      </c>
      <c r="F1801" t="s">
        <v>17184</v>
      </c>
    </row>
    <row r="1802" spans="5:6" x14ac:dyDescent="0.35">
      <c r="E1802" t="s">
        <v>20234</v>
      </c>
      <c r="F1802" t="s">
        <v>21052</v>
      </c>
    </row>
    <row r="1803" spans="5:6" x14ac:dyDescent="0.35">
      <c r="E1803" t="s">
        <v>20245</v>
      </c>
      <c r="F1803" t="s">
        <v>26380</v>
      </c>
    </row>
    <row r="1804" spans="5:6" x14ac:dyDescent="0.35">
      <c r="E1804" t="s">
        <v>29200</v>
      </c>
      <c r="F1804" t="s">
        <v>28581</v>
      </c>
    </row>
    <row r="1805" spans="5:6" x14ac:dyDescent="0.35">
      <c r="E1805" t="s">
        <v>16540</v>
      </c>
      <c r="F1805" t="s">
        <v>29875</v>
      </c>
    </row>
    <row r="1806" spans="5:6" x14ac:dyDescent="0.35">
      <c r="E1806" t="s">
        <v>20253</v>
      </c>
      <c r="F1806" t="s">
        <v>30461</v>
      </c>
    </row>
    <row r="1807" spans="5:6" x14ac:dyDescent="0.35">
      <c r="E1807" t="s">
        <v>19191</v>
      </c>
      <c r="F1807" t="s">
        <v>27519</v>
      </c>
    </row>
    <row r="1808" spans="5:6" x14ac:dyDescent="0.35">
      <c r="E1808" t="s">
        <v>23267</v>
      </c>
      <c r="F1808" t="s">
        <v>6066</v>
      </c>
    </row>
    <row r="1809" spans="5:6" x14ac:dyDescent="0.35">
      <c r="E1809" t="s">
        <v>19969</v>
      </c>
      <c r="F1809" t="s">
        <v>5214</v>
      </c>
    </row>
    <row r="1810" spans="5:6" x14ac:dyDescent="0.35">
      <c r="E1810" t="s">
        <v>20239</v>
      </c>
      <c r="F1810" t="s">
        <v>13657</v>
      </c>
    </row>
    <row r="1811" spans="5:6" x14ac:dyDescent="0.35">
      <c r="E1811" t="s">
        <v>29237</v>
      </c>
      <c r="F1811" t="s">
        <v>1789</v>
      </c>
    </row>
    <row r="1812" spans="5:6" x14ac:dyDescent="0.35">
      <c r="E1812" t="s">
        <v>21236</v>
      </c>
      <c r="F1812" t="s">
        <v>27513</v>
      </c>
    </row>
    <row r="1813" spans="5:6" x14ac:dyDescent="0.35">
      <c r="E1813" t="s">
        <v>28097</v>
      </c>
      <c r="F1813" t="s">
        <v>11762</v>
      </c>
    </row>
    <row r="1814" spans="5:6" x14ac:dyDescent="0.35">
      <c r="E1814" t="s">
        <v>8496</v>
      </c>
      <c r="F1814" t="s">
        <v>14931</v>
      </c>
    </row>
    <row r="1815" spans="5:6" x14ac:dyDescent="0.35">
      <c r="E1815" t="s">
        <v>25872</v>
      </c>
      <c r="F1815" t="s">
        <v>16096</v>
      </c>
    </row>
    <row r="1816" spans="5:6" x14ac:dyDescent="0.35">
      <c r="E1816" t="s">
        <v>25902</v>
      </c>
      <c r="F1816" t="s">
        <v>26834</v>
      </c>
    </row>
    <row r="1817" spans="5:6" x14ac:dyDescent="0.35">
      <c r="E1817" t="s">
        <v>30138</v>
      </c>
      <c r="F1817" t="s">
        <v>28167</v>
      </c>
    </row>
    <row r="1818" spans="5:6" x14ac:dyDescent="0.35">
      <c r="E1818" t="s">
        <v>26887</v>
      </c>
      <c r="F1818" t="s">
        <v>27696</v>
      </c>
    </row>
    <row r="1819" spans="5:6" x14ac:dyDescent="0.35">
      <c r="E1819" t="s">
        <v>29446</v>
      </c>
      <c r="F1819" t="s">
        <v>2878</v>
      </c>
    </row>
    <row r="1820" spans="5:6" x14ac:dyDescent="0.35">
      <c r="E1820" t="s">
        <v>20098</v>
      </c>
      <c r="F1820" t="s">
        <v>27800</v>
      </c>
    </row>
    <row r="1821" spans="5:6" x14ac:dyDescent="0.35">
      <c r="E1821" t="s">
        <v>19991</v>
      </c>
      <c r="F1821" t="s">
        <v>4558</v>
      </c>
    </row>
    <row r="1822" spans="5:6" x14ac:dyDescent="0.35">
      <c r="E1822" t="s">
        <v>24244</v>
      </c>
      <c r="F1822" t="s">
        <v>29731</v>
      </c>
    </row>
    <row r="1823" spans="5:6" x14ac:dyDescent="0.35">
      <c r="E1823" t="s">
        <v>30158</v>
      </c>
      <c r="F1823" t="s">
        <v>17947</v>
      </c>
    </row>
    <row r="1824" spans="5:6" x14ac:dyDescent="0.35">
      <c r="E1824" t="s">
        <v>20204</v>
      </c>
      <c r="F1824" t="s">
        <v>13715</v>
      </c>
    </row>
    <row r="1825" spans="5:6" x14ac:dyDescent="0.35">
      <c r="E1825" t="s">
        <v>30690</v>
      </c>
      <c r="F1825" t="s">
        <v>2929</v>
      </c>
    </row>
    <row r="1826" spans="5:6" x14ac:dyDescent="0.35">
      <c r="E1826" t="s">
        <v>28004</v>
      </c>
      <c r="F1826" t="s">
        <v>11751</v>
      </c>
    </row>
    <row r="1827" spans="5:6" x14ac:dyDescent="0.35">
      <c r="E1827" t="s">
        <v>23519</v>
      </c>
      <c r="F1827" t="s">
        <v>12548</v>
      </c>
    </row>
    <row r="1828" spans="5:6" x14ac:dyDescent="0.35">
      <c r="E1828" t="s">
        <v>29467</v>
      </c>
      <c r="F1828" t="s">
        <v>16204</v>
      </c>
    </row>
    <row r="1829" spans="5:6" x14ac:dyDescent="0.35">
      <c r="E1829" t="s">
        <v>26467</v>
      </c>
      <c r="F1829" t="s">
        <v>15384</v>
      </c>
    </row>
    <row r="1830" spans="5:6" x14ac:dyDescent="0.35">
      <c r="E1830" t="s">
        <v>26053</v>
      </c>
      <c r="F1830" t="s">
        <v>11550</v>
      </c>
    </row>
    <row r="1831" spans="5:6" x14ac:dyDescent="0.35">
      <c r="E1831" t="s">
        <v>31615</v>
      </c>
      <c r="F1831" t="s">
        <v>5757</v>
      </c>
    </row>
    <row r="1832" spans="5:6" x14ac:dyDescent="0.35">
      <c r="E1832" t="s">
        <v>31443</v>
      </c>
      <c r="F1832" t="s">
        <v>14561</v>
      </c>
    </row>
    <row r="1833" spans="5:6" x14ac:dyDescent="0.35">
      <c r="E1833" t="s">
        <v>31762</v>
      </c>
      <c r="F1833" t="s">
        <v>17738</v>
      </c>
    </row>
    <row r="1834" spans="5:6" x14ac:dyDescent="0.35">
      <c r="E1834" t="s">
        <v>25732</v>
      </c>
      <c r="F1834" t="s">
        <v>13767</v>
      </c>
    </row>
    <row r="1835" spans="5:6" x14ac:dyDescent="0.35">
      <c r="E1835" t="s">
        <v>19154</v>
      </c>
      <c r="F1835" t="s">
        <v>6153</v>
      </c>
    </row>
    <row r="1836" spans="5:6" x14ac:dyDescent="0.35">
      <c r="E1836" t="s">
        <v>16507</v>
      </c>
      <c r="F1836" t="s">
        <v>28205</v>
      </c>
    </row>
    <row r="1837" spans="5:6" x14ac:dyDescent="0.35">
      <c r="E1837" t="s">
        <v>29507</v>
      </c>
      <c r="F1837" t="s">
        <v>6923</v>
      </c>
    </row>
    <row r="1838" spans="5:6" x14ac:dyDescent="0.35">
      <c r="E1838" t="s">
        <v>16615</v>
      </c>
      <c r="F1838" t="s">
        <v>21742</v>
      </c>
    </row>
    <row r="1839" spans="5:6" x14ac:dyDescent="0.35">
      <c r="E1839" t="s">
        <v>24913</v>
      </c>
      <c r="F1839" t="s">
        <v>28921</v>
      </c>
    </row>
    <row r="1840" spans="5:6" x14ac:dyDescent="0.35">
      <c r="E1840" t="s">
        <v>20178</v>
      </c>
      <c r="F1840" t="s">
        <v>27824</v>
      </c>
    </row>
    <row r="1841" spans="5:6" x14ac:dyDescent="0.35">
      <c r="E1841" t="s">
        <v>20184</v>
      </c>
      <c r="F1841" t="s">
        <v>28092</v>
      </c>
    </row>
    <row r="1842" spans="5:6" x14ac:dyDescent="0.35">
      <c r="E1842" t="s">
        <v>20021</v>
      </c>
      <c r="F1842" t="s">
        <v>11657</v>
      </c>
    </row>
    <row r="1843" spans="5:6" x14ac:dyDescent="0.35">
      <c r="E1843" t="s">
        <v>20143</v>
      </c>
      <c r="F1843" t="s">
        <v>4729</v>
      </c>
    </row>
    <row r="1844" spans="5:6" x14ac:dyDescent="0.35">
      <c r="E1844" t="s">
        <v>19970</v>
      </c>
      <c r="F1844" t="s">
        <v>18377</v>
      </c>
    </row>
    <row r="1845" spans="5:6" x14ac:dyDescent="0.35">
      <c r="E1845" t="s">
        <v>27429</v>
      </c>
      <c r="F1845" t="s">
        <v>13727</v>
      </c>
    </row>
    <row r="1846" spans="5:6" x14ac:dyDescent="0.35">
      <c r="E1846" t="s">
        <v>25852</v>
      </c>
      <c r="F1846" t="s">
        <v>3388</v>
      </c>
    </row>
    <row r="1847" spans="5:6" x14ac:dyDescent="0.35">
      <c r="E1847" t="s">
        <v>20012</v>
      </c>
      <c r="F1847" t="s">
        <v>19839</v>
      </c>
    </row>
    <row r="1848" spans="5:6" x14ac:dyDescent="0.35">
      <c r="E1848" t="s">
        <v>21247</v>
      </c>
      <c r="F1848" t="s">
        <v>29272</v>
      </c>
    </row>
    <row r="1849" spans="5:6" x14ac:dyDescent="0.35">
      <c r="E1849" t="s">
        <v>25909</v>
      </c>
      <c r="F1849" t="s">
        <v>25064</v>
      </c>
    </row>
    <row r="1850" spans="5:6" x14ac:dyDescent="0.35">
      <c r="E1850" t="s">
        <v>30377</v>
      </c>
      <c r="F1850" t="s">
        <v>12474</v>
      </c>
    </row>
    <row r="1851" spans="5:6" x14ac:dyDescent="0.35">
      <c r="E1851" t="s">
        <v>25992</v>
      </c>
      <c r="F1851" t="s">
        <v>16611</v>
      </c>
    </row>
    <row r="1852" spans="5:6" x14ac:dyDescent="0.35">
      <c r="E1852" t="s">
        <v>31217</v>
      </c>
      <c r="F1852" t="s">
        <v>10859</v>
      </c>
    </row>
    <row r="1853" spans="5:6" x14ac:dyDescent="0.35">
      <c r="E1853" t="s">
        <v>31752</v>
      </c>
      <c r="F1853" t="s">
        <v>3437</v>
      </c>
    </row>
    <row r="1854" spans="5:6" x14ac:dyDescent="0.35">
      <c r="E1854" t="s">
        <v>26033</v>
      </c>
      <c r="F1854" t="s">
        <v>4194</v>
      </c>
    </row>
    <row r="1855" spans="5:6" x14ac:dyDescent="0.35">
      <c r="E1855" t="s">
        <v>31424</v>
      </c>
      <c r="F1855" t="s">
        <v>16841</v>
      </c>
    </row>
    <row r="1856" spans="5:6" x14ac:dyDescent="0.35">
      <c r="E1856" t="s">
        <v>16576</v>
      </c>
      <c r="F1856" t="s">
        <v>17944</v>
      </c>
    </row>
    <row r="1857" spans="5:6" x14ac:dyDescent="0.35">
      <c r="E1857" t="s">
        <v>17604</v>
      </c>
      <c r="F1857" t="s">
        <v>1794</v>
      </c>
    </row>
    <row r="1858" spans="5:6" x14ac:dyDescent="0.35">
      <c r="E1858" t="s">
        <v>20236</v>
      </c>
      <c r="F1858" t="s">
        <v>27691</v>
      </c>
    </row>
    <row r="1859" spans="5:6" x14ac:dyDescent="0.35">
      <c r="E1859" t="s">
        <v>24229</v>
      </c>
      <c r="F1859" t="s">
        <v>5672</v>
      </c>
    </row>
    <row r="1860" spans="5:6" x14ac:dyDescent="0.35">
      <c r="E1860" t="s">
        <v>25744</v>
      </c>
      <c r="F1860" t="s">
        <v>5251</v>
      </c>
    </row>
    <row r="1861" spans="5:6" x14ac:dyDescent="0.35">
      <c r="E1861" t="s">
        <v>25879</v>
      </c>
      <c r="F1861" t="s">
        <v>236</v>
      </c>
    </row>
    <row r="1862" spans="5:6" x14ac:dyDescent="0.35">
      <c r="E1862" t="s">
        <v>31617</v>
      </c>
      <c r="F1862" t="s">
        <v>14070</v>
      </c>
    </row>
    <row r="1863" spans="5:6" x14ac:dyDescent="0.35">
      <c r="E1863" t="s">
        <v>20103</v>
      </c>
      <c r="F1863" t="s">
        <v>238</v>
      </c>
    </row>
    <row r="1864" spans="5:6" x14ac:dyDescent="0.35">
      <c r="E1864" t="s">
        <v>28574</v>
      </c>
      <c r="F1864" t="s">
        <v>17344</v>
      </c>
    </row>
    <row r="1865" spans="5:6" x14ac:dyDescent="0.35">
      <c r="E1865" t="s">
        <v>16848</v>
      </c>
      <c r="F1865" t="s">
        <v>11745</v>
      </c>
    </row>
    <row r="1866" spans="5:6" x14ac:dyDescent="0.35">
      <c r="E1866" t="s">
        <v>17707</v>
      </c>
      <c r="F1866" t="s">
        <v>16347</v>
      </c>
    </row>
    <row r="1867" spans="5:6" x14ac:dyDescent="0.35">
      <c r="E1867" t="s">
        <v>20174</v>
      </c>
      <c r="F1867" t="s">
        <v>12479</v>
      </c>
    </row>
    <row r="1868" spans="5:6" x14ac:dyDescent="0.35">
      <c r="E1868" t="s">
        <v>26229</v>
      </c>
      <c r="F1868" t="s">
        <v>27784</v>
      </c>
    </row>
    <row r="1869" spans="5:6" x14ac:dyDescent="0.35">
      <c r="E1869" t="s">
        <v>23606</v>
      </c>
      <c r="F1869" t="s">
        <v>29680</v>
      </c>
    </row>
    <row r="1870" spans="5:6" x14ac:dyDescent="0.35">
      <c r="E1870" t="s">
        <v>24266</v>
      </c>
      <c r="F1870" t="s">
        <v>5337</v>
      </c>
    </row>
    <row r="1871" spans="5:6" x14ac:dyDescent="0.35">
      <c r="E1871" t="s">
        <v>25916</v>
      </c>
      <c r="F1871" t="s">
        <v>18214</v>
      </c>
    </row>
    <row r="1872" spans="5:6" x14ac:dyDescent="0.35">
      <c r="E1872" t="s">
        <v>8506</v>
      </c>
      <c r="F1872" t="s">
        <v>17062</v>
      </c>
    </row>
    <row r="1873" spans="5:6" x14ac:dyDescent="0.35">
      <c r="E1873" t="s">
        <v>17694</v>
      </c>
      <c r="F1873" t="s">
        <v>17384</v>
      </c>
    </row>
    <row r="1874" spans="5:6" x14ac:dyDescent="0.35">
      <c r="E1874" t="s">
        <v>23753</v>
      </c>
      <c r="F1874" t="s">
        <v>18405</v>
      </c>
    </row>
    <row r="1875" spans="5:6" x14ac:dyDescent="0.35">
      <c r="E1875" t="s">
        <v>23947</v>
      </c>
      <c r="F1875" t="s">
        <v>29783</v>
      </c>
    </row>
    <row r="1876" spans="5:6" x14ac:dyDescent="0.35">
      <c r="E1876" t="s">
        <v>20250</v>
      </c>
      <c r="F1876" t="s">
        <v>29843</v>
      </c>
    </row>
    <row r="1877" spans="5:6" x14ac:dyDescent="0.35">
      <c r="E1877" t="s">
        <v>20201</v>
      </c>
      <c r="F1877" t="s">
        <v>29871</v>
      </c>
    </row>
    <row r="1878" spans="5:6" x14ac:dyDescent="0.35">
      <c r="E1878" t="s">
        <v>20013</v>
      </c>
      <c r="F1878" t="s">
        <v>30545</v>
      </c>
    </row>
    <row r="1879" spans="5:6" x14ac:dyDescent="0.35">
      <c r="E1879" t="s">
        <v>20203</v>
      </c>
      <c r="F1879" t="s">
        <v>5454</v>
      </c>
    </row>
    <row r="1880" spans="5:6" x14ac:dyDescent="0.35">
      <c r="E1880" t="s">
        <v>19978</v>
      </c>
      <c r="F1880" t="s">
        <v>5443</v>
      </c>
    </row>
    <row r="1881" spans="5:6" x14ac:dyDescent="0.35">
      <c r="E1881" t="s">
        <v>19377</v>
      </c>
      <c r="F1881" t="s">
        <v>12240</v>
      </c>
    </row>
    <row r="1882" spans="5:6" x14ac:dyDescent="0.35">
      <c r="E1882" t="s">
        <v>19454</v>
      </c>
      <c r="F1882" t="s">
        <v>5449</v>
      </c>
    </row>
    <row r="1883" spans="5:6" x14ac:dyDescent="0.35">
      <c r="E1883" t="s">
        <v>31616</v>
      </c>
      <c r="F1883" t="s">
        <v>12554</v>
      </c>
    </row>
    <row r="1884" spans="5:6" x14ac:dyDescent="0.35">
      <c r="E1884" t="s">
        <v>25736</v>
      </c>
      <c r="F1884" t="s">
        <v>3337</v>
      </c>
    </row>
    <row r="1885" spans="5:6" x14ac:dyDescent="0.35">
      <c r="E1885" t="s">
        <v>20150</v>
      </c>
      <c r="F1885" t="s">
        <v>14924</v>
      </c>
    </row>
    <row r="1886" spans="5:6" x14ac:dyDescent="0.35">
      <c r="E1886" t="s">
        <v>20202</v>
      </c>
      <c r="F1886" t="s">
        <v>13098</v>
      </c>
    </row>
    <row r="1887" spans="5:6" x14ac:dyDescent="0.35">
      <c r="E1887" t="s">
        <v>22491</v>
      </c>
      <c r="F1887" t="s">
        <v>14926</v>
      </c>
    </row>
    <row r="1888" spans="5:6" x14ac:dyDescent="0.35">
      <c r="E1888" t="s">
        <v>25766</v>
      </c>
      <c r="F1888" t="s">
        <v>29700</v>
      </c>
    </row>
    <row r="1889" spans="5:6" x14ac:dyDescent="0.35">
      <c r="E1889" t="s">
        <v>23846</v>
      </c>
      <c r="F1889" t="s">
        <v>11978</v>
      </c>
    </row>
    <row r="1890" spans="5:6" x14ac:dyDescent="0.35">
      <c r="E1890" t="s">
        <v>20014</v>
      </c>
      <c r="F1890" t="s">
        <v>9623</v>
      </c>
    </row>
    <row r="1891" spans="5:6" x14ac:dyDescent="0.35">
      <c r="E1891" t="s">
        <v>16738</v>
      </c>
      <c r="F1891" t="s">
        <v>17244</v>
      </c>
    </row>
    <row r="1892" spans="5:6" x14ac:dyDescent="0.35">
      <c r="E1892" t="s">
        <v>26778</v>
      </c>
      <c r="F1892" t="s">
        <v>25420</v>
      </c>
    </row>
    <row r="1893" spans="5:6" x14ac:dyDescent="0.35">
      <c r="E1893" t="s">
        <v>20235</v>
      </c>
      <c r="F1893" t="s">
        <v>18220</v>
      </c>
    </row>
    <row r="1894" spans="5:6" x14ac:dyDescent="0.35">
      <c r="E1894" t="s">
        <v>20173</v>
      </c>
      <c r="F1894" t="s">
        <v>26784</v>
      </c>
    </row>
    <row r="1895" spans="5:6" x14ac:dyDescent="0.35">
      <c r="E1895" t="s">
        <v>23793</v>
      </c>
      <c r="F1895" t="s">
        <v>7713</v>
      </c>
    </row>
    <row r="1896" spans="5:6" x14ac:dyDescent="0.35">
      <c r="E1896" t="s">
        <v>23185</v>
      </c>
      <c r="F1896" t="s">
        <v>15579</v>
      </c>
    </row>
    <row r="1897" spans="5:6" x14ac:dyDescent="0.35">
      <c r="E1897" t="s">
        <v>30915</v>
      </c>
      <c r="F1897" t="s">
        <v>12502</v>
      </c>
    </row>
    <row r="1898" spans="5:6" x14ac:dyDescent="0.35">
      <c r="E1898" t="s">
        <v>308</v>
      </c>
      <c r="F1898" t="s">
        <v>5360</v>
      </c>
    </row>
    <row r="1899" spans="5:6" x14ac:dyDescent="0.35">
      <c r="E1899" t="s">
        <v>22295</v>
      </c>
      <c r="F1899" t="s">
        <v>17259</v>
      </c>
    </row>
    <row r="1900" spans="5:6" x14ac:dyDescent="0.35">
      <c r="E1900" t="s">
        <v>25862</v>
      </c>
      <c r="F1900" t="s">
        <v>18693</v>
      </c>
    </row>
    <row r="1901" spans="5:6" x14ac:dyDescent="0.35">
      <c r="E1901" t="s">
        <v>31684</v>
      </c>
      <c r="F1901" t="s">
        <v>2776</v>
      </c>
    </row>
    <row r="1902" spans="5:6" x14ac:dyDescent="0.35">
      <c r="E1902" t="s">
        <v>27674</v>
      </c>
      <c r="F1902" t="s">
        <v>8451</v>
      </c>
    </row>
    <row r="1903" spans="5:6" x14ac:dyDescent="0.35">
      <c r="E1903" t="s">
        <v>17194</v>
      </c>
      <c r="F1903" t="s">
        <v>13626</v>
      </c>
    </row>
    <row r="1904" spans="5:6" x14ac:dyDescent="0.35">
      <c r="E1904" t="s">
        <v>7831</v>
      </c>
      <c r="F1904" t="s">
        <v>28929</v>
      </c>
    </row>
    <row r="1905" spans="5:6" x14ac:dyDescent="0.35">
      <c r="E1905" t="s">
        <v>24140</v>
      </c>
      <c r="F1905" t="s">
        <v>9855</v>
      </c>
    </row>
    <row r="1906" spans="5:6" x14ac:dyDescent="0.35">
      <c r="E1906" t="s">
        <v>23675</v>
      </c>
      <c r="F1906" t="s">
        <v>14952</v>
      </c>
    </row>
    <row r="1907" spans="5:6" x14ac:dyDescent="0.35">
      <c r="E1907" t="s">
        <v>20248</v>
      </c>
      <c r="F1907" t="s">
        <v>16907</v>
      </c>
    </row>
    <row r="1908" spans="5:6" x14ac:dyDescent="0.35">
      <c r="E1908" t="s">
        <v>30614</v>
      </c>
      <c r="F1908" t="s">
        <v>27534</v>
      </c>
    </row>
    <row r="1909" spans="5:6" x14ac:dyDescent="0.35">
      <c r="E1909" t="s">
        <v>22654</v>
      </c>
      <c r="F1909" t="s">
        <v>11163</v>
      </c>
    </row>
    <row r="1910" spans="5:6" x14ac:dyDescent="0.35">
      <c r="E1910" t="s">
        <v>20142</v>
      </c>
      <c r="F1910" t="s">
        <v>19762</v>
      </c>
    </row>
    <row r="1911" spans="5:6" x14ac:dyDescent="0.35">
      <c r="E1911" t="s">
        <v>21249</v>
      </c>
      <c r="F1911" t="s">
        <v>14277</v>
      </c>
    </row>
    <row r="1912" spans="5:6" x14ac:dyDescent="0.35">
      <c r="E1912" t="s">
        <v>3308</v>
      </c>
      <c r="F1912" t="s">
        <v>29767</v>
      </c>
    </row>
    <row r="1913" spans="5:6" x14ac:dyDescent="0.35">
      <c r="E1913" t="s">
        <v>22377</v>
      </c>
      <c r="F1913" t="s">
        <v>9466</v>
      </c>
    </row>
    <row r="1914" spans="5:6" x14ac:dyDescent="0.35">
      <c r="E1914" t="s">
        <v>20137</v>
      </c>
      <c r="F1914" t="s">
        <v>21176</v>
      </c>
    </row>
    <row r="1915" spans="5:6" x14ac:dyDescent="0.35">
      <c r="E1915" t="s">
        <v>26106</v>
      </c>
      <c r="F1915" t="s">
        <v>2493</v>
      </c>
    </row>
    <row r="1916" spans="5:6" x14ac:dyDescent="0.35">
      <c r="E1916" t="s">
        <v>20161</v>
      </c>
      <c r="F1916" t="s">
        <v>5903</v>
      </c>
    </row>
    <row r="1917" spans="5:6" x14ac:dyDescent="0.35">
      <c r="E1917" t="s">
        <v>28163</v>
      </c>
      <c r="F1917" t="s">
        <v>25191</v>
      </c>
    </row>
    <row r="1918" spans="5:6" x14ac:dyDescent="0.35">
      <c r="E1918" t="s">
        <v>17697</v>
      </c>
      <c r="F1918" t="s">
        <v>25211</v>
      </c>
    </row>
    <row r="1919" spans="5:6" x14ac:dyDescent="0.35">
      <c r="E1919" t="s">
        <v>19021</v>
      </c>
      <c r="F1919" t="s">
        <v>25319</v>
      </c>
    </row>
    <row r="1920" spans="5:6" x14ac:dyDescent="0.35">
      <c r="E1920" t="s">
        <v>25869</v>
      </c>
      <c r="F1920" t="s">
        <v>25334</v>
      </c>
    </row>
    <row r="1921" spans="5:6" x14ac:dyDescent="0.35">
      <c r="E1921" t="s">
        <v>25866</v>
      </c>
      <c r="F1921" t="s">
        <v>25385</v>
      </c>
    </row>
    <row r="1922" spans="5:6" x14ac:dyDescent="0.35">
      <c r="E1922" t="s">
        <v>17863</v>
      </c>
      <c r="F1922" t="s">
        <v>25405</v>
      </c>
    </row>
    <row r="1923" spans="5:6" x14ac:dyDescent="0.35">
      <c r="E1923" t="s">
        <v>30868</v>
      </c>
      <c r="F1923" t="s">
        <v>25471</v>
      </c>
    </row>
    <row r="1924" spans="5:6" x14ac:dyDescent="0.35">
      <c r="E1924" t="s">
        <v>20232</v>
      </c>
      <c r="F1924" t="s">
        <v>25365</v>
      </c>
    </row>
    <row r="1925" spans="5:6" x14ac:dyDescent="0.35">
      <c r="E1925" t="s">
        <v>19980</v>
      </c>
      <c r="F1925" t="s">
        <v>11385</v>
      </c>
    </row>
    <row r="1926" spans="5:6" x14ac:dyDescent="0.35">
      <c r="E1926" t="s">
        <v>29198</v>
      </c>
      <c r="F1926" t="s">
        <v>28342</v>
      </c>
    </row>
    <row r="1927" spans="5:6" x14ac:dyDescent="0.35">
      <c r="E1927" t="s">
        <v>25754</v>
      </c>
      <c r="F1927" t="s">
        <v>13412</v>
      </c>
    </row>
    <row r="1928" spans="5:6" x14ac:dyDescent="0.35">
      <c r="E1928" t="s">
        <v>24011</v>
      </c>
      <c r="F1928" t="s">
        <v>14490</v>
      </c>
    </row>
    <row r="1929" spans="5:6" x14ac:dyDescent="0.35">
      <c r="E1929" t="s">
        <v>8152</v>
      </c>
      <c r="F1929" t="s">
        <v>16793</v>
      </c>
    </row>
    <row r="1930" spans="5:6" x14ac:dyDescent="0.35">
      <c r="E1930" t="s">
        <v>18003</v>
      </c>
      <c r="F1930" t="s">
        <v>14075</v>
      </c>
    </row>
    <row r="1931" spans="5:6" x14ac:dyDescent="0.35">
      <c r="E1931" t="s">
        <v>23711</v>
      </c>
      <c r="F1931" t="s">
        <v>25069</v>
      </c>
    </row>
    <row r="1932" spans="5:6" x14ac:dyDescent="0.35">
      <c r="E1932" t="s">
        <v>2322</v>
      </c>
      <c r="F1932" t="s">
        <v>25181</v>
      </c>
    </row>
    <row r="1933" spans="5:6" x14ac:dyDescent="0.35">
      <c r="E1933" t="s">
        <v>17705</v>
      </c>
      <c r="F1933" t="s">
        <v>14624</v>
      </c>
    </row>
    <row r="1934" spans="5:6" x14ac:dyDescent="0.35">
      <c r="E1934" t="s">
        <v>23700</v>
      </c>
      <c r="F1934" t="s">
        <v>14065</v>
      </c>
    </row>
    <row r="1935" spans="5:6" x14ac:dyDescent="0.35">
      <c r="E1935" t="s">
        <v>23701</v>
      </c>
      <c r="F1935" t="s">
        <v>28913</v>
      </c>
    </row>
    <row r="1936" spans="5:6" x14ac:dyDescent="0.35">
      <c r="E1936" t="s">
        <v>23705</v>
      </c>
      <c r="F1936" t="s">
        <v>28346</v>
      </c>
    </row>
    <row r="1937" spans="5:6" x14ac:dyDescent="0.35">
      <c r="E1937" t="s">
        <v>24915</v>
      </c>
      <c r="F1937" t="s">
        <v>6988</v>
      </c>
    </row>
    <row r="1938" spans="5:6" x14ac:dyDescent="0.35">
      <c r="E1938" t="s">
        <v>31120</v>
      </c>
      <c r="F1938" t="s">
        <v>7251</v>
      </c>
    </row>
    <row r="1939" spans="5:6" x14ac:dyDescent="0.35">
      <c r="E1939" t="s">
        <v>31743</v>
      </c>
      <c r="F1939" t="s">
        <v>7256</v>
      </c>
    </row>
    <row r="1940" spans="5:6" x14ac:dyDescent="0.35">
      <c r="E1940" t="s">
        <v>31696</v>
      </c>
      <c r="F1940" t="s">
        <v>10790</v>
      </c>
    </row>
    <row r="1941" spans="5:6" x14ac:dyDescent="0.35">
      <c r="E1941" t="s">
        <v>23549</v>
      </c>
      <c r="F1941" t="s">
        <v>25115</v>
      </c>
    </row>
    <row r="1942" spans="5:6" x14ac:dyDescent="0.35">
      <c r="E1942" t="s">
        <v>20211</v>
      </c>
      <c r="F1942" t="s">
        <v>6549</v>
      </c>
    </row>
    <row r="1943" spans="5:6" x14ac:dyDescent="0.35">
      <c r="E1943" t="s">
        <v>24033</v>
      </c>
      <c r="F1943" t="s">
        <v>9956</v>
      </c>
    </row>
    <row r="1944" spans="5:6" x14ac:dyDescent="0.35">
      <c r="E1944" t="s">
        <v>16545</v>
      </c>
      <c r="F1944" t="s">
        <v>6457</v>
      </c>
    </row>
    <row r="1945" spans="5:6" x14ac:dyDescent="0.35">
      <c r="E1945" t="s">
        <v>16626</v>
      </c>
      <c r="F1945" t="s">
        <v>13638</v>
      </c>
    </row>
    <row r="1946" spans="5:6" x14ac:dyDescent="0.35">
      <c r="E1946" t="s">
        <v>26200</v>
      </c>
      <c r="F1946" t="s">
        <v>10849</v>
      </c>
    </row>
    <row r="1947" spans="5:6" x14ac:dyDescent="0.35">
      <c r="E1947" t="s">
        <v>23996</v>
      </c>
      <c r="F1947" t="s">
        <v>5413</v>
      </c>
    </row>
    <row r="1948" spans="5:6" x14ac:dyDescent="0.35">
      <c r="E1948" t="s">
        <v>17548</v>
      </c>
      <c r="F1948" t="s">
        <v>11254</v>
      </c>
    </row>
    <row r="1949" spans="5:6" x14ac:dyDescent="0.35">
      <c r="E1949" t="s">
        <v>23690</v>
      </c>
      <c r="F1949" t="s">
        <v>5261</v>
      </c>
    </row>
    <row r="1950" spans="5:6" x14ac:dyDescent="0.35">
      <c r="E1950" t="s">
        <v>29196</v>
      </c>
      <c r="F1950" t="s">
        <v>28426</v>
      </c>
    </row>
    <row r="1951" spans="5:6" x14ac:dyDescent="0.35">
      <c r="E1951" t="s">
        <v>3999</v>
      </c>
      <c r="F1951" t="s">
        <v>14604</v>
      </c>
    </row>
    <row r="1952" spans="5:6" x14ac:dyDescent="0.35">
      <c r="E1952" t="s">
        <v>26000</v>
      </c>
      <c r="F1952" t="s">
        <v>9949</v>
      </c>
    </row>
    <row r="1953" spans="5:6" x14ac:dyDescent="0.35">
      <c r="E1953" t="s">
        <v>23401</v>
      </c>
      <c r="F1953" t="s">
        <v>12577</v>
      </c>
    </row>
    <row r="1954" spans="5:6" x14ac:dyDescent="0.35">
      <c r="E1954" t="s">
        <v>23601</v>
      </c>
      <c r="F1954" t="s">
        <v>6337</v>
      </c>
    </row>
    <row r="1955" spans="5:6" x14ac:dyDescent="0.35">
      <c r="E1955" t="s">
        <v>27435</v>
      </c>
      <c r="F1955" t="s">
        <v>19926</v>
      </c>
    </row>
    <row r="1956" spans="5:6" x14ac:dyDescent="0.35">
      <c r="E1956" t="s">
        <v>19986</v>
      </c>
      <c r="F1956" t="s">
        <v>19906</v>
      </c>
    </row>
    <row r="1957" spans="5:6" x14ac:dyDescent="0.35">
      <c r="E1957" t="s">
        <v>31697</v>
      </c>
      <c r="F1957" t="s">
        <v>7868</v>
      </c>
    </row>
    <row r="1958" spans="5:6" x14ac:dyDescent="0.35">
      <c r="E1958" t="s">
        <v>347</v>
      </c>
      <c r="F1958" t="s">
        <v>9638</v>
      </c>
    </row>
    <row r="1959" spans="5:6" x14ac:dyDescent="0.35">
      <c r="E1959" t="s">
        <v>29068</v>
      </c>
      <c r="F1959" t="s">
        <v>27298</v>
      </c>
    </row>
    <row r="1960" spans="5:6" x14ac:dyDescent="0.35">
      <c r="E1960" t="s">
        <v>18527</v>
      </c>
      <c r="F1960" t="s">
        <v>3014</v>
      </c>
    </row>
    <row r="1961" spans="5:6" x14ac:dyDescent="0.35">
      <c r="E1961" t="s">
        <v>18537</v>
      </c>
      <c r="F1961" t="s">
        <v>28470</v>
      </c>
    </row>
    <row r="1962" spans="5:6" x14ac:dyDescent="0.35">
      <c r="E1962" t="s">
        <v>26031</v>
      </c>
      <c r="F1962" t="s">
        <v>4457</v>
      </c>
    </row>
    <row r="1963" spans="5:6" x14ac:dyDescent="0.35">
      <c r="E1963" t="s">
        <v>20112</v>
      </c>
      <c r="F1963" t="s">
        <v>14981</v>
      </c>
    </row>
    <row r="1964" spans="5:6" x14ac:dyDescent="0.35">
      <c r="E1964" t="s">
        <v>19148</v>
      </c>
      <c r="F1964" t="s">
        <v>20037</v>
      </c>
    </row>
    <row r="1965" spans="5:6" x14ac:dyDescent="0.35">
      <c r="E1965" t="s">
        <v>17758</v>
      </c>
      <c r="F1965" t="s">
        <v>4473</v>
      </c>
    </row>
    <row r="1966" spans="5:6" x14ac:dyDescent="0.35">
      <c r="E1966" t="s">
        <v>20108</v>
      </c>
      <c r="F1966" t="s">
        <v>6244</v>
      </c>
    </row>
    <row r="1967" spans="5:6" x14ac:dyDescent="0.35">
      <c r="E1967" t="s">
        <v>29199</v>
      </c>
      <c r="F1967" t="s">
        <v>16933</v>
      </c>
    </row>
    <row r="1968" spans="5:6" x14ac:dyDescent="0.35">
      <c r="E1968" t="s">
        <v>23508</v>
      </c>
      <c r="F1968" t="s">
        <v>12771</v>
      </c>
    </row>
    <row r="1969" spans="5:6" x14ac:dyDescent="0.35">
      <c r="E1969" t="s">
        <v>24231</v>
      </c>
      <c r="F1969" t="s">
        <v>25977</v>
      </c>
    </row>
    <row r="1970" spans="5:6" x14ac:dyDescent="0.35">
      <c r="E1970" t="s">
        <v>18011</v>
      </c>
      <c r="F1970" t="s">
        <v>7163</v>
      </c>
    </row>
    <row r="1971" spans="5:6" x14ac:dyDescent="0.35">
      <c r="E1971" t="s">
        <v>17650</v>
      </c>
      <c r="F1971" t="s">
        <v>10757</v>
      </c>
    </row>
    <row r="1972" spans="5:6" x14ac:dyDescent="0.35">
      <c r="E1972" t="s">
        <v>21237</v>
      </c>
      <c r="F1972" t="s">
        <v>14756</v>
      </c>
    </row>
    <row r="1973" spans="5:6" x14ac:dyDescent="0.35">
      <c r="E1973" t="s">
        <v>25926</v>
      </c>
      <c r="F1973" t="s">
        <v>6865</v>
      </c>
    </row>
    <row r="1974" spans="5:6" x14ac:dyDescent="0.35">
      <c r="E1974" t="s">
        <v>30332</v>
      </c>
      <c r="F1974" t="s">
        <v>6908</v>
      </c>
    </row>
    <row r="1975" spans="5:6" x14ac:dyDescent="0.35">
      <c r="E1975" t="s">
        <v>17691</v>
      </c>
      <c r="F1975" t="s">
        <v>7261</v>
      </c>
    </row>
    <row r="1976" spans="5:6" x14ac:dyDescent="0.35">
      <c r="E1976" t="s">
        <v>24390</v>
      </c>
      <c r="F1976" t="s">
        <v>7266</v>
      </c>
    </row>
    <row r="1977" spans="5:6" x14ac:dyDescent="0.35">
      <c r="E1977" t="s">
        <v>24504</v>
      </c>
      <c r="F1977" t="s">
        <v>10809</v>
      </c>
    </row>
    <row r="1978" spans="5:6" x14ac:dyDescent="0.35">
      <c r="E1978" t="s">
        <v>23712</v>
      </c>
      <c r="F1978" t="s">
        <v>10814</v>
      </c>
    </row>
    <row r="1979" spans="5:6" x14ac:dyDescent="0.35">
      <c r="E1979" t="s">
        <v>20149</v>
      </c>
      <c r="F1979" t="s">
        <v>14619</v>
      </c>
    </row>
    <row r="1980" spans="5:6" x14ac:dyDescent="0.35">
      <c r="E1980" t="s">
        <v>23916</v>
      </c>
      <c r="F1980" t="s">
        <v>6235</v>
      </c>
    </row>
    <row r="1981" spans="5:6" x14ac:dyDescent="0.35">
      <c r="E1981" t="s">
        <v>24917</v>
      </c>
      <c r="F1981" t="s">
        <v>28518</v>
      </c>
    </row>
    <row r="1982" spans="5:6" x14ac:dyDescent="0.35">
      <c r="E1982" t="s">
        <v>23552</v>
      </c>
      <c r="F1982" t="s">
        <v>8207</v>
      </c>
    </row>
    <row r="1983" spans="5:6" x14ac:dyDescent="0.35">
      <c r="E1983" t="s">
        <v>22352</v>
      </c>
      <c r="F1983" t="s">
        <v>17743</v>
      </c>
    </row>
    <row r="1984" spans="5:6" x14ac:dyDescent="0.35">
      <c r="E1984" t="s">
        <v>29248</v>
      </c>
      <c r="F1984" t="s">
        <v>21046</v>
      </c>
    </row>
    <row r="1985" spans="5:6" x14ac:dyDescent="0.35">
      <c r="E1985" t="s">
        <v>16522</v>
      </c>
      <c r="F1985" t="s">
        <v>18037</v>
      </c>
    </row>
    <row r="1986" spans="5:6" x14ac:dyDescent="0.35">
      <c r="E1986" t="s">
        <v>20195</v>
      </c>
      <c r="F1986" t="s">
        <v>16689</v>
      </c>
    </row>
    <row r="1987" spans="5:6" x14ac:dyDescent="0.35">
      <c r="E1987" t="s">
        <v>29241</v>
      </c>
      <c r="F1987" t="s">
        <v>13157</v>
      </c>
    </row>
    <row r="1988" spans="5:6" x14ac:dyDescent="0.35">
      <c r="E1988" t="s">
        <v>13524</v>
      </c>
      <c r="F1988" t="s">
        <v>25415</v>
      </c>
    </row>
    <row r="1989" spans="5:6" x14ac:dyDescent="0.35">
      <c r="E1989" t="s">
        <v>26877</v>
      </c>
      <c r="F1989" t="s">
        <v>6127</v>
      </c>
    </row>
    <row r="1990" spans="5:6" x14ac:dyDescent="0.35">
      <c r="E1990" t="s">
        <v>23860</v>
      </c>
      <c r="F1990" t="s">
        <v>5123</v>
      </c>
    </row>
    <row r="1991" spans="5:6" x14ac:dyDescent="0.35">
      <c r="E1991" t="s">
        <v>31484</v>
      </c>
      <c r="F1991" t="s">
        <v>11326</v>
      </c>
    </row>
    <row r="1992" spans="5:6" x14ac:dyDescent="0.35">
      <c r="E1992" t="s">
        <v>31741</v>
      </c>
      <c r="F1992" t="s">
        <v>12968</v>
      </c>
    </row>
    <row r="1993" spans="5:6" x14ac:dyDescent="0.35">
      <c r="E1993" t="s">
        <v>22452</v>
      </c>
      <c r="F1993" t="s">
        <v>14911</v>
      </c>
    </row>
    <row r="1994" spans="5:6" x14ac:dyDescent="0.35">
      <c r="E1994" t="s">
        <v>17837</v>
      </c>
      <c r="F1994" t="s">
        <v>15046</v>
      </c>
    </row>
    <row r="1995" spans="5:6" x14ac:dyDescent="0.35">
      <c r="E1995" t="s">
        <v>23653</v>
      </c>
      <c r="F1995" t="s">
        <v>17823</v>
      </c>
    </row>
    <row r="1996" spans="5:6" x14ac:dyDescent="0.35">
      <c r="E1996" t="s">
        <v>23697</v>
      </c>
      <c r="F1996" t="s">
        <v>20439</v>
      </c>
    </row>
    <row r="1997" spans="5:6" x14ac:dyDescent="0.35">
      <c r="E1997" t="s">
        <v>23915</v>
      </c>
      <c r="F1997" t="s">
        <v>20464</v>
      </c>
    </row>
    <row r="1998" spans="5:6" x14ac:dyDescent="0.35">
      <c r="E1998" t="s">
        <v>20196</v>
      </c>
      <c r="F1998" t="s">
        <v>20468</v>
      </c>
    </row>
    <row r="1999" spans="5:6" x14ac:dyDescent="0.35">
      <c r="E1999" t="s">
        <v>26105</v>
      </c>
      <c r="F1999" t="s">
        <v>20884</v>
      </c>
    </row>
    <row r="2000" spans="5:6" x14ac:dyDescent="0.35">
      <c r="E2000" t="s">
        <v>28319</v>
      </c>
      <c r="F2000" t="s">
        <v>22585</v>
      </c>
    </row>
    <row r="2001" spans="5:6" x14ac:dyDescent="0.35">
      <c r="E2001" t="s">
        <v>31168</v>
      </c>
      <c r="F2001" t="s">
        <v>29652</v>
      </c>
    </row>
    <row r="2002" spans="5:6" x14ac:dyDescent="0.35">
      <c r="E2002" t="s">
        <v>31738</v>
      </c>
      <c r="F2002" t="s">
        <v>29668</v>
      </c>
    </row>
    <row r="2003" spans="5:6" x14ac:dyDescent="0.35">
      <c r="E2003" t="s">
        <v>16928</v>
      </c>
      <c r="F2003" t="s">
        <v>29791</v>
      </c>
    </row>
    <row r="2004" spans="5:6" x14ac:dyDescent="0.35">
      <c r="E2004" t="s">
        <v>305</v>
      </c>
      <c r="F2004" t="s">
        <v>30409</v>
      </c>
    </row>
    <row r="2005" spans="5:6" x14ac:dyDescent="0.35">
      <c r="E2005" t="s">
        <v>19522</v>
      </c>
      <c r="F2005" t="s">
        <v>30441</v>
      </c>
    </row>
    <row r="2006" spans="5:6" x14ac:dyDescent="0.35">
      <c r="E2006" t="s">
        <v>20222</v>
      </c>
      <c r="F2006" t="s">
        <v>30493</v>
      </c>
    </row>
    <row r="2007" spans="5:6" x14ac:dyDescent="0.35">
      <c r="E2007" t="s">
        <v>22662</v>
      </c>
      <c r="F2007" t="s">
        <v>30521</v>
      </c>
    </row>
    <row r="2008" spans="5:6" x14ac:dyDescent="0.35">
      <c r="E2008" t="s">
        <v>20162</v>
      </c>
      <c r="F2008" t="s">
        <v>9459</v>
      </c>
    </row>
    <row r="2009" spans="5:6" x14ac:dyDescent="0.35">
      <c r="E2009" t="s">
        <v>20185</v>
      </c>
      <c r="F2009" t="s">
        <v>28861</v>
      </c>
    </row>
    <row r="2010" spans="5:6" x14ac:dyDescent="0.35">
      <c r="E2010" t="s">
        <v>20130</v>
      </c>
      <c r="F2010" t="s">
        <v>24458</v>
      </c>
    </row>
    <row r="2011" spans="5:6" x14ac:dyDescent="0.35">
      <c r="E2011" t="s">
        <v>20233</v>
      </c>
      <c r="F2011" t="s">
        <v>25059</v>
      </c>
    </row>
    <row r="2012" spans="5:6" x14ac:dyDescent="0.35">
      <c r="E2012" t="s">
        <v>24618</v>
      </c>
      <c r="F2012" t="s">
        <v>14957</v>
      </c>
    </row>
    <row r="2013" spans="5:6" x14ac:dyDescent="0.35">
      <c r="E2013" t="s">
        <v>24221</v>
      </c>
      <c r="F2013" t="s">
        <v>14259</v>
      </c>
    </row>
    <row r="2014" spans="5:6" x14ac:dyDescent="0.35">
      <c r="E2014" t="s">
        <v>23961</v>
      </c>
      <c r="F2014" t="s">
        <v>18021</v>
      </c>
    </row>
    <row r="2015" spans="5:6" x14ac:dyDescent="0.35">
      <c r="E2015" t="s">
        <v>31476</v>
      </c>
      <c r="F2015" t="s">
        <v>17032</v>
      </c>
    </row>
    <row r="2016" spans="5:6" x14ac:dyDescent="0.35">
      <c r="E2016" t="s">
        <v>31739</v>
      </c>
      <c r="F2016" t="s">
        <v>10784</v>
      </c>
    </row>
    <row r="2017" spans="5:6" x14ac:dyDescent="0.35">
      <c r="E2017" t="s">
        <v>31674</v>
      </c>
      <c r="F2017" t="s">
        <v>13879</v>
      </c>
    </row>
    <row r="2018" spans="5:6" x14ac:dyDescent="0.35">
      <c r="E2018" t="s">
        <v>28235</v>
      </c>
      <c r="F2018" t="s">
        <v>7234</v>
      </c>
    </row>
    <row r="2019" spans="5:6" x14ac:dyDescent="0.35">
      <c r="E2019" t="s">
        <v>17134</v>
      </c>
      <c r="F2019" t="s">
        <v>2669</v>
      </c>
    </row>
    <row r="2020" spans="5:6" x14ac:dyDescent="0.35">
      <c r="E2020" t="s">
        <v>23959</v>
      </c>
      <c r="F2020" t="s">
        <v>14734</v>
      </c>
    </row>
    <row r="2021" spans="5:6" x14ac:dyDescent="0.35">
      <c r="E2021" t="s">
        <v>24117</v>
      </c>
      <c r="F2021" t="s">
        <v>29398</v>
      </c>
    </row>
    <row r="2022" spans="5:6" x14ac:dyDescent="0.35">
      <c r="E2022" t="s">
        <v>26102</v>
      </c>
      <c r="F2022" t="s">
        <v>14947</v>
      </c>
    </row>
    <row r="2023" spans="5:6" x14ac:dyDescent="0.35">
      <c r="E2023" t="s">
        <v>5830</v>
      </c>
      <c r="F2023" t="s">
        <v>12940</v>
      </c>
    </row>
    <row r="2024" spans="5:6" x14ac:dyDescent="0.35">
      <c r="E2024" t="s">
        <v>23218</v>
      </c>
      <c r="F2024" t="s">
        <v>14572</v>
      </c>
    </row>
    <row r="2025" spans="5:6" x14ac:dyDescent="0.35">
      <c r="E2025" t="s">
        <v>32009</v>
      </c>
      <c r="F2025" t="s">
        <v>25176</v>
      </c>
    </row>
    <row r="2026" spans="5:6" x14ac:dyDescent="0.35">
      <c r="E2026" t="s">
        <v>31167</v>
      </c>
      <c r="F2026" t="s">
        <v>14421</v>
      </c>
    </row>
    <row r="2027" spans="5:6" x14ac:dyDescent="0.35">
      <c r="E2027" t="s">
        <v>31755</v>
      </c>
      <c r="F2027" t="s">
        <v>9589</v>
      </c>
    </row>
    <row r="2028" spans="5:6" x14ac:dyDescent="0.35">
      <c r="E2028" t="s">
        <v>24583</v>
      </c>
      <c r="F2028" t="s">
        <v>4626</v>
      </c>
    </row>
    <row r="2029" spans="5:6" x14ac:dyDescent="0.35">
      <c r="E2029" t="s">
        <v>26099</v>
      </c>
      <c r="F2029" t="s">
        <v>11106</v>
      </c>
    </row>
    <row r="2030" spans="5:6" x14ac:dyDescent="0.35">
      <c r="E2030" t="s">
        <v>26174</v>
      </c>
      <c r="F2030" t="s">
        <v>3238</v>
      </c>
    </row>
    <row r="2031" spans="5:6" x14ac:dyDescent="0.35">
      <c r="E2031" t="s">
        <v>31511</v>
      </c>
      <c r="F2031" t="s">
        <v>4389</v>
      </c>
    </row>
    <row r="2032" spans="5:6" x14ac:dyDescent="0.35">
      <c r="E2032" t="s">
        <v>31745</v>
      </c>
      <c r="F2032" t="s">
        <v>10768</v>
      </c>
    </row>
    <row r="2033" spans="5:6" x14ac:dyDescent="0.35">
      <c r="E2033" t="s">
        <v>764</v>
      </c>
      <c r="F2033" t="s">
        <v>1862</v>
      </c>
    </row>
    <row r="2034" spans="5:6" x14ac:dyDescent="0.35">
      <c r="E2034" t="s">
        <v>29438</v>
      </c>
      <c r="F2034" t="s">
        <v>29715</v>
      </c>
    </row>
    <row r="2035" spans="5:6" x14ac:dyDescent="0.35">
      <c r="E2035" t="s">
        <v>24381</v>
      </c>
      <c r="F2035" t="s">
        <v>18538</v>
      </c>
    </row>
    <row r="2036" spans="5:6" x14ac:dyDescent="0.35">
      <c r="E2036" t="s">
        <v>20156</v>
      </c>
      <c r="F2036" t="s">
        <v>16935</v>
      </c>
    </row>
    <row r="2037" spans="5:6" x14ac:dyDescent="0.35">
      <c r="E2037" t="s">
        <v>28102</v>
      </c>
      <c r="F2037" t="s">
        <v>21020</v>
      </c>
    </row>
    <row r="2038" spans="5:6" x14ac:dyDescent="0.35">
      <c r="E2038" t="s">
        <v>25877</v>
      </c>
      <c r="F2038" t="s">
        <v>19594</v>
      </c>
    </row>
    <row r="2039" spans="5:6" x14ac:dyDescent="0.35">
      <c r="E2039" t="s">
        <v>24095</v>
      </c>
      <c r="F2039" t="s">
        <v>14959</v>
      </c>
    </row>
    <row r="2040" spans="5:6" x14ac:dyDescent="0.35">
      <c r="E2040" t="s">
        <v>17621</v>
      </c>
      <c r="F2040" t="s">
        <v>23341</v>
      </c>
    </row>
    <row r="2041" spans="5:6" x14ac:dyDescent="0.35">
      <c r="E2041" t="s">
        <v>27909</v>
      </c>
      <c r="F2041" t="s">
        <v>6255</v>
      </c>
    </row>
    <row r="2042" spans="5:6" x14ac:dyDescent="0.35">
      <c r="E2042" t="s">
        <v>31373</v>
      </c>
      <c r="F2042" t="s">
        <v>5351</v>
      </c>
    </row>
    <row r="2043" spans="5:6" x14ac:dyDescent="0.35">
      <c r="E2043" t="s">
        <v>31764</v>
      </c>
      <c r="F2043" t="s">
        <v>14851</v>
      </c>
    </row>
    <row r="2044" spans="5:6" x14ac:dyDescent="0.35">
      <c r="E2044" t="s">
        <v>31169</v>
      </c>
      <c r="F2044" t="s">
        <v>5219</v>
      </c>
    </row>
    <row r="2045" spans="5:6" x14ac:dyDescent="0.35">
      <c r="E2045" t="s">
        <v>31744</v>
      </c>
      <c r="F2045" t="s">
        <v>21555</v>
      </c>
    </row>
    <row r="2046" spans="5:6" x14ac:dyDescent="0.35">
      <c r="E2046" t="s">
        <v>31675</v>
      </c>
      <c r="F2046" t="s">
        <v>1848</v>
      </c>
    </row>
    <row r="2047" spans="5:6" x14ac:dyDescent="0.35">
      <c r="E2047" t="s">
        <v>23900</v>
      </c>
      <c r="F2047" t="s">
        <v>1854</v>
      </c>
    </row>
    <row r="2048" spans="5:6" x14ac:dyDescent="0.35">
      <c r="E2048" t="s">
        <v>23905</v>
      </c>
      <c r="F2048" t="s">
        <v>1858</v>
      </c>
    </row>
    <row r="2049" spans="5:6" x14ac:dyDescent="0.35">
      <c r="E2049" t="s">
        <v>25738</v>
      </c>
      <c r="F2049" t="s">
        <v>1867</v>
      </c>
    </row>
    <row r="2050" spans="5:6" x14ac:dyDescent="0.35">
      <c r="E2050" t="s">
        <v>26057</v>
      </c>
      <c r="F2050" t="s">
        <v>1871</v>
      </c>
    </row>
    <row r="2051" spans="5:6" x14ac:dyDescent="0.35">
      <c r="E2051" t="s">
        <v>26061</v>
      </c>
      <c r="F2051" t="s">
        <v>1875</v>
      </c>
    </row>
    <row r="2052" spans="5:6" x14ac:dyDescent="0.35">
      <c r="E2052" t="s">
        <v>26082</v>
      </c>
      <c r="F2052" t="s">
        <v>24101</v>
      </c>
    </row>
    <row r="2053" spans="5:6" x14ac:dyDescent="0.35">
      <c r="E2053" t="s">
        <v>29091</v>
      </c>
      <c r="F2053" t="s">
        <v>8713</v>
      </c>
    </row>
    <row r="2054" spans="5:6" x14ac:dyDescent="0.35">
      <c r="E2054" t="s">
        <v>31698</v>
      </c>
      <c r="F2054" t="s">
        <v>15356</v>
      </c>
    </row>
    <row r="2055" spans="5:6" x14ac:dyDescent="0.35">
      <c r="E2055" t="s">
        <v>23902</v>
      </c>
      <c r="F2055" t="s">
        <v>7677</v>
      </c>
    </row>
    <row r="2056" spans="5:6" x14ac:dyDescent="0.35">
      <c r="E2056" t="s">
        <v>23890</v>
      </c>
      <c r="F2056" t="s">
        <v>2968</v>
      </c>
    </row>
    <row r="2057" spans="5:6" x14ac:dyDescent="0.35">
      <c r="E2057" t="s">
        <v>24139</v>
      </c>
      <c r="F2057" t="s">
        <v>15077</v>
      </c>
    </row>
    <row r="2058" spans="5:6" x14ac:dyDescent="0.35">
      <c r="E2058" t="s">
        <v>16710</v>
      </c>
      <c r="F2058" t="s">
        <v>16188</v>
      </c>
    </row>
    <row r="2059" spans="5:6" x14ac:dyDescent="0.35">
      <c r="E2059" t="s">
        <v>16562</v>
      </c>
      <c r="F2059" t="s">
        <v>9645</v>
      </c>
    </row>
    <row r="2060" spans="5:6" x14ac:dyDescent="0.35">
      <c r="E2060" t="s">
        <v>17680</v>
      </c>
      <c r="F2060" t="s">
        <v>14308</v>
      </c>
    </row>
    <row r="2061" spans="5:6" x14ac:dyDescent="0.35">
      <c r="E2061" t="s">
        <v>3296</v>
      </c>
      <c r="F2061" t="s">
        <v>12129</v>
      </c>
    </row>
    <row r="2062" spans="5:6" x14ac:dyDescent="0.35">
      <c r="E2062" t="s">
        <v>23698</v>
      </c>
      <c r="F2062" t="s">
        <v>4294</v>
      </c>
    </row>
    <row r="2063" spans="5:6" x14ac:dyDescent="0.35">
      <c r="E2063" t="s">
        <v>16560</v>
      </c>
      <c r="F2063" t="s">
        <v>10278</v>
      </c>
    </row>
    <row r="2064" spans="5:6" x14ac:dyDescent="0.35">
      <c r="E2064" t="s">
        <v>16561</v>
      </c>
      <c r="F2064" t="s">
        <v>2955</v>
      </c>
    </row>
    <row r="2065" spans="5:6" x14ac:dyDescent="0.35">
      <c r="E2065" t="s">
        <v>155</v>
      </c>
      <c r="F2065" t="s">
        <v>5667</v>
      </c>
    </row>
    <row r="2066" spans="5:6" x14ac:dyDescent="0.35">
      <c r="E2066" t="s">
        <v>23579</v>
      </c>
      <c r="F2066" t="s">
        <v>7299</v>
      </c>
    </row>
    <row r="2067" spans="5:6" x14ac:dyDescent="0.35">
      <c r="E2067" t="s">
        <v>17593</v>
      </c>
      <c r="F2067" t="s">
        <v>6037</v>
      </c>
    </row>
    <row r="2068" spans="5:6" x14ac:dyDescent="0.35">
      <c r="E2068" t="s">
        <v>30677</v>
      </c>
      <c r="F2068" t="s">
        <v>8044</v>
      </c>
    </row>
    <row r="2069" spans="5:6" x14ac:dyDescent="0.35">
      <c r="E2069" t="s">
        <v>31773</v>
      </c>
      <c r="F2069" t="s">
        <v>14578</v>
      </c>
    </row>
    <row r="2070" spans="5:6" x14ac:dyDescent="0.35">
      <c r="E2070" t="s">
        <v>23614</v>
      </c>
      <c r="F2070" t="s">
        <v>18196</v>
      </c>
    </row>
    <row r="2071" spans="5:6" x14ac:dyDescent="0.35">
      <c r="E2071" t="s">
        <v>23984</v>
      </c>
      <c r="F2071" t="s">
        <v>25481</v>
      </c>
    </row>
    <row r="2072" spans="5:6" x14ac:dyDescent="0.35">
      <c r="E2072" t="s">
        <v>17549</v>
      </c>
      <c r="F2072" t="s">
        <v>14536</v>
      </c>
    </row>
    <row r="2073" spans="5:6" x14ac:dyDescent="0.35">
      <c r="E2073" t="s">
        <v>23913</v>
      </c>
      <c r="F2073" t="s">
        <v>2736</v>
      </c>
    </row>
    <row r="2074" spans="5:6" x14ac:dyDescent="0.35">
      <c r="E2074" t="s">
        <v>29113</v>
      </c>
      <c r="F2074" t="s">
        <v>14917</v>
      </c>
    </row>
    <row r="2075" spans="5:6" x14ac:dyDescent="0.35">
      <c r="E2075" t="s">
        <v>31683</v>
      </c>
      <c r="F2075" t="s">
        <v>6544</v>
      </c>
    </row>
    <row r="2076" spans="5:6" x14ac:dyDescent="0.35">
      <c r="E2076" t="s">
        <v>24192</v>
      </c>
      <c r="F2076" t="s">
        <v>14659</v>
      </c>
    </row>
    <row r="2077" spans="5:6" x14ac:dyDescent="0.35">
      <c r="E2077" t="s">
        <v>26876</v>
      </c>
      <c r="F2077" t="s">
        <v>14052</v>
      </c>
    </row>
    <row r="2078" spans="5:6" x14ac:dyDescent="0.35">
      <c r="E2078" t="s">
        <v>26085</v>
      </c>
      <c r="F2078" t="s">
        <v>13042</v>
      </c>
    </row>
    <row r="2079" spans="5:6" x14ac:dyDescent="0.35">
      <c r="E2079" t="s">
        <v>20132</v>
      </c>
      <c r="F2079" t="s">
        <v>20992</v>
      </c>
    </row>
    <row r="2080" spans="5:6" x14ac:dyDescent="0.35">
      <c r="E2080" t="s">
        <v>3157</v>
      </c>
      <c r="F2080" t="s">
        <v>24475</v>
      </c>
    </row>
    <row r="2081" spans="5:6" x14ac:dyDescent="0.35">
      <c r="E2081" t="s">
        <v>16639</v>
      </c>
      <c r="F2081" t="s">
        <v>31924</v>
      </c>
    </row>
    <row r="2082" spans="5:6" x14ac:dyDescent="0.35">
      <c r="E2082" t="s">
        <v>29193</v>
      </c>
      <c r="F2082" t="s">
        <v>17054</v>
      </c>
    </row>
    <row r="2083" spans="5:6" x14ac:dyDescent="0.35">
      <c r="E2083" t="s">
        <v>27157</v>
      </c>
      <c r="F2083" t="s">
        <v>28273</v>
      </c>
    </row>
    <row r="2084" spans="5:6" x14ac:dyDescent="0.35">
      <c r="E2084" t="s">
        <v>16638</v>
      </c>
      <c r="F2084" t="s">
        <v>17365</v>
      </c>
    </row>
    <row r="2085" spans="5:6" x14ac:dyDescent="0.35">
      <c r="E2085" t="s">
        <v>26248</v>
      </c>
      <c r="F2085" t="s">
        <v>7061</v>
      </c>
    </row>
    <row r="2086" spans="5:6" x14ac:dyDescent="0.35">
      <c r="E2086" t="s">
        <v>25857</v>
      </c>
      <c r="F2086" t="s">
        <v>7066</v>
      </c>
    </row>
    <row r="2087" spans="5:6" x14ac:dyDescent="0.35">
      <c r="E2087" t="s">
        <v>20244</v>
      </c>
      <c r="F2087" t="s">
        <v>7072</v>
      </c>
    </row>
    <row r="2088" spans="5:6" x14ac:dyDescent="0.35">
      <c r="E2088" t="s">
        <v>18074</v>
      </c>
      <c r="F2088" t="s">
        <v>16816</v>
      </c>
    </row>
    <row r="2089" spans="5:6" x14ac:dyDescent="0.35">
      <c r="E2089" t="s">
        <v>8124</v>
      </c>
      <c r="F2089" t="s">
        <v>28522</v>
      </c>
    </row>
    <row r="2090" spans="5:6" x14ac:dyDescent="0.35">
      <c r="E2090" t="s">
        <v>25791</v>
      </c>
      <c r="F2090" t="s">
        <v>9657</v>
      </c>
    </row>
    <row r="2091" spans="5:6" x14ac:dyDescent="0.35">
      <c r="E2091" t="s">
        <v>7895</v>
      </c>
      <c r="F2091" t="s">
        <v>28510</v>
      </c>
    </row>
    <row r="2092" spans="5:6" x14ac:dyDescent="0.35">
      <c r="E2092" t="s">
        <v>23259</v>
      </c>
      <c r="F2092" t="s">
        <v>27756</v>
      </c>
    </row>
    <row r="2093" spans="5:6" x14ac:dyDescent="0.35">
      <c r="E2093" t="s">
        <v>31274</v>
      </c>
      <c r="F2093" t="s">
        <v>30573</v>
      </c>
    </row>
    <row r="2094" spans="5:6" x14ac:dyDescent="0.35">
      <c r="E2094" t="s">
        <v>31742</v>
      </c>
      <c r="F2094" t="s">
        <v>6918</v>
      </c>
    </row>
    <row r="2095" spans="5:6" x14ac:dyDescent="0.35">
      <c r="E2095" t="s">
        <v>303</v>
      </c>
      <c r="F2095" t="s">
        <v>16891</v>
      </c>
    </row>
    <row r="2096" spans="5:6" x14ac:dyDescent="0.35">
      <c r="E2096" t="s">
        <v>17518</v>
      </c>
      <c r="F2096" t="s">
        <v>31837</v>
      </c>
    </row>
    <row r="2097" spans="5:6" x14ac:dyDescent="0.35">
      <c r="E2097" t="s">
        <v>19994</v>
      </c>
      <c r="F2097" t="s">
        <v>10802</v>
      </c>
    </row>
    <row r="2098" spans="5:6" x14ac:dyDescent="0.35">
      <c r="E2098" t="s">
        <v>30725</v>
      </c>
      <c r="F2098" t="s">
        <v>18231</v>
      </c>
    </row>
    <row r="2099" spans="5:6" x14ac:dyDescent="0.35">
      <c r="E2099" t="s">
        <v>20019</v>
      </c>
      <c r="F2099" t="s">
        <v>4520</v>
      </c>
    </row>
    <row r="2100" spans="5:6" x14ac:dyDescent="0.35">
      <c r="E2100" t="s">
        <v>31573</v>
      </c>
      <c r="F2100" t="s">
        <v>7036</v>
      </c>
    </row>
    <row r="2101" spans="5:6" x14ac:dyDescent="0.35">
      <c r="E2101" t="s">
        <v>31749</v>
      </c>
      <c r="F2101" t="s">
        <v>12135</v>
      </c>
    </row>
    <row r="2102" spans="5:6" x14ac:dyDescent="0.35">
      <c r="E2102" t="s">
        <v>26806</v>
      </c>
      <c r="F2102" t="s">
        <v>14839</v>
      </c>
    </row>
    <row r="2103" spans="5:6" x14ac:dyDescent="0.35">
      <c r="E2103" t="s">
        <v>20007</v>
      </c>
      <c r="F2103" t="s">
        <v>16993</v>
      </c>
    </row>
    <row r="2104" spans="5:6" x14ac:dyDescent="0.35">
      <c r="E2104" t="s">
        <v>28112</v>
      </c>
      <c r="F2104" t="s">
        <v>4595</v>
      </c>
    </row>
    <row r="2105" spans="5:6" x14ac:dyDescent="0.35">
      <c r="E2105" t="s">
        <v>23366</v>
      </c>
      <c r="F2105" t="s">
        <v>21868</v>
      </c>
    </row>
    <row r="2106" spans="5:6" x14ac:dyDescent="0.35">
      <c r="E2106" t="s">
        <v>24234</v>
      </c>
      <c r="F2106" t="s">
        <v>19890</v>
      </c>
    </row>
    <row r="2107" spans="5:6" x14ac:dyDescent="0.35">
      <c r="E2107" t="s">
        <v>22476</v>
      </c>
      <c r="F2107" t="s">
        <v>6354</v>
      </c>
    </row>
    <row r="2108" spans="5:6" x14ac:dyDescent="0.35">
      <c r="E2108" t="s">
        <v>22664</v>
      </c>
      <c r="F2108" t="s">
        <v>28454</v>
      </c>
    </row>
    <row r="2109" spans="5:6" x14ac:dyDescent="0.35">
      <c r="E2109" t="s">
        <v>25965</v>
      </c>
      <c r="F2109" t="s">
        <v>10546</v>
      </c>
    </row>
    <row r="2110" spans="5:6" x14ac:dyDescent="0.35">
      <c r="E2110" t="s">
        <v>29502</v>
      </c>
      <c r="F2110" t="s">
        <v>12455</v>
      </c>
    </row>
    <row r="2111" spans="5:6" x14ac:dyDescent="0.35">
      <c r="E2111" t="s">
        <v>24410</v>
      </c>
      <c r="F2111" t="s">
        <v>17143</v>
      </c>
    </row>
    <row r="2112" spans="5:6" x14ac:dyDescent="0.35">
      <c r="E2112" t="s">
        <v>23106</v>
      </c>
      <c r="F2112" t="s">
        <v>4744</v>
      </c>
    </row>
    <row r="2113" spans="5:6" x14ac:dyDescent="0.35">
      <c r="E2113" t="s">
        <v>24914</v>
      </c>
      <c r="F2113" t="s">
        <v>26990</v>
      </c>
    </row>
    <row r="2114" spans="5:6" x14ac:dyDescent="0.35">
      <c r="E2114" t="s">
        <v>25867</v>
      </c>
      <c r="F2114" t="s">
        <v>31980</v>
      </c>
    </row>
    <row r="2115" spans="5:6" x14ac:dyDescent="0.35">
      <c r="E2115" t="s">
        <v>23808</v>
      </c>
      <c r="F2115" t="s">
        <v>20477</v>
      </c>
    </row>
    <row r="2116" spans="5:6" x14ac:dyDescent="0.35">
      <c r="E2116" t="s">
        <v>31179</v>
      </c>
      <c r="F2116" t="s">
        <v>18803</v>
      </c>
    </row>
    <row r="2117" spans="5:6" x14ac:dyDescent="0.35">
      <c r="E2117" t="s">
        <v>31748</v>
      </c>
      <c r="F2117" t="s">
        <v>5642</v>
      </c>
    </row>
    <row r="2118" spans="5:6" x14ac:dyDescent="0.35">
      <c r="E2118" t="s">
        <v>23856</v>
      </c>
      <c r="F2118" t="s">
        <v>25989</v>
      </c>
    </row>
    <row r="2119" spans="5:6" x14ac:dyDescent="0.35">
      <c r="E2119" t="s">
        <v>18504</v>
      </c>
      <c r="F2119" t="s">
        <v>13644</v>
      </c>
    </row>
    <row r="2120" spans="5:6" x14ac:dyDescent="0.35">
      <c r="E2120" t="s">
        <v>17915</v>
      </c>
      <c r="F2120" t="s">
        <v>3919</v>
      </c>
    </row>
    <row r="2121" spans="5:6" x14ac:dyDescent="0.35">
      <c r="E2121" t="s">
        <v>23435</v>
      </c>
      <c r="F2121" t="s">
        <v>18410</v>
      </c>
    </row>
    <row r="2122" spans="5:6" x14ac:dyDescent="0.35">
      <c r="E2122" t="s">
        <v>26181</v>
      </c>
      <c r="F2122" t="s">
        <v>9086</v>
      </c>
    </row>
    <row r="2123" spans="5:6" x14ac:dyDescent="0.35">
      <c r="E2123" t="s">
        <v>18176</v>
      </c>
      <c r="F2123" t="s">
        <v>13351</v>
      </c>
    </row>
    <row r="2124" spans="5:6" x14ac:dyDescent="0.35">
      <c r="E2124" t="s">
        <v>31284</v>
      </c>
      <c r="F2124" t="s">
        <v>10819</v>
      </c>
    </row>
    <row r="2125" spans="5:6" x14ac:dyDescent="0.35">
      <c r="E2125" t="s">
        <v>31746</v>
      </c>
      <c r="F2125" t="s">
        <v>17369</v>
      </c>
    </row>
    <row r="2126" spans="5:6" x14ac:dyDescent="0.35">
      <c r="E2126" t="s">
        <v>30678</v>
      </c>
      <c r="F2126" t="s">
        <v>14103</v>
      </c>
    </row>
    <row r="2127" spans="5:6" x14ac:dyDescent="0.35">
      <c r="E2127" t="s">
        <v>16549</v>
      </c>
      <c r="F2127" t="s">
        <v>14506</v>
      </c>
    </row>
    <row r="2128" spans="5:6" x14ac:dyDescent="0.35">
      <c r="E2128" t="s">
        <v>24506</v>
      </c>
      <c r="F2128" t="s">
        <v>14740</v>
      </c>
    </row>
    <row r="2129" spans="5:6" x14ac:dyDescent="0.35">
      <c r="E2129" t="s">
        <v>23388</v>
      </c>
      <c r="F2129" t="s">
        <v>5523</v>
      </c>
    </row>
    <row r="2130" spans="5:6" x14ac:dyDescent="0.35">
      <c r="E2130" t="s">
        <v>16571</v>
      </c>
      <c r="F2130" t="s">
        <v>9536</v>
      </c>
    </row>
    <row r="2131" spans="5:6" x14ac:dyDescent="0.35">
      <c r="E2131" t="s">
        <v>16752</v>
      </c>
      <c r="F2131" t="s">
        <v>30242</v>
      </c>
    </row>
    <row r="2132" spans="5:6" x14ac:dyDescent="0.35">
      <c r="E2132" t="s">
        <v>20170</v>
      </c>
      <c r="F2132" t="s">
        <v>14097</v>
      </c>
    </row>
    <row r="2133" spans="5:6" x14ac:dyDescent="0.35">
      <c r="E2133" t="s">
        <v>25809</v>
      </c>
      <c r="F2133" t="s">
        <v>15417</v>
      </c>
    </row>
    <row r="2134" spans="5:6" x14ac:dyDescent="0.35">
      <c r="E2134" t="s">
        <v>15172</v>
      </c>
      <c r="F2134" t="s">
        <v>21939</v>
      </c>
    </row>
    <row r="2135" spans="5:6" x14ac:dyDescent="0.35">
      <c r="E2135" t="s">
        <v>1773</v>
      </c>
      <c r="F2135" t="s">
        <v>9643</v>
      </c>
    </row>
    <row r="2136" spans="5:6" x14ac:dyDescent="0.35">
      <c r="E2136" t="s">
        <v>16619</v>
      </c>
      <c r="F2136" t="s">
        <v>10532</v>
      </c>
    </row>
    <row r="2137" spans="5:6" x14ac:dyDescent="0.35">
      <c r="E2137" t="s">
        <v>16620</v>
      </c>
      <c r="F2137" t="s">
        <v>7148</v>
      </c>
    </row>
    <row r="2138" spans="5:6" x14ac:dyDescent="0.35">
      <c r="E2138" t="s">
        <v>16621</v>
      </c>
      <c r="F2138" t="s">
        <v>4260</v>
      </c>
    </row>
    <row r="2139" spans="5:6" x14ac:dyDescent="0.35">
      <c r="E2139" t="s">
        <v>19048</v>
      </c>
      <c r="F2139" t="s">
        <v>18333</v>
      </c>
    </row>
    <row r="2140" spans="5:6" x14ac:dyDescent="0.35">
      <c r="E2140" t="s">
        <v>19181</v>
      </c>
      <c r="F2140" t="s">
        <v>13693</v>
      </c>
    </row>
    <row r="2141" spans="5:6" x14ac:dyDescent="0.35">
      <c r="E2141" t="s">
        <v>19667</v>
      </c>
      <c r="F2141" t="s">
        <v>1879</v>
      </c>
    </row>
    <row r="2142" spans="5:6" x14ac:dyDescent="0.35">
      <c r="E2142" t="s">
        <v>21655</v>
      </c>
      <c r="F2142" t="s">
        <v>4345</v>
      </c>
    </row>
    <row r="2143" spans="5:6" x14ac:dyDescent="0.35">
      <c r="E2143" t="s">
        <v>23164</v>
      </c>
      <c r="F2143" t="s">
        <v>5114</v>
      </c>
    </row>
    <row r="2144" spans="5:6" x14ac:dyDescent="0.35">
      <c r="E2144" t="s">
        <v>23620</v>
      </c>
      <c r="F2144" t="s">
        <v>14416</v>
      </c>
    </row>
    <row r="2145" spans="5:6" x14ac:dyDescent="0.35">
      <c r="E2145" t="s">
        <v>23674</v>
      </c>
      <c r="F2145" t="s">
        <v>3080</v>
      </c>
    </row>
    <row r="2146" spans="5:6" x14ac:dyDescent="0.35">
      <c r="E2146" t="s">
        <v>23870</v>
      </c>
      <c r="F2146" t="s">
        <v>11574</v>
      </c>
    </row>
    <row r="2147" spans="5:6" x14ac:dyDescent="0.35">
      <c r="E2147" t="s">
        <v>23909</v>
      </c>
      <c r="F2147" t="s">
        <v>28494</v>
      </c>
    </row>
    <row r="2148" spans="5:6" x14ac:dyDescent="0.35">
      <c r="E2148" t="s">
        <v>24290</v>
      </c>
      <c r="F2148" t="s">
        <v>5946</v>
      </c>
    </row>
    <row r="2149" spans="5:6" x14ac:dyDescent="0.35">
      <c r="E2149" t="s">
        <v>24919</v>
      </c>
      <c r="F2149" t="s">
        <v>28534</v>
      </c>
    </row>
    <row r="2150" spans="5:6" x14ac:dyDescent="0.35">
      <c r="E2150" t="s">
        <v>25596</v>
      </c>
      <c r="F2150" t="s">
        <v>15044</v>
      </c>
    </row>
    <row r="2151" spans="5:6" x14ac:dyDescent="0.35">
      <c r="E2151" t="s">
        <v>27499</v>
      </c>
      <c r="F2151" t="s">
        <v>7158</v>
      </c>
    </row>
    <row r="2152" spans="5:6" x14ac:dyDescent="0.35">
      <c r="E2152" t="s">
        <v>29128</v>
      </c>
      <c r="F2152" t="s">
        <v>4118</v>
      </c>
    </row>
    <row r="2153" spans="5:6" x14ac:dyDescent="0.35">
      <c r="E2153" t="s">
        <v>29268</v>
      </c>
      <c r="F2153" t="s">
        <v>10752</v>
      </c>
    </row>
    <row r="2154" spans="5:6" x14ac:dyDescent="0.35">
      <c r="E2154" t="s">
        <v>30635</v>
      </c>
      <c r="F2154" t="s">
        <v>21955</v>
      </c>
    </row>
    <row r="2155" spans="5:6" x14ac:dyDescent="0.35">
      <c r="E2155" t="s">
        <v>30647</v>
      </c>
      <c r="F2155" t="s">
        <v>16276</v>
      </c>
    </row>
    <row r="2156" spans="5:6" x14ac:dyDescent="0.35">
      <c r="E2156" t="s">
        <v>31065</v>
      </c>
      <c r="F2156" t="s">
        <v>14332</v>
      </c>
    </row>
    <row r="2157" spans="5:6" x14ac:dyDescent="0.35">
      <c r="E2157" t="s">
        <v>31190</v>
      </c>
      <c r="F2157" t="s">
        <v>5291</v>
      </c>
    </row>
    <row r="2158" spans="5:6" x14ac:dyDescent="0.35">
      <c r="E2158" t="s">
        <v>31396</v>
      </c>
      <c r="F2158" t="s">
        <v>19942</v>
      </c>
    </row>
    <row r="2159" spans="5:6" x14ac:dyDescent="0.35">
      <c r="E2159" t="s">
        <v>31582</v>
      </c>
      <c r="F2159" t="s">
        <v>28009</v>
      </c>
    </row>
    <row r="2160" spans="5:6" x14ac:dyDescent="0.35">
      <c r="E2160" t="s">
        <v>31747</v>
      </c>
      <c r="F2160" t="s">
        <v>28657</v>
      </c>
    </row>
    <row r="2161" spans="5:6" x14ac:dyDescent="0.35">
      <c r="E2161" t="s">
        <v>31797</v>
      </c>
      <c r="F2161" t="s">
        <v>27720</v>
      </c>
    </row>
    <row r="2162" spans="5:6" x14ac:dyDescent="0.35">
      <c r="E2162" t="s">
        <v>23899</v>
      </c>
      <c r="F2162" t="s">
        <v>14682</v>
      </c>
    </row>
    <row r="2163" spans="5:6" x14ac:dyDescent="0.35">
      <c r="E2163" t="s">
        <v>1779</v>
      </c>
      <c r="F2163" t="s">
        <v>21062</v>
      </c>
    </row>
    <row r="2164" spans="5:6" x14ac:dyDescent="0.35">
      <c r="E2164" t="s">
        <v>1782</v>
      </c>
      <c r="F2164" t="s">
        <v>15075</v>
      </c>
    </row>
    <row r="2165" spans="5:6" x14ac:dyDescent="0.35">
      <c r="E2165" t="s">
        <v>20109</v>
      </c>
      <c r="F2165" t="s">
        <v>14466</v>
      </c>
    </row>
    <row r="2166" spans="5:6" x14ac:dyDescent="0.35">
      <c r="E2166" t="s">
        <v>17382</v>
      </c>
      <c r="F2166" t="s">
        <v>11839</v>
      </c>
    </row>
    <row r="2167" spans="5:6" x14ac:dyDescent="0.35">
      <c r="E2167" t="s">
        <v>20210</v>
      </c>
      <c r="F2167" t="s">
        <v>2228</v>
      </c>
    </row>
    <row r="2168" spans="5:6" x14ac:dyDescent="0.35">
      <c r="E2168" t="s">
        <v>17589</v>
      </c>
      <c r="F2168" t="s">
        <v>17367</v>
      </c>
    </row>
    <row r="2169" spans="5:6" x14ac:dyDescent="0.35">
      <c r="E2169" t="s">
        <v>1772</v>
      </c>
      <c r="F2169" t="s">
        <v>28857</v>
      </c>
    </row>
    <row r="2170" spans="5:6" x14ac:dyDescent="0.35">
      <c r="E2170" t="s">
        <v>17687</v>
      </c>
      <c r="F2170" t="s">
        <v>16875</v>
      </c>
    </row>
    <row r="2171" spans="5:6" x14ac:dyDescent="0.35">
      <c r="E2171" t="s">
        <v>20237</v>
      </c>
      <c r="F2171" t="s">
        <v>28821</v>
      </c>
    </row>
    <row r="2172" spans="5:6" x14ac:dyDescent="0.35">
      <c r="E2172" t="s">
        <v>22432</v>
      </c>
      <c r="F2172" t="s">
        <v>28869</v>
      </c>
    </row>
    <row r="2173" spans="5:6" x14ac:dyDescent="0.35">
      <c r="E2173" t="s">
        <v>13545</v>
      </c>
      <c r="F2173" t="s">
        <v>12896</v>
      </c>
    </row>
    <row r="2174" spans="5:6" x14ac:dyDescent="0.35">
      <c r="E2174" t="s">
        <v>30803</v>
      </c>
      <c r="F2174" t="s">
        <v>11523</v>
      </c>
    </row>
    <row r="2175" spans="5:6" x14ac:dyDescent="0.35">
      <c r="E2175" t="s">
        <v>31781</v>
      </c>
      <c r="F2175" t="s">
        <v>14664</v>
      </c>
    </row>
    <row r="2176" spans="5:6" x14ac:dyDescent="0.35">
      <c r="E2176" t="s">
        <v>20172</v>
      </c>
      <c r="F2176" t="s">
        <v>17128</v>
      </c>
    </row>
    <row r="2177" spans="5:6" x14ac:dyDescent="0.35">
      <c r="E2177" t="s">
        <v>17685</v>
      </c>
      <c r="F2177" t="s">
        <v>30384</v>
      </c>
    </row>
    <row r="2178" spans="5:6" x14ac:dyDescent="0.35">
      <c r="E2178" t="s">
        <v>22296</v>
      </c>
      <c r="F2178" t="s">
        <v>12279</v>
      </c>
    </row>
    <row r="2179" spans="5:6" x14ac:dyDescent="0.35">
      <c r="E2179" t="s">
        <v>1778</v>
      </c>
      <c r="F2179" t="s">
        <v>29787</v>
      </c>
    </row>
    <row r="2180" spans="5:6" x14ac:dyDescent="0.35">
      <c r="E2180" t="s">
        <v>22246</v>
      </c>
      <c r="F2180" t="s">
        <v>17141</v>
      </c>
    </row>
    <row r="2181" spans="5:6" x14ac:dyDescent="0.35">
      <c r="E2181" t="s">
        <v>30194</v>
      </c>
      <c r="F2181" t="s">
        <v>9954</v>
      </c>
    </row>
    <row r="2182" spans="5:6" x14ac:dyDescent="0.35">
      <c r="E2182" t="s">
        <v>18063</v>
      </c>
      <c r="F2182" t="s">
        <v>12088</v>
      </c>
    </row>
    <row r="2183" spans="5:6" x14ac:dyDescent="0.35">
      <c r="E2183" t="s">
        <v>17683</v>
      </c>
      <c r="F2183" t="s">
        <v>17132</v>
      </c>
    </row>
    <row r="2184" spans="5:6" x14ac:dyDescent="0.35">
      <c r="E2184" t="s">
        <v>24239</v>
      </c>
      <c r="F2184" t="s">
        <v>17229</v>
      </c>
    </row>
    <row r="2185" spans="5:6" x14ac:dyDescent="0.35">
      <c r="E2185" t="s">
        <v>22858</v>
      </c>
      <c r="F2185" t="s">
        <v>19085</v>
      </c>
    </row>
    <row r="2186" spans="5:6" x14ac:dyDescent="0.35">
      <c r="E2186" t="s">
        <v>20190</v>
      </c>
      <c r="F2186" t="s">
        <v>20434</v>
      </c>
    </row>
    <row r="2187" spans="5:6" x14ac:dyDescent="0.35">
      <c r="E2187" t="s">
        <v>329</v>
      </c>
      <c r="F2187" t="s">
        <v>20449</v>
      </c>
    </row>
    <row r="2188" spans="5:6" x14ac:dyDescent="0.35">
      <c r="E2188" t="s">
        <v>23295</v>
      </c>
      <c r="F2188" t="s">
        <v>20481</v>
      </c>
    </row>
    <row r="2189" spans="5:6" x14ac:dyDescent="0.35">
      <c r="E2189" t="s">
        <v>21528</v>
      </c>
      <c r="F2189" t="s">
        <v>20490</v>
      </c>
    </row>
    <row r="2190" spans="5:6" x14ac:dyDescent="0.35">
      <c r="E2190" t="s">
        <v>22950</v>
      </c>
      <c r="F2190" t="s">
        <v>21297</v>
      </c>
    </row>
    <row r="2191" spans="5:6" x14ac:dyDescent="0.35">
      <c r="E2191" t="s">
        <v>23286</v>
      </c>
      <c r="F2191" t="s">
        <v>21299</v>
      </c>
    </row>
    <row r="2192" spans="5:6" x14ac:dyDescent="0.35">
      <c r="E2192" t="s">
        <v>17084</v>
      </c>
      <c r="F2192" t="s">
        <v>29587</v>
      </c>
    </row>
    <row r="2193" spans="5:6" x14ac:dyDescent="0.35">
      <c r="E2193" t="s">
        <v>8230</v>
      </c>
      <c r="F2193" t="s">
        <v>29612</v>
      </c>
    </row>
    <row r="2194" spans="5:6" x14ac:dyDescent="0.35">
      <c r="E2194" t="s">
        <v>23832</v>
      </c>
      <c r="F2194" t="s">
        <v>29739</v>
      </c>
    </row>
    <row r="2195" spans="5:6" x14ac:dyDescent="0.35">
      <c r="E2195" t="s">
        <v>22764</v>
      </c>
      <c r="F2195" t="s">
        <v>29835</v>
      </c>
    </row>
    <row r="2196" spans="5:6" x14ac:dyDescent="0.35">
      <c r="E2196" t="s">
        <v>22782</v>
      </c>
      <c r="F2196" t="s">
        <v>29899</v>
      </c>
    </row>
    <row r="2197" spans="5:6" x14ac:dyDescent="0.35">
      <c r="E2197" t="s">
        <v>22791</v>
      </c>
      <c r="F2197" t="s">
        <v>30210</v>
      </c>
    </row>
    <row r="2198" spans="5:6" x14ac:dyDescent="0.35">
      <c r="E2198" t="s">
        <v>22794</v>
      </c>
      <c r="F2198" t="s">
        <v>30405</v>
      </c>
    </row>
    <row r="2199" spans="5:6" x14ac:dyDescent="0.35">
      <c r="E2199" t="s">
        <v>22821</v>
      </c>
      <c r="F2199" t="s">
        <v>30477</v>
      </c>
    </row>
    <row r="2200" spans="5:6" x14ac:dyDescent="0.35">
      <c r="E2200" t="s">
        <v>22830</v>
      </c>
      <c r="F2200" t="s">
        <v>30497</v>
      </c>
    </row>
    <row r="2201" spans="5:6" x14ac:dyDescent="0.35">
      <c r="E2201" t="s">
        <v>22840</v>
      </c>
      <c r="F2201" t="s">
        <v>30517</v>
      </c>
    </row>
    <row r="2202" spans="5:6" x14ac:dyDescent="0.35">
      <c r="E2202" t="s">
        <v>22918</v>
      </c>
      <c r="F2202" t="s">
        <v>5061</v>
      </c>
    </row>
    <row r="2203" spans="5:6" x14ac:dyDescent="0.35">
      <c r="E2203" t="s">
        <v>22941</v>
      </c>
      <c r="F2203" t="s">
        <v>7682</v>
      </c>
    </row>
    <row r="2204" spans="5:6" x14ac:dyDescent="0.35">
      <c r="E2204" t="s">
        <v>22956</v>
      </c>
      <c r="F2204" t="s">
        <v>20445</v>
      </c>
    </row>
    <row r="2205" spans="5:6" x14ac:dyDescent="0.35">
      <c r="E2205" t="s">
        <v>23020</v>
      </c>
      <c r="F2205" t="s">
        <v>13631</v>
      </c>
    </row>
    <row r="2206" spans="5:6" x14ac:dyDescent="0.35">
      <c r="E2206" t="s">
        <v>23097</v>
      </c>
      <c r="F2206" t="s">
        <v>3516</v>
      </c>
    </row>
    <row r="2207" spans="5:6" x14ac:dyDescent="0.35">
      <c r="E2207" t="s">
        <v>23104</v>
      </c>
      <c r="F2207" t="s">
        <v>15001</v>
      </c>
    </row>
    <row r="2208" spans="5:6" x14ac:dyDescent="0.35">
      <c r="E2208" t="s">
        <v>8223</v>
      </c>
      <c r="F2208" t="s">
        <v>5928</v>
      </c>
    </row>
    <row r="2209" spans="5:6" x14ac:dyDescent="0.35">
      <c r="E2209" t="s">
        <v>16065</v>
      </c>
      <c r="F2209" t="s">
        <v>4504</v>
      </c>
    </row>
    <row r="2210" spans="5:6" x14ac:dyDescent="0.35">
      <c r="E2210" t="s">
        <v>23619</v>
      </c>
      <c r="F2210" t="s">
        <v>4080</v>
      </c>
    </row>
    <row r="2211" spans="5:6" x14ac:dyDescent="0.35">
      <c r="E2211" t="s">
        <v>31676</v>
      </c>
      <c r="F2211" t="s">
        <v>2418</v>
      </c>
    </row>
    <row r="2212" spans="5:6" x14ac:dyDescent="0.35">
      <c r="E2212" t="s">
        <v>31699</v>
      </c>
      <c r="F2212" t="s">
        <v>22158</v>
      </c>
    </row>
    <row r="2213" spans="5:6" x14ac:dyDescent="0.35">
      <c r="E2213" t="s">
        <v>27924</v>
      </c>
      <c r="F2213" t="s">
        <v>14495</v>
      </c>
    </row>
    <row r="2214" spans="5:6" x14ac:dyDescent="0.35">
      <c r="E2214" t="s">
        <v>23190</v>
      </c>
      <c r="F2214" t="s">
        <v>4183</v>
      </c>
    </row>
    <row r="2215" spans="5:6" x14ac:dyDescent="0.35">
      <c r="E2215" t="s">
        <v>20006</v>
      </c>
      <c r="F2215" t="s">
        <v>11053</v>
      </c>
    </row>
    <row r="2216" spans="5:6" x14ac:dyDescent="0.35">
      <c r="E2216" t="s">
        <v>22638</v>
      </c>
      <c r="F2216" t="s">
        <v>2947</v>
      </c>
    </row>
    <row r="2217" spans="5:6" x14ac:dyDescent="0.35">
      <c r="E2217" t="s">
        <v>22740</v>
      </c>
      <c r="F2217" t="s">
        <v>14400</v>
      </c>
    </row>
    <row r="2218" spans="5:6" x14ac:dyDescent="0.35">
      <c r="E2218" t="s">
        <v>22853</v>
      </c>
      <c r="F2218" t="s">
        <v>5232</v>
      </c>
    </row>
    <row r="2219" spans="5:6" x14ac:dyDescent="0.35">
      <c r="E2219" t="s">
        <v>22857</v>
      </c>
      <c r="F2219" t="s">
        <v>9104</v>
      </c>
    </row>
    <row r="2220" spans="5:6" x14ac:dyDescent="0.35">
      <c r="E2220" t="s">
        <v>19042</v>
      </c>
      <c r="F2220" t="s">
        <v>15008</v>
      </c>
    </row>
    <row r="2221" spans="5:6" x14ac:dyDescent="0.35">
      <c r="E2221" t="s">
        <v>22787</v>
      </c>
      <c r="F2221" t="s">
        <v>3509</v>
      </c>
    </row>
    <row r="2222" spans="5:6" x14ac:dyDescent="0.35">
      <c r="E2222" t="s">
        <v>22839</v>
      </c>
      <c r="F2222" t="s">
        <v>11315</v>
      </c>
    </row>
    <row r="2223" spans="5:6" x14ac:dyDescent="0.35">
      <c r="E2223" t="s">
        <v>22877</v>
      </c>
      <c r="F2223" t="s">
        <v>6211</v>
      </c>
    </row>
    <row r="2224" spans="5:6" x14ac:dyDescent="0.35">
      <c r="E2224" t="s">
        <v>22908</v>
      </c>
      <c r="F2224" t="s">
        <v>18616</v>
      </c>
    </row>
    <row r="2225" spans="5:6" x14ac:dyDescent="0.35">
      <c r="E2225" t="s">
        <v>22945</v>
      </c>
      <c r="F2225" t="s">
        <v>3857</v>
      </c>
    </row>
    <row r="2226" spans="5:6" x14ac:dyDescent="0.35">
      <c r="E2226" t="s">
        <v>22953</v>
      </c>
      <c r="F2226" t="s">
        <v>27554</v>
      </c>
    </row>
    <row r="2227" spans="5:6" x14ac:dyDescent="0.35">
      <c r="E2227" t="s">
        <v>22954</v>
      </c>
      <c r="F2227" t="s">
        <v>14635</v>
      </c>
    </row>
    <row r="2228" spans="5:6" x14ac:dyDescent="0.35">
      <c r="E2228" t="s">
        <v>23080</v>
      </c>
      <c r="F2228" t="s">
        <v>4378</v>
      </c>
    </row>
    <row r="2229" spans="5:6" x14ac:dyDescent="0.35">
      <c r="E2229" t="s">
        <v>23135</v>
      </c>
      <c r="F2229" t="s">
        <v>18782</v>
      </c>
    </row>
    <row r="2230" spans="5:6" x14ac:dyDescent="0.35">
      <c r="E2230" t="s">
        <v>23140</v>
      </c>
      <c r="F2230" t="s">
        <v>13817</v>
      </c>
    </row>
    <row r="2231" spans="5:6" x14ac:dyDescent="0.35">
      <c r="E2231" t="s">
        <v>23146</v>
      </c>
      <c r="F2231" t="s">
        <v>15102</v>
      </c>
    </row>
    <row r="2232" spans="5:6" x14ac:dyDescent="0.35">
      <c r="E2232" t="s">
        <v>31412</v>
      </c>
      <c r="F2232" t="s">
        <v>11233</v>
      </c>
    </row>
    <row r="2233" spans="5:6" x14ac:dyDescent="0.35">
      <c r="E2233" t="s">
        <v>3915</v>
      </c>
      <c r="F2233" t="s">
        <v>13974</v>
      </c>
    </row>
    <row r="2234" spans="5:6" x14ac:dyDescent="0.35">
      <c r="E2234" t="s">
        <v>22905</v>
      </c>
      <c r="F2234" t="s">
        <v>4351</v>
      </c>
    </row>
    <row r="2235" spans="5:6" x14ac:dyDescent="0.35">
      <c r="E2235" t="s">
        <v>22995</v>
      </c>
      <c r="F2235" t="s">
        <v>18619</v>
      </c>
    </row>
    <row r="2236" spans="5:6" x14ac:dyDescent="0.35">
      <c r="E2236" t="s">
        <v>23100</v>
      </c>
      <c r="F2236" t="s">
        <v>12985</v>
      </c>
    </row>
    <row r="2237" spans="5:6" x14ac:dyDescent="0.35">
      <c r="E2237" t="s">
        <v>23206</v>
      </c>
      <c r="F2237" t="s">
        <v>4299</v>
      </c>
    </row>
    <row r="2238" spans="5:6" x14ac:dyDescent="0.35">
      <c r="E2238" t="s">
        <v>367</v>
      </c>
      <c r="F2238" t="s">
        <v>18814</v>
      </c>
    </row>
    <row r="2239" spans="5:6" x14ac:dyDescent="0.35">
      <c r="E2239" t="s">
        <v>26758</v>
      </c>
      <c r="F2239" t="s">
        <v>6431</v>
      </c>
    </row>
    <row r="2240" spans="5:6" x14ac:dyDescent="0.35">
      <c r="E2240" t="s">
        <v>22719</v>
      </c>
      <c r="F2240" t="s">
        <v>25492</v>
      </c>
    </row>
    <row r="2241" spans="5:6" x14ac:dyDescent="0.35">
      <c r="E2241" t="s">
        <v>22734</v>
      </c>
      <c r="F2241" t="s">
        <v>10407</v>
      </c>
    </row>
    <row r="2242" spans="5:6" x14ac:dyDescent="0.35">
      <c r="E2242" t="s">
        <v>22769</v>
      </c>
      <c r="F2242" t="s">
        <v>13662</v>
      </c>
    </row>
    <row r="2243" spans="5:6" x14ac:dyDescent="0.35">
      <c r="E2243" t="s">
        <v>22798</v>
      </c>
      <c r="F2243" t="s">
        <v>14968</v>
      </c>
    </row>
    <row r="2244" spans="5:6" x14ac:dyDescent="0.35">
      <c r="E2244" t="s">
        <v>22805</v>
      </c>
      <c r="F2244" t="s">
        <v>10166</v>
      </c>
    </row>
    <row r="2245" spans="5:6" x14ac:dyDescent="0.35">
      <c r="E2245" t="s">
        <v>22825</v>
      </c>
      <c r="F2245" t="s">
        <v>27539</v>
      </c>
    </row>
    <row r="2246" spans="5:6" x14ac:dyDescent="0.35">
      <c r="E2246" t="s">
        <v>22829</v>
      </c>
      <c r="F2246" t="s">
        <v>2960</v>
      </c>
    </row>
    <row r="2247" spans="5:6" x14ac:dyDescent="0.35">
      <c r="E2247" t="s">
        <v>22863</v>
      </c>
      <c r="F2247" t="s">
        <v>28466</v>
      </c>
    </row>
    <row r="2248" spans="5:6" x14ac:dyDescent="0.35">
      <c r="E2248" t="s">
        <v>22892</v>
      </c>
      <c r="F2248" t="s">
        <v>12245</v>
      </c>
    </row>
    <row r="2249" spans="5:6" x14ac:dyDescent="0.35">
      <c r="E2249" t="s">
        <v>22898</v>
      </c>
      <c r="F2249" t="s">
        <v>19895</v>
      </c>
    </row>
    <row r="2250" spans="5:6" x14ac:dyDescent="0.35">
      <c r="E2250" t="s">
        <v>22906</v>
      </c>
      <c r="F2250" t="s">
        <v>15433</v>
      </c>
    </row>
    <row r="2251" spans="5:6" x14ac:dyDescent="0.35">
      <c r="E2251" t="s">
        <v>22931</v>
      </c>
      <c r="F2251" t="s">
        <v>14966</v>
      </c>
    </row>
    <row r="2252" spans="5:6" x14ac:dyDescent="0.35">
      <c r="E2252" t="s">
        <v>22993</v>
      </c>
      <c r="F2252" t="s">
        <v>29616</v>
      </c>
    </row>
    <row r="2253" spans="5:6" x14ac:dyDescent="0.35">
      <c r="E2253" t="s">
        <v>22994</v>
      </c>
      <c r="F2253" t="s">
        <v>29819</v>
      </c>
    </row>
    <row r="2254" spans="5:6" x14ac:dyDescent="0.35">
      <c r="E2254" t="s">
        <v>22999</v>
      </c>
      <c r="F2254" t="s">
        <v>30581</v>
      </c>
    </row>
    <row r="2255" spans="5:6" x14ac:dyDescent="0.35">
      <c r="E2255" t="s">
        <v>23001</v>
      </c>
      <c r="F2255" t="s">
        <v>31917</v>
      </c>
    </row>
    <row r="2256" spans="5:6" x14ac:dyDescent="0.35">
      <c r="E2256" t="s">
        <v>23046</v>
      </c>
      <c r="F2256" t="s">
        <v>14922</v>
      </c>
    </row>
    <row r="2257" spans="5:6" x14ac:dyDescent="0.35">
      <c r="E2257" t="s">
        <v>23047</v>
      </c>
      <c r="F2257" t="s">
        <v>27796</v>
      </c>
    </row>
    <row r="2258" spans="5:6" x14ac:dyDescent="0.35">
      <c r="E2258" t="s">
        <v>23072</v>
      </c>
      <c r="F2258" t="s">
        <v>14961</v>
      </c>
    </row>
    <row r="2259" spans="5:6" x14ac:dyDescent="0.35">
      <c r="E2259" t="s">
        <v>29130</v>
      </c>
      <c r="F2259" t="s">
        <v>13746</v>
      </c>
    </row>
    <row r="2260" spans="5:6" x14ac:dyDescent="0.35">
      <c r="E2260" t="s">
        <v>26269</v>
      </c>
      <c r="F2260" t="s">
        <v>18210</v>
      </c>
    </row>
    <row r="2261" spans="5:6" x14ac:dyDescent="0.35">
      <c r="E2261" t="s">
        <v>26266</v>
      </c>
      <c r="F2261" t="s">
        <v>26597</v>
      </c>
    </row>
    <row r="2262" spans="5:6" x14ac:dyDescent="0.35">
      <c r="E2262" t="s">
        <v>30110</v>
      </c>
      <c r="F2262" t="s">
        <v>25165</v>
      </c>
    </row>
    <row r="2263" spans="5:6" x14ac:dyDescent="0.35">
      <c r="E2263" t="s">
        <v>16702</v>
      </c>
      <c r="F2263" t="s">
        <v>8328</v>
      </c>
    </row>
    <row r="2264" spans="5:6" x14ac:dyDescent="0.35">
      <c r="E2264" t="s">
        <v>15176</v>
      </c>
      <c r="F2264" t="s">
        <v>21588</v>
      </c>
    </row>
    <row r="2265" spans="5:6" x14ac:dyDescent="0.35">
      <c r="E2265" t="s">
        <v>30189</v>
      </c>
      <c r="F2265" t="s">
        <v>9323</v>
      </c>
    </row>
    <row r="2266" spans="5:6" x14ac:dyDescent="0.35">
      <c r="E2266" t="s">
        <v>20131</v>
      </c>
      <c r="F2266" t="s">
        <v>20090</v>
      </c>
    </row>
    <row r="2267" spans="5:6" x14ac:dyDescent="0.35">
      <c r="E2267" t="s">
        <v>26092</v>
      </c>
      <c r="F2267" t="s">
        <v>13833</v>
      </c>
    </row>
    <row r="2268" spans="5:6" x14ac:dyDescent="0.35">
      <c r="E2268" t="s">
        <v>24041</v>
      </c>
      <c r="F2268" t="s">
        <v>14548</v>
      </c>
    </row>
    <row r="2269" spans="5:6" x14ac:dyDescent="0.35">
      <c r="E2269" t="s">
        <v>17849</v>
      </c>
      <c r="F2269" t="s">
        <v>14337</v>
      </c>
    </row>
    <row r="2270" spans="5:6" x14ac:dyDescent="0.35">
      <c r="E2270" t="s">
        <v>17649</v>
      </c>
      <c r="F2270" t="s">
        <v>6425</v>
      </c>
    </row>
    <row r="2271" spans="5:6" x14ac:dyDescent="0.35">
      <c r="E2271" t="s">
        <v>22861</v>
      </c>
      <c r="F2271" t="s">
        <v>28996</v>
      </c>
    </row>
    <row r="2272" spans="5:6" x14ac:dyDescent="0.35">
      <c r="E2272" t="s">
        <v>23035</v>
      </c>
      <c r="F2272" t="s">
        <v>28981</v>
      </c>
    </row>
    <row r="2273" spans="5:6" x14ac:dyDescent="0.35">
      <c r="E2273" t="s">
        <v>5635</v>
      </c>
      <c r="F2273" t="s">
        <v>18634</v>
      </c>
    </row>
    <row r="2274" spans="5:6" x14ac:dyDescent="0.35">
      <c r="E2274" t="s">
        <v>26036</v>
      </c>
      <c r="F2274" t="s">
        <v>4537</v>
      </c>
    </row>
    <row r="2275" spans="5:6" x14ac:dyDescent="0.35">
      <c r="E2275" t="s">
        <v>8489</v>
      </c>
      <c r="F2275" t="s">
        <v>28490</v>
      </c>
    </row>
    <row r="2276" spans="5:6" x14ac:dyDescent="0.35">
      <c r="E2276" t="s">
        <v>24131</v>
      </c>
      <c r="F2276" t="s">
        <v>14478</v>
      </c>
    </row>
    <row r="2277" spans="5:6" x14ac:dyDescent="0.35">
      <c r="E2277" t="s">
        <v>16748</v>
      </c>
      <c r="F2277" t="s">
        <v>28506</v>
      </c>
    </row>
    <row r="2278" spans="5:6" x14ac:dyDescent="0.35">
      <c r="E2278" t="s">
        <v>21248</v>
      </c>
      <c r="F2278" t="s">
        <v>10520</v>
      </c>
    </row>
    <row r="2279" spans="5:6" x14ac:dyDescent="0.35">
      <c r="E2279" t="s">
        <v>27428</v>
      </c>
      <c r="F2279" t="s">
        <v>16284</v>
      </c>
    </row>
    <row r="2280" spans="5:6" x14ac:dyDescent="0.35">
      <c r="E2280" t="s">
        <v>22771</v>
      </c>
      <c r="F2280" t="s">
        <v>24541</v>
      </c>
    </row>
    <row r="2281" spans="5:6" x14ac:dyDescent="0.35">
      <c r="E2281" t="s">
        <v>22957</v>
      </c>
      <c r="F2281" t="s">
        <v>27470</v>
      </c>
    </row>
    <row r="2282" spans="5:6" x14ac:dyDescent="0.35">
      <c r="E2282" t="s">
        <v>23027</v>
      </c>
      <c r="F2282" t="s">
        <v>3254</v>
      </c>
    </row>
    <row r="2283" spans="5:6" x14ac:dyDescent="0.35">
      <c r="E2283" t="s">
        <v>23075</v>
      </c>
      <c r="F2283" t="s">
        <v>14806</v>
      </c>
    </row>
    <row r="2284" spans="5:6" x14ac:dyDescent="0.35">
      <c r="E2284" t="s">
        <v>23076</v>
      </c>
      <c r="F2284" t="s">
        <v>25283</v>
      </c>
    </row>
    <row r="2285" spans="5:6" x14ac:dyDescent="0.35">
      <c r="E2285" t="s">
        <v>18519</v>
      </c>
      <c r="F2285" t="s">
        <v>4600</v>
      </c>
    </row>
    <row r="2286" spans="5:6" x14ac:dyDescent="0.35">
      <c r="E2286" t="s">
        <v>22411</v>
      </c>
      <c r="F2286" t="s">
        <v>8960</v>
      </c>
    </row>
    <row r="2287" spans="5:6" x14ac:dyDescent="0.35">
      <c r="E2287" t="s">
        <v>24262</v>
      </c>
      <c r="F2287" t="s">
        <v>13533</v>
      </c>
    </row>
    <row r="2288" spans="5:6" x14ac:dyDescent="0.35">
      <c r="E2288" t="s">
        <v>3190</v>
      </c>
      <c r="F2288" t="s">
        <v>10527</v>
      </c>
    </row>
    <row r="2289" spans="5:6" x14ac:dyDescent="0.35">
      <c r="E2289" t="s">
        <v>17582</v>
      </c>
      <c r="F2289" t="s">
        <v>11413</v>
      </c>
    </row>
    <row r="2290" spans="5:6" x14ac:dyDescent="0.35">
      <c r="E2290" t="s">
        <v>30100</v>
      </c>
      <c r="F2290" t="s">
        <v>4371</v>
      </c>
    </row>
    <row r="2291" spans="5:6" x14ac:dyDescent="0.35">
      <c r="E2291" t="s">
        <v>23255</v>
      </c>
      <c r="F2291" t="s">
        <v>12850</v>
      </c>
    </row>
    <row r="2292" spans="5:6" x14ac:dyDescent="0.35">
      <c r="E2292" t="s">
        <v>31141</v>
      </c>
      <c r="F2292" t="s">
        <v>13951</v>
      </c>
    </row>
    <row r="2293" spans="5:6" x14ac:dyDescent="0.35">
      <c r="E2293" t="s">
        <v>16665</v>
      </c>
      <c r="F2293" t="s">
        <v>28378</v>
      </c>
    </row>
    <row r="2294" spans="5:6" x14ac:dyDescent="0.35">
      <c r="E2294" t="s">
        <v>24189</v>
      </c>
      <c r="F2294" t="s">
        <v>16259</v>
      </c>
    </row>
    <row r="2295" spans="5:6" x14ac:dyDescent="0.35">
      <c r="E2295" t="s">
        <v>17759</v>
      </c>
      <c r="F2295" t="s">
        <v>9809</v>
      </c>
    </row>
    <row r="2296" spans="5:6" x14ac:dyDescent="0.35">
      <c r="E2296" t="s">
        <v>31180</v>
      </c>
      <c r="F2296" t="s">
        <v>25651</v>
      </c>
    </row>
    <row r="2297" spans="5:6" x14ac:dyDescent="0.35">
      <c r="E2297" t="s">
        <v>31753</v>
      </c>
      <c r="F2297" t="s">
        <v>15547</v>
      </c>
    </row>
    <row r="2298" spans="5:6" x14ac:dyDescent="0.35">
      <c r="E2298" t="s">
        <v>24157</v>
      </c>
      <c r="F2298" t="s">
        <v>16856</v>
      </c>
    </row>
    <row r="2299" spans="5:6" x14ac:dyDescent="0.35">
      <c r="E2299" t="s">
        <v>655</v>
      </c>
      <c r="F2299" t="s">
        <v>28136</v>
      </c>
    </row>
    <row r="2300" spans="5:6" x14ac:dyDescent="0.35">
      <c r="E2300" t="s">
        <v>7041</v>
      </c>
      <c r="F2300" t="s">
        <v>15466</v>
      </c>
    </row>
    <row r="2301" spans="5:6" x14ac:dyDescent="0.35">
      <c r="E2301" t="s">
        <v>22736</v>
      </c>
      <c r="F2301" t="s">
        <v>5227</v>
      </c>
    </row>
    <row r="2302" spans="5:6" x14ac:dyDescent="0.35">
      <c r="E2302" t="s">
        <v>22739</v>
      </c>
      <c r="F2302" t="s">
        <v>28514</v>
      </c>
    </row>
    <row r="2303" spans="5:6" x14ac:dyDescent="0.35">
      <c r="E2303" t="s">
        <v>22759</v>
      </c>
      <c r="F2303" t="s">
        <v>13207</v>
      </c>
    </row>
    <row r="2304" spans="5:6" x14ac:dyDescent="0.35">
      <c r="E2304" t="s">
        <v>22783</v>
      </c>
      <c r="F2304" t="s">
        <v>11625</v>
      </c>
    </row>
    <row r="2305" spans="5:6" x14ac:dyDescent="0.35">
      <c r="E2305" t="s">
        <v>22833</v>
      </c>
      <c r="F2305" t="s">
        <v>28631</v>
      </c>
    </row>
    <row r="2306" spans="5:6" x14ac:dyDescent="0.35">
      <c r="E2306" t="s">
        <v>23031</v>
      </c>
      <c r="F2306" t="s">
        <v>28845</v>
      </c>
    </row>
    <row r="2307" spans="5:6" x14ac:dyDescent="0.35">
      <c r="E2307" t="s">
        <v>24138</v>
      </c>
      <c r="F2307" t="s">
        <v>27732</v>
      </c>
    </row>
    <row r="2308" spans="5:6" x14ac:dyDescent="0.35">
      <c r="E2308" t="s">
        <v>27158</v>
      </c>
      <c r="F2308" t="s">
        <v>2423</v>
      </c>
    </row>
    <row r="2309" spans="5:6" x14ac:dyDescent="0.35">
      <c r="E2309" t="s">
        <v>17339</v>
      </c>
      <c r="F2309" t="s">
        <v>10999</v>
      </c>
    </row>
    <row r="2310" spans="5:6" x14ac:dyDescent="0.35">
      <c r="E2310" t="s">
        <v>24920</v>
      </c>
      <c r="F2310" t="s">
        <v>4514</v>
      </c>
    </row>
    <row r="2311" spans="5:6" x14ac:dyDescent="0.35">
      <c r="E2311" t="s">
        <v>24166</v>
      </c>
      <c r="F2311" t="s">
        <v>9407</v>
      </c>
    </row>
    <row r="2312" spans="5:6" x14ac:dyDescent="0.35">
      <c r="E2312" t="s">
        <v>21505</v>
      </c>
      <c r="F2312" t="s">
        <v>13945</v>
      </c>
    </row>
    <row r="2313" spans="5:6" x14ac:dyDescent="0.35">
      <c r="E2313" t="s">
        <v>24008</v>
      </c>
      <c r="F2313" t="s">
        <v>11560</v>
      </c>
    </row>
    <row r="2314" spans="5:6" x14ac:dyDescent="0.35">
      <c r="E2314" t="s">
        <v>22356</v>
      </c>
      <c r="F2314" t="s">
        <v>26390</v>
      </c>
    </row>
    <row r="2315" spans="5:6" x14ac:dyDescent="0.35">
      <c r="E2315" t="s">
        <v>29070</v>
      </c>
      <c r="F2315" t="s">
        <v>9412</v>
      </c>
    </row>
    <row r="2316" spans="5:6" x14ac:dyDescent="0.35">
      <c r="E2316" t="s">
        <v>17529</v>
      </c>
      <c r="F2316" t="s">
        <v>12356</v>
      </c>
    </row>
    <row r="2317" spans="5:6" x14ac:dyDescent="0.35">
      <c r="E2317" t="s">
        <v>20124</v>
      </c>
      <c r="F2317" t="s">
        <v>18312</v>
      </c>
    </row>
    <row r="2318" spans="5:6" x14ac:dyDescent="0.35">
      <c r="E2318" t="s">
        <v>23040</v>
      </c>
      <c r="F2318" t="s">
        <v>27548</v>
      </c>
    </row>
    <row r="2319" spans="5:6" x14ac:dyDescent="0.35">
      <c r="E2319" t="s">
        <v>23041</v>
      </c>
      <c r="F2319" t="s">
        <v>10514</v>
      </c>
    </row>
    <row r="2320" spans="5:6" x14ac:dyDescent="0.35">
      <c r="E2320" t="s">
        <v>23131</v>
      </c>
      <c r="F2320" t="s">
        <v>18241</v>
      </c>
    </row>
    <row r="2321" spans="5:6" x14ac:dyDescent="0.35">
      <c r="E2321" t="s">
        <v>23317</v>
      </c>
      <c r="F2321" t="s">
        <v>29620</v>
      </c>
    </row>
    <row r="2322" spans="5:6" x14ac:dyDescent="0.35">
      <c r="E2322" t="s">
        <v>23838</v>
      </c>
      <c r="F2322" t="s">
        <v>8589</v>
      </c>
    </row>
    <row r="2323" spans="5:6" x14ac:dyDescent="0.35">
      <c r="E2323" t="s">
        <v>8217</v>
      </c>
      <c r="F2323" t="s">
        <v>9587</v>
      </c>
    </row>
    <row r="2324" spans="5:6" x14ac:dyDescent="0.35">
      <c r="E2324" t="s">
        <v>17795</v>
      </c>
      <c r="F2324" t="s">
        <v>27768</v>
      </c>
    </row>
    <row r="2325" spans="5:6" x14ac:dyDescent="0.35">
      <c r="E2325" t="s">
        <v>23375</v>
      </c>
      <c r="F2325" t="s">
        <v>14817</v>
      </c>
    </row>
    <row r="2326" spans="5:6" x14ac:dyDescent="0.35">
      <c r="E2326" t="s">
        <v>23973</v>
      </c>
      <c r="F2326" t="s">
        <v>8759</v>
      </c>
    </row>
    <row r="2327" spans="5:6" x14ac:dyDescent="0.35">
      <c r="E2327" t="s">
        <v>23912</v>
      </c>
      <c r="F2327" t="s">
        <v>14318</v>
      </c>
    </row>
    <row r="2328" spans="5:6" x14ac:dyDescent="0.35">
      <c r="E2328" t="s">
        <v>26743</v>
      </c>
      <c r="F2328" t="s">
        <v>12584</v>
      </c>
    </row>
    <row r="2329" spans="5:6" x14ac:dyDescent="0.35">
      <c r="E2329" t="s">
        <v>616</v>
      </c>
      <c r="F2329" t="s">
        <v>14360</v>
      </c>
    </row>
    <row r="2330" spans="5:6" x14ac:dyDescent="0.35">
      <c r="E2330" t="s">
        <v>17571</v>
      </c>
      <c r="F2330" t="s">
        <v>27752</v>
      </c>
    </row>
    <row r="2331" spans="5:6" x14ac:dyDescent="0.35">
      <c r="E2331" t="s">
        <v>26010</v>
      </c>
      <c r="F2331" t="s">
        <v>4415</v>
      </c>
    </row>
    <row r="2332" spans="5:6" x14ac:dyDescent="0.35">
      <c r="E2332" t="s">
        <v>28172</v>
      </c>
      <c r="F2332" t="s">
        <v>25498</v>
      </c>
    </row>
    <row r="2333" spans="5:6" x14ac:dyDescent="0.35">
      <c r="E2333" t="s">
        <v>23145</v>
      </c>
      <c r="F2333" t="s">
        <v>28434</v>
      </c>
    </row>
    <row r="2334" spans="5:6" x14ac:dyDescent="0.35">
      <c r="E2334" t="s">
        <v>26883</v>
      </c>
      <c r="F2334" t="s">
        <v>28478</v>
      </c>
    </row>
    <row r="2335" spans="5:6" x14ac:dyDescent="0.35">
      <c r="E2335" t="s">
        <v>23621</v>
      </c>
      <c r="F2335" t="s">
        <v>28386</v>
      </c>
    </row>
    <row r="2336" spans="5:6" x14ac:dyDescent="0.35">
      <c r="E2336" t="s">
        <v>22826</v>
      </c>
      <c r="F2336" t="s">
        <v>17186</v>
      </c>
    </row>
    <row r="2337" spans="5:6" x14ac:dyDescent="0.35">
      <c r="E2337" t="s">
        <v>27437</v>
      </c>
      <c r="F2337" t="s">
        <v>14266</v>
      </c>
    </row>
    <row r="2338" spans="5:6" x14ac:dyDescent="0.35">
      <c r="E2338" t="s">
        <v>23555</v>
      </c>
      <c r="F2338" t="s">
        <v>11408</v>
      </c>
    </row>
    <row r="2339" spans="5:6" x14ac:dyDescent="0.35">
      <c r="E2339" t="s">
        <v>23965</v>
      </c>
      <c r="F2339" t="s">
        <v>15440</v>
      </c>
    </row>
    <row r="2340" spans="5:6" x14ac:dyDescent="0.35">
      <c r="E2340" t="s">
        <v>24235</v>
      </c>
      <c r="F2340" t="s">
        <v>17066</v>
      </c>
    </row>
    <row r="2341" spans="5:6" x14ac:dyDescent="0.35">
      <c r="E2341" t="s">
        <v>20026</v>
      </c>
      <c r="F2341" t="s">
        <v>29040</v>
      </c>
    </row>
    <row r="2342" spans="5:6" x14ac:dyDescent="0.35">
      <c r="E2342" t="s">
        <v>22741</v>
      </c>
      <c r="F2342" t="s">
        <v>5098</v>
      </c>
    </row>
    <row r="2343" spans="5:6" x14ac:dyDescent="0.35">
      <c r="E2343" t="s">
        <v>22817</v>
      </c>
      <c r="F2343" t="s">
        <v>2895</v>
      </c>
    </row>
    <row r="2344" spans="5:6" x14ac:dyDescent="0.35">
      <c r="E2344" t="s">
        <v>22974</v>
      </c>
      <c r="F2344" t="s">
        <v>18567</v>
      </c>
    </row>
    <row r="2345" spans="5:6" x14ac:dyDescent="0.35">
      <c r="E2345" t="s">
        <v>23024</v>
      </c>
      <c r="F2345" t="s">
        <v>14395</v>
      </c>
    </row>
    <row r="2346" spans="5:6" x14ac:dyDescent="0.35">
      <c r="E2346" t="s">
        <v>23037</v>
      </c>
      <c r="F2346" t="s">
        <v>28817</v>
      </c>
    </row>
    <row r="2347" spans="5:6" x14ac:dyDescent="0.35">
      <c r="E2347" t="s">
        <v>23056</v>
      </c>
      <c r="F2347" t="s">
        <v>4272</v>
      </c>
    </row>
    <row r="2348" spans="5:6" x14ac:dyDescent="0.35">
      <c r="E2348" t="s">
        <v>23110</v>
      </c>
      <c r="F2348" t="s">
        <v>2499</v>
      </c>
    </row>
    <row r="2349" spans="5:6" x14ac:dyDescent="0.35">
      <c r="E2349" t="s">
        <v>314</v>
      </c>
      <c r="F2349" t="s">
        <v>4267</v>
      </c>
    </row>
    <row r="2350" spans="5:6" x14ac:dyDescent="0.35">
      <c r="E2350" t="s">
        <v>24024</v>
      </c>
      <c r="F2350" t="s">
        <v>18470</v>
      </c>
    </row>
    <row r="2351" spans="5:6" x14ac:dyDescent="0.35">
      <c r="E2351" t="s">
        <v>20197</v>
      </c>
      <c r="F2351" t="s">
        <v>18808</v>
      </c>
    </row>
    <row r="2352" spans="5:6" x14ac:dyDescent="0.35">
      <c r="E2352" t="s">
        <v>26794</v>
      </c>
      <c r="F2352" t="s">
        <v>28358</v>
      </c>
    </row>
    <row r="2353" spans="5:6" x14ac:dyDescent="0.35">
      <c r="E2353" t="s">
        <v>2173</v>
      </c>
      <c r="F2353" t="s">
        <v>17279</v>
      </c>
    </row>
    <row r="2354" spans="5:6" x14ac:dyDescent="0.35">
      <c r="E2354" t="s">
        <v>22815</v>
      </c>
      <c r="F2354" t="s">
        <v>12884</v>
      </c>
    </row>
    <row r="2355" spans="5:6" x14ac:dyDescent="0.35">
      <c r="E2355" t="s">
        <v>23702</v>
      </c>
      <c r="F2355" t="s">
        <v>13991</v>
      </c>
    </row>
    <row r="2356" spans="5:6" x14ac:dyDescent="0.35">
      <c r="E2356" t="s">
        <v>23258</v>
      </c>
      <c r="F2356" t="s">
        <v>9582</v>
      </c>
    </row>
    <row r="2357" spans="5:6" x14ac:dyDescent="0.35">
      <c r="E2357" t="s">
        <v>26732</v>
      </c>
      <c r="F2357" t="s">
        <v>28933</v>
      </c>
    </row>
    <row r="2358" spans="5:6" x14ac:dyDescent="0.35">
      <c r="E2358" t="s">
        <v>31178</v>
      </c>
      <c r="F2358" t="s">
        <v>4399</v>
      </c>
    </row>
    <row r="2359" spans="5:6" x14ac:dyDescent="0.35">
      <c r="E2359" t="s">
        <v>17560</v>
      </c>
      <c r="F2359" t="s">
        <v>25160</v>
      </c>
    </row>
    <row r="2360" spans="5:6" x14ac:dyDescent="0.35">
      <c r="E2360" t="s">
        <v>24376</v>
      </c>
      <c r="F2360" t="s">
        <v>27760</v>
      </c>
    </row>
    <row r="2361" spans="5:6" x14ac:dyDescent="0.35">
      <c r="E2361" t="s">
        <v>23708</v>
      </c>
      <c r="F2361" t="s">
        <v>4525</v>
      </c>
    </row>
    <row r="2362" spans="5:6" x14ac:dyDescent="0.35">
      <c r="E2362" t="s">
        <v>17767</v>
      </c>
      <c r="F2362" t="s">
        <v>29352</v>
      </c>
    </row>
    <row r="2363" spans="5:6" x14ac:dyDescent="0.35">
      <c r="E2363" t="s">
        <v>22720</v>
      </c>
      <c r="F2363" t="s">
        <v>2785</v>
      </c>
    </row>
    <row r="2364" spans="5:6" x14ac:dyDescent="0.35">
      <c r="E2364" t="s">
        <v>22828</v>
      </c>
      <c r="F2364" t="s">
        <v>4134</v>
      </c>
    </row>
    <row r="2365" spans="5:6" x14ac:dyDescent="0.35">
      <c r="E2365" t="s">
        <v>20247</v>
      </c>
      <c r="F2365" t="s">
        <v>4173</v>
      </c>
    </row>
    <row r="2366" spans="5:6" x14ac:dyDescent="0.35">
      <c r="E2366" t="s">
        <v>5164</v>
      </c>
      <c r="F2366" t="s">
        <v>21738</v>
      </c>
    </row>
    <row r="2367" spans="5:6" x14ac:dyDescent="0.35">
      <c r="E2367" t="s">
        <v>3354</v>
      </c>
      <c r="F2367" t="s">
        <v>14812</v>
      </c>
    </row>
    <row r="2368" spans="5:6" x14ac:dyDescent="0.35">
      <c r="E2368" t="s">
        <v>16737</v>
      </c>
      <c r="F2368" t="s">
        <v>4334</v>
      </c>
    </row>
    <row r="2369" spans="5:6" x14ac:dyDescent="0.35">
      <c r="E2369" t="s">
        <v>7520</v>
      </c>
      <c r="F2369" t="s">
        <v>4123</v>
      </c>
    </row>
    <row r="2370" spans="5:6" x14ac:dyDescent="0.35">
      <c r="E2370" t="s">
        <v>7524</v>
      </c>
      <c r="F2370" t="s">
        <v>28474</v>
      </c>
    </row>
    <row r="2371" spans="5:6" x14ac:dyDescent="0.35">
      <c r="E2371" t="s">
        <v>7727</v>
      </c>
      <c r="F2371" t="s">
        <v>25487</v>
      </c>
    </row>
    <row r="2372" spans="5:6" x14ac:dyDescent="0.35">
      <c r="E2372" t="s">
        <v>16877</v>
      </c>
      <c r="F2372" t="s">
        <v>21253</v>
      </c>
    </row>
    <row r="2373" spans="5:6" x14ac:dyDescent="0.35">
      <c r="E2373" t="s">
        <v>22735</v>
      </c>
      <c r="F2373" t="s">
        <v>5370</v>
      </c>
    </row>
    <row r="2374" spans="5:6" x14ac:dyDescent="0.35">
      <c r="E2374" t="s">
        <v>22742</v>
      </c>
      <c r="F2374" t="s">
        <v>14791</v>
      </c>
    </row>
    <row r="2375" spans="5:6" x14ac:dyDescent="0.35">
      <c r="E2375" t="s">
        <v>22788</v>
      </c>
      <c r="F2375" t="s">
        <v>14121</v>
      </c>
    </row>
    <row r="2376" spans="5:6" x14ac:dyDescent="0.35">
      <c r="E2376" t="s">
        <v>22835</v>
      </c>
      <c r="F2376" t="s">
        <v>27792</v>
      </c>
    </row>
    <row r="2377" spans="5:6" x14ac:dyDescent="0.35">
      <c r="E2377" t="s">
        <v>22867</v>
      </c>
      <c r="F2377" t="s">
        <v>11708</v>
      </c>
    </row>
    <row r="2378" spans="5:6" x14ac:dyDescent="0.35">
      <c r="E2378" t="s">
        <v>22872</v>
      </c>
      <c r="F2378" t="s">
        <v>14383</v>
      </c>
    </row>
    <row r="2379" spans="5:6" x14ac:dyDescent="0.35">
      <c r="E2379" t="s">
        <v>22900</v>
      </c>
      <c r="F2379" t="s">
        <v>25252</v>
      </c>
    </row>
    <row r="2380" spans="5:6" x14ac:dyDescent="0.35">
      <c r="E2380" t="s">
        <v>22901</v>
      </c>
      <c r="F2380" t="s">
        <v>14786</v>
      </c>
    </row>
    <row r="2381" spans="5:6" x14ac:dyDescent="0.35">
      <c r="E2381" t="s">
        <v>22902</v>
      </c>
      <c r="F2381" t="s">
        <v>7092</v>
      </c>
    </row>
    <row r="2382" spans="5:6" x14ac:dyDescent="0.35">
      <c r="E2382" t="s">
        <v>22915</v>
      </c>
      <c r="F2382" t="s">
        <v>7097</v>
      </c>
    </row>
    <row r="2383" spans="5:6" x14ac:dyDescent="0.35">
      <c r="E2383" t="s">
        <v>22947</v>
      </c>
      <c r="F2383" t="s">
        <v>7281</v>
      </c>
    </row>
    <row r="2384" spans="5:6" x14ac:dyDescent="0.35">
      <c r="E2384" t="s">
        <v>23015</v>
      </c>
      <c r="F2384" t="s">
        <v>7286</v>
      </c>
    </row>
    <row r="2385" spans="5:6" x14ac:dyDescent="0.35">
      <c r="E2385" t="s">
        <v>23016</v>
      </c>
      <c r="F2385" t="s">
        <v>26969</v>
      </c>
    </row>
    <row r="2386" spans="5:6" x14ac:dyDescent="0.35">
      <c r="E2386" t="s">
        <v>23120</v>
      </c>
      <c r="F2386" t="s">
        <v>4384</v>
      </c>
    </row>
    <row r="2387" spans="5:6" x14ac:dyDescent="0.35">
      <c r="E2387" t="s">
        <v>23132</v>
      </c>
      <c r="F2387" t="s">
        <v>9601</v>
      </c>
    </row>
    <row r="2388" spans="5:6" x14ac:dyDescent="0.35">
      <c r="E2388" t="s">
        <v>23975</v>
      </c>
      <c r="F2388" t="s">
        <v>2857</v>
      </c>
    </row>
    <row r="2389" spans="5:6" x14ac:dyDescent="0.35">
      <c r="E2389" t="s">
        <v>20115</v>
      </c>
      <c r="F2389" t="s">
        <v>14676</v>
      </c>
    </row>
    <row r="2390" spans="5:6" x14ac:dyDescent="0.35">
      <c r="E2390" t="s">
        <v>27436</v>
      </c>
      <c r="F2390" t="s">
        <v>4977</v>
      </c>
    </row>
    <row r="2391" spans="5:6" x14ac:dyDescent="0.35">
      <c r="E2391" t="s">
        <v>25847</v>
      </c>
      <c r="F2391" t="s">
        <v>25008</v>
      </c>
    </row>
    <row r="2392" spans="5:6" x14ac:dyDescent="0.35">
      <c r="E2392" t="s">
        <v>21687</v>
      </c>
      <c r="F2392" t="s">
        <v>16290</v>
      </c>
    </row>
    <row r="2393" spans="5:6" x14ac:dyDescent="0.35">
      <c r="E2393" t="s">
        <v>26026</v>
      </c>
      <c r="F2393" t="s">
        <v>14904</v>
      </c>
    </row>
    <row r="2394" spans="5:6" x14ac:dyDescent="0.35">
      <c r="E2394" t="s">
        <v>620</v>
      </c>
      <c r="F2394" t="s">
        <v>28601</v>
      </c>
    </row>
    <row r="2395" spans="5:6" x14ac:dyDescent="0.35">
      <c r="E2395" t="s">
        <v>20122</v>
      </c>
      <c r="F2395" t="s">
        <v>16084</v>
      </c>
    </row>
    <row r="2396" spans="5:6" x14ac:dyDescent="0.35">
      <c r="E2396" t="s">
        <v>24447</v>
      </c>
      <c r="F2396" t="s">
        <v>9177</v>
      </c>
    </row>
    <row r="2397" spans="5:6" x14ac:dyDescent="0.35">
      <c r="E2397" t="s">
        <v>17430</v>
      </c>
      <c r="F2397" t="s">
        <v>9296</v>
      </c>
    </row>
    <row r="2398" spans="5:6" x14ac:dyDescent="0.35">
      <c r="E2398" t="s">
        <v>17951</v>
      </c>
      <c r="F2398" t="s">
        <v>9358</v>
      </c>
    </row>
    <row r="2399" spans="5:6" x14ac:dyDescent="0.35">
      <c r="E2399" t="s">
        <v>21245</v>
      </c>
      <c r="F2399" t="s">
        <v>8940</v>
      </c>
    </row>
    <row r="2400" spans="5:6" x14ac:dyDescent="0.35">
      <c r="E2400" t="s">
        <v>23493</v>
      </c>
      <c r="F2400" t="s">
        <v>4563</v>
      </c>
    </row>
    <row r="2401" spans="5:6" x14ac:dyDescent="0.35">
      <c r="E2401" t="s">
        <v>27649</v>
      </c>
      <c r="F2401" t="s">
        <v>10689</v>
      </c>
    </row>
    <row r="2402" spans="5:6" x14ac:dyDescent="0.35">
      <c r="E2402" t="s">
        <v>22836</v>
      </c>
      <c r="F2402" t="s">
        <v>6697</v>
      </c>
    </row>
    <row r="2403" spans="5:6" x14ac:dyDescent="0.35">
      <c r="E2403" t="s">
        <v>16664</v>
      </c>
      <c r="F2403" t="s">
        <v>13139</v>
      </c>
    </row>
    <row r="2404" spans="5:6" x14ac:dyDescent="0.35">
      <c r="E2404" t="s">
        <v>22384</v>
      </c>
      <c r="F2404" t="s">
        <v>27704</v>
      </c>
    </row>
    <row r="2405" spans="5:6" x14ac:dyDescent="0.35">
      <c r="E2405" t="s">
        <v>21251</v>
      </c>
      <c r="F2405" t="s">
        <v>18641</v>
      </c>
    </row>
    <row r="2406" spans="5:6" x14ac:dyDescent="0.35">
      <c r="E2406" t="s">
        <v>3323</v>
      </c>
      <c r="F2406" t="s">
        <v>12024</v>
      </c>
    </row>
    <row r="2407" spans="5:6" x14ac:dyDescent="0.35">
      <c r="E2407" t="s">
        <v>20200</v>
      </c>
      <c r="F2407" t="s">
        <v>14302</v>
      </c>
    </row>
    <row r="2408" spans="5:6" x14ac:dyDescent="0.35">
      <c r="E2408" t="s">
        <v>3063</v>
      </c>
      <c r="F2408" t="s">
        <v>4255</v>
      </c>
    </row>
    <row r="2409" spans="5:6" x14ac:dyDescent="0.35">
      <c r="E2409" t="s">
        <v>16600</v>
      </c>
      <c r="F2409" t="s">
        <v>17883</v>
      </c>
    </row>
    <row r="2410" spans="5:6" x14ac:dyDescent="0.35">
      <c r="E2410" t="s">
        <v>30799</v>
      </c>
      <c r="F2410" t="s">
        <v>6555</v>
      </c>
    </row>
    <row r="2411" spans="5:6" x14ac:dyDescent="0.35">
      <c r="E2411" t="s">
        <v>31763</v>
      </c>
      <c r="F2411" t="s">
        <v>5657</v>
      </c>
    </row>
    <row r="2412" spans="5:6" x14ac:dyDescent="0.35">
      <c r="E2412" t="s">
        <v>17153</v>
      </c>
      <c r="F2412" t="s">
        <v>28889</v>
      </c>
    </row>
    <row r="2413" spans="5:6" x14ac:dyDescent="0.35">
      <c r="E2413" t="s">
        <v>326</v>
      </c>
      <c r="F2413" t="s">
        <v>4244</v>
      </c>
    </row>
    <row r="2414" spans="5:6" x14ac:dyDescent="0.35">
      <c r="E2414" t="s">
        <v>2417</v>
      </c>
      <c r="F2414" t="s">
        <v>14030</v>
      </c>
    </row>
    <row r="2415" spans="5:6" x14ac:dyDescent="0.35">
      <c r="E2415" t="s">
        <v>31213</v>
      </c>
      <c r="F2415" t="s">
        <v>11333</v>
      </c>
    </row>
    <row r="2416" spans="5:6" x14ac:dyDescent="0.35">
      <c r="E2416" t="s">
        <v>23834</v>
      </c>
      <c r="F2416" t="s">
        <v>28462</v>
      </c>
    </row>
    <row r="2417" spans="5:6" x14ac:dyDescent="0.35">
      <c r="E2417" t="s">
        <v>21529</v>
      </c>
      <c r="F2417" t="s">
        <v>3481</v>
      </c>
    </row>
    <row r="2418" spans="5:6" x14ac:dyDescent="0.35">
      <c r="E2418" t="s">
        <v>17777</v>
      </c>
      <c r="F2418" t="s">
        <v>27411</v>
      </c>
    </row>
    <row r="2419" spans="5:6" x14ac:dyDescent="0.35">
      <c r="E2419" t="s">
        <v>31700</v>
      </c>
      <c r="F2419" t="s">
        <v>14184</v>
      </c>
    </row>
    <row r="2420" spans="5:6" x14ac:dyDescent="0.35">
      <c r="E2420" t="s">
        <v>28753</v>
      </c>
      <c r="F2420" t="s">
        <v>4031</v>
      </c>
    </row>
    <row r="2421" spans="5:6" x14ac:dyDescent="0.35">
      <c r="E2421" t="s">
        <v>31598</v>
      </c>
      <c r="F2421" t="s">
        <v>13286</v>
      </c>
    </row>
    <row r="2422" spans="5:6" x14ac:dyDescent="0.35">
      <c r="E2422" t="s">
        <v>16496</v>
      </c>
      <c r="F2422" t="s">
        <v>4366</v>
      </c>
    </row>
    <row r="2423" spans="5:6" x14ac:dyDescent="0.35">
      <c r="E2423" t="s">
        <v>24270</v>
      </c>
      <c r="F2423" t="s">
        <v>10022</v>
      </c>
    </row>
    <row r="2424" spans="5:6" x14ac:dyDescent="0.35">
      <c r="E2424" t="s">
        <v>16800</v>
      </c>
      <c r="F2424" t="s">
        <v>5151</v>
      </c>
    </row>
    <row r="2425" spans="5:6" x14ac:dyDescent="0.35">
      <c r="E2425" t="s">
        <v>318</v>
      </c>
      <c r="F2425" t="s">
        <v>6137</v>
      </c>
    </row>
    <row r="2426" spans="5:6" x14ac:dyDescent="0.35">
      <c r="E2426" t="s">
        <v>22515</v>
      </c>
      <c r="F2426" t="s">
        <v>27715</v>
      </c>
    </row>
    <row r="2427" spans="5:6" x14ac:dyDescent="0.35">
      <c r="E2427" t="s">
        <v>19127</v>
      </c>
      <c r="F2427" t="s">
        <v>3413</v>
      </c>
    </row>
    <row r="2428" spans="5:6" x14ac:dyDescent="0.35">
      <c r="E2428" t="s">
        <v>23693</v>
      </c>
      <c r="F2428" t="s">
        <v>26385</v>
      </c>
    </row>
    <row r="2429" spans="5:6" x14ac:dyDescent="0.35">
      <c r="E2429" t="s">
        <v>28613</v>
      </c>
      <c r="F2429" t="s">
        <v>17991</v>
      </c>
    </row>
    <row r="2430" spans="5:6" x14ac:dyDescent="0.35">
      <c r="E2430" t="s">
        <v>28616</v>
      </c>
      <c r="F2430" t="s">
        <v>17064</v>
      </c>
    </row>
    <row r="2431" spans="5:6" x14ac:dyDescent="0.35">
      <c r="E2431" t="s">
        <v>28714</v>
      </c>
      <c r="F2431" t="s">
        <v>14990</v>
      </c>
    </row>
    <row r="2432" spans="5:6" x14ac:dyDescent="0.35">
      <c r="E2432" t="s">
        <v>28734</v>
      </c>
      <c r="F2432" t="s">
        <v>11118</v>
      </c>
    </row>
    <row r="2433" spans="5:6" x14ac:dyDescent="0.35">
      <c r="E2433" t="s">
        <v>28739</v>
      </c>
      <c r="F2433" t="s">
        <v>14587</v>
      </c>
    </row>
    <row r="2434" spans="5:6" x14ac:dyDescent="0.35">
      <c r="E2434" t="s">
        <v>28740</v>
      </c>
      <c r="F2434" t="s">
        <v>21797</v>
      </c>
    </row>
    <row r="2435" spans="5:6" x14ac:dyDescent="0.35">
      <c r="E2435" t="s">
        <v>28752</v>
      </c>
      <c r="F2435" t="s">
        <v>13649</v>
      </c>
    </row>
    <row r="2436" spans="5:6" x14ac:dyDescent="0.35">
      <c r="E2436" t="s">
        <v>31376</v>
      </c>
      <c r="F2436" t="s">
        <v>6094</v>
      </c>
    </row>
    <row r="2437" spans="5:6" x14ac:dyDescent="0.35">
      <c r="E2437" t="s">
        <v>31532</v>
      </c>
      <c r="F2437" t="s">
        <v>6104</v>
      </c>
    </row>
    <row r="2438" spans="5:6" x14ac:dyDescent="0.35">
      <c r="E2438" t="s">
        <v>31750</v>
      </c>
      <c r="F2438" t="s">
        <v>9594</v>
      </c>
    </row>
    <row r="2439" spans="5:6" x14ac:dyDescent="0.35">
      <c r="E2439" t="s">
        <v>31751</v>
      </c>
      <c r="F2439" t="s">
        <v>4025</v>
      </c>
    </row>
    <row r="2440" spans="5:6" x14ac:dyDescent="0.35">
      <c r="E2440" t="s">
        <v>3505</v>
      </c>
      <c r="F2440" t="s">
        <v>12258</v>
      </c>
    </row>
    <row r="2441" spans="5:6" x14ac:dyDescent="0.35">
      <c r="E2441" t="s">
        <v>31325</v>
      </c>
      <c r="F2441" t="s">
        <v>25666</v>
      </c>
    </row>
    <row r="2442" spans="5:6" x14ac:dyDescent="0.35">
      <c r="E2442" t="s">
        <v>31757</v>
      </c>
      <c r="F2442" t="s">
        <v>29747</v>
      </c>
    </row>
    <row r="2443" spans="5:6" x14ac:dyDescent="0.35">
      <c r="E2443" t="s">
        <v>28713</v>
      </c>
      <c r="F2443" t="s">
        <v>29763</v>
      </c>
    </row>
    <row r="2444" spans="5:6" x14ac:dyDescent="0.35">
      <c r="E2444" t="s">
        <v>16563</v>
      </c>
      <c r="F2444" t="s">
        <v>29991</v>
      </c>
    </row>
    <row r="2445" spans="5:6" x14ac:dyDescent="0.35">
      <c r="E2445" t="s">
        <v>22722</v>
      </c>
      <c r="F2445" t="s">
        <v>30465</v>
      </c>
    </row>
    <row r="2446" spans="5:6" x14ac:dyDescent="0.35">
      <c r="E2446" t="s">
        <v>23004</v>
      </c>
      <c r="F2446" t="s">
        <v>31818</v>
      </c>
    </row>
    <row r="2447" spans="5:6" x14ac:dyDescent="0.35">
      <c r="E2447" t="s">
        <v>23005</v>
      </c>
      <c r="F2447" t="s">
        <v>5463</v>
      </c>
    </row>
    <row r="2448" spans="5:6" x14ac:dyDescent="0.35">
      <c r="E2448" t="s">
        <v>23014</v>
      </c>
      <c r="F2448" t="s">
        <v>2849</v>
      </c>
    </row>
    <row r="2449" spans="5:6" x14ac:dyDescent="0.35">
      <c r="E2449" t="s">
        <v>31510</v>
      </c>
      <c r="F2449" t="s">
        <v>15334</v>
      </c>
    </row>
    <row r="2450" spans="5:6" x14ac:dyDescent="0.35">
      <c r="E2450" t="s">
        <v>30818</v>
      </c>
      <c r="F2450" t="s">
        <v>28833</v>
      </c>
    </row>
    <row r="2451" spans="5:6" x14ac:dyDescent="0.35">
      <c r="E2451" t="s">
        <v>28729</v>
      </c>
      <c r="F2451" t="s">
        <v>16158</v>
      </c>
    </row>
    <row r="2452" spans="5:6" x14ac:dyDescent="0.35">
      <c r="E2452" t="s">
        <v>27937</v>
      </c>
      <c r="F2452" t="s">
        <v>11088</v>
      </c>
    </row>
    <row r="2453" spans="5:6" x14ac:dyDescent="0.35">
      <c r="E2453" t="s">
        <v>27941</v>
      </c>
      <c r="F2453" t="s">
        <v>28829</v>
      </c>
    </row>
    <row r="2454" spans="5:6" x14ac:dyDescent="0.35">
      <c r="E2454" t="s">
        <v>28727</v>
      </c>
      <c r="F2454" t="s">
        <v>13182</v>
      </c>
    </row>
    <row r="2455" spans="5:6" x14ac:dyDescent="0.35">
      <c r="E2455" t="s">
        <v>269</v>
      </c>
      <c r="F2455" t="s">
        <v>13252</v>
      </c>
    </row>
    <row r="2456" spans="5:6" x14ac:dyDescent="0.35">
      <c r="E2456" t="s">
        <v>31017</v>
      </c>
      <c r="F2456" t="s">
        <v>12343</v>
      </c>
    </row>
    <row r="2457" spans="5:6" x14ac:dyDescent="0.35">
      <c r="E2457" t="s">
        <v>24492</v>
      </c>
      <c r="F2457" t="s">
        <v>13782</v>
      </c>
    </row>
    <row r="2458" spans="5:6" x14ac:dyDescent="0.35">
      <c r="E2458" t="s">
        <v>312</v>
      </c>
      <c r="F2458" t="s">
        <v>10537</v>
      </c>
    </row>
    <row r="2459" spans="5:6" x14ac:dyDescent="0.35">
      <c r="E2459" t="s">
        <v>28715</v>
      </c>
      <c r="F2459" t="s">
        <v>4478</v>
      </c>
    </row>
    <row r="2460" spans="5:6" x14ac:dyDescent="0.35">
      <c r="E2460" t="s">
        <v>5584</v>
      </c>
      <c r="F2460" t="s">
        <v>30355</v>
      </c>
    </row>
    <row r="2461" spans="5:6" x14ac:dyDescent="0.35">
      <c r="E2461" t="s">
        <v>23182</v>
      </c>
      <c r="F2461" t="s">
        <v>14722</v>
      </c>
    </row>
    <row r="2462" spans="5:6" x14ac:dyDescent="0.35">
      <c r="E2462" t="s">
        <v>26083</v>
      </c>
      <c r="F2462" t="s">
        <v>25941</v>
      </c>
    </row>
    <row r="2463" spans="5:6" x14ac:dyDescent="0.35">
      <c r="E2463" t="s">
        <v>17338</v>
      </c>
      <c r="F2463" t="s">
        <v>16380</v>
      </c>
    </row>
    <row r="2464" spans="5:6" x14ac:dyDescent="0.35">
      <c r="E2464" t="s">
        <v>30711</v>
      </c>
      <c r="F2464" t="s">
        <v>25003</v>
      </c>
    </row>
    <row r="2465" spans="5:6" x14ac:dyDescent="0.35">
      <c r="E2465" t="s">
        <v>17639</v>
      </c>
      <c r="F2465" t="s">
        <v>28446</v>
      </c>
    </row>
    <row r="2466" spans="5:6" x14ac:dyDescent="0.35">
      <c r="E2466" t="s">
        <v>23639</v>
      </c>
      <c r="F2466" t="s">
        <v>15501</v>
      </c>
    </row>
    <row r="2467" spans="5:6" x14ac:dyDescent="0.35">
      <c r="E2467" t="s">
        <v>23861</v>
      </c>
      <c r="F2467" t="s">
        <v>18581</v>
      </c>
    </row>
    <row r="2468" spans="5:6" x14ac:dyDescent="0.35">
      <c r="E2468" t="s">
        <v>16076</v>
      </c>
      <c r="F2468" t="s">
        <v>4223</v>
      </c>
    </row>
    <row r="2469" spans="5:6" x14ac:dyDescent="0.35">
      <c r="E2469" t="s">
        <v>3055</v>
      </c>
      <c r="F2469" t="s">
        <v>9662</v>
      </c>
    </row>
    <row r="2470" spans="5:6" x14ac:dyDescent="0.35">
      <c r="E2470" t="s">
        <v>25605</v>
      </c>
      <c r="F2470" t="s">
        <v>10264</v>
      </c>
    </row>
    <row r="2471" spans="5:6" x14ac:dyDescent="0.35">
      <c r="E2471" t="s">
        <v>25876</v>
      </c>
      <c r="F2471" t="s">
        <v>18611</v>
      </c>
    </row>
    <row r="2472" spans="5:6" x14ac:dyDescent="0.35">
      <c r="E2472" t="s">
        <v>27434</v>
      </c>
      <c r="F2472" t="s">
        <v>14215</v>
      </c>
    </row>
    <row r="2473" spans="5:6" x14ac:dyDescent="0.35">
      <c r="E2473" t="s">
        <v>27277</v>
      </c>
      <c r="F2473" t="s">
        <v>29006</v>
      </c>
    </row>
    <row r="2474" spans="5:6" x14ac:dyDescent="0.35">
      <c r="E2474" t="s">
        <v>16566</v>
      </c>
      <c r="F2474" t="s">
        <v>4686</v>
      </c>
    </row>
    <row r="2475" spans="5:6" x14ac:dyDescent="0.35">
      <c r="E2475" t="s">
        <v>23178</v>
      </c>
      <c r="F2475" t="s">
        <v>10763</v>
      </c>
    </row>
    <row r="2476" spans="5:6" x14ac:dyDescent="0.35">
      <c r="E2476" t="s">
        <v>17591</v>
      </c>
      <c r="F2476" t="s">
        <v>29421</v>
      </c>
    </row>
    <row r="2477" spans="5:6" x14ac:dyDescent="0.35">
      <c r="E2477" t="s">
        <v>7735</v>
      </c>
      <c r="F2477" t="s">
        <v>18287</v>
      </c>
    </row>
    <row r="2478" spans="5:6" x14ac:dyDescent="0.35">
      <c r="E2478" t="s">
        <v>8287</v>
      </c>
      <c r="F2478" t="s">
        <v>9774</v>
      </c>
    </row>
    <row r="2479" spans="5:6" x14ac:dyDescent="0.35">
      <c r="E2479" t="s">
        <v>8229</v>
      </c>
      <c r="F2479" t="s">
        <v>4702</v>
      </c>
    </row>
    <row r="2480" spans="5:6" x14ac:dyDescent="0.35">
      <c r="E2480" t="s">
        <v>23778</v>
      </c>
      <c r="F2480" t="s">
        <v>17933</v>
      </c>
    </row>
    <row r="2481" spans="5:6" x14ac:dyDescent="0.35">
      <c r="E2481" t="s">
        <v>26264</v>
      </c>
      <c r="F2481" t="s">
        <v>10773</v>
      </c>
    </row>
    <row r="2482" spans="5:6" x14ac:dyDescent="0.35">
      <c r="E2482" t="s">
        <v>24558</v>
      </c>
      <c r="F2482" t="s">
        <v>10608</v>
      </c>
    </row>
    <row r="2483" spans="5:6" x14ac:dyDescent="0.35">
      <c r="E2483" t="s">
        <v>23359</v>
      </c>
      <c r="F2483" t="s">
        <v>4067</v>
      </c>
    </row>
    <row r="2484" spans="5:6" x14ac:dyDescent="0.35">
      <c r="E2484" t="s">
        <v>24172</v>
      </c>
      <c r="F2484" t="s">
        <v>4107</v>
      </c>
    </row>
    <row r="2485" spans="5:6" x14ac:dyDescent="0.35">
      <c r="E2485" t="s">
        <v>17749</v>
      </c>
      <c r="F2485" t="s">
        <v>29967</v>
      </c>
    </row>
    <row r="2486" spans="5:6" x14ac:dyDescent="0.35">
      <c r="E2486" t="s">
        <v>23804</v>
      </c>
      <c r="F2486" t="s">
        <v>31912</v>
      </c>
    </row>
    <row r="2487" spans="5:6" x14ac:dyDescent="0.35">
      <c r="E2487" t="s">
        <v>27688</v>
      </c>
      <c r="F2487" t="s">
        <v>13865</v>
      </c>
    </row>
    <row r="2488" spans="5:6" x14ac:dyDescent="0.35">
      <c r="E2488" t="s">
        <v>22284</v>
      </c>
      <c r="F2488" t="s">
        <v>16367</v>
      </c>
    </row>
    <row r="2489" spans="5:6" x14ac:dyDescent="0.35">
      <c r="E2489" t="s">
        <v>17303</v>
      </c>
      <c r="F2489" t="s">
        <v>4749</v>
      </c>
    </row>
    <row r="2490" spans="5:6" x14ac:dyDescent="0.35">
      <c r="E2490" t="s">
        <v>3378</v>
      </c>
      <c r="F2490" t="s">
        <v>2722</v>
      </c>
    </row>
    <row r="2491" spans="5:6" x14ac:dyDescent="0.35">
      <c r="E2491" t="s">
        <v>23911</v>
      </c>
      <c r="F2491" t="s">
        <v>6436</v>
      </c>
    </row>
    <row r="2492" spans="5:6" x14ac:dyDescent="0.35">
      <c r="E2492" t="s">
        <v>19505</v>
      </c>
      <c r="F2492" t="s">
        <v>13759</v>
      </c>
    </row>
    <row r="2493" spans="5:6" x14ac:dyDescent="0.35">
      <c r="E2493" t="s">
        <v>30137</v>
      </c>
      <c r="F2493" t="s">
        <v>18766</v>
      </c>
    </row>
    <row r="2494" spans="5:6" x14ac:dyDescent="0.35">
      <c r="E2494" t="s">
        <v>16959</v>
      </c>
      <c r="F2494" t="s">
        <v>15552</v>
      </c>
    </row>
    <row r="2495" spans="5:6" x14ac:dyDescent="0.35">
      <c r="E2495" t="s">
        <v>23822</v>
      </c>
      <c r="F2495" t="s">
        <v>28650</v>
      </c>
    </row>
    <row r="2496" spans="5:6" x14ac:dyDescent="0.35">
      <c r="E2496" t="s">
        <v>20911</v>
      </c>
      <c r="F2496" t="s">
        <v>14985</v>
      </c>
    </row>
    <row r="2497" spans="5:6" x14ac:dyDescent="0.35">
      <c r="E2497" t="s">
        <v>23559</v>
      </c>
      <c r="F2497" t="s">
        <v>28370</v>
      </c>
    </row>
    <row r="2498" spans="5:6" x14ac:dyDescent="0.35">
      <c r="E2498" t="s">
        <v>23795</v>
      </c>
      <c r="F2498" t="s">
        <v>6702</v>
      </c>
    </row>
    <row r="2499" spans="5:6" x14ac:dyDescent="0.35">
      <c r="E2499" t="s">
        <v>23800</v>
      </c>
      <c r="F2499" t="s">
        <v>16814</v>
      </c>
    </row>
    <row r="2500" spans="5:6" x14ac:dyDescent="0.35">
      <c r="E2500" t="s">
        <v>23801</v>
      </c>
      <c r="F2500" t="s">
        <v>18554</v>
      </c>
    </row>
    <row r="2501" spans="5:6" x14ac:dyDescent="0.35">
      <c r="E2501" t="s">
        <v>23802</v>
      </c>
      <c r="F2501" t="s">
        <v>14694</v>
      </c>
    </row>
    <row r="2502" spans="5:6" x14ac:dyDescent="0.35">
      <c r="E2502" t="s">
        <v>23889</v>
      </c>
      <c r="F2502" t="s">
        <v>18465</v>
      </c>
    </row>
    <row r="2503" spans="5:6" x14ac:dyDescent="0.35">
      <c r="E2503" t="s">
        <v>25512</v>
      </c>
      <c r="F2503" t="s">
        <v>4410</v>
      </c>
    </row>
    <row r="2504" spans="5:6" x14ac:dyDescent="0.35">
      <c r="E2504" t="s">
        <v>27461</v>
      </c>
      <c r="F2504" t="s">
        <v>29895</v>
      </c>
    </row>
    <row r="2505" spans="5:6" x14ac:dyDescent="0.35">
      <c r="E2505" t="s">
        <v>8224</v>
      </c>
      <c r="F2505" t="s">
        <v>2754</v>
      </c>
    </row>
    <row r="2506" spans="5:6" x14ac:dyDescent="0.35">
      <c r="E2506" t="s">
        <v>30136</v>
      </c>
      <c r="F2506" t="s">
        <v>4234</v>
      </c>
    </row>
    <row r="2507" spans="5:6" x14ac:dyDescent="0.35">
      <c r="E2507" t="s">
        <v>23820</v>
      </c>
      <c r="F2507" t="s">
        <v>8799</v>
      </c>
    </row>
    <row r="2508" spans="5:6" x14ac:dyDescent="0.35">
      <c r="E2508" t="s">
        <v>18119</v>
      </c>
      <c r="F2508" t="s">
        <v>15224</v>
      </c>
    </row>
    <row r="2509" spans="5:6" x14ac:dyDescent="0.35">
      <c r="E2509" t="s">
        <v>17702</v>
      </c>
      <c r="F2509" t="s">
        <v>6163</v>
      </c>
    </row>
    <row r="2510" spans="5:6" x14ac:dyDescent="0.35">
      <c r="E2510" t="s">
        <v>27454</v>
      </c>
      <c r="F2510" t="s">
        <v>17257</v>
      </c>
    </row>
    <row r="2511" spans="5:6" x14ac:dyDescent="0.35">
      <c r="E2511" t="s">
        <v>17648</v>
      </c>
      <c r="F2511" t="s">
        <v>18747</v>
      </c>
    </row>
    <row r="2512" spans="5:6" x14ac:dyDescent="0.35">
      <c r="E2512" t="s">
        <v>18856</v>
      </c>
      <c r="F2512" t="s">
        <v>15353</v>
      </c>
    </row>
    <row r="2513" spans="5:6" x14ac:dyDescent="0.35">
      <c r="E2513" t="s">
        <v>23616</v>
      </c>
      <c r="F2513" t="s">
        <v>5066</v>
      </c>
    </row>
    <row r="2514" spans="5:6" x14ac:dyDescent="0.35">
      <c r="E2514" t="s">
        <v>24053</v>
      </c>
      <c r="F2514" t="s">
        <v>21207</v>
      </c>
    </row>
    <row r="2515" spans="5:6" x14ac:dyDescent="0.35">
      <c r="E2515" t="s">
        <v>17957</v>
      </c>
      <c r="F2515" t="s">
        <v>15400</v>
      </c>
    </row>
    <row r="2516" spans="5:6" x14ac:dyDescent="0.35">
      <c r="E2516" t="s">
        <v>24240</v>
      </c>
      <c r="F2516" t="s">
        <v>13914</v>
      </c>
    </row>
    <row r="2517" spans="5:6" x14ac:dyDescent="0.35">
      <c r="E2517" t="s">
        <v>8188</v>
      </c>
      <c r="F2517" t="s">
        <v>4229</v>
      </c>
    </row>
    <row r="2518" spans="5:6" x14ac:dyDescent="0.35">
      <c r="E2518" t="s">
        <v>621</v>
      </c>
      <c r="F2518" t="s">
        <v>5689</v>
      </c>
    </row>
    <row r="2519" spans="5:6" x14ac:dyDescent="0.35">
      <c r="E2519" t="s">
        <v>23942</v>
      </c>
      <c r="F2519" t="s">
        <v>6077</v>
      </c>
    </row>
    <row r="2520" spans="5:6" x14ac:dyDescent="0.35">
      <c r="E2520" t="s">
        <v>17899</v>
      </c>
      <c r="F2520" t="s">
        <v>27840</v>
      </c>
    </row>
    <row r="2521" spans="5:6" x14ac:dyDescent="0.35">
      <c r="E2521" t="s">
        <v>17178</v>
      </c>
      <c r="F2521" t="s">
        <v>13668</v>
      </c>
    </row>
    <row r="2522" spans="5:6" x14ac:dyDescent="0.35">
      <c r="E2522" t="s">
        <v>17710</v>
      </c>
      <c r="F2522" t="s">
        <v>10017</v>
      </c>
    </row>
    <row r="2523" spans="5:6" x14ac:dyDescent="0.35">
      <c r="E2523" t="s">
        <v>25841</v>
      </c>
      <c r="F2523" t="s">
        <v>25959</v>
      </c>
    </row>
    <row r="2524" spans="5:6" x14ac:dyDescent="0.35">
      <c r="E2524" t="s">
        <v>23376</v>
      </c>
      <c r="F2524" t="s">
        <v>10292</v>
      </c>
    </row>
    <row r="2525" spans="5:6" x14ac:dyDescent="0.35">
      <c r="E2525" t="s">
        <v>3197</v>
      </c>
      <c r="F2525" t="s">
        <v>13029</v>
      </c>
    </row>
    <row r="2526" spans="5:6" x14ac:dyDescent="0.35">
      <c r="E2526" t="s">
        <v>25777</v>
      </c>
      <c r="F2526" t="s">
        <v>13902</v>
      </c>
    </row>
    <row r="2527" spans="5:6" x14ac:dyDescent="0.35">
      <c r="E2527" t="s">
        <v>1774</v>
      </c>
      <c r="F2527" t="s">
        <v>14882</v>
      </c>
    </row>
    <row r="2528" spans="5:6" x14ac:dyDescent="0.35">
      <c r="E2528" t="s">
        <v>17152</v>
      </c>
      <c r="F2528" t="s">
        <v>29995</v>
      </c>
    </row>
    <row r="2529" spans="5:6" x14ac:dyDescent="0.35">
      <c r="E2529" t="s">
        <v>23434</v>
      </c>
      <c r="F2529" t="s">
        <v>30237</v>
      </c>
    </row>
    <row r="2530" spans="5:6" x14ac:dyDescent="0.35">
      <c r="E2530" t="s">
        <v>28231</v>
      </c>
      <c r="F2530" t="s">
        <v>2814</v>
      </c>
    </row>
    <row r="2531" spans="5:6" x14ac:dyDescent="0.35">
      <c r="E2531" t="s">
        <v>17721</v>
      </c>
      <c r="F2531" t="s">
        <v>14156</v>
      </c>
    </row>
    <row r="2532" spans="5:6" x14ac:dyDescent="0.35">
      <c r="E2532" t="s">
        <v>27310</v>
      </c>
      <c r="F2532" t="s">
        <v>14748</v>
      </c>
    </row>
    <row r="2533" spans="5:6" x14ac:dyDescent="0.35">
      <c r="E2533" t="s">
        <v>17000</v>
      </c>
      <c r="F2533" t="s">
        <v>18763</v>
      </c>
    </row>
    <row r="2534" spans="5:6" x14ac:dyDescent="0.35">
      <c r="E2534" t="s">
        <v>24429</v>
      </c>
      <c r="F2534" t="s">
        <v>25018</v>
      </c>
    </row>
    <row r="2535" spans="5:6" x14ac:dyDescent="0.35">
      <c r="E2535" t="s">
        <v>20097</v>
      </c>
      <c r="F2535" t="s">
        <v>25044</v>
      </c>
    </row>
    <row r="2536" spans="5:6" x14ac:dyDescent="0.35">
      <c r="E2536" t="s">
        <v>20256</v>
      </c>
      <c r="F2536" t="s">
        <v>25186</v>
      </c>
    </row>
    <row r="2537" spans="5:6" x14ac:dyDescent="0.35">
      <c r="E2537" t="s">
        <v>16593</v>
      </c>
      <c r="F2537" t="s">
        <v>25257</v>
      </c>
    </row>
    <row r="2538" spans="5:6" x14ac:dyDescent="0.35">
      <c r="E2538" t="s">
        <v>5441</v>
      </c>
      <c r="F2538" t="s">
        <v>25268</v>
      </c>
    </row>
    <row r="2539" spans="5:6" x14ac:dyDescent="0.35">
      <c r="E2539" t="s">
        <v>17167</v>
      </c>
      <c r="F2539" t="s">
        <v>25304</v>
      </c>
    </row>
    <row r="2540" spans="5:6" x14ac:dyDescent="0.35">
      <c r="E2540" t="s">
        <v>622</v>
      </c>
      <c r="F2540" t="s">
        <v>25314</v>
      </c>
    </row>
    <row r="2541" spans="5:6" x14ac:dyDescent="0.35">
      <c r="E2541" t="s">
        <v>17307</v>
      </c>
      <c r="F2541" t="s">
        <v>25324</v>
      </c>
    </row>
    <row r="2542" spans="5:6" x14ac:dyDescent="0.35">
      <c r="E2542" t="s">
        <v>24617</v>
      </c>
      <c r="F2542" t="s">
        <v>25456</v>
      </c>
    </row>
    <row r="2543" spans="5:6" x14ac:dyDescent="0.35">
      <c r="E2543" t="s">
        <v>216</v>
      </c>
      <c r="F2543" t="s">
        <v>25466</v>
      </c>
    </row>
    <row r="2544" spans="5:6" x14ac:dyDescent="0.35">
      <c r="E2544" t="s">
        <v>16733</v>
      </c>
      <c r="F2544" t="s">
        <v>25476</v>
      </c>
    </row>
    <row r="2545" spans="5:6" x14ac:dyDescent="0.35">
      <c r="E2545" t="s">
        <v>22395</v>
      </c>
      <c r="F2545" t="s">
        <v>25410</v>
      </c>
    </row>
    <row r="2546" spans="5:6" x14ac:dyDescent="0.35">
      <c r="E2546" t="s">
        <v>3094</v>
      </c>
      <c r="F2546" t="s">
        <v>14035</v>
      </c>
    </row>
    <row r="2547" spans="5:6" x14ac:dyDescent="0.35">
      <c r="E2547" t="s">
        <v>16655</v>
      </c>
      <c r="F2547" t="s">
        <v>25288</v>
      </c>
    </row>
    <row r="2548" spans="5:6" x14ac:dyDescent="0.35">
      <c r="E2548" t="s">
        <v>25834</v>
      </c>
      <c r="F2548" t="s">
        <v>25298</v>
      </c>
    </row>
    <row r="2549" spans="5:6" x14ac:dyDescent="0.35">
      <c r="E2549" t="s">
        <v>26095</v>
      </c>
      <c r="F2549" t="s">
        <v>25231</v>
      </c>
    </row>
    <row r="2550" spans="5:6" x14ac:dyDescent="0.35">
      <c r="E2550" t="s">
        <v>30088</v>
      </c>
      <c r="F2550" t="s">
        <v>25221</v>
      </c>
    </row>
    <row r="2551" spans="5:6" x14ac:dyDescent="0.35">
      <c r="E2551" t="s">
        <v>18867</v>
      </c>
      <c r="F2551" t="s">
        <v>25355</v>
      </c>
    </row>
    <row r="2552" spans="5:6" x14ac:dyDescent="0.35">
      <c r="E2552" t="s">
        <v>26757</v>
      </c>
      <c r="F2552" t="s">
        <v>25089</v>
      </c>
    </row>
    <row r="2553" spans="5:6" x14ac:dyDescent="0.35">
      <c r="E2553" t="s">
        <v>30874</v>
      </c>
      <c r="F2553" t="s">
        <v>25375</v>
      </c>
    </row>
    <row r="2554" spans="5:6" x14ac:dyDescent="0.35">
      <c r="E2554" t="s">
        <v>26687</v>
      </c>
      <c r="F2554" t="s">
        <v>25390</v>
      </c>
    </row>
    <row r="2555" spans="5:6" x14ac:dyDescent="0.35">
      <c r="E2555" t="s">
        <v>26649</v>
      </c>
      <c r="F2555" t="s">
        <v>25216</v>
      </c>
    </row>
    <row r="2556" spans="5:6" x14ac:dyDescent="0.35">
      <c r="E2556" t="s">
        <v>22391</v>
      </c>
      <c r="F2556" t="s">
        <v>25237</v>
      </c>
    </row>
    <row r="2557" spans="5:6" x14ac:dyDescent="0.35">
      <c r="E2557" t="s">
        <v>1788</v>
      </c>
      <c r="F2557" t="s">
        <v>25130</v>
      </c>
    </row>
    <row r="2558" spans="5:6" x14ac:dyDescent="0.35">
      <c r="E2558" t="s">
        <v>17072</v>
      </c>
      <c r="F2558" t="s">
        <v>25028</v>
      </c>
    </row>
    <row r="2559" spans="5:6" x14ac:dyDescent="0.35">
      <c r="E2559" t="s">
        <v>21860</v>
      </c>
      <c r="F2559" t="s">
        <v>25461</v>
      </c>
    </row>
    <row r="2560" spans="5:6" x14ac:dyDescent="0.35">
      <c r="E2560" t="s">
        <v>16594</v>
      </c>
      <c r="F2560" t="s">
        <v>11184</v>
      </c>
    </row>
    <row r="2561" spans="5:6" x14ac:dyDescent="0.35">
      <c r="E2561" t="s">
        <v>20912</v>
      </c>
      <c r="F2561" t="s">
        <v>25440</v>
      </c>
    </row>
    <row r="2562" spans="5:6" x14ac:dyDescent="0.35">
      <c r="E2562" t="s">
        <v>24438</v>
      </c>
      <c r="F2562" t="s">
        <v>15278</v>
      </c>
    </row>
    <row r="2563" spans="5:6" x14ac:dyDescent="0.35">
      <c r="E2563" t="s">
        <v>30633</v>
      </c>
      <c r="F2563" t="s">
        <v>25135</v>
      </c>
    </row>
    <row r="2564" spans="5:6" x14ac:dyDescent="0.35">
      <c r="E2564" t="s">
        <v>17676</v>
      </c>
      <c r="F2564" t="s">
        <v>15346</v>
      </c>
    </row>
    <row r="2565" spans="5:6" x14ac:dyDescent="0.35">
      <c r="E2565" t="s">
        <v>26741</v>
      </c>
      <c r="F2565" t="s">
        <v>27369</v>
      </c>
    </row>
    <row r="2566" spans="5:6" x14ac:dyDescent="0.35">
      <c r="E2566" t="s">
        <v>17530</v>
      </c>
      <c r="F2566" t="s">
        <v>6121</v>
      </c>
    </row>
    <row r="2567" spans="5:6" x14ac:dyDescent="0.35">
      <c r="E2567" t="s">
        <v>25747</v>
      </c>
      <c r="F2567" t="s">
        <v>25013</v>
      </c>
    </row>
    <row r="2568" spans="5:6" x14ac:dyDescent="0.35">
      <c r="E2568" t="s">
        <v>25739</v>
      </c>
      <c r="F2568" t="s">
        <v>2211</v>
      </c>
    </row>
    <row r="2569" spans="5:6" x14ac:dyDescent="0.35">
      <c r="E2569" t="s">
        <v>19462</v>
      </c>
      <c r="F2569" t="s">
        <v>9318</v>
      </c>
    </row>
    <row r="2570" spans="5:6" x14ac:dyDescent="0.35">
      <c r="E2570" t="s">
        <v>31701</v>
      </c>
      <c r="F2570" t="s">
        <v>25278</v>
      </c>
    </row>
    <row r="2571" spans="5:6" x14ac:dyDescent="0.35">
      <c r="E2571" t="s">
        <v>5086</v>
      </c>
      <c r="F2571" t="s">
        <v>25445</v>
      </c>
    </row>
    <row r="2572" spans="5:6" x14ac:dyDescent="0.35">
      <c r="E2572" t="s">
        <v>23816</v>
      </c>
      <c r="F2572" t="s">
        <v>6370</v>
      </c>
    </row>
    <row r="2573" spans="5:6" x14ac:dyDescent="0.35">
      <c r="E2573" t="s">
        <v>29247</v>
      </c>
      <c r="F2573" t="s">
        <v>14893</v>
      </c>
    </row>
    <row r="2574" spans="5:6" x14ac:dyDescent="0.35">
      <c r="E2574" t="s">
        <v>28730</v>
      </c>
      <c r="F2574" t="s">
        <v>4578</v>
      </c>
    </row>
    <row r="2575" spans="5:6" x14ac:dyDescent="0.35">
      <c r="E2575" t="s">
        <v>23661</v>
      </c>
      <c r="F2575" t="s">
        <v>17988</v>
      </c>
    </row>
    <row r="2576" spans="5:6" x14ac:dyDescent="0.35">
      <c r="E2576" t="s">
        <v>29267</v>
      </c>
      <c r="F2576" t="s">
        <v>29632</v>
      </c>
    </row>
    <row r="2577" spans="5:6" x14ac:dyDescent="0.35">
      <c r="E2577" t="s">
        <v>27989</v>
      </c>
      <c r="F2577" t="s">
        <v>30549</v>
      </c>
    </row>
    <row r="2578" spans="5:6" x14ac:dyDescent="0.35">
      <c r="E2578" t="s">
        <v>27218</v>
      </c>
      <c r="F2578" t="s">
        <v>4404</v>
      </c>
    </row>
    <row r="2579" spans="5:6" x14ac:dyDescent="0.35">
      <c r="E2579" t="s">
        <v>16681</v>
      </c>
      <c r="F2579" t="s">
        <v>16461</v>
      </c>
    </row>
    <row r="2580" spans="5:6" x14ac:dyDescent="0.35">
      <c r="E2580" t="s">
        <v>24242</v>
      </c>
      <c r="F2580" t="s">
        <v>9436</v>
      </c>
    </row>
    <row r="2581" spans="5:6" x14ac:dyDescent="0.35">
      <c r="E2581" t="s">
        <v>22322</v>
      </c>
      <c r="F2581" t="s">
        <v>9154</v>
      </c>
    </row>
    <row r="2582" spans="5:6" x14ac:dyDescent="0.35">
      <c r="E2582" t="s">
        <v>23987</v>
      </c>
      <c r="F2582" t="s">
        <v>8953</v>
      </c>
    </row>
    <row r="2583" spans="5:6" x14ac:dyDescent="0.35">
      <c r="E2583" t="s">
        <v>23696</v>
      </c>
      <c r="F2583" t="s">
        <v>9022</v>
      </c>
    </row>
    <row r="2584" spans="5:6" x14ac:dyDescent="0.35">
      <c r="E2584" t="s">
        <v>22437</v>
      </c>
      <c r="F2584" t="s">
        <v>10081</v>
      </c>
    </row>
    <row r="2585" spans="5:6" x14ac:dyDescent="0.35">
      <c r="E2585" t="s">
        <v>24121</v>
      </c>
      <c r="F2585" t="s">
        <v>14553</v>
      </c>
    </row>
    <row r="2586" spans="5:6" x14ac:dyDescent="0.35">
      <c r="E2586" t="s">
        <v>23666</v>
      </c>
      <c r="F2586" t="s">
        <v>12711</v>
      </c>
    </row>
    <row r="2587" spans="5:6" x14ac:dyDescent="0.35">
      <c r="E2587" t="s">
        <v>24065</v>
      </c>
      <c r="F2587" t="s">
        <v>13909</v>
      </c>
    </row>
    <row r="2588" spans="5:6" x14ac:dyDescent="0.35">
      <c r="E2588" t="s">
        <v>16898</v>
      </c>
      <c r="F2588" t="s">
        <v>4168</v>
      </c>
    </row>
    <row r="2589" spans="5:6" x14ac:dyDescent="0.35">
      <c r="E2589" t="s">
        <v>20168</v>
      </c>
      <c r="F2589" t="s">
        <v>8902</v>
      </c>
    </row>
    <row r="2590" spans="5:6" x14ac:dyDescent="0.35">
      <c r="E2590" t="s">
        <v>8235</v>
      </c>
      <c r="F2590" t="s">
        <v>8553</v>
      </c>
    </row>
    <row r="2591" spans="5:6" x14ac:dyDescent="0.35">
      <c r="E2591" t="s">
        <v>31802</v>
      </c>
      <c r="F2591" t="s">
        <v>5483</v>
      </c>
    </row>
    <row r="2592" spans="5:6" x14ac:dyDescent="0.35">
      <c r="E2592" t="s">
        <v>16718</v>
      </c>
      <c r="F2592" t="s">
        <v>15339</v>
      </c>
    </row>
    <row r="2593" spans="5:6" x14ac:dyDescent="0.35">
      <c r="E2593" t="s">
        <v>23673</v>
      </c>
      <c r="F2593" t="s">
        <v>7082</v>
      </c>
    </row>
    <row r="2594" spans="5:6" x14ac:dyDescent="0.35">
      <c r="E2594" t="s">
        <v>30778</v>
      </c>
      <c r="F2594" t="s">
        <v>27832</v>
      </c>
    </row>
    <row r="2595" spans="5:6" x14ac:dyDescent="0.35">
      <c r="E2595" t="s">
        <v>31754</v>
      </c>
      <c r="F2595" t="s">
        <v>25171</v>
      </c>
    </row>
    <row r="2596" spans="5:6" x14ac:dyDescent="0.35">
      <c r="E2596" t="s">
        <v>30788</v>
      </c>
      <c r="F2596" t="s">
        <v>6418</v>
      </c>
    </row>
    <row r="2597" spans="5:6" x14ac:dyDescent="0.35">
      <c r="E2597" t="s">
        <v>16553</v>
      </c>
      <c r="F2597" t="s">
        <v>15039</v>
      </c>
    </row>
    <row r="2598" spans="5:6" x14ac:dyDescent="0.35">
      <c r="E2598" t="s">
        <v>22237</v>
      </c>
      <c r="F2598" t="s">
        <v>10567</v>
      </c>
    </row>
    <row r="2599" spans="5:6" x14ac:dyDescent="0.35">
      <c r="E2599" t="s">
        <v>23240</v>
      </c>
      <c r="F2599" t="s">
        <v>8933</v>
      </c>
    </row>
    <row r="2600" spans="5:6" x14ac:dyDescent="0.35">
      <c r="E2600" t="s">
        <v>25768</v>
      </c>
      <c r="F2600" t="s">
        <v>9995</v>
      </c>
    </row>
    <row r="2601" spans="5:6" x14ac:dyDescent="0.35">
      <c r="E2601" t="s">
        <v>5178</v>
      </c>
      <c r="F2601" t="s">
        <v>14649</v>
      </c>
    </row>
    <row r="2602" spans="5:6" x14ac:dyDescent="0.35">
      <c r="E2602" t="s">
        <v>23396</v>
      </c>
      <c r="F2602" t="s">
        <v>28334</v>
      </c>
    </row>
    <row r="2603" spans="5:6" x14ac:dyDescent="0.35">
      <c r="E2603" t="s">
        <v>23480</v>
      </c>
      <c r="F2603" t="s">
        <v>25425</v>
      </c>
    </row>
    <row r="2604" spans="5:6" x14ac:dyDescent="0.35">
      <c r="E2604" t="s">
        <v>26742</v>
      </c>
      <c r="F2604" t="s">
        <v>4494</v>
      </c>
    </row>
    <row r="2605" spans="5:6" x14ac:dyDescent="0.35">
      <c r="E2605" t="s">
        <v>5551</v>
      </c>
      <c r="F2605" t="s">
        <v>25247</v>
      </c>
    </row>
    <row r="2606" spans="5:6" x14ac:dyDescent="0.35">
      <c r="E2606" t="s">
        <v>26087</v>
      </c>
      <c r="F2606" t="s">
        <v>4178</v>
      </c>
    </row>
    <row r="2607" spans="5:6" x14ac:dyDescent="0.35">
      <c r="E2607" t="s">
        <v>27456</v>
      </c>
      <c r="F2607" t="s">
        <v>4212</v>
      </c>
    </row>
    <row r="2608" spans="5:6" x14ac:dyDescent="0.35">
      <c r="E2608" t="s">
        <v>27160</v>
      </c>
      <c r="F2608" t="s">
        <v>18031</v>
      </c>
    </row>
    <row r="2609" spans="5:6" x14ac:dyDescent="0.35">
      <c r="E2609" t="s">
        <v>24579</v>
      </c>
      <c r="F2609" t="s">
        <v>25395</v>
      </c>
    </row>
    <row r="2610" spans="5:6" x14ac:dyDescent="0.35">
      <c r="E2610" t="s">
        <v>31702</v>
      </c>
      <c r="F2610" t="s">
        <v>13217</v>
      </c>
    </row>
    <row r="2611" spans="5:6" x14ac:dyDescent="0.35">
      <c r="E2611" t="s">
        <v>16695</v>
      </c>
      <c r="F2611" t="s">
        <v>5036</v>
      </c>
    </row>
    <row r="2612" spans="5:6" x14ac:dyDescent="0.35">
      <c r="E2612" t="s">
        <v>24392</v>
      </c>
      <c r="F2612" t="s">
        <v>5025</v>
      </c>
    </row>
    <row r="2613" spans="5:6" x14ac:dyDescent="0.35">
      <c r="E2613" t="s">
        <v>27202</v>
      </c>
      <c r="F2613" t="s">
        <v>25125</v>
      </c>
    </row>
    <row r="2614" spans="5:6" x14ac:dyDescent="0.35">
      <c r="E2614" t="s">
        <v>31234</v>
      </c>
      <c r="F2614" t="s">
        <v>9450</v>
      </c>
    </row>
    <row r="2615" spans="5:6" x14ac:dyDescent="0.35">
      <c r="E2615" t="s">
        <v>31765</v>
      </c>
      <c r="F2615" t="s">
        <v>8680</v>
      </c>
    </row>
    <row r="2616" spans="5:6" x14ac:dyDescent="0.35">
      <c r="E2616" t="s">
        <v>24577</v>
      </c>
      <c r="F2616" t="s">
        <v>17288</v>
      </c>
    </row>
    <row r="2617" spans="5:6" x14ac:dyDescent="0.35">
      <c r="E2617" t="s">
        <v>31322</v>
      </c>
      <c r="F2617" t="s">
        <v>3309</v>
      </c>
    </row>
    <row r="2618" spans="5:6" x14ac:dyDescent="0.35">
      <c r="E2618" t="s">
        <v>31758</v>
      </c>
      <c r="F2618" t="s">
        <v>25340</v>
      </c>
    </row>
    <row r="2619" spans="5:6" x14ac:dyDescent="0.35">
      <c r="E2619" t="s">
        <v>31464</v>
      </c>
      <c r="F2619" t="s">
        <v>25201</v>
      </c>
    </row>
    <row r="2620" spans="5:6" x14ac:dyDescent="0.35">
      <c r="E2620" t="s">
        <v>31759</v>
      </c>
      <c r="F2620" t="s">
        <v>13822</v>
      </c>
    </row>
    <row r="2621" spans="5:6" x14ac:dyDescent="0.35">
      <c r="E2621" t="s">
        <v>23260</v>
      </c>
      <c r="F2621" t="s">
        <v>15407</v>
      </c>
    </row>
    <row r="2622" spans="5:6" x14ac:dyDescent="0.35">
      <c r="E2622" t="s">
        <v>29239</v>
      </c>
      <c r="F2622" t="s">
        <v>8583</v>
      </c>
    </row>
    <row r="2623" spans="5:6" x14ac:dyDescent="0.35">
      <c r="E2623" t="s">
        <v>31121</v>
      </c>
      <c r="F2623" t="s">
        <v>13840</v>
      </c>
    </row>
    <row r="2624" spans="5:6" x14ac:dyDescent="0.35">
      <c r="E2624" t="s">
        <v>31332</v>
      </c>
      <c r="F2624" t="s">
        <v>28909</v>
      </c>
    </row>
    <row r="2625" spans="5:6" x14ac:dyDescent="0.35">
      <c r="E2625" t="s">
        <v>31384</v>
      </c>
      <c r="F2625" t="s">
        <v>15313</v>
      </c>
    </row>
    <row r="2626" spans="5:6" x14ac:dyDescent="0.35">
      <c r="E2626" t="s">
        <v>31703</v>
      </c>
      <c r="F2626" t="s">
        <v>25084</v>
      </c>
    </row>
    <row r="2627" spans="5:6" x14ac:dyDescent="0.35">
      <c r="E2627" t="s">
        <v>31704</v>
      </c>
      <c r="F2627" t="s">
        <v>9840</v>
      </c>
    </row>
    <row r="2628" spans="5:6" x14ac:dyDescent="0.35">
      <c r="E2628" t="s">
        <v>31760</v>
      </c>
      <c r="F2628" t="s">
        <v>14863</v>
      </c>
    </row>
    <row r="2629" spans="5:6" x14ac:dyDescent="0.35">
      <c r="E2629" t="s">
        <v>31761</v>
      </c>
      <c r="F2629" t="s">
        <v>8637</v>
      </c>
    </row>
    <row r="2630" spans="5:6" x14ac:dyDescent="0.35">
      <c r="E2630" t="s">
        <v>30912</v>
      </c>
      <c r="F2630" t="s">
        <v>6381</v>
      </c>
    </row>
    <row r="2631" spans="5:6" x14ac:dyDescent="0.35">
      <c r="E2631" t="s">
        <v>3128</v>
      </c>
      <c r="F2631" t="s">
        <v>29771</v>
      </c>
    </row>
    <row r="2632" spans="5:6" x14ac:dyDescent="0.35">
      <c r="E2632" t="s">
        <v>23290</v>
      </c>
      <c r="F2632" t="s">
        <v>21057</v>
      </c>
    </row>
    <row r="2633" spans="5:6" x14ac:dyDescent="0.35">
      <c r="E2633" t="s">
        <v>23270</v>
      </c>
      <c r="F2633" t="s">
        <v>5173</v>
      </c>
    </row>
    <row r="2634" spans="5:6" x14ac:dyDescent="0.35">
      <c r="E2634" t="s">
        <v>26736</v>
      </c>
      <c r="F2634" t="s">
        <v>14439</v>
      </c>
    </row>
    <row r="2635" spans="5:6" x14ac:dyDescent="0.35">
      <c r="E2635" t="s">
        <v>25874</v>
      </c>
      <c r="F2635" t="s">
        <v>8922</v>
      </c>
    </row>
    <row r="2636" spans="5:6" x14ac:dyDescent="0.35">
      <c r="E2636" t="s">
        <v>27239</v>
      </c>
      <c r="F2636" t="s">
        <v>10140</v>
      </c>
    </row>
    <row r="2637" spans="5:6" x14ac:dyDescent="0.35">
      <c r="E2637" t="s">
        <v>22408</v>
      </c>
      <c r="F2637" t="s">
        <v>25099</v>
      </c>
    </row>
    <row r="2638" spans="5:6" x14ac:dyDescent="0.35">
      <c r="E2638" t="s">
        <v>23538</v>
      </c>
      <c r="F2638" t="s">
        <v>14086</v>
      </c>
    </row>
    <row r="2639" spans="5:6" x14ac:dyDescent="0.35">
      <c r="E2639" t="s">
        <v>23596</v>
      </c>
      <c r="F2639" t="s">
        <v>9061</v>
      </c>
    </row>
    <row r="2640" spans="5:6" x14ac:dyDescent="0.35">
      <c r="E2640" t="s">
        <v>24005</v>
      </c>
      <c r="F2640" t="s">
        <v>9206</v>
      </c>
    </row>
    <row r="2641" spans="5:6" x14ac:dyDescent="0.35">
      <c r="E2641" t="s">
        <v>25792</v>
      </c>
      <c r="F2641" t="s">
        <v>9384</v>
      </c>
    </row>
    <row r="2642" spans="5:6" x14ac:dyDescent="0.35">
      <c r="E2642" t="s">
        <v>24169</v>
      </c>
      <c r="F2642" t="s">
        <v>25094</v>
      </c>
    </row>
    <row r="2643" spans="5:6" x14ac:dyDescent="0.35">
      <c r="E2643" t="s">
        <v>22607</v>
      </c>
      <c r="F2643" t="s">
        <v>28877</v>
      </c>
    </row>
    <row r="2644" spans="5:6" x14ac:dyDescent="0.35">
      <c r="E2644" t="s">
        <v>27304</v>
      </c>
      <c r="F2644" t="s">
        <v>14770</v>
      </c>
    </row>
    <row r="2645" spans="5:6" x14ac:dyDescent="0.35">
      <c r="E2645" t="s">
        <v>27208</v>
      </c>
      <c r="F2645" t="s">
        <v>4427</v>
      </c>
    </row>
    <row r="2646" spans="5:6" x14ac:dyDescent="0.35">
      <c r="E2646" t="s">
        <v>22500</v>
      </c>
      <c r="F2646" t="s">
        <v>2914</v>
      </c>
    </row>
    <row r="2647" spans="5:6" x14ac:dyDescent="0.35">
      <c r="E2647" t="s">
        <v>25873</v>
      </c>
      <c r="F2647" t="s">
        <v>10172</v>
      </c>
    </row>
    <row r="2648" spans="5:6" x14ac:dyDescent="0.35">
      <c r="E2648" t="s">
        <v>23919</v>
      </c>
      <c r="F2648" t="s">
        <v>14473</v>
      </c>
    </row>
    <row r="2649" spans="5:6" x14ac:dyDescent="0.35">
      <c r="E2649" t="s">
        <v>3064</v>
      </c>
      <c r="F2649" t="s">
        <v>28338</v>
      </c>
    </row>
    <row r="2650" spans="5:6" x14ac:dyDescent="0.35">
      <c r="E2650" t="s">
        <v>17263</v>
      </c>
      <c r="F2650" t="s">
        <v>10636</v>
      </c>
    </row>
    <row r="2651" spans="5:6" x14ac:dyDescent="0.35">
      <c r="E2651" t="s">
        <v>30823</v>
      </c>
      <c r="F2651" t="s">
        <v>9924</v>
      </c>
    </row>
    <row r="2652" spans="5:6" x14ac:dyDescent="0.35">
      <c r="E2652" t="s">
        <v>30878</v>
      </c>
      <c r="F2652" t="s">
        <v>14566</v>
      </c>
    </row>
    <row r="2653" spans="5:6" x14ac:dyDescent="0.35">
      <c r="E2653" t="s">
        <v>31303</v>
      </c>
      <c r="F2653" t="s">
        <v>13852</v>
      </c>
    </row>
    <row r="2654" spans="5:6" x14ac:dyDescent="0.35">
      <c r="E2654" t="s">
        <v>31770</v>
      </c>
      <c r="F2654" t="s">
        <v>14706</v>
      </c>
    </row>
    <row r="2655" spans="5:6" x14ac:dyDescent="0.35">
      <c r="E2655" t="s">
        <v>29234</v>
      </c>
      <c r="F2655" t="s">
        <v>30327</v>
      </c>
    </row>
    <row r="2656" spans="5:6" x14ac:dyDescent="0.35">
      <c r="E2656" t="s">
        <v>17930</v>
      </c>
      <c r="F2656" t="s">
        <v>25110</v>
      </c>
    </row>
    <row r="2657" spans="5:6" x14ac:dyDescent="0.35">
      <c r="E2657" t="s">
        <v>1781</v>
      </c>
      <c r="F2657" t="s">
        <v>16404</v>
      </c>
    </row>
    <row r="2658" spans="5:6" x14ac:dyDescent="0.35">
      <c r="E2658" t="s">
        <v>8132</v>
      </c>
      <c r="F2658" t="s">
        <v>28390</v>
      </c>
    </row>
    <row r="2659" spans="5:6" x14ac:dyDescent="0.35">
      <c r="E2659" t="s">
        <v>16536</v>
      </c>
      <c r="F2659" t="s">
        <v>16302</v>
      </c>
    </row>
    <row r="2660" spans="5:6" x14ac:dyDescent="0.35">
      <c r="E2660" t="s">
        <v>16551</v>
      </c>
      <c r="F2660" t="s">
        <v>18811</v>
      </c>
    </row>
    <row r="2661" spans="5:6" x14ac:dyDescent="0.35">
      <c r="E2661" t="s">
        <v>31404</v>
      </c>
      <c r="F2661" t="s">
        <v>4147</v>
      </c>
    </row>
    <row r="2662" spans="5:6" x14ac:dyDescent="0.35">
      <c r="E2662" t="s">
        <v>31771</v>
      </c>
      <c r="F2662" t="s">
        <v>6496</v>
      </c>
    </row>
    <row r="2663" spans="5:6" x14ac:dyDescent="0.35">
      <c r="E2663" t="s">
        <v>19674</v>
      </c>
      <c r="F2663" t="s">
        <v>9990</v>
      </c>
    </row>
    <row r="2664" spans="5:6" x14ac:dyDescent="0.35">
      <c r="E2664" t="s">
        <v>16555</v>
      </c>
      <c r="F2664" t="s">
        <v>18819</v>
      </c>
    </row>
    <row r="2665" spans="5:6" x14ac:dyDescent="0.35">
      <c r="E2665" t="s">
        <v>21252</v>
      </c>
      <c r="F2665" t="s">
        <v>10043</v>
      </c>
    </row>
    <row r="2666" spans="5:6" x14ac:dyDescent="0.35">
      <c r="E2666" t="s">
        <v>17538</v>
      </c>
      <c r="F2666" t="s">
        <v>15496</v>
      </c>
    </row>
    <row r="2667" spans="5:6" x14ac:dyDescent="0.35">
      <c r="E2667" t="s">
        <v>17541</v>
      </c>
      <c r="F2667" t="s">
        <v>17459</v>
      </c>
    </row>
    <row r="2668" spans="5:6" x14ac:dyDescent="0.35">
      <c r="E2668" t="s">
        <v>23796</v>
      </c>
      <c r="F2668" t="s">
        <v>17465</v>
      </c>
    </row>
    <row r="2669" spans="5:6" x14ac:dyDescent="0.35">
      <c r="E2669" t="s">
        <v>24174</v>
      </c>
      <c r="F2669" t="s">
        <v>25986</v>
      </c>
    </row>
    <row r="2670" spans="5:6" x14ac:dyDescent="0.35">
      <c r="E2670" t="s">
        <v>16659</v>
      </c>
      <c r="F2670" t="s">
        <v>9068</v>
      </c>
    </row>
    <row r="2671" spans="5:6" x14ac:dyDescent="0.35">
      <c r="E2671" t="s">
        <v>29418</v>
      </c>
      <c r="F2671" t="s">
        <v>2664</v>
      </c>
    </row>
    <row r="2672" spans="5:6" x14ac:dyDescent="0.35">
      <c r="E2672" t="s">
        <v>17539</v>
      </c>
      <c r="F2672" t="s">
        <v>15554</v>
      </c>
    </row>
    <row r="2673" spans="5:6" x14ac:dyDescent="0.35">
      <c r="E2673" t="s">
        <v>16939</v>
      </c>
      <c r="F2673" t="s">
        <v>27804</v>
      </c>
    </row>
    <row r="2674" spans="5:6" x14ac:dyDescent="0.35">
      <c r="E2674" t="s">
        <v>21517</v>
      </c>
      <c r="F2674" t="s">
        <v>20987</v>
      </c>
    </row>
    <row r="2675" spans="5:6" x14ac:dyDescent="0.35">
      <c r="E2675" t="s">
        <v>26267</v>
      </c>
      <c r="F2675" t="s">
        <v>25293</v>
      </c>
    </row>
    <row r="2676" spans="5:6" x14ac:dyDescent="0.35">
      <c r="E2676" t="s">
        <v>27293</v>
      </c>
      <c r="F2676" t="s">
        <v>29779</v>
      </c>
    </row>
    <row r="2677" spans="5:6" x14ac:dyDescent="0.35">
      <c r="E2677" t="s">
        <v>16585</v>
      </c>
      <c r="F2677" t="s">
        <v>12635</v>
      </c>
    </row>
    <row r="2678" spans="5:6" x14ac:dyDescent="0.35">
      <c r="E2678" t="s">
        <v>6646</v>
      </c>
      <c r="F2678" t="s">
        <v>9142</v>
      </c>
    </row>
    <row r="2679" spans="5:6" x14ac:dyDescent="0.35">
      <c r="E2679" t="s">
        <v>18528</v>
      </c>
      <c r="F2679" t="s">
        <v>14834</v>
      </c>
    </row>
    <row r="2680" spans="5:6" x14ac:dyDescent="0.35">
      <c r="E2680" t="s">
        <v>13622</v>
      </c>
      <c r="F2680" t="s">
        <v>14456</v>
      </c>
    </row>
    <row r="2681" spans="5:6" x14ac:dyDescent="0.35">
      <c r="E2681" t="s">
        <v>13623</v>
      </c>
      <c r="F2681" t="s">
        <v>14115</v>
      </c>
    </row>
    <row r="2682" spans="5:6" x14ac:dyDescent="0.35">
      <c r="E2682" t="s">
        <v>22519</v>
      </c>
      <c r="F2682" t="s">
        <v>9370</v>
      </c>
    </row>
    <row r="2683" spans="5:6" x14ac:dyDescent="0.35">
      <c r="E2683" t="s">
        <v>28052</v>
      </c>
      <c r="F2683" t="s">
        <v>16319</v>
      </c>
    </row>
    <row r="2684" spans="5:6" x14ac:dyDescent="0.35">
      <c r="E2684" t="s">
        <v>31400</v>
      </c>
      <c r="F2684" t="s">
        <v>30015</v>
      </c>
    </row>
    <row r="2685" spans="5:6" x14ac:dyDescent="0.35">
      <c r="E2685" t="s">
        <v>31772</v>
      </c>
      <c r="F2685" t="s">
        <v>30537</v>
      </c>
    </row>
    <row r="2686" spans="5:6" x14ac:dyDescent="0.35">
      <c r="E2686" t="s">
        <v>310</v>
      </c>
      <c r="F2686" t="s">
        <v>13407</v>
      </c>
    </row>
    <row r="2687" spans="5:6" x14ac:dyDescent="0.35">
      <c r="E2687" t="s">
        <v>20111</v>
      </c>
      <c r="F2687" t="s">
        <v>28662</v>
      </c>
    </row>
    <row r="2688" spans="5:6" x14ac:dyDescent="0.35">
      <c r="E2688" t="s">
        <v>24952</v>
      </c>
      <c r="F2688" t="s">
        <v>6401</v>
      </c>
    </row>
    <row r="2689" spans="5:6" x14ac:dyDescent="0.35">
      <c r="E2689" t="s">
        <v>8053</v>
      </c>
      <c r="F2689" t="s">
        <v>18769</v>
      </c>
    </row>
    <row r="2690" spans="5:6" x14ac:dyDescent="0.35">
      <c r="E2690" t="s">
        <v>16893</v>
      </c>
      <c r="F2690" t="s">
        <v>10663</v>
      </c>
    </row>
    <row r="2691" spans="5:6" x14ac:dyDescent="0.35">
      <c r="E2691" t="s">
        <v>17545</v>
      </c>
      <c r="F2691" t="s">
        <v>18825</v>
      </c>
    </row>
    <row r="2692" spans="5:6" x14ac:dyDescent="0.35">
      <c r="E2692" t="s">
        <v>19634</v>
      </c>
      <c r="F2692" t="s">
        <v>26396</v>
      </c>
    </row>
    <row r="2693" spans="5:6" x14ac:dyDescent="0.35">
      <c r="E2693" t="s">
        <v>25740</v>
      </c>
      <c r="F2693" t="s">
        <v>28777</v>
      </c>
    </row>
    <row r="2694" spans="5:6" x14ac:dyDescent="0.35">
      <c r="E2694" t="s">
        <v>23925</v>
      </c>
      <c r="F2694" t="s">
        <v>14366</v>
      </c>
    </row>
    <row r="2695" spans="5:6" x14ac:dyDescent="0.35">
      <c r="E2695" t="s">
        <v>26781</v>
      </c>
      <c r="F2695" t="s">
        <v>25074</v>
      </c>
    </row>
    <row r="2696" spans="5:6" x14ac:dyDescent="0.35">
      <c r="E2696" t="s">
        <v>16550</v>
      </c>
      <c r="F2696" t="s">
        <v>25079</v>
      </c>
    </row>
    <row r="2697" spans="5:6" x14ac:dyDescent="0.35">
      <c r="E2697" t="s">
        <v>16646</v>
      </c>
      <c r="F2697" t="s">
        <v>25140</v>
      </c>
    </row>
    <row r="2698" spans="5:6" x14ac:dyDescent="0.35">
      <c r="E2698" t="s">
        <v>30671</v>
      </c>
      <c r="F2698" t="s">
        <v>25150</v>
      </c>
    </row>
    <row r="2699" spans="5:6" x14ac:dyDescent="0.35">
      <c r="E2699" t="s">
        <v>30898</v>
      </c>
      <c r="F2699" t="s">
        <v>25273</v>
      </c>
    </row>
    <row r="2700" spans="5:6" x14ac:dyDescent="0.35">
      <c r="E2700" t="s">
        <v>31519</v>
      </c>
      <c r="F2700" t="s">
        <v>25451</v>
      </c>
    </row>
    <row r="2701" spans="5:6" x14ac:dyDescent="0.35">
      <c r="E2701" t="s">
        <v>31705</v>
      </c>
      <c r="F2701" t="s">
        <v>14593</v>
      </c>
    </row>
    <row r="2702" spans="5:6" x14ac:dyDescent="0.35">
      <c r="E2702" t="s">
        <v>31706</v>
      </c>
      <c r="F2702" t="s">
        <v>25054</v>
      </c>
    </row>
    <row r="2703" spans="5:6" x14ac:dyDescent="0.35">
      <c r="E2703" t="s">
        <v>31766</v>
      </c>
      <c r="F2703" t="s">
        <v>18758</v>
      </c>
    </row>
    <row r="2704" spans="5:6" x14ac:dyDescent="0.35">
      <c r="E2704" t="s">
        <v>29294</v>
      </c>
      <c r="F2704" t="s">
        <v>25120</v>
      </c>
    </row>
    <row r="2705" spans="5:6" x14ac:dyDescent="0.35">
      <c r="E2705" t="s">
        <v>20238</v>
      </c>
      <c r="F2705" t="s">
        <v>8644</v>
      </c>
    </row>
    <row r="2706" spans="5:6" x14ac:dyDescent="0.35">
      <c r="E2706" t="s">
        <v>26763</v>
      </c>
      <c r="F2706" t="s">
        <v>25196</v>
      </c>
    </row>
    <row r="2707" spans="5:6" x14ac:dyDescent="0.35">
      <c r="E2707" t="s">
        <v>16564</v>
      </c>
      <c r="F2707" t="s">
        <v>8718</v>
      </c>
    </row>
    <row r="2708" spans="5:6" x14ac:dyDescent="0.35">
      <c r="E2708" t="s">
        <v>26762</v>
      </c>
      <c r="F2708" t="s">
        <v>9716</v>
      </c>
    </row>
    <row r="2709" spans="5:6" x14ac:dyDescent="0.35">
      <c r="E2709" t="s">
        <v>31318</v>
      </c>
      <c r="F2709" t="s">
        <v>25104</v>
      </c>
    </row>
    <row r="2710" spans="5:6" x14ac:dyDescent="0.35">
      <c r="E2710" t="s">
        <v>8220</v>
      </c>
      <c r="F2710" t="s">
        <v>25155</v>
      </c>
    </row>
    <row r="2711" spans="5:6" x14ac:dyDescent="0.35">
      <c r="E2711" t="s">
        <v>17006</v>
      </c>
      <c r="F2711" t="s">
        <v>9599</v>
      </c>
    </row>
    <row r="2712" spans="5:6" x14ac:dyDescent="0.35">
      <c r="E2712" t="s">
        <v>23958</v>
      </c>
      <c r="F2712" t="s">
        <v>8857</v>
      </c>
    </row>
    <row r="2713" spans="5:6" x14ac:dyDescent="0.35">
      <c r="E2713" t="s">
        <v>24120</v>
      </c>
      <c r="F2713" t="s">
        <v>9835</v>
      </c>
    </row>
    <row r="2714" spans="5:6" x14ac:dyDescent="0.35">
      <c r="E2714" t="s">
        <v>23368</v>
      </c>
      <c r="F2714" t="s">
        <v>25039</v>
      </c>
    </row>
    <row r="2715" spans="5:6" x14ac:dyDescent="0.35">
      <c r="E2715" t="s">
        <v>16509</v>
      </c>
      <c r="F2715" t="s">
        <v>21012</v>
      </c>
    </row>
    <row r="2716" spans="5:6" x14ac:dyDescent="0.35">
      <c r="E2716" t="s">
        <v>17328</v>
      </c>
      <c r="F2716" t="s">
        <v>15422</v>
      </c>
    </row>
    <row r="2717" spans="5:6" x14ac:dyDescent="0.35">
      <c r="E2717" t="s">
        <v>13541</v>
      </c>
      <c r="F2717" t="s">
        <v>28905</v>
      </c>
    </row>
    <row r="2718" spans="5:6" x14ac:dyDescent="0.35">
      <c r="E2718" t="s">
        <v>25912</v>
      </c>
      <c r="F2718" t="s">
        <v>15284</v>
      </c>
    </row>
    <row r="2719" spans="5:6" x14ac:dyDescent="0.35">
      <c r="E2719" t="s">
        <v>24444</v>
      </c>
      <c r="F2719" t="s">
        <v>28530</v>
      </c>
    </row>
    <row r="2720" spans="5:6" x14ac:dyDescent="0.35">
      <c r="E2720" t="s">
        <v>19981</v>
      </c>
      <c r="F2720" t="s">
        <v>15329</v>
      </c>
    </row>
    <row r="2721" spans="5:6" x14ac:dyDescent="0.35">
      <c r="E2721" t="s">
        <v>17610</v>
      </c>
      <c r="F2721" t="s">
        <v>5663</v>
      </c>
    </row>
    <row r="2722" spans="5:6" x14ac:dyDescent="0.35">
      <c r="E2722" t="s">
        <v>31015</v>
      </c>
      <c r="F2722" t="s">
        <v>15213</v>
      </c>
    </row>
    <row r="2723" spans="5:6" x14ac:dyDescent="0.35">
      <c r="E2723" t="s">
        <v>22305</v>
      </c>
      <c r="F2723" t="s">
        <v>28406</v>
      </c>
    </row>
    <row r="2724" spans="5:6" x14ac:dyDescent="0.35">
      <c r="E2724" t="s">
        <v>28249</v>
      </c>
      <c r="F2724" t="s">
        <v>12377</v>
      </c>
    </row>
    <row r="2725" spans="5:6" x14ac:dyDescent="0.35">
      <c r="E2725" t="s">
        <v>22273</v>
      </c>
      <c r="F2725" t="s">
        <v>12442</v>
      </c>
    </row>
    <row r="2726" spans="5:6" x14ac:dyDescent="0.35">
      <c r="E2726" t="s">
        <v>24468</v>
      </c>
      <c r="F2726" t="s">
        <v>16425</v>
      </c>
    </row>
    <row r="2727" spans="5:6" x14ac:dyDescent="0.35">
      <c r="E2727" t="s">
        <v>31517</v>
      </c>
      <c r="F2727" t="s">
        <v>9897</v>
      </c>
    </row>
    <row r="2728" spans="5:6" x14ac:dyDescent="0.35">
      <c r="E2728" t="s">
        <v>16724</v>
      </c>
      <c r="F2728" t="s">
        <v>15564</v>
      </c>
    </row>
    <row r="2729" spans="5:6" x14ac:dyDescent="0.35">
      <c r="E2729" t="s">
        <v>345</v>
      </c>
      <c r="F2729" t="s">
        <v>14377</v>
      </c>
    </row>
    <row r="2730" spans="5:6" x14ac:dyDescent="0.35">
      <c r="E2730" t="s">
        <v>30687</v>
      </c>
      <c r="F2730" t="s">
        <v>4329</v>
      </c>
    </row>
    <row r="2731" spans="5:6" x14ac:dyDescent="0.35">
      <c r="E2731" t="s">
        <v>26744</v>
      </c>
      <c r="F2731" t="s">
        <v>9094</v>
      </c>
    </row>
    <row r="2732" spans="5:6" x14ac:dyDescent="0.35">
      <c r="E2732" t="s">
        <v>30871</v>
      </c>
      <c r="F2732" t="s">
        <v>10225</v>
      </c>
    </row>
    <row r="2733" spans="5:6" x14ac:dyDescent="0.35">
      <c r="E2733" t="s">
        <v>26692</v>
      </c>
      <c r="F2733" t="s">
        <v>2729</v>
      </c>
    </row>
    <row r="2734" spans="5:6" x14ac:dyDescent="0.35">
      <c r="E2734" t="s">
        <v>5626</v>
      </c>
      <c r="F2734" t="s">
        <v>15033</v>
      </c>
    </row>
    <row r="2735" spans="5:6" x14ac:dyDescent="0.35">
      <c r="E2735" t="s">
        <v>29469</v>
      </c>
      <c r="F2735" t="s">
        <v>15518</v>
      </c>
    </row>
    <row r="2736" spans="5:6" x14ac:dyDescent="0.35">
      <c r="E2736" t="s">
        <v>19153</v>
      </c>
      <c r="F2736" t="s">
        <v>14135</v>
      </c>
    </row>
    <row r="2737" spans="5:6" x14ac:dyDescent="0.35">
      <c r="E2737" t="s">
        <v>16652</v>
      </c>
      <c r="F2737" t="s">
        <v>13803</v>
      </c>
    </row>
    <row r="2738" spans="5:6" x14ac:dyDescent="0.35">
      <c r="E2738" t="s">
        <v>30873</v>
      </c>
      <c r="F2738" t="s">
        <v>10747</v>
      </c>
    </row>
    <row r="2739" spans="5:6" x14ac:dyDescent="0.35">
      <c r="E2739" t="s">
        <v>8292</v>
      </c>
      <c r="F2739" t="s">
        <v>11358</v>
      </c>
    </row>
    <row r="2740" spans="5:6" x14ac:dyDescent="0.35">
      <c r="E2740" t="s">
        <v>16685</v>
      </c>
      <c r="F2740" t="s">
        <v>4621</v>
      </c>
    </row>
    <row r="2741" spans="5:6" x14ac:dyDescent="0.35">
      <c r="E2741" t="s">
        <v>23276</v>
      </c>
      <c r="F2741" t="s">
        <v>13859</v>
      </c>
    </row>
    <row r="2742" spans="5:6" x14ac:dyDescent="0.35">
      <c r="E2742" t="s">
        <v>23679</v>
      </c>
      <c r="F2742" t="s">
        <v>4468</v>
      </c>
    </row>
    <row r="2743" spans="5:6" x14ac:dyDescent="0.35">
      <c r="E2743" t="s">
        <v>23294</v>
      </c>
      <c r="F2743" t="s">
        <v>18561</v>
      </c>
    </row>
    <row r="2744" spans="5:6" x14ac:dyDescent="0.35">
      <c r="E2744" t="s">
        <v>23379</v>
      </c>
      <c r="F2744" t="s">
        <v>8419</v>
      </c>
    </row>
    <row r="2745" spans="5:6" x14ac:dyDescent="0.35">
      <c r="E2745" t="s">
        <v>26034</v>
      </c>
      <c r="F2745" t="s">
        <v>13956</v>
      </c>
    </row>
    <row r="2746" spans="5:6" x14ac:dyDescent="0.35">
      <c r="E2746" t="s">
        <v>22516</v>
      </c>
      <c r="F2746" t="s">
        <v>10133</v>
      </c>
    </row>
    <row r="2747" spans="5:6" x14ac:dyDescent="0.35">
      <c r="E2747" t="s">
        <v>17763</v>
      </c>
      <c r="F2747" t="s">
        <v>2174</v>
      </c>
    </row>
    <row r="2748" spans="5:6" x14ac:dyDescent="0.35">
      <c r="E2748" t="s">
        <v>23891</v>
      </c>
      <c r="F2748" t="s">
        <v>13117</v>
      </c>
    </row>
    <row r="2749" spans="5:6" x14ac:dyDescent="0.35">
      <c r="E2749" t="s">
        <v>21855</v>
      </c>
      <c r="F2749" t="s">
        <v>15218</v>
      </c>
    </row>
    <row r="2750" spans="5:6" x14ac:dyDescent="0.35">
      <c r="E2750" t="s">
        <v>31979</v>
      </c>
      <c r="F2750" t="s">
        <v>17452</v>
      </c>
    </row>
    <row r="2751" spans="5:6" x14ac:dyDescent="0.35">
      <c r="E2751" t="s">
        <v>31216</v>
      </c>
      <c r="F2751" t="s">
        <v>19186</v>
      </c>
    </row>
    <row r="2752" spans="5:6" x14ac:dyDescent="0.35">
      <c r="E2752" t="s">
        <v>15116</v>
      </c>
      <c r="F2752" t="s">
        <v>20429</v>
      </c>
    </row>
    <row r="2753" spans="5:6" x14ac:dyDescent="0.35">
      <c r="E2753" t="s">
        <v>23263</v>
      </c>
      <c r="F2753" t="s">
        <v>20453</v>
      </c>
    </row>
    <row r="2754" spans="5:6" x14ac:dyDescent="0.35">
      <c r="E2754" t="s">
        <v>29582</v>
      </c>
      <c r="F2754" t="s">
        <v>20459</v>
      </c>
    </row>
    <row r="2755" spans="5:6" x14ac:dyDescent="0.35">
      <c r="E2755" t="s">
        <v>31494</v>
      </c>
      <c r="F2755" t="s">
        <v>20473</v>
      </c>
    </row>
    <row r="2756" spans="5:6" x14ac:dyDescent="0.35">
      <c r="E2756" t="s">
        <v>31767</v>
      </c>
      <c r="F2756" t="s">
        <v>20485</v>
      </c>
    </row>
    <row r="2757" spans="5:6" x14ac:dyDescent="0.35">
      <c r="E2757" t="s">
        <v>3104</v>
      </c>
      <c r="F2757" t="s">
        <v>21489</v>
      </c>
    </row>
    <row r="2758" spans="5:6" x14ac:dyDescent="0.35">
      <c r="E2758" t="s">
        <v>17803</v>
      </c>
      <c r="F2758" t="s">
        <v>29660</v>
      </c>
    </row>
    <row r="2759" spans="5:6" x14ac:dyDescent="0.35">
      <c r="E2759" t="s">
        <v>31568</v>
      </c>
      <c r="F2759" t="s">
        <v>29847</v>
      </c>
    </row>
    <row r="2760" spans="5:6" x14ac:dyDescent="0.35">
      <c r="E2760" t="s">
        <v>31768</v>
      </c>
      <c r="F2760" t="s">
        <v>29959</v>
      </c>
    </row>
    <row r="2761" spans="5:6" x14ac:dyDescent="0.35">
      <c r="E2761" t="s">
        <v>22597</v>
      </c>
      <c r="F2761" t="s">
        <v>30421</v>
      </c>
    </row>
    <row r="2762" spans="5:6" x14ac:dyDescent="0.35">
      <c r="E2762" t="s">
        <v>18087</v>
      </c>
      <c r="F2762" t="s">
        <v>30513</v>
      </c>
    </row>
    <row r="2763" spans="5:6" x14ac:dyDescent="0.35">
      <c r="E2763" t="s">
        <v>24145</v>
      </c>
      <c r="F2763" t="s">
        <v>30525</v>
      </c>
    </row>
    <row r="2764" spans="5:6" x14ac:dyDescent="0.35">
      <c r="E2764" t="s">
        <v>26752</v>
      </c>
      <c r="F2764" t="s">
        <v>31946</v>
      </c>
    </row>
    <row r="2765" spans="5:6" x14ac:dyDescent="0.35">
      <c r="E2765" t="s">
        <v>29293</v>
      </c>
      <c r="F2765" t="s">
        <v>9049</v>
      </c>
    </row>
    <row r="2766" spans="5:6" x14ac:dyDescent="0.35">
      <c r="E2766" t="s">
        <v>22614</v>
      </c>
      <c r="F2766" t="s">
        <v>9227</v>
      </c>
    </row>
    <row r="2767" spans="5:6" x14ac:dyDescent="0.35">
      <c r="E2767" t="s">
        <v>16661</v>
      </c>
      <c r="F2767" t="s">
        <v>8095</v>
      </c>
    </row>
    <row r="2768" spans="5:6" x14ac:dyDescent="0.35">
      <c r="E2768" t="s">
        <v>3451</v>
      </c>
      <c r="F2768" t="s">
        <v>14512</v>
      </c>
    </row>
    <row r="2769" spans="5:6" x14ac:dyDescent="0.35">
      <c r="E2769" t="s">
        <v>8062</v>
      </c>
      <c r="F2769" t="s">
        <v>9984</v>
      </c>
    </row>
    <row r="2770" spans="5:6" x14ac:dyDescent="0.35">
      <c r="E2770" t="s">
        <v>26745</v>
      </c>
      <c r="F2770" t="s">
        <v>16473</v>
      </c>
    </row>
    <row r="2771" spans="5:6" x14ac:dyDescent="0.35">
      <c r="E2771" t="s">
        <v>30749</v>
      </c>
      <c r="F2771" t="s">
        <v>17886</v>
      </c>
    </row>
    <row r="2772" spans="5:6" x14ac:dyDescent="0.35">
      <c r="E2772" t="s">
        <v>148</v>
      </c>
      <c r="F2772" t="s">
        <v>4530</v>
      </c>
    </row>
    <row r="2773" spans="5:6" x14ac:dyDescent="0.35">
      <c r="E2773" t="s">
        <v>31220</v>
      </c>
      <c r="F2773" t="s">
        <v>25380</v>
      </c>
    </row>
    <row r="2774" spans="5:6" x14ac:dyDescent="0.35">
      <c r="E2774" t="s">
        <v>31769</v>
      </c>
      <c r="F2774" t="s">
        <v>9559</v>
      </c>
    </row>
    <row r="2775" spans="5:6" x14ac:dyDescent="0.35">
      <c r="E2775" t="s">
        <v>20188</v>
      </c>
      <c r="F2775" t="s">
        <v>11427</v>
      </c>
    </row>
    <row r="2776" spans="5:6" x14ac:dyDescent="0.35">
      <c r="E2776" t="s">
        <v>17817</v>
      </c>
      <c r="F2776" t="s">
        <v>25034</v>
      </c>
    </row>
    <row r="2777" spans="5:6" x14ac:dyDescent="0.35">
      <c r="E2777" t="s">
        <v>17528</v>
      </c>
      <c r="F2777" t="s">
        <v>12100</v>
      </c>
    </row>
    <row r="2778" spans="5:6" x14ac:dyDescent="0.35">
      <c r="E2778" t="s">
        <v>17407</v>
      </c>
      <c r="F2778" t="s">
        <v>13187</v>
      </c>
    </row>
    <row r="2779" spans="5:6" x14ac:dyDescent="0.35">
      <c r="E2779" t="s">
        <v>18118</v>
      </c>
      <c r="F2779" t="s">
        <v>6224</v>
      </c>
    </row>
    <row r="2780" spans="5:6" x14ac:dyDescent="0.35">
      <c r="E2780" t="s">
        <v>23836</v>
      </c>
      <c r="F2780" t="s">
        <v>8612</v>
      </c>
    </row>
    <row r="2781" spans="5:6" x14ac:dyDescent="0.35">
      <c r="E2781" t="s">
        <v>17304</v>
      </c>
      <c r="F2781" t="s">
        <v>4200</v>
      </c>
    </row>
    <row r="2782" spans="5:6" x14ac:dyDescent="0.35">
      <c r="E2782" t="s">
        <v>23358</v>
      </c>
      <c r="F2782" t="s">
        <v>27776</v>
      </c>
    </row>
    <row r="2783" spans="5:6" x14ac:dyDescent="0.35">
      <c r="E2783" t="s">
        <v>26005</v>
      </c>
      <c r="F2783" t="s">
        <v>21880</v>
      </c>
    </row>
    <row r="2784" spans="5:6" x14ac:dyDescent="0.35">
      <c r="E2784" t="s">
        <v>26009</v>
      </c>
      <c r="F2784" t="s">
        <v>28313</v>
      </c>
    </row>
    <row r="2785" spans="5:6" x14ac:dyDescent="0.35">
      <c r="E2785" t="s">
        <v>27234</v>
      </c>
      <c r="F2785" t="s">
        <v>27736</v>
      </c>
    </row>
    <row r="2786" spans="5:6" x14ac:dyDescent="0.35">
      <c r="E2786" t="s">
        <v>16805</v>
      </c>
      <c r="F2786" t="s">
        <v>16362</v>
      </c>
    </row>
    <row r="2787" spans="5:6" x14ac:dyDescent="0.35">
      <c r="E2787" t="s">
        <v>27648</v>
      </c>
      <c r="F2787" t="s">
        <v>30485</v>
      </c>
    </row>
    <row r="2788" spans="5:6" x14ac:dyDescent="0.35">
      <c r="E2788" t="s">
        <v>22364</v>
      </c>
      <c r="F2788" t="s">
        <v>2260</v>
      </c>
    </row>
    <row r="2789" spans="5:6" x14ac:dyDescent="0.35">
      <c r="E2789" t="s">
        <v>27844</v>
      </c>
      <c r="F2789" t="s">
        <v>8851</v>
      </c>
    </row>
    <row r="2790" spans="5:6" x14ac:dyDescent="0.35">
      <c r="E2790" t="s">
        <v>30918</v>
      </c>
      <c r="F2790" t="s">
        <v>30620</v>
      </c>
    </row>
    <row r="2791" spans="5:6" x14ac:dyDescent="0.35">
      <c r="E2791" t="s">
        <v>31367</v>
      </c>
      <c r="F2791" t="s">
        <v>14350</v>
      </c>
    </row>
    <row r="2792" spans="5:6" x14ac:dyDescent="0.35">
      <c r="E2792" t="s">
        <v>31779</v>
      </c>
      <c r="F2792" t="s">
        <v>9912</v>
      </c>
    </row>
    <row r="2793" spans="5:6" x14ac:dyDescent="0.35">
      <c r="E2793" t="s">
        <v>8221</v>
      </c>
      <c r="F2793" t="s">
        <v>14047</v>
      </c>
    </row>
    <row r="2794" spans="5:6" x14ac:dyDescent="0.35">
      <c r="E2794" t="s">
        <v>20199</v>
      </c>
      <c r="F2794" t="s">
        <v>10644</v>
      </c>
    </row>
    <row r="2795" spans="5:6" x14ac:dyDescent="0.35">
      <c r="E2795" t="s">
        <v>25840</v>
      </c>
      <c r="F2795" t="s">
        <v>28382</v>
      </c>
    </row>
    <row r="2796" spans="5:6" x14ac:dyDescent="0.35">
      <c r="E2796" t="s">
        <v>3123</v>
      </c>
      <c r="F2796" t="s">
        <v>15066</v>
      </c>
    </row>
    <row r="2797" spans="5:6" x14ac:dyDescent="0.35">
      <c r="E2797" t="s">
        <v>27508</v>
      </c>
      <c r="F2797" t="s">
        <v>10186</v>
      </c>
    </row>
    <row r="2798" spans="5:6" x14ac:dyDescent="0.35">
      <c r="E2798" t="s">
        <v>27196</v>
      </c>
      <c r="F2798" t="s">
        <v>14500</v>
      </c>
    </row>
    <row r="2799" spans="5:6" x14ac:dyDescent="0.35">
      <c r="E2799" t="s">
        <v>3347</v>
      </c>
      <c r="F2799" t="s">
        <v>4589</v>
      </c>
    </row>
    <row r="2800" spans="5:6" x14ac:dyDescent="0.35">
      <c r="E2800" t="s">
        <v>17704</v>
      </c>
      <c r="F2800" t="s">
        <v>2533</v>
      </c>
    </row>
    <row r="2801" spans="5:6" x14ac:dyDescent="0.35">
      <c r="E2801" t="s">
        <v>26076</v>
      </c>
      <c r="F2801" t="s">
        <v>28526</v>
      </c>
    </row>
    <row r="2802" spans="5:6" x14ac:dyDescent="0.35">
      <c r="E2802" t="s">
        <v>260</v>
      </c>
      <c r="F2802" t="s">
        <v>10594</v>
      </c>
    </row>
    <row r="2803" spans="5:6" x14ac:dyDescent="0.35">
      <c r="E2803" t="s">
        <v>5199</v>
      </c>
      <c r="F2803" t="s">
        <v>1999</v>
      </c>
    </row>
    <row r="2804" spans="5:6" x14ac:dyDescent="0.35">
      <c r="E2804" t="s">
        <v>17616</v>
      </c>
      <c r="F2804" t="s">
        <v>25145</v>
      </c>
    </row>
    <row r="2805" spans="5:6" x14ac:dyDescent="0.35">
      <c r="E2805" t="s">
        <v>17617</v>
      </c>
      <c r="F2805" t="s">
        <v>10630</v>
      </c>
    </row>
    <row r="2806" spans="5:6" x14ac:dyDescent="0.35">
      <c r="E2806" t="s">
        <v>17618</v>
      </c>
      <c r="F2806" t="s">
        <v>3429</v>
      </c>
    </row>
    <row r="2807" spans="5:6" x14ac:dyDescent="0.35">
      <c r="E2807" t="s">
        <v>17569</v>
      </c>
      <c r="F2807" t="s">
        <v>8659</v>
      </c>
    </row>
    <row r="2808" spans="5:6" x14ac:dyDescent="0.35">
      <c r="E2808" t="s">
        <v>20004</v>
      </c>
      <c r="F2808" t="s">
        <v>28394</v>
      </c>
    </row>
    <row r="2809" spans="5:6" x14ac:dyDescent="0.35">
      <c r="E2809" t="s">
        <v>16797</v>
      </c>
      <c r="F2809" t="s">
        <v>1126</v>
      </c>
    </row>
    <row r="2810" spans="5:6" x14ac:dyDescent="0.35">
      <c r="E2810" t="s">
        <v>23415</v>
      </c>
      <c r="F2810" t="s">
        <v>8875</v>
      </c>
    </row>
    <row r="2811" spans="5:6" x14ac:dyDescent="0.35">
      <c r="E2811" t="s">
        <v>16599</v>
      </c>
      <c r="F2811" t="s">
        <v>10318</v>
      </c>
    </row>
    <row r="2812" spans="5:6" x14ac:dyDescent="0.35">
      <c r="E2812" t="s">
        <v>16592</v>
      </c>
      <c r="F2812" t="s">
        <v>29883</v>
      </c>
    </row>
    <row r="2813" spans="5:6" x14ac:dyDescent="0.35">
      <c r="E2813" t="s">
        <v>23907</v>
      </c>
      <c r="F2813" t="s">
        <v>10463</v>
      </c>
    </row>
    <row r="2814" spans="5:6" x14ac:dyDescent="0.35">
      <c r="E2814" t="s">
        <v>23758</v>
      </c>
      <c r="F2814" t="s">
        <v>18339</v>
      </c>
    </row>
    <row r="2815" spans="5:6" x14ac:dyDescent="0.35">
      <c r="E2815" t="s">
        <v>16881</v>
      </c>
      <c r="F2815" t="s">
        <v>28422</v>
      </c>
    </row>
    <row r="2816" spans="5:6" x14ac:dyDescent="0.35">
      <c r="E2816" t="s">
        <v>27215</v>
      </c>
      <c r="F2816" t="s">
        <v>4051</v>
      </c>
    </row>
    <row r="2817" spans="5:6" x14ac:dyDescent="0.35">
      <c r="E2817" t="s">
        <v>28022</v>
      </c>
      <c r="F2817" t="s">
        <v>8774</v>
      </c>
    </row>
    <row r="2818" spans="5:6" x14ac:dyDescent="0.35">
      <c r="E2818" t="s">
        <v>23332</v>
      </c>
      <c r="F2818" t="s">
        <v>16433</v>
      </c>
    </row>
    <row r="2819" spans="5:6" x14ac:dyDescent="0.35">
      <c r="E2819" t="s">
        <v>20187</v>
      </c>
      <c r="F2819" t="s">
        <v>14166</v>
      </c>
    </row>
    <row r="2820" spans="5:6" x14ac:dyDescent="0.35">
      <c r="E2820" t="s">
        <v>23580</v>
      </c>
      <c r="F2820" t="s">
        <v>25242</v>
      </c>
    </row>
    <row r="2821" spans="5:6" x14ac:dyDescent="0.35">
      <c r="E2821" t="s">
        <v>17145</v>
      </c>
      <c r="F2821" t="s">
        <v>13686</v>
      </c>
    </row>
    <row r="2822" spans="5:6" x14ac:dyDescent="0.35">
      <c r="E2822" t="s">
        <v>8294</v>
      </c>
      <c r="F2822" t="s">
        <v>13871</v>
      </c>
    </row>
    <row r="2823" spans="5:6" x14ac:dyDescent="0.35">
      <c r="E2823" t="s">
        <v>8107</v>
      </c>
      <c r="F2823" t="s">
        <v>9338</v>
      </c>
    </row>
    <row r="2824" spans="5:6" x14ac:dyDescent="0.35">
      <c r="E2824" t="s">
        <v>5558</v>
      </c>
      <c r="F2824" t="s">
        <v>8548</v>
      </c>
    </row>
    <row r="2825" spans="5:6" x14ac:dyDescent="0.35">
      <c r="E2825" t="s">
        <v>1786</v>
      </c>
      <c r="F2825" t="s">
        <v>25400</v>
      </c>
    </row>
    <row r="2826" spans="5:6" x14ac:dyDescent="0.35">
      <c r="E2826" t="s">
        <v>204</v>
      </c>
      <c r="F2826" t="s">
        <v>6396</v>
      </c>
    </row>
    <row r="2827" spans="5:6" x14ac:dyDescent="0.35">
      <c r="E2827" t="s">
        <v>24089</v>
      </c>
      <c r="F2827" t="s">
        <v>15639</v>
      </c>
    </row>
    <row r="2828" spans="5:6" x14ac:dyDescent="0.35">
      <c r="E2828" t="s">
        <v>16683</v>
      </c>
      <c r="F2828" t="s">
        <v>16012</v>
      </c>
    </row>
    <row r="2829" spans="5:6" x14ac:dyDescent="0.35">
      <c r="E2829" t="s">
        <v>8121</v>
      </c>
      <c r="F2829" t="s">
        <v>10797</v>
      </c>
    </row>
    <row r="2830" spans="5:6" x14ac:dyDescent="0.35">
      <c r="E2830" t="s">
        <v>23277</v>
      </c>
      <c r="F2830" t="s">
        <v>15692</v>
      </c>
    </row>
    <row r="2831" spans="5:6" x14ac:dyDescent="0.35">
      <c r="E2831" t="s">
        <v>22381</v>
      </c>
      <c r="F2831" t="s">
        <v>2545</v>
      </c>
    </row>
    <row r="2832" spans="5:6" x14ac:dyDescent="0.35">
      <c r="E2832" t="s">
        <v>16726</v>
      </c>
      <c r="F2832" t="s">
        <v>6321</v>
      </c>
    </row>
    <row r="2833" spans="5:6" x14ac:dyDescent="0.35">
      <c r="E2833" t="s">
        <v>23986</v>
      </c>
      <c r="F2833" t="s">
        <v>9785</v>
      </c>
    </row>
    <row r="2834" spans="5:6" x14ac:dyDescent="0.35">
      <c r="E2834" t="s">
        <v>23326</v>
      </c>
      <c r="F2834" t="s">
        <v>16007</v>
      </c>
    </row>
    <row r="2835" spans="5:6" x14ac:dyDescent="0.35">
      <c r="E2835" t="s">
        <v>290</v>
      </c>
      <c r="F2835" t="s">
        <v>20291</v>
      </c>
    </row>
    <row r="2836" spans="5:6" x14ac:dyDescent="0.35">
      <c r="E2836" t="s">
        <v>17375</v>
      </c>
      <c r="F2836" t="s">
        <v>29592</v>
      </c>
    </row>
    <row r="2837" spans="5:6" x14ac:dyDescent="0.35">
      <c r="E2837" t="s">
        <v>19054</v>
      </c>
      <c r="F2837" t="s">
        <v>8895</v>
      </c>
    </row>
    <row r="2838" spans="5:6" x14ac:dyDescent="0.35">
      <c r="E2838" t="s">
        <v>19116</v>
      </c>
      <c r="F2838" t="s">
        <v>5436</v>
      </c>
    </row>
    <row r="2839" spans="5:6" x14ac:dyDescent="0.35">
      <c r="E2839" t="s">
        <v>19123</v>
      </c>
      <c r="F2839" t="s">
        <v>5516</v>
      </c>
    </row>
    <row r="2840" spans="5:6" x14ac:dyDescent="0.35">
      <c r="E2840" t="s">
        <v>21009</v>
      </c>
      <c r="F2840" t="s">
        <v>2402</v>
      </c>
    </row>
    <row r="2841" spans="5:6" x14ac:dyDescent="0.35">
      <c r="E2841" t="s">
        <v>23160</v>
      </c>
      <c r="F2841" t="s">
        <v>3000</v>
      </c>
    </row>
    <row r="2842" spans="5:6" x14ac:dyDescent="0.35">
      <c r="E2842" t="s">
        <v>23236</v>
      </c>
      <c r="F2842" t="s">
        <v>2522</v>
      </c>
    </row>
    <row r="2843" spans="5:6" x14ac:dyDescent="0.35">
      <c r="E2843" t="s">
        <v>23481</v>
      </c>
      <c r="F2843" t="s">
        <v>11127</v>
      </c>
    </row>
    <row r="2844" spans="5:6" x14ac:dyDescent="0.35">
      <c r="E2844" t="s">
        <v>23680</v>
      </c>
      <c r="F2844" t="s">
        <v>18652</v>
      </c>
    </row>
    <row r="2845" spans="5:6" x14ac:dyDescent="0.35">
      <c r="E2845" t="s">
        <v>23762</v>
      </c>
      <c r="F2845" t="s">
        <v>16090</v>
      </c>
    </row>
    <row r="2846" spans="5:6" x14ac:dyDescent="0.35">
      <c r="E2846" t="s">
        <v>23770</v>
      </c>
      <c r="F2846" t="s">
        <v>4394</v>
      </c>
    </row>
    <row r="2847" spans="5:6" x14ac:dyDescent="0.35">
      <c r="E2847" t="s">
        <v>23794</v>
      </c>
      <c r="F2847" t="s">
        <v>5999</v>
      </c>
    </row>
    <row r="2848" spans="5:6" x14ac:dyDescent="0.35">
      <c r="E2848" t="s">
        <v>23840</v>
      </c>
      <c r="F2848" t="s">
        <v>10180</v>
      </c>
    </row>
    <row r="2849" spans="5:6" x14ac:dyDescent="0.35">
      <c r="E2849" t="s">
        <v>23847</v>
      </c>
      <c r="F2849" t="s">
        <v>2285</v>
      </c>
    </row>
    <row r="2850" spans="5:6" x14ac:dyDescent="0.35">
      <c r="E2850" t="s">
        <v>24404</v>
      </c>
      <c r="F2850" t="s">
        <v>4086</v>
      </c>
    </row>
    <row r="2851" spans="5:6" x14ac:dyDescent="0.35">
      <c r="E2851" t="s">
        <v>24405</v>
      </c>
      <c r="F2851" t="s">
        <v>14449</v>
      </c>
    </row>
    <row r="2852" spans="5:6" x14ac:dyDescent="0.35">
      <c r="E2852" t="s">
        <v>24406</v>
      </c>
      <c r="F2852" t="s">
        <v>9664</v>
      </c>
    </row>
    <row r="2853" spans="5:6" x14ac:dyDescent="0.35">
      <c r="E2853" t="s">
        <v>24407</v>
      </c>
      <c r="F2853" t="s">
        <v>5270</v>
      </c>
    </row>
    <row r="2854" spans="5:6" x14ac:dyDescent="0.35">
      <c r="E2854" t="s">
        <v>24409</v>
      </c>
      <c r="F2854" t="s">
        <v>10211</v>
      </c>
    </row>
    <row r="2855" spans="5:6" x14ac:dyDescent="0.35">
      <c r="E2855" t="s">
        <v>25661</v>
      </c>
      <c r="F2855" t="s">
        <v>9830</v>
      </c>
    </row>
    <row r="2856" spans="5:6" x14ac:dyDescent="0.35">
      <c r="E2856" t="s">
        <v>25767</v>
      </c>
      <c r="F2856" t="s">
        <v>14343</v>
      </c>
    </row>
    <row r="2857" spans="5:6" x14ac:dyDescent="0.35">
      <c r="E2857" t="s">
        <v>27848</v>
      </c>
      <c r="F2857" t="s">
        <v>9394</v>
      </c>
    </row>
    <row r="2858" spans="5:6" x14ac:dyDescent="0.35">
      <c r="E2858" t="s">
        <v>29081</v>
      </c>
      <c r="F2858" t="s">
        <v>11957</v>
      </c>
    </row>
    <row r="2859" spans="5:6" x14ac:dyDescent="0.35">
      <c r="E2859" t="s">
        <v>29101</v>
      </c>
      <c r="F2859" t="s">
        <v>9794</v>
      </c>
    </row>
    <row r="2860" spans="5:6" x14ac:dyDescent="0.35">
      <c r="E2860" t="s">
        <v>30161</v>
      </c>
      <c r="F2860" t="s">
        <v>9708</v>
      </c>
    </row>
    <row r="2861" spans="5:6" x14ac:dyDescent="0.35">
      <c r="E2861" t="s">
        <v>30653</v>
      </c>
      <c r="F2861" t="s">
        <v>10471</v>
      </c>
    </row>
    <row r="2862" spans="5:6" x14ac:dyDescent="0.35">
      <c r="E2862" t="s">
        <v>30661</v>
      </c>
      <c r="F2862" t="s">
        <v>10825</v>
      </c>
    </row>
    <row r="2863" spans="5:6" x14ac:dyDescent="0.35">
      <c r="E2863" t="s">
        <v>30673</v>
      </c>
      <c r="F2863" t="s">
        <v>29759</v>
      </c>
    </row>
    <row r="2864" spans="5:6" x14ac:dyDescent="0.35">
      <c r="E2864" t="s">
        <v>30751</v>
      </c>
      <c r="F2864" t="s">
        <v>30429</v>
      </c>
    </row>
    <row r="2865" spans="5:6" x14ac:dyDescent="0.35">
      <c r="E2865" t="s">
        <v>31066</v>
      </c>
      <c r="F2865" t="s">
        <v>29891</v>
      </c>
    </row>
    <row r="2866" spans="5:6" x14ac:dyDescent="0.35">
      <c r="E2866" t="s">
        <v>31156</v>
      </c>
      <c r="F2866" t="s">
        <v>15235</v>
      </c>
    </row>
    <row r="2867" spans="5:6" x14ac:dyDescent="0.35">
      <c r="E2867" t="s">
        <v>31187</v>
      </c>
      <c r="F2867" t="s">
        <v>5103</v>
      </c>
    </row>
    <row r="2868" spans="5:6" x14ac:dyDescent="0.35">
      <c r="E2868" t="s">
        <v>31203</v>
      </c>
      <c r="F2868" t="s">
        <v>18776</v>
      </c>
    </row>
    <row r="2869" spans="5:6" x14ac:dyDescent="0.35">
      <c r="E2869" t="s">
        <v>31409</v>
      </c>
      <c r="F2869" t="s">
        <v>18678</v>
      </c>
    </row>
    <row r="2870" spans="5:6" x14ac:dyDescent="0.35">
      <c r="E2870" t="s">
        <v>31455</v>
      </c>
      <c r="F2870" t="s">
        <v>28326</v>
      </c>
    </row>
    <row r="2871" spans="5:6" x14ac:dyDescent="0.35">
      <c r="E2871" t="s">
        <v>31463</v>
      </c>
      <c r="F2871" t="s">
        <v>6249</v>
      </c>
    </row>
    <row r="2872" spans="5:6" x14ac:dyDescent="0.35">
      <c r="E2872" t="s">
        <v>31469</v>
      </c>
      <c r="F2872" t="s">
        <v>28267</v>
      </c>
    </row>
    <row r="2873" spans="5:6" x14ac:dyDescent="0.35">
      <c r="E2873" t="s">
        <v>31470</v>
      </c>
      <c r="F2873" t="s">
        <v>12811</v>
      </c>
    </row>
    <row r="2874" spans="5:6" x14ac:dyDescent="0.35">
      <c r="E2874" t="s">
        <v>31471</v>
      </c>
      <c r="F2874" t="s">
        <v>11450</v>
      </c>
    </row>
    <row r="2875" spans="5:6" x14ac:dyDescent="0.35">
      <c r="E2875" t="s">
        <v>31474</v>
      </c>
      <c r="F2875" t="s">
        <v>8827</v>
      </c>
    </row>
    <row r="2876" spans="5:6" x14ac:dyDescent="0.35">
      <c r="E2876" t="s">
        <v>31477</v>
      </c>
      <c r="F2876" t="s">
        <v>4249</v>
      </c>
    </row>
    <row r="2877" spans="5:6" x14ac:dyDescent="0.35">
      <c r="E2877" t="s">
        <v>31774</v>
      </c>
      <c r="F2877" t="s">
        <v>6993</v>
      </c>
    </row>
    <row r="2878" spans="5:6" x14ac:dyDescent="0.35">
      <c r="E2878" t="s">
        <v>31775</v>
      </c>
      <c r="F2878" t="s">
        <v>9885</v>
      </c>
    </row>
    <row r="2879" spans="5:6" x14ac:dyDescent="0.35">
      <c r="E2879" t="s">
        <v>31776</v>
      </c>
      <c r="F2879" t="s">
        <v>18631</v>
      </c>
    </row>
    <row r="2880" spans="5:6" x14ac:dyDescent="0.35">
      <c r="E2880" t="s">
        <v>31777</v>
      </c>
      <c r="F2880" t="s">
        <v>5965</v>
      </c>
    </row>
    <row r="2881" spans="5:6" x14ac:dyDescent="0.35">
      <c r="E2881" t="s">
        <v>31778</v>
      </c>
      <c r="F2881" t="s">
        <v>5478</v>
      </c>
    </row>
    <row r="2882" spans="5:6" x14ac:dyDescent="0.35">
      <c r="E2882" t="s">
        <v>31780</v>
      </c>
      <c r="F2882" t="s">
        <v>25206</v>
      </c>
    </row>
    <row r="2883" spans="5:6" x14ac:dyDescent="0.35">
      <c r="E2883" t="s">
        <v>31782</v>
      </c>
      <c r="F2883" t="s">
        <v>28366</v>
      </c>
    </row>
    <row r="2884" spans="5:6" x14ac:dyDescent="0.35">
      <c r="E2884" t="s">
        <v>31783</v>
      </c>
      <c r="F2884" t="s">
        <v>12214</v>
      </c>
    </row>
    <row r="2885" spans="5:6" x14ac:dyDescent="0.35">
      <c r="E2885" t="s">
        <v>31786</v>
      </c>
      <c r="F2885" t="s">
        <v>10063</v>
      </c>
    </row>
    <row r="2886" spans="5:6" x14ac:dyDescent="0.35">
      <c r="E2886" t="s">
        <v>31787</v>
      </c>
      <c r="F2886" t="s">
        <v>4304</v>
      </c>
    </row>
    <row r="2887" spans="5:6" x14ac:dyDescent="0.35">
      <c r="E2887" t="s">
        <v>31788</v>
      </c>
      <c r="F2887" t="s">
        <v>15618</v>
      </c>
    </row>
    <row r="2888" spans="5:6" x14ac:dyDescent="0.35">
      <c r="E2888" t="s">
        <v>31789</v>
      </c>
      <c r="F2888" t="s">
        <v>10700</v>
      </c>
    </row>
    <row r="2889" spans="5:6" x14ac:dyDescent="0.35">
      <c r="E2889" t="s">
        <v>23474</v>
      </c>
      <c r="F2889" t="s">
        <v>6386</v>
      </c>
    </row>
    <row r="2890" spans="5:6" x14ac:dyDescent="0.35">
      <c r="E2890" t="s">
        <v>18516</v>
      </c>
      <c r="F2890" t="s">
        <v>4651</v>
      </c>
    </row>
    <row r="2891" spans="5:6" x14ac:dyDescent="0.35">
      <c r="E2891" t="s">
        <v>30658</v>
      </c>
      <c r="F2891" t="s">
        <v>16312</v>
      </c>
    </row>
    <row r="2892" spans="5:6" x14ac:dyDescent="0.35">
      <c r="E2892" t="s">
        <v>20217</v>
      </c>
      <c r="F2892" t="s">
        <v>2312</v>
      </c>
    </row>
    <row r="2893" spans="5:6" x14ac:dyDescent="0.35">
      <c r="E2893" t="s">
        <v>20249</v>
      </c>
      <c r="F2893" t="s">
        <v>15533</v>
      </c>
    </row>
    <row r="2894" spans="5:6" x14ac:dyDescent="0.35">
      <c r="E2894" t="s">
        <v>23699</v>
      </c>
      <c r="F2894" t="s">
        <v>11028</v>
      </c>
    </row>
    <row r="2895" spans="5:6" x14ac:dyDescent="0.35">
      <c r="E2895" t="s">
        <v>26006</v>
      </c>
      <c r="F2895" t="s">
        <v>6174</v>
      </c>
    </row>
    <row r="2896" spans="5:6" x14ac:dyDescent="0.35">
      <c r="E2896" t="s">
        <v>31785</v>
      </c>
      <c r="F2896" t="s">
        <v>26585</v>
      </c>
    </row>
    <row r="2897" spans="5:6" x14ac:dyDescent="0.35">
      <c r="E2897" t="s">
        <v>20189</v>
      </c>
      <c r="F2897" t="s">
        <v>6539</v>
      </c>
    </row>
    <row r="2898" spans="5:6" x14ac:dyDescent="0.35">
      <c r="E2898" t="s">
        <v>20033</v>
      </c>
      <c r="F2898" t="s">
        <v>12741</v>
      </c>
    </row>
    <row r="2899" spans="5:6" x14ac:dyDescent="0.35">
      <c r="E2899" t="s">
        <v>17781</v>
      </c>
      <c r="F2899" t="s">
        <v>10088</v>
      </c>
    </row>
    <row r="2900" spans="5:6" x14ac:dyDescent="0.35">
      <c r="E2900" t="s">
        <v>23726</v>
      </c>
      <c r="F2900" t="s">
        <v>14459</v>
      </c>
    </row>
    <row r="2901" spans="5:6" x14ac:dyDescent="0.35">
      <c r="E2901" t="s">
        <v>21212</v>
      </c>
      <c r="F2901" t="s">
        <v>20500</v>
      </c>
    </row>
    <row r="2902" spans="5:6" x14ac:dyDescent="0.35">
      <c r="E2902" t="s">
        <v>16995</v>
      </c>
      <c r="F2902" t="s">
        <v>20504</v>
      </c>
    </row>
    <row r="2903" spans="5:6" x14ac:dyDescent="0.35">
      <c r="E2903" t="s">
        <v>24402</v>
      </c>
      <c r="F2903" t="s">
        <v>20508</v>
      </c>
    </row>
    <row r="2904" spans="5:6" x14ac:dyDescent="0.35">
      <c r="E2904" t="s">
        <v>16692</v>
      </c>
      <c r="F2904" t="s">
        <v>20512</v>
      </c>
    </row>
    <row r="2905" spans="5:6" x14ac:dyDescent="0.35">
      <c r="E2905" t="s">
        <v>8298</v>
      </c>
      <c r="F2905" t="s">
        <v>20516</v>
      </c>
    </row>
    <row r="2906" spans="5:6" x14ac:dyDescent="0.35">
      <c r="E2906" t="s">
        <v>24401</v>
      </c>
      <c r="F2906" t="s">
        <v>20520</v>
      </c>
    </row>
    <row r="2907" spans="5:6" x14ac:dyDescent="0.35">
      <c r="E2907" t="s">
        <v>24408</v>
      </c>
      <c r="F2907" t="s">
        <v>20523</v>
      </c>
    </row>
    <row r="2908" spans="5:6" x14ac:dyDescent="0.35">
      <c r="E2908" t="s">
        <v>27994</v>
      </c>
      <c r="F2908" t="s">
        <v>20527</v>
      </c>
    </row>
    <row r="2909" spans="5:6" x14ac:dyDescent="0.35">
      <c r="E2909" t="s">
        <v>5991</v>
      </c>
      <c r="F2909" t="s">
        <v>20531</v>
      </c>
    </row>
    <row r="2910" spans="5:6" x14ac:dyDescent="0.35">
      <c r="E2910" t="s">
        <v>16895</v>
      </c>
      <c r="F2910" t="s">
        <v>20535</v>
      </c>
    </row>
    <row r="2911" spans="5:6" x14ac:dyDescent="0.35">
      <c r="E2911" t="s">
        <v>23338</v>
      </c>
      <c r="F2911" t="s">
        <v>20539</v>
      </c>
    </row>
    <row r="2912" spans="5:6" x14ac:dyDescent="0.35">
      <c r="E2912" t="s">
        <v>31418</v>
      </c>
      <c r="F2912" t="s">
        <v>20543</v>
      </c>
    </row>
    <row r="2913" spans="5:6" x14ac:dyDescent="0.35">
      <c r="E2913" t="s">
        <v>31784</v>
      </c>
      <c r="F2913" t="s">
        <v>20548</v>
      </c>
    </row>
    <row r="2914" spans="5:6" x14ac:dyDescent="0.35">
      <c r="E2914" t="s">
        <v>28737</v>
      </c>
      <c r="F2914" t="s">
        <v>20552</v>
      </c>
    </row>
    <row r="2915" spans="5:6" x14ac:dyDescent="0.35">
      <c r="E2915" t="s">
        <v>23839</v>
      </c>
      <c r="F2915" t="s">
        <v>20556</v>
      </c>
    </row>
    <row r="2916" spans="5:6" x14ac:dyDescent="0.35">
      <c r="E2916" t="s">
        <v>18018</v>
      </c>
      <c r="F2916" t="s">
        <v>20560</v>
      </c>
    </row>
    <row r="2917" spans="5:6" x14ac:dyDescent="0.35">
      <c r="E2917" t="s">
        <v>22708</v>
      </c>
      <c r="F2917" t="s">
        <v>20568</v>
      </c>
    </row>
    <row r="2918" spans="5:6" x14ac:dyDescent="0.35">
      <c r="E2918" t="s">
        <v>8293</v>
      </c>
      <c r="F2918" t="s">
        <v>20572</v>
      </c>
    </row>
    <row r="2919" spans="5:6" x14ac:dyDescent="0.35">
      <c r="E2919" t="s">
        <v>1780</v>
      </c>
      <c r="F2919" t="s">
        <v>20576</v>
      </c>
    </row>
    <row r="2920" spans="5:6" x14ac:dyDescent="0.35">
      <c r="E2920" t="s">
        <v>19506</v>
      </c>
      <c r="F2920" t="s">
        <v>20580</v>
      </c>
    </row>
    <row r="2921" spans="5:6" x14ac:dyDescent="0.35">
      <c r="E2921" t="s">
        <v>3422</v>
      </c>
      <c r="F2921" t="s">
        <v>20584</v>
      </c>
    </row>
    <row r="2922" spans="5:6" x14ac:dyDescent="0.35">
      <c r="E2922" t="s">
        <v>31278</v>
      </c>
      <c r="F2922" t="s">
        <v>20588</v>
      </c>
    </row>
    <row r="2923" spans="5:6" x14ac:dyDescent="0.35">
      <c r="E2923" t="s">
        <v>31796</v>
      </c>
      <c r="F2923" t="s">
        <v>20592</v>
      </c>
    </row>
    <row r="2924" spans="5:6" x14ac:dyDescent="0.35">
      <c r="E2924" t="s">
        <v>23237</v>
      </c>
      <c r="F2924" t="s">
        <v>20596</v>
      </c>
    </row>
    <row r="2925" spans="5:6" x14ac:dyDescent="0.35">
      <c r="E2925" t="s">
        <v>28072</v>
      </c>
      <c r="F2925" t="s">
        <v>20605</v>
      </c>
    </row>
    <row r="2926" spans="5:6" x14ac:dyDescent="0.35">
      <c r="E2926" t="s">
        <v>22613</v>
      </c>
      <c r="F2926" t="s">
        <v>20609</v>
      </c>
    </row>
    <row r="2927" spans="5:6" x14ac:dyDescent="0.35">
      <c r="E2927" t="s">
        <v>23215</v>
      </c>
      <c r="F2927" t="s">
        <v>20613</v>
      </c>
    </row>
    <row r="2928" spans="5:6" x14ac:dyDescent="0.35">
      <c r="E2928" t="s">
        <v>18513</v>
      </c>
      <c r="F2928" t="s">
        <v>20617</v>
      </c>
    </row>
    <row r="2929" spans="5:6" x14ac:dyDescent="0.35">
      <c r="E2929" t="s">
        <v>22616</v>
      </c>
      <c r="F2929" t="s">
        <v>20621</v>
      </c>
    </row>
    <row r="2930" spans="5:6" x14ac:dyDescent="0.35">
      <c r="E2930" t="s">
        <v>8080</v>
      </c>
      <c r="F2930" t="s">
        <v>20625</v>
      </c>
    </row>
    <row r="2931" spans="5:6" x14ac:dyDescent="0.35">
      <c r="E2931" t="s">
        <v>23647</v>
      </c>
      <c r="F2931" t="s">
        <v>20629</v>
      </c>
    </row>
    <row r="2932" spans="5:6" x14ac:dyDescent="0.35">
      <c r="E2932" t="s">
        <v>3071</v>
      </c>
      <c r="F2932" t="s">
        <v>20633</v>
      </c>
    </row>
    <row r="2933" spans="5:6" x14ac:dyDescent="0.35">
      <c r="E2933" t="s">
        <v>19972</v>
      </c>
      <c r="F2933" t="s">
        <v>20637</v>
      </c>
    </row>
    <row r="2934" spans="5:6" x14ac:dyDescent="0.35">
      <c r="E2934" t="s">
        <v>5553</v>
      </c>
      <c r="F2934" t="s">
        <v>20641</v>
      </c>
    </row>
    <row r="2935" spans="5:6" x14ac:dyDescent="0.35">
      <c r="E2935" t="s">
        <v>6939</v>
      </c>
      <c r="F2935" t="s">
        <v>20645</v>
      </c>
    </row>
    <row r="2936" spans="5:6" x14ac:dyDescent="0.35">
      <c r="E2936" t="s">
        <v>22669</v>
      </c>
      <c r="F2936" t="s">
        <v>20649</v>
      </c>
    </row>
    <row r="2937" spans="5:6" x14ac:dyDescent="0.35">
      <c r="E2937" t="s">
        <v>27974</v>
      </c>
      <c r="F2937" t="s">
        <v>20653</v>
      </c>
    </row>
    <row r="2938" spans="5:6" x14ac:dyDescent="0.35">
      <c r="E2938" t="s">
        <v>8171</v>
      </c>
      <c r="F2938" t="s">
        <v>20657</v>
      </c>
    </row>
    <row r="2939" spans="5:6" x14ac:dyDescent="0.35">
      <c r="E2939" t="s">
        <v>23866</v>
      </c>
      <c r="F2939" t="s">
        <v>20661</v>
      </c>
    </row>
    <row r="2940" spans="5:6" x14ac:dyDescent="0.35">
      <c r="E2940" t="s">
        <v>17730</v>
      </c>
      <c r="F2940" t="s">
        <v>20669</v>
      </c>
    </row>
    <row r="2941" spans="5:6" x14ac:dyDescent="0.35">
      <c r="E2941" t="s">
        <v>23677</v>
      </c>
      <c r="F2941" t="s">
        <v>20673</v>
      </c>
    </row>
    <row r="2942" spans="5:6" x14ac:dyDescent="0.35">
      <c r="E2942" t="s">
        <v>5058</v>
      </c>
      <c r="F2942" t="s">
        <v>20677</v>
      </c>
    </row>
    <row r="2943" spans="5:6" x14ac:dyDescent="0.35">
      <c r="E2943" t="s">
        <v>31393</v>
      </c>
      <c r="F2943" t="s">
        <v>20681</v>
      </c>
    </row>
    <row r="2944" spans="5:6" x14ac:dyDescent="0.35">
      <c r="E2944" t="s">
        <v>26765</v>
      </c>
      <c r="F2944" t="s">
        <v>20686</v>
      </c>
    </row>
    <row r="2945" spans="5:6" x14ac:dyDescent="0.35">
      <c r="E2945" t="s">
        <v>17413</v>
      </c>
      <c r="F2945" t="s">
        <v>20690</v>
      </c>
    </row>
    <row r="2946" spans="5:6" x14ac:dyDescent="0.35">
      <c r="E2946" t="s">
        <v>23469</v>
      </c>
      <c r="F2946" t="s">
        <v>20694</v>
      </c>
    </row>
    <row r="2947" spans="5:6" x14ac:dyDescent="0.35">
      <c r="E2947" t="s">
        <v>19633</v>
      </c>
      <c r="F2947" t="s">
        <v>20698</v>
      </c>
    </row>
    <row r="2948" spans="5:6" x14ac:dyDescent="0.35">
      <c r="E2948" t="s">
        <v>23879</v>
      </c>
      <c r="F2948" t="s">
        <v>20702</v>
      </c>
    </row>
    <row r="2949" spans="5:6" x14ac:dyDescent="0.35">
      <c r="E2949" t="s">
        <v>18993</v>
      </c>
      <c r="F2949" t="s">
        <v>20710</v>
      </c>
    </row>
    <row r="2950" spans="5:6" x14ac:dyDescent="0.35">
      <c r="E2950" t="s">
        <v>8345</v>
      </c>
      <c r="F2950" t="s">
        <v>20714</v>
      </c>
    </row>
    <row r="2951" spans="5:6" x14ac:dyDescent="0.35">
      <c r="E2951" t="s">
        <v>30688</v>
      </c>
      <c r="F2951" t="s">
        <v>20718</v>
      </c>
    </row>
    <row r="2952" spans="5:6" x14ac:dyDescent="0.35">
      <c r="E2952" t="s">
        <v>17349</v>
      </c>
      <c r="F2952" t="s">
        <v>20726</v>
      </c>
    </row>
    <row r="2953" spans="5:6" x14ac:dyDescent="0.35">
      <c r="E2953" t="s">
        <v>23637</v>
      </c>
      <c r="F2953" t="s">
        <v>20731</v>
      </c>
    </row>
    <row r="2954" spans="5:6" x14ac:dyDescent="0.35">
      <c r="E2954" t="s">
        <v>23926</v>
      </c>
      <c r="F2954" t="s">
        <v>20735</v>
      </c>
    </row>
    <row r="2955" spans="5:6" x14ac:dyDescent="0.35">
      <c r="E2955" t="s">
        <v>30806</v>
      </c>
      <c r="F2955" t="s">
        <v>20743</v>
      </c>
    </row>
    <row r="2956" spans="5:6" x14ac:dyDescent="0.35">
      <c r="E2956" t="s">
        <v>31794</v>
      </c>
      <c r="F2956" t="s">
        <v>20747</v>
      </c>
    </row>
    <row r="2957" spans="5:6" x14ac:dyDescent="0.35">
      <c r="E2957" t="s">
        <v>205</v>
      </c>
      <c r="F2957" t="s">
        <v>20751</v>
      </c>
    </row>
    <row r="2958" spans="5:6" x14ac:dyDescent="0.35">
      <c r="E2958" t="s">
        <v>27455</v>
      </c>
      <c r="F2958" t="s">
        <v>20755</v>
      </c>
    </row>
    <row r="2959" spans="5:6" x14ac:dyDescent="0.35">
      <c r="E2959" t="s">
        <v>31283</v>
      </c>
      <c r="F2959" t="s">
        <v>20759</v>
      </c>
    </row>
    <row r="2960" spans="5:6" x14ac:dyDescent="0.35">
      <c r="E2960" t="s">
        <v>31288</v>
      </c>
      <c r="F2960" t="s">
        <v>20763</v>
      </c>
    </row>
    <row r="2961" spans="5:6" x14ac:dyDescent="0.35">
      <c r="E2961" t="s">
        <v>21856</v>
      </c>
      <c r="F2961" t="s">
        <v>20767</v>
      </c>
    </row>
    <row r="2962" spans="5:6" x14ac:dyDescent="0.35">
      <c r="E2962" t="s">
        <v>410</v>
      </c>
      <c r="F2962" t="s">
        <v>20771</v>
      </c>
    </row>
    <row r="2963" spans="5:6" x14ac:dyDescent="0.35">
      <c r="E2963" t="s">
        <v>26716</v>
      </c>
      <c r="F2963" t="s">
        <v>20775</v>
      </c>
    </row>
    <row r="2964" spans="5:6" x14ac:dyDescent="0.35">
      <c r="E2964" t="s">
        <v>18873</v>
      </c>
      <c r="F2964" t="s">
        <v>20780</v>
      </c>
    </row>
    <row r="2965" spans="5:6" x14ac:dyDescent="0.35">
      <c r="E2965" t="s">
        <v>22480</v>
      </c>
      <c r="F2965" t="s">
        <v>20784</v>
      </c>
    </row>
    <row r="2966" spans="5:6" x14ac:dyDescent="0.35">
      <c r="E2966" t="s">
        <v>16636</v>
      </c>
      <c r="F2966" t="s">
        <v>20788</v>
      </c>
    </row>
    <row r="2967" spans="5:6" x14ac:dyDescent="0.35">
      <c r="E2967" t="s">
        <v>16075</v>
      </c>
      <c r="F2967" t="s">
        <v>20792</v>
      </c>
    </row>
    <row r="2968" spans="5:6" x14ac:dyDescent="0.35">
      <c r="E2968" t="s">
        <v>31056</v>
      </c>
      <c r="F2968" t="s">
        <v>20796</v>
      </c>
    </row>
    <row r="2969" spans="5:6" x14ac:dyDescent="0.35">
      <c r="E2969" t="s">
        <v>31795</v>
      </c>
      <c r="F2969" t="s">
        <v>20800</v>
      </c>
    </row>
    <row r="2970" spans="5:6" x14ac:dyDescent="0.35">
      <c r="E2970" t="s">
        <v>8231</v>
      </c>
      <c r="F2970" t="s">
        <v>20804</v>
      </c>
    </row>
    <row r="2971" spans="5:6" x14ac:dyDescent="0.35">
      <c r="E2971" t="s">
        <v>27285</v>
      </c>
      <c r="F2971" t="s">
        <v>20808</v>
      </c>
    </row>
    <row r="2972" spans="5:6" x14ac:dyDescent="0.35">
      <c r="E2972" t="s">
        <v>26770</v>
      </c>
      <c r="F2972" t="s">
        <v>20812</v>
      </c>
    </row>
    <row r="2973" spans="5:6" x14ac:dyDescent="0.35">
      <c r="E2973" t="s">
        <v>16865</v>
      </c>
      <c r="F2973" t="s">
        <v>20816</v>
      </c>
    </row>
    <row r="2974" spans="5:6" x14ac:dyDescent="0.35">
      <c r="E2974" t="s">
        <v>26017</v>
      </c>
      <c r="F2974" t="s">
        <v>20820</v>
      </c>
    </row>
    <row r="2975" spans="5:6" x14ac:dyDescent="0.35">
      <c r="E2975" t="s">
        <v>26018</v>
      </c>
      <c r="F2975" t="s">
        <v>20824</v>
      </c>
    </row>
    <row r="2976" spans="5:6" x14ac:dyDescent="0.35">
      <c r="E2976" t="s">
        <v>31275</v>
      </c>
      <c r="F2976" t="s">
        <v>20831</v>
      </c>
    </row>
    <row r="2977" spans="5:6" x14ac:dyDescent="0.35">
      <c r="E2977" t="s">
        <v>31792</v>
      </c>
      <c r="F2977" t="s">
        <v>20835</v>
      </c>
    </row>
    <row r="2978" spans="5:6" x14ac:dyDescent="0.35">
      <c r="E2978" t="s">
        <v>22451</v>
      </c>
      <c r="F2978" t="s">
        <v>20839</v>
      </c>
    </row>
    <row r="2979" spans="5:6" x14ac:dyDescent="0.35">
      <c r="E2979" t="s">
        <v>5591</v>
      </c>
      <c r="F2979" t="s">
        <v>20847</v>
      </c>
    </row>
    <row r="2980" spans="5:6" x14ac:dyDescent="0.35">
      <c r="E2980" t="s">
        <v>22404</v>
      </c>
      <c r="F2980" t="s">
        <v>20851</v>
      </c>
    </row>
    <row r="2981" spans="5:6" x14ac:dyDescent="0.35">
      <c r="E2981" t="s">
        <v>19303</v>
      </c>
      <c r="F2981" t="s">
        <v>20855</v>
      </c>
    </row>
    <row r="2982" spans="5:6" x14ac:dyDescent="0.35">
      <c r="E2982" t="s">
        <v>24343</v>
      </c>
      <c r="F2982" t="s">
        <v>20859</v>
      </c>
    </row>
    <row r="2983" spans="5:6" x14ac:dyDescent="0.35">
      <c r="E2983" t="s">
        <v>31707</v>
      </c>
      <c r="F2983" t="s">
        <v>20864</v>
      </c>
    </row>
    <row r="2984" spans="5:6" x14ac:dyDescent="0.35">
      <c r="E2984" t="s">
        <v>31708</v>
      </c>
      <c r="F2984" t="s">
        <v>20873</v>
      </c>
    </row>
    <row r="2985" spans="5:6" x14ac:dyDescent="0.35">
      <c r="E2985" t="s">
        <v>15191</v>
      </c>
      <c r="F2985" t="s">
        <v>29723</v>
      </c>
    </row>
    <row r="2986" spans="5:6" x14ac:dyDescent="0.35">
      <c r="E2986" t="s">
        <v>17412</v>
      </c>
      <c r="F2986" t="s">
        <v>29751</v>
      </c>
    </row>
    <row r="2987" spans="5:6" x14ac:dyDescent="0.35">
      <c r="E2987" t="s">
        <v>17588</v>
      </c>
      <c r="F2987" t="s">
        <v>29855</v>
      </c>
    </row>
    <row r="2988" spans="5:6" x14ac:dyDescent="0.35">
      <c r="E2988" t="s">
        <v>16750</v>
      </c>
      <c r="F2988" t="s">
        <v>29867</v>
      </c>
    </row>
    <row r="2989" spans="5:6" x14ac:dyDescent="0.35">
      <c r="E2989" t="s">
        <v>5542</v>
      </c>
      <c r="F2989" t="s">
        <v>29999</v>
      </c>
    </row>
    <row r="2990" spans="5:6" x14ac:dyDescent="0.35">
      <c r="E2990" t="s">
        <v>16635</v>
      </c>
      <c r="F2990" t="s">
        <v>20868</v>
      </c>
    </row>
    <row r="2991" spans="5:6" x14ac:dyDescent="0.35">
      <c r="E2991" t="s">
        <v>30882</v>
      </c>
      <c r="F2991" t="s">
        <v>8666</v>
      </c>
    </row>
    <row r="2992" spans="5:6" x14ac:dyDescent="0.35">
      <c r="E2992" t="s">
        <v>26761</v>
      </c>
      <c r="F2992" t="s">
        <v>20739</v>
      </c>
    </row>
    <row r="2993" spans="5:6" x14ac:dyDescent="0.35">
      <c r="E2993" t="s">
        <v>18536</v>
      </c>
      <c r="F2993" t="s">
        <v>10930</v>
      </c>
    </row>
    <row r="2994" spans="5:6" x14ac:dyDescent="0.35">
      <c r="E2994" t="s">
        <v>15185</v>
      </c>
      <c r="F2994" t="s">
        <v>20722</v>
      </c>
    </row>
    <row r="2995" spans="5:6" x14ac:dyDescent="0.35">
      <c r="E2995" t="s">
        <v>19111</v>
      </c>
      <c r="F2995" t="s">
        <v>31842</v>
      </c>
    </row>
    <row r="2996" spans="5:6" x14ac:dyDescent="0.35">
      <c r="E2996" t="s">
        <v>23918</v>
      </c>
      <c r="F2996" t="s">
        <v>20665</v>
      </c>
    </row>
    <row r="2997" spans="5:6" x14ac:dyDescent="0.35">
      <c r="E2997" t="s">
        <v>3351</v>
      </c>
      <c r="F2997" t="s">
        <v>20601</v>
      </c>
    </row>
    <row r="2998" spans="5:6" x14ac:dyDescent="0.35">
      <c r="E2998" t="s">
        <v>27307</v>
      </c>
      <c r="F2998" t="s">
        <v>8814</v>
      </c>
    </row>
    <row r="2999" spans="5:6" x14ac:dyDescent="0.35">
      <c r="E2999" t="s">
        <v>17570</v>
      </c>
      <c r="F2999" t="s">
        <v>9044</v>
      </c>
    </row>
    <row r="3000" spans="5:6" x14ac:dyDescent="0.35">
      <c r="E3000" t="s">
        <v>17025</v>
      </c>
      <c r="F3000" t="s">
        <v>25329</v>
      </c>
    </row>
    <row r="3001" spans="5:6" x14ac:dyDescent="0.35">
      <c r="E3001" t="s">
        <v>20169</v>
      </c>
      <c r="F3001" t="s">
        <v>11715</v>
      </c>
    </row>
    <row r="3002" spans="5:6" x14ac:dyDescent="0.35">
      <c r="E3002" t="s">
        <v>18148</v>
      </c>
      <c r="F3002" t="s">
        <v>20706</v>
      </c>
    </row>
    <row r="3003" spans="5:6" x14ac:dyDescent="0.35">
      <c r="E3003" t="s">
        <v>17897</v>
      </c>
      <c r="F3003" t="s">
        <v>2216</v>
      </c>
    </row>
    <row r="3004" spans="5:6" x14ac:dyDescent="0.35">
      <c r="E3004" t="s">
        <v>31245</v>
      </c>
      <c r="F3004" t="s">
        <v>24816</v>
      </c>
    </row>
    <row r="3005" spans="5:6" x14ac:dyDescent="0.35">
      <c r="E3005" t="s">
        <v>31793</v>
      </c>
      <c r="F3005" t="s">
        <v>4361</v>
      </c>
    </row>
    <row r="3006" spans="5:6" x14ac:dyDescent="0.35">
      <c r="E3006" t="s">
        <v>31083</v>
      </c>
      <c r="F3006" t="s">
        <v>13426</v>
      </c>
    </row>
    <row r="3007" spans="5:6" x14ac:dyDescent="0.35">
      <c r="E3007" t="s">
        <v>16544</v>
      </c>
      <c r="F3007" t="s">
        <v>14146</v>
      </c>
    </row>
    <row r="3008" spans="5:6" x14ac:dyDescent="0.35">
      <c r="E3008" t="s">
        <v>20177</v>
      </c>
      <c r="F3008" t="s">
        <v>10115</v>
      </c>
    </row>
    <row r="3009" spans="5:6" x14ac:dyDescent="0.35">
      <c r="E3009" t="s">
        <v>17386</v>
      </c>
      <c r="F3009" t="s">
        <v>5751</v>
      </c>
    </row>
    <row r="3010" spans="5:6" x14ac:dyDescent="0.35">
      <c r="E3010" t="s">
        <v>26721</v>
      </c>
      <c r="F3010" t="s">
        <v>14609</v>
      </c>
    </row>
    <row r="3011" spans="5:6" x14ac:dyDescent="0.35">
      <c r="E3011" t="s">
        <v>20121</v>
      </c>
      <c r="F3011" t="s">
        <v>20496</v>
      </c>
    </row>
    <row r="3012" spans="5:6" x14ac:dyDescent="0.35">
      <c r="E3012" t="s">
        <v>24465</v>
      </c>
      <c r="F3012" t="s">
        <v>18458</v>
      </c>
    </row>
    <row r="3013" spans="5:6" x14ac:dyDescent="0.35">
      <c r="E3013" t="s">
        <v>30659</v>
      </c>
      <c r="F3013" t="s">
        <v>25370</v>
      </c>
    </row>
    <row r="3014" spans="5:6" x14ac:dyDescent="0.35">
      <c r="E3014" t="s">
        <v>31575</v>
      </c>
      <c r="F3014" t="s">
        <v>10677</v>
      </c>
    </row>
    <row r="3015" spans="5:6" x14ac:dyDescent="0.35">
      <c r="E3015" t="s">
        <v>31790</v>
      </c>
      <c r="F3015" t="s">
        <v>4045</v>
      </c>
    </row>
    <row r="3016" spans="5:6" x14ac:dyDescent="0.35">
      <c r="E3016" t="s">
        <v>31337</v>
      </c>
      <c r="F3016" t="s">
        <v>12433</v>
      </c>
    </row>
    <row r="3017" spans="5:6" x14ac:dyDescent="0.35">
      <c r="E3017" t="s">
        <v>31791</v>
      </c>
      <c r="F3017" t="s">
        <v>18628</v>
      </c>
    </row>
    <row r="3018" spans="5:6" x14ac:dyDescent="0.35">
      <c r="E3018" t="s">
        <v>5172</v>
      </c>
      <c r="F3018" t="s">
        <v>6169</v>
      </c>
    </row>
    <row r="3019" spans="5:6" x14ac:dyDescent="0.35">
      <c r="E3019" t="s">
        <v>23566</v>
      </c>
      <c r="F3019" t="s">
        <v>16479</v>
      </c>
    </row>
    <row r="3020" spans="5:6" x14ac:dyDescent="0.35">
      <c r="E3020" t="s">
        <v>19062</v>
      </c>
      <c r="F3020" t="s">
        <v>13884</v>
      </c>
    </row>
    <row r="3021" spans="5:6" x14ac:dyDescent="0.35">
      <c r="E3021" t="s">
        <v>17898</v>
      </c>
      <c r="F3021" t="s">
        <v>10901</v>
      </c>
    </row>
    <row r="3022" spans="5:6" x14ac:dyDescent="0.35">
      <c r="E3022" t="s">
        <v>31379</v>
      </c>
      <c r="F3022" t="s">
        <v>10506</v>
      </c>
    </row>
    <row r="3023" spans="5:6" x14ac:dyDescent="0.35">
      <c r="E3023" t="s">
        <v>31799</v>
      </c>
      <c r="F3023" t="s">
        <v>4437</v>
      </c>
    </row>
    <row r="3024" spans="5:6" x14ac:dyDescent="0.35">
      <c r="E3024" t="s">
        <v>31067</v>
      </c>
      <c r="F3024" t="s">
        <v>21171</v>
      </c>
    </row>
    <row r="3025" spans="5:6" x14ac:dyDescent="0.35">
      <c r="E3025" t="s">
        <v>18853</v>
      </c>
      <c r="F3025" t="s">
        <v>20828</v>
      </c>
    </row>
    <row r="3026" spans="5:6" x14ac:dyDescent="0.35">
      <c r="E3026" t="s">
        <v>24415</v>
      </c>
      <c r="F3026" t="s">
        <v>14221</v>
      </c>
    </row>
    <row r="3027" spans="5:6" x14ac:dyDescent="0.35">
      <c r="E3027" t="s">
        <v>31492</v>
      </c>
      <c r="F3027" t="s">
        <v>6913</v>
      </c>
    </row>
    <row r="3028" spans="5:6" x14ac:dyDescent="0.35">
      <c r="E3028" t="s">
        <v>31800</v>
      </c>
      <c r="F3028" t="s">
        <v>6534</v>
      </c>
    </row>
    <row r="3029" spans="5:6" x14ac:dyDescent="0.35">
      <c r="E3029" t="s">
        <v>26764</v>
      </c>
      <c r="F3029" t="s">
        <v>6332</v>
      </c>
    </row>
    <row r="3030" spans="5:6" x14ac:dyDescent="0.35">
      <c r="E3030" t="s">
        <v>31580</v>
      </c>
      <c r="F3030" t="s">
        <v>15913</v>
      </c>
    </row>
    <row r="3031" spans="5:6" x14ac:dyDescent="0.35">
      <c r="E3031" t="s">
        <v>8297</v>
      </c>
      <c r="F3031" t="s">
        <v>30593</v>
      </c>
    </row>
    <row r="3032" spans="5:6" x14ac:dyDescent="0.35">
      <c r="E3032" t="s">
        <v>26693</v>
      </c>
      <c r="F3032" t="s">
        <v>29295</v>
      </c>
    </row>
    <row r="3033" spans="5:6" x14ac:dyDescent="0.35">
      <c r="E3033" t="s">
        <v>17598</v>
      </c>
      <c r="F3033" t="s">
        <v>12382</v>
      </c>
    </row>
    <row r="3034" spans="5:6" x14ac:dyDescent="0.35">
      <c r="E3034" t="s">
        <v>18144</v>
      </c>
      <c r="F3034" t="s">
        <v>14243</v>
      </c>
    </row>
    <row r="3035" spans="5:6" x14ac:dyDescent="0.35">
      <c r="E3035" t="s">
        <v>19020</v>
      </c>
      <c r="F3035" t="s">
        <v>13706</v>
      </c>
    </row>
    <row r="3036" spans="5:6" x14ac:dyDescent="0.35">
      <c r="E3036" t="s">
        <v>24175</v>
      </c>
      <c r="F3036" t="s">
        <v>13103</v>
      </c>
    </row>
    <row r="3037" spans="5:6" x14ac:dyDescent="0.35">
      <c r="E3037" t="s">
        <v>23914</v>
      </c>
      <c r="F3037" t="s">
        <v>13827</v>
      </c>
    </row>
    <row r="3038" spans="5:6" x14ac:dyDescent="0.35">
      <c r="E3038" t="s">
        <v>28738</v>
      </c>
      <c r="F3038" t="s">
        <v>8146</v>
      </c>
    </row>
    <row r="3039" spans="5:6" x14ac:dyDescent="0.35">
      <c r="E3039" t="s">
        <v>31266</v>
      </c>
      <c r="F3039" t="s">
        <v>12963</v>
      </c>
    </row>
    <row r="3040" spans="5:6" x14ac:dyDescent="0.35">
      <c r="E3040" t="s">
        <v>26651</v>
      </c>
      <c r="F3040" t="s">
        <v>6376</v>
      </c>
    </row>
    <row r="3041" spans="5:6" x14ac:dyDescent="0.35">
      <c r="E3041" t="s">
        <v>19503</v>
      </c>
      <c r="F3041" t="s">
        <v>6192</v>
      </c>
    </row>
    <row r="3042" spans="5:6" x14ac:dyDescent="0.35">
      <c r="E3042" t="s">
        <v>25853</v>
      </c>
      <c r="F3042" t="s">
        <v>21829</v>
      </c>
    </row>
    <row r="3043" spans="5:6" x14ac:dyDescent="0.35">
      <c r="E3043" t="s">
        <v>25692</v>
      </c>
      <c r="F3043" t="s">
        <v>14272</v>
      </c>
    </row>
    <row r="3044" spans="5:6" x14ac:dyDescent="0.35">
      <c r="E3044" t="s">
        <v>25713</v>
      </c>
      <c r="F3044" t="s">
        <v>21833</v>
      </c>
    </row>
    <row r="3045" spans="5:6" x14ac:dyDescent="0.35">
      <c r="E3045" t="s">
        <v>25711</v>
      </c>
      <c r="F3045" t="s">
        <v>14983</v>
      </c>
    </row>
    <row r="3046" spans="5:6" x14ac:dyDescent="0.35">
      <c r="E3046" t="s">
        <v>25694</v>
      </c>
      <c r="F3046" t="s">
        <v>15904</v>
      </c>
    </row>
    <row r="3047" spans="5:6" x14ac:dyDescent="0.35">
      <c r="E3047" t="s">
        <v>25714</v>
      </c>
      <c r="F3047" t="s">
        <v>11353</v>
      </c>
    </row>
    <row r="3048" spans="5:6" x14ac:dyDescent="0.35">
      <c r="E3048" t="s">
        <v>23597</v>
      </c>
      <c r="F3048" t="s">
        <v>10436</v>
      </c>
    </row>
    <row r="3049" spans="5:6" x14ac:dyDescent="0.35">
      <c r="E3049" t="s">
        <v>24260</v>
      </c>
      <c r="F3049" t="s">
        <v>14189</v>
      </c>
    </row>
    <row r="3050" spans="5:6" x14ac:dyDescent="0.35">
      <c r="E3050" t="s">
        <v>23394</v>
      </c>
      <c r="F3050" t="s">
        <v>9125</v>
      </c>
    </row>
    <row r="3051" spans="5:6" x14ac:dyDescent="0.35">
      <c r="E3051" t="s">
        <v>24236</v>
      </c>
      <c r="F3051" t="s">
        <v>7271</v>
      </c>
    </row>
    <row r="3052" spans="5:6" x14ac:dyDescent="0.35">
      <c r="E3052" t="s">
        <v>24259</v>
      </c>
      <c r="F3052" t="s">
        <v>7276</v>
      </c>
    </row>
    <row r="3053" spans="5:6" x14ac:dyDescent="0.35">
      <c r="E3053" t="s">
        <v>25693</v>
      </c>
      <c r="F3053" t="s">
        <v>13698</v>
      </c>
    </row>
    <row r="3054" spans="5:6" x14ac:dyDescent="0.35">
      <c r="E3054" t="s">
        <v>25710</v>
      </c>
      <c r="F3054" t="s">
        <v>10347</v>
      </c>
    </row>
    <row r="3055" spans="5:6" x14ac:dyDescent="0.35">
      <c r="E3055" t="s">
        <v>25720</v>
      </c>
      <c r="F3055" t="s">
        <v>15264</v>
      </c>
    </row>
    <row r="3056" spans="5:6" x14ac:dyDescent="0.35">
      <c r="E3056" t="s">
        <v>25725</v>
      </c>
      <c r="F3056" t="s">
        <v>18225</v>
      </c>
    </row>
    <row r="3057" spans="5:6" x14ac:dyDescent="0.35">
      <c r="E3057" t="s">
        <v>25698</v>
      </c>
      <c r="F3057" t="s">
        <v>13323</v>
      </c>
    </row>
    <row r="3058" spans="5:6" x14ac:dyDescent="0.35">
      <c r="E3058" t="s">
        <v>22575</v>
      </c>
      <c r="F3058" t="s">
        <v>10076</v>
      </c>
    </row>
    <row r="3059" spans="5:6" x14ac:dyDescent="0.35">
      <c r="E3059" t="s">
        <v>17305</v>
      </c>
      <c r="F3059" t="s">
        <v>10204</v>
      </c>
    </row>
    <row r="3060" spans="5:6" x14ac:dyDescent="0.35">
      <c r="E3060" t="s">
        <v>19073</v>
      </c>
      <c r="F3060" t="s">
        <v>13720</v>
      </c>
    </row>
    <row r="3061" spans="5:6" x14ac:dyDescent="0.35">
      <c r="E3061" t="s">
        <v>16703</v>
      </c>
      <c r="F3061" t="s">
        <v>4162</v>
      </c>
    </row>
    <row r="3062" spans="5:6" x14ac:dyDescent="0.35">
      <c r="E3062" t="s">
        <v>27313</v>
      </c>
      <c r="F3062" t="s">
        <v>20058</v>
      </c>
    </row>
    <row r="3063" spans="5:6" x14ac:dyDescent="0.35">
      <c r="E3063" t="s">
        <v>31082</v>
      </c>
      <c r="F3063" t="s">
        <v>20296</v>
      </c>
    </row>
    <row r="3064" spans="5:6" x14ac:dyDescent="0.35">
      <c r="E3064" t="s">
        <v>31798</v>
      </c>
      <c r="F3064" t="s">
        <v>9667</v>
      </c>
    </row>
    <row r="3065" spans="5:6" x14ac:dyDescent="0.35">
      <c r="E3065" t="s">
        <v>23564</v>
      </c>
      <c r="F3065" t="s">
        <v>15006</v>
      </c>
    </row>
    <row r="3066" spans="5:6" x14ac:dyDescent="0.35">
      <c r="E3066" t="s">
        <v>25705</v>
      </c>
      <c r="F3066" t="s">
        <v>6284</v>
      </c>
    </row>
    <row r="3067" spans="5:6" x14ac:dyDescent="0.35">
      <c r="E3067" t="s">
        <v>29249</v>
      </c>
      <c r="F3067" t="s">
        <v>18625</v>
      </c>
    </row>
    <row r="3068" spans="5:6" x14ac:dyDescent="0.35">
      <c r="E3068" t="s">
        <v>26807</v>
      </c>
      <c r="F3068" t="s">
        <v>15948</v>
      </c>
    </row>
    <row r="3069" spans="5:6" x14ac:dyDescent="0.35">
      <c r="E3069" t="s">
        <v>17773</v>
      </c>
      <c r="F3069" t="s">
        <v>20843</v>
      </c>
    </row>
    <row r="3070" spans="5:6" x14ac:dyDescent="0.35">
      <c r="E3070" t="s">
        <v>23319</v>
      </c>
      <c r="F3070" t="s">
        <v>14780</v>
      </c>
    </row>
    <row r="3071" spans="5:6" x14ac:dyDescent="0.35">
      <c r="E3071" t="s">
        <v>25917</v>
      </c>
      <c r="F3071" t="s">
        <v>2106</v>
      </c>
    </row>
    <row r="3072" spans="5:6" x14ac:dyDescent="0.35">
      <c r="E3072" t="s">
        <v>27204</v>
      </c>
      <c r="F3072" t="s">
        <v>10375</v>
      </c>
    </row>
    <row r="3073" spans="5:6" x14ac:dyDescent="0.35">
      <c r="E3073" t="s">
        <v>19004</v>
      </c>
      <c r="F3073" t="s">
        <v>12655</v>
      </c>
    </row>
    <row r="3074" spans="5:6" x14ac:dyDescent="0.35">
      <c r="E3074" t="s">
        <v>8353</v>
      </c>
      <c r="F3074" t="s">
        <v>8731</v>
      </c>
    </row>
    <row r="3075" spans="5:6" x14ac:dyDescent="0.35">
      <c r="E3075" t="s">
        <v>19241</v>
      </c>
      <c r="F3075" t="s">
        <v>14199</v>
      </c>
    </row>
    <row r="3076" spans="5:6" x14ac:dyDescent="0.35">
      <c r="E3076" t="s">
        <v>28561</v>
      </c>
      <c r="F3076" t="s">
        <v>8184</v>
      </c>
    </row>
    <row r="3077" spans="5:6" x14ac:dyDescent="0.35">
      <c r="E3077" t="s">
        <v>28710</v>
      </c>
      <c r="F3077" t="s">
        <v>27740</v>
      </c>
    </row>
    <row r="3078" spans="5:6" x14ac:dyDescent="0.35">
      <c r="E3078" t="s">
        <v>28711</v>
      </c>
      <c r="F3078" t="s">
        <v>8743</v>
      </c>
    </row>
    <row r="3079" spans="5:6" x14ac:dyDescent="0.35">
      <c r="E3079" t="s">
        <v>28736</v>
      </c>
      <c r="F3079" t="s">
        <v>16171</v>
      </c>
    </row>
    <row r="3080" spans="5:6" x14ac:dyDescent="0.35">
      <c r="E3080" t="s">
        <v>31709</v>
      </c>
      <c r="F3080" t="s">
        <v>27724</v>
      </c>
    </row>
    <row r="3081" spans="5:6" x14ac:dyDescent="0.35">
      <c r="E3081" t="s">
        <v>24074</v>
      </c>
      <c r="F3081" t="s">
        <v>27186</v>
      </c>
    </row>
    <row r="3082" spans="5:6" x14ac:dyDescent="0.35">
      <c r="E3082" t="s">
        <v>22409</v>
      </c>
      <c r="F3082" t="s">
        <v>28374</v>
      </c>
    </row>
    <row r="3083" spans="5:6" x14ac:dyDescent="0.35">
      <c r="E3083" t="s">
        <v>17615</v>
      </c>
      <c r="F3083" t="s">
        <v>17941</v>
      </c>
    </row>
    <row r="3084" spans="5:6" x14ac:dyDescent="0.35">
      <c r="E3084" t="s">
        <v>28726</v>
      </c>
      <c r="F3084" t="s">
        <v>20564</v>
      </c>
    </row>
    <row r="3085" spans="5:6" x14ac:dyDescent="0.35">
      <c r="E3085" t="s">
        <v>3355</v>
      </c>
      <c r="F3085" t="s">
        <v>9033</v>
      </c>
    </row>
    <row r="3086" spans="5:6" x14ac:dyDescent="0.35">
      <c r="E3086" t="s">
        <v>23191</v>
      </c>
      <c r="F3086" t="s">
        <v>9213</v>
      </c>
    </row>
    <row r="3087" spans="5:6" x14ac:dyDescent="0.35">
      <c r="E3087" t="s">
        <v>26714</v>
      </c>
      <c r="F3087" t="s">
        <v>15942</v>
      </c>
    </row>
    <row r="3088" spans="5:6" x14ac:dyDescent="0.35">
      <c r="E3088" t="s">
        <v>26772</v>
      </c>
      <c r="F3088" t="s">
        <v>16036</v>
      </c>
    </row>
    <row r="3089" spans="5:6" x14ac:dyDescent="0.35">
      <c r="E3089" t="s">
        <v>8238</v>
      </c>
      <c r="F3089" t="s">
        <v>21614</v>
      </c>
    </row>
    <row r="3090" spans="5:6" x14ac:dyDescent="0.35">
      <c r="E3090" t="s">
        <v>29471</v>
      </c>
      <c r="F3090" t="s">
        <v>10430</v>
      </c>
    </row>
    <row r="3091" spans="5:6" x14ac:dyDescent="0.35">
      <c r="E3091" t="s">
        <v>22521</v>
      </c>
      <c r="F3091" t="s">
        <v>2642</v>
      </c>
    </row>
    <row r="3092" spans="5:6" x14ac:dyDescent="0.35">
      <c r="E3092" t="s">
        <v>16729</v>
      </c>
      <c r="F3092" t="s">
        <v>8928</v>
      </c>
    </row>
    <row r="3093" spans="5:6" x14ac:dyDescent="0.35">
      <c r="E3093" t="s">
        <v>17565</v>
      </c>
      <c r="F3093" t="s">
        <v>21266</v>
      </c>
    </row>
    <row r="3094" spans="5:6" x14ac:dyDescent="0.35">
      <c r="E3094" t="s">
        <v>5605</v>
      </c>
      <c r="F3094" t="s">
        <v>6158</v>
      </c>
    </row>
    <row r="3095" spans="5:6" x14ac:dyDescent="0.35">
      <c r="E3095" t="s">
        <v>26652</v>
      </c>
      <c r="F3095" t="s">
        <v>16148</v>
      </c>
    </row>
    <row r="3096" spans="5:6" x14ac:dyDescent="0.35">
      <c r="E3096" t="s">
        <v>20129</v>
      </c>
      <c r="F3096" t="s">
        <v>8983</v>
      </c>
    </row>
    <row r="3097" spans="5:6" x14ac:dyDescent="0.35">
      <c r="E3097" t="s">
        <v>31118</v>
      </c>
      <c r="F3097" t="s">
        <v>15670</v>
      </c>
    </row>
    <row r="3098" spans="5:6" x14ac:dyDescent="0.35">
      <c r="E3098" t="s">
        <v>3163</v>
      </c>
      <c r="F3098" t="s">
        <v>10108</v>
      </c>
    </row>
    <row r="3099" spans="5:6" x14ac:dyDescent="0.35">
      <c r="E3099" t="s">
        <v>27449</v>
      </c>
      <c r="F3099" t="s">
        <v>4668</v>
      </c>
    </row>
    <row r="3100" spans="5:6" x14ac:dyDescent="0.35">
      <c r="E3100" t="s">
        <v>23194</v>
      </c>
      <c r="F3100" t="s">
        <v>9081</v>
      </c>
    </row>
    <row r="3101" spans="5:6" x14ac:dyDescent="0.35">
      <c r="E3101" t="s">
        <v>26308</v>
      </c>
      <c r="F3101" t="s">
        <v>9189</v>
      </c>
    </row>
    <row r="3102" spans="5:6" x14ac:dyDescent="0.35">
      <c r="E3102" t="s">
        <v>15177</v>
      </c>
      <c r="F3102" t="s">
        <v>14057</v>
      </c>
    </row>
    <row r="3103" spans="5:6" x14ac:dyDescent="0.35">
      <c r="E3103" t="s">
        <v>17507</v>
      </c>
      <c r="F3103" t="s">
        <v>18420</v>
      </c>
    </row>
    <row r="3104" spans="5:6" x14ac:dyDescent="0.35">
      <c r="E3104" t="s">
        <v>23626</v>
      </c>
      <c r="F3104" t="s">
        <v>10487</v>
      </c>
    </row>
    <row r="3105" spans="5:6" x14ac:dyDescent="0.35">
      <c r="E3105" t="s">
        <v>23716</v>
      </c>
      <c r="F3105" t="s">
        <v>8988</v>
      </c>
    </row>
    <row r="3106" spans="5:6" x14ac:dyDescent="0.35">
      <c r="E3106" t="s">
        <v>16573</v>
      </c>
      <c r="F3106" t="s">
        <v>8791</v>
      </c>
    </row>
    <row r="3107" spans="5:6" x14ac:dyDescent="0.35">
      <c r="E3107" t="s">
        <v>31711</v>
      </c>
      <c r="F3107" t="s">
        <v>13735</v>
      </c>
    </row>
    <row r="3108" spans="5:6" x14ac:dyDescent="0.35">
      <c r="E3108" t="s">
        <v>25864</v>
      </c>
      <c r="F3108" t="s">
        <v>25309</v>
      </c>
    </row>
    <row r="3109" spans="5:6" x14ac:dyDescent="0.35">
      <c r="E3109" t="s">
        <v>23184</v>
      </c>
      <c r="F3109" t="s">
        <v>25345</v>
      </c>
    </row>
    <row r="3110" spans="5:6" x14ac:dyDescent="0.35">
      <c r="E3110" t="s">
        <v>22694</v>
      </c>
      <c r="F3110" t="s">
        <v>22183</v>
      </c>
    </row>
    <row r="3111" spans="5:6" x14ac:dyDescent="0.35">
      <c r="E3111" t="s">
        <v>31533</v>
      </c>
      <c r="F3111" t="s">
        <v>22187</v>
      </c>
    </row>
    <row r="3112" spans="5:6" x14ac:dyDescent="0.35">
      <c r="E3112" t="s">
        <v>25953</v>
      </c>
      <c r="F3112" t="s">
        <v>22190</v>
      </c>
    </row>
    <row r="3113" spans="5:6" x14ac:dyDescent="0.35">
      <c r="E3113" t="s">
        <v>17313</v>
      </c>
      <c r="F3113" t="s">
        <v>22221</v>
      </c>
    </row>
    <row r="3114" spans="5:6" x14ac:dyDescent="0.35">
      <c r="E3114" t="s">
        <v>3452</v>
      </c>
      <c r="F3114" t="s">
        <v>22228</v>
      </c>
    </row>
    <row r="3115" spans="5:6" x14ac:dyDescent="0.35">
      <c r="E3115" t="s">
        <v>17645</v>
      </c>
      <c r="F3115" t="s">
        <v>25360</v>
      </c>
    </row>
    <row r="3116" spans="5:6" x14ac:dyDescent="0.35">
      <c r="E3116" t="s">
        <v>23609</v>
      </c>
      <c r="F3116" t="s">
        <v>28873</v>
      </c>
    </row>
    <row r="3117" spans="5:6" x14ac:dyDescent="0.35">
      <c r="E3117" t="s">
        <v>17297</v>
      </c>
      <c r="F3117" t="s">
        <v>2244</v>
      </c>
    </row>
    <row r="3118" spans="5:6" x14ac:dyDescent="0.35">
      <c r="E3118" t="s">
        <v>26041</v>
      </c>
      <c r="F3118" t="s">
        <v>15031</v>
      </c>
    </row>
    <row r="3119" spans="5:6" x14ac:dyDescent="0.35">
      <c r="E3119" t="s">
        <v>31405</v>
      </c>
      <c r="F3119" t="s">
        <v>16372</v>
      </c>
    </row>
    <row r="3120" spans="5:6" x14ac:dyDescent="0.35">
      <c r="E3120" t="s">
        <v>22581</v>
      </c>
      <c r="F3120" t="s">
        <v>8753</v>
      </c>
    </row>
    <row r="3121" spans="5:6" x14ac:dyDescent="0.35">
      <c r="E3121" t="s">
        <v>8137</v>
      </c>
      <c r="F3121" t="s">
        <v>10284</v>
      </c>
    </row>
    <row r="3122" spans="5:6" x14ac:dyDescent="0.35">
      <c r="E3122" t="s">
        <v>17780</v>
      </c>
      <c r="F3122" t="s">
        <v>10619</v>
      </c>
    </row>
    <row r="3123" spans="5:6" x14ac:dyDescent="0.35">
      <c r="E3123" t="s">
        <v>18975</v>
      </c>
      <c r="F3123" t="s">
        <v>16182</v>
      </c>
    </row>
    <row r="3124" spans="5:6" x14ac:dyDescent="0.35">
      <c r="E3124" t="s">
        <v>23406</v>
      </c>
      <c r="F3124" t="s">
        <v>13775</v>
      </c>
    </row>
    <row r="3125" spans="5:6" x14ac:dyDescent="0.35">
      <c r="E3125" t="s">
        <v>23562</v>
      </c>
      <c r="F3125" t="s">
        <v>10273</v>
      </c>
    </row>
    <row r="3126" spans="5:6" x14ac:dyDescent="0.35">
      <c r="E3126" t="s">
        <v>25752</v>
      </c>
      <c r="F3126" t="s">
        <v>10723</v>
      </c>
    </row>
    <row r="3127" spans="5:6" x14ac:dyDescent="0.35">
      <c r="E3127" t="s">
        <v>5246</v>
      </c>
      <c r="F3127" t="s">
        <v>14614</v>
      </c>
    </row>
    <row r="3128" spans="5:6" x14ac:dyDescent="0.35">
      <c r="E3128" t="s">
        <v>26296</v>
      </c>
      <c r="F3128" t="s">
        <v>18831</v>
      </c>
    </row>
    <row r="3129" spans="5:6" x14ac:dyDescent="0.35">
      <c r="E3129" t="s">
        <v>31363</v>
      </c>
      <c r="F3129" t="s">
        <v>27871</v>
      </c>
    </row>
    <row r="3130" spans="5:6" x14ac:dyDescent="0.35">
      <c r="E3130" t="s">
        <v>25983</v>
      </c>
      <c r="F3130" t="s">
        <v>10258</v>
      </c>
    </row>
    <row r="3131" spans="5:6" x14ac:dyDescent="0.35">
      <c r="E3131" t="s">
        <v>23848</v>
      </c>
      <c r="F3131" t="s">
        <v>12399</v>
      </c>
    </row>
    <row r="3132" spans="5:6" x14ac:dyDescent="0.35">
      <c r="E3132" t="s">
        <v>30175</v>
      </c>
      <c r="F3132" t="s">
        <v>15491</v>
      </c>
    </row>
    <row r="3133" spans="5:6" x14ac:dyDescent="0.35">
      <c r="E3133" t="s">
        <v>8306</v>
      </c>
      <c r="F3133" t="s">
        <v>6954</v>
      </c>
    </row>
    <row r="3134" spans="5:6" x14ac:dyDescent="0.35">
      <c r="E3134" t="s">
        <v>23234</v>
      </c>
      <c r="F3134" t="s">
        <v>10304</v>
      </c>
    </row>
    <row r="3135" spans="5:6" x14ac:dyDescent="0.35">
      <c r="E3135" t="s">
        <v>22365</v>
      </c>
      <c r="F3135" t="s">
        <v>13962</v>
      </c>
    </row>
    <row r="3136" spans="5:6" x14ac:dyDescent="0.35">
      <c r="E3136" t="s">
        <v>17454</v>
      </c>
      <c r="F3136" t="s">
        <v>12749</v>
      </c>
    </row>
    <row r="3137" spans="5:6" x14ac:dyDescent="0.35">
      <c r="E3137" t="s">
        <v>3198</v>
      </c>
      <c r="F3137" t="s">
        <v>6273</v>
      </c>
    </row>
    <row r="3138" spans="5:6" x14ac:dyDescent="0.35">
      <c r="E3138" t="s">
        <v>18123</v>
      </c>
      <c r="F3138" t="s">
        <v>10574</v>
      </c>
    </row>
    <row r="3139" spans="5:6" x14ac:dyDescent="0.35">
      <c r="E3139" t="s">
        <v>31710</v>
      </c>
      <c r="F3139" t="s">
        <v>11819</v>
      </c>
    </row>
    <row r="3140" spans="5:6" x14ac:dyDescent="0.35">
      <c r="E3140" t="s">
        <v>23814</v>
      </c>
      <c r="F3140" t="s">
        <v>14669</v>
      </c>
    </row>
    <row r="3141" spans="5:6" x14ac:dyDescent="0.35">
      <c r="E3141" t="s">
        <v>31558</v>
      </c>
      <c r="F3141" t="s">
        <v>7244</v>
      </c>
    </row>
    <row r="3142" spans="5:6" x14ac:dyDescent="0.35">
      <c r="E3142" t="s">
        <v>24609</v>
      </c>
      <c r="F3142" t="s">
        <v>21609</v>
      </c>
    </row>
    <row r="3143" spans="5:6" x14ac:dyDescent="0.35">
      <c r="E3143" t="s">
        <v>3175</v>
      </c>
      <c r="F3143" t="s">
        <v>8708</v>
      </c>
    </row>
    <row r="3144" spans="5:6" x14ac:dyDescent="0.35">
      <c r="E3144" t="s">
        <v>15167</v>
      </c>
      <c r="F3144" t="s">
        <v>6565</v>
      </c>
    </row>
    <row r="3145" spans="5:6" x14ac:dyDescent="0.35">
      <c r="E3145" t="s">
        <v>27443</v>
      </c>
      <c r="F3145" t="s">
        <v>6187</v>
      </c>
    </row>
    <row r="3146" spans="5:6" x14ac:dyDescent="0.35">
      <c r="E3146" t="s">
        <v>28219</v>
      </c>
      <c r="F3146" t="s">
        <v>9907</v>
      </c>
    </row>
    <row r="3147" spans="5:6" x14ac:dyDescent="0.35">
      <c r="E3147" t="s">
        <v>17611</v>
      </c>
      <c r="F3147" t="s">
        <v>27744</v>
      </c>
    </row>
    <row r="3148" spans="5:6" x14ac:dyDescent="0.35">
      <c r="E3148" t="s">
        <v>1776</v>
      </c>
      <c r="F3148" t="s">
        <v>14797</v>
      </c>
    </row>
    <row r="3149" spans="5:6" x14ac:dyDescent="0.35">
      <c r="E3149" t="s">
        <v>13532</v>
      </c>
      <c r="F3149" t="s">
        <v>2326</v>
      </c>
    </row>
    <row r="3150" spans="5:6" x14ac:dyDescent="0.35">
      <c r="E3150" t="s">
        <v>21861</v>
      </c>
      <c r="F3150" t="s">
        <v>15483</v>
      </c>
    </row>
    <row r="3151" spans="5:6" x14ac:dyDescent="0.35">
      <c r="E3151" t="s">
        <v>18142</v>
      </c>
      <c r="F3151" t="s">
        <v>13896</v>
      </c>
    </row>
    <row r="3152" spans="5:6" x14ac:dyDescent="0.35">
      <c r="E3152" t="s">
        <v>23967</v>
      </c>
      <c r="F3152" t="s">
        <v>25350</v>
      </c>
    </row>
    <row r="3153" spans="5:6" x14ac:dyDescent="0.35">
      <c r="E3153" t="s">
        <v>23960</v>
      </c>
      <c r="F3153" t="s">
        <v>4673</v>
      </c>
    </row>
    <row r="3154" spans="5:6" x14ac:dyDescent="0.35">
      <c r="E3154" t="s">
        <v>23991</v>
      </c>
      <c r="F3154" t="s">
        <v>14248</v>
      </c>
    </row>
    <row r="3155" spans="5:6" x14ac:dyDescent="0.35">
      <c r="E3155" t="s">
        <v>30734</v>
      </c>
      <c r="F3155" t="s">
        <v>14427</v>
      </c>
    </row>
    <row r="3156" spans="5:6" x14ac:dyDescent="0.35">
      <c r="E3156" t="s">
        <v>18980</v>
      </c>
      <c r="F3156" t="s">
        <v>9846</v>
      </c>
    </row>
    <row r="3157" spans="5:6" x14ac:dyDescent="0.35">
      <c r="E3157" t="s">
        <v>26043</v>
      </c>
      <c r="F3157" t="s">
        <v>16385</v>
      </c>
    </row>
    <row r="3158" spans="5:6" x14ac:dyDescent="0.35">
      <c r="E3158" t="s">
        <v>24178</v>
      </c>
      <c r="F3158" t="s">
        <v>3524</v>
      </c>
    </row>
    <row r="3159" spans="5:6" x14ac:dyDescent="0.35">
      <c r="E3159" t="s">
        <v>3368</v>
      </c>
      <c r="F3159" t="s">
        <v>3568</v>
      </c>
    </row>
    <row r="3160" spans="5:6" x14ac:dyDescent="0.35">
      <c r="E3160" t="s">
        <v>8474</v>
      </c>
      <c r="F3160" t="s">
        <v>3589</v>
      </c>
    </row>
    <row r="3161" spans="5:6" x14ac:dyDescent="0.35">
      <c r="E3161" t="s">
        <v>22385</v>
      </c>
      <c r="F3161" t="s">
        <v>3652</v>
      </c>
    </row>
    <row r="3162" spans="5:6" x14ac:dyDescent="0.35">
      <c r="E3162" t="s">
        <v>24565</v>
      </c>
      <c r="F3162" t="s">
        <v>3671</v>
      </c>
    </row>
    <row r="3163" spans="5:6" x14ac:dyDescent="0.35">
      <c r="E3163" t="s">
        <v>24566</v>
      </c>
      <c r="F3163" t="s">
        <v>4857</v>
      </c>
    </row>
    <row r="3164" spans="5:6" x14ac:dyDescent="0.35">
      <c r="E3164" t="s">
        <v>19427</v>
      </c>
      <c r="F3164" t="s">
        <v>4877</v>
      </c>
    </row>
    <row r="3165" spans="5:6" x14ac:dyDescent="0.35">
      <c r="E3165" t="s">
        <v>25719</v>
      </c>
      <c r="F3165" t="s">
        <v>4894</v>
      </c>
    </row>
    <row r="3166" spans="5:6" x14ac:dyDescent="0.35">
      <c r="E3166" t="s">
        <v>15166</v>
      </c>
      <c r="F3166" t="s">
        <v>4954</v>
      </c>
    </row>
    <row r="3167" spans="5:6" x14ac:dyDescent="0.35">
      <c r="E3167" t="s">
        <v>23962</v>
      </c>
      <c r="F3167" t="s">
        <v>21627</v>
      </c>
    </row>
    <row r="3168" spans="5:6" x14ac:dyDescent="0.35">
      <c r="E3168" t="s">
        <v>18964</v>
      </c>
      <c r="F3168" t="s">
        <v>27177</v>
      </c>
    </row>
    <row r="3169" spans="5:6" x14ac:dyDescent="0.35">
      <c r="E3169" t="s">
        <v>29318</v>
      </c>
      <c r="F3169" t="s">
        <v>29676</v>
      </c>
    </row>
    <row r="3170" spans="5:6" x14ac:dyDescent="0.35">
      <c r="E3170" t="s">
        <v>23732</v>
      </c>
      <c r="F3170" t="s">
        <v>30011</v>
      </c>
    </row>
    <row r="3171" spans="5:6" x14ac:dyDescent="0.35">
      <c r="E3171" t="s">
        <v>23578</v>
      </c>
      <c r="F3171" t="s">
        <v>4616</v>
      </c>
    </row>
    <row r="3172" spans="5:6" x14ac:dyDescent="0.35">
      <c r="E3172" t="s">
        <v>28741</v>
      </c>
      <c r="F3172" t="s">
        <v>8514</v>
      </c>
    </row>
    <row r="3173" spans="5:6" x14ac:dyDescent="0.35">
      <c r="E3173" t="s">
        <v>17474</v>
      </c>
      <c r="F3173" t="s">
        <v>18251</v>
      </c>
    </row>
    <row r="3174" spans="5:6" x14ac:dyDescent="0.35">
      <c r="E3174" t="s">
        <v>22286</v>
      </c>
      <c r="F3174" t="s">
        <v>5016</v>
      </c>
    </row>
    <row r="3175" spans="5:6" x14ac:dyDescent="0.35">
      <c r="E3175" t="s">
        <v>7509</v>
      </c>
      <c r="F3175" t="s">
        <v>8967</v>
      </c>
    </row>
    <row r="3176" spans="5:6" x14ac:dyDescent="0.35">
      <c r="E3176" t="s">
        <v>7514</v>
      </c>
      <c r="F3176" t="s">
        <v>14775</v>
      </c>
    </row>
    <row r="3177" spans="5:6" x14ac:dyDescent="0.35">
      <c r="E3177" t="s">
        <v>7528</v>
      </c>
      <c r="F3177" t="s">
        <v>10456</v>
      </c>
    </row>
    <row r="3178" spans="5:6" x14ac:dyDescent="0.35">
      <c r="E3178" t="s">
        <v>7533</v>
      </c>
      <c r="F3178" t="s">
        <v>14518</v>
      </c>
    </row>
    <row r="3179" spans="5:6" x14ac:dyDescent="0.35">
      <c r="E3179" t="s">
        <v>7534</v>
      </c>
      <c r="F3179" t="s">
        <v>2297</v>
      </c>
    </row>
    <row r="3180" spans="5:6" x14ac:dyDescent="0.35">
      <c r="E3180" t="s">
        <v>7535</v>
      </c>
      <c r="F3180" t="s">
        <v>28414</v>
      </c>
    </row>
    <row r="3181" spans="5:6" x14ac:dyDescent="0.35">
      <c r="E3181" t="s">
        <v>7541</v>
      </c>
      <c r="F3181" t="s">
        <v>1029</v>
      </c>
    </row>
    <row r="3182" spans="5:6" x14ac:dyDescent="0.35">
      <c r="E3182" t="s">
        <v>7759</v>
      </c>
      <c r="F3182" t="s">
        <v>10779</v>
      </c>
    </row>
    <row r="3183" spans="5:6" x14ac:dyDescent="0.35">
      <c r="E3183" t="s">
        <v>7760</v>
      </c>
      <c r="F3183" t="s">
        <v>31937</v>
      </c>
    </row>
    <row r="3184" spans="5:6" x14ac:dyDescent="0.35">
      <c r="E3184" t="s">
        <v>7764</v>
      </c>
      <c r="F3184" t="s">
        <v>14763</v>
      </c>
    </row>
    <row r="3185" spans="5:6" x14ac:dyDescent="0.35">
      <c r="E3185" t="s">
        <v>17968</v>
      </c>
      <c r="F3185" t="s">
        <v>3612</v>
      </c>
    </row>
    <row r="3186" spans="5:6" x14ac:dyDescent="0.35">
      <c r="E3186" t="s">
        <v>24379</v>
      </c>
      <c r="F3186" t="s">
        <v>2680</v>
      </c>
    </row>
    <row r="3187" spans="5:6" x14ac:dyDescent="0.35">
      <c r="E3187" t="s">
        <v>25718</v>
      </c>
      <c r="F3187" t="s">
        <v>9444</v>
      </c>
    </row>
    <row r="3188" spans="5:6" x14ac:dyDescent="0.35">
      <c r="E3188" t="s">
        <v>25726</v>
      </c>
      <c r="F3188" t="s">
        <v>14023</v>
      </c>
    </row>
    <row r="3189" spans="5:6" x14ac:dyDescent="0.35">
      <c r="E3189" t="s">
        <v>30191</v>
      </c>
      <c r="F3189" t="s">
        <v>15925</v>
      </c>
    </row>
    <row r="3190" spans="5:6" x14ac:dyDescent="0.35">
      <c r="E3190" t="s">
        <v>24253</v>
      </c>
      <c r="F3190" t="s">
        <v>8765</v>
      </c>
    </row>
    <row r="3191" spans="5:6" x14ac:dyDescent="0.35">
      <c r="E3191" t="s">
        <v>17533</v>
      </c>
      <c r="F3191" t="s">
        <v>8947</v>
      </c>
    </row>
    <row r="3192" spans="5:6" x14ac:dyDescent="0.35">
      <c r="E3192" t="s">
        <v>27219</v>
      </c>
      <c r="F3192" t="s">
        <v>9006</v>
      </c>
    </row>
    <row r="3193" spans="5:6" x14ac:dyDescent="0.35">
      <c r="E3193" t="s">
        <v>26101</v>
      </c>
      <c r="F3193" t="s">
        <v>9428</v>
      </c>
    </row>
    <row r="3194" spans="5:6" x14ac:dyDescent="0.35">
      <c r="E3194" t="s">
        <v>3847</v>
      </c>
      <c r="F3194" t="s">
        <v>9892</v>
      </c>
    </row>
    <row r="3195" spans="5:6" x14ac:dyDescent="0.35">
      <c r="E3195" t="s">
        <v>26686</v>
      </c>
      <c r="F3195" t="s">
        <v>28253</v>
      </c>
    </row>
    <row r="3196" spans="5:6" x14ac:dyDescent="0.35">
      <c r="E3196" t="s">
        <v>5544</v>
      </c>
      <c r="F3196" t="s">
        <v>9308</v>
      </c>
    </row>
    <row r="3197" spans="5:6" x14ac:dyDescent="0.35">
      <c r="E3197" t="s">
        <v>8076</v>
      </c>
      <c r="F3197" t="s">
        <v>14640</v>
      </c>
    </row>
    <row r="3198" spans="5:6" x14ac:dyDescent="0.35">
      <c r="E3198" t="s">
        <v>31475</v>
      </c>
      <c r="F3198" t="s">
        <v>10052</v>
      </c>
    </row>
    <row r="3199" spans="5:6" x14ac:dyDescent="0.35">
      <c r="E3199" t="s">
        <v>28721</v>
      </c>
      <c r="F3199" t="s">
        <v>9700</v>
      </c>
    </row>
    <row r="3200" spans="5:6" x14ac:dyDescent="0.35">
      <c r="E3200" t="s">
        <v>165</v>
      </c>
      <c r="F3200" t="s">
        <v>13008</v>
      </c>
    </row>
    <row r="3201" spans="5:6" x14ac:dyDescent="0.35">
      <c r="E3201" t="s">
        <v>17420</v>
      </c>
      <c r="F3201" t="s">
        <v>10447</v>
      </c>
    </row>
    <row r="3202" spans="5:6" x14ac:dyDescent="0.35">
      <c r="E3202" t="s">
        <v>31087</v>
      </c>
      <c r="F3202" t="s">
        <v>15026</v>
      </c>
    </row>
    <row r="3203" spans="5:6" x14ac:dyDescent="0.35">
      <c r="E3203" t="s">
        <v>5307</v>
      </c>
      <c r="F3203" t="s">
        <v>15854</v>
      </c>
    </row>
    <row r="3204" spans="5:6" x14ac:dyDescent="0.35">
      <c r="E3204" t="s">
        <v>23227</v>
      </c>
      <c r="F3204" t="s">
        <v>9099</v>
      </c>
    </row>
    <row r="3205" spans="5:6" x14ac:dyDescent="0.35">
      <c r="E3205" t="s">
        <v>27209</v>
      </c>
      <c r="F3205" t="s">
        <v>8573</v>
      </c>
    </row>
    <row r="3206" spans="5:6" x14ac:dyDescent="0.35">
      <c r="E3206" t="s">
        <v>29440</v>
      </c>
      <c r="F3206" t="s">
        <v>6316</v>
      </c>
    </row>
    <row r="3207" spans="5:6" x14ac:dyDescent="0.35">
      <c r="E3207" t="s">
        <v>23400</v>
      </c>
      <c r="F3207" t="s">
        <v>4842</v>
      </c>
    </row>
    <row r="3208" spans="5:6" x14ac:dyDescent="0.35">
      <c r="E3208" t="s">
        <v>17333</v>
      </c>
      <c r="F3208" t="s">
        <v>9625</v>
      </c>
    </row>
    <row r="3209" spans="5:6" x14ac:dyDescent="0.35">
      <c r="E3209" t="s">
        <v>23972</v>
      </c>
      <c r="F3209" t="s">
        <v>9871</v>
      </c>
    </row>
    <row r="3210" spans="5:6" x14ac:dyDescent="0.35">
      <c r="E3210" t="s">
        <v>22615</v>
      </c>
      <c r="F3210" t="s">
        <v>3606</v>
      </c>
    </row>
    <row r="3211" spans="5:6" x14ac:dyDescent="0.35">
      <c r="E3211" t="s">
        <v>27306</v>
      </c>
      <c r="F3211" t="s">
        <v>10441</v>
      </c>
    </row>
    <row r="3212" spans="5:6" x14ac:dyDescent="0.35">
      <c r="E3212" t="s">
        <v>31331</v>
      </c>
      <c r="F3212" t="s">
        <v>15861</v>
      </c>
    </row>
    <row r="3213" spans="5:6" x14ac:dyDescent="0.35">
      <c r="E3213" t="s">
        <v>25805</v>
      </c>
      <c r="F3213" t="s">
        <v>19754</v>
      </c>
    </row>
    <row r="3214" spans="5:6" x14ac:dyDescent="0.35">
      <c r="E3214" t="s">
        <v>24168</v>
      </c>
      <c r="F3214" t="s">
        <v>9265</v>
      </c>
    </row>
    <row r="3215" spans="5:6" x14ac:dyDescent="0.35">
      <c r="E3215" t="s">
        <v>5144</v>
      </c>
      <c r="F3215" t="s">
        <v>14209</v>
      </c>
    </row>
    <row r="3216" spans="5:6" x14ac:dyDescent="0.35">
      <c r="E3216" t="s">
        <v>25765</v>
      </c>
      <c r="F3216" t="s">
        <v>15649</v>
      </c>
    </row>
    <row r="3217" spans="5:6" x14ac:dyDescent="0.35">
      <c r="E3217" t="s">
        <v>17633</v>
      </c>
      <c r="F3217" t="s">
        <v>18717</v>
      </c>
    </row>
    <row r="3218" spans="5:6" x14ac:dyDescent="0.35">
      <c r="E3218" t="s">
        <v>2172</v>
      </c>
      <c r="F3218" t="s">
        <v>13924</v>
      </c>
    </row>
    <row r="3219" spans="5:6" x14ac:dyDescent="0.35">
      <c r="E3219" t="s">
        <v>222</v>
      </c>
      <c r="F3219" t="s">
        <v>15631</v>
      </c>
    </row>
    <row r="3220" spans="5:6" x14ac:dyDescent="0.35">
      <c r="E3220" t="s">
        <v>17684</v>
      </c>
      <c r="F3220" t="s">
        <v>22167</v>
      </c>
    </row>
    <row r="3221" spans="5:6" x14ac:dyDescent="0.35">
      <c r="E3221" t="s">
        <v>5566</v>
      </c>
      <c r="F3221" t="s">
        <v>15559</v>
      </c>
    </row>
    <row r="3222" spans="5:6" x14ac:dyDescent="0.35">
      <c r="E3222" t="s">
        <v>26098</v>
      </c>
      <c r="F3222" t="s">
        <v>6327</v>
      </c>
    </row>
    <row r="3223" spans="5:6" x14ac:dyDescent="0.35">
      <c r="E3223" t="s">
        <v>22617</v>
      </c>
      <c r="F3223" t="s">
        <v>13484</v>
      </c>
    </row>
    <row r="3224" spans="5:6" x14ac:dyDescent="0.35">
      <c r="E3224" t="s">
        <v>24596</v>
      </c>
      <c r="F3224" t="s">
        <v>27812</v>
      </c>
    </row>
    <row r="3225" spans="5:6" x14ac:dyDescent="0.35">
      <c r="E3225" t="s">
        <v>17477</v>
      </c>
      <c r="F3225" t="s">
        <v>15324</v>
      </c>
    </row>
    <row r="3226" spans="5:6" x14ac:dyDescent="0.35">
      <c r="E3226" t="s">
        <v>24060</v>
      </c>
      <c r="F3226" t="s">
        <v>9618</v>
      </c>
    </row>
    <row r="3227" spans="5:6" x14ac:dyDescent="0.35">
      <c r="E3227" t="s">
        <v>23305</v>
      </c>
      <c r="F3227" t="s">
        <v>18707</v>
      </c>
    </row>
    <row r="3228" spans="5:6" x14ac:dyDescent="0.35">
      <c r="E3228" t="s">
        <v>28744</v>
      </c>
      <c r="F3228" t="s">
        <v>4910</v>
      </c>
    </row>
    <row r="3229" spans="5:6" x14ac:dyDescent="0.35">
      <c r="E3229" t="s">
        <v>8486</v>
      </c>
      <c r="F3229" t="s">
        <v>16485</v>
      </c>
    </row>
    <row r="3230" spans="5:6" x14ac:dyDescent="0.35">
      <c r="E3230" t="s">
        <v>23841</v>
      </c>
      <c r="F3230" t="s">
        <v>15962</v>
      </c>
    </row>
    <row r="3231" spans="5:6" x14ac:dyDescent="0.35">
      <c r="E3231" t="s">
        <v>24391</v>
      </c>
      <c r="F3231" t="s">
        <v>4289</v>
      </c>
    </row>
    <row r="3232" spans="5:6" x14ac:dyDescent="0.35">
      <c r="E3232" t="s">
        <v>25824</v>
      </c>
      <c r="F3232" t="s">
        <v>6289</v>
      </c>
    </row>
    <row r="3233" spans="5:6" x14ac:dyDescent="0.35">
      <c r="E3233" t="s">
        <v>22608</v>
      </c>
      <c r="F3233" t="s">
        <v>14006</v>
      </c>
    </row>
    <row r="3234" spans="5:6" x14ac:dyDescent="0.35">
      <c r="E3234" t="s">
        <v>31273</v>
      </c>
      <c r="F3234" t="s">
        <v>10476</v>
      </c>
    </row>
    <row r="3235" spans="5:6" x14ac:dyDescent="0.35">
      <c r="E3235" t="s">
        <v>23513</v>
      </c>
      <c r="F3235" t="s">
        <v>15606</v>
      </c>
    </row>
    <row r="3236" spans="5:6" x14ac:dyDescent="0.35">
      <c r="E3236" t="s">
        <v>29238</v>
      </c>
      <c r="F3236" t="s">
        <v>4102</v>
      </c>
    </row>
    <row r="3237" spans="5:6" x14ac:dyDescent="0.35">
      <c r="E3237" t="s">
        <v>26219</v>
      </c>
      <c r="F3237" t="s">
        <v>6294</v>
      </c>
    </row>
    <row r="3238" spans="5:6" x14ac:dyDescent="0.35">
      <c r="E3238" t="s">
        <v>20246</v>
      </c>
      <c r="F3238" t="s">
        <v>9136</v>
      </c>
    </row>
    <row r="3239" spans="5:6" x14ac:dyDescent="0.35">
      <c r="E3239" t="s">
        <v>24500</v>
      </c>
      <c r="F3239" t="s">
        <v>4462</v>
      </c>
    </row>
    <row r="3240" spans="5:6" x14ac:dyDescent="0.35">
      <c r="E3240" t="s">
        <v>25704</v>
      </c>
      <c r="F3240" t="s">
        <v>21423</v>
      </c>
    </row>
    <row r="3241" spans="5:6" x14ac:dyDescent="0.35">
      <c r="E3241" t="s">
        <v>22399</v>
      </c>
      <c r="F3241" t="s">
        <v>26616</v>
      </c>
    </row>
    <row r="3242" spans="5:6" x14ac:dyDescent="0.35">
      <c r="E3242" t="s">
        <v>21428</v>
      </c>
      <c r="F3242" t="s">
        <v>9220</v>
      </c>
    </row>
    <row r="3243" spans="5:6" x14ac:dyDescent="0.35">
      <c r="E3243" t="s">
        <v>26220</v>
      </c>
      <c r="F3243" t="s">
        <v>10416</v>
      </c>
    </row>
    <row r="3244" spans="5:6" x14ac:dyDescent="0.35">
      <c r="E3244" t="s">
        <v>24560</v>
      </c>
      <c r="F3244" t="s">
        <v>15595</v>
      </c>
    </row>
    <row r="3245" spans="5:6" x14ac:dyDescent="0.35">
      <c r="E3245" t="s">
        <v>24571</v>
      </c>
      <c r="F3245" t="s">
        <v>15351</v>
      </c>
    </row>
    <row r="3246" spans="5:6" x14ac:dyDescent="0.35">
      <c r="E3246" t="s">
        <v>19119</v>
      </c>
      <c r="F3246" t="s">
        <v>11601</v>
      </c>
    </row>
    <row r="3247" spans="5:6" x14ac:dyDescent="0.35">
      <c r="E3247" t="s">
        <v>24608</v>
      </c>
      <c r="F3247" t="s">
        <v>4452</v>
      </c>
    </row>
    <row r="3248" spans="5:6" x14ac:dyDescent="0.35">
      <c r="E3248" t="s">
        <v>24654</v>
      </c>
      <c r="F3248" t="s">
        <v>8672</v>
      </c>
    </row>
    <row r="3249" spans="5:6" x14ac:dyDescent="0.35">
      <c r="E3249" t="s">
        <v>23703</v>
      </c>
      <c r="F3249" t="s">
        <v>4796</v>
      </c>
    </row>
    <row r="3250" spans="5:6" x14ac:dyDescent="0.35">
      <c r="E3250" t="s">
        <v>28731</v>
      </c>
      <c r="F3250" t="s">
        <v>8914</v>
      </c>
    </row>
    <row r="3251" spans="5:6" x14ac:dyDescent="0.35">
      <c r="E3251" t="s">
        <v>26108</v>
      </c>
      <c r="F3251" t="s">
        <v>12916</v>
      </c>
    </row>
    <row r="3252" spans="5:6" x14ac:dyDescent="0.35">
      <c r="E3252" t="s">
        <v>17520</v>
      </c>
      <c r="F3252" t="s">
        <v>9345</v>
      </c>
    </row>
    <row r="3253" spans="5:6" x14ac:dyDescent="0.35">
      <c r="E3253" t="s">
        <v>30895</v>
      </c>
      <c r="F3253" t="s">
        <v>2233</v>
      </c>
    </row>
    <row r="3254" spans="5:6" x14ac:dyDescent="0.35">
      <c r="E3254" t="s">
        <v>24641</v>
      </c>
      <c r="F3254" t="s">
        <v>4991</v>
      </c>
    </row>
    <row r="3255" spans="5:6" x14ac:dyDescent="0.35">
      <c r="E3255" t="s">
        <v>23833</v>
      </c>
      <c r="F3255" t="s">
        <v>18358</v>
      </c>
    </row>
    <row r="3256" spans="5:6" x14ac:dyDescent="0.35">
      <c r="E3256" t="s">
        <v>27325</v>
      </c>
      <c r="F3256" t="s">
        <v>11632</v>
      </c>
    </row>
    <row r="3257" spans="5:6" x14ac:dyDescent="0.35">
      <c r="E3257" t="s">
        <v>23374</v>
      </c>
      <c r="F3257" t="s">
        <v>7087</v>
      </c>
    </row>
    <row r="3258" spans="5:6" x14ac:dyDescent="0.35">
      <c r="E3258" t="s">
        <v>28596</v>
      </c>
      <c r="F3258" t="s">
        <v>28486</v>
      </c>
    </row>
    <row r="3259" spans="5:6" x14ac:dyDescent="0.35">
      <c r="E3259" t="s">
        <v>29251</v>
      </c>
      <c r="F3259" t="s">
        <v>10006</v>
      </c>
    </row>
    <row r="3260" spans="5:6" x14ac:dyDescent="0.35">
      <c r="E3260" t="s">
        <v>1230</v>
      </c>
      <c r="F3260" t="s">
        <v>14528</v>
      </c>
    </row>
    <row r="3261" spans="5:6" x14ac:dyDescent="0.35">
      <c r="E3261" t="s">
        <v>17568</v>
      </c>
      <c r="F3261" t="s">
        <v>15726</v>
      </c>
    </row>
    <row r="3262" spans="5:6" x14ac:dyDescent="0.35">
      <c r="E3262" t="s">
        <v>31483</v>
      </c>
      <c r="F3262" t="s">
        <v>6343</v>
      </c>
    </row>
    <row r="3263" spans="5:6" x14ac:dyDescent="0.35">
      <c r="E3263" t="s">
        <v>28107</v>
      </c>
      <c r="F3263" t="s">
        <v>2527</v>
      </c>
    </row>
    <row r="3264" spans="5:6" x14ac:dyDescent="0.35">
      <c r="E3264" t="s">
        <v>8104</v>
      </c>
      <c r="F3264" t="s">
        <v>9919</v>
      </c>
    </row>
    <row r="3265" spans="5:6" x14ac:dyDescent="0.35">
      <c r="E3265" t="s">
        <v>19589</v>
      </c>
      <c r="F3265" t="s">
        <v>10737</v>
      </c>
    </row>
    <row r="3266" spans="5:6" x14ac:dyDescent="0.35">
      <c r="E3266" t="s">
        <v>22532</v>
      </c>
      <c r="F3266" t="s">
        <v>14237</v>
      </c>
    </row>
    <row r="3267" spans="5:6" x14ac:dyDescent="0.35">
      <c r="E3267" t="s">
        <v>24494</v>
      </c>
      <c r="F3267" t="s">
        <v>8786</v>
      </c>
    </row>
    <row r="3268" spans="5:6" x14ac:dyDescent="0.35">
      <c r="E3268" t="s">
        <v>17724</v>
      </c>
      <c r="F3268" t="s">
        <v>15797</v>
      </c>
    </row>
    <row r="3269" spans="5:6" x14ac:dyDescent="0.35">
      <c r="E3269" t="s">
        <v>31192</v>
      </c>
      <c r="F3269" t="s">
        <v>14092</v>
      </c>
    </row>
    <row r="3270" spans="5:6" x14ac:dyDescent="0.35">
      <c r="E3270" t="s">
        <v>30185</v>
      </c>
      <c r="F3270" t="s">
        <v>15953</v>
      </c>
    </row>
    <row r="3271" spans="5:6" x14ac:dyDescent="0.35">
      <c r="E3271" t="s">
        <v>16767</v>
      </c>
      <c r="F3271" t="s">
        <v>8881</v>
      </c>
    </row>
    <row r="3272" spans="5:6" x14ac:dyDescent="0.35">
      <c r="E3272" t="s">
        <v>31119</v>
      </c>
      <c r="F3272" t="s">
        <v>9017</v>
      </c>
    </row>
    <row r="3273" spans="5:6" x14ac:dyDescent="0.35">
      <c r="E3273" t="s">
        <v>5561</v>
      </c>
      <c r="F3273" t="s">
        <v>7143</v>
      </c>
    </row>
    <row r="3274" spans="5:6" x14ac:dyDescent="0.35">
      <c r="E3274" t="s">
        <v>17224</v>
      </c>
      <c r="F3274" t="s">
        <v>7153</v>
      </c>
    </row>
    <row r="3275" spans="5:6" x14ac:dyDescent="0.35">
      <c r="E3275" t="s">
        <v>26094</v>
      </c>
      <c r="F3275" t="s">
        <v>10602</v>
      </c>
    </row>
    <row r="3276" spans="5:6" x14ac:dyDescent="0.35">
      <c r="E3276" t="s">
        <v>16631</v>
      </c>
      <c r="F3276" t="s">
        <v>9400</v>
      </c>
    </row>
    <row r="3277" spans="5:6" x14ac:dyDescent="0.35">
      <c r="E3277" t="s">
        <v>23306</v>
      </c>
      <c r="F3277" t="s">
        <v>15510</v>
      </c>
    </row>
    <row r="3278" spans="5:6" x14ac:dyDescent="0.35">
      <c r="E3278" t="s">
        <v>22497</v>
      </c>
      <c r="F3278" t="s">
        <v>10329</v>
      </c>
    </row>
    <row r="3279" spans="5:6" x14ac:dyDescent="0.35">
      <c r="E3279" t="s">
        <v>1235</v>
      </c>
      <c r="F3279" t="s">
        <v>2279</v>
      </c>
    </row>
    <row r="3280" spans="5:6" x14ac:dyDescent="0.35">
      <c r="E3280" t="s">
        <v>1803</v>
      </c>
      <c r="F3280" t="s">
        <v>16439</v>
      </c>
    </row>
    <row r="3281" spans="5:6" x14ac:dyDescent="0.35">
      <c r="E3281" t="s">
        <v>1806</v>
      </c>
      <c r="F3281" t="s">
        <v>12235</v>
      </c>
    </row>
    <row r="3282" spans="5:6" x14ac:dyDescent="0.35">
      <c r="E3282" t="s">
        <v>23881</v>
      </c>
      <c r="F3282" t="s">
        <v>8336</v>
      </c>
    </row>
    <row r="3283" spans="5:6" x14ac:dyDescent="0.35">
      <c r="E3283" t="s">
        <v>25746</v>
      </c>
      <c r="F3283" t="s">
        <v>9674</v>
      </c>
    </row>
    <row r="3284" spans="5:6" x14ac:dyDescent="0.35">
      <c r="E3284" t="s">
        <v>29086</v>
      </c>
      <c r="F3284" t="s">
        <v>8833</v>
      </c>
    </row>
    <row r="3285" spans="5:6" x14ac:dyDescent="0.35">
      <c r="E3285" t="s">
        <v>30741</v>
      </c>
      <c r="F3285" t="s">
        <v>10253</v>
      </c>
    </row>
    <row r="3286" spans="5:6" x14ac:dyDescent="0.35">
      <c r="E3286" t="s">
        <v>31411</v>
      </c>
      <c r="F3286" t="s">
        <v>13931</v>
      </c>
    </row>
    <row r="3287" spans="5:6" x14ac:dyDescent="0.35">
      <c r="E3287" t="s">
        <v>31713</v>
      </c>
      <c r="F3287" t="s">
        <v>10324</v>
      </c>
    </row>
    <row r="3288" spans="5:6" x14ac:dyDescent="0.35">
      <c r="E3288" t="s">
        <v>31380</v>
      </c>
      <c r="F3288" t="s">
        <v>9769</v>
      </c>
    </row>
    <row r="3289" spans="5:6" x14ac:dyDescent="0.35">
      <c r="E3289" t="s">
        <v>15165</v>
      </c>
      <c r="F3289" t="s">
        <v>14629</v>
      </c>
    </row>
    <row r="3290" spans="5:6" x14ac:dyDescent="0.35">
      <c r="E3290" t="s">
        <v>24496</v>
      </c>
      <c r="F3290" t="s">
        <v>10499</v>
      </c>
    </row>
    <row r="3291" spans="5:6" x14ac:dyDescent="0.35">
      <c r="E3291" t="s">
        <v>298</v>
      </c>
      <c r="F3291" t="s">
        <v>10191</v>
      </c>
    </row>
    <row r="3292" spans="5:6" x14ac:dyDescent="0.35">
      <c r="E3292" t="s">
        <v>18996</v>
      </c>
      <c r="F3292" t="s">
        <v>9328</v>
      </c>
    </row>
    <row r="3293" spans="5:6" x14ac:dyDescent="0.35">
      <c r="E3293" t="s">
        <v>23180</v>
      </c>
      <c r="F3293" t="s">
        <v>9902</v>
      </c>
    </row>
    <row r="3294" spans="5:6" x14ac:dyDescent="0.35">
      <c r="E3294" t="s">
        <v>25980</v>
      </c>
      <c r="F3294" t="s">
        <v>10732</v>
      </c>
    </row>
    <row r="3295" spans="5:6" x14ac:dyDescent="0.35">
      <c r="E3295" t="s">
        <v>22398</v>
      </c>
      <c r="F3295" t="s">
        <v>1950</v>
      </c>
    </row>
    <row r="3296" spans="5:6" x14ac:dyDescent="0.35">
      <c r="E3296" t="s">
        <v>22559</v>
      </c>
      <c r="F3296" t="s">
        <v>2101</v>
      </c>
    </row>
    <row r="3297" spans="5:6" x14ac:dyDescent="0.35">
      <c r="E3297" t="s">
        <v>28032</v>
      </c>
      <c r="F3297" t="s">
        <v>9182</v>
      </c>
    </row>
    <row r="3298" spans="5:6" x14ac:dyDescent="0.35">
      <c r="E3298" t="s">
        <v>17689</v>
      </c>
      <c r="F3298" t="s">
        <v>14011</v>
      </c>
    </row>
    <row r="3299" spans="5:6" x14ac:dyDescent="0.35">
      <c r="E3299" t="s">
        <v>31078</v>
      </c>
      <c r="F3299" t="s">
        <v>8908</v>
      </c>
    </row>
    <row r="3300" spans="5:6" x14ac:dyDescent="0.35">
      <c r="E3300" t="s">
        <v>17929</v>
      </c>
      <c r="F3300" t="s">
        <v>8977</v>
      </c>
    </row>
    <row r="3301" spans="5:6" x14ac:dyDescent="0.35">
      <c r="E3301" t="s">
        <v>25757</v>
      </c>
      <c r="F3301" t="s">
        <v>10482</v>
      </c>
    </row>
    <row r="3302" spans="5:6" x14ac:dyDescent="0.35">
      <c r="E3302" t="s">
        <v>17311</v>
      </c>
      <c r="F3302" t="s">
        <v>10245</v>
      </c>
    </row>
    <row r="3303" spans="5:6" x14ac:dyDescent="0.35">
      <c r="E3303" t="s">
        <v>13539</v>
      </c>
      <c r="F3303" t="s">
        <v>18797</v>
      </c>
    </row>
    <row r="3304" spans="5:6" x14ac:dyDescent="0.35">
      <c r="E3304" t="s">
        <v>23177</v>
      </c>
      <c r="F3304" t="s">
        <v>28410</v>
      </c>
    </row>
    <row r="3305" spans="5:6" x14ac:dyDescent="0.35">
      <c r="E3305" t="s">
        <v>16845</v>
      </c>
      <c r="F3305" t="s">
        <v>4948</v>
      </c>
    </row>
    <row r="3306" spans="5:6" x14ac:dyDescent="0.35">
      <c r="E3306" t="s">
        <v>27444</v>
      </c>
      <c r="F3306" t="s">
        <v>4663</v>
      </c>
    </row>
    <row r="3307" spans="5:6" x14ac:dyDescent="0.35">
      <c r="E3307" t="s">
        <v>17331</v>
      </c>
      <c r="F3307" t="s">
        <v>9967</v>
      </c>
    </row>
    <row r="3308" spans="5:6" x14ac:dyDescent="0.35">
      <c r="E3308" t="s">
        <v>23196</v>
      </c>
      <c r="F3308" t="s">
        <v>10400</v>
      </c>
    </row>
    <row r="3309" spans="5:6" x14ac:dyDescent="0.35">
      <c r="E3309" t="s">
        <v>16927</v>
      </c>
      <c r="F3309" t="s">
        <v>6260</v>
      </c>
    </row>
    <row r="3310" spans="5:6" x14ac:dyDescent="0.35">
      <c r="E3310" t="s">
        <v>22599</v>
      </c>
      <c r="F3310" t="s">
        <v>10340</v>
      </c>
    </row>
    <row r="3311" spans="5:6" x14ac:dyDescent="0.35">
      <c r="E3311" t="s">
        <v>24578</v>
      </c>
      <c r="F3311" t="s">
        <v>15770</v>
      </c>
    </row>
    <row r="3312" spans="5:6" x14ac:dyDescent="0.35">
      <c r="E3312" t="s">
        <v>24605</v>
      </c>
      <c r="F3312" t="s">
        <v>9253</v>
      </c>
    </row>
    <row r="3313" spans="5:6" x14ac:dyDescent="0.35">
      <c r="E3313" t="s">
        <v>24633</v>
      </c>
      <c r="F3313" t="s">
        <v>13999</v>
      </c>
    </row>
    <row r="3314" spans="5:6" x14ac:dyDescent="0.35">
      <c r="E3314" t="s">
        <v>24634</v>
      </c>
      <c r="F3314" t="s">
        <v>6528</v>
      </c>
    </row>
    <row r="3315" spans="5:6" x14ac:dyDescent="0.35">
      <c r="E3315" t="s">
        <v>23895</v>
      </c>
      <c r="F3315" t="s">
        <v>13441</v>
      </c>
    </row>
    <row r="3316" spans="5:6" x14ac:dyDescent="0.35">
      <c r="E3316" t="s">
        <v>17481</v>
      </c>
      <c r="F3316" t="s">
        <v>14109</v>
      </c>
    </row>
    <row r="3317" spans="5:6" x14ac:dyDescent="0.35">
      <c r="E3317" t="s">
        <v>27442</v>
      </c>
      <c r="F3317" t="s">
        <v>15289</v>
      </c>
    </row>
    <row r="3318" spans="5:6" x14ac:dyDescent="0.35">
      <c r="E3318" t="s">
        <v>16849</v>
      </c>
      <c r="F3318" t="s">
        <v>10649</v>
      </c>
    </row>
    <row r="3319" spans="5:6" x14ac:dyDescent="0.35">
      <c r="E3319" t="s">
        <v>18180</v>
      </c>
      <c r="F3319" t="s">
        <v>4812</v>
      </c>
    </row>
    <row r="3320" spans="5:6" x14ac:dyDescent="0.35">
      <c r="E3320" t="s">
        <v>5403</v>
      </c>
      <c r="F3320" t="s">
        <v>8618</v>
      </c>
    </row>
    <row r="3321" spans="5:6" x14ac:dyDescent="0.35">
      <c r="E3321" t="s">
        <v>7043</v>
      </c>
      <c r="F3321" t="s">
        <v>20982</v>
      </c>
    </row>
    <row r="3322" spans="5:6" x14ac:dyDescent="0.35">
      <c r="E3322" t="s">
        <v>22600</v>
      </c>
      <c r="F3322" t="s">
        <v>6305</v>
      </c>
    </row>
    <row r="3323" spans="5:6" x14ac:dyDescent="0.35">
      <c r="E3323" t="s">
        <v>30798</v>
      </c>
      <c r="F3323" t="s">
        <v>13464</v>
      </c>
    </row>
    <row r="3324" spans="5:6" x14ac:dyDescent="0.35">
      <c r="E3324" t="s">
        <v>15175</v>
      </c>
      <c r="F3324" t="s">
        <v>2555</v>
      </c>
    </row>
    <row r="3325" spans="5:6" x14ac:dyDescent="0.35">
      <c r="E3325" t="s">
        <v>22598</v>
      </c>
      <c r="F3325" t="s">
        <v>15271</v>
      </c>
    </row>
    <row r="3326" spans="5:6" x14ac:dyDescent="0.35">
      <c r="E3326" t="s">
        <v>16581</v>
      </c>
      <c r="F3326" t="s">
        <v>27162</v>
      </c>
    </row>
    <row r="3327" spans="5:6" x14ac:dyDescent="0.35">
      <c r="E3327" t="s">
        <v>191</v>
      </c>
      <c r="F3327" t="s">
        <v>19937</v>
      </c>
    </row>
    <row r="3328" spans="5:6" x14ac:dyDescent="0.35">
      <c r="E3328" t="s">
        <v>8128</v>
      </c>
      <c r="F3328" t="s">
        <v>15765</v>
      </c>
    </row>
    <row r="3329" spans="5:6" x14ac:dyDescent="0.35">
      <c r="E3329" t="s">
        <v>31292</v>
      </c>
      <c r="F3329" t="s">
        <v>15847</v>
      </c>
    </row>
    <row r="3330" spans="5:6" x14ac:dyDescent="0.35">
      <c r="E3330" t="s">
        <v>16552</v>
      </c>
      <c r="F3330" t="s">
        <v>13681</v>
      </c>
    </row>
    <row r="3331" spans="5:6" x14ac:dyDescent="0.35">
      <c r="E3331" t="s">
        <v>110</v>
      </c>
      <c r="F3331" t="s">
        <v>12564</v>
      </c>
    </row>
    <row r="3332" spans="5:6" x14ac:dyDescent="0.35">
      <c r="E3332" t="s">
        <v>25920</v>
      </c>
      <c r="F3332" t="s">
        <v>5375</v>
      </c>
    </row>
    <row r="3333" spans="5:6" x14ac:dyDescent="0.35">
      <c r="E3333" t="s">
        <v>25921</v>
      </c>
      <c r="F3333" t="s">
        <v>9878</v>
      </c>
    </row>
    <row r="3334" spans="5:6" x14ac:dyDescent="0.35">
      <c r="E3334" t="s">
        <v>25922</v>
      </c>
      <c r="F3334" t="s">
        <v>4499</v>
      </c>
    </row>
    <row r="3335" spans="5:6" x14ac:dyDescent="0.35">
      <c r="E3335" t="s">
        <v>26027</v>
      </c>
      <c r="F3335" t="s">
        <v>10587</v>
      </c>
    </row>
    <row r="3336" spans="5:6" x14ac:dyDescent="0.35">
      <c r="E3336" t="s">
        <v>26079</v>
      </c>
      <c r="F3336" t="s">
        <v>10878</v>
      </c>
    </row>
    <row r="3337" spans="5:6" x14ac:dyDescent="0.35">
      <c r="E3337" t="s">
        <v>31712</v>
      </c>
      <c r="F3337" t="s">
        <v>8564</v>
      </c>
    </row>
    <row r="3338" spans="5:6" x14ac:dyDescent="0.35">
      <c r="E3338" t="s">
        <v>25795</v>
      </c>
      <c r="F3338" t="s">
        <v>6279</v>
      </c>
    </row>
    <row r="3339" spans="5:6" x14ac:dyDescent="0.35">
      <c r="E3339" t="s">
        <v>26002</v>
      </c>
      <c r="F3339" t="s">
        <v>13845</v>
      </c>
    </row>
    <row r="3340" spans="5:6" x14ac:dyDescent="0.35">
      <c r="E3340" t="s">
        <v>3985</v>
      </c>
      <c r="F3340" t="s">
        <v>8531</v>
      </c>
    </row>
    <row r="3341" spans="5:6" x14ac:dyDescent="0.35">
      <c r="E3341" t="s">
        <v>27680</v>
      </c>
      <c r="F3341" t="s">
        <v>6142</v>
      </c>
    </row>
    <row r="3342" spans="5:6" x14ac:dyDescent="0.35">
      <c r="E3342" t="s">
        <v>8068</v>
      </c>
      <c r="F3342" t="s">
        <v>30589</v>
      </c>
    </row>
    <row r="3343" spans="5:6" x14ac:dyDescent="0.35">
      <c r="E3343" t="s">
        <v>21250</v>
      </c>
      <c r="F3343" t="s">
        <v>3619</v>
      </c>
    </row>
    <row r="3344" spans="5:6" x14ac:dyDescent="0.35">
      <c r="E3344" t="s">
        <v>22241</v>
      </c>
      <c r="F3344" t="s">
        <v>10854</v>
      </c>
    </row>
    <row r="3345" spans="5:6" x14ac:dyDescent="0.35">
      <c r="E3345" t="s">
        <v>1785</v>
      </c>
      <c r="F3345" t="s">
        <v>1409</v>
      </c>
    </row>
    <row r="3346" spans="5:6" x14ac:dyDescent="0.35">
      <c r="E3346" t="s">
        <v>22392</v>
      </c>
      <c r="F3346" t="s">
        <v>3582</v>
      </c>
    </row>
    <row r="3347" spans="5:6" x14ac:dyDescent="0.35">
      <c r="E3347" t="s">
        <v>22547</v>
      </c>
      <c r="F3347" t="s">
        <v>9627</v>
      </c>
    </row>
    <row r="3348" spans="5:6" x14ac:dyDescent="0.35">
      <c r="E3348" t="s">
        <v>18178</v>
      </c>
      <c r="F3348" t="s">
        <v>9471</v>
      </c>
    </row>
    <row r="3349" spans="5:6" x14ac:dyDescent="0.35">
      <c r="E3349" t="s">
        <v>327</v>
      </c>
      <c r="F3349" t="s">
        <v>4770</v>
      </c>
    </row>
    <row r="3350" spans="5:6" x14ac:dyDescent="0.35">
      <c r="E3350" t="s">
        <v>31196</v>
      </c>
      <c r="F3350" t="s">
        <v>4206</v>
      </c>
    </row>
    <row r="3351" spans="5:6" x14ac:dyDescent="0.35">
      <c r="E3351" t="s">
        <v>22357</v>
      </c>
      <c r="F3351" t="s">
        <v>8520</v>
      </c>
    </row>
    <row r="3352" spans="5:6" x14ac:dyDescent="0.35">
      <c r="E3352" t="s">
        <v>22358</v>
      </c>
      <c r="F3352" t="s">
        <v>28498</v>
      </c>
    </row>
    <row r="3353" spans="5:6" x14ac:dyDescent="0.35">
      <c r="E3353" t="s">
        <v>22359</v>
      </c>
      <c r="F3353" t="s">
        <v>10695</v>
      </c>
    </row>
    <row r="3354" spans="5:6" x14ac:dyDescent="0.35">
      <c r="E3354" t="s">
        <v>23455</v>
      </c>
      <c r="F3354" t="s">
        <v>15318</v>
      </c>
    </row>
    <row r="3355" spans="5:6" x14ac:dyDescent="0.35">
      <c r="E3355" t="s">
        <v>23458</v>
      </c>
      <c r="F3355" t="s">
        <v>18293</v>
      </c>
    </row>
    <row r="3356" spans="5:6" x14ac:dyDescent="0.35">
      <c r="E3356" t="s">
        <v>24028</v>
      </c>
      <c r="F3356" t="s">
        <v>4755</v>
      </c>
    </row>
    <row r="3357" spans="5:6" x14ac:dyDescent="0.35">
      <c r="E3357" t="s">
        <v>22291</v>
      </c>
      <c r="F3357" t="s">
        <v>8632</v>
      </c>
    </row>
    <row r="3358" spans="5:6" x14ac:dyDescent="0.35">
      <c r="E3358" t="s">
        <v>22634</v>
      </c>
      <c r="F3358" t="s">
        <v>9076</v>
      </c>
    </row>
    <row r="3359" spans="5:6" x14ac:dyDescent="0.35">
      <c r="E3359" t="s">
        <v>29082</v>
      </c>
      <c r="F3359" t="s">
        <v>16466</v>
      </c>
    </row>
    <row r="3360" spans="5:6" x14ac:dyDescent="0.35">
      <c r="E3360" t="s">
        <v>16721</v>
      </c>
      <c r="F3360" t="s">
        <v>21418</v>
      </c>
    </row>
    <row r="3361" spans="5:6" x14ac:dyDescent="0.35">
      <c r="E3361" t="s">
        <v>20998</v>
      </c>
      <c r="F3361" t="s">
        <v>26898</v>
      </c>
    </row>
    <row r="3362" spans="5:6" x14ac:dyDescent="0.35">
      <c r="E3362" t="s">
        <v>24522</v>
      </c>
      <c r="F3362" t="s">
        <v>26911</v>
      </c>
    </row>
    <row r="3363" spans="5:6" x14ac:dyDescent="0.35">
      <c r="E3363" t="s">
        <v>27905</v>
      </c>
      <c r="F3363" t="s">
        <v>26922</v>
      </c>
    </row>
    <row r="3364" spans="5:6" x14ac:dyDescent="0.35">
      <c r="E3364" t="s">
        <v>27248</v>
      </c>
      <c r="F3364" t="s">
        <v>26931</v>
      </c>
    </row>
    <row r="3365" spans="5:6" x14ac:dyDescent="0.35">
      <c r="E3365" t="s">
        <v>3225</v>
      </c>
      <c r="F3365" t="s">
        <v>26936</v>
      </c>
    </row>
    <row r="3366" spans="5:6" x14ac:dyDescent="0.35">
      <c r="E3366" t="s">
        <v>23844</v>
      </c>
      <c r="F3366" t="s">
        <v>27008</v>
      </c>
    </row>
    <row r="3367" spans="5:6" x14ac:dyDescent="0.35">
      <c r="E3367" t="s">
        <v>16791</v>
      </c>
      <c r="F3367" t="s">
        <v>27022</v>
      </c>
    </row>
    <row r="3368" spans="5:6" x14ac:dyDescent="0.35">
      <c r="E3368" t="s">
        <v>23633</v>
      </c>
      <c r="F3368" t="s">
        <v>27027</v>
      </c>
    </row>
    <row r="3369" spans="5:6" x14ac:dyDescent="0.35">
      <c r="E3369" t="s">
        <v>22518</v>
      </c>
      <c r="F3369" t="s">
        <v>27033</v>
      </c>
    </row>
    <row r="3370" spans="5:6" x14ac:dyDescent="0.35">
      <c r="E3370" t="s">
        <v>31261</v>
      </c>
      <c r="F3370" t="s">
        <v>27054</v>
      </c>
    </row>
    <row r="3371" spans="5:6" x14ac:dyDescent="0.35">
      <c r="E3371" t="s">
        <v>16694</v>
      </c>
      <c r="F3371" t="s">
        <v>27063</v>
      </c>
    </row>
    <row r="3372" spans="5:6" x14ac:dyDescent="0.35">
      <c r="E3372" t="s">
        <v>31258</v>
      </c>
      <c r="F3372" t="s">
        <v>27072</v>
      </c>
    </row>
    <row r="3373" spans="5:6" x14ac:dyDescent="0.35">
      <c r="E3373" t="s">
        <v>8162</v>
      </c>
      <c r="F3373" t="s">
        <v>27084</v>
      </c>
    </row>
    <row r="3374" spans="5:6" x14ac:dyDescent="0.35">
      <c r="E3374" t="s">
        <v>16607</v>
      </c>
      <c r="F3374" t="s">
        <v>27089</v>
      </c>
    </row>
    <row r="3375" spans="5:6" x14ac:dyDescent="0.35">
      <c r="E3375" t="s">
        <v>23805</v>
      </c>
      <c r="F3375" t="s">
        <v>12335</v>
      </c>
    </row>
    <row r="3376" spans="5:6" x14ac:dyDescent="0.35">
      <c r="E3376" t="s">
        <v>24027</v>
      </c>
      <c r="F3376" t="s">
        <v>28548</v>
      </c>
    </row>
    <row r="3377" spans="5:6" x14ac:dyDescent="0.35">
      <c r="E3377" t="s">
        <v>6732</v>
      </c>
      <c r="F3377" t="s">
        <v>26604</v>
      </c>
    </row>
    <row r="3378" spans="5:6" x14ac:dyDescent="0.35">
      <c r="E3378" t="s">
        <v>6778</v>
      </c>
      <c r="F3378" t="s">
        <v>26893</v>
      </c>
    </row>
    <row r="3379" spans="5:6" x14ac:dyDescent="0.35">
      <c r="E3379" t="s">
        <v>7000</v>
      </c>
      <c r="F3379" t="s">
        <v>26952</v>
      </c>
    </row>
    <row r="3380" spans="5:6" x14ac:dyDescent="0.35">
      <c r="E3380" t="s">
        <v>7005</v>
      </c>
      <c r="F3380" t="s">
        <v>9755</v>
      </c>
    </row>
    <row r="3381" spans="5:6" x14ac:dyDescent="0.35">
      <c r="E3381" t="s">
        <v>7047</v>
      </c>
      <c r="F3381" t="s">
        <v>2744</v>
      </c>
    </row>
    <row r="3382" spans="5:6" x14ac:dyDescent="0.35">
      <c r="E3382" t="s">
        <v>16538</v>
      </c>
      <c r="F3382" t="s">
        <v>28543</v>
      </c>
    </row>
    <row r="3383" spans="5:6" x14ac:dyDescent="0.35">
      <c r="E3383" t="s">
        <v>16746</v>
      </c>
      <c r="F3383" t="s">
        <v>5043</v>
      </c>
    </row>
    <row r="3384" spans="5:6" x14ac:dyDescent="0.35">
      <c r="E3384" t="s">
        <v>17106</v>
      </c>
      <c r="F3384" t="s">
        <v>1343</v>
      </c>
    </row>
    <row r="3385" spans="5:6" x14ac:dyDescent="0.35">
      <c r="E3385" t="s">
        <v>18954</v>
      </c>
      <c r="F3385" t="s">
        <v>26996</v>
      </c>
    </row>
    <row r="3386" spans="5:6" x14ac:dyDescent="0.35">
      <c r="E3386" t="s">
        <v>19071</v>
      </c>
      <c r="F3386" t="s">
        <v>6088</v>
      </c>
    </row>
    <row r="3387" spans="5:6" x14ac:dyDescent="0.35">
      <c r="E3387" t="s">
        <v>19669</v>
      </c>
      <c r="F3387" t="s">
        <v>1198</v>
      </c>
    </row>
    <row r="3388" spans="5:6" x14ac:dyDescent="0.35">
      <c r="E3388" t="s">
        <v>23161</v>
      </c>
      <c r="F3388" t="s">
        <v>7800</v>
      </c>
    </row>
    <row r="3389" spans="5:6" x14ac:dyDescent="0.35">
      <c r="E3389" t="s">
        <v>23465</v>
      </c>
      <c r="F3389" t="s">
        <v>9511</v>
      </c>
    </row>
    <row r="3390" spans="5:6" x14ac:dyDescent="0.35">
      <c r="E3390" t="s">
        <v>23563</v>
      </c>
      <c r="F3390" t="s">
        <v>9517</v>
      </c>
    </row>
    <row r="3391" spans="5:6" x14ac:dyDescent="0.35">
      <c r="E3391" t="s">
        <v>23672</v>
      </c>
      <c r="F3391" t="s">
        <v>9519</v>
      </c>
    </row>
    <row r="3392" spans="5:6" x14ac:dyDescent="0.35">
      <c r="E3392" t="s">
        <v>23903</v>
      </c>
      <c r="F3392" t="s">
        <v>15822</v>
      </c>
    </row>
    <row r="3393" spans="5:6" x14ac:dyDescent="0.35">
      <c r="E3393" t="s">
        <v>23971</v>
      </c>
      <c r="F3393" t="s">
        <v>4605</v>
      </c>
    </row>
    <row r="3394" spans="5:6" x14ac:dyDescent="0.35">
      <c r="E3394" t="s">
        <v>24247</v>
      </c>
      <c r="F3394" t="s">
        <v>6448</v>
      </c>
    </row>
    <row r="3395" spans="5:6" x14ac:dyDescent="0.35">
      <c r="E3395" t="s">
        <v>30372</v>
      </c>
      <c r="F3395" t="s">
        <v>14231</v>
      </c>
    </row>
    <row r="3396" spans="5:6" x14ac:dyDescent="0.35">
      <c r="E3396" t="s">
        <v>30660</v>
      </c>
      <c r="F3396" t="s">
        <v>21846</v>
      </c>
    </row>
    <row r="3397" spans="5:6" x14ac:dyDescent="0.35">
      <c r="E3397" t="s">
        <v>30716</v>
      </c>
      <c r="F3397" t="s">
        <v>15983</v>
      </c>
    </row>
    <row r="3398" spans="5:6" x14ac:dyDescent="0.35">
      <c r="E3398" t="s">
        <v>30768</v>
      </c>
      <c r="F3398" t="s">
        <v>9171</v>
      </c>
    </row>
    <row r="3399" spans="5:6" x14ac:dyDescent="0.35">
      <c r="E3399" t="s">
        <v>31016</v>
      </c>
      <c r="F3399" t="s">
        <v>9275</v>
      </c>
    </row>
    <row r="3400" spans="5:6" x14ac:dyDescent="0.35">
      <c r="E3400" t="s">
        <v>31408</v>
      </c>
      <c r="F3400" t="s">
        <v>22197</v>
      </c>
    </row>
    <row r="3401" spans="5:6" x14ac:dyDescent="0.35">
      <c r="E3401" t="s">
        <v>31576</v>
      </c>
      <c r="F3401" t="s">
        <v>26916</v>
      </c>
    </row>
    <row r="3402" spans="5:6" x14ac:dyDescent="0.35">
      <c r="E3402" t="s">
        <v>31715</v>
      </c>
      <c r="F3402" t="s">
        <v>26946</v>
      </c>
    </row>
    <row r="3403" spans="5:6" x14ac:dyDescent="0.35">
      <c r="E3403" t="s">
        <v>28615</v>
      </c>
      <c r="F3403" t="s">
        <v>13479</v>
      </c>
    </row>
    <row r="3404" spans="5:6" x14ac:dyDescent="0.35">
      <c r="E3404" t="s">
        <v>30379</v>
      </c>
      <c r="F3404" t="s">
        <v>4644</v>
      </c>
    </row>
    <row r="3405" spans="5:6" x14ac:dyDescent="0.35">
      <c r="E3405" t="s">
        <v>3330</v>
      </c>
      <c r="F3405" t="s">
        <v>3961</v>
      </c>
    </row>
    <row r="3406" spans="5:6" x14ac:dyDescent="0.35">
      <c r="E3406" t="s">
        <v>30268</v>
      </c>
      <c r="F3406" t="s">
        <v>9260</v>
      </c>
    </row>
    <row r="3407" spans="5:6" x14ac:dyDescent="0.35">
      <c r="E3407" t="s">
        <v>6807</v>
      </c>
      <c r="F3407" t="s">
        <v>9119</v>
      </c>
    </row>
    <row r="3408" spans="5:6" x14ac:dyDescent="0.35">
      <c r="E3408" t="s">
        <v>26674</v>
      </c>
      <c r="F3408" t="s">
        <v>4096</v>
      </c>
    </row>
    <row r="3409" spans="5:6" x14ac:dyDescent="0.35">
      <c r="E3409" t="s">
        <v>23765</v>
      </c>
      <c r="F3409" t="s">
        <v>10706</v>
      </c>
    </row>
    <row r="3410" spans="5:6" x14ac:dyDescent="0.35">
      <c r="E3410" t="s">
        <v>27258</v>
      </c>
      <c r="F3410" t="s">
        <v>8725</v>
      </c>
    </row>
    <row r="3411" spans="5:6" x14ac:dyDescent="0.35">
      <c r="E3411" t="s">
        <v>25771</v>
      </c>
      <c r="F3411" t="s">
        <v>12756</v>
      </c>
    </row>
    <row r="3412" spans="5:6" x14ac:dyDescent="0.35">
      <c r="E3412" t="s">
        <v>17835</v>
      </c>
      <c r="F3412" t="s">
        <v>21816</v>
      </c>
    </row>
    <row r="3413" spans="5:6" x14ac:dyDescent="0.35">
      <c r="E3413" t="s">
        <v>28195</v>
      </c>
      <c r="F3413" t="s">
        <v>14936</v>
      </c>
    </row>
    <row r="3414" spans="5:6" x14ac:dyDescent="0.35">
      <c r="E3414" t="s">
        <v>18070</v>
      </c>
      <c r="F3414" t="s">
        <v>1521</v>
      </c>
    </row>
    <row r="3415" spans="5:6" x14ac:dyDescent="0.35">
      <c r="E3415" t="s">
        <v>18868</v>
      </c>
      <c r="F3415" t="s">
        <v>9280</v>
      </c>
    </row>
    <row r="3416" spans="5:6" x14ac:dyDescent="0.35">
      <c r="E3416" t="s">
        <v>30774</v>
      </c>
      <c r="F3416" t="s">
        <v>2514</v>
      </c>
    </row>
    <row r="3417" spans="5:6" x14ac:dyDescent="0.35">
      <c r="E3417" t="s">
        <v>26751</v>
      </c>
      <c r="F3417" t="s">
        <v>9632</v>
      </c>
    </row>
    <row r="3418" spans="5:6" x14ac:dyDescent="0.35">
      <c r="E3418" t="s">
        <v>28770</v>
      </c>
      <c r="F3418" t="s">
        <v>1096</v>
      </c>
    </row>
    <row r="3419" spans="5:6" x14ac:dyDescent="0.35">
      <c r="E3419" t="s">
        <v>22479</v>
      </c>
      <c r="F3419" t="s">
        <v>1608</v>
      </c>
    </row>
    <row r="3420" spans="5:6" x14ac:dyDescent="0.35">
      <c r="E3420" t="s">
        <v>17099</v>
      </c>
      <c r="F3420" t="s">
        <v>1660</v>
      </c>
    </row>
    <row r="3421" spans="5:6" x14ac:dyDescent="0.35">
      <c r="E3421" t="s">
        <v>22661</v>
      </c>
      <c r="F3421" t="s">
        <v>1671</v>
      </c>
    </row>
    <row r="3422" spans="5:6" x14ac:dyDescent="0.35">
      <c r="E3422" t="s">
        <v>24158</v>
      </c>
      <c r="F3422" t="s">
        <v>2078</v>
      </c>
    </row>
    <row r="3423" spans="5:6" x14ac:dyDescent="0.35">
      <c r="E3423" t="s">
        <v>8166</v>
      </c>
      <c r="F3423" t="s">
        <v>6710</v>
      </c>
    </row>
    <row r="3424" spans="5:6" x14ac:dyDescent="0.35">
      <c r="E3424" t="s">
        <v>30215</v>
      </c>
      <c r="F3424" t="s">
        <v>15973</v>
      </c>
    </row>
    <row r="3425" spans="5:6" x14ac:dyDescent="0.35">
      <c r="E3425" t="s">
        <v>16834</v>
      </c>
      <c r="F3425" t="s">
        <v>27389</v>
      </c>
    </row>
    <row r="3426" spans="5:6" x14ac:dyDescent="0.35">
      <c r="E3426" t="s">
        <v>25855</v>
      </c>
      <c r="F3426" t="s">
        <v>22047</v>
      </c>
    </row>
    <row r="3427" spans="5:6" x14ac:dyDescent="0.35">
      <c r="E3427" t="s">
        <v>24170</v>
      </c>
      <c r="F3427" t="s">
        <v>15968</v>
      </c>
    </row>
    <row r="3428" spans="5:6" x14ac:dyDescent="0.35">
      <c r="E3428" t="s">
        <v>26746</v>
      </c>
      <c r="F3428" t="s">
        <v>16049</v>
      </c>
    </row>
    <row r="3429" spans="5:6" x14ac:dyDescent="0.35">
      <c r="E3429" t="s">
        <v>19626</v>
      </c>
      <c r="F3429" t="s">
        <v>16056</v>
      </c>
    </row>
    <row r="3430" spans="5:6" x14ac:dyDescent="0.35">
      <c r="E3430" t="s">
        <v>22502</v>
      </c>
      <c r="F3430" t="s">
        <v>27045</v>
      </c>
    </row>
    <row r="3431" spans="5:6" x14ac:dyDescent="0.35">
      <c r="E3431" t="s">
        <v>31133</v>
      </c>
      <c r="F3431" t="s">
        <v>21711</v>
      </c>
    </row>
    <row r="3432" spans="5:6" x14ac:dyDescent="0.35">
      <c r="E3432" t="s">
        <v>31386</v>
      </c>
      <c r="F3432" t="s">
        <v>14313</v>
      </c>
    </row>
    <row r="3433" spans="5:6" x14ac:dyDescent="0.35">
      <c r="E3433" t="s">
        <v>24045</v>
      </c>
      <c r="F3433" t="s">
        <v>4446</v>
      </c>
    </row>
    <row r="3434" spans="5:6" x14ac:dyDescent="0.35">
      <c r="E3434" t="s">
        <v>17627</v>
      </c>
      <c r="F3434" t="s">
        <v>13939</v>
      </c>
    </row>
    <row r="3435" spans="5:6" x14ac:dyDescent="0.35">
      <c r="E3435" t="s">
        <v>30782</v>
      </c>
      <c r="F3435" t="s">
        <v>4656</v>
      </c>
    </row>
    <row r="3436" spans="5:6" x14ac:dyDescent="0.35">
      <c r="E3436" t="s">
        <v>17857</v>
      </c>
      <c r="F3436" t="s">
        <v>14371</v>
      </c>
    </row>
    <row r="3437" spans="5:6" x14ac:dyDescent="0.35">
      <c r="E3437" t="s">
        <v>5832</v>
      </c>
      <c r="F3437" t="s">
        <v>15812</v>
      </c>
    </row>
    <row r="3438" spans="5:6" x14ac:dyDescent="0.35">
      <c r="E3438" t="s">
        <v>16910</v>
      </c>
      <c r="F3438" t="s">
        <v>2760</v>
      </c>
    </row>
    <row r="3439" spans="5:6" x14ac:dyDescent="0.35">
      <c r="E3439" t="s">
        <v>16905</v>
      </c>
      <c r="F3439" t="s">
        <v>13303</v>
      </c>
    </row>
    <row r="3440" spans="5:6" x14ac:dyDescent="0.35">
      <c r="E3440" t="s">
        <v>16511</v>
      </c>
      <c r="F3440" t="s">
        <v>18478</v>
      </c>
    </row>
    <row r="3441" spans="5:6" x14ac:dyDescent="0.35">
      <c r="E3441" t="s">
        <v>30672</v>
      </c>
      <c r="F3441" t="s">
        <v>26722</v>
      </c>
    </row>
    <row r="3442" spans="5:6" x14ac:dyDescent="0.35">
      <c r="E3442" t="s">
        <v>29197</v>
      </c>
      <c r="F3442" t="s">
        <v>1117</v>
      </c>
    </row>
    <row r="3443" spans="5:6" x14ac:dyDescent="0.35">
      <c r="E3443" t="s">
        <v>22410</v>
      </c>
      <c r="F3443" t="s">
        <v>9484</v>
      </c>
    </row>
    <row r="3444" spans="5:6" x14ac:dyDescent="0.35">
      <c r="E3444" t="s">
        <v>30792</v>
      </c>
      <c r="F3444" t="s">
        <v>9488</v>
      </c>
    </row>
    <row r="3445" spans="5:6" x14ac:dyDescent="0.35">
      <c r="E3445" t="s">
        <v>23978</v>
      </c>
      <c r="F3445" t="s">
        <v>11059</v>
      </c>
    </row>
    <row r="3446" spans="5:6" x14ac:dyDescent="0.35">
      <c r="E3446" t="s">
        <v>26176</v>
      </c>
      <c r="F3446" t="s">
        <v>6199</v>
      </c>
    </row>
    <row r="3447" spans="5:6" x14ac:dyDescent="0.35">
      <c r="E3447" t="s">
        <v>8024</v>
      </c>
      <c r="F3447" t="s">
        <v>15244</v>
      </c>
    </row>
    <row r="3448" spans="5:6" x14ac:dyDescent="0.35">
      <c r="E3448" t="s">
        <v>28227</v>
      </c>
      <c r="F3448" t="s">
        <v>26572</v>
      </c>
    </row>
    <row r="3449" spans="5:6" x14ac:dyDescent="0.35">
      <c r="E3449" t="s">
        <v>17613</v>
      </c>
      <c r="F3449" t="s">
        <v>27152</v>
      </c>
    </row>
    <row r="3450" spans="5:6" x14ac:dyDescent="0.35">
      <c r="E3450" t="s">
        <v>32005</v>
      </c>
      <c r="F3450" t="s">
        <v>27354</v>
      </c>
    </row>
    <row r="3451" spans="5:6" x14ac:dyDescent="0.35">
      <c r="E3451" t="s">
        <v>31350</v>
      </c>
      <c r="F3451" t="s">
        <v>8819</v>
      </c>
    </row>
    <row r="3452" spans="5:6" x14ac:dyDescent="0.35">
      <c r="E3452" t="s">
        <v>23864</v>
      </c>
      <c r="F3452" t="s">
        <v>16042</v>
      </c>
    </row>
    <row r="3453" spans="5:6" x14ac:dyDescent="0.35">
      <c r="E3453" t="s">
        <v>28769</v>
      </c>
      <c r="F3453" t="s">
        <v>14483</v>
      </c>
    </row>
    <row r="3454" spans="5:6" x14ac:dyDescent="0.35">
      <c r="E3454" t="s">
        <v>22387</v>
      </c>
      <c r="F3454" t="s">
        <v>9244</v>
      </c>
    </row>
    <row r="3455" spans="5:6" x14ac:dyDescent="0.35">
      <c r="E3455" t="s">
        <v>22453</v>
      </c>
      <c r="F3455" t="s">
        <v>6300</v>
      </c>
    </row>
    <row r="3456" spans="5:6" x14ac:dyDescent="0.35">
      <c r="E3456" t="s">
        <v>30279</v>
      </c>
      <c r="F3456" t="s">
        <v>16264</v>
      </c>
    </row>
    <row r="3457" spans="5:6" x14ac:dyDescent="0.35">
      <c r="E3457" t="s">
        <v>16071</v>
      </c>
      <c r="F3457" t="s">
        <v>4905</v>
      </c>
    </row>
    <row r="3458" spans="5:6" x14ac:dyDescent="0.35">
      <c r="E3458" t="s">
        <v>31714</v>
      </c>
      <c r="F3458" t="s">
        <v>15782</v>
      </c>
    </row>
    <row r="3459" spans="5:6" x14ac:dyDescent="0.35">
      <c r="E3459" t="s">
        <v>20212</v>
      </c>
      <c r="F3459" t="s">
        <v>2269</v>
      </c>
    </row>
    <row r="3460" spans="5:6" x14ac:dyDescent="0.35">
      <c r="E3460" t="s">
        <v>20261</v>
      </c>
      <c r="F3460" t="s">
        <v>9363</v>
      </c>
    </row>
    <row r="3461" spans="5:6" x14ac:dyDescent="0.35">
      <c r="E3461" t="s">
        <v>15169</v>
      </c>
      <c r="F3461" t="s">
        <v>2591</v>
      </c>
    </row>
    <row r="3462" spans="5:6" x14ac:dyDescent="0.35">
      <c r="E3462" t="s">
        <v>26206</v>
      </c>
      <c r="F3462" t="s">
        <v>2307</v>
      </c>
    </row>
    <row r="3463" spans="5:6" x14ac:dyDescent="0.35">
      <c r="E3463" t="s">
        <v>5696</v>
      </c>
      <c r="F3463" t="s">
        <v>4319</v>
      </c>
    </row>
    <row r="3464" spans="5:6" x14ac:dyDescent="0.35">
      <c r="E3464" t="s">
        <v>31333</v>
      </c>
      <c r="F3464" t="s">
        <v>11870</v>
      </c>
    </row>
    <row r="3465" spans="5:6" x14ac:dyDescent="0.35">
      <c r="E3465" t="s">
        <v>31368</v>
      </c>
      <c r="F3465" t="s">
        <v>6267</v>
      </c>
    </row>
    <row r="3466" spans="5:6" x14ac:dyDescent="0.35">
      <c r="E3466" t="s">
        <v>16723</v>
      </c>
      <c r="F3466" t="s">
        <v>2614</v>
      </c>
    </row>
    <row r="3467" spans="5:6" x14ac:dyDescent="0.35">
      <c r="E3467" t="s">
        <v>17546</v>
      </c>
      <c r="F3467" t="s">
        <v>1206</v>
      </c>
    </row>
    <row r="3468" spans="5:6" x14ac:dyDescent="0.35">
      <c r="E3468" t="s">
        <v>16799</v>
      </c>
      <c r="F3468" t="s">
        <v>13149</v>
      </c>
    </row>
    <row r="3469" spans="5:6" x14ac:dyDescent="0.35">
      <c r="E3469" t="s">
        <v>29180</v>
      </c>
      <c r="F3469" t="s">
        <v>6441</v>
      </c>
    </row>
    <row r="3470" spans="5:6" x14ac:dyDescent="0.35">
      <c r="E3470" t="s">
        <v>31406</v>
      </c>
      <c r="F3470" t="s">
        <v>9672</v>
      </c>
    </row>
    <row r="3471" spans="5:6" x14ac:dyDescent="0.35">
      <c r="E3471" t="s">
        <v>27290</v>
      </c>
      <c r="F3471" t="s">
        <v>21826</v>
      </c>
    </row>
    <row r="3472" spans="5:6" x14ac:dyDescent="0.35">
      <c r="E3472" t="s">
        <v>16937</v>
      </c>
      <c r="F3472" t="s">
        <v>13383</v>
      </c>
    </row>
    <row r="3473" spans="5:6" x14ac:dyDescent="0.35">
      <c r="E3473" t="s">
        <v>31521</v>
      </c>
      <c r="F3473" t="s">
        <v>26536</v>
      </c>
    </row>
    <row r="3474" spans="5:6" x14ac:dyDescent="0.35">
      <c r="E3474" t="s">
        <v>20171</v>
      </c>
      <c r="F3474" t="s">
        <v>26541</v>
      </c>
    </row>
    <row r="3475" spans="5:6" x14ac:dyDescent="0.35">
      <c r="E3475" t="s">
        <v>22576</v>
      </c>
      <c r="F3475" t="s">
        <v>27127</v>
      </c>
    </row>
    <row r="3476" spans="5:6" x14ac:dyDescent="0.35">
      <c r="E3476" t="s">
        <v>18184</v>
      </c>
      <c r="F3476" t="s">
        <v>27132</v>
      </c>
    </row>
    <row r="3477" spans="5:6" x14ac:dyDescent="0.35">
      <c r="E3477" t="s">
        <v>30785</v>
      </c>
      <c r="F3477" t="s">
        <v>27142</v>
      </c>
    </row>
    <row r="3478" spans="5:6" x14ac:dyDescent="0.35">
      <c r="E3478" t="s">
        <v>27278</v>
      </c>
      <c r="F3478" t="s">
        <v>27374</v>
      </c>
    </row>
    <row r="3479" spans="5:6" x14ac:dyDescent="0.35">
      <c r="E3479" t="s">
        <v>28018</v>
      </c>
      <c r="F3479" t="s">
        <v>27384</v>
      </c>
    </row>
    <row r="3480" spans="5:6" x14ac:dyDescent="0.35">
      <c r="E3480" t="s">
        <v>378</v>
      </c>
      <c r="F3480" t="s">
        <v>27400</v>
      </c>
    </row>
    <row r="3481" spans="5:6" x14ac:dyDescent="0.35">
      <c r="E3481" t="s">
        <v>29232</v>
      </c>
      <c r="F3481" t="s">
        <v>28258</v>
      </c>
    </row>
    <row r="3482" spans="5:6" x14ac:dyDescent="0.35">
      <c r="E3482" t="s">
        <v>23585</v>
      </c>
      <c r="F3482" t="s">
        <v>8699</v>
      </c>
    </row>
    <row r="3483" spans="5:6" x14ac:dyDescent="0.35">
      <c r="E3483" t="s">
        <v>30770</v>
      </c>
      <c r="F3483" t="s">
        <v>9820</v>
      </c>
    </row>
    <row r="3484" spans="5:6" x14ac:dyDescent="0.35">
      <c r="E3484" t="s">
        <v>206</v>
      </c>
      <c r="F3484" t="s">
        <v>8993</v>
      </c>
    </row>
    <row r="3485" spans="5:6" x14ac:dyDescent="0.35">
      <c r="E3485" t="s">
        <v>1787</v>
      </c>
      <c r="F3485" t="s">
        <v>21702</v>
      </c>
    </row>
    <row r="3486" spans="5:6" x14ac:dyDescent="0.35">
      <c r="E3486" t="s">
        <v>23631</v>
      </c>
      <c r="F3486" t="s">
        <v>5009</v>
      </c>
    </row>
    <row r="3487" spans="5:6" x14ac:dyDescent="0.35">
      <c r="E3487" t="s">
        <v>22366</v>
      </c>
      <c r="F3487" t="s">
        <v>13470</v>
      </c>
    </row>
    <row r="3488" spans="5:6" x14ac:dyDescent="0.35">
      <c r="E3488" t="s">
        <v>22484</v>
      </c>
      <c r="F3488" t="s">
        <v>9541</v>
      </c>
    </row>
    <row r="3489" spans="5:6" x14ac:dyDescent="0.35">
      <c r="E3489" t="s">
        <v>16642</v>
      </c>
      <c r="F3489" t="s">
        <v>9546</v>
      </c>
    </row>
    <row r="3490" spans="5:6" x14ac:dyDescent="0.35">
      <c r="E3490" t="s">
        <v>18855</v>
      </c>
      <c r="F3490" t="s">
        <v>9548</v>
      </c>
    </row>
    <row r="3491" spans="5:6" x14ac:dyDescent="0.35">
      <c r="E3491" t="s">
        <v>31124</v>
      </c>
      <c r="F3491" t="s">
        <v>9550</v>
      </c>
    </row>
    <row r="3492" spans="5:6" x14ac:dyDescent="0.35">
      <c r="E3492" t="s">
        <v>23595</v>
      </c>
      <c r="F3492" t="s">
        <v>9554</v>
      </c>
    </row>
    <row r="3493" spans="5:6" x14ac:dyDescent="0.35">
      <c r="E3493" t="s">
        <v>28772</v>
      </c>
      <c r="F3493" t="s">
        <v>12679</v>
      </c>
    </row>
    <row r="3494" spans="5:6" x14ac:dyDescent="0.35">
      <c r="E3494" t="s">
        <v>23172</v>
      </c>
      <c r="F3494" t="s">
        <v>12818</v>
      </c>
    </row>
    <row r="3495" spans="5:6" x14ac:dyDescent="0.35">
      <c r="E3495" t="s">
        <v>17350</v>
      </c>
      <c r="F3495" t="s">
        <v>28430</v>
      </c>
    </row>
    <row r="3496" spans="5:6" x14ac:dyDescent="0.35">
      <c r="E3496" t="s">
        <v>19224</v>
      </c>
      <c r="F3496" t="s">
        <v>14405</v>
      </c>
    </row>
    <row r="3497" spans="5:6" x14ac:dyDescent="0.35">
      <c r="E3497" t="s">
        <v>25712</v>
      </c>
      <c r="F3497" t="s">
        <v>26401</v>
      </c>
    </row>
    <row r="3498" spans="5:6" x14ac:dyDescent="0.35">
      <c r="E3498" t="s">
        <v>31054</v>
      </c>
      <c r="F3498" t="s">
        <v>1810</v>
      </c>
    </row>
    <row r="3499" spans="5:6" x14ac:dyDescent="0.35">
      <c r="E3499" t="s">
        <v>31058</v>
      </c>
      <c r="F3499" t="s">
        <v>10121</v>
      </c>
    </row>
    <row r="3500" spans="5:6" x14ac:dyDescent="0.35">
      <c r="E3500" t="s">
        <v>31068</v>
      </c>
      <c r="F3500" t="s">
        <v>9287</v>
      </c>
    </row>
    <row r="3501" spans="5:6" x14ac:dyDescent="0.35">
      <c r="E3501" t="s">
        <v>31069</v>
      </c>
      <c r="F3501" t="s">
        <v>15626</v>
      </c>
    </row>
    <row r="3502" spans="5:6" x14ac:dyDescent="0.35">
      <c r="E3502" t="s">
        <v>31071</v>
      </c>
      <c r="F3502" t="s">
        <v>2696</v>
      </c>
    </row>
    <row r="3503" spans="5:6" x14ac:dyDescent="0.35">
      <c r="E3503" t="s">
        <v>31079</v>
      </c>
      <c r="F3503" t="s">
        <v>8736</v>
      </c>
    </row>
    <row r="3504" spans="5:6" x14ac:dyDescent="0.35">
      <c r="E3504" t="s">
        <v>31085</v>
      </c>
      <c r="F3504" t="s">
        <v>9502</v>
      </c>
    </row>
    <row r="3505" spans="5:6" x14ac:dyDescent="0.35">
      <c r="E3505" t="s">
        <v>31431</v>
      </c>
      <c r="F3505" t="s">
        <v>9507</v>
      </c>
    </row>
    <row r="3506" spans="5:6" x14ac:dyDescent="0.35">
      <c r="E3506" t="s">
        <v>31444</v>
      </c>
      <c r="F3506" t="s">
        <v>9509</v>
      </c>
    </row>
    <row r="3507" spans="5:6" x14ac:dyDescent="0.35">
      <c r="E3507" t="s">
        <v>31473</v>
      </c>
      <c r="F3507" t="s">
        <v>9513</v>
      </c>
    </row>
    <row r="3508" spans="5:6" x14ac:dyDescent="0.35">
      <c r="E3508" t="s">
        <v>31482</v>
      </c>
      <c r="F3508" t="s">
        <v>9515</v>
      </c>
    </row>
    <row r="3509" spans="5:6" x14ac:dyDescent="0.35">
      <c r="E3509" t="s">
        <v>31501</v>
      </c>
      <c r="F3509" t="s">
        <v>9521</v>
      </c>
    </row>
    <row r="3510" spans="5:6" x14ac:dyDescent="0.35">
      <c r="E3510" t="s">
        <v>31502</v>
      </c>
      <c r="F3510" t="s">
        <v>11650</v>
      </c>
    </row>
    <row r="3511" spans="5:6" x14ac:dyDescent="0.35">
      <c r="E3511" t="s">
        <v>31518</v>
      </c>
      <c r="F3511" t="s">
        <v>12733</v>
      </c>
    </row>
    <row r="3512" spans="5:6" x14ac:dyDescent="0.35">
      <c r="E3512" t="s">
        <v>28724</v>
      </c>
      <c r="F3512" t="s">
        <v>26903</v>
      </c>
    </row>
    <row r="3513" spans="5:6" x14ac:dyDescent="0.35">
      <c r="E3513" t="s">
        <v>16719</v>
      </c>
      <c r="F3513" t="s">
        <v>27003</v>
      </c>
    </row>
    <row r="3514" spans="5:6" x14ac:dyDescent="0.35">
      <c r="E3514" t="s">
        <v>27320</v>
      </c>
      <c r="F3514" t="s">
        <v>27014</v>
      </c>
    </row>
    <row r="3515" spans="5:6" x14ac:dyDescent="0.35">
      <c r="E3515" t="s">
        <v>17310</v>
      </c>
      <c r="F3515" t="s">
        <v>27078</v>
      </c>
    </row>
    <row r="3516" spans="5:6" x14ac:dyDescent="0.35">
      <c r="E3516" t="s">
        <v>18500</v>
      </c>
      <c r="F3516" t="s">
        <v>18668</v>
      </c>
    </row>
    <row r="3517" spans="5:6" x14ac:dyDescent="0.35">
      <c r="E3517" t="s">
        <v>30718</v>
      </c>
      <c r="F3517" t="s">
        <v>8846</v>
      </c>
    </row>
    <row r="3518" spans="5:6" x14ac:dyDescent="0.35">
      <c r="E3518" t="s">
        <v>23261</v>
      </c>
      <c r="F3518" t="s">
        <v>8808</v>
      </c>
    </row>
    <row r="3519" spans="5:6" x14ac:dyDescent="0.35">
      <c r="E3519" t="s">
        <v>23752</v>
      </c>
      <c r="F3519" t="s">
        <v>10670</v>
      </c>
    </row>
    <row r="3520" spans="5:6" x14ac:dyDescent="0.35">
      <c r="E3520" t="s">
        <v>24032</v>
      </c>
      <c r="F3520" t="s">
        <v>27334</v>
      </c>
    </row>
    <row r="3521" spans="5:6" x14ac:dyDescent="0.35">
      <c r="E3521" t="s">
        <v>31551</v>
      </c>
      <c r="F3521" t="s">
        <v>6181</v>
      </c>
    </row>
    <row r="3522" spans="5:6" x14ac:dyDescent="0.35">
      <c r="E3522" t="s">
        <v>3842</v>
      </c>
      <c r="F3522" t="s">
        <v>26959</v>
      </c>
    </row>
    <row r="3523" spans="5:6" x14ac:dyDescent="0.35">
      <c r="E3523" t="s">
        <v>19118</v>
      </c>
      <c r="F3523" t="s">
        <v>14295</v>
      </c>
    </row>
    <row r="3524" spans="5:6" x14ac:dyDescent="0.35">
      <c r="E3524" t="s">
        <v>23503</v>
      </c>
      <c r="F3524" t="s">
        <v>15686</v>
      </c>
    </row>
    <row r="3525" spans="5:6" x14ac:dyDescent="0.35">
      <c r="E3525" t="s">
        <v>28761</v>
      </c>
      <c r="F3525" t="s">
        <v>15873</v>
      </c>
    </row>
    <row r="3526" spans="5:6" x14ac:dyDescent="0.35">
      <c r="E3526" t="s">
        <v>29118</v>
      </c>
      <c r="F3526" t="s">
        <v>9476</v>
      </c>
    </row>
    <row r="3527" spans="5:6" x14ac:dyDescent="0.35">
      <c r="E3527" t="s">
        <v>5422</v>
      </c>
      <c r="F3527" t="s">
        <v>9478</v>
      </c>
    </row>
    <row r="3528" spans="5:6" x14ac:dyDescent="0.35">
      <c r="E3528" t="s">
        <v>24055</v>
      </c>
      <c r="F3528" t="s">
        <v>9480</v>
      </c>
    </row>
    <row r="3529" spans="5:6" x14ac:dyDescent="0.35">
      <c r="E3529" t="s">
        <v>229</v>
      </c>
      <c r="F3529" t="s">
        <v>9482</v>
      </c>
    </row>
    <row r="3530" spans="5:6" x14ac:dyDescent="0.35">
      <c r="E3530" t="s">
        <v>22655</v>
      </c>
      <c r="F3530" t="s">
        <v>9486</v>
      </c>
    </row>
    <row r="3531" spans="5:6" x14ac:dyDescent="0.35">
      <c r="E3531" t="s">
        <v>26635</v>
      </c>
      <c r="F3531" t="s">
        <v>6391</v>
      </c>
    </row>
    <row r="3532" spans="5:6" x14ac:dyDescent="0.35">
      <c r="E3532" t="s">
        <v>24077</v>
      </c>
      <c r="F3532" t="s">
        <v>27416</v>
      </c>
    </row>
    <row r="3533" spans="5:6" x14ac:dyDescent="0.35">
      <c r="E3533" t="s">
        <v>24152</v>
      </c>
      <c r="F3533" t="s">
        <v>9863</v>
      </c>
    </row>
    <row r="3534" spans="5:6" x14ac:dyDescent="0.35">
      <c r="E3534" t="s">
        <v>23883</v>
      </c>
      <c r="F3534" t="s">
        <v>11321</v>
      </c>
    </row>
    <row r="3535" spans="5:6" x14ac:dyDescent="0.35">
      <c r="E3535" t="s">
        <v>23362</v>
      </c>
      <c r="F3535" t="s">
        <v>18475</v>
      </c>
    </row>
    <row r="3536" spans="5:6" x14ac:dyDescent="0.35">
      <c r="E3536" t="s">
        <v>28728</v>
      </c>
      <c r="F3536" t="s">
        <v>6148</v>
      </c>
    </row>
    <row r="3537" spans="5:6" x14ac:dyDescent="0.35">
      <c r="E3537" t="s">
        <v>8058</v>
      </c>
      <c r="F3537" t="s">
        <v>27106</v>
      </c>
    </row>
    <row r="3538" spans="5:6" x14ac:dyDescent="0.35">
      <c r="E3538" t="s">
        <v>31717</v>
      </c>
      <c r="F3538" t="s">
        <v>27172</v>
      </c>
    </row>
    <row r="3539" spans="5:6" x14ac:dyDescent="0.35">
      <c r="E3539" t="s">
        <v>16809</v>
      </c>
      <c r="F3539" t="s">
        <v>27379</v>
      </c>
    </row>
    <row r="3540" spans="5:6" x14ac:dyDescent="0.35">
      <c r="E3540" t="s">
        <v>31716</v>
      </c>
      <c r="F3540" t="s">
        <v>8541</v>
      </c>
    </row>
    <row r="3541" spans="5:6" x14ac:dyDescent="0.35">
      <c r="E3541" t="s">
        <v>26281</v>
      </c>
      <c r="F3541" t="s">
        <v>9376</v>
      </c>
    </row>
    <row r="3542" spans="5:6" x14ac:dyDescent="0.35">
      <c r="E3542" t="s">
        <v>3840</v>
      </c>
      <c r="F3542" t="s">
        <v>2352</v>
      </c>
    </row>
    <row r="3543" spans="5:6" x14ac:dyDescent="0.35">
      <c r="E3543" t="s">
        <v>24278</v>
      </c>
      <c r="F3543" t="s">
        <v>4713</v>
      </c>
    </row>
    <row r="3544" spans="5:6" x14ac:dyDescent="0.35">
      <c r="E3544" t="s">
        <v>5131</v>
      </c>
      <c r="F3544" t="s">
        <v>4938</v>
      </c>
    </row>
    <row r="3545" spans="5:6" x14ac:dyDescent="0.35">
      <c r="E3545" t="s">
        <v>22656</v>
      </c>
      <c r="F3545" t="s">
        <v>1765</v>
      </c>
    </row>
    <row r="3546" spans="5:6" x14ac:dyDescent="0.35">
      <c r="E3546" t="s">
        <v>31525</v>
      </c>
      <c r="F3546" t="s">
        <v>9198</v>
      </c>
    </row>
    <row r="3547" spans="5:6" x14ac:dyDescent="0.35">
      <c r="E3547" t="s">
        <v>1239</v>
      </c>
      <c r="F3547" t="s">
        <v>9237</v>
      </c>
    </row>
    <row r="3548" spans="5:6" x14ac:dyDescent="0.35">
      <c r="E3548" t="s">
        <v>384</v>
      </c>
      <c r="F3548" t="s">
        <v>14454</v>
      </c>
    </row>
    <row r="3549" spans="5:6" x14ac:dyDescent="0.35">
      <c r="E3549" t="s">
        <v>18094</v>
      </c>
      <c r="F3549" t="s">
        <v>14541</v>
      </c>
    </row>
    <row r="3550" spans="5:6" x14ac:dyDescent="0.35">
      <c r="E3550" t="s">
        <v>15184</v>
      </c>
      <c r="F3550" t="s">
        <v>2206</v>
      </c>
    </row>
    <row r="3551" spans="5:6" x14ac:dyDescent="0.35">
      <c r="E3551" t="s">
        <v>31719</v>
      </c>
      <c r="F3551" t="s">
        <v>27137</v>
      </c>
    </row>
    <row r="3552" spans="5:6" x14ac:dyDescent="0.35">
      <c r="E3552" t="s">
        <v>31718</v>
      </c>
      <c r="F3552" t="s">
        <v>21820</v>
      </c>
    </row>
    <row r="3553" spans="5:6" x14ac:dyDescent="0.35">
      <c r="E3553" t="s">
        <v>3959</v>
      </c>
      <c r="F3553" t="s">
        <v>1014</v>
      </c>
    </row>
    <row r="3554" spans="5:6" x14ac:dyDescent="0.35">
      <c r="E3554" t="s">
        <v>27266</v>
      </c>
      <c r="F3554" t="s">
        <v>1112</v>
      </c>
    </row>
    <row r="3555" spans="5:6" x14ac:dyDescent="0.35">
      <c r="E3555" t="s">
        <v>29207</v>
      </c>
      <c r="F3555" t="s">
        <v>1160</v>
      </c>
    </row>
    <row r="3556" spans="5:6" x14ac:dyDescent="0.35">
      <c r="E3556" t="s">
        <v>16654</v>
      </c>
      <c r="F3556" t="s">
        <v>1586</v>
      </c>
    </row>
    <row r="3557" spans="5:6" x14ac:dyDescent="0.35">
      <c r="E3557" t="s">
        <v>23392</v>
      </c>
      <c r="F3557" t="s">
        <v>1917</v>
      </c>
    </row>
    <row r="3558" spans="5:6" x14ac:dyDescent="0.35">
      <c r="E3558" t="s">
        <v>18535</v>
      </c>
      <c r="F3558" t="s">
        <v>1931</v>
      </c>
    </row>
    <row r="3559" spans="5:6" x14ac:dyDescent="0.35">
      <c r="E3559" t="s">
        <v>8027</v>
      </c>
      <c r="F3559" t="s">
        <v>1943</v>
      </c>
    </row>
    <row r="3560" spans="5:6" x14ac:dyDescent="0.35">
      <c r="E3560" t="s">
        <v>17042</v>
      </c>
      <c r="F3560" t="s">
        <v>1946</v>
      </c>
    </row>
    <row r="3561" spans="5:6" x14ac:dyDescent="0.35">
      <c r="E3561" t="s">
        <v>195</v>
      </c>
      <c r="F3561" t="s">
        <v>1978</v>
      </c>
    </row>
    <row r="3562" spans="5:6" x14ac:dyDescent="0.35">
      <c r="E3562" t="s">
        <v>27242</v>
      </c>
      <c r="F3562" t="s">
        <v>2081</v>
      </c>
    </row>
    <row r="3563" spans="5:6" x14ac:dyDescent="0.35">
      <c r="E3563" t="s">
        <v>24071</v>
      </c>
      <c r="F3563" t="s">
        <v>2096</v>
      </c>
    </row>
    <row r="3564" spans="5:6" x14ac:dyDescent="0.35">
      <c r="E3564" t="s">
        <v>23183</v>
      </c>
      <c r="F3564" t="s">
        <v>2127</v>
      </c>
    </row>
    <row r="3565" spans="5:6" x14ac:dyDescent="0.35">
      <c r="E3565" t="s">
        <v>23532</v>
      </c>
      <c r="F3565" t="s">
        <v>2138</v>
      </c>
    </row>
    <row r="3566" spans="5:6" x14ac:dyDescent="0.35">
      <c r="E3566" t="s">
        <v>23777</v>
      </c>
      <c r="F3566" t="s">
        <v>21592</v>
      </c>
    </row>
    <row r="3567" spans="5:6" x14ac:dyDescent="0.35">
      <c r="E3567" t="s">
        <v>30756</v>
      </c>
      <c r="F3567" t="s">
        <v>27406</v>
      </c>
    </row>
    <row r="3568" spans="5:6" x14ac:dyDescent="0.35">
      <c r="E3568" t="s">
        <v>31436</v>
      </c>
      <c r="F3568" t="s">
        <v>8115</v>
      </c>
    </row>
    <row r="3569" spans="5:6" x14ac:dyDescent="0.35">
      <c r="E3569" t="s">
        <v>23531</v>
      </c>
      <c r="F3569" t="s">
        <v>21849</v>
      </c>
    </row>
    <row r="3570" spans="5:6" x14ac:dyDescent="0.35">
      <c r="E3570" t="s">
        <v>17237</v>
      </c>
      <c r="F3570" t="s">
        <v>2181</v>
      </c>
    </row>
    <row r="3571" spans="5:6" x14ac:dyDescent="0.35">
      <c r="E3571" t="s">
        <v>18179</v>
      </c>
      <c r="F3571" t="s">
        <v>13754</v>
      </c>
    </row>
    <row r="3572" spans="5:6" x14ac:dyDescent="0.35">
      <c r="E3572" t="s">
        <v>5194</v>
      </c>
      <c r="F3572" t="s">
        <v>16248</v>
      </c>
    </row>
    <row r="3573" spans="5:6" x14ac:dyDescent="0.35">
      <c r="E3573" t="s">
        <v>23969</v>
      </c>
      <c r="F3573" t="s">
        <v>6364</v>
      </c>
    </row>
    <row r="3574" spans="5:6" x14ac:dyDescent="0.35">
      <c r="E3574" t="s">
        <v>22520</v>
      </c>
      <c r="F3574" t="s">
        <v>9028</v>
      </c>
    </row>
    <row r="3575" spans="5:6" x14ac:dyDescent="0.35">
      <c r="E3575" t="s">
        <v>23360</v>
      </c>
      <c r="F3575" t="s">
        <v>21842</v>
      </c>
    </row>
    <row r="3576" spans="5:6" x14ac:dyDescent="0.35">
      <c r="E3576" t="s">
        <v>23882</v>
      </c>
      <c r="F3576" t="s">
        <v>21823</v>
      </c>
    </row>
    <row r="3577" spans="5:6" x14ac:dyDescent="0.35">
      <c r="E3577" t="s">
        <v>26780</v>
      </c>
      <c r="F3577" t="s">
        <v>9634</v>
      </c>
    </row>
    <row r="3578" spans="5:6" x14ac:dyDescent="0.35">
      <c r="E3578" t="s">
        <v>26760</v>
      </c>
      <c r="F3578" t="s">
        <v>9161</v>
      </c>
    </row>
    <row r="3579" spans="5:6" x14ac:dyDescent="0.35">
      <c r="E3579" t="s">
        <v>28733</v>
      </c>
      <c r="F3579" t="s">
        <v>6570</v>
      </c>
    </row>
    <row r="3580" spans="5:6" x14ac:dyDescent="0.35">
      <c r="E3580" t="s">
        <v>22386</v>
      </c>
      <c r="F3580" t="s">
        <v>15792</v>
      </c>
    </row>
    <row r="3581" spans="5:6" x14ac:dyDescent="0.35">
      <c r="E3581" t="s">
        <v>22405</v>
      </c>
      <c r="F3581" t="s">
        <v>3658</v>
      </c>
    </row>
    <row r="3582" spans="5:6" x14ac:dyDescent="0.35">
      <c r="E3582" t="s">
        <v>17794</v>
      </c>
      <c r="F3582" t="s">
        <v>11308</v>
      </c>
    </row>
    <row r="3583" spans="5:6" x14ac:dyDescent="0.35">
      <c r="E3583" t="s">
        <v>31721</v>
      </c>
      <c r="F3583" t="s">
        <v>13111</v>
      </c>
    </row>
    <row r="3584" spans="5:6" x14ac:dyDescent="0.35">
      <c r="E3584" t="s">
        <v>30692</v>
      </c>
      <c r="F3584" t="s">
        <v>22194</v>
      </c>
    </row>
    <row r="3585" spans="5:6" x14ac:dyDescent="0.35">
      <c r="E3585" t="s">
        <v>30389</v>
      </c>
      <c r="F3585" t="s">
        <v>30855</v>
      </c>
    </row>
    <row r="3586" spans="5:6" x14ac:dyDescent="0.35">
      <c r="E3586" t="s">
        <v>19130</v>
      </c>
      <c r="F3586" t="s">
        <v>4584</v>
      </c>
    </row>
    <row r="3587" spans="5:6" x14ac:dyDescent="0.35">
      <c r="E3587" t="s">
        <v>8067</v>
      </c>
      <c r="F3587" t="s">
        <v>9552</v>
      </c>
    </row>
    <row r="3588" spans="5:6" x14ac:dyDescent="0.35">
      <c r="E3588" t="s">
        <v>23303</v>
      </c>
      <c r="F3588" t="s">
        <v>16125</v>
      </c>
    </row>
    <row r="3589" spans="5:6" x14ac:dyDescent="0.35">
      <c r="E3589" t="s">
        <v>23253</v>
      </c>
      <c r="F3589" t="s">
        <v>21715</v>
      </c>
    </row>
    <row r="3590" spans="5:6" x14ac:dyDescent="0.35">
      <c r="E3590" t="s">
        <v>15187</v>
      </c>
      <c r="F3590" t="s">
        <v>27121</v>
      </c>
    </row>
    <row r="3591" spans="5:6" x14ac:dyDescent="0.35">
      <c r="E3591" t="s">
        <v>24031</v>
      </c>
      <c r="F3591" t="s">
        <v>27147</v>
      </c>
    </row>
    <row r="3592" spans="5:6" x14ac:dyDescent="0.35">
      <c r="E3592" t="s">
        <v>28209</v>
      </c>
      <c r="F3592" t="s">
        <v>11967</v>
      </c>
    </row>
    <row r="3593" spans="5:6" x14ac:dyDescent="0.35">
      <c r="E3593" t="s">
        <v>20186</v>
      </c>
      <c r="F3593" t="s">
        <v>18487</v>
      </c>
    </row>
    <row r="3594" spans="5:6" x14ac:dyDescent="0.35">
      <c r="E3594" t="s">
        <v>27326</v>
      </c>
      <c r="F3594" t="s">
        <v>16000</v>
      </c>
    </row>
    <row r="3595" spans="5:6" x14ac:dyDescent="0.35">
      <c r="E3595" t="s">
        <v>5671</v>
      </c>
      <c r="F3595" t="s">
        <v>3540</v>
      </c>
    </row>
    <row r="3596" spans="5:6" x14ac:dyDescent="0.35">
      <c r="E3596" t="s">
        <v>26771</v>
      </c>
      <c r="F3596" t="s">
        <v>13340</v>
      </c>
    </row>
    <row r="3597" spans="5:6" x14ac:dyDescent="0.35">
      <c r="E3597" t="s">
        <v>31307</v>
      </c>
      <c r="F3597" t="s">
        <v>21619</v>
      </c>
    </row>
    <row r="3598" spans="5:6" x14ac:dyDescent="0.35">
      <c r="E3598" t="s">
        <v>8181</v>
      </c>
      <c r="F3598" t="s">
        <v>26513</v>
      </c>
    </row>
    <row r="3599" spans="5:6" x14ac:dyDescent="0.35">
      <c r="E3599" t="s">
        <v>27328</v>
      </c>
      <c r="F3599" t="s">
        <v>27112</v>
      </c>
    </row>
    <row r="3600" spans="5:6" x14ac:dyDescent="0.35">
      <c r="E3600" t="s">
        <v>23418</v>
      </c>
      <c r="F3600" t="s">
        <v>27329</v>
      </c>
    </row>
    <row r="3601" spans="5:6" x14ac:dyDescent="0.35">
      <c r="E3601" t="s">
        <v>27327</v>
      </c>
      <c r="F3601" t="s">
        <v>27394</v>
      </c>
    </row>
    <row r="3602" spans="5:6" x14ac:dyDescent="0.35">
      <c r="E3602" t="s">
        <v>3765</v>
      </c>
      <c r="F3602" t="s">
        <v>12535</v>
      </c>
    </row>
    <row r="3603" spans="5:6" x14ac:dyDescent="0.35">
      <c r="E3603" t="s">
        <v>391</v>
      </c>
      <c r="F3603" t="s">
        <v>4900</v>
      </c>
    </row>
    <row r="3604" spans="5:6" x14ac:dyDescent="0.35">
      <c r="E3604" t="s">
        <v>26852</v>
      </c>
      <c r="F3604" t="s">
        <v>11071</v>
      </c>
    </row>
    <row r="3605" spans="5:6" x14ac:dyDescent="0.35">
      <c r="E3605" t="s">
        <v>31992</v>
      </c>
      <c r="F3605" t="s">
        <v>12596</v>
      </c>
    </row>
    <row r="3606" spans="5:6" x14ac:dyDescent="0.35">
      <c r="E3606" t="s">
        <v>31994</v>
      </c>
      <c r="F3606" t="s">
        <v>9636</v>
      </c>
    </row>
    <row r="3607" spans="5:6" x14ac:dyDescent="0.35">
      <c r="E3607" t="s">
        <v>31997</v>
      </c>
      <c r="F3607" t="s">
        <v>21838</v>
      </c>
    </row>
    <row r="3608" spans="5:6" x14ac:dyDescent="0.35">
      <c r="E3608" t="s">
        <v>32003</v>
      </c>
      <c r="F3608" t="s">
        <v>2539</v>
      </c>
    </row>
    <row r="3609" spans="5:6" x14ac:dyDescent="0.35">
      <c r="E3609" t="s">
        <v>31993</v>
      </c>
      <c r="F3609" t="s">
        <v>13131</v>
      </c>
    </row>
    <row r="3610" spans="5:6" x14ac:dyDescent="0.35">
      <c r="E3610" t="s">
        <v>17340</v>
      </c>
      <c r="F3610" t="s">
        <v>3530</v>
      </c>
    </row>
    <row r="3611" spans="5:6" x14ac:dyDescent="0.35">
      <c r="E3611" t="s">
        <v>26853</v>
      </c>
      <c r="F3611" t="s">
        <v>6982</v>
      </c>
    </row>
    <row r="3612" spans="5:6" x14ac:dyDescent="0.35">
      <c r="E3612" t="s">
        <v>22555</v>
      </c>
      <c r="F3612" t="s">
        <v>11796</v>
      </c>
    </row>
    <row r="3613" spans="5:6" x14ac:dyDescent="0.35">
      <c r="E3613" t="s">
        <v>31246</v>
      </c>
      <c r="F3613" t="s">
        <v>18942</v>
      </c>
    </row>
    <row r="3614" spans="5:6" x14ac:dyDescent="0.35">
      <c r="E3614" t="s">
        <v>17495</v>
      </c>
      <c r="F3614" t="s">
        <v>21596</v>
      </c>
    </row>
    <row r="3615" spans="5:6" x14ac:dyDescent="0.35">
      <c r="E3615" t="s">
        <v>8232</v>
      </c>
      <c r="F3615" t="s">
        <v>21623</v>
      </c>
    </row>
    <row r="3616" spans="5:6" x14ac:dyDescent="0.35">
      <c r="E3616" t="s">
        <v>24498</v>
      </c>
      <c r="F3616" t="s">
        <v>1400</v>
      </c>
    </row>
    <row r="3617" spans="5:6" x14ac:dyDescent="0.35">
      <c r="E3617" t="s">
        <v>26190</v>
      </c>
      <c r="F3617" t="s">
        <v>21724</v>
      </c>
    </row>
    <row r="3618" spans="5:6" x14ac:dyDescent="0.35">
      <c r="E3618" t="s">
        <v>17283</v>
      </c>
      <c r="F3618" t="s">
        <v>10095</v>
      </c>
    </row>
    <row r="3619" spans="5:6" x14ac:dyDescent="0.35">
      <c r="E3619" t="s">
        <v>20251</v>
      </c>
      <c r="F3619" t="s">
        <v>1469</v>
      </c>
    </row>
    <row r="3620" spans="5:6" x14ac:dyDescent="0.35">
      <c r="E3620" t="s">
        <v>203</v>
      </c>
      <c r="F3620" t="s">
        <v>1531</v>
      </c>
    </row>
    <row r="3621" spans="5:6" x14ac:dyDescent="0.35">
      <c r="E3621" t="s">
        <v>24098</v>
      </c>
      <c r="F3621" t="s">
        <v>1988</v>
      </c>
    </row>
    <row r="3622" spans="5:6" x14ac:dyDescent="0.35">
      <c r="E3622" t="s">
        <v>17002</v>
      </c>
      <c r="F3622" t="s">
        <v>2045</v>
      </c>
    </row>
    <row r="3623" spans="5:6" x14ac:dyDescent="0.35">
      <c r="E3623" t="s">
        <v>17007</v>
      </c>
      <c r="F3623" t="s">
        <v>16110</v>
      </c>
    </row>
    <row r="3624" spans="5:6" x14ac:dyDescent="0.35">
      <c r="E3624" t="s">
        <v>17844</v>
      </c>
      <c r="F3624" t="s">
        <v>1086</v>
      </c>
    </row>
    <row r="3625" spans="5:6" x14ac:dyDescent="0.35">
      <c r="E3625" t="s">
        <v>23920</v>
      </c>
      <c r="F3625" t="s">
        <v>26547</v>
      </c>
    </row>
    <row r="3626" spans="5:6" x14ac:dyDescent="0.35">
      <c r="E3626" t="s">
        <v>24482</v>
      </c>
      <c r="F3626" t="s">
        <v>26577</v>
      </c>
    </row>
    <row r="3627" spans="5:6" x14ac:dyDescent="0.35">
      <c r="E3627" t="s">
        <v>30729</v>
      </c>
      <c r="F3627" t="s">
        <v>21398</v>
      </c>
    </row>
    <row r="3628" spans="5:6" x14ac:dyDescent="0.35">
      <c r="E3628" t="s">
        <v>30760</v>
      </c>
      <c r="F3628" t="s">
        <v>21403</v>
      </c>
    </row>
    <row r="3629" spans="5:6" x14ac:dyDescent="0.35">
      <c r="E3629" t="s">
        <v>27311</v>
      </c>
      <c r="F3629" t="s">
        <v>13396</v>
      </c>
    </row>
    <row r="3630" spans="5:6" x14ac:dyDescent="0.35">
      <c r="E3630" t="s">
        <v>3445</v>
      </c>
      <c r="F3630" t="s">
        <v>21852</v>
      </c>
    </row>
    <row r="3631" spans="5:6" x14ac:dyDescent="0.35">
      <c r="E3631" t="s">
        <v>9492</v>
      </c>
      <c r="F3631" t="s">
        <v>2331</v>
      </c>
    </row>
    <row r="3632" spans="5:6" x14ac:dyDescent="0.35">
      <c r="E3632" t="s">
        <v>22417</v>
      </c>
      <c r="F3632" t="s">
        <v>9270</v>
      </c>
    </row>
    <row r="3633" spans="5:6" x14ac:dyDescent="0.35">
      <c r="E3633" t="s">
        <v>27265</v>
      </c>
      <c r="F3633" t="s">
        <v>18839</v>
      </c>
    </row>
    <row r="3634" spans="5:6" x14ac:dyDescent="0.35">
      <c r="E3634" t="s">
        <v>26070</v>
      </c>
      <c r="F3634" t="s">
        <v>11545</v>
      </c>
    </row>
    <row r="3635" spans="5:6" x14ac:dyDescent="0.35">
      <c r="E3635" t="s">
        <v>28131</v>
      </c>
      <c r="F3635" t="s">
        <v>26631</v>
      </c>
    </row>
    <row r="3636" spans="5:6" x14ac:dyDescent="0.35">
      <c r="E3636" t="s">
        <v>199</v>
      </c>
      <c r="F3636" t="s">
        <v>27344</v>
      </c>
    </row>
    <row r="3637" spans="5:6" x14ac:dyDescent="0.35">
      <c r="E3637" t="s">
        <v>23443</v>
      </c>
      <c r="F3637" t="s">
        <v>4823</v>
      </c>
    </row>
    <row r="3638" spans="5:6" x14ac:dyDescent="0.35">
      <c r="E3638" t="s">
        <v>16860</v>
      </c>
      <c r="F3638" t="s">
        <v>15866</v>
      </c>
    </row>
    <row r="3639" spans="5:6" x14ac:dyDescent="0.35">
      <c r="E3639" t="s">
        <v>19167</v>
      </c>
      <c r="F3639" t="s">
        <v>9685</v>
      </c>
    </row>
    <row r="3640" spans="5:6" x14ac:dyDescent="0.35">
      <c r="E3640" t="s">
        <v>23862</v>
      </c>
      <c r="F3640" t="s">
        <v>2701</v>
      </c>
    </row>
    <row r="3641" spans="5:6" x14ac:dyDescent="0.35">
      <c r="E3641" t="s">
        <v>27229</v>
      </c>
      <c r="F3641" t="s">
        <v>4718</v>
      </c>
    </row>
    <row r="3642" spans="5:6" x14ac:dyDescent="0.35">
      <c r="E3642" t="s">
        <v>31414</v>
      </c>
      <c r="F3642" t="s">
        <v>12541</v>
      </c>
    </row>
    <row r="3643" spans="5:6" x14ac:dyDescent="0.35">
      <c r="E3643" t="s">
        <v>22396</v>
      </c>
      <c r="F3643" t="s">
        <v>30615</v>
      </c>
    </row>
    <row r="3644" spans="5:6" x14ac:dyDescent="0.35">
      <c r="E3644" t="s">
        <v>17309</v>
      </c>
      <c r="F3644" t="s">
        <v>13163</v>
      </c>
    </row>
    <row r="3645" spans="5:6" x14ac:dyDescent="0.35">
      <c r="E3645" t="s">
        <v>31987</v>
      </c>
      <c r="F3645" t="s">
        <v>9389</v>
      </c>
    </row>
    <row r="3646" spans="5:6" x14ac:dyDescent="0.35">
      <c r="E3646" t="s">
        <v>16808</v>
      </c>
      <c r="F3646" t="s">
        <v>10716</v>
      </c>
    </row>
    <row r="3647" spans="5:6" x14ac:dyDescent="0.35">
      <c r="E3647" t="s">
        <v>18040</v>
      </c>
      <c r="F3647" t="s">
        <v>8559</v>
      </c>
    </row>
    <row r="3648" spans="5:6" x14ac:dyDescent="0.35">
      <c r="E3648" t="s">
        <v>26268</v>
      </c>
      <c r="F3648" t="s">
        <v>2348</v>
      </c>
    </row>
    <row r="3649" spans="5:6" x14ac:dyDescent="0.35">
      <c r="E3649" t="s">
        <v>27309</v>
      </c>
      <c r="F3649" t="s">
        <v>16445</v>
      </c>
    </row>
    <row r="3650" spans="5:6" x14ac:dyDescent="0.35">
      <c r="E3650" t="s">
        <v>5108</v>
      </c>
      <c r="F3650" t="s">
        <v>4056</v>
      </c>
    </row>
    <row r="3651" spans="5:6" x14ac:dyDescent="0.35">
      <c r="E3651" t="s">
        <v>17860</v>
      </c>
      <c r="F3651" t="s">
        <v>1326</v>
      </c>
    </row>
    <row r="3652" spans="5:6" x14ac:dyDescent="0.35">
      <c r="E3652" t="s">
        <v>30289</v>
      </c>
      <c r="F3652" t="s">
        <v>1358</v>
      </c>
    </row>
    <row r="3653" spans="5:6" x14ac:dyDescent="0.35">
      <c r="E3653" t="s">
        <v>17108</v>
      </c>
      <c r="F3653" t="s">
        <v>1362</v>
      </c>
    </row>
    <row r="3654" spans="5:6" x14ac:dyDescent="0.35">
      <c r="E3654" t="s">
        <v>23485</v>
      </c>
      <c r="F3654" t="s">
        <v>1379</v>
      </c>
    </row>
    <row r="3655" spans="5:6" x14ac:dyDescent="0.35">
      <c r="E3655" t="s">
        <v>23496</v>
      </c>
      <c r="F3655" t="s">
        <v>1387</v>
      </c>
    </row>
    <row r="3656" spans="5:6" x14ac:dyDescent="0.35">
      <c r="E3656" t="s">
        <v>16914</v>
      </c>
      <c r="F3656" t="s">
        <v>1391</v>
      </c>
    </row>
    <row r="3657" spans="5:6" x14ac:dyDescent="0.35">
      <c r="E3657" t="s">
        <v>13528</v>
      </c>
      <c r="F3657" t="s">
        <v>1426</v>
      </c>
    </row>
    <row r="3658" spans="5:6" x14ac:dyDescent="0.35">
      <c r="E3658" t="s">
        <v>8098</v>
      </c>
      <c r="F3658" t="s">
        <v>1430</v>
      </c>
    </row>
    <row r="3659" spans="5:6" x14ac:dyDescent="0.35">
      <c r="E3659" t="s">
        <v>18140</v>
      </c>
      <c r="F3659" t="s">
        <v>1443</v>
      </c>
    </row>
    <row r="3660" spans="5:6" x14ac:dyDescent="0.35">
      <c r="E3660" t="s">
        <v>31995</v>
      </c>
      <c r="F3660" t="s">
        <v>1451</v>
      </c>
    </row>
    <row r="3661" spans="5:6" x14ac:dyDescent="0.35">
      <c r="E3661" t="s">
        <v>27221</v>
      </c>
      <c r="F3661" t="s">
        <v>1490</v>
      </c>
    </row>
    <row r="3662" spans="5:6" x14ac:dyDescent="0.35">
      <c r="E3662" t="s">
        <v>31720</v>
      </c>
      <c r="F3662" t="s">
        <v>1495</v>
      </c>
    </row>
    <row r="3663" spans="5:6" x14ac:dyDescent="0.35">
      <c r="E3663" t="s">
        <v>30683</v>
      </c>
      <c r="F3663" t="s">
        <v>1501</v>
      </c>
    </row>
    <row r="3664" spans="5:6" x14ac:dyDescent="0.35">
      <c r="E3664" t="s">
        <v>25804</v>
      </c>
      <c r="F3664" t="s">
        <v>1505</v>
      </c>
    </row>
    <row r="3665" spans="5:6" x14ac:dyDescent="0.35">
      <c r="E3665" t="s">
        <v>18034</v>
      </c>
      <c r="F3665" t="s">
        <v>1509</v>
      </c>
    </row>
    <row r="3666" spans="5:6" x14ac:dyDescent="0.35">
      <c r="E3666" t="s">
        <v>287</v>
      </c>
      <c r="F3666" t="s">
        <v>1517</v>
      </c>
    </row>
    <row r="3667" spans="5:6" x14ac:dyDescent="0.35">
      <c r="E3667" t="s">
        <v>3292</v>
      </c>
      <c r="F3667" t="s">
        <v>1535</v>
      </c>
    </row>
    <row r="3668" spans="5:6" x14ac:dyDescent="0.35">
      <c r="E3668" t="s">
        <v>8295</v>
      </c>
      <c r="F3668" t="s">
        <v>1539</v>
      </c>
    </row>
    <row r="3669" spans="5:6" x14ac:dyDescent="0.35">
      <c r="E3669" t="s">
        <v>17782</v>
      </c>
      <c r="F3669" t="s">
        <v>1686</v>
      </c>
    </row>
    <row r="3670" spans="5:6" x14ac:dyDescent="0.35">
      <c r="E3670" t="s">
        <v>24238</v>
      </c>
      <c r="F3670" t="s">
        <v>1694</v>
      </c>
    </row>
    <row r="3671" spans="5:6" x14ac:dyDescent="0.35">
      <c r="E3671" t="s">
        <v>187</v>
      </c>
      <c r="F3671" t="s">
        <v>1703</v>
      </c>
    </row>
    <row r="3672" spans="5:6" x14ac:dyDescent="0.35">
      <c r="E3672" t="s">
        <v>31723</v>
      </c>
      <c r="F3672" t="s">
        <v>1717</v>
      </c>
    </row>
    <row r="3673" spans="5:6" x14ac:dyDescent="0.35">
      <c r="E3673" t="s">
        <v>23791</v>
      </c>
      <c r="F3673" t="s">
        <v>1724</v>
      </c>
    </row>
    <row r="3674" spans="5:6" x14ac:dyDescent="0.35">
      <c r="E3674" t="s">
        <v>5179</v>
      </c>
      <c r="F3674" t="s">
        <v>1728</v>
      </c>
    </row>
    <row r="3675" spans="5:6" x14ac:dyDescent="0.35">
      <c r="E3675" t="s">
        <v>28126</v>
      </c>
      <c r="F3675" t="s">
        <v>1732</v>
      </c>
    </row>
    <row r="3676" spans="5:6" x14ac:dyDescent="0.35">
      <c r="E3676" t="s">
        <v>8301</v>
      </c>
      <c r="F3676" t="s">
        <v>2010</v>
      </c>
    </row>
    <row r="3677" spans="5:6" x14ac:dyDescent="0.35">
      <c r="E3677" t="s">
        <v>3111</v>
      </c>
      <c r="F3677" t="s">
        <v>2015</v>
      </c>
    </row>
    <row r="3678" spans="5:6" x14ac:dyDescent="0.35">
      <c r="E3678" t="s">
        <v>24258</v>
      </c>
      <c r="F3678" t="s">
        <v>2336</v>
      </c>
    </row>
    <row r="3679" spans="5:6" x14ac:dyDescent="0.35">
      <c r="E3679" t="s">
        <v>30681</v>
      </c>
      <c r="F3679" t="s">
        <v>2357</v>
      </c>
    </row>
    <row r="3680" spans="5:6" x14ac:dyDescent="0.35">
      <c r="E3680" t="s">
        <v>31990</v>
      </c>
      <c r="F3680" t="s">
        <v>2362</v>
      </c>
    </row>
    <row r="3681" spans="5:6" x14ac:dyDescent="0.35">
      <c r="E3681" t="s">
        <v>26648</v>
      </c>
      <c r="F3681" t="s">
        <v>29727</v>
      </c>
    </row>
    <row r="3682" spans="5:6" x14ac:dyDescent="0.35">
      <c r="E3682" t="s">
        <v>31988</v>
      </c>
      <c r="F3682" t="s">
        <v>1010</v>
      </c>
    </row>
    <row r="3683" spans="5:6" x14ac:dyDescent="0.35">
      <c r="E3683" t="s">
        <v>21244</v>
      </c>
      <c r="F3683" t="s">
        <v>721</v>
      </c>
    </row>
    <row r="3684" spans="5:6" x14ac:dyDescent="0.35">
      <c r="E3684" t="s">
        <v>17016</v>
      </c>
      <c r="F3684" t="s">
        <v>725</v>
      </c>
    </row>
    <row r="3685" spans="5:6" x14ac:dyDescent="0.35">
      <c r="E3685" t="s">
        <v>23980</v>
      </c>
      <c r="F3685" t="s">
        <v>729</v>
      </c>
    </row>
    <row r="3686" spans="5:6" x14ac:dyDescent="0.35">
      <c r="E3686" t="s">
        <v>16595</v>
      </c>
      <c r="F3686" t="s">
        <v>733</v>
      </c>
    </row>
    <row r="3687" spans="5:6" x14ac:dyDescent="0.35">
      <c r="E3687" t="s">
        <v>23622</v>
      </c>
      <c r="F3687" t="s">
        <v>737</v>
      </c>
    </row>
    <row r="3688" spans="5:6" x14ac:dyDescent="0.35">
      <c r="E3688" t="s">
        <v>17757</v>
      </c>
      <c r="F3688" t="s">
        <v>741</v>
      </c>
    </row>
    <row r="3689" spans="5:6" x14ac:dyDescent="0.35">
      <c r="E3689" t="s">
        <v>16617</v>
      </c>
      <c r="F3689" t="s">
        <v>745</v>
      </c>
    </row>
    <row r="3690" spans="5:6" x14ac:dyDescent="0.35">
      <c r="E3690" t="s">
        <v>16644</v>
      </c>
      <c r="F3690" t="s">
        <v>8869</v>
      </c>
    </row>
    <row r="3691" spans="5:6" x14ac:dyDescent="0.35">
      <c r="E3691" t="s">
        <v>16777</v>
      </c>
      <c r="F3691" t="s">
        <v>9056</v>
      </c>
    </row>
    <row r="3692" spans="5:6" x14ac:dyDescent="0.35">
      <c r="E3692" t="s">
        <v>17122</v>
      </c>
      <c r="F3692" t="s">
        <v>15878</v>
      </c>
    </row>
    <row r="3693" spans="5:6" x14ac:dyDescent="0.35">
      <c r="E3693" t="s">
        <v>23238</v>
      </c>
      <c r="F3693" t="s">
        <v>21680</v>
      </c>
    </row>
    <row r="3694" spans="5:6" x14ac:dyDescent="0.35">
      <c r="E3694" t="s">
        <v>23568</v>
      </c>
      <c r="F3694" t="s">
        <v>9422</v>
      </c>
    </row>
    <row r="3695" spans="5:6" x14ac:dyDescent="0.35">
      <c r="E3695" t="s">
        <v>23928</v>
      </c>
      <c r="F3695" t="s">
        <v>2633</v>
      </c>
    </row>
    <row r="3696" spans="5:6" x14ac:dyDescent="0.35">
      <c r="E3696" t="s">
        <v>25646</v>
      </c>
      <c r="F3696" t="s">
        <v>13891</v>
      </c>
    </row>
    <row r="3697" spans="5:6" x14ac:dyDescent="0.35">
      <c r="E3697" t="s">
        <v>31089</v>
      </c>
      <c r="F3697" t="s">
        <v>9302</v>
      </c>
    </row>
    <row r="3698" spans="5:6" x14ac:dyDescent="0.35">
      <c r="E3698" t="s">
        <v>23707</v>
      </c>
      <c r="F3698" t="s">
        <v>16297</v>
      </c>
    </row>
    <row r="3699" spans="5:6" x14ac:dyDescent="0.35">
      <c r="E3699" t="s">
        <v>22339</v>
      </c>
      <c r="F3699" t="s">
        <v>8888</v>
      </c>
    </row>
    <row r="3700" spans="5:6" x14ac:dyDescent="0.35">
      <c r="E3700" t="s">
        <v>18169</v>
      </c>
      <c r="F3700" t="s">
        <v>13258</v>
      </c>
    </row>
    <row r="3701" spans="5:6" x14ac:dyDescent="0.35">
      <c r="E3701" t="s">
        <v>1775</v>
      </c>
      <c r="F3701" t="s">
        <v>22224</v>
      </c>
    </row>
    <row r="3702" spans="5:6" x14ac:dyDescent="0.35">
      <c r="E3702" t="s">
        <v>23945</v>
      </c>
      <c r="F3702" t="s">
        <v>6204</v>
      </c>
    </row>
    <row r="3703" spans="5:6" x14ac:dyDescent="0.35">
      <c r="E3703" t="s">
        <v>22407</v>
      </c>
      <c r="F3703" t="s">
        <v>4925</v>
      </c>
    </row>
    <row r="3704" spans="5:6" x14ac:dyDescent="0.35">
      <c r="E3704" t="s">
        <v>17909</v>
      </c>
      <c r="F3704" t="s">
        <v>16392</v>
      </c>
    </row>
    <row r="3705" spans="5:6" x14ac:dyDescent="0.35">
      <c r="E3705" t="s">
        <v>27689</v>
      </c>
      <c r="F3705" t="s">
        <v>26490</v>
      </c>
    </row>
    <row r="3706" spans="5:6" x14ac:dyDescent="0.35">
      <c r="E3706" t="s">
        <v>23209</v>
      </c>
      <c r="F3706" t="s">
        <v>26505</v>
      </c>
    </row>
    <row r="3707" spans="5:6" x14ac:dyDescent="0.35">
      <c r="E3707" t="s">
        <v>30628</v>
      </c>
      <c r="F3707" t="s">
        <v>26523</v>
      </c>
    </row>
    <row r="3708" spans="5:6" x14ac:dyDescent="0.35">
      <c r="E3708" t="s">
        <v>251</v>
      </c>
      <c r="F3708" t="s">
        <v>26528</v>
      </c>
    </row>
    <row r="3709" spans="5:6" x14ac:dyDescent="0.35">
      <c r="E3709" t="s">
        <v>21202</v>
      </c>
      <c r="F3709" t="s">
        <v>26532</v>
      </c>
    </row>
    <row r="3710" spans="5:6" x14ac:dyDescent="0.35">
      <c r="E3710" t="s">
        <v>28723</v>
      </c>
      <c r="F3710" t="s">
        <v>26562</v>
      </c>
    </row>
    <row r="3711" spans="5:6" x14ac:dyDescent="0.35">
      <c r="E3711" t="s">
        <v>3966</v>
      </c>
      <c r="F3711" t="s">
        <v>14434</v>
      </c>
    </row>
    <row r="3712" spans="5:6" x14ac:dyDescent="0.35">
      <c r="E3712" t="s">
        <v>16641</v>
      </c>
      <c r="F3712" t="s">
        <v>1202</v>
      </c>
    </row>
    <row r="3713" spans="5:6" x14ac:dyDescent="0.35">
      <c r="E3713" t="s">
        <v>2190</v>
      </c>
      <c r="F3713" t="s">
        <v>1912</v>
      </c>
    </row>
    <row r="3714" spans="5:6" x14ac:dyDescent="0.35">
      <c r="E3714" t="s">
        <v>2195</v>
      </c>
      <c r="F3714" t="s">
        <v>1972</v>
      </c>
    </row>
    <row r="3715" spans="5:6" x14ac:dyDescent="0.35">
      <c r="E3715" t="s">
        <v>2196</v>
      </c>
      <c r="F3715" t="s">
        <v>2090</v>
      </c>
    </row>
    <row r="3716" spans="5:6" x14ac:dyDescent="0.35">
      <c r="E3716" t="s">
        <v>2200</v>
      </c>
      <c r="F3716" t="s">
        <v>2112</v>
      </c>
    </row>
    <row r="3717" spans="5:6" x14ac:dyDescent="0.35">
      <c r="E3717" t="s">
        <v>22657</v>
      </c>
      <c r="F3717" t="s">
        <v>26518</v>
      </c>
    </row>
    <row r="3718" spans="5:6" x14ac:dyDescent="0.35">
      <c r="E3718" t="s">
        <v>24137</v>
      </c>
      <c r="F3718" t="s">
        <v>26557</v>
      </c>
    </row>
    <row r="3719" spans="5:6" x14ac:dyDescent="0.35">
      <c r="E3719" t="s">
        <v>24173</v>
      </c>
      <c r="F3719" t="s">
        <v>26566</v>
      </c>
    </row>
    <row r="3720" spans="5:6" x14ac:dyDescent="0.35">
      <c r="E3720" t="s">
        <v>23212</v>
      </c>
      <c r="F3720" t="s">
        <v>8780</v>
      </c>
    </row>
    <row r="3721" spans="5:6" x14ac:dyDescent="0.35">
      <c r="E3721" t="s">
        <v>23843</v>
      </c>
      <c r="F3721" t="s">
        <v>4218</v>
      </c>
    </row>
    <row r="3722" spans="5:6" x14ac:dyDescent="0.35">
      <c r="E3722" t="s">
        <v>31996</v>
      </c>
      <c r="F3722" t="s">
        <v>30889</v>
      </c>
    </row>
    <row r="3723" spans="5:6" x14ac:dyDescent="0.35">
      <c r="E3723" t="s">
        <v>3269</v>
      </c>
      <c r="F3723" t="s">
        <v>4542</v>
      </c>
    </row>
    <row r="3724" spans="5:6" x14ac:dyDescent="0.35">
      <c r="E3724" t="s">
        <v>5728</v>
      </c>
      <c r="F3724" t="s">
        <v>8509</v>
      </c>
    </row>
    <row r="3725" spans="5:6" x14ac:dyDescent="0.35">
      <c r="E3725" t="s">
        <v>24022</v>
      </c>
      <c r="F3725" t="s">
        <v>21707</v>
      </c>
    </row>
    <row r="3726" spans="5:6" x14ac:dyDescent="0.35">
      <c r="E3726" t="s">
        <v>17625</v>
      </c>
      <c r="F3726" t="s">
        <v>4967</v>
      </c>
    </row>
    <row r="3727" spans="5:6" x14ac:dyDescent="0.35">
      <c r="E3727" t="s">
        <v>22501</v>
      </c>
      <c r="F3727" t="s">
        <v>16021</v>
      </c>
    </row>
    <row r="3728" spans="5:6" x14ac:dyDescent="0.35">
      <c r="E3728" t="s">
        <v>30664</v>
      </c>
      <c r="F3728" t="s">
        <v>15892</v>
      </c>
    </row>
    <row r="3729" spans="5:6" x14ac:dyDescent="0.35">
      <c r="E3729" t="s">
        <v>17566</v>
      </c>
      <c r="F3729" t="s">
        <v>25049</v>
      </c>
    </row>
    <row r="3730" spans="5:6" x14ac:dyDescent="0.35">
      <c r="E3730" t="s">
        <v>16775</v>
      </c>
      <c r="F3730" t="s">
        <v>6835</v>
      </c>
    </row>
    <row r="3731" spans="5:6" x14ac:dyDescent="0.35">
      <c r="E3731" t="s">
        <v>5427</v>
      </c>
      <c r="F3731" t="s">
        <v>6967</v>
      </c>
    </row>
    <row r="3732" spans="5:6" x14ac:dyDescent="0.35">
      <c r="E3732" t="s">
        <v>29225</v>
      </c>
      <c r="F3732" t="s">
        <v>7391</v>
      </c>
    </row>
    <row r="3733" spans="5:6" x14ac:dyDescent="0.35">
      <c r="E3733" t="s">
        <v>5204</v>
      </c>
      <c r="F3733" t="s">
        <v>7401</v>
      </c>
    </row>
    <row r="3734" spans="5:6" x14ac:dyDescent="0.35">
      <c r="E3734" t="s">
        <v>8233</v>
      </c>
      <c r="F3734" t="s">
        <v>7406</v>
      </c>
    </row>
    <row r="3735" spans="5:6" x14ac:dyDescent="0.35">
      <c r="E3735" t="s">
        <v>6719</v>
      </c>
      <c r="F3735" t="s">
        <v>7411</v>
      </c>
    </row>
    <row r="3736" spans="5:6" x14ac:dyDescent="0.35">
      <c r="E3736" t="s">
        <v>6720</v>
      </c>
      <c r="F3736" t="s">
        <v>7416</v>
      </c>
    </row>
    <row r="3737" spans="5:6" x14ac:dyDescent="0.35">
      <c r="E3737" t="s">
        <v>6887</v>
      </c>
      <c r="F3737" t="s">
        <v>7421</v>
      </c>
    </row>
    <row r="3738" spans="5:6" x14ac:dyDescent="0.35">
      <c r="E3738" t="s">
        <v>15196</v>
      </c>
      <c r="F3738" t="s">
        <v>6560</v>
      </c>
    </row>
    <row r="3739" spans="5:6" x14ac:dyDescent="0.35">
      <c r="E3739" t="s">
        <v>17329</v>
      </c>
      <c r="F3739" t="s">
        <v>15151</v>
      </c>
    </row>
    <row r="3740" spans="5:6" x14ac:dyDescent="0.35">
      <c r="E3740" t="s">
        <v>17629</v>
      </c>
      <c r="F3740" t="s">
        <v>9728</v>
      </c>
    </row>
    <row r="3741" spans="5:6" x14ac:dyDescent="0.35">
      <c r="E3741" t="s">
        <v>25810</v>
      </c>
      <c r="F3741" t="s">
        <v>22086</v>
      </c>
    </row>
    <row r="3742" spans="5:6" x14ac:dyDescent="0.35">
      <c r="E3742" t="s">
        <v>29468</v>
      </c>
      <c r="F3742" t="s">
        <v>21758</v>
      </c>
    </row>
    <row r="3743" spans="5:6" x14ac:dyDescent="0.35">
      <c r="E3743" t="s">
        <v>30645</v>
      </c>
      <c r="F3743" t="s">
        <v>2583</v>
      </c>
    </row>
    <row r="3744" spans="5:6" x14ac:dyDescent="0.35">
      <c r="E3744" t="s">
        <v>30747</v>
      </c>
      <c r="F3744" t="s">
        <v>16328</v>
      </c>
    </row>
    <row r="3745" spans="5:6" x14ac:dyDescent="0.35">
      <c r="E3745" t="s">
        <v>31401</v>
      </c>
      <c r="F3745" t="s">
        <v>26727</v>
      </c>
    </row>
    <row r="3746" spans="5:6" x14ac:dyDescent="0.35">
      <c r="E3746" t="s">
        <v>257</v>
      </c>
      <c r="F3746" t="s">
        <v>27349</v>
      </c>
    </row>
    <row r="3747" spans="5:6" x14ac:dyDescent="0.35">
      <c r="E3747" t="s">
        <v>126</v>
      </c>
      <c r="F3747" t="s">
        <v>27364</v>
      </c>
    </row>
    <row r="3748" spans="5:6" x14ac:dyDescent="0.35">
      <c r="E3748" t="s">
        <v>25808</v>
      </c>
      <c r="F3748" t="s">
        <v>1513</v>
      </c>
    </row>
    <row r="3749" spans="5:6" x14ac:dyDescent="0.35">
      <c r="E3749" t="s">
        <v>3479</v>
      </c>
      <c r="F3749" t="s">
        <v>2031</v>
      </c>
    </row>
    <row r="3750" spans="5:6" x14ac:dyDescent="0.35">
      <c r="E3750" t="s">
        <v>3193</v>
      </c>
      <c r="F3750" t="s">
        <v>30808</v>
      </c>
    </row>
    <row r="3751" spans="5:6" x14ac:dyDescent="0.35">
      <c r="E3751" t="s">
        <v>22667</v>
      </c>
      <c r="F3751" t="s">
        <v>21753</v>
      </c>
    </row>
    <row r="3752" spans="5:6" x14ac:dyDescent="0.35">
      <c r="E3752" t="s">
        <v>271</v>
      </c>
      <c r="F3752" t="s">
        <v>4157</v>
      </c>
    </row>
    <row r="3753" spans="5:6" x14ac:dyDescent="0.35">
      <c r="E3753" t="s">
        <v>22522</v>
      </c>
      <c r="F3753" t="s">
        <v>1333</v>
      </c>
    </row>
    <row r="3754" spans="5:6" x14ac:dyDescent="0.35">
      <c r="E3754" t="s">
        <v>23235</v>
      </c>
      <c r="F3754" t="s">
        <v>1375</v>
      </c>
    </row>
    <row r="3755" spans="5:6" x14ac:dyDescent="0.35">
      <c r="E3755" t="s">
        <v>21432</v>
      </c>
      <c r="F3755" t="s">
        <v>1405</v>
      </c>
    </row>
    <row r="3756" spans="5:6" x14ac:dyDescent="0.35">
      <c r="E3756" t="s">
        <v>16547</v>
      </c>
      <c r="F3756" t="s">
        <v>1486</v>
      </c>
    </row>
    <row r="3757" spans="5:6" x14ac:dyDescent="0.35">
      <c r="E3757" t="s">
        <v>29163</v>
      </c>
      <c r="F3757" t="s">
        <v>1544</v>
      </c>
    </row>
    <row r="3758" spans="5:6" x14ac:dyDescent="0.35">
      <c r="E3758" t="s">
        <v>5925</v>
      </c>
      <c r="F3758" t="s">
        <v>2005</v>
      </c>
    </row>
    <row r="3759" spans="5:6" x14ac:dyDescent="0.35">
      <c r="E3759" t="s">
        <v>30797</v>
      </c>
      <c r="F3759" t="s">
        <v>21676</v>
      </c>
    </row>
    <row r="3760" spans="5:6" x14ac:dyDescent="0.35">
      <c r="E3760" t="s">
        <v>31541</v>
      </c>
      <c r="F3760" t="s">
        <v>2341</v>
      </c>
    </row>
    <row r="3761" spans="5:6" x14ac:dyDescent="0.35">
      <c r="E3761" t="s">
        <v>3324</v>
      </c>
      <c r="F3761" t="s">
        <v>1884</v>
      </c>
    </row>
    <row r="3762" spans="5:6" x14ac:dyDescent="0.35">
      <c r="E3762" t="s">
        <v>28082</v>
      </c>
      <c r="F3762" t="s">
        <v>2302</v>
      </c>
    </row>
    <row r="3763" spans="5:6" x14ac:dyDescent="0.35">
      <c r="E3763" t="s">
        <v>16505</v>
      </c>
      <c r="F3763" t="s">
        <v>1601</v>
      </c>
    </row>
    <row r="3764" spans="5:6" x14ac:dyDescent="0.35">
      <c r="E3764" t="s">
        <v>22674</v>
      </c>
      <c r="F3764" t="s">
        <v>7805</v>
      </c>
    </row>
    <row r="3765" spans="5:6" x14ac:dyDescent="0.35">
      <c r="E3765" t="s">
        <v>22562</v>
      </c>
      <c r="F3765" t="s">
        <v>31957</v>
      </c>
    </row>
    <row r="3766" spans="5:6" x14ac:dyDescent="0.35">
      <c r="E3766" t="s">
        <v>17322</v>
      </c>
      <c r="F3766" t="s">
        <v>15978</v>
      </c>
    </row>
    <row r="3767" spans="5:6" x14ac:dyDescent="0.35">
      <c r="E3767" t="s">
        <v>17848</v>
      </c>
      <c r="F3767" t="s">
        <v>548</v>
      </c>
    </row>
    <row r="3768" spans="5:6" x14ac:dyDescent="0.35">
      <c r="E3768" t="s">
        <v>16829</v>
      </c>
      <c r="F3768" t="s">
        <v>558</v>
      </c>
    </row>
    <row r="3769" spans="5:6" x14ac:dyDescent="0.35">
      <c r="E3769" t="s">
        <v>24160</v>
      </c>
      <c r="F3769" t="s">
        <v>21584</v>
      </c>
    </row>
    <row r="3770" spans="5:6" x14ac:dyDescent="0.35">
      <c r="E3770" t="s">
        <v>24162</v>
      </c>
      <c r="F3770" t="s">
        <v>1249</v>
      </c>
    </row>
    <row r="3771" spans="5:6" x14ac:dyDescent="0.35">
      <c r="E3771" t="s">
        <v>31986</v>
      </c>
      <c r="F3771" t="s">
        <v>5001</v>
      </c>
    </row>
    <row r="3772" spans="5:6" x14ac:dyDescent="0.35">
      <c r="E3772" t="s">
        <v>30299</v>
      </c>
      <c r="F3772" t="s">
        <v>1338</v>
      </c>
    </row>
    <row r="3773" spans="5:6" x14ac:dyDescent="0.35">
      <c r="E3773" t="s">
        <v>27241</v>
      </c>
      <c r="F3773" t="s">
        <v>1348</v>
      </c>
    </row>
    <row r="3774" spans="5:6" x14ac:dyDescent="0.35">
      <c r="E3774" t="s">
        <v>31296</v>
      </c>
      <c r="F3774" t="s">
        <v>1354</v>
      </c>
    </row>
    <row r="3775" spans="5:6" x14ac:dyDescent="0.35">
      <c r="E3775" t="s">
        <v>24927</v>
      </c>
      <c r="F3775" t="s">
        <v>1382</v>
      </c>
    </row>
    <row r="3776" spans="5:6" x14ac:dyDescent="0.35">
      <c r="E3776" t="s">
        <v>18852</v>
      </c>
      <c r="F3776" t="s">
        <v>1395</v>
      </c>
    </row>
    <row r="3777" spans="5:6" x14ac:dyDescent="0.35">
      <c r="E3777" t="s">
        <v>22577</v>
      </c>
      <c r="F3777" t="s">
        <v>1418</v>
      </c>
    </row>
    <row r="3778" spans="5:6" x14ac:dyDescent="0.35">
      <c r="E3778" t="s">
        <v>31991</v>
      </c>
      <c r="F3778" t="s">
        <v>1434</v>
      </c>
    </row>
    <row r="3779" spans="5:6" x14ac:dyDescent="0.35">
      <c r="E3779" t="s">
        <v>21243</v>
      </c>
      <c r="F3779" t="s">
        <v>1438</v>
      </c>
    </row>
    <row r="3780" spans="5:6" x14ac:dyDescent="0.35">
      <c r="E3780" t="s">
        <v>29305</v>
      </c>
      <c r="F3780" t="s">
        <v>1455</v>
      </c>
    </row>
    <row r="3781" spans="5:6" x14ac:dyDescent="0.35">
      <c r="E3781" t="s">
        <v>22444</v>
      </c>
      <c r="F3781" t="s">
        <v>1460</v>
      </c>
    </row>
    <row r="3782" spans="5:6" x14ac:dyDescent="0.35">
      <c r="E3782" t="s">
        <v>17678</v>
      </c>
      <c r="F3782" t="s">
        <v>1465</v>
      </c>
    </row>
    <row r="3783" spans="5:6" x14ac:dyDescent="0.35">
      <c r="E3783" t="s">
        <v>26657</v>
      </c>
      <c r="F3783" t="s">
        <v>1473</v>
      </c>
    </row>
    <row r="3784" spans="5:6" x14ac:dyDescent="0.35">
      <c r="E3784" t="s">
        <v>22368</v>
      </c>
      <c r="F3784" t="s">
        <v>1477</v>
      </c>
    </row>
    <row r="3785" spans="5:6" x14ac:dyDescent="0.35">
      <c r="E3785" t="s">
        <v>23363</v>
      </c>
      <c r="F3785" t="s">
        <v>1481</v>
      </c>
    </row>
    <row r="3786" spans="5:6" x14ac:dyDescent="0.35">
      <c r="E3786" t="s">
        <v>30712</v>
      </c>
      <c r="F3786" t="s">
        <v>1993</v>
      </c>
    </row>
    <row r="3787" spans="5:6" x14ac:dyDescent="0.35">
      <c r="E3787" t="s">
        <v>23283</v>
      </c>
      <c r="F3787" t="s">
        <v>6116</v>
      </c>
    </row>
    <row r="3788" spans="5:6" x14ac:dyDescent="0.35">
      <c r="E3788" t="s">
        <v>17196</v>
      </c>
      <c r="F3788" t="s">
        <v>21875</v>
      </c>
    </row>
    <row r="3789" spans="5:6" x14ac:dyDescent="0.35">
      <c r="E3789" t="s">
        <v>29311</v>
      </c>
      <c r="F3789" t="s">
        <v>16142</v>
      </c>
    </row>
    <row r="3790" spans="5:6" x14ac:dyDescent="0.35">
      <c r="E3790" t="s">
        <v>16765</v>
      </c>
      <c r="F3790" t="s">
        <v>21967</v>
      </c>
    </row>
    <row r="3791" spans="5:6" x14ac:dyDescent="0.35">
      <c r="E3791" t="s">
        <v>5921</v>
      </c>
      <c r="F3791" t="s">
        <v>21995</v>
      </c>
    </row>
    <row r="3792" spans="5:6" x14ac:dyDescent="0.35">
      <c r="E3792" t="s">
        <v>23166</v>
      </c>
      <c r="F3792" t="s">
        <v>1423</v>
      </c>
    </row>
    <row r="3793" spans="5:6" x14ac:dyDescent="0.35">
      <c r="E3793" t="s">
        <v>22517</v>
      </c>
      <c r="F3793" t="s">
        <v>4759</v>
      </c>
    </row>
    <row r="3794" spans="5:6" x14ac:dyDescent="0.35">
      <c r="E3794" t="s">
        <v>31722</v>
      </c>
      <c r="F3794" t="s">
        <v>18789</v>
      </c>
    </row>
    <row r="3795" spans="5:6" x14ac:dyDescent="0.35">
      <c r="E3795" t="s">
        <v>17693</v>
      </c>
      <c r="F3795" t="s">
        <v>1370</v>
      </c>
    </row>
    <row r="3796" spans="5:6" x14ac:dyDescent="0.35">
      <c r="E3796" t="s">
        <v>3513</v>
      </c>
      <c r="F3796" t="s">
        <v>1595</v>
      </c>
    </row>
    <row r="3797" spans="5:6" x14ac:dyDescent="0.35">
      <c r="E3797" t="s">
        <v>29314</v>
      </c>
      <c r="F3797" t="s">
        <v>28641</v>
      </c>
    </row>
    <row r="3798" spans="5:6" x14ac:dyDescent="0.35">
      <c r="E3798" t="s">
        <v>5900</v>
      </c>
      <c r="F3798" t="s">
        <v>9692</v>
      </c>
    </row>
    <row r="3799" spans="5:6" x14ac:dyDescent="0.35">
      <c r="E3799" t="s">
        <v>5837</v>
      </c>
      <c r="F3799" t="s">
        <v>2025</v>
      </c>
    </row>
    <row r="3800" spans="5:6" x14ac:dyDescent="0.35">
      <c r="E3800" t="s">
        <v>16769</v>
      </c>
      <c r="F3800" t="s">
        <v>2598</v>
      </c>
    </row>
    <row r="3801" spans="5:6" x14ac:dyDescent="0.35">
      <c r="E3801" t="s">
        <v>22524</v>
      </c>
      <c r="F3801" t="s">
        <v>16197</v>
      </c>
    </row>
    <row r="3802" spans="5:6" x14ac:dyDescent="0.35">
      <c r="E3802" t="s">
        <v>5181</v>
      </c>
      <c r="F3802" t="s">
        <v>21370</v>
      </c>
    </row>
    <row r="3803" spans="5:6" x14ac:dyDescent="0.35">
      <c r="E3803" t="s">
        <v>31539</v>
      </c>
      <c r="F3803" t="s">
        <v>1005</v>
      </c>
    </row>
    <row r="3804" spans="5:6" x14ac:dyDescent="0.35">
      <c r="E3804" t="s">
        <v>18126</v>
      </c>
      <c r="F3804" t="s">
        <v>1146</v>
      </c>
    </row>
    <row r="3805" spans="5:6" x14ac:dyDescent="0.35">
      <c r="E3805" t="s">
        <v>254</v>
      </c>
      <c r="F3805" t="s">
        <v>1760</v>
      </c>
    </row>
    <row r="3806" spans="5:6" x14ac:dyDescent="0.35">
      <c r="E3806" t="s">
        <v>22441</v>
      </c>
      <c r="F3806" t="s">
        <v>14938</v>
      </c>
    </row>
    <row r="3807" spans="5:6" x14ac:dyDescent="0.35">
      <c r="E3807" t="s">
        <v>25703</v>
      </c>
      <c r="F3807" t="s">
        <v>1818</v>
      </c>
    </row>
    <row r="3808" spans="5:6" x14ac:dyDescent="0.35">
      <c r="E3808" t="s">
        <v>26100</v>
      </c>
      <c r="F3808" t="s">
        <v>18647</v>
      </c>
    </row>
    <row r="3809" spans="5:6" x14ac:dyDescent="0.35">
      <c r="E3809" t="s">
        <v>31285</v>
      </c>
      <c r="F3809" t="s">
        <v>27339</v>
      </c>
    </row>
    <row r="3810" spans="5:6" x14ac:dyDescent="0.35">
      <c r="E3810" t="s">
        <v>22397</v>
      </c>
      <c r="F3810" t="s">
        <v>4790</v>
      </c>
    </row>
    <row r="3811" spans="5:6" x14ac:dyDescent="0.35">
      <c r="E3811" t="s">
        <v>24269</v>
      </c>
      <c r="F3811" t="s">
        <v>15887</v>
      </c>
    </row>
    <row r="3812" spans="5:6" x14ac:dyDescent="0.35">
      <c r="E3812" t="s">
        <v>16532</v>
      </c>
      <c r="F3812" t="s">
        <v>27421</v>
      </c>
    </row>
    <row r="3813" spans="5:6" x14ac:dyDescent="0.35">
      <c r="E3813" t="s">
        <v>30800</v>
      </c>
      <c r="F3813" t="s">
        <v>4692</v>
      </c>
    </row>
    <row r="3814" spans="5:6" x14ac:dyDescent="0.35">
      <c r="E3814" t="s">
        <v>17718</v>
      </c>
      <c r="F3814" t="s">
        <v>2264</v>
      </c>
    </row>
    <row r="3815" spans="5:6" x14ac:dyDescent="0.35">
      <c r="E3815" t="s">
        <v>29233</v>
      </c>
      <c r="F3815" t="s">
        <v>6230</v>
      </c>
    </row>
    <row r="3816" spans="5:6" x14ac:dyDescent="0.35">
      <c r="E3816" t="s">
        <v>17664</v>
      </c>
      <c r="F3816" t="s">
        <v>27359</v>
      </c>
    </row>
    <row r="3817" spans="5:6" x14ac:dyDescent="0.35">
      <c r="E3817" t="s">
        <v>22626</v>
      </c>
      <c r="F3817" t="s">
        <v>28279</v>
      </c>
    </row>
    <row r="3818" spans="5:6" x14ac:dyDescent="0.35">
      <c r="E3818" t="s">
        <v>16554</v>
      </c>
      <c r="F3818" t="s">
        <v>4982</v>
      </c>
    </row>
    <row r="3819" spans="5:6" x14ac:dyDescent="0.35">
      <c r="E3819" t="s">
        <v>27507</v>
      </c>
      <c r="F3819" t="s">
        <v>4611</v>
      </c>
    </row>
    <row r="3820" spans="5:6" x14ac:dyDescent="0.35">
      <c r="E3820" t="s">
        <v>5385</v>
      </c>
      <c r="F3820" t="s">
        <v>21999</v>
      </c>
    </row>
    <row r="3821" spans="5:6" x14ac:dyDescent="0.35">
      <c r="E3821" t="s">
        <v>240</v>
      </c>
      <c r="F3821" t="s">
        <v>4442</v>
      </c>
    </row>
    <row r="3822" spans="5:6" x14ac:dyDescent="0.35">
      <c r="E3822" t="s">
        <v>24129</v>
      </c>
      <c r="F3822" t="s">
        <v>6219</v>
      </c>
    </row>
    <row r="3823" spans="5:6" x14ac:dyDescent="0.35">
      <c r="E3823" t="s">
        <v>26047</v>
      </c>
      <c r="F3823" t="s">
        <v>649</v>
      </c>
    </row>
    <row r="3824" spans="5:6" x14ac:dyDescent="0.35">
      <c r="E3824" t="s">
        <v>32006</v>
      </c>
      <c r="F3824" t="s">
        <v>965</v>
      </c>
    </row>
    <row r="3825" spans="5:6" x14ac:dyDescent="0.35">
      <c r="E3825" t="s">
        <v>25832</v>
      </c>
      <c r="F3825" t="s">
        <v>1254</v>
      </c>
    </row>
    <row r="3826" spans="5:6" x14ac:dyDescent="0.35">
      <c r="E3826" t="s">
        <v>26011</v>
      </c>
      <c r="F3826" t="s">
        <v>1798</v>
      </c>
    </row>
    <row r="3827" spans="5:6" x14ac:dyDescent="0.35">
      <c r="E3827" t="s">
        <v>26015</v>
      </c>
      <c r="F3827" t="s">
        <v>2688</v>
      </c>
    </row>
    <row r="3828" spans="5:6" x14ac:dyDescent="0.35">
      <c r="E3828" t="s">
        <v>26288</v>
      </c>
      <c r="F3828" t="s">
        <v>3576</v>
      </c>
    </row>
    <row r="3829" spans="5:6" x14ac:dyDescent="0.35">
      <c r="E3829" t="s">
        <v>16884</v>
      </c>
      <c r="F3829" t="s">
        <v>6977</v>
      </c>
    </row>
    <row r="3830" spans="5:6" x14ac:dyDescent="0.35">
      <c r="E3830" t="s">
        <v>18177</v>
      </c>
      <c r="F3830" t="s">
        <v>21604</v>
      </c>
    </row>
    <row r="3831" spans="5:6" x14ac:dyDescent="0.35">
      <c r="E3831" t="s">
        <v>109</v>
      </c>
      <c r="F3831" t="s">
        <v>22069</v>
      </c>
    </row>
    <row r="3832" spans="5:6" x14ac:dyDescent="0.35">
      <c r="E3832" t="s">
        <v>8158</v>
      </c>
      <c r="F3832" t="s">
        <v>6099</v>
      </c>
    </row>
    <row r="3833" spans="5:6" x14ac:dyDescent="0.35">
      <c r="E3833" t="s">
        <v>3328</v>
      </c>
      <c r="F3833" t="s">
        <v>22089</v>
      </c>
    </row>
    <row r="3834" spans="5:6" x14ac:dyDescent="0.35">
      <c r="E3834" t="s">
        <v>17272</v>
      </c>
      <c r="F3834" t="s">
        <v>1838</v>
      </c>
    </row>
    <row r="3835" spans="5:6" x14ac:dyDescent="0.35">
      <c r="E3835" t="s">
        <v>5059</v>
      </c>
      <c r="F3835" t="s">
        <v>22136</v>
      </c>
    </row>
    <row r="3836" spans="5:6" x14ac:dyDescent="0.35">
      <c r="E3836" t="s">
        <v>22509</v>
      </c>
      <c r="F3836" t="s">
        <v>15719</v>
      </c>
    </row>
    <row r="3837" spans="5:6" x14ac:dyDescent="0.35">
      <c r="E3837" t="s">
        <v>23271</v>
      </c>
      <c r="F3837" t="s">
        <v>16455</v>
      </c>
    </row>
    <row r="3838" spans="5:6" x14ac:dyDescent="0.35">
      <c r="E3838" t="s">
        <v>22406</v>
      </c>
      <c r="F3838" t="s">
        <v>18622</v>
      </c>
    </row>
    <row r="3839" spans="5:6" x14ac:dyDescent="0.35">
      <c r="E3839" t="s">
        <v>17341</v>
      </c>
      <c r="F3839" t="s">
        <v>4573</v>
      </c>
    </row>
    <row r="3840" spans="5:6" x14ac:dyDescent="0.35">
      <c r="E3840" t="s">
        <v>4015</v>
      </c>
      <c r="F3840" t="s">
        <v>6728</v>
      </c>
    </row>
    <row r="3841" spans="5:6" x14ac:dyDescent="0.35">
      <c r="E3841" t="s">
        <v>24261</v>
      </c>
      <c r="F3841" t="s">
        <v>2658</v>
      </c>
    </row>
    <row r="3842" spans="5:6" x14ac:dyDescent="0.35">
      <c r="E3842" t="s">
        <v>22448</v>
      </c>
      <c r="F3842" t="s">
        <v>15146</v>
      </c>
    </row>
    <row r="3843" spans="5:6" x14ac:dyDescent="0.35">
      <c r="E3843" t="s">
        <v>27303</v>
      </c>
      <c r="F3843" t="s">
        <v>995</v>
      </c>
    </row>
    <row r="3844" spans="5:6" x14ac:dyDescent="0.35">
      <c r="E3844" t="s">
        <v>29322</v>
      </c>
      <c r="F3844" t="s">
        <v>1024</v>
      </c>
    </row>
    <row r="3845" spans="5:6" x14ac:dyDescent="0.35">
      <c r="E3845" t="s">
        <v>17500</v>
      </c>
      <c r="F3845" t="s">
        <v>1034</v>
      </c>
    </row>
    <row r="3846" spans="5:6" x14ac:dyDescent="0.35">
      <c r="E3846" t="s">
        <v>19776</v>
      </c>
      <c r="F3846" t="s">
        <v>1156</v>
      </c>
    </row>
    <row r="3847" spans="5:6" x14ac:dyDescent="0.35">
      <c r="E3847" t="s">
        <v>22533</v>
      </c>
      <c r="F3847" t="s">
        <v>1552</v>
      </c>
    </row>
    <row r="3848" spans="5:6" x14ac:dyDescent="0.35">
      <c r="E3848" t="s">
        <v>22485</v>
      </c>
      <c r="F3848" t="s">
        <v>1617</v>
      </c>
    </row>
    <row r="3849" spans="5:6" x14ac:dyDescent="0.35">
      <c r="E3849" t="s">
        <v>22456</v>
      </c>
      <c r="F3849" t="s">
        <v>1638</v>
      </c>
    </row>
    <row r="3850" spans="5:6" x14ac:dyDescent="0.35">
      <c r="E3850" t="s">
        <v>17634</v>
      </c>
      <c r="F3850" t="s">
        <v>1921</v>
      </c>
    </row>
    <row r="3851" spans="5:6" x14ac:dyDescent="0.35">
      <c r="E3851" t="s">
        <v>17709</v>
      </c>
      <c r="F3851" t="s">
        <v>1925</v>
      </c>
    </row>
    <row r="3852" spans="5:6" x14ac:dyDescent="0.35">
      <c r="E3852" t="s">
        <v>283</v>
      </c>
      <c r="F3852" t="s">
        <v>1954</v>
      </c>
    </row>
    <row r="3853" spans="5:6" x14ac:dyDescent="0.35">
      <c r="E3853" t="s">
        <v>27284</v>
      </c>
      <c r="F3853" t="s">
        <v>2093</v>
      </c>
    </row>
    <row r="3854" spans="5:6" x14ac:dyDescent="0.35">
      <c r="E3854" t="s">
        <v>26708</v>
      </c>
      <c r="F3854" t="s">
        <v>2121</v>
      </c>
    </row>
    <row r="3855" spans="5:6" x14ac:dyDescent="0.35">
      <c r="E3855" t="s">
        <v>8359</v>
      </c>
      <c r="F3855" t="s">
        <v>2132</v>
      </c>
    </row>
    <row r="3856" spans="5:6" x14ac:dyDescent="0.35">
      <c r="E3856" t="s">
        <v>16831</v>
      </c>
      <c r="F3856" t="s">
        <v>2135</v>
      </c>
    </row>
    <row r="3857" spans="5:6" x14ac:dyDescent="0.35">
      <c r="E3857" t="s">
        <v>243</v>
      </c>
      <c r="F3857" t="s">
        <v>2145</v>
      </c>
    </row>
    <row r="3858" spans="5:6" x14ac:dyDescent="0.35">
      <c r="E3858" t="s">
        <v>18060</v>
      </c>
      <c r="F3858" t="s">
        <v>4553</v>
      </c>
    </row>
    <row r="3859" spans="5:6" x14ac:dyDescent="0.35">
      <c r="E3859" t="s">
        <v>19155</v>
      </c>
      <c r="F3859" t="s">
        <v>1040</v>
      </c>
    </row>
    <row r="3860" spans="5:6" x14ac:dyDescent="0.35">
      <c r="E3860" t="s">
        <v>23278</v>
      </c>
      <c r="F3860" t="s">
        <v>22072</v>
      </c>
    </row>
    <row r="3861" spans="5:6" x14ac:dyDescent="0.35">
      <c r="E3861" t="s">
        <v>23955</v>
      </c>
      <c r="F3861" t="s">
        <v>22003</v>
      </c>
    </row>
    <row r="3862" spans="5:6" x14ac:dyDescent="0.35">
      <c r="E3862" t="s">
        <v>31725</v>
      </c>
      <c r="F3862" t="s">
        <v>1241</v>
      </c>
    </row>
    <row r="3863" spans="5:6" x14ac:dyDescent="0.35">
      <c r="E3863" t="s">
        <v>17696</v>
      </c>
      <c r="F3863" t="s">
        <v>4960</v>
      </c>
    </row>
    <row r="3864" spans="5:6" x14ac:dyDescent="0.35">
      <c r="E3864" t="s">
        <v>8225</v>
      </c>
      <c r="F3864" t="s">
        <v>7781</v>
      </c>
    </row>
    <row r="3865" spans="5:6" x14ac:dyDescent="0.35">
      <c r="E3865" t="s">
        <v>8153</v>
      </c>
      <c r="F3865" t="s">
        <v>2652</v>
      </c>
    </row>
    <row r="3866" spans="5:6" x14ac:dyDescent="0.35">
      <c r="E3866" t="s">
        <v>22422</v>
      </c>
      <c r="F3866" t="s">
        <v>9351</v>
      </c>
    </row>
    <row r="3867" spans="5:6" x14ac:dyDescent="0.35">
      <c r="E3867" t="s">
        <v>26186</v>
      </c>
      <c r="F3867" t="s">
        <v>4239</v>
      </c>
    </row>
    <row r="3868" spans="5:6" x14ac:dyDescent="0.35">
      <c r="E3868" t="s">
        <v>22353</v>
      </c>
      <c r="F3868" t="s">
        <v>882</v>
      </c>
    </row>
    <row r="3869" spans="5:6" x14ac:dyDescent="0.35">
      <c r="E3869" t="s">
        <v>17515</v>
      </c>
      <c r="F3869" t="s">
        <v>888</v>
      </c>
    </row>
    <row r="3870" spans="5:6" x14ac:dyDescent="0.35">
      <c r="E3870" t="s">
        <v>28200</v>
      </c>
      <c r="F3870" t="s">
        <v>894</v>
      </c>
    </row>
    <row r="3871" spans="5:6" x14ac:dyDescent="0.35">
      <c r="E3871" t="s">
        <v>8272</v>
      </c>
      <c r="F3871" t="s">
        <v>1526</v>
      </c>
    </row>
    <row r="3872" spans="5:6" x14ac:dyDescent="0.35">
      <c r="E3872" t="s">
        <v>18107</v>
      </c>
      <c r="F3872" t="s">
        <v>1707</v>
      </c>
    </row>
    <row r="3873" spans="5:6" x14ac:dyDescent="0.35">
      <c r="E3873" t="s">
        <v>3187</v>
      </c>
      <c r="F3873" t="s">
        <v>1721</v>
      </c>
    </row>
    <row r="3874" spans="5:6" x14ac:dyDescent="0.35">
      <c r="E3874" t="s">
        <v>20120</v>
      </c>
      <c r="F3874" t="s">
        <v>2036</v>
      </c>
    </row>
    <row r="3875" spans="5:6" x14ac:dyDescent="0.35">
      <c r="E3875" t="s">
        <v>28623</v>
      </c>
      <c r="F3875" t="s">
        <v>1366</v>
      </c>
    </row>
    <row r="3876" spans="5:6" x14ac:dyDescent="0.35">
      <c r="E3876" t="s">
        <v>8081</v>
      </c>
      <c r="F3876" t="s">
        <v>1698</v>
      </c>
    </row>
    <row r="3877" spans="5:6" x14ac:dyDescent="0.35">
      <c r="E3877" t="s">
        <v>27594</v>
      </c>
      <c r="F3877" t="s">
        <v>1712</v>
      </c>
    </row>
    <row r="3878" spans="5:6" x14ac:dyDescent="0.35">
      <c r="E3878" t="s">
        <v>16632</v>
      </c>
      <c r="F3878" t="s">
        <v>2020</v>
      </c>
    </row>
    <row r="3879" spans="5:6" x14ac:dyDescent="0.35">
      <c r="E3879" t="s">
        <v>31724</v>
      </c>
      <c r="F3879" t="s">
        <v>2049</v>
      </c>
    </row>
    <row r="3880" spans="5:6" x14ac:dyDescent="0.35">
      <c r="E3880" t="s">
        <v>31062</v>
      </c>
      <c r="F3880" t="s">
        <v>7375</v>
      </c>
    </row>
    <row r="3881" spans="5:6" x14ac:dyDescent="0.35">
      <c r="E3881" t="s">
        <v>8237</v>
      </c>
      <c r="F3881" t="s">
        <v>7820</v>
      </c>
    </row>
    <row r="3882" spans="5:6" x14ac:dyDescent="0.35">
      <c r="E3882" t="s">
        <v>22526</v>
      </c>
      <c r="F3882" t="s">
        <v>7889</v>
      </c>
    </row>
    <row r="3883" spans="5:6" x14ac:dyDescent="0.35">
      <c r="E3883" t="s">
        <v>19979</v>
      </c>
      <c r="F3883" t="s">
        <v>7971</v>
      </c>
    </row>
    <row r="3884" spans="5:6" x14ac:dyDescent="0.35">
      <c r="E3884" t="s">
        <v>25812</v>
      </c>
      <c r="F3884" t="s">
        <v>21600</v>
      </c>
    </row>
    <row r="3885" spans="5:6" x14ac:dyDescent="0.35">
      <c r="E3885" t="s">
        <v>19395</v>
      </c>
      <c r="F3885" t="s">
        <v>1613</v>
      </c>
    </row>
    <row r="3886" spans="5:6" x14ac:dyDescent="0.35">
      <c r="E3886" t="s">
        <v>17658</v>
      </c>
      <c r="F3886" t="s">
        <v>2142</v>
      </c>
    </row>
    <row r="3887" spans="5:6" x14ac:dyDescent="0.35">
      <c r="E3887" t="s">
        <v>22393</v>
      </c>
      <c r="F3887" t="s">
        <v>4850</v>
      </c>
    </row>
    <row r="3888" spans="5:6" x14ac:dyDescent="0.35">
      <c r="E3888" t="s">
        <v>15189</v>
      </c>
      <c r="F3888" t="s">
        <v>6359</v>
      </c>
    </row>
    <row r="3889" spans="5:6" x14ac:dyDescent="0.35">
      <c r="E3889" t="s">
        <v>3514</v>
      </c>
      <c r="F3889" t="s">
        <v>1066</v>
      </c>
    </row>
    <row r="3890" spans="5:6" x14ac:dyDescent="0.35">
      <c r="E3890" t="s">
        <v>28121</v>
      </c>
      <c r="F3890" t="s">
        <v>1091</v>
      </c>
    </row>
    <row r="3891" spans="5:6" x14ac:dyDescent="0.35">
      <c r="E3891" t="s">
        <v>27312</v>
      </c>
      <c r="F3891" t="s">
        <v>2222</v>
      </c>
    </row>
    <row r="3892" spans="5:6" x14ac:dyDescent="0.35">
      <c r="E3892" t="s">
        <v>24232</v>
      </c>
      <c r="F3892" t="s">
        <v>3626</v>
      </c>
    </row>
    <row r="3893" spans="5:6" x14ac:dyDescent="0.35">
      <c r="E3893" t="s">
        <v>8210</v>
      </c>
      <c r="F3893" t="s">
        <v>22021</v>
      </c>
    </row>
    <row r="3894" spans="5:6" x14ac:dyDescent="0.35">
      <c r="E3894" t="s">
        <v>19214</v>
      </c>
      <c r="F3894" t="s">
        <v>7723</v>
      </c>
    </row>
    <row r="3895" spans="5:6" x14ac:dyDescent="0.35">
      <c r="E3895" t="s">
        <v>16523</v>
      </c>
      <c r="F3895" t="s">
        <v>4568</v>
      </c>
    </row>
    <row r="3896" spans="5:6" x14ac:dyDescent="0.35">
      <c r="E3896" t="s">
        <v>22477</v>
      </c>
      <c r="F3896" t="s">
        <v>7574</v>
      </c>
    </row>
    <row r="3897" spans="5:6" x14ac:dyDescent="0.35">
      <c r="E3897" t="s">
        <v>16653</v>
      </c>
      <c r="F3897" t="s">
        <v>4314</v>
      </c>
    </row>
    <row r="3898" spans="5:6" x14ac:dyDescent="0.35">
      <c r="E3898" t="s">
        <v>8222</v>
      </c>
      <c r="F3898" t="s">
        <v>7371</v>
      </c>
    </row>
    <row r="3899" spans="5:6" x14ac:dyDescent="0.35">
      <c r="E3899" t="s">
        <v>7642</v>
      </c>
      <c r="F3899" t="s">
        <v>1833</v>
      </c>
    </row>
    <row r="3900" spans="5:6" x14ac:dyDescent="0.35">
      <c r="E3900" t="s">
        <v>27665</v>
      </c>
      <c r="F3900" t="s">
        <v>2150</v>
      </c>
    </row>
    <row r="3901" spans="5:6" x14ac:dyDescent="0.35">
      <c r="E3901" t="s">
        <v>8246</v>
      </c>
      <c r="F3901" t="s">
        <v>2160</v>
      </c>
    </row>
    <row r="3902" spans="5:6" x14ac:dyDescent="0.35">
      <c r="E3902" t="s">
        <v>22455</v>
      </c>
      <c r="F3902" t="s">
        <v>26552</v>
      </c>
    </row>
    <row r="3903" spans="5:6" x14ac:dyDescent="0.35">
      <c r="E3903" t="s">
        <v>29344</v>
      </c>
      <c r="F3903" t="s">
        <v>1829</v>
      </c>
    </row>
    <row r="3904" spans="5:6" x14ac:dyDescent="0.35">
      <c r="E3904" t="s">
        <v>25820</v>
      </c>
      <c r="F3904" t="s">
        <v>2292</v>
      </c>
    </row>
    <row r="3905" spans="5:6" x14ac:dyDescent="0.35">
      <c r="E3905" t="s">
        <v>16955</v>
      </c>
      <c r="F3905" t="s">
        <v>21982</v>
      </c>
    </row>
    <row r="3906" spans="5:6" x14ac:dyDescent="0.35">
      <c r="E3906" t="s">
        <v>8175</v>
      </c>
      <c r="F3906" t="s">
        <v>21979</v>
      </c>
    </row>
    <row r="3907" spans="5:6" x14ac:dyDescent="0.35">
      <c r="E3907" t="s">
        <v>29334</v>
      </c>
      <c r="F3907" t="s">
        <v>22211</v>
      </c>
    </row>
    <row r="3908" spans="5:6" x14ac:dyDescent="0.35">
      <c r="E3908" t="s">
        <v>27240</v>
      </c>
      <c r="F3908" t="s">
        <v>22215</v>
      </c>
    </row>
    <row r="3909" spans="5:6" x14ac:dyDescent="0.35">
      <c r="E3909" t="s">
        <v>16637</v>
      </c>
      <c r="F3909" t="s">
        <v>22218</v>
      </c>
    </row>
    <row r="3910" spans="5:6" x14ac:dyDescent="0.35">
      <c r="E3910" t="s">
        <v>17766</v>
      </c>
      <c r="F3910" t="s">
        <v>27040</v>
      </c>
    </row>
    <row r="3911" spans="5:6" x14ac:dyDescent="0.35">
      <c r="E3911" t="s">
        <v>22665</v>
      </c>
      <c r="F3911" t="s">
        <v>4972</v>
      </c>
    </row>
    <row r="3912" spans="5:6" x14ac:dyDescent="0.35">
      <c r="E3912" t="s">
        <v>23886</v>
      </c>
      <c r="F3912" t="s">
        <v>6132</v>
      </c>
    </row>
    <row r="3913" spans="5:6" x14ac:dyDescent="0.35">
      <c r="E3913" t="s">
        <v>16753</v>
      </c>
      <c r="F3913" t="s">
        <v>983</v>
      </c>
    </row>
    <row r="3914" spans="5:6" x14ac:dyDescent="0.35">
      <c r="E3914" t="s">
        <v>31416</v>
      </c>
      <c r="F3914" t="s">
        <v>2628</v>
      </c>
    </row>
    <row r="3915" spans="5:6" x14ac:dyDescent="0.35">
      <c r="E3915" t="s">
        <v>31543</v>
      </c>
      <c r="F3915" t="s">
        <v>7029</v>
      </c>
    </row>
    <row r="3916" spans="5:6" x14ac:dyDescent="0.35">
      <c r="E3916" t="s">
        <v>17715</v>
      </c>
      <c r="F3916" t="s">
        <v>7900</v>
      </c>
    </row>
    <row r="3917" spans="5:6" x14ac:dyDescent="0.35">
      <c r="E3917" t="s">
        <v>8243</v>
      </c>
      <c r="F3917" t="s">
        <v>7967</v>
      </c>
    </row>
    <row r="3918" spans="5:6" x14ac:dyDescent="0.35">
      <c r="E3918" t="s">
        <v>22561</v>
      </c>
      <c r="F3918" t="s">
        <v>21285</v>
      </c>
    </row>
    <row r="3919" spans="5:6" x14ac:dyDescent="0.35">
      <c r="E3919" t="s">
        <v>17667</v>
      </c>
      <c r="F3919" t="s">
        <v>21539</v>
      </c>
    </row>
    <row r="3920" spans="5:6" x14ac:dyDescent="0.35">
      <c r="E3920" t="s">
        <v>22557</v>
      </c>
      <c r="F3920" t="s">
        <v>22007</v>
      </c>
    </row>
    <row r="3921" spans="5:6" x14ac:dyDescent="0.35">
      <c r="E3921" t="s">
        <v>15168</v>
      </c>
      <c r="F3921" t="s">
        <v>2483</v>
      </c>
    </row>
    <row r="3922" spans="5:6" x14ac:dyDescent="0.35">
      <c r="E3922" t="s">
        <v>17547</v>
      </c>
      <c r="F3922" t="s">
        <v>7667</v>
      </c>
    </row>
    <row r="3923" spans="5:6" x14ac:dyDescent="0.35">
      <c r="E3923" t="s">
        <v>16883</v>
      </c>
      <c r="F3923" t="s">
        <v>26237</v>
      </c>
    </row>
    <row r="3924" spans="5:6" x14ac:dyDescent="0.35">
      <c r="E3924" t="s">
        <v>23917</v>
      </c>
      <c r="F3924" t="s">
        <v>4631</v>
      </c>
    </row>
    <row r="3925" spans="5:6" x14ac:dyDescent="0.35">
      <c r="E3925" t="s">
        <v>16548</v>
      </c>
      <c r="F3925" t="s">
        <v>15135</v>
      </c>
    </row>
    <row r="3926" spans="5:6" x14ac:dyDescent="0.35">
      <c r="E3926" t="s">
        <v>16666</v>
      </c>
      <c r="F3926" t="s">
        <v>7496</v>
      </c>
    </row>
    <row r="3927" spans="5:6" x14ac:dyDescent="0.35">
      <c r="E3927" t="s">
        <v>27319</v>
      </c>
      <c r="F3927" t="s">
        <v>1824</v>
      </c>
    </row>
    <row r="3928" spans="5:6" x14ac:dyDescent="0.35">
      <c r="E3928" t="s">
        <v>17147</v>
      </c>
      <c r="F3928" t="s">
        <v>7501</v>
      </c>
    </row>
    <row r="3929" spans="5:6" x14ac:dyDescent="0.35">
      <c r="E3929" t="s">
        <v>26217</v>
      </c>
      <c r="F3929" t="s">
        <v>903</v>
      </c>
    </row>
    <row r="3930" spans="5:6" x14ac:dyDescent="0.35">
      <c r="E3930" t="s">
        <v>28747</v>
      </c>
      <c r="F3930" t="s">
        <v>22207</v>
      </c>
    </row>
    <row r="3931" spans="5:6" x14ac:dyDescent="0.35">
      <c r="E3931" t="s">
        <v>22378</v>
      </c>
      <c r="F3931" t="s">
        <v>7767</v>
      </c>
    </row>
    <row r="3932" spans="5:6" x14ac:dyDescent="0.35">
      <c r="E3932" t="s">
        <v>20183</v>
      </c>
      <c r="F3932" t="s">
        <v>15118</v>
      </c>
    </row>
    <row r="3933" spans="5:6" x14ac:dyDescent="0.35">
      <c r="E3933" t="s">
        <v>22728</v>
      </c>
      <c r="F3933" t="s">
        <v>21989</v>
      </c>
    </row>
    <row r="3934" spans="5:6" x14ac:dyDescent="0.35">
      <c r="E3934" t="s">
        <v>22743</v>
      </c>
      <c r="F3934" t="s">
        <v>1558</v>
      </c>
    </row>
    <row r="3935" spans="5:6" x14ac:dyDescent="0.35">
      <c r="E3935" t="s">
        <v>22747</v>
      </c>
      <c r="F3935" t="s">
        <v>3647</v>
      </c>
    </row>
    <row r="3936" spans="5:6" x14ac:dyDescent="0.35">
      <c r="E3936" t="s">
        <v>22748</v>
      </c>
      <c r="F3936" t="s">
        <v>22143</v>
      </c>
    </row>
    <row r="3937" spans="5:6" x14ac:dyDescent="0.35">
      <c r="E3937" t="s">
        <v>22749</v>
      </c>
      <c r="F3937" t="s">
        <v>6793</v>
      </c>
    </row>
    <row r="3938" spans="5:6" x14ac:dyDescent="0.35">
      <c r="E3938" t="s">
        <v>22750</v>
      </c>
      <c r="F3938" t="s">
        <v>22081</v>
      </c>
    </row>
    <row r="3939" spans="5:6" x14ac:dyDescent="0.35">
      <c r="E3939" t="s">
        <v>22755</v>
      </c>
      <c r="F3939" t="s">
        <v>15156</v>
      </c>
    </row>
    <row r="3940" spans="5:6" x14ac:dyDescent="0.35">
      <c r="E3940" t="s">
        <v>22757</v>
      </c>
      <c r="F3940" t="s">
        <v>22102</v>
      </c>
    </row>
    <row r="3941" spans="5:6" x14ac:dyDescent="0.35">
      <c r="E3941" t="s">
        <v>22760</v>
      </c>
      <c r="F3941" t="s">
        <v>4075</v>
      </c>
    </row>
    <row r="3942" spans="5:6" x14ac:dyDescent="0.35">
      <c r="E3942" t="s">
        <v>22774</v>
      </c>
      <c r="F3942" t="s">
        <v>474</v>
      </c>
    </row>
    <row r="3943" spans="5:6" x14ac:dyDescent="0.35">
      <c r="E3943" t="s">
        <v>22781</v>
      </c>
      <c r="F3943" t="s">
        <v>598</v>
      </c>
    </row>
    <row r="3944" spans="5:6" x14ac:dyDescent="0.35">
      <c r="E3944" t="s">
        <v>22813</v>
      </c>
      <c r="F3944" t="s">
        <v>602</v>
      </c>
    </row>
    <row r="3945" spans="5:6" x14ac:dyDescent="0.35">
      <c r="E3945" t="s">
        <v>22834</v>
      </c>
      <c r="F3945" t="s">
        <v>639</v>
      </c>
    </row>
    <row r="3946" spans="5:6" x14ac:dyDescent="0.35">
      <c r="E3946" t="s">
        <v>22842</v>
      </c>
      <c r="F3946" t="s">
        <v>645</v>
      </c>
    </row>
    <row r="3947" spans="5:6" x14ac:dyDescent="0.35">
      <c r="E3947" t="s">
        <v>22843</v>
      </c>
      <c r="F3947" t="s">
        <v>657</v>
      </c>
    </row>
    <row r="3948" spans="5:6" x14ac:dyDescent="0.35">
      <c r="E3948" t="s">
        <v>22854</v>
      </c>
      <c r="F3948" t="s">
        <v>661</v>
      </c>
    </row>
    <row r="3949" spans="5:6" x14ac:dyDescent="0.35">
      <c r="E3949" t="s">
        <v>22860</v>
      </c>
      <c r="F3949" t="s">
        <v>665</v>
      </c>
    </row>
    <row r="3950" spans="5:6" x14ac:dyDescent="0.35">
      <c r="E3950" t="s">
        <v>22874</v>
      </c>
      <c r="F3950" t="s">
        <v>672</v>
      </c>
    </row>
    <row r="3951" spans="5:6" x14ac:dyDescent="0.35">
      <c r="E3951" t="s">
        <v>22875</v>
      </c>
      <c r="F3951" t="s">
        <v>677</v>
      </c>
    </row>
    <row r="3952" spans="5:6" x14ac:dyDescent="0.35">
      <c r="E3952" t="s">
        <v>22927</v>
      </c>
      <c r="F3952" t="s">
        <v>685</v>
      </c>
    </row>
    <row r="3953" spans="5:6" x14ac:dyDescent="0.35">
      <c r="E3953" t="s">
        <v>22948</v>
      </c>
      <c r="F3953" t="s">
        <v>689</v>
      </c>
    </row>
    <row r="3954" spans="5:6" x14ac:dyDescent="0.35">
      <c r="E3954" t="s">
        <v>22967</v>
      </c>
      <c r="F3954" t="s">
        <v>693</v>
      </c>
    </row>
    <row r="3955" spans="5:6" x14ac:dyDescent="0.35">
      <c r="E3955" t="s">
        <v>22980</v>
      </c>
      <c r="F3955" t="s">
        <v>697</v>
      </c>
    </row>
    <row r="3956" spans="5:6" x14ac:dyDescent="0.35">
      <c r="E3956" t="s">
        <v>22987</v>
      </c>
      <c r="F3956" t="s">
        <v>701</v>
      </c>
    </row>
    <row r="3957" spans="5:6" x14ac:dyDescent="0.35">
      <c r="E3957" t="s">
        <v>22991</v>
      </c>
      <c r="F3957" t="s">
        <v>705</v>
      </c>
    </row>
    <row r="3958" spans="5:6" x14ac:dyDescent="0.35">
      <c r="E3958" t="s">
        <v>22992</v>
      </c>
      <c r="F3958" t="s">
        <v>709</v>
      </c>
    </row>
    <row r="3959" spans="5:6" x14ac:dyDescent="0.35">
      <c r="E3959" t="s">
        <v>23045</v>
      </c>
      <c r="F3959" t="s">
        <v>713</v>
      </c>
    </row>
    <row r="3960" spans="5:6" x14ac:dyDescent="0.35">
      <c r="E3960" t="s">
        <v>23057</v>
      </c>
      <c r="F3960" t="s">
        <v>775</v>
      </c>
    </row>
    <row r="3961" spans="5:6" x14ac:dyDescent="0.35">
      <c r="E3961" t="s">
        <v>23099</v>
      </c>
      <c r="F3961" t="s">
        <v>779</v>
      </c>
    </row>
    <row r="3962" spans="5:6" x14ac:dyDescent="0.35">
      <c r="E3962" t="s">
        <v>23101</v>
      </c>
      <c r="F3962" t="s">
        <v>832</v>
      </c>
    </row>
    <row r="3963" spans="5:6" x14ac:dyDescent="0.35">
      <c r="E3963" t="s">
        <v>23115</v>
      </c>
      <c r="F3963" t="s">
        <v>909</v>
      </c>
    </row>
    <row r="3964" spans="5:6" x14ac:dyDescent="0.35">
      <c r="E3964" t="s">
        <v>23134</v>
      </c>
      <c r="F3964" t="s">
        <v>922</v>
      </c>
    </row>
    <row r="3965" spans="5:6" x14ac:dyDescent="0.35">
      <c r="E3965" t="s">
        <v>8263</v>
      </c>
      <c r="F3965" t="s">
        <v>927</v>
      </c>
    </row>
    <row r="3966" spans="5:6" x14ac:dyDescent="0.35">
      <c r="E3966" t="s">
        <v>31485</v>
      </c>
      <c r="F3966" t="s">
        <v>932</v>
      </c>
    </row>
    <row r="3967" spans="5:6" x14ac:dyDescent="0.35">
      <c r="E3967" t="s">
        <v>8260</v>
      </c>
      <c r="F3967" t="s">
        <v>937</v>
      </c>
    </row>
    <row r="3968" spans="5:6" x14ac:dyDescent="0.35">
      <c r="E3968" t="s">
        <v>22558</v>
      </c>
      <c r="F3968" t="s">
        <v>950</v>
      </c>
    </row>
    <row r="3969" spans="5:6" x14ac:dyDescent="0.35">
      <c r="E3969" t="s">
        <v>17703</v>
      </c>
      <c r="F3969" t="s">
        <v>954</v>
      </c>
    </row>
    <row r="3970" spans="5:6" x14ac:dyDescent="0.35">
      <c r="E3970" t="s">
        <v>27260</v>
      </c>
      <c r="F3970" t="s">
        <v>960</v>
      </c>
    </row>
    <row r="3971" spans="5:6" x14ac:dyDescent="0.35">
      <c r="E3971" t="s">
        <v>31728</v>
      </c>
      <c r="F3971" t="s">
        <v>970</v>
      </c>
    </row>
    <row r="3972" spans="5:6" x14ac:dyDescent="0.35">
      <c r="E3972" t="s">
        <v>17093</v>
      </c>
      <c r="F3972" t="s">
        <v>974</v>
      </c>
    </row>
    <row r="3973" spans="5:6" x14ac:dyDescent="0.35">
      <c r="E3973" t="s">
        <v>16962</v>
      </c>
      <c r="F3973" t="s">
        <v>979</v>
      </c>
    </row>
    <row r="3974" spans="5:6" x14ac:dyDescent="0.35">
      <c r="E3974" t="s">
        <v>16634</v>
      </c>
      <c r="F3974" t="s">
        <v>1062</v>
      </c>
    </row>
    <row r="3975" spans="5:6" x14ac:dyDescent="0.35">
      <c r="E3975" t="s">
        <v>17479</v>
      </c>
      <c r="F3975" t="s">
        <v>1072</v>
      </c>
    </row>
    <row r="3976" spans="5:6" x14ac:dyDescent="0.35">
      <c r="E3976" t="s">
        <v>29383</v>
      </c>
      <c r="F3976" t="s">
        <v>1076</v>
      </c>
    </row>
    <row r="3977" spans="5:6" x14ac:dyDescent="0.35">
      <c r="E3977" t="s">
        <v>16758</v>
      </c>
      <c r="F3977" t="s">
        <v>1081</v>
      </c>
    </row>
    <row r="3978" spans="5:6" x14ac:dyDescent="0.35">
      <c r="E3978" t="s">
        <v>180</v>
      </c>
      <c r="F3978" t="s">
        <v>1101</v>
      </c>
    </row>
    <row r="3979" spans="5:6" x14ac:dyDescent="0.35">
      <c r="E3979" t="s">
        <v>5608</v>
      </c>
      <c r="F3979" t="s">
        <v>1107</v>
      </c>
    </row>
    <row r="3980" spans="5:6" x14ac:dyDescent="0.35">
      <c r="E3980" t="s">
        <v>22380</v>
      </c>
      <c r="F3980" t="s">
        <v>1130</v>
      </c>
    </row>
    <row r="3981" spans="5:6" x14ac:dyDescent="0.35">
      <c r="E3981" t="s">
        <v>30226</v>
      </c>
      <c r="F3981" t="s">
        <v>1136</v>
      </c>
    </row>
    <row r="3982" spans="5:6" x14ac:dyDescent="0.35">
      <c r="E3982" t="s">
        <v>17708</v>
      </c>
      <c r="F3982" t="s">
        <v>1141</v>
      </c>
    </row>
    <row r="3983" spans="5:6" x14ac:dyDescent="0.35">
      <c r="E3983" t="s">
        <v>25870</v>
      </c>
      <c r="F3983" t="s">
        <v>1151</v>
      </c>
    </row>
    <row r="3984" spans="5:6" x14ac:dyDescent="0.35">
      <c r="E3984" t="s">
        <v>16656</v>
      </c>
      <c r="F3984" t="s">
        <v>1164</v>
      </c>
    </row>
    <row r="3985" spans="5:6" x14ac:dyDescent="0.35">
      <c r="E3985" t="s">
        <v>16567</v>
      </c>
      <c r="F3985" t="s">
        <v>1179</v>
      </c>
    </row>
    <row r="3986" spans="5:6" x14ac:dyDescent="0.35">
      <c r="E3986" t="s">
        <v>17846</v>
      </c>
      <c r="F3986" t="s">
        <v>1259</v>
      </c>
    </row>
    <row r="3987" spans="5:6" x14ac:dyDescent="0.35">
      <c r="E3987" t="s">
        <v>17101</v>
      </c>
      <c r="F3987" t="s">
        <v>1264</v>
      </c>
    </row>
    <row r="3988" spans="5:6" x14ac:dyDescent="0.35">
      <c r="E3988" t="s">
        <v>23775</v>
      </c>
      <c r="F3988" t="s">
        <v>1268</v>
      </c>
    </row>
    <row r="3989" spans="5:6" x14ac:dyDescent="0.35">
      <c r="E3989" t="s">
        <v>26062</v>
      </c>
      <c r="F3989" t="s">
        <v>1676</v>
      </c>
    </row>
    <row r="3990" spans="5:6" x14ac:dyDescent="0.35">
      <c r="E3990" t="s">
        <v>16951</v>
      </c>
      <c r="F3990" t="s">
        <v>1890</v>
      </c>
    </row>
    <row r="3991" spans="5:6" x14ac:dyDescent="0.35">
      <c r="E3991" t="s">
        <v>22556</v>
      </c>
      <c r="F3991" t="s">
        <v>1896</v>
      </c>
    </row>
    <row r="3992" spans="5:6" x14ac:dyDescent="0.35">
      <c r="E3992" t="s">
        <v>16940</v>
      </c>
      <c r="F3992" t="s">
        <v>1905</v>
      </c>
    </row>
    <row r="3993" spans="5:6" x14ac:dyDescent="0.35">
      <c r="E3993" t="s">
        <v>17926</v>
      </c>
      <c r="F3993" t="s">
        <v>2061</v>
      </c>
    </row>
    <row r="3994" spans="5:6" x14ac:dyDescent="0.35">
      <c r="E3994" t="s">
        <v>23650</v>
      </c>
      <c r="F3994" t="s">
        <v>2065</v>
      </c>
    </row>
    <row r="3995" spans="5:6" x14ac:dyDescent="0.35">
      <c r="E3995" t="s">
        <v>18141</v>
      </c>
      <c r="F3995" t="s">
        <v>2073</v>
      </c>
    </row>
    <row r="3996" spans="5:6" x14ac:dyDescent="0.35">
      <c r="E3996" t="s">
        <v>23811</v>
      </c>
      <c r="F3996" t="s">
        <v>2164</v>
      </c>
    </row>
    <row r="3997" spans="5:6" x14ac:dyDescent="0.35">
      <c r="E3997" t="s">
        <v>17975</v>
      </c>
      <c r="F3997" t="s">
        <v>7366</v>
      </c>
    </row>
    <row r="3998" spans="5:6" x14ac:dyDescent="0.35">
      <c r="E3998" t="s">
        <v>3317</v>
      </c>
      <c r="F3998" t="s">
        <v>7673</v>
      </c>
    </row>
    <row r="3999" spans="5:6" x14ac:dyDescent="0.35">
      <c r="E3999" t="s">
        <v>17804</v>
      </c>
      <c r="F3999" t="s">
        <v>7811</v>
      </c>
    </row>
    <row r="4000" spans="5:6" x14ac:dyDescent="0.35">
      <c r="E4000" t="s">
        <v>2388</v>
      </c>
      <c r="F4000" t="s">
        <v>8049</v>
      </c>
    </row>
    <row r="4001" spans="5:6" x14ac:dyDescent="0.35">
      <c r="E4001" t="s">
        <v>2399</v>
      </c>
      <c r="F4001" t="s">
        <v>22076</v>
      </c>
    </row>
    <row r="4002" spans="5:6" x14ac:dyDescent="0.35">
      <c r="E4002" t="s">
        <v>2433</v>
      </c>
      <c r="F4002" t="s">
        <v>852</v>
      </c>
    </row>
    <row r="4003" spans="5:6" x14ac:dyDescent="0.35">
      <c r="E4003" t="s">
        <v>3685</v>
      </c>
      <c r="F4003" t="s">
        <v>1189</v>
      </c>
    </row>
    <row r="4004" spans="5:6" x14ac:dyDescent="0.35">
      <c r="E4004" t="s">
        <v>3769</v>
      </c>
      <c r="F4004" t="s">
        <v>7380</v>
      </c>
    </row>
    <row r="4005" spans="5:6" x14ac:dyDescent="0.35">
      <c r="E4005" t="s">
        <v>3946</v>
      </c>
      <c r="F4005" t="s">
        <v>7386</v>
      </c>
    </row>
    <row r="4006" spans="5:6" x14ac:dyDescent="0.35">
      <c r="E4006" t="s">
        <v>3949</v>
      </c>
      <c r="F4006" t="s">
        <v>7557</v>
      </c>
    </row>
    <row r="4007" spans="5:6" x14ac:dyDescent="0.35">
      <c r="E4007" t="s">
        <v>5866</v>
      </c>
      <c r="F4007" t="s">
        <v>15129</v>
      </c>
    </row>
    <row r="4008" spans="5:6" x14ac:dyDescent="0.35">
      <c r="E4008" t="s">
        <v>5915</v>
      </c>
      <c r="F4008" t="s">
        <v>1901</v>
      </c>
    </row>
    <row r="4009" spans="5:6" x14ac:dyDescent="0.35">
      <c r="E4009" t="s">
        <v>6482</v>
      </c>
      <c r="F4009" t="s">
        <v>1122</v>
      </c>
    </row>
    <row r="4010" spans="5:6" x14ac:dyDescent="0.35">
      <c r="E4010" t="s">
        <v>6487</v>
      </c>
      <c r="F4010" t="s">
        <v>1019</v>
      </c>
    </row>
    <row r="4011" spans="5:6" x14ac:dyDescent="0.35">
      <c r="E4011" t="s">
        <v>6634</v>
      </c>
      <c r="F4011" t="s">
        <v>1057</v>
      </c>
    </row>
    <row r="4012" spans="5:6" x14ac:dyDescent="0.35">
      <c r="E4012" t="s">
        <v>6675</v>
      </c>
      <c r="F4012" t="s">
        <v>1194</v>
      </c>
    </row>
    <row r="4013" spans="5:6" x14ac:dyDescent="0.35">
      <c r="E4013" t="s">
        <v>6680</v>
      </c>
      <c r="F4013" t="s">
        <v>1579</v>
      </c>
    </row>
    <row r="4014" spans="5:6" x14ac:dyDescent="0.35">
      <c r="E4014" t="s">
        <v>8131</v>
      </c>
      <c r="F4014" t="s">
        <v>1622</v>
      </c>
    </row>
    <row r="4015" spans="5:6" x14ac:dyDescent="0.35">
      <c r="E4015" t="s">
        <v>8155</v>
      </c>
      <c r="F4015" t="s">
        <v>1649</v>
      </c>
    </row>
    <row r="4016" spans="5:6" x14ac:dyDescent="0.35">
      <c r="E4016" t="s">
        <v>8444</v>
      </c>
      <c r="F4016" t="s">
        <v>1737</v>
      </c>
    </row>
    <row r="4017" spans="5:6" x14ac:dyDescent="0.35">
      <c r="E4017" t="s">
        <v>13605</v>
      </c>
      <c r="F4017" t="s">
        <v>1742</v>
      </c>
    </row>
    <row r="4018" spans="5:6" x14ac:dyDescent="0.35">
      <c r="E4018" t="s">
        <v>15198</v>
      </c>
      <c r="F4018" t="s">
        <v>1936</v>
      </c>
    </row>
    <row r="4019" spans="5:6" x14ac:dyDescent="0.35">
      <c r="E4019" t="s">
        <v>16782</v>
      </c>
      <c r="F4019" t="s">
        <v>1939</v>
      </c>
    </row>
    <row r="4020" spans="5:6" x14ac:dyDescent="0.35">
      <c r="E4020" t="s">
        <v>16784</v>
      </c>
      <c r="F4020" t="s">
        <v>1958</v>
      </c>
    </row>
    <row r="4021" spans="5:6" x14ac:dyDescent="0.35">
      <c r="E4021" t="s">
        <v>17124</v>
      </c>
      <c r="F4021" t="s">
        <v>1965</v>
      </c>
    </row>
    <row r="4022" spans="5:6" x14ac:dyDescent="0.35">
      <c r="E4022" t="s">
        <v>17231</v>
      </c>
      <c r="F4022" t="s">
        <v>2086</v>
      </c>
    </row>
    <row r="4023" spans="5:6" x14ac:dyDescent="0.35">
      <c r="E4023" t="s">
        <v>17626</v>
      </c>
      <c r="F4023" t="s">
        <v>2118</v>
      </c>
    </row>
    <row r="4024" spans="5:6" x14ac:dyDescent="0.35">
      <c r="E4024" t="s">
        <v>17630</v>
      </c>
      <c r="F4024" t="s">
        <v>2124</v>
      </c>
    </row>
    <row r="4025" spans="5:6" x14ac:dyDescent="0.35">
      <c r="E4025" t="s">
        <v>17971</v>
      </c>
      <c r="F4025" t="s">
        <v>2370</v>
      </c>
    </row>
    <row r="4026" spans="5:6" x14ac:dyDescent="0.35">
      <c r="E4026" t="s">
        <v>18071</v>
      </c>
      <c r="F4026" t="s">
        <v>7638</v>
      </c>
    </row>
    <row r="4027" spans="5:6" x14ac:dyDescent="0.35">
      <c r="E4027" t="s">
        <v>19760</v>
      </c>
      <c r="F4027" t="s">
        <v>2274</v>
      </c>
    </row>
    <row r="4028" spans="5:6" x14ac:dyDescent="0.35">
      <c r="E4028" t="s">
        <v>20342</v>
      </c>
      <c r="F4028" t="s">
        <v>590</v>
      </c>
    </row>
    <row r="4029" spans="5:6" x14ac:dyDescent="0.35">
      <c r="E4029" t="s">
        <v>20350</v>
      </c>
      <c r="F4029" t="s">
        <v>21747</v>
      </c>
    </row>
    <row r="4030" spans="5:6" x14ac:dyDescent="0.35">
      <c r="E4030" t="s">
        <v>22252</v>
      </c>
      <c r="F4030" t="s">
        <v>990</v>
      </c>
    </row>
    <row r="4031" spans="5:6" x14ac:dyDescent="0.35">
      <c r="E4031" t="s">
        <v>23163</v>
      </c>
      <c r="F4031" t="s">
        <v>1663</v>
      </c>
    </row>
    <row r="4032" spans="5:6" x14ac:dyDescent="0.35">
      <c r="E4032" t="s">
        <v>23516</v>
      </c>
      <c r="F4032" t="s">
        <v>21698</v>
      </c>
    </row>
    <row r="4033" spans="5:6" x14ac:dyDescent="0.35">
      <c r="E4033" t="s">
        <v>23558</v>
      </c>
      <c r="F4033" t="s">
        <v>457</v>
      </c>
    </row>
    <row r="4034" spans="5:6" x14ac:dyDescent="0.35">
      <c r="E4034" t="s">
        <v>23897</v>
      </c>
      <c r="F4034" t="s">
        <v>18909</v>
      </c>
    </row>
    <row r="4035" spans="5:6" x14ac:dyDescent="0.35">
      <c r="E4035" t="s">
        <v>23922</v>
      </c>
      <c r="F4035" t="s">
        <v>4548</v>
      </c>
    </row>
    <row r="4036" spans="5:6" x14ac:dyDescent="0.35">
      <c r="E4036" t="s">
        <v>24165</v>
      </c>
      <c r="F4036" t="s">
        <v>856</v>
      </c>
    </row>
    <row r="4037" spans="5:6" x14ac:dyDescent="0.35">
      <c r="E4037" t="s">
        <v>24350</v>
      </c>
      <c r="F4037" t="s">
        <v>1414</v>
      </c>
    </row>
    <row r="4038" spans="5:6" x14ac:dyDescent="0.35">
      <c r="E4038" t="s">
        <v>24417</v>
      </c>
      <c r="F4038" t="s">
        <v>1447</v>
      </c>
    </row>
    <row r="4039" spans="5:6" x14ac:dyDescent="0.35">
      <c r="E4039" t="s">
        <v>24439</v>
      </c>
      <c r="F4039" t="s">
        <v>1682</v>
      </c>
    </row>
    <row r="4040" spans="5:6" x14ac:dyDescent="0.35">
      <c r="E4040" t="s">
        <v>24960</v>
      </c>
      <c r="F4040" t="s">
        <v>1690</v>
      </c>
    </row>
    <row r="4041" spans="5:6" x14ac:dyDescent="0.35">
      <c r="E4041" t="s">
        <v>26733</v>
      </c>
      <c r="F4041" t="s">
        <v>4882</v>
      </c>
    </row>
    <row r="4042" spans="5:6" x14ac:dyDescent="0.35">
      <c r="E4042" t="s">
        <v>28554</v>
      </c>
      <c r="F4042" t="s">
        <v>860</v>
      </c>
    </row>
    <row r="4043" spans="5:6" x14ac:dyDescent="0.35">
      <c r="E4043" t="s">
        <v>28743</v>
      </c>
      <c r="F4043" t="s">
        <v>594</v>
      </c>
    </row>
    <row r="4044" spans="5:6" x14ac:dyDescent="0.35">
      <c r="E4044" t="s">
        <v>29123</v>
      </c>
      <c r="F4044" t="s">
        <v>848</v>
      </c>
    </row>
    <row r="4045" spans="5:6" x14ac:dyDescent="0.35">
      <c r="E4045" t="s">
        <v>29488</v>
      </c>
      <c r="F4045" t="s">
        <v>2054</v>
      </c>
    </row>
    <row r="4046" spans="5:6" x14ac:dyDescent="0.35">
      <c r="E4046" t="s">
        <v>30641</v>
      </c>
      <c r="F4046" t="s">
        <v>7505</v>
      </c>
    </row>
    <row r="4047" spans="5:6" x14ac:dyDescent="0.35">
      <c r="E4047" t="s">
        <v>30652</v>
      </c>
      <c r="F4047" t="s">
        <v>470</v>
      </c>
    </row>
    <row r="4048" spans="5:6" x14ac:dyDescent="0.35">
      <c r="E4048" t="s">
        <v>30656</v>
      </c>
      <c r="F4048" t="s">
        <v>1000</v>
      </c>
    </row>
    <row r="4049" spans="5:6" x14ac:dyDescent="0.35">
      <c r="E4049" t="s">
        <v>30657</v>
      </c>
      <c r="F4049" t="s">
        <v>1046</v>
      </c>
    </row>
    <row r="4050" spans="5:6" x14ac:dyDescent="0.35">
      <c r="E4050" t="s">
        <v>30667</v>
      </c>
      <c r="F4050" t="s">
        <v>1051</v>
      </c>
    </row>
    <row r="4051" spans="5:6" x14ac:dyDescent="0.35">
      <c r="E4051" t="s">
        <v>30804</v>
      </c>
      <c r="F4051" t="s">
        <v>1184</v>
      </c>
    </row>
    <row r="4052" spans="5:6" x14ac:dyDescent="0.35">
      <c r="E4052" t="s">
        <v>31177</v>
      </c>
      <c r="F4052" t="s">
        <v>1748</v>
      </c>
    </row>
    <row r="4053" spans="5:6" x14ac:dyDescent="0.35">
      <c r="E4053" t="s">
        <v>31729</v>
      </c>
      <c r="F4053" t="s">
        <v>21684</v>
      </c>
    </row>
    <row r="4054" spans="5:6" x14ac:dyDescent="0.35">
      <c r="E4054" t="s">
        <v>23709</v>
      </c>
      <c r="F4054" t="s">
        <v>1169</v>
      </c>
    </row>
    <row r="4055" spans="5:6" x14ac:dyDescent="0.35">
      <c r="E4055" t="s">
        <v>24249</v>
      </c>
      <c r="F4055" t="s">
        <v>2069</v>
      </c>
    </row>
    <row r="4056" spans="5:6" x14ac:dyDescent="0.35">
      <c r="E4056" t="s">
        <v>19835</v>
      </c>
      <c r="F4056" t="s">
        <v>19801</v>
      </c>
    </row>
    <row r="4057" spans="5:6" x14ac:dyDescent="0.35">
      <c r="E4057" t="s">
        <v>27591</v>
      </c>
      <c r="F4057" t="s">
        <v>2250</v>
      </c>
    </row>
    <row r="4058" spans="5:6" x14ac:dyDescent="0.35">
      <c r="E4058" t="s">
        <v>29306</v>
      </c>
      <c r="F4058" t="s">
        <v>1175</v>
      </c>
    </row>
    <row r="4059" spans="5:6" x14ac:dyDescent="0.35">
      <c r="E4059" t="s">
        <v>20054</v>
      </c>
      <c r="F4059" t="s">
        <v>448</v>
      </c>
    </row>
    <row r="4060" spans="5:6" x14ac:dyDescent="0.35">
      <c r="E4060" t="s">
        <v>20086</v>
      </c>
      <c r="F4060" t="s">
        <v>453</v>
      </c>
    </row>
    <row r="4061" spans="5:6" x14ac:dyDescent="0.35">
      <c r="E4061" t="s">
        <v>20924</v>
      </c>
      <c r="F4061" t="s">
        <v>22176</v>
      </c>
    </row>
    <row r="4062" spans="5:6" x14ac:dyDescent="0.35">
      <c r="E4062" t="s">
        <v>3925</v>
      </c>
      <c r="F4062" t="s">
        <v>22180</v>
      </c>
    </row>
    <row r="4063" spans="5:6" x14ac:dyDescent="0.35">
      <c r="E4063" t="s">
        <v>29320</v>
      </c>
      <c r="F4063" t="s">
        <v>8031</v>
      </c>
    </row>
    <row r="4064" spans="5:6" x14ac:dyDescent="0.35">
      <c r="E4064" t="s">
        <v>20343</v>
      </c>
      <c r="F4064" t="s">
        <v>1645</v>
      </c>
    </row>
    <row r="4065" spans="5:6" x14ac:dyDescent="0.35">
      <c r="E4065" t="s">
        <v>30258</v>
      </c>
      <c r="F4065" t="s">
        <v>836</v>
      </c>
    </row>
    <row r="4066" spans="5:6" x14ac:dyDescent="0.35">
      <c r="E4066" t="s">
        <v>27569</v>
      </c>
      <c r="F4066" t="s">
        <v>1571</v>
      </c>
    </row>
    <row r="4067" spans="5:6" x14ac:dyDescent="0.35">
      <c r="E4067" t="s">
        <v>27653</v>
      </c>
      <c r="F4067" t="s">
        <v>1756</v>
      </c>
    </row>
    <row r="4068" spans="5:6" x14ac:dyDescent="0.35">
      <c r="E4068" t="s">
        <v>17818</v>
      </c>
      <c r="F4068" t="s">
        <v>461</v>
      </c>
    </row>
    <row r="4069" spans="5:6" x14ac:dyDescent="0.35">
      <c r="E4069" t="s">
        <v>20314</v>
      </c>
      <c r="F4069" t="s">
        <v>7957</v>
      </c>
    </row>
    <row r="4070" spans="5:6" x14ac:dyDescent="0.35">
      <c r="E4070" t="s">
        <v>29391</v>
      </c>
      <c r="F4070" t="s">
        <v>7552</v>
      </c>
    </row>
    <row r="4071" spans="5:6" x14ac:dyDescent="0.35">
      <c r="E4071" t="s">
        <v>20328</v>
      </c>
      <c r="F4071" t="s">
        <v>18875</v>
      </c>
    </row>
    <row r="4072" spans="5:6" x14ac:dyDescent="0.35">
      <c r="E4072" t="s">
        <v>16727</v>
      </c>
      <c r="F4072" t="s">
        <v>844</v>
      </c>
    </row>
    <row r="4073" spans="5:6" x14ac:dyDescent="0.35">
      <c r="E4073" t="s">
        <v>3888</v>
      </c>
      <c r="F4073" t="s">
        <v>21902</v>
      </c>
    </row>
    <row r="4074" spans="5:6" x14ac:dyDescent="0.35">
      <c r="E4074" t="s">
        <v>23704</v>
      </c>
      <c r="F4074" t="s">
        <v>606</v>
      </c>
    </row>
    <row r="4075" spans="5:6" x14ac:dyDescent="0.35">
      <c r="E4075" t="s">
        <v>17623</v>
      </c>
      <c r="F4075" t="s">
        <v>466</v>
      </c>
    </row>
    <row r="4076" spans="5:6" x14ac:dyDescent="0.35">
      <c r="E4076" t="s">
        <v>27642</v>
      </c>
      <c r="F4076" t="s">
        <v>610</v>
      </c>
    </row>
    <row r="4077" spans="5:6" x14ac:dyDescent="0.35">
      <c r="E4077" t="s">
        <v>27659</v>
      </c>
      <c r="F4077" t="s">
        <v>840</v>
      </c>
    </row>
    <row r="4078" spans="5:6" x14ac:dyDescent="0.35">
      <c r="E4078" t="s">
        <v>29164</v>
      </c>
      <c r="F4078" t="s">
        <v>18930</v>
      </c>
    </row>
    <row r="4079" spans="5:6" x14ac:dyDescent="0.35">
      <c r="E4079" t="s">
        <v>29312</v>
      </c>
      <c r="F4079" t="s">
        <v>783</v>
      </c>
    </row>
    <row r="4080" spans="5:6" x14ac:dyDescent="0.35">
      <c r="E4080" t="s">
        <v>29315</v>
      </c>
      <c r="F4080" t="s">
        <v>787</v>
      </c>
    </row>
    <row r="4081" spans="5:6" x14ac:dyDescent="0.35">
      <c r="E4081" t="s">
        <v>29374</v>
      </c>
      <c r="F4081" t="s">
        <v>22018</v>
      </c>
    </row>
    <row r="4082" spans="5:6" x14ac:dyDescent="0.35">
      <c r="E4082" t="s">
        <v>18159</v>
      </c>
      <c r="F4082" t="s">
        <v>22028</v>
      </c>
    </row>
    <row r="4083" spans="5:6" x14ac:dyDescent="0.35">
      <c r="E4083" t="s">
        <v>31726</v>
      </c>
      <c r="F4083" t="s">
        <v>22031</v>
      </c>
    </row>
    <row r="4084" spans="5:6" x14ac:dyDescent="0.35">
      <c r="E4084" t="s">
        <v>29384</v>
      </c>
      <c r="F4084" t="s">
        <v>22033</v>
      </c>
    </row>
    <row r="4085" spans="5:6" x14ac:dyDescent="0.35">
      <c r="E4085" t="s">
        <v>23921</v>
      </c>
      <c r="F4085" t="s">
        <v>22051</v>
      </c>
    </row>
    <row r="4086" spans="5:6" x14ac:dyDescent="0.35">
      <c r="E4086" t="s">
        <v>5636</v>
      </c>
      <c r="F4086" t="s">
        <v>22061</v>
      </c>
    </row>
    <row r="4087" spans="5:6" x14ac:dyDescent="0.35">
      <c r="E4087" t="s">
        <v>29319</v>
      </c>
      <c r="F4087" t="s">
        <v>22065</v>
      </c>
    </row>
    <row r="4088" spans="5:6" x14ac:dyDescent="0.35">
      <c r="E4088" t="s">
        <v>17298</v>
      </c>
      <c r="F4088" t="s">
        <v>22100</v>
      </c>
    </row>
    <row r="4089" spans="5:6" x14ac:dyDescent="0.35">
      <c r="E4089" t="s">
        <v>31727</v>
      </c>
      <c r="F4089" t="s">
        <v>22115</v>
      </c>
    </row>
    <row r="4090" spans="5:6" x14ac:dyDescent="0.35">
      <c r="E4090" t="s">
        <v>5380</v>
      </c>
      <c r="F4090" t="s">
        <v>22120</v>
      </c>
    </row>
    <row r="4091" spans="5:6" x14ac:dyDescent="0.35">
      <c r="E4091" t="s">
        <v>27574</v>
      </c>
      <c r="F4091" t="s">
        <v>22132</v>
      </c>
    </row>
    <row r="4092" spans="5:6" x14ac:dyDescent="0.35">
      <c r="E4092" t="s">
        <v>21041</v>
      </c>
      <c r="F4092" t="s">
        <v>2255</v>
      </c>
    </row>
    <row r="4093" spans="5:6" x14ac:dyDescent="0.35">
      <c r="E4093" t="s">
        <v>29340</v>
      </c>
      <c r="F4093" t="s">
        <v>2155</v>
      </c>
    </row>
    <row r="4094" spans="5:6" x14ac:dyDescent="0.35">
      <c r="E4094" t="s">
        <v>27619</v>
      </c>
      <c r="F4094" t="s">
        <v>582</v>
      </c>
    </row>
    <row r="4095" spans="5:6" x14ac:dyDescent="0.35">
      <c r="E4095" t="s">
        <v>27593</v>
      </c>
      <c r="F4095" t="s">
        <v>586</v>
      </c>
    </row>
    <row r="4096" spans="5:6" x14ac:dyDescent="0.35">
      <c r="E4096" t="s">
        <v>22534</v>
      </c>
      <c r="F4096" t="s">
        <v>791</v>
      </c>
    </row>
    <row r="4097" spans="5:6" x14ac:dyDescent="0.35">
      <c r="E4097" t="s">
        <v>23749</v>
      </c>
      <c r="F4097" t="s">
        <v>6798</v>
      </c>
    </row>
    <row r="4098" spans="5:6" x14ac:dyDescent="0.35">
      <c r="E4098" t="s">
        <v>21042</v>
      </c>
      <c r="F4098" t="s">
        <v>6803</v>
      </c>
    </row>
    <row r="4099" spans="5:6" x14ac:dyDescent="0.35">
      <c r="E4099" t="s">
        <v>17652</v>
      </c>
      <c r="F4099" t="s">
        <v>6821</v>
      </c>
    </row>
    <row r="4100" spans="5:6" x14ac:dyDescent="0.35">
      <c r="E4100" t="s">
        <v>28013</v>
      </c>
      <c r="F4100" t="s">
        <v>6959</v>
      </c>
    </row>
    <row r="4101" spans="5:6" x14ac:dyDescent="0.35">
      <c r="E4101" t="s">
        <v>28140</v>
      </c>
      <c r="F4101" t="s">
        <v>6972</v>
      </c>
    </row>
    <row r="4102" spans="5:6" x14ac:dyDescent="0.35">
      <c r="E4102" t="s">
        <v>28150</v>
      </c>
      <c r="F4102" t="s">
        <v>7396</v>
      </c>
    </row>
    <row r="4103" spans="5:6" x14ac:dyDescent="0.35">
      <c r="E4103" t="s">
        <v>28181</v>
      </c>
      <c r="F4103" t="s">
        <v>7824</v>
      </c>
    </row>
    <row r="4104" spans="5:6" x14ac:dyDescent="0.35">
      <c r="E4104" t="s">
        <v>2408</v>
      </c>
      <c r="F4104" t="s">
        <v>22025</v>
      </c>
    </row>
    <row r="4105" spans="5:6" x14ac:dyDescent="0.35">
      <c r="E4105" t="s">
        <v>22372</v>
      </c>
      <c r="F4105" t="s">
        <v>22041</v>
      </c>
    </row>
    <row r="4106" spans="5:6" x14ac:dyDescent="0.35">
      <c r="E4106" t="s">
        <v>31985</v>
      </c>
      <c r="F4106" t="s">
        <v>22096</v>
      </c>
    </row>
    <row r="4107" spans="5:6" x14ac:dyDescent="0.35">
      <c r="E4107" t="s">
        <v>27580</v>
      </c>
      <c r="F4107" t="s">
        <v>9564</v>
      </c>
    </row>
    <row r="4108" spans="5:6" x14ac:dyDescent="0.35">
      <c r="E4108" t="s">
        <v>29339</v>
      </c>
      <c r="F4108" t="s">
        <v>9566</v>
      </c>
    </row>
    <row r="4109" spans="5:6" x14ac:dyDescent="0.35">
      <c r="E4109" t="s">
        <v>27589</v>
      </c>
      <c r="F4109" t="s">
        <v>9568</v>
      </c>
    </row>
    <row r="4110" spans="5:6" x14ac:dyDescent="0.35">
      <c r="E4110" t="s">
        <v>5868</v>
      </c>
      <c r="F4110" t="s">
        <v>9570</v>
      </c>
    </row>
    <row r="4111" spans="5:6" x14ac:dyDescent="0.35">
      <c r="E4111" t="s">
        <v>27671</v>
      </c>
      <c r="F4111" t="s">
        <v>22037</v>
      </c>
    </row>
    <row r="4112" spans="5:6" x14ac:dyDescent="0.35">
      <c r="E4112" t="s">
        <v>29360</v>
      </c>
      <c r="F4112" t="s">
        <v>22067</v>
      </c>
    </row>
    <row r="4113" spans="5:6" x14ac:dyDescent="0.35">
      <c r="E4113" t="s">
        <v>18019</v>
      </c>
      <c r="F4113" t="s">
        <v>22035</v>
      </c>
    </row>
    <row r="4114" spans="5:6" x14ac:dyDescent="0.35">
      <c r="E4114" t="s">
        <v>29381</v>
      </c>
      <c r="F4114" t="s">
        <v>22015</v>
      </c>
    </row>
    <row r="4115" spans="5:6" x14ac:dyDescent="0.35">
      <c r="E4115" t="s">
        <v>19172</v>
      </c>
      <c r="F4115" t="s">
        <v>22113</v>
      </c>
    </row>
    <row r="4116" spans="5:6" x14ac:dyDescent="0.35">
      <c r="E4116" t="s">
        <v>3763</v>
      </c>
      <c r="F4116" t="s">
        <v>22141</v>
      </c>
    </row>
    <row r="4117" spans="5:6" x14ac:dyDescent="0.35">
      <c r="E4117" t="s">
        <v>13570</v>
      </c>
      <c r="F4117" t="s">
        <v>1843</v>
      </c>
    </row>
    <row r="4118" spans="5:6" x14ac:dyDescent="0.35">
      <c r="E4118" t="s">
        <v>20921</v>
      </c>
      <c r="F4118" t="s">
        <v>21325</v>
      </c>
    </row>
    <row r="4119" spans="5:6" x14ac:dyDescent="0.35">
      <c r="E4119" t="s">
        <v>21290</v>
      </c>
      <c r="F4119" t="s">
        <v>4509</v>
      </c>
    </row>
    <row r="4120" spans="5:6" x14ac:dyDescent="0.35">
      <c r="E4120" t="s">
        <v>31732</v>
      </c>
      <c r="F4120" t="s">
        <v>6750</v>
      </c>
    </row>
    <row r="4121" spans="5:6" x14ac:dyDescent="0.35">
      <c r="E4121" t="s">
        <v>24188</v>
      </c>
      <c r="F4121" t="s">
        <v>6760</v>
      </c>
    </row>
    <row r="4122" spans="5:6" x14ac:dyDescent="0.35">
      <c r="E4122" t="s">
        <v>21230</v>
      </c>
      <c r="F4122" t="s">
        <v>6770</v>
      </c>
    </row>
    <row r="4123" spans="5:6" x14ac:dyDescent="0.35">
      <c r="E4123" t="s">
        <v>8481</v>
      </c>
      <c r="F4123" t="s">
        <v>6783</v>
      </c>
    </row>
    <row r="4124" spans="5:6" x14ac:dyDescent="0.35">
      <c r="E4124" t="s">
        <v>245</v>
      </c>
      <c r="F4124" t="s">
        <v>6788</v>
      </c>
    </row>
    <row r="4125" spans="5:6" x14ac:dyDescent="0.35">
      <c r="E4125" t="s">
        <v>30917</v>
      </c>
      <c r="F4125" t="s">
        <v>7015</v>
      </c>
    </row>
    <row r="4126" spans="5:6" x14ac:dyDescent="0.35">
      <c r="E4126" t="s">
        <v>20285</v>
      </c>
      <c r="F4126" t="s">
        <v>7107</v>
      </c>
    </row>
    <row r="4127" spans="5:6" x14ac:dyDescent="0.35">
      <c r="E4127" t="s">
        <v>22754</v>
      </c>
      <c r="F4127" t="s">
        <v>7196</v>
      </c>
    </row>
    <row r="4128" spans="5:6" x14ac:dyDescent="0.35">
      <c r="E4128" t="s">
        <v>22859</v>
      </c>
      <c r="F4128" t="s">
        <v>7207</v>
      </c>
    </row>
    <row r="4129" spans="5:6" x14ac:dyDescent="0.35">
      <c r="E4129" t="s">
        <v>22864</v>
      </c>
      <c r="F4129" t="s">
        <v>7347</v>
      </c>
    </row>
    <row r="4130" spans="5:6" x14ac:dyDescent="0.35">
      <c r="E4130" t="s">
        <v>22891</v>
      </c>
      <c r="F4130" t="s">
        <v>7352</v>
      </c>
    </row>
    <row r="4131" spans="5:6" x14ac:dyDescent="0.35">
      <c r="E4131" t="s">
        <v>22930</v>
      </c>
      <c r="F4131" t="s">
        <v>7357</v>
      </c>
    </row>
    <row r="4132" spans="5:6" x14ac:dyDescent="0.35">
      <c r="E4132" t="s">
        <v>22986</v>
      </c>
      <c r="F4132" t="s">
        <v>7548</v>
      </c>
    </row>
    <row r="4133" spans="5:6" x14ac:dyDescent="0.35">
      <c r="E4133" t="s">
        <v>23021</v>
      </c>
      <c r="F4133" t="s">
        <v>7848</v>
      </c>
    </row>
    <row r="4134" spans="5:6" x14ac:dyDescent="0.35">
      <c r="E4134" t="s">
        <v>23114</v>
      </c>
      <c r="F4134" t="s">
        <v>7996</v>
      </c>
    </row>
    <row r="4135" spans="5:6" x14ac:dyDescent="0.35">
      <c r="E4135" t="s">
        <v>26050</v>
      </c>
      <c r="F4135" t="s">
        <v>8006</v>
      </c>
    </row>
    <row r="4136" spans="5:6" x14ac:dyDescent="0.35">
      <c r="E4136" t="s">
        <v>17779</v>
      </c>
      <c r="F4136" t="s">
        <v>21276</v>
      </c>
    </row>
    <row r="4137" spans="5:6" x14ac:dyDescent="0.35">
      <c r="E4137" t="s">
        <v>8071</v>
      </c>
      <c r="F4137" t="s">
        <v>21279</v>
      </c>
    </row>
    <row r="4138" spans="5:6" x14ac:dyDescent="0.35">
      <c r="E4138" t="s">
        <v>3191</v>
      </c>
      <c r="F4138" t="s">
        <v>21730</v>
      </c>
    </row>
    <row r="4139" spans="5:6" x14ac:dyDescent="0.35">
      <c r="E4139" t="s">
        <v>6520</v>
      </c>
      <c r="F4139" t="s">
        <v>21734</v>
      </c>
    </row>
    <row r="4140" spans="5:6" x14ac:dyDescent="0.35">
      <c r="E4140" t="s">
        <v>17075</v>
      </c>
      <c r="F4140" t="s">
        <v>7137</v>
      </c>
    </row>
    <row r="4141" spans="5:6" x14ac:dyDescent="0.35">
      <c r="E4141" t="s">
        <v>25861</v>
      </c>
      <c r="F4141" t="s">
        <v>19789</v>
      </c>
    </row>
    <row r="4142" spans="5:6" x14ac:dyDescent="0.35">
      <c r="E4142" t="s">
        <v>3974</v>
      </c>
      <c r="F4142" t="s">
        <v>19796</v>
      </c>
    </row>
    <row r="4143" spans="5:6" x14ac:dyDescent="0.35">
      <c r="E4143" t="s">
        <v>23785</v>
      </c>
      <c r="F4143" t="s">
        <v>19807</v>
      </c>
    </row>
    <row r="4144" spans="5:6" x14ac:dyDescent="0.35">
      <c r="E4144" t="s">
        <v>6495</v>
      </c>
      <c r="F4144" t="s">
        <v>19810</v>
      </c>
    </row>
    <row r="4145" spans="5:6" x14ac:dyDescent="0.35">
      <c r="E4145" t="s">
        <v>29331</v>
      </c>
      <c r="F4145" t="s">
        <v>19817</v>
      </c>
    </row>
    <row r="4146" spans="5:6" x14ac:dyDescent="0.35">
      <c r="E4146" t="s">
        <v>6453</v>
      </c>
      <c r="F4146" t="s">
        <v>19820</v>
      </c>
    </row>
    <row r="4147" spans="5:6" x14ac:dyDescent="0.35">
      <c r="E4147" t="s">
        <v>8296</v>
      </c>
      <c r="F4147" t="s">
        <v>19823</v>
      </c>
    </row>
    <row r="4148" spans="5:6" x14ac:dyDescent="0.35">
      <c r="E4148" t="s">
        <v>386</v>
      </c>
      <c r="F4148" t="s">
        <v>7475</v>
      </c>
    </row>
    <row r="4149" spans="5:6" x14ac:dyDescent="0.35">
      <c r="E4149" t="s">
        <v>30693</v>
      </c>
      <c r="F4149" t="s">
        <v>918</v>
      </c>
    </row>
    <row r="4150" spans="5:6" x14ac:dyDescent="0.35">
      <c r="E4150" t="s">
        <v>4037</v>
      </c>
      <c r="F4150" t="s">
        <v>21664</v>
      </c>
    </row>
    <row r="4151" spans="5:6" x14ac:dyDescent="0.35">
      <c r="E4151" t="s">
        <v>28117</v>
      </c>
      <c r="F4151" t="s">
        <v>6735</v>
      </c>
    </row>
    <row r="4152" spans="5:6" x14ac:dyDescent="0.35">
      <c r="E4152" t="s">
        <v>8112</v>
      </c>
      <c r="F4152" t="s">
        <v>7127</v>
      </c>
    </row>
    <row r="4153" spans="5:6" x14ac:dyDescent="0.35">
      <c r="E4153" t="s">
        <v>31523</v>
      </c>
      <c r="F4153" t="s">
        <v>19779</v>
      </c>
    </row>
    <row r="4154" spans="5:6" x14ac:dyDescent="0.35">
      <c r="E4154" t="s">
        <v>3103</v>
      </c>
      <c r="F4154" t="s">
        <v>7562</v>
      </c>
    </row>
    <row r="4155" spans="5:6" x14ac:dyDescent="0.35">
      <c r="E4155" t="s">
        <v>30670</v>
      </c>
      <c r="F4155" t="s">
        <v>7881</v>
      </c>
    </row>
    <row r="4156" spans="5:6" x14ac:dyDescent="0.35">
      <c r="E4156" t="s">
        <v>3393</v>
      </c>
      <c r="F4156" t="s">
        <v>7777</v>
      </c>
    </row>
    <row r="4157" spans="5:6" x14ac:dyDescent="0.35">
      <c r="E4157" t="s">
        <v>17841</v>
      </c>
      <c r="F4157" t="s">
        <v>18862</v>
      </c>
    </row>
    <row r="4158" spans="5:6" x14ac:dyDescent="0.35">
      <c r="E4158" t="s">
        <v>20268</v>
      </c>
      <c r="F4158" t="s">
        <v>941</v>
      </c>
    </row>
    <row r="4159" spans="5:6" x14ac:dyDescent="0.35">
      <c r="E4159" t="s">
        <v>133</v>
      </c>
      <c r="F4159" t="s">
        <v>22044</v>
      </c>
    </row>
    <row r="4160" spans="5:6" x14ac:dyDescent="0.35">
      <c r="E4160" t="s">
        <v>27661</v>
      </c>
      <c r="F4160" t="s">
        <v>22122</v>
      </c>
    </row>
    <row r="4161" spans="5:6" x14ac:dyDescent="0.35">
      <c r="E4161" t="s">
        <v>27679</v>
      </c>
      <c r="F4161" t="s">
        <v>22130</v>
      </c>
    </row>
    <row r="4162" spans="5:6" x14ac:dyDescent="0.35">
      <c r="E4162" t="s">
        <v>17294</v>
      </c>
      <c r="F4162" t="s">
        <v>22134</v>
      </c>
    </row>
    <row r="4163" spans="5:6" x14ac:dyDescent="0.35">
      <c r="E4163" t="s">
        <v>31733</v>
      </c>
      <c r="F4163" t="s">
        <v>2238</v>
      </c>
    </row>
    <row r="4164" spans="5:6" x14ac:dyDescent="0.35">
      <c r="E4164" t="s">
        <v>3466</v>
      </c>
      <c r="F4164" t="s">
        <v>6825</v>
      </c>
    </row>
    <row r="4165" spans="5:6" x14ac:dyDescent="0.35">
      <c r="E4165" t="s">
        <v>29358</v>
      </c>
      <c r="F4165" t="s">
        <v>7201</v>
      </c>
    </row>
    <row r="4166" spans="5:6" x14ac:dyDescent="0.35">
      <c r="E4166" t="s">
        <v>22347</v>
      </c>
      <c r="F4166" t="s">
        <v>7771</v>
      </c>
    </row>
    <row r="4167" spans="5:6" x14ac:dyDescent="0.35">
      <c r="E4167" t="s">
        <v>29371</v>
      </c>
      <c r="F4167" t="s">
        <v>7816</v>
      </c>
    </row>
    <row r="4168" spans="5:6" x14ac:dyDescent="0.35">
      <c r="E4168" t="s">
        <v>3967</v>
      </c>
      <c r="F4168" t="s">
        <v>8001</v>
      </c>
    </row>
    <row r="4169" spans="5:6" x14ac:dyDescent="0.35">
      <c r="E4169" t="s">
        <v>31150</v>
      </c>
      <c r="F4169" t="s">
        <v>21974</v>
      </c>
    </row>
    <row r="4170" spans="5:6" x14ac:dyDescent="0.35">
      <c r="E4170" t="s">
        <v>20265</v>
      </c>
      <c r="F4170" t="s">
        <v>6740</v>
      </c>
    </row>
    <row r="4171" spans="5:6" x14ac:dyDescent="0.35">
      <c r="E4171" t="s">
        <v>20077</v>
      </c>
      <c r="F4171" t="s">
        <v>6745</v>
      </c>
    </row>
    <row r="4172" spans="5:6" x14ac:dyDescent="0.35">
      <c r="E4172" t="s">
        <v>24216</v>
      </c>
      <c r="F4172" t="s">
        <v>6755</v>
      </c>
    </row>
    <row r="4173" spans="5:6" x14ac:dyDescent="0.35">
      <c r="E4173" t="s">
        <v>5887</v>
      </c>
      <c r="F4173" t="s">
        <v>6765</v>
      </c>
    </row>
    <row r="4174" spans="5:6" x14ac:dyDescent="0.35">
      <c r="E4174" t="s">
        <v>5619</v>
      </c>
      <c r="F4174" t="s">
        <v>7010</v>
      </c>
    </row>
    <row r="4175" spans="5:6" x14ac:dyDescent="0.35">
      <c r="E4175" t="s">
        <v>13555</v>
      </c>
      <c r="F4175" t="s">
        <v>7328</v>
      </c>
    </row>
    <row r="4176" spans="5:6" x14ac:dyDescent="0.35">
      <c r="E4176" t="s">
        <v>29347</v>
      </c>
      <c r="F4176" t="s">
        <v>7342</v>
      </c>
    </row>
    <row r="4177" spans="5:6" x14ac:dyDescent="0.35">
      <c r="E4177" t="s">
        <v>20946</v>
      </c>
      <c r="F4177" t="s">
        <v>4112</v>
      </c>
    </row>
    <row r="4178" spans="5:6" x14ac:dyDescent="0.35">
      <c r="E4178" t="s">
        <v>29325</v>
      </c>
      <c r="F4178" t="s">
        <v>7961</v>
      </c>
    </row>
    <row r="4179" spans="5:6" x14ac:dyDescent="0.35">
      <c r="E4179" t="s">
        <v>23815</v>
      </c>
      <c r="F4179" t="s">
        <v>946</v>
      </c>
    </row>
    <row r="4180" spans="5:6" x14ac:dyDescent="0.35">
      <c r="E4180" t="s">
        <v>3336</v>
      </c>
      <c r="F4180" t="s">
        <v>1498</v>
      </c>
    </row>
    <row r="4181" spans="5:6" x14ac:dyDescent="0.35">
      <c r="E4181" t="s">
        <v>29359</v>
      </c>
      <c r="F4181" t="s">
        <v>7853</v>
      </c>
    </row>
    <row r="4182" spans="5:6" x14ac:dyDescent="0.35">
      <c r="E4182" t="s">
        <v>29342</v>
      </c>
      <c r="F4182" t="s">
        <v>20330</v>
      </c>
    </row>
    <row r="4183" spans="5:6" x14ac:dyDescent="0.35">
      <c r="E4183" t="s">
        <v>15190</v>
      </c>
      <c r="F4183" t="s">
        <v>22012</v>
      </c>
    </row>
    <row r="4184" spans="5:6" x14ac:dyDescent="0.35">
      <c r="E4184" t="s">
        <v>23526</v>
      </c>
      <c r="F4184" t="s">
        <v>22127</v>
      </c>
    </row>
    <row r="4185" spans="5:6" x14ac:dyDescent="0.35">
      <c r="E4185" t="s">
        <v>25778</v>
      </c>
      <c r="F4185" t="s">
        <v>6904</v>
      </c>
    </row>
    <row r="4186" spans="5:6" x14ac:dyDescent="0.35">
      <c r="E4186" t="s">
        <v>16942</v>
      </c>
      <c r="F4186" t="s">
        <v>26811</v>
      </c>
    </row>
    <row r="4187" spans="5:6" x14ac:dyDescent="0.35">
      <c r="E4187" t="s">
        <v>22336</v>
      </c>
      <c r="F4187" t="s">
        <v>7113</v>
      </c>
    </row>
    <row r="4188" spans="5:6" x14ac:dyDescent="0.35">
      <c r="E4188" t="s">
        <v>6493</v>
      </c>
      <c r="F4188" t="s">
        <v>7536</v>
      </c>
    </row>
    <row r="4189" spans="5:6" x14ac:dyDescent="0.35">
      <c r="E4189" t="s">
        <v>17737</v>
      </c>
      <c r="F4189" t="s">
        <v>4765</v>
      </c>
    </row>
    <row r="4190" spans="5:6" x14ac:dyDescent="0.35">
      <c r="E4190" t="s">
        <v>31310</v>
      </c>
    </row>
    <row r="4191" spans="5:6" x14ac:dyDescent="0.35">
      <c r="E4191" t="s">
        <v>31320</v>
      </c>
    </row>
    <row r="4192" spans="5:6" x14ac:dyDescent="0.35">
      <c r="E4192" t="s">
        <v>31730</v>
      </c>
    </row>
    <row r="4193" spans="5:5" x14ac:dyDescent="0.35">
      <c r="E4193" t="s">
        <v>16530</v>
      </c>
    </row>
    <row r="4194" spans="5:5" x14ac:dyDescent="0.35">
      <c r="E4194" t="s">
        <v>28606</v>
      </c>
    </row>
    <row r="4195" spans="5:5" x14ac:dyDescent="0.35">
      <c r="E4195" t="s">
        <v>27931</v>
      </c>
    </row>
    <row r="4196" spans="5:5" x14ac:dyDescent="0.35">
      <c r="E4196" t="s">
        <v>16643</v>
      </c>
    </row>
    <row r="4197" spans="5:5" x14ac:dyDescent="0.35">
      <c r="E4197" t="s">
        <v>22550</v>
      </c>
    </row>
    <row r="4198" spans="5:5" x14ac:dyDescent="0.35">
      <c r="E4198" t="s">
        <v>26662</v>
      </c>
    </row>
    <row r="4199" spans="5:5" x14ac:dyDescent="0.35">
      <c r="E4199" t="s">
        <v>20123</v>
      </c>
    </row>
    <row r="4200" spans="5:5" x14ac:dyDescent="0.35">
      <c r="E4200" t="s">
        <v>5398</v>
      </c>
    </row>
    <row r="4201" spans="5:5" x14ac:dyDescent="0.35">
      <c r="E4201" t="s">
        <v>28239</v>
      </c>
    </row>
    <row r="4202" spans="5:5" x14ac:dyDescent="0.35">
      <c r="E4202" t="s">
        <v>5092</v>
      </c>
    </row>
    <row r="4203" spans="5:5" x14ac:dyDescent="0.35">
      <c r="E4203" t="s">
        <v>23736</v>
      </c>
    </row>
    <row r="4204" spans="5:5" x14ac:dyDescent="0.35">
      <c r="E4204" t="s">
        <v>8159</v>
      </c>
    </row>
    <row r="4205" spans="5:5" x14ac:dyDescent="0.35">
      <c r="E4205" t="s">
        <v>17476</v>
      </c>
    </row>
    <row r="4206" spans="5:5" x14ac:dyDescent="0.35">
      <c r="E4206" t="s">
        <v>19880</v>
      </c>
    </row>
    <row r="4207" spans="5:5" x14ac:dyDescent="0.35">
      <c r="E4207" t="s">
        <v>373</v>
      </c>
    </row>
    <row r="4208" spans="5:5" x14ac:dyDescent="0.35">
      <c r="E4208" t="s">
        <v>23950</v>
      </c>
    </row>
    <row r="4209" spans="5:5" x14ac:dyDescent="0.35">
      <c r="E4209" t="s">
        <v>17380</v>
      </c>
    </row>
    <row r="4210" spans="5:5" x14ac:dyDescent="0.35">
      <c r="E4210" t="s">
        <v>27651</v>
      </c>
    </row>
    <row r="4211" spans="5:5" x14ac:dyDescent="0.35">
      <c r="E4211" t="s">
        <v>17201</v>
      </c>
    </row>
    <row r="4212" spans="5:5" x14ac:dyDescent="0.35">
      <c r="E4212" t="s">
        <v>17673</v>
      </c>
    </row>
    <row r="4213" spans="5:5" x14ac:dyDescent="0.35">
      <c r="E4213" t="s">
        <v>19867</v>
      </c>
    </row>
    <row r="4214" spans="5:5" x14ac:dyDescent="0.35">
      <c r="E4214" t="s">
        <v>26703</v>
      </c>
    </row>
    <row r="4215" spans="5:5" x14ac:dyDescent="0.35">
      <c r="E4215" t="s">
        <v>24471</v>
      </c>
    </row>
    <row r="4216" spans="5:5" x14ac:dyDescent="0.35">
      <c r="E4216" t="s">
        <v>18165</v>
      </c>
    </row>
    <row r="4217" spans="5:5" x14ac:dyDescent="0.35">
      <c r="E4217" t="s">
        <v>29379</v>
      </c>
    </row>
    <row r="4218" spans="5:5" x14ac:dyDescent="0.35">
      <c r="E4218" t="s">
        <v>17435</v>
      </c>
    </row>
    <row r="4219" spans="5:5" x14ac:dyDescent="0.35">
      <c r="E4219" t="s">
        <v>5006</v>
      </c>
    </row>
    <row r="4220" spans="5:5" x14ac:dyDescent="0.35">
      <c r="E4220" t="s">
        <v>29321</v>
      </c>
    </row>
    <row r="4221" spans="5:5" x14ac:dyDescent="0.35">
      <c r="E4221" t="s">
        <v>27639</v>
      </c>
    </row>
    <row r="4222" spans="5:5" x14ac:dyDescent="0.35">
      <c r="E4222" t="s">
        <v>24124</v>
      </c>
    </row>
    <row r="4223" spans="5:5" x14ac:dyDescent="0.35">
      <c r="E4223" t="s">
        <v>8154</v>
      </c>
    </row>
    <row r="4224" spans="5:5" x14ac:dyDescent="0.35">
      <c r="E4224" t="s">
        <v>17734</v>
      </c>
    </row>
    <row r="4225" spans="5:5" x14ac:dyDescent="0.35">
      <c r="E4225" t="s">
        <v>27603</v>
      </c>
    </row>
    <row r="4226" spans="5:5" x14ac:dyDescent="0.35">
      <c r="E4226" t="s">
        <v>3151</v>
      </c>
    </row>
    <row r="4227" spans="5:5" x14ac:dyDescent="0.35">
      <c r="E4227" t="s">
        <v>16941</v>
      </c>
    </row>
    <row r="4228" spans="5:5" x14ac:dyDescent="0.35">
      <c r="E4228" t="s">
        <v>31327</v>
      </c>
    </row>
    <row r="4229" spans="5:5" x14ac:dyDescent="0.35">
      <c r="E4229" t="s">
        <v>31555</v>
      </c>
    </row>
    <row r="4230" spans="5:5" x14ac:dyDescent="0.35">
      <c r="E4230" t="s">
        <v>19872</v>
      </c>
    </row>
    <row r="4231" spans="5:5" x14ac:dyDescent="0.35">
      <c r="E4231" t="s">
        <v>22483</v>
      </c>
    </row>
    <row r="4232" spans="5:5" x14ac:dyDescent="0.35">
      <c r="E4232" t="s">
        <v>28722</v>
      </c>
    </row>
    <row r="4233" spans="5:5" x14ac:dyDescent="0.35">
      <c r="E4233" t="s">
        <v>5717</v>
      </c>
    </row>
    <row r="4234" spans="5:5" x14ac:dyDescent="0.35">
      <c r="E4234" t="s">
        <v>121</v>
      </c>
    </row>
    <row r="4235" spans="5:5" x14ac:dyDescent="0.35">
      <c r="E4235" t="s">
        <v>27658</v>
      </c>
    </row>
    <row r="4236" spans="5:5" x14ac:dyDescent="0.35">
      <c r="E4236" t="s">
        <v>6514</v>
      </c>
    </row>
    <row r="4237" spans="5:5" x14ac:dyDescent="0.35">
      <c r="E4237" t="s">
        <v>15845</v>
      </c>
    </row>
    <row r="4238" spans="5:5" x14ac:dyDescent="0.35">
      <c r="E4238" t="s">
        <v>29397</v>
      </c>
    </row>
    <row r="4239" spans="5:5" x14ac:dyDescent="0.35">
      <c r="E4239" t="s">
        <v>18162</v>
      </c>
    </row>
    <row r="4240" spans="5:5" x14ac:dyDescent="0.35">
      <c r="E4240" t="s">
        <v>3955</v>
      </c>
    </row>
    <row r="4241" spans="5:5" x14ac:dyDescent="0.35">
      <c r="E4241" t="s">
        <v>22601</v>
      </c>
    </row>
    <row r="4242" spans="5:5" x14ac:dyDescent="0.35">
      <c r="E4242" t="s">
        <v>30350</v>
      </c>
    </row>
    <row r="4243" spans="5:5" x14ac:dyDescent="0.35">
      <c r="E4243" t="s">
        <v>6522</v>
      </c>
    </row>
    <row r="4244" spans="5:5" x14ac:dyDescent="0.35">
      <c r="E4244" t="s">
        <v>17972</v>
      </c>
    </row>
    <row r="4245" spans="5:5" x14ac:dyDescent="0.35">
      <c r="E4245" t="s">
        <v>18522</v>
      </c>
    </row>
    <row r="4246" spans="5:5" x14ac:dyDescent="0.35">
      <c r="E4246" t="s">
        <v>18533</v>
      </c>
    </row>
    <row r="4247" spans="5:5" x14ac:dyDescent="0.35">
      <c r="E4247" t="s">
        <v>18534</v>
      </c>
    </row>
    <row r="4248" spans="5:5" x14ac:dyDescent="0.35">
      <c r="E4248" t="s">
        <v>244</v>
      </c>
    </row>
    <row r="4249" spans="5:5" x14ac:dyDescent="0.35">
      <c r="E4249" t="s">
        <v>16067</v>
      </c>
    </row>
    <row r="4250" spans="5:5" x14ac:dyDescent="0.35">
      <c r="E4250" t="s">
        <v>27669</v>
      </c>
    </row>
    <row r="4251" spans="5:5" x14ac:dyDescent="0.35">
      <c r="E4251" t="s">
        <v>27655</v>
      </c>
    </row>
    <row r="4252" spans="5:5" x14ac:dyDescent="0.35">
      <c r="E4252" t="s">
        <v>3787</v>
      </c>
    </row>
    <row r="4253" spans="5:5" x14ac:dyDescent="0.35">
      <c r="E4253" t="s">
        <v>6470</v>
      </c>
    </row>
    <row r="4254" spans="5:5" x14ac:dyDescent="0.35">
      <c r="E4254" t="s">
        <v>32002</v>
      </c>
    </row>
    <row r="4255" spans="5:5" x14ac:dyDescent="0.35">
      <c r="E4255" t="s">
        <v>27621</v>
      </c>
    </row>
    <row r="4256" spans="5:5" x14ac:dyDescent="0.35">
      <c r="E4256" t="s">
        <v>20960</v>
      </c>
    </row>
    <row r="4257" spans="5:5" x14ac:dyDescent="0.35">
      <c r="E4257" t="s">
        <v>17874</v>
      </c>
    </row>
    <row r="4258" spans="5:5" x14ac:dyDescent="0.35">
      <c r="E4258" t="s">
        <v>22563</v>
      </c>
    </row>
    <row r="4259" spans="5:5" x14ac:dyDescent="0.35">
      <c r="E4259" t="s">
        <v>22458</v>
      </c>
    </row>
    <row r="4260" spans="5:5" x14ac:dyDescent="0.35">
      <c r="E4260" t="s">
        <v>24548</v>
      </c>
    </row>
    <row r="4261" spans="5:5" x14ac:dyDescent="0.35">
      <c r="E4261" t="s">
        <v>3700</v>
      </c>
    </row>
    <row r="4262" spans="5:5" x14ac:dyDescent="0.35">
      <c r="E4262" t="s">
        <v>17405</v>
      </c>
    </row>
    <row r="4263" spans="5:5" x14ac:dyDescent="0.35">
      <c r="E4263" t="s">
        <v>17998</v>
      </c>
    </row>
    <row r="4264" spans="5:5" x14ac:dyDescent="0.35">
      <c r="E4264" t="s">
        <v>21453</v>
      </c>
    </row>
    <row r="4265" spans="5:5" x14ac:dyDescent="0.35">
      <c r="E4265" t="s">
        <v>5617</v>
      </c>
    </row>
    <row r="4266" spans="5:5" x14ac:dyDescent="0.35">
      <c r="E4266" t="s">
        <v>3475</v>
      </c>
    </row>
    <row r="4267" spans="5:5" x14ac:dyDescent="0.35">
      <c r="E4267" t="s">
        <v>22342</v>
      </c>
    </row>
    <row r="4268" spans="5:5" x14ac:dyDescent="0.35">
      <c r="E4268" t="s">
        <v>28077</v>
      </c>
    </row>
    <row r="4269" spans="5:5" x14ac:dyDescent="0.35">
      <c r="E4269" t="s">
        <v>21265</v>
      </c>
    </row>
    <row r="4270" spans="5:5" x14ac:dyDescent="0.35">
      <c r="E4270" t="s">
        <v>23759</v>
      </c>
    </row>
    <row r="4271" spans="5:5" x14ac:dyDescent="0.35">
      <c r="E4271" t="s">
        <v>22536</v>
      </c>
    </row>
    <row r="4272" spans="5:5" x14ac:dyDescent="0.35">
      <c r="E4272" t="s">
        <v>17424</v>
      </c>
    </row>
    <row r="4273" spans="5:5" x14ac:dyDescent="0.35">
      <c r="E4273" t="s">
        <v>15203</v>
      </c>
    </row>
    <row r="4274" spans="5:5" x14ac:dyDescent="0.35">
      <c r="E4274" t="s">
        <v>17403</v>
      </c>
    </row>
    <row r="4275" spans="5:5" x14ac:dyDescent="0.35">
      <c r="E4275" t="s">
        <v>27682</v>
      </c>
    </row>
    <row r="4276" spans="5:5" x14ac:dyDescent="0.35">
      <c r="E4276" t="s">
        <v>6464</v>
      </c>
    </row>
    <row r="4277" spans="5:5" x14ac:dyDescent="0.35">
      <c r="E4277" t="s">
        <v>31480</v>
      </c>
    </row>
    <row r="4278" spans="5:5" x14ac:dyDescent="0.35">
      <c r="E4278" t="s">
        <v>273</v>
      </c>
    </row>
    <row r="4279" spans="5:5" x14ac:dyDescent="0.35">
      <c r="E4279" t="s">
        <v>31063</v>
      </c>
    </row>
    <row r="4280" spans="5:5" x14ac:dyDescent="0.35">
      <c r="E4280" t="s">
        <v>175</v>
      </c>
    </row>
    <row r="4281" spans="5:5" x14ac:dyDescent="0.35">
      <c r="E4281" t="s">
        <v>17115</v>
      </c>
    </row>
    <row r="4282" spans="5:5" x14ac:dyDescent="0.35">
      <c r="E4282" t="s">
        <v>23786</v>
      </c>
    </row>
    <row r="4283" spans="5:5" x14ac:dyDescent="0.35">
      <c r="E4283" t="s">
        <v>24136</v>
      </c>
    </row>
    <row r="4284" spans="5:5" x14ac:dyDescent="0.35">
      <c r="E4284" t="s">
        <v>24146</v>
      </c>
    </row>
    <row r="4285" spans="5:5" x14ac:dyDescent="0.35">
      <c r="E4285" t="s">
        <v>25505</v>
      </c>
    </row>
    <row r="4286" spans="5:5" x14ac:dyDescent="0.35">
      <c r="E4286" t="s">
        <v>31269</v>
      </c>
    </row>
    <row r="4287" spans="5:5" x14ac:dyDescent="0.35">
      <c r="E4287" t="s">
        <v>23515</v>
      </c>
    </row>
    <row r="4288" spans="5:5" x14ac:dyDescent="0.35">
      <c r="E4288" t="s">
        <v>17034</v>
      </c>
    </row>
    <row r="4289" spans="5:5" x14ac:dyDescent="0.35">
      <c r="E4289" t="s">
        <v>22482</v>
      </c>
    </row>
    <row r="4290" spans="5:5" x14ac:dyDescent="0.35">
      <c r="E4290" t="s">
        <v>20326</v>
      </c>
    </row>
    <row r="4291" spans="5:5" x14ac:dyDescent="0.35">
      <c r="E4291" t="s">
        <v>30748</v>
      </c>
    </row>
    <row r="4292" spans="5:5" x14ac:dyDescent="0.35">
      <c r="E4292" t="s">
        <v>8487</v>
      </c>
    </row>
    <row r="4293" spans="5:5" x14ac:dyDescent="0.35">
      <c r="E4293" t="s">
        <v>22804</v>
      </c>
    </row>
    <row r="4294" spans="5:5" x14ac:dyDescent="0.35">
      <c r="E4294" t="s">
        <v>22951</v>
      </c>
    </row>
    <row r="4295" spans="5:5" x14ac:dyDescent="0.35">
      <c r="E4295" t="s">
        <v>23012</v>
      </c>
    </row>
    <row r="4296" spans="5:5" x14ac:dyDescent="0.35">
      <c r="E4296" t="s">
        <v>23634</v>
      </c>
    </row>
    <row r="4297" spans="5:5" x14ac:dyDescent="0.35">
      <c r="E4297" t="s">
        <v>21291</v>
      </c>
    </row>
    <row r="4298" spans="5:5" x14ac:dyDescent="0.35">
      <c r="E4298" t="s">
        <v>21003</v>
      </c>
    </row>
    <row r="4299" spans="5:5" x14ac:dyDescent="0.35">
      <c r="E4299" t="s">
        <v>249</v>
      </c>
    </row>
    <row r="4300" spans="5:5" x14ac:dyDescent="0.35">
      <c r="E4300" t="s">
        <v>5695</v>
      </c>
    </row>
    <row r="4301" spans="5:5" x14ac:dyDescent="0.35">
      <c r="E4301" t="s">
        <v>17351</v>
      </c>
    </row>
    <row r="4302" spans="5:5" x14ac:dyDescent="0.35">
      <c r="E4302" t="s">
        <v>27633</v>
      </c>
    </row>
    <row r="4303" spans="5:5" x14ac:dyDescent="0.35">
      <c r="E4303" t="s">
        <v>5057</v>
      </c>
    </row>
    <row r="4304" spans="5:5" x14ac:dyDescent="0.35">
      <c r="E4304" t="s">
        <v>23723</v>
      </c>
    </row>
    <row r="4305" spans="5:5" x14ac:dyDescent="0.35">
      <c r="E4305" t="s">
        <v>26072</v>
      </c>
    </row>
    <row r="4306" spans="5:5" x14ac:dyDescent="0.35">
      <c r="E4306" t="s">
        <v>25733</v>
      </c>
    </row>
    <row r="4307" spans="5:5" x14ac:dyDescent="0.35">
      <c r="E4307" t="s">
        <v>23809</v>
      </c>
    </row>
    <row r="4308" spans="5:5" x14ac:dyDescent="0.35">
      <c r="E4308" t="s">
        <v>24551</v>
      </c>
    </row>
    <row r="4309" spans="5:5" x14ac:dyDescent="0.35">
      <c r="E4309" t="s">
        <v>23827</v>
      </c>
    </row>
    <row r="4310" spans="5:5" x14ac:dyDescent="0.35">
      <c r="E4310" t="s">
        <v>27595</v>
      </c>
    </row>
    <row r="4311" spans="5:5" x14ac:dyDescent="0.35">
      <c r="E4311" t="s">
        <v>27650</v>
      </c>
    </row>
    <row r="4312" spans="5:5" x14ac:dyDescent="0.35">
      <c r="E4312" t="s">
        <v>22400</v>
      </c>
    </row>
    <row r="4313" spans="5:5" x14ac:dyDescent="0.35">
      <c r="E4313" t="s">
        <v>408</v>
      </c>
    </row>
    <row r="4314" spans="5:5" x14ac:dyDescent="0.35">
      <c r="E4314" t="s">
        <v>18874</v>
      </c>
    </row>
    <row r="4315" spans="5:5" x14ac:dyDescent="0.35">
      <c r="E4315" t="s">
        <v>5054</v>
      </c>
    </row>
    <row r="4316" spans="5:5" x14ac:dyDescent="0.35">
      <c r="E4316" t="s">
        <v>24273</v>
      </c>
    </row>
    <row r="4317" spans="5:5" x14ac:dyDescent="0.35">
      <c r="E4317" t="s">
        <v>16077</v>
      </c>
    </row>
    <row r="4318" spans="5:5" x14ac:dyDescent="0.35">
      <c r="E4318" t="s">
        <v>23997</v>
      </c>
    </row>
    <row r="4319" spans="5:5" x14ac:dyDescent="0.35">
      <c r="E4319" t="s">
        <v>23999</v>
      </c>
    </row>
    <row r="4320" spans="5:5" x14ac:dyDescent="0.35">
      <c r="E4320" t="s">
        <v>24245</v>
      </c>
    </row>
    <row r="4321" spans="5:5" x14ac:dyDescent="0.35">
      <c r="E4321" t="s">
        <v>24000</v>
      </c>
    </row>
    <row r="4322" spans="5:5" x14ac:dyDescent="0.35">
      <c r="E4322" t="s">
        <v>24277</v>
      </c>
    </row>
    <row r="4323" spans="5:5" x14ac:dyDescent="0.35">
      <c r="E4323" t="s">
        <v>17444</v>
      </c>
    </row>
    <row r="4324" spans="5:5" x14ac:dyDescent="0.35">
      <c r="E4324" t="s">
        <v>23272</v>
      </c>
    </row>
    <row r="4325" spans="5:5" x14ac:dyDescent="0.35">
      <c r="E4325" t="s">
        <v>4356</v>
      </c>
    </row>
    <row r="4326" spans="5:5" x14ac:dyDescent="0.35">
      <c r="E4326" t="s">
        <v>22729</v>
      </c>
    </row>
    <row r="4327" spans="5:5" x14ac:dyDescent="0.35">
      <c r="E4327" t="s">
        <v>22744</v>
      </c>
    </row>
    <row r="4328" spans="5:5" x14ac:dyDescent="0.35">
      <c r="E4328" t="s">
        <v>22758</v>
      </c>
    </row>
    <row r="4329" spans="5:5" x14ac:dyDescent="0.35">
      <c r="E4329" t="s">
        <v>22763</v>
      </c>
    </row>
    <row r="4330" spans="5:5" x14ac:dyDescent="0.35">
      <c r="E4330" t="s">
        <v>22792</v>
      </c>
    </row>
    <row r="4331" spans="5:5" x14ac:dyDescent="0.35">
      <c r="E4331" t="s">
        <v>22793</v>
      </c>
    </row>
    <row r="4332" spans="5:5" x14ac:dyDescent="0.35">
      <c r="E4332" t="s">
        <v>22846</v>
      </c>
    </row>
    <row r="4333" spans="5:5" x14ac:dyDescent="0.35">
      <c r="E4333" t="s">
        <v>22847</v>
      </c>
    </row>
    <row r="4334" spans="5:5" x14ac:dyDescent="0.35">
      <c r="E4334" t="s">
        <v>22848</v>
      </c>
    </row>
    <row r="4335" spans="5:5" x14ac:dyDescent="0.35">
      <c r="E4335" t="s">
        <v>22849</v>
      </c>
    </row>
    <row r="4336" spans="5:5" x14ac:dyDescent="0.35">
      <c r="E4336" t="s">
        <v>22868</v>
      </c>
    </row>
    <row r="4337" spans="5:5" x14ac:dyDescent="0.35">
      <c r="E4337" t="s">
        <v>22873</v>
      </c>
    </row>
    <row r="4338" spans="5:5" x14ac:dyDescent="0.35">
      <c r="E4338" t="s">
        <v>22903</v>
      </c>
    </row>
    <row r="4339" spans="5:5" x14ac:dyDescent="0.35">
      <c r="E4339" t="s">
        <v>22939</v>
      </c>
    </row>
    <row r="4340" spans="5:5" x14ac:dyDescent="0.35">
      <c r="E4340" t="s">
        <v>22942</v>
      </c>
    </row>
    <row r="4341" spans="5:5" x14ac:dyDescent="0.35">
      <c r="E4341" t="s">
        <v>22958</v>
      </c>
    </row>
    <row r="4342" spans="5:5" x14ac:dyDescent="0.35">
      <c r="E4342" t="s">
        <v>22977</v>
      </c>
    </row>
    <row r="4343" spans="5:5" x14ac:dyDescent="0.35">
      <c r="E4343" t="s">
        <v>22990</v>
      </c>
    </row>
    <row r="4344" spans="5:5" x14ac:dyDescent="0.35">
      <c r="E4344" t="s">
        <v>22997</v>
      </c>
    </row>
    <row r="4345" spans="5:5" x14ac:dyDescent="0.35">
      <c r="E4345" t="s">
        <v>23025</v>
      </c>
    </row>
    <row r="4346" spans="5:5" x14ac:dyDescent="0.35">
      <c r="E4346" t="s">
        <v>23034</v>
      </c>
    </row>
    <row r="4347" spans="5:5" x14ac:dyDescent="0.35">
      <c r="E4347" t="s">
        <v>23098</v>
      </c>
    </row>
    <row r="4348" spans="5:5" x14ac:dyDescent="0.35">
      <c r="E4348" t="s">
        <v>23102</v>
      </c>
    </row>
    <row r="4349" spans="5:5" x14ac:dyDescent="0.35">
      <c r="E4349" t="s">
        <v>23119</v>
      </c>
    </row>
    <row r="4350" spans="5:5" x14ac:dyDescent="0.35">
      <c r="E4350" t="s">
        <v>23142</v>
      </c>
    </row>
    <row r="4351" spans="5:5" x14ac:dyDescent="0.35">
      <c r="E4351" t="s">
        <v>23143</v>
      </c>
    </row>
    <row r="4352" spans="5:5" x14ac:dyDescent="0.35">
      <c r="E4352" t="s">
        <v>29390</v>
      </c>
    </row>
    <row r="4353" spans="5:5" x14ac:dyDescent="0.35">
      <c r="E4353" t="s">
        <v>16559</v>
      </c>
    </row>
    <row r="4354" spans="5:5" x14ac:dyDescent="0.35">
      <c r="E4354" t="s">
        <v>27224</v>
      </c>
    </row>
    <row r="4355" spans="5:5" x14ac:dyDescent="0.35">
      <c r="E4355" t="s">
        <v>26759</v>
      </c>
    </row>
    <row r="4356" spans="5:5" x14ac:dyDescent="0.35">
      <c r="E4356" t="s">
        <v>17735</v>
      </c>
    </row>
    <row r="4357" spans="5:5" x14ac:dyDescent="0.35">
      <c r="E4357" t="s">
        <v>8342</v>
      </c>
    </row>
    <row r="4358" spans="5:5" x14ac:dyDescent="0.35">
      <c r="E4358" t="s">
        <v>27608</v>
      </c>
    </row>
    <row r="4359" spans="5:5" x14ac:dyDescent="0.35">
      <c r="E4359" t="s">
        <v>6631</v>
      </c>
    </row>
    <row r="4360" spans="5:5" x14ac:dyDescent="0.35">
      <c r="E4360" t="s">
        <v>26680</v>
      </c>
    </row>
    <row r="4361" spans="5:5" x14ac:dyDescent="0.35">
      <c r="E4361" t="s">
        <v>24918</v>
      </c>
    </row>
    <row r="4362" spans="5:5" x14ac:dyDescent="0.35">
      <c r="E4362" t="s">
        <v>30723</v>
      </c>
    </row>
    <row r="4363" spans="5:5" x14ac:dyDescent="0.35">
      <c r="E4363" t="s">
        <v>285</v>
      </c>
    </row>
    <row r="4364" spans="5:5" x14ac:dyDescent="0.35">
      <c r="E4364" t="s">
        <v>17542</v>
      </c>
    </row>
    <row r="4365" spans="5:5" x14ac:dyDescent="0.35">
      <c r="E4365" t="s">
        <v>17354</v>
      </c>
    </row>
    <row r="4366" spans="5:5" x14ac:dyDescent="0.35">
      <c r="E4366" t="s">
        <v>24360</v>
      </c>
    </row>
    <row r="4367" spans="5:5" x14ac:dyDescent="0.35">
      <c r="E4367" t="s">
        <v>27195</v>
      </c>
    </row>
    <row r="4368" spans="5:5" x14ac:dyDescent="0.35">
      <c r="E4368" t="s">
        <v>22746</v>
      </c>
    </row>
    <row r="4369" spans="5:5" x14ac:dyDescent="0.35">
      <c r="E4369" t="s">
        <v>22816</v>
      </c>
    </row>
    <row r="4370" spans="5:5" x14ac:dyDescent="0.35">
      <c r="E4370" t="s">
        <v>22837</v>
      </c>
    </row>
    <row r="4371" spans="5:5" x14ac:dyDescent="0.35">
      <c r="E4371" t="s">
        <v>22844</v>
      </c>
    </row>
    <row r="4372" spans="5:5" x14ac:dyDescent="0.35">
      <c r="E4372" t="s">
        <v>23053</v>
      </c>
    </row>
    <row r="4373" spans="5:5" x14ac:dyDescent="0.35">
      <c r="E4373" t="s">
        <v>23054</v>
      </c>
    </row>
    <row r="4374" spans="5:5" x14ac:dyDescent="0.35">
      <c r="E4374" t="s">
        <v>26044</v>
      </c>
    </row>
    <row r="4375" spans="5:5" x14ac:dyDescent="0.35">
      <c r="E4375" t="s">
        <v>24056</v>
      </c>
    </row>
    <row r="4376" spans="5:5" x14ac:dyDescent="0.35">
      <c r="E4376" t="s">
        <v>17692</v>
      </c>
    </row>
    <row r="4377" spans="5:5" x14ac:dyDescent="0.35">
      <c r="E4377" t="s">
        <v>31530</v>
      </c>
    </row>
    <row r="4378" spans="5:5" x14ac:dyDescent="0.35">
      <c r="E4378" t="s">
        <v>27305</v>
      </c>
    </row>
    <row r="4379" spans="5:5" x14ac:dyDescent="0.35">
      <c r="E4379" t="s">
        <v>5826</v>
      </c>
    </row>
    <row r="4380" spans="5:5" x14ac:dyDescent="0.35">
      <c r="E4380" t="s">
        <v>29254</v>
      </c>
    </row>
    <row r="4381" spans="5:5" x14ac:dyDescent="0.35">
      <c r="E4381" t="s">
        <v>22724</v>
      </c>
    </row>
    <row r="4382" spans="5:5" x14ac:dyDescent="0.35">
      <c r="E4382" t="s">
        <v>22814</v>
      </c>
    </row>
    <row r="4383" spans="5:5" x14ac:dyDescent="0.35">
      <c r="E4383" t="s">
        <v>22820</v>
      </c>
    </row>
    <row r="4384" spans="5:5" x14ac:dyDescent="0.35">
      <c r="E4384" t="s">
        <v>22866</v>
      </c>
    </row>
    <row r="4385" spans="5:5" x14ac:dyDescent="0.35">
      <c r="E4385" t="s">
        <v>22876</v>
      </c>
    </row>
    <row r="4386" spans="5:5" x14ac:dyDescent="0.35">
      <c r="E4386" t="s">
        <v>22909</v>
      </c>
    </row>
    <row r="4387" spans="5:5" x14ac:dyDescent="0.35">
      <c r="E4387" t="s">
        <v>22934</v>
      </c>
    </row>
    <row r="4388" spans="5:5" x14ac:dyDescent="0.35">
      <c r="E4388" t="s">
        <v>22979</v>
      </c>
    </row>
    <row r="4389" spans="5:5" x14ac:dyDescent="0.35">
      <c r="E4389" t="s">
        <v>23017</v>
      </c>
    </row>
    <row r="4390" spans="5:5" x14ac:dyDescent="0.35">
      <c r="E4390" t="s">
        <v>23019</v>
      </c>
    </row>
    <row r="4391" spans="5:5" x14ac:dyDescent="0.35">
      <c r="E4391" t="s">
        <v>23039</v>
      </c>
    </row>
    <row r="4392" spans="5:5" x14ac:dyDescent="0.35">
      <c r="E4392" t="s">
        <v>23069</v>
      </c>
    </row>
    <row r="4393" spans="5:5" x14ac:dyDescent="0.35">
      <c r="E4393" t="s">
        <v>23118</v>
      </c>
    </row>
    <row r="4394" spans="5:5" x14ac:dyDescent="0.35">
      <c r="E4394" t="s">
        <v>23129</v>
      </c>
    </row>
    <row r="4395" spans="5:5" x14ac:dyDescent="0.35">
      <c r="E4395" t="s">
        <v>20311</v>
      </c>
    </row>
    <row r="4396" spans="5:5" x14ac:dyDescent="0.35">
      <c r="E4396" t="s">
        <v>6932</v>
      </c>
    </row>
    <row r="4397" spans="5:5" x14ac:dyDescent="0.35">
      <c r="E4397" t="s">
        <v>22639</v>
      </c>
    </row>
    <row r="4398" spans="5:5" x14ac:dyDescent="0.35">
      <c r="E4398" t="s">
        <v>17679</v>
      </c>
    </row>
    <row r="4399" spans="5:5" x14ac:dyDescent="0.35">
      <c r="E4399" t="s">
        <v>18725</v>
      </c>
    </row>
    <row r="4400" spans="5:5" x14ac:dyDescent="0.35">
      <c r="E4400" t="s">
        <v>21455</v>
      </c>
    </row>
    <row r="4401" spans="5:5" x14ac:dyDescent="0.35">
      <c r="E4401" t="s">
        <v>22641</v>
      </c>
    </row>
    <row r="4402" spans="5:5" x14ac:dyDescent="0.35">
      <c r="E4402" t="s">
        <v>5394</v>
      </c>
    </row>
    <row r="4403" spans="5:5" x14ac:dyDescent="0.35">
      <c r="E4403" t="s">
        <v>31126</v>
      </c>
    </row>
    <row r="4404" spans="5:5" x14ac:dyDescent="0.35">
      <c r="E4404" t="s">
        <v>22827</v>
      </c>
    </row>
    <row r="4405" spans="5:5" x14ac:dyDescent="0.35">
      <c r="E4405" t="s">
        <v>22855</v>
      </c>
    </row>
    <row r="4406" spans="5:5" x14ac:dyDescent="0.35">
      <c r="E4406" t="s">
        <v>22878</v>
      </c>
    </row>
    <row r="4407" spans="5:5" x14ac:dyDescent="0.35">
      <c r="E4407" t="s">
        <v>22960</v>
      </c>
    </row>
    <row r="4408" spans="5:5" x14ac:dyDescent="0.35">
      <c r="E4408" t="s">
        <v>22969</v>
      </c>
    </row>
    <row r="4409" spans="5:5" x14ac:dyDescent="0.35">
      <c r="E4409" t="s">
        <v>22975</v>
      </c>
    </row>
    <row r="4410" spans="5:5" x14ac:dyDescent="0.35">
      <c r="E4410" t="s">
        <v>23050</v>
      </c>
    </row>
    <row r="4411" spans="5:5" x14ac:dyDescent="0.35">
      <c r="E4411" t="s">
        <v>23071</v>
      </c>
    </row>
    <row r="4412" spans="5:5" x14ac:dyDescent="0.35">
      <c r="E4412" t="s">
        <v>23103</v>
      </c>
    </row>
    <row r="4413" spans="5:5" x14ac:dyDescent="0.35">
      <c r="E4413" t="s">
        <v>22717</v>
      </c>
    </row>
    <row r="4414" spans="5:5" x14ac:dyDescent="0.35">
      <c r="E4414" t="s">
        <v>22981</v>
      </c>
    </row>
    <row r="4415" spans="5:5" x14ac:dyDescent="0.35">
      <c r="E4415" t="s">
        <v>22985</v>
      </c>
    </row>
    <row r="4416" spans="5:5" x14ac:dyDescent="0.35">
      <c r="E4416" t="s">
        <v>23000</v>
      </c>
    </row>
    <row r="4417" spans="5:5" x14ac:dyDescent="0.35">
      <c r="E4417" t="s">
        <v>23092</v>
      </c>
    </row>
    <row r="4418" spans="5:5" x14ac:dyDescent="0.35">
      <c r="E4418" t="s">
        <v>23130</v>
      </c>
    </row>
    <row r="4419" spans="5:5" x14ac:dyDescent="0.35">
      <c r="E4419" t="s">
        <v>23133</v>
      </c>
    </row>
    <row r="4420" spans="5:5" x14ac:dyDescent="0.35">
      <c r="E4420" t="s">
        <v>21450</v>
      </c>
    </row>
    <row r="4421" spans="5:5" x14ac:dyDescent="0.35">
      <c r="E4421" t="s">
        <v>30704</v>
      </c>
    </row>
    <row r="4422" spans="5:5" x14ac:dyDescent="0.35">
      <c r="E4422" t="s">
        <v>31260</v>
      </c>
    </row>
    <row r="4423" spans="5:5" x14ac:dyDescent="0.35">
      <c r="E4423" t="s">
        <v>31391</v>
      </c>
    </row>
    <row r="4424" spans="5:5" x14ac:dyDescent="0.35">
      <c r="E4424" t="s">
        <v>22492</v>
      </c>
    </row>
    <row r="4425" spans="5:5" x14ac:dyDescent="0.35">
      <c r="E4425" t="s">
        <v>2390</v>
      </c>
    </row>
    <row r="4426" spans="5:5" x14ac:dyDescent="0.35">
      <c r="E4426" t="s">
        <v>17714</v>
      </c>
    </row>
    <row r="4427" spans="5:5" x14ac:dyDescent="0.35">
      <c r="E4427" t="s">
        <v>28191</v>
      </c>
    </row>
    <row r="4428" spans="5:5" x14ac:dyDescent="0.35">
      <c r="E4428" t="s">
        <v>22531</v>
      </c>
    </row>
    <row r="4429" spans="5:5" x14ac:dyDescent="0.35">
      <c r="E4429" t="s">
        <v>31923</v>
      </c>
    </row>
    <row r="4430" spans="5:5" x14ac:dyDescent="0.35">
      <c r="E4430" t="s">
        <v>22989</v>
      </c>
    </row>
    <row r="4431" spans="5:5" x14ac:dyDescent="0.35">
      <c r="E4431" t="s">
        <v>23314</v>
      </c>
    </row>
    <row r="4432" spans="5:5" x14ac:dyDescent="0.35">
      <c r="E4432" t="s">
        <v>23315</v>
      </c>
    </row>
    <row r="4433" spans="5:5" x14ac:dyDescent="0.35">
      <c r="E4433" t="s">
        <v>3106</v>
      </c>
    </row>
    <row r="4434" spans="5:5" x14ac:dyDescent="0.35">
      <c r="E4434" t="s">
        <v>26048</v>
      </c>
    </row>
    <row r="4435" spans="5:5" x14ac:dyDescent="0.35">
      <c r="E4435" t="s">
        <v>21454</v>
      </c>
    </row>
    <row r="4436" spans="5:5" x14ac:dyDescent="0.35">
      <c r="E4436" t="s">
        <v>31478</v>
      </c>
    </row>
    <row r="4437" spans="5:5" x14ac:dyDescent="0.35">
      <c r="E4437" t="s">
        <v>18095</v>
      </c>
    </row>
    <row r="4438" spans="5:5" x14ac:dyDescent="0.35">
      <c r="E4438" t="s">
        <v>29317</v>
      </c>
    </row>
    <row r="4439" spans="5:5" x14ac:dyDescent="0.35">
      <c r="E4439" t="s">
        <v>31163</v>
      </c>
    </row>
    <row r="4440" spans="5:5" x14ac:dyDescent="0.35">
      <c r="E4440" t="s">
        <v>22535</v>
      </c>
    </row>
    <row r="4441" spans="5:5" x14ac:dyDescent="0.35">
      <c r="E4441" t="s">
        <v>28611</v>
      </c>
    </row>
    <row r="4442" spans="5:5" x14ac:dyDescent="0.35">
      <c r="E4442" t="s">
        <v>395</v>
      </c>
    </row>
    <row r="4443" spans="5:5" x14ac:dyDescent="0.35">
      <c r="E4443" t="s">
        <v>22715</v>
      </c>
    </row>
    <row r="4444" spans="5:5" x14ac:dyDescent="0.35">
      <c r="E4444" t="s">
        <v>22716</v>
      </c>
    </row>
    <row r="4445" spans="5:5" x14ac:dyDescent="0.35">
      <c r="E4445" t="s">
        <v>22721</v>
      </c>
    </row>
    <row r="4446" spans="5:5" x14ac:dyDescent="0.35">
      <c r="E4446" t="s">
        <v>22725</v>
      </c>
    </row>
    <row r="4447" spans="5:5" x14ac:dyDescent="0.35">
      <c r="E4447" t="s">
        <v>22737</v>
      </c>
    </row>
    <row r="4448" spans="5:5" x14ac:dyDescent="0.35">
      <c r="E4448" t="s">
        <v>22738</v>
      </c>
    </row>
    <row r="4449" spans="5:5" x14ac:dyDescent="0.35">
      <c r="E4449" t="s">
        <v>22745</v>
      </c>
    </row>
    <row r="4450" spans="5:5" x14ac:dyDescent="0.35">
      <c r="E4450" t="s">
        <v>22756</v>
      </c>
    </row>
    <row r="4451" spans="5:5" x14ac:dyDescent="0.35">
      <c r="E4451" t="s">
        <v>22770</v>
      </c>
    </row>
    <row r="4452" spans="5:5" x14ac:dyDescent="0.35">
      <c r="E4452" t="s">
        <v>22775</v>
      </c>
    </row>
    <row r="4453" spans="5:5" x14ac:dyDescent="0.35">
      <c r="E4453" t="s">
        <v>22776</v>
      </c>
    </row>
    <row r="4454" spans="5:5" x14ac:dyDescent="0.35">
      <c r="E4454" t="s">
        <v>22777</v>
      </c>
    </row>
    <row r="4455" spans="5:5" x14ac:dyDescent="0.35">
      <c r="E4455" t="s">
        <v>22778</v>
      </c>
    </row>
    <row r="4456" spans="5:5" x14ac:dyDescent="0.35">
      <c r="E4456" t="s">
        <v>22785</v>
      </c>
    </row>
    <row r="4457" spans="5:5" x14ac:dyDescent="0.35">
      <c r="E4457" t="s">
        <v>22786</v>
      </c>
    </row>
    <row r="4458" spans="5:5" x14ac:dyDescent="0.35">
      <c r="E4458" t="s">
        <v>22790</v>
      </c>
    </row>
    <row r="4459" spans="5:5" x14ac:dyDescent="0.35">
      <c r="E4459" t="s">
        <v>22795</v>
      </c>
    </row>
    <row r="4460" spans="5:5" x14ac:dyDescent="0.35">
      <c r="E4460" t="s">
        <v>22799</v>
      </c>
    </row>
    <row r="4461" spans="5:5" x14ac:dyDescent="0.35">
      <c r="E4461" t="s">
        <v>22806</v>
      </c>
    </row>
    <row r="4462" spans="5:5" x14ac:dyDescent="0.35">
      <c r="E4462" t="s">
        <v>22807</v>
      </c>
    </row>
    <row r="4463" spans="5:5" x14ac:dyDescent="0.35">
      <c r="E4463" t="s">
        <v>22809</v>
      </c>
    </row>
    <row r="4464" spans="5:5" x14ac:dyDescent="0.35">
      <c r="E4464" t="s">
        <v>22811</v>
      </c>
    </row>
    <row r="4465" spans="5:5" x14ac:dyDescent="0.35">
      <c r="E4465" t="s">
        <v>22850</v>
      </c>
    </row>
    <row r="4466" spans="5:5" x14ac:dyDescent="0.35">
      <c r="E4466" t="s">
        <v>22851</v>
      </c>
    </row>
    <row r="4467" spans="5:5" x14ac:dyDescent="0.35">
      <c r="E4467" t="s">
        <v>22852</v>
      </c>
    </row>
    <row r="4468" spans="5:5" x14ac:dyDescent="0.35">
      <c r="E4468" t="s">
        <v>22862</v>
      </c>
    </row>
    <row r="4469" spans="5:5" x14ac:dyDescent="0.35">
      <c r="E4469" t="s">
        <v>22865</v>
      </c>
    </row>
    <row r="4470" spans="5:5" x14ac:dyDescent="0.35">
      <c r="E4470" t="s">
        <v>22870</v>
      </c>
    </row>
    <row r="4471" spans="5:5" x14ac:dyDescent="0.35">
      <c r="E4471" t="s">
        <v>22879</v>
      </c>
    </row>
    <row r="4472" spans="5:5" x14ac:dyDescent="0.35">
      <c r="E4472" t="s">
        <v>22883</v>
      </c>
    </row>
    <row r="4473" spans="5:5" x14ac:dyDescent="0.35">
      <c r="E4473" t="s">
        <v>22887</v>
      </c>
    </row>
    <row r="4474" spans="5:5" x14ac:dyDescent="0.35">
      <c r="E4474" t="s">
        <v>22911</v>
      </c>
    </row>
    <row r="4475" spans="5:5" x14ac:dyDescent="0.35">
      <c r="E4475" t="s">
        <v>22912</v>
      </c>
    </row>
    <row r="4476" spans="5:5" x14ac:dyDescent="0.35">
      <c r="E4476" t="s">
        <v>22913</v>
      </c>
    </row>
    <row r="4477" spans="5:5" x14ac:dyDescent="0.35">
      <c r="E4477" t="s">
        <v>22916</v>
      </c>
    </row>
    <row r="4478" spans="5:5" x14ac:dyDescent="0.35">
      <c r="E4478" t="s">
        <v>22920</v>
      </c>
    </row>
    <row r="4479" spans="5:5" x14ac:dyDescent="0.35">
      <c r="E4479" t="s">
        <v>22921</v>
      </c>
    </row>
    <row r="4480" spans="5:5" x14ac:dyDescent="0.35">
      <c r="E4480" t="s">
        <v>22923</v>
      </c>
    </row>
    <row r="4481" spans="5:5" x14ac:dyDescent="0.35">
      <c r="E4481" t="s">
        <v>22932</v>
      </c>
    </row>
    <row r="4482" spans="5:5" x14ac:dyDescent="0.35">
      <c r="E4482" t="s">
        <v>22933</v>
      </c>
    </row>
    <row r="4483" spans="5:5" x14ac:dyDescent="0.35">
      <c r="E4483" t="s">
        <v>22944</v>
      </c>
    </row>
    <row r="4484" spans="5:5" x14ac:dyDescent="0.35">
      <c r="E4484" t="s">
        <v>22946</v>
      </c>
    </row>
    <row r="4485" spans="5:5" x14ac:dyDescent="0.35">
      <c r="E4485" t="s">
        <v>22949</v>
      </c>
    </row>
    <row r="4486" spans="5:5" x14ac:dyDescent="0.35">
      <c r="E4486" t="s">
        <v>22962</v>
      </c>
    </row>
    <row r="4487" spans="5:5" x14ac:dyDescent="0.35">
      <c r="E4487" t="s">
        <v>22963</v>
      </c>
    </row>
    <row r="4488" spans="5:5" x14ac:dyDescent="0.35">
      <c r="E4488" t="s">
        <v>22964</v>
      </c>
    </row>
    <row r="4489" spans="5:5" x14ac:dyDescent="0.35">
      <c r="E4489" t="s">
        <v>22965</v>
      </c>
    </row>
    <row r="4490" spans="5:5" x14ac:dyDescent="0.35">
      <c r="E4490" t="s">
        <v>22978</v>
      </c>
    </row>
    <row r="4491" spans="5:5" x14ac:dyDescent="0.35">
      <c r="E4491" t="s">
        <v>22982</v>
      </c>
    </row>
    <row r="4492" spans="5:5" x14ac:dyDescent="0.35">
      <c r="E4492" t="s">
        <v>22983</v>
      </c>
    </row>
    <row r="4493" spans="5:5" x14ac:dyDescent="0.35">
      <c r="E4493" t="s">
        <v>22984</v>
      </c>
    </row>
    <row r="4494" spans="5:5" x14ac:dyDescent="0.35">
      <c r="E4494" t="s">
        <v>22988</v>
      </c>
    </row>
    <row r="4495" spans="5:5" x14ac:dyDescent="0.35">
      <c r="E4495" t="s">
        <v>23002</v>
      </c>
    </row>
    <row r="4496" spans="5:5" x14ac:dyDescent="0.35">
      <c r="E4496" t="s">
        <v>23003</v>
      </c>
    </row>
    <row r="4497" spans="5:5" x14ac:dyDescent="0.35">
      <c r="E4497" t="s">
        <v>23006</v>
      </c>
    </row>
    <row r="4498" spans="5:5" x14ac:dyDescent="0.35">
      <c r="E4498" t="s">
        <v>23013</v>
      </c>
    </row>
    <row r="4499" spans="5:5" x14ac:dyDescent="0.35">
      <c r="E4499" t="s">
        <v>23022</v>
      </c>
    </row>
    <row r="4500" spans="5:5" x14ac:dyDescent="0.35">
      <c r="E4500" t="s">
        <v>23023</v>
      </c>
    </row>
    <row r="4501" spans="5:5" x14ac:dyDescent="0.35">
      <c r="E4501" t="s">
        <v>23038</v>
      </c>
    </row>
    <row r="4502" spans="5:5" x14ac:dyDescent="0.35">
      <c r="E4502" t="s">
        <v>23042</v>
      </c>
    </row>
    <row r="4503" spans="5:5" x14ac:dyDescent="0.35">
      <c r="E4503" t="s">
        <v>23043</v>
      </c>
    </row>
    <row r="4504" spans="5:5" x14ac:dyDescent="0.35">
      <c r="E4504" t="s">
        <v>23044</v>
      </c>
    </row>
    <row r="4505" spans="5:5" x14ac:dyDescent="0.35">
      <c r="E4505" t="s">
        <v>23051</v>
      </c>
    </row>
    <row r="4506" spans="5:5" x14ac:dyDescent="0.35">
      <c r="E4506" t="s">
        <v>23052</v>
      </c>
    </row>
    <row r="4507" spans="5:5" x14ac:dyDescent="0.35">
      <c r="E4507" t="s">
        <v>23061</v>
      </c>
    </row>
    <row r="4508" spans="5:5" x14ac:dyDescent="0.35">
      <c r="E4508" t="s">
        <v>23065</v>
      </c>
    </row>
    <row r="4509" spans="5:5" x14ac:dyDescent="0.35">
      <c r="E4509" t="s">
        <v>23073</v>
      </c>
    </row>
    <row r="4510" spans="5:5" x14ac:dyDescent="0.35">
      <c r="E4510" t="s">
        <v>23074</v>
      </c>
    </row>
    <row r="4511" spans="5:5" x14ac:dyDescent="0.35">
      <c r="E4511" t="s">
        <v>23081</v>
      </c>
    </row>
    <row r="4512" spans="5:5" x14ac:dyDescent="0.35">
      <c r="E4512" t="s">
        <v>23083</v>
      </c>
    </row>
    <row r="4513" spans="5:5" x14ac:dyDescent="0.35">
      <c r="E4513" t="s">
        <v>23084</v>
      </c>
    </row>
    <row r="4514" spans="5:5" x14ac:dyDescent="0.35">
      <c r="E4514" t="s">
        <v>23117</v>
      </c>
    </row>
    <row r="4515" spans="5:5" x14ac:dyDescent="0.35">
      <c r="E4515" t="s">
        <v>23121</v>
      </c>
    </row>
    <row r="4516" spans="5:5" x14ac:dyDescent="0.35">
      <c r="E4516" t="s">
        <v>23122</v>
      </c>
    </row>
    <row r="4517" spans="5:5" x14ac:dyDescent="0.35">
      <c r="E4517" t="s">
        <v>23124</v>
      </c>
    </row>
    <row r="4518" spans="5:5" x14ac:dyDescent="0.35">
      <c r="E4518" t="s">
        <v>23137</v>
      </c>
    </row>
    <row r="4519" spans="5:5" x14ac:dyDescent="0.35">
      <c r="E4519" t="s">
        <v>23138</v>
      </c>
    </row>
    <row r="4520" spans="5:5" x14ac:dyDescent="0.35">
      <c r="E4520" t="s">
        <v>23152</v>
      </c>
    </row>
    <row r="4521" spans="5:5" x14ac:dyDescent="0.35">
      <c r="E4521" t="s">
        <v>23153</v>
      </c>
    </row>
    <row r="4522" spans="5:5" x14ac:dyDescent="0.35">
      <c r="E4522" t="s">
        <v>6492</v>
      </c>
    </row>
    <row r="4523" spans="5:5" x14ac:dyDescent="0.35">
      <c r="E4523" t="s">
        <v>23318</v>
      </c>
    </row>
    <row r="4524" spans="5:5" x14ac:dyDescent="0.35">
      <c r="E4524" t="s">
        <v>22525</v>
      </c>
    </row>
    <row r="4525" spans="5:5" x14ac:dyDescent="0.35">
      <c r="E4525" t="s">
        <v>23936</v>
      </c>
    </row>
    <row r="4526" spans="5:5" x14ac:dyDescent="0.35">
      <c r="E4526" t="s">
        <v>6516</v>
      </c>
    </row>
    <row r="4527" spans="5:5" x14ac:dyDescent="0.35">
      <c r="E4527" t="s">
        <v>17011</v>
      </c>
    </row>
    <row r="4528" spans="5:5" x14ac:dyDescent="0.35">
      <c r="E4528" t="s">
        <v>31428</v>
      </c>
    </row>
    <row r="4529" spans="5:5" x14ac:dyDescent="0.35">
      <c r="E4529" t="s">
        <v>17209</v>
      </c>
    </row>
    <row r="4530" spans="5:5" x14ac:dyDescent="0.35">
      <c r="E4530" t="s">
        <v>20281</v>
      </c>
    </row>
    <row r="4531" spans="5:5" x14ac:dyDescent="0.35">
      <c r="E4531" t="s">
        <v>24224</v>
      </c>
    </row>
    <row r="4532" spans="5:5" x14ac:dyDescent="0.35">
      <c r="E4532" t="s">
        <v>16735</v>
      </c>
    </row>
    <row r="4533" spans="5:5" x14ac:dyDescent="0.35">
      <c r="E4533" t="s">
        <v>24233</v>
      </c>
    </row>
    <row r="4534" spans="5:5" x14ac:dyDescent="0.35">
      <c r="E4534" t="s">
        <v>154</v>
      </c>
    </row>
    <row r="4535" spans="5:5" x14ac:dyDescent="0.35">
      <c r="E4535" t="s">
        <v>23632</v>
      </c>
    </row>
    <row r="4536" spans="5:5" x14ac:dyDescent="0.35">
      <c r="E4536" t="s">
        <v>22723</v>
      </c>
    </row>
    <row r="4537" spans="5:5" x14ac:dyDescent="0.35">
      <c r="E4537" t="s">
        <v>22779</v>
      </c>
    </row>
    <row r="4538" spans="5:5" x14ac:dyDescent="0.35">
      <c r="E4538" t="s">
        <v>22784</v>
      </c>
    </row>
    <row r="4539" spans="5:5" x14ac:dyDescent="0.35">
      <c r="E4539" t="s">
        <v>22832</v>
      </c>
    </row>
    <row r="4540" spans="5:5" x14ac:dyDescent="0.35">
      <c r="E4540" t="s">
        <v>22841</v>
      </c>
    </row>
    <row r="4541" spans="5:5" x14ac:dyDescent="0.35">
      <c r="E4541" t="s">
        <v>22871</v>
      </c>
    </row>
    <row r="4542" spans="5:5" x14ac:dyDescent="0.35">
      <c r="E4542" t="s">
        <v>22899</v>
      </c>
    </row>
    <row r="4543" spans="5:5" x14ac:dyDescent="0.35">
      <c r="E4543" t="s">
        <v>22917</v>
      </c>
    </row>
    <row r="4544" spans="5:5" x14ac:dyDescent="0.35">
      <c r="E4544" t="s">
        <v>22940</v>
      </c>
    </row>
    <row r="4545" spans="5:5" x14ac:dyDescent="0.35">
      <c r="E4545" t="s">
        <v>22955</v>
      </c>
    </row>
    <row r="4546" spans="5:5" x14ac:dyDescent="0.35">
      <c r="E4546" t="s">
        <v>23070</v>
      </c>
    </row>
    <row r="4547" spans="5:5" x14ac:dyDescent="0.35">
      <c r="E4547" t="s">
        <v>23136</v>
      </c>
    </row>
    <row r="4548" spans="5:5" x14ac:dyDescent="0.35">
      <c r="E4548" t="s">
        <v>23147</v>
      </c>
    </row>
    <row r="4549" spans="5:5" x14ac:dyDescent="0.35">
      <c r="E4549" t="s">
        <v>17010</v>
      </c>
    </row>
    <row r="4550" spans="5:5" x14ac:dyDescent="0.35">
      <c r="E4550" t="s">
        <v>3894</v>
      </c>
    </row>
    <row r="4551" spans="5:5" x14ac:dyDescent="0.35">
      <c r="E4551" t="s">
        <v>22343</v>
      </c>
    </row>
    <row r="4552" spans="5:5" x14ac:dyDescent="0.35">
      <c r="E4552" t="s">
        <v>17535</v>
      </c>
    </row>
    <row r="4553" spans="5:5" x14ac:dyDescent="0.35">
      <c r="E4553" t="s">
        <v>19146</v>
      </c>
    </row>
    <row r="4554" spans="5:5" x14ac:dyDescent="0.35">
      <c r="E4554" t="s">
        <v>8060</v>
      </c>
    </row>
    <row r="4555" spans="5:5" x14ac:dyDescent="0.35">
      <c r="E4555" t="s">
        <v>4010</v>
      </c>
    </row>
    <row r="4556" spans="5:5" x14ac:dyDescent="0.35">
      <c r="E4556" t="s">
        <v>22560</v>
      </c>
    </row>
    <row r="4557" spans="5:5" x14ac:dyDescent="0.35">
      <c r="E4557" t="s">
        <v>3693</v>
      </c>
    </row>
    <row r="4558" spans="5:5" x14ac:dyDescent="0.35">
      <c r="E4558" t="s">
        <v>3849</v>
      </c>
    </row>
    <row r="4559" spans="5:5" x14ac:dyDescent="0.35">
      <c r="E4559" t="s">
        <v>1784</v>
      </c>
    </row>
    <row r="4560" spans="5:5" x14ac:dyDescent="0.35">
      <c r="E4560" t="s">
        <v>22648</v>
      </c>
    </row>
    <row r="4561" spans="5:5" x14ac:dyDescent="0.35">
      <c r="E4561" t="s">
        <v>17638</v>
      </c>
    </row>
    <row r="4562" spans="5:5" x14ac:dyDescent="0.35">
      <c r="E4562" t="s">
        <v>17607</v>
      </c>
    </row>
    <row r="4563" spans="5:5" x14ac:dyDescent="0.35">
      <c r="E4563" t="s">
        <v>5359</v>
      </c>
    </row>
    <row r="4564" spans="5:5" x14ac:dyDescent="0.35">
      <c r="E4564" t="s">
        <v>23230</v>
      </c>
    </row>
    <row r="4565" spans="5:5" x14ac:dyDescent="0.35">
      <c r="E4565" t="s">
        <v>24215</v>
      </c>
    </row>
    <row r="4566" spans="5:5" x14ac:dyDescent="0.35">
      <c r="E4566" t="s">
        <v>23498</v>
      </c>
    </row>
    <row r="4567" spans="5:5" x14ac:dyDescent="0.35">
      <c r="E4567" t="s">
        <v>23744</v>
      </c>
    </row>
    <row r="4568" spans="5:5" x14ac:dyDescent="0.35">
      <c r="E4568" t="s">
        <v>22752</v>
      </c>
    </row>
    <row r="4569" spans="5:5" x14ac:dyDescent="0.35">
      <c r="E4569" t="s">
        <v>22910</v>
      </c>
    </row>
    <row r="4570" spans="5:5" x14ac:dyDescent="0.35">
      <c r="E4570" t="s">
        <v>29357</v>
      </c>
    </row>
    <row r="4571" spans="5:5" x14ac:dyDescent="0.35">
      <c r="E4571" t="s">
        <v>17769</v>
      </c>
    </row>
    <row r="4572" spans="5:5" x14ac:dyDescent="0.35">
      <c r="E4572" t="s">
        <v>3322</v>
      </c>
    </row>
    <row r="4573" spans="5:5" x14ac:dyDescent="0.35">
      <c r="E4573" t="s">
        <v>24403</v>
      </c>
    </row>
    <row r="4574" spans="5:5" x14ac:dyDescent="0.35">
      <c r="E4574" t="s">
        <v>3116</v>
      </c>
    </row>
    <row r="4575" spans="5:5" x14ac:dyDescent="0.35">
      <c r="E4575" t="s">
        <v>17480</v>
      </c>
    </row>
    <row r="4576" spans="5:5" x14ac:dyDescent="0.35">
      <c r="E4576" t="s">
        <v>23297</v>
      </c>
    </row>
    <row r="4577" spans="5:5" x14ac:dyDescent="0.35">
      <c r="E4577" t="s">
        <v>30294</v>
      </c>
    </row>
    <row r="4578" spans="5:5" x14ac:dyDescent="0.35">
      <c r="E4578" t="s">
        <v>28624</v>
      </c>
    </row>
    <row r="4579" spans="5:5" x14ac:dyDescent="0.35">
      <c r="E4579" t="s">
        <v>22773</v>
      </c>
    </row>
    <row r="4580" spans="5:5" x14ac:dyDescent="0.35">
      <c r="E4580" t="s">
        <v>22845</v>
      </c>
    </row>
    <row r="4581" spans="5:5" x14ac:dyDescent="0.35">
      <c r="E4581" t="s">
        <v>23116</v>
      </c>
    </row>
    <row r="4582" spans="5:5" x14ac:dyDescent="0.35">
      <c r="E4582" t="s">
        <v>150</v>
      </c>
    </row>
    <row r="4583" spans="5:5" x14ac:dyDescent="0.35">
      <c r="E4583" t="s">
        <v>3298</v>
      </c>
    </row>
    <row r="4584" spans="5:5" x14ac:dyDescent="0.35">
      <c r="E4584" t="s">
        <v>16970</v>
      </c>
    </row>
    <row r="4585" spans="5:5" x14ac:dyDescent="0.35">
      <c r="E4585" t="s">
        <v>26086</v>
      </c>
    </row>
    <row r="4586" spans="5:5" x14ac:dyDescent="0.35">
      <c r="E4586" t="s">
        <v>23949</v>
      </c>
    </row>
    <row r="4587" spans="5:5" x14ac:dyDescent="0.35">
      <c r="E4587" t="s">
        <v>22569</v>
      </c>
    </row>
    <row r="4588" spans="5:5" x14ac:dyDescent="0.35">
      <c r="E4588" t="s">
        <v>5315</v>
      </c>
    </row>
    <row r="4589" spans="5:5" x14ac:dyDescent="0.35">
      <c r="E4589" t="s">
        <v>22466</v>
      </c>
    </row>
    <row r="4590" spans="5:5" x14ac:dyDescent="0.35">
      <c r="E4590" t="s">
        <v>5405</v>
      </c>
    </row>
    <row r="4591" spans="5:5" x14ac:dyDescent="0.35">
      <c r="E4591" t="s">
        <v>29385</v>
      </c>
    </row>
    <row r="4592" spans="5:5" x14ac:dyDescent="0.35">
      <c r="E4592" t="s">
        <v>27272</v>
      </c>
    </row>
    <row r="4593" spans="5:5" x14ac:dyDescent="0.35">
      <c r="E4593" t="s">
        <v>17913</v>
      </c>
    </row>
    <row r="4594" spans="5:5" x14ac:dyDescent="0.35">
      <c r="E4594" t="s">
        <v>5652</v>
      </c>
    </row>
    <row r="4595" spans="5:5" x14ac:dyDescent="0.35">
      <c r="E4595" t="s">
        <v>22812</v>
      </c>
    </row>
    <row r="4596" spans="5:5" x14ac:dyDescent="0.35">
      <c r="E4596" t="s">
        <v>22935</v>
      </c>
    </row>
    <row r="4597" spans="5:5" x14ac:dyDescent="0.35">
      <c r="E4597" t="s">
        <v>23008</v>
      </c>
    </row>
    <row r="4598" spans="5:5" x14ac:dyDescent="0.35">
      <c r="E4598" t="s">
        <v>6830</v>
      </c>
    </row>
    <row r="4599" spans="5:5" x14ac:dyDescent="0.35">
      <c r="E4599" t="s">
        <v>2434</v>
      </c>
    </row>
    <row r="4600" spans="5:5" x14ac:dyDescent="0.35">
      <c r="E4600" t="s">
        <v>246</v>
      </c>
    </row>
    <row r="4601" spans="5:5" x14ac:dyDescent="0.35">
      <c r="E4601" t="s">
        <v>24370</v>
      </c>
    </row>
    <row r="4602" spans="5:5" x14ac:dyDescent="0.35">
      <c r="E4602" t="s">
        <v>3124</v>
      </c>
    </row>
    <row r="4603" spans="5:5" x14ac:dyDescent="0.35">
      <c r="E4603" t="s">
        <v>27598</v>
      </c>
    </row>
    <row r="4604" spans="5:5" x14ac:dyDescent="0.35">
      <c r="E4604" t="s">
        <v>29324</v>
      </c>
    </row>
    <row r="4605" spans="5:5" x14ac:dyDescent="0.35">
      <c r="E4605" t="s">
        <v>22680</v>
      </c>
    </row>
    <row r="4606" spans="5:5" x14ac:dyDescent="0.35">
      <c r="E4606" t="s">
        <v>23807</v>
      </c>
    </row>
    <row r="4607" spans="5:5" x14ac:dyDescent="0.35">
      <c r="E4607" t="s">
        <v>16696</v>
      </c>
    </row>
    <row r="4608" spans="5:5" x14ac:dyDescent="0.35">
      <c r="E4608" t="s">
        <v>17078</v>
      </c>
    </row>
    <row r="4609" spans="5:5" x14ac:dyDescent="0.35">
      <c r="E4609" t="s">
        <v>17890</v>
      </c>
    </row>
    <row r="4610" spans="5:5" x14ac:dyDescent="0.35">
      <c r="E4610" t="s">
        <v>17893</v>
      </c>
    </row>
    <row r="4611" spans="5:5" x14ac:dyDescent="0.35">
      <c r="E4611" t="s">
        <v>17969</v>
      </c>
    </row>
    <row r="4612" spans="5:5" x14ac:dyDescent="0.35">
      <c r="E4612" t="s">
        <v>24177</v>
      </c>
    </row>
    <row r="4613" spans="5:5" x14ac:dyDescent="0.35">
      <c r="E4613" t="s">
        <v>30311</v>
      </c>
    </row>
    <row r="4614" spans="5:5" x14ac:dyDescent="0.35">
      <c r="E4614" t="s">
        <v>30727</v>
      </c>
    </row>
    <row r="4615" spans="5:5" x14ac:dyDescent="0.35">
      <c r="E4615" t="s">
        <v>31175</v>
      </c>
    </row>
    <row r="4616" spans="5:5" x14ac:dyDescent="0.35">
      <c r="E4616" t="s">
        <v>31259</v>
      </c>
    </row>
    <row r="4617" spans="5:5" x14ac:dyDescent="0.35">
      <c r="E4617" t="s">
        <v>31515</v>
      </c>
    </row>
    <row r="4618" spans="5:5" x14ac:dyDescent="0.35">
      <c r="E4618" t="s">
        <v>27243</v>
      </c>
    </row>
    <row r="4619" spans="5:5" x14ac:dyDescent="0.35">
      <c r="E4619" t="s">
        <v>3167</v>
      </c>
    </row>
    <row r="4620" spans="5:5" x14ac:dyDescent="0.35">
      <c r="E4620" t="s">
        <v>24057</v>
      </c>
    </row>
    <row r="4621" spans="5:5" x14ac:dyDescent="0.35">
      <c r="E4621" t="s">
        <v>5739</v>
      </c>
    </row>
    <row r="4622" spans="5:5" x14ac:dyDescent="0.35">
      <c r="E4622" t="s">
        <v>18109</v>
      </c>
    </row>
    <row r="4623" spans="5:5" x14ac:dyDescent="0.35">
      <c r="E4623" t="s">
        <v>27663</v>
      </c>
    </row>
    <row r="4624" spans="5:5" x14ac:dyDescent="0.35">
      <c r="E4624" t="s">
        <v>29304</v>
      </c>
    </row>
    <row r="4625" spans="5:5" x14ac:dyDescent="0.35">
      <c r="E4625" t="s">
        <v>23990</v>
      </c>
    </row>
    <row r="4626" spans="5:5" x14ac:dyDescent="0.35">
      <c r="E4626" t="s">
        <v>16521</v>
      </c>
    </row>
    <row r="4627" spans="5:5" x14ac:dyDescent="0.35">
      <c r="E4627" t="s">
        <v>22718</v>
      </c>
    </row>
    <row r="4628" spans="5:5" x14ac:dyDescent="0.35">
      <c r="E4628" t="s">
        <v>22726</v>
      </c>
    </row>
    <row r="4629" spans="5:5" x14ac:dyDescent="0.35">
      <c r="E4629" t="s">
        <v>22727</v>
      </c>
    </row>
    <row r="4630" spans="5:5" x14ac:dyDescent="0.35">
      <c r="E4630" t="s">
        <v>22730</v>
      </c>
    </row>
    <row r="4631" spans="5:5" x14ac:dyDescent="0.35">
      <c r="E4631" t="s">
        <v>22751</v>
      </c>
    </row>
    <row r="4632" spans="5:5" x14ac:dyDescent="0.35">
      <c r="E4632" t="s">
        <v>22761</v>
      </c>
    </row>
    <row r="4633" spans="5:5" x14ac:dyDescent="0.35">
      <c r="E4633" t="s">
        <v>22762</v>
      </c>
    </row>
    <row r="4634" spans="5:5" x14ac:dyDescent="0.35">
      <c r="E4634" t="s">
        <v>22772</v>
      </c>
    </row>
    <row r="4635" spans="5:5" x14ac:dyDescent="0.35">
      <c r="E4635" t="s">
        <v>22789</v>
      </c>
    </row>
    <row r="4636" spans="5:5" x14ac:dyDescent="0.35">
      <c r="E4636" t="s">
        <v>22797</v>
      </c>
    </row>
    <row r="4637" spans="5:5" x14ac:dyDescent="0.35">
      <c r="E4637" t="s">
        <v>22810</v>
      </c>
    </row>
    <row r="4638" spans="5:5" x14ac:dyDescent="0.35">
      <c r="E4638" t="s">
        <v>22819</v>
      </c>
    </row>
    <row r="4639" spans="5:5" x14ac:dyDescent="0.35">
      <c r="E4639" t="s">
        <v>22822</v>
      </c>
    </row>
    <row r="4640" spans="5:5" x14ac:dyDescent="0.35">
      <c r="E4640" t="s">
        <v>22823</v>
      </c>
    </row>
    <row r="4641" spans="5:5" x14ac:dyDescent="0.35">
      <c r="E4641" t="s">
        <v>22831</v>
      </c>
    </row>
    <row r="4642" spans="5:5" x14ac:dyDescent="0.35">
      <c r="E4642" t="s">
        <v>22838</v>
      </c>
    </row>
    <row r="4643" spans="5:5" x14ac:dyDescent="0.35">
      <c r="E4643" t="s">
        <v>22856</v>
      </c>
    </row>
    <row r="4644" spans="5:5" x14ac:dyDescent="0.35">
      <c r="E4644" t="s">
        <v>22869</v>
      </c>
    </row>
    <row r="4645" spans="5:5" x14ac:dyDescent="0.35">
      <c r="E4645" t="s">
        <v>22919</v>
      </c>
    </row>
    <row r="4646" spans="5:5" x14ac:dyDescent="0.35">
      <c r="E4646" t="s">
        <v>22943</v>
      </c>
    </row>
    <row r="4647" spans="5:5" x14ac:dyDescent="0.35">
      <c r="E4647" t="s">
        <v>22966</v>
      </c>
    </row>
    <row r="4648" spans="5:5" x14ac:dyDescent="0.35">
      <c r="E4648" t="s">
        <v>22973</v>
      </c>
    </row>
    <row r="4649" spans="5:5" x14ac:dyDescent="0.35">
      <c r="E4649" t="s">
        <v>22996</v>
      </c>
    </row>
    <row r="4650" spans="5:5" x14ac:dyDescent="0.35">
      <c r="E4650" t="s">
        <v>22998</v>
      </c>
    </row>
    <row r="4651" spans="5:5" x14ac:dyDescent="0.35">
      <c r="E4651" t="s">
        <v>23018</v>
      </c>
    </row>
    <row r="4652" spans="5:5" x14ac:dyDescent="0.35">
      <c r="E4652" t="s">
        <v>23026</v>
      </c>
    </row>
    <row r="4653" spans="5:5" x14ac:dyDescent="0.35">
      <c r="E4653" t="s">
        <v>23048</v>
      </c>
    </row>
    <row r="4654" spans="5:5" x14ac:dyDescent="0.35">
      <c r="E4654" t="s">
        <v>23049</v>
      </c>
    </row>
    <row r="4655" spans="5:5" x14ac:dyDescent="0.35">
      <c r="E4655" t="s">
        <v>23055</v>
      </c>
    </row>
    <row r="4656" spans="5:5" x14ac:dyDescent="0.35">
      <c r="E4656" t="s">
        <v>23085</v>
      </c>
    </row>
    <row r="4657" spans="5:5" x14ac:dyDescent="0.35">
      <c r="E4657" t="s">
        <v>23089</v>
      </c>
    </row>
    <row r="4658" spans="5:5" x14ac:dyDescent="0.35">
      <c r="E4658" t="s">
        <v>23105</v>
      </c>
    </row>
    <row r="4659" spans="5:5" x14ac:dyDescent="0.35">
      <c r="E4659" t="s">
        <v>23123</v>
      </c>
    </row>
    <row r="4660" spans="5:5" x14ac:dyDescent="0.35">
      <c r="E4660" t="s">
        <v>23125</v>
      </c>
    </row>
    <row r="4661" spans="5:5" x14ac:dyDescent="0.35">
      <c r="E4661" t="s">
        <v>23139</v>
      </c>
    </row>
    <row r="4662" spans="5:5" x14ac:dyDescent="0.35">
      <c r="E4662" t="s">
        <v>23144</v>
      </c>
    </row>
    <row r="4663" spans="5:5" x14ac:dyDescent="0.35">
      <c r="E4663" t="s">
        <v>24026</v>
      </c>
    </row>
    <row r="4664" spans="5:5" x14ac:dyDescent="0.35">
      <c r="E4664" t="s">
        <v>27318</v>
      </c>
    </row>
    <row r="4665" spans="5:5" x14ac:dyDescent="0.35">
      <c r="E4665" t="s">
        <v>16974</v>
      </c>
    </row>
    <row r="4666" spans="5:5" x14ac:dyDescent="0.35">
      <c r="E4666" t="s">
        <v>5897</v>
      </c>
    </row>
    <row r="4667" spans="5:5" x14ac:dyDescent="0.35">
      <c r="E4667" t="s">
        <v>17974</v>
      </c>
    </row>
    <row r="4668" spans="5:5" x14ac:dyDescent="0.35">
      <c r="E4668" t="s">
        <v>31134</v>
      </c>
    </row>
    <row r="4669" spans="5:5" x14ac:dyDescent="0.35">
      <c r="E4669" t="s">
        <v>17770</v>
      </c>
    </row>
    <row r="4670" spans="5:5" x14ac:dyDescent="0.35">
      <c r="E4670" t="s">
        <v>3735</v>
      </c>
    </row>
    <row r="4671" spans="5:5" x14ac:dyDescent="0.35">
      <c r="E4671" t="s">
        <v>5713</v>
      </c>
    </row>
    <row r="4672" spans="5:5" x14ac:dyDescent="0.35">
      <c r="E4672" t="s">
        <v>23581</v>
      </c>
    </row>
    <row r="4673" spans="5:5" x14ac:dyDescent="0.35">
      <c r="E4673" t="s">
        <v>5161</v>
      </c>
    </row>
    <row r="4674" spans="5:5" x14ac:dyDescent="0.35">
      <c r="E4674" t="s">
        <v>17216</v>
      </c>
    </row>
    <row r="4675" spans="5:5" x14ac:dyDescent="0.35">
      <c r="E4675" t="s">
        <v>3084</v>
      </c>
    </row>
    <row r="4676" spans="5:5" x14ac:dyDescent="0.35">
      <c r="E4676" t="s">
        <v>17845</v>
      </c>
    </row>
    <row r="4677" spans="5:5" x14ac:dyDescent="0.35">
      <c r="E4677" t="s">
        <v>23308</v>
      </c>
    </row>
    <row r="4678" spans="5:5" x14ac:dyDescent="0.35">
      <c r="E4678" t="s">
        <v>8065</v>
      </c>
    </row>
    <row r="4679" spans="5:5" x14ac:dyDescent="0.35">
      <c r="E4679" t="s">
        <v>24584</v>
      </c>
    </row>
    <row r="4680" spans="5:5" x14ac:dyDescent="0.35">
      <c r="E4680" t="s">
        <v>24601</v>
      </c>
    </row>
    <row r="4681" spans="5:5" x14ac:dyDescent="0.35">
      <c r="E4681" t="s">
        <v>24644</v>
      </c>
    </row>
    <row r="4682" spans="5:5" x14ac:dyDescent="0.35">
      <c r="E4682" t="s">
        <v>24652</v>
      </c>
    </row>
    <row r="4683" spans="5:5" x14ac:dyDescent="0.35">
      <c r="E4683" t="s">
        <v>19291</v>
      </c>
    </row>
    <row r="4684" spans="5:5" x14ac:dyDescent="0.35">
      <c r="E4684" t="s">
        <v>5606</v>
      </c>
    </row>
    <row r="4685" spans="5:5" x14ac:dyDescent="0.35">
      <c r="E4685" t="s">
        <v>3853</v>
      </c>
    </row>
    <row r="4686" spans="5:5" x14ac:dyDescent="0.35">
      <c r="E4686" t="s">
        <v>22565</v>
      </c>
    </row>
    <row r="4687" spans="5:5" x14ac:dyDescent="0.35">
      <c r="E4687" t="s">
        <v>28159</v>
      </c>
    </row>
    <row r="4688" spans="5:5" x14ac:dyDescent="0.35">
      <c r="E4688" t="s">
        <v>19260</v>
      </c>
    </row>
    <row r="4689" spans="5:5" x14ac:dyDescent="0.35">
      <c r="E4689" t="s">
        <v>18153</v>
      </c>
    </row>
    <row r="4690" spans="5:5" x14ac:dyDescent="0.35">
      <c r="E4690" t="s">
        <v>22478</v>
      </c>
    </row>
    <row r="4691" spans="5:5" x14ac:dyDescent="0.35">
      <c r="E4691" t="s">
        <v>17711</v>
      </c>
    </row>
    <row r="4692" spans="5:5" x14ac:dyDescent="0.35">
      <c r="E4692" t="s">
        <v>24495</v>
      </c>
    </row>
    <row r="4693" spans="5:5" x14ac:dyDescent="0.35">
      <c r="E4693" t="s">
        <v>5188</v>
      </c>
    </row>
    <row r="4694" spans="5:5" x14ac:dyDescent="0.35">
      <c r="E4694" t="s">
        <v>16558</v>
      </c>
    </row>
    <row r="4695" spans="5:5" x14ac:dyDescent="0.35">
      <c r="E4695" t="s">
        <v>19911</v>
      </c>
    </row>
    <row r="4696" spans="5:5" x14ac:dyDescent="0.35">
      <c r="E4696" t="s">
        <v>16833</v>
      </c>
    </row>
    <row r="4697" spans="5:5" x14ac:dyDescent="0.35">
      <c r="E4697" t="s">
        <v>5030</v>
      </c>
    </row>
    <row r="4698" spans="5:5" x14ac:dyDescent="0.35">
      <c r="E4698" t="s">
        <v>21462</v>
      </c>
    </row>
    <row r="4699" spans="5:5" x14ac:dyDescent="0.35">
      <c r="E4699" t="s">
        <v>17409</v>
      </c>
    </row>
    <row r="4700" spans="5:5" x14ac:dyDescent="0.35">
      <c r="E4700" t="s">
        <v>17768</v>
      </c>
    </row>
    <row r="4701" spans="5:5" x14ac:dyDescent="0.35">
      <c r="E4701" t="s">
        <v>23742</v>
      </c>
    </row>
    <row r="4702" spans="5:5" x14ac:dyDescent="0.35">
      <c r="E4702" t="s">
        <v>27625</v>
      </c>
    </row>
    <row r="4703" spans="5:5" x14ac:dyDescent="0.35">
      <c r="E4703" t="s">
        <v>5718</v>
      </c>
    </row>
    <row r="4704" spans="5:5" x14ac:dyDescent="0.35">
      <c r="E4704" t="s">
        <v>16699</v>
      </c>
    </row>
    <row r="4705" spans="5:5" x14ac:dyDescent="0.35">
      <c r="E4705" t="s">
        <v>27930</v>
      </c>
    </row>
    <row r="4706" spans="5:5" x14ac:dyDescent="0.35">
      <c r="E4706" t="s">
        <v>3852</v>
      </c>
    </row>
    <row r="4707" spans="5:5" x14ac:dyDescent="0.35">
      <c r="E4707" t="s">
        <v>8321</v>
      </c>
    </row>
    <row r="4708" spans="5:5" x14ac:dyDescent="0.35">
      <c r="E4708" t="s">
        <v>8402</v>
      </c>
    </row>
    <row r="4709" spans="5:5" x14ac:dyDescent="0.35">
      <c r="E4709" t="s">
        <v>22673</v>
      </c>
    </row>
    <row r="4710" spans="5:5" x14ac:dyDescent="0.35">
      <c r="E4710" t="s">
        <v>3874</v>
      </c>
    </row>
    <row r="4711" spans="5:5" x14ac:dyDescent="0.35">
      <c r="E4711" t="s">
        <v>5209</v>
      </c>
    </row>
    <row r="4712" spans="5:5" x14ac:dyDescent="0.35">
      <c r="E4712" t="s">
        <v>21549</v>
      </c>
    </row>
    <row r="4713" spans="5:5" x14ac:dyDescent="0.35">
      <c r="E4713" t="s">
        <v>8066</v>
      </c>
    </row>
    <row r="4714" spans="5:5" x14ac:dyDescent="0.35">
      <c r="E4714" t="s">
        <v>3917</v>
      </c>
    </row>
    <row r="4715" spans="5:5" x14ac:dyDescent="0.35">
      <c r="E4715" t="s">
        <v>30345</v>
      </c>
    </row>
    <row r="4716" spans="5:5" x14ac:dyDescent="0.35">
      <c r="E4716" t="s">
        <v>5541</v>
      </c>
    </row>
    <row r="4717" spans="5:5" x14ac:dyDescent="0.35">
      <c r="E4717" t="s">
        <v>5835</v>
      </c>
    </row>
    <row r="4718" spans="5:5" x14ac:dyDescent="0.35">
      <c r="E4718" t="s">
        <v>27638</v>
      </c>
    </row>
    <row r="4719" spans="5:5" x14ac:dyDescent="0.35">
      <c r="E4719" t="s">
        <v>22640</v>
      </c>
    </row>
    <row r="4720" spans="5:5" x14ac:dyDescent="0.35">
      <c r="E4720" t="s">
        <v>20934</v>
      </c>
    </row>
    <row r="4721" spans="5:5" x14ac:dyDescent="0.35">
      <c r="E4721" t="s">
        <v>29255</v>
      </c>
    </row>
    <row r="4722" spans="5:5" x14ac:dyDescent="0.35">
      <c r="E4722" t="s">
        <v>16650</v>
      </c>
    </row>
    <row r="4723" spans="5:5" x14ac:dyDescent="0.35">
      <c r="E4723" t="s">
        <v>23868</v>
      </c>
    </row>
    <row r="4724" spans="5:5" x14ac:dyDescent="0.35">
      <c r="E4724" t="s">
        <v>23623</v>
      </c>
    </row>
    <row r="4725" spans="5:5" x14ac:dyDescent="0.35">
      <c r="E4725" t="s">
        <v>5581</v>
      </c>
    </row>
    <row r="4726" spans="5:5" x14ac:dyDescent="0.35">
      <c r="E4726" t="s">
        <v>5285</v>
      </c>
    </row>
    <row r="4727" spans="5:5" x14ac:dyDescent="0.35">
      <c r="E4727" t="s">
        <v>22642</v>
      </c>
    </row>
    <row r="4728" spans="5:5" x14ac:dyDescent="0.35">
      <c r="E4728" t="s">
        <v>5076</v>
      </c>
    </row>
    <row r="4729" spans="5:5" x14ac:dyDescent="0.35">
      <c r="E4729" t="s">
        <v>16697</v>
      </c>
    </row>
    <row r="4730" spans="5:5" x14ac:dyDescent="0.35">
      <c r="E4730" t="s">
        <v>17080</v>
      </c>
    </row>
    <row r="4731" spans="5:5" x14ac:dyDescent="0.35">
      <c r="E4731" t="s">
        <v>20065</v>
      </c>
    </row>
    <row r="4732" spans="5:5" x14ac:dyDescent="0.35">
      <c r="E4732" t="s">
        <v>24034</v>
      </c>
    </row>
    <row r="4733" spans="5:5" x14ac:dyDescent="0.35">
      <c r="E4733" t="s">
        <v>24038</v>
      </c>
    </row>
    <row r="4734" spans="5:5" x14ac:dyDescent="0.35">
      <c r="E4734" t="s">
        <v>24132</v>
      </c>
    </row>
    <row r="4735" spans="5:5" x14ac:dyDescent="0.35">
      <c r="E4735" t="s">
        <v>24251</v>
      </c>
    </row>
    <row r="4736" spans="5:5" x14ac:dyDescent="0.35">
      <c r="E4736" t="s">
        <v>24255</v>
      </c>
    </row>
    <row r="4737" spans="5:5" x14ac:dyDescent="0.35">
      <c r="E4737" t="s">
        <v>24342</v>
      </c>
    </row>
    <row r="4738" spans="5:5" x14ac:dyDescent="0.35">
      <c r="E4738" t="s">
        <v>26074</v>
      </c>
    </row>
    <row r="4739" spans="5:5" x14ac:dyDescent="0.35">
      <c r="E4739" t="s">
        <v>30720</v>
      </c>
    </row>
    <row r="4740" spans="5:5" x14ac:dyDescent="0.35">
      <c r="E4740" t="s">
        <v>31513</v>
      </c>
    </row>
    <row r="4741" spans="5:5" x14ac:dyDescent="0.35">
      <c r="E4741" t="s">
        <v>20310</v>
      </c>
    </row>
    <row r="4742" spans="5:5" x14ac:dyDescent="0.35">
      <c r="E4742" t="s">
        <v>17776</v>
      </c>
    </row>
    <row r="4743" spans="5:5" x14ac:dyDescent="0.35">
      <c r="E4743" t="s">
        <v>24586</v>
      </c>
    </row>
    <row r="4744" spans="5:5" x14ac:dyDescent="0.35">
      <c r="E4744" t="s">
        <v>24639</v>
      </c>
    </row>
    <row r="4745" spans="5:5" x14ac:dyDescent="0.35">
      <c r="E4745" t="s">
        <v>24640</v>
      </c>
    </row>
    <row r="4746" spans="5:5" x14ac:dyDescent="0.35">
      <c r="E4746" t="s">
        <v>24649</v>
      </c>
    </row>
    <row r="4747" spans="5:5" x14ac:dyDescent="0.35">
      <c r="E4747" t="s">
        <v>31731</v>
      </c>
    </row>
    <row r="4748" spans="5:5" x14ac:dyDescent="0.35">
      <c r="E4748" t="s">
        <v>22425</v>
      </c>
    </row>
    <row r="4749" spans="5:5" x14ac:dyDescent="0.35">
      <c r="E4749" t="s">
        <v>26035</v>
      </c>
    </row>
    <row r="4750" spans="5:5" x14ac:dyDescent="0.35">
      <c r="E4750" t="s">
        <v>8467</v>
      </c>
    </row>
    <row r="4751" spans="5:5" x14ac:dyDescent="0.35">
      <c r="E4751" t="s">
        <v>27216</v>
      </c>
    </row>
    <row r="4752" spans="5:5" x14ac:dyDescent="0.35">
      <c r="E4752" t="s">
        <v>30765</v>
      </c>
    </row>
    <row r="4753" spans="5:5" x14ac:dyDescent="0.35">
      <c r="E4753" t="s">
        <v>17070</v>
      </c>
    </row>
    <row r="4754" spans="5:5" x14ac:dyDescent="0.35">
      <c r="E4754" t="s">
        <v>3246</v>
      </c>
    </row>
    <row r="4755" spans="5:5" x14ac:dyDescent="0.35">
      <c r="E4755" t="s">
        <v>16801</v>
      </c>
    </row>
    <row r="4756" spans="5:5" x14ac:dyDescent="0.35">
      <c r="E4756" t="s">
        <v>27292</v>
      </c>
    </row>
    <row r="4757" spans="5:5" x14ac:dyDescent="0.35">
      <c r="E4757" t="s">
        <v>31520</v>
      </c>
    </row>
    <row r="4758" spans="5:5" x14ac:dyDescent="0.35">
      <c r="E4758" t="s">
        <v>22424</v>
      </c>
    </row>
    <row r="4759" spans="5:5" x14ac:dyDescent="0.35">
      <c r="E4759" t="s">
        <v>26650</v>
      </c>
    </row>
    <row r="4760" spans="5:5" x14ac:dyDescent="0.35">
      <c r="E4760" t="s">
        <v>27600</v>
      </c>
    </row>
    <row r="4761" spans="5:5" x14ac:dyDescent="0.35">
      <c r="E4761" t="s">
        <v>3867</v>
      </c>
    </row>
    <row r="4762" spans="5:5" x14ac:dyDescent="0.35">
      <c r="E4762" t="s">
        <v>22388</v>
      </c>
    </row>
    <row r="4763" spans="5:5" x14ac:dyDescent="0.35">
      <c r="E4763" t="s">
        <v>23471</v>
      </c>
    </row>
    <row r="4764" spans="5:5" x14ac:dyDescent="0.35">
      <c r="E4764" t="s">
        <v>29377</v>
      </c>
    </row>
    <row r="4765" spans="5:5" x14ac:dyDescent="0.35">
      <c r="E4765" t="s">
        <v>22423</v>
      </c>
    </row>
    <row r="4766" spans="5:5" x14ac:dyDescent="0.35">
      <c r="E4766" t="s">
        <v>17058</v>
      </c>
    </row>
    <row r="4767" spans="5:5" x14ac:dyDescent="0.35">
      <c r="E4767" t="s">
        <v>17778</v>
      </c>
    </row>
    <row r="4768" spans="5:5" x14ac:dyDescent="0.35">
      <c r="E4768" t="s">
        <v>16066</v>
      </c>
    </row>
    <row r="4769" spans="5:5" x14ac:dyDescent="0.35">
      <c r="E4769" t="s">
        <v>21546</v>
      </c>
    </row>
    <row r="4770" spans="5:5" x14ac:dyDescent="0.35">
      <c r="E4770" t="s">
        <v>22542</v>
      </c>
    </row>
    <row r="4771" spans="5:5" x14ac:dyDescent="0.35">
      <c r="E4771" t="s">
        <v>21295</v>
      </c>
    </row>
    <row r="4772" spans="5:5" x14ac:dyDescent="0.35">
      <c r="E4772" t="s">
        <v>27616</v>
      </c>
    </row>
    <row r="4773" spans="5:5" x14ac:dyDescent="0.35">
      <c r="E4773" t="s">
        <v>3201</v>
      </c>
    </row>
    <row r="4774" spans="5:5" x14ac:dyDescent="0.35">
      <c r="E4774" t="s">
        <v>22496</v>
      </c>
    </row>
    <row r="4775" spans="5:5" x14ac:dyDescent="0.35">
      <c r="E4775" t="s">
        <v>22470</v>
      </c>
    </row>
    <row r="4776" spans="5:5" x14ac:dyDescent="0.35">
      <c r="E4776" t="s">
        <v>131</v>
      </c>
    </row>
    <row r="4777" spans="5:5" x14ac:dyDescent="0.35">
      <c r="E4777" t="s">
        <v>383</v>
      </c>
    </row>
    <row r="4778" spans="5:5" x14ac:dyDescent="0.35">
      <c r="E4778" t="s">
        <v>23431</v>
      </c>
    </row>
    <row r="4779" spans="5:5" x14ac:dyDescent="0.35">
      <c r="E4779" t="s">
        <v>24359</v>
      </c>
    </row>
    <row r="4780" spans="5:5" x14ac:dyDescent="0.35">
      <c r="E4780" t="s">
        <v>27631</v>
      </c>
    </row>
    <row r="4781" spans="5:5" x14ac:dyDescent="0.35">
      <c r="E4781" t="s">
        <v>28746</v>
      </c>
    </row>
    <row r="4782" spans="5:5" x14ac:dyDescent="0.35">
      <c r="E4782" t="s">
        <v>3910</v>
      </c>
    </row>
    <row r="4783" spans="5:5" x14ac:dyDescent="0.35">
      <c r="E4783" t="s">
        <v>23774</v>
      </c>
    </row>
    <row r="4784" spans="5:5" x14ac:dyDescent="0.35">
      <c r="E4784" t="s">
        <v>22529</v>
      </c>
    </row>
    <row r="4785" spans="5:5" x14ac:dyDescent="0.35">
      <c r="E4785" t="s">
        <v>25753</v>
      </c>
    </row>
    <row r="4786" spans="5:5" x14ac:dyDescent="0.35">
      <c r="E4786" t="s">
        <v>17004</v>
      </c>
    </row>
    <row r="4787" spans="5:5" x14ac:dyDescent="0.35">
      <c r="E4787" t="s">
        <v>17443</v>
      </c>
    </row>
    <row r="4788" spans="5:5" x14ac:dyDescent="0.35">
      <c r="E4788" t="s">
        <v>31254</v>
      </c>
    </row>
    <row r="4789" spans="5:5" x14ac:dyDescent="0.35">
      <c r="E4789" t="s">
        <v>17592</v>
      </c>
    </row>
    <row r="4790" spans="5:5" x14ac:dyDescent="0.35">
      <c r="E4790" t="s">
        <v>18088</v>
      </c>
    </row>
    <row r="4791" spans="5:5" x14ac:dyDescent="0.35">
      <c r="E4791" t="s">
        <v>3463</v>
      </c>
    </row>
    <row r="4792" spans="5:5" x14ac:dyDescent="0.35">
      <c r="E4792" t="s">
        <v>22683</v>
      </c>
    </row>
    <row r="4793" spans="5:5" x14ac:dyDescent="0.35">
      <c r="E4793" t="s">
        <v>20920</v>
      </c>
    </row>
    <row r="4794" spans="5:5" x14ac:dyDescent="0.35">
      <c r="E4794" t="s">
        <v>385</v>
      </c>
    </row>
    <row r="4795" spans="5:5" x14ac:dyDescent="0.35">
      <c r="E4795" t="s">
        <v>5803</v>
      </c>
    </row>
    <row r="4796" spans="5:5" x14ac:dyDescent="0.35">
      <c r="E4796" t="s">
        <v>17661</v>
      </c>
    </row>
    <row r="4797" spans="5:5" x14ac:dyDescent="0.35">
      <c r="E4797" t="s">
        <v>5798</v>
      </c>
    </row>
    <row r="4798" spans="5:5" x14ac:dyDescent="0.35">
      <c r="E4798" t="s">
        <v>30316</v>
      </c>
    </row>
    <row r="4799" spans="5:5" x14ac:dyDescent="0.35">
      <c r="E4799" t="s">
        <v>24606</v>
      </c>
    </row>
    <row r="4800" spans="5:5" x14ac:dyDescent="0.35">
      <c r="E4800" t="s">
        <v>24607</v>
      </c>
    </row>
    <row r="4801" spans="5:5" x14ac:dyDescent="0.35">
      <c r="E4801" t="s">
        <v>24615</v>
      </c>
    </row>
    <row r="4802" spans="5:5" x14ac:dyDescent="0.35">
      <c r="E4802" t="s">
        <v>24616</v>
      </c>
    </row>
    <row r="4803" spans="5:5" x14ac:dyDescent="0.35">
      <c r="E4803" t="s">
        <v>24622</v>
      </c>
    </row>
    <row r="4804" spans="5:5" x14ac:dyDescent="0.35">
      <c r="E4804" t="s">
        <v>24635</v>
      </c>
    </row>
    <row r="4805" spans="5:5" x14ac:dyDescent="0.35">
      <c r="E4805" t="s">
        <v>24642</v>
      </c>
    </row>
    <row r="4806" spans="5:5" x14ac:dyDescent="0.35">
      <c r="E4806" t="s">
        <v>24643</v>
      </c>
    </row>
    <row r="4807" spans="5:5" x14ac:dyDescent="0.35">
      <c r="E4807" t="s">
        <v>24648</v>
      </c>
    </row>
    <row r="4808" spans="5:5" x14ac:dyDescent="0.35">
      <c r="E4808" t="s">
        <v>24650</v>
      </c>
    </row>
    <row r="4809" spans="5:5" x14ac:dyDescent="0.35">
      <c r="E4809" t="s">
        <v>24651</v>
      </c>
    </row>
    <row r="4810" spans="5:5" x14ac:dyDescent="0.35">
      <c r="E4810" t="s">
        <v>24653</v>
      </c>
    </row>
    <row r="4811" spans="5:5" x14ac:dyDescent="0.35">
      <c r="E4811" t="s">
        <v>24657</v>
      </c>
    </row>
    <row r="4812" spans="5:5" x14ac:dyDescent="0.35">
      <c r="E4812" t="s">
        <v>24658</v>
      </c>
    </row>
    <row r="4813" spans="5:5" x14ac:dyDescent="0.35">
      <c r="E4813" t="s">
        <v>24659</v>
      </c>
    </row>
    <row r="4814" spans="5:5" x14ac:dyDescent="0.35">
      <c r="E4814" t="s">
        <v>17670</v>
      </c>
    </row>
    <row r="4815" spans="5:5" x14ac:dyDescent="0.35">
      <c r="E4815" t="s">
        <v>5397</v>
      </c>
    </row>
    <row r="4816" spans="5:5" x14ac:dyDescent="0.35">
      <c r="E4816" t="s">
        <v>25697</v>
      </c>
    </row>
    <row r="4817" spans="5:5" x14ac:dyDescent="0.35">
      <c r="E4817" t="s">
        <v>3072</v>
      </c>
    </row>
    <row r="4818" spans="5:5" x14ac:dyDescent="0.35">
      <c r="E4818" t="s">
        <v>23350</v>
      </c>
    </row>
    <row r="4819" spans="5:5" x14ac:dyDescent="0.35">
      <c r="E4819" t="s">
        <v>3930</v>
      </c>
    </row>
    <row r="4820" spans="5:5" x14ac:dyDescent="0.35">
      <c r="E4820" t="s">
        <v>17300</v>
      </c>
    </row>
    <row r="4821" spans="5:5" x14ac:dyDescent="0.35">
      <c r="E4821" t="s">
        <v>27666</v>
      </c>
    </row>
    <row r="4822" spans="5:5" x14ac:dyDescent="0.35">
      <c r="E4822" t="s">
        <v>16943</v>
      </c>
    </row>
    <row r="4823" spans="5:5" x14ac:dyDescent="0.35">
      <c r="E4823" t="s">
        <v>20085</v>
      </c>
    </row>
    <row r="4824" spans="5:5" x14ac:dyDescent="0.35">
      <c r="E4824" t="s">
        <v>31736</v>
      </c>
    </row>
    <row r="4825" spans="5:5" x14ac:dyDescent="0.35">
      <c r="E4825" t="s">
        <v>200</v>
      </c>
    </row>
    <row r="4826" spans="5:5" x14ac:dyDescent="0.35">
      <c r="E4826" t="s">
        <v>21168</v>
      </c>
    </row>
    <row r="4827" spans="5:5" x14ac:dyDescent="0.35">
      <c r="E4827" t="s">
        <v>21182</v>
      </c>
    </row>
    <row r="4828" spans="5:5" x14ac:dyDescent="0.35">
      <c r="E4828" t="s">
        <v>31132</v>
      </c>
    </row>
    <row r="4829" spans="5:5" x14ac:dyDescent="0.35">
      <c r="E4829" t="s">
        <v>3102</v>
      </c>
    </row>
    <row r="4830" spans="5:5" x14ac:dyDescent="0.35">
      <c r="E4830" t="s">
        <v>19914</v>
      </c>
    </row>
    <row r="4831" spans="5:5" x14ac:dyDescent="0.35">
      <c r="E4831" t="s">
        <v>22434</v>
      </c>
    </row>
    <row r="4832" spans="5:5" x14ac:dyDescent="0.35">
      <c r="E4832" t="s">
        <v>20267</v>
      </c>
    </row>
    <row r="4833" spans="5:5" x14ac:dyDescent="0.35">
      <c r="E4833" t="s">
        <v>17422</v>
      </c>
    </row>
    <row r="4834" spans="5:5" x14ac:dyDescent="0.35">
      <c r="E4834" t="s">
        <v>16889</v>
      </c>
    </row>
    <row r="4835" spans="5:5" x14ac:dyDescent="0.35">
      <c r="E4835" t="s">
        <v>6635</v>
      </c>
    </row>
    <row r="4836" spans="5:5" x14ac:dyDescent="0.35">
      <c r="E4836" t="s">
        <v>26669</v>
      </c>
    </row>
    <row r="4837" spans="5:5" x14ac:dyDescent="0.35">
      <c r="E4837" t="s">
        <v>8011</v>
      </c>
    </row>
    <row r="4838" spans="5:5" x14ac:dyDescent="0.35">
      <c r="E4838" t="s">
        <v>8014</v>
      </c>
    </row>
    <row r="4839" spans="5:5" x14ac:dyDescent="0.35">
      <c r="E4839" t="s">
        <v>8018</v>
      </c>
    </row>
    <row r="4840" spans="5:5" x14ac:dyDescent="0.35">
      <c r="E4840" t="s">
        <v>8019</v>
      </c>
    </row>
    <row r="4841" spans="5:5" x14ac:dyDescent="0.35">
      <c r="E4841" t="s">
        <v>8023</v>
      </c>
    </row>
    <row r="4842" spans="5:5" x14ac:dyDescent="0.35">
      <c r="E4842" t="s">
        <v>5540</v>
      </c>
    </row>
    <row r="4843" spans="5:5" x14ac:dyDescent="0.35">
      <c r="E4843" t="s">
        <v>3869</v>
      </c>
    </row>
    <row r="4844" spans="5:5" x14ac:dyDescent="0.35">
      <c r="E4844" t="s">
        <v>17335</v>
      </c>
    </row>
    <row r="4845" spans="5:5" x14ac:dyDescent="0.35">
      <c r="E4845" t="s">
        <v>3889</v>
      </c>
    </row>
    <row r="4846" spans="5:5" x14ac:dyDescent="0.35">
      <c r="E4846" t="s">
        <v>5432</v>
      </c>
    </row>
    <row r="4847" spans="5:5" x14ac:dyDescent="0.35">
      <c r="E4847" t="s">
        <v>8228</v>
      </c>
    </row>
    <row r="4848" spans="5:5" x14ac:dyDescent="0.35">
      <c r="E4848" t="s">
        <v>8351</v>
      </c>
    </row>
    <row r="4849" spans="5:5" x14ac:dyDescent="0.35">
      <c r="E4849" t="s">
        <v>19355</v>
      </c>
    </row>
    <row r="4850" spans="5:5" x14ac:dyDescent="0.35">
      <c r="E4850" t="s">
        <v>22588</v>
      </c>
    </row>
    <row r="4851" spans="5:5" x14ac:dyDescent="0.35">
      <c r="E4851" t="s">
        <v>26081</v>
      </c>
    </row>
    <row r="4852" spans="5:5" x14ac:dyDescent="0.35">
      <c r="E4852" t="s">
        <v>31271</v>
      </c>
    </row>
    <row r="4853" spans="5:5" x14ac:dyDescent="0.35">
      <c r="E4853" t="s">
        <v>31366</v>
      </c>
    </row>
    <row r="4854" spans="5:5" x14ac:dyDescent="0.35">
      <c r="E4854" t="s">
        <v>31737</v>
      </c>
    </row>
    <row r="4855" spans="5:5" x14ac:dyDescent="0.35">
      <c r="E4855" t="s">
        <v>22481</v>
      </c>
    </row>
    <row r="4856" spans="5:5" x14ac:dyDescent="0.35">
      <c r="E4856" t="s">
        <v>108</v>
      </c>
    </row>
    <row r="4857" spans="5:5" x14ac:dyDescent="0.35">
      <c r="E4857" t="s">
        <v>31176</v>
      </c>
    </row>
    <row r="4858" spans="5:5" x14ac:dyDescent="0.35">
      <c r="E4858" t="s">
        <v>21107</v>
      </c>
    </row>
    <row r="4859" spans="5:5" x14ac:dyDescent="0.35">
      <c r="E4859" t="s">
        <v>3799</v>
      </c>
    </row>
    <row r="4860" spans="5:5" x14ac:dyDescent="0.35">
      <c r="E4860" t="s">
        <v>3868</v>
      </c>
    </row>
    <row r="4861" spans="5:5" x14ac:dyDescent="0.35">
      <c r="E4861" t="s">
        <v>8085</v>
      </c>
    </row>
    <row r="4862" spans="5:5" x14ac:dyDescent="0.35">
      <c r="E4862" t="s">
        <v>8324</v>
      </c>
    </row>
    <row r="4863" spans="5:5" x14ac:dyDescent="0.35">
      <c r="E4863" t="s">
        <v>6521</v>
      </c>
    </row>
    <row r="4864" spans="5:5" x14ac:dyDescent="0.35">
      <c r="E4864" t="s">
        <v>27205</v>
      </c>
    </row>
    <row r="4865" spans="5:5" x14ac:dyDescent="0.35">
      <c r="E4865" t="s">
        <v>8157</v>
      </c>
    </row>
    <row r="4866" spans="5:5" x14ac:dyDescent="0.35">
      <c r="E4866" t="s">
        <v>21102</v>
      </c>
    </row>
    <row r="4867" spans="5:5" x14ac:dyDescent="0.35">
      <c r="E4867" t="s">
        <v>20275</v>
      </c>
    </row>
    <row r="4868" spans="5:5" x14ac:dyDescent="0.35">
      <c r="E4868" t="s">
        <v>250</v>
      </c>
    </row>
    <row r="4869" spans="5:5" x14ac:dyDescent="0.35">
      <c r="E4869" t="s">
        <v>5071</v>
      </c>
    </row>
    <row r="4870" spans="5:5" x14ac:dyDescent="0.35">
      <c r="E4870" t="s">
        <v>5493</v>
      </c>
    </row>
    <row r="4871" spans="5:5" x14ac:dyDescent="0.35">
      <c r="E4871" t="s">
        <v>20167</v>
      </c>
    </row>
    <row r="4872" spans="5:5" x14ac:dyDescent="0.35">
      <c r="E4872" t="s">
        <v>27590</v>
      </c>
    </row>
    <row r="4873" spans="5:5" x14ac:dyDescent="0.35">
      <c r="E4873" t="s">
        <v>30336</v>
      </c>
    </row>
    <row r="4874" spans="5:5" x14ac:dyDescent="0.35">
      <c r="E4874" t="s">
        <v>16822</v>
      </c>
    </row>
    <row r="4875" spans="5:5" x14ac:dyDescent="0.35">
      <c r="E4875" t="s">
        <v>16519</v>
      </c>
    </row>
    <row r="4876" spans="5:5" x14ac:dyDescent="0.35">
      <c r="E4876" t="s">
        <v>248</v>
      </c>
    </row>
    <row r="4877" spans="5:5" x14ac:dyDescent="0.35">
      <c r="E4877" t="s">
        <v>21262</v>
      </c>
    </row>
    <row r="4878" spans="5:5" x14ac:dyDescent="0.35">
      <c r="E4878" t="s">
        <v>28067</v>
      </c>
    </row>
    <row r="4879" spans="5:5" x14ac:dyDescent="0.35">
      <c r="E4879" t="s">
        <v>17165</v>
      </c>
    </row>
    <row r="4880" spans="5:5" x14ac:dyDescent="0.35">
      <c r="E4880" t="s">
        <v>28754</v>
      </c>
    </row>
    <row r="4881" spans="5:5" x14ac:dyDescent="0.35">
      <c r="E4881" t="s">
        <v>5569</v>
      </c>
    </row>
    <row r="4882" spans="5:5" x14ac:dyDescent="0.35">
      <c r="E4882" t="s">
        <v>135</v>
      </c>
    </row>
    <row r="4883" spans="5:5" x14ac:dyDescent="0.35">
      <c r="E4883" t="s">
        <v>6504</v>
      </c>
    </row>
    <row r="4884" spans="5:5" x14ac:dyDescent="0.35">
      <c r="E4884" t="s">
        <v>18168</v>
      </c>
    </row>
    <row r="4885" spans="5:5" x14ac:dyDescent="0.35">
      <c r="E4885" t="s">
        <v>29343</v>
      </c>
    </row>
    <row r="4886" spans="5:5" x14ac:dyDescent="0.35">
      <c r="E4886" t="s">
        <v>22457</v>
      </c>
    </row>
    <row r="4887" spans="5:5" x14ac:dyDescent="0.35">
      <c r="E4887" t="s">
        <v>5651</v>
      </c>
    </row>
    <row r="4888" spans="5:5" x14ac:dyDescent="0.35">
      <c r="E4888" t="s">
        <v>18106</v>
      </c>
    </row>
    <row r="4889" spans="5:5" x14ac:dyDescent="0.35">
      <c r="E4889" t="s">
        <v>3314</v>
      </c>
    </row>
    <row r="4890" spans="5:5" x14ac:dyDescent="0.35">
      <c r="E4890" t="s">
        <v>20969</v>
      </c>
    </row>
    <row r="4891" spans="5:5" x14ac:dyDescent="0.35">
      <c r="E4891" t="s">
        <v>31135</v>
      </c>
    </row>
    <row r="4892" spans="5:5" x14ac:dyDescent="0.35">
      <c r="E4892" t="s">
        <v>20312</v>
      </c>
    </row>
    <row r="4893" spans="5:5" x14ac:dyDescent="0.35">
      <c r="E4893" t="s">
        <v>5492</v>
      </c>
    </row>
    <row r="4894" spans="5:5" x14ac:dyDescent="0.35">
      <c r="E4894" t="s">
        <v>3303</v>
      </c>
    </row>
    <row r="4895" spans="5:5" x14ac:dyDescent="0.35">
      <c r="E4895" t="s">
        <v>3794</v>
      </c>
    </row>
    <row r="4896" spans="5:5" x14ac:dyDescent="0.35">
      <c r="E4896" t="s">
        <v>31570</v>
      </c>
    </row>
    <row r="4897" spans="5:5" x14ac:dyDescent="0.35">
      <c r="E4897" t="s">
        <v>30709</v>
      </c>
    </row>
    <row r="4898" spans="5:5" x14ac:dyDescent="0.35">
      <c r="E4898" t="s">
        <v>22668</v>
      </c>
    </row>
    <row r="4899" spans="5:5" x14ac:dyDescent="0.35">
      <c r="E4899" t="s">
        <v>3233</v>
      </c>
    </row>
    <row r="4900" spans="5:5" x14ac:dyDescent="0.35">
      <c r="E4900" t="s">
        <v>16281</v>
      </c>
    </row>
    <row r="4901" spans="5:5" x14ac:dyDescent="0.35">
      <c r="E4901" t="s">
        <v>22412</v>
      </c>
    </row>
    <row r="4902" spans="5:5" x14ac:dyDescent="0.35">
      <c r="E4902" t="s">
        <v>31734</v>
      </c>
    </row>
    <row r="4903" spans="5:5" x14ac:dyDescent="0.35">
      <c r="E4903" t="s">
        <v>3892</v>
      </c>
    </row>
    <row r="4904" spans="5:5" x14ac:dyDescent="0.35">
      <c r="E4904" t="s">
        <v>5528</v>
      </c>
    </row>
    <row r="4905" spans="5:5" x14ac:dyDescent="0.35">
      <c r="E4905" t="s">
        <v>111</v>
      </c>
    </row>
    <row r="4906" spans="5:5" x14ac:dyDescent="0.35">
      <c r="E4906" t="s">
        <v>20938</v>
      </c>
    </row>
    <row r="4907" spans="5:5" x14ac:dyDescent="0.35">
      <c r="E4907" t="s">
        <v>21127</v>
      </c>
    </row>
    <row r="4908" spans="5:5" x14ac:dyDescent="0.35">
      <c r="E4908" t="s">
        <v>21122</v>
      </c>
    </row>
    <row r="4909" spans="5:5" x14ac:dyDescent="0.35">
      <c r="E4909" t="s">
        <v>1777</v>
      </c>
    </row>
    <row r="4910" spans="5:5" x14ac:dyDescent="0.35">
      <c r="E4910" t="s">
        <v>21197</v>
      </c>
    </row>
    <row r="4911" spans="5:5" x14ac:dyDescent="0.35">
      <c r="E4911" t="s">
        <v>21132</v>
      </c>
    </row>
    <row r="4912" spans="5:5" x14ac:dyDescent="0.35">
      <c r="E4912" t="s">
        <v>21152</v>
      </c>
    </row>
    <row r="4913" spans="5:5" x14ac:dyDescent="0.35">
      <c r="E4913" t="s">
        <v>21187</v>
      </c>
    </row>
    <row r="4914" spans="5:5" x14ac:dyDescent="0.35">
      <c r="E4914" t="s">
        <v>8346</v>
      </c>
    </row>
    <row r="4915" spans="5:5" x14ac:dyDescent="0.35">
      <c r="E4915" t="s">
        <v>24068</v>
      </c>
    </row>
    <row r="4916" spans="5:5" x14ac:dyDescent="0.35">
      <c r="E4916" t="s">
        <v>3476</v>
      </c>
    </row>
    <row r="4917" spans="5:5" x14ac:dyDescent="0.35">
      <c r="E4917" t="s">
        <v>21112</v>
      </c>
    </row>
    <row r="4918" spans="5:5" x14ac:dyDescent="0.35">
      <c r="E4918" t="s">
        <v>21117</v>
      </c>
    </row>
    <row r="4919" spans="5:5" x14ac:dyDescent="0.35">
      <c r="E4919" t="s">
        <v>21157</v>
      </c>
    </row>
    <row r="4920" spans="5:5" x14ac:dyDescent="0.35">
      <c r="E4920" t="s">
        <v>28418</v>
      </c>
    </row>
    <row r="4921" spans="5:5" x14ac:dyDescent="0.35">
      <c r="E4921" t="s">
        <v>8317</v>
      </c>
    </row>
    <row r="4922" spans="5:5" x14ac:dyDescent="0.35">
      <c r="E4922" t="s">
        <v>21142</v>
      </c>
    </row>
    <row r="4923" spans="5:5" x14ac:dyDescent="0.35">
      <c r="E4923" t="s">
        <v>21147</v>
      </c>
    </row>
    <row r="4924" spans="5:5" x14ac:dyDescent="0.35">
      <c r="E4924" t="s">
        <v>23828</v>
      </c>
    </row>
    <row r="4925" spans="5:5" x14ac:dyDescent="0.35">
      <c r="E4925" t="s">
        <v>28145</v>
      </c>
    </row>
    <row r="4926" spans="5:5" x14ac:dyDescent="0.35">
      <c r="E4926" t="s">
        <v>24058</v>
      </c>
    </row>
    <row r="4927" spans="5:5" x14ac:dyDescent="0.35">
      <c r="E4927" t="s">
        <v>31277</v>
      </c>
    </row>
    <row r="4928" spans="5:5" x14ac:dyDescent="0.35">
      <c r="E4928" t="s">
        <v>8191</v>
      </c>
    </row>
    <row r="4929" spans="5:5" x14ac:dyDescent="0.35">
      <c r="E4929" t="s">
        <v>29380</v>
      </c>
    </row>
    <row r="4930" spans="5:5" x14ac:dyDescent="0.35">
      <c r="E4930" t="s">
        <v>5171</v>
      </c>
    </row>
    <row r="4931" spans="5:5" x14ac:dyDescent="0.35">
      <c r="E4931" t="s">
        <v>24179</v>
      </c>
    </row>
    <row r="4932" spans="5:5" x14ac:dyDescent="0.35">
      <c r="E4932" t="s">
        <v>23347</v>
      </c>
    </row>
    <row r="4933" spans="5:5" x14ac:dyDescent="0.35">
      <c r="E4933" t="s">
        <v>18054</v>
      </c>
    </row>
    <row r="4934" spans="5:5" x14ac:dyDescent="0.35">
      <c r="E4934" t="s">
        <v>29376</v>
      </c>
    </row>
    <row r="4935" spans="5:5" x14ac:dyDescent="0.35">
      <c r="E4935" t="s">
        <v>5548</v>
      </c>
    </row>
    <row r="4936" spans="5:5" x14ac:dyDescent="0.35">
      <c r="E4936" t="s">
        <v>22681</v>
      </c>
    </row>
    <row r="4937" spans="5:5" x14ac:dyDescent="0.35">
      <c r="E4937" t="s">
        <v>5998</v>
      </c>
    </row>
    <row r="4938" spans="5:5" x14ac:dyDescent="0.35">
      <c r="E4938" t="s">
        <v>17536</v>
      </c>
    </row>
    <row r="4939" spans="5:5" x14ac:dyDescent="0.35">
      <c r="E4939" t="s">
        <v>31286</v>
      </c>
    </row>
    <row r="4940" spans="5:5" x14ac:dyDescent="0.35">
      <c r="E4940" t="s">
        <v>17175</v>
      </c>
    </row>
    <row r="4941" spans="5:5" x14ac:dyDescent="0.35">
      <c r="E4941" t="s">
        <v>20064</v>
      </c>
    </row>
    <row r="4942" spans="5:5" x14ac:dyDescent="0.35">
      <c r="E4942" t="s">
        <v>16827</v>
      </c>
    </row>
    <row r="4943" spans="5:5" x14ac:dyDescent="0.35">
      <c r="E4943" t="s">
        <v>27640</v>
      </c>
    </row>
    <row r="4944" spans="5:5" x14ac:dyDescent="0.35">
      <c r="E4944" t="s">
        <v>423</v>
      </c>
    </row>
    <row r="4945" spans="5:5" x14ac:dyDescent="0.35">
      <c r="E4945" t="s">
        <v>6526</v>
      </c>
    </row>
    <row r="4946" spans="5:5" x14ac:dyDescent="0.35">
      <c r="E4946" t="s">
        <v>24377</v>
      </c>
    </row>
    <row r="4947" spans="5:5" x14ac:dyDescent="0.35">
      <c r="E4947" t="s">
        <v>19923</v>
      </c>
    </row>
    <row r="4948" spans="5:5" x14ac:dyDescent="0.35">
      <c r="E4948" t="s">
        <v>31560</v>
      </c>
    </row>
    <row r="4949" spans="5:5" x14ac:dyDescent="0.35">
      <c r="E4949" t="s">
        <v>16950</v>
      </c>
    </row>
    <row r="4950" spans="5:5" x14ac:dyDescent="0.35">
      <c r="E4950" t="s">
        <v>16803</v>
      </c>
    </row>
    <row r="4951" spans="5:5" x14ac:dyDescent="0.35">
      <c r="E4951" t="s">
        <v>19439</v>
      </c>
    </row>
    <row r="4952" spans="5:5" x14ac:dyDescent="0.35">
      <c r="E4952" t="s">
        <v>23964</v>
      </c>
    </row>
    <row r="4953" spans="5:5" x14ac:dyDescent="0.35">
      <c r="E4953" t="s">
        <v>27509</v>
      </c>
    </row>
    <row r="4954" spans="5:5" x14ac:dyDescent="0.35">
      <c r="E4954" t="s">
        <v>31189</v>
      </c>
    </row>
    <row r="4955" spans="5:5" x14ac:dyDescent="0.35">
      <c r="E4955" t="s">
        <v>24580</v>
      </c>
    </row>
    <row r="4956" spans="5:5" x14ac:dyDescent="0.35">
      <c r="E4956" t="s">
        <v>16700</v>
      </c>
    </row>
    <row r="4957" spans="5:5" x14ac:dyDescent="0.35">
      <c r="E4957" t="s">
        <v>3334</v>
      </c>
    </row>
    <row r="4958" spans="5:5" x14ac:dyDescent="0.35">
      <c r="E4958" t="s">
        <v>3768</v>
      </c>
    </row>
    <row r="4959" spans="5:5" x14ac:dyDescent="0.35">
      <c r="E4959" t="s">
        <v>23539</v>
      </c>
    </row>
    <row r="4960" spans="5:5" x14ac:dyDescent="0.35">
      <c r="E4960" t="s">
        <v>31364</v>
      </c>
    </row>
    <row r="4961" spans="5:5" x14ac:dyDescent="0.35">
      <c r="E4961" t="s">
        <v>17873</v>
      </c>
    </row>
    <row r="4962" spans="5:5" x14ac:dyDescent="0.35">
      <c r="E4962" t="s">
        <v>5933</v>
      </c>
    </row>
    <row r="4963" spans="5:5" x14ac:dyDescent="0.35">
      <c r="E4963" t="s">
        <v>202</v>
      </c>
    </row>
    <row r="4964" spans="5:5" x14ac:dyDescent="0.35">
      <c r="E4964" t="s">
        <v>5678</v>
      </c>
    </row>
    <row r="4965" spans="5:5" x14ac:dyDescent="0.35">
      <c r="E4965" t="s">
        <v>22360</v>
      </c>
    </row>
    <row r="4966" spans="5:5" x14ac:dyDescent="0.35">
      <c r="E4966" t="s">
        <v>5985</v>
      </c>
    </row>
    <row r="4967" spans="5:5" x14ac:dyDescent="0.35">
      <c r="E4967" t="s">
        <v>3900</v>
      </c>
    </row>
    <row r="4968" spans="5:5" x14ac:dyDescent="0.35">
      <c r="E4968" t="s">
        <v>16978</v>
      </c>
    </row>
    <row r="4969" spans="5:5" x14ac:dyDescent="0.35">
      <c r="E4969" t="s">
        <v>24581</v>
      </c>
    </row>
    <row r="4970" spans="5:5" x14ac:dyDescent="0.35">
      <c r="E4970" t="s">
        <v>31191</v>
      </c>
    </row>
    <row r="4971" spans="5:5" x14ac:dyDescent="0.35">
      <c r="E4971" t="s">
        <v>8269</v>
      </c>
    </row>
    <row r="4972" spans="5:5" x14ac:dyDescent="0.35">
      <c r="E4972" t="s">
        <v>29074</v>
      </c>
    </row>
    <row r="4973" spans="5:5" x14ac:dyDescent="0.35">
      <c r="E4973" t="s">
        <v>23636</v>
      </c>
    </row>
    <row r="4974" spans="5:5" x14ac:dyDescent="0.35">
      <c r="E4974" t="s">
        <v>27602</v>
      </c>
    </row>
    <row r="4975" spans="5:5" x14ac:dyDescent="0.35">
      <c r="E4975" t="s">
        <v>16633</v>
      </c>
    </row>
    <row r="4976" spans="5:5" x14ac:dyDescent="0.35">
      <c r="E4976" t="s">
        <v>17686</v>
      </c>
    </row>
    <row r="4977" spans="5:5" x14ac:dyDescent="0.35">
      <c r="E4977" t="s">
        <v>23542</v>
      </c>
    </row>
    <row r="4978" spans="5:5" x14ac:dyDescent="0.35">
      <c r="E4978" t="s">
        <v>16675</v>
      </c>
    </row>
    <row r="4979" spans="5:5" x14ac:dyDescent="0.35">
      <c r="E4979" t="s">
        <v>24021</v>
      </c>
    </row>
    <row r="4980" spans="5:5" x14ac:dyDescent="0.35">
      <c r="E4980" t="s">
        <v>30779</v>
      </c>
    </row>
    <row r="4981" spans="5:5" x14ac:dyDescent="0.35">
      <c r="E4981" t="s">
        <v>22461</v>
      </c>
    </row>
    <row r="4982" spans="5:5" x14ac:dyDescent="0.35">
      <c r="E4982" t="s">
        <v>256</v>
      </c>
    </row>
    <row r="4983" spans="5:5" x14ac:dyDescent="0.35">
      <c r="E4983" t="s">
        <v>25944</v>
      </c>
    </row>
    <row r="4984" spans="5:5" x14ac:dyDescent="0.35">
      <c r="E4984" t="s">
        <v>5490</v>
      </c>
    </row>
    <row r="4985" spans="5:5" x14ac:dyDescent="0.35">
      <c r="E4985" t="s">
        <v>8278</v>
      </c>
    </row>
    <row r="4986" spans="5:5" x14ac:dyDescent="0.35">
      <c r="E4986" t="s">
        <v>22652</v>
      </c>
    </row>
    <row r="4987" spans="5:5" x14ac:dyDescent="0.35">
      <c r="E4987" t="s">
        <v>21031</v>
      </c>
    </row>
    <row r="4988" spans="5:5" x14ac:dyDescent="0.35">
      <c r="E4988" t="s">
        <v>16804</v>
      </c>
    </row>
    <row r="4989" spans="5:5" x14ac:dyDescent="0.35">
      <c r="E4989" t="s">
        <v>23380</v>
      </c>
    </row>
    <row r="4990" spans="5:5" x14ac:dyDescent="0.35">
      <c r="E4990" t="s">
        <v>3866</v>
      </c>
    </row>
    <row r="4991" spans="5:5" x14ac:dyDescent="0.35">
      <c r="E4991" t="s">
        <v>31140</v>
      </c>
    </row>
    <row r="4992" spans="5:5" x14ac:dyDescent="0.35">
      <c r="E4992" t="s">
        <v>16430</v>
      </c>
    </row>
    <row r="4993" spans="5:5" x14ac:dyDescent="0.35">
      <c r="E4993" t="s">
        <v>24243</v>
      </c>
    </row>
    <row r="4994" spans="5:5" x14ac:dyDescent="0.35">
      <c r="E4994" t="s">
        <v>139</v>
      </c>
    </row>
    <row r="4995" spans="5:5" x14ac:dyDescent="0.35">
      <c r="E4995" t="s">
        <v>17867</v>
      </c>
    </row>
    <row r="4996" spans="5:5" x14ac:dyDescent="0.35">
      <c r="E4996" t="s">
        <v>18365</v>
      </c>
    </row>
    <row r="4997" spans="5:5" x14ac:dyDescent="0.35">
      <c r="E4997" t="s">
        <v>3386</v>
      </c>
    </row>
    <row r="4998" spans="5:5" x14ac:dyDescent="0.35">
      <c r="E4998" t="s">
        <v>17395</v>
      </c>
    </row>
    <row r="4999" spans="5:5" x14ac:dyDescent="0.35">
      <c r="E4999" t="s">
        <v>16786</v>
      </c>
    </row>
    <row r="5000" spans="5:5" x14ac:dyDescent="0.35">
      <c r="E5000" t="s">
        <v>24372</v>
      </c>
    </row>
    <row r="5001" spans="5:5" x14ac:dyDescent="0.35">
      <c r="E5001" t="s">
        <v>17100</v>
      </c>
    </row>
    <row r="5002" spans="5:5" x14ac:dyDescent="0.35">
      <c r="E5002" t="s">
        <v>17690</v>
      </c>
    </row>
    <row r="5003" spans="5:5" x14ac:dyDescent="0.35">
      <c r="E5003" t="s">
        <v>22460</v>
      </c>
    </row>
    <row r="5004" spans="5:5" x14ac:dyDescent="0.35">
      <c r="E5004" t="s">
        <v>22619</v>
      </c>
    </row>
    <row r="5005" spans="5:5" x14ac:dyDescent="0.35">
      <c r="E5005" t="s">
        <v>31263</v>
      </c>
    </row>
    <row r="5006" spans="5:5" x14ac:dyDescent="0.35">
      <c r="E5006" t="s">
        <v>3890</v>
      </c>
    </row>
    <row r="5007" spans="5:5" x14ac:dyDescent="0.35">
      <c r="E5007" t="s">
        <v>16722</v>
      </c>
    </row>
    <row r="5008" spans="5:5" x14ac:dyDescent="0.35">
      <c r="E5008" t="s">
        <v>3160</v>
      </c>
    </row>
    <row r="5009" spans="5:5" x14ac:dyDescent="0.35">
      <c r="E5009" t="s">
        <v>17681</v>
      </c>
    </row>
    <row r="5010" spans="5:5" x14ac:dyDescent="0.35">
      <c r="E5010" t="s">
        <v>13538</v>
      </c>
    </row>
    <row r="5011" spans="5:5" x14ac:dyDescent="0.35">
      <c r="E5011" t="s">
        <v>3139</v>
      </c>
    </row>
    <row r="5012" spans="5:5" x14ac:dyDescent="0.35">
      <c r="E5012" t="s">
        <v>27690</v>
      </c>
    </row>
    <row r="5013" spans="5:5" x14ac:dyDescent="0.35">
      <c r="E5013" t="s">
        <v>25584</v>
      </c>
    </row>
    <row r="5014" spans="5:5" x14ac:dyDescent="0.35">
      <c r="E5014" t="s">
        <v>3049</v>
      </c>
    </row>
    <row r="5015" spans="5:5" x14ac:dyDescent="0.35">
      <c r="E5015" t="s">
        <v>16795</v>
      </c>
    </row>
    <row r="5016" spans="5:5" x14ac:dyDescent="0.35">
      <c r="E5016" t="s">
        <v>17719</v>
      </c>
    </row>
    <row r="5017" spans="5:5" x14ac:dyDescent="0.35">
      <c r="E5017" t="s">
        <v>22514</v>
      </c>
    </row>
    <row r="5018" spans="5:5" x14ac:dyDescent="0.35">
      <c r="E5018" t="s">
        <v>173</v>
      </c>
    </row>
    <row r="5019" spans="5:5" x14ac:dyDescent="0.35">
      <c r="E5019" t="s">
        <v>30231</v>
      </c>
    </row>
    <row r="5020" spans="5:5" x14ac:dyDescent="0.35">
      <c r="E5020" t="s">
        <v>28318</v>
      </c>
    </row>
    <row r="5021" spans="5:5" x14ac:dyDescent="0.35">
      <c r="E5021" t="s">
        <v>3166</v>
      </c>
    </row>
    <row r="5022" spans="5:5" x14ac:dyDescent="0.35">
      <c r="E5022" t="s">
        <v>6463</v>
      </c>
    </row>
    <row r="5023" spans="5:5" x14ac:dyDescent="0.35">
      <c r="E5023" t="s">
        <v>5504</v>
      </c>
    </row>
    <row r="5024" spans="5:5" x14ac:dyDescent="0.35">
      <c r="E5024" t="s">
        <v>22354</v>
      </c>
    </row>
    <row r="5025" spans="5:5" x14ac:dyDescent="0.35">
      <c r="E5025" t="s">
        <v>17775</v>
      </c>
    </row>
    <row r="5026" spans="5:5" x14ac:dyDescent="0.35">
      <c r="E5026" t="s">
        <v>3704</v>
      </c>
    </row>
    <row r="5027" spans="5:5" x14ac:dyDescent="0.35">
      <c r="E5027" t="s">
        <v>21039</v>
      </c>
    </row>
    <row r="5028" spans="5:5" x14ac:dyDescent="0.35">
      <c r="E5028" t="s">
        <v>17207</v>
      </c>
    </row>
    <row r="5029" spans="5:5" x14ac:dyDescent="0.35">
      <c r="E5029" t="s">
        <v>17233</v>
      </c>
    </row>
    <row r="5030" spans="5:5" x14ac:dyDescent="0.35">
      <c r="E5030" t="s">
        <v>23335</v>
      </c>
    </row>
    <row r="5031" spans="5:5" x14ac:dyDescent="0.35">
      <c r="E5031" t="s">
        <v>18370</v>
      </c>
    </row>
    <row r="5032" spans="5:5" x14ac:dyDescent="0.35">
      <c r="E5032" t="s">
        <v>17706</v>
      </c>
    </row>
    <row r="5033" spans="5:5" x14ac:dyDescent="0.35">
      <c r="E5033" t="s">
        <v>18090</v>
      </c>
    </row>
    <row r="5034" spans="5:5" x14ac:dyDescent="0.35">
      <c r="E5034" t="s">
        <v>27214</v>
      </c>
    </row>
    <row r="5035" spans="5:5" x14ac:dyDescent="0.35">
      <c r="E5035" t="s">
        <v>387</v>
      </c>
    </row>
    <row r="5036" spans="5:5" x14ac:dyDescent="0.35">
      <c r="E5036" t="s">
        <v>5412</v>
      </c>
    </row>
    <row r="5037" spans="5:5" x14ac:dyDescent="0.35">
      <c r="E5037" t="s">
        <v>30225</v>
      </c>
    </row>
    <row r="5038" spans="5:5" x14ac:dyDescent="0.35">
      <c r="E5038" t="s">
        <v>3821</v>
      </c>
    </row>
    <row r="5039" spans="5:5" x14ac:dyDescent="0.35">
      <c r="E5039" t="s">
        <v>5770</v>
      </c>
    </row>
    <row r="5040" spans="5:5" x14ac:dyDescent="0.35">
      <c r="E5040" t="s">
        <v>17179</v>
      </c>
    </row>
    <row r="5041" spans="5:5" x14ac:dyDescent="0.35">
      <c r="E5041" t="s">
        <v>17445</v>
      </c>
    </row>
    <row r="5042" spans="5:5" x14ac:dyDescent="0.35">
      <c r="E5042" t="s">
        <v>19380</v>
      </c>
    </row>
    <row r="5043" spans="5:5" x14ac:dyDescent="0.35">
      <c r="E5043" t="s">
        <v>23242</v>
      </c>
    </row>
    <row r="5044" spans="5:5" x14ac:dyDescent="0.35">
      <c r="E5044" t="s">
        <v>24135</v>
      </c>
    </row>
    <row r="5045" spans="5:5" x14ac:dyDescent="0.35">
      <c r="E5045" t="s">
        <v>26379</v>
      </c>
    </row>
    <row r="5046" spans="5:5" x14ac:dyDescent="0.35">
      <c r="E5046" t="s">
        <v>30232</v>
      </c>
    </row>
    <row r="5047" spans="5:5" x14ac:dyDescent="0.35">
      <c r="E5047" t="s">
        <v>30253</v>
      </c>
    </row>
    <row r="5048" spans="5:5" x14ac:dyDescent="0.35">
      <c r="E5048" t="s">
        <v>30361</v>
      </c>
    </row>
    <row r="5049" spans="5:5" x14ac:dyDescent="0.35">
      <c r="E5049" t="s">
        <v>30363</v>
      </c>
    </row>
    <row r="5050" spans="5:5" x14ac:dyDescent="0.35">
      <c r="E5050" t="s">
        <v>30651</v>
      </c>
    </row>
    <row r="5051" spans="5:5" x14ac:dyDescent="0.35">
      <c r="E5051" t="s">
        <v>31104</v>
      </c>
    </row>
    <row r="5052" spans="5:5" x14ac:dyDescent="0.35">
      <c r="E5052" t="s">
        <v>31125</v>
      </c>
    </row>
    <row r="5053" spans="5:5" x14ac:dyDescent="0.35">
      <c r="E5053" t="s">
        <v>31183</v>
      </c>
    </row>
    <row r="5054" spans="5:5" x14ac:dyDescent="0.35">
      <c r="E5054" t="s">
        <v>31334</v>
      </c>
    </row>
    <row r="5055" spans="5:5" x14ac:dyDescent="0.35">
      <c r="E5055" t="s">
        <v>31374</v>
      </c>
    </row>
    <row r="5056" spans="5:5" x14ac:dyDescent="0.35">
      <c r="E5056" t="s">
        <v>31437</v>
      </c>
    </row>
    <row r="5057" spans="5:5" x14ac:dyDescent="0.35">
      <c r="E5057" t="s">
        <v>29346</v>
      </c>
    </row>
    <row r="5058" spans="5:5" x14ac:dyDescent="0.35">
      <c r="E5058" t="s">
        <v>28735</v>
      </c>
    </row>
    <row r="5059" spans="5:5" x14ac:dyDescent="0.35">
      <c r="E5059" t="s">
        <v>13565</v>
      </c>
    </row>
    <row r="5060" spans="5:5" x14ac:dyDescent="0.35">
      <c r="E5060" t="s">
        <v>5597</v>
      </c>
    </row>
    <row r="5061" spans="5:5" x14ac:dyDescent="0.35">
      <c r="E5061" t="s">
        <v>28849</v>
      </c>
    </row>
    <row r="5062" spans="5:5" x14ac:dyDescent="0.35">
      <c r="E5062" t="s">
        <v>23168</v>
      </c>
    </row>
    <row r="5063" spans="5:5" x14ac:dyDescent="0.35">
      <c r="E5063" t="s">
        <v>16712</v>
      </c>
    </row>
    <row r="5064" spans="5:5" x14ac:dyDescent="0.35">
      <c r="E5064" t="s">
        <v>10221</v>
      </c>
    </row>
    <row r="5065" spans="5:5" x14ac:dyDescent="0.35">
      <c r="E5065" t="s">
        <v>23821</v>
      </c>
    </row>
    <row r="5066" spans="5:5" x14ac:dyDescent="0.35">
      <c r="E5066" t="s">
        <v>17832</v>
      </c>
    </row>
    <row r="5067" spans="5:5" x14ac:dyDescent="0.35">
      <c r="E5067" t="s">
        <v>31479</v>
      </c>
    </row>
    <row r="5068" spans="5:5" x14ac:dyDescent="0.35">
      <c r="E5068" t="s">
        <v>3349</v>
      </c>
    </row>
    <row r="5069" spans="5:5" x14ac:dyDescent="0.35">
      <c r="E5069" t="s">
        <v>16068</v>
      </c>
    </row>
    <row r="5070" spans="5:5" x14ac:dyDescent="0.35">
      <c r="E5070" t="s">
        <v>23491</v>
      </c>
    </row>
    <row r="5071" spans="5:5" x14ac:dyDescent="0.35">
      <c r="E5071" t="s">
        <v>17319</v>
      </c>
    </row>
    <row r="5072" spans="5:5" x14ac:dyDescent="0.35">
      <c r="E5072" t="s">
        <v>3493</v>
      </c>
    </row>
    <row r="5073" spans="5:5" x14ac:dyDescent="0.35">
      <c r="E5073" t="s">
        <v>27223</v>
      </c>
    </row>
    <row r="5074" spans="5:5" x14ac:dyDescent="0.35">
      <c r="E5074" t="s">
        <v>3747</v>
      </c>
    </row>
    <row r="5075" spans="5:5" x14ac:dyDescent="0.35">
      <c r="E5075" t="s">
        <v>3135</v>
      </c>
    </row>
    <row r="5076" spans="5:5" x14ac:dyDescent="0.35">
      <c r="E5076" t="s">
        <v>31138</v>
      </c>
    </row>
    <row r="5077" spans="5:5" x14ac:dyDescent="0.35">
      <c r="E5077" t="s">
        <v>17563</v>
      </c>
    </row>
    <row r="5078" spans="5:5" x14ac:dyDescent="0.35">
      <c r="E5078" t="s">
        <v>8195</v>
      </c>
    </row>
    <row r="5079" spans="5:5" x14ac:dyDescent="0.35">
      <c r="E5079" t="s">
        <v>295</v>
      </c>
    </row>
    <row r="5080" spans="5:5" x14ac:dyDescent="0.35">
      <c r="E5080" t="s">
        <v>16945</v>
      </c>
    </row>
    <row r="5081" spans="5:5" x14ac:dyDescent="0.35">
      <c r="E5081" t="s">
        <v>5489</v>
      </c>
    </row>
    <row r="5082" spans="5:5" x14ac:dyDescent="0.35">
      <c r="E5082" t="s">
        <v>31497</v>
      </c>
    </row>
    <row r="5083" spans="5:5" x14ac:dyDescent="0.35">
      <c r="E5083" t="s">
        <v>17880</v>
      </c>
    </row>
    <row r="5084" spans="5:5" x14ac:dyDescent="0.35">
      <c r="E5084" t="s">
        <v>8378</v>
      </c>
    </row>
    <row r="5085" spans="5:5" x14ac:dyDescent="0.35">
      <c r="E5085" t="s">
        <v>5910</v>
      </c>
    </row>
    <row r="5086" spans="5:5" x14ac:dyDescent="0.35">
      <c r="E5086" t="s">
        <v>3176</v>
      </c>
    </row>
    <row r="5087" spans="5:5" x14ac:dyDescent="0.35">
      <c r="E5087" t="s">
        <v>22658</v>
      </c>
    </row>
    <row r="5088" spans="5:5" x14ac:dyDescent="0.35">
      <c r="E5088" t="s">
        <v>8302</v>
      </c>
    </row>
    <row r="5089" spans="5:5" x14ac:dyDescent="0.35">
      <c r="E5089" t="s">
        <v>25790</v>
      </c>
    </row>
    <row r="5090" spans="5:5" x14ac:dyDescent="0.35">
      <c r="E5090" t="s">
        <v>15183</v>
      </c>
    </row>
    <row r="5091" spans="5:5" x14ac:dyDescent="0.35">
      <c r="E5091" t="s">
        <v>7719</v>
      </c>
    </row>
    <row r="5092" spans="5:5" x14ac:dyDescent="0.35">
      <c r="E5092" t="s">
        <v>17425</v>
      </c>
    </row>
    <row r="5093" spans="5:5" x14ac:dyDescent="0.35">
      <c r="E5093" t="s">
        <v>17302</v>
      </c>
    </row>
    <row r="5094" spans="5:5" x14ac:dyDescent="0.35">
      <c r="E5094" t="s">
        <v>18121</v>
      </c>
    </row>
    <row r="5095" spans="5:5" x14ac:dyDescent="0.35">
      <c r="E5095" t="s">
        <v>31413</v>
      </c>
    </row>
    <row r="5096" spans="5:5" x14ac:dyDescent="0.35">
      <c r="E5096" t="s">
        <v>22394</v>
      </c>
    </row>
    <row r="5097" spans="5:5" x14ac:dyDescent="0.35">
      <c r="E5097" t="s">
        <v>24059</v>
      </c>
    </row>
    <row r="5098" spans="5:5" x14ac:dyDescent="0.35">
      <c r="E5098" t="s">
        <v>31527</v>
      </c>
    </row>
    <row r="5099" spans="5:5" x14ac:dyDescent="0.35">
      <c r="E5099" t="s">
        <v>26779</v>
      </c>
    </row>
    <row r="5100" spans="5:5" x14ac:dyDescent="0.35">
      <c r="E5100" t="s">
        <v>16730</v>
      </c>
    </row>
    <row r="5101" spans="5:5" x14ac:dyDescent="0.35">
      <c r="E5101" t="s">
        <v>17023</v>
      </c>
    </row>
    <row r="5102" spans="5:5" x14ac:dyDescent="0.35">
      <c r="E5102" t="s">
        <v>3294</v>
      </c>
    </row>
    <row r="5103" spans="5:5" x14ac:dyDescent="0.35">
      <c r="E5103" t="s">
        <v>17554</v>
      </c>
    </row>
    <row r="5104" spans="5:5" x14ac:dyDescent="0.35">
      <c r="E5104" t="s">
        <v>218</v>
      </c>
    </row>
    <row r="5105" spans="5:5" x14ac:dyDescent="0.35">
      <c r="E5105" t="s">
        <v>3412</v>
      </c>
    </row>
    <row r="5106" spans="5:5" x14ac:dyDescent="0.35">
      <c r="E5106" t="s">
        <v>17889</v>
      </c>
    </row>
    <row r="5107" spans="5:5" x14ac:dyDescent="0.35">
      <c r="E5107" t="s">
        <v>259</v>
      </c>
    </row>
    <row r="5108" spans="5:5" x14ac:dyDescent="0.35">
      <c r="E5108" t="s">
        <v>17643</v>
      </c>
    </row>
    <row r="5109" spans="5:5" x14ac:dyDescent="0.35">
      <c r="E5109" t="s">
        <v>20327</v>
      </c>
    </row>
    <row r="5110" spans="5:5" x14ac:dyDescent="0.35">
      <c r="E5110" t="s">
        <v>17239</v>
      </c>
    </row>
    <row r="5111" spans="5:5" x14ac:dyDescent="0.35">
      <c r="E5111" t="s">
        <v>16590</v>
      </c>
    </row>
    <row r="5112" spans="5:5" x14ac:dyDescent="0.35">
      <c r="E5112" t="s">
        <v>29396</v>
      </c>
    </row>
    <row r="5113" spans="5:5" x14ac:dyDescent="0.35">
      <c r="E5113" t="s">
        <v>31550</v>
      </c>
    </row>
    <row r="5114" spans="5:5" x14ac:dyDescent="0.35">
      <c r="E5114" t="s">
        <v>20945</v>
      </c>
    </row>
    <row r="5115" spans="5:5" x14ac:dyDescent="0.35">
      <c r="E5115" t="s">
        <v>24049</v>
      </c>
    </row>
    <row r="5116" spans="5:5" x14ac:dyDescent="0.35">
      <c r="E5116" t="s">
        <v>6505</v>
      </c>
    </row>
    <row r="5117" spans="5:5" x14ac:dyDescent="0.35">
      <c r="E5117" t="s">
        <v>31456</v>
      </c>
    </row>
    <row r="5118" spans="5:5" x14ac:dyDescent="0.35">
      <c r="E5118" t="s">
        <v>17537</v>
      </c>
    </row>
    <row r="5119" spans="5:5" x14ac:dyDescent="0.35">
      <c r="E5119" t="s">
        <v>198</v>
      </c>
    </row>
    <row r="5120" spans="5:5" x14ac:dyDescent="0.35">
      <c r="E5120" t="s">
        <v>3778</v>
      </c>
    </row>
    <row r="5121" spans="5:5" x14ac:dyDescent="0.35">
      <c r="E5121" t="s">
        <v>4044</v>
      </c>
    </row>
    <row r="5122" spans="5:5" x14ac:dyDescent="0.35">
      <c r="E5122" t="s">
        <v>17790</v>
      </c>
    </row>
    <row r="5123" spans="5:5" x14ac:dyDescent="0.35">
      <c r="E5123" t="s">
        <v>28614</v>
      </c>
    </row>
    <row r="5124" spans="5:5" x14ac:dyDescent="0.35">
      <c r="E5124" t="s">
        <v>22564</v>
      </c>
    </row>
    <row r="5125" spans="5:5" x14ac:dyDescent="0.35">
      <c r="E5125" t="s">
        <v>4697</v>
      </c>
    </row>
    <row r="5126" spans="5:5" x14ac:dyDescent="0.35">
      <c r="E5126" t="s">
        <v>5901</v>
      </c>
    </row>
    <row r="5127" spans="5:5" x14ac:dyDescent="0.35">
      <c r="E5127" t="s">
        <v>22281</v>
      </c>
    </row>
    <row r="5128" spans="5:5" x14ac:dyDescent="0.35">
      <c r="E5128" t="s">
        <v>26804</v>
      </c>
    </row>
    <row r="5129" spans="5:5" x14ac:dyDescent="0.35">
      <c r="E5129" t="s">
        <v>22486</v>
      </c>
    </row>
    <row r="5130" spans="5:5" x14ac:dyDescent="0.35">
      <c r="E5130" t="s">
        <v>17712</v>
      </c>
    </row>
    <row r="5131" spans="5:5" x14ac:dyDescent="0.35">
      <c r="E5131" t="s">
        <v>22170</v>
      </c>
    </row>
    <row r="5132" spans="5:5" x14ac:dyDescent="0.35">
      <c r="E5132" t="s">
        <v>27620</v>
      </c>
    </row>
    <row r="5133" spans="5:5" x14ac:dyDescent="0.35">
      <c r="E5133" t="s">
        <v>21449</v>
      </c>
    </row>
    <row r="5134" spans="5:5" x14ac:dyDescent="0.35">
      <c r="E5134" t="s">
        <v>29326</v>
      </c>
    </row>
    <row r="5135" spans="5:5" x14ac:dyDescent="0.35">
      <c r="E5135" t="s">
        <v>28402</v>
      </c>
    </row>
    <row r="5136" spans="5:5" x14ac:dyDescent="0.35">
      <c r="E5136" t="s">
        <v>25781</v>
      </c>
    </row>
    <row r="5137" spans="5:5" x14ac:dyDescent="0.35">
      <c r="E5137" t="s">
        <v>25825</v>
      </c>
    </row>
    <row r="5138" spans="5:5" x14ac:dyDescent="0.35">
      <c r="E5138" t="s">
        <v>3708</v>
      </c>
    </row>
    <row r="5139" spans="5:5" x14ac:dyDescent="0.35">
      <c r="E5139" t="s">
        <v>16587</v>
      </c>
    </row>
    <row r="5140" spans="5:5" x14ac:dyDescent="0.35">
      <c r="E5140" t="s">
        <v>23885</v>
      </c>
    </row>
    <row r="5141" spans="5:5" x14ac:dyDescent="0.35">
      <c r="E5141" t="s">
        <v>17281</v>
      </c>
    </row>
    <row r="5142" spans="5:5" x14ac:dyDescent="0.35">
      <c r="E5142" t="s">
        <v>31137</v>
      </c>
    </row>
    <row r="5143" spans="5:5" x14ac:dyDescent="0.35">
      <c r="E5143" t="s">
        <v>27657</v>
      </c>
    </row>
    <row r="5144" spans="5:5" x14ac:dyDescent="0.35">
      <c r="E5144" t="s">
        <v>27596</v>
      </c>
    </row>
    <row r="5145" spans="5:5" x14ac:dyDescent="0.35">
      <c r="E5145" t="s">
        <v>8372</v>
      </c>
    </row>
    <row r="5146" spans="5:5" x14ac:dyDescent="0.35">
      <c r="E5146" t="s">
        <v>17277</v>
      </c>
    </row>
    <row r="5147" spans="5:5" x14ac:dyDescent="0.35">
      <c r="E5147" t="s">
        <v>17836</v>
      </c>
    </row>
    <row r="5148" spans="5:5" x14ac:dyDescent="0.35">
      <c r="E5148" t="s">
        <v>4039</v>
      </c>
    </row>
    <row r="5149" spans="5:5" x14ac:dyDescent="0.35">
      <c r="E5149" t="s">
        <v>26698</v>
      </c>
    </row>
    <row r="5150" spans="5:5" x14ac:dyDescent="0.35">
      <c r="E5150" t="s">
        <v>3835</v>
      </c>
    </row>
    <row r="5151" spans="5:5" x14ac:dyDescent="0.35">
      <c r="E5151" t="s">
        <v>22570</v>
      </c>
    </row>
    <row r="5152" spans="5:5" x14ac:dyDescent="0.35">
      <c r="E5152" t="s">
        <v>25717</v>
      </c>
    </row>
    <row r="5153" spans="5:5" x14ac:dyDescent="0.35">
      <c r="E5153" t="s">
        <v>29375</v>
      </c>
    </row>
    <row r="5154" spans="5:5" x14ac:dyDescent="0.35">
      <c r="E5154" t="s">
        <v>31215</v>
      </c>
    </row>
    <row r="5155" spans="5:5" x14ac:dyDescent="0.35">
      <c r="E5155" t="s">
        <v>17190</v>
      </c>
    </row>
    <row r="5156" spans="5:5" x14ac:dyDescent="0.35">
      <c r="E5156" t="s">
        <v>3443</v>
      </c>
    </row>
    <row r="5157" spans="5:5" x14ac:dyDescent="0.35">
      <c r="E5157" t="s">
        <v>3400</v>
      </c>
    </row>
    <row r="5158" spans="5:5" x14ac:dyDescent="0.35">
      <c r="E5158" t="s">
        <v>20323</v>
      </c>
    </row>
    <row r="5159" spans="5:5" x14ac:dyDescent="0.35">
      <c r="E5159" t="s">
        <v>21862</v>
      </c>
    </row>
    <row r="5160" spans="5:5" x14ac:dyDescent="0.35">
      <c r="E5160" t="s">
        <v>22682</v>
      </c>
    </row>
    <row r="5161" spans="5:5" x14ac:dyDescent="0.35">
      <c r="E5161" t="s">
        <v>24080</v>
      </c>
    </row>
    <row r="5162" spans="5:5" x14ac:dyDescent="0.35">
      <c r="E5162" t="s">
        <v>22459</v>
      </c>
    </row>
    <row r="5163" spans="5:5" x14ac:dyDescent="0.35">
      <c r="E5163" t="s">
        <v>17729</v>
      </c>
    </row>
    <row r="5164" spans="5:5" x14ac:dyDescent="0.35">
      <c r="E5164" t="s">
        <v>30700</v>
      </c>
    </row>
    <row r="5165" spans="5:5" x14ac:dyDescent="0.35">
      <c r="E5165" t="s">
        <v>3506</v>
      </c>
    </row>
    <row r="5166" spans="5:5" x14ac:dyDescent="0.35">
      <c r="E5166" t="s">
        <v>8326</v>
      </c>
    </row>
    <row r="5167" spans="5:5" x14ac:dyDescent="0.35">
      <c r="E5167" t="s">
        <v>171</v>
      </c>
    </row>
    <row r="5168" spans="5:5" x14ac:dyDescent="0.35">
      <c r="E5168" t="s">
        <v>27585</v>
      </c>
    </row>
    <row r="5169" spans="5:5" x14ac:dyDescent="0.35">
      <c r="E5169" t="s">
        <v>22621</v>
      </c>
    </row>
    <row r="5170" spans="5:5" x14ac:dyDescent="0.35">
      <c r="E5170" t="s">
        <v>401</v>
      </c>
    </row>
    <row r="5171" spans="5:5" x14ac:dyDescent="0.35">
      <c r="E5171" t="s">
        <v>22383</v>
      </c>
    </row>
    <row r="5172" spans="5:5" x14ac:dyDescent="0.35">
      <c r="E5172" t="s">
        <v>18014</v>
      </c>
    </row>
    <row r="5173" spans="5:5" x14ac:dyDescent="0.35">
      <c r="E5173" t="s">
        <v>18026</v>
      </c>
    </row>
    <row r="5174" spans="5:5" x14ac:dyDescent="0.35">
      <c r="E5174" t="s">
        <v>3174</v>
      </c>
    </row>
    <row r="5175" spans="5:5" x14ac:dyDescent="0.35">
      <c r="E5175" t="s">
        <v>22567</v>
      </c>
    </row>
    <row r="5176" spans="5:5" x14ac:dyDescent="0.35">
      <c r="E5176" t="s">
        <v>405</v>
      </c>
    </row>
    <row r="5177" spans="5:5" x14ac:dyDescent="0.35">
      <c r="E5177" t="s">
        <v>3898</v>
      </c>
    </row>
    <row r="5178" spans="5:5" x14ac:dyDescent="0.35">
      <c r="E5178" t="s">
        <v>3202</v>
      </c>
    </row>
    <row r="5179" spans="5:5" x14ac:dyDescent="0.35">
      <c r="E5179" t="s">
        <v>5877</v>
      </c>
    </row>
    <row r="5180" spans="5:5" x14ac:dyDescent="0.35">
      <c r="E5180" t="s">
        <v>17732</v>
      </c>
    </row>
    <row r="5181" spans="5:5" x14ac:dyDescent="0.35">
      <c r="E5181" t="s">
        <v>19279</v>
      </c>
    </row>
    <row r="5182" spans="5:5" x14ac:dyDescent="0.35">
      <c r="E5182" t="s">
        <v>3785</v>
      </c>
    </row>
    <row r="5183" spans="5:5" x14ac:dyDescent="0.35">
      <c r="E5183" t="s">
        <v>8118</v>
      </c>
    </row>
    <row r="5184" spans="5:5" x14ac:dyDescent="0.35">
      <c r="E5184" t="s">
        <v>22649</v>
      </c>
    </row>
    <row r="5185" spans="5:5" x14ac:dyDescent="0.35">
      <c r="E5185" t="s">
        <v>22433</v>
      </c>
    </row>
    <row r="5186" spans="5:5" x14ac:dyDescent="0.35">
      <c r="E5186" t="s">
        <v>22436</v>
      </c>
    </row>
    <row r="5187" spans="5:5" x14ac:dyDescent="0.35">
      <c r="E5187" t="s">
        <v>3182</v>
      </c>
    </row>
    <row r="5188" spans="5:5" x14ac:dyDescent="0.35">
      <c r="E5188" t="s">
        <v>22374</v>
      </c>
    </row>
    <row r="5189" spans="5:5" x14ac:dyDescent="0.35">
      <c r="E5189" t="s">
        <v>23188</v>
      </c>
    </row>
    <row r="5190" spans="5:5" x14ac:dyDescent="0.35">
      <c r="E5190" t="s">
        <v>31579</v>
      </c>
    </row>
    <row r="5191" spans="5:5" x14ac:dyDescent="0.35">
      <c r="E5191" t="s">
        <v>17192</v>
      </c>
    </row>
    <row r="5192" spans="5:5" x14ac:dyDescent="0.35">
      <c r="E5192" t="s">
        <v>30637</v>
      </c>
    </row>
    <row r="5193" spans="5:5" x14ac:dyDescent="0.35">
      <c r="E5193" t="s">
        <v>23470</v>
      </c>
    </row>
    <row r="5194" spans="5:5" x14ac:dyDescent="0.35">
      <c r="E5194" t="s">
        <v>16514</v>
      </c>
    </row>
    <row r="5195" spans="5:5" x14ac:dyDescent="0.35">
      <c r="E5195" t="s">
        <v>3719</v>
      </c>
    </row>
    <row r="5196" spans="5:5" x14ac:dyDescent="0.35">
      <c r="E5196" t="s">
        <v>20274</v>
      </c>
    </row>
    <row r="5197" spans="5:5" x14ac:dyDescent="0.35">
      <c r="E5197" t="s">
        <v>17292</v>
      </c>
    </row>
    <row r="5198" spans="5:5" x14ac:dyDescent="0.35">
      <c r="E5198" t="s">
        <v>3912</v>
      </c>
    </row>
    <row r="5199" spans="5:5" x14ac:dyDescent="0.35">
      <c r="E5199" t="s">
        <v>5723</v>
      </c>
    </row>
    <row r="5200" spans="5:5" x14ac:dyDescent="0.35">
      <c r="E5200" t="s">
        <v>20936</v>
      </c>
    </row>
    <row r="5201" spans="5:5" x14ac:dyDescent="0.35">
      <c r="E5201" t="s">
        <v>22635</v>
      </c>
    </row>
    <row r="5202" spans="5:5" x14ac:dyDescent="0.35">
      <c r="E5202" t="s">
        <v>31447</v>
      </c>
    </row>
    <row r="5203" spans="5:5" x14ac:dyDescent="0.35">
      <c r="E5203" t="s">
        <v>8101</v>
      </c>
    </row>
    <row r="5204" spans="5:5" x14ac:dyDescent="0.35">
      <c r="E5204" t="s">
        <v>22568</v>
      </c>
    </row>
    <row r="5205" spans="5:5" x14ac:dyDescent="0.35">
      <c r="E5205" t="s">
        <v>5613</v>
      </c>
    </row>
    <row r="5206" spans="5:5" x14ac:dyDescent="0.35">
      <c r="E5206" t="s">
        <v>22307</v>
      </c>
    </row>
    <row r="5207" spans="5:5" x14ac:dyDescent="0.35">
      <c r="E5207" t="s">
        <v>16598</v>
      </c>
    </row>
    <row r="5208" spans="5:5" x14ac:dyDescent="0.35">
      <c r="E5208" t="s">
        <v>28755</v>
      </c>
    </row>
    <row r="5209" spans="5:5" x14ac:dyDescent="0.35">
      <c r="E5209" t="s">
        <v>22549</v>
      </c>
    </row>
    <row r="5210" spans="5:5" x14ac:dyDescent="0.35">
      <c r="E5210" t="s">
        <v>17074</v>
      </c>
    </row>
    <row r="5211" spans="5:5" x14ac:dyDescent="0.35">
      <c r="E5211" t="s">
        <v>24396</v>
      </c>
    </row>
    <row r="5212" spans="5:5" x14ac:dyDescent="0.35">
      <c r="E5212" t="s">
        <v>30805</v>
      </c>
    </row>
    <row r="5213" spans="5:5" x14ac:dyDescent="0.35">
      <c r="E5213" t="s">
        <v>20336</v>
      </c>
    </row>
    <row r="5214" spans="5:5" x14ac:dyDescent="0.35">
      <c r="E5214" t="s">
        <v>17316</v>
      </c>
    </row>
    <row r="5215" spans="5:5" x14ac:dyDescent="0.35">
      <c r="E5215" t="s">
        <v>17317</v>
      </c>
    </row>
    <row r="5216" spans="5:5" x14ac:dyDescent="0.35">
      <c r="E5216" t="s">
        <v>26805</v>
      </c>
    </row>
    <row r="5217" spans="5:5" x14ac:dyDescent="0.35">
      <c r="E5217" t="s">
        <v>5997</v>
      </c>
    </row>
    <row r="5218" spans="5:5" x14ac:dyDescent="0.35">
      <c r="E5218" t="s">
        <v>1321</v>
      </c>
    </row>
    <row r="5219" spans="5:5" x14ac:dyDescent="0.35">
      <c r="E5219" t="s">
        <v>25782</v>
      </c>
    </row>
    <row r="5220" spans="5:5" x14ac:dyDescent="0.35">
      <c r="E5220" t="s">
        <v>25839</v>
      </c>
    </row>
    <row r="5221" spans="5:5" x14ac:dyDescent="0.35">
      <c r="E5221" t="s">
        <v>3141</v>
      </c>
    </row>
    <row r="5222" spans="5:5" x14ac:dyDescent="0.35">
      <c r="E5222" t="s">
        <v>17641</v>
      </c>
    </row>
    <row r="5223" spans="5:5" x14ac:dyDescent="0.35">
      <c r="E5223" t="s">
        <v>23628</v>
      </c>
    </row>
    <row r="5224" spans="5:5" x14ac:dyDescent="0.35">
      <c r="E5224" t="s">
        <v>21330</v>
      </c>
    </row>
    <row r="5225" spans="5:5" x14ac:dyDescent="0.35">
      <c r="E5225" t="s">
        <v>17360</v>
      </c>
    </row>
    <row r="5226" spans="5:5" x14ac:dyDescent="0.35">
      <c r="E5226" t="s">
        <v>24141</v>
      </c>
    </row>
    <row r="5227" spans="5:5" x14ac:dyDescent="0.35">
      <c r="E5227" t="s">
        <v>29085</v>
      </c>
    </row>
    <row r="5228" spans="5:5" x14ac:dyDescent="0.35">
      <c r="E5228" t="s">
        <v>16872</v>
      </c>
    </row>
    <row r="5229" spans="5:5" x14ac:dyDescent="0.35">
      <c r="E5229" t="s">
        <v>17372</v>
      </c>
    </row>
    <row r="5230" spans="5:5" x14ac:dyDescent="0.35">
      <c r="E5230" t="s">
        <v>16976</v>
      </c>
    </row>
    <row r="5231" spans="5:5" x14ac:dyDescent="0.35">
      <c r="E5231" t="s">
        <v>22631</v>
      </c>
    </row>
    <row r="5232" spans="5:5" x14ac:dyDescent="0.35">
      <c r="E5232" t="s">
        <v>22276</v>
      </c>
    </row>
    <row r="5233" spans="5:5" x14ac:dyDescent="0.35">
      <c r="E5233" t="s">
        <v>5495</v>
      </c>
    </row>
    <row r="5234" spans="5:5" x14ac:dyDescent="0.35">
      <c r="E5234" t="s">
        <v>3095</v>
      </c>
    </row>
    <row r="5235" spans="5:5" x14ac:dyDescent="0.35">
      <c r="E5235" t="s">
        <v>23441</v>
      </c>
    </row>
    <row r="5236" spans="5:5" x14ac:dyDescent="0.35">
      <c r="E5236" t="s">
        <v>22413</v>
      </c>
    </row>
    <row r="5237" spans="5:5" x14ac:dyDescent="0.35">
      <c r="E5237" t="s">
        <v>107</v>
      </c>
    </row>
    <row r="5238" spans="5:5" x14ac:dyDescent="0.35">
      <c r="E5238" t="s">
        <v>23755</v>
      </c>
    </row>
    <row r="5239" spans="5:5" x14ac:dyDescent="0.35">
      <c r="E5239" t="s">
        <v>8405</v>
      </c>
    </row>
    <row r="5240" spans="5:5" x14ac:dyDescent="0.35">
      <c r="E5240" t="s">
        <v>2590</v>
      </c>
    </row>
    <row r="5241" spans="5:5" x14ac:dyDescent="0.35">
      <c r="E5241" t="s">
        <v>2717</v>
      </c>
    </row>
    <row r="5242" spans="5:5" x14ac:dyDescent="0.35">
      <c r="E5242" t="s">
        <v>2790</v>
      </c>
    </row>
    <row r="5243" spans="5:5" x14ac:dyDescent="0.35">
      <c r="E5243" t="s">
        <v>2802</v>
      </c>
    </row>
    <row r="5244" spans="5:5" x14ac:dyDescent="0.35">
      <c r="E5244" t="s">
        <v>2821</v>
      </c>
    </row>
    <row r="5245" spans="5:5" x14ac:dyDescent="0.35">
      <c r="E5245" t="s">
        <v>2830</v>
      </c>
    </row>
    <row r="5246" spans="5:5" x14ac:dyDescent="0.35">
      <c r="E5246" t="s">
        <v>2831</v>
      </c>
    </row>
    <row r="5247" spans="5:5" x14ac:dyDescent="0.35">
      <c r="E5247" t="s">
        <v>2836</v>
      </c>
    </row>
    <row r="5248" spans="5:5" x14ac:dyDescent="0.35">
      <c r="E5248" t="s">
        <v>2837</v>
      </c>
    </row>
    <row r="5249" spans="5:5" x14ac:dyDescent="0.35">
      <c r="E5249" t="s">
        <v>2902</v>
      </c>
    </row>
    <row r="5250" spans="5:5" x14ac:dyDescent="0.35">
      <c r="E5250" t="s">
        <v>2923</v>
      </c>
    </row>
    <row r="5251" spans="5:5" x14ac:dyDescent="0.35">
      <c r="E5251" t="s">
        <v>3012</v>
      </c>
    </row>
    <row r="5252" spans="5:5" x14ac:dyDescent="0.35">
      <c r="E5252" t="s">
        <v>3837</v>
      </c>
    </row>
    <row r="5253" spans="5:5" x14ac:dyDescent="0.35">
      <c r="E5253" t="s">
        <v>3906</v>
      </c>
    </row>
    <row r="5254" spans="5:5" x14ac:dyDescent="0.35">
      <c r="E5254" t="s">
        <v>7704</v>
      </c>
    </row>
    <row r="5255" spans="5:5" x14ac:dyDescent="0.35">
      <c r="E5255" t="s">
        <v>7917</v>
      </c>
    </row>
    <row r="5256" spans="5:5" x14ac:dyDescent="0.35">
      <c r="E5256" t="s">
        <v>8350</v>
      </c>
    </row>
    <row r="5257" spans="5:5" x14ac:dyDescent="0.35">
      <c r="E5257" t="s">
        <v>17044</v>
      </c>
    </row>
    <row r="5258" spans="5:5" x14ac:dyDescent="0.35">
      <c r="E5258" t="s">
        <v>17082</v>
      </c>
    </row>
    <row r="5259" spans="5:5" x14ac:dyDescent="0.35">
      <c r="E5259" t="s">
        <v>17083</v>
      </c>
    </row>
    <row r="5260" spans="5:5" x14ac:dyDescent="0.35">
      <c r="E5260" t="s">
        <v>17653</v>
      </c>
    </row>
    <row r="5261" spans="5:5" x14ac:dyDescent="0.35">
      <c r="E5261" t="s">
        <v>17688</v>
      </c>
    </row>
    <row r="5262" spans="5:5" x14ac:dyDescent="0.35">
      <c r="E5262" t="s">
        <v>18240</v>
      </c>
    </row>
    <row r="5263" spans="5:5" x14ac:dyDescent="0.35">
      <c r="E5263" t="s">
        <v>19866</v>
      </c>
    </row>
    <row r="5264" spans="5:5" x14ac:dyDescent="0.35">
      <c r="E5264" t="s">
        <v>20910</v>
      </c>
    </row>
    <row r="5265" spans="5:5" x14ac:dyDescent="0.35">
      <c r="E5265" t="s">
        <v>21076</v>
      </c>
    </row>
    <row r="5266" spans="5:5" x14ac:dyDescent="0.35">
      <c r="E5266" t="s">
        <v>21081</v>
      </c>
    </row>
    <row r="5267" spans="5:5" x14ac:dyDescent="0.35">
      <c r="E5267" t="s">
        <v>21086</v>
      </c>
    </row>
    <row r="5268" spans="5:5" x14ac:dyDescent="0.35">
      <c r="E5268" t="s">
        <v>21091</v>
      </c>
    </row>
    <row r="5269" spans="5:5" x14ac:dyDescent="0.35">
      <c r="E5269" t="s">
        <v>21097</v>
      </c>
    </row>
    <row r="5270" spans="5:5" x14ac:dyDescent="0.35">
      <c r="E5270" t="s">
        <v>21137</v>
      </c>
    </row>
    <row r="5271" spans="5:5" x14ac:dyDescent="0.35">
      <c r="E5271" t="s">
        <v>21192</v>
      </c>
    </row>
    <row r="5272" spans="5:5" x14ac:dyDescent="0.35">
      <c r="E5272" t="s">
        <v>21317</v>
      </c>
    </row>
    <row r="5273" spans="5:5" x14ac:dyDescent="0.35">
      <c r="E5273" t="s">
        <v>21479</v>
      </c>
    </row>
    <row r="5274" spans="5:5" x14ac:dyDescent="0.35">
      <c r="E5274" t="s">
        <v>22389</v>
      </c>
    </row>
    <row r="5275" spans="5:5" x14ac:dyDescent="0.35">
      <c r="E5275" t="s">
        <v>22691</v>
      </c>
    </row>
    <row r="5276" spans="5:5" x14ac:dyDescent="0.35">
      <c r="E5276" t="s">
        <v>23310</v>
      </c>
    </row>
    <row r="5277" spans="5:5" x14ac:dyDescent="0.35">
      <c r="E5277" t="s">
        <v>23476</v>
      </c>
    </row>
    <row r="5278" spans="5:5" x14ac:dyDescent="0.35">
      <c r="E5278" t="s">
        <v>23477</v>
      </c>
    </row>
    <row r="5279" spans="5:5" x14ac:dyDescent="0.35">
      <c r="E5279" t="s">
        <v>23478</v>
      </c>
    </row>
    <row r="5280" spans="5:5" x14ac:dyDescent="0.35">
      <c r="E5280" t="s">
        <v>23525</v>
      </c>
    </row>
    <row r="5281" spans="5:5" x14ac:dyDescent="0.35">
      <c r="E5281" t="s">
        <v>23571</v>
      </c>
    </row>
    <row r="5282" spans="5:5" x14ac:dyDescent="0.35">
      <c r="E5282" t="s">
        <v>23575</v>
      </c>
    </row>
    <row r="5283" spans="5:5" x14ac:dyDescent="0.35">
      <c r="E5283" t="s">
        <v>23671</v>
      </c>
    </row>
    <row r="5284" spans="5:5" x14ac:dyDescent="0.35">
      <c r="E5284" t="s">
        <v>23683</v>
      </c>
    </row>
    <row r="5285" spans="5:5" x14ac:dyDescent="0.35">
      <c r="E5285" t="s">
        <v>23686</v>
      </c>
    </row>
    <row r="5286" spans="5:5" x14ac:dyDescent="0.35">
      <c r="E5286" t="s">
        <v>23692</v>
      </c>
    </row>
    <row r="5287" spans="5:5" x14ac:dyDescent="0.35">
      <c r="E5287" t="s">
        <v>23855</v>
      </c>
    </row>
    <row r="5288" spans="5:5" x14ac:dyDescent="0.35">
      <c r="E5288" t="s">
        <v>23869</v>
      </c>
    </row>
    <row r="5289" spans="5:5" x14ac:dyDescent="0.35">
      <c r="E5289" t="s">
        <v>24042</v>
      </c>
    </row>
    <row r="5290" spans="5:5" x14ac:dyDescent="0.35">
      <c r="E5290" t="s">
        <v>24164</v>
      </c>
    </row>
    <row r="5291" spans="5:5" x14ac:dyDescent="0.35">
      <c r="E5291" t="s">
        <v>24254</v>
      </c>
    </row>
    <row r="5292" spans="5:5" x14ac:dyDescent="0.35">
      <c r="E5292" t="s">
        <v>24416</v>
      </c>
    </row>
    <row r="5293" spans="5:5" x14ac:dyDescent="0.35">
      <c r="E5293" t="s">
        <v>24436</v>
      </c>
    </row>
    <row r="5294" spans="5:5" x14ac:dyDescent="0.35">
      <c r="E5294" t="s">
        <v>25504</v>
      </c>
    </row>
    <row r="5295" spans="5:5" x14ac:dyDescent="0.35">
      <c r="E5295" t="s">
        <v>26318</v>
      </c>
    </row>
    <row r="5296" spans="5:5" x14ac:dyDescent="0.35">
      <c r="E5296" t="s">
        <v>28560</v>
      </c>
    </row>
    <row r="5297" spans="5:5" x14ac:dyDescent="0.35">
      <c r="E5297" t="s">
        <v>28580</v>
      </c>
    </row>
    <row r="5298" spans="5:5" x14ac:dyDescent="0.35">
      <c r="E5298" t="s">
        <v>28805</v>
      </c>
    </row>
    <row r="5299" spans="5:5" x14ac:dyDescent="0.35">
      <c r="E5299" t="s">
        <v>28825</v>
      </c>
    </row>
    <row r="5300" spans="5:5" x14ac:dyDescent="0.35">
      <c r="E5300" t="s">
        <v>28881</v>
      </c>
    </row>
    <row r="5301" spans="5:5" x14ac:dyDescent="0.35">
      <c r="E5301" t="s">
        <v>29111</v>
      </c>
    </row>
    <row r="5302" spans="5:5" x14ac:dyDescent="0.35">
      <c r="E5302" t="s">
        <v>29129</v>
      </c>
    </row>
    <row r="5303" spans="5:5" x14ac:dyDescent="0.35">
      <c r="E5303" t="s">
        <v>29136</v>
      </c>
    </row>
    <row r="5304" spans="5:5" x14ac:dyDescent="0.35">
      <c r="E5304" t="s">
        <v>29142</v>
      </c>
    </row>
    <row r="5305" spans="5:5" x14ac:dyDescent="0.35">
      <c r="E5305" t="s">
        <v>30630</v>
      </c>
    </row>
    <row r="5306" spans="5:5" x14ac:dyDescent="0.35">
      <c r="E5306" t="s">
        <v>30686</v>
      </c>
    </row>
    <row r="5307" spans="5:5" x14ac:dyDescent="0.35">
      <c r="E5307" t="s">
        <v>30696</v>
      </c>
    </row>
    <row r="5308" spans="5:5" x14ac:dyDescent="0.35">
      <c r="E5308" t="s">
        <v>30721</v>
      </c>
    </row>
    <row r="5309" spans="5:5" x14ac:dyDescent="0.35">
      <c r="E5309" t="s">
        <v>30761</v>
      </c>
    </row>
    <row r="5310" spans="5:5" x14ac:dyDescent="0.35">
      <c r="E5310" t="s">
        <v>23475</v>
      </c>
    </row>
    <row r="5311" spans="5:5" x14ac:dyDescent="0.35">
      <c r="E5311" t="s">
        <v>23818</v>
      </c>
    </row>
    <row r="5312" spans="5:5" x14ac:dyDescent="0.35">
      <c r="E5312" t="s">
        <v>21096</v>
      </c>
    </row>
    <row r="5313" spans="5:5" x14ac:dyDescent="0.35">
      <c r="E5313" t="s">
        <v>7315</v>
      </c>
    </row>
    <row r="5314" spans="5:5" x14ac:dyDescent="0.35">
      <c r="E5314" t="s">
        <v>8399</v>
      </c>
    </row>
    <row r="5315" spans="5:5" x14ac:dyDescent="0.35">
      <c r="E5315" t="s">
        <v>21438</v>
      </c>
    </row>
    <row r="5316" spans="5:5" x14ac:dyDescent="0.35">
      <c r="E5316" t="s">
        <v>8034</v>
      </c>
    </row>
    <row r="5317" spans="5:5" x14ac:dyDescent="0.35">
      <c r="E5317" t="s">
        <v>18238</v>
      </c>
    </row>
    <row r="5318" spans="5:5" x14ac:dyDescent="0.35">
      <c r="E5318" t="s">
        <v>7323</v>
      </c>
    </row>
    <row r="5319" spans="5:5" x14ac:dyDescent="0.35">
      <c r="E5319" t="s">
        <v>21303</v>
      </c>
    </row>
    <row r="5320" spans="5:5" x14ac:dyDescent="0.35">
      <c r="E5320" t="s">
        <v>7319</v>
      </c>
    </row>
    <row r="5321" spans="5:5" x14ac:dyDescent="0.35">
      <c r="E5321" t="s">
        <v>21692</v>
      </c>
    </row>
    <row r="5322" spans="5:5" x14ac:dyDescent="0.35">
      <c r="E5322" t="s">
        <v>18202</v>
      </c>
    </row>
    <row r="5323" spans="5:5" x14ac:dyDescent="0.35">
      <c r="E5323" t="s">
        <v>26816</v>
      </c>
    </row>
    <row r="5324" spans="5:5" x14ac:dyDescent="0.35">
      <c r="E5324" t="s">
        <v>16957</v>
      </c>
    </row>
    <row r="5325" spans="5:5" x14ac:dyDescent="0.35">
      <c r="E5325" t="s">
        <v>18306</v>
      </c>
    </row>
    <row r="5326" spans="5:5" x14ac:dyDescent="0.35">
      <c r="E5326" t="s">
        <v>21440</v>
      </c>
    </row>
    <row r="5327" spans="5:5" x14ac:dyDescent="0.35">
      <c r="E5327" t="s">
        <v>17484</v>
      </c>
    </row>
    <row r="5328" spans="5:5" x14ac:dyDescent="0.35">
      <c r="E5328" t="s">
        <v>8381</v>
      </c>
    </row>
    <row r="5329" spans="5:5" x14ac:dyDescent="0.35">
      <c r="E5329" t="s">
        <v>7877</v>
      </c>
    </row>
    <row r="5330" spans="5:5" x14ac:dyDescent="0.35">
      <c r="E5330" t="s">
        <v>21693</v>
      </c>
    </row>
    <row r="5331" spans="5:5" x14ac:dyDescent="0.35">
      <c r="E5331" t="s">
        <v>23524</v>
      </c>
    </row>
    <row r="5332" spans="5:5" x14ac:dyDescent="0.35">
      <c r="E5332" t="s">
        <v>29333</v>
      </c>
    </row>
    <row r="5333" spans="5:5" x14ac:dyDescent="0.35">
      <c r="E5333" t="s">
        <v>15180</v>
      </c>
    </row>
    <row r="5334" spans="5:5" x14ac:dyDescent="0.35">
      <c r="E5334" t="s">
        <v>3743</v>
      </c>
    </row>
    <row r="5335" spans="5:5" x14ac:dyDescent="0.35">
      <c r="E5335" t="s">
        <v>21312</v>
      </c>
    </row>
    <row r="5336" spans="5:5" x14ac:dyDescent="0.35">
      <c r="E5336" t="s">
        <v>8438</v>
      </c>
    </row>
    <row r="5337" spans="5:5" x14ac:dyDescent="0.35">
      <c r="E5337" t="s">
        <v>5980</v>
      </c>
    </row>
    <row r="5338" spans="5:5" x14ac:dyDescent="0.35">
      <c r="E5338" t="s">
        <v>7879</v>
      </c>
    </row>
    <row r="5339" spans="5:5" x14ac:dyDescent="0.35">
      <c r="E5339" t="s">
        <v>7942</v>
      </c>
    </row>
    <row r="5340" spans="5:5" x14ac:dyDescent="0.35">
      <c r="E5340" t="s">
        <v>7944</v>
      </c>
    </row>
    <row r="5341" spans="5:5" x14ac:dyDescent="0.35">
      <c r="E5341" t="s">
        <v>21435</v>
      </c>
    </row>
    <row r="5342" spans="5:5" x14ac:dyDescent="0.35">
      <c r="E5342" t="s">
        <v>21434</v>
      </c>
    </row>
    <row r="5343" spans="5:5" x14ac:dyDescent="0.35">
      <c r="E5343" t="s">
        <v>17251</v>
      </c>
    </row>
    <row r="5344" spans="5:5" x14ac:dyDescent="0.35">
      <c r="E5344" t="s">
        <v>30697</v>
      </c>
    </row>
    <row r="5345" spans="5:5" x14ac:dyDescent="0.35">
      <c r="E5345" t="s">
        <v>17519</v>
      </c>
    </row>
    <row r="5346" spans="5:5" x14ac:dyDescent="0.35">
      <c r="E5346" t="s">
        <v>5299</v>
      </c>
    </row>
    <row r="5347" spans="5:5" x14ac:dyDescent="0.35">
      <c r="E5347" t="s">
        <v>29323</v>
      </c>
    </row>
    <row r="5348" spans="5:5" x14ac:dyDescent="0.35">
      <c r="E5348" t="s">
        <v>21483</v>
      </c>
    </row>
    <row r="5349" spans="5:5" x14ac:dyDescent="0.35">
      <c r="E5349" t="s">
        <v>31499</v>
      </c>
    </row>
    <row r="5350" spans="5:5" x14ac:dyDescent="0.35">
      <c r="E5350" t="s">
        <v>5799</v>
      </c>
    </row>
    <row r="5351" spans="5:5" x14ac:dyDescent="0.35">
      <c r="E5351" t="s">
        <v>3293</v>
      </c>
    </row>
    <row r="5352" spans="5:5" x14ac:dyDescent="0.35">
      <c r="E5352" t="s">
        <v>3164</v>
      </c>
    </row>
    <row r="5353" spans="5:5" x14ac:dyDescent="0.35">
      <c r="E5353" t="s">
        <v>7644</v>
      </c>
    </row>
    <row r="5354" spans="5:5" x14ac:dyDescent="0.35">
      <c r="E5354" t="s">
        <v>21436</v>
      </c>
    </row>
    <row r="5355" spans="5:5" x14ac:dyDescent="0.35">
      <c r="E5355" t="s">
        <v>26808</v>
      </c>
    </row>
    <row r="5356" spans="5:5" x14ac:dyDescent="0.35">
      <c r="E5356" t="s">
        <v>24241</v>
      </c>
    </row>
    <row r="5357" spans="5:5" x14ac:dyDescent="0.35">
      <c r="E5357" t="s">
        <v>22510</v>
      </c>
    </row>
    <row r="5358" spans="5:5" x14ac:dyDescent="0.35">
      <c r="E5358" t="s">
        <v>3916</v>
      </c>
    </row>
    <row r="5359" spans="5:5" x14ac:dyDescent="0.35">
      <c r="E5359" t="s">
        <v>20044</v>
      </c>
    </row>
    <row r="5360" spans="5:5" x14ac:dyDescent="0.35">
      <c r="E5360" t="s">
        <v>23720</v>
      </c>
    </row>
    <row r="5361" spans="5:5" x14ac:dyDescent="0.35">
      <c r="E5361" t="s">
        <v>25743</v>
      </c>
    </row>
    <row r="5362" spans="5:5" x14ac:dyDescent="0.35">
      <c r="E5362" t="s">
        <v>31356</v>
      </c>
    </row>
    <row r="5363" spans="5:5" x14ac:dyDescent="0.35">
      <c r="E5363" t="s">
        <v>3938</v>
      </c>
    </row>
    <row r="5364" spans="5:5" x14ac:dyDescent="0.35">
      <c r="E5364" t="s">
        <v>31314</v>
      </c>
    </row>
    <row r="5365" spans="5:5" x14ac:dyDescent="0.35">
      <c r="E5365" t="s">
        <v>21439</v>
      </c>
    </row>
    <row r="5366" spans="5:5" x14ac:dyDescent="0.35">
      <c r="E5366" t="s">
        <v>17164</v>
      </c>
    </row>
    <row r="5367" spans="5:5" x14ac:dyDescent="0.35">
      <c r="E5367" t="s">
        <v>21443</v>
      </c>
    </row>
    <row r="5368" spans="5:5" x14ac:dyDescent="0.35">
      <c r="E5368" t="s">
        <v>3752</v>
      </c>
    </row>
    <row r="5369" spans="5:5" x14ac:dyDescent="0.35">
      <c r="E5369" t="s">
        <v>22370</v>
      </c>
    </row>
    <row r="5370" spans="5:5" x14ac:dyDescent="0.35">
      <c r="E5370" t="s">
        <v>17475</v>
      </c>
    </row>
    <row r="5371" spans="5:5" x14ac:dyDescent="0.35">
      <c r="E5371" t="s">
        <v>31123</v>
      </c>
    </row>
    <row r="5372" spans="5:5" x14ac:dyDescent="0.35">
      <c r="E5372" t="s">
        <v>22545</v>
      </c>
    </row>
    <row r="5373" spans="5:5" x14ac:dyDescent="0.35">
      <c r="E5373" t="s">
        <v>22566</v>
      </c>
    </row>
    <row r="5374" spans="5:5" x14ac:dyDescent="0.35">
      <c r="E5374" t="s">
        <v>18332</v>
      </c>
    </row>
    <row r="5375" spans="5:5" x14ac:dyDescent="0.35">
      <c r="E5375" t="s">
        <v>5442</v>
      </c>
    </row>
    <row r="5376" spans="5:5" x14ac:dyDescent="0.35">
      <c r="E5376" t="s">
        <v>30787</v>
      </c>
    </row>
    <row r="5377" spans="5:5" x14ac:dyDescent="0.35">
      <c r="E5377" t="s">
        <v>4996</v>
      </c>
    </row>
    <row r="5378" spans="5:5" x14ac:dyDescent="0.35">
      <c r="E5378" t="s">
        <v>20349</v>
      </c>
    </row>
    <row r="5379" spans="5:5" x14ac:dyDescent="0.35">
      <c r="E5379" t="s">
        <v>26827</v>
      </c>
    </row>
    <row r="5380" spans="5:5" x14ac:dyDescent="0.35">
      <c r="E5380" t="s">
        <v>21355</v>
      </c>
    </row>
    <row r="5381" spans="5:5" x14ac:dyDescent="0.35">
      <c r="E5381" t="s">
        <v>21391</v>
      </c>
    </row>
    <row r="5382" spans="5:5" x14ac:dyDescent="0.35">
      <c r="E5382" t="s">
        <v>501</v>
      </c>
    </row>
    <row r="5383" spans="5:5" x14ac:dyDescent="0.35">
      <c r="E5383" t="s">
        <v>3056</v>
      </c>
    </row>
    <row r="5384" spans="5:5" x14ac:dyDescent="0.35">
      <c r="E5384" t="s">
        <v>27253</v>
      </c>
    </row>
    <row r="5385" spans="5:5" x14ac:dyDescent="0.35">
      <c r="E5385" t="s">
        <v>13572</v>
      </c>
    </row>
    <row r="5386" spans="5:5" x14ac:dyDescent="0.35">
      <c r="E5386" t="s">
        <v>22300</v>
      </c>
    </row>
    <row r="5387" spans="5:5" x14ac:dyDescent="0.35">
      <c r="E5387" t="s">
        <v>7938</v>
      </c>
    </row>
    <row r="5388" spans="5:5" x14ac:dyDescent="0.35">
      <c r="E5388" t="s">
        <v>21442</v>
      </c>
    </row>
    <row r="5389" spans="5:5" x14ac:dyDescent="0.35">
      <c r="E5389" t="s">
        <v>20917</v>
      </c>
    </row>
    <row r="5390" spans="5:5" x14ac:dyDescent="0.35">
      <c r="E5390" t="s">
        <v>23982</v>
      </c>
    </row>
    <row r="5391" spans="5:5" x14ac:dyDescent="0.35">
      <c r="E5391" t="s">
        <v>5843</v>
      </c>
    </row>
    <row r="5392" spans="5:5" x14ac:dyDescent="0.35">
      <c r="E5392" t="s">
        <v>5609</v>
      </c>
    </row>
    <row r="5393" spans="5:5" x14ac:dyDescent="0.35">
      <c r="E5393" t="s">
        <v>22512</v>
      </c>
    </row>
    <row r="5394" spans="5:5" x14ac:dyDescent="0.35">
      <c r="E5394" t="s">
        <v>31265</v>
      </c>
    </row>
    <row r="5395" spans="5:5" x14ac:dyDescent="0.35">
      <c r="E5395" t="s">
        <v>7587</v>
      </c>
    </row>
    <row r="5396" spans="5:5" x14ac:dyDescent="0.35">
      <c r="E5396" t="s">
        <v>7608</v>
      </c>
    </row>
    <row r="5397" spans="5:5" x14ac:dyDescent="0.35">
      <c r="E5397" t="s">
        <v>7612</v>
      </c>
    </row>
    <row r="5398" spans="5:5" x14ac:dyDescent="0.35">
      <c r="E5398" t="s">
        <v>7621</v>
      </c>
    </row>
    <row r="5399" spans="5:5" x14ac:dyDescent="0.35">
      <c r="E5399" t="s">
        <v>7622</v>
      </c>
    </row>
    <row r="5400" spans="5:5" x14ac:dyDescent="0.35">
      <c r="E5400" t="s">
        <v>7627</v>
      </c>
    </row>
    <row r="5401" spans="5:5" x14ac:dyDescent="0.35">
      <c r="E5401" t="s">
        <v>7635</v>
      </c>
    </row>
    <row r="5402" spans="5:5" x14ac:dyDescent="0.35">
      <c r="E5402" t="s">
        <v>7654</v>
      </c>
    </row>
    <row r="5403" spans="5:5" x14ac:dyDescent="0.35">
      <c r="E5403" t="s">
        <v>7662</v>
      </c>
    </row>
    <row r="5404" spans="5:5" x14ac:dyDescent="0.35">
      <c r="E5404" t="s">
        <v>7686</v>
      </c>
    </row>
    <row r="5405" spans="5:5" x14ac:dyDescent="0.35">
      <c r="E5405" t="s">
        <v>7687</v>
      </c>
    </row>
    <row r="5406" spans="5:5" x14ac:dyDescent="0.35">
      <c r="E5406" t="s">
        <v>7691</v>
      </c>
    </row>
    <row r="5407" spans="5:5" x14ac:dyDescent="0.35">
      <c r="E5407" t="s">
        <v>7692</v>
      </c>
    </row>
    <row r="5408" spans="5:5" x14ac:dyDescent="0.35">
      <c r="E5408" t="s">
        <v>7742</v>
      </c>
    </row>
    <row r="5409" spans="5:5" x14ac:dyDescent="0.35">
      <c r="E5409" t="s">
        <v>7660</v>
      </c>
    </row>
    <row r="5410" spans="5:5" x14ac:dyDescent="0.35">
      <c r="E5410" t="s">
        <v>201</v>
      </c>
    </row>
    <row r="5411" spans="5:5" x14ac:dyDescent="0.35">
      <c r="E5411" t="s">
        <v>7568</v>
      </c>
    </row>
    <row r="5412" spans="5:5" x14ac:dyDescent="0.35">
      <c r="E5412" t="s">
        <v>16958</v>
      </c>
    </row>
    <row r="5413" spans="5:5" x14ac:dyDescent="0.35">
      <c r="E5413" t="s">
        <v>18329</v>
      </c>
    </row>
    <row r="5414" spans="5:5" x14ac:dyDescent="0.35">
      <c r="E5414" t="s">
        <v>25968</v>
      </c>
    </row>
    <row r="5415" spans="5:5" x14ac:dyDescent="0.35">
      <c r="E5415" t="s">
        <v>7631</v>
      </c>
    </row>
    <row r="5416" spans="5:5" x14ac:dyDescent="0.35">
      <c r="E5416" t="s">
        <v>5787</v>
      </c>
    </row>
    <row r="5417" spans="5:5" x14ac:dyDescent="0.35">
      <c r="E5417" t="s">
        <v>7693</v>
      </c>
    </row>
    <row r="5418" spans="5:5" x14ac:dyDescent="0.35">
      <c r="E5418" t="s">
        <v>5547</v>
      </c>
    </row>
    <row r="5419" spans="5:5" x14ac:dyDescent="0.35">
      <c r="E5419" t="s">
        <v>22672</v>
      </c>
    </row>
    <row r="5420" spans="5:5" x14ac:dyDescent="0.35">
      <c r="E5420" t="s">
        <v>242</v>
      </c>
    </row>
    <row r="5421" spans="5:5" x14ac:dyDescent="0.35">
      <c r="E5421" t="s">
        <v>247</v>
      </c>
    </row>
    <row r="5422" spans="5:5" x14ac:dyDescent="0.35">
      <c r="E5422" t="s">
        <v>22594</v>
      </c>
    </row>
    <row r="5423" spans="5:5" x14ac:dyDescent="0.35">
      <c r="E5423" t="s">
        <v>21311</v>
      </c>
    </row>
    <row r="5424" spans="5:5" x14ac:dyDescent="0.35">
      <c r="E5424" t="s">
        <v>18330</v>
      </c>
    </row>
    <row r="5425" spans="5:5" x14ac:dyDescent="0.35">
      <c r="E5425" t="s">
        <v>7310</v>
      </c>
    </row>
    <row r="5426" spans="5:5" x14ac:dyDescent="0.35">
      <c r="E5426" t="s">
        <v>23569</v>
      </c>
    </row>
    <row r="5427" spans="5:5" x14ac:dyDescent="0.35">
      <c r="E5427" t="s">
        <v>7815</v>
      </c>
    </row>
    <row r="5428" spans="5:5" x14ac:dyDescent="0.35">
      <c r="E5428" t="s">
        <v>614</v>
      </c>
    </row>
    <row r="5429" spans="5:5" x14ac:dyDescent="0.35">
      <c r="E5429" t="s">
        <v>7596</v>
      </c>
    </row>
    <row r="5430" spans="5:5" x14ac:dyDescent="0.35">
      <c r="E5430" t="s">
        <v>7604</v>
      </c>
    </row>
    <row r="5431" spans="5:5" x14ac:dyDescent="0.35">
      <c r="E5431" t="s">
        <v>31201</v>
      </c>
    </row>
    <row r="5432" spans="5:5" x14ac:dyDescent="0.35">
      <c r="E5432" t="s">
        <v>19166</v>
      </c>
    </row>
    <row r="5433" spans="5:5" x14ac:dyDescent="0.35">
      <c r="E5433" t="s">
        <v>864</v>
      </c>
    </row>
    <row r="5434" spans="5:5" x14ac:dyDescent="0.35">
      <c r="E5434" t="s">
        <v>3433</v>
      </c>
    </row>
    <row r="5435" spans="5:5" x14ac:dyDescent="0.35">
      <c r="E5435" t="s">
        <v>27668</v>
      </c>
    </row>
    <row r="5436" spans="5:5" x14ac:dyDescent="0.35">
      <c r="E5436" t="s">
        <v>16520</v>
      </c>
    </row>
    <row r="5437" spans="5:5" x14ac:dyDescent="0.35">
      <c r="E5437" t="s">
        <v>23750</v>
      </c>
    </row>
    <row r="5438" spans="5:5" x14ac:dyDescent="0.35">
      <c r="E5438" t="s">
        <v>3851</v>
      </c>
    </row>
    <row r="5439" spans="5:5" x14ac:dyDescent="0.35">
      <c r="E5439" t="s">
        <v>7572</v>
      </c>
    </row>
    <row r="5440" spans="5:5" x14ac:dyDescent="0.35">
      <c r="E5440" t="s">
        <v>20284</v>
      </c>
    </row>
    <row r="5441" spans="5:5" x14ac:dyDescent="0.35">
      <c r="E5441" t="s">
        <v>5310</v>
      </c>
    </row>
    <row r="5442" spans="5:5" x14ac:dyDescent="0.35">
      <c r="E5442" t="s">
        <v>7578</v>
      </c>
    </row>
    <row r="5443" spans="5:5" x14ac:dyDescent="0.35">
      <c r="E5443" t="s">
        <v>20905</v>
      </c>
    </row>
    <row r="5444" spans="5:5" x14ac:dyDescent="0.35">
      <c r="E5444" t="s">
        <v>23412</v>
      </c>
    </row>
    <row r="5445" spans="5:5" x14ac:dyDescent="0.35">
      <c r="E5445" t="s">
        <v>23929</v>
      </c>
    </row>
    <row r="5446" spans="5:5" x14ac:dyDescent="0.35">
      <c r="E5446" t="s">
        <v>15115</v>
      </c>
    </row>
    <row r="5447" spans="5:5" x14ac:dyDescent="0.35">
      <c r="E5447" t="s">
        <v>31195</v>
      </c>
    </row>
    <row r="5448" spans="5:5" x14ac:dyDescent="0.35">
      <c r="E5448" t="s">
        <v>5598</v>
      </c>
    </row>
    <row r="5449" spans="5:5" x14ac:dyDescent="0.35">
      <c r="E5449" t="s">
        <v>29332</v>
      </c>
    </row>
    <row r="5450" spans="5:5" x14ac:dyDescent="0.35">
      <c r="E5450" t="s">
        <v>31529</v>
      </c>
    </row>
    <row r="5451" spans="5:5" x14ac:dyDescent="0.35">
      <c r="E5451" t="s">
        <v>21548</v>
      </c>
    </row>
    <row r="5452" spans="5:5" x14ac:dyDescent="0.35">
      <c r="E5452" t="s">
        <v>7738</v>
      </c>
    </row>
    <row r="5453" spans="5:5" x14ac:dyDescent="0.35">
      <c r="E5453" t="s">
        <v>20970</v>
      </c>
    </row>
    <row r="5454" spans="5:5" x14ac:dyDescent="0.35">
      <c r="E5454" t="s">
        <v>22653</v>
      </c>
    </row>
    <row r="5455" spans="5:5" x14ac:dyDescent="0.35">
      <c r="E5455" t="s">
        <v>8375</v>
      </c>
    </row>
    <row r="5456" spans="5:5" x14ac:dyDescent="0.35">
      <c r="E5456" t="s">
        <v>23863</v>
      </c>
    </row>
    <row r="5457" spans="5:5" x14ac:dyDescent="0.35">
      <c r="E5457" t="s">
        <v>17854</v>
      </c>
    </row>
    <row r="5458" spans="5:5" x14ac:dyDescent="0.35">
      <c r="E5458" t="s">
        <v>27662</v>
      </c>
    </row>
    <row r="5459" spans="5:5" x14ac:dyDescent="0.35">
      <c r="E5459" t="s">
        <v>24564</v>
      </c>
    </row>
    <row r="5460" spans="5:5" x14ac:dyDescent="0.35">
      <c r="E5460" t="s">
        <v>16627</v>
      </c>
    </row>
    <row r="5461" spans="5:5" x14ac:dyDescent="0.35">
      <c r="E5461" t="s">
        <v>3814</v>
      </c>
    </row>
    <row r="5462" spans="5:5" x14ac:dyDescent="0.35">
      <c r="E5462" t="s">
        <v>17431</v>
      </c>
    </row>
    <row r="5463" spans="5:5" x14ac:dyDescent="0.35">
      <c r="E5463" t="s">
        <v>22627</v>
      </c>
    </row>
    <row r="5464" spans="5:5" x14ac:dyDescent="0.35">
      <c r="E5464" t="s">
        <v>22628</v>
      </c>
    </row>
    <row r="5465" spans="5:5" x14ac:dyDescent="0.35">
      <c r="E5465" t="s">
        <v>22629</v>
      </c>
    </row>
    <row r="5466" spans="5:5" x14ac:dyDescent="0.35">
      <c r="E5466" t="s">
        <v>22630</v>
      </c>
    </row>
    <row r="5467" spans="5:5" x14ac:dyDescent="0.35">
      <c r="E5467" t="s">
        <v>31420</v>
      </c>
    </row>
    <row r="5468" spans="5:5" x14ac:dyDescent="0.35">
      <c r="E5468" t="s">
        <v>31489</v>
      </c>
    </row>
    <row r="5469" spans="5:5" x14ac:dyDescent="0.35">
      <c r="E5469" t="s">
        <v>22511</v>
      </c>
    </row>
    <row r="5470" spans="5:5" x14ac:dyDescent="0.35">
      <c r="E5470" t="s">
        <v>21293</v>
      </c>
    </row>
    <row r="5471" spans="5:5" x14ac:dyDescent="0.35">
      <c r="E5471" t="s">
        <v>31952</v>
      </c>
    </row>
    <row r="5472" spans="5:5" x14ac:dyDescent="0.35">
      <c r="E5472" t="s">
        <v>5701</v>
      </c>
    </row>
    <row r="5473" spans="5:5" x14ac:dyDescent="0.35">
      <c r="E5473" t="s">
        <v>7933</v>
      </c>
    </row>
    <row r="5474" spans="5:5" x14ac:dyDescent="0.35">
      <c r="E5474" t="s">
        <v>22290</v>
      </c>
    </row>
    <row r="5475" spans="5:5" x14ac:dyDescent="0.35">
      <c r="E5475" t="s">
        <v>21447</v>
      </c>
    </row>
    <row r="5476" spans="5:5" x14ac:dyDescent="0.35">
      <c r="E5476" t="s">
        <v>17579</v>
      </c>
    </row>
    <row r="5477" spans="5:5" x14ac:dyDescent="0.35">
      <c r="E5477" t="s">
        <v>22475</v>
      </c>
    </row>
    <row r="5478" spans="5:5" x14ac:dyDescent="0.35">
      <c r="E5478" t="s">
        <v>207</v>
      </c>
    </row>
    <row r="5479" spans="5:5" x14ac:dyDescent="0.35">
      <c r="E5479" t="s">
        <v>208</v>
      </c>
    </row>
    <row r="5480" spans="5:5" x14ac:dyDescent="0.35">
      <c r="E5480" t="s">
        <v>16731</v>
      </c>
    </row>
    <row r="5481" spans="5:5" x14ac:dyDescent="0.35">
      <c r="E5481" t="s">
        <v>24445</v>
      </c>
    </row>
    <row r="5482" spans="5:5" x14ac:dyDescent="0.35">
      <c r="E5482" t="s">
        <v>17330</v>
      </c>
    </row>
    <row r="5483" spans="5:5" x14ac:dyDescent="0.35">
      <c r="E5483" t="s">
        <v>394</v>
      </c>
    </row>
    <row r="5484" spans="5:5" x14ac:dyDescent="0.35">
      <c r="E5484" t="s">
        <v>22355</v>
      </c>
    </row>
    <row r="5485" spans="5:5" x14ac:dyDescent="0.35">
      <c r="E5485" t="s">
        <v>17585</v>
      </c>
    </row>
    <row r="5486" spans="5:5" x14ac:dyDescent="0.35">
      <c r="E5486" t="s">
        <v>5890</v>
      </c>
    </row>
    <row r="5487" spans="5:5" x14ac:dyDescent="0.35">
      <c r="E5487" t="s">
        <v>19879</v>
      </c>
    </row>
    <row r="5488" spans="5:5" x14ac:dyDescent="0.35">
      <c r="E5488" t="s">
        <v>7186</v>
      </c>
    </row>
    <row r="5489" spans="5:5" x14ac:dyDescent="0.35">
      <c r="E5489" t="s">
        <v>7193</v>
      </c>
    </row>
    <row r="5490" spans="5:5" x14ac:dyDescent="0.35">
      <c r="E5490" t="s">
        <v>7227</v>
      </c>
    </row>
    <row r="5491" spans="5:5" x14ac:dyDescent="0.35">
      <c r="E5491" t="s">
        <v>7303</v>
      </c>
    </row>
    <row r="5492" spans="5:5" x14ac:dyDescent="0.35">
      <c r="E5492" t="s">
        <v>7591</v>
      </c>
    </row>
    <row r="5493" spans="5:5" x14ac:dyDescent="0.35">
      <c r="E5493" t="s">
        <v>19080</v>
      </c>
    </row>
    <row r="5494" spans="5:5" x14ac:dyDescent="0.35">
      <c r="E5494" t="s">
        <v>22571</v>
      </c>
    </row>
    <row r="5495" spans="5:5" x14ac:dyDescent="0.35">
      <c r="E5495" t="s">
        <v>22573</v>
      </c>
    </row>
    <row r="5496" spans="5:5" x14ac:dyDescent="0.35">
      <c r="E5496" t="s">
        <v>31272</v>
      </c>
    </row>
    <row r="5497" spans="5:5" x14ac:dyDescent="0.35">
      <c r="E5497" t="s">
        <v>31377</v>
      </c>
    </row>
    <row r="5498" spans="5:5" x14ac:dyDescent="0.35">
      <c r="E5498" t="s">
        <v>31422</v>
      </c>
    </row>
    <row r="5499" spans="5:5" x14ac:dyDescent="0.35">
      <c r="E5499" t="s">
        <v>7195</v>
      </c>
    </row>
    <row r="5500" spans="5:5" x14ac:dyDescent="0.35">
      <c r="E5500" t="s">
        <v>7379</v>
      </c>
    </row>
    <row r="5501" spans="5:5" x14ac:dyDescent="0.35">
      <c r="E5501" t="s">
        <v>7519</v>
      </c>
    </row>
    <row r="5502" spans="5:5" x14ac:dyDescent="0.35">
      <c r="E5502" t="s">
        <v>17637</v>
      </c>
    </row>
    <row r="5503" spans="5:5" x14ac:dyDescent="0.35">
      <c r="E5503" t="s">
        <v>17496</v>
      </c>
    </row>
    <row r="5504" spans="5:5" x14ac:dyDescent="0.35">
      <c r="E5504" t="s">
        <v>20972</v>
      </c>
    </row>
    <row r="5505" spans="5:5" x14ac:dyDescent="0.35">
      <c r="E5505" t="s">
        <v>25871</v>
      </c>
    </row>
    <row r="5506" spans="5:5" x14ac:dyDescent="0.35">
      <c r="E5506" t="s">
        <v>16667</v>
      </c>
    </row>
    <row r="5507" spans="5:5" x14ac:dyDescent="0.35">
      <c r="E5507" t="s">
        <v>7239</v>
      </c>
    </row>
    <row r="5508" spans="5:5" x14ac:dyDescent="0.35">
      <c r="E5508" t="s">
        <v>30802</v>
      </c>
    </row>
    <row r="5509" spans="5:5" x14ac:dyDescent="0.35">
      <c r="E5509" t="s">
        <v>28712</v>
      </c>
    </row>
    <row r="5510" spans="5:5" x14ac:dyDescent="0.35">
      <c r="E5510" t="s">
        <v>22543</v>
      </c>
    </row>
    <row r="5511" spans="5:5" x14ac:dyDescent="0.35">
      <c r="E5511" t="s">
        <v>2864</v>
      </c>
    </row>
    <row r="5512" spans="5:5" x14ac:dyDescent="0.35">
      <c r="E5512" t="s">
        <v>26241</v>
      </c>
    </row>
    <row r="5513" spans="5:5" x14ac:dyDescent="0.35">
      <c r="E5513" t="s">
        <v>7937</v>
      </c>
    </row>
    <row r="5514" spans="5:5" x14ac:dyDescent="0.35">
      <c r="E5514" t="s">
        <v>22463</v>
      </c>
    </row>
    <row r="5515" spans="5:5" x14ac:dyDescent="0.35">
      <c r="E5515" t="s">
        <v>8441</v>
      </c>
    </row>
    <row r="5516" spans="5:5" x14ac:dyDescent="0.35">
      <c r="E5516" t="s">
        <v>1273</v>
      </c>
    </row>
    <row r="5517" spans="5:5" x14ac:dyDescent="0.35">
      <c r="E5517" t="s">
        <v>16640</v>
      </c>
    </row>
    <row r="5518" spans="5:5" x14ac:dyDescent="0.35">
      <c r="E5518" t="s">
        <v>2800</v>
      </c>
    </row>
    <row r="5519" spans="5:5" x14ac:dyDescent="0.35">
      <c r="E5519" t="s">
        <v>22375</v>
      </c>
    </row>
    <row r="5520" spans="5:5" x14ac:dyDescent="0.35">
      <c r="E5520" t="s">
        <v>2205</v>
      </c>
    </row>
    <row r="5521" spans="5:5" x14ac:dyDescent="0.35">
      <c r="E5521" t="s">
        <v>5783</v>
      </c>
    </row>
    <row r="5522" spans="5:5" x14ac:dyDescent="0.35">
      <c r="E5522" t="s">
        <v>27283</v>
      </c>
    </row>
    <row r="5523" spans="5:5" x14ac:dyDescent="0.35">
      <c r="E5523" t="s">
        <v>8360</v>
      </c>
    </row>
    <row r="5524" spans="5:5" x14ac:dyDescent="0.35">
      <c r="E5524" t="s">
        <v>8083</v>
      </c>
    </row>
    <row r="5525" spans="5:5" x14ac:dyDescent="0.35">
      <c r="E5525" t="s">
        <v>7858</v>
      </c>
    </row>
    <row r="5526" spans="5:5" x14ac:dyDescent="0.35">
      <c r="E5526" t="s">
        <v>6477</v>
      </c>
    </row>
    <row r="5527" spans="5:5" x14ac:dyDescent="0.35">
      <c r="E5527" t="s">
        <v>23509</v>
      </c>
    </row>
    <row r="5528" spans="5:5" x14ac:dyDescent="0.35">
      <c r="E5528" t="s">
        <v>22379</v>
      </c>
    </row>
    <row r="5529" spans="5:5" x14ac:dyDescent="0.35">
      <c r="E5529" t="s">
        <v>27681</v>
      </c>
    </row>
    <row r="5530" spans="5:5" x14ac:dyDescent="0.35">
      <c r="E5530" t="s">
        <v>16858</v>
      </c>
    </row>
    <row r="5531" spans="5:5" x14ac:dyDescent="0.35">
      <c r="E5531" t="s">
        <v>17485</v>
      </c>
    </row>
    <row r="5532" spans="5:5" x14ac:dyDescent="0.35">
      <c r="E5532" t="s">
        <v>1311</v>
      </c>
    </row>
    <row r="5533" spans="5:5" x14ac:dyDescent="0.35">
      <c r="E5533" t="s">
        <v>4988</v>
      </c>
    </row>
    <row r="5534" spans="5:5" x14ac:dyDescent="0.35">
      <c r="E5534" t="s">
        <v>17306</v>
      </c>
    </row>
    <row r="5535" spans="5:5" x14ac:dyDescent="0.35">
      <c r="E5535" t="s">
        <v>31361</v>
      </c>
    </row>
    <row r="5536" spans="5:5" x14ac:dyDescent="0.35">
      <c r="E5536" t="s">
        <v>26643</v>
      </c>
    </row>
    <row r="5537" spans="5:5" x14ac:dyDescent="0.35">
      <c r="E5537" t="s">
        <v>7659</v>
      </c>
    </row>
    <row r="5538" spans="5:5" x14ac:dyDescent="0.35">
      <c r="E5538" t="s">
        <v>17799</v>
      </c>
    </row>
    <row r="5539" spans="5:5" x14ac:dyDescent="0.35">
      <c r="E5539" t="s">
        <v>20926</v>
      </c>
    </row>
    <row r="5540" spans="5:5" x14ac:dyDescent="0.35">
      <c r="E5540" t="s">
        <v>22602</v>
      </c>
    </row>
    <row r="5541" spans="5:5" x14ac:dyDescent="0.35">
      <c r="E5541" t="s">
        <v>8422</v>
      </c>
    </row>
    <row r="5542" spans="5:5" x14ac:dyDescent="0.35">
      <c r="E5542" t="s">
        <v>17336</v>
      </c>
    </row>
    <row r="5543" spans="5:5" x14ac:dyDescent="0.35">
      <c r="E5543" t="s">
        <v>8043</v>
      </c>
    </row>
    <row r="5544" spans="5:5" x14ac:dyDescent="0.35">
      <c r="E5544" t="s">
        <v>27683</v>
      </c>
    </row>
    <row r="5545" spans="5:5" x14ac:dyDescent="0.35">
      <c r="E5545" t="s">
        <v>30305</v>
      </c>
    </row>
    <row r="5546" spans="5:5" x14ac:dyDescent="0.35">
      <c r="E5546" t="s">
        <v>21384</v>
      </c>
    </row>
    <row r="5547" spans="5:5" x14ac:dyDescent="0.35">
      <c r="E5547" t="s">
        <v>22361</v>
      </c>
    </row>
    <row r="5548" spans="5:5" x14ac:dyDescent="0.35">
      <c r="E5548" t="s">
        <v>22362</v>
      </c>
    </row>
    <row r="5549" spans="5:5" x14ac:dyDescent="0.35">
      <c r="E5549" t="s">
        <v>22363</v>
      </c>
    </row>
    <row r="5550" spans="5:5" x14ac:dyDescent="0.35">
      <c r="E5550" t="s">
        <v>31268</v>
      </c>
    </row>
    <row r="5551" spans="5:5" x14ac:dyDescent="0.35">
      <c r="E5551" t="s">
        <v>7655</v>
      </c>
    </row>
    <row r="5552" spans="5:5" x14ac:dyDescent="0.35">
      <c r="E5552" t="s">
        <v>18120</v>
      </c>
    </row>
    <row r="5553" spans="5:5" x14ac:dyDescent="0.35">
      <c r="E5553" t="s">
        <v>21310</v>
      </c>
    </row>
    <row r="5554" spans="5:5" x14ac:dyDescent="0.35">
      <c r="E5554" t="s">
        <v>7617</v>
      </c>
    </row>
    <row r="5555" spans="5:5" x14ac:dyDescent="0.35">
      <c r="E5555" t="s">
        <v>29365</v>
      </c>
    </row>
    <row r="5556" spans="5:5" x14ac:dyDescent="0.35">
      <c r="E5556" t="s">
        <v>24384</v>
      </c>
    </row>
    <row r="5557" spans="5:5" x14ac:dyDescent="0.35">
      <c r="E5557" t="s">
        <v>3728</v>
      </c>
    </row>
    <row r="5558" spans="5:5" x14ac:dyDescent="0.35">
      <c r="E5558" t="s">
        <v>21551</v>
      </c>
    </row>
    <row r="5559" spans="5:5" x14ac:dyDescent="0.35">
      <c r="E5559" t="s">
        <v>22462</v>
      </c>
    </row>
    <row r="5560" spans="5:5" x14ac:dyDescent="0.35">
      <c r="E5560" t="s">
        <v>875</v>
      </c>
    </row>
    <row r="5561" spans="5:5" x14ac:dyDescent="0.35">
      <c r="E5561" t="s">
        <v>23399</v>
      </c>
    </row>
    <row r="5562" spans="5:5" x14ac:dyDescent="0.35">
      <c r="E5562" t="s">
        <v>24148</v>
      </c>
    </row>
    <row r="5563" spans="5:5" x14ac:dyDescent="0.35">
      <c r="E5563" t="s">
        <v>24154</v>
      </c>
    </row>
    <row r="5564" spans="5:5" x14ac:dyDescent="0.35">
      <c r="E5564" t="s">
        <v>31438</v>
      </c>
    </row>
    <row r="5565" spans="5:5" x14ac:dyDescent="0.35">
      <c r="E5565" t="s">
        <v>24086</v>
      </c>
    </row>
    <row r="5566" spans="5:5" x14ac:dyDescent="0.35">
      <c r="E5566" t="s">
        <v>6483</v>
      </c>
    </row>
    <row r="5567" spans="5:5" x14ac:dyDescent="0.35">
      <c r="E5567" t="s">
        <v>2894</v>
      </c>
    </row>
    <row r="5568" spans="5:5" x14ac:dyDescent="0.35">
      <c r="E5568" t="s">
        <v>6083</v>
      </c>
    </row>
    <row r="5569" spans="5:5" x14ac:dyDescent="0.35">
      <c r="E5569" t="s">
        <v>18741</v>
      </c>
    </row>
    <row r="5570" spans="5:5" x14ac:dyDescent="0.35">
      <c r="E5570" t="s">
        <v>7920</v>
      </c>
    </row>
    <row r="5571" spans="5:5" x14ac:dyDescent="0.35">
      <c r="E5571" t="s">
        <v>21415</v>
      </c>
    </row>
    <row r="5572" spans="5:5" x14ac:dyDescent="0.35">
      <c r="E5572" t="s">
        <v>21306</v>
      </c>
    </row>
    <row r="5573" spans="5:5" x14ac:dyDescent="0.35">
      <c r="E5573" t="s">
        <v>20056</v>
      </c>
    </row>
    <row r="5574" spans="5:5" x14ac:dyDescent="0.35">
      <c r="E5574" t="s">
        <v>22373</v>
      </c>
    </row>
    <row r="5575" spans="5:5" x14ac:dyDescent="0.35">
      <c r="E5575" t="s">
        <v>8314</v>
      </c>
    </row>
    <row r="5576" spans="5:5" x14ac:dyDescent="0.35">
      <c r="E5576" t="s">
        <v>22611</v>
      </c>
    </row>
    <row r="5577" spans="5:5" x14ac:dyDescent="0.35">
      <c r="E5577" t="s">
        <v>19915</v>
      </c>
    </row>
    <row r="5578" spans="5:5" x14ac:dyDescent="0.35">
      <c r="E5578" t="s">
        <v>22474</v>
      </c>
    </row>
    <row r="5579" spans="5:5" x14ac:dyDescent="0.35">
      <c r="E5579" t="s">
        <v>177</v>
      </c>
    </row>
    <row r="5580" spans="5:5" x14ac:dyDescent="0.35">
      <c r="E5580" t="s">
        <v>3646</v>
      </c>
    </row>
    <row r="5581" spans="5:5" x14ac:dyDescent="0.35">
      <c r="E5581" t="s">
        <v>27969</v>
      </c>
    </row>
    <row r="5582" spans="5:5" x14ac:dyDescent="0.35">
      <c r="E5582" t="s">
        <v>28042</v>
      </c>
    </row>
    <row r="5583" spans="5:5" x14ac:dyDescent="0.35">
      <c r="E5583" t="s">
        <v>28057</v>
      </c>
    </row>
    <row r="5584" spans="5:5" x14ac:dyDescent="0.35">
      <c r="E5584" t="s">
        <v>28177</v>
      </c>
    </row>
    <row r="5585" spans="5:5" x14ac:dyDescent="0.35">
      <c r="E5585" t="s">
        <v>3935</v>
      </c>
    </row>
    <row r="5586" spans="5:5" x14ac:dyDescent="0.35">
      <c r="E5586" t="s">
        <v>7362</v>
      </c>
    </row>
    <row r="5587" spans="5:5" x14ac:dyDescent="0.35">
      <c r="E5587" t="s">
        <v>21166</v>
      </c>
    </row>
    <row r="5588" spans="5:5" x14ac:dyDescent="0.35">
      <c r="E5588" t="s">
        <v>26283</v>
      </c>
    </row>
    <row r="5589" spans="5:5" x14ac:dyDescent="0.35">
      <c r="E5589" t="s">
        <v>16952</v>
      </c>
    </row>
    <row r="5590" spans="5:5" x14ac:dyDescent="0.35">
      <c r="E5590" t="s">
        <v>18008</v>
      </c>
    </row>
    <row r="5591" spans="5:5" x14ac:dyDescent="0.35">
      <c r="E5591" t="s">
        <v>31562</v>
      </c>
    </row>
    <row r="5592" spans="5:5" x14ac:dyDescent="0.35">
      <c r="E5592" t="s">
        <v>22527</v>
      </c>
    </row>
    <row r="5593" spans="5:5" x14ac:dyDescent="0.35">
      <c r="E5593" t="s">
        <v>22659</v>
      </c>
    </row>
    <row r="5594" spans="5:5" x14ac:dyDescent="0.35">
      <c r="E5594" t="s">
        <v>15204</v>
      </c>
    </row>
    <row r="5595" spans="5:5" x14ac:dyDescent="0.35">
      <c r="E5595" t="s">
        <v>2863</v>
      </c>
    </row>
    <row r="5596" spans="5:5" x14ac:dyDescent="0.35">
      <c r="E5596" t="s">
        <v>7307</v>
      </c>
    </row>
    <row r="5597" spans="5:5" x14ac:dyDescent="0.35">
      <c r="E5597" t="s">
        <v>16911</v>
      </c>
    </row>
    <row r="5598" spans="5:5" x14ac:dyDescent="0.35">
      <c r="E5598" t="s">
        <v>3993</v>
      </c>
    </row>
    <row r="5599" spans="5:5" x14ac:dyDescent="0.35">
      <c r="E5599" t="s">
        <v>5502</v>
      </c>
    </row>
    <row r="5600" spans="5:5" x14ac:dyDescent="0.35">
      <c r="E5600" t="s">
        <v>7600</v>
      </c>
    </row>
    <row r="5601" spans="5:5" x14ac:dyDescent="0.35">
      <c r="E5601" t="s">
        <v>22472</v>
      </c>
    </row>
    <row r="5602" spans="5:5" x14ac:dyDescent="0.35">
      <c r="E5602" t="s">
        <v>5254</v>
      </c>
    </row>
    <row r="5603" spans="5:5" x14ac:dyDescent="0.35">
      <c r="E5603" t="s">
        <v>8358</v>
      </c>
    </row>
    <row r="5604" spans="5:5" x14ac:dyDescent="0.35">
      <c r="E5604" t="s">
        <v>17219</v>
      </c>
    </row>
    <row r="5605" spans="5:5" x14ac:dyDescent="0.35">
      <c r="E5605" t="s">
        <v>18131</v>
      </c>
    </row>
    <row r="5606" spans="5:5" x14ac:dyDescent="0.35">
      <c r="E5606" t="s">
        <v>17450</v>
      </c>
    </row>
    <row r="5607" spans="5:5" x14ac:dyDescent="0.35">
      <c r="E5607" t="s">
        <v>3267</v>
      </c>
    </row>
    <row r="5608" spans="5:5" x14ac:dyDescent="0.35">
      <c r="E5608" t="s">
        <v>27772</v>
      </c>
    </row>
    <row r="5609" spans="5:5" x14ac:dyDescent="0.35">
      <c r="E5609" t="s">
        <v>28725</v>
      </c>
    </row>
    <row r="5610" spans="5:5" x14ac:dyDescent="0.35">
      <c r="E5610" t="s">
        <v>18870</v>
      </c>
    </row>
    <row r="5611" spans="5:5" x14ac:dyDescent="0.35">
      <c r="E5611" t="s">
        <v>21359</v>
      </c>
    </row>
    <row r="5612" spans="5:5" x14ac:dyDescent="0.35">
      <c r="E5612" t="s">
        <v>3249</v>
      </c>
    </row>
    <row r="5613" spans="5:5" x14ac:dyDescent="0.35">
      <c r="E5613" t="s">
        <v>17543</v>
      </c>
    </row>
    <row r="5614" spans="5:5" x14ac:dyDescent="0.35">
      <c r="E5614" t="s">
        <v>5912</v>
      </c>
    </row>
    <row r="5615" spans="5:5" x14ac:dyDescent="0.35">
      <c r="E5615" t="s">
        <v>18955</v>
      </c>
    </row>
    <row r="5616" spans="5:5" x14ac:dyDescent="0.35">
      <c r="E5616" t="s">
        <v>18957</v>
      </c>
    </row>
    <row r="5617" spans="5:5" x14ac:dyDescent="0.35">
      <c r="E5617" t="s">
        <v>23175</v>
      </c>
    </row>
    <row r="5618" spans="5:5" x14ac:dyDescent="0.35">
      <c r="E5618" t="s">
        <v>23179</v>
      </c>
    </row>
    <row r="5619" spans="5:5" x14ac:dyDescent="0.35">
      <c r="E5619" t="s">
        <v>23776</v>
      </c>
    </row>
    <row r="5620" spans="5:5" x14ac:dyDescent="0.35">
      <c r="E5620" t="s">
        <v>24171</v>
      </c>
    </row>
    <row r="5621" spans="5:5" x14ac:dyDescent="0.35">
      <c r="E5621" t="s">
        <v>2846</v>
      </c>
    </row>
    <row r="5622" spans="5:5" x14ac:dyDescent="0.35">
      <c r="E5622" t="s">
        <v>23390</v>
      </c>
    </row>
    <row r="5623" spans="5:5" x14ac:dyDescent="0.35">
      <c r="E5623" t="s">
        <v>16913</v>
      </c>
    </row>
    <row r="5624" spans="5:5" x14ac:dyDescent="0.35">
      <c r="E5624" t="s">
        <v>5735</v>
      </c>
    </row>
    <row r="5625" spans="5:5" x14ac:dyDescent="0.35">
      <c r="E5625" t="s">
        <v>7636</v>
      </c>
    </row>
    <row r="5626" spans="5:5" x14ac:dyDescent="0.35">
      <c r="E5626" t="s">
        <v>1300</v>
      </c>
    </row>
    <row r="5627" spans="5:5" x14ac:dyDescent="0.35">
      <c r="E5627" t="s">
        <v>26815</v>
      </c>
    </row>
    <row r="5628" spans="5:5" x14ac:dyDescent="0.35">
      <c r="E5628" t="s">
        <v>5237</v>
      </c>
    </row>
    <row r="5629" spans="5:5" x14ac:dyDescent="0.35">
      <c r="E5629" t="s">
        <v>31319</v>
      </c>
    </row>
    <row r="5630" spans="5:5" x14ac:dyDescent="0.35">
      <c r="E5630" t="s">
        <v>6471</v>
      </c>
    </row>
    <row r="5631" spans="5:5" x14ac:dyDescent="0.35">
      <c r="E5631" t="s">
        <v>17642</v>
      </c>
    </row>
    <row r="5632" spans="5:5" x14ac:dyDescent="0.35">
      <c r="E5632" t="s">
        <v>16687</v>
      </c>
    </row>
    <row r="5633" spans="5:5" x14ac:dyDescent="0.35">
      <c r="E5633" t="s">
        <v>17410</v>
      </c>
    </row>
    <row r="5634" spans="5:5" x14ac:dyDescent="0.35">
      <c r="E5634" t="s">
        <v>16953</v>
      </c>
    </row>
    <row r="5635" spans="5:5" x14ac:dyDescent="0.35">
      <c r="E5635" t="s">
        <v>21035</v>
      </c>
    </row>
    <row r="5636" spans="5:5" x14ac:dyDescent="0.35">
      <c r="E5636" t="s">
        <v>30662</v>
      </c>
    </row>
    <row r="5637" spans="5:5" x14ac:dyDescent="0.35">
      <c r="E5637" t="s">
        <v>30781</v>
      </c>
    </row>
    <row r="5638" spans="5:5" x14ac:dyDescent="0.35">
      <c r="E5638" t="s">
        <v>22544</v>
      </c>
    </row>
    <row r="5639" spans="5:5" x14ac:dyDescent="0.35">
      <c r="E5639" t="s">
        <v>30306</v>
      </c>
    </row>
    <row r="5640" spans="5:5" x14ac:dyDescent="0.35">
      <c r="E5640" t="s">
        <v>19768</v>
      </c>
    </row>
    <row r="5641" spans="5:5" x14ac:dyDescent="0.35">
      <c r="E5641" t="s">
        <v>16663</v>
      </c>
    </row>
    <row r="5642" spans="5:5" x14ac:dyDescent="0.35">
      <c r="E5642" t="s">
        <v>3315</v>
      </c>
    </row>
    <row r="5643" spans="5:5" x14ac:dyDescent="0.35">
      <c r="E5643" t="s">
        <v>8408</v>
      </c>
    </row>
    <row r="5644" spans="5:5" x14ac:dyDescent="0.35">
      <c r="E5644" t="s">
        <v>258</v>
      </c>
    </row>
    <row r="5645" spans="5:5" x14ac:dyDescent="0.35">
      <c r="E5645" t="s">
        <v>3876</v>
      </c>
    </row>
    <row r="5646" spans="5:5" x14ac:dyDescent="0.35">
      <c r="E5646" t="s">
        <v>3913</v>
      </c>
    </row>
    <row r="5647" spans="5:5" x14ac:dyDescent="0.35">
      <c r="E5647" t="s">
        <v>7746</v>
      </c>
    </row>
    <row r="5648" spans="5:5" x14ac:dyDescent="0.35">
      <c r="E5648" t="s">
        <v>16977</v>
      </c>
    </row>
    <row r="5649" spans="5:5" x14ac:dyDescent="0.35">
      <c r="E5649" t="s">
        <v>22703</v>
      </c>
    </row>
    <row r="5650" spans="5:5" x14ac:dyDescent="0.35">
      <c r="E5650" t="s">
        <v>23565</v>
      </c>
    </row>
    <row r="5651" spans="5:5" x14ac:dyDescent="0.35">
      <c r="E5651" t="s">
        <v>24561</v>
      </c>
    </row>
    <row r="5652" spans="5:5" x14ac:dyDescent="0.35">
      <c r="E5652" t="s">
        <v>30638</v>
      </c>
    </row>
    <row r="5653" spans="5:5" x14ac:dyDescent="0.35">
      <c r="E5653" t="s">
        <v>30698</v>
      </c>
    </row>
    <row r="5654" spans="5:5" x14ac:dyDescent="0.35">
      <c r="E5654" t="s">
        <v>30710</v>
      </c>
    </row>
    <row r="5655" spans="5:5" x14ac:dyDescent="0.35">
      <c r="E5655" t="s">
        <v>30714</v>
      </c>
    </row>
    <row r="5656" spans="5:5" x14ac:dyDescent="0.35">
      <c r="E5656" t="s">
        <v>30771</v>
      </c>
    </row>
    <row r="5657" spans="5:5" x14ac:dyDescent="0.35">
      <c r="E5657" t="s">
        <v>30772</v>
      </c>
    </row>
    <row r="5658" spans="5:5" x14ac:dyDescent="0.35">
      <c r="E5658" t="s">
        <v>31114</v>
      </c>
    </row>
    <row r="5659" spans="5:5" x14ac:dyDescent="0.35">
      <c r="E5659" t="s">
        <v>31556</v>
      </c>
    </row>
    <row r="5660" spans="5:5" x14ac:dyDescent="0.35">
      <c r="E5660" t="s">
        <v>18259</v>
      </c>
    </row>
    <row r="5661" spans="5:5" x14ac:dyDescent="0.35">
      <c r="E5661" t="s">
        <v>22651</v>
      </c>
    </row>
    <row r="5662" spans="5:5" x14ac:dyDescent="0.35">
      <c r="E5662" t="s">
        <v>16516</v>
      </c>
    </row>
    <row r="5663" spans="5:5" x14ac:dyDescent="0.35">
      <c r="E5663" t="s">
        <v>5993</v>
      </c>
    </row>
    <row r="5664" spans="5:5" x14ac:dyDescent="0.35">
      <c r="E5664" t="s">
        <v>16557</v>
      </c>
    </row>
    <row r="5665" spans="5:5" x14ac:dyDescent="0.35">
      <c r="E5665" t="s">
        <v>23592</v>
      </c>
    </row>
    <row r="5666" spans="5:5" x14ac:dyDescent="0.35">
      <c r="E5666" t="s">
        <v>3644</v>
      </c>
    </row>
    <row r="5667" spans="5:5" x14ac:dyDescent="0.35">
      <c r="E5667" t="s">
        <v>17388</v>
      </c>
    </row>
    <row r="5668" spans="5:5" x14ac:dyDescent="0.35">
      <c r="E5668" t="s">
        <v>5856</v>
      </c>
    </row>
    <row r="5669" spans="5:5" x14ac:dyDescent="0.35">
      <c r="E5669" t="s">
        <v>5283</v>
      </c>
    </row>
    <row r="5670" spans="5:5" x14ac:dyDescent="0.35">
      <c r="E5670" t="s">
        <v>23313</v>
      </c>
    </row>
    <row r="5671" spans="5:5" x14ac:dyDescent="0.35">
      <c r="E5671" t="s">
        <v>23321</v>
      </c>
    </row>
    <row r="5672" spans="5:5" x14ac:dyDescent="0.35">
      <c r="E5672" t="s">
        <v>3477</v>
      </c>
    </row>
    <row r="5673" spans="5:5" x14ac:dyDescent="0.35">
      <c r="E5673" t="s">
        <v>5824</v>
      </c>
    </row>
    <row r="5674" spans="5:5" x14ac:dyDescent="0.35">
      <c r="E5674" t="s">
        <v>22420</v>
      </c>
    </row>
    <row r="5675" spans="5:5" x14ac:dyDescent="0.35">
      <c r="E5675" t="s">
        <v>24123</v>
      </c>
    </row>
    <row r="5676" spans="5:5" x14ac:dyDescent="0.35">
      <c r="E5676" t="s">
        <v>8311</v>
      </c>
    </row>
    <row r="5677" spans="5:5" x14ac:dyDescent="0.35">
      <c r="E5677" t="s">
        <v>18079</v>
      </c>
    </row>
    <row r="5678" spans="5:5" x14ac:dyDescent="0.35">
      <c r="E5678" t="s">
        <v>31340</v>
      </c>
    </row>
    <row r="5679" spans="5:5" x14ac:dyDescent="0.35">
      <c r="E5679" t="s">
        <v>17046</v>
      </c>
    </row>
    <row r="5680" spans="5:5" x14ac:dyDescent="0.35">
      <c r="E5680" t="s">
        <v>20066</v>
      </c>
    </row>
    <row r="5681" spans="5:5" x14ac:dyDescent="0.35">
      <c r="E5681" t="s">
        <v>17636</v>
      </c>
    </row>
    <row r="5682" spans="5:5" x14ac:dyDescent="0.35">
      <c r="E5682" t="s">
        <v>390</v>
      </c>
    </row>
    <row r="5683" spans="5:5" x14ac:dyDescent="0.35">
      <c r="E5683" t="s">
        <v>22548</v>
      </c>
    </row>
    <row r="5684" spans="5:5" x14ac:dyDescent="0.35">
      <c r="E5684" t="s">
        <v>13554</v>
      </c>
    </row>
    <row r="5685" spans="5:5" x14ac:dyDescent="0.35">
      <c r="E5685" t="s">
        <v>3756</v>
      </c>
    </row>
    <row r="5686" spans="5:5" x14ac:dyDescent="0.35">
      <c r="E5686" t="s">
        <v>17875</v>
      </c>
    </row>
    <row r="5687" spans="5:5" x14ac:dyDescent="0.35">
      <c r="E5687" t="s">
        <v>17021</v>
      </c>
    </row>
    <row r="5688" spans="5:5" x14ac:dyDescent="0.35">
      <c r="E5688" t="s">
        <v>30626</v>
      </c>
    </row>
    <row r="5689" spans="5:5" x14ac:dyDescent="0.35">
      <c r="E5689" t="s">
        <v>29341</v>
      </c>
    </row>
    <row r="5690" spans="5:5" x14ac:dyDescent="0.35">
      <c r="E5690" t="s">
        <v>19828</v>
      </c>
    </row>
    <row r="5691" spans="5:5" x14ac:dyDescent="0.35">
      <c r="E5691" t="s">
        <v>28312</v>
      </c>
    </row>
    <row r="5692" spans="5:5" x14ac:dyDescent="0.35">
      <c r="E5692" t="s">
        <v>5727</v>
      </c>
    </row>
    <row r="5693" spans="5:5" x14ac:dyDescent="0.35">
      <c r="E5693" t="s">
        <v>23173</v>
      </c>
    </row>
    <row r="5694" spans="5:5" x14ac:dyDescent="0.35">
      <c r="E5694" t="s">
        <v>22471</v>
      </c>
    </row>
    <row r="5695" spans="5:5" x14ac:dyDescent="0.35">
      <c r="E5695" t="s">
        <v>18265</v>
      </c>
    </row>
    <row r="5696" spans="5:5" x14ac:dyDescent="0.35">
      <c r="E5696" t="s">
        <v>26799</v>
      </c>
    </row>
    <row r="5697" spans="5:5" x14ac:dyDescent="0.35">
      <c r="E5697" t="s">
        <v>5319</v>
      </c>
    </row>
    <row r="5698" spans="5:5" x14ac:dyDescent="0.35">
      <c r="E5698" t="s">
        <v>27667</v>
      </c>
    </row>
    <row r="5699" spans="5:5" x14ac:dyDescent="0.35">
      <c r="E5699" t="s">
        <v>3767</v>
      </c>
    </row>
    <row r="5700" spans="5:5" x14ac:dyDescent="0.35">
      <c r="E5700" t="s">
        <v>20271</v>
      </c>
    </row>
    <row r="5701" spans="5:5" x14ac:dyDescent="0.35">
      <c r="E5701" t="s">
        <v>17701</v>
      </c>
    </row>
    <row r="5702" spans="5:5" x14ac:dyDescent="0.35">
      <c r="E5702" t="s">
        <v>2921</v>
      </c>
    </row>
    <row r="5703" spans="5:5" x14ac:dyDescent="0.35">
      <c r="E5703" t="s">
        <v>5506</v>
      </c>
    </row>
    <row r="5704" spans="5:5" x14ac:dyDescent="0.35">
      <c r="E5704" t="s">
        <v>7216</v>
      </c>
    </row>
    <row r="5705" spans="5:5" x14ac:dyDescent="0.35">
      <c r="E5705" t="s">
        <v>19838</v>
      </c>
    </row>
    <row r="5706" spans="5:5" x14ac:dyDescent="0.35">
      <c r="E5706" t="s">
        <v>21025</v>
      </c>
    </row>
    <row r="5707" spans="5:5" x14ac:dyDescent="0.35">
      <c r="E5707" t="s">
        <v>24176</v>
      </c>
    </row>
    <row r="5708" spans="5:5" x14ac:dyDescent="0.35">
      <c r="E5708" t="s">
        <v>25715</v>
      </c>
    </row>
    <row r="5709" spans="5:5" x14ac:dyDescent="0.35">
      <c r="E5709" t="s">
        <v>2820</v>
      </c>
    </row>
    <row r="5710" spans="5:5" x14ac:dyDescent="0.35">
      <c r="E5710" t="s">
        <v>25806</v>
      </c>
    </row>
    <row r="5711" spans="5:5" x14ac:dyDescent="0.35">
      <c r="E5711" t="s">
        <v>2844</v>
      </c>
    </row>
    <row r="5712" spans="5:5" x14ac:dyDescent="0.35">
      <c r="E5712" t="s">
        <v>22632</v>
      </c>
    </row>
    <row r="5713" spans="5:5" x14ac:dyDescent="0.35">
      <c r="E5713" t="s">
        <v>22633</v>
      </c>
    </row>
    <row r="5714" spans="5:5" x14ac:dyDescent="0.35">
      <c r="E5714" t="s">
        <v>1305</v>
      </c>
    </row>
    <row r="5715" spans="5:5" x14ac:dyDescent="0.35">
      <c r="E5715" t="s">
        <v>22513</v>
      </c>
    </row>
    <row r="5716" spans="5:5" x14ac:dyDescent="0.35">
      <c r="E5716" t="s">
        <v>8339</v>
      </c>
    </row>
    <row r="5717" spans="5:5" x14ac:dyDescent="0.35">
      <c r="E5717" t="s">
        <v>20948</v>
      </c>
    </row>
    <row r="5718" spans="5:5" x14ac:dyDescent="0.35">
      <c r="E5718" t="s">
        <v>7316</v>
      </c>
    </row>
    <row r="5719" spans="5:5" x14ac:dyDescent="0.35">
      <c r="E5719" t="s">
        <v>22421</v>
      </c>
    </row>
    <row r="5720" spans="5:5" x14ac:dyDescent="0.35">
      <c r="E5720" t="s">
        <v>23316</v>
      </c>
    </row>
    <row r="5721" spans="5:5" x14ac:dyDescent="0.35">
      <c r="E5721" t="s">
        <v>7212</v>
      </c>
    </row>
    <row r="5722" spans="5:5" x14ac:dyDescent="0.35">
      <c r="E5722" t="s">
        <v>20070</v>
      </c>
    </row>
    <row r="5723" spans="5:5" x14ac:dyDescent="0.35">
      <c r="E5723" t="s">
        <v>20391</v>
      </c>
    </row>
    <row r="5724" spans="5:5" x14ac:dyDescent="0.35">
      <c r="E5724" t="s">
        <v>17393</v>
      </c>
    </row>
    <row r="5725" spans="5:5" x14ac:dyDescent="0.35">
      <c r="E5725" t="s">
        <v>30666</v>
      </c>
    </row>
    <row r="5726" spans="5:5" x14ac:dyDescent="0.35">
      <c r="E5726" t="s">
        <v>26861</v>
      </c>
    </row>
    <row r="5727" spans="5:5" x14ac:dyDescent="0.35">
      <c r="E5727" t="s">
        <v>17699</v>
      </c>
    </row>
    <row r="5728" spans="5:5" x14ac:dyDescent="0.35">
      <c r="E5728" t="s">
        <v>22467</v>
      </c>
    </row>
    <row r="5729" spans="5:5" x14ac:dyDescent="0.35">
      <c r="E5729" t="s">
        <v>17698</v>
      </c>
    </row>
    <row r="5730" spans="5:5" x14ac:dyDescent="0.35">
      <c r="E5730" t="s">
        <v>31198</v>
      </c>
    </row>
    <row r="5731" spans="5:5" x14ac:dyDescent="0.35">
      <c r="E5731" t="s">
        <v>5989</v>
      </c>
    </row>
    <row r="5732" spans="5:5" x14ac:dyDescent="0.35">
      <c r="E5732" t="s">
        <v>16503</v>
      </c>
    </row>
    <row r="5733" spans="5:5" x14ac:dyDescent="0.35">
      <c r="E5733" t="s">
        <v>30631</v>
      </c>
    </row>
    <row r="5734" spans="5:5" x14ac:dyDescent="0.35">
      <c r="E5734" t="s">
        <v>22468</v>
      </c>
    </row>
    <row r="5735" spans="5:5" x14ac:dyDescent="0.35">
      <c r="E5735" t="s">
        <v>27964</v>
      </c>
    </row>
    <row r="5736" spans="5:5" x14ac:dyDescent="0.35">
      <c r="E5736" t="s">
        <v>5859</v>
      </c>
    </row>
    <row r="5737" spans="5:5" x14ac:dyDescent="0.35">
      <c r="E5737" t="s">
        <v>5939</v>
      </c>
    </row>
    <row r="5738" spans="5:5" x14ac:dyDescent="0.35">
      <c r="E5738" t="s">
        <v>16818</v>
      </c>
    </row>
    <row r="5739" spans="5:5" x14ac:dyDescent="0.35">
      <c r="E5739" t="s">
        <v>24030</v>
      </c>
    </row>
    <row r="5740" spans="5:5" x14ac:dyDescent="0.35">
      <c r="E5740" t="s">
        <v>24532</v>
      </c>
    </row>
    <row r="5741" spans="5:5" x14ac:dyDescent="0.35">
      <c r="E5741" t="s">
        <v>30786</v>
      </c>
    </row>
    <row r="5742" spans="5:5" x14ac:dyDescent="0.35">
      <c r="E5742" t="s">
        <v>31344</v>
      </c>
    </row>
    <row r="5743" spans="5:5" x14ac:dyDescent="0.35">
      <c r="E5743" t="s">
        <v>3696</v>
      </c>
    </row>
    <row r="5744" spans="5:5" x14ac:dyDescent="0.35">
      <c r="E5744" t="s">
        <v>3078</v>
      </c>
    </row>
    <row r="5745" spans="5:5" x14ac:dyDescent="0.35">
      <c r="E5745" t="s">
        <v>425</v>
      </c>
    </row>
    <row r="5746" spans="5:5" x14ac:dyDescent="0.35">
      <c r="E5746" t="s">
        <v>27660</v>
      </c>
    </row>
    <row r="5747" spans="5:5" x14ac:dyDescent="0.35">
      <c r="E5747" t="s">
        <v>30317</v>
      </c>
    </row>
    <row r="5748" spans="5:5" x14ac:dyDescent="0.35">
      <c r="E5748" t="s">
        <v>24048</v>
      </c>
    </row>
    <row r="5749" spans="5:5" x14ac:dyDescent="0.35">
      <c r="E5749" t="s">
        <v>16515</v>
      </c>
    </row>
    <row r="5750" spans="5:5" x14ac:dyDescent="0.35">
      <c r="E5750" t="s">
        <v>427</v>
      </c>
    </row>
    <row r="5751" spans="5:5" x14ac:dyDescent="0.35">
      <c r="E5751" t="s">
        <v>16755</v>
      </c>
    </row>
    <row r="5752" spans="5:5" x14ac:dyDescent="0.35">
      <c r="E5752" t="s">
        <v>4754</v>
      </c>
    </row>
    <row r="5753" spans="5:5" x14ac:dyDescent="0.35">
      <c r="E5753" t="s">
        <v>1316</v>
      </c>
    </row>
    <row r="5754" spans="5:5" x14ac:dyDescent="0.35">
      <c r="E5754" t="s">
        <v>16501</v>
      </c>
    </row>
    <row r="5755" spans="5:5" x14ac:dyDescent="0.35">
      <c r="E5755" t="s">
        <v>28244</v>
      </c>
    </row>
    <row r="5756" spans="5:5" x14ac:dyDescent="0.35">
      <c r="E5756" t="s">
        <v>23501</v>
      </c>
    </row>
    <row r="5757" spans="5:5" x14ac:dyDescent="0.35">
      <c r="E5757" t="s">
        <v>30715</v>
      </c>
    </row>
    <row r="5758" spans="5:5" x14ac:dyDescent="0.35">
      <c r="E5758" t="s">
        <v>3872</v>
      </c>
    </row>
    <row r="5759" spans="5:5" x14ac:dyDescent="0.35">
      <c r="E5759" t="s">
        <v>141</v>
      </c>
    </row>
    <row r="5760" spans="5:5" x14ac:dyDescent="0.35">
      <c r="E5760" t="s">
        <v>23262</v>
      </c>
    </row>
    <row r="5761" spans="5:5" x14ac:dyDescent="0.35">
      <c r="E5761" t="s">
        <v>31561</v>
      </c>
    </row>
    <row r="5762" spans="5:5" x14ac:dyDescent="0.35">
      <c r="E5762" t="s">
        <v>23385</v>
      </c>
    </row>
    <row r="5763" spans="5:5" x14ac:dyDescent="0.35">
      <c r="E5763" t="s">
        <v>8075</v>
      </c>
    </row>
    <row r="5764" spans="5:5" x14ac:dyDescent="0.35">
      <c r="E5764" t="s">
        <v>28732</v>
      </c>
    </row>
    <row r="5765" spans="5:5" x14ac:dyDescent="0.35">
      <c r="E5765" t="s">
        <v>8430</v>
      </c>
    </row>
    <row r="5766" spans="5:5" x14ac:dyDescent="0.35">
      <c r="E5766" t="s">
        <v>5531</v>
      </c>
    </row>
    <row r="5767" spans="5:5" x14ac:dyDescent="0.35">
      <c r="E5767" t="s">
        <v>31382</v>
      </c>
    </row>
    <row r="5768" spans="5:5" x14ac:dyDescent="0.35">
      <c r="E5768" t="s">
        <v>5720</v>
      </c>
    </row>
    <row r="5769" spans="5:5" x14ac:dyDescent="0.35">
      <c r="E5769" t="s">
        <v>23499</v>
      </c>
    </row>
    <row r="5770" spans="5:5" x14ac:dyDescent="0.35">
      <c r="E5770" t="s">
        <v>5534</v>
      </c>
    </row>
    <row r="5771" spans="5:5" x14ac:dyDescent="0.35">
      <c r="E5771" t="s">
        <v>23298</v>
      </c>
    </row>
    <row r="5772" spans="5:5" x14ac:dyDescent="0.35">
      <c r="E5772" t="s">
        <v>22503</v>
      </c>
    </row>
    <row r="5773" spans="5:5" x14ac:dyDescent="0.35">
      <c r="E5773" t="s">
        <v>17040</v>
      </c>
    </row>
    <row r="5774" spans="5:5" x14ac:dyDescent="0.35">
      <c r="E5774" t="s">
        <v>22637</v>
      </c>
    </row>
    <row r="5775" spans="5:5" x14ac:dyDescent="0.35">
      <c r="E5775" t="s">
        <v>24365</v>
      </c>
    </row>
    <row r="5776" spans="5:5" x14ac:dyDescent="0.35">
      <c r="E5776" t="s">
        <v>22618</v>
      </c>
    </row>
    <row r="5777" spans="5:5" x14ac:dyDescent="0.35">
      <c r="E5777" t="s">
        <v>27308</v>
      </c>
    </row>
    <row r="5778" spans="5:5" x14ac:dyDescent="0.35">
      <c r="E5778" t="s">
        <v>22348</v>
      </c>
    </row>
    <row r="5779" spans="5:5" x14ac:dyDescent="0.35">
      <c r="E5779" t="s">
        <v>1322</v>
      </c>
    </row>
    <row r="5780" spans="5:5" x14ac:dyDescent="0.35">
      <c r="E5780" t="s">
        <v>19925</v>
      </c>
    </row>
    <row r="5781" spans="5:5" x14ac:dyDescent="0.35">
      <c r="E5781" t="s">
        <v>22367</v>
      </c>
    </row>
    <row r="5782" spans="5:5" x14ac:dyDescent="0.35">
      <c r="E5782" t="s">
        <v>27984</v>
      </c>
    </row>
    <row r="5783" spans="5:5" x14ac:dyDescent="0.35">
      <c r="E5783" t="s">
        <v>27654</v>
      </c>
    </row>
    <row r="5784" spans="5:5" x14ac:dyDescent="0.35">
      <c r="E5784" t="s">
        <v>17619</v>
      </c>
    </row>
    <row r="5785" spans="5:5" x14ac:dyDescent="0.35">
      <c r="E5785" t="s">
        <v>17238</v>
      </c>
    </row>
    <row r="5786" spans="5:5" x14ac:dyDescent="0.35">
      <c r="E5786" t="s">
        <v>17242</v>
      </c>
    </row>
    <row r="5787" spans="5:5" x14ac:dyDescent="0.35">
      <c r="E5787" t="s">
        <v>17243</v>
      </c>
    </row>
    <row r="5788" spans="5:5" x14ac:dyDescent="0.35">
      <c r="E5788" t="s">
        <v>3809</v>
      </c>
    </row>
    <row r="5789" spans="5:5" x14ac:dyDescent="0.35">
      <c r="E5789" t="s">
        <v>17312</v>
      </c>
    </row>
    <row r="5790" spans="5:5" x14ac:dyDescent="0.35">
      <c r="E5790" t="s">
        <v>3488</v>
      </c>
    </row>
    <row r="5791" spans="5:5" x14ac:dyDescent="0.35">
      <c r="E5791" t="s">
        <v>3370</v>
      </c>
    </row>
    <row r="5792" spans="5:5" x14ac:dyDescent="0.35">
      <c r="E5792" t="s">
        <v>23901</v>
      </c>
    </row>
    <row r="5793" spans="5:5" x14ac:dyDescent="0.35">
      <c r="E5793" t="s">
        <v>17406</v>
      </c>
    </row>
    <row r="5794" spans="5:5" x14ac:dyDescent="0.35">
      <c r="E5794" t="s">
        <v>1310</v>
      </c>
    </row>
    <row r="5795" spans="5:5" x14ac:dyDescent="0.35">
      <c r="E5795" t="s">
        <v>5615</v>
      </c>
    </row>
    <row r="5796" spans="5:5" x14ac:dyDescent="0.35">
      <c r="E5796" t="s">
        <v>8323</v>
      </c>
    </row>
    <row r="5797" spans="5:5" x14ac:dyDescent="0.35">
      <c r="E5797" t="s">
        <v>19573</v>
      </c>
    </row>
    <row r="5798" spans="5:5" x14ac:dyDescent="0.35">
      <c r="E5798" t="s">
        <v>22572</v>
      </c>
    </row>
    <row r="5799" spans="5:5" x14ac:dyDescent="0.35">
      <c r="E5799" t="s">
        <v>22574</v>
      </c>
    </row>
    <row r="5800" spans="5:5" x14ac:dyDescent="0.35">
      <c r="E5800" t="s">
        <v>31139</v>
      </c>
    </row>
    <row r="5801" spans="5:5" x14ac:dyDescent="0.35">
      <c r="E5801" t="s">
        <v>31369</v>
      </c>
    </row>
    <row r="5802" spans="5:5" x14ac:dyDescent="0.35">
      <c r="E5802" t="s">
        <v>31239</v>
      </c>
    </row>
    <row r="5803" spans="5:5" x14ac:dyDescent="0.35">
      <c r="E5803" t="s">
        <v>19875</v>
      </c>
    </row>
    <row r="5804" spans="5:5" x14ac:dyDescent="0.35">
      <c r="E5804" t="s">
        <v>23548</v>
      </c>
    </row>
    <row r="5805" spans="5:5" x14ac:dyDescent="0.35">
      <c r="E5805" t="s">
        <v>5977</v>
      </c>
    </row>
    <row r="5806" spans="5:5" x14ac:dyDescent="0.35">
      <c r="E5806" t="s">
        <v>3342</v>
      </c>
    </row>
    <row r="5807" spans="5:5" x14ac:dyDescent="0.35">
      <c r="E5807" t="s">
        <v>29316</v>
      </c>
    </row>
    <row r="5808" spans="5:5" x14ac:dyDescent="0.35">
      <c r="E5808" t="s">
        <v>214</v>
      </c>
    </row>
    <row r="5809" spans="5:5" x14ac:dyDescent="0.35">
      <c r="E5809" t="s">
        <v>5624</v>
      </c>
    </row>
    <row r="5810" spans="5:5" x14ac:dyDescent="0.35">
      <c r="E5810" t="s">
        <v>17731</v>
      </c>
    </row>
    <row r="5811" spans="5:5" x14ac:dyDescent="0.35">
      <c r="E5811" t="s">
        <v>3454</v>
      </c>
    </row>
    <row r="5812" spans="5:5" x14ac:dyDescent="0.35">
      <c r="E5812" t="s">
        <v>18300</v>
      </c>
    </row>
    <row r="5813" spans="5:5" x14ac:dyDescent="0.35">
      <c r="E5813" t="s">
        <v>26782</v>
      </c>
    </row>
    <row r="5814" spans="5:5" x14ac:dyDescent="0.35">
      <c r="E5814" t="s">
        <v>22301</v>
      </c>
    </row>
    <row r="5815" spans="5:5" x14ac:dyDescent="0.35">
      <c r="E5815" t="s">
        <v>869</v>
      </c>
    </row>
    <row r="5816" spans="5:5" x14ac:dyDescent="0.35">
      <c r="E5816" t="s">
        <v>15186</v>
      </c>
    </row>
    <row r="5817" spans="5:5" x14ac:dyDescent="0.35">
      <c r="E5817" t="s">
        <v>17923</v>
      </c>
    </row>
    <row r="5818" spans="5:5" x14ac:dyDescent="0.35">
      <c r="E5818" t="s">
        <v>23506</v>
      </c>
    </row>
    <row r="5819" spans="5:5" x14ac:dyDescent="0.35">
      <c r="E5819" t="s">
        <v>103</v>
      </c>
    </row>
    <row r="5820" spans="5:5" x14ac:dyDescent="0.35">
      <c r="E5820" t="s">
        <v>26866</v>
      </c>
    </row>
    <row r="5821" spans="5:5" x14ac:dyDescent="0.35">
      <c r="E5821" t="s">
        <v>18230</v>
      </c>
    </row>
    <row r="5822" spans="5:5" x14ac:dyDescent="0.35">
      <c r="E5822" t="s">
        <v>22537</v>
      </c>
    </row>
    <row r="5823" spans="5:5" x14ac:dyDescent="0.35">
      <c r="E5823" t="s">
        <v>3360</v>
      </c>
    </row>
    <row r="5824" spans="5:5" x14ac:dyDescent="0.35">
      <c r="E5824" t="s">
        <v>18110</v>
      </c>
    </row>
    <row r="5825" spans="5:5" x14ac:dyDescent="0.35">
      <c r="E5825" t="s">
        <v>22371</v>
      </c>
    </row>
    <row r="5826" spans="5:5" x14ac:dyDescent="0.35">
      <c r="E5826" t="s">
        <v>16923</v>
      </c>
    </row>
    <row r="5827" spans="5:5" x14ac:dyDescent="0.35">
      <c r="E5827" t="s">
        <v>21441</v>
      </c>
    </row>
    <row r="5828" spans="5:5" x14ac:dyDescent="0.35">
      <c r="E5828" t="s">
        <v>6474</v>
      </c>
    </row>
    <row r="5829" spans="5:5" x14ac:dyDescent="0.35">
      <c r="E5829" t="s">
        <v>27647</v>
      </c>
    </row>
    <row r="5830" spans="5:5" x14ac:dyDescent="0.35">
      <c r="E5830" t="s">
        <v>16739</v>
      </c>
    </row>
    <row r="5831" spans="5:5" x14ac:dyDescent="0.35">
      <c r="E5831" t="s">
        <v>18258</v>
      </c>
    </row>
    <row r="5832" spans="5:5" x14ac:dyDescent="0.35">
      <c r="E5832" t="s">
        <v>6510</v>
      </c>
    </row>
    <row r="5833" spans="5:5" x14ac:dyDescent="0.35">
      <c r="E5833" t="s">
        <v>20892</v>
      </c>
    </row>
    <row r="5834" spans="5:5" x14ac:dyDescent="0.35">
      <c r="E5834" t="s">
        <v>22505</v>
      </c>
    </row>
    <row r="5835" spans="5:5" x14ac:dyDescent="0.35">
      <c r="E5835" t="s">
        <v>31326</v>
      </c>
    </row>
    <row r="5836" spans="5:5" x14ac:dyDescent="0.35">
      <c r="E5836" t="s">
        <v>31468</v>
      </c>
    </row>
    <row r="5837" spans="5:5" x14ac:dyDescent="0.35">
      <c r="E5837" t="s">
        <v>7789</v>
      </c>
    </row>
    <row r="5838" spans="5:5" x14ac:dyDescent="0.35">
      <c r="E5838" t="s">
        <v>24525</v>
      </c>
    </row>
    <row r="5839" spans="5:5" x14ac:dyDescent="0.35">
      <c r="E5839" t="s">
        <v>3824</v>
      </c>
    </row>
    <row r="5840" spans="5:5" x14ac:dyDescent="0.35">
      <c r="E5840" t="s">
        <v>24387</v>
      </c>
    </row>
    <row r="5841" spans="5:5" x14ac:dyDescent="0.35">
      <c r="E5841" t="s">
        <v>17955</v>
      </c>
    </row>
    <row r="5842" spans="5:5" x14ac:dyDescent="0.35">
      <c r="E5842" t="s">
        <v>3379</v>
      </c>
    </row>
    <row r="5843" spans="5:5" x14ac:dyDescent="0.35">
      <c r="E5843" t="s">
        <v>3189</v>
      </c>
    </row>
    <row r="5844" spans="5:5" x14ac:dyDescent="0.35">
      <c r="E5844" t="s">
        <v>5333</v>
      </c>
    </row>
    <row r="5845" spans="5:5" x14ac:dyDescent="0.35">
      <c r="E5845" t="s">
        <v>3686</v>
      </c>
    </row>
    <row r="5846" spans="5:5" x14ac:dyDescent="0.35">
      <c r="E5846" t="s">
        <v>7141</v>
      </c>
    </row>
    <row r="5847" spans="5:5" x14ac:dyDescent="0.35">
      <c r="E5847" t="s">
        <v>16944</v>
      </c>
    </row>
    <row r="5848" spans="5:5" x14ac:dyDescent="0.35">
      <c r="E5848" t="s">
        <v>31578</v>
      </c>
    </row>
    <row r="5849" spans="5:5" x14ac:dyDescent="0.35">
      <c r="E5849" t="s">
        <v>22702</v>
      </c>
    </row>
    <row r="5850" spans="5:5" x14ac:dyDescent="0.35">
      <c r="E5850" t="s">
        <v>17203</v>
      </c>
    </row>
    <row r="5851" spans="5:5" x14ac:dyDescent="0.35">
      <c r="E5851" t="s">
        <v>21417</v>
      </c>
    </row>
    <row r="5852" spans="5:5" x14ac:dyDescent="0.35">
      <c r="E5852" t="s">
        <v>5628</v>
      </c>
    </row>
    <row r="5853" spans="5:5" x14ac:dyDescent="0.35">
      <c r="E5853" t="s">
        <v>22344</v>
      </c>
    </row>
    <row r="5854" spans="5:5" x14ac:dyDescent="0.35">
      <c r="E5854" t="s">
        <v>26663</v>
      </c>
    </row>
    <row r="5855" spans="5:5" x14ac:dyDescent="0.35">
      <c r="E5855" t="s">
        <v>5951</v>
      </c>
    </row>
    <row r="5856" spans="5:5" x14ac:dyDescent="0.35">
      <c r="E5856" t="s">
        <v>22636</v>
      </c>
    </row>
    <row r="5857" spans="5:5" x14ac:dyDescent="0.35">
      <c r="E5857" t="s">
        <v>31329</v>
      </c>
    </row>
    <row r="5858" spans="5:5" x14ac:dyDescent="0.35">
      <c r="E5858" t="s">
        <v>31491</v>
      </c>
    </row>
    <row r="5859" spans="5:5" x14ac:dyDescent="0.35">
      <c r="E5859" t="s">
        <v>20929</v>
      </c>
    </row>
    <row r="5860" spans="5:5" x14ac:dyDescent="0.35">
      <c r="E5860" t="s">
        <v>22620</v>
      </c>
    </row>
    <row r="5861" spans="5:5" x14ac:dyDescent="0.35">
      <c r="E5861" t="s">
        <v>7872</v>
      </c>
    </row>
    <row r="5862" spans="5:5" x14ac:dyDescent="0.35">
      <c r="E5862" t="s">
        <v>2903</v>
      </c>
    </row>
    <row r="5863" spans="5:5" x14ac:dyDescent="0.35">
      <c r="E5863" t="s">
        <v>26097</v>
      </c>
    </row>
    <row r="5864" spans="5:5" x14ac:dyDescent="0.35">
      <c r="E5864" t="s">
        <v>31255</v>
      </c>
    </row>
    <row r="5865" spans="5:5" x14ac:dyDescent="0.35">
      <c r="E5865" t="s">
        <v>30685</v>
      </c>
    </row>
    <row r="5866" spans="5:5" x14ac:dyDescent="0.35">
      <c r="E5866" t="s">
        <v>31088</v>
      </c>
    </row>
    <row r="5867" spans="5:5" x14ac:dyDescent="0.35">
      <c r="E5867" t="s">
        <v>3417</v>
      </c>
    </row>
    <row r="5868" spans="5:5" x14ac:dyDescent="0.35">
      <c r="E5868" t="s">
        <v>5683</v>
      </c>
    </row>
    <row r="5869" spans="5:5" x14ac:dyDescent="0.35">
      <c r="E5869" t="s">
        <v>3377</v>
      </c>
    </row>
    <row r="5870" spans="5:5" x14ac:dyDescent="0.35">
      <c r="E5870" t="s">
        <v>8216</v>
      </c>
    </row>
    <row r="5871" spans="5:5" x14ac:dyDescent="0.35">
      <c r="E5871" t="s">
        <v>22369</v>
      </c>
    </row>
    <row r="5872" spans="5:5" x14ac:dyDescent="0.35">
      <c r="E5872" t="s">
        <v>25737</v>
      </c>
    </row>
    <row r="5873" spans="5:5" x14ac:dyDescent="0.35">
      <c r="E5873" t="s">
        <v>24017</v>
      </c>
    </row>
    <row r="5874" spans="5:5" x14ac:dyDescent="0.35">
      <c r="E5874" t="s">
        <v>26709</v>
      </c>
    </row>
    <row r="5875" spans="5:5" x14ac:dyDescent="0.35">
      <c r="E5875" t="s">
        <v>31086</v>
      </c>
    </row>
    <row r="5876" spans="5:5" x14ac:dyDescent="0.35">
      <c r="E5876" t="s">
        <v>22280</v>
      </c>
    </row>
    <row r="5877" spans="5:5" x14ac:dyDescent="0.35">
      <c r="E5877" t="s">
        <v>22205</v>
      </c>
    </row>
    <row r="5878" spans="5:5" x14ac:dyDescent="0.35">
      <c r="E5878" t="s">
        <v>22206</v>
      </c>
    </row>
    <row r="5879" spans="5:5" x14ac:dyDescent="0.35">
      <c r="E5879" t="s">
        <v>21380</v>
      </c>
    </row>
    <row r="5880" spans="5:5" x14ac:dyDescent="0.35">
      <c r="E5880" t="s">
        <v>22297</v>
      </c>
    </row>
    <row r="5881" spans="5:5" x14ac:dyDescent="0.35">
      <c r="E5881" t="s">
        <v>25924</v>
      </c>
    </row>
    <row r="5882" spans="5:5" x14ac:dyDescent="0.35">
      <c r="E5882" t="s">
        <v>23301</v>
      </c>
    </row>
    <row r="5883" spans="5:5" x14ac:dyDescent="0.35">
      <c r="E5883" t="s">
        <v>2395</v>
      </c>
    </row>
    <row r="5884" spans="5:5" x14ac:dyDescent="0.35">
      <c r="E5884" t="s">
        <v>5325</v>
      </c>
    </row>
    <row r="5885" spans="5:5" x14ac:dyDescent="0.35">
      <c r="E5885" t="s">
        <v>17843</v>
      </c>
    </row>
    <row r="5886" spans="5:5" x14ac:dyDescent="0.35">
      <c r="E5886" t="s">
        <v>5979</v>
      </c>
    </row>
    <row r="5887" spans="5:5" x14ac:dyDescent="0.35">
      <c r="E5887" t="s">
        <v>17746</v>
      </c>
    </row>
    <row r="5888" spans="5:5" x14ac:dyDescent="0.35">
      <c r="E5888" t="s">
        <v>8252</v>
      </c>
    </row>
    <row r="5889" spans="5:5" x14ac:dyDescent="0.35">
      <c r="E5889" t="s">
        <v>31341</v>
      </c>
    </row>
    <row r="5890" spans="5:5" x14ac:dyDescent="0.35">
      <c r="E5890" t="s">
        <v>8333</v>
      </c>
    </row>
    <row r="5891" spans="5:5" x14ac:dyDescent="0.35">
      <c r="E5891" t="s">
        <v>16926</v>
      </c>
    </row>
    <row r="5892" spans="5:5" x14ac:dyDescent="0.35">
      <c r="E5892" t="s">
        <v>17095</v>
      </c>
    </row>
    <row r="5893" spans="5:5" x14ac:dyDescent="0.35">
      <c r="E5893" t="s">
        <v>3972</v>
      </c>
    </row>
    <row r="5894" spans="5:5" x14ac:dyDescent="0.35">
      <c r="E5894" t="s">
        <v>21228</v>
      </c>
    </row>
    <row r="5895" spans="5:5" x14ac:dyDescent="0.35">
      <c r="E5895" t="s">
        <v>31070</v>
      </c>
    </row>
    <row r="5896" spans="5:5" x14ac:dyDescent="0.35">
      <c r="E5896" t="s">
        <v>3754</v>
      </c>
    </row>
    <row r="5897" spans="5:5" x14ac:dyDescent="0.35">
      <c r="E5897" t="s">
        <v>17614</v>
      </c>
    </row>
    <row r="5898" spans="5:5" x14ac:dyDescent="0.35">
      <c r="E5898" t="s">
        <v>27728</v>
      </c>
    </row>
    <row r="5899" spans="5:5" x14ac:dyDescent="0.35">
      <c r="E5899" t="s">
        <v>17954</v>
      </c>
    </row>
    <row r="5900" spans="5:5" x14ac:dyDescent="0.35">
      <c r="E5900" t="s">
        <v>20384</v>
      </c>
    </row>
    <row r="5901" spans="5:5" x14ac:dyDescent="0.35">
      <c r="E5901" t="s">
        <v>26020</v>
      </c>
    </row>
    <row r="5902" spans="5:5" x14ac:dyDescent="0.35">
      <c r="E5902" t="s">
        <v>26021</v>
      </c>
    </row>
    <row r="5903" spans="5:5" x14ac:dyDescent="0.35">
      <c r="E5903" t="s">
        <v>5634</v>
      </c>
    </row>
    <row r="5904" spans="5:5" x14ac:dyDescent="0.35">
      <c r="E5904" t="s">
        <v>22419</v>
      </c>
    </row>
    <row r="5905" spans="5:5" x14ac:dyDescent="0.35">
      <c r="E5905" t="s">
        <v>13531</v>
      </c>
    </row>
    <row r="5906" spans="5:5" x14ac:dyDescent="0.35">
      <c r="E5906" t="s">
        <v>27592</v>
      </c>
    </row>
    <row r="5907" spans="5:5" x14ac:dyDescent="0.35">
      <c r="E5907" t="s">
        <v>8059</v>
      </c>
    </row>
    <row r="5908" spans="5:5" x14ac:dyDescent="0.35">
      <c r="E5908" t="s">
        <v>17418</v>
      </c>
    </row>
    <row r="5909" spans="5:5" x14ac:dyDescent="0.35">
      <c r="E5909" t="s">
        <v>21343</v>
      </c>
    </row>
    <row r="5910" spans="5:5" x14ac:dyDescent="0.35">
      <c r="E5910" t="s">
        <v>27656</v>
      </c>
    </row>
    <row r="5911" spans="5:5" x14ac:dyDescent="0.35">
      <c r="E5911" t="s">
        <v>29470</v>
      </c>
    </row>
    <row r="5912" spans="5:5" x14ac:dyDescent="0.35">
      <c r="E5912" t="s">
        <v>30650</v>
      </c>
    </row>
    <row r="5913" spans="5:5" x14ac:dyDescent="0.35">
      <c r="E5913" t="s">
        <v>30722</v>
      </c>
    </row>
    <row r="5914" spans="5:5" x14ac:dyDescent="0.35">
      <c r="E5914" t="s">
        <v>31084</v>
      </c>
    </row>
    <row r="5915" spans="5:5" x14ac:dyDescent="0.35">
      <c r="E5915" t="s">
        <v>31360</v>
      </c>
    </row>
    <row r="5916" spans="5:5" x14ac:dyDescent="0.35">
      <c r="E5916" t="s">
        <v>31534</v>
      </c>
    </row>
    <row r="5917" spans="5:5" x14ac:dyDescent="0.35">
      <c r="E5917" t="s">
        <v>19837</v>
      </c>
    </row>
    <row r="5918" spans="5:5" x14ac:dyDescent="0.35">
      <c r="E5918" t="s">
        <v>8425</v>
      </c>
    </row>
    <row r="5919" spans="5:5" x14ac:dyDescent="0.35">
      <c r="E5919" t="s">
        <v>17097</v>
      </c>
    </row>
    <row r="5920" spans="5:5" x14ac:dyDescent="0.35">
      <c r="E5920" t="s">
        <v>27626</v>
      </c>
    </row>
    <row r="5921" spans="5:5" x14ac:dyDescent="0.35">
      <c r="E5921" t="s">
        <v>3024</v>
      </c>
    </row>
    <row r="5922" spans="5:5" x14ac:dyDescent="0.35">
      <c r="E5922" t="s">
        <v>24128</v>
      </c>
    </row>
    <row r="5923" spans="5:5" x14ac:dyDescent="0.35">
      <c r="E5923" t="s">
        <v>17301</v>
      </c>
    </row>
    <row r="5924" spans="5:5" x14ac:dyDescent="0.35">
      <c r="E5924" t="s">
        <v>5602</v>
      </c>
    </row>
    <row r="5925" spans="5:5" x14ac:dyDescent="0.35">
      <c r="E5925" t="s">
        <v>22578</v>
      </c>
    </row>
    <row r="5926" spans="5:5" x14ac:dyDescent="0.35">
      <c r="E5926" t="s">
        <v>31347</v>
      </c>
    </row>
    <row r="5927" spans="5:5" x14ac:dyDescent="0.35">
      <c r="E5927" t="s">
        <v>18072</v>
      </c>
    </row>
    <row r="5928" spans="5:5" x14ac:dyDescent="0.35">
      <c r="E5928" t="s">
        <v>17774</v>
      </c>
    </row>
    <row r="5929" spans="5:5" x14ac:dyDescent="0.35">
      <c r="E5929" t="s">
        <v>2975</v>
      </c>
    </row>
    <row r="5930" spans="5:5" x14ac:dyDescent="0.35">
      <c r="E5930" t="s">
        <v>25770</v>
      </c>
    </row>
    <row r="5931" spans="5:5" x14ac:dyDescent="0.35">
      <c r="E5931" t="s">
        <v>31291</v>
      </c>
    </row>
    <row r="5932" spans="5:5" x14ac:dyDescent="0.35">
      <c r="E5932" t="s">
        <v>3725</v>
      </c>
    </row>
    <row r="5933" spans="5:5" x14ac:dyDescent="0.35">
      <c r="E5933" t="s">
        <v>3899</v>
      </c>
    </row>
    <row r="5934" spans="5:5" x14ac:dyDescent="0.35">
      <c r="E5934" t="s">
        <v>18170</v>
      </c>
    </row>
    <row r="5935" spans="5:5" x14ac:dyDescent="0.35">
      <c r="E5935" t="s">
        <v>28745</v>
      </c>
    </row>
    <row r="5936" spans="5:5" x14ac:dyDescent="0.35">
      <c r="E5936" t="s">
        <v>21998</v>
      </c>
    </row>
    <row r="5937" spans="5:5" x14ac:dyDescent="0.35">
      <c r="E5937" t="s">
        <v>220</v>
      </c>
    </row>
    <row r="5938" spans="5:5" x14ac:dyDescent="0.35">
      <c r="E5938" t="s">
        <v>22579</v>
      </c>
    </row>
    <row r="5939" spans="5:5" x14ac:dyDescent="0.35">
      <c r="E5939" t="s">
        <v>18117</v>
      </c>
    </row>
    <row r="5940" spans="5:5" x14ac:dyDescent="0.35">
      <c r="E5940" t="s">
        <v>1288</v>
      </c>
    </row>
    <row r="5941" spans="5:5" x14ac:dyDescent="0.35">
      <c r="E5941" t="s">
        <v>21005</v>
      </c>
    </row>
    <row r="5942" spans="5:5" x14ac:dyDescent="0.35">
      <c r="E5942" t="s">
        <v>18183</v>
      </c>
    </row>
    <row r="5943" spans="5:5" x14ac:dyDescent="0.35">
      <c r="E5943" t="s">
        <v>31293</v>
      </c>
    </row>
    <row r="5944" spans="5:5" x14ac:dyDescent="0.35">
      <c r="E5944" t="s">
        <v>18190</v>
      </c>
    </row>
    <row r="5945" spans="5:5" x14ac:dyDescent="0.35">
      <c r="E5945" t="s">
        <v>31577</v>
      </c>
    </row>
    <row r="5946" spans="5:5" x14ac:dyDescent="0.35">
      <c r="E5946" t="s">
        <v>13616</v>
      </c>
    </row>
    <row r="5947" spans="5:5" x14ac:dyDescent="0.35">
      <c r="E5947" t="s">
        <v>24274</v>
      </c>
    </row>
    <row r="5948" spans="5:5" x14ac:dyDescent="0.35">
      <c r="E5948" t="s">
        <v>21225</v>
      </c>
    </row>
    <row r="5949" spans="5:5" x14ac:dyDescent="0.35">
      <c r="E5949" t="s">
        <v>144</v>
      </c>
    </row>
    <row r="5950" spans="5:5" x14ac:dyDescent="0.35">
      <c r="E5950" t="s">
        <v>22487</v>
      </c>
    </row>
    <row r="5951" spans="5:5" x14ac:dyDescent="0.35">
      <c r="E5951" t="s">
        <v>5572</v>
      </c>
    </row>
    <row r="5952" spans="5:5" x14ac:dyDescent="0.35">
      <c r="E5952" t="s">
        <v>8087</v>
      </c>
    </row>
    <row r="5953" spans="5:5" x14ac:dyDescent="0.35">
      <c r="E5953" t="s">
        <v>167</v>
      </c>
    </row>
    <row r="5954" spans="5:5" x14ac:dyDescent="0.35">
      <c r="E5954" t="s">
        <v>266</v>
      </c>
    </row>
    <row r="5955" spans="5:5" x14ac:dyDescent="0.35">
      <c r="E5955" t="s">
        <v>5576</v>
      </c>
    </row>
    <row r="5956" spans="5:5" x14ac:dyDescent="0.35">
      <c r="E5956" t="s">
        <v>20943</v>
      </c>
    </row>
    <row r="5957" spans="5:5" x14ac:dyDescent="0.35">
      <c r="E5957" t="s">
        <v>24222</v>
      </c>
    </row>
    <row r="5958" spans="5:5" x14ac:dyDescent="0.35">
      <c r="E5958" t="s">
        <v>3173</v>
      </c>
    </row>
    <row r="5959" spans="5:5" x14ac:dyDescent="0.35">
      <c r="E5959" t="s">
        <v>21229</v>
      </c>
    </row>
    <row r="5960" spans="5:5" x14ac:dyDescent="0.35">
      <c r="E5960" t="s">
        <v>8200</v>
      </c>
    </row>
    <row r="5961" spans="5:5" x14ac:dyDescent="0.35">
      <c r="E5961" t="s">
        <v>22204</v>
      </c>
    </row>
    <row r="5962" spans="5:5" x14ac:dyDescent="0.35">
      <c r="E5962" t="s">
        <v>23494</v>
      </c>
    </row>
    <row r="5963" spans="5:5" x14ac:dyDescent="0.35">
      <c r="E5963" t="s">
        <v>26817</v>
      </c>
    </row>
    <row r="5964" spans="5:5" x14ac:dyDescent="0.35">
      <c r="E5964" t="s">
        <v>7480</v>
      </c>
    </row>
    <row r="5965" spans="5:5" x14ac:dyDescent="0.35">
      <c r="E5965" t="s">
        <v>17906</v>
      </c>
    </row>
    <row r="5966" spans="5:5" x14ac:dyDescent="0.35">
      <c r="E5966" t="s">
        <v>16963</v>
      </c>
    </row>
    <row r="5967" spans="5:5" x14ac:dyDescent="0.35">
      <c r="E5967" t="s">
        <v>16658</v>
      </c>
    </row>
    <row r="5968" spans="5:5" x14ac:dyDescent="0.35">
      <c r="E5968" t="s">
        <v>24181</v>
      </c>
    </row>
    <row r="5969" spans="5:5" x14ac:dyDescent="0.35">
      <c r="E5969" t="s">
        <v>22174</v>
      </c>
    </row>
    <row r="5970" spans="5:5" x14ac:dyDescent="0.35">
      <c r="E5970" t="s">
        <v>261</v>
      </c>
    </row>
    <row r="5971" spans="5:5" x14ac:dyDescent="0.35">
      <c r="E5971" t="s">
        <v>28756</v>
      </c>
    </row>
    <row r="5972" spans="5:5" x14ac:dyDescent="0.35">
      <c r="E5972" t="s">
        <v>5891</v>
      </c>
    </row>
    <row r="5973" spans="5:5" x14ac:dyDescent="0.35">
      <c r="E5973" t="s">
        <v>1295</v>
      </c>
    </row>
    <row r="5974" spans="5:5" x14ac:dyDescent="0.35">
      <c r="E5974" t="s">
        <v>27610</v>
      </c>
    </row>
    <row r="5975" spans="5:5" x14ac:dyDescent="0.35">
      <c r="E5975" t="s">
        <v>5625</v>
      </c>
    </row>
    <row r="5976" spans="5:5" x14ac:dyDescent="0.35">
      <c r="E5976" t="s">
        <v>15205</v>
      </c>
    </row>
    <row r="5977" spans="5:5" x14ac:dyDescent="0.35">
      <c r="E5977" t="s">
        <v>25835</v>
      </c>
    </row>
    <row r="5978" spans="5:5" x14ac:dyDescent="0.35">
      <c r="E5978" t="s">
        <v>26822</v>
      </c>
    </row>
    <row r="5979" spans="5:5" x14ac:dyDescent="0.35">
      <c r="E5979" t="s">
        <v>24570</v>
      </c>
    </row>
    <row r="5980" spans="5:5" x14ac:dyDescent="0.35">
      <c r="E5980" t="s">
        <v>19951</v>
      </c>
    </row>
    <row r="5981" spans="5:5" x14ac:dyDescent="0.35">
      <c r="E5981" t="s">
        <v>24528</v>
      </c>
    </row>
    <row r="5982" spans="5:5" x14ac:dyDescent="0.35">
      <c r="E5982" t="s">
        <v>25716</v>
      </c>
    </row>
    <row r="5983" spans="5:5" x14ac:dyDescent="0.35">
      <c r="E5983" t="s">
        <v>31450</v>
      </c>
    </row>
    <row r="5984" spans="5:5" x14ac:dyDescent="0.35">
      <c r="E5984" t="s">
        <v>26303</v>
      </c>
    </row>
    <row r="5985" spans="5:5" x14ac:dyDescent="0.35">
      <c r="E5985" t="s">
        <v>3216</v>
      </c>
    </row>
    <row r="5986" spans="5:5" x14ac:dyDescent="0.35">
      <c r="E5986" t="s">
        <v>3325</v>
      </c>
    </row>
    <row r="5987" spans="5:5" x14ac:dyDescent="0.35">
      <c r="E5987" t="s">
        <v>17912</v>
      </c>
    </row>
    <row r="5988" spans="5:5" x14ac:dyDescent="0.35">
      <c r="E5988" t="s">
        <v>21486</v>
      </c>
    </row>
    <row r="5989" spans="5:5" x14ac:dyDescent="0.35">
      <c r="E5989" t="s">
        <v>5278</v>
      </c>
    </row>
    <row r="5990" spans="5:5" x14ac:dyDescent="0.35">
      <c r="E5990" t="s">
        <v>24363</v>
      </c>
    </row>
    <row r="5991" spans="5:5" x14ac:dyDescent="0.35">
      <c r="E5991" t="s">
        <v>2980</v>
      </c>
    </row>
    <row r="5992" spans="5:5" x14ac:dyDescent="0.35">
      <c r="E5992" t="s">
        <v>8079</v>
      </c>
    </row>
    <row r="5993" spans="5:5" x14ac:dyDescent="0.35">
      <c r="E5993" t="s">
        <v>17493</v>
      </c>
    </row>
    <row r="5994" spans="5:5" x14ac:dyDescent="0.35">
      <c r="E5994" t="s">
        <v>30775</v>
      </c>
    </row>
    <row r="5995" spans="5:5" x14ac:dyDescent="0.35">
      <c r="E5995" t="s">
        <v>5627</v>
      </c>
    </row>
    <row r="5996" spans="5:5" x14ac:dyDescent="0.35">
      <c r="E5996" t="s">
        <v>16882</v>
      </c>
    </row>
    <row r="5997" spans="5:5" x14ac:dyDescent="0.35">
      <c r="E5997" t="s">
        <v>16575</v>
      </c>
    </row>
    <row r="5998" spans="5:5" x14ac:dyDescent="0.35">
      <c r="E5998" t="s">
        <v>20371</v>
      </c>
    </row>
    <row r="5999" spans="5:5" x14ac:dyDescent="0.35">
      <c r="E5999" t="s">
        <v>16673</v>
      </c>
    </row>
    <row r="6000" spans="5:5" x14ac:dyDescent="0.35">
      <c r="E6000" t="s">
        <v>29382</v>
      </c>
    </row>
    <row r="6001" spans="5:5" x14ac:dyDescent="0.35">
      <c r="E6001" t="s">
        <v>209</v>
      </c>
    </row>
    <row r="6002" spans="5:5" x14ac:dyDescent="0.35">
      <c r="E6002" t="s">
        <v>8454</v>
      </c>
    </row>
    <row r="6003" spans="5:5" x14ac:dyDescent="0.35">
      <c r="E6003" t="s">
        <v>3262</v>
      </c>
    </row>
    <row r="6004" spans="5:5" x14ac:dyDescent="0.35">
      <c r="E6004" t="s">
        <v>3977</v>
      </c>
    </row>
    <row r="6005" spans="5:5" x14ac:dyDescent="0.35">
      <c r="E6005" t="s">
        <v>18363</v>
      </c>
    </row>
    <row r="6006" spans="5:5" x14ac:dyDescent="0.35">
      <c r="E6006" t="s">
        <v>3762</v>
      </c>
    </row>
    <row r="6007" spans="5:5" x14ac:dyDescent="0.35">
      <c r="E6007" t="s">
        <v>21033</v>
      </c>
    </row>
    <row r="6008" spans="5:5" x14ac:dyDescent="0.35">
      <c r="E6008" t="s">
        <v>22435</v>
      </c>
    </row>
    <row r="6009" spans="5:5" x14ac:dyDescent="0.35">
      <c r="E6009" t="s">
        <v>21347</v>
      </c>
    </row>
    <row r="6010" spans="5:5" x14ac:dyDescent="0.35">
      <c r="E6010" t="s">
        <v>17980</v>
      </c>
    </row>
    <row r="6011" spans="5:5" x14ac:dyDescent="0.35">
      <c r="E6011" t="s">
        <v>18956</v>
      </c>
    </row>
    <row r="6012" spans="5:5" x14ac:dyDescent="0.35">
      <c r="E6012" t="s">
        <v>23311</v>
      </c>
    </row>
    <row r="6013" spans="5:5" x14ac:dyDescent="0.35">
      <c r="E6013" t="s">
        <v>4681</v>
      </c>
    </row>
    <row r="6014" spans="5:5" x14ac:dyDescent="0.35">
      <c r="E6014" t="s">
        <v>7905</v>
      </c>
    </row>
    <row r="6015" spans="5:5" x14ac:dyDescent="0.35">
      <c r="E6015" t="s">
        <v>6407</v>
      </c>
    </row>
    <row r="6016" spans="5:5" x14ac:dyDescent="0.35">
      <c r="E6016" t="s">
        <v>8361</v>
      </c>
    </row>
    <row r="6017" spans="5:5" x14ac:dyDescent="0.35">
      <c r="E6017" t="s">
        <v>21383</v>
      </c>
    </row>
    <row r="6018" spans="5:5" x14ac:dyDescent="0.35">
      <c r="E6018" t="s">
        <v>16843</v>
      </c>
    </row>
    <row r="6019" spans="5:5" x14ac:dyDescent="0.35">
      <c r="E6019" t="s">
        <v>31202</v>
      </c>
    </row>
    <row r="6020" spans="5:5" x14ac:dyDescent="0.35">
      <c r="E6020" t="s">
        <v>21224</v>
      </c>
    </row>
    <row r="6021" spans="5:5" x14ac:dyDescent="0.35">
      <c r="E6021" t="s">
        <v>17920</v>
      </c>
    </row>
    <row r="6022" spans="5:5" x14ac:dyDescent="0.35">
      <c r="E6022" t="s">
        <v>22349</v>
      </c>
    </row>
    <row r="6023" spans="5:5" x14ac:dyDescent="0.35">
      <c r="E6023" t="s">
        <v>22350</v>
      </c>
    </row>
    <row r="6024" spans="5:5" x14ac:dyDescent="0.35">
      <c r="E6024" t="s">
        <v>3909</v>
      </c>
    </row>
    <row r="6025" spans="5:5" x14ac:dyDescent="0.35">
      <c r="E6025" t="s">
        <v>21392</v>
      </c>
    </row>
    <row r="6026" spans="5:5" x14ac:dyDescent="0.35">
      <c r="E6026" t="s">
        <v>23545</v>
      </c>
    </row>
    <row r="6027" spans="5:5" x14ac:dyDescent="0.35">
      <c r="E6027" t="s">
        <v>17423</v>
      </c>
    </row>
    <row r="6028" spans="5:5" x14ac:dyDescent="0.35">
      <c r="E6028" t="s">
        <v>7976</v>
      </c>
    </row>
    <row r="6029" spans="5:5" x14ac:dyDescent="0.35">
      <c r="E6029" t="s">
        <v>17107</v>
      </c>
    </row>
    <row r="6030" spans="5:5" x14ac:dyDescent="0.35">
      <c r="E6030" t="s">
        <v>17126</v>
      </c>
    </row>
    <row r="6031" spans="5:5" x14ac:dyDescent="0.35">
      <c r="E6031" t="s">
        <v>17130</v>
      </c>
    </row>
    <row r="6032" spans="5:5" x14ac:dyDescent="0.35">
      <c r="E6032" t="s">
        <v>17156</v>
      </c>
    </row>
    <row r="6033" spans="5:5" x14ac:dyDescent="0.35">
      <c r="E6033" t="s">
        <v>18869</v>
      </c>
    </row>
    <row r="6034" spans="5:5" x14ac:dyDescent="0.35">
      <c r="E6034" t="s">
        <v>22663</v>
      </c>
    </row>
    <row r="6035" spans="5:5" x14ac:dyDescent="0.35">
      <c r="E6035" t="s">
        <v>23268</v>
      </c>
    </row>
    <row r="6036" spans="5:5" x14ac:dyDescent="0.35">
      <c r="E6036" t="s">
        <v>23384</v>
      </c>
    </row>
    <row r="6037" spans="5:5" x14ac:dyDescent="0.35">
      <c r="E6037" t="s">
        <v>23522</v>
      </c>
    </row>
    <row r="6038" spans="5:5" x14ac:dyDescent="0.35">
      <c r="E6038" t="s">
        <v>23523</v>
      </c>
    </row>
    <row r="6039" spans="5:5" x14ac:dyDescent="0.35">
      <c r="E6039" t="s">
        <v>23729</v>
      </c>
    </row>
    <row r="6040" spans="5:5" x14ac:dyDescent="0.35">
      <c r="E6040" t="s">
        <v>23797</v>
      </c>
    </row>
    <row r="6041" spans="5:5" x14ac:dyDescent="0.35">
      <c r="E6041" t="s">
        <v>23976</v>
      </c>
    </row>
    <row r="6042" spans="5:5" x14ac:dyDescent="0.35">
      <c r="E6042" t="s">
        <v>27617</v>
      </c>
    </row>
    <row r="6043" spans="5:5" x14ac:dyDescent="0.35">
      <c r="E6043" t="s">
        <v>30201</v>
      </c>
    </row>
    <row r="6044" spans="5:5" x14ac:dyDescent="0.35">
      <c r="E6044" t="s">
        <v>30730</v>
      </c>
    </row>
    <row r="6045" spans="5:5" x14ac:dyDescent="0.35">
      <c r="E6045" t="s">
        <v>31415</v>
      </c>
    </row>
    <row r="6046" spans="5:5" x14ac:dyDescent="0.35">
      <c r="E6046" t="s">
        <v>31961</v>
      </c>
    </row>
    <row r="6047" spans="5:5" x14ac:dyDescent="0.35">
      <c r="E6047" t="s">
        <v>23669</v>
      </c>
    </row>
    <row r="6048" spans="5:5" x14ac:dyDescent="0.35">
      <c r="E6048" t="s">
        <v>31287</v>
      </c>
    </row>
    <row r="6049" spans="5:5" x14ac:dyDescent="0.35">
      <c r="E6049" t="s">
        <v>18356</v>
      </c>
    </row>
    <row r="6050" spans="5:5" x14ac:dyDescent="0.35">
      <c r="E6050" t="s">
        <v>31130</v>
      </c>
    </row>
    <row r="6051" spans="5:5" x14ac:dyDescent="0.35">
      <c r="E6051" t="s">
        <v>23546</v>
      </c>
    </row>
    <row r="6052" spans="5:5" x14ac:dyDescent="0.35">
      <c r="E6052" t="s">
        <v>31358</v>
      </c>
    </row>
    <row r="6053" spans="5:5" x14ac:dyDescent="0.35">
      <c r="E6053" t="s">
        <v>31445</v>
      </c>
    </row>
    <row r="6054" spans="5:5" x14ac:dyDescent="0.35">
      <c r="E6054" t="s">
        <v>5298</v>
      </c>
    </row>
    <row r="6055" spans="5:5" x14ac:dyDescent="0.35">
      <c r="E6055" t="s">
        <v>3270</v>
      </c>
    </row>
    <row r="6056" spans="5:5" x14ac:dyDescent="0.35">
      <c r="E6056" t="s">
        <v>21349</v>
      </c>
    </row>
    <row r="6057" spans="5:5" x14ac:dyDescent="0.35">
      <c r="E6057" t="s">
        <v>22546</v>
      </c>
    </row>
    <row r="6058" spans="5:5" x14ac:dyDescent="0.35">
      <c r="E6058" t="s">
        <v>5079</v>
      </c>
    </row>
    <row r="6059" spans="5:5" x14ac:dyDescent="0.35">
      <c r="E6059" t="s">
        <v>22418</v>
      </c>
    </row>
    <row r="6060" spans="5:5" x14ac:dyDescent="0.35">
      <c r="E6060" t="s">
        <v>31294</v>
      </c>
    </row>
    <row r="6061" spans="5:5" x14ac:dyDescent="0.35">
      <c r="E6061" t="s">
        <v>28917</v>
      </c>
    </row>
    <row r="6062" spans="5:5" x14ac:dyDescent="0.35">
      <c r="E6062" t="s">
        <v>5545</v>
      </c>
    </row>
    <row r="6063" spans="5:5" x14ac:dyDescent="0.35">
      <c r="E6063" t="s">
        <v>5404</v>
      </c>
    </row>
    <row r="6064" spans="5:5" x14ac:dyDescent="0.35">
      <c r="E6064" t="s">
        <v>18172</v>
      </c>
    </row>
    <row r="6065" spans="5:5" x14ac:dyDescent="0.35">
      <c r="E6065" t="s">
        <v>30780</v>
      </c>
    </row>
    <row r="6066" spans="5:5" x14ac:dyDescent="0.35">
      <c r="E6066" t="s">
        <v>189</v>
      </c>
    </row>
    <row r="6067" spans="5:5" x14ac:dyDescent="0.35">
      <c r="E6067" t="s">
        <v>16960</v>
      </c>
    </row>
    <row r="6068" spans="5:5" x14ac:dyDescent="0.35">
      <c r="E6068" t="s">
        <v>5983</v>
      </c>
    </row>
    <row r="6069" spans="5:5" x14ac:dyDescent="0.35">
      <c r="E6069" t="s">
        <v>874</v>
      </c>
    </row>
    <row r="6070" spans="5:5" x14ac:dyDescent="0.35">
      <c r="E6070" t="s">
        <v>25971</v>
      </c>
    </row>
    <row r="6071" spans="5:5" x14ac:dyDescent="0.35">
      <c r="E6071" t="s">
        <v>5822</v>
      </c>
    </row>
    <row r="6072" spans="5:5" x14ac:dyDescent="0.35">
      <c r="E6072" t="s">
        <v>16983</v>
      </c>
    </row>
    <row r="6073" spans="5:5" x14ac:dyDescent="0.35">
      <c r="E6073" t="s">
        <v>22414</v>
      </c>
    </row>
    <row r="6074" spans="5:5" x14ac:dyDescent="0.35">
      <c r="E6074" t="s">
        <v>30707</v>
      </c>
    </row>
    <row r="6075" spans="5:5" x14ac:dyDescent="0.35">
      <c r="E6075" t="s">
        <v>30796</v>
      </c>
    </row>
    <row r="6076" spans="5:5" x14ac:dyDescent="0.35">
      <c r="E6076" t="s">
        <v>5885</v>
      </c>
    </row>
    <row r="6077" spans="5:5" x14ac:dyDescent="0.35">
      <c r="E6077" t="s">
        <v>5538</v>
      </c>
    </row>
    <row r="6078" spans="5:5" x14ac:dyDescent="0.35">
      <c r="E6078" t="s">
        <v>21032</v>
      </c>
    </row>
    <row r="6079" spans="5:5" x14ac:dyDescent="0.35">
      <c r="E6079" t="s">
        <v>24205</v>
      </c>
    </row>
    <row r="6080" spans="5:5" x14ac:dyDescent="0.35">
      <c r="E6080" t="s">
        <v>27597</v>
      </c>
    </row>
    <row r="6081" spans="5:5" x14ac:dyDescent="0.35">
      <c r="E6081" t="s">
        <v>27599</v>
      </c>
    </row>
    <row r="6082" spans="5:5" x14ac:dyDescent="0.35">
      <c r="E6082" t="s">
        <v>20080</v>
      </c>
    </row>
    <row r="6083" spans="5:5" x14ac:dyDescent="0.35">
      <c r="E6083" t="s">
        <v>2452</v>
      </c>
    </row>
    <row r="6084" spans="5:5" x14ac:dyDescent="0.35">
      <c r="E6084" t="s">
        <v>22671</v>
      </c>
    </row>
    <row r="6085" spans="5:5" x14ac:dyDescent="0.35">
      <c r="E6085" t="s">
        <v>21565</v>
      </c>
    </row>
    <row r="6086" spans="5:5" x14ac:dyDescent="0.35">
      <c r="E6086" t="s">
        <v>21259</v>
      </c>
    </row>
    <row r="6087" spans="5:5" x14ac:dyDescent="0.35">
      <c r="E6087" t="s">
        <v>8413</v>
      </c>
    </row>
    <row r="6088" spans="5:5" x14ac:dyDescent="0.35">
      <c r="E6088" t="s">
        <v>28757</v>
      </c>
    </row>
    <row r="6089" spans="5:5" x14ac:dyDescent="0.35">
      <c r="E6089" t="s">
        <v>6630</v>
      </c>
    </row>
    <row r="6090" spans="5:5" x14ac:dyDescent="0.35">
      <c r="E6090" t="s">
        <v>31989</v>
      </c>
    </row>
    <row r="6091" spans="5:5" x14ac:dyDescent="0.35">
      <c r="E6091" t="s">
        <v>157</v>
      </c>
    </row>
    <row r="6092" spans="5:5" x14ac:dyDescent="0.35">
      <c r="E6092" t="s">
        <v>31402</v>
      </c>
    </row>
    <row r="6093" spans="5:5" x14ac:dyDescent="0.35">
      <c r="E6093" t="s">
        <v>21363</v>
      </c>
    </row>
    <row r="6094" spans="5:5" x14ac:dyDescent="0.35">
      <c r="E6094" t="s">
        <v>21473</v>
      </c>
    </row>
    <row r="6095" spans="5:5" x14ac:dyDescent="0.35">
      <c r="E6095" t="s">
        <v>18948</v>
      </c>
    </row>
    <row r="6096" spans="5:5" x14ac:dyDescent="0.35">
      <c r="E6096" t="s">
        <v>193</v>
      </c>
    </row>
    <row r="6097" spans="5:5" x14ac:dyDescent="0.35">
      <c r="E6097" t="s">
        <v>16880</v>
      </c>
    </row>
    <row r="6098" spans="5:5" x14ac:dyDescent="0.35">
      <c r="E6098" t="s">
        <v>7911</v>
      </c>
    </row>
    <row r="6099" spans="5:5" x14ac:dyDescent="0.35">
      <c r="E6099" t="s">
        <v>20903</v>
      </c>
    </row>
    <row r="6100" spans="5:5" x14ac:dyDescent="0.35">
      <c r="E6100" t="s">
        <v>22675</v>
      </c>
    </row>
    <row r="6101" spans="5:5" x14ac:dyDescent="0.35">
      <c r="E6101" t="s">
        <v>30703</v>
      </c>
    </row>
    <row r="6102" spans="5:5" x14ac:dyDescent="0.35">
      <c r="E6102" t="s">
        <v>30750</v>
      </c>
    </row>
    <row r="6103" spans="5:5" x14ac:dyDescent="0.35">
      <c r="E6103" t="s">
        <v>18375</v>
      </c>
    </row>
    <row r="6104" spans="5:5" x14ac:dyDescent="0.35">
      <c r="E6104" t="s">
        <v>23446</v>
      </c>
    </row>
    <row r="6105" spans="5:5" x14ac:dyDescent="0.35">
      <c r="E6105" t="s">
        <v>31182</v>
      </c>
    </row>
    <row r="6106" spans="5:5" x14ac:dyDescent="0.35">
      <c r="E6106" t="s">
        <v>20317</v>
      </c>
    </row>
    <row r="6107" spans="5:5" x14ac:dyDescent="0.35">
      <c r="E6107" t="s">
        <v>15302</v>
      </c>
    </row>
    <row r="6108" spans="5:5" x14ac:dyDescent="0.35">
      <c r="E6108" t="s">
        <v>16839</v>
      </c>
    </row>
    <row r="6109" spans="5:5" x14ac:dyDescent="0.35">
      <c r="E6109" t="s">
        <v>3902</v>
      </c>
    </row>
    <row r="6110" spans="5:5" x14ac:dyDescent="0.35">
      <c r="E6110" t="s">
        <v>31136</v>
      </c>
    </row>
    <row r="6111" spans="5:5" x14ac:dyDescent="0.35">
      <c r="E6111" t="s">
        <v>5736</v>
      </c>
    </row>
    <row r="6112" spans="5:5" x14ac:dyDescent="0.35">
      <c r="E6112" t="s">
        <v>23543</v>
      </c>
    </row>
    <row r="6113" spans="5:5" x14ac:dyDescent="0.35">
      <c r="E6113" t="s">
        <v>3118</v>
      </c>
    </row>
    <row r="6114" spans="5:5" x14ac:dyDescent="0.35">
      <c r="E6114" t="s">
        <v>16416</v>
      </c>
    </row>
    <row r="6115" spans="5:5" x14ac:dyDescent="0.35">
      <c r="E6115" t="s">
        <v>31279</v>
      </c>
    </row>
    <row r="6116" spans="5:5" x14ac:dyDescent="0.35">
      <c r="E6116" t="s">
        <v>23273</v>
      </c>
    </row>
    <row r="6117" spans="5:5" x14ac:dyDescent="0.35">
      <c r="E6117" t="s">
        <v>28330</v>
      </c>
    </row>
    <row r="6118" spans="5:5" x14ac:dyDescent="0.35">
      <c r="E6118" t="s">
        <v>22643</v>
      </c>
    </row>
    <row r="6119" spans="5:5" x14ac:dyDescent="0.35">
      <c r="E6119" t="s">
        <v>22528</v>
      </c>
    </row>
    <row r="6120" spans="5:5" x14ac:dyDescent="0.35">
      <c r="E6120" t="s">
        <v>20950</v>
      </c>
    </row>
    <row r="6121" spans="5:5" x14ac:dyDescent="0.35">
      <c r="E6121" t="s">
        <v>3732</v>
      </c>
    </row>
    <row r="6122" spans="5:5" x14ac:dyDescent="0.35">
      <c r="E6122" t="s">
        <v>20273</v>
      </c>
    </row>
    <row r="6123" spans="5:5" x14ac:dyDescent="0.35">
      <c r="E6123" t="s">
        <v>20957</v>
      </c>
    </row>
    <row r="6124" spans="5:5" x14ac:dyDescent="0.35">
      <c r="E6124" t="s">
        <v>4016</v>
      </c>
    </row>
    <row r="6125" spans="5:5" x14ac:dyDescent="0.35">
      <c r="E6125" t="s">
        <v>18239</v>
      </c>
    </row>
    <row r="6126" spans="5:5" x14ac:dyDescent="0.35">
      <c r="E6126" t="s">
        <v>20393</v>
      </c>
    </row>
    <row r="6127" spans="5:5" x14ac:dyDescent="0.35">
      <c r="E6127" t="s">
        <v>17109</v>
      </c>
    </row>
    <row r="6128" spans="5:5" x14ac:dyDescent="0.35">
      <c r="E6128" t="s">
        <v>21563</v>
      </c>
    </row>
    <row r="6129" spans="5:5" x14ac:dyDescent="0.35">
      <c r="E6129" t="s">
        <v>7217</v>
      </c>
    </row>
    <row r="6130" spans="5:5" x14ac:dyDescent="0.35">
      <c r="E6130" t="s">
        <v>8140</v>
      </c>
    </row>
    <row r="6131" spans="5:5" x14ac:dyDescent="0.35">
      <c r="E6131" t="s">
        <v>7885</v>
      </c>
    </row>
    <row r="6132" spans="5:5" x14ac:dyDescent="0.35">
      <c r="E6132" t="s">
        <v>7950</v>
      </c>
    </row>
    <row r="6133" spans="5:5" x14ac:dyDescent="0.35">
      <c r="E6133" t="s">
        <v>7951</v>
      </c>
    </row>
    <row r="6134" spans="5:5" x14ac:dyDescent="0.35">
      <c r="E6134" t="s">
        <v>7956</v>
      </c>
    </row>
    <row r="6135" spans="5:5" x14ac:dyDescent="0.35">
      <c r="E6135" t="s">
        <v>6512</v>
      </c>
    </row>
    <row r="6136" spans="5:5" x14ac:dyDescent="0.35">
      <c r="E6136" t="s">
        <v>8305</v>
      </c>
    </row>
    <row r="6137" spans="5:5" x14ac:dyDescent="0.35">
      <c r="E6137" t="s">
        <v>16708</v>
      </c>
    </row>
    <row r="6138" spans="5:5" x14ac:dyDescent="0.35">
      <c r="E6138" t="s">
        <v>20325</v>
      </c>
    </row>
    <row r="6139" spans="5:5" x14ac:dyDescent="0.35">
      <c r="E6139" t="s">
        <v>17045</v>
      </c>
    </row>
    <row r="6140" spans="5:5" x14ac:dyDescent="0.35">
      <c r="E6140" t="s">
        <v>3820</v>
      </c>
    </row>
    <row r="6141" spans="5:5" x14ac:dyDescent="0.35">
      <c r="E6141" t="s">
        <v>1278</v>
      </c>
    </row>
    <row r="6142" spans="5:5" x14ac:dyDescent="0.35">
      <c r="E6142" t="s">
        <v>5886</v>
      </c>
    </row>
    <row r="6143" spans="5:5" x14ac:dyDescent="0.35">
      <c r="E6143" t="s">
        <v>26063</v>
      </c>
    </row>
    <row r="6144" spans="5:5" x14ac:dyDescent="0.35">
      <c r="E6144" t="s">
        <v>163</v>
      </c>
    </row>
    <row r="6145" spans="5:5" x14ac:dyDescent="0.35">
      <c r="E6145" t="s">
        <v>8369</v>
      </c>
    </row>
    <row r="6146" spans="5:5" x14ac:dyDescent="0.35">
      <c r="E6146" t="s">
        <v>31112</v>
      </c>
    </row>
    <row r="6147" spans="5:5" x14ac:dyDescent="0.35">
      <c r="E6147" t="s">
        <v>15109</v>
      </c>
    </row>
    <row r="6148" spans="5:5" x14ac:dyDescent="0.35">
      <c r="E6148" t="s">
        <v>3133</v>
      </c>
    </row>
    <row r="6149" spans="5:5" x14ac:dyDescent="0.35">
      <c r="E6149" t="s">
        <v>10239</v>
      </c>
    </row>
    <row r="6150" spans="5:5" x14ac:dyDescent="0.35">
      <c r="E6150" t="s">
        <v>3327</v>
      </c>
    </row>
    <row r="6151" spans="5:5" x14ac:dyDescent="0.35">
      <c r="E6151" t="s">
        <v>21689</v>
      </c>
    </row>
    <row r="6152" spans="5:5" x14ac:dyDescent="0.35">
      <c r="E6152" t="s">
        <v>20055</v>
      </c>
    </row>
    <row r="6153" spans="5:5" x14ac:dyDescent="0.35">
      <c r="E6153" t="s">
        <v>31392</v>
      </c>
    </row>
    <row r="6154" spans="5:5" x14ac:dyDescent="0.35">
      <c r="E6154" t="s">
        <v>16546</v>
      </c>
    </row>
    <row r="6155" spans="5:5" x14ac:dyDescent="0.35">
      <c r="E6155" t="s">
        <v>3873</v>
      </c>
    </row>
    <row r="6156" spans="5:5" x14ac:dyDescent="0.35">
      <c r="E6156" t="s">
        <v>17902</v>
      </c>
    </row>
    <row r="6157" spans="5:5" x14ac:dyDescent="0.35">
      <c r="E6157" t="s">
        <v>27459</v>
      </c>
    </row>
    <row r="6158" spans="5:5" x14ac:dyDescent="0.35">
      <c r="E6158" t="s">
        <v>6523</v>
      </c>
    </row>
    <row r="6159" spans="5:5" x14ac:dyDescent="0.35">
      <c r="E6159" t="s">
        <v>22670</v>
      </c>
    </row>
    <row r="6160" spans="5:5" x14ac:dyDescent="0.35">
      <c r="E6160" t="s">
        <v>17252</v>
      </c>
    </row>
    <row r="6161" spans="5:5" x14ac:dyDescent="0.35">
      <c r="E6161" t="s">
        <v>20087</v>
      </c>
    </row>
    <row r="6162" spans="5:5" x14ac:dyDescent="0.35">
      <c r="E6162" t="s">
        <v>2171</v>
      </c>
    </row>
    <row r="6163" spans="5:5" x14ac:dyDescent="0.35">
      <c r="E6163" t="s">
        <v>5611</v>
      </c>
    </row>
    <row r="6164" spans="5:5" x14ac:dyDescent="0.35">
      <c r="E6164" t="s">
        <v>5784</v>
      </c>
    </row>
    <row r="6165" spans="5:5" x14ac:dyDescent="0.35">
      <c r="E6165" t="s">
        <v>7317</v>
      </c>
    </row>
    <row r="6166" spans="5:5" x14ac:dyDescent="0.35">
      <c r="E6166" t="s">
        <v>21545</v>
      </c>
    </row>
    <row r="6167" spans="5:5" x14ac:dyDescent="0.35">
      <c r="E6167" t="s">
        <v>5749</v>
      </c>
    </row>
    <row r="6168" spans="5:5" x14ac:dyDescent="0.35">
      <c r="E6168" t="s">
        <v>7661</v>
      </c>
    </row>
    <row r="6169" spans="5:5" x14ac:dyDescent="0.35">
      <c r="E6169" t="s">
        <v>3773</v>
      </c>
    </row>
    <row r="6170" spans="5:5" x14ac:dyDescent="0.35">
      <c r="E6170" t="s">
        <v>7909</v>
      </c>
    </row>
    <row r="6171" spans="5:5" x14ac:dyDescent="0.35">
      <c r="E6171" t="s">
        <v>5418</v>
      </c>
    </row>
    <row r="6172" spans="5:5" x14ac:dyDescent="0.35">
      <c r="E6172" t="s">
        <v>5499</v>
      </c>
    </row>
    <row r="6173" spans="5:5" x14ac:dyDescent="0.35">
      <c r="E6173" t="s">
        <v>22553</v>
      </c>
    </row>
    <row r="6174" spans="5:5" x14ac:dyDescent="0.35">
      <c r="E6174" t="s">
        <v>21307</v>
      </c>
    </row>
    <row r="6175" spans="5:5" x14ac:dyDescent="0.35">
      <c r="E6175" t="s">
        <v>3302</v>
      </c>
    </row>
    <row r="6176" spans="5:5" x14ac:dyDescent="0.35">
      <c r="E6176" t="s">
        <v>8383</v>
      </c>
    </row>
    <row r="6177" spans="5:5" x14ac:dyDescent="0.35">
      <c r="E6177" t="s">
        <v>22454</v>
      </c>
    </row>
    <row r="6178" spans="5:5" x14ac:dyDescent="0.35">
      <c r="E6178" t="s">
        <v>3070</v>
      </c>
    </row>
    <row r="6179" spans="5:5" x14ac:dyDescent="0.35">
      <c r="E6179" t="s">
        <v>5603</v>
      </c>
    </row>
    <row r="6180" spans="5:5" x14ac:dyDescent="0.35">
      <c r="E6180" t="s">
        <v>7876</v>
      </c>
    </row>
    <row r="6181" spans="5:5" x14ac:dyDescent="0.35">
      <c r="E6181" t="s">
        <v>3718</v>
      </c>
    </row>
    <row r="6182" spans="5:5" x14ac:dyDescent="0.35">
      <c r="E6182" t="s">
        <v>3914</v>
      </c>
    </row>
    <row r="6183" spans="5:5" x14ac:dyDescent="0.35">
      <c r="E6183" t="s">
        <v>5807</v>
      </c>
    </row>
    <row r="6184" spans="5:5" x14ac:dyDescent="0.35">
      <c r="E6184" t="s">
        <v>6696</v>
      </c>
    </row>
    <row r="6185" spans="5:5" x14ac:dyDescent="0.35">
      <c r="E6185" t="s">
        <v>6726</v>
      </c>
    </row>
    <row r="6186" spans="5:5" x14ac:dyDescent="0.35">
      <c r="E6186" t="s">
        <v>6885</v>
      </c>
    </row>
    <row r="6187" spans="5:5" x14ac:dyDescent="0.35">
      <c r="E6187" t="s">
        <v>6886</v>
      </c>
    </row>
    <row r="6188" spans="5:5" x14ac:dyDescent="0.35">
      <c r="E6188" t="s">
        <v>6890</v>
      </c>
    </row>
    <row r="6189" spans="5:5" x14ac:dyDescent="0.35">
      <c r="E6189" t="s">
        <v>6891</v>
      </c>
    </row>
    <row r="6190" spans="5:5" x14ac:dyDescent="0.35">
      <c r="E6190" t="s">
        <v>6892</v>
      </c>
    </row>
    <row r="6191" spans="5:5" x14ac:dyDescent="0.35">
      <c r="E6191" t="s">
        <v>6897</v>
      </c>
    </row>
    <row r="6192" spans="5:5" x14ac:dyDescent="0.35">
      <c r="E6192" t="s">
        <v>6898</v>
      </c>
    </row>
    <row r="6193" spans="5:5" x14ac:dyDescent="0.35">
      <c r="E6193" t="s">
        <v>6927</v>
      </c>
    </row>
    <row r="6194" spans="5:5" x14ac:dyDescent="0.35">
      <c r="E6194" t="s">
        <v>6944</v>
      </c>
    </row>
    <row r="6195" spans="5:5" x14ac:dyDescent="0.35">
      <c r="E6195" t="s">
        <v>8300</v>
      </c>
    </row>
    <row r="6196" spans="5:5" x14ac:dyDescent="0.35">
      <c r="E6196" t="s">
        <v>10868</v>
      </c>
    </row>
    <row r="6197" spans="5:5" x14ac:dyDescent="0.35">
      <c r="E6197" t="s">
        <v>10883</v>
      </c>
    </row>
    <row r="6198" spans="5:5" x14ac:dyDescent="0.35">
      <c r="E6198" t="s">
        <v>10928</v>
      </c>
    </row>
    <row r="6199" spans="5:5" x14ac:dyDescent="0.35">
      <c r="E6199" t="s">
        <v>11019</v>
      </c>
    </row>
    <row r="6200" spans="5:5" x14ac:dyDescent="0.35">
      <c r="E6200" t="s">
        <v>11043</v>
      </c>
    </row>
    <row r="6201" spans="5:5" x14ac:dyDescent="0.35">
      <c r="E6201" t="s">
        <v>11077</v>
      </c>
    </row>
    <row r="6202" spans="5:5" x14ac:dyDescent="0.35">
      <c r="E6202" t="s">
        <v>11215</v>
      </c>
    </row>
    <row r="6203" spans="5:5" x14ac:dyDescent="0.35">
      <c r="E6203" t="s">
        <v>11228</v>
      </c>
    </row>
    <row r="6204" spans="5:5" x14ac:dyDescent="0.35">
      <c r="E6204" t="s">
        <v>11249</v>
      </c>
    </row>
    <row r="6205" spans="5:5" x14ac:dyDescent="0.35">
      <c r="E6205" t="s">
        <v>11307</v>
      </c>
    </row>
    <row r="6206" spans="5:5" x14ac:dyDescent="0.35">
      <c r="E6206" t="s">
        <v>11340</v>
      </c>
    </row>
    <row r="6207" spans="5:5" x14ac:dyDescent="0.35">
      <c r="E6207" t="s">
        <v>11384</v>
      </c>
    </row>
    <row r="6208" spans="5:5" x14ac:dyDescent="0.35">
      <c r="E6208" t="s">
        <v>11438</v>
      </c>
    </row>
    <row r="6209" spans="5:5" x14ac:dyDescent="0.35">
      <c r="E6209" t="s">
        <v>11443</v>
      </c>
    </row>
    <row r="6210" spans="5:5" x14ac:dyDescent="0.35">
      <c r="E6210" t="s">
        <v>11519</v>
      </c>
    </row>
    <row r="6211" spans="5:5" x14ac:dyDescent="0.35">
      <c r="E6211" t="s">
        <v>11609</v>
      </c>
    </row>
    <row r="6212" spans="5:5" x14ac:dyDescent="0.35">
      <c r="E6212" t="s">
        <v>11620</v>
      </c>
    </row>
    <row r="6213" spans="5:5" x14ac:dyDescent="0.35">
      <c r="E6213" t="s">
        <v>11631</v>
      </c>
    </row>
    <row r="6214" spans="5:5" x14ac:dyDescent="0.35">
      <c r="E6214" t="s">
        <v>11642</v>
      </c>
    </row>
    <row r="6215" spans="5:5" x14ac:dyDescent="0.35">
      <c r="E6215" t="s">
        <v>11682</v>
      </c>
    </row>
    <row r="6216" spans="5:5" x14ac:dyDescent="0.35">
      <c r="E6216" t="s">
        <v>11690</v>
      </c>
    </row>
    <row r="6217" spans="5:5" x14ac:dyDescent="0.35">
      <c r="E6217" t="s">
        <v>11769</v>
      </c>
    </row>
    <row r="6218" spans="5:5" x14ac:dyDescent="0.35">
      <c r="E6218" t="s">
        <v>11896</v>
      </c>
    </row>
    <row r="6219" spans="5:5" x14ac:dyDescent="0.35">
      <c r="E6219" t="s">
        <v>11923</v>
      </c>
    </row>
    <row r="6220" spans="5:5" x14ac:dyDescent="0.35">
      <c r="E6220" t="s">
        <v>12084</v>
      </c>
    </row>
    <row r="6221" spans="5:5" x14ac:dyDescent="0.35">
      <c r="E6221" t="s">
        <v>12170</v>
      </c>
    </row>
    <row r="6222" spans="5:5" x14ac:dyDescent="0.35">
      <c r="E6222" t="s">
        <v>12208</v>
      </c>
    </row>
    <row r="6223" spans="5:5" x14ac:dyDescent="0.35">
      <c r="E6223" t="s">
        <v>12252</v>
      </c>
    </row>
    <row r="6224" spans="5:5" x14ac:dyDescent="0.35">
      <c r="E6224" t="s">
        <v>12272</v>
      </c>
    </row>
    <row r="6225" spans="5:5" x14ac:dyDescent="0.35">
      <c r="E6225" t="s">
        <v>12287</v>
      </c>
    </row>
    <row r="6226" spans="5:5" x14ac:dyDescent="0.35">
      <c r="E6226" t="s">
        <v>12302</v>
      </c>
    </row>
    <row r="6227" spans="5:5" x14ac:dyDescent="0.35">
      <c r="E6227" t="s">
        <v>12373</v>
      </c>
    </row>
    <row r="6228" spans="5:5" x14ac:dyDescent="0.35">
      <c r="E6228" t="s">
        <v>12631</v>
      </c>
    </row>
    <row r="6229" spans="5:5" x14ac:dyDescent="0.35">
      <c r="E6229" t="s">
        <v>12643</v>
      </c>
    </row>
    <row r="6230" spans="5:5" x14ac:dyDescent="0.35">
      <c r="E6230" t="s">
        <v>12696</v>
      </c>
    </row>
    <row r="6231" spans="5:5" x14ac:dyDescent="0.35">
      <c r="E6231" t="s">
        <v>12781</v>
      </c>
    </row>
    <row r="6232" spans="5:5" x14ac:dyDescent="0.35">
      <c r="E6232" t="s">
        <v>12876</v>
      </c>
    </row>
    <row r="6233" spans="5:5" x14ac:dyDescent="0.35">
      <c r="E6233" t="s">
        <v>15193</v>
      </c>
    </row>
    <row r="6234" spans="5:5" x14ac:dyDescent="0.35">
      <c r="E6234" t="s">
        <v>16985</v>
      </c>
    </row>
    <row r="6235" spans="5:5" x14ac:dyDescent="0.35">
      <c r="E6235" t="s">
        <v>16988</v>
      </c>
    </row>
    <row r="6236" spans="5:5" x14ac:dyDescent="0.35">
      <c r="E6236" t="s">
        <v>16990</v>
      </c>
    </row>
    <row r="6237" spans="5:5" x14ac:dyDescent="0.35">
      <c r="E6237" t="s">
        <v>17468</v>
      </c>
    </row>
    <row r="6238" spans="5:5" x14ac:dyDescent="0.35">
      <c r="E6238" t="s">
        <v>17471</v>
      </c>
    </row>
    <row r="6239" spans="5:5" x14ac:dyDescent="0.35">
      <c r="E6239" t="s">
        <v>17985</v>
      </c>
    </row>
    <row r="6240" spans="5:5" x14ac:dyDescent="0.35">
      <c r="E6240" t="s">
        <v>21451</v>
      </c>
    </row>
    <row r="6241" spans="5:5" x14ac:dyDescent="0.35">
      <c r="E6241" t="s">
        <v>23857</v>
      </c>
    </row>
    <row r="6242" spans="5:5" x14ac:dyDescent="0.35">
      <c r="E6242" t="s">
        <v>28956</v>
      </c>
    </row>
    <row r="6243" spans="5:5" x14ac:dyDescent="0.35">
      <c r="E6243" t="s">
        <v>28966</v>
      </c>
    </row>
    <row r="6244" spans="5:5" x14ac:dyDescent="0.35">
      <c r="E6244" t="s">
        <v>28971</v>
      </c>
    </row>
    <row r="6245" spans="5:5" x14ac:dyDescent="0.35">
      <c r="E6245" t="s">
        <v>28976</v>
      </c>
    </row>
    <row r="6246" spans="5:5" x14ac:dyDescent="0.35">
      <c r="E6246" t="s">
        <v>28986</v>
      </c>
    </row>
    <row r="6247" spans="5:5" x14ac:dyDescent="0.35">
      <c r="E6247" t="s">
        <v>29001</v>
      </c>
    </row>
    <row r="6248" spans="5:5" x14ac:dyDescent="0.35">
      <c r="E6248" t="s">
        <v>29011</v>
      </c>
    </row>
    <row r="6249" spans="5:5" x14ac:dyDescent="0.35">
      <c r="E6249" t="s">
        <v>29016</v>
      </c>
    </row>
    <row r="6250" spans="5:5" x14ac:dyDescent="0.35">
      <c r="E6250" t="s">
        <v>29017</v>
      </c>
    </row>
    <row r="6251" spans="5:5" x14ac:dyDescent="0.35">
      <c r="E6251" t="s">
        <v>29022</v>
      </c>
    </row>
    <row r="6252" spans="5:5" x14ac:dyDescent="0.35">
      <c r="E6252" t="s">
        <v>29027</v>
      </c>
    </row>
    <row r="6253" spans="5:5" x14ac:dyDescent="0.35">
      <c r="E6253" t="s">
        <v>29029</v>
      </c>
    </row>
    <row r="6254" spans="5:5" x14ac:dyDescent="0.35">
      <c r="E6254" t="s">
        <v>29030</v>
      </c>
    </row>
    <row r="6255" spans="5:5" x14ac:dyDescent="0.35">
      <c r="E6255" t="s">
        <v>29046</v>
      </c>
    </row>
    <row r="6256" spans="5:5" x14ac:dyDescent="0.35">
      <c r="E6256" t="s">
        <v>29051</v>
      </c>
    </row>
    <row r="6257" spans="5:5" x14ac:dyDescent="0.35">
      <c r="E6257" t="s">
        <v>29056</v>
      </c>
    </row>
    <row r="6258" spans="5:5" x14ac:dyDescent="0.35">
      <c r="E6258" t="s">
        <v>29061</v>
      </c>
    </row>
    <row r="6259" spans="5:5" x14ac:dyDescent="0.35">
      <c r="E6259" t="s">
        <v>29062</v>
      </c>
    </row>
    <row r="6260" spans="5:5" x14ac:dyDescent="0.35">
      <c r="E6260" t="s">
        <v>29067</v>
      </c>
    </row>
    <row r="6261" spans="5:5" x14ac:dyDescent="0.35">
      <c r="E6261" t="s">
        <v>29148</v>
      </c>
    </row>
    <row r="6262" spans="5:5" x14ac:dyDescent="0.35">
      <c r="E6262" t="s">
        <v>30339</v>
      </c>
    </row>
    <row r="6263" spans="5:5" x14ac:dyDescent="0.35">
      <c r="E6263" t="s">
        <v>31102</v>
      </c>
    </row>
    <row r="6264" spans="5:5" x14ac:dyDescent="0.35">
      <c r="E6264" t="s">
        <v>31172</v>
      </c>
    </row>
    <row r="6265" spans="5:5" x14ac:dyDescent="0.35">
      <c r="E6265" t="s">
        <v>31257</v>
      </c>
    </row>
    <row r="6266" spans="5:5" x14ac:dyDescent="0.35">
      <c r="E6266" t="s">
        <v>31537</v>
      </c>
    </row>
    <row r="6267" spans="5:5" x14ac:dyDescent="0.35">
      <c r="E6267" t="s">
        <v>5497</v>
      </c>
    </row>
    <row r="6268" spans="5:5" x14ac:dyDescent="0.35">
      <c r="E6268" t="s">
        <v>17038</v>
      </c>
    </row>
    <row r="6269" spans="5:5" x14ac:dyDescent="0.35">
      <c r="E6269" t="s">
        <v>20927</v>
      </c>
    </row>
    <row r="6270" spans="5:5" x14ac:dyDescent="0.35">
      <c r="E6270" t="s">
        <v>19888</v>
      </c>
    </row>
    <row r="6271" spans="5:5" x14ac:dyDescent="0.35">
      <c r="E6271" t="s">
        <v>27271</v>
      </c>
    </row>
    <row r="6272" spans="5:5" x14ac:dyDescent="0.35">
      <c r="E6272" t="s">
        <v>11078</v>
      </c>
    </row>
    <row r="6273" spans="5:5" x14ac:dyDescent="0.35">
      <c r="E6273" t="s">
        <v>11111</v>
      </c>
    </row>
    <row r="6274" spans="5:5" x14ac:dyDescent="0.35">
      <c r="E6274" t="s">
        <v>11217</v>
      </c>
    </row>
    <row r="6275" spans="5:5" x14ac:dyDescent="0.35">
      <c r="E6275" t="s">
        <v>12701</v>
      </c>
    </row>
    <row r="6276" spans="5:5" x14ac:dyDescent="0.35">
      <c r="E6276" t="s">
        <v>24143</v>
      </c>
    </row>
    <row r="6277" spans="5:5" x14ac:dyDescent="0.35">
      <c r="E6277" t="s">
        <v>11639</v>
      </c>
    </row>
    <row r="6278" spans="5:5" x14ac:dyDescent="0.35">
      <c r="E6278" t="s">
        <v>29277</v>
      </c>
    </row>
    <row r="6279" spans="5:5" x14ac:dyDescent="0.35">
      <c r="E6279" t="s">
        <v>11890</v>
      </c>
    </row>
    <row r="6280" spans="5:5" x14ac:dyDescent="0.35">
      <c r="E6280" t="s">
        <v>30247</v>
      </c>
    </row>
    <row r="6281" spans="5:5" x14ac:dyDescent="0.35">
      <c r="E6281" t="s">
        <v>5122</v>
      </c>
    </row>
    <row r="6282" spans="5:5" x14ac:dyDescent="0.35">
      <c r="E6282" t="s">
        <v>12106</v>
      </c>
    </row>
    <row r="6283" spans="5:5" x14ac:dyDescent="0.35">
      <c r="E6283" t="s">
        <v>32004</v>
      </c>
    </row>
    <row r="6284" spans="5:5" x14ac:dyDescent="0.35">
      <c r="E6284" t="s">
        <v>20346</v>
      </c>
    </row>
    <row r="6285" spans="5:5" x14ac:dyDescent="0.35">
      <c r="E6285" t="s">
        <v>152</v>
      </c>
    </row>
    <row r="6286" spans="5:5" x14ac:dyDescent="0.35">
      <c r="E6286" t="s">
        <v>10969</v>
      </c>
    </row>
    <row r="6287" spans="5:5" x14ac:dyDescent="0.35">
      <c r="E6287" t="s">
        <v>31375</v>
      </c>
    </row>
    <row r="6288" spans="5:5" x14ac:dyDescent="0.35">
      <c r="E6288" t="s">
        <v>21367</v>
      </c>
    </row>
    <row r="6289" spans="5:5" x14ac:dyDescent="0.35">
      <c r="E6289" t="s">
        <v>21361</v>
      </c>
    </row>
    <row r="6290" spans="5:5" x14ac:dyDescent="0.35">
      <c r="E6290" t="s">
        <v>23892</v>
      </c>
    </row>
    <row r="6291" spans="5:5" x14ac:dyDescent="0.35">
      <c r="E6291" t="s">
        <v>30719</v>
      </c>
    </row>
    <row r="6292" spans="5:5" x14ac:dyDescent="0.35">
      <c r="E6292" t="s">
        <v>26194</v>
      </c>
    </row>
    <row r="6293" spans="5:5" x14ac:dyDescent="0.35">
      <c r="E6293" t="s">
        <v>5334</v>
      </c>
    </row>
    <row r="6294" spans="5:5" x14ac:dyDescent="0.35">
      <c r="E6294" t="s">
        <v>17076</v>
      </c>
    </row>
    <row r="6295" spans="5:5" x14ac:dyDescent="0.35">
      <c r="E6295" t="s">
        <v>24569</v>
      </c>
    </row>
    <row r="6296" spans="5:5" x14ac:dyDescent="0.35">
      <c r="E6296" t="s">
        <v>11098</v>
      </c>
    </row>
    <row r="6297" spans="5:5" x14ac:dyDescent="0.35">
      <c r="E6297" t="s">
        <v>11506</v>
      </c>
    </row>
    <row r="6298" spans="5:5" x14ac:dyDescent="0.35">
      <c r="E6298" t="s">
        <v>16677</v>
      </c>
    </row>
    <row r="6299" spans="5:5" x14ac:dyDescent="0.35">
      <c r="E6299" t="s">
        <v>8384</v>
      </c>
    </row>
    <row r="6300" spans="5:5" x14ac:dyDescent="0.35">
      <c r="E6300" t="s">
        <v>27609</v>
      </c>
    </row>
    <row r="6301" spans="5:5" x14ac:dyDescent="0.35">
      <c r="E6301" t="s">
        <v>16541</v>
      </c>
    </row>
    <row r="6302" spans="5:5" x14ac:dyDescent="0.35">
      <c r="E6302" t="s">
        <v>23927</v>
      </c>
    </row>
    <row r="6303" spans="5:5" x14ac:dyDescent="0.35">
      <c r="E6303" t="s">
        <v>5257</v>
      </c>
    </row>
    <row r="6304" spans="5:5" x14ac:dyDescent="0.35">
      <c r="E6304" t="s">
        <v>10867</v>
      </c>
    </row>
    <row r="6305" spans="5:5" x14ac:dyDescent="0.35">
      <c r="E6305" t="s">
        <v>22595</v>
      </c>
    </row>
    <row r="6306" spans="5:5" x14ac:dyDescent="0.35">
      <c r="E6306" t="s">
        <v>3090</v>
      </c>
    </row>
    <row r="6307" spans="5:5" x14ac:dyDescent="0.35">
      <c r="E6307" t="s">
        <v>8165</v>
      </c>
    </row>
    <row r="6308" spans="5:5" x14ac:dyDescent="0.35">
      <c r="E6308" t="s">
        <v>23537</v>
      </c>
    </row>
    <row r="6309" spans="5:5" x14ac:dyDescent="0.35">
      <c r="E6309" t="s">
        <v>20278</v>
      </c>
    </row>
    <row r="6310" spans="5:5" x14ac:dyDescent="0.35">
      <c r="E6310" t="s">
        <v>8205</v>
      </c>
    </row>
    <row r="6311" spans="5:5" x14ac:dyDescent="0.35">
      <c r="E6311" t="s">
        <v>21414</v>
      </c>
    </row>
    <row r="6312" spans="5:5" x14ac:dyDescent="0.35">
      <c r="E6312" t="s">
        <v>11298</v>
      </c>
    </row>
    <row r="6313" spans="5:5" x14ac:dyDescent="0.35">
      <c r="E6313" t="s">
        <v>17098</v>
      </c>
    </row>
    <row r="6314" spans="5:5" x14ac:dyDescent="0.35">
      <c r="E6314" t="s">
        <v>23398</v>
      </c>
    </row>
    <row r="6315" spans="5:5" x14ac:dyDescent="0.35">
      <c r="E6315" t="s">
        <v>23659</v>
      </c>
    </row>
    <row r="6316" spans="5:5" x14ac:dyDescent="0.35">
      <c r="E6316" t="s">
        <v>24150</v>
      </c>
    </row>
    <row r="6317" spans="5:5" x14ac:dyDescent="0.35">
      <c r="E6317" t="s">
        <v>24151</v>
      </c>
    </row>
    <row r="6318" spans="5:5" x14ac:dyDescent="0.35">
      <c r="E6318" t="s">
        <v>24190</v>
      </c>
    </row>
    <row r="6319" spans="5:5" x14ac:dyDescent="0.35">
      <c r="E6319" t="s">
        <v>20347</v>
      </c>
    </row>
    <row r="6320" spans="5:5" x14ac:dyDescent="0.35">
      <c r="E6320" t="s">
        <v>18181</v>
      </c>
    </row>
    <row r="6321" spans="5:5" x14ac:dyDescent="0.35">
      <c r="E6321" t="s">
        <v>3442</v>
      </c>
    </row>
    <row r="6322" spans="5:5" x14ac:dyDescent="0.35">
      <c r="E6322" t="s">
        <v>30220</v>
      </c>
    </row>
    <row r="6323" spans="5:5" x14ac:dyDescent="0.35">
      <c r="E6323" t="s">
        <v>10949</v>
      </c>
    </row>
    <row r="6324" spans="5:5" x14ac:dyDescent="0.35">
      <c r="E6324" t="s">
        <v>20933</v>
      </c>
    </row>
    <row r="6325" spans="5:5" x14ac:dyDescent="0.35">
      <c r="E6325" t="s">
        <v>16725</v>
      </c>
    </row>
    <row r="6326" spans="5:5" x14ac:dyDescent="0.35">
      <c r="E6326" t="s">
        <v>7428</v>
      </c>
    </row>
    <row r="6327" spans="5:5" x14ac:dyDescent="0.35">
      <c r="E6327" t="s">
        <v>7433</v>
      </c>
    </row>
    <row r="6328" spans="5:5" x14ac:dyDescent="0.35">
      <c r="E6328" t="s">
        <v>7434</v>
      </c>
    </row>
    <row r="6329" spans="5:5" x14ac:dyDescent="0.35">
      <c r="E6329" t="s">
        <v>7435</v>
      </c>
    </row>
    <row r="6330" spans="5:5" x14ac:dyDescent="0.35">
      <c r="E6330" t="s">
        <v>7436</v>
      </c>
    </row>
    <row r="6331" spans="5:5" x14ac:dyDescent="0.35">
      <c r="E6331" t="s">
        <v>7441</v>
      </c>
    </row>
    <row r="6332" spans="5:5" x14ac:dyDescent="0.35">
      <c r="E6332" t="s">
        <v>7446</v>
      </c>
    </row>
    <row r="6333" spans="5:5" x14ac:dyDescent="0.35">
      <c r="E6333" t="s">
        <v>7447</v>
      </c>
    </row>
    <row r="6334" spans="5:5" x14ac:dyDescent="0.35">
      <c r="E6334" t="s">
        <v>7452</v>
      </c>
    </row>
    <row r="6335" spans="5:5" x14ac:dyDescent="0.35">
      <c r="E6335" t="s">
        <v>7457</v>
      </c>
    </row>
    <row r="6336" spans="5:5" x14ac:dyDescent="0.35">
      <c r="E6336" t="s">
        <v>7458</v>
      </c>
    </row>
    <row r="6337" spans="5:5" x14ac:dyDescent="0.35">
      <c r="E6337" t="s">
        <v>7463</v>
      </c>
    </row>
    <row r="6338" spans="5:5" x14ac:dyDescent="0.35">
      <c r="E6338" t="s">
        <v>7468</v>
      </c>
    </row>
    <row r="6339" spans="5:5" x14ac:dyDescent="0.35">
      <c r="E6339" t="s">
        <v>7473</v>
      </c>
    </row>
    <row r="6340" spans="5:5" x14ac:dyDescent="0.35">
      <c r="E6340" t="s">
        <v>7486</v>
      </c>
    </row>
    <row r="6341" spans="5:5" x14ac:dyDescent="0.35">
      <c r="E6341" t="s">
        <v>7491</v>
      </c>
    </row>
    <row r="6342" spans="5:5" x14ac:dyDescent="0.35">
      <c r="E6342" t="s">
        <v>7567</v>
      </c>
    </row>
    <row r="6343" spans="5:5" x14ac:dyDescent="0.35">
      <c r="E6343" t="s">
        <v>7832</v>
      </c>
    </row>
    <row r="6344" spans="5:5" x14ac:dyDescent="0.35">
      <c r="E6344" t="s">
        <v>7833</v>
      </c>
    </row>
    <row r="6345" spans="5:5" x14ac:dyDescent="0.35">
      <c r="E6345" t="s">
        <v>7837</v>
      </c>
    </row>
    <row r="6346" spans="5:5" x14ac:dyDescent="0.35">
      <c r="E6346" t="s">
        <v>7838</v>
      </c>
    </row>
    <row r="6347" spans="5:5" x14ac:dyDescent="0.35">
      <c r="E6347" t="s">
        <v>7842</v>
      </c>
    </row>
    <row r="6348" spans="5:5" x14ac:dyDescent="0.35">
      <c r="E6348" t="s">
        <v>7843</v>
      </c>
    </row>
    <row r="6349" spans="5:5" x14ac:dyDescent="0.35">
      <c r="E6349" t="s">
        <v>7847</v>
      </c>
    </row>
    <row r="6350" spans="5:5" x14ac:dyDescent="0.35">
      <c r="E6350" t="s">
        <v>22650</v>
      </c>
    </row>
    <row r="6351" spans="5:5" x14ac:dyDescent="0.35">
      <c r="E6351" t="s">
        <v>11051</v>
      </c>
    </row>
    <row r="6352" spans="5:5" x14ac:dyDescent="0.35">
      <c r="E6352" t="s">
        <v>28759</v>
      </c>
    </row>
    <row r="6353" spans="5:5" x14ac:dyDescent="0.35">
      <c r="E6353" t="s">
        <v>20068</v>
      </c>
    </row>
    <row r="6354" spans="5:5" x14ac:dyDescent="0.35">
      <c r="E6354" t="s">
        <v>22340</v>
      </c>
    </row>
    <row r="6355" spans="5:5" x14ac:dyDescent="0.35">
      <c r="E6355" t="s">
        <v>13559</v>
      </c>
    </row>
    <row r="6356" spans="5:5" x14ac:dyDescent="0.35">
      <c r="E6356" t="s">
        <v>7916</v>
      </c>
    </row>
    <row r="6357" spans="5:5" x14ac:dyDescent="0.35">
      <c r="E6357" t="s">
        <v>12780</v>
      </c>
    </row>
    <row r="6358" spans="5:5" x14ac:dyDescent="0.35">
      <c r="E6358" t="s">
        <v>10963</v>
      </c>
    </row>
    <row r="6359" spans="5:5" x14ac:dyDescent="0.35">
      <c r="E6359" t="s">
        <v>20901</v>
      </c>
    </row>
    <row r="6360" spans="5:5" x14ac:dyDescent="0.35">
      <c r="E6360" t="s">
        <v>8459</v>
      </c>
    </row>
    <row r="6361" spans="5:5" x14ac:dyDescent="0.35">
      <c r="E6361" t="s">
        <v>5773</v>
      </c>
    </row>
    <row r="6362" spans="5:5" x14ac:dyDescent="0.35">
      <c r="E6362" t="s">
        <v>3316</v>
      </c>
    </row>
    <row r="6363" spans="5:5" x14ac:dyDescent="0.35">
      <c r="E6363" t="s">
        <v>21544</v>
      </c>
    </row>
    <row r="6364" spans="5:5" x14ac:dyDescent="0.35">
      <c r="E6364" t="s">
        <v>6723</v>
      </c>
    </row>
    <row r="6365" spans="5:5" x14ac:dyDescent="0.35">
      <c r="E6365" t="s">
        <v>11079</v>
      </c>
    </row>
    <row r="6366" spans="5:5" x14ac:dyDescent="0.35">
      <c r="E6366" t="s">
        <v>31161</v>
      </c>
    </row>
    <row r="6367" spans="5:5" x14ac:dyDescent="0.35">
      <c r="E6367" t="s">
        <v>18134</v>
      </c>
    </row>
    <row r="6368" spans="5:5" x14ac:dyDescent="0.35">
      <c r="E6368" t="s">
        <v>22287</v>
      </c>
    </row>
    <row r="6369" spans="5:5" x14ac:dyDescent="0.35">
      <c r="E6369" t="s">
        <v>10976</v>
      </c>
    </row>
    <row r="6370" spans="5:5" x14ac:dyDescent="0.35">
      <c r="E6370" t="s">
        <v>8193</v>
      </c>
    </row>
    <row r="6371" spans="5:5" x14ac:dyDescent="0.35">
      <c r="E6371" t="s">
        <v>1289</v>
      </c>
    </row>
    <row r="6372" spans="5:5" x14ac:dyDescent="0.35">
      <c r="E6372" t="s">
        <v>5858</v>
      </c>
    </row>
    <row r="6373" spans="5:5" x14ac:dyDescent="0.35">
      <c r="E6373" t="s">
        <v>5595</v>
      </c>
    </row>
    <row r="6374" spans="5:5" x14ac:dyDescent="0.35">
      <c r="E6374" t="s">
        <v>22488</v>
      </c>
    </row>
    <row r="6375" spans="5:5" x14ac:dyDescent="0.35">
      <c r="E6375" t="s">
        <v>13122</v>
      </c>
    </row>
    <row r="6376" spans="5:5" x14ac:dyDescent="0.35">
      <c r="E6376" t="s">
        <v>25850</v>
      </c>
    </row>
    <row r="6377" spans="5:5" x14ac:dyDescent="0.35">
      <c r="E6377" t="s">
        <v>8393</v>
      </c>
    </row>
    <row r="6378" spans="5:5" x14ac:dyDescent="0.35">
      <c r="E6378" t="s">
        <v>8396</v>
      </c>
    </row>
    <row r="6379" spans="5:5" x14ac:dyDescent="0.35">
      <c r="E6379" t="s">
        <v>21345</v>
      </c>
    </row>
    <row r="6380" spans="5:5" x14ac:dyDescent="0.35">
      <c r="E6380" t="s">
        <v>21568</v>
      </c>
    </row>
    <row r="6381" spans="5:5" x14ac:dyDescent="0.35">
      <c r="E6381" t="s">
        <v>30728</v>
      </c>
    </row>
    <row r="6382" spans="5:5" x14ac:dyDescent="0.35">
      <c r="E6382" t="s">
        <v>13508</v>
      </c>
    </row>
    <row r="6383" spans="5:5" x14ac:dyDescent="0.35">
      <c r="E6383" t="s">
        <v>23939</v>
      </c>
    </row>
    <row r="6384" spans="5:5" x14ac:dyDescent="0.35">
      <c r="E6384" t="s">
        <v>27999</v>
      </c>
    </row>
    <row r="6385" spans="5:5" x14ac:dyDescent="0.35">
      <c r="E6385" t="s">
        <v>12185</v>
      </c>
    </row>
    <row r="6386" spans="5:5" x14ac:dyDescent="0.35">
      <c r="E6386" t="s">
        <v>5842</v>
      </c>
    </row>
    <row r="6387" spans="5:5" x14ac:dyDescent="0.35">
      <c r="E6387" t="s">
        <v>9800</v>
      </c>
    </row>
    <row r="6388" spans="5:5" x14ac:dyDescent="0.35">
      <c r="E6388" t="s">
        <v>3701</v>
      </c>
    </row>
    <row r="6389" spans="5:5" x14ac:dyDescent="0.35">
      <c r="E6389" t="s">
        <v>17161</v>
      </c>
    </row>
    <row r="6390" spans="5:5" x14ac:dyDescent="0.35">
      <c r="E6390" t="s">
        <v>17931</v>
      </c>
    </row>
    <row r="6391" spans="5:5" x14ac:dyDescent="0.35">
      <c r="E6391" t="s">
        <v>7946</v>
      </c>
    </row>
    <row r="6392" spans="5:5" x14ac:dyDescent="0.35">
      <c r="E6392" t="s">
        <v>5604</v>
      </c>
    </row>
    <row r="6393" spans="5:5" x14ac:dyDescent="0.35">
      <c r="E6393" t="s">
        <v>11206</v>
      </c>
    </row>
    <row r="6394" spans="5:5" x14ac:dyDescent="0.35">
      <c r="E6394" t="s">
        <v>1283</v>
      </c>
    </row>
    <row r="6395" spans="5:5" x14ac:dyDescent="0.35">
      <c r="E6395" t="s">
        <v>3297</v>
      </c>
    </row>
    <row r="6396" spans="5:5" x14ac:dyDescent="0.35">
      <c r="E6396" t="s">
        <v>31567</v>
      </c>
    </row>
    <row r="6397" spans="5:5" x14ac:dyDescent="0.35">
      <c r="E6397" t="s">
        <v>156</v>
      </c>
    </row>
    <row r="6398" spans="5:5" x14ac:dyDescent="0.35">
      <c r="E6398" t="s">
        <v>17342</v>
      </c>
    </row>
    <row r="6399" spans="5:5" x14ac:dyDescent="0.35">
      <c r="E6399" t="s">
        <v>16596</v>
      </c>
    </row>
    <row r="6400" spans="5:5" x14ac:dyDescent="0.35">
      <c r="E6400" t="s">
        <v>5386</v>
      </c>
    </row>
    <row r="6401" spans="5:5" x14ac:dyDescent="0.35">
      <c r="E6401" t="s">
        <v>21437</v>
      </c>
    </row>
    <row r="6402" spans="5:5" x14ac:dyDescent="0.35">
      <c r="E6402" t="s">
        <v>11209</v>
      </c>
    </row>
    <row r="6403" spans="5:5" x14ac:dyDescent="0.35">
      <c r="E6403" t="s">
        <v>17842</v>
      </c>
    </row>
    <row r="6404" spans="5:5" x14ac:dyDescent="0.35">
      <c r="E6404" t="s">
        <v>7306</v>
      </c>
    </row>
    <row r="6405" spans="5:5" x14ac:dyDescent="0.35">
      <c r="E6405" t="s">
        <v>22473</v>
      </c>
    </row>
    <row r="6406" spans="5:5" x14ac:dyDescent="0.35">
      <c r="E6406" t="s">
        <v>5357</v>
      </c>
    </row>
    <row r="6407" spans="5:5" x14ac:dyDescent="0.35">
      <c r="E6407" t="s">
        <v>3984</v>
      </c>
    </row>
    <row r="6408" spans="5:5" x14ac:dyDescent="0.35">
      <c r="E6408" t="s">
        <v>3376</v>
      </c>
    </row>
    <row r="6409" spans="5:5" x14ac:dyDescent="0.35">
      <c r="E6409" t="s">
        <v>10943</v>
      </c>
    </row>
    <row r="6410" spans="5:5" x14ac:dyDescent="0.35">
      <c r="E6410" t="s">
        <v>12704</v>
      </c>
    </row>
    <row r="6411" spans="5:5" x14ac:dyDescent="0.35">
      <c r="E6411" t="s">
        <v>13492</v>
      </c>
    </row>
    <row r="6412" spans="5:5" x14ac:dyDescent="0.35">
      <c r="E6412" t="s">
        <v>20354</v>
      </c>
    </row>
    <row r="6413" spans="5:5" x14ac:dyDescent="0.35">
      <c r="E6413" t="s">
        <v>25758</v>
      </c>
    </row>
    <row r="6414" spans="5:5" x14ac:dyDescent="0.35">
      <c r="E6414" t="s">
        <v>17169</v>
      </c>
    </row>
    <row r="6415" spans="5:5" x14ac:dyDescent="0.35">
      <c r="E6415" t="s">
        <v>20337</v>
      </c>
    </row>
    <row r="6416" spans="5:5" x14ac:dyDescent="0.35">
      <c r="E6416" t="s">
        <v>18303</v>
      </c>
    </row>
    <row r="6417" spans="5:5" x14ac:dyDescent="0.35">
      <c r="E6417" t="s">
        <v>19912</v>
      </c>
    </row>
    <row r="6418" spans="5:5" x14ac:dyDescent="0.35">
      <c r="E6418" t="s">
        <v>26286</v>
      </c>
    </row>
    <row r="6419" spans="5:5" x14ac:dyDescent="0.35">
      <c r="E6419" t="s">
        <v>7645</v>
      </c>
    </row>
    <row r="6420" spans="5:5" x14ac:dyDescent="0.35">
      <c r="E6420" t="s">
        <v>22277</v>
      </c>
    </row>
    <row r="6421" spans="5:5" x14ac:dyDescent="0.35">
      <c r="E6421" t="s">
        <v>17813</v>
      </c>
    </row>
    <row r="6422" spans="5:5" x14ac:dyDescent="0.35">
      <c r="E6422" t="s">
        <v>4519</v>
      </c>
    </row>
    <row r="6423" spans="5:5" x14ac:dyDescent="0.35">
      <c r="E6423" t="s">
        <v>22376</v>
      </c>
    </row>
    <row r="6424" spans="5:5" x14ac:dyDescent="0.35">
      <c r="E6424" t="s">
        <v>30649</v>
      </c>
    </row>
    <row r="6425" spans="5:5" x14ac:dyDescent="0.35">
      <c r="E6425" t="s">
        <v>5775</v>
      </c>
    </row>
    <row r="6426" spans="5:5" x14ac:dyDescent="0.35">
      <c r="E6426" t="s">
        <v>5854</v>
      </c>
    </row>
    <row r="6427" spans="5:5" x14ac:dyDescent="0.35">
      <c r="E6427" t="s">
        <v>25750</v>
      </c>
    </row>
    <row r="6428" spans="5:5" x14ac:dyDescent="0.35">
      <c r="E6428" t="s">
        <v>29288</v>
      </c>
    </row>
    <row r="6429" spans="5:5" x14ac:dyDescent="0.35">
      <c r="E6429" t="s">
        <v>18207</v>
      </c>
    </row>
    <row r="6430" spans="5:5" x14ac:dyDescent="0.35">
      <c r="E6430" t="s">
        <v>3761</v>
      </c>
    </row>
    <row r="6431" spans="5:5" x14ac:dyDescent="0.35">
      <c r="E6431" t="s">
        <v>3722</v>
      </c>
    </row>
    <row r="6432" spans="5:5" x14ac:dyDescent="0.35">
      <c r="E6432" t="s">
        <v>11301</v>
      </c>
    </row>
    <row r="6433" spans="5:5" x14ac:dyDescent="0.35">
      <c r="E6433" t="s">
        <v>22554</v>
      </c>
    </row>
    <row r="6434" spans="5:5" x14ac:dyDescent="0.35">
      <c r="E6434" t="s">
        <v>17091</v>
      </c>
    </row>
    <row r="6435" spans="5:5" x14ac:dyDescent="0.35">
      <c r="E6435" t="s">
        <v>18073</v>
      </c>
    </row>
    <row r="6436" spans="5:5" x14ac:dyDescent="0.35">
      <c r="E6436" t="s">
        <v>23439</v>
      </c>
    </row>
    <row r="6437" spans="5:5" x14ac:dyDescent="0.35">
      <c r="E6437" t="s">
        <v>16648</v>
      </c>
    </row>
    <row r="6438" spans="5:5" x14ac:dyDescent="0.35">
      <c r="E6438" t="s">
        <v>5146</v>
      </c>
    </row>
    <row r="6439" spans="5:5" x14ac:dyDescent="0.35">
      <c r="E6439" t="s">
        <v>12948</v>
      </c>
    </row>
    <row r="6440" spans="5:5" x14ac:dyDescent="0.35">
      <c r="E6440" t="s">
        <v>2771</v>
      </c>
    </row>
    <row r="6441" spans="5:5" x14ac:dyDescent="0.35">
      <c r="E6441" t="s">
        <v>23430</v>
      </c>
    </row>
    <row r="6442" spans="5:5" x14ac:dyDescent="0.35">
      <c r="E6442" t="s">
        <v>25695</v>
      </c>
    </row>
    <row r="6443" spans="5:5" x14ac:dyDescent="0.35">
      <c r="E6443" t="s">
        <v>2986</v>
      </c>
    </row>
    <row r="6444" spans="5:5" x14ac:dyDescent="0.35">
      <c r="E6444" t="s">
        <v>3304</v>
      </c>
    </row>
    <row r="6445" spans="5:5" x14ac:dyDescent="0.35">
      <c r="E6445" t="s">
        <v>3329</v>
      </c>
    </row>
    <row r="6446" spans="5:5" x14ac:dyDescent="0.35">
      <c r="E6446" t="s">
        <v>2883</v>
      </c>
    </row>
    <row r="6447" spans="5:5" x14ac:dyDescent="0.35">
      <c r="E6447" t="s">
        <v>17440</v>
      </c>
    </row>
    <row r="6448" spans="5:5" x14ac:dyDescent="0.35">
      <c r="E6448" t="s">
        <v>17139</v>
      </c>
    </row>
    <row r="6449" spans="5:5" x14ac:dyDescent="0.35">
      <c r="E6449" t="s">
        <v>11191</v>
      </c>
    </row>
    <row r="6450" spans="5:5" x14ac:dyDescent="0.35">
      <c r="E6450" t="s">
        <v>17296</v>
      </c>
    </row>
    <row r="6451" spans="5:5" x14ac:dyDescent="0.35">
      <c r="E6451" t="s">
        <v>21444</v>
      </c>
    </row>
    <row r="6452" spans="5:5" x14ac:dyDescent="0.35">
      <c r="E6452" t="s">
        <v>23787</v>
      </c>
    </row>
    <row r="6453" spans="5:5" x14ac:dyDescent="0.35">
      <c r="E6453" t="s">
        <v>24431</v>
      </c>
    </row>
    <row r="6454" spans="5:5" x14ac:dyDescent="0.35">
      <c r="E6454" t="s">
        <v>24432</v>
      </c>
    </row>
    <row r="6455" spans="5:5" x14ac:dyDescent="0.35">
      <c r="E6455" t="s">
        <v>24485</v>
      </c>
    </row>
    <row r="6456" spans="5:5" x14ac:dyDescent="0.35">
      <c r="E6456" t="s">
        <v>31111</v>
      </c>
    </row>
    <row r="6457" spans="5:5" x14ac:dyDescent="0.35">
      <c r="E6457" t="s">
        <v>31243</v>
      </c>
    </row>
    <row r="6458" spans="5:5" x14ac:dyDescent="0.35">
      <c r="E6458" t="s">
        <v>31301</v>
      </c>
    </row>
    <row r="6459" spans="5:5" x14ac:dyDescent="0.35">
      <c r="E6459" t="s">
        <v>11702</v>
      </c>
    </row>
    <row r="6460" spans="5:5" x14ac:dyDescent="0.35">
      <c r="E6460" t="s">
        <v>17355</v>
      </c>
    </row>
    <row r="6461" spans="5:5" x14ac:dyDescent="0.35">
      <c r="E6461" t="s">
        <v>17270</v>
      </c>
    </row>
    <row r="6462" spans="5:5" x14ac:dyDescent="0.35">
      <c r="E6462" t="s">
        <v>31548</v>
      </c>
    </row>
    <row r="6463" spans="5:5" x14ac:dyDescent="0.35">
      <c r="E6463" t="s">
        <v>2869</v>
      </c>
    </row>
    <row r="6464" spans="5:5" x14ac:dyDescent="0.35">
      <c r="E6464" t="s">
        <v>11504</v>
      </c>
    </row>
    <row r="6465" spans="5:5" x14ac:dyDescent="0.35">
      <c r="E6465" t="s">
        <v>16878</v>
      </c>
    </row>
    <row r="6466" spans="5:5" x14ac:dyDescent="0.35">
      <c r="E6466" t="s">
        <v>3221</v>
      </c>
    </row>
    <row r="6467" spans="5:5" x14ac:dyDescent="0.35">
      <c r="E6467" t="s">
        <v>20280</v>
      </c>
    </row>
    <row r="6468" spans="5:5" x14ac:dyDescent="0.35">
      <c r="E6468" t="s">
        <v>11198</v>
      </c>
    </row>
    <row r="6469" spans="5:5" x14ac:dyDescent="0.35">
      <c r="E6469" t="s">
        <v>12716</v>
      </c>
    </row>
    <row r="6470" spans="5:5" x14ac:dyDescent="0.35">
      <c r="E6470" t="s">
        <v>21636</v>
      </c>
    </row>
    <row r="6471" spans="5:5" x14ac:dyDescent="0.35">
      <c r="E6471" t="s">
        <v>25788</v>
      </c>
    </row>
    <row r="6472" spans="5:5" x14ac:dyDescent="0.35">
      <c r="E6472" t="s">
        <v>25796</v>
      </c>
    </row>
    <row r="6473" spans="5:5" x14ac:dyDescent="0.35">
      <c r="E6473" t="s">
        <v>7936</v>
      </c>
    </row>
    <row r="6474" spans="5:5" x14ac:dyDescent="0.35">
      <c r="E6474" t="s">
        <v>11704</v>
      </c>
    </row>
    <row r="6475" spans="5:5" x14ac:dyDescent="0.35">
      <c r="E6475" t="s">
        <v>18116</v>
      </c>
    </row>
    <row r="6476" spans="5:5" x14ac:dyDescent="0.35">
      <c r="E6476" t="s">
        <v>3448</v>
      </c>
    </row>
    <row r="6477" spans="5:5" x14ac:dyDescent="0.35">
      <c r="E6477" t="s">
        <v>25769</v>
      </c>
    </row>
    <row r="6478" spans="5:5" x14ac:dyDescent="0.35">
      <c r="E6478" t="s">
        <v>3749</v>
      </c>
    </row>
    <row r="6479" spans="5:5" x14ac:dyDescent="0.35">
      <c r="E6479" t="s">
        <v>3480</v>
      </c>
    </row>
    <row r="6480" spans="5:5" x14ac:dyDescent="0.35">
      <c r="E6480" t="s">
        <v>19523</v>
      </c>
    </row>
    <row r="6481" spans="5:5" x14ac:dyDescent="0.35">
      <c r="E6481" t="s">
        <v>21227</v>
      </c>
    </row>
    <row r="6482" spans="5:5" x14ac:dyDescent="0.35">
      <c r="E6482" t="s">
        <v>25800</v>
      </c>
    </row>
    <row r="6483" spans="5:5" x14ac:dyDescent="0.35">
      <c r="E6483" t="s">
        <v>17900</v>
      </c>
    </row>
    <row r="6484" spans="5:5" x14ac:dyDescent="0.35">
      <c r="E6484" t="s">
        <v>28801</v>
      </c>
    </row>
    <row r="6485" spans="5:5" x14ac:dyDescent="0.35">
      <c r="E6485" t="s">
        <v>5129</v>
      </c>
    </row>
    <row r="6486" spans="5:5" x14ac:dyDescent="0.35">
      <c r="E6486" t="s">
        <v>5984</v>
      </c>
    </row>
    <row r="6487" spans="5:5" x14ac:dyDescent="0.35">
      <c r="E6487" t="s">
        <v>31226</v>
      </c>
    </row>
    <row r="6488" spans="5:5" x14ac:dyDescent="0.35">
      <c r="E6488" t="s">
        <v>24226</v>
      </c>
    </row>
    <row r="6489" spans="5:5" x14ac:dyDescent="0.35">
      <c r="E6489" t="s">
        <v>3830</v>
      </c>
    </row>
    <row r="6490" spans="5:5" x14ac:dyDescent="0.35">
      <c r="E6490" t="s">
        <v>10912</v>
      </c>
    </row>
    <row r="6491" spans="5:5" x14ac:dyDescent="0.35">
      <c r="E6491" t="s">
        <v>23487</v>
      </c>
    </row>
    <row r="6492" spans="5:5" x14ac:dyDescent="0.35">
      <c r="E6492" t="s">
        <v>24213</v>
      </c>
    </row>
    <row r="6493" spans="5:5" x14ac:dyDescent="0.35">
      <c r="E6493" t="s">
        <v>24211</v>
      </c>
    </row>
    <row r="6494" spans="5:5" x14ac:dyDescent="0.35">
      <c r="E6494" t="s">
        <v>8281</v>
      </c>
    </row>
    <row r="6495" spans="5:5" x14ac:dyDescent="0.35">
      <c r="E6495" t="s">
        <v>6518</v>
      </c>
    </row>
    <row r="6496" spans="5:5" x14ac:dyDescent="0.35">
      <c r="E6496" t="s">
        <v>17716</v>
      </c>
    </row>
    <row r="6497" spans="5:5" x14ac:dyDescent="0.35">
      <c r="E6497" t="s">
        <v>29185</v>
      </c>
    </row>
    <row r="6498" spans="5:5" x14ac:dyDescent="0.35">
      <c r="E6498" t="s">
        <v>22293</v>
      </c>
    </row>
    <row r="6499" spans="5:5" x14ac:dyDescent="0.35">
      <c r="E6499" t="s">
        <v>11216</v>
      </c>
    </row>
    <row r="6500" spans="5:5" x14ac:dyDescent="0.35">
      <c r="E6500" t="s">
        <v>31481</v>
      </c>
    </row>
    <row r="6501" spans="5:5" x14ac:dyDescent="0.35">
      <c r="E6501" t="s">
        <v>23627</v>
      </c>
    </row>
    <row r="6502" spans="5:5" x14ac:dyDescent="0.35">
      <c r="E6502" t="s">
        <v>6852</v>
      </c>
    </row>
    <row r="6503" spans="5:5" x14ac:dyDescent="0.35">
      <c r="E6503" t="s">
        <v>6856</v>
      </c>
    </row>
    <row r="6504" spans="5:5" x14ac:dyDescent="0.35">
      <c r="E6504" t="s">
        <v>6857</v>
      </c>
    </row>
    <row r="6505" spans="5:5" x14ac:dyDescent="0.35">
      <c r="E6505" t="s">
        <v>7336</v>
      </c>
    </row>
    <row r="6506" spans="5:5" x14ac:dyDescent="0.35">
      <c r="E6506" t="s">
        <v>7340</v>
      </c>
    </row>
    <row r="6507" spans="5:5" x14ac:dyDescent="0.35">
      <c r="E6507" t="s">
        <v>7341</v>
      </c>
    </row>
    <row r="6508" spans="5:5" x14ac:dyDescent="0.35">
      <c r="E6508" t="s">
        <v>3691</v>
      </c>
    </row>
    <row r="6509" spans="5:5" x14ac:dyDescent="0.35">
      <c r="E6509" t="s">
        <v>5954</v>
      </c>
    </row>
    <row r="6510" spans="5:5" x14ac:dyDescent="0.35">
      <c r="E6510" t="s">
        <v>3825</v>
      </c>
    </row>
    <row r="6511" spans="5:5" x14ac:dyDescent="0.35">
      <c r="E6511" t="s">
        <v>3181</v>
      </c>
    </row>
    <row r="6512" spans="5:5" x14ac:dyDescent="0.35">
      <c r="E6512" t="s">
        <v>12640</v>
      </c>
    </row>
    <row r="6513" spans="5:5" x14ac:dyDescent="0.35">
      <c r="E6513" t="s">
        <v>16609</v>
      </c>
    </row>
    <row r="6514" spans="5:5" x14ac:dyDescent="0.35">
      <c r="E6514" t="s">
        <v>4132</v>
      </c>
    </row>
    <row r="6515" spans="5:5" x14ac:dyDescent="0.35">
      <c r="E6515" t="s">
        <v>3396</v>
      </c>
    </row>
    <row r="6516" spans="5:5" x14ac:dyDescent="0.35">
      <c r="E6516" t="s">
        <v>21294</v>
      </c>
    </row>
    <row r="6517" spans="5:5" x14ac:dyDescent="0.35">
      <c r="E6517" t="s">
        <v>5468</v>
      </c>
    </row>
    <row r="6518" spans="5:5" x14ac:dyDescent="0.35">
      <c r="E6518" t="s">
        <v>3375</v>
      </c>
    </row>
    <row r="6519" spans="5:5" x14ac:dyDescent="0.35">
      <c r="E6519" t="s">
        <v>7910</v>
      </c>
    </row>
    <row r="6520" spans="5:5" x14ac:dyDescent="0.35">
      <c r="E6520" t="s">
        <v>18305</v>
      </c>
    </row>
    <row r="6521" spans="5:5" x14ac:dyDescent="0.35">
      <c r="E6521" t="s">
        <v>23741</v>
      </c>
    </row>
    <row r="6522" spans="5:5" x14ac:dyDescent="0.35">
      <c r="E6522" t="s">
        <v>11832</v>
      </c>
    </row>
    <row r="6523" spans="5:5" x14ac:dyDescent="0.35">
      <c r="E6523" t="s">
        <v>8249</v>
      </c>
    </row>
    <row r="6524" spans="5:5" x14ac:dyDescent="0.35">
      <c r="E6524" t="s">
        <v>21027</v>
      </c>
    </row>
    <row r="6525" spans="5:5" x14ac:dyDescent="0.35">
      <c r="E6525" t="s">
        <v>22345</v>
      </c>
    </row>
    <row r="6526" spans="5:5" x14ac:dyDescent="0.35">
      <c r="E6526" t="s">
        <v>23169</v>
      </c>
    </row>
    <row r="6527" spans="5:5" x14ac:dyDescent="0.35">
      <c r="E6527" t="s">
        <v>2801</v>
      </c>
    </row>
    <row r="6528" spans="5:5" x14ac:dyDescent="0.35">
      <c r="E6528" t="s">
        <v>12292</v>
      </c>
    </row>
    <row r="6529" spans="5:5" x14ac:dyDescent="0.35">
      <c r="E6529" t="s">
        <v>31439</v>
      </c>
    </row>
    <row r="6530" spans="5:5" x14ac:dyDescent="0.35">
      <c r="E6530" t="s">
        <v>17357</v>
      </c>
    </row>
    <row r="6531" spans="5:5" x14ac:dyDescent="0.35">
      <c r="E6531" t="s">
        <v>3299</v>
      </c>
    </row>
    <row r="6532" spans="5:5" x14ac:dyDescent="0.35">
      <c r="E6532" t="s">
        <v>169</v>
      </c>
    </row>
    <row r="6533" spans="5:5" x14ac:dyDescent="0.35">
      <c r="E6533" t="s">
        <v>11488</v>
      </c>
    </row>
    <row r="6534" spans="5:5" x14ac:dyDescent="0.35">
      <c r="E6534" t="s">
        <v>18065</v>
      </c>
    </row>
    <row r="6535" spans="5:5" x14ac:dyDescent="0.35">
      <c r="E6535" t="s">
        <v>17894</v>
      </c>
    </row>
    <row r="6536" spans="5:5" x14ac:dyDescent="0.35">
      <c r="E6536" t="s">
        <v>17806</v>
      </c>
    </row>
    <row r="6537" spans="5:5" x14ac:dyDescent="0.35">
      <c r="E6537" t="s">
        <v>19953</v>
      </c>
    </row>
    <row r="6538" spans="5:5" x14ac:dyDescent="0.35">
      <c r="E6538" t="s">
        <v>20409</v>
      </c>
    </row>
    <row r="6539" spans="5:5" x14ac:dyDescent="0.35">
      <c r="E6539" t="s">
        <v>29283</v>
      </c>
    </row>
    <row r="6540" spans="5:5" x14ac:dyDescent="0.35">
      <c r="E6540" t="s">
        <v>21235</v>
      </c>
    </row>
    <row r="6541" spans="5:5" x14ac:dyDescent="0.35">
      <c r="E6541" t="s">
        <v>3744</v>
      </c>
    </row>
    <row r="6542" spans="5:5" x14ac:dyDescent="0.35">
      <c r="E6542" t="s">
        <v>23241</v>
      </c>
    </row>
    <row r="6543" spans="5:5" x14ac:dyDescent="0.35">
      <c r="E6543" t="s">
        <v>30360</v>
      </c>
    </row>
    <row r="6544" spans="5:5" x14ac:dyDescent="0.35">
      <c r="E6544" t="s">
        <v>5745</v>
      </c>
    </row>
    <row r="6545" spans="5:5" x14ac:dyDescent="0.35">
      <c r="E6545" t="s">
        <v>3019</v>
      </c>
    </row>
    <row r="6546" spans="5:5" x14ac:dyDescent="0.35">
      <c r="E6546" t="s">
        <v>17404</v>
      </c>
    </row>
    <row r="6547" spans="5:5" x14ac:dyDescent="0.35">
      <c r="E6547" t="s">
        <v>11946</v>
      </c>
    </row>
    <row r="6548" spans="5:5" x14ac:dyDescent="0.35">
      <c r="E6548" t="s">
        <v>16693</v>
      </c>
    </row>
    <row r="6549" spans="5:5" x14ac:dyDescent="0.35">
      <c r="E6549" t="s">
        <v>16736</v>
      </c>
    </row>
    <row r="6550" spans="5:5" x14ac:dyDescent="0.35">
      <c r="E6550" t="s">
        <v>11161</v>
      </c>
    </row>
    <row r="6551" spans="5:5" x14ac:dyDescent="0.35">
      <c r="E6551" t="s">
        <v>12094</v>
      </c>
    </row>
    <row r="6552" spans="5:5" x14ac:dyDescent="0.35">
      <c r="E6552" t="s">
        <v>17159</v>
      </c>
    </row>
    <row r="6553" spans="5:5" x14ac:dyDescent="0.35">
      <c r="E6553" t="s">
        <v>8416</v>
      </c>
    </row>
    <row r="6554" spans="5:5" x14ac:dyDescent="0.35">
      <c r="E6554" t="s">
        <v>5756</v>
      </c>
    </row>
    <row r="6555" spans="5:5" x14ac:dyDescent="0.35">
      <c r="E6555" t="s">
        <v>11117</v>
      </c>
    </row>
    <row r="6556" spans="5:5" x14ac:dyDescent="0.35">
      <c r="E6556" t="s">
        <v>11398</v>
      </c>
    </row>
    <row r="6557" spans="5:5" x14ac:dyDescent="0.35">
      <c r="E6557" t="s">
        <v>18958</v>
      </c>
    </row>
    <row r="6558" spans="5:5" x14ac:dyDescent="0.35">
      <c r="E6558" t="s">
        <v>26059</v>
      </c>
    </row>
    <row r="6559" spans="5:5" x14ac:dyDescent="0.35">
      <c r="E6559" t="s">
        <v>21409</v>
      </c>
    </row>
    <row r="6560" spans="5:5" x14ac:dyDescent="0.35">
      <c r="E6560" t="s">
        <v>28853</v>
      </c>
    </row>
    <row r="6561" spans="5:5" x14ac:dyDescent="0.35">
      <c r="E6561" t="s">
        <v>27291</v>
      </c>
    </row>
    <row r="6562" spans="5:5" x14ac:dyDescent="0.35">
      <c r="E6562" t="s">
        <v>10866</v>
      </c>
    </row>
    <row r="6563" spans="5:5" x14ac:dyDescent="0.35">
      <c r="E6563" t="s">
        <v>30713</v>
      </c>
    </row>
    <row r="6564" spans="5:5" x14ac:dyDescent="0.35">
      <c r="E6564" t="s">
        <v>20951</v>
      </c>
    </row>
    <row r="6565" spans="5:5" x14ac:dyDescent="0.35">
      <c r="E6565" t="s">
        <v>3883</v>
      </c>
    </row>
    <row r="6566" spans="5:5" x14ac:dyDescent="0.35">
      <c r="E6566" t="s">
        <v>29153</v>
      </c>
    </row>
    <row r="6567" spans="5:5" x14ac:dyDescent="0.35">
      <c r="E6567" t="s">
        <v>29282</v>
      </c>
    </row>
    <row r="6568" spans="5:5" x14ac:dyDescent="0.35">
      <c r="E6568" t="s">
        <v>2468</v>
      </c>
    </row>
    <row r="6569" spans="5:5" x14ac:dyDescent="0.35">
      <c r="E6569" t="s">
        <v>22530</v>
      </c>
    </row>
    <row r="6570" spans="5:5" x14ac:dyDescent="0.35">
      <c r="E6570" t="s">
        <v>17235</v>
      </c>
    </row>
    <row r="6571" spans="5:5" x14ac:dyDescent="0.35">
      <c r="E6571" t="s">
        <v>145</v>
      </c>
    </row>
    <row r="6572" spans="5:5" x14ac:dyDescent="0.35">
      <c r="E6572" t="s">
        <v>16588</v>
      </c>
    </row>
    <row r="6573" spans="5:5" x14ac:dyDescent="0.35">
      <c r="E6573" t="s">
        <v>10921</v>
      </c>
    </row>
    <row r="6574" spans="5:5" x14ac:dyDescent="0.35">
      <c r="E6574" t="s">
        <v>11025</v>
      </c>
    </row>
    <row r="6575" spans="5:5" x14ac:dyDescent="0.35">
      <c r="E6575" t="s">
        <v>5599</v>
      </c>
    </row>
    <row r="6576" spans="5:5" x14ac:dyDescent="0.35">
      <c r="E6576" t="s">
        <v>569</v>
      </c>
    </row>
    <row r="6577" spans="5:5" x14ac:dyDescent="0.35">
      <c r="E6577" t="s">
        <v>18064</v>
      </c>
    </row>
    <row r="6578" spans="5:5" x14ac:dyDescent="0.35">
      <c r="E6578" t="s">
        <v>20282</v>
      </c>
    </row>
    <row r="6579" spans="5:5" x14ac:dyDescent="0.35">
      <c r="E6579" t="s">
        <v>22580</v>
      </c>
    </row>
    <row r="6580" spans="5:5" x14ac:dyDescent="0.35">
      <c r="E6580" t="s">
        <v>16583</v>
      </c>
    </row>
    <row r="6581" spans="5:5" x14ac:dyDescent="0.35">
      <c r="E6581" t="s">
        <v>25807</v>
      </c>
    </row>
    <row r="6582" spans="5:5" x14ac:dyDescent="0.35">
      <c r="E6582" t="s">
        <v>31248</v>
      </c>
    </row>
    <row r="6583" spans="5:5" x14ac:dyDescent="0.35">
      <c r="E6583" t="s">
        <v>31552</v>
      </c>
    </row>
    <row r="6584" spans="5:5" x14ac:dyDescent="0.35">
      <c r="E6584" t="s">
        <v>24054</v>
      </c>
    </row>
    <row r="6585" spans="5:5" x14ac:dyDescent="0.35">
      <c r="E6585" t="s">
        <v>22292</v>
      </c>
    </row>
    <row r="6586" spans="5:5" x14ac:dyDescent="0.35">
      <c r="E6586" t="s">
        <v>11404</v>
      </c>
    </row>
    <row r="6587" spans="5:5" x14ac:dyDescent="0.35">
      <c r="E6587" t="s">
        <v>11033</v>
      </c>
    </row>
    <row r="6588" spans="5:5" x14ac:dyDescent="0.35">
      <c r="E6588" t="s">
        <v>5840</v>
      </c>
    </row>
    <row r="6589" spans="5:5" x14ac:dyDescent="0.35">
      <c r="E6589" t="s">
        <v>25696</v>
      </c>
    </row>
    <row r="6590" spans="5:5" x14ac:dyDescent="0.35">
      <c r="E6590" t="s">
        <v>20270</v>
      </c>
    </row>
    <row r="6591" spans="5:5" x14ac:dyDescent="0.35">
      <c r="E6591" t="s">
        <v>8304</v>
      </c>
    </row>
    <row r="6592" spans="5:5" x14ac:dyDescent="0.35">
      <c r="E6592" t="s">
        <v>4421</v>
      </c>
    </row>
    <row r="6593" spans="5:5" x14ac:dyDescent="0.35">
      <c r="E6593" t="s">
        <v>13598</v>
      </c>
    </row>
    <row r="6594" spans="5:5" x14ac:dyDescent="0.35">
      <c r="E6594" t="s">
        <v>2476</v>
      </c>
    </row>
    <row r="6595" spans="5:5" x14ac:dyDescent="0.35">
      <c r="E6595" t="s">
        <v>23878</v>
      </c>
    </row>
    <row r="6596" spans="5:5" x14ac:dyDescent="0.35">
      <c r="E6596" t="s">
        <v>8130</v>
      </c>
    </row>
    <row r="6597" spans="5:5" x14ac:dyDescent="0.35">
      <c r="E6597" t="s">
        <v>8299</v>
      </c>
    </row>
    <row r="6598" spans="5:5" x14ac:dyDescent="0.35">
      <c r="E6598" t="s">
        <v>8347</v>
      </c>
    </row>
    <row r="6599" spans="5:5" x14ac:dyDescent="0.35">
      <c r="E6599" t="s">
        <v>8348</v>
      </c>
    </row>
    <row r="6600" spans="5:5" x14ac:dyDescent="0.35">
      <c r="E6600" t="s">
        <v>23489</v>
      </c>
    </row>
    <row r="6601" spans="5:5" x14ac:dyDescent="0.35">
      <c r="E6601" t="s">
        <v>12675</v>
      </c>
    </row>
    <row r="6602" spans="5:5" x14ac:dyDescent="0.35">
      <c r="E6602" t="s">
        <v>6478</v>
      </c>
    </row>
    <row r="6603" spans="5:5" x14ac:dyDescent="0.35">
      <c r="E6603" t="s">
        <v>21304</v>
      </c>
    </row>
    <row r="6604" spans="5:5" x14ac:dyDescent="0.35">
      <c r="E6604" t="s">
        <v>17511</v>
      </c>
    </row>
    <row r="6605" spans="5:5" x14ac:dyDescent="0.35">
      <c r="E6605" t="s">
        <v>2906</v>
      </c>
    </row>
    <row r="6606" spans="5:5" x14ac:dyDescent="0.35">
      <c r="E6606" t="s">
        <v>17222</v>
      </c>
    </row>
    <row r="6607" spans="5:5" x14ac:dyDescent="0.35">
      <c r="E6607" t="s">
        <v>10964</v>
      </c>
    </row>
    <row r="6608" spans="5:5" x14ac:dyDescent="0.35">
      <c r="E6608" t="s">
        <v>26637</v>
      </c>
    </row>
    <row r="6609" spans="5:5" x14ac:dyDescent="0.35">
      <c r="E6609" t="s">
        <v>16846</v>
      </c>
    </row>
    <row r="6610" spans="5:5" x14ac:dyDescent="0.35">
      <c r="E6610" t="s">
        <v>18264</v>
      </c>
    </row>
    <row r="6611" spans="5:5" x14ac:dyDescent="0.35">
      <c r="E6611" t="s">
        <v>21008</v>
      </c>
    </row>
    <row r="6612" spans="5:5" x14ac:dyDescent="0.35">
      <c r="E6612" t="s">
        <v>17195</v>
      </c>
    </row>
    <row r="6613" spans="5:5" x14ac:dyDescent="0.35">
      <c r="E6613" t="s">
        <v>16972</v>
      </c>
    </row>
    <row r="6614" spans="5:5" x14ac:dyDescent="0.35">
      <c r="E6614" t="s">
        <v>2397</v>
      </c>
    </row>
    <row r="6615" spans="5:5" x14ac:dyDescent="0.35">
      <c r="E6615" t="s">
        <v>5878</v>
      </c>
    </row>
    <row r="6616" spans="5:5" x14ac:dyDescent="0.35">
      <c r="E6616" t="s">
        <v>7046</v>
      </c>
    </row>
    <row r="6617" spans="5:5" x14ac:dyDescent="0.35">
      <c r="E6617" t="s">
        <v>7233</v>
      </c>
    </row>
    <row r="6618" spans="5:5" x14ac:dyDescent="0.35">
      <c r="E6618" t="s">
        <v>7637</v>
      </c>
    </row>
    <row r="6619" spans="5:5" x14ac:dyDescent="0.35">
      <c r="E6619" t="s">
        <v>10918</v>
      </c>
    </row>
    <row r="6620" spans="5:5" x14ac:dyDescent="0.35">
      <c r="E6620" t="s">
        <v>11529</v>
      </c>
    </row>
    <row r="6621" spans="5:5" x14ac:dyDescent="0.35">
      <c r="E6621" t="s">
        <v>11909</v>
      </c>
    </row>
    <row r="6622" spans="5:5" x14ac:dyDescent="0.35">
      <c r="E6622" t="s">
        <v>12331</v>
      </c>
    </row>
    <row r="6623" spans="5:5" x14ac:dyDescent="0.35">
      <c r="E6623" t="s">
        <v>17334</v>
      </c>
    </row>
    <row r="6624" spans="5:5" x14ac:dyDescent="0.35">
      <c r="E6624" t="s">
        <v>17462</v>
      </c>
    </row>
    <row r="6625" spans="5:5" x14ac:dyDescent="0.35">
      <c r="E6625" t="s">
        <v>18952</v>
      </c>
    </row>
    <row r="6626" spans="5:5" x14ac:dyDescent="0.35">
      <c r="E6626" t="s">
        <v>22609</v>
      </c>
    </row>
    <row r="6627" spans="5:5" x14ac:dyDescent="0.35">
      <c r="E6627" t="s">
        <v>22610</v>
      </c>
    </row>
    <row r="6628" spans="5:5" x14ac:dyDescent="0.35">
      <c r="E6628" t="s">
        <v>22612</v>
      </c>
    </row>
    <row r="6629" spans="5:5" x14ac:dyDescent="0.35">
      <c r="E6629" t="s">
        <v>26335</v>
      </c>
    </row>
    <row r="6630" spans="5:5" x14ac:dyDescent="0.35">
      <c r="E6630" t="s">
        <v>26337</v>
      </c>
    </row>
    <row r="6631" spans="5:5" x14ac:dyDescent="0.35">
      <c r="E6631" t="s">
        <v>26338</v>
      </c>
    </row>
    <row r="6632" spans="5:5" x14ac:dyDescent="0.35">
      <c r="E6632" t="s">
        <v>26343</v>
      </c>
    </row>
    <row r="6633" spans="5:5" x14ac:dyDescent="0.35">
      <c r="E6633" t="s">
        <v>26348</v>
      </c>
    </row>
    <row r="6634" spans="5:5" x14ac:dyDescent="0.35">
      <c r="E6634" t="s">
        <v>26349</v>
      </c>
    </row>
    <row r="6635" spans="5:5" x14ac:dyDescent="0.35">
      <c r="E6635" t="s">
        <v>26351</v>
      </c>
    </row>
    <row r="6636" spans="5:5" x14ac:dyDescent="0.35">
      <c r="E6636" t="s">
        <v>26352</v>
      </c>
    </row>
    <row r="6637" spans="5:5" x14ac:dyDescent="0.35">
      <c r="E6637" t="s">
        <v>26353</v>
      </c>
    </row>
    <row r="6638" spans="5:5" x14ac:dyDescent="0.35">
      <c r="E6638" t="s">
        <v>26354</v>
      </c>
    </row>
    <row r="6639" spans="5:5" x14ac:dyDescent="0.35">
      <c r="E6639" t="s">
        <v>26355</v>
      </c>
    </row>
    <row r="6640" spans="5:5" x14ac:dyDescent="0.35">
      <c r="E6640" t="s">
        <v>26361</v>
      </c>
    </row>
    <row r="6641" spans="5:5" x14ac:dyDescent="0.35">
      <c r="E6641" t="s">
        <v>26362</v>
      </c>
    </row>
    <row r="6642" spans="5:5" x14ac:dyDescent="0.35">
      <c r="E6642" t="s">
        <v>26363</v>
      </c>
    </row>
    <row r="6643" spans="5:5" x14ac:dyDescent="0.35">
      <c r="E6643" t="s">
        <v>26364</v>
      </c>
    </row>
    <row r="6644" spans="5:5" x14ac:dyDescent="0.35">
      <c r="E6644" t="s">
        <v>26365</v>
      </c>
    </row>
    <row r="6645" spans="5:5" x14ac:dyDescent="0.35">
      <c r="E6645" t="s">
        <v>26366</v>
      </c>
    </row>
    <row r="6646" spans="5:5" x14ac:dyDescent="0.35">
      <c r="E6646" t="s">
        <v>26375</v>
      </c>
    </row>
    <row r="6647" spans="5:5" x14ac:dyDescent="0.35">
      <c r="E6647" t="s">
        <v>31153</v>
      </c>
    </row>
    <row r="6648" spans="5:5" x14ac:dyDescent="0.35">
      <c r="E6648" t="s">
        <v>31487</v>
      </c>
    </row>
    <row r="6649" spans="5:5" x14ac:dyDescent="0.35">
      <c r="E6649" t="s">
        <v>7131</v>
      </c>
    </row>
    <row r="6650" spans="5:5" x14ac:dyDescent="0.35">
      <c r="E6650" t="s">
        <v>6949</v>
      </c>
    </row>
    <row r="6651" spans="5:5" x14ac:dyDescent="0.35">
      <c r="E6651" t="s">
        <v>22646</v>
      </c>
    </row>
    <row r="6652" spans="5:5" x14ac:dyDescent="0.35">
      <c r="E6652" t="s">
        <v>3774</v>
      </c>
    </row>
    <row r="6653" spans="5:5" x14ac:dyDescent="0.35">
      <c r="E6653" t="s">
        <v>7168</v>
      </c>
    </row>
    <row r="6654" spans="5:5" x14ac:dyDescent="0.35">
      <c r="E6654" t="s">
        <v>25938</v>
      </c>
    </row>
    <row r="6655" spans="5:5" x14ac:dyDescent="0.35">
      <c r="E6655" t="s">
        <v>25962</v>
      </c>
    </row>
    <row r="6656" spans="5:5" x14ac:dyDescent="0.35">
      <c r="E6656" t="s">
        <v>31214</v>
      </c>
    </row>
    <row r="6657" spans="5:5" x14ac:dyDescent="0.35">
      <c r="E6657" t="s">
        <v>13477</v>
      </c>
    </row>
    <row r="6658" spans="5:5" x14ac:dyDescent="0.35">
      <c r="E6658" t="s">
        <v>7020</v>
      </c>
    </row>
    <row r="6659" spans="5:5" x14ac:dyDescent="0.35">
      <c r="E6659" t="s">
        <v>7250</v>
      </c>
    </row>
    <row r="6660" spans="5:5" x14ac:dyDescent="0.35">
      <c r="E6660" t="s">
        <v>8084</v>
      </c>
    </row>
    <row r="6661" spans="5:5" x14ac:dyDescent="0.35">
      <c r="E6661" t="s">
        <v>31129</v>
      </c>
    </row>
    <row r="6662" spans="5:5" x14ac:dyDescent="0.35">
      <c r="E6662" t="s">
        <v>11008</v>
      </c>
    </row>
    <row r="6663" spans="5:5" x14ac:dyDescent="0.35">
      <c r="E6663" t="s">
        <v>17908</v>
      </c>
    </row>
    <row r="6664" spans="5:5" x14ac:dyDescent="0.35">
      <c r="E6664" t="s">
        <v>7296</v>
      </c>
    </row>
    <row r="6665" spans="5:5" x14ac:dyDescent="0.35">
      <c r="E6665" t="s">
        <v>5618</v>
      </c>
    </row>
    <row r="6666" spans="5:5" x14ac:dyDescent="0.35">
      <c r="E6666" t="s">
        <v>16589</v>
      </c>
    </row>
    <row r="6667" spans="5:5" x14ac:dyDescent="0.35">
      <c r="E6667" t="s">
        <v>22645</v>
      </c>
    </row>
    <row r="6668" spans="5:5" x14ac:dyDescent="0.35">
      <c r="E6668" t="s">
        <v>6845</v>
      </c>
    </row>
    <row r="6669" spans="5:5" x14ac:dyDescent="0.35">
      <c r="E6669" t="s">
        <v>18156</v>
      </c>
    </row>
    <row r="6670" spans="5:5" x14ac:dyDescent="0.35">
      <c r="E6670" t="s">
        <v>3243</v>
      </c>
    </row>
    <row r="6671" spans="5:5" x14ac:dyDescent="0.35">
      <c r="E6671" t="s">
        <v>7249</v>
      </c>
    </row>
    <row r="6672" spans="5:5" x14ac:dyDescent="0.35">
      <c r="E6672" t="s">
        <v>5159</v>
      </c>
    </row>
    <row r="6673" spans="5:5" x14ac:dyDescent="0.35">
      <c r="E6673" t="s">
        <v>22644</v>
      </c>
    </row>
    <row r="6674" spans="5:5" x14ac:dyDescent="0.35">
      <c r="E6674" t="s">
        <v>22647</v>
      </c>
    </row>
    <row r="6675" spans="5:5" x14ac:dyDescent="0.35">
      <c r="E6675" t="s">
        <v>12529</v>
      </c>
    </row>
    <row r="6676" spans="5:5" x14ac:dyDescent="0.35">
      <c r="E6676" t="s">
        <v>11247</v>
      </c>
    </row>
    <row r="6677" spans="5:5" x14ac:dyDescent="0.35">
      <c r="E6677" t="s">
        <v>27614</v>
      </c>
    </row>
    <row r="6678" spans="5:5" x14ac:dyDescent="0.35">
      <c r="E6678" t="s">
        <v>17802</v>
      </c>
    </row>
    <row r="6679" spans="5:5" x14ac:dyDescent="0.35">
      <c r="E6679" t="s">
        <v>17214</v>
      </c>
    </row>
    <row r="6680" spans="5:5" x14ac:dyDescent="0.35">
      <c r="E6680" t="s">
        <v>23743</v>
      </c>
    </row>
    <row r="6681" spans="5:5" x14ac:dyDescent="0.35">
      <c r="E6681" t="s">
        <v>3975</v>
      </c>
    </row>
    <row r="6682" spans="5:5" x14ac:dyDescent="0.35">
      <c r="E6682" t="s">
        <v>11194</v>
      </c>
    </row>
    <row r="6683" spans="5:5" x14ac:dyDescent="0.35">
      <c r="E6683" t="s">
        <v>11018</v>
      </c>
    </row>
    <row r="6684" spans="5:5" x14ac:dyDescent="0.35">
      <c r="E6684" t="s">
        <v>12180</v>
      </c>
    </row>
    <row r="6685" spans="5:5" x14ac:dyDescent="0.35">
      <c r="E6685" t="s">
        <v>23954</v>
      </c>
    </row>
    <row r="6686" spans="5:5" x14ac:dyDescent="0.35">
      <c r="E6686" t="s">
        <v>11403</v>
      </c>
    </row>
    <row r="6687" spans="5:5" x14ac:dyDescent="0.35">
      <c r="E6687" t="s">
        <v>11123</v>
      </c>
    </row>
    <row r="6688" spans="5:5" x14ac:dyDescent="0.35">
      <c r="E6688" t="s">
        <v>7136</v>
      </c>
    </row>
    <row r="6689" spans="5:5" x14ac:dyDescent="0.35">
      <c r="E6689" t="s">
        <v>16517</v>
      </c>
    </row>
    <row r="6690" spans="5:5" x14ac:dyDescent="0.35">
      <c r="E6690" t="s">
        <v>18676</v>
      </c>
    </row>
    <row r="6691" spans="5:5" x14ac:dyDescent="0.35">
      <c r="E6691" t="s">
        <v>7026</v>
      </c>
    </row>
    <row r="6692" spans="5:5" x14ac:dyDescent="0.35">
      <c r="E6692" t="s">
        <v>2994</v>
      </c>
    </row>
    <row r="6693" spans="5:5" x14ac:dyDescent="0.35">
      <c r="E6693" t="s">
        <v>26790</v>
      </c>
    </row>
    <row r="6694" spans="5:5" x14ac:dyDescent="0.35">
      <c r="E6694" t="s">
        <v>5860</v>
      </c>
    </row>
    <row r="6695" spans="5:5" x14ac:dyDescent="0.35">
      <c r="E6695" t="s">
        <v>11512</v>
      </c>
    </row>
    <row r="6696" spans="5:5" x14ac:dyDescent="0.35">
      <c r="E6696" t="s">
        <v>5169</v>
      </c>
    </row>
    <row r="6697" spans="5:5" x14ac:dyDescent="0.35">
      <c r="E6697" t="s">
        <v>11052</v>
      </c>
    </row>
    <row r="6698" spans="5:5" x14ac:dyDescent="0.35">
      <c r="E6698" t="s">
        <v>22504</v>
      </c>
    </row>
    <row r="6699" spans="5:5" x14ac:dyDescent="0.35">
      <c r="E6699" t="s">
        <v>30773</v>
      </c>
    </row>
    <row r="6700" spans="5:5" x14ac:dyDescent="0.35">
      <c r="E6700" t="s">
        <v>17523</v>
      </c>
    </row>
    <row r="6701" spans="5:5" x14ac:dyDescent="0.35">
      <c r="E6701" t="s">
        <v>28809</v>
      </c>
    </row>
    <row r="6702" spans="5:5" x14ac:dyDescent="0.35">
      <c r="E6702" t="s">
        <v>22401</v>
      </c>
    </row>
    <row r="6703" spans="5:5" x14ac:dyDescent="0.35">
      <c r="E6703" t="s">
        <v>7474</v>
      </c>
    </row>
    <row r="6704" spans="5:5" x14ac:dyDescent="0.35">
      <c r="E6704" t="s">
        <v>12349</v>
      </c>
    </row>
    <row r="6705" spans="5:5" x14ac:dyDescent="0.35">
      <c r="E6705" t="s">
        <v>28742</v>
      </c>
    </row>
    <row r="6706" spans="5:5" x14ac:dyDescent="0.35">
      <c r="E6706" t="s">
        <v>5819</v>
      </c>
    </row>
    <row r="6707" spans="5:5" x14ac:dyDescent="0.35">
      <c r="E6707" t="s">
        <v>8435</v>
      </c>
    </row>
    <row r="6708" spans="5:5" x14ac:dyDescent="0.35">
      <c r="E6708" t="s">
        <v>5971</v>
      </c>
    </row>
    <row r="6709" spans="5:5" x14ac:dyDescent="0.35">
      <c r="E6709" t="s">
        <v>18357</v>
      </c>
    </row>
    <row r="6710" spans="5:5" x14ac:dyDescent="0.35">
      <c r="E6710" t="s">
        <v>11644</v>
      </c>
    </row>
    <row r="6711" spans="5:5" x14ac:dyDescent="0.35">
      <c r="E6711" t="s">
        <v>8429</v>
      </c>
    </row>
    <row r="6712" spans="5:5" x14ac:dyDescent="0.35">
      <c r="E6712" t="s">
        <v>25947</v>
      </c>
    </row>
    <row r="6713" spans="5:5" x14ac:dyDescent="0.35">
      <c r="E6713" t="s">
        <v>3134</v>
      </c>
    </row>
    <row r="6714" spans="5:5" x14ac:dyDescent="0.35">
      <c r="E6714" t="s">
        <v>17801</v>
      </c>
    </row>
    <row r="6715" spans="5:5" x14ac:dyDescent="0.35">
      <c r="E6715" t="s">
        <v>8428</v>
      </c>
    </row>
    <row r="6716" spans="5:5" x14ac:dyDescent="0.35">
      <c r="E6716" t="s">
        <v>30300</v>
      </c>
    </row>
    <row r="6717" spans="5:5" x14ac:dyDescent="0.35">
      <c r="E6717" t="s">
        <v>17811</v>
      </c>
    </row>
    <row r="6718" spans="5:5" x14ac:dyDescent="0.35">
      <c r="E6718" t="s">
        <v>2888</v>
      </c>
    </row>
    <row r="6719" spans="5:5" x14ac:dyDescent="0.35">
      <c r="E6719" t="s">
        <v>11239</v>
      </c>
    </row>
    <row r="6720" spans="5:5" x14ac:dyDescent="0.35">
      <c r="E6720" t="s">
        <v>11155</v>
      </c>
    </row>
    <row r="6721" spans="5:5" x14ac:dyDescent="0.35">
      <c r="E6721" t="s">
        <v>23249</v>
      </c>
    </row>
    <row r="6722" spans="5:5" x14ac:dyDescent="0.35">
      <c r="E6722" t="s">
        <v>27220</v>
      </c>
    </row>
    <row r="6723" spans="5:5" x14ac:dyDescent="0.35">
      <c r="E6723" t="s">
        <v>19874</v>
      </c>
    </row>
    <row r="6724" spans="5:5" x14ac:dyDescent="0.35">
      <c r="E6724" t="s">
        <v>17008</v>
      </c>
    </row>
    <row r="6725" spans="5:5" x14ac:dyDescent="0.35">
      <c r="E6725" t="s">
        <v>22469</v>
      </c>
    </row>
    <row r="6726" spans="5:5" x14ac:dyDescent="0.35">
      <c r="E6726" t="s">
        <v>17261</v>
      </c>
    </row>
    <row r="6727" spans="5:5" x14ac:dyDescent="0.35">
      <c r="E6727" t="s">
        <v>6506</v>
      </c>
    </row>
    <row r="6728" spans="5:5" x14ac:dyDescent="0.35">
      <c r="E6728" t="s">
        <v>16912</v>
      </c>
    </row>
    <row r="6729" spans="5:5" x14ac:dyDescent="0.35">
      <c r="E6729" t="s">
        <v>12849</v>
      </c>
    </row>
    <row r="6730" spans="5:5" x14ac:dyDescent="0.35">
      <c r="E6730" t="s">
        <v>27820</v>
      </c>
    </row>
    <row r="6731" spans="5:5" x14ac:dyDescent="0.35">
      <c r="E6731" t="s">
        <v>8456</v>
      </c>
    </row>
    <row r="6732" spans="5:5" x14ac:dyDescent="0.35">
      <c r="E6732" t="s">
        <v>12430</v>
      </c>
    </row>
    <row r="6733" spans="5:5" x14ac:dyDescent="0.35">
      <c r="E6733" t="s">
        <v>18283</v>
      </c>
    </row>
    <row r="6734" spans="5:5" x14ac:dyDescent="0.35">
      <c r="E6734" t="s">
        <v>21457</v>
      </c>
    </row>
    <row r="6735" spans="5:5" x14ac:dyDescent="0.35">
      <c r="E6735" t="s">
        <v>28607</v>
      </c>
    </row>
    <row r="6736" spans="5:5" x14ac:dyDescent="0.35">
      <c r="E6736" t="s">
        <v>12949</v>
      </c>
    </row>
    <row r="6737" spans="5:5" x14ac:dyDescent="0.35">
      <c r="E6737" t="s">
        <v>403</v>
      </c>
    </row>
    <row r="6738" spans="5:5" x14ac:dyDescent="0.35">
      <c r="E6738" t="s">
        <v>31253</v>
      </c>
    </row>
    <row r="6739" spans="5:5" x14ac:dyDescent="0.35">
      <c r="E6739" t="s">
        <v>5710</v>
      </c>
    </row>
    <row r="6740" spans="5:5" x14ac:dyDescent="0.35">
      <c r="E6740" t="s">
        <v>11268</v>
      </c>
    </row>
    <row r="6741" spans="5:5" x14ac:dyDescent="0.35">
      <c r="E6741" t="s">
        <v>17027</v>
      </c>
    </row>
    <row r="6742" spans="5:5" x14ac:dyDescent="0.35">
      <c r="E6742" t="s">
        <v>3822</v>
      </c>
    </row>
    <row r="6743" spans="5:5" x14ac:dyDescent="0.35">
      <c r="E6743" t="s">
        <v>11905</v>
      </c>
    </row>
    <row r="6744" spans="5:5" x14ac:dyDescent="0.35">
      <c r="E6744" t="s">
        <v>8178</v>
      </c>
    </row>
    <row r="6745" spans="5:5" x14ac:dyDescent="0.35">
      <c r="E6745" t="s">
        <v>3753</v>
      </c>
    </row>
    <row r="6746" spans="5:5" x14ac:dyDescent="0.35">
      <c r="E6746" t="s">
        <v>11023</v>
      </c>
    </row>
    <row r="6747" spans="5:5" x14ac:dyDescent="0.35">
      <c r="E6747" t="s">
        <v>13015</v>
      </c>
    </row>
    <row r="6748" spans="5:5" x14ac:dyDescent="0.35">
      <c r="E6748" t="s">
        <v>5786</v>
      </c>
    </row>
    <row r="6749" spans="5:5" x14ac:dyDescent="0.35">
      <c r="E6749" t="s">
        <v>18882</v>
      </c>
    </row>
    <row r="6750" spans="5:5" x14ac:dyDescent="0.35">
      <c r="E6750" t="s">
        <v>18189</v>
      </c>
    </row>
    <row r="6751" spans="5:5" x14ac:dyDescent="0.35">
      <c r="E6751" t="s">
        <v>26192</v>
      </c>
    </row>
    <row r="6752" spans="5:5" x14ac:dyDescent="0.35">
      <c r="E6752" t="s">
        <v>12275</v>
      </c>
    </row>
    <row r="6753" spans="5:5" x14ac:dyDescent="0.35">
      <c r="E6753" t="s">
        <v>3903</v>
      </c>
    </row>
    <row r="6754" spans="5:5" x14ac:dyDescent="0.35">
      <c r="E6754" t="s">
        <v>3764</v>
      </c>
    </row>
    <row r="6755" spans="5:5" x14ac:dyDescent="0.35">
      <c r="E6755" t="s">
        <v>28223</v>
      </c>
    </row>
    <row r="6756" spans="5:5" x14ac:dyDescent="0.35">
      <c r="E6756" t="s">
        <v>10970</v>
      </c>
    </row>
    <row r="6757" spans="5:5" x14ac:dyDescent="0.35">
      <c r="E6757" t="s">
        <v>5137</v>
      </c>
    </row>
    <row r="6758" spans="5:5" x14ac:dyDescent="0.35">
      <c r="E6758" t="s">
        <v>16756</v>
      </c>
    </row>
    <row r="6759" spans="5:5" x14ac:dyDescent="0.35">
      <c r="E6759" t="s">
        <v>4350</v>
      </c>
    </row>
    <row r="6760" spans="5:5" x14ac:dyDescent="0.35">
      <c r="E6760" t="s">
        <v>11826</v>
      </c>
    </row>
    <row r="6761" spans="5:5" x14ac:dyDescent="0.35">
      <c r="E6761" t="s">
        <v>22678</v>
      </c>
    </row>
    <row r="6762" spans="5:5" x14ac:dyDescent="0.35">
      <c r="E6762" t="s">
        <v>17700</v>
      </c>
    </row>
    <row r="6763" spans="5:5" x14ac:dyDescent="0.35">
      <c r="E6763" t="s">
        <v>12724</v>
      </c>
    </row>
    <row r="6764" spans="5:5" x14ac:dyDescent="0.35">
      <c r="E6764" t="s">
        <v>388</v>
      </c>
    </row>
    <row r="6765" spans="5:5" x14ac:dyDescent="0.35">
      <c r="E6765" t="s">
        <v>29045</v>
      </c>
    </row>
    <row r="6766" spans="5:5" x14ac:dyDescent="0.35">
      <c r="E6766" t="s">
        <v>11538</v>
      </c>
    </row>
    <row r="6767" spans="5:5" x14ac:dyDescent="0.35">
      <c r="E6767" t="s">
        <v>12939</v>
      </c>
    </row>
    <row r="6768" spans="5:5" x14ac:dyDescent="0.35">
      <c r="E6768" t="s">
        <v>23428</v>
      </c>
    </row>
    <row r="6769" spans="5:5" x14ac:dyDescent="0.35">
      <c r="E6769" t="s">
        <v>12057</v>
      </c>
    </row>
    <row r="6770" spans="5:5" x14ac:dyDescent="0.35">
      <c r="E6770" t="s">
        <v>4050</v>
      </c>
    </row>
    <row r="6771" spans="5:5" x14ac:dyDescent="0.35">
      <c r="E6771" t="s">
        <v>6455</v>
      </c>
    </row>
    <row r="6772" spans="5:5" x14ac:dyDescent="0.35">
      <c r="E6772" t="s">
        <v>30252</v>
      </c>
    </row>
    <row r="6773" spans="5:5" x14ac:dyDescent="0.35">
      <c r="E6773" t="s">
        <v>22382</v>
      </c>
    </row>
    <row r="6774" spans="5:5" x14ac:dyDescent="0.35">
      <c r="E6774" t="s">
        <v>11530</v>
      </c>
    </row>
    <row r="6775" spans="5:5" x14ac:dyDescent="0.35">
      <c r="E6775" t="s">
        <v>3282</v>
      </c>
    </row>
    <row r="6776" spans="5:5" x14ac:dyDescent="0.35">
      <c r="E6776" t="s">
        <v>7652</v>
      </c>
    </row>
    <row r="6777" spans="5:5" x14ac:dyDescent="0.35">
      <c r="E6777" t="s">
        <v>6628</v>
      </c>
    </row>
    <row r="6778" spans="5:5" x14ac:dyDescent="0.35">
      <c r="E6778" t="s">
        <v>22317</v>
      </c>
    </row>
    <row r="6779" spans="5:5" x14ac:dyDescent="0.35">
      <c r="E6779" t="s">
        <v>23933</v>
      </c>
    </row>
    <row r="6780" spans="5:5" x14ac:dyDescent="0.35">
      <c r="E6780" t="s">
        <v>10993</v>
      </c>
    </row>
    <row r="6781" spans="5:5" x14ac:dyDescent="0.35">
      <c r="E6781" t="s">
        <v>10951</v>
      </c>
    </row>
    <row r="6782" spans="5:5" x14ac:dyDescent="0.35">
      <c r="E6782" t="s">
        <v>28771</v>
      </c>
    </row>
    <row r="6783" spans="5:5" x14ac:dyDescent="0.35">
      <c r="E6783" t="s">
        <v>24185</v>
      </c>
    </row>
    <row r="6784" spans="5:5" x14ac:dyDescent="0.35">
      <c r="E6784" t="s">
        <v>21573</v>
      </c>
    </row>
    <row r="6785" spans="5:5" x14ac:dyDescent="0.35">
      <c r="E6785" t="s">
        <v>21456</v>
      </c>
    </row>
    <row r="6786" spans="5:5" x14ac:dyDescent="0.35">
      <c r="E6786" t="s">
        <v>26198</v>
      </c>
    </row>
    <row r="6787" spans="5:5" x14ac:dyDescent="0.35">
      <c r="E6787" t="s">
        <v>3766</v>
      </c>
    </row>
    <row r="6788" spans="5:5" x14ac:dyDescent="0.35">
      <c r="E6788" t="s">
        <v>26235</v>
      </c>
    </row>
    <row r="6789" spans="5:5" x14ac:dyDescent="0.35">
      <c r="E6789" t="s">
        <v>28775</v>
      </c>
    </row>
    <row r="6790" spans="5:5" x14ac:dyDescent="0.35">
      <c r="E6790" t="s">
        <v>27259</v>
      </c>
    </row>
    <row r="6791" spans="5:5" x14ac:dyDescent="0.35">
      <c r="E6791" t="s">
        <v>8215</v>
      </c>
    </row>
    <row r="6792" spans="5:5" x14ac:dyDescent="0.35">
      <c r="E6792" t="s">
        <v>8213</v>
      </c>
    </row>
    <row r="6793" spans="5:5" x14ac:dyDescent="0.35">
      <c r="E6793" t="s">
        <v>18307</v>
      </c>
    </row>
    <row r="6794" spans="5:5" x14ac:dyDescent="0.35">
      <c r="E6794" t="s">
        <v>26867</v>
      </c>
    </row>
    <row r="6795" spans="5:5" x14ac:dyDescent="0.35">
      <c r="E6795" t="s">
        <v>31496</v>
      </c>
    </row>
    <row r="6796" spans="5:5" x14ac:dyDescent="0.35">
      <c r="E6796" t="s">
        <v>5589</v>
      </c>
    </row>
    <row r="6797" spans="5:5" x14ac:dyDescent="0.35">
      <c r="E6797" t="s">
        <v>10607</v>
      </c>
    </row>
    <row r="6798" spans="5:5" x14ac:dyDescent="0.35">
      <c r="E6798" t="s">
        <v>12000</v>
      </c>
    </row>
    <row r="6799" spans="5:5" x14ac:dyDescent="0.35">
      <c r="E6799" t="s">
        <v>31160</v>
      </c>
    </row>
    <row r="6800" spans="5:5" x14ac:dyDescent="0.35">
      <c r="E6800" t="s">
        <v>31971</v>
      </c>
    </row>
    <row r="6801" spans="5:5" x14ac:dyDescent="0.35">
      <c r="E6801" t="s">
        <v>6093</v>
      </c>
    </row>
    <row r="6802" spans="5:5" x14ac:dyDescent="0.35">
      <c r="E6802" t="s">
        <v>8356</v>
      </c>
    </row>
    <row r="6803" spans="5:5" x14ac:dyDescent="0.35">
      <c r="E6803" t="s">
        <v>17765</v>
      </c>
    </row>
    <row r="6804" spans="5:5" x14ac:dyDescent="0.35">
      <c r="E6804" t="s">
        <v>3276</v>
      </c>
    </row>
    <row r="6805" spans="5:5" x14ac:dyDescent="0.35">
      <c r="E6805" t="s">
        <v>5952</v>
      </c>
    </row>
    <row r="6806" spans="5:5" x14ac:dyDescent="0.35">
      <c r="E6806" t="s">
        <v>16802</v>
      </c>
    </row>
    <row r="6807" spans="5:5" x14ac:dyDescent="0.35">
      <c r="E6807" t="s">
        <v>12883</v>
      </c>
    </row>
    <row r="6808" spans="5:5" x14ac:dyDescent="0.35">
      <c r="E6808" t="s">
        <v>23467</v>
      </c>
    </row>
    <row r="6809" spans="5:5" x14ac:dyDescent="0.35">
      <c r="E6809" t="s">
        <v>5157</v>
      </c>
    </row>
    <row r="6810" spans="5:5" x14ac:dyDescent="0.35">
      <c r="E6810" t="s">
        <v>11855</v>
      </c>
    </row>
    <row r="6811" spans="5:5" x14ac:dyDescent="0.35">
      <c r="E6811" t="s">
        <v>22465</v>
      </c>
    </row>
    <row r="6812" spans="5:5" x14ac:dyDescent="0.35">
      <c r="E6812" t="s">
        <v>12164</v>
      </c>
    </row>
    <row r="6813" spans="5:5" x14ac:dyDescent="0.35">
      <c r="E6813" t="s">
        <v>5543</v>
      </c>
    </row>
    <row r="6814" spans="5:5" x14ac:dyDescent="0.35">
      <c r="E6814" t="s">
        <v>8357</v>
      </c>
    </row>
    <row r="6815" spans="5:5" x14ac:dyDescent="0.35">
      <c r="E6815" t="s">
        <v>6511</v>
      </c>
    </row>
    <row r="6816" spans="5:5" x14ac:dyDescent="0.35">
      <c r="E6816" t="s">
        <v>12461</v>
      </c>
    </row>
    <row r="6817" spans="5:5" x14ac:dyDescent="0.35">
      <c r="E6817" t="s">
        <v>5241</v>
      </c>
    </row>
    <row r="6818" spans="5:5" x14ac:dyDescent="0.35">
      <c r="E6818" t="s">
        <v>11676</v>
      </c>
    </row>
    <row r="6819" spans="5:5" x14ac:dyDescent="0.35">
      <c r="E6819" t="s">
        <v>31426</v>
      </c>
    </row>
    <row r="6820" spans="5:5" x14ac:dyDescent="0.35">
      <c r="E6820" t="s">
        <v>30613</v>
      </c>
    </row>
    <row r="6821" spans="5:5" x14ac:dyDescent="0.35">
      <c r="E6821" t="s">
        <v>30752</v>
      </c>
    </row>
    <row r="6822" spans="5:5" x14ac:dyDescent="0.35">
      <c r="E6822" t="s">
        <v>21162</v>
      </c>
    </row>
    <row r="6823" spans="5:5" x14ac:dyDescent="0.35">
      <c r="E6823" t="s">
        <v>21445</v>
      </c>
    </row>
    <row r="6824" spans="5:5" x14ac:dyDescent="0.35">
      <c r="E6824" t="s">
        <v>3875</v>
      </c>
    </row>
    <row r="6825" spans="5:5" x14ac:dyDescent="0.35">
      <c r="E6825" t="s">
        <v>27568</v>
      </c>
    </row>
    <row r="6826" spans="5:5" x14ac:dyDescent="0.35">
      <c r="E6826" t="s">
        <v>12177</v>
      </c>
    </row>
    <row r="6827" spans="5:5" x14ac:dyDescent="0.35">
      <c r="E6827" t="s">
        <v>13021</v>
      </c>
    </row>
    <row r="6828" spans="5:5" x14ac:dyDescent="0.35">
      <c r="E6828" t="s">
        <v>11910</v>
      </c>
    </row>
    <row r="6829" spans="5:5" x14ac:dyDescent="0.35">
      <c r="E6829" t="s">
        <v>22660</v>
      </c>
    </row>
    <row r="6830" spans="5:5" x14ac:dyDescent="0.35">
      <c r="E6830" t="s">
        <v>22540</v>
      </c>
    </row>
    <row r="6831" spans="5:5" x14ac:dyDescent="0.35">
      <c r="E6831" t="s">
        <v>21357</v>
      </c>
    </row>
    <row r="6832" spans="5:5" x14ac:dyDescent="0.35">
      <c r="E6832" t="s">
        <v>16754</v>
      </c>
    </row>
    <row r="6833" spans="5:5" x14ac:dyDescent="0.35">
      <c r="E6833" t="s">
        <v>22605</v>
      </c>
    </row>
    <row r="6834" spans="5:5" x14ac:dyDescent="0.35">
      <c r="E6834" t="s">
        <v>11154</v>
      </c>
    </row>
    <row r="6835" spans="5:5" x14ac:dyDescent="0.35">
      <c r="E6835" t="s">
        <v>12703</v>
      </c>
    </row>
    <row r="6836" spans="5:5" x14ac:dyDescent="0.35">
      <c r="E6836" t="s">
        <v>16616</v>
      </c>
    </row>
    <row r="6837" spans="5:5" x14ac:dyDescent="0.35">
      <c r="E6837" t="s">
        <v>20392</v>
      </c>
    </row>
    <row r="6838" spans="5:5" x14ac:dyDescent="0.35">
      <c r="E6838" t="s">
        <v>21501</v>
      </c>
    </row>
    <row r="6839" spans="5:5" x14ac:dyDescent="0.35">
      <c r="E6839" t="s">
        <v>30337</v>
      </c>
    </row>
    <row r="6840" spans="5:5" x14ac:dyDescent="0.35">
      <c r="E6840" t="s">
        <v>31131</v>
      </c>
    </row>
    <row r="6841" spans="5:5" x14ac:dyDescent="0.35">
      <c r="E6841" t="s">
        <v>31222</v>
      </c>
    </row>
    <row r="6842" spans="5:5" x14ac:dyDescent="0.35">
      <c r="E6842" t="s">
        <v>3117</v>
      </c>
    </row>
    <row r="6843" spans="5:5" x14ac:dyDescent="0.35">
      <c r="E6843" t="s">
        <v>8303</v>
      </c>
    </row>
    <row r="6844" spans="5:5" x14ac:dyDescent="0.35">
      <c r="E6844" t="s">
        <v>3927</v>
      </c>
    </row>
    <row r="6845" spans="5:5" x14ac:dyDescent="0.35">
      <c r="E6845" t="s">
        <v>20324</v>
      </c>
    </row>
    <row r="6846" spans="5:5" x14ac:dyDescent="0.35">
      <c r="E6846" t="s">
        <v>4680</v>
      </c>
    </row>
    <row r="6847" spans="5:5" x14ac:dyDescent="0.35">
      <c r="E6847" t="s">
        <v>5725</v>
      </c>
    </row>
    <row r="6848" spans="5:5" x14ac:dyDescent="0.35">
      <c r="E6848" t="s">
        <v>7071</v>
      </c>
    </row>
    <row r="6849" spans="5:5" x14ac:dyDescent="0.35">
      <c r="E6849" t="s">
        <v>17970</v>
      </c>
    </row>
    <row r="6850" spans="5:5" x14ac:dyDescent="0.35">
      <c r="E6850" t="s">
        <v>16572</v>
      </c>
    </row>
    <row r="6851" spans="5:5" x14ac:dyDescent="0.35">
      <c r="E6851" t="s">
        <v>10871</v>
      </c>
    </row>
    <row r="6852" spans="5:5" x14ac:dyDescent="0.35">
      <c r="E6852" t="s">
        <v>26856</v>
      </c>
    </row>
    <row r="6853" spans="5:5" x14ac:dyDescent="0.35">
      <c r="E6853" t="s">
        <v>22403</v>
      </c>
    </row>
    <row r="6854" spans="5:5" x14ac:dyDescent="0.35">
      <c r="E6854" t="s">
        <v>12872</v>
      </c>
    </row>
    <row r="6855" spans="5:5" x14ac:dyDescent="0.35">
      <c r="E6855" t="s">
        <v>31330</v>
      </c>
    </row>
    <row r="6856" spans="5:5" x14ac:dyDescent="0.35">
      <c r="E6856" t="s">
        <v>21567</v>
      </c>
    </row>
    <row r="6857" spans="5:5" x14ac:dyDescent="0.35">
      <c r="E6857" t="s">
        <v>7540</v>
      </c>
    </row>
    <row r="6858" spans="5:5" x14ac:dyDescent="0.35">
      <c r="E6858" t="s">
        <v>22603</v>
      </c>
    </row>
    <row r="6859" spans="5:5" x14ac:dyDescent="0.35">
      <c r="E6859" t="s">
        <v>24514</v>
      </c>
    </row>
    <row r="6860" spans="5:5" x14ac:dyDescent="0.35">
      <c r="E6860" t="s">
        <v>31173</v>
      </c>
    </row>
    <row r="6861" spans="5:5" x14ac:dyDescent="0.35">
      <c r="E6861" t="s">
        <v>16668</v>
      </c>
    </row>
    <row r="6862" spans="5:5" x14ac:dyDescent="0.35">
      <c r="E6862" t="s">
        <v>11406</v>
      </c>
    </row>
    <row r="6863" spans="5:5" x14ac:dyDescent="0.35">
      <c r="E6863" t="s">
        <v>12666</v>
      </c>
    </row>
    <row r="6864" spans="5:5" x14ac:dyDescent="0.35">
      <c r="E6864" t="s">
        <v>6490</v>
      </c>
    </row>
    <row r="6865" spans="5:5" x14ac:dyDescent="0.35">
      <c r="E6865" t="s">
        <v>17965</v>
      </c>
    </row>
    <row r="6866" spans="5:5" x14ac:dyDescent="0.35">
      <c r="E6866" t="s">
        <v>5119</v>
      </c>
    </row>
    <row r="6867" spans="5:5" x14ac:dyDescent="0.35">
      <c r="E6867" t="s">
        <v>17499</v>
      </c>
    </row>
    <row r="6868" spans="5:5" x14ac:dyDescent="0.35">
      <c r="E6868" t="s">
        <v>6629</v>
      </c>
    </row>
    <row r="6869" spans="5:5" x14ac:dyDescent="0.35">
      <c r="E6869" t="s">
        <v>11736</v>
      </c>
    </row>
    <row r="6870" spans="5:5" x14ac:dyDescent="0.35">
      <c r="E6870" t="s">
        <v>11104</v>
      </c>
    </row>
    <row r="6871" spans="5:5" x14ac:dyDescent="0.35">
      <c r="E6871" t="s">
        <v>17540</v>
      </c>
    </row>
    <row r="6872" spans="5:5" x14ac:dyDescent="0.35">
      <c r="E6872" t="s">
        <v>12030</v>
      </c>
    </row>
    <row r="6873" spans="5:5" x14ac:dyDescent="0.35">
      <c r="E6873" t="s">
        <v>21223</v>
      </c>
    </row>
    <row r="6874" spans="5:5" x14ac:dyDescent="0.35">
      <c r="E6874" t="s">
        <v>4309</v>
      </c>
    </row>
    <row r="6875" spans="5:5" x14ac:dyDescent="0.35">
      <c r="E6875" t="s">
        <v>7859</v>
      </c>
    </row>
    <row r="6876" spans="5:5" x14ac:dyDescent="0.35">
      <c r="E6876" t="s">
        <v>25262</v>
      </c>
    </row>
    <row r="6877" spans="5:5" x14ac:dyDescent="0.35">
      <c r="E6877" t="s">
        <v>3911</v>
      </c>
    </row>
    <row r="6878" spans="5:5" x14ac:dyDescent="0.35">
      <c r="E6878" t="s">
        <v>6462</v>
      </c>
    </row>
    <row r="6879" spans="5:5" x14ac:dyDescent="0.35">
      <c r="E6879" t="s">
        <v>11380</v>
      </c>
    </row>
    <row r="6880" spans="5:5" x14ac:dyDescent="0.35">
      <c r="E6880" t="s">
        <v>11972</v>
      </c>
    </row>
    <row r="6881" spans="5:5" x14ac:dyDescent="0.35">
      <c r="E6881" t="s">
        <v>19920</v>
      </c>
    </row>
    <row r="6882" spans="5:5" x14ac:dyDescent="0.35">
      <c r="E6882" t="s">
        <v>26028</v>
      </c>
    </row>
    <row r="6883" spans="5:5" x14ac:dyDescent="0.35">
      <c r="E6883" t="s">
        <v>31115</v>
      </c>
    </row>
    <row r="6884" spans="5:5" x14ac:dyDescent="0.35">
      <c r="E6884" t="s">
        <v>20053</v>
      </c>
    </row>
    <row r="6885" spans="5:5" x14ac:dyDescent="0.35">
      <c r="E6885" t="s">
        <v>17725</v>
      </c>
    </row>
    <row r="6886" spans="5:5" x14ac:dyDescent="0.35">
      <c r="E6886" t="s">
        <v>16353</v>
      </c>
    </row>
    <row r="6887" spans="5:5" x14ac:dyDescent="0.35">
      <c r="E6887" t="s">
        <v>3358</v>
      </c>
    </row>
    <row r="6888" spans="5:5" x14ac:dyDescent="0.35">
      <c r="E6888" t="s">
        <v>13390</v>
      </c>
    </row>
    <row r="6889" spans="5:5" x14ac:dyDescent="0.35">
      <c r="E6889" t="s">
        <v>21472</v>
      </c>
    </row>
    <row r="6890" spans="5:5" x14ac:dyDescent="0.35">
      <c r="E6890" t="s">
        <v>31199</v>
      </c>
    </row>
    <row r="6891" spans="5:5" x14ac:dyDescent="0.35">
      <c r="E6891" t="s">
        <v>3446</v>
      </c>
    </row>
    <row r="6892" spans="5:5" x14ac:dyDescent="0.35">
      <c r="E6892" t="s">
        <v>11932</v>
      </c>
    </row>
    <row r="6893" spans="5:5" x14ac:dyDescent="0.35">
      <c r="E6893" t="s">
        <v>17295</v>
      </c>
    </row>
    <row r="6894" spans="5:5" x14ac:dyDescent="0.35">
      <c r="E6894" t="s">
        <v>23372</v>
      </c>
    </row>
    <row r="6895" spans="5:5" x14ac:dyDescent="0.35">
      <c r="E6895" t="s">
        <v>12862</v>
      </c>
    </row>
    <row r="6896" spans="5:5" x14ac:dyDescent="0.35">
      <c r="E6896" t="s">
        <v>5579</v>
      </c>
    </row>
    <row r="6897" spans="5:5" x14ac:dyDescent="0.35">
      <c r="E6897" t="s">
        <v>2445</v>
      </c>
    </row>
    <row r="6898" spans="5:5" x14ac:dyDescent="0.35">
      <c r="E6898" t="s">
        <v>31210</v>
      </c>
    </row>
    <row r="6899" spans="5:5" x14ac:dyDescent="0.35">
      <c r="E6899" t="s">
        <v>8092</v>
      </c>
    </row>
    <row r="6900" spans="5:5" x14ac:dyDescent="0.35">
      <c r="E6900" t="s">
        <v>20891</v>
      </c>
    </row>
    <row r="6901" spans="5:5" x14ac:dyDescent="0.35">
      <c r="E6901" t="s">
        <v>8054</v>
      </c>
    </row>
    <row r="6902" spans="5:5" x14ac:dyDescent="0.35">
      <c r="E6902" t="s">
        <v>18096</v>
      </c>
    </row>
    <row r="6903" spans="5:5" x14ac:dyDescent="0.35">
      <c r="E6903" t="s">
        <v>23269</v>
      </c>
    </row>
    <row r="6904" spans="5:5" x14ac:dyDescent="0.35">
      <c r="E6904" t="s">
        <v>11455</v>
      </c>
    </row>
    <row r="6905" spans="5:5" x14ac:dyDescent="0.35">
      <c r="E6905" t="s">
        <v>8366</v>
      </c>
    </row>
    <row r="6906" spans="5:5" x14ac:dyDescent="0.35">
      <c r="E6906" t="s">
        <v>12779</v>
      </c>
    </row>
    <row r="6907" spans="5:5" x14ac:dyDescent="0.35">
      <c r="E6907" t="s">
        <v>11278</v>
      </c>
    </row>
    <row r="6908" spans="5:5" x14ac:dyDescent="0.35">
      <c r="E6908" t="s">
        <v>11505</v>
      </c>
    </row>
    <row r="6909" spans="5:5" x14ac:dyDescent="0.35">
      <c r="E6909" t="s">
        <v>12672</v>
      </c>
    </row>
    <row r="6910" spans="5:5" x14ac:dyDescent="0.35">
      <c r="E6910" t="s">
        <v>23570</v>
      </c>
    </row>
    <row r="6911" spans="5:5" x14ac:dyDescent="0.35">
      <c r="E6911" t="s">
        <v>20955</v>
      </c>
    </row>
    <row r="6912" spans="5:5" x14ac:dyDescent="0.35">
      <c r="E6912" t="s">
        <v>17056</v>
      </c>
    </row>
    <row r="6913" spans="5:5" x14ac:dyDescent="0.35">
      <c r="E6913" t="s">
        <v>7702</v>
      </c>
    </row>
    <row r="6914" spans="5:5" x14ac:dyDescent="0.35">
      <c r="E6914" t="s">
        <v>17847</v>
      </c>
    </row>
    <row r="6915" spans="5:5" x14ac:dyDescent="0.35">
      <c r="E6915" t="s">
        <v>3215</v>
      </c>
    </row>
    <row r="6916" spans="5:5" x14ac:dyDescent="0.35">
      <c r="E6916" t="s">
        <v>8449</v>
      </c>
    </row>
    <row r="6917" spans="5:5" x14ac:dyDescent="0.35">
      <c r="E6917" t="s">
        <v>8382</v>
      </c>
    </row>
    <row r="6918" spans="5:5" x14ac:dyDescent="0.35">
      <c r="E6918" t="s">
        <v>5081</v>
      </c>
    </row>
    <row r="6919" spans="5:5" x14ac:dyDescent="0.35">
      <c r="E6919" t="s">
        <v>11442</v>
      </c>
    </row>
    <row r="6920" spans="5:5" x14ac:dyDescent="0.35">
      <c r="E6920" t="s">
        <v>5593</v>
      </c>
    </row>
    <row r="6921" spans="5:5" x14ac:dyDescent="0.35">
      <c r="E6921" t="s">
        <v>11480</v>
      </c>
    </row>
    <row r="6922" spans="5:5" x14ac:dyDescent="0.35">
      <c r="E6922" t="s">
        <v>4188</v>
      </c>
    </row>
    <row r="6923" spans="5:5" x14ac:dyDescent="0.35">
      <c r="E6923" t="s">
        <v>10907</v>
      </c>
    </row>
    <row r="6924" spans="5:5" x14ac:dyDescent="0.35">
      <c r="E6924" t="s">
        <v>11598</v>
      </c>
    </row>
    <row r="6925" spans="5:5" x14ac:dyDescent="0.35">
      <c r="E6925" t="s">
        <v>11757</v>
      </c>
    </row>
    <row r="6926" spans="5:5" x14ac:dyDescent="0.35">
      <c r="E6926" t="s">
        <v>12394</v>
      </c>
    </row>
    <row r="6927" spans="5:5" x14ac:dyDescent="0.35">
      <c r="E6927" t="s">
        <v>12423</v>
      </c>
    </row>
    <row r="6928" spans="5:5" x14ac:dyDescent="0.35">
      <c r="E6928" t="s">
        <v>12844</v>
      </c>
    </row>
    <row r="6929" spans="5:5" x14ac:dyDescent="0.35">
      <c r="E6929" t="s">
        <v>28760</v>
      </c>
    </row>
    <row r="6930" spans="5:5" x14ac:dyDescent="0.35">
      <c r="E6930" t="s">
        <v>22351</v>
      </c>
    </row>
    <row r="6931" spans="5:5" x14ac:dyDescent="0.35">
      <c r="E6931" t="s">
        <v>5128</v>
      </c>
    </row>
    <row r="6932" spans="5:5" x14ac:dyDescent="0.35">
      <c r="E6932" t="s">
        <v>23279</v>
      </c>
    </row>
    <row r="6933" spans="5:5" x14ac:dyDescent="0.35">
      <c r="E6933" t="s">
        <v>20272</v>
      </c>
    </row>
    <row r="6934" spans="5:5" x14ac:dyDescent="0.35">
      <c r="E6934" t="s">
        <v>16534</v>
      </c>
    </row>
    <row r="6935" spans="5:5" x14ac:dyDescent="0.35">
      <c r="E6935" t="s">
        <v>11338</v>
      </c>
    </row>
    <row r="6936" spans="5:5" x14ac:dyDescent="0.35">
      <c r="E6936" t="s">
        <v>12200</v>
      </c>
    </row>
    <row r="6937" spans="5:5" x14ac:dyDescent="0.35">
      <c r="E6937" t="s">
        <v>11908</v>
      </c>
    </row>
    <row r="6938" spans="5:5" x14ac:dyDescent="0.35">
      <c r="E6938" t="s">
        <v>17308</v>
      </c>
    </row>
    <row r="6939" spans="5:5" x14ac:dyDescent="0.35">
      <c r="E6939" t="s">
        <v>5536</v>
      </c>
    </row>
    <row r="6940" spans="5:5" x14ac:dyDescent="0.35">
      <c r="E6940" t="s">
        <v>11383</v>
      </c>
    </row>
    <row r="6941" spans="5:5" x14ac:dyDescent="0.35">
      <c r="E6941" t="s">
        <v>21382</v>
      </c>
    </row>
    <row r="6942" spans="5:5" x14ac:dyDescent="0.35">
      <c r="E6942" t="s">
        <v>5616</v>
      </c>
    </row>
    <row r="6943" spans="5:5" x14ac:dyDescent="0.35">
      <c r="E6943" t="s">
        <v>2941</v>
      </c>
    </row>
    <row r="6944" spans="5:5" x14ac:dyDescent="0.35">
      <c r="E6944" t="s">
        <v>11260</v>
      </c>
    </row>
    <row r="6945" spans="5:5" x14ac:dyDescent="0.35">
      <c r="E6945" t="s">
        <v>8386</v>
      </c>
    </row>
    <row r="6946" spans="5:5" x14ac:dyDescent="0.35">
      <c r="E6946" t="s">
        <v>11695</v>
      </c>
    </row>
    <row r="6947" spans="5:5" x14ac:dyDescent="0.35">
      <c r="E6947" t="s">
        <v>22606</v>
      </c>
    </row>
    <row r="6948" spans="5:5" x14ac:dyDescent="0.35">
      <c r="E6948" t="s">
        <v>8074</v>
      </c>
    </row>
    <row r="6949" spans="5:5" x14ac:dyDescent="0.35">
      <c r="E6949" t="s">
        <v>11140</v>
      </c>
    </row>
    <row r="6950" spans="5:5" x14ac:dyDescent="0.35">
      <c r="E6950" t="s">
        <v>20364</v>
      </c>
    </row>
    <row r="6951" spans="5:5" x14ac:dyDescent="0.35">
      <c r="E6951" t="s">
        <v>21379</v>
      </c>
    </row>
    <row r="6952" spans="5:5" x14ac:dyDescent="0.35">
      <c r="E6952" t="s">
        <v>8078</v>
      </c>
    </row>
    <row r="6953" spans="5:5" x14ac:dyDescent="0.35">
      <c r="E6953" t="s">
        <v>13300</v>
      </c>
    </row>
    <row r="6954" spans="5:5" x14ac:dyDescent="0.35">
      <c r="E6954" t="s">
        <v>5267</v>
      </c>
    </row>
    <row r="6955" spans="5:5" x14ac:dyDescent="0.35">
      <c r="E6955" t="s">
        <v>22489</v>
      </c>
    </row>
    <row r="6956" spans="5:5" x14ac:dyDescent="0.35">
      <c r="E6956" t="s">
        <v>22490</v>
      </c>
    </row>
    <row r="6957" spans="5:5" x14ac:dyDescent="0.35">
      <c r="E6957" t="s">
        <v>8460</v>
      </c>
    </row>
    <row r="6958" spans="5:5" x14ac:dyDescent="0.35">
      <c r="E6958" t="s">
        <v>18566</v>
      </c>
    </row>
    <row r="6959" spans="5:5" x14ac:dyDescent="0.35">
      <c r="E6959" t="s">
        <v>17521</v>
      </c>
    </row>
    <row r="6960" spans="5:5" x14ac:dyDescent="0.35">
      <c r="E6960" t="s">
        <v>10922</v>
      </c>
    </row>
    <row r="6961" spans="5:5" x14ac:dyDescent="0.35">
      <c r="E6961" t="s">
        <v>6519</v>
      </c>
    </row>
    <row r="6962" spans="5:5" x14ac:dyDescent="0.35">
      <c r="E6962" t="s">
        <v>24505</v>
      </c>
    </row>
    <row r="6963" spans="5:5" x14ac:dyDescent="0.35">
      <c r="E6963" t="s">
        <v>13562</v>
      </c>
    </row>
    <row r="6964" spans="5:5" x14ac:dyDescent="0.35">
      <c r="E6964" t="s">
        <v>8266</v>
      </c>
    </row>
    <row r="6965" spans="5:5" x14ac:dyDescent="0.35">
      <c r="E6965" t="s">
        <v>8275</v>
      </c>
    </row>
    <row r="6966" spans="5:5" x14ac:dyDescent="0.35">
      <c r="E6966" t="s">
        <v>21547</v>
      </c>
    </row>
    <row r="6967" spans="5:5" x14ac:dyDescent="0.35">
      <c r="E6967" t="s">
        <v>2985</v>
      </c>
    </row>
    <row r="6968" spans="5:5" x14ac:dyDescent="0.35">
      <c r="E6968" t="s">
        <v>23970</v>
      </c>
    </row>
    <row r="6969" spans="5:5" x14ac:dyDescent="0.35">
      <c r="E6969" t="s">
        <v>30669</v>
      </c>
    </row>
    <row r="6970" spans="5:5" x14ac:dyDescent="0.35">
      <c r="E6970" t="s">
        <v>20953</v>
      </c>
    </row>
    <row r="6971" spans="5:5" x14ac:dyDescent="0.35">
      <c r="E6971" t="s">
        <v>12342</v>
      </c>
    </row>
    <row r="6972" spans="5:5" x14ac:dyDescent="0.35">
      <c r="E6972" t="s">
        <v>3841</v>
      </c>
    </row>
    <row r="6973" spans="5:5" x14ac:dyDescent="0.35">
      <c r="E6973" t="s">
        <v>11246</v>
      </c>
    </row>
    <row r="6974" spans="5:5" x14ac:dyDescent="0.35">
      <c r="E6974" t="s">
        <v>13422</v>
      </c>
    </row>
    <row r="6975" spans="5:5" x14ac:dyDescent="0.35">
      <c r="E6975" t="s">
        <v>18067</v>
      </c>
    </row>
    <row r="6976" spans="5:5" x14ac:dyDescent="0.35">
      <c r="E6976" t="s">
        <v>5365</v>
      </c>
    </row>
    <row r="6977" spans="5:5" x14ac:dyDescent="0.35">
      <c r="E6977" t="s">
        <v>11756</v>
      </c>
    </row>
    <row r="6978" spans="5:5" x14ac:dyDescent="0.35">
      <c r="E6978" t="s">
        <v>11251</v>
      </c>
    </row>
    <row r="6979" spans="5:5" x14ac:dyDescent="0.35">
      <c r="E6979" t="s">
        <v>18066</v>
      </c>
    </row>
    <row r="6980" spans="5:5" x14ac:dyDescent="0.35">
      <c r="E6980" t="s">
        <v>20329</v>
      </c>
    </row>
    <row r="6981" spans="5:5" x14ac:dyDescent="0.35">
      <c r="E6981" t="s">
        <v>13175</v>
      </c>
    </row>
    <row r="6982" spans="5:5" x14ac:dyDescent="0.35">
      <c r="E6982" t="s">
        <v>3891</v>
      </c>
    </row>
    <row r="6983" spans="5:5" x14ac:dyDescent="0.35">
      <c r="E6983" t="s">
        <v>10962</v>
      </c>
    </row>
    <row r="6984" spans="5:5" x14ac:dyDescent="0.35">
      <c r="E6984" t="s">
        <v>3006</v>
      </c>
    </row>
    <row r="6985" spans="5:5" x14ac:dyDescent="0.35">
      <c r="E6985" t="s">
        <v>17810</v>
      </c>
    </row>
    <row r="6986" spans="5:5" x14ac:dyDescent="0.35">
      <c r="E6986" t="s">
        <v>11511</v>
      </c>
    </row>
    <row r="6987" spans="5:5" x14ac:dyDescent="0.35">
      <c r="E6987" t="s">
        <v>11793</v>
      </c>
    </row>
    <row r="6988" spans="5:5" x14ac:dyDescent="0.35">
      <c r="E6988" t="s">
        <v>11342</v>
      </c>
    </row>
    <row r="6989" spans="5:5" x14ac:dyDescent="0.35">
      <c r="E6989" t="s">
        <v>27197</v>
      </c>
    </row>
    <row r="6990" spans="5:5" x14ac:dyDescent="0.35">
      <c r="E6990" t="s">
        <v>11593</v>
      </c>
    </row>
    <row r="6991" spans="5:5" x14ac:dyDescent="0.35">
      <c r="E6991" t="s">
        <v>12838</v>
      </c>
    </row>
    <row r="6992" spans="5:5" x14ac:dyDescent="0.35">
      <c r="E6992" t="s">
        <v>19950</v>
      </c>
    </row>
    <row r="6993" spans="5:5" x14ac:dyDescent="0.35">
      <c r="E6993" t="s">
        <v>20895</v>
      </c>
    </row>
    <row r="6994" spans="5:5" x14ac:dyDescent="0.35">
      <c r="E6994" t="s">
        <v>23468</v>
      </c>
    </row>
    <row r="6995" spans="5:5" x14ac:dyDescent="0.35">
      <c r="E6995" t="s">
        <v>31235</v>
      </c>
    </row>
    <row r="6996" spans="5:5" x14ac:dyDescent="0.35">
      <c r="E6996" t="s">
        <v>11555</v>
      </c>
    </row>
    <row r="6997" spans="5:5" x14ac:dyDescent="0.35">
      <c r="E6997" t="s">
        <v>12923</v>
      </c>
    </row>
    <row r="6998" spans="5:5" x14ac:dyDescent="0.35">
      <c r="E6998" t="s">
        <v>10870</v>
      </c>
    </row>
    <row r="6999" spans="5:5" x14ac:dyDescent="0.35">
      <c r="E6999" t="s">
        <v>2708</v>
      </c>
    </row>
    <row r="7000" spans="5:5" x14ac:dyDescent="0.35">
      <c r="E7000" t="s">
        <v>25784</v>
      </c>
    </row>
    <row r="7001" spans="5:5" x14ac:dyDescent="0.35">
      <c r="E7001" t="s">
        <v>23553</v>
      </c>
    </row>
    <row r="7002" spans="5:5" x14ac:dyDescent="0.35">
      <c r="E7002" t="s">
        <v>11370</v>
      </c>
    </row>
    <row r="7003" spans="5:5" x14ac:dyDescent="0.35">
      <c r="E7003" t="s">
        <v>12198</v>
      </c>
    </row>
    <row r="7004" spans="5:5" x14ac:dyDescent="0.35">
      <c r="E7004" t="s">
        <v>17268</v>
      </c>
    </row>
    <row r="7005" spans="5:5" x14ac:dyDescent="0.35">
      <c r="E7005" t="s">
        <v>3734</v>
      </c>
    </row>
    <row r="7006" spans="5:5" x14ac:dyDescent="0.35">
      <c r="E7006" t="s">
        <v>13475</v>
      </c>
    </row>
    <row r="7007" spans="5:5" x14ac:dyDescent="0.35">
      <c r="E7007" t="s">
        <v>29175</v>
      </c>
    </row>
    <row r="7008" spans="5:5" x14ac:dyDescent="0.35">
      <c r="E7008" t="s">
        <v>11469</v>
      </c>
    </row>
    <row r="7009" spans="5:5" x14ac:dyDescent="0.35">
      <c r="E7009" t="s">
        <v>12914</v>
      </c>
    </row>
    <row r="7010" spans="5:5" x14ac:dyDescent="0.35">
      <c r="E7010" t="s">
        <v>17754</v>
      </c>
    </row>
    <row r="7011" spans="5:5" x14ac:dyDescent="0.35">
      <c r="E7011" t="s">
        <v>12300</v>
      </c>
    </row>
    <row r="7012" spans="5:5" x14ac:dyDescent="0.35">
      <c r="E7012" t="s">
        <v>12782</v>
      </c>
    </row>
    <row r="7013" spans="5:5" x14ac:dyDescent="0.35">
      <c r="E7013" t="s">
        <v>11567</v>
      </c>
    </row>
    <row r="7014" spans="5:5" x14ac:dyDescent="0.35">
      <c r="E7014" t="s">
        <v>27816</v>
      </c>
    </row>
    <row r="7015" spans="5:5" x14ac:dyDescent="0.35">
      <c r="E7015" t="s">
        <v>25762</v>
      </c>
    </row>
    <row r="7016" spans="5:5" x14ac:dyDescent="0.35">
      <c r="E7016" t="s">
        <v>3146</v>
      </c>
    </row>
    <row r="7017" spans="5:5" x14ac:dyDescent="0.35">
      <c r="E7017" t="s">
        <v>11345</v>
      </c>
    </row>
    <row r="7018" spans="5:5" x14ac:dyDescent="0.35">
      <c r="E7018" t="s">
        <v>11367</v>
      </c>
    </row>
    <row r="7019" spans="5:5" x14ac:dyDescent="0.35">
      <c r="E7019" t="s">
        <v>11447</v>
      </c>
    </row>
    <row r="7020" spans="5:5" x14ac:dyDescent="0.35">
      <c r="E7020" t="s">
        <v>12936</v>
      </c>
    </row>
    <row r="7021" spans="5:5" x14ac:dyDescent="0.35">
      <c r="E7021" t="s">
        <v>8385</v>
      </c>
    </row>
    <row r="7022" spans="5:5" x14ac:dyDescent="0.35">
      <c r="E7022" t="s">
        <v>16574</v>
      </c>
    </row>
    <row r="7023" spans="5:5" x14ac:dyDescent="0.35">
      <c r="E7023" t="s">
        <v>13068</v>
      </c>
    </row>
    <row r="7024" spans="5:5" x14ac:dyDescent="0.35">
      <c r="E7024" t="s">
        <v>11487</v>
      </c>
    </row>
    <row r="7025" spans="5:5" x14ac:dyDescent="0.35">
      <c r="E7025" t="s">
        <v>17755</v>
      </c>
    </row>
    <row r="7026" spans="5:5" x14ac:dyDescent="0.35">
      <c r="E7026" t="s">
        <v>11684</v>
      </c>
    </row>
    <row r="7027" spans="5:5" x14ac:dyDescent="0.35">
      <c r="E7027" t="s">
        <v>8202</v>
      </c>
    </row>
    <row r="7028" spans="5:5" x14ac:dyDescent="0.35">
      <c r="E7028" t="s">
        <v>17736</v>
      </c>
    </row>
    <row r="7029" spans="5:5" x14ac:dyDescent="0.35">
      <c r="E7029" t="s">
        <v>21564</v>
      </c>
    </row>
    <row r="7030" spans="5:5" x14ac:dyDescent="0.35">
      <c r="E7030" t="s">
        <v>21365</v>
      </c>
    </row>
    <row r="7031" spans="5:5" x14ac:dyDescent="0.35">
      <c r="E7031" t="s">
        <v>17756</v>
      </c>
    </row>
    <row r="7032" spans="5:5" x14ac:dyDescent="0.35">
      <c r="E7032" t="s">
        <v>31397</v>
      </c>
    </row>
    <row r="7033" spans="5:5" x14ac:dyDescent="0.35">
      <c r="E7033" t="s">
        <v>3353</v>
      </c>
    </row>
    <row r="7034" spans="5:5" x14ac:dyDescent="0.35">
      <c r="E7034" t="s">
        <v>21218</v>
      </c>
    </row>
    <row r="7035" spans="5:5" x14ac:dyDescent="0.35">
      <c r="E7035" t="s">
        <v>18256</v>
      </c>
    </row>
    <row r="7036" spans="5:5" x14ac:dyDescent="0.35">
      <c r="E7036" t="s">
        <v>12905</v>
      </c>
    </row>
    <row r="7037" spans="5:5" x14ac:dyDescent="0.35">
      <c r="E7037" t="s">
        <v>17727</v>
      </c>
    </row>
    <row r="7038" spans="5:5" x14ac:dyDescent="0.35">
      <c r="E7038" t="s">
        <v>11886</v>
      </c>
    </row>
    <row r="7039" spans="5:5" x14ac:dyDescent="0.35">
      <c r="E7039" t="s">
        <v>11496</v>
      </c>
    </row>
    <row r="7040" spans="5:5" x14ac:dyDescent="0.35">
      <c r="E7040" t="s">
        <v>3140</v>
      </c>
    </row>
    <row r="7041" spans="5:5" x14ac:dyDescent="0.35">
      <c r="E7041" t="s">
        <v>11510</v>
      </c>
    </row>
    <row r="7042" spans="5:5" x14ac:dyDescent="0.35">
      <c r="E7042" t="s">
        <v>16630</v>
      </c>
    </row>
    <row r="7043" spans="5:5" x14ac:dyDescent="0.35">
      <c r="E7043" t="s">
        <v>8284</v>
      </c>
    </row>
    <row r="7044" spans="5:5" x14ac:dyDescent="0.35">
      <c r="E7044" t="s">
        <v>23256</v>
      </c>
    </row>
    <row r="7045" spans="5:5" x14ac:dyDescent="0.35">
      <c r="E7045" t="s">
        <v>6953</v>
      </c>
    </row>
    <row r="7046" spans="5:5" x14ac:dyDescent="0.35">
      <c r="E7046" t="s">
        <v>5384</v>
      </c>
    </row>
    <row r="7047" spans="5:5" x14ac:dyDescent="0.35">
      <c r="E7047" t="s">
        <v>3788</v>
      </c>
    </row>
    <row r="7048" spans="5:5" x14ac:dyDescent="0.35">
      <c r="E7048" t="s">
        <v>13050</v>
      </c>
    </row>
    <row r="7049" spans="5:5" x14ac:dyDescent="0.35">
      <c r="E7049" t="s">
        <v>11125</v>
      </c>
    </row>
    <row r="7050" spans="5:5" x14ac:dyDescent="0.35">
      <c r="E7050" t="s">
        <v>23264</v>
      </c>
    </row>
    <row r="7051" spans="5:5" x14ac:dyDescent="0.35">
      <c r="E7051" t="s">
        <v>8325</v>
      </c>
    </row>
    <row r="7052" spans="5:5" x14ac:dyDescent="0.35">
      <c r="E7052" t="s">
        <v>16660</v>
      </c>
    </row>
    <row r="7053" spans="5:5" x14ac:dyDescent="0.35">
      <c r="E7053" t="s">
        <v>16921</v>
      </c>
    </row>
    <row r="7054" spans="5:5" x14ac:dyDescent="0.35">
      <c r="E7054" t="s">
        <v>20051</v>
      </c>
    </row>
    <row r="7055" spans="5:5" x14ac:dyDescent="0.35">
      <c r="E7055" t="s">
        <v>24036</v>
      </c>
    </row>
    <row r="7056" spans="5:5" x14ac:dyDescent="0.35">
      <c r="E7056" t="s">
        <v>8388</v>
      </c>
    </row>
    <row r="7057" spans="5:5" x14ac:dyDescent="0.35">
      <c r="E7057" t="s">
        <v>11392</v>
      </c>
    </row>
    <row r="7058" spans="5:5" x14ac:dyDescent="0.35">
      <c r="E7058" t="s">
        <v>12039</v>
      </c>
    </row>
    <row r="7059" spans="5:5" x14ac:dyDescent="0.35">
      <c r="E7059" t="s">
        <v>12268</v>
      </c>
    </row>
    <row r="7060" spans="5:5" x14ac:dyDescent="0.35">
      <c r="E7060" t="s">
        <v>179</v>
      </c>
    </row>
    <row r="7061" spans="5:5" x14ac:dyDescent="0.35">
      <c r="E7061" t="s">
        <v>4776</v>
      </c>
    </row>
    <row r="7062" spans="5:5" x14ac:dyDescent="0.35">
      <c r="E7062" t="s">
        <v>5813</v>
      </c>
    </row>
    <row r="7063" spans="5:5" x14ac:dyDescent="0.35">
      <c r="E7063" t="s">
        <v>6005</v>
      </c>
    </row>
    <row r="7064" spans="5:5" x14ac:dyDescent="0.35">
      <c r="E7064" t="s">
        <v>6016</v>
      </c>
    </row>
    <row r="7065" spans="5:5" x14ac:dyDescent="0.35">
      <c r="E7065" t="s">
        <v>6026</v>
      </c>
    </row>
    <row r="7066" spans="5:5" x14ac:dyDescent="0.35">
      <c r="E7066" t="s">
        <v>6027</v>
      </c>
    </row>
    <row r="7067" spans="5:5" x14ac:dyDescent="0.35">
      <c r="E7067" t="s">
        <v>6032</v>
      </c>
    </row>
    <row r="7068" spans="5:5" x14ac:dyDescent="0.35">
      <c r="E7068" t="s">
        <v>6042</v>
      </c>
    </row>
    <row r="7069" spans="5:5" x14ac:dyDescent="0.35">
      <c r="E7069" t="s">
        <v>6052</v>
      </c>
    </row>
    <row r="7070" spans="5:5" x14ac:dyDescent="0.35">
      <c r="E7070" t="s">
        <v>6060</v>
      </c>
    </row>
    <row r="7071" spans="5:5" x14ac:dyDescent="0.35">
      <c r="E7071" t="s">
        <v>6065</v>
      </c>
    </row>
    <row r="7072" spans="5:5" x14ac:dyDescent="0.35">
      <c r="E7072" t="s">
        <v>8187</v>
      </c>
    </row>
    <row r="7073" spans="5:5" x14ac:dyDescent="0.35">
      <c r="E7073" t="s">
        <v>10824</v>
      </c>
    </row>
    <row r="7074" spans="5:5" x14ac:dyDescent="0.35">
      <c r="E7074" t="s">
        <v>10832</v>
      </c>
    </row>
    <row r="7075" spans="5:5" x14ac:dyDescent="0.35">
      <c r="E7075" t="s">
        <v>10843</v>
      </c>
    </row>
    <row r="7076" spans="5:5" x14ac:dyDescent="0.35">
      <c r="E7076" t="s">
        <v>10892</v>
      </c>
    </row>
    <row r="7077" spans="5:5" x14ac:dyDescent="0.35">
      <c r="E7077" t="s">
        <v>10897</v>
      </c>
    </row>
    <row r="7078" spans="5:5" x14ac:dyDescent="0.35">
      <c r="E7078" t="s">
        <v>10913</v>
      </c>
    </row>
    <row r="7079" spans="5:5" x14ac:dyDescent="0.35">
      <c r="E7079" t="s">
        <v>10927</v>
      </c>
    </row>
    <row r="7080" spans="5:5" x14ac:dyDescent="0.35">
      <c r="E7080" t="s">
        <v>10974</v>
      </c>
    </row>
    <row r="7081" spans="5:5" x14ac:dyDescent="0.35">
      <c r="E7081" t="s">
        <v>10978</v>
      </c>
    </row>
    <row r="7082" spans="5:5" x14ac:dyDescent="0.35">
      <c r="E7082" t="s">
        <v>10985</v>
      </c>
    </row>
    <row r="7083" spans="5:5" x14ac:dyDescent="0.35">
      <c r="E7083" t="s">
        <v>10990</v>
      </c>
    </row>
    <row r="7084" spans="5:5" x14ac:dyDescent="0.35">
      <c r="E7084" t="s">
        <v>10998</v>
      </c>
    </row>
    <row r="7085" spans="5:5" x14ac:dyDescent="0.35">
      <c r="E7085" t="s">
        <v>11020</v>
      </c>
    </row>
    <row r="7086" spans="5:5" x14ac:dyDescent="0.35">
      <c r="E7086" t="s">
        <v>11035</v>
      </c>
    </row>
    <row r="7087" spans="5:5" x14ac:dyDescent="0.35">
      <c r="E7087" t="s">
        <v>11048</v>
      </c>
    </row>
    <row r="7088" spans="5:5" x14ac:dyDescent="0.35">
      <c r="E7088" t="s">
        <v>11080</v>
      </c>
    </row>
    <row r="7089" spans="5:5" x14ac:dyDescent="0.35">
      <c r="E7089" t="s">
        <v>11103</v>
      </c>
    </row>
    <row r="7090" spans="5:5" x14ac:dyDescent="0.35">
      <c r="E7090" t="s">
        <v>11138</v>
      </c>
    </row>
    <row r="7091" spans="5:5" x14ac:dyDescent="0.35">
      <c r="E7091" t="s">
        <v>11151</v>
      </c>
    </row>
    <row r="7092" spans="5:5" x14ac:dyDescent="0.35">
      <c r="E7092" t="s">
        <v>11162</v>
      </c>
    </row>
    <row r="7093" spans="5:5" x14ac:dyDescent="0.35">
      <c r="E7093" t="s">
        <v>11192</v>
      </c>
    </row>
    <row r="7094" spans="5:5" x14ac:dyDescent="0.35">
      <c r="E7094" t="s">
        <v>11193</v>
      </c>
    </row>
    <row r="7095" spans="5:5" x14ac:dyDescent="0.35">
      <c r="E7095" t="s">
        <v>11199</v>
      </c>
    </row>
    <row r="7096" spans="5:5" x14ac:dyDescent="0.35">
      <c r="E7096" t="s">
        <v>11231</v>
      </c>
    </row>
    <row r="7097" spans="5:5" x14ac:dyDescent="0.35">
      <c r="E7097" t="s">
        <v>11275</v>
      </c>
    </row>
    <row r="7098" spans="5:5" x14ac:dyDescent="0.35">
      <c r="E7098" t="s">
        <v>11279</v>
      </c>
    </row>
    <row r="7099" spans="5:5" x14ac:dyDescent="0.35">
      <c r="E7099" t="s">
        <v>11288</v>
      </c>
    </row>
    <row r="7100" spans="5:5" x14ac:dyDescent="0.35">
      <c r="E7100" t="s">
        <v>11290</v>
      </c>
    </row>
    <row r="7101" spans="5:5" x14ac:dyDescent="0.35">
      <c r="E7101" t="s">
        <v>11332</v>
      </c>
    </row>
    <row r="7102" spans="5:5" x14ac:dyDescent="0.35">
      <c r="E7102" t="s">
        <v>11344</v>
      </c>
    </row>
    <row r="7103" spans="5:5" x14ac:dyDescent="0.35">
      <c r="E7103" t="s">
        <v>11363</v>
      </c>
    </row>
    <row r="7104" spans="5:5" x14ac:dyDescent="0.35">
      <c r="E7104" t="s">
        <v>11369</v>
      </c>
    </row>
    <row r="7105" spans="5:5" x14ac:dyDescent="0.35">
      <c r="E7105" t="s">
        <v>11377</v>
      </c>
    </row>
    <row r="7106" spans="5:5" x14ac:dyDescent="0.35">
      <c r="E7106" t="s">
        <v>11379</v>
      </c>
    </row>
    <row r="7107" spans="5:5" x14ac:dyDescent="0.35">
      <c r="E7107" t="s">
        <v>11395</v>
      </c>
    </row>
    <row r="7108" spans="5:5" x14ac:dyDescent="0.35">
      <c r="E7108" t="s">
        <v>11418</v>
      </c>
    </row>
    <row r="7109" spans="5:5" x14ac:dyDescent="0.35">
      <c r="E7109" t="s">
        <v>11446</v>
      </c>
    </row>
    <row r="7110" spans="5:5" x14ac:dyDescent="0.35">
      <c r="E7110" t="s">
        <v>11467</v>
      </c>
    </row>
    <row r="7111" spans="5:5" x14ac:dyDescent="0.35">
      <c r="E7111" t="s">
        <v>11557</v>
      </c>
    </row>
    <row r="7112" spans="5:5" x14ac:dyDescent="0.35">
      <c r="E7112" t="s">
        <v>11596</v>
      </c>
    </row>
    <row r="7113" spans="5:5" x14ac:dyDescent="0.35">
      <c r="E7113" t="s">
        <v>11607</v>
      </c>
    </row>
    <row r="7114" spans="5:5" x14ac:dyDescent="0.35">
      <c r="E7114" t="s">
        <v>11681</v>
      </c>
    </row>
    <row r="7115" spans="5:5" x14ac:dyDescent="0.35">
      <c r="E7115" t="s">
        <v>11692</v>
      </c>
    </row>
    <row r="7116" spans="5:5" x14ac:dyDescent="0.35">
      <c r="E7116" t="s">
        <v>11696</v>
      </c>
    </row>
    <row r="7117" spans="5:5" x14ac:dyDescent="0.35">
      <c r="E7117" t="s">
        <v>11714</v>
      </c>
    </row>
    <row r="7118" spans="5:5" x14ac:dyDescent="0.35">
      <c r="E7118" t="s">
        <v>11727</v>
      </c>
    </row>
    <row r="7119" spans="5:5" x14ac:dyDescent="0.35">
      <c r="E7119" t="s">
        <v>11743</v>
      </c>
    </row>
    <row r="7120" spans="5:5" x14ac:dyDescent="0.35">
      <c r="E7120" t="s">
        <v>11768</v>
      </c>
    </row>
    <row r="7121" spans="5:5" x14ac:dyDescent="0.35">
      <c r="E7121" t="s">
        <v>11771</v>
      </c>
    </row>
    <row r="7122" spans="5:5" x14ac:dyDescent="0.35">
      <c r="E7122" t="s">
        <v>11780</v>
      </c>
    </row>
    <row r="7123" spans="5:5" x14ac:dyDescent="0.35">
      <c r="E7123" t="s">
        <v>11816</v>
      </c>
    </row>
    <row r="7124" spans="5:5" x14ac:dyDescent="0.35">
      <c r="E7124" t="s">
        <v>11853</v>
      </c>
    </row>
    <row r="7125" spans="5:5" x14ac:dyDescent="0.35">
      <c r="E7125" t="s">
        <v>11920</v>
      </c>
    </row>
    <row r="7126" spans="5:5" x14ac:dyDescent="0.35">
      <c r="E7126" t="s">
        <v>11927</v>
      </c>
    </row>
    <row r="7127" spans="5:5" x14ac:dyDescent="0.35">
      <c r="E7127" t="s">
        <v>11944</v>
      </c>
    </row>
    <row r="7128" spans="5:5" x14ac:dyDescent="0.35">
      <c r="E7128" t="s">
        <v>11948</v>
      </c>
    </row>
    <row r="7129" spans="5:5" x14ac:dyDescent="0.35">
      <c r="E7129" t="s">
        <v>11963</v>
      </c>
    </row>
    <row r="7130" spans="5:5" x14ac:dyDescent="0.35">
      <c r="E7130" t="s">
        <v>11965</v>
      </c>
    </row>
    <row r="7131" spans="5:5" x14ac:dyDescent="0.35">
      <c r="E7131" t="s">
        <v>11984</v>
      </c>
    </row>
    <row r="7132" spans="5:5" x14ac:dyDescent="0.35">
      <c r="E7132" t="s">
        <v>11989</v>
      </c>
    </row>
    <row r="7133" spans="5:5" x14ac:dyDescent="0.35">
      <c r="E7133" t="s">
        <v>12035</v>
      </c>
    </row>
    <row r="7134" spans="5:5" x14ac:dyDescent="0.35">
      <c r="E7134" t="s">
        <v>12040</v>
      </c>
    </row>
    <row r="7135" spans="5:5" x14ac:dyDescent="0.35">
      <c r="E7135" t="s">
        <v>12048</v>
      </c>
    </row>
    <row r="7136" spans="5:5" x14ac:dyDescent="0.35">
      <c r="E7136" t="s">
        <v>12072</v>
      </c>
    </row>
    <row r="7137" spans="5:5" x14ac:dyDescent="0.35">
      <c r="E7137" t="s">
        <v>12087</v>
      </c>
    </row>
    <row r="7138" spans="5:5" x14ac:dyDescent="0.35">
      <c r="E7138" t="s">
        <v>12115</v>
      </c>
    </row>
    <row r="7139" spans="5:5" x14ac:dyDescent="0.35">
      <c r="E7139" t="s">
        <v>12146</v>
      </c>
    </row>
    <row r="7140" spans="5:5" x14ac:dyDescent="0.35">
      <c r="E7140" t="s">
        <v>12169</v>
      </c>
    </row>
    <row r="7141" spans="5:5" x14ac:dyDescent="0.35">
      <c r="E7141" t="s">
        <v>12192</v>
      </c>
    </row>
    <row r="7142" spans="5:5" x14ac:dyDescent="0.35">
      <c r="E7142" t="s">
        <v>12210</v>
      </c>
    </row>
    <row r="7143" spans="5:5" x14ac:dyDescent="0.35">
      <c r="E7143" t="s">
        <v>12220</v>
      </c>
    </row>
    <row r="7144" spans="5:5" x14ac:dyDescent="0.35">
      <c r="E7144" t="s">
        <v>12225</v>
      </c>
    </row>
    <row r="7145" spans="5:5" x14ac:dyDescent="0.35">
      <c r="E7145" t="s">
        <v>12250</v>
      </c>
    </row>
    <row r="7146" spans="5:5" x14ac:dyDescent="0.35">
      <c r="E7146" t="s">
        <v>12253</v>
      </c>
    </row>
    <row r="7147" spans="5:5" x14ac:dyDescent="0.35">
      <c r="E7147" t="s">
        <v>12254</v>
      </c>
    </row>
    <row r="7148" spans="5:5" x14ac:dyDescent="0.35">
      <c r="E7148" t="s">
        <v>12290</v>
      </c>
    </row>
    <row r="7149" spans="5:5" x14ac:dyDescent="0.35">
      <c r="E7149" t="s">
        <v>12294</v>
      </c>
    </row>
    <row r="7150" spans="5:5" x14ac:dyDescent="0.35">
      <c r="E7150" t="s">
        <v>12299</v>
      </c>
    </row>
    <row r="7151" spans="5:5" x14ac:dyDescent="0.35">
      <c r="E7151" t="s">
        <v>12303</v>
      </c>
    </row>
    <row r="7152" spans="5:5" x14ac:dyDescent="0.35">
      <c r="E7152" t="s">
        <v>12318</v>
      </c>
    </row>
    <row r="7153" spans="5:5" x14ac:dyDescent="0.35">
      <c r="E7153" t="s">
        <v>12323</v>
      </c>
    </row>
    <row r="7154" spans="5:5" x14ac:dyDescent="0.35">
      <c r="E7154" t="s">
        <v>12324</v>
      </c>
    </row>
    <row r="7155" spans="5:5" x14ac:dyDescent="0.35">
      <c r="E7155" t="s">
        <v>12327</v>
      </c>
    </row>
    <row r="7156" spans="5:5" x14ac:dyDescent="0.35">
      <c r="E7156" t="s">
        <v>12334</v>
      </c>
    </row>
    <row r="7157" spans="5:5" x14ac:dyDescent="0.35">
      <c r="E7157" t="s">
        <v>12365</v>
      </c>
    </row>
    <row r="7158" spans="5:5" x14ac:dyDescent="0.35">
      <c r="E7158" t="s">
        <v>12407</v>
      </c>
    </row>
    <row r="7159" spans="5:5" x14ac:dyDescent="0.35">
      <c r="E7159" t="s">
        <v>12439</v>
      </c>
    </row>
    <row r="7160" spans="5:5" x14ac:dyDescent="0.35">
      <c r="E7160" t="s">
        <v>12448</v>
      </c>
    </row>
    <row r="7161" spans="5:5" x14ac:dyDescent="0.35">
      <c r="E7161" t="s">
        <v>12472</v>
      </c>
    </row>
    <row r="7162" spans="5:5" x14ac:dyDescent="0.35">
      <c r="E7162" t="s">
        <v>12484</v>
      </c>
    </row>
    <row r="7163" spans="5:5" x14ac:dyDescent="0.35">
      <c r="E7163" t="s">
        <v>12498</v>
      </c>
    </row>
    <row r="7164" spans="5:5" x14ac:dyDescent="0.35">
      <c r="E7164" t="s">
        <v>12527</v>
      </c>
    </row>
    <row r="7165" spans="5:5" x14ac:dyDescent="0.35">
      <c r="E7165" t="s">
        <v>12528</v>
      </c>
    </row>
    <row r="7166" spans="5:5" x14ac:dyDescent="0.35">
      <c r="E7166" t="s">
        <v>12546</v>
      </c>
    </row>
    <row r="7167" spans="5:5" x14ac:dyDescent="0.35">
      <c r="E7167" t="s">
        <v>12553</v>
      </c>
    </row>
    <row r="7168" spans="5:5" x14ac:dyDescent="0.35">
      <c r="E7168" t="s">
        <v>12582</v>
      </c>
    </row>
    <row r="7169" spans="5:5" x14ac:dyDescent="0.35">
      <c r="E7169" t="s">
        <v>12601</v>
      </c>
    </row>
    <row r="7170" spans="5:5" x14ac:dyDescent="0.35">
      <c r="E7170" t="s">
        <v>12606</v>
      </c>
    </row>
    <row r="7171" spans="5:5" x14ac:dyDescent="0.35">
      <c r="E7171" t="s">
        <v>12650</v>
      </c>
    </row>
    <row r="7172" spans="5:5" x14ac:dyDescent="0.35">
      <c r="E7172" t="s">
        <v>12667</v>
      </c>
    </row>
    <row r="7173" spans="5:5" x14ac:dyDescent="0.35">
      <c r="E7173" t="s">
        <v>12670</v>
      </c>
    </row>
    <row r="7174" spans="5:5" x14ac:dyDescent="0.35">
      <c r="E7174" t="s">
        <v>12673</v>
      </c>
    </row>
    <row r="7175" spans="5:5" x14ac:dyDescent="0.35">
      <c r="E7175" t="s">
        <v>12694</v>
      </c>
    </row>
    <row r="7176" spans="5:5" x14ac:dyDescent="0.35">
      <c r="E7176" t="s">
        <v>12695</v>
      </c>
    </row>
    <row r="7177" spans="5:5" x14ac:dyDescent="0.35">
      <c r="E7177" t="s">
        <v>12700</v>
      </c>
    </row>
    <row r="7178" spans="5:5" x14ac:dyDescent="0.35">
      <c r="E7178" t="s">
        <v>12707</v>
      </c>
    </row>
    <row r="7179" spans="5:5" x14ac:dyDescent="0.35">
      <c r="E7179" t="s">
        <v>12747</v>
      </c>
    </row>
    <row r="7180" spans="5:5" x14ac:dyDescent="0.35">
      <c r="E7180" t="s">
        <v>12748</v>
      </c>
    </row>
    <row r="7181" spans="5:5" x14ac:dyDescent="0.35">
      <c r="E7181" t="s">
        <v>12765</v>
      </c>
    </row>
    <row r="7182" spans="5:5" x14ac:dyDescent="0.35">
      <c r="E7182" t="s">
        <v>12799</v>
      </c>
    </row>
    <row r="7183" spans="5:5" x14ac:dyDescent="0.35">
      <c r="E7183" t="s">
        <v>12856</v>
      </c>
    </row>
    <row r="7184" spans="5:5" x14ac:dyDescent="0.35">
      <c r="E7184" t="s">
        <v>12863</v>
      </c>
    </row>
    <row r="7185" spans="5:5" x14ac:dyDescent="0.35">
      <c r="E7185" t="s">
        <v>12869</v>
      </c>
    </row>
    <row r="7186" spans="5:5" x14ac:dyDescent="0.35">
      <c r="E7186" t="s">
        <v>12882</v>
      </c>
    </row>
    <row r="7187" spans="5:5" x14ac:dyDescent="0.35">
      <c r="E7187" t="s">
        <v>12946</v>
      </c>
    </row>
    <row r="7188" spans="5:5" x14ac:dyDescent="0.35">
      <c r="E7188" t="s">
        <v>12953</v>
      </c>
    </row>
    <row r="7189" spans="5:5" x14ac:dyDescent="0.35">
      <c r="E7189" t="s">
        <v>12957</v>
      </c>
    </row>
    <row r="7190" spans="5:5" x14ac:dyDescent="0.35">
      <c r="E7190" t="s">
        <v>13093</v>
      </c>
    </row>
    <row r="7191" spans="5:5" x14ac:dyDescent="0.35">
      <c r="E7191" t="s">
        <v>13197</v>
      </c>
    </row>
    <row r="7192" spans="5:5" x14ac:dyDescent="0.35">
      <c r="E7192" t="s">
        <v>13231</v>
      </c>
    </row>
    <row r="7193" spans="5:5" x14ac:dyDescent="0.35">
      <c r="E7193" t="s">
        <v>13238</v>
      </c>
    </row>
    <row r="7194" spans="5:5" x14ac:dyDescent="0.35">
      <c r="E7194" t="s">
        <v>13247</v>
      </c>
    </row>
    <row r="7195" spans="5:5" x14ac:dyDescent="0.35">
      <c r="E7195" t="s">
        <v>13295</v>
      </c>
    </row>
    <row r="7196" spans="5:5" x14ac:dyDescent="0.35">
      <c r="E7196" t="s">
        <v>13311</v>
      </c>
    </row>
    <row r="7197" spans="5:5" x14ac:dyDescent="0.35">
      <c r="E7197" t="s">
        <v>13321</v>
      </c>
    </row>
    <row r="7198" spans="5:5" x14ac:dyDescent="0.35">
      <c r="E7198" t="s">
        <v>13433</v>
      </c>
    </row>
    <row r="7199" spans="5:5" x14ac:dyDescent="0.35">
      <c r="E7199" t="s">
        <v>13438</v>
      </c>
    </row>
    <row r="7200" spans="5:5" x14ac:dyDescent="0.35">
      <c r="E7200" t="s">
        <v>13460</v>
      </c>
    </row>
    <row r="7201" spans="5:5" x14ac:dyDescent="0.35">
      <c r="E7201" t="s">
        <v>13499</v>
      </c>
    </row>
    <row r="7202" spans="5:5" x14ac:dyDescent="0.35">
      <c r="E7202" t="s">
        <v>14600</v>
      </c>
    </row>
    <row r="7203" spans="5:5" x14ac:dyDescent="0.35">
      <c r="E7203" t="s">
        <v>14861</v>
      </c>
    </row>
    <row r="7204" spans="5:5" x14ac:dyDescent="0.35">
      <c r="E7204" t="s">
        <v>14900</v>
      </c>
    </row>
    <row r="7205" spans="5:5" x14ac:dyDescent="0.35">
      <c r="E7205" t="s">
        <v>14910</v>
      </c>
    </row>
    <row r="7206" spans="5:5" x14ac:dyDescent="0.35">
      <c r="E7206" t="s">
        <v>15048</v>
      </c>
    </row>
    <row r="7207" spans="5:5" x14ac:dyDescent="0.35">
      <c r="E7207" t="s">
        <v>15062</v>
      </c>
    </row>
    <row r="7208" spans="5:5" x14ac:dyDescent="0.35">
      <c r="E7208" t="s">
        <v>15093</v>
      </c>
    </row>
    <row r="7209" spans="5:5" x14ac:dyDescent="0.35">
      <c r="E7209" t="s">
        <v>15094</v>
      </c>
    </row>
    <row r="7210" spans="5:5" x14ac:dyDescent="0.35">
      <c r="E7210" t="s">
        <v>15195</v>
      </c>
    </row>
    <row r="7211" spans="5:5" x14ac:dyDescent="0.35">
      <c r="E7211" t="s">
        <v>16618</v>
      </c>
    </row>
    <row r="7212" spans="5:5" x14ac:dyDescent="0.35">
      <c r="E7212" t="s">
        <v>16622</v>
      </c>
    </row>
    <row r="7213" spans="5:5" x14ac:dyDescent="0.35">
      <c r="E7213" t="s">
        <v>16623</v>
      </c>
    </row>
    <row r="7214" spans="5:5" x14ac:dyDescent="0.35">
      <c r="E7214" t="s">
        <v>16624</v>
      </c>
    </row>
    <row r="7215" spans="5:5" x14ac:dyDescent="0.35">
      <c r="E7215" t="s">
        <v>16625</v>
      </c>
    </row>
    <row r="7216" spans="5:5" x14ac:dyDescent="0.35">
      <c r="E7216" t="s">
        <v>16779</v>
      </c>
    </row>
    <row r="7217" spans="5:5" x14ac:dyDescent="0.35">
      <c r="E7217" t="s">
        <v>16783</v>
      </c>
    </row>
    <row r="7218" spans="5:5" x14ac:dyDescent="0.35">
      <c r="E7218" t="s">
        <v>17068</v>
      </c>
    </row>
    <row r="7219" spans="5:5" x14ac:dyDescent="0.35">
      <c r="E7219" t="s">
        <v>17170</v>
      </c>
    </row>
    <row r="7220" spans="5:5" x14ac:dyDescent="0.35">
      <c r="E7220" t="s">
        <v>17327</v>
      </c>
    </row>
    <row r="7221" spans="5:5" x14ac:dyDescent="0.35">
      <c r="E7221" t="s">
        <v>19461</v>
      </c>
    </row>
    <row r="7222" spans="5:5" x14ac:dyDescent="0.35">
      <c r="E7222" t="s">
        <v>19900</v>
      </c>
    </row>
    <row r="7223" spans="5:5" x14ac:dyDescent="0.35">
      <c r="E7223" t="s">
        <v>19901</v>
      </c>
    </row>
    <row r="7224" spans="5:5" x14ac:dyDescent="0.35">
      <c r="E7224" t="s">
        <v>20878</v>
      </c>
    </row>
    <row r="7225" spans="5:5" x14ac:dyDescent="0.35">
      <c r="E7225" t="s">
        <v>22390</v>
      </c>
    </row>
    <row r="7226" spans="5:5" x14ac:dyDescent="0.35">
      <c r="E7226" t="s">
        <v>23409</v>
      </c>
    </row>
    <row r="7227" spans="5:5" x14ac:dyDescent="0.35">
      <c r="E7227" t="s">
        <v>23678</v>
      </c>
    </row>
    <row r="7228" spans="5:5" x14ac:dyDescent="0.35">
      <c r="E7228" t="s">
        <v>23849</v>
      </c>
    </row>
    <row r="7229" spans="5:5" x14ac:dyDescent="0.35">
      <c r="E7229" t="s">
        <v>23884</v>
      </c>
    </row>
    <row r="7230" spans="5:5" x14ac:dyDescent="0.35">
      <c r="E7230" t="s">
        <v>24250</v>
      </c>
    </row>
    <row r="7231" spans="5:5" x14ac:dyDescent="0.35">
      <c r="E7231" t="s">
        <v>24256</v>
      </c>
    </row>
    <row r="7232" spans="5:5" x14ac:dyDescent="0.35">
      <c r="E7232" t="s">
        <v>25849</v>
      </c>
    </row>
    <row r="7233" spans="5:5" x14ac:dyDescent="0.35">
      <c r="E7233" t="s">
        <v>26414</v>
      </c>
    </row>
    <row r="7234" spans="5:5" x14ac:dyDescent="0.35">
      <c r="E7234" t="s">
        <v>26442</v>
      </c>
    </row>
    <row r="7235" spans="5:5" x14ac:dyDescent="0.35">
      <c r="E7235" t="s">
        <v>29604</v>
      </c>
    </row>
    <row r="7236" spans="5:5" x14ac:dyDescent="0.35">
      <c r="E7236" t="s">
        <v>29624</v>
      </c>
    </row>
    <row r="7237" spans="5:5" x14ac:dyDescent="0.35">
      <c r="E7237" t="s">
        <v>29628</v>
      </c>
    </row>
    <row r="7238" spans="5:5" x14ac:dyDescent="0.35">
      <c r="E7238" t="s">
        <v>29636</v>
      </c>
    </row>
    <row r="7239" spans="5:5" x14ac:dyDescent="0.35">
      <c r="E7239" t="s">
        <v>29640</v>
      </c>
    </row>
    <row r="7240" spans="5:5" x14ac:dyDescent="0.35">
      <c r="E7240" t="s">
        <v>29672</v>
      </c>
    </row>
    <row r="7241" spans="5:5" x14ac:dyDescent="0.35">
      <c r="E7241" t="s">
        <v>29688</v>
      </c>
    </row>
    <row r="7242" spans="5:5" x14ac:dyDescent="0.35">
      <c r="E7242" t="s">
        <v>29692</v>
      </c>
    </row>
    <row r="7243" spans="5:5" x14ac:dyDescent="0.35">
      <c r="E7243" t="s">
        <v>29703</v>
      </c>
    </row>
    <row r="7244" spans="5:5" x14ac:dyDescent="0.35">
      <c r="E7244" t="s">
        <v>29719</v>
      </c>
    </row>
    <row r="7245" spans="5:5" x14ac:dyDescent="0.35">
      <c r="E7245" t="s">
        <v>29735</v>
      </c>
    </row>
    <row r="7246" spans="5:5" x14ac:dyDescent="0.35">
      <c r="E7246" t="s">
        <v>29755</v>
      </c>
    </row>
    <row r="7247" spans="5:5" x14ac:dyDescent="0.35">
      <c r="E7247" t="s">
        <v>29795</v>
      </c>
    </row>
    <row r="7248" spans="5:5" x14ac:dyDescent="0.35">
      <c r="E7248" t="s">
        <v>29799</v>
      </c>
    </row>
    <row r="7249" spans="5:5" x14ac:dyDescent="0.35">
      <c r="E7249" t="s">
        <v>29803</v>
      </c>
    </row>
    <row r="7250" spans="5:5" x14ac:dyDescent="0.35">
      <c r="E7250" t="s">
        <v>29807</v>
      </c>
    </row>
    <row r="7251" spans="5:5" x14ac:dyDescent="0.35">
      <c r="E7251" t="s">
        <v>29811</v>
      </c>
    </row>
    <row r="7252" spans="5:5" x14ac:dyDescent="0.35">
      <c r="E7252" t="s">
        <v>29815</v>
      </c>
    </row>
    <row r="7253" spans="5:5" x14ac:dyDescent="0.35">
      <c r="E7253" t="s">
        <v>29823</v>
      </c>
    </row>
    <row r="7254" spans="5:5" x14ac:dyDescent="0.35">
      <c r="E7254" t="s">
        <v>29831</v>
      </c>
    </row>
    <row r="7255" spans="5:5" x14ac:dyDescent="0.35">
      <c r="E7255" t="s">
        <v>29879</v>
      </c>
    </row>
    <row r="7256" spans="5:5" x14ac:dyDescent="0.35">
      <c r="E7256" t="s">
        <v>29903</v>
      </c>
    </row>
    <row r="7257" spans="5:5" x14ac:dyDescent="0.35">
      <c r="E7257" t="s">
        <v>29923</v>
      </c>
    </row>
    <row r="7258" spans="5:5" x14ac:dyDescent="0.35">
      <c r="E7258" t="s">
        <v>29939</v>
      </c>
    </row>
    <row r="7259" spans="5:5" x14ac:dyDescent="0.35">
      <c r="E7259" t="s">
        <v>29943</v>
      </c>
    </row>
    <row r="7260" spans="5:5" x14ac:dyDescent="0.35">
      <c r="E7260" t="s">
        <v>29947</v>
      </c>
    </row>
    <row r="7261" spans="5:5" x14ac:dyDescent="0.35">
      <c r="E7261" t="s">
        <v>29955</v>
      </c>
    </row>
    <row r="7262" spans="5:5" x14ac:dyDescent="0.35">
      <c r="E7262" t="s">
        <v>29971</v>
      </c>
    </row>
    <row r="7263" spans="5:5" x14ac:dyDescent="0.35">
      <c r="E7263" t="s">
        <v>29975</v>
      </c>
    </row>
    <row r="7264" spans="5:5" x14ac:dyDescent="0.35">
      <c r="E7264" t="s">
        <v>29987</v>
      </c>
    </row>
    <row r="7265" spans="5:5" x14ac:dyDescent="0.35">
      <c r="E7265" t="s">
        <v>30003</v>
      </c>
    </row>
    <row r="7266" spans="5:5" x14ac:dyDescent="0.35">
      <c r="E7266" t="s">
        <v>30007</v>
      </c>
    </row>
    <row r="7267" spans="5:5" x14ac:dyDescent="0.35">
      <c r="E7267" t="s">
        <v>30018</v>
      </c>
    </row>
    <row r="7268" spans="5:5" x14ac:dyDescent="0.35">
      <c r="E7268" t="s">
        <v>30022</v>
      </c>
    </row>
    <row r="7269" spans="5:5" x14ac:dyDescent="0.35">
      <c r="E7269" t="s">
        <v>30079</v>
      </c>
    </row>
    <row r="7270" spans="5:5" x14ac:dyDescent="0.35">
      <c r="E7270" t="s">
        <v>30080</v>
      </c>
    </row>
    <row r="7271" spans="5:5" x14ac:dyDescent="0.35">
      <c r="E7271" t="s">
        <v>30417</v>
      </c>
    </row>
    <row r="7272" spans="5:5" x14ac:dyDescent="0.35">
      <c r="E7272" t="s">
        <v>30425</v>
      </c>
    </row>
    <row r="7273" spans="5:5" x14ac:dyDescent="0.35">
      <c r="E7273" t="s">
        <v>30437</v>
      </c>
    </row>
    <row r="7274" spans="5:5" x14ac:dyDescent="0.35">
      <c r="E7274" t="s">
        <v>30449</v>
      </c>
    </row>
    <row r="7275" spans="5:5" x14ac:dyDescent="0.35">
      <c r="E7275" t="s">
        <v>30453</v>
      </c>
    </row>
    <row r="7276" spans="5:5" x14ac:dyDescent="0.35">
      <c r="E7276" t="s">
        <v>30469</v>
      </c>
    </row>
    <row r="7277" spans="5:5" x14ac:dyDescent="0.35">
      <c r="E7277" t="s">
        <v>30473</v>
      </c>
    </row>
    <row r="7278" spans="5:5" x14ac:dyDescent="0.35">
      <c r="E7278" t="s">
        <v>30481</v>
      </c>
    </row>
    <row r="7279" spans="5:5" x14ac:dyDescent="0.35">
      <c r="E7279" t="s">
        <v>30489</v>
      </c>
    </row>
    <row r="7280" spans="5:5" x14ac:dyDescent="0.35">
      <c r="E7280" t="s">
        <v>30501</v>
      </c>
    </row>
    <row r="7281" spans="5:5" x14ac:dyDescent="0.35">
      <c r="E7281" t="s">
        <v>30505</v>
      </c>
    </row>
    <row r="7282" spans="5:5" x14ac:dyDescent="0.35">
      <c r="E7282" t="s">
        <v>30509</v>
      </c>
    </row>
    <row r="7283" spans="5:5" x14ac:dyDescent="0.35">
      <c r="E7283" t="s">
        <v>30529</v>
      </c>
    </row>
    <row r="7284" spans="5:5" x14ac:dyDescent="0.35">
      <c r="E7284" t="s">
        <v>30533</v>
      </c>
    </row>
    <row r="7285" spans="5:5" x14ac:dyDescent="0.35">
      <c r="E7285" t="s">
        <v>30541</v>
      </c>
    </row>
    <row r="7286" spans="5:5" x14ac:dyDescent="0.35">
      <c r="E7286" t="s">
        <v>30553</v>
      </c>
    </row>
    <row r="7287" spans="5:5" x14ac:dyDescent="0.35">
      <c r="E7287" t="s">
        <v>30557</v>
      </c>
    </row>
    <row r="7288" spans="5:5" x14ac:dyDescent="0.35">
      <c r="E7288" t="s">
        <v>30565</v>
      </c>
    </row>
    <row r="7289" spans="5:5" x14ac:dyDescent="0.35">
      <c r="E7289" t="s">
        <v>30569</v>
      </c>
    </row>
    <row r="7290" spans="5:5" x14ac:dyDescent="0.35">
      <c r="E7290" t="s">
        <v>30585</v>
      </c>
    </row>
    <row r="7291" spans="5:5" x14ac:dyDescent="0.35">
      <c r="E7291" t="s">
        <v>30597</v>
      </c>
    </row>
    <row r="7292" spans="5:5" x14ac:dyDescent="0.35">
      <c r="E7292" t="s">
        <v>30601</v>
      </c>
    </row>
    <row r="7293" spans="5:5" x14ac:dyDescent="0.35">
      <c r="E7293" t="s">
        <v>30605</v>
      </c>
    </row>
    <row r="7294" spans="5:5" x14ac:dyDescent="0.35">
      <c r="E7294" t="s">
        <v>30644</v>
      </c>
    </row>
    <row r="7295" spans="5:5" x14ac:dyDescent="0.35">
      <c r="E7295" t="s">
        <v>30675</v>
      </c>
    </row>
    <row r="7296" spans="5:5" x14ac:dyDescent="0.35">
      <c r="E7296" t="s">
        <v>30695</v>
      </c>
    </row>
    <row r="7297" spans="5:5" x14ac:dyDescent="0.35">
      <c r="E7297" t="s">
        <v>30793</v>
      </c>
    </row>
    <row r="7298" spans="5:5" x14ac:dyDescent="0.35">
      <c r="E7298" t="s">
        <v>31076</v>
      </c>
    </row>
    <row r="7299" spans="5:5" x14ac:dyDescent="0.35">
      <c r="E7299" t="s">
        <v>31181</v>
      </c>
    </row>
    <row r="7300" spans="5:5" x14ac:dyDescent="0.35">
      <c r="E7300" t="s">
        <v>31208</v>
      </c>
    </row>
    <row r="7301" spans="5:5" x14ac:dyDescent="0.35">
      <c r="E7301" t="s">
        <v>31357</v>
      </c>
    </row>
    <row r="7302" spans="5:5" x14ac:dyDescent="0.35">
      <c r="E7302" t="s">
        <v>31815</v>
      </c>
    </row>
    <row r="7303" spans="5:5" x14ac:dyDescent="0.35">
      <c r="E7303" t="s">
        <v>31823</v>
      </c>
    </row>
    <row r="7304" spans="5:5" x14ac:dyDescent="0.35">
      <c r="E7304" t="s">
        <v>31826</v>
      </c>
    </row>
    <row r="7305" spans="5:5" x14ac:dyDescent="0.35">
      <c r="E7305" t="s">
        <v>31828</v>
      </c>
    </row>
    <row r="7306" spans="5:5" x14ac:dyDescent="0.35">
      <c r="E7306" t="s">
        <v>31831</v>
      </c>
    </row>
    <row r="7307" spans="5:5" x14ac:dyDescent="0.35">
      <c r="E7307" t="s">
        <v>31832</v>
      </c>
    </row>
    <row r="7308" spans="5:5" x14ac:dyDescent="0.35">
      <c r="E7308" t="s">
        <v>31833</v>
      </c>
    </row>
    <row r="7309" spans="5:5" x14ac:dyDescent="0.35">
      <c r="E7309" t="s">
        <v>31834</v>
      </c>
    </row>
    <row r="7310" spans="5:5" x14ac:dyDescent="0.35">
      <c r="E7310" t="s">
        <v>31835</v>
      </c>
    </row>
    <row r="7311" spans="5:5" x14ac:dyDescent="0.35">
      <c r="E7311" t="s">
        <v>31851</v>
      </c>
    </row>
    <row r="7312" spans="5:5" x14ac:dyDescent="0.35">
      <c r="E7312" t="s">
        <v>31856</v>
      </c>
    </row>
    <row r="7313" spans="5:5" x14ac:dyDescent="0.35">
      <c r="E7313" t="s">
        <v>31857</v>
      </c>
    </row>
    <row r="7314" spans="5:5" x14ac:dyDescent="0.35">
      <c r="E7314" t="s">
        <v>31870</v>
      </c>
    </row>
    <row r="7315" spans="5:5" x14ac:dyDescent="0.35">
      <c r="E7315" t="s">
        <v>31873</v>
      </c>
    </row>
    <row r="7316" spans="5:5" x14ac:dyDescent="0.35">
      <c r="E7316" t="s">
        <v>31877</v>
      </c>
    </row>
    <row r="7317" spans="5:5" x14ac:dyDescent="0.35">
      <c r="E7317" t="s">
        <v>31883</v>
      </c>
    </row>
    <row r="7318" spans="5:5" x14ac:dyDescent="0.35">
      <c r="E7318" t="s">
        <v>31895</v>
      </c>
    </row>
    <row r="7319" spans="5:5" x14ac:dyDescent="0.35">
      <c r="E7319" t="s">
        <v>31906</v>
      </c>
    </row>
    <row r="7320" spans="5:5" x14ac:dyDescent="0.35">
      <c r="E7320" t="s">
        <v>31907</v>
      </c>
    </row>
    <row r="7321" spans="5:5" x14ac:dyDescent="0.35">
      <c r="E7321" t="s">
        <v>31910</v>
      </c>
    </row>
    <row r="7322" spans="5:5" x14ac:dyDescent="0.35">
      <c r="E7322" t="s">
        <v>31911</v>
      </c>
    </row>
    <row r="7323" spans="5:5" x14ac:dyDescent="0.35">
      <c r="E7323" t="s">
        <v>31922</v>
      </c>
    </row>
    <row r="7324" spans="5:5" x14ac:dyDescent="0.35">
      <c r="E7324" t="s">
        <v>31928</v>
      </c>
    </row>
    <row r="7325" spans="5:5" x14ac:dyDescent="0.35">
      <c r="E7325" t="s">
        <v>31929</v>
      </c>
    </row>
    <row r="7326" spans="5:5" x14ac:dyDescent="0.35">
      <c r="E7326" t="s">
        <v>31930</v>
      </c>
    </row>
    <row r="7327" spans="5:5" x14ac:dyDescent="0.35">
      <c r="E7327" t="s">
        <v>31931</v>
      </c>
    </row>
    <row r="7328" spans="5:5" x14ac:dyDescent="0.35">
      <c r="E7328" t="s">
        <v>23676</v>
      </c>
    </row>
    <row r="7329" spans="5:5" x14ac:dyDescent="0.35">
      <c r="E7329" t="s">
        <v>19884</v>
      </c>
    </row>
    <row r="7330" spans="5:5" x14ac:dyDescent="0.35">
      <c r="E7330" t="s">
        <v>12642</v>
      </c>
    </row>
    <row r="7331" spans="5:5" x14ac:dyDescent="0.35">
      <c r="E7331" t="s">
        <v>10869</v>
      </c>
    </row>
    <row r="7332" spans="5:5" x14ac:dyDescent="0.35">
      <c r="E7332" t="s">
        <v>12354</v>
      </c>
    </row>
    <row r="7333" spans="5:5" x14ac:dyDescent="0.35">
      <c r="E7333" t="s">
        <v>12460</v>
      </c>
    </row>
    <row r="7334" spans="5:5" x14ac:dyDescent="0.35">
      <c r="E7334" t="s">
        <v>12908</v>
      </c>
    </row>
    <row r="7335" spans="5:5" x14ac:dyDescent="0.35">
      <c r="E7335" t="s">
        <v>13084</v>
      </c>
    </row>
    <row r="7336" spans="5:5" x14ac:dyDescent="0.35">
      <c r="E7336" t="s">
        <v>21071</v>
      </c>
    </row>
    <row r="7337" spans="5:5" x14ac:dyDescent="0.35">
      <c r="E7337" t="s">
        <v>17324</v>
      </c>
    </row>
    <row r="7338" spans="5:5" x14ac:dyDescent="0.35">
      <c r="E7338" t="s">
        <v>11136</v>
      </c>
    </row>
    <row r="7339" spans="5:5" x14ac:dyDescent="0.35">
      <c r="E7339" t="s">
        <v>11081</v>
      </c>
    </row>
    <row r="7340" spans="5:5" x14ac:dyDescent="0.35">
      <c r="E7340" t="s">
        <v>11834</v>
      </c>
    </row>
    <row r="7341" spans="5:5" x14ac:dyDescent="0.35">
      <c r="E7341" t="s">
        <v>11401</v>
      </c>
    </row>
    <row r="7342" spans="5:5" x14ac:dyDescent="0.35">
      <c r="E7342" t="s">
        <v>11248</v>
      </c>
    </row>
    <row r="7343" spans="5:5" x14ac:dyDescent="0.35">
      <c r="E7343" t="s">
        <v>11280</v>
      </c>
    </row>
    <row r="7344" spans="5:5" x14ac:dyDescent="0.35">
      <c r="E7344" t="s">
        <v>11397</v>
      </c>
    </row>
    <row r="7345" spans="5:5" x14ac:dyDescent="0.35">
      <c r="E7345" t="s">
        <v>11933</v>
      </c>
    </row>
    <row r="7346" spans="5:5" x14ac:dyDescent="0.35">
      <c r="E7346" t="s">
        <v>13313</v>
      </c>
    </row>
    <row r="7347" spans="5:5" x14ac:dyDescent="0.35">
      <c r="E7347" t="s">
        <v>12645</v>
      </c>
    </row>
    <row r="7348" spans="5:5" x14ac:dyDescent="0.35">
      <c r="E7348" t="s">
        <v>12277</v>
      </c>
    </row>
    <row r="7349" spans="5:5" x14ac:dyDescent="0.35">
      <c r="E7349" t="s">
        <v>12907</v>
      </c>
    </row>
    <row r="7350" spans="5:5" x14ac:dyDescent="0.35">
      <c r="E7350" t="s">
        <v>15049</v>
      </c>
    </row>
    <row r="7351" spans="5:5" x14ac:dyDescent="0.35">
      <c r="E7351" t="s">
        <v>16649</v>
      </c>
    </row>
    <row r="7352" spans="5:5" x14ac:dyDescent="0.35">
      <c r="E7352" t="s">
        <v>10942</v>
      </c>
    </row>
    <row r="7353" spans="5:5" x14ac:dyDescent="0.35">
      <c r="E7353" t="s">
        <v>11013</v>
      </c>
    </row>
    <row r="7354" spans="5:5" x14ac:dyDescent="0.35">
      <c r="E7354" t="s">
        <v>11042</v>
      </c>
    </row>
    <row r="7355" spans="5:5" x14ac:dyDescent="0.35">
      <c r="E7355" t="s">
        <v>11144</v>
      </c>
    </row>
    <row r="7356" spans="5:5" x14ac:dyDescent="0.35">
      <c r="E7356" t="s">
        <v>11152</v>
      </c>
    </row>
    <row r="7357" spans="5:5" x14ac:dyDescent="0.35">
      <c r="E7357" t="s">
        <v>12932</v>
      </c>
    </row>
    <row r="7358" spans="5:5" x14ac:dyDescent="0.35">
      <c r="E7358" t="s">
        <v>10982</v>
      </c>
    </row>
    <row r="7359" spans="5:5" x14ac:dyDescent="0.35">
      <c r="E7359" t="s">
        <v>19856</v>
      </c>
    </row>
    <row r="7360" spans="5:5" x14ac:dyDescent="0.35">
      <c r="E7360" t="s">
        <v>27222</v>
      </c>
    </row>
    <row r="7361" spans="5:5" x14ac:dyDescent="0.35">
      <c r="E7361" t="s">
        <v>11174</v>
      </c>
    </row>
    <row r="7362" spans="5:5" x14ac:dyDescent="0.35">
      <c r="E7362" t="s">
        <v>12592</v>
      </c>
    </row>
    <row r="7363" spans="5:5" x14ac:dyDescent="0.35">
      <c r="E7363" t="s">
        <v>29983</v>
      </c>
    </row>
    <row r="7364" spans="5:5" x14ac:dyDescent="0.35">
      <c r="E7364" t="s">
        <v>11436</v>
      </c>
    </row>
    <row r="7365" spans="5:5" x14ac:dyDescent="0.35">
      <c r="E7365" t="s">
        <v>17497</v>
      </c>
    </row>
    <row r="7366" spans="5:5" x14ac:dyDescent="0.35">
      <c r="E7366" t="s">
        <v>11691</v>
      </c>
    </row>
    <row r="7367" spans="5:5" x14ac:dyDescent="0.35">
      <c r="E7367" t="s">
        <v>11391</v>
      </c>
    </row>
    <row r="7368" spans="5:5" x14ac:dyDescent="0.35">
      <c r="E7368" t="s">
        <v>7945</v>
      </c>
    </row>
    <row r="7369" spans="5:5" x14ac:dyDescent="0.35">
      <c r="E7369" t="s">
        <v>362</v>
      </c>
    </row>
    <row r="7370" spans="5:5" x14ac:dyDescent="0.35">
      <c r="E7370" t="s">
        <v>12093</v>
      </c>
    </row>
    <row r="7371" spans="5:5" x14ac:dyDescent="0.35">
      <c r="E7371" t="s">
        <v>12083</v>
      </c>
    </row>
    <row r="7372" spans="5:5" x14ac:dyDescent="0.35">
      <c r="E7372" t="s">
        <v>11273</v>
      </c>
    </row>
    <row r="7373" spans="5:5" x14ac:dyDescent="0.35">
      <c r="E7373" t="s">
        <v>12066</v>
      </c>
    </row>
    <row r="7374" spans="5:5" x14ac:dyDescent="0.35">
      <c r="E7374" t="s">
        <v>15057</v>
      </c>
    </row>
    <row r="7375" spans="5:5" x14ac:dyDescent="0.35">
      <c r="E7375" t="s">
        <v>23387</v>
      </c>
    </row>
    <row r="7376" spans="5:5" x14ac:dyDescent="0.35">
      <c r="E7376" t="s">
        <v>23930</v>
      </c>
    </row>
    <row r="7377" spans="5:5" x14ac:dyDescent="0.35">
      <c r="E7377" t="s">
        <v>23858</v>
      </c>
    </row>
    <row r="7378" spans="5:5" x14ac:dyDescent="0.35">
      <c r="E7378" t="s">
        <v>3132</v>
      </c>
    </row>
    <row r="7379" spans="5:5" x14ac:dyDescent="0.35">
      <c r="E7379" t="s">
        <v>13251</v>
      </c>
    </row>
    <row r="7380" spans="5:5" x14ac:dyDescent="0.35">
      <c r="E7380" t="s">
        <v>6007</v>
      </c>
    </row>
    <row r="7381" spans="5:5" x14ac:dyDescent="0.35">
      <c r="E7381" t="s">
        <v>10833</v>
      </c>
    </row>
    <row r="7382" spans="5:5" x14ac:dyDescent="0.35">
      <c r="E7382" t="s">
        <v>11004</v>
      </c>
    </row>
    <row r="7383" spans="5:5" x14ac:dyDescent="0.35">
      <c r="E7383" t="s">
        <v>11939</v>
      </c>
    </row>
    <row r="7384" spans="5:5" x14ac:dyDescent="0.35">
      <c r="E7384" t="s">
        <v>12107</v>
      </c>
    </row>
    <row r="7385" spans="5:5" x14ac:dyDescent="0.35">
      <c r="E7385" t="s">
        <v>12328</v>
      </c>
    </row>
    <row r="7386" spans="5:5" x14ac:dyDescent="0.35">
      <c r="E7386" t="s">
        <v>12376</v>
      </c>
    </row>
    <row r="7387" spans="5:5" x14ac:dyDescent="0.35">
      <c r="E7387" t="s">
        <v>2378</v>
      </c>
    </row>
    <row r="7388" spans="5:5" x14ac:dyDescent="0.35">
      <c r="E7388" t="s">
        <v>20974</v>
      </c>
    </row>
    <row r="7389" spans="5:5" x14ac:dyDescent="0.35">
      <c r="E7389" t="s">
        <v>10935</v>
      </c>
    </row>
    <row r="7390" spans="5:5" x14ac:dyDescent="0.35">
      <c r="E7390" t="s">
        <v>23200</v>
      </c>
    </row>
    <row r="7391" spans="5:5" x14ac:dyDescent="0.35">
      <c r="E7391" t="s">
        <v>10992</v>
      </c>
    </row>
    <row r="7392" spans="5:5" x14ac:dyDescent="0.35">
      <c r="E7392" t="s">
        <v>12510</v>
      </c>
    </row>
    <row r="7393" spans="5:5" x14ac:dyDescent="0.35">
      <c r="E7393" t="s">
        <v>6111</v>
      </c>
    </row>
    <row r="7394" spans="5:5" x14ac:dyDescent="0.35">
      <c r="E7394" t="s">
        <v>24052</v>
      </c>
    </row>
    <row r="7395" spans="5:5" x14ac:dyDescent="0.35">
      <c r="E7395" t="s">
        <v>15095</v>
      </c>
    </row>
    <row r="7396" spans="5:5" x14ac:dyDescent="0.35">
      <c r="E7396" t="s">
        <v>11399</v>
      </c>
    </row>
    <row r="7397" spans="5:5" x14ac:dyDescent="0.35">
      <c r="E7397" t="s">
        <v>12463</v>
      </c>
    </row>
    <row r="7398" spans="5:5" x14ac:dyDescent="0.35">
      <c r="E7398" t="s">
        <v>12960</v>
      </c>
    </row>
    <row r="7399" spans="5:5" x14ac:dyDescent="0.35">
      <c r="E7399" t="s">
        <v>11824</v>
      </c>
    </row>
    <row r="7400" spans="5:5" x14ac:dyDescent="0.35">
      <c r="E7400" t="s">
        <v>17441</v>
      </c>
    </row>
    <row r="7401" spans="5:5" x14ac:dyDescent="0.35">
      <c r="E7401" t="s">
        <v>10991</v>
      </c>
    </row>
    <row r="7402" spans="5:5" x14ac:dyDescent="0.35">
      <c r="E7402" t="s">
        <v>11795</v>
      </c>
    </row>
    <row r="7403" spans="5:5" x14ac:dyDescent="0.35">
      <c r="E7403" t="s">
        <v>11900</v>
      </c>
    </row>
    <row r="7404" spans="5:5" x14ac:dyDescent="0.35">
      <c r="E7404" t="s">
        <v>12067</v>
      </c>
    </row>
    <row r="7405" spans="5:5" x14ac:dyDescent="0.35">
      <c r="E7405" t="s">
        <v>12096</v>
      </c>
    </row>
    <row r="7406" spans="5:5" x14ac:dyDescent="0.35">
      <c r="E7406" t="s">
        <v>12270</v>
      </c>
    </row>
    <row r="7407" spans="5:5" x14ac:dyDescent="0.35">
      <c r="E7407" t="s">
        <v>12301</v>
      </c>
    </row>
    <row r="7408" spans="5:5" x14ac:dyDescent="0.35">
      <c r="E7408" t="s">
        <v>12534</v>
      </c>
    </row>
    <row r="7409" spans="5:5" x14ac:dyDescent="0.35">
      <c r="E7409" t="s">
        <v>13278</v>
      </c>
    </row>
    <row r="7410" spans="5:5" x14ac:dyDescent="0.35">
      <c r="E7410" t="s">
        <v>15070</v>
      </c>
    </row>
    <row r="7411" spans="5:5" x14ac:dyDescent="0.35">
      <c r="E7411" t="s">
        <v>15458</v>
      </c>
    </row>
    <row r="7412" spans="5:5" x14ac:dyDescent="0.35">
      <c r="E7412" t="s">
        <v>15188</v>
      </c>
    </row>
    <row r="7413" spans="5:5" x14ac:dyDescent="0.35">
      <c r="E7413" t="s">
        <v>11951</v>
      </c>
    </row>
    <row r="7414" spans="5:5" x14ac:dyDescent="0.35">
      <c r="E7414" t="s">
        <v>31440</v>
      </c>
    </row>
    <row r="7415" spans="5:5" x14ac:dyDescent="0.35">
      <c r="E7415" t="s">
        <v>17320</v>
      </c>
    </row>
    <row r="7416" spans="5:5" x14ac:dyDescent="0.35">
      <c r="E7416" t="s">
        <v>31889</v>
      </c>
    </row>
    <row r="7417" spans="5:5" x14ac:dyDescent="0.35">
      <c r="E7417" t="s">
        <v>6686</v>
      </c>
    </row>
    <row r="7418" spans="5:5" x14ac:dyDescent="0.35">
      <c r="E7418" t="s">
        <v>31973</v>
      </c>
    </row>
    <row r="7419" spans="5:5" x14ac:dyDescent="0.35">
      <c r="E7419" t="s">
        <v>21036</v>
      </c>
    </row>
    <row r="7420" spans="5:5" x14ac:dyDescent="0.35">
      <c r="E7420" t="s">
        <v>12473</v>
      </c>
    </row>
    <row r="7421" spans="5:5" x14ac:dyDescent="0.35">
      <c r="E7421" t="s">
        <v>19921</v>
      </c>
    </row>
    <row r="7422" spans="5:5" x14ac:dyDescent="0.35">
      <c r="E7422" t="s">
        <v>2935</v>
      </c>
    </row>
    <row r="7423" spans="5:5" x14ac:dyDescent="0.35">
      <c r="E7423" t="s">
        <v>5496</v>
      </c>
    </row>
    <row r="7424" spans="5:5" x14ac:dyDescent="0.35">
      <c r="E7424" t="s">
        <v>5778</v>
      </c>
    </row>
    <row r="7425" spans="5:5" x14ac:dyDescent="0.35">
      <c r="E7425" t="s">
        <v>11875</v>
      </c>
    </row>
    <row r="7426" spans="5:5" x14ac:dyDescent="0.35">
      <c r="E7426" t="s">
        <v>19877</v>
      </c>
    </row>
    <row r="7427" spans="5:5" x14ac:dyDescent="0.35">
      <c r="E7427" t="s">
        <v>13506</v>
      </c>
    </row>
    <row r="7428" spans="5:5" x14ac:dyDescent="0.35">
      <c r="E7428" t="s">
        <v>11558</v>
      </c>
    </row>
    <row r="7429" spans="5:5" x14ac:dyDescent="0.35">
      <c r="E7429" t="s">
        <v>5121</v>
      </c>
    </row>
    <row r="7430" spans="5:5" x14ac:dyDescent="0.35">
      <c r="E7430" t="s">
        <v>27836</v>
      </c>
    </row>
    <row r="7431" spans="5:5" x14ac:dyDescent="0.35">
      <c r="E7431" t="s">
        <v>17096</v>
      </c>
    </row>
    <row r="7432" spans="5:5" x14ac:dyDescent="0.35">
      <c r="E7432" t="s">
        <v>20302</v>
      </c>
    </row>
    <row r="7433" spans="5:5" x14ac:dyDescent="0.35">
      <c r="E7433" t="s">
        <v>11339</v>
      </c>
    </row>
    <row r="7434" spans="5:5" x14ac:dyDescent="0.35">
      <c r="E7434" t="s">
        <v>7232</v>
      </c>
    </row>
    <row r="7435" spans="5:5" x14ac:dyDescent="0.35">
      <c r="E7435" t="s">
        <v>31829</v>
      </c>
    </row>
    <row r="7436" spans="5:5" x14ac:dyDescent="0.35">
      <c r="E7436" t="s">
        <v>7983</v>
      </c>
    </row>
    <row r="7437" spans="5:5" x14ac:dyDescent="0.35">
      <c r="E7437" t="s">
        <v>4947</v>
      </c>
    </row>
    <row r="7438" spans="5:5" x14ac:dyDescent="0.35">
      <c r="E7438" t="s">
        <v>23391</v>
      </c>
    </row>
    <row r="7439" spans="5:5" x14ac:dyDescent="0.35">
      <c r="E7439" t="s">
        <v>16095</v>
      </c>
    </row>
    <row r="7440" spans="5:5" x14ac:dyDescent="0.35">
      <c r="E7440" t="s">
        <v>11802</v>
      </c>
    </row>
    <row r="7441" spans="5:5" x14ac:dyDescent="0.35">
      <c r="E7441" t="s">
        <v>11181</v>
      </c>
    </row>
    <row r="7442" spans="5:5" x14ac:dyDescent="0.35">
      <c r="E7442" t="s">
        <v>11049</v>
      </c>
    </row>
    <row r="7443" spans="5:5" x14ac:dyDescent="0.35">
      <c r="E7443" t="s">
        <v>11267</v>
      </c>
    </row>
    <row r="7444" spans="5:5" x14ac:dyDescent="0.35">
      <c r="E7444" t="s">
        <v>11470</v>
      </c>
    </row>
    <row r="7445" spans="5:5" x14ac:dyDescent="0.35">
      <c r="E7445" t="s">
        <v>11706</v>
      </c>
    </row>
    <row r="7446" spans="5:5" x14ac:dyDescent="0.35">
      <c r="E7446" t="s">
        <v>11791</v>
      </c>
    </row>
    <row r="7447" spans="5:5" x14ac:dyDescent="0.35">
      <c r="E7447" t="s">
        <v>11889</v>
      </c>
    </row>
    <row r="7448" spans="5:5" x14ac:dyDescent="0.35">
      <c r="E7448" t="s">
        <v>11995</v>
      </c>
    </row>
    <row r="7449" spans="5:5" x14ac:dyDescent="0.35">
      <c r="E7449" t="s">
        <v>12308</v>
      </c>
    </row>
    <row r="7450" spans="5:5" x14ac:dyDescent="0.35">
      <c r="E7450" t="s">
        <v>13569</v>
      </c>
    </row>
    <row r="7451" spans="5:5" x14ac:dyDescent="0.35">
      <c r="E7451" t="s">
        <v>19770</v>
      </c>
    </row>
    <row r="7452" spans="5:5" x14ac:dyDescent="0.35">
      <c r="E7452" t="s">
        <v>22596</v>
      </c>
    </row>
    <row r="7453" spans="5:5" x14ac:dyDescent="0.35">
      <c r="E7453" t="s">
        <v>30561</v>
      </c>
    </row>
    <row r="7454" spans="5:5" x14ac:dyDescent="0.35">
      <c r="E7454" t="s">
        <v>30263</v>
      </c>
    </row>
    <row r="7455" spans="5:5" x14ac:dyDescent="0.35">
      <c r="E7455" t="s">
        <v>24729</v>
      </c>
    </row>
    <row r="7456" spans="5:5" x14ac:dyDescent="0.35">
      <c r="E7456" t="s">
        <v>24820</v>
      </c>
    </row>
    <row r="7457" spans="5:5" x14ac:dyDescent="0.35">
      <c r="E7457" t="s">
        <v>24823</v>
      </c>
    </row>
    <row r="7458" spans="5:5" x14ac:dyDescent="0.35">
      <c r="E7458" t="s">
        <v>27217</v>
      </c>
    </row>
    <row r="7459" spans="5:5" x14ac:dyDescent="0.35">
      <c r="E7459" t="s">
        <v>5311</v>
      </c>
    </row>
    <row r="7460" spans="5:5" x14ac:dyDescent="0.35">
      <c r="E7460" t="s">
        <v>17800</v>
      </c>
    </row>
    <row r="7461" spans="5:5" x14ac:dyDescent="0.35">
      <c r="E7461" t="s">
        <v>17049</v>
      </c>
    </row>
    <row r="7462" spans="5:5" x14ac:dyDescent="0.35">
      <c r="E7462" t="s">
        <v>12419</v>
      </c>
    </row>
    <row r="7463" spans="5:5" x14ac:dyDescent="0.35">
      <c r="E7463" t="s">
        <v>6349</v>
      </c>
    </row>
    <row r="7464" spans="5:5" x14ac:dyDescent="0.35">
      <c r="E7464" t="s">
        <v>7991</v>
      </c>
    </row>
    <row r="7465" spans="5:5" x14ac:dyDescent="0.35">
      <c r="E7465" t="s">
        <v>11382</v>
      </c>
    </row>
    <row r="7466" spans="5:5" x14ac:dyDescent="0.35">
      <c r="E7466" t="s">
        <v>7788</v>
      </c>
    </row>
    <row r="7467" spans="5:5" x14ac:dyDescent="0.35">
      <c r="E7467" t="s">
        <v>18278</v>
      </c>
    </row>
    <row r="7468" spans="5:5" x14ac:dyDescent="0.35">
      <c r="E7468" t="s">
        <v>20956</v>
      </c>
    </row>
    <row r="7469" spans="5:5" x14ac:dyDescent="0.35">
      <c r="E7469" t="s">
        <v>11792</v>
      </c>
    </row>
    <row r="7470" spans="5:5" x14ac:dyDescent="0.35">
      <c r="E7470" t="s">
        <v>392</v>
      </c>
    </row>
    <row r="7471" spans="5:5" x14ac:dyDescent="0.35">
      <c r="E7471" t="s">
        <v>3101</v>
      </c>
    </row>
    <row r="7472" spans="5:5" x14ac:dyDescent="0.35">
      <c r="E7472" t="s">
        <v>13154</v>
      </c>
    </row>
    <row r="7473" spans="5:5" x14ac:dyDescent="0.35">
      <c r="E7473" t="s">
        <v>17408</v>
      </c>
    </row>
    <row r="7474" spans="5:5" x14ac:dyDescent="0.35">
      <c r="E7474" t="s">
        <v>31535</v>
      </c>
    </row>
    <row r="7475" spans="5:5" x14ac:dyDescent="0.35">
      <c r="E7475" t="s">
        <v>12610</v>
      </c>
    </row>
    <row r="7476" spans="5:5" x14ac:dyDescent="0.35">
      <c r="E7476" t="s">
        <v>10898</v>
      </c>
    </row>
    <row r="7477" spans="5:5" x14ac:dyDescent="0.35">
      <c r="E7477" t="s">
        <v>20378</v>
      </c>
    </row>
    <row r="7478" spans="5:5" x14ac:dyDescent="0.35">
      <c r="E7478" t="s">
        <v>13514</v>
      </c>
    </row>
    <row r="7479" spans="5:5" x14ac:dyDescent="0.35">
      <c r="E7479" t="s">
        <v>8143</v>
      </c>
    </row>
    <row r="7480" spans="5:5" x14ac:dyDescent="0.35">
      <c r="E7480" t="s">
        <v>29951</v>
      </c>
    </row>
    <row r="7481" spans="5:5" x14ac:dyDescent="0.35">
      <c r="E7481" t="s">
        <v>11024</v>
      </c>
    </row>
    <row r="7482" spans="5:5" x14ac:dyDescent="0.35">
      <c r="E7482" t="s">
        <v>11580</v>
      </c>
    </row>
    <row r="7483" spans="5:5" x14ac:dyDescent="0.35">
      <c r="E7483" t="s">
        <v>20380</v>
      </c>
    </row>
    <row r="7484" spans="5:5" x14ac:dyDescent="0.35">
      <c r="E7484" t="s">
        <v>3952</v>
      </c>
    </row>
    <row r="7485" spans="5:5" x14ac:dyDescent="0.35">
      <c r="E7485" t="s">
        <v>11887</v>
      </c>
    </row>
    <row r="7486" spans="5:5" x14ac:dyDescent="0.35">
      <c r="E7486" t="s">
        <v>3504</v>
      </c>
    </row>
    <row r="7487" spans="5:5" x14ac:dyDescent="0.35">
      <c r="E7487" t="s">
        <v>24265</v>
      </c>
    </row>
    <row r="7488" spans="5:5" x14ac:dyDescent="0.35">
      <c r="E7488" t="s">
        <v>13558</v>
      </c>
    </row>
    <row r="7489" spans="5:5" x14ac:dyDescent="0.35">
      <c r="E7489" t="s">
        <v>29979</v>
      </c>
    </row>
    <row r="7490" spans="5:5" x14ac:dyDescent="0.35">
      <c r="E7490" t="s">
        <v>31879</v>
      </c>
    </row>
    <row r="7491" spans="5:5" x14ac:dyDescent="0.35">
      <c r="E7491" t="s">
        <v>31014</v>
      </c>
    </row>
    <row r="7492" spans="5:5" x14ac:dyDescent="0.35">
      <c r="E7492" t="s">
        <v>31349</v>
      </c>
    </row>
    <row r="7493" spans="5:5" x14ac:dyDescent="0.35">
      <c r="E7493" t="s">
        <v>30075</v>
      </c>
    </row>
    <row r="7494" spans="5:5" x14ac:dyDescent="0.35">
      <c r="E7494" t="s">
        <v>12326</v>
      </c>
    </row>
    <row r="7495" spans="5:5" x14ac:dyDescent="0.35">
      <c r="E7495" t="s">
        <v>3942</v>
      </c>
    </row>
    <row r="7496" spans="5:5" x14ac:dyDescent="0.35">
      <c r="E7496" t="s">
        <v>24554</v>
      </c>
    </row>
    <row r="7497" spans="5:5" x14ac:dyDescent="0.35">
      <c r="E7497" t="s">
        <v>31159</v>
      </c>
    </row>
    <row r="7498" spans="5:5" x14ac:dyDescent="0.35">
      <c r="E7498" t="s">
        <v>20930</v>
      </c>
    </row>
    <row r="7499" spans="5:5" x14ac:dyDescent="0.35">
      <c r="E7499" t="s">
        <v>28608</v>
      </c>
    </row>
    <row r="7500" spans="5:5" x14ac:dyDescent="0.35">
      <c r="E7500" t="s">
        <v>5529</v>
      </c>
    </row>
    <row r="7501" spans="5:5" x14ac:dyDescent="0.35">
      <c r="E7501" t="s">
        <v>11542</v>
      </c>
    </row>
    <row r="7502" spans="5:5" x14ac:dyDescent="0.35">
      <c r="E7502" t="s">
        <v>23934</v>
      </c>
    </row>
    <row r="7503" spans="5:5" x14ac:dyDescent="0.35">
      <c r="E7503" t="s">
        <v>29851</v>
      </c>
    </row>
    <row r="7504" spans="5:5" x14ac:dyDescent="0.35">
      <c r="E7504" t="s">
        <v>29919</v>
      </c>
    </row>
    <row r="7505" spans="5:5" x14ac:dyDescent="0.35">
      <c r="E7505" t="s">
        <v>29963</v>
      </c>
    </row>
    <row r="7506" spans="5:5" x14ac:dyDescent="0.35">
      <c r="E7506" t="s">
        <v>31441</v>
      </c>
    </row>
    <row r="7507" spans="5:5" x14ac:dyDescent="0.35">
      <c r="E7507" t="s">
        <v>31858</v>
      </c>
    </row>
    <row r="7508" spans="5:5" x14ac:dyDescent="0.35">
      <c r="E7508" t="s">
        <v>31868</v>
      </c>
    </row>
    <row r="7509" spans="5:5" x14ac:dyDescent="0.35">
      <c r="E7509" t="s">
        <v>31875</v>
      </c>
    </row>
    <row r="7510" spans="5:5" x14ac:dyDescent="0.35">
      <c r="E7510" t="s">
        <v>31902</v>
      </c>
    </row>
    <row r="7511" spans="5:5" x14ac:dyDescent="0.35">
      <c r="E7511" t="s">
        <v>30457</v>
      </c>
    </row>
    <row r="7512" spans="5:5" x14ac:dyDescent="0.35">
      <c r="E7512" t="s">
        <v>17761</v>
      </c>
    </row>
    <row r="7513" spans="5:5" x14ac:dyDescent="0.35">
      <c r="E7513" t="s">
        <v>12006</v>
      </c>
    </row>
    <row r="7514" spans="5:5" x14ac:dyDescent="0.35">
      <c r="E7514" t="s">
        <v>17060</v>
      </c>
    </row>
    <row r="7515" spans="5:5" x14ac:dyDescent="0.35">
      <c r="E7515" t="s">
        <v>11439</v>
      </c>
    </row>
    <row r="7516" spans="5:5" x14ac:dyDescent="0.35">
      <c r="E7516" t="s">
        <v>24507</v>
      </c>
    </row>
    <row r="7517" spans="5:5" x14ac:dyDescent="0.35">
      <c r="E7517" t="s">
        <v>12077</v>
      </c>
    </row>
    <row r="7518" spans="5:5" x14ac:dyDescent="0.35">
      <c r="E7518" t="s">
        <v>12044</v>
      </c>
    </row>
    <row r="7519" spans="5:5" x14ac:dyDescent="0.35">
      <c r="E7519" t="s">
        <v>3156</v>
      </c>
    </row>
    <row r="7520" spans="5:5" x14ac:dyDescent="0.35">
      <c r="E7520" t="s">
        <v>31547</v>
      </c>
    </row>
    <row r="7521" spans="5:5" x14ac:dyDescent="0.35">
      <c r="E7521" t="s">
        <v>30646</v>
      </c>
    </row>
    <row r="7522" spans="5:5" x14ac:dyDescent="0.35">
      <c r="E7522" t="s">
        <v>12193</v>
      </c>
    </row>
    <row r="7523" spans="5:5" x14ac:dyDescent="0.35">
      <c r="E7523" t="s">
        <v>31091</v>
      </c>
    </row>
    <row r="7524" spans="5:5" x14ac:dyDescent="0.35">
      <c r="E7524" t="s">
        <v>10920</v>
      </c>
    </row>
    <row r="7525" spans="5:5" x14ac:dyDescent="0.35">
      <c r="E7525" t="s">
        <v>17437</v>
      </c>
    </row>
    <row r="7526" spans="5:5" x14ac:dyDescent="0.35">
      <c r="E7526" t="s">
        <v>16662</v>
      </c>
    </row>
    <row r="7527" spans="5:5" x14ac:dyDescent="0.35">
      <c r="E7527" t="s">
        <v>10919</v>
      </c>
    </row>
    <row r="7528" spans="5:5" x14ac:dyDescent="0.35">
      <c r="E7528" t="s">
        <v>2429</v>
      </c>
    </row>
    <row r="7529" spans="5:5" x14ac:dyDescent="0.35">
      <c r="E7529" t="s">
        <v>4340</v>
      </c>
    </row>
    <row r="7530" spans="5:5" x14ac:dyDescent="0.35">
      <c r="E7530" t="s">
        <v>8037</v>
      </c>
    </row>
    <row r="7531" spans="5:5" x14ac:dyDescent="0.35">
      <c r="E7531" t="s">
        <v>11263</v>
      </c>
    </row>
    <row r="7532" spans="5:5" x14ac:dyDescent="0.35">
      <c r="E7532" t="s">
        <v>11295</v>
      </c>
    </row>
    <row r="7533" spans="5:5" x14ac:dyDescent="0.35">
      <c r="E7533" t="s">
        <v>11440</v>
      </c>
    </row>
    <row r="7534" spans="5:5" x14ac:dyDescent="0.35">
      <c r="E7534" t="s">
        <v>15233</v>
      </c>
    </row>
    <row r="7535" spans="5:5" x14ac:dyDescent="0.35">
      <c r="E7535" t="s">
        <v>17498</v>
      </c>
    </row>
    <row r="7536" spans="5:5" x14ac:dyDescent="0.35">
      <c r="E7536" t="s">
        <v>20357</v>
      </c>
    </row>
    <row r="7537" spans="5:5" x14ac:dyDescent="0.35">
      <c r="E7537" t="s">
        <v>24025</v>
      </c>
    </row>
    <row r="7538" spans="5:5" x14ac:dyDescent="0.35">
      <c r="E7538" t="s">
        <v>4610</v>
      </c>
    </row>
    <row r="7539" spans="5:5" x14ac:dyDescent="0.35">
      <c r="E7539" t="s">
        <v>24373</v>
      </c>
    </row>
    <row r="7540" spans="5:5" x14ac:dyDescent="0.35">
      <c r="E7540" t="s">
        <v>5587</v>
      </c>
    </row>
    <row r="7541" spans="5:5" x14ac:dyDescent="0.35">
      <c r="E7541" t="s">
        <v>10721</v>
      </c>
    </row>
    <row r="7542" spans="5:5" x14ac:dyDescent="0.35">
      <c r="E7542" t="s">
        <v>11134</v>
      </c>
    </row>
    <row r="7543" spans="5:5" x14ac:dyDescent="0.35">
      <c r="E7543" t="s">
        <v>19632</v>
      </c>
    </row>
    <row r="7544" spans="5:5" x14ac:dyDescent="0.35">
      <c r="E7544" t="s">
        <v>16807</v>
      </c>
    </row>
    <row r="7545" spans="5:5" x14ac:dyDescent="0.35">
      <c r="E7545" t="s">
        <v>5500</v>
      </c>
    </row>
    <row r="7546" spans="5:5" x14ac:dyDescent="0.35">
      <c r="E7546" t="s">
        <v>31264</v>
      </c>
    </row>
    <row r="7547" spans="5:5" x14ac:dyDescent="0.35">
      <c r="E7547" t="s">
        <v>31359</v>
      </c>
    </row>
    <row r="7548" spans="5:5" x14ac:dyDescent="0.35">
      <c r="E7548" t="s">
        <v>23757</v>
      </c>
    </row>
    <row r="7549" spans="5:5" x14ac:dyDescent="0.35">
      <c r="E7549" t="s">
        <v>16135</v>
      </c>
    </row>
    <row r="7550" spans="5:5" x14ac:dyDescent="0.35">
      <c r="E7550" t="s">
        <v>2597</v>
      </c>
    </row>
    <row r="7551" spans="5:5" x14ac:dyDescent="0.35">
      <c r="E7551" t="s">
        <v>12296</v>
      </c>
    </row>
    <row r="7552" spans="5:5" x14ac:dyDescent="0.35">
      <c r="E7552" t="s">
        <v>3713</v>
      </c>
    </row>
    <row r="7553" spans="5:5" x14ac:dyDescent="0.35">
      <c r="E7553" t="s">
        <v>15064</v>
      </c>
    </row>
    <row r="7554" spans="5:5" x14ac:dyDescent="0.35">
      <c r="E7554" t="s">
        <v>29656</v>
      </c>
    </row>
    <row r="7555" spans="5:5" x14ac:dyDescent="0.35">
      <c r="E7555" t="s">
        <v>29887</v>
      </c>
    </row>
    <row r="7556" spans="5:5" x14ac:dyDescent="0.35">
      <c r="E7556" t="s">
        <v>30445</v>
      </c>
    </row>
    <row r="7557" spans="5:5" x14ac:dyDescent="0.35">
      <c r="E7557" t="s">
        <v>31242</v>
      </c>
    </row>
    <row r="7558" spans="5:5" x14ac:dyDescent="0.35">
      <c r="E7558" t="s">
        <v>31227</v>
      </c>
    </row>
    <row r="7559" spans="5:5" x14ac:dyDescent="0.35">
      <c r="E7559" t="s">
        <v>7651</v>
      </c>
    </row>
    <row r="7560" spans="5:5" x14ac:dyDescent="0.35">
      <c r="E7560" t="s">
        <v>31228</v>
      </c>
    </row>
    <row r="7561" spans="5:5" x14ac:dyDescent="0.35">
      <c r="E7561" t="s">
        <v>12284</v>
      </c>
    </row>
    <row r="7562" spans="5:5" x14ac:dyDescent="0.35">
      <c r="E7562" t="s">
        <v>18068</v>
      </c>
    </row>
    <row r="7563" spans="5:5" x14ac:dyDescent="0.35">
      <c r="E7563" t="s">
        <v>5880</v>
      </c>
    </row>
    <row r="7564" spans="5:5" x14ac:dyDescent="0.35">
      <c r="E7564" t="s">
        <v>22666</v>
      </c>
    </row>
    <row r="7565" spans="5:5" x14ac:dyDescent="0.35">
      <c r="E7565" t="s">
        <v>29839</v>
      </c>
    </row>
    <row r="7566" spans="5:5" x14ac:dyDescent="0.35">
      <c r="E7566" t="s">
        <v>31866</v>
      </c>
    </row>
    <row r="7567" spans="5:5" x14ac:dyDescent="0.35">
      <c r="E7567" t="s">
        <v>31880</v>
      </c>
    </row>
    <row r="7568" spans="5:5" x14ac:dyDescent="0.35">
      <c r="E7568" t="s">
        <v>23641</v>
      </c>
    </row>
    <row r="7569" spans="5:5" x14ac:dyDescent="0.35">
      <c r="E7569" t="s">
        <v>3062</v>
      </c>
    </row>
    <row r="7570" spans="5:5" x14ac:dyDescent="0.35">
      <c r="E7570" t="s">
        <v>26260</v>
      </c>
    </row>
    <row r="7571" spans="5:5" x14ac:dyDescent="0.35">
      <c r="E7571" t="s">
        <v>412</v>
      </c>
    </row>
    <row r="7572" spans="5:5" x14ac:dyDescent="0.35">
      <c r="E7572" t="s">
        <v>20338</v>
      </c>
    </row>
    <row r="7573" spans="5:5" x14ac:dyDescent="0.35">
      <c r="E7573" t="s">
        <v>7180</v>
      </c>
    </row>
    <row r="7574" spans="5:5" x14ac:dyDescent="0.35">
      <c r="E7574" t="s">
        <v>10979</v>
      </c>
    </row>
    <row r="7575" spans="5:5" x14ac:dyDescent="0.35">
      <c r="E7575" t="s">
        <v>146</v>
      </c>
    </row>
    <row r="7576" spans="5:5" x14ac:dyDescent="0.35">
      <c r="E7576" t="s">
        <v>11520</v>
      </c>
    </row>
    <row r="7577" spans="5:5" x14ac:dyDescent="0.35">
      <c r="E7577" t="s">
        <v>5170</v>
      </c>
    </row>
    <row r="7578" spans="5:5" x14ac:dyDescent="0.35">
      <c r="E7578" t="s">
        <v>18349</v>
      </c>
    </row>
    <row r="7579" spans="5:5" x14ac:dyDescent="0.35">
      <c r="E7579" t="s">
        <v>18097</v>
      </c>
    </row>
    <row r="7580" spans="5:5" x14ac:dyDescent="0.35">
      <c r="E7580" t="s">
        <v>11481</v>
      </c>
    </row>
    <row r="7581" spans="5:5" x14ac:dyDescent="0.35">
      <c r="E7581" t="s">
        <v>24753</v>
      </c>
    </row>
    <row r="7582" spans="5:5" x14ac:dyDescent="0.35">
      <c r="E7582" t="s">
        <v>15174</v>
      </c>
    </row>
    <row r="7583" spans="5:5" x14ac:dyDescent="0.35">
      <c r="E7583" t="s">
        <v>31909</v>
      </c>
    </row>
    <row r="7584" spans="5:5" x14ac:dyDescent="0.35">
      <c r="E7584" t="s">
        <v>10895</v>
      </c>
    </row>
    <row r="7585" spans="5:5" x14ac:dyDescent="0.35">
      <c r="E7585" t="s">
        <v>5769</v>
      </c>
    </row>
    <row r="7586" spans="5:5" x14ac:dyDescent="0.35">
      <c r="E7586" t="s">
        <v>11897</v>
      </c>
    </row>
    <row r="7587" spans="5:5" x14ac:dyDescent="0.35">
      <c r="E7587" t="s">
        <v>5120</v>
      </c>
    </row>
    <row r="7588" spans="5:5" x14ac:dyDescent="0.35">
      <c r="E7588" t="s">
        <v>21550</v>
      </c>
    </row>
    <row r="7589" spans="5:5" x14ac:dyDescent="0.35">
      <c r="E7589" t="s">
        <v>22541</v>
      </c>
    </row>
    <row r="7590" spans="5:5" x14ac:dyDescent="0.35">
      <c r="E7590" t="s">
        <v>27979</v>
      </c>
    </row>
    <row r="7591" spans="5:5" x14ac:dyDescent="0.35">
      <c r="E7591" t="s">
        <v>19771</v>
      </c>
    </row>
    <row r="7592" spans="5:5" x14ac:dyDescent="0.35">
      <c r="E7592" t="s">
        <v>12499</v>
      </c>
    </row>
    <row r="7593" spans="5:5" x14ac:dyDescent="0.35">
      <c r="E7593" t="s">
        <v>5537</v>
      </c>
    </row>
    <row r="7594" spans="5:5" x14ac:dyDescent="0.35">
      <c r="E7594" t="s">
        <v>20308</v>
      </c>
    </row>
    <row r="7595" spans="5:5" x14ac:dyDescent="0.35">
      <c r="E7595" t="s">
        <v>3805</v>
      </c>
    </row>
    <row r="7596" spans="5:5" x14ac:dyDescent="0.35">
      <c r="E7596" t="s">
        <v>5641</v>
      </c>
    </row>
    <row r="7597" spans="5:5" x14ac:dyDescent="0.35">
      <c r="E7597" t="s">
        <v>10844</v>
      </c>
    </row>
    <row r="7598" spans="5:5" x14ac:dyDescent="0.35">
      <c r="E7598" t="s">
        <v>14899</v>
      </c>
    </row>
    <row r="7599" spans="5:5" x14ac:dyDescent="0.35">
      <c r="E7599" t="s">
        <v>21165</v>
      </c>
    </row>
    <row r="7600" spans="5:5" x14ac:dyDescent="0.35">
      <c r="E7600" t="s">
        <v>22676</v>
      </c>
    </row>
    <row r="7601" spans="5:5" x14ac:dyDescent="0.35">
      <c r="E7601" t="s">
        <v>22677</v>
      </c>
    </row>
    <row r="7602" spans="5:5" x14ac:dyDescent="0.35">
      <c r="E7602" t="s">
        <v>23798</v>
      </c>
    </row>
    <row r="7603" spans="5:5" x14ac:dyDescent="0.35">
      <c r="E7603" t="s">
        <v>24488</v>
      </c>
    </row>
    <row r="7604" spans="5:5" x14ac:dyDescent="0.35">
      <c r="E7604" t="s">
        <v>28961</v>
      </c>
    </row>
    <row r="7605" spans="5:5" x14ac:dyDescent="0.35">
      <c r="E7605" t="s">
        <v>31827</v>
      </c>
    </row>
    <row r="7606" spans="5:5" x14ac:dyDescent="0.35">
      <c r="E7606" t="s">
        <v>31859</v>
      </c>
    </row>
    <row r="7607" spans="5:5" x14ac:dyDescent="0.35">
      <c r="E7607" t="s">
        <v>17911</v>
      </c>
    </row>
    <row r="7608" spans="5:5" x14ac:dyDescent="0.35">
      <c r="E7608" t="s">
        <v>20904</v>
      </c>
    </row>
    <row r="7609" spans="5:5" x14ac:dyDescent="0.35">
      <c r="E7609" t="s">
        <v>3260</v>
      </c>
    </row>
    <row r="7610" spans="5:5" x14ac:dyDescent="0.35">
      <c r="E7610" t="s">
        <v>6021</v>
      </c>
    </row>
    <row r="7611" spans="5:5" x14ac:dyDescent="0.35">
      <c r="E7611" t="s">
        <v>6508</v>
      </c>
    </row>
    <row r="7612" spans="5:5" x14ac:dyDescent="0.35">
      <c r="E7612" t="s">
        <v>17733</v>
      </c>
    </row>
    <row r="7613" spans="5:5" x14ac:dyDescent="0.35">
      <c r="E7613" t="s">
        <v>3748</v>
      </c>
    </row>
    <row r="7614" spans="5:5" x14ac:dyDescent="0.35">
      <c r="E7614" t="s">
        <v>3441</v>
      </c>
    </row>
    <row r="7615" spans="5:5" x14ac:dyDescent="0.35">
      <c r="E7615" t="s">
        <v>7122</v>
      </c>
    </row>
    <row r="7616" spans="5:5" x14ac:dyDescent="0.35">
      <c r="E7616" t="s">
        <v>421</v>
      </c>
    </row>
    <row r="7617" spans="5:5" x14ac:dyDescent="0.35">
      <c r="E7617" t="s">
        <v>11494</v>
      </c>
    </row>
    <row r="7618" spans="5:5" x14ac:dyDescent="0.35">
      <c r="E7618" t="s">
        <v>3957</v>
      </c>
    </row>
    <row r="7619" spans="5:5" x14ac:dyDescent="0.35">
      <c r="E7619" t="s">
        <v>3918</v>
      </c>
    </row>
    <row r="7620" spans="5:5" x14ac:dyDescent="0.35">
      <c r="E7620" t="s">
        <v>28709</v>
      </c>
    </row>
    <row r="7621" spans="5:5" x14ac:dyDescent="0.35">
      <c r="E7621" t="s">
        <v>31825</v>
      </c>
    </row>
    <row r="7622" spans="5:5" x14ac:dyDescent="0.35">
      <c r="E7622" t="s">
        <v>20971</v>
      </c>
    </row>
    <row r="7623" spans="5:5" x14ac:dyDescent="0.35">
      <c r="E7623" t="s">
        <v>5406</v>
      </c>
    </row>
    <row r="7624" spans="5:5" x14ac:dyDescent="0.35">
      <c r="E7624" t="s">
        <v>7192</v>
      </c>
    </row>
    <row r="7625" spans="5:5" x14ac:dyDescent="0.35">
      <c r="E7625" t="s">
        <v>11729</v>
      </c>
    </row>
    <row r="7626" spans="5:5" x14ac:dyDescent="0.35">
      <c r="E7626" t="s">
        <v>25658</v>
      </c>
    </row>
    <row r="7627" spans="5:5" x14ac:dyDescent="0.35">
      <c r="E7627" t="s">
        <v>5289</v>
      </c>
    </row>
    <row r="7628" spans="5:5" x14ac:dyDescent="0.35">
      <c r="E7628" t="s">
        <v>18267</v>
      </c>
    </row>
    <row r="7629" spans="5:5" x14ac:dyDescent="0.35">
      <c r="E7629" t="s">
        <v>12201</v>
      </c>
    </row>
    <row r="7630" spans="5:5" x14ac:dyDescent="0.35">
      <c r="E7630" t="s">
        <v>31824</v>
      </c>
    </row>
    <row r="7631" spans="5:5" x14ac:dyDescent="0.35">
      <c r="E7631" t="s">
        <v>12273</v>
      </c>
    </row>
    <row r="7632" spans="5:5" x14ac:dyDescent="0.35">
      <c r="E7632" t="s">
        <v>26454</v>
      </c>
    </row>
    <row r="7633" spans="5:5" x14ac:dyDescent="0.35">
      <c r="E7633" t="s">
        <v>17359</v>
      </c>
    </row>
    <row r="7634" spans="5:5" x14ac:dyDescent="0.35">
      <c r="E7634" t="s">
        <v>27632</v>
      </c>
    </row>
    <row r="7635" spans="5:5" x14ac:dyDescent="0.35">
      <c r="E7635" t="s">
        <v>2889</v>
      </c>
    </row>
    <row r="7636" spans="5:5" x14ac:dyDescent="0.35">
      <c r="E7636" t="s">
        <v>3259</v>
      </c>
    </row>
    <row r="7637" spans="5:5" x14ac:dyDescent="0.35">
      <c r="E7637" t="s">
        <v>24734</v>
      </c>
    </row>
    <row r="7638" spans="5:5" x14ac:dyDescent="0.35">
      <c r="E7638" t="s">
        <v>5607</v>
      </c>
    </row>
    <row r="7639" spans="5:5" x14ac:dyDescent="0.35">
      <c r="E7639" t="s">
        <v>19956</v>
      </c>
    </row>
    <row r="7640" spans="5:5" x14ac:dyDescent="0.35">
      <c r="E7640" t="s">
        <v>12676</v>
      </c>
    </row>
    <row r="7641" spans="5:5" x14ac:dyDescent="0.35">
      <c r="E7641" t="s">
        <v>12786</v>
      </c>
    </row>
    <row r="7642" spans="5:5" x14ac:dyDescent="0.35">
      <c r="E7642" t="s">
        <v>3816</v>
      </c>
    </row>
    <row r="7643" spans="5:5" x14ac:dyDescent="0.35">
      <c r="E7643" t="s">
        <v>16101</v>
      </c>
    </row>
    <row r="7644" spans="5:5" x14ac:dyDescent="0.35">
      <c r="E7644" t="s">
        <v>18338</v>
      </c>
    </row>
    <row r="7645" spans="5:5" x14ac:dyDescent="0.35">
      <c r="E7645" t="s">
        <v>5106</v>
      </c>
    </row>
    <row r="7646" spans="5:5" x14ac:dyDescent="0.35">
      <c r="E7646" t="s">
        <v>19876</v>
      </c>
    </row>
    <row r="7647" spans="5:5" x14ac:dyDescent="0.35">
      <c r="E7647" t="s">
        <v>17036</v>
      </c>
    </row>
    <row r="7648" spans="5:5" x14ac:dyDescent="0.35">
      <c r="E7648" t="s">
        <v>12603</v>
      </c>
    </row>
    <row r="7649" spans="5:5" x14ac:dyDescent="0.35">
      <c r="E7649" t="s">
        <v>20036</v>
      </c>
    </row>
    <row r="7650" spans="5:5" x14ac:dyDescent="0.35">
      <c r="E7650" t="s">
        <v>22591</v>
      </c>
    </row>
    <row r="7651" spans="5:5" x14ac:dyDescent="0.35">
      <c r="E7651" t="s">
        <v>26107</v>
      </c>
    </row>
    <row r="7652" spans="5:5" x14ac:dyDescent="0.35">
      <c r="E7652" t="s">
        <v>29927</v>
      </c>
    </row>
    <row r="7653" spans="5:5" x14ac:dyDescent="0.35">
      <c r="E7653" t="s">
        <v>30717</v>
      </c>
    </row>
    <row r="7654" spans="5:5" x14ac:dyDescent="0.35">
      <c r="E7654" t="s">
        <v>31158</v>
      </c>
    </row>
    <row r="7655" spans="5:5" x14ac:dyDescent="0.35">
      <c r="E7655" t="s">
        <v>31882</v>
      </c>
    </row>
    <row r="7656" spans="5:5" x14ac:dyDescent="0.35">
      <c r="E7656" t="s">
        <v>31903</v>
      </c>
    </row>
    <row r="7657" spans="5:5" x14ac:dyDescent="0.35">
      <c r="E7657" t="s">
        <v>31908</v>
      </c>
    </row>
    <row r="7658" spans="5:5" x14ac:dyDescent="0.35">
      <c r="E7658" t="s">
        <v>11244</v>
      </c>
    </row>
    <row r="7659" spans="5:5" x14ac:dyDescent="0.35">
      <c r="E7659" t="s">
        <v>25829</v>
      </c>
    </row>
    <row r="7660" spans="5:5" x14ac:dyDescent="0.35">
      <c r="E7660" t="s">
        <v>17174</v>
      </c>
    </row>
    <row r="7661" spans="5:5" x14ac:dyDescent="0.35">
      <c r="E7661" t="s">
        <v>17158</v>
      </c>
    </row>
    <row r="7662" spans="5:5" x14ac:dyDescent="0.35">
      <c r="E7662" t="s">
        <v>18309</v>
      </c>
    </row>
    <row r="7663" spans="5:5" x14ac:dyDescent="0.35">
      <c r="E7663" t="s">
        <v>3200</v>
      </c>
    </row>
    <row r="7664" spans="5:5" x14ac:dyDescent="0.35">
      <c r="E7664" t="s">
        <v>16771</v>
      </c>
    </row>
    <row r="7665" spans="5:5" x14ac:dyDescent="0.35">
      <c r="E7665" t="s">
        <v>11087</v>
      </c>
    </row>
    <row r="7666" spans="5:5" x14ac:dyDescent="0.35">
      <c r="E7666" t="s">
        <v>18114</v>
      </c>
    </row>
    <row r="7667" spans="5:5" x14ac:dyDescent="0.35">
      <c r="E7667" t="s">
        <v>22152</v>
      </c>
    </row>
    <row r="7668" spans="5:5" x14ac:dyDescent="0.35">
      <c r="E7668" t="s">
        <v>28322</v>
      </c>
    </row>
    <row r="7669" spans="5:5" x14ac:dyDescent="0.35">
      <c r="E7669" t="s">
        <v>25023</v>
      </c>
    </row>
    <row r="7670" spans="5:5" x14ac:dyDescent="0.35">
      <c r="E7670" t="s">
        <v>3158</v>
      </c>
    </row>
    <row r="7671" spans="5:5" x14ac:dyDescent="0.35">
      <c r="E7671" t="s">
        <v>22308</v>
      </c>
    </row>
    <row r="7672" spans="5:5" x14ac:dyDescent="0.35">
      <c r="E7672" t="s">
        <v>25226</v>
      </c>
    </row>
    <row r="7673" spans="5:5" x14ac:dyDescent="0.35">
      <c r="E7673" t="s">
        <v>7034</v>
      </c>
    </row>
    <row r="7674" spans="5:5" x14ac:dyDescent="0.35">
      <c r="E7674" t="s">
        <v>5473</v>
      </c>
    </row>
    <row r="7675" spans="5:5" x14ac:dyDescent="0.35">
      <c r="E7675" t="s">
        <v>3363</v>
      </c>
    </row>
    <row r="7676" spans="5:5" x14ac:dyDescent="0.35">
      <c r="E7676" t="s">
        <v>12171</v>
      </c>
    </row>
    <row r="7677" spans="5:5" x14ac:dyDescent="0.35">
      <c r="E7677" t="s">
        <v>7309</v>
      </c>
    </row>
    <row r="7678" spans="5:5" x14ac:dyDescent="0.35">
      <c r="E7678" t="s">
        <v>25430</v>
      </c>
    </row>
    <row r="7679" spans="5:5" x14ac:dyDescent="0.35">
      <c r="E7679" t="s">
        <v>26177</v>
      </c>
    </row>
    <row r="7680" spans="5:5" x14ac:dyDescent="0.35">
      <c r="E7680" t="s">
        <v>18051</v>
      </c>
    </row>
    <row r="7681" spans="5:5" x14ac:dyDescent="0.35">
      <c r="E7681" t="s">
        <v>18057</v>
      </c>
    </row>
    <row r="7682" spans="5:5" x14ac:dyDescent="0.35">
      <c r="E7682" t="s">
        <v>3301</v>
      </c>
    </row>
    <row r="7683" spans="5:5" x14ac:dyDescent="0.35">
      <c r="E7683" t="s">
        <v>3435</v>
      </c>
    </row>
    <row r="7684" spans="5:5" x14ac:dyDescent="0.35">
      <c r="E7684" t="s">
        <v>7712</v>
      </c>
    </row>
    <row r="7685" spans="5:5" x14ac:dyDescent="0.35">
      <c r="E7685" t="s">
        <v>10924</v>
      </c>
    </row>
    <row r="7686" spans="5:5" x14ac:dyDescent="0.35">
      <c r="E7686" t="s">
        <v>11204</v>
      </c>
    </row>
    <row r="7687" spans="5:5" x14ac:dyDescent="0.35">
      <c r="E7687" t="s">
        <v>5596</v>
      </c>
    </row>
    <row r="7688" spans="5:5" x14ac:dyDescent="0.35">
      <c r="E7688" t="s">
        <v>29859</v>
      </c>
    </row>
    <row r="7689" spans="5:5" x14ac:dyDescent="0.35">
      <c r="E7689" t="s">
        <v>12441</v>
      </c>
    </row>
    <row r="7690" spans="5:5" x14ac:dyDescent="0.35">
      <c r="E7690" t="s">
        <v>18045</v>
      </c>
    </row>
    <row r="7691" spans="5:5" x14ac:dyDescent="0.35">
      <c r="E7691" t="s">
        <v>30208</v>
      </c>
    </row>
    <row r="7692" spans="5:5" x14ac:dyDescent="0.35">
      <c r="E7692" t="s">
        <v>31878</v>
      </c>
    </row>
    <row r="7693" spans="5:5" x14ac:dyDescent="0.35">
      <c r="E7693" t="s">
        <v>23746</v>
      </c>
    </row>
    <row r="7694" spans="5:5" x14ac:dyDescent="0.35">
      <c r="E7694" t="s">
        <v>11347</v>
      </c>
    </row>
    <row r="7695" spans="5:5" x14ac:dyDescent="0.35">
      <c r="E7695" t="s">
        <v>10971</v>
      </c>
    </row>
    <row r="7696" spans="5:5" x14ac:dyDescent="0.35">
      <c r="E7696" t="s">
        <v>10864</v>
      </c>
    </row>
    <row r="7697" spans="5:5" x14ac:dyDescent="0.35">
      <c r="E7697" t="s">
        <v>12391</v>
      </c>
    </row>
    <row r="7698" spans="5:5" x14ac:dyDescent="0.35">
      <c r="E7698" t="s">
        <v>20395</v>
      </c>
    </row>
    <row r="7699" spans="5:5" x14ac:dyDescent="0.35">
      <c r="E7699" t="s">
        <v>22508</v>
      </c>
    </row>
    <row r="7700" spans="5:5" x14ac:dyDescent="0.35">
      <c r="E7700" t="s">
        <v>22679</v>
      </c>
    </row>
    <row r="7701" spans="5:5" x14ac:dyDescent="0.35">
      <c r="E7701" t="s">
        <v>23737</v>
      </c>
    </row>
    <row r="7702" spans="5:5" x14ac:dyDescent="0.35">
      <c r="E7702" t="s">
        <v>24046</v>
      </c>
    </row>
    <row r="7703" spans="5:5" x14ac:dyDescent="0.35">
      <c r="E7703" t="s">
        <v>31894</v>
      </c>
    </row>
    <row r="7704" spans="5:5" x14ac:dyDescent="0.35">
      <c r="E7704" t="s">
        <v>31942</v>
      </c>
    </row>
    <row r="7705" spans="5:5" x14ac:dyDescent="0.35">
      <c r="E7705" t="s">
        <v>4738</v>
      </c>
    </row>
    <row r="7706" spans="5:5" x14ac:dyDescent="0.35">
      <c r="E7706" t="s">
        <v>7311</v>
      </c>
    </row>
    <row r="7707" spans="5:5" x14ac:dyDescent="0.35">
      <c r="E7707" t="s">
        <v>5592</v>
      </c>
    </row>
    <row r="7708" spans="5:5" x14ac:dyDescent="0.35">
      <c r="E7708" t="s">
        <v>12625</v>
      </c>
    </row>
    <row r="7709" spans="5:5" x14ac:dyDescent="0.35">
      <c r="E7709" t="s">
        <v>4324</v>
      </c>
    </row>
    <row r="7710" spans="5:5" x14ac:dyDescent="0.35">
      <c r="E7710" t="s">
        <v>11141</v>
      </c>
    </row>
    <row r="7711" spans="5:5" x14ac:dyDescent="0.35">
      <c r="E7711" t="s">
        <v>31454</v>
      </c>
    </row>
    <row r="7712" spans="5:5" x14ac:dyDescent="0.35">
      <c r="E7712" t="s">
        <v>13002</v>
      </c>
    </row>
    <row r="7713" spans="5:5" x14ac:dyDescent="0.35">
      <c r="E7713" t="s">
        <v>16513</v>
      </c>
    </row>
    <row r="7714" spans="5:5" x14ac:dyDescent="0.35">
      <c r="E7714" t="s">
        <v>5898</v>
      </c>
    </row>
    <row r="7715" spans="5:5" x14ac:dyDescent="0.35">
      <c r="E7715" t="s">
        <v>29711</v>
      </c>
    </row>
    <row r="7716" spans="5:5" x14ac:dyDescent="0.35">
      <c r="E7716" t="s">
        <v>31540</v>
      </c>
    </row>
    <row r="7717" spans="5:5" x14ac:dyDescent="0.35">
      <c r="E7717" t="s">
        <v>17483</v>
      </c>
    </row>
    <row r="7718" spans="5:5" x14ac:dyDescent="0.35">
      <c r="E7718" t="s">
        <v>17839</v>
      </c>
    </row>
    <row r="7719" spans="5:5" x14ac:dyDescent="0.35">
      <c r="E7719" t="s">
        <v>5698</v>
      </c>
    </row>
    <row r="7720" spans="5:5" x14ac:dyDescent="0.35">
      <c r="E7720" t="s">
        <v>3096</v>
      </c>
    </row>
    <row r="7721" spans="5:5" x14ac:dyDescent="0.35">
      <c r="E7721" t="s">
        <v>29370</v>
      </c>
    </row>
    <row r="7722" spans="5:5" x14ac:dyDescent="0.35">
      <c r="E7722" t="s">
        <v>25435</v>
      </c>
    </row>
    <row r="7723" spans="5:5" x14ac:dyDescent="0.35">
      <c r="E7723" t="s">
        <v>5876</v>
      </c>
    </row>
    <row r="7724" spans="5:5" x14ac:dyDescent="0.35">
      <c r="E7724" t="s">
        <v>11949</v>
      </c>
    </row>
    <row r="7725" spans="5:5" x14ac:dyDescent="0.35">
      <c r="E7725" t="s">
        <v>21560</v>
      </c>
    </row>
    <row r="7726" spans="5:5" x14ac:dyDescent="0.35">
      <c r="E7726" t="s">
        <v>12607</v>
      </c>
    </row>
    <row r="7727" spans="5:5" x14ac:dyDescent="0.35">
      <c r="E7727" t="s">
        <v>13560</v>
      </c>
    </row>
    <row r="7728" spans="5:5" x14ac:dyDescent="0.35">
      <c r="E7728" t="s">
        <v>27587</v>
      </c>
    </row>
    <row r="7729" spans="5:5" x14ac:dyDescent="0.35">
      <c r="E7729" t="s">
        <v>20389</v>
      </c>
    </row>
    <row r="7730" spans="5:5" x14ac:dyDescent="0.35">
      <c r="E7730" t="s">
        <v>18742</v>
      </c>
    </row>
    <row r="7731" spans="5:5" x14ac:dyDescent="0.35">
      <c r="E7731" t="s">
        <v>11261</v>
      </c>
    </row>
    <row r="7732" spans="5:5" x14ac:dyDescent="0.35">
      <c r="E7732" t="s">
        <v>13241</v>
      </c>
    </row>
    <row r="7733" spans="5:5" x14ac:dyDescent="0.35">
      <c r="E7733" t="s">
        <v>29935</v>
      </c>
    </row>
    <row r="7734" spans="5:5" x14ac:dyDescent="0.35">
      <c r="E7734" t="s">
        <v>30202</v>
      </c>
    </row>
    <row r="7735" spans="5:5" x14ac:dyDescent="0.35">
      <c r="E7735" t="s">
        <v>30684</v>
      </c>
    </row>
    <row r="7736" spans="5:5" x14ac:dyDescent="0.35">
      <c r="E7736" t="s">
        <v>31081</v>
      </c>
    </row>
    <row r="7737" spans="5:5" x14ac:dyDescent="0.35">
      <c r="E7737" t="s">
        <v>31945</v>
      </c>
    </row>
    <row r="7738" spans="5:5" x14ac:dyDescent="0.35">
      <c r="E7738" t="s">
        <v>19853</v>
      </c>
    </row>
    <row r="7739" spans="5:5" x14ac:dyDescent="0.35">
      <c r="E7739" t="s">
        <v>3007</v>
      </c>
    </row>
    <row r="7740" spans="5:5" x14ac:dyDescent="0.35">
      <c r="E7740" t="s">
        <v>4005</v>
      </c>
    </row>
    <row r="7741" spans="5:5" x14ac:dyDescent="0.35">
      <c r="E7741" t="s">
        <v>17516</v>
      </c>
    </row>
    <row r="7742" spans="5:5" x14ac:dyDescent="0.35">
      <c r="E7742" t="s">
        <v>5768</v>
      </c>
    </row>
    <row r="7743" spans="5:5" x14ac:dyDescent="0.35">
      <c r="E7743" t="s">
        <v>11277</v>
      </c>
    </row>
    <row r="7744" spans="5:5" x14ac:dyDescent="0.35">
      <c r="E7744" t="s">
        <v>17840</v>
      </c>
    </row>
    <row r="7745" spans="5:5" x14ac:dyDescent="0.35">
      <c r="E7745" t="s">
        <v>26254</v>
      </c>
    </row>
    <row r="7746" spans="5:5" x14ac:dyDescent="0.35">
      <c r="E7746" t="s">
        <v>2574</v>
      </c>
    </row>
    <row r="7747" spans="5:5" x14ac:dyDescent="0.35">
      <c r="E7747" t="s">
        <v>16774</v>
      </c>
    </row>
    <row r="7748" spans="5:5" x14ac:dyDescent="0.35">
      <c r="E7748" t="s">
        <v>4432</v>
      </c>
    </row>
    <row r="7749" spans="5:5" x14ac:dyDescent="0.35">
      <c r="E7749" t="s">
        <v>11773</v>
      </c>
    </row>
    <row r="7750" spans="5:5" x14ac:dyDescent="0.35">
      <c r="E7750" t="s">
        <v>12421</v>
      </c>
    </row>
    <row r="7751" spans="5:5" x14ac:dyDescent="0.35">
      <c r="E7751" t="s">
        <v>17907</v>
      </c>
    </row>
    <row r="7752" spans="5:5" x14ac:dyDescent="0.35">
      <c r="E7752" t="s">
        <v>3494</v>
      </c>
    </row>
    <row r="7753" spans="5:5" x14ac:dyDescent="0.35">
      <c r="E7753" t="s">
        <v>12221</v>
      </c>
    </row>
    <row r="7754" spans="5:5" x14ac:dyDescent="0.35">
      <c r="E7754" t="s">
        <v>2920</v>
      </c>
    </row>
    <row r="7755" spans="5:5" x14ac:dyDescent="0.35">
      <c r="E7755" t="s">
        <v>5594</v>
      </c>
    </row>
    <row r="7756" spans="5:5" x14ac:dyDescent="0.35">
      <c r="E7756" t="s">
        <v>17952</v>
      </c>
    </row>
    <row r="7757" spans="5:5" x14ac:dyDescent="0.35">
      <c r="E7757" t="s">
        <v>24680</v>
      </c>
    </row>
    <row r="7758" spans="5:5" x14ac:dyDescent="0.35">
      <c r="E7758" t="s">
        <v>24681</v>
      </c>
    </row>
    <row r="7759" spans="5:5" x14ac:dyDescent="0.35">
      <c r="E7759" t="s">
        <v>24683</v>
      </c>
    </row>
    <row r="7760" spans="5:5" x14ac:dyDescent="0.35">
      <c r="E7760" t="s">
        <v>24687</v>
      </c>
    </row>
    <row r="7761" spans="5:5" x14ac:dyDescent="0.35">
      <c r="E7761" t="s">
        <v>24696</v>
      </c>
    </row>
    <row r="7762" spans="5:5" x14ac:dyDescent="0.35">
      <c r="E7762" t="s">
        <v>24706</v>
      </c>
    </row>
    <row r="7763" spans="5:5" x14ac:dyDescent="0.35">
      <c r="E7763" t="s">
        <v>24708</v>
      </c>
    </row>
    <row r="7764" spans="5:5" x14ac:dyDescent="0.35">
      <c r="E7764" t="s">
        <v>24712</v>
      </c>
    </row>
    <row r="7765" spans="5:5" x14ac:dyDescent="0.35">
      <c r="E7765" t="s">
        <v>24724</v>
      </c>
    </row>
    <row r="7766" spans="5:5" x14ac:dyDescent="0.35">
      <c r="E7766" t="s">
        <v>24735</v>
      </c>
    </row>
    <row r="7767" spans="5:5" x14ac:dyDescent="0.35">
      <c r="E7767" t="s">
        <v>24746</v>
      </c>
    </row>
    <row r="7768" spans="5:5" x14ac:dyDescent="0.35">
      <c r="E7768" t="s">
        <v>24755</v>
      </c>
    </row>
    <row r="7769" spans="5:5" x14ac:dyDescent="0.35">
      <c r="E7769" t="s">
        <v>24759</v>
      </c>
    </row>
    <row r="7770" spans="5:5" x14ac:dyDescent="0.35">
      <c r="E7770" t="s">
        <v>24774</v>
      </c>
    </row>
    <row r="7771" spans="5:5" x14ac:dyDescent="0.35">
      <c r="E7771" t="s">
        <v>24836</v>
      </c>
    </row>
    <row r="7772" spans="5:5" x14ac:dyDescent="0.35">
      <c r="E7772" t="s">
        <v>24838</v>
      </c>
    </row>
    <row r="7773" spans="5:5" x14ac:dyDescent="0.35">
      <c r="E7773" t="s">
        <v>24843</v>
      </c>
    </row>
    <row r="7774" spans="5:5" x14ac:dyDescent="0.35">
      <c r="E7774" t="s">
        <v>24866</v>
      </c>
    </row>
    <row r="7775" spans="5:5" x14ac:dyDescent="0.35">
      <c r="E7775" t="s">
        <v>24867</v>
      </c>
    </row>
    <row r="7776" spans="5:5" x14ac:dyDescent="0.35">
      <c r="E7776" t="s">
        <v>24878</v>
      </c>
    </row>
    <row r="7777" spans="5:5" x14ac:dyDescent="0.35">
      <c r="E7777" t="s">
        <v>24899</v>
      </c>
    </row>
    <row r="7778" spans="5:5" x14ac:dyDescent="0.35">
      <c r="E7778" t="s">
        <v>5670</v>
      </c>
    </row>
    <row r="7779" spans="5:5" x14ac:dyDescent="0.35">
      <c r="E7779" t="s">
        <v>12050</v>
      </c>
    </row>
    <row r="7780" spans="5:5" x14ac:dyDescent="0.35">
      <c r="E7780" t="s">
        <v>17953</v>
      </c>
    </row>
    <row r="7781" spans="5:5" x14ac:dyDescent="0.35">
      <c r="E7781" t="s">
        <v>30643</v>
      </c>
    </row>
    <row r="7782" spans="5:5" x14ac:dyDescent="0.35">
      <c r="E7782" t="s">
        <v>12486</v>
      </c>
    </row>
    <row r="7783" spans="5:5" x14ac:dyDescent="0.35">
      <c r="E7783" t="s">
        <v>5328</v>
      </c>
    </row>
    <row r="7784" spans="5:5" x14ac:dyDescent="0.35">
      <c r="E7784" t="s">
        <v>12124</v>
      </c>
    </row>
    <row r="7785" spans="5:5" x14ac:dyDescent="0.35">
      <c r="E7785" t="s">
        <v>17808</v>
      </c>
    </row>
    <row r="7786" spans="5:5" x14ac:dyDescent="0.35">
      <c r="E7786" t="s">
        <v>28776</v>
      </c>
    </row>
    <row r="7787" spans="5:5" x14ac:dyDescent="0.35">
      <c r="E7787" t="s">
        <v>5296</v>
      </c>
    </row>
    <row r="7788" spans="5:5" x14ac:dyDescent="0.35">
      <c r="E7788" t="s">
        <v>18284</v>
      </c>
    </row>
    <row r="7789" spans="5:5" x14ac:dyDescent="0.35">
      <c r="E7789" t="s">
        <v>393</v>
      </c>
    </row>
    <row r="7790" spans="5:5" x14ac:dyDescent="0.35">
      <c r="E7790" t="s">
        <v>3199</v>
      </c>
    </row>
    <row r="7791" spans="5:5" x14ac:dyDescent="0.35">
      <c r="E7791" t="s">
        <v>5530</v>
      </c>
    </row>
    <row r="7792" spans="5:5" x14ac:dyDescent="0.35">
      <c r="E7792" t="s">
        <v>10838</v>
      </c>
    </row>
    <row r="7793" spans="5:5" x14ac:dyDescent="0.35">
      <c r="E7793" t="s">
        <v>12352</v>
      </c>
    </row>
    <row r="7794" spans="5:5" x14ac:dyDescent="0.35">
      <c r="E7794" t="s">
        <v>20415</v>
      </c>
    </row>
    <row r="7795" spans="5:5" x14ac:dyDescent="0.35">
      <c r="E7795" t="s">
        <v>28609</v>
      </c>
    </row>
    <row r="7796" spans="5:5" x14ac:dyDescent="0.35">
      <c r="E7796" t="s">
        <v>30807</v>
      </c>
    </row>
    <row r="7797" spans="5:5" x14ac:dyDescent="0.35">
      <c r="E7797" t="s">
        <v>31053</v>
      </c>
    </row>
    <row r="7798" spans="5:5" x14ac:dyDescent="0.35">
      <c r="E7798" t="s">
        <v>31146</v>
      </c>
    </row>
    <row r="7799" spans="5:5" x14ac:dyDescent="0.35">
      <c r="E7799" t="s">
        <v>31147</v>
      </c>
    </row>
    <row r="7800" spans="5:5" x14ac:dyDescent="0.35">
      <c r="E7800" t="s">
        <v>31197</v>
      </c>
    </row>
    <row r="7801" spans="5:5" x14ac:dyDescent="0.35">
      <c r="E7801" t="s">
        <v>17796</v>
      </c>
    </row>
    <row r="7802" spans="5:5" x14ac:dyDescent="0.35">
      <c r="E7802" t="s">
        <v>5962</v>
      </c>
    </row>
    <row r="7803" spans="5:5" x14ac:dyDescent="0.35">
      <c r="E7803" t="s">
        <v>17820</v>
      </c>
    </row>
    <row r="7804" spans="5:5" x14ac:dyDescent="0.35">
      <c r="E7804" t="s">
        <v>27748</v>
      </c>
    </row>
    <row r="7805" spans="5:5" x14ac:dyDescent="0.35">
      <c r="E7805" t="s">
        <v>3281</v>
      </c>
    </row>
    <row r="7806" spans="5:5" x14ac:dyDescent="0.35">
      <c r="E7806" t="s">
        <v>16806</v>
      </c>
    </row>
    <row r="7807" spans="5:5" x14ac:dyDescent="0.35">
      <c r="E7807" t="s">
        <v>23937</v>
      </c>
    </row>
    <row r="7808" spans="5:5" x14ac:dyDescent="0.35">
      <c r="E7808" t="s">
        <v>8197</v>
      </c>
    </row>
    <row r="7809" spans="5:5" x14ac:dyDescent="0.35">
      <c r="E7809" t="s">
        <v>21722</v>
      </c>
    </row>
    <row r="7810" spans="5:5" x14ac:dyDescent="0.35">
      <c r="E7810" t="s">
        <v>23367</v>
      </c>
    </row>
    <row r="7811" spans="5:5" x14ac:dyDescent="0.35">
      <c r="E7811" t="s">
        <v>18048</v>
      </c>
    </row>
    <row r="7812" spans="5:5" x14ac:dyDescent="0.35">
      <c r="E7812" t="s">
        <v>3129</v>
      </c>
    </row>
    <row r="7813" spans="5:5" x14ac:dyDescent="0.35">
      <c r="E7813" t="s">
        <v>13509</v>
      </c>
    </row>
    <row r="7814" spans="5:5" x14ac:dyDescent="0.35">
      <c r="E7814" t="s">
        <v>12285</v>
      </c>
    </row>
    <row r="7815" spans="5:5" x14ac:dyDescent="0.35">
      <c r="E7815" t="s">
        <v>21263</v>
      </c>
    </row>
    <row r="7816" spans="5:5" x14ac:dyDescent="0.35">
      <c r="E7816" t="s">
        <v>5390</v>
      </c>
    </row>
    <row r="7817" spans="5:5" x14ac:dyDescent="0.35">
      <c r="E7817" t="s">
        <v>5633</v>
      </c>
    </row>
    <row r="7818" spans="5:5" x14ac:dyDescent="0.35">
      <c r="E7818" t="s">
        <v>29827</v>
      </c>
    </row>
    <row r="7819" spans="5:5" x14ac:dyDescent="0.35">
      <c r="E7819" t="s">
        <v>12633</v>
      </c>
    </row>
    <row r="7820" spans="5:5" x14ac:dyDescent="0.35">
      <c r="E7820" t="s">
        <v>11265</v>
      </c>
    </row>
    <row r="7821" spans="5:5" x14ac:dyDescent="0.35">
      <c r="E7821" t="s">
        <v>21554</v>
      </c>
    </row>
    <row r="7822" spans="5:5" x14ac:dyDescent="0.35">
      <c r="E7822" t="s">
        <v>17805</v>
      </c>
    </row>
    <row r="7823" spans="5:5" x14ac:dyDescent="0.35">
      <c r="E7823" t="s">
        <v>21037</v>
      </c>
    </row>
    <row r="7824" spans="5:5" x14ac:dyDescent="0.35">
      <c r="E7824" t="s">
        <v>19865</v>
      </c>
    </row>
    <row r="7825" spans="5:5" x14ac:dyDescent="0.35">
      <c r="E7825" t="s">
        <v>12790</v>
      </c>
    </row>
    <row r="7826" spans="5:5" x14ac:dyDescent="0.35">
      <c r="E7826" t="s">
        <v>573</v>
      </c>
    </row>
    <row r="7827" spans="5:5" x14ac:dyDescent="0.35">
      <c r="E7827" t="s">
        <v>11014</v>
      </c>
    </row>
    <row r="7828" spans="5:5" x14ac:dyDescent="0.35">
      <c r="E7828" t="s">
        <v>11240</v>
      </c>
    </row>
    <row r="7829" spans="5:5" x14ac:dyDescent="0.35">
      <c r="E7829" t="s">
        <v>11831</v>
      </c>
    </row>
    <row r="7830" spans="5:5" x14ac:dyDescent="0.35">
      <c r="E7830" t="s">
        <v>31884</v>
      </c>
    </row>
    <row r="7831" spans="5:5" x14ac:dyDescent="0.35">
      <c r="E7831" t="s">
        <v>5920</v>
      </c>
    </row>
    <row r="7832" spans="5:5" x14ac:dyDescent="0.35">
      <c r="E7832" t="s">
        <v>17620</v>
      </c>
    </row>
    <row r="7833" spans="5:5" x14ac:dyDescent="0.35">
      <c r="E7833" t="s">
        <v>7696</v>
      </c>
    </row>
    <row r="7834" spans="5:5" x14ac:dyDescent="0.35">
      <c r="E7834" t="s">
        <v>30344</v>
      </c>
    </row>
    <row r="7835" spans="5:5" x14ac:dyDescent="0.35">
      <c r="E7835" t="s">
        <v>7786</v>
      </c>
    </row>
    <row r="7836" spans="5:5" x14ac:dyDescent="0.35">
      <c r="E7836" t="s">
        <v>11940</v>
      </c>
    </row>
    <row r="7837" spans="5:5" x14ac:dyDescent="0.35">
      <c r="E7837" t="s">
        <v>11521</v>
      </c>
    </row>
    <row r="7838" spans="5:5" x14ac:dyDescent="0.35">
      <c r="E7838" t="s">
        <v>12562</v>
      </c>
    </row>
    <row r="7839" spans="5:5" x14ac:dyDescent="0.35">
      <c r="E7839" t="s">
        <v>17337</v>
      </c>
    </row>
    <row r="7840" spans="5:5" x14ac:dyDescent="0.35">
      <c r="E7840" t="s">
        <v>23492</v>
      </c>
    </row>
    <row r="7841" spans="5:5" x14ac:dyDescent="0.35">
      <c r="E7841" t="s">
        <v>24212</v>
      </c>
    </row>
    <row r="7842" spans="5:5" x14ac:dyDescent="0.35">
      <c r="E7842" t="s">
        <v>31446</v>
      </c>
    </row>
    <row r="7843" spans="5:5" x14ac:dyDescent="0.35">
      <c r="E7843" t="s">
        <v>24223</v>
      </c>
    </row>
    <row r="7844" spans="5:5" x14ac:dyDescent="0.35">
      <c r="E7844" t="s">
        <v>18320</v>
      </c>
    </row>
    <row r="7845" spans="5:5" x14ac:dyDescent="0.35">
      <c r="E7845" t="s">
        <v>2911</v>
      </c>
    </row>
    <row r="7846" spans="5:5" x14ac:dyDescent="0.35">
      <c r="E7846" t="s">
        <v>5976</v>
      </c>
    </row>
    <row r="7847" spans="5:5" x14ac:dyDescent="0.35">
      <c r="E7847" t="s">
        <v>22539</v>
      </c>
    </row>
    <row r="7848" spans="5:5" x14ac:dyDescent="0.35">
      <c r="E7848" t="s">
        <v>12661</v>
      </c>
    </row>
    <row r="7849" spans="5:5" x14ac:dyDescent="0.35">
      <c r="E7849" t="s">
        <v>6456</v>
      </c>
    </row>
    <row r="7850" spans="5:5" x14ac:dyDescent="0.35">
      <c r="E7850" t="s">
        <v>10884</v>
      </c>
    </row>
    <row r="7851" spans="5:5" x14ac:dyDescent="0.35">
      <c r="E7851" t="s">
        <v>16153</v>
      </c>
    </row>
    <row r="7852" spans="5:5" x14ac:dyDescent="0.35">
      <c r="E7852" t="s">
        <v>25170</v>
      </c>
    </row>
    <row r="7853" spans="5:5" x14ac:dyDescent="0.35">
      <c r="E7853" t="s">
        <v>12074</v>
      </c>
    </row>
    <row r="7854" spans="5:5" x14ac:dyDescent="0.35">
      <c r="E7854" t="s">
        <v>6481</v>
      </c>
    </row>
    <row r="7855" spans="5:5" x14ac:dyDescent="0.35">
      <c r="E7855" t="s">
        <v>22538</v>
      </c>
    </row>
    <row r="7856" spans="5:5" x14ac:dyDescent="0.35">
      <c r="E7856" t="s">
        <v>18344</v>
      </c>
    </row>
    <row r="7857" spans="5:5" x14ac:dyDescent="0.35">
      <c r="E7857" t="s">
        <v>12950</v>
      </c>
    </row>
    <row r="7858" spans="5:5" x14ac:dyDescent="0.35">
      <c r="E7858" t="s">
        <v>3295</v>
      </c>
    </row>
    <row r="7859" spans="5:5" x14ac:dyDescent="0.35">
      <c r="E7859" t="s">
        <v>31897</v>
      </c>
    </row>
    <row r="7860" spans="5:5" x14ac:dyDescent="0.35">
      <c r="E7860" t="s">
        <v>11421</v>
      </c>
    </row>
    <row r="7861" spans="5:5" x14ac:dyDescent="0.35">
      <c r="E7861" t="s">
        <v>6465</v>
      </c>
    </row>
    <row r="7862" spans="5:5" x14ac:dyDescent="0.35">
      <c r="E7862" t="s">
        <v>11264</v>
      </c>
    </row>
    <row r="7863" spans="5:5" x14ac:dyDescent="0.35">
      <c r="E7863" t="s">
        <v>20322</v>
      </c>
    </row>
    <row r="7864" spans="5:5" x14ac:dyDescent="0.35">
      <c r="E7864" t="s">
        <v>5313</v>
      </c>
    </row>
    <row r="7865" spans="5:5" x14ac:dyDescent="0.35">
      <c r="E7865" t="s">
        <v>12148</v>
      </c>
    </row>
    <row r="7866" spans="5:5" x14ac:dyDescent="0.35">
      <c r="E7866" t="s">
        <v>24798</v>
      </c>
    </row>
    <row r="7867" spans="5:5" x14ac:dyDescent="0.35">
      <c r="E7867" t="s">
        <v>24704</v>
      </c>
    </row>
    <row r="7868" spans="5:5" x14ac:dyDescent="0.35">
      <c r="E7868" t="s">
        <v>24857</v>
      </c>
    </row>
    <row r="7869" spans="5:5" x14ac:dyDescent="0.35">
      <c r="E7869" t="s">
        <v>24875</v>
      </c>
    </row>
    <row r="7870" spans="5:5" x14ac:dyDescent="0.35">
      <c r="E7870" t="s">
        <v>17343</v>
      </c>
    </row>
    <row r="7871" spans="5:5" x14ac:dyDescent="0.35">
      <c r="E7871" t="s">
        <v>12589</v>
      </c>
    </row>
    <row r="7872" spans="5:5" x14ac:dyDescent="0.35">
      <c r="E7872" t="s">
        <v>12951</v>
      </c>
    </row>
    <row r="7873" spans="5:5" x14ac:dyDescent="0.35">
      <c r="E7873" t="s">
        <v>27788</v>
      </c>
    </row>
    <row r="7874" spans="5:5" x14ac:dyDescent="0.35">
      <c r="E7874" t="s">
        <v>7794</v>
      </c>
    </row>
    <row r="7875" spans="5:5" x14ac:dyDescent="0.35">
      <c r="E7875" t="s">
        <v>5781</v>
      </c>
    </row>
    <row r="7876" spans="5:5" x14ac:dyDescent="0.35">
      <c r="E7876" t="s">
        <v>5841</v>
      </c>
    </row>
    <row r="7877" spans="5:5" x14ac:dyDescent="0.35">
      <c r="E7877" t="s">
        <v>7334</v>
      </c>
    </row>
    <row r="7878" spans="5:5" x14ac:dyDescent="0.35">
      <c r="E7878" t="s">
        <v>7335</v>
      </c>
    </row>
    <row r="7879" spans="5:5" x14ac:dyDescent="0.35">
      <c r="E7879" t="s">
        <v>7546</v>
      </c>
    </row>
    <row r="7880" spans="5:5" x14ac:dyDescent="0.35">
      <c r="E7880" t="s">
        <v>7582</v>
      </c>
    </row>
    <row r="7881" spans="5:5" x14ac:dyDescent="0.35">
      <c r="E7881" t="s">
        <v>11950</v>
      </c>
    </row>
    <row r="7882" spans="5:5" x14ac:dyDescent="0.35">
      <c r="E7882" t="s">
        <v>12652</v>
      </c>
    </row>
    <row r="7883" spans="5:5" x14ac:dyDescent="0.35">
      <c r="E7883" t="s">
        <v>12952</v>
      </c>
    </row>
    <row r="7884" spans="5:5" x14ac:dyDescent="0.35">
      <c r="E7884" t="s">
        <v>12998</v>
      </c>
    </row>
    <row r="7885" spans="5:5" x14ac:dyDescent="0.35">
      <c r="E7885" t="s">
        <v>17081</v>
      </c>
    </row>
    <row r="7886" spans="5:5" x14ac:dyDescent="0.35">
      <c r="E7886" t="s">
        <v>17973</v>
      </c>
    </row>
    <row r="7887" spans="5:5" x14ac:dyDescent="0.35">
      <c r="E7887" t="s">
        <v>21427</v>
      </c>
    </row>
    <row r="7888" spans="5:5" x14ac:dyDescent="0.35">
      <c r="E7888" t="s">
        <v>22507</v>
      </c>
    </row>
    <row r="7889" spans="5:5" x14ac:dyDescent="0.35">
      <c r="E7889" t="s">
        <v>23250</v>
      </c>
    </row>
    <row r="7890" spans="5:5" x14ac:dyDescent="0.35">
      <c r="E7890" t="s">
        <v>23472</v>
      </c>
    </row>
    <row r="7891" spans="5:5" x14ac:dyDescent="0.35">
      <c r="E7891" t="s">
        <v>23875</v>
      </c>
    </row>
    <row r="7892" spans="5:5" x14ac:dyDescent="0.35">
      <c r="E7892" t="s">
        <v>23935</v>
      </c>
    </row>
    <row r="7893" spans="5:5" x14ac:dyDescent="0.35">
      <c r="E7893" t="s">
        <v>24433</v>
      </c>
    </row>
    <row r="7894" spans="5:5" x14ac:dyDescent="0.35">
      <c r="E7894" t="s">
        <v>24536</v>
      </c>
    </row>
    <row r="7895" spans="5:5" x14ac:dyDescent="0.35">
      <c r="E7895" t="s">
        <v>26356</v>
      </c>
    </row>
    <row r="7896" spans="5:5" x14ac:dyDescent="0.35">
      <c r="E7896" t="s">
        <v>26357</v>
      </c>
    </row>
    <row r="7897" spans="5:5" x14ac:dyDescent="0.35">
      <c r="E7897" t="s">
        <v>26358</v>
      </c>
    </row>
    <row r="7898" spans="5:5" x14ac:dyDescent="0.35">
      <c r="E7898" t="s">
        <v>26359</v>
      </c>
    </row>
    <row r="7899" spans="5:5" x14ac:dyDescent="0.35">
      <c r="E7899" t="s">
        <v>26360</v>
      </c>
    </row>
    <row r="7900" spans="5:5" x14ac:dyDescent="0.35">
      <c r="E7900" t="s">
        <v>26367</v>
      </c>
    </row>
    <row r="7901" spans="5:5" x14ac:dyDescent="0.35">
      <c r="E7901" t="s">
        <v>26368</v>
      </c>
    </row>
    <row r="7902" spans="5:5" x14ac:dyDescent="0.35">
      <c r="E7902" t="s">
        <v>26369</v>
      </c>
    </row>
    <row r="7903" spans="5:5" x14ac:dyDescent="0.35">
      <c r="E7903" t="s">
        <v>26370</v>
      </c>
    </row>
    <row r="7904" spans="5:5" x14ac:dyDescent="0.35">
      <c r="E7904" t="s">
        <v>26371</v>
      </c>
    </row>
    <row r="7905" spans="5:5" x14ac:dyDescent="0.35">
      <c r="E7905" t="s">
        <v>26372</v>
      </c>
    </row>
    <row r="7906" spans="5:5" x14ac:dyDescent="0.35">
      <c r="E7906" t="s">
        <v>26373</v>
      </c>
    </row>
    <row r="7907" spans="5:5" x14ac:dyDescent="0.35">
      <c r="E7907" t="s">
        <v>26378</v>
      </c>
    </row>
    <row r="7908" spans="5:5" x14ac:dyDescent="0.35">
      <c r="E7908" t="s">
        <v>29135</v>
      </c>
    </row>
    <row r="7909" spans="5:5" x14ac:dyDescent="0.35">
      <c r="E7909" t="s">
        <v>29143</v>
      </c>
    </row>
    <row r="7910" spans="5:5" x14ac:dyDescent="0.35">
      <c r="E7910" t="s">
        <v>29596</v>
      </c>
    </row>
    <row r="7911" spans="5:5" x14ac:dyDescent="0.35">
      <c r="E7911" t="s">
        <v>29608</v>
      </c>
    </row>
    <row r="7912" spans="5:5" x14ac:dyDescent="0.35">
      <c r="E7912" t="s">
        <v>29644</v>
      </c>
    </row>
    <row r="7913" spans="5:5" x14ac:dyDescent="0.35">
      <c r="E7913" t="s">
        <v>29648</v>
      </c>
    </row>
    <row r="7914" spans="5:5" x14ac:dyDescent="0.35">
      <c r="E7914" t="s">
        <v>29707</v>
      </c>
    </row>
    <row r="7915" spans="5:5" x14ac:dyDescent="0.35">
      <c r="E7915" t="s">
        <v>29863</v>
      </c>
    </row>
    <row r="7916" spans="5:5" x14ac:dyDescent="0.35">
      <c r="E7916" t="s">
        <v>29931</v>
      </c>
    </row>
    <row r="7917" spans="5:5" x14ac:dyDescent="0.35">
      <c r="E7917" t="s">
        <v>30413</v>
      </c>
    </row>
    <row r="7918" spans="5:5" x14ac:dyDescent="0.35">
      <c r="E7918" t="s">
        <v>30754</v>
      </c>
    </row>
    <row r="7919" spans="5:5" x14ac:dyDescent="0.35">
      <c r="E7919" t="s">
        <v>31101</v>
      </c>
    </row>
    <row r="7920" spans="5:5" x14ac:dyDescent="0.35">
      <c r="E7920" t="s">
        <v>31238</v>
      </c>
    </row>
    <row r="7921" spans="5:5" x14ac:dyDescent="0.35">
      <c r="E7921" t="s">
        <v>31449</v>
      </c>
    </row>
    <row r="7922" spans="5:5" x14ac:dyDescent="0.35">
      <c r="E7922" t="s">
        <v>31813</v>
      </c>
    </row>
    <row r="7923" spans="5:5" x14ac:dyDescent="0.35">
      <c r="E7923" t="s">
        <v>31874</v>
      </c>
    </row>
    <row r="7924" spans="5:5" x14ac:dyDescent="0.35">
      <c r="E7924" t="s">
        <v>31951</v>
      </c>
    </row>
    <row r="7925" spans="5:5" x14ac:dyDescent="0.35">
      <c r="E7925" t="s">
        <v>6179</v>
      </c>
    </row>
    <row r="7926" spans="5:5" x14ac:dyDescent="0.35">
      <c r="E7926" t="s">
        <v>3780</v>
      </c>
    </row>
    <row r="7927" spans="5:5" x14ac:dyDescent="0.35">
      <c r="E7927" t="s">
        <v>3755</v>
      </c>
    </row>
    <row r="7928" spans="5:5" x14ac:dyDescent="0.35">
      <c r="E7928" t="s">
        <v>7102</v>
      </c>
    </row>
    <row r="7929" spans="5:5" x14ac:dyDescent="0.35">
      <c r="E7929" t="s">
        <v>21812</v>
      </c>
    </row>
    <row r="7930" spans="5:5" x14ac:dyDescent="0.35">
      <c r="E7930" t="s">
        <v>24865</v>
      </c>
    </row>
    <row r="7931" spans="5:5" x14ac:dyDescent="0.35">
      <c r="E7931" t="s">
        <v>31211</v>
      </c>
    </row>
    <row r="7932" spans="5:5" x14ac:dyDescent="0.35">
      <c r="E7932" t="s">
        <v>24660</v>
      </c>
    </row>
    <row r="7933" spans="5:5" x14ac:dyDescent="0.35">
      <c r="E7933" t="s">
        <v>24747</v>
      </c>
    </row>
    <row r="7934" spans="5:5" x14ac:dyDescent="0.35">
      <c r="E7934" t="s">
        <v>3871</v>
      </c>
    </row>
    <row r="7935" spans="5:5" x14ac:dyDescent="0.35">
      <c r="E7935" t="s">
        <v>18101</v>
      </c>
    </row>
    <row r="7936" spans="5:5" x14ac:dyDescent="0.35">
      <c r="E7936" t="s">
        <v>21562</v>
      </c>
    </row>
    <row r="7937" spans="5:5" x14ac:dyDescent="0.35">
      <c r="E7937" t="s">
        <v>9666</v>
      </c>
    </row>
    <row r="7938" spans="5:5" x14ac:dyDescent="0.35">
      <c r="E7938" t="s">
        <v>3245</v>
      </c>
    </row>
    <row r="7939" spans="5:5" x14ac:dyDescent="0.35">
      <c r="E7939" t="s">
        <v>26374</v>
      </c>
    </row>
    <row r="7940" spans="5:5" x14ac:dyDescent="0.35">
      <c r="E7940" t="s">
        <v>31398</v>
      </c>
    </row>
    <row r="7941" spans="5:5" x14ac:dyDescent="0.35">
      <c r="E7941" t="s">
        <v>2856</v>
      </c>
    </row>
    <row r="7942" spans="5:5" x14ac:dyDescent="0.35">
      <c r="E7942" t="s">
        <v>11168</v>
      </c>
    </row>
    <row r="7943" spans="5:5" x14ac:dyDescent="0.35">
      <c r="E7943" t="s">
        <v>5620</v>
      </c>
    </row>
    <row r="7944" spans="5:5" x14ac:dyDescent="0.35">
      <c r="E7944" t="s">
        <v>5225</v>
      </c>
    </row>
    <row r="7945" spans="5:5" x14ac:dyDescent="0.35">
      <c r="E7945" t="s">
        <v>3272</v>
      </c>
    </row>
    <row r="7946" spans="5:5" x14ac:dyDescent="0.35">
      <c r="E7946" t="s">
        <v>19962</v>
      </c>
    </row>
    <row r="7947" spans="5:5" x14ac:dyDescent="0.35">
      <c r="E7947" t="s">
        <v>12512</v>
      </c>
    </row>
    <row r="7948" spans="5:5" x14ac:dyDescent="0.35">
      <c r="E7948" t="s">
        <v>5588</v>
      </c>
    </row>
    <row r="7949" spans="5:5" x14ac:dyDescent="0.35">
      <c r="E7949" t="s">
        <v>5113</v>
      </c>
    </row>
    <row r="7950" spans="5:5" x14ac:dyDescent="0.35">
      <c r="E7950" t="s">
        <v>10973</v>
      </c>
    </row>
    <row r="7951" spans="5:5" x14ac:dyDescent="0.35">
      <c r="E7951" t="s">
        <v>13367</v>
      </c>
    </row>
    <row r="7952" spans="5:5" x14ac:dyDescent="0.35">
      <c r="E7952" t="s">
        <v>2455</v>
      </c>
    </row>
    <row r="7953" spans="5:5" x14ac:dyDescent="0.35">
      <c r="E7953" t="s">
        <v>2769</v>
      </c>
    </row>
    <row r="7954" spans="5:5" x14ac:dyDescent="0.35">
      <c r="E7954" t="s">
        <v>11953</v>
      </c>
    </row>
    <row r="7955" spans="5:5" x14ac:dyDescent="0.35">
      <c r="E7955" t="s">
        <v>11507</v>
      </c>
    </row>
    <row r="7956" spans="5:5" x14ac:dyDescent="0.35">
      <c r="E7956" t="s">
        <v>17717</v>
      </c>
    </row>
    <row r="7957" spans="5:5" x14ac:dyDescent="0.35">
      <c r="E7957" t="s">
        <v>19932</v>
      </c>
    </row>
    <row r="7958" spans="5:5" x14ac:dyDescent="0.35">
      <c r="E7958" t="s">
        <v>12174</v>
      </c>
    </row>
    <row r="7959" spans="5:5" x14ac:dyDescent="0.35">
      <c r="E7959" t="s">
        <v>4152</v>
      </c>
    </row>
    <row r="7960" spans="5:5" x14ac:dyDescent="0.35">
      <c r="E7960" t="s">
        <v>5700</v>
      </c>
    </row>
    <row r="7961" spans="5:5" x14ac:dyDescent="0.35">
      <c r="E7961" t="s">
        <v>19836</v>
      </c>
    </row>
    <row r="7962" spans="5:5" x14ac:dyDescent="0.35">
      <c r="E7962" t="s">
        <v>30209</v>
      </c>
    </row>
    <row r="7963" spans="5:5" x14ac:dyDescent="0.35">
      <c r="E7963" t="s">
        <v>24671</v>
      </c>
    </row>
    <row r="7964" spans="5:5" x14ac:dyDescent="0.35">
      <c r="E7964" t="s">
        <v>24675</v>
      </c>
    </row>
    <row r="7965" spans="5:5" x14ac:dyDescent="0.35">
      <c r="E7965" t="s">
        <v>24676</v>
      </c>
    </row>
    <row r="7966" spans="5:5" x14ac:dyDescent="0.35">
      <c r="E7966" t="s">
        <v>24686</v>
      </c>
    </row>
    <row r="7967" spans="5:5" x14ac:dyDescent="0.35">
      <c r="E7967" t="s">
        <v>24689</v>
      </c>
    </row>
    <row r="7968" spans="5:5" x14ac:dyDescent="0.35">
      <c r="E7968" t="s">
        <v>24692</v>
      </c>
    </row>
    <row r="7969" spans="5:5" x14ac:dyDescent="0.35">
      <c r="E7969" t="s">
        <v>24695</v>
      </c>
    </row>
    <row r="7970" spans="5:5" x14ac:dyDescent="0.35">
      <c r="E7970" t="s">
        <v>24748</v>
      </c>
    </row>
    <row r="7971" spans="5:5" x14ac:dyDescent="0.35">
      <c r="E7971" t="s">
        <v>24754</v>
      </c>
    </row>
    <row r="7972" spans="5:5" x14ac:dyDescent="0.35">
      <c r="E7972" t="s">
        <v>24772</v>
      </c>
    </row>
    <row r="7973" spans="5:5" x14ac:dyDescent="0.35">
      <c r="E7973" t="s">
        <v>24781</v>
      </c>
    </row>
    <row r="7974" spans="5:5" x14ac:dyDescent="0.35">
      <c r="E7974" t="s">
        <v>24852</v>
      </c>
    </row>
    <row r="7975" spans="5:5" x14ac:dyDescent="0.35">
      <c r="E7975" t="s">
        <v>24860</v>
      </c>
    </row>
    <row r="7976" spans="5:5" x14ac:dyDescent="0.35">
      <c r="E7976" t="s">
        <v>24900</v>
      </c>
    </row>
    <row r="7977" spans="5:5" x14ac:dyDescent="0.35">
      <c r="E7977" t="s">
        <v>26636</v>
      </c>
    </row>
    <row r="7978" spans="5:5" x14ac:dyDescent="0.35">
      <c r="E7978" t="s">
        <v>2431</v>
      </c>
    </row>
    <row r="7979" spans="5:5" x14ac:dyDescent="0.35">
      <c r="E7979" t="s">
        <v>29696</v>
      </c>
    </row>
    <row r="7980" spans="5:5" x14ac:dyDescent="0.35">
      <c r="E7980" t="s">
        <v>17478</v>
      </c>
    </row>
    <row r="7981" spans="5:5" x14ac:dyDescent="0.35">
      <c r="E7981" t="s">
        <v>12389</v>
      </c>
    </row>
    <row r="7982" spans="5:5" x14ac:dyDescent="0.35">
      <c r="E7982" t="s">
        <v>11282</v>
      </c>
    </row>
    <row r="7983" spans="5:5" x14ac:dyDescent="0.35">
      <c r="E7983" t="s">
        <v>2808</v>
      </c>
    </row>
    <row r="7984" spans="5:5" x14ac:dyDescent="0.35">
      <c r="E7984" t="s">
        <v>12796</v>
      </c>
    </row>
    <row r="7985" spans="5:5" x14ac:dyDescent="0.35">
      <c r="E7985" t="s">
        <v>31407</v>
      </c>
    </row>
    <row r="7986" spans="5:5" x14ac:dyDescent="0.35">
      <c r="E7986" t="s">
        <v>28087</v>
      </c>
    </row>
    <row r="7987" spans="5:5" x14ac:dyDescent="0.35">
      <c r="E7987" t="s">
        <v>13604</v>
      </c>
    </row>
    <row r="7988" spans="5:5" x14ac:dyDescent="0.35">
      <c r="E7988" t="s">
        <v>13518</v>
      </c>
    </row>
    <row r="7989" spans="5:5" x14ac:dyDescent="0.35">
      <c r="E7989" t="s">
        <v>12770</v>
      </c>
    </row>
    <row r="7990" spans="5:5" x14ac:dyDescent="0.35">
      <c r="E7990" t="s">
        <v>5031</v>
      </c>
    </row>
    <row r="7991" spans="5:5" x14ac:dyDescent="0.35">
      <c r="E7991" t="s">
        <v>2809</v>
      </c>
    </row>
    <row r="7992" spans="5:5" x14ac:dyDescent="0.35">
      <c r="E7992" t="s">
        <v>511</v>
      </c>
    </row>
    <row r="7993" spans="5:5" x14ac:dyDescent="0.35">
      <c r="E7993" t="s">
        <v>20390</v>
      </c>
    </row>
    <row r="7994" spans="5:5" x14ac:dyDescent="0.35">
      <c r="E7994" t="s">
        <v>16565</v>
      </c>
    </row>
    <row r="7995" spans="5:5" x14ac:dyDescent="0.35">
      <c r="E7995" t="s">
        <v>31312</v>
      </c>
    </row>
    <row r="7996" spans="5:5" x14ac:dyDescent="0.35">
      <c r="E7996" t="s">
        <v>8042</v>
      </c>
    </row>
    <row r="7997" spans="5:5" x14ac:dyDescent="0.35">
      <c r="E7997" t="s">
        <v>3065</v>
      </c>
    </row>
    <row r="7998" spans="5:5" x14ac:dyDescent="0.35">
      <c r="E7998" t="s">
        <v>12197</v>
      </c>
    </row>
    <row r="7999" spans="5:5" x14ac:dyDescent="0.35">
      <c r="E7999" t="s">
        <v>17831</v>
      </c>
    </row>
    <row r="8000" spans="5:5" x14ac:dyDescent="0.35">
      <c r="E8000" t="s">
        <v>17172</v>
      </c>
    </row>
    <row r="8001" spans="5:5" x14ac:dyDescent="0.35">
      <c r="E8001" t="s">
        <v>5844</v>
      </c>
    </row>
    <row r="8002" spans="5:5" x14ac:dyDescent="0.35">
      <c r="E8002" t="s">
        <v>17176</v>
      </c>
    </row>
    <row r="8003" spans="5:5" x14ac:dyDescent="0.35">
      <c r="E8003" t="s">
        <v>12540</v>
      </c>
    </row>
    <row r="8004" spans="5:5" x14ac:dyDescent="0.35">
      <c r="E8004" t="s">
        <v>12070</v>
      </c>
    </row>
    <row r="8005" spans="5:5" x14ac:dyDescent="0.35">
      <c r="E8005" t="s">
        <v>6515</v>
      </c>
    </row>
    <row r="8006" spans="5:5" x14ac:dyDescent="0.35">
      <c r="E8006" t="s">
        <v>574</v>
      </c>
    </row>
    <row r="8007" spans="5:5" x14ac:dyDescent="0.35">
      <c r="E8007" t="s">
        <v>5266</v>
      </c>
    </row>
    <row r="8008" spans="5:5" x14ac:dyDescent="0.35">
      <c r="E8008" t="s">
        <v>5585</v>
      </c>
    </row>
    <row r="8009" spans="5:5" x14ac:dyDescent="0.35">
      <c r="E8009" t="s">
        <v>19850</v>
      </c>
    </row>
    <row r="8010" spans="5:5" x14ac:dyDescent="0.35">
      <c r="E8010" t="s">
        <v>7697</v>
      </c>
    </row>
    <row r="8011" spans="5:5" x14ac:dyDescent="0.35">
      <c r="E8011" t="s">
        <v>16720</v>
      </c>
    </row>
    <row r="8012" spans="5:5" x14ac:dyDescent="0.35">
      <c r="E8012" t="s">
        <v>14871</v>
      </c>
    </row>
    <row r="8013" spans="5:5" x14ac:dyDescent="0.35">
      <c r="E8013" t="s">
        <v>16854</v>
      </c>
    </row>
    <row r="8014" spans="5:5" x14ac:dyDescent="0.35">
      <c r="E8014" t="s">
        <v>11675</v>
      </c>
    </row>
    <row r="8015" spans="5:5" x14ac:dyDescent="0.35">
      <c r="E8015" t="s">
        <v>18125</v>
      </c>
    </row>
    <row r="8016" spans="5:5" x14ac:dyDescent="0.35">
      <c r="E8016" t="s">
        <v>28991</v>
      </c>
    </row>
    <row r="8017" spans="5:5" x14ac:dyDescent="0.35">
      <c r="E8017" t="s">
        <v>7790</v>
      </c>
    </row>
    <row r="8018" spans="5:5" x14ac:dyDescent="0.35">
      <c r="E8018" t="s">
        <v>24667</v>
      </c>
    </row>
    <row r="8019" spans="5:5" x14ac:dyDescent="0.35">
      <c r="E8019" t="s">
        <v>24669</v>
      </c>
    </row>
    <row r="8020" spans="5:5" x14ac:dyDescent="0.35">
      <c r="E8020" t="s">
        <v>24751</v>
      </c>
    </row>
    <row r="8021" spans="5:5" x14ac:dyDescent="0.35">
      <c r="E8021" t="s">
        <v>24778</v>
      </c>
    </row>
    <row r="8022" spans="5:5" x14ac:dyDescent="0.35">
      <c r="E8022" t="s">
        <v>24794</v>
      </c>
    </row>
    <row r="8023" spans="5:5" x14ac:dyDescent="0.35">
      <c r="E8023" t="s">
        <v>24806</v>
      </c>
    </row>
    <row r="8024" spans="5:5" x14ac:dyDescent="0.35">
      <c r="E8024" t="s">
        <v>24862</v>
      </c>
    </row>
    <row r="8025" spans="5:5" x14ac:dyDescent="0.35">
      <c r="E8025" t="s">
        <v>24883</v>
      </c>
    </row>
    <row r="8026" spans="5:5" x14ac:dyDescent="0.35">
      <c r="E8026" t="s">
        <v>24902</v>
      </c>
    </row>
    <row r="8027" spans="5:5" x14ac:dyDescent="0.35">
      <c r="E8027" t="s">
        <v>5732</v>
      </c>
    </row>
    <row r="8028" spans="5:5" x14ac:dyDescent="0.35">
      <c r="E8028" t="s">
        <v>22203</v>
      </c>
    </row>
    <row r="8029" spans="5:5" x14ac:dyDescent="0.35">
      <c r="E8029" t="s">
        <v>5345</v>
      </c>
    </row>
    <row r="8030" spans="5:5" x14ac:dyDescent="0.35">
      <c r="E8030" t="s">
        <v>4383</v>
      </c>
    </row>
    <row r="8031" spans="5:5" x14ac:dyDescent="0.35">
      <c r="E8031" t="s">
        <v>5503</v>
      </c>
    </row>
    <row r="8032" spans="5:5" x14ac:dyDescent="0.35">
      <c r="E8032" t="s">
        <v>11588</v>
      </c>
    </row>
    <row r="8033" spans="5:5" x14ac:dyDescent="0.35">
      <c r="E8033" t="s">
        <v>18257</v>
      </c>
    </row>
    <row r="8034" spans="5:5" x14ac:dyDescent="0.35">
      <c r="E8034" t="s">
        <v>17807</v>
      </c>
    </row>
    <row r="8035" spans="5:5" x14ac:dyDescent="0.35">
      <c r="E8035" t="s">
        <v>22604</v>
      </c>
    </row>
    <row r="8036" spans="5:5" x14ac:dyDescent="0.35">
      <c r="E8036" t="s">
        <v>5041</v>
      </c>
    </row>
    <row r="8037" spans="5:5" x14ac:dyDescent="0.35">
      <c r="E8037" t="s">
        <v>13048</v>
      </c>
    </row>
    <row r="8038" spans="5:5" x14ac:dyDescent="0.35">
      <c r="E8038" t="s">
        <v>2874</v>
      </c>
    </row>
    <row r="8039" spans="5:5" x14ac:dyDescent="0.35">
      <c r="E8039" t="s">
        <v>11047</v>
      </c>
    </row>
    <row r="8040" spans="5:5" x14ac:dyDescent="0.35">
      <c r="E8040" t="s">
        <v>11262</v>
      </c>
    </row>
    <row r="8041" spans="5:5" x14ac:dyDescent="0.35">
      <c r="E8041" t="s">
        <v>20410</v>
      </c>
    </row>
    <row r="8042" spans="5:5" x14ac:dyDescent="0.35">
      <c r="E8042" t="s">
        <v>5297</v>
      </c>
    </row>
    <row r="8043" spans="5:5" x14ac:dyDescent="0.35">
      <c r="E8043" t="s">
        <v>21388</v>
      </c>
    </row>
    <row r="8044" spans="5:5" x14ac:dyDescent="0.35">
      <c r="E8044" t="s">
        <v>12690</v>
      </c>
    </row>
    <row r="8045" spans="5:5" x14ac:dyDescent="0.35">
      <c r="E8045" t="s">
        <v>6869</v>
      </c>
    </row>
    <row r="8046" spans="5:5" x14ac:dyDescent="0.35">
      <c r="E8046" t="s">
        <v>11645</v>
      </c>
    </row>
    <row r="8047" spans="5:5" x14ac:dyDescent="0.35">
      <c r="E8047" t="s">
        <v>15480</v>
      </c>
    </row>
    <row r="8048" spans="5:5" x14ac:dyDescent="0.35">
      <c r="E8048" t="s">
        <v>12023</v>
      </c>
    </row>
    <row r="8049" spans="5:5" x14ac:dyDescent="0.35">
      <c r="E8049" t="s">
        <v>11694</v>
      </c>
    </row>
    <row r="8050" spans="5:5" x14ac:dyDescent="0.35">
      <c r="E8050" t="s">
        <v>2954</v>
      </c>
    </row>
    <row r="8051" spans="5:5" x14ac:dyDescent="0.35">
      <c r="E8051" t="s">
        <v>31144</v>
      </c>
    </row>
    <row r="8052" spans="5:5" x14ac:dyDescent="0.35">
      <c r="E8052" t="s">
        <v>21038</v>
      </c>
    </row>
    <row r="8053" spans="5:5" x14ac:dyDescent="0.35">
      <c r="E8053" t="s">
        <v>104</v>
      </c>
    </row>
    <row r="8054" spans="5:5" x14ac:dyDescent="0.35">
      <c r="E8054" t="s">
        <v>12613</v>
      </c>
    </row>
    <row r="8055" spans="5:5" x14ac:dyDescent="0.35">
      <c r="E8055" t="s">
        <v>2940</v>
      </c>
    </row>
    <row r="8056" spans="5:5" x14ac:dyDescent="0.35">
      <c r="E8056" t="s">
        <v>3085</v>
      </c>
    </row>
    <row r="8057" spans="5:5" x14ac:dyDescent="0.35">
      <c r="E8057" t="s">
        <v>18246</v>
      </c>
    </row>
    <row r="8058" spans="5:5" x14ac:dyDescent="0.35">
      <c r="E8058" t="s">
        <v>25935</v>
      </c>
    </row>
    <row r="8059" spans="5:5" x14ac:dyDescent="0.35">
      <c r="E8059" t="s">
        <v>20072</v>
      </c>
    </row>
    <row r="8060" spans="5:5" x14ac:dyDescent="0.35">
      <c r="E8060" t="s">
        <v>28450</v>
      </c>
    </row>
    <row r="8061" spans="5:5" x14ac:dyDescent="0.35">
      <c r="E8061" t="s">
        <v>16253</v>
      </c>
    </row>
    <row r="8062" spans="5:5" x14ac:dyDescent="0.35">
      <c r="E8062" t="s">
        <v>11858</v>
      </c>
    </row>
    <row r="8063" spans="5:5" x14ac:dyDescent="0.35">
      <c r="E8063" t="s">
        <v>16591</v>
      </c>
    </row>
    <row r="8064" spans="5:5" x14ac:dyDescent="0.35">
      <c r="E8064" t="s">
        <v>3335</v>
      </c>
    </row>
    <row r="8065" spans="5:5" x14ac:dyDescent="0.35">
      <c r="E8065" t="s">
        <v>6636</v>
      </c>
    </row>
    <row r="8066" spans="5:5" x14ac:dyDescent="0.35">
      <c r="E8066" t="s">
        <v>31365</v>
      </c>
    </row>
    <row r="8067" spans="5:5" x14ac:dyDescent="0.35">
      <c r="E8067" t="s">
        <v>2606</v>
      </c>
    </row>
    <row r="8068" spans="5:5" x14ac:dyDescent="0.35">
      <c r="E8068" t="s">
        <v>26685</v>
      </c>
    </row>
    <row r="8069" spans="5:5" x14ac:dyDescent="0.35">
      <c r="E8069" t="s">
        <v>11669</v>
      </c>
    </row>
    <row r="8070" spans="5:5" x14ac:dyDescent="0.35">
      <c r="E8070" t="s">
        <v>12708</v>
      </c>
    </row>
    <row r="8071" spans="5:5" x14ac:dyDescent="0.35">
      <c r="E8071" t="s">
        <v>13176</v>
      </c>
    </row>
    <row r="8072" spans="5:5" x14ac:dyDescent="0.35">
      <c r="E8072" t="s">
        <v>26046</v>
      </c>
    </row>
    <row r="8073" spans="5:5" x14ac:dyDescent="0.35">
      <c r="E8073" t="s">
        <v>31462</v>
      </c>
    </row>
    <row r="8074" spans="5:5" x14ac:dyDescent="0.35">
      <c r="E8074" t="s">
        <v>16542</v>
      </c>
    </row>
    <row r="8075" spans="5:5" x14ac:dyDescent="0.35">
      <c r="E8075" t="s">
        <v>8064</v>
      </c>
    </row>
    <row r="8076" spans="5:5" x14ac:dyDescent="0.35">
      <c r="E8076" t="s">
        <v>7756</v>
      </c>
    </row>
    <row r="8077" spans="5:5" x14ac:dyDescent="0.35">
      <c r="E8077" t="s">
        <v>28502</v>
      </c>
    </row>
    <row r="8078" spans="5:5" x14ac:dyDescent="0.35">
      <c r="E8078" t="s">
        <v>28442</v>
      </c>
    </row>
    <row r="8079" spans="5:5" x14ac:dyDescent="0.35">
      <c r="E8079" t="s">
        <v>2569</v>
      </c>
    </row>
    <row r="8080" spans="5:5" x14ac:dyDescent="0.35">
      <c r="E8080" t="s">
        <v>17114</v>
      </c>
    </row>
    <row r="8081" spans="5:5" x14ac:dyDescent="0.35">
      <c r="E8081" t="s">
        <v>24665</v>
      </c>
    </row>
    <row r="8082" spans="5:5" x14ac:dyDescent="0.35">
      <c r="E8082" t="s">
        <v>24853</v>
      </c>
    </row>
    <row r="8083" spans="5:5" x14ac:dyDescent="0.35">
      <c r="E8083" t="s">
        <v>7785</v>
      </c>
    </row>
    <row r="8084" spans="5:5" x14ac:dyDescent="0.35">
      <c r="E8084" t="s">
        <v>25794</v>
      </c>
    </row>
    <row r="8085" spans="5:5" x14ac:dyDescent="0.35">
      <c r="E8085" t="s">
        <v>3382</v>
      </c>
    </row>
    <row r="8086" spans="5:5" x14ac:dyDescent="0.35">
      <c r="E8086" t="s">
        <v>3436</v>
      </c>
    </row>
    <row r="8087" spans="5:5" x14ac:dyDescent="0.35">
      <c r="E8087" t="s">
        <v>11484</v>
      </c>
    </row>
    <row r="8088" spans="5:5" x14ac:dyDescent="0.35">
      <c r="E8088" t="s">
        <v>11243</v>
      </c>
    </row>
    <row r="8089" spans="5:5" x14ac:dyDescent="0.35">
      <c r="E8089" t="s">
        <v>7928</v>
      </c>
    </row>
    <row r="8090" spans="5:5" x14ac:dyDescent="0.35">
      <c r="E8090" t="s">
        <v>13192</v>
      </c>
    </row>
    <row r="8091" spans="5:5" x14ac:dyDescent="0.35">
      <c r="E8091" t="s">
        <v>21034</v>
      </c>
    </row>
    <row r="8092" spans="5:5" x14ac:dyDescent="0.35">
      <c r="E8092" t="s">
        <v>6229</v>
      </c>
    </row>
    <row r="8093" spans="5:5" x14ac:dyDescent="0.35">
      <c r="E8093" t="s">
        <v>5014</v>
      </c>
    </row>
    <row r="8094" spans="5:5" x14ac:dyDescent="0.35">
      <c r="E8094" t="s">
        <v>28865</v>
      </c>
    </row>
    <row r="8095" spans="5:5" x14ac:dyDescent="0.35">
      <c r="E8095" t="s">
        <v>31152</v>
      </c>
    </row>
    <row r="8096" spans="5:5" x14ac:dyDescent="0.35">
      <c r="E8096" t="s">
        <v>17557</v>
      </c>
    </row>
    <row r="8097" spans="5:5" x14ac:dyDescent="0.35">
      <c r="E8097" t="s">
        <v>29915</v>
      </c>
    </row>
    <row r="8098" spans="5:5" x14ac:dyDescent="0.35">
      <c r="E8098" t="s">
        <v>30680</v>
      </c>
    </row>
    <row r="8099" spans="5:5" x14ac:dyDescent="0.35">
      <c r="E8099" t="s">
        <v>20049</v>
      </c>
    </row>
    <row r="8100" spans="5:5" x14ac:dyDescent="0.35">
      <c r="E8100" t="s">
        <v>11739</v>
      </c>
    </row>
    <row r="8101" spans="5:5" x14ac:dyDescent="0.35">
      <c r="E8101" t="s">
        <v>5660</v>
      </c>
    </row>
    <row r="8102" spans="5:5" x14ac:dyDescent="0.35">
      <c r="E8102" t="s">
        <v>31316</v>
      </c>
    </row>
    <row r="8103" spans="5:5" x14ac:dyDescent="0.35">
      <c r="E8103" t="s">
        <v>31171</v>
      </c>
    </row>
    <row r="8104" spans="5:5" x14ac:dyDescent="0.35">
      <c r="E8104" t="s">
        <v>8056</v>
      </c>
    </row>
    <row r="8105" spans="5:5" x14ac:dyDescent="0.35">
      <c r="E8105" t="s">
        <v>17962</v>
      </c>
    </row>
    <row r="8106" spans="5:5" x14ac:dyDescent="0.35">
      <c r="E8106" t="s">
        <v>12719</v>
      </c>
    </row>
    <row r="8107" spans="5:5" x14ac:dyDescent="0.35">
      <c r="E8107" t="s">
        <v>5800</v>
      </c>
    </row>
    <row r="8108" spans="5:5" x14ac:dyDescent="0.35">
      <c r="E8108" t="s">
        <v>18188</v>
      </c>
    </row>
    <row r="8109" spans="5:5" x14ac:dyDescent="0.35">
      <c r="E8109" t="s">
        <v>24666</v>
      </c>
    </row>
    <row r="8110" spans="5:5" x14ac:dyDescent="0.35">
      <c r="E8110" t="s">
        <v>24668</v>
      </c>
    </row>
    <row r="8111" spans="5:5" x14ac:dyDescent="0.35">
      <c r="E8111" t="s">
        <v>24670</v>
      </c>
    </row>
    <row r="8112" spans="5:5" x14ac:dyDescent="0.35">
      <c r="E8112" t="s">
        <v>24672</v>
      </c>
    </row>
    <row r="8113" spans="5:5" x14ac:dyDescent="0.35">
      <c r="E8113" t="s">
        <v>24673</v>
      </c>
    </row>
    <row r="8114" spans="5:5" x14ac:dyDescent="0.35">
      <c r="E8114" t="s">
        <v>24674</v>
      </c>
    </row>
    <row r="8115" spans="5:5" x14ac:dyDescent="0.35">
      <c r="E8115" t="s">
        <v>24677</v>
      </c>
    </row>
    <row r="8116" spans="5:5" x14ac:dyDescent="0.35">
      <c r="E8116" t="s">
        <v>24678</v>
      </c>
    </row>
    <row r="8117" spans="5:5" x14ac:dyDescent="0.35">
      <c r="E8117" t="s">
        <v>24679</v>
      </c>
    </row>
    <row r="8118" spans="5:5" x14ac:dyDescent="0.35">
      <c r="E8118" t="s">
        <v>24682</v>
      </c>
    </row>
    <row r="8119" spans="5:5" x14ac:dyDescent="0.35">
      <c r="E8119" t="s">
        <v>24684</v>
      </c>
    </row>
    <row r="8120" spans="5:5" x14ac:dyDescent="0.35">
      <c r="E8120" t="s">
        <v>24685</v>
      </c>
    </row>
    <row r="8121" spans="5:5" x14ac:dyDescent="0.35">
      <c r="E8121" t="s">
        <v>24688</v>
      </c>
    </row>
    <row r="8122" spans="5:5" x14ac:dyDescent="0.35">
      <c r="E8122" t="s">
        <v>24690</v>
      </c>
    </row>
    <row r="8123" spans="5:5" x14ac:dyDescent="0.35">
      <c r="E8123" t="s">
        <v>24691</v>
      </c>
    </row>
    <row r="8124" spans="5:5" x14ac:dyDescent="0.35">
      <c r="E8124" t="s">
        <v>24694</v>
      </c>
    </row>
    <row r="8125" spans="5:5" x14ac:dyDescent="0.35">
      <c r="E8125" t="s">
        <v>24698</v>
      </c>
    </row>
    <row r="8126" spans="5:5" x14ac:dyDescent="0.35">
      <c r="E8126" t="s">
        <v>24699</v>
      </c>
    </row>
    <row r="8127" spans="5:5" x14ac:dyDescent="0.35">
      <c r="E8127" t="s">
        <v>24700</v>
      </c>
    </row>
    <row r="8128" spans="5:5" x14ac:dyDescent="0.35">
      <c r="E8128" t="s">
        <v>24702</v>
      </c>
    </row>
    <row r="8129" spans="5:5" x14ac:dyDescent="0.35">
      <c r="E8129" t="s">
        <v>24703</v>
      </c>
    </row>
    <row r="8130" spans="5:5" x14ac:dyDescent="0.35">
      <c r="E8130" t="s">
        <v>24707</v>
      </c>
    </row>
    <row r="8131" spans="5:5" x14ac:dyDescent="0.35">
      <c r="E8131" t="s">
        <v>24710</v>
      </c>
    </row>
    <row r="8132" spans="5:5" x14ac:dyDescent="0.35">
      <c r="E8132" t="s">
        <v>24711</v>
      </c>
    </row>
    <row r="8133" spans="5:5" x14ac:dyDescent="0.35">
      <c r="E8133" t="s">
        <v>24715</v>
      </c>
    </row>
    <row r="8134" spans="5:5" x14ac:dyDescent="0.35">
      <c r="E8134" t="s">
        <v>24716</v>
      </c>
    </row>
    <row r="8135" spans="5:5" x14ac:dyDescent="0.35">
      <c r="E8135" t="s">
        <v>24720</v>
      </c>
    </row>
    <row r="8136" spans="5:5" x14ac:dyDescent="0.35">
      <c r="E8136" t="s">
        <v>24725</v>
      </c>
    </row>
    <row r="8137" spans="5:5" x14ac:dyDescent="0.35">
      <c r="E8137" t="s">
        <v>24726</v>
      </c>
    </row>
    <row r="8138" spans="5:5" x14ac:dyDescent="0.35">
      <c r="E8138" t="s">
        <v>24727</v>
      </c>
    </row>
    <row r="8139" spans="5:5" x14ac:dyDescent="0.35">
      <c r="E8139" t="s">
        <v>24728</v>
      </c>
    </row>
    <row r="8140" spans="5:5" x14ac:dyDescent="0.35">
      <c r="E8140" t="s">
        <v>24730</v>
      </c>
    </row>
    <row r="8141" spans="5:5" x14ac:dyDescent="0.35">
      <c r="E8141" t="s">
        <v>24731</v>
      </c>
    </row>
    <row r="8142" spans="5:5" x14ac:dyDescent="0.35">
      <c r="E8142" t="s">
        <v>24732</v>
      </c>
    </row>
    <row r="8143" spans="5:5" x14ac:dyDescent="0.35">
      <c r="E8143" t="s">
        <v>24733</v>
      </c>
    </row>
    <row r="8144" spans="5:5" x14ac:dyDescent="0.35">
      <c r="E8144" t="s">
        <v>24736</v>
      </c>
    </row>
    <row r="8145" spans="5:5" x14ac:dyDescent="0.35">
      <c r="E8145" t="s">
        <v>24737</v>
      </c>
    </row>
    <row r="8146" spans="5:5" x14ac:dyDescent="0.35">
      <c r="E8146" t="s">
        <v>24738</v>
      </c>
    </row>
    <row r="8147" spans="5:5" x14ac:dyDescent="0.35">
      <c r="E8147" t="s">
        <v>24739</v>
      </c>
    </row>
    <row r="8148" spans="5:5" x14ac:dyDescent="0.35">
      <c r="E8148" t="s">
        <v>24745</v>
      </c>
    </row>
    <row r="8149" spans="5:5" x14ac:dyDescent="0.35">
      <c r="E8149" t="s">
        <v>24749</v>
      </c>
    </row>
    <row r="8150" spans="5:5" x14ac:dyDescent="0.35">
      <c r="E8150" t="s">
        <v>24750</v>
      </c>
    </row>
    <row r="8151" spans="5:5" x14ac:dyDescent="0.35">
      <c r="E8151" t="s">
        <v>24756</v>
      </c>
    </row>
    <row r="8152" spans="5:5" x14ac:dyDescent="0.35">
      <c r="E8152" t="s">
        <v>24757</v>
      </c>
    </row>
    <row r="8153" spans="5:5" x14ac:dyDescent="0.35">
      <c r="E8153" t="s">
        <v>24758</v>
      </c>
    </row>
    <row r="8154" spans="5:5" x14ac:dyDescent="0.35">
      <c r="E8154" t="s">
        <v>24761</v>
      </c>
    </row>
    <row r="8155" spans="5:5" x14ac:dyDescent="0.35">
      <c r="E8155" t="s">
        <v>24762</v>
      </c>
    </row>
    <row r="8156" spans="5:5" x14ac:dyDescent="0.35">
      <c r="E8156" t="s">
        <v>24764</v>
      </c>
    </row>
    <row r="8157" spans="5:5" x14ac:dyDescent="0.35">
      <c r="E8157" t="s">
        <v>24765</v>
      </c>
    </row>
    <row r="8158" spans="5:5" x14ac:dyDescent="0.35">
      <c r="E8158" t="s">
        <v>24767</v>
      </c>
    </row>
    <row r="8159" spans="5:5" x14ac:dyDescent="0.35">
      <c r="E8159" t="s">
        <v>24771</v>
      </c>
    </row>
    <row r="8160" spans="5:5" x14ac:dyDescent="0.35">
      <c r="E8160" t="s">
        <v>24773</v>
      </c>
    </row>
    <row r="8161" spans="5:5" x14ac:dyDescent="0.35">
      <c r="E8161" t="s">
        <v>24775</v>
      </c>
    </row>
    <row r="8162" spans="5:5" x14ac:dyDescent="0.35">
      <c r="E8162" t="s">
        <v>24777</v>
      </c>
    </row>
    <row r="8163" spans="5:5" x14ac:dyDescent="0.35">
      <c r="E8163" t="s">
        <v>24779</v>
      </c>
    </row>
    <row r="8164" spans="5:5" x14ac:dyDescent="0.35">
      <c r="E8164" t="s">
        <v>24780</v>
      </c>
    </row>
    <row r="8165" spans="5:5" x14ac:dyDescent="0.35">
      <c r="E8165" t="s">
        <v>24783</v>
      </c>
    </row>
    <row r="8166" spans="5:5" x14ac:dyDescent="0.35">
      <c r="E8166" t="s">
        <v>24784</v>
      </c>
    </row>
    <row r="8167" spans="5:5" x14ac:dyDescent="0.35">
      <c r="E8167" t="s">
        <v>24785</v>
      </c>
    </row>
    <row r="8168" spans="5:5" x14ac:dyDescent="0.35">
      <c r="E8168" t="s">
        <v>24786</v>
      </c>
    </row>
    <row r="8169" spans="5:5" x14ac:dyDescent="0.35">
      <c r="E8169" t="s">
        <v>24787</v>
      </c>
    </row>
    <row r="8170" spans="5:5" x14ac:dyDescent="0.35">
      <c r="E8170" t="s">
        <v>24791</v>
      </c>
    </row>
    <row r="8171" spans="5:5" x14ac:dyDescent="0.35">
      <c r="E8171" t="s">
        <v>24792</v>
      </c>
    </row>
    <row r="8172" spans="5:5" x14ac:dyDescent="0.35">
      <c r="E8172" t="s">
        <v>24795</v>
      </c>
    </row>
    <row r="8173" spans="5:5" x14ac:dyDescent="0.35">
      <c r="E8173" t="s">
        <v>24796</v>
      </c>
    </row>
    <row r="8174" spans="5:5" x14ac:dyDescent="0.35">
      <c r="E8174" t="s">
        <v>24797</v>
      </c>
    </row>
    <row r="8175" spans="5:5" x14ac:dyDescent="0.35">
      <c r="E8175" t="s">
        <v>24802</v>
      </c>
    </row>
    <row r="8176" spans="5:5" x14ac:dyDescent="0.35">
      <c r="E8176" t="s">
        <v>24813</v>
      </c>
    </row>
    <row r="8177" spans="5:5" x14ac:dyDescent="0.35">
      <c r="E8177" t="s">
        <v>24827</v>
      </c>
    </row>
    <row r="8178" spans="5:5" x14ac:dyDescent="0.35">
      <c r="E8178" t="s">
        <v>24830</v>
      </c>
    </row>
    <row r="8179" spans="5:5" x14ac:dyDescent="0.35">
      <c r="E8179" t="s">
        <v>24834</v>
      </c>
    </row>
    <row r="8180" spans="5:5" x14ac:dyDescent="0.35">
      <c r="E8180" t="s">
        <v>24835</v>
      </c>
    </row>
    <row r="8181" spans="5:5" x14ac:dyDescent="0.35">
      <c r="E8181" t="s">
        <v>24837</v>
      </c>
    </row>
    <row r="8182" spans="5:5" x14ac:dyDescent="0.35">
      <c r="E8182" t="s">
        <v>24839</v>
      </c>
    </row>
    <row r="8183" spans="5:5" x14ac:dyDescent="0.35">
      <c r="E8183" t="s">
        <v>24841</v>
      </c>
    </row>
    <row r="8184" spans="5:5" x14ac:dyDescent="0.35">
      <c r="E8184" t="s">
        <v>24842</v>
      </c>
    </row>
    <row r="8185" spans="5:5" x14ac:dyDescent="0.35">
      <c r="E8185" t="s">
        <v>24844</v>
      </c>
    </row>
    <row r="8186" spans="5:5" x14ac:dyDescent="0.35">
      <c r="E8186" t="s">
        <v>24845</v>
      </c>
    </row>
    <row r="8187" spans="5:5" x14ac:dyDescent="0.35">
      <c r="E8187" t="s">
        <v>24846</v>
      </c>
    </row>
    <row r="8188" spans="5:5" x14ac:dyDescent="0.35">
      <c r="E8188" t="s">
        <v>24847</v>
      </c>
    </row>
    <row r="8189" spans="5:5" x14ac:dyDescent="0.35">
      <c r="E8189" t="s">
        <v>24848</v>
      </c>
    </row>
    <row r="8190" spans="5:5" x14ac:dyDescent="0.35">
      <c r="E8190" t="s">
        <v>24849</v>
      </c>
    </row>
    <row r="8191" spans="5:5" x14ac:dyDescent="0.35">
      <c r="E8191" t="s">
        <v>24850</v>
      </c>
    </row>
    <row r="8192" spans="5:5" x14ac:dyDescent="0.35">
      <c r="E8192" t="s">
        <v>24851</v>
      </c>
    </row>
    <row r="8193" spans="5:5" x14ac:dyDescent="0.35">
      <c r="E8193" t="s">
        <v>24855</v>
      </c>
    </row>
    <row r="8194" spans="5:5" x14ac:dyDescent="0.35">
      <c r="E8194" t="s">
        <v>24856</v>
      </c>
    </row>
    <row r="8195" spans="5:5" x14ac:dyDescent="0.35">
      <c r="E8195" t="s">
        <v>24858</v>
      </c>
    </row>
    <row r="8196" spans="5:5" x14ac:dyDescent="0.35">
      <c r="E8196" t="s">
        <v>24859</v>
      </c>
    </row>
    <row r="8197" spans="5:5" x14ac:dyDescent="0.35">
      <c r="E8197" t="s">
        <v>24861</v>
      </c>
    </row>
    <row r="8198" spans="5:5" x14ac:dyDescent="0.35">
      <c r="E8198" t="s">
        <v>24863</v>
      </c>
    </row>
    <row r="8199" spans="5:5" x14ac:dyDescent="0.35">
      <c r="E8199" t="s">
        <v>24864</v>
      </c>
    </row>
    <row r="8200" spans="5:5" x14ac:dyDescent="0.35">
      <c r="E8200" t="s">
        <v>24868</v>
      </c>
    </row>
    <row r="8201" spans="5:5" x14ac:dyDescent="0.35">
      <c r="E8201" t="s">
        <v>24870</v>
      </c>
    </row>
    <row r="8202" spans="5:5" x14ac:dyDescent="0.35">
      <c r="E8202" t="s">
        <v>24871</v>
      </c>
    </row>
    <row r="8203" spans="5:5" x14ac:dyDescent="0.35">
      <c r="E8203" t="s">
        <v>24872</v>
      </c>
    </row>
    <row r="8204" spans="5:5" x14ac:dyDescent="0.35">
      <c r="E8204" t="s">
        <v>24876</v>
      </c>
    </row>
    <row r="8205" spans="5:5" x14ac:dyDescent="0.35">
      <c r="E8205" t="s">
        <v>24877</v>
      </c>
    </row>
    <row r="8206" spans="5:5" x14ac:dyDescent="0.35">
      <c r="E8206" t="s">
        <v>24879</v>
      </c>
    </row>
    <row r="8207" spans="5:5" x14ac:dyDescent="0.35">
      <c r="E8207" t="s">
        <v>24886</v>
      </c>
    </row>
    <row r="8208" spans="5:5" x14ac:dyDescent="0.35">
      <c r="E8208" t="s">
        <v>24889</v>
      </c>
    </row>
    <row r="8209" spans="5:5" x14ac:dyDescent="0.35">
      <c r="E8209" t="s">
        <v>24893</v>
      </c>
    </row>
    <row r="8210" spans="5:5" x14ac:dyDescent="0.35">
      <c r="E8210" t="s">
        <v>24896</v>
      </c>
    </row>
    <row r="8211" spans="5:5" x14ac:dyDescent="0.35">
      <c r="E8211" t="s">
        <v>24897</v>
      </c>
    </row>
    <row r="8212" spans="5:5" x14ac:dyDescent="0.35">
      <c r="E8212" t="s">
        <v>24898</v>
      </c>
    </row>
    <row r="8213" spans="5:5" x14ac:dyDescent="0.35">
      <c r="E8213" t="s">
        <v>24901</v>
      </c>
    </row>
    <row r="8214" spans="5:5" x14ac:dyDescent="0.35">
      <c r="E8214" t="s">
        <v>24903</v>
      </c>
    </row>
    <row r="8215" spans="5:5" x14ac:dyDescent="0.35">
      <c r="E8215" t="s">
        <v>24904</v>
      </c>
    </row>
    <row r="8216" spans="5:5" x14ac:dyDescent="0.35">
      <c r="E8216" t="s">
        <v>28482</v>
      </c>
    </row>
    <row r="8217" spans="5:5" x14ac:dyDescent="0.35">
      <c r="E8217" t="s">
        <v>17318</v>
      </c>
    </row>
    <row r="8218" spans="5:5" x14ac:dyDescent="0.35">
      <c r="E8218" t="s">
        <v>27207</v>
      </c>
    </row>
    <row r="8219" spans="5:5" x14ac:dyDescent="0.35">
      <c r="E8219" t="s">
        <v>11479</v>
      </c>
    </row>
    <row r="8220" spans="5:5" x14ac:dyDescent="0.35">
      <c r="E8220" t="s">
        <v>3457</v>
      </c>
    </row>
    <row r="8221" spans="5:5" x14ac:dyDescent="0.35">
      <c r="E8221" t="s">
        <v>23830</v>
      </c>
    </row>
    <row r="8222" spans="5:5" x14ac:dyDescent="0.35">
      <c r="E8222" t="s">
        <v>5575</v>
      </c>
    </row>
    <row r="8223" spans="5:5" x14ac:dyDescent="0.35">
      <c r="E8223" t="s">
        <v>3131</v>
      </c>
    </row>
    <row r="8224" spans="5:5" x14ac:dyDescent="0.35">
      <c r="E8224" t="s">
        <v>17723</v>
      </c>
    </row>
    <row r="8225" spans="5:5" x14ac:dyDescent="0.35">
      <c r="E8225" t="s">
        <v>24362</v>
      </c>
    </row>
    <row r="8226" spans="5:5" x14ac:dyDescent="0.35">
      <c r="E8226" t="s">
        <v>31052</v>
      </c>
    </row>
    <row r="8227" spans="5:5" x14ac:dyDescent="0.35">
      <c r="E8227" t="s">
        <v>7979</v>
      </c>
    </row>
    <row r="8228" spans="5:5" x14ac:dyDescent="0.35">
      <c r="E8228" t="s">
        <v>22302</v>
      </c>
    </row>
    <row r="8229" spans="5:5" x14ac:dyDescent="0.35">
      <c r="E8229" t="s">
        <v>5539</v>
      </c>
    </row>
    <row r="8230" spans="5:5" x14ac:dyDescent="0.35">
      <c r="E8230" t="s">
        <v>3343</v>
      </c>
    </row>
    <row r="8231" spans="5:5" x14ac:dyDescent="0.35">
      <c r="E8231" t="s">
        <v>6691</v>
      </c>
    </row>
    <row r="8232" spans="5:5" x14ac:dyDescent="0.35">
      <c r="E8232" t="s">
        <v>6454</v>
      </c>
    </row>
    <row r="8233" spans="5:5" x14ac:dyDescent="0.35">
      <c r="E8233" t="s">
        <v>12674</v>
      </c>
    </row>
    <row r="8234" spans="5:5" x14ac:dyDescent="0.35">
      <c r="E8234" t="s">
        <v>2383</v>
      </c>
    </row>
    <row r="8235" spans="5:5" x14ac:dyDescent="0.35">
      <c r="E8235" t="s">
        <v>26257</v>
      </c>
    </row>
    <row r="8236" spans="5:5" x14ac:dyDescent="0.35">
      <c r="E8236" t="s">
        <v>11882</v>
      </c>
    </row>
    <row r="8237" spans="5:5" x14ac:dyDescent="0.35">
      <c r="E8237" t="s">
        <v>15660</v>
      </c>
    </row>
    <row r="8238" spans="5:5" x14ac:dyDescent="0.35">
      <c r="E8238" t="s">
        <v>11934</v>
      </c>
    </row>
    <row r="8239" spans="5:5" x14ac:dyDescent="0.35">
      <c r="E8239" t="s">
        <v>12105</v>
      </c>
    </row>
    <row r="8240" spans="5:5" x14ac:dyDescent="0.35">
      <c r="E8240" t="s">
        <v>8082</v>
      </c>
    </row>
    <row r="8241" spans="5:5" x14ac:dyDescent="0.35">
      <c r="E8241" t="s">
        <v>11466</v>
      </c>
    </row>
    <row r="8242" spans="5:5" x14ac:dyDescent="0.35">
      <c r="E8242" t="s">
        <v>2842</v>
      </c>
    </row>
    <row r="8243" spans="5:5" x14ac:dyDescent="0.35">
      <c r="E8243" t="s">
        <v>2798</v>
      </c>
    </row>
    <row r="8244" spans="5:5" x14ac:dyDescent="0.35">
      <c r="E8244" t="s">
        <v>3865</v>
      </c>
    </row>
    <row r="8245" spans="5:5" x14ac:dyDescent="0.35">
      <c r="E8245" t="s">
        <v>12159</v>
      </c>
    </row>
    <row r="8246" spans="5:5" x14ac:dyDescent="0.35">
      <c r="E8246" t="s">
        <v>12590</v>
      </c>
    </row>
    <row r="8247" spans="5:5" x14ac:dyDescent="0.35">
      <c r="E8247" t="s">
        <v>13264</v>
      </c>
    </row>
    <row r="8248" spans="5:5" x14ac:dyDescent="0.35">
      <c r="E8248" t="s">
        <v>14603</v>
      </c>
    </row>
    <row r="8249" spans="5:5" x14ac:dyDescent="0.35">
      <c r="E8249" t="s">
        <v>23783</v>
      </c>
    </row>
    <row r="8250" spans="5:5" x14ac:dyDescent="0.35">
      <c r="E8250" t="s">
        <v>25751</v>
      </c>
    </row>
    <row r="8251" spans="5:5" x14ac:dyDescent="0.35">
      <c r="E8251" t="s">
        <v>25793</v>
      </c>
    </row>
    <row r="8252" spans="5:5" x14ac:dyDescent="0.35">
      <c r="E8252" t="s">
        <v>30070</v>
      </c>
    </row>
    <row r="8253" spans="5:5" x14ac:dyDescent="0.35">
      <c r="E8253" t="s">
        <v>30699</v>
      </c>
    </row>
    <row r="8254" spans="5:5" x14ac:dyDescent="0.35">
      <c r="E8254" t="s">
        <v>31174</v>
      </c>
    </row>
    <row r="8255" spans="5:5" x14ac:dyDescent="0.35">
      <c r="E8255" t="s">
        <v>31304</v>
      </c>
    </row>
    <row r="8256" spans="5:5" x14ac:dyDescent="0.35">
      <c r="E8256" t="s">
        <v>31351</v>
      </c>
    </row>
    <row r="8257" spans="5:5" x14ac:dyDescent="0.35">
      <c r="E8257" t="s">
        <v>31461</v>
      </c>
    </row>
    <row r="8258" spans="5:5" x14ac:dyDescent="0.35">
      <c r="E8258" t="s">
        <v>31830</v>
      </c>
    </row>
    <row r="8259" spans="5:5" x14ac:dyDescent="0.35">
      <c r="E8259" t="s">
        <v>11180</v>
      </c>
    </row>
    <row r="8260" spans="5:5" x14ac:dyDescent="0.35">
      <c r="E8260" t="s">
        <v>5166</v>
      </c>
    </row>
    <row r="8261" spans="5:5" x14ac:dyDescent="0.35">
      <c r="E8261" t="s">
        <v>28354</v>
      </c>
    </row>
    <row r="8262" spans="5:5" x14ac:dyDescent="0.35">
      <c r="E8262" t="s">
        <v>31383</v>
      </c>
    </row>
    <row r="8263" spans="5:5" x14ac:dyDescent="0.35">
      <c r="E8263" t="s">
        <v>28901</v>
      </c>
    </row>
    <row r="8264" spans="5:5" x14ac:dyDescent="0.35">
      <c r="E8264" t="s">
        <v>2782</v>
      </c>
    </row>
    <row r="8265" spans="5:5" x14ac:dyDescent="0.35">
      <c r="E8265" t="s">
        <v>5896</v>
      </c>
    </row>
    <row r="8266" spans="5:5" x14ac:dyDescent="0.35">
      <c r="E8266" t="s">
        <v>31229</v>
      </c>
    </row>
    <row r="8267" spans="5:5" x14ac:dyDescent="0.35">
      <c r="E8267" t="s">
        <v>31098</v>
      </c>
    </row>
    <row r="8268" spans="5:5" x14ac:dyDescent="0.35">
      <c r="E8268" t="s">
        <v>3723</v>
      </c>
    </row>
    <row r="8269" spans="5:5" x14ac:dyDescent="0.35">
      <c r="E8269" t="s">
        <v>5275</v>
      </c>
    </row>
    <row r="8270" spans="5:5" x14ac:dyDescent="0.35">
      <c r="E8270" t="s">
        <v>31572</v>
      </c>
    </row>
    <row r="8271" spans="5:5" x14ac:dyDescent="0.35">
      <c r="E8271" t="s">
        <v>31051</v>
      </c>
    </row>
    <row r="8272" spans="5:5" x14ac:dyDescent="0.35">
      <c r="E8272" t="s">
        <v>3981</v>
      </c>
    </row>
    <row r="8273" spans="5:5" x14ac:dyDescent="0.35">
      <c r="E8273" t="s">
        <v>5779</v>
      </c>
    </row>
    <row r="8274" spans="5:5" x14ac:dyDescent="0.35">
      <c r="E8274" t="s">
        <v>31313</v>
      </c>
    </row>
    <row r="8275" spans="5:5" x14ac:dyDescent="0.35">
      <c r="E8275" t="s">
        <v>24248</v>
      </c>
    </row>
    <row r="8276" spans="5:5" x14ac:dyDescent="0.35">
      <c r="E8276" t="s">
        <v>13463</v>
      </c>
    </row>
    <row r="8277" spans="5:5" x14ac:dyDescent="0.35">
      <c r="E8277" t="s">
        <v>11175</v>
      </c>
    </row>
    <row r="8278" spans="5:5" x14ac:dyDescent="0.35">
      <c r="E8278" t="s">
        <v>17726</v>
      </c>
    </row>
    <row r="8279" spans="5:5" x14ac:dyDescent="0.35">
      <c r="E8279" t="s">
        <v>20958</v>
      </c>
    </row>
    <row r="8280" spans="5:5" x14ac:dyDescent="0.35">
      <c r="E8280" t="s">
        <v>29395</v>
      </c>
    </row>
    <row r="8281" spans="5:5" x14ac:dyDescent="0.35">
      <c r="E8281" t="s">
        <v>15250</v>
      </c>
    </row>
    <row r="8282" spans="5:5" x14ac:dyDescent="0.35">
      <c r="E8282" t="s">
        <v>6509</v>
      </c>
    </row>
    <row r="8283" spans="5:5" x14ac:dyDescent="0.35">
      <c r="E8283" t="s">
        <v>3823</v>
      </c>
    </row>
    <row r="8284" spans="5:5" x14ac:dyDescent="0.35">
      <c r="E8284" t="s">
        <v>17353</v>
      </c>
    </row>
    <row r="8285" spans="5:5" x14ac:dyDescent="0.35">
      <c r="E8285" t="s">
        <v>5552</v>
      </c>
    </row>
    <row r="8286" spans="5:5" x14ac:dyDescent="0.35">
      <c r="E8286" t="s">
        <v>5808</v>
      </c>
    </row>
    <row r="8287" spans="5:5" x14ac:dyDescent="0.35">
      <c r="E8287" t="s">
        <v>23640</v>
      </c>
    </row>
    <row r="8288" spans="5:5" x14ac:dyDescent="0.35">
      <c r="E8288" t="s">
        <v>11581</v>
      </c>
    </row>
    <row r="8289" spans="5:5" x14ac:dyDescent="0.35">
      <c r="E8289" t="s">
        <v>11208</v>
      </c>
    </row>
    <row r="8290" spans="5:5" x14ac:dyDescent="0.35">
      <c r="E8290" t="s">
        <v>4043</v>
      </c>
    </row>
    <row r="8291" spans="5:5" x14ac:dyDescent="0.35">
      <c r="E8291" t="s">
        <v>8453</v>
      </c>
    </row>
    <row r="8292" spans="5:5" x14ac:dyDescent="0.35">
      <c r="E8292" t="s">
        <v>13173</v>
      </c>
    </row>
    <row r="8293" spans="5:5" x14ac:dyDescent="0.35">
      <c r="E8293" t="s">
        <v>21889</v>
      </c>
    </row>
    <row r="8294" spans="5:5" x14ac:dyDescent="0.35">
      <c r="E8294" t="s">
        <v>31007</v>
      </c>
    </row>
    <row r="8295" spans="5:5" x14ac:dyDescent="0.35">
      <c r="E8295" t="s">
        <v>11848</v>
      </c>
    </row>
    <row r="8296" spans="5:5" x14ac:dyDescent="0.35">
      <c r="E8296" t="s">
        <v>26966</v>
      </c>
    </row>
    <row r="8297" spans="5:5" x14ac:dyDescent="0.35">
      <c r="E8297" t="s">
        <v>17048</v>
      </c>
    </row>
    <row r="8298" spans="5:5" x14ac:dyDescent="0.35">
      <c r="E8298" t="s">
        <v>18143</v>
      </c>
    </row>
    <row r="8299" spans="5:5" x14ac:dyDescent="0.35">
      <c r="E8299" t="s">
        <v>3434</v>
      </c>
    </row>
    <row r="8300" spans="5:5" x14ac:dyDescent="0.35">
      <c r="E8300" t="s">
        <v>5049</v>
      </c>
    </row>
    <row r="8301" spans="5:5" x14ac:dyDescent="0.35">
      <c r="E8301" t="s">
        <v>5681</v>
      </c>
    </row>
    <row r="8302" spans="5:5" x14ac:dyDescent="0.35">
      <c r="E8302" t="s">
        <v>14228</v>
      </c>
    </row>
    <row r="8303" spans="5:5" x14ac:dyDescent="0.35">
      <c r="E8303" t="s">
        <v>14393</v>
      </c>
    </row>
    <row r="8304" spans="5:5" x14ac:dyDescent="0.35">
      <c r="E8304" t="s">
        <v>14414</v>
      </c>
    </row>
    <row r="8305" spans="5:5" x14ac:dyDescent="0.35">
      <c r="E8305" t="s">
        <v>14717</v>
      </c>
    </row>
    <row r="8306" spans="5:5" x14ac:dyDescent="0.35">
      <c r="E8306" t="s">
        <v>24709</v>
      </c>
    </row>
    <row r="8307" spans="5:5" x14ac:dyDescent="0.35">
      <c r="E8307" t="s">
        <v>7978</v>
      </c>
    </row>
    <row r="8308" spans="5:5" x14ac:dyDescent="0.35">
      <c r="E8308" t="s">
        <v>2953</v>
      </c>
    </row>
    <row r="8309" spans="5:5" x14ac:dyDescent="0.35">
      <c r="E8309" t="s">
        <v>15199</v>
      </c>
    </row>
    <row r="8310" spans="5:5" x14ac:dyDescent="0.35">
      <c r="E8310" t="s">
        <v>31460</v>
      </c>
    </row>
    <row r="8311" spans="5:5" x14ac:dyDescent="0.35">
      <c r="E8311" t="s">
        <v>16879</v>
      </c>
    </row>
    <row r="8312" spans="5:5" x14ac:dyDescent="0.35">
      <c r="E8312" t="s">
        <v>26208</v>
      </c>
    </row>
    <row r="8313" spans="5:5" x14ac:dyDescent="0.35">
      <c r="E8313" t="s">
        <v>7718</v>
      </c>
    </row>
    <row r="8314" spans="5:5" x14ac:dyDescent="0.35">
      <c r="E8314" t="s">
        <v>13359</v>
      </c>
    </row>
    <row r="8315" spans="5:5" x14ac:dyDescent="0.35">
      <c r="E8315" t="s">
        <v>11975</v>
      </c>
    </row>
    <row r="8316" spans="5:5" x14ac:dyDescent="0.35">
      <c r="E8316" t="s">
        <v>24766</v>
      </c>
    </row>
    <row r="8317" spans="5:5" x14ac:dyDescent="0.35">
      <c r="E8317" t="s">
        <v>3986</v>
      </c>
    </row>
    <row r="8318" spans="5:5" x14ac:dyDescent="0.35">
      <c r="E8318" t="s">
        <v>24809</v>
      </c>
    </row>
    <row r="8319" spans="5:5" x14ac:dyDescent="0.35">
      <c r="E8319" t="s">
        <v>24833</v>
      </c>
    </row>
    <row r="8320" spans="5:5" x14ac:dyDescent="0.35">
      <c r="E8320" t="s">
        <v>24840</v>
      </c>
    </row>
    <row r="8321" spans="5:5" x14ac:dyDescent="0.35">
      <c r="E8321" t="s">
        <v>12619</v>
      </c>
    </row>
    <row r="8322" spans="5:5" x14ac:dyDescent="0.35">
      <c r="E8322" t="s">
        <v>11297</v>
      </c>
    </row>
    <row r="8323" spans="5:5" x14ac:dyDescent="0.35">
      <c r="E8323" t="s">
        <v>14005</v>
      </c>
    </row>
    <row r="8324" spans="5:5" x14ac:dyDescent="0.35">
      <c r="E8324" t="s">
        <v>31127</v>
      </c>
    </row>
    <row r="8325" spans="5:5" x14ac:dyDescent="0.35">
      <c r="E8325" t="s">
        <v>7711</v>
      </c>
    </row>
    <row r="8326" spans="5:5" x14ac:dyDescent="0.35">
      <c r="E8326" t="s">
        <v>22624</v>
      </c>
    </row>
    <row r="8327" spans="5:5" x14ac:dyDescent="0.35">
      <c r="E8327" t="s">
        <v>12677</v>
      </c>
    </row>
    <row r="8328" spans="5:5" x14ac:dyDescent="0.35">
      <c r="E8328" t="s">
        <v>4489</v>
      </c>
    </row>
    <row r="8329" spans="5:5" x14ac:dyDescent="0.35">
      <c r="E8329" t="s">
        <v>24661</v>
      </c>
    </row>
    <row r="8330" spans="5:5" x14ac:dyDescent="0.35">
      <c r="E8330" t="s">
        <v>24776</v>
      </c>
    </row>
    <row r="8331" spans="5:5" x14ac:dyDescent="0.35">
      <c r="E8331" t="s">
        <v>16089</v>
      </c>
    </row>
    <row r="8332" spans="5:5" x14ac:dyDescent="0.35">
      <c r="E8332" t="s">
        <v>24697</v>
      </c>
    </row>
    <row r="8333" spans="5:5" x14ac:dyDescent="0.35">
      <c r="E8333" t="s">
        <v>24713</v>
      </c>
    </row>
    <row r="8334" spans="5:5" x14ac:dyDescent="0.35">
      <c r="E8334" t="s">
        <v>24714</v>
      </c>
    </row>
    <row r="8335" spans="5:5" x14ac:dyDescent="0.35">
      <c r="E8335" t="s">
        <v>24793</v>
      </c>
    </row>
    <row r="8336" spans="5:5" x14ac:dyDescent="0.35">
      <c r="E8336" t="s">
        <v>24740</v>
      </c>
    </row>
    <row r="8337" spans="5:5" x14ac:dyDescent="0.35">
      <c r="E8337" t="s">
        <v>24763</v>
      </c>
    </row>
    <row r="8338" spans="5:5" x14ac:dyDescent="0.35">
      <c r="E8338" t="s">
        <v>24873</v>
      </c>
    </row>
    <row r="8339" spans="5:5" x14ac:dyDescent="0.35">
      <c r="E8339" t="s">
        <v>31465</v>
      </c>
    </row>
    <row r="8340" spans="5:5" x14ac:dyDescent="0.35">
      <c r="E8340" t="s">
        <v>16870</v>
      </c>
    </row>
    <row r="8341" spans="5:5" x14ac:dyDescent="0.35">
      <c r="E8341" t="s">
        <v>5748</v>
      </c>
    </row>
    <row r="8342" spans="5:5" x14ac:dyDescent="0.35">
      <c r="E8342" t="s">
        <v>5000</v>
      </c>
    </row>
    <row r="8343" spans="5:5" x14ac:dyDescent="0.35">
      <c r="E8343" t="s">
        <v>25109</v>
      </c>
    </row>
    <row r="8344" spans="5:5" x14ac:dyDescent="0.35">
      <c r="E8344" t="s">
        <v>23829</v>
      </c>
    </row>
    <row r="8345" spans="5:5" x14ac:dyDescent="0.35">
      <c r="E8345" t="s">
        <v>28214</v>
      </c>
    </row>
    <row r="8346" spans="5:5" x14ac:dyDescent="0.35">
      <c r="E8346" t="s">
        <v>11867</v>
      </c>
    </row>
    <row r="8347" spans="5:5" x14ac:dyDescent="0.35">
      <c r="E8347" t="s">
        <v>26989</v>
      </c>
    </row>
    <row r="8348" spans="5:5" x14ac:dyDescent="0.35">
      <c r="E8348" t="s">
        <v>30665</v>
      </c>
    </row>
    <row r="8349" spans="5:5" x14ac:dyDescent="0.35">
      <c r="E8349" t="s">
        <v>30767</v>
      </c>
    </row>
    <row r="8350" spans="5:5" x14ac:dyDescent="0.35">
      <c r="E8350" t="s">
        <v>27652</v>
      </c>
    </row>
    <row r="8351" spans="5:5" x14ac:dyDescent="0.35">
      <c r="E8351" t="s">
        <v>7924</v>
      </c>
    </row>
    <row r="8352" spans="5:5" x14ac:dyDescent="0.35">
      <c r="E8352" t="s">
        <v>24210</v>
      </c>
    </row>
    <row r="8353" spans="5:5" x14ac:dyDescent="0.35">
      <c r="E8353" t="s">
        <v>11844</v>
      </c>
    </row>
    <row r="8354" spans="5:5" x14ac:dyDescent="0.35">
      <c r="E8354" t="s">
        <v>26443</v>
      </c>
    </row>
    <row r="8355" spans="5:5" x14ac:dyDescent="0.35">
      <c r="E8355" t="s">
        <v>4091</v>
      </c>
    </row>
    <row r="8356" spans="5:5" x14ac:dyDescent="0.35">
      <c r="E8356" t="s">
        <v>3877</v>
      </c>
    </row>
    <row r="8357" spans="5:5" x14ac:dyDescent="0.35">
      <c r="E8357" t="s">
        <v>27623</v>
      </c>
    </row>
    <row r="8358" spans="5:5" x14ac:dyDescent="0.35">
      <c r="E8358" t="s">
        <v>21552</v>
      </c>
    </row>
    <row r="8359" spans="5:5" x14ac:dyDescent="0.35">
      <c r="E8359" t="s">
        <v>3699</v>
      </c>
    </row>
    <row r="8360" spans="5:5" x14ac:dyDescent="0.35">
      <c r="E8360" t="s">
        <v>18272</v>
      </c>
    </row>
    <row r="8361" spans="5:5" x14ac:dyDescent="0.35">
      <c r="E8361" t="s">
        <v>17089</v>
      </c>
    </row>
    <row r="8362" spans="5:5" x14ac:dyDescent="0.35">
      <c r="E8362" t="s">
        <v>11468</v>
      </c>
    </row>
    <row r="8363" spans="5:5" x14ac:dyDescent="0.35">
      <c r="E8363" t="s">
        <v>26039</v>
      </c>
    </row>
    <row r="8364" spans="5:5" x14ac:dyDescent="0.35">
      <c r="E8364" t="s">
        <v>6950</v>
      </c>
    </row>
    <row r="8365" spans="5:5" x14ac:dyDescent="0.35">
      <c r="E8365" t="s">
        <v>4723</v>
      </c>
    </row>
    <row r="8366" spans="5:5" x14ac:dyDescent="0.35">
      <c r="E8366" t="s">
        <v>3720</v>
      </c>
    </row>
    <row r="8367" spans="5:5" x14ac:dyDescent="0.35">
      <c r="E8367" t="s">
        <v>5612</v>
      </c>
    </row>
    <row r="8368" spans="5:5" x14ac:dyDescent="0.35">
      <c r="E8368" t="s">
        <v>20042</v>
      </c>
    </row>
    <row r="8369" spans="5:5" x14ac:dyDescent="0.35">
      <c r="E8369" t="s">
        <v>7643</v>
      </c>
    </row>
    <row r="8370" spans="5:5" x14ac:dyDescent="0.35">
      <c r="E8370" t="s">
        <v>5093</v>
      </c>
    </row>
    <row r="8371" spans="5:5" x14ac:dyDescent="0.35">
      <c r="E8371" t="s">
        <v>12508</v>
      </c>
    </row>
    <row r="8372" spans="5:5" x14ac:dyDescent="0.35">
      <c r="E8372" t="s">
        <v>28893</v>
      </c>
    </row>
    <row r="8373" spans="5:5" x14ac:dyDescent="0.35">
      <c r="E8373" t="s">
        <v>15200</v>
      </c>
    </row>
    <row r="8374" spans="5:5" x14ac:dyDescent="0.35">
      <c r="E8374" t="s">
        <v>8156</v>
      </c>
    </row>
    <row r="8375" spans="5:5" x14ac:dyDescent="0.35">
      <c r="E8375" t="s">
        <v>12374</v>
      </c>
    </row>
    <row r="8376" spans="5:5" x14ac:dyDescent="0.35">
      <c r="E8376" t="s">
        <v>12836</v>
      </c>
    </row>
    <row r="8377" spans="5:5" x14ac:dyDescent="0.35">
      <c r="E8377" t="s">
        <v>13033</v>
      </c>
    </row>
    <row r="8378" spans="5:5" x14ac:dyDescent="0.35">
      <c r="E8378" t="s">
        <v>17077</v>
      </c>
    </row>
    <row r="8379" spans="5:5" x14ac:dyDescent="0.35">
      <c r="E8379" t="s">
        <v>23377</v>
      </c>
    </row>
    <row r="8380" spans="5:5" x14ac:dyDescent="0.35">
      <c r="E8380" t="s">
        <v>23784</v>
      </c>
    </row>
    <row r="8381" spans="5:5" x14ac:dyDescent="0.35">
      <c r="E8381" t="s">
        <v>3423</v>
      </c>
    </row>
    <row r="8382" spans="5:5" x14ac:dyDescent="0.35">
      <c r="E8382" t="s">
        <v>17819</v>
      </c>
    </row>
    <row r="8383" spans="5:5" x14ac:dyDescent="0.35">
      <c r="E8383" t="s">
        <v>31155</v>
      </c>
    </row>
    <row r="8384" spans="5:5" x14ac:dyDescent="0.35">
      <c r="E8384" t="s">
        <v>3465</v>
      </c>
    </row>
    <row r="8385" spans="5:5" x14ac:dyDescent="0.35">
      <c r="E8385" t="s">
        <v>20979</v>
      </c>
    </row>
    <row r="8386" spans="5:5" x14ac:dyDescent="0.35">
      <c r="E8386" t="s">
        <v>19952</v>
      </c>
    </row>
    <row r="8387" spans="5:5" x14ac:dyDescent="0.35">
      <c r="E8387" t="s">
        <v>6076</v>
      </c>
    </row>
    <row r="8388" spans="5:5" x14ac:dyDescent="0.35">
      <c r="E8388" t="s">
        <v>13314</v>
      </c>
    </row>
    <row r="8389" spans="5:5" x14ac:dyDescent="0.35">
      <c r="E8389" t="s">
        <v>24693</v>
      </c>
    </row>
    <row r="8390" spans="5:5" x14ac:dyDescent="0.35">
      <c r="E8390" t="s">
        <v>13041</v>
      </c>
    </row>
    <row r="8391" spans="5:5" x14ac:dyDescent="0.35">
      <c r="E8391" t="s">
        <v>8455</v>
      </c>
    </row>
    <row r="8392" spans="5:5" x14ac:dyDescent="0.35">
      <c r="E8392" t="s">
        <v>12016</v>
      </c>
    </row>
    <row r="8393" spans="5:5" x14ac:dyDescent="0.35">
      <c r="E8393" t="s">
        <v>12438</v>
      </c>
    </row>
    <row r="8394" spans="5:5" x14ac:dyDescent="0.35">
      <c r="E8394" t="s">
        <v>11371</v>
      </c>
    </row>
    <row r="8395" spans="5:5" x14ac:dyDescent="0.35">
      <c r="E8395" t="s">
        <v>11721</v>
      </c>
    </row>
    <row r="8396" spans="5:5" x14ac:dyDescent="0.35">
      <c r="E8396" t="s">
        <v>17809</v>
      </c>
    </row>
    <row r="8397" spans="5:5" x14ac:dyDescent="0.35">
      <c r="E8397" t="s">
        <v>8036</v>
      </c>
    </row>
    <row r="8398" spans="5:5" x14ac:dyDescent="0.35">
      <c r="E8398" t="s">
        <v>24854</v>
      </c>
    </row>
    <row r="8399" spans="5:5" x14ac:dyDescent="0.35">
      <c r="E8399" t="s">
        <v>7987</v>
      </c>
    </row>
    <row r="8400" spans="5:5" x14ac:dyDescent="0.35">
      <c r="E8400" t="s">
        <v>8057</v>
      </c>
    </row>
    <row r="8401" spans="5:5" x14ac:dyDescent="0.35">
      <c r="E8401" t="s">
        <v>22346</v>
      </c>
    </row>
    <row r="8402" spans="5:5" x14ac:dyDescent="0.35">
      <c r="E8402" t="s">
        <v>28720</v>
      </c>
    </row>
    <row r="8403" spans="5:5" x14ac:dyDescent="0.35">
      <c r="E8403" t="s">
        <v>30762</v>
      </c>
    </row>
    <row r="8404" spans="5:5" x14ac:dyDescent="0.35">
      <c r="E8404" t="s">
        <v>31300</v>
      </c>
    </row>
    <row r="8405" spans="5:5" x14ac:dyDescent="0.35">
      <c r="E8405" t="s">
        <v>24701</v>
      </c>
    </row>
    <row r="8406" spans="5:5" x14ac:dyDescent="0.35">
      <c r="E8406" t="s">
        <v>24705</v>
      </c>
    </row>
    <row r="8407" spans="5:5" x14ac:dyDescent="0.35">
      <c r="E8407" t="s">
        <v>24744</v>
      </c>
    </row>
    <row r="8408" spans="5:5" x14ac:dyDescent="0.35">
      <c r="E8408" t="s">
        <v>24752</v>
      </c>
    </row>
    <row r="8409" spans="5:5" x14ac:dyDescent="0.35">
      <c r="E8409" t="s">
        <v>24760</v>
      </c>
    </row>
    <row r="8410" spans="5:5" x14ac:dyDescent="0.35">
      <c r="E8410" t="s">
        <v>24782</v>
      </c>
    </row>
    <row r="8411" spans="5:5" x14ac:dyDescent="0.35">
      <c r="E8411" t="s">
        <v>24869</v>
      </c>
    </row>
    <row r="8412" spans="5:5" x14ac:dyDescent="0.35">
      <c r="E8412" t="s">
        <v>24874</v>
      </c>
    </row>
    <row r="8413" spans="5:5" x14ac:dyDescent="0.35">
      <c r="E8413" t="s">
        <v>12826</v>
      </c>
    </row>
    <row r="8414" spans="5:5" x14ac:dyDescent="0.35">
      <c r="E8414" t="s">
        <v>24122</v>
      </c>
    </row>
    <row r="8415" spans="5:5" x14ac:dyDescent="0.35">
      <c r="E8415" t="s">
        <v>6413</v>
      </c>
    </row>
    <row r="8416" spans="5:5" x14ac:dyDescent="0.35">
      <c r="E8416" t="s">
        <v>31097</v>
      </c>
    </row>
    <row r="8417" spans="5:5" x14ac:dyDescent="0.35">
      <c r="E8417" t="s">
        <v>8149</v>
      </c>
    </row>
    <row r="8418" spans="5:5" x14ac:dyDescent="0.35">
      <c r="E8418" t="s">
        <v>11070</v>
      </c>
    </row>
    <row r="8419" spans="5:5" x14ac:dyDescent="0.35">
      <c r="E8419" t="s">
        <v>3013</v>
      </c>
    </row>
    <row r="8420" spans="5:5" x14ac:dyDescent="0.35">
      <c r="E8420" t="s">
        <v>11782</v>
      </c>
    </row>
    <row r="8421" spans="5:5" x14ac:dyDescent="0.35">
      <c r="E8421" t="s">
        <v>20894</v>
      </c>
    </row>
    <row r="8422" spans="5:5" x14ac:dyDescent="0.35">
      <c r="E8422" t="s">
        <v>6467</v>
      </c>
    </row>
    <row r="8423" spans="5:5" x14ac:dyDescent="0.35">
      <c r="E8423" t="s">
        <v>2855</v>
      </c>
    </row>
    <row r="8424" spans="5:5" x14ac:dyDescent="0.35">
      <c r="E8424" t="s">
        <v>13597</v>
      </c>
    </row>
    <row r="8425" spans="5:5" x14ac:dyDescent="0.35">
      <c r="E8425" t="s">
        <v>31559</v>
      </c>
    </row>
    <row r="8426" spans="5:5" x14ac:dyDescent="0.35">
      <c r="E8426" t="s">
        <v>11936</v>
      </c>
    </row>
    <row r="8427" spans="5:5" x14ac:dyDescent="0.35">
      <c r="E8427" t="s">
        <v>12264</v>
      </c>
    </row>
    <row r="8428" spans="5:5" x14ac:dyDescent="0.35">
      <c r="E8428" t="s">
        <v>27764</v>
      </c>
    </row>
    <row r="8429" spans="5:5" x14ac:dyDescent="0.35">
      <c r="E8429" t="s">
        <v>24371</v>
      </c>
    </row>
    <row r="8430" spans="5:5" x14ac:dyDescent="0.35">
      <c r="E8430" t="s">
        <v>23299</v>
      </c>
    </row>
    <row r="8431" spans="5:5" x14ac:dyDescent="0.35">
      <c r="E8431" t="s">
        <v>12313</v>
      </c>
    </row>
    <row r="8432" spans="5:5" x14ac:dyDescent="0.35">
      <c r="E8432" t="s">
        <v>21765</v>
      </c>
    </row>
    <row r="8433" spans="5:5" x14ac:dyDescent="0.35">
      <c r="E8433" t="s">
        <v>21768</v>
      </c>
    </row>
    <row r="8434" spans="5:5" x14ac:dyDescent="0.35">
      <c r="E8434" t="s">
        <v>21769</v>
      </c>
    </row>
    <row r="8435" spans="5:5" x14ac:dyDescent="0.35">
      <c r="E8435" t="s">
        <v>21770</v>
      </c>
    </row>
    <row r="8436" spans="5:5" x14ac:dyDescent="0.35">
      <c r="E8436" t="s">
        <v>21789</v>
      </c>
    </row>
    <row r="8437" spans="5:5" x14ac:dyDescent="0.35">
      <c r="E8437" t="s">
        <v>21796</v>
      </c>
    </row>
    <row r="8438" spans="5:5" x14ac:dyDescent="0.35">
      <c r="E8438" t="s">
        <v>21811</v>
      </c>
    </row>
    <row r="8439" spans="5:5" x14ac:dyDescent="0.35">
      <c r="E8439" t="s">
        <v>11065</v>
      </c>
    </row>
    <row r="8440" spans="5:5" x14ac:dyDescent="0.35">
      <c r="E8440" t="s">
        <v>13223</v>
      </c>
    </row>
    <row r="8441" spans="5:5" x14ac:dyDescent="0.35">
      <c r="E8441" t="s">
        <v>10906</v>
      </c>
    </row>
    <row r="8442" spans="5:5" x14ac:dyDescent="0.35">
      <c r="E8442" t="s">
        <v>10513</v>
      </c>
    </row>
    <row r="8443" spans="5:5" x14ac:dyDescent="0.35">
      <c r="E8443" t="s">
        <v>10925</v>
      </c>
    </row>
    <row r="8444" spans="5:5" x14ac:dyDescent="0.35">
      <c r="E8444" t="s">
        <v>29392</v>
      </c>
    </row>
    <row r="8445" spans="5:5" x14ac:dyDescent="0.35">
      <c r="E8445" t="s">
        <v>13490</v>
      </c>
    </row>
    <row r="8446" spans="5:5" x14ac:dyDescent="0.35">
      <c r="E8446" t="s">
        <v>18436</v>
      </c>
    </row>
    <row r="8447" spans="5:5" x14ac:dyDescent="0.35">
      <c r="E8447" t="s">
        <v>11878</v>
      </c>
    </row>
    <row r="8448" spans="5:5" x14ac:dyDescent="0.35">
      <c r="E8448" t="s">
        <v>5387</v>
      </c>
    </row>
    <row r="8449" spans="5:5" x14ac:dyDescent="0.35">
      <c r="E8449" t="s">
        <v>17522</v>
      </c>
    </row>
    <row r="8450" spans="5:5" x14ac:dyDescent="0.35">
      <c r="E8450" t="s">
        <v>21561</v>
      </c>
    </row>
    <row r="8451" spans="5:5" x14ac:dyDescent="0.35">
      <c r="E8451" t="s">
        <v>21719</v>
      </c>
    </row>
    <row r="8452" spans="5:5" x14ac:dyDescent="0.35">
      <c r="E8452" t="s">
        <v>22623</v>
      </c>
    </row>
    <row r="8453" spans="5:5" x14ac:dyDescent="0.35">
      <c r="E8453" t="s">
        <v>7705</v>
      </c>
    </row>
    <row r="8454" spans="5:5" x14ac:dyDescent="0.35">
      <c r="E8454" t="s">
        <v>7710</v>
      </c>
    </row>
    <row r="8455" spans="5:5" x14ac:dyDescent="0.35">
      <c r="E8455" t="s">
        <v>4277</v>
      </c>
    </row>
    <row r="8456" spans="5:5" x14ac:dyDescent="0.35">
      <c r="E8456" t="s">
        <v>26979</v>
      </c>
    </row>
    <row r="8457" spans="5:5" x14ac:dyDescent="0.35">
      <c r="E8457" t="s">
        <v>18194</v>
      </c>
    </row>
    <row r="8458" spans="5:5" x14ac:dyDescent="0.35">
      <c r="E8458" t="s">
        <v>6517</v>
      </c>
    </row>
    <row r="8459" spans="5:5" x14ac:dyDescent="0.35">
      <c r="E8459" t="s">
        <v>20898</v>
      </c>
    </row>
    <row r="8460" spans="5:5" x14ac:dyDescent="0.35">
      <c r="E8460" t="s">
        <v>26037</v>
      </c>
    </row>
    <row r="8461" spans="5:5" x14ac:dyDescent="0.35">
      <c r="E8461" t="s">
        <v>11804</v>
      </c>
    </row>
    <row r="8462" spans="5:5" x14ac:dyDescent="0.35">
      <c r="E8462" t="s">
        <v>2317</v>
      </c>
    </row>
    <row r="8463" spans="5:5" x14ac:dyDescent="0.35">
      <c r="E8463" t="s">
        <v>16543</v>
      </c>
    </row>
    <row r="8464" spans="5:5" x14ac:dyDescent="0.35">
      <c r="E8464" t="s">
        <v>3810</v>
      </c>
    </row>
    <row r="8465" spans="5:5" x14ac:dyDescent="0.35">
      <c r="E8465" t="s">
        <v>24369</v>
      </c>
    </row>
    <row r="8466" spans="5:5" x14ac:dyDescent="0.35">
      <c r="E8466" t="s">
        <v>3469</v>
      </c>
    </row>
    <row r="8467" spans="5:5" x14ac:dyDescent="0.35">
      <c r="E8467" t="s">
        <v>5764</v>
      </c>
    </row>
    <row r="8468" spans="5:5" x14ac:dyDescent="0.35">
      <c r="E8468" t="s">
        <v>12418</v>
      </c>
    </row>
    <row r="8469" spans="5:5" x14ac:dyDescent="0.35">
      <c r="E8469" t="s">
        <v>11245</v>
      </c>
    </row>
    <row r="8470" spans="5:5" x14ac:dyDescent="0.35">
      <c r="E8470" t="s">
        <v>21381</v>
      </c>
    </row>
    <row r="8471" spans="5:5" x14ac:dyDescent="0.35">
      <c r="E8471" t="s">
        <v>6513</v>
      </c>
    </row>
    <row r="8472" spans="5:5" x14ac:dyDescent="0.35">
      <c r="E8472" t="s">
        <v>3130</v>
      </c>
    </row>
    <row r="8473" spans="5:5" x14ac:dyDescent="0.35">
      <c r="E8473" t="s">
        <v>20286</v>
      </c>
    </row>
    <row r="8474" spans="5:5" x14ac:dyDescent="0.35">
      <c r="E8474" t="s">
        <v>21264</v>
      </c>
    </row>
    <row r="8475" spans="5:5" x14ac:dyDescent="0.35">
      <c r="E8475" t="s">
        <v>831</v>
      </c>
    </row>
    <row r="8476" spans="5:5" x14ac:dyDescent="0.35">
      <c r="E8476" t="s">
        <v>3797</v>
      </c>
    </row>
    <row r="8477" spans="5:5" x14ac:dyDescent="0.35">
      <c r="E8477" t="s">
        <v>6472</v>
      </c>
    </row>
    <row r="8478" spans="5:5" x14ac:dyDescent="0.35">
      <c r="E8478" t="s">
        <v>12361</v>
      </c>
    </row>
    <row r="8479" spans="5:5" x14ac:dyDescent="0.35">
      <c r="E8479" t="s">
        <v>11767</v>
      </c>
    </row>
    <row r="8480" spans="5:5" x14ac:dyDescent="0.35">
      <c r="E8480" t="s">
        <v>12234</v>
      </c>
    </row>
    <row r="8481" spans="5:5" x14ac:dyDescent="0.35">
      <c r="E8481" t="s">
        <v>13986</v>
      </c>
    </row>
    <row r="8482" spans="5:5" x14ac:dyDescent="0.35">
      <c r="E8482" t="s">
        <v>22506</v>
      </c>
    </row>
    <row r="8483" spans="5:5" x14ac:dyDescent="0.35">
      <c r="E8483" t="s">
        <v>13127</v>
      </c>
    </row>
    <row r="8484" spans="5:5" x14ac:dyDescent="0.35">
      <c r="E8484" t="s">
        <v>12877</v>
      </c>
    </row>
    <row r="8485" spans="5:5" x14ac:dyDescent="0.35">
      <c r="E8485" t="s">
        <v>10936</v>
      </c>
    </row>
    <row r="8486" spans="5:5" x14ac:dyDescent="0.35">
      <c r="E8486" t="s">
        <v>26444</v>
      </c>
    </row>
    <row r="8487" spans="5:5" x14ac:dyDescent="0.35">
      <c r="E8487" t="s">
        <v>12069</v>
      </c>
    </row>
    <row r="8488" spans="5:5" x14ac:dyDescent="0.35">
      <c r="E8488" t="s">
        <v>11485</v>
      </c>
    </row>
    <row r="8489" spans="5:5" x14ac:dyDescent="0.35">
      <c r="E8489" t="s">
        <v>8077</v>
      </c>
    </row>
    <row r="8490" spans="5:5" x14ac:dyDescent="0.35">
      <c r="E8490" t="s">
        <v>25851</v>
      </c>
    </row>
    <row r="8491" spans="5:5" x14ac:dyDescent="0.35">
      <c r="E8491" t="s">
        <v>12037</v>
      </c>
    </row>
    <row r="8492" spans="5:5" x14ac:dyDescent="0.35">
      <c r="E8492" t="s">
        <v>11242</v>
      </c>
    </row>
    <row r="8493" spans="5:5" x14ac:dyDescent="0.35">
      <c r="E8493" t="s">
        <v>15173</v>
      </c>
    </row>
    <row r="8494" spans="5:5" x14ac:dyDescent="0.35">
      <c r="E8494" t="s">
        <v>13016</v>
      </c>
    </row>
    <row r="8495" spans="5:5" x14ac:dyDescent="0.35">
      <c r="E8495" t="s">
        <v>13372</v>
      </c>
    </row>
    <row r="8496" spans="5:5" x14ac:dyDescent="0.35">
      <c r="E8496" t="s">
        <v>20902</v>
      </c>
    </row>
    <row r="8497" spans="5:5" x14ac:dyDescent="0.35">
      <c r="E8497" t="s">
        <v>13338</v>
      </c>
    </row>
    <row r="8498" spans="5:5" x14ac:dyDescent="0.35">
      <c r="E8498" t="s">
        <v>31459</v>
      </c>
    </row>
    <row r="8499" spans="5:5" x14ac:dyDescent="0.35">
      <c r="E8499" t="s">
        <v>11566</v>
      </c>
    </row>
    <row r="8500" spans="5:5" x14ac:dyDescent="0.35">
      <c r="E8500" t="s">
        <v>12910</v>
      </c>
    </row>
    <row r="8501" spans="5:5" x14ac:dyDescent="0.35">
      <c r="E8501" t="s">
        <v>13055</v>
      </c>
    </row>
    <row r="8502" spans="5:5" x14ac:dyDescent="0.35">
      <c r="E8502" t="s">
        <v>7918</v>
      </c>
    </row>
    <row r="8503" spans="5:5" x14ac:dyDescent="0.35">
      <c r="E8503" t="s">
        <v>31209</v>
      </c>
    </row>
    <row r="8504" spans="5:5" x14ac:dyDescent="0.35">
      <c r="E8504" t="s">
        <v>30744</v>
      </c>
    </row>
    <row r="8505" spans="5:5" x14ac:dyDescent="0.35">
      <c r="E8505" t="s">
        <v>3697</v>
      </c>
    </row>
    <row r="8506" spans="5:5" x14ac:dyDescent="0.35">
      <c r="E8506" t="s">
        <v>12518</v>
      </c>
    </row>
    <row r="8507" spans="5:5" x14ac:dyDescent="0.35">
      <c r="E8507" t="s">
        <v>3515</v>
      </c>
    </row>
    <row r="8508" spans="5:5" x14ac:dyDescent="0.35">
      <c r="E8508" t="s">
        <v>11037</v>
      </c>
    </row>
    <row r="8509" spans="5:5" x14ac:dyDescent="0.35">
      <c r="E8509" t="s">
        <v>11770</v>
      </c>
    </row>
    <row r="8510" spans="5:5" x14ac:dyDescent="0.35">
      <c r="E8510" t="s">
        <v>12015</v>
      </c>
    </row>
    <row r="8511" spans="5:5" x14ac:dyDescent="0.35">
      <c r="E8511" t="s">
        <v>12364</v>
      </c>
    </row>
    <row r="8512" spans="5:5" x14ac:dyDescent="0.35">
      <c r="E8512" t="s">
        <v>12390</v>
      </c>
    </row>
    <row r="8513" spans="5:5" x14ac:dyDescent="0.35">
      <c r="E8513" t="s">
        <v>12628</v>
      </c>
    </row>
    <row r="8514" spans="5:5" x14ac:dyDescent="0.35">
      <c r="E8514" t="s">
        <v>12108</v>
      </c>
    </row>
    <row r="8515" spans="5:5" x14ac:dyDescent="0.35">
      <c r="E8515" t="s">
        <v>11837</v>
      </c>
    </row>
    <row r="8516" spans="5:5" x14ac:dyDescent="0.35">
      <c r="E8516" t="s">
        <v>11559</v>
      </c>
    </row>
    <row r="8517" spans="5:5" x14ac:dyDescent="0.35">
      <c r="E8517" t="s">
        <v>12013</v>
      </c>
    </row>
    <row r="8518" spans="5:5" x14ac:dyDescent="0.35">
      <c r="E8518" t="s">
        <v>3968</v>
      </c>
    </row>
    <row r="8519" spans="5:5" x14ac:dyDescent="0.35">
      <c r="E8519" t="s">
        <v>13147</v>
      </c>
    </row>
    <row r="8520" spans="5:5" x14ac:dyDescent="0.35">
      <c r="E8520" t="s">
        <v>11189</v>
      </c>
    </row>
    <row r="8521" spans="5:5" x14ac:dyDescent="0.35">
      <c r="E8521" t="s">
        <v>11852</v>
      </c>
    </row>
    <row r="8522" spans="5:5" x14ac:dyDescent="0.35">
      <c r="E8522" t="s">
        <v>575</v>
      </c>
    </row>
    <row r="8523" spans="5:5" x14ac:dyDescent="0.35">
      <c r="E8523" t="s">
        <v>8129</v>
      </c>
    </row>
    <row r="8524" spans="5:5" x14ac:dyDescent="0.35">
      <c r="E8524" t="s">
        <v>4001</v>
      </c>
    </row>
    <row r="8525" spans="5:5" x14ac:dyDescent="0.35">
      <c r="E8525" t="s">
        <v>5774</v>
      </c>
    </row>
    <row r="8526" spans="5:5" x14ac:dyDescent="0.35">
      <c r="E8526" t="s">
        <v>9523</v>
      </c>
    </row>
    <row r="8527" spans="5:5" x14ac:dyDescent="0.35">
      <c r="E8527" t="s">
        <v>10865</v>
      </c>
    </row>
    <row r="8528" spans="5:5" x14ac:dyDescent="0.35">
      <c r="E8528" t="s">
        <v>10877</v>
      </c>
    </row>
    <row r="8529" spans="5:5" x14ac:dyDescent="0.35">
      <c r="E8529" t="s">
        <v>10890</v>
      </c>
    </row>
    <row r="8530" spans="5:5" x14ac:dyDescent="0.35">
      <c r="E8530" t="s">
        <v>10893</v>
      </c>
    </row>
    <row r="8531" spans="5:5" x14ac:dyDescent="0.35">
      <c r="E8531" t="s">
        <v>10900</v>
      </c>
    </row>
    <row r="8532" spans="5:5" x14ac:dyDescent="0.35">
      <c r="E8532" t="s">
        <v>10923</v>
      </c>
    </row>
    <row r="8533" spans="5:5" x14ac:dyDescent="0.35">
      <c r="E8533" t="s">
        <v>10929</v>
      </c>
    </row>
    <row r="8534" spans="5:5" x14ac:dyDescent="0.35">
      <c r="E8534" t="s">
        <v>10956</v>
      </c>
    </row>
    <row r="8535" spans="5:5" x14ac:dyDescent="0.35">
      <c r="E8535" t="s">
        <v>10972</v>
      </c>
    </row>
    <row r="8536" spans="5:5" x14ac:dyDescent="0.35">
      <c r="E8536" t="s">
        <v>10977</v>
      </c>
    </row>
    <row r="8537" spans="5:5" x14ac:dyDescent="0.35">
      <c r="E8537" t="s">
        <v>10981</v>
      </c>
    </row>
    <row r="8538" spans="5:5" x14ac:dyDescent="0.35">
      <c r="E8538" t="s">
        <v>11006</v>
      </c>
    </row>
    <row r="8539" spans="5:5" x14ac:dyDescent="0.35">
      <c r="E8539" t="s">
        <v>11015</v>
      </c>
    </row>
    <row r="8540" spans="5:5" x14ac:dyDescent="0.35">
      <c r="E8540" t="s">
        <v>11026</v>
      </c>
    </row>
    <row r="8541" spans="5:5" x14ac:dyDescent="0.35">
      <c r="E8541" t="s">
        <v>11027</v>
      </c>
    </row>
    <row r="8542" spans="5:5" x14ac:dyDescent="0.35">
      <c r="E8542" t="s">
        <v>11034</v>
      </c>
    </row>
    <row r="8543" spans="5:5" x14ac:dyDescent="0.35">
      <c r="E8543" t="s">
        <v>11050</v>
      </c>
    </row>
    <row r="8544" spans="5:5" x14ac:dyDescent="0.35">
      <c r="E8544" t="s">
        <v>11093</v>
      </c>
    </row>
    <row r="8545" spans="5:5" x14ac:dyDescent="0.35">
      <c r="E8545" t="s">
        <v>11105</v>
      </c>
    </row>
    <row r="8546" spans="5:5" x14ac:dyDescent="0.35">
      <c r="E8546" t="s">
        <v>11116</v>
      </c>
    </row>
    <row r="8547" spans="5:5" x14ac:dyDescent="0.35">
      <c r="E8547" t="s">
        <v>11132</v>
      </c>
    </row>
    <row r="8548" spans="5:5" x14ac:dyDescent="0.35">
      <c r="E8548" t="s">
        <v>11142</v>
      </c>
    </row>
    <row r="8549" spans="5:5" x14ac:dyDescent="0.35">
      <c r="E8549" t="s">
        <v>11143</v>
      </c>
    </row>
    <row r="8550" spans="5:5" x14ac:dyDescent="0.35">
      <c r="E8550" t="s">
        <v>11145</v>
      </c>
    </row>
    <row r="8551" spans="5:5" x14ac:dyDescent="0.35">
      <c r="E8551" t="s">
        <v>11182</v>
      </c>
    </row>
    <row r="8552" spans="5:5" x14ac:dyDescent="0.35">
      <c r="E8552" t="s">
        <v>11190</v>
      </c>
    </row>
    <row r="8553" spans="5:5" x14ac:dyDescent="0.35">
      <c r="E8553" t="s">
        <v>11196</v>
      </c>
    </row>
    <row r="8554" spans="5:5" x14ac:dyDescent="0.35">
      <c r="E8554" t="s">
        <v>11205</v>
      </c>
    </row>
    <row r="8555" spans="5:5" x14ac:dyDescent="0.35">
      <c r="E8555" t="s">
        <v>11266</v>
      </c>
    </row>
    <row r="8556" spans="5:5" x14ac:dyDescent="0.35">
      <c r="E8556" t="s">
        <v>11276</v>
      </c>
    </row>
    <row r="8557" spans="5:5" x14ac:dyDescent="0.35">
      <c r="E8557" t="s">
        <v>11313</v>
      </c>
    </row>
    <row r="8558" spans="5:5" x14ac:dyDescent="0.35">
      <c r="E8558" t="s">
        <v>11341</v>
      </c>
    </row>
    <row r="8559" spans="5:5" x14ac:dyDescent="0.35">
      <c r="E8559" t="s">
        <v>11346</v>
      </c>
    </row>
    <row r="8560" spans="5:5" x14ac:dyDescent="0.35">
      <c r="E8560" t="s">
        <v>11366</v>
      </c>
    </row>
    <row r="8561" spans="5:5" x14ac:dyDescent="0.35">
      <c r="E8561" t="s">
        <v>11381</v>
      </c>
    </row>
    <row r="8562" spans="5:5" x14ac:dyDescent="0.35">
      <c r="E8562" t="s">
        <v>11405</v>
      </c>
    </row>
    <row r="8563" spans="5:5" x14ac:dyDescent="0.35">
      <c r="E8563" t="s">
        <v>11473</v>
      </c>
    </row>
    <row r="8564" spans="5:5" x14ac:dyDescent="0.35">
      <c r="E8564" t="s">
        <v>11486</v>
      </c>
    </row>
    <row r="8565" spans="5:5" x14ac:dyDescent="0.35">
      <c r="E8565" t="s">
        <v>11495</v>
      </c>
    </row>
    <row r="8566" spans="5:5" x14ac:dyDescent="0.35">
      <c r="E8566" t="s">
        <v>11503</v>
      </c>
    </row>
    <row r="8567" spans="5:5" x14ac:dyDescent="0.35">
      <c r="E8567" t="s">
        <v>11535</v>
      </c>
    </row>
    <row r="8568" spans="5:5" x14ac:dyDescent="0.35">
      <c r="E8568" t="s">
        <v>11537</v>
      </c>
    </row>
    <row r="8569" spans="5:5" x14ac:dyDescent="0.35">
      <c r="E8569" t="s">
        <v>11556</v>
      </c>
    </row>
    <row r="8570" spans="5:5" x14ac:dyDescent="0.35">
      <c r="E8570" t="s">
        <v>11594</v>
      </c>
    </row>
    <row r="8571" spans="5:5" x14ac:dyDescent="0.35">
      <c r="E8571" t="s">
        <v>11600</v>
      </c>
    </row>
    <row r="8572" spans="5:5" x14ac:dyDescent="0.35">
      <c r="E8572" t="s">
        <v>11614</v>
      </c>
    </row>
    <row r="8573" spans="5:5" x14ac:dyDescent="0.35">
      <c r="E8573" t="s">
        <v>11637</v>
      </c>
    </row>
    <row r="8574" spans="5:5" x14ac:dyDescent="0.35">
      <c r="E8574" t="s">
        <v>11735</v>
      </c>
    </row>
    <row r="8575" spans="5:5" x14ac:dyDescent="0.35">
      <c r="E8575" t="s">
        <v>11744</v>
      </c>
    </row>
    <row r="8576" spans="5:5" x14ac:dyDescent="0.35">
      <c r="E8576" t="s">
        <v>11778</v>
      </c>
    </row>
    <row r="8577" spans="5:5" x14ac:dyDescent="0.35">
      <c r="E8577" t="s">
        <v>11783</v>
      </c>
    </row>
    <row r="8578" spans="5:5" x14ac:dyDescent="0.35">
      <c r="E8578" t="s">
        <v>11801</v>
      </c>
    </row>
    <row r="8579" spans="5:5" x14ac:dyDescent="0.35">
      <c r="E8579" t="s">
        <v>11805</v>
      </c>
    </row>
    <row r="8580" spans="5:5" x14ac:dyDescent="0.35">
      <c r="E8580" t="s">
        <v>11817</v>
      </c>
    </row>
    <row r="8581" spans="5:5" x14ac:dyDescent="0.35">
      <c r="E8581" t="s">
        <v>11836</v>
      </c>
    </row>
    <row r="8582" spans="5:5" x14ac:dyDescent="0.35">
      <c r="E8582" t="s">
        <v>11854</v>
      </c>
    </row>
    <row r="8583" spans="5:5" x14ac:dyDescent="0.35">
      <c r="E8583" t="s">
        <v>11869</v>
      </c>
    </row>
    <row r="8584" spans="5:5" x14ac:dyDescent="0.35">
      <c r="E8584" t="s">
        <v>11880</v>
      </c>
    </row>
    <row r="8585" spans="5:5" x14ac:dyDescent="0.35">
      <c r="E8585" t="s">
        <v>11888</v>
      </c>
    </row>
    <row r="8586" spans="5:5" x14ac:dyDescent="0.35">
      <c r="E8586" t="s">
        <v>11895</v>
      </c>
    </row>
    <row r="8587" spans="5:5" x14ac:dyDescent="0.35">
      <c r="E8587" t="s">
        <v>11906</v>
      </c>
    </row>
    <row r="8588" spans="5:5" x14ac:dyDescent="0.35">
      <c r="E8588" t="s">
        <v>11907</v>
      </c>
    </row>
    <row r="8589" spans="5:5" x14ac:dyDescent="0.35">
      <c r="E8589" t="s">
        <v>11924</v>
      </c>
    </row>
    <row r="8590" spans="5:5" x14ac:dyDescent="0.35">
      <c r="E8590" t="s">
        <v>11926</v>
      </c>
    </row>
    <row r="8591" spans="5:5" x14ac:dyDescent="0.35">
      <c r="E8591" t="s">
        <v>11955</v>
      </c>
    </row>
    <row r="8592" spans="5:5" x14ac:dyDescent="0.35">
      <c r="E8592" t="s">
        <v>11962</v>
      </c>
    </row>
    <row r="8593" spans="5:5" x14ac:dyDescent="0.35">
      <c r="E8593" t="s">
        <v>11976</v>
      </c>
    </row>
    <row r="8594" spans="5:5" x14ac:dyDescent="0.35">
      <c r="E8594" t="s">
        <v>11977</v>
      </c>
    </row>
    <row r="8595" spans="5:5" x14ac:dyDescent="0.35">
      <c r="E8595" t="s">
        <v>11986</v>
      </c>
    </row>
    <row r="8596" spans="5:5" x14ac:dyDescent="0.35">
      <c r="E8596" t="s">
        <v>11988</v>
      </c>
    </row>
    <row r="8597" spans="5:5" x14ac:dyDescent="0.35">
      <c r="E8597" t="s">
        <v>11991</v>
      </c>
    </row>
    <row r="8598" spans="5:5" x14ac:dyDescent="0.35">
      <c r="E8598" t="s">
        <v>11993</v>
      </c>
    </row>
    <row r="8599" spans="5:5" x14ac:dyDescent="0.35">
      <c r="E8599" t="s">
        <v>12019</v>
      </c>
    </row>
    <row r="8600" spans="5:5" x14ac:dyDescent="0.35">
      <c r="E8600" t="s">
        <v>12033</v>
      </c>
    </row>
    <row r="8601" spans="5:5" x14ac:dyDescent="0.35">
      <c r="E8601" t="s">
        <v>12034</v>
      </c>
    </row>
    <row r="8602" spans="5:5" x14ac:dyDescent="0.35">
      <c r="E8602" t="s">
        <v>12064</v>
      </c>
    </row>
    <row r="8603" spans="5:5" x14ac:dyDescent="0.35">
      <c r="E8603" t="s">
        <v>12079</v>
      </c>
    </row>
    <row r="8604" spans="5:5" x14ac:dyDescent="0.35">
      <c r="E8604" t="s">
        <v>12086</v>
      </c>
    </row>
    <row r="8605" spans="5:5" x14ac:dyDescent="0.35">
      <c r="E8605" t="s">
        <v>12112</v>
      </c>
    </row>
    <row r="8606" spans="5:5" x14ac:dyDescent="0.35">
      <c r="E8606" t="s">
        <v>12114</v>
      </c>
    </row>
    <row r="8607" spans="5:5" x14ac:dyDescent="0.35">
      <c r="E8607" t="s">
        <v>12116</v>
      </c>
    </row>
    <row r="8608" spans="5:5" x14ac:dyDescent="0.35">
      <c r="E8608" t="s">
        <v>12123</v>
      </c>
    </row>
    <row r="8609" spans="5:5" x14ac:dyDescent="0.35">
      <c r="E8609" t="s">
        <v>12141</v>
      </c>
    </row>
    <row r="8610" spans="5:5" x14ac:dyDescent="0.35">
      <c r="E8610" t="s">
        <v>12142</v>
      </c>
    </row>
    <row r="8611" spans="5:5" x14ac:dyDescent="0.35">
      <c r="E8611" t="s">
        <v>12143</v>
      </c>
    </row>
    <row r="8612" spans="5:5" x14ac:dyDescent="0.35">
      <c r="E8612" t="s">
        <v>12196</v>
      </c>
    </row>
    <row r="8613" spans="5:5" x14ac:dyDescent="0.35">
      <c r="E8613" t="s">
        <v>12207</v>
      </c>
    </row>
    <row r="8614" spans="5:5" x14ac:dyDescent="0.35">
      <c r="E8614" t="s">
        <v>12223</v>
      </c>
    </row>
    <row r="8615" spans="5:5" x14ac:dyDescent="0.35">
      <c r="E8615" t="s">
        <v>12256</v>
      </c>
    </row>
    <row r="8616" spans="5:5" x14ac:dyDescent="0.35">
      <c r="E8616" t="s">
        <v>12263</v>
      </c>
    </row>
    <row r="8617" spans="5:5" x14ac:dyDescent="0.35">
      <c r="E8617" t="s">
        <v>12274</v>
      </c>
    </row>
    <row r="8618" spans="5:5" x14ac:dyDescent="0.35">
      <c r="E8618" t="s">
        <v>12276</v>
      </c>
    </row>
    <row r="8619" spans="5:5" x14ac:dyDescent="0.35">
      <c r="E8619" t="s">
        <v>12289</v>
      </c>
    </row>
    <row r="8620" spans="5:5" x14ac:dyDescent="0.35">
      <c r="E8620" t="s">
        <v>12297</v>
      </c>
    </row>
    <row r="8621" spans="5:5" x14ac:dyDescent="0.35">
      <c r="E8621" t="s">
        <v>12298</v>
      </c>
    </row>
    <row r="8622" spans="5:5" x14ac:dyDescent="0.35">
      <c r="E8622" t="s">
        <v>12304</v>
      </c>
    </row>
    <row r="8623" spans="5:5" x14ac:dyDescent="0.35">
      <c r="E8623" t="s">
        <v>12309</v>
      </c>
    </row>
    <row r="8624" spans="5:5" x14ac:dyDescent="0.35">
      <c r="E8624" t="s">
        <v>12311</v>
      </c>
    </row>
    <row r="8625" spans="5:5" x14ac:dyDescent="0.35">
      <c r="E8625" t="s">
        <v>12325</v>
      </c>
    </row>
    <row r="8626" spans="5:5" x14ac:dyDescent="0.35">
      <c r="E8626" t="s">
        <v>12332</v>
      </c>
    </row>
    <row r="8627" spans="5:5" x14ac:dyDescent="0.35">
      <c r="E8627" t="s">
        <v>12341</v>
      </c>
    </row>
    <row r="8628" spans="5:5" x14ac:dyDescent="0.35">
      <c r="E8628" t="s">
        <v>12348</v>
      </c>
    </row>
    <row r="8629" spans="5:5" x14ac:dyDescent="0.35">
      <c r="E8629" t="s">
        <v>12368</v>
      </c>
    </row>
    <row r="8630" spans="5:5" x14ac:dyDescent="0.35">
      <c r="E8630" t="s">
        <v>12405</v>
      </c>
    </row>
    <row r="8631" spans="5:5" x14ac:dyDescent="0.35">
      <c r="E8631" t="s">
        <v>12408</v>
      </c>
    </row>
    <row r="8632" spans="5:5" x14ac:dyDescent="0.35">
      <c r="E8632" t="s">
        <v>12410</v>
      </c>
    </row>
    <row r="8633" spans="5:5" x14ac:dyDescent="0.35">
      <c r="E8633" t="s">
        <v>12462</v>
      </c>
    </row>
    <row r="8634" spans="5:5" x14ac:dyDescent="0.35">
      <c r="E8634" t="s">
        <v>12470</v>
      </c>
    </row>
    <row r="8635" spans="5:5" x14ac:dyDescent="0.35">
      <c r="E8635" t="s">
        <v>12491</v>
      </c>
    </row>
    <row r="8636" spans="5:5" x14ac:dyDescent="0.35">
      <c r="E8636" t="s">
        <v>12495</v>
      </c>
    </row>
    <row r="8637" spans="5:5" x14ac:dyDescent="0.35">
      <c r="E8637" t="s">
        <v>12560</v>
      </c>
    </row>
    <row r="8638" spans="5:5" x14ac:dyDescent="0.35">
      <c r="E8638" t="s">
        <v>12569</v>
      </c>
    </row>
    <row r="8639" spans="5:5" x14ac:dyDescent="0.35">
      <c r="E8639" t="s">
        <v>12583</v>
      </c>
    </row>
    <row r="8640" spans="5:5" x14ac:dyDescent="0.35">
      <c r="E8640" t="s">
        <v>12632</v>
      </c>
    </row>
    <row r="8641" spans="5:5" x14ac:dyDescent="0.35">
      <c r="E8641" t="s">
        <v>12647</v>
      </c>
    </row>
    <row r="8642" spans="5:5" x14ac:dyDescent="0.35">
      <c r="E8642" t="s">
        <v>12654</v>
      </c>
    </row>
    <row r="8643" spans="5:5" x14ac:dyDescent="0.35">
      <c r="E8643" t="s">
        <v>12662</v>
      </c>
    </row>
    <row r="8644" spans="5:5" x14ac:dyDescent="0.35">
      <c r="E8644" t="s">
        <v>12663</v>
      </c>
    </row>
    <row r="8645" spans="5:5" x14ac:dyDescent="0.35">
      <c r="E8645" t="s">
        <v>12698</v>
      </c>
    </row>
    <row r="8646" spans="5:5" x14ac:dyDescent="0.35">
      <c r="E8646" t="s">
        <v>12702</v>
      </c>
    </row>
    <row r="8647" spans="5:5" x14ac:dyDescent="0.35">
      <c r="E8647" t="s">
        <v>12740</v>
      </c>
    </row>
    <row r="8648" spans="5:5" x14ac:dyDescent="0.35">
      <c r="E8648" t="s">
        <v>12783</v>
      </c>
    </row>
    <row r="8649" spans="5:5" x14ac:dyDescent="0.35">
      <c r="E8649" t="s">
        <v>12808</v>
      </c>
    </row>
    <row r="8650" spans="5:5" x14ac:dyDescent="0.35">
      <c r="E8650" t="s">
        <v>12816</v>
      </c>
    </row>
    <row r="8651" spans="5:5" x14ac:dyDescent="0.35">
      <c r="E8651" t="s">
        <v>12857</v>
      </c>
    </row>
    <row r="8652" spans="5:5" x14ac:dyDescent="0.35">
      <c r="E8652" t="s">
        <v>12873</v>
      </c>
    </row>
    <row r="8653" spans="5:5" x14ac:dyDescent="0.35">
      <c r="E8653" t="s">
        <v>12889</v>
      </c>
    </row>
    <row r="8654" spans="5:5" x14ac:dyDescent="0.35">
      <c r="E8654" t="s">
        <v>12890</v>
      </c>
    </row>
    <row r="8655" spans="5:5" x14ac:dyDescent="0.35">
      <c r="E8655" t="s">
        <v>12947</v>
      </c>
    </row>
    <row r="8656" spans="5:5" x14ac:dyDescent="0.35">
      <c r="E8656" t="s">
        <v>12961</v>
      </c>
    </row>
    <row r="8657" spans="5:5" x14ac:dyDescent="0.35">
      <c r="E8657" t="s">
        <v>12992</v>
      </c>
    </row>
    <row r="8658" spans="5:5" x14ac:dyDescent="0.35">
      <c r="E8658" t="s">
        <v>13001</v>
      </c>
    </row>
    <row r="8659" spans="5:5" x14ac:dyDescent="0.35">
      <c r="E8659" t="s">
        <v>13004</v>
      </c>
    </row>
    <row r="8660" spans="5:5" x14ac:dyDescent="0.35">
      <c r="E8660" t="s">
        <v>13023</v>
      </c>
    </row>
    <row r="8661" spans="5:5" x14ac:dyDescent="0.35">
      <c r="E8661" t="s">
        <v>13040</v>
      </c>
    </row>
    <row r="8662" spans="5:5" x14ac:dyDescent="0.35">
      <c r="E8662" t="s">
        <v>13083</v>
      </c>
    </row>
    <row r="8663" spans="5:5" x14ac:dyDescent="0.35">
      <c r="E8663" t="s">
        <v>13095</v>
      </c>
    </row>
    <row r="8664" spans="5:5" x14ac:dyDescent="0.35">
      <c r="E8664" t="s">
        <v>13097</v>
      </c>
    </row>
    <row r="8665" spans="5:5" x14ac:dyDescent="0.35">
      <c r="E8665" t="s">
        <v>13109</v>
      </c>
    </row>
    <row r="8666" spans="5:5" x14ac:dyDescent="0.35">
      <c r="E8666" t="s">
        <v>13146</v>
      </c>
    </row>
    <row r="8667" spans="5:5" x14ac:dyDescent="0.35">
      <c r="E8667" t="s">
        <v>13148</v>
      </c>
    </row>
    <row r="8668" spans="5:5" x14ac:dyDescent="0.35">
      <c r="E8668" t="s">
        <v>13156</v>
      </c>
    </row>
    <row r="8669" spans="5:5" x14ac:dyDescent="0.35">
      <c r="E8669" t="s">
        <v>13169</v>
      </c>
    </row>
    <row r="8670" spans="5:5" x14ac:dyDescent="0.35">
      <c r="E8670" t="s">
        <v>13199</v>
      </c>
    </row>
    <row r="8671" spans="5:5" x14ac:dyDescent="0.35">
      <c r="E8671" t="s">
        <v>13203</v>
      </c>
    </row>
    <row r="8672" spans="5:5" x14ac:dyDescent="0.35">
      <c r="E8672" t="s">
        <v>13215</v>
      </c>
    </row>
    <row r="8673" spans="5:5" x14ac:dyDescent="0.35">
      <c r="E8673" t="s">
        <v>13230</v>
      </c>
    </row>
    <row r="8674" spans="5:5" x14ac:dyDescent="0.35">
      <c r="E8674" t="s">
        <v>13281</v>
      </c>
    </row>
    <row r="8675" spans="5:5" x14ac:dyDescent="0.35">
      <c r="E8675" t="s">
        <v>13291</v>
      </c>
    </row>
    <row r="8676" spans="5:5" x14ac:dyDescent="0.35">
      <c r="E8676" t="s">
        <v>13316</v>
      </c>
    </row>
    <row r="8677" spans="5:5" x14ac:dyDescent="0.35">
      <c r="E8677" t="s">
        <v>13330</v>
      </c>
    </row>
    <row r="8678" spans="5:5" x14ac:dyDescent="0.35">
      <c r="E8678" t="s">
        <v>13331</v>
      </c>
    </row>
    <row r="8679" spans="5:5" x14ac:dyDescent="0.35">
      <c r="E8679" t="s">
        <v>13334</v>
      </c>
    </row>
    <row r="8680" spans="5:5" x14ac:dyDescent="0.35">
      <c r="E8680" t="s">
        <v>13356</v>
      </c>
    </row>
    <row r="8681" spans="5:5" x14ac:dyDescent="0.35">
      <c r="E8681" t="s">
        <v>13364</v>
      </c>
    </row>
    <row r="8682" spans="5:5" x14ac:dyDescent="0.35">
      <c r="E8682" t="s">
        <v>13403</v>
      </c>
    </row>
    <row r="8683" spans="5:5" x14ac:dyDescent="0.35">
      <c r="E8683" t="s">
        <v>13404</v>
      </c>
    </row>
    <row r="8684" spans="5:5" x14ac:dyDescent="0.35">
      <c r="E8684" t="s">
        <v>13423</v>
      </c>
    </row>
    <row r="8685" spans="5:5" x14ac:dyDescent="0.35">
      <c r="E8685" t="s">
        <v>13456</v>
      </c>
    </row>
    <row r="8686" spans="5:5" x14ac:dyDescent="0.35">
      <c r="E8686" t="s">
        <v>13461</v>
      </c>
    </row>
    <row r="8687" spans="5:5" x14ac:dyDescent="0.35">
      <c r="E8687" t="s">
        <v>13493</v>
      </c>
    </row>
    <row r="8688" spans="5:5" x14ac:dyDescent="0.35">
      <c r="E8688" t="s">
        <v>13495</v>
      </c>
    </row>
    <row r="8689" spans="5:5" x14ac:dyDescent="0.35">
      <c r="E8689" t="s">
        <v>13505</v>
      </c>
    </row>
    <row r="8690" spans="5:5" x14ac:dyDescent="0.35">
      <c r="E8690" t="s">
        <v>15117</v>
      </c>
    </row>
    <row r="8691" spans="5:5" x14ac:dyDescent="0.35">
      <c r="E8691" t="s">
        <v>15197</v>
      </c>
    </row>
    <row r="8692" spans="5:5" x14ac:dyDescent="0.35">
      <c r="E8692" t="s">
        <v>23560</v>
      </c>
    </row>
    <row r="8693" spans="5:5" x14ac:dyDescent="0.35">
      <c r="E8693" t="s">
        <v>24545</v>
      </c>
    </row>
    <row r="8694" spans="5:5" x14ac:dyDescent="0.35">
      <c r="E8694" t="s">
        <v>26350</v>
      </c>
    </row>
    <row r="8695" spans="5:5" x14ac:dyDescent="0.35">
      <c r="E8695" t="s">
        <v>29409</v>
      </c>
    </row>
    <row r="8696" spans="5:5" x14ac:dyDescent="0.35">
      <c r="E8696" t="s">
        <v>29743</v>
      </c>
    </row>
    <row r="8697" spans="5:5" x14ac:dyDescent="0.35">
      <c r="E8697" t="s">
        <v>29911</v>
      </c>
    </row>
    <row r="8698" spans="5:5" x14ac:dyDescent="0.35">
      <c r="E8698" t="s">
        <v>30577</v>
      </c>
    </row>
    <row r="8699" spans="5:5" x14ac:dyDescent="0.35">
      <c r="E8699" t="s">
        <v>30679</v>
      </c>
    </row>
    <row r="8700" spans="5:5" x14ac:dyDescent="0.35">
      <c r="E8700" t="s">
        <v>31096</v>
      </c>
    </row>
    <row r="8701" spans="5:5" x14ac:dyDescent="0.35">
      <c r="E8701" t="s">
        <v>31154</v>
      </c>
    </row>
    <row r="8702" spans="5:5" x14ac:dyDescent="0.35">
      <c r="E8702" t="s">
        <v>31345</v>
      </c>
    </row>
    <row r="8703" spans="5:5" x14ac:dyDescent="0.35">
      <c r="E8703" t="s">
        <v>31458</v>
      </c>
    </row>
    <row r="8704" spans="5:5" x14ac:dyDescent="0.35">
      <c r="E8704" t="s">
        <v>31549</v>
      </c>
    </row>
    <row r="8705" spans="5:5" x14ac:dyDescent="0.35">
      <c r="E8705" t="s">
        <v>31553</v>
      </c>
    </row>
    <row r="8706" spans="5:5" x14ac:dyDescent="0.35">
      <c r="E8706" t="s">
        <v>31848</v>
      </c>
    </row>
    <row r="8707" spans="5:5" x14ac:dyDescent="0.35">
      <c r="E8707" t="s">
        <v>31849</v>
      </c>
    </row>
    <row r="8708" spans="5:5" x14ac:dyDescent="0.35">
      <c r="E8708" t="s">
        <v>31861</v>
      </c>
    </row>
    <row r="8709" spans="5:5" x14ac:dyDescent="0.35">
      <c r="E8709" t="s">
        <v>20301</v>
      </c>
    </row>
    <row r="8710" spans="5:5" x14ac:dyDescent="0.35">
      <c r="E8710" t="s">
        <v>6871</v>
      </c>
    </row>
    <row r="8711" spans="5:5" x14ac:dyDescent="0.35">
      <c r="E8711" t="s">
        <v>6734</v>
      </c>
    </row>
    <row r="8712" spans="5:5" x14ac:dyDescent="0.35">
      <c r="E8712" t="s">
        <v>11884</v>
      </c>
    </row>
    <row r="8713" spans="5:5" x14ac:dyDescent="0.35">
      <c r="E8713" t="s">
        <v>11701</v>
      </c>
    </row>
    <row r="8714" spans="5:5" x14ac:dyDescent="0.35">
      <c r="E8714" t="s">
        <v>12369</v>
      </c>
    </row>
    <row r="8715" spans="5:5" x14ac:dyDescent="0.35">
      <c r="E8715" t="s">
        <v>26668</v>
      </c>
    </row>
    <row r="8716" spans="5:5" x14ac:dyDescent="0.35">
      <c r="E8716" t="s">
        <v>11281</v>
      </c>
    </row>
    <row r="8717" spans="5:5" x14ac:dyDescent="0.35">
      <c r="E8717" t="s">
        <v>11732</v>
      </c>
    </row>
    <row r="8718" spans="5:5" x14ac:dyDescent="0.35">
      <c r="E8718" t="s">
        <v>12202</v>
      </c>
    </row>
    <row r="8719" spans="5:5" x14ac:dyDescent="0.35">
      <c r="E8719" t="s">
        <v>12440</v>
      </c>
    </row>
    <row r="8720" spans="5:5" x14ac:dyDescent="0.35">
      <c r="E8720" t="s">
        <v>20373</v>
      </c>
    </row>
    <row r="8721" spans="5:5" x14ac:dyDescent="0.35">
      <c r="E8721" t="s">
        <v>19947</v>
      </c>
    </row>
    <row r="8722" spans="5:5" x14ac:dyDescent="0.35">
      <c r="E8722" t="s">
        <v>11306</v>
      </c>
    </row>
    <row r="8723" spans="5:5" x14ac:dyDescent="0.35">
      <c r="E8723" t="s">
        <v>5158</v>
      </c>
    </row>
    <row r="8724" spans="5:5" x14ac:dyDescent="0.35">
      <c r="E8724" t="s">
        <v>5666</v>
      </c>
    </row>
    <row r="8725" spans="5:5" x14ac:dyDescent="0.35">
      <c r="E8725" t="s">
        <v>9497</v>
      </c>
    </row>
    <row r="8726" spans="5:5" x14ac:dyDescent="0.35">
      <c r="E8726" t="s">
        <v>11918</v>
      </c>
    </row>
    <row r="8727" spans="5:5" x14ac:dyDescent="0.35">
      <c r="E8727" t="s">
        <v>12913</v>
      </c>
    </row>
    <row r="8728" spans="5:5" x14ac:dyDescent="0.35">
      <c r="E8728" t="s">
        <v>29907</v>
      </c>
    </row>
    <row r="8729" spans="5:5" x14ac:dyDescent="0.35">
      <c r="E8729" t="s">
        <v>13346</v>
      </c>
    </row>
    <row r="8730" spans="5:5" x14ac:dyDescent="0.35">
      <c r="E8730" t="s">
        <v>26872</v>
      </c>
    </row>
    <row r="8731" spans="5:5" x14ac:dyDescent="0.35">
      <c r="E8731" t="s">
        <v>12267</v>
      </c>
    </row>
    <row r="8732" spans="5:5" x14ac:dyDescent="0.35">
      <c r="E8732" t="s">
        <v>5309</v>
      </c>
    </row>
    <row r="8733" spans="5:5" x14ac:dyDescent="0.35">
      <c r="E8733" t="s">
        <v>28438</v>
      </c>
    </row>
    <row r="8734" spans="5:5" x14ac:dyDescent="0.35">
      <c r="E8734" t="s">
        <v>9592</v>
      </c>
    </row>
    <row r="8735" spans="5:5" x14ac:dyDescent="0.35">
      <c r="E8735" t="s">
        <v>9593</v>
      </c>
    </row>
    <row r="8736" spans="5:5" x14ac:dyDescent="0.35">
      <c r="E8736" t="s">
        <v>4019</v>
      </c>
    </row>
    <row r="8737" spans="5:5" x14ac:dyDescent="0.35">
      <c r="E8737" t="s">
        <v>13213</v>
      </c>
    </row>
    <row r="8738" spans="5:5" x14ac:dyDescent="0.35">
      <c r="E8738" t="s">
        <v>2415</v>
      </c>
    </row>
    <row r="8739" spans="5:5" x14ac:dyDescent="0.35">
      <c r="E8739" t="s">
        <v>11433</v>
      </c>
    </row>
    <row r="8740" spans="5:5" x14ac:dyDescent="0.35">
      <c r="E8740" t="s">
        <v>12257</v>
      </c>
    </row>
    <row r="8741" spans="5:5" x14ac:dyDescent="0.35">
      <c r="E8741" t="s">
        <v>7717</v>
      </c>
    </row>
    <row r="8742" spans="5:5" x14ac:dyDescent="0.35">
      <c r="E8742" t="s">
        <v>20078</v>
      </c>
    </row>
    <row r="8743" spans="5:5" x14ac:dyDescent="0.35">
      <c r="E8743" t="s">
        <v>12191</v>
      </c>
    </row>
    <row r="8744" spans="5:5" x14ac:dyDescent="0.35">
      <c r="E8744" t="s">
        <v>4377</v>
      </c>
    </row>
    <row r="8745" spans="5:5" x14ac:dyDescent="0.35">
      <c r="E8745" t="s">
        <v>12725</v>
      </c>
    </row>
    <row r="8746" spans="5:5" x14ac:dyDescent="0.35">
      <c r="E8746" t="s">
        <v>31206</v>
      </c>
    </row>
    <row r="8747" spans="5:5" x14ac:dyDescent="0.35">
      <c r="E8747" t="s">
        <v>5828</v>
      </c>
    </row>
    <row r="8748" spans="5:5" x14ac:dyDescent="0.35">
      <c r="E8748" t="s">
        <v>23751</v>
      </c>
    </row>
    <row r="8749" spans="5:5" x14ac:dyDescent="0.35">
      <c r="E8749" t="s">
        <v>6278</v>
      </c>
    </row>
    <row r="8750" spans="5:5" x14ac:dyDescent="0.35">
      <c r="E8750" t="s">
        <v>11420</v>
      </c>
    </row>
    <row r="8751" spans="5:5" x14ac:dyDescent="0.35">
      <c r="E8751" t="s">
        <v>13476</v>
      </c>
    </row>
    <row r="8752" spans="5:5" x14ac:dyDescent="0.35">
      <c r="E8752" t="s">
        <v>24539</v>
      </c>
    </row>
    <row r="8753" spans="5:5" x14ac:dyDescent="0.35">
      <c r="E8753" t="s">
        <v>11460</v>
      </c>
    </row>
    <row r="8754" spans="5:5" x14ac:dyDescent="0.35">
      <c r="E8754" t="s">
        <v>3695</v>
      </c>
    </row>
    <row r="8755" spans="5:5" x14ac:dyDescent="0.35">
      <c r="E8755" t="s">
        <v>12068</v>
      </c>
    </row>
    <row r="8756" spans="5:5" x14ac:dyDescent="0.35">
      <c r="E8756" t="s">
        <v>16679</v>
      </c>
    </row>
    <row r="8757" spans="5:5" x14ac:dyDescent="0.35">
      <c r="E8757" t="s">
        <v>29404</v>
      </c>
    </row>
    <row r="8758" spans="5:5" x14ac:dyDescent="0.35">
      <c r="E8758" t="s">
        <v>21305</v>
      </c>
    </row>
    <row r="8759" spans="5:5" x14ac:dyDescent="0.35">
      <c r="E8759" t="s">
        <v>3750</v>
      </c>
    </row>
    <row r="8760" spans="5:5" x14ac:dyDescent="0.35">
      <c r="E8760" t="s">
        <v>25899</v>
      </c>
    </row>
    <row r="8761" spans="5:5" x14ac:dyDescent="0.35">
      <c r="E8761" t="s">
        <v>12691</v>
      </c>
    </row>
    <row r="8762" spans="5:5" x14ac:dyDescent="0.35">
      <c r="E8762" t="s">
        <v>3194</v>
      </c>
    </row>
    <row r="8763" spans="5:5" x14ac:dyDescent="0.35">
      <c r="E8763" t="s">
        <v>7935</v>
      </c>
    </row>
    <row r="8764" spans="5:5" x14ac:dyDescent="0.35">
      <c r="E8764" t="s">
        <v>12409</v>
      </c>
    </row>
    <row r="8765" spans="5:5" x14ac:dyDescent="0.35">
      <c r="E8765" t="s">
        <v>11779</v>
      </c>
    </row>
    <row r="8766" spans="5:5" x14ac:dyDescent="0.35">
      <c r="E8766" t="s">
        <v>13936</v>
      </c>
    </row>
    <row r="8767" spans="5:5" x14ac:dyDescent="0.35">
      <c r="E8767" t="s">
        <v>24193</v>
      </c>
    </row>
    <row r="8768" spans="5:5" x14ac:dyDescent="0.35">
      <c r="E8768" t="s">
        <v>13435</v>
      </c>
    </row>
    <row r="8769" spans="5:5" x14ac:dyDescent="0.35">
      <c r="E8769" t="s">
        <v>13617</v>
      </c>
    </row>
    <row r="8770" spans="5:5" x14ac:dyDescent="0.35">
      <c r="E8770" t="s">
        <v>11662</v>
      </c>
    </row>
    <row r="8771" spans="5:5" x14ac:dyDescent="0.35">
      <c r="E8771" t="s">
        <v>5648</v>
      </c>
    </row>
    <row r="8772" spans="5:5" x14ac:dyDescent="0.35">
      <c r="E8772" t="s">
        <v>16734</v>
      </c>
    </row>
    <row r="8773" spans="5:5" x14ac:dyDescent="0.35">
      <c r="E8773" t="s">
        <v>26638</v>
      </c>
    </row>
    <row r="8774" spans="5:5" x14ac:dyDescent="0.35">
      <c r="E8774" t="s">
        <v>11021</v>
      </c>
    </row>
    <row r="8775" spans="5:5" x14ac:dyDescent="0.35">
      <c r="E8775" t="s">
        <v>12494</v>
      </c>
    </row>
    <row r="8776" spans="5:5" x14ac:dyDescent="0.35">
      <c r="E8776" t="s">
        <v>29035</v>
      </c>
    </row>
    <row r="8777" spans="5:5" x14ac:dyDescent="0.35">
      <c r="E8777" t="s">
        <v>28458</v>
      </c>
    </row>
    <row r="8778" spans="5:5" x14ac:dyDescent="0.35">
      <c r="E8778" t="s">
        <v>3726</v>
      </c>
    </row>
    <row r="8779" spans="5:5" x14ac:dyDescent="0.35">
      <c r="E8779" t="s">
        <v>17488</v>
      </c>
    </row>
    <row r="8780" spans="5:5" x14ac:dyDescent="0.35">
      <c r="E8780" t="s">
        <v>11985</v>
      </c>
    </row>
    <row r="8781" spans="5:5" x14ac:dyDescent="0.35">
      <c r="E8781" t="s">
        <v>12098</v>
      </c>
    </row>
    <row r="8782" spans="5:5" x14ac:dyDescent="0.35">
      <c r="E8782" t="s">
        <v>6469</v>
      </c>
    </row>
    <row r="8783" spans="5:5" x14ac:dyDescent="0.35">
      <c r="E8783" t="s">
        <v>11994</v>
      </c>
    </row>
    <row r="8784" spans="5:5" x14ac:dyDescent="0.35">
      <c r="E8784" t="s">
        <v>12525</v>
      </c>
    </row>
    <row r="8785" spans="5:5" x14ac:dyDescent="0.35">
      <c r="E8785" t="s">
        <v>2829</v>
      </c>
    </row>
    <row r="8786" spans="5:5" x14ac:dyDescent="0.35">
      <c r="E8786" t="s">
        <v>31157</v>
      </c>
    </row>
    <row r="8787" spans="5:5" x14ac:dyDescent="0.35">
      <c r="E8787" t="s">
        <v>5785</v>
      </c>
    </row>
    <row r="8788" spans="5:5" x14ac:dyDescent="0.35">
      <c r="E8788" t="s">
        <v>12487</v>
      </c>
    </row>
    <row r="8789" spans="5:5" x14ac:dyDescent="0.35">
      <c r="E8789" t="s">
        <v>12727</v>
      </c>
    </row>
    <row r="8790" spans="5:5" x14ac:dyDescent="0.35">
      <c r="E8790" t="s">
        <v>26038</v>
      </c>
    </row>
    <row r="8791" spans="5:5" x14ac:dyDescent="0.35">
      <c r="E8791" t="s">
        <v>26874</v>
      </c>
    </row>
    <row r="8792" spans="5:5" x14ac:dyDescent="0.35">
      <c r="E8792" t="s">
        <v>17821</v>
      </c>
    </row>
    <row r="8793" spans="5:5" x14ac:dyDescent="0.35">
      <c r="E8793" t="s">
        <v>16628</v>
      </c>
    </row>
    <row r="8794" spans="5:5" x14ac:dyDescent="0.35">
      <c r="E8794" t="s">
        <v>12903</v>
      </c>
    </row>
    <row r="8795" spans="5:5" x14ac:dyDescent="0.35">
      <c r="E8795" t="s">
        <v>17503</v>
      </c>
    </row>
    <row r="8796" spans="5:5" x14ac:dyDescent="0.35">
      <c r="E8796" t="s">
        <v>5924</v>
      </c>
    </row>
    <row r="8797" spans="5:5" x14ac:dyDescent="0.35">
      <c r="E8797" t="s">
        <v>7077</v>
      </c>
    </row>
    <row r="8798" spans="5:5" x14ac:dyDescent="0.35">
      <c r="E8798" t="s">
        <v>31554</v>
      </c>
    </row>
    <row r="8799" spans="5:5" x14ac:dyDescent="0.35">
      <c r="E8799" t="s">
        <v>10950</v>
      </c>
    </row>
    <row r="8800" spans="5:5" x14ac:dyDescent="0.35">
      <c r="E8800" t="s">
        <v>13145</v>
      </c>
    </row>
    <row r="8801" spans="5:5" x14ac:dyDescent="0.35">
      <c r="E8801" t="s">
        <v>13283</v>
      </c>
    </row>
    <row r="8802" spans="5:5" x14ac:dyDescent="0.35">
      <c r="E8802" t="s">
        <v>11058</v>
      </c>
    </row>
    <row r="8803" spans="5:5" x14ac:dyDescent="0.35">
      <c r="E8803" t="s">
        <v>12097</v>
      </c>
    </row>
    <row r="8804" spans="5:5" x14ac:dyDescent="0.35">
      <c r="E8804" t="s">
        <v>24489</v>
      </c>
    </row>
    <row r="8805" spans="5:5" x14ac:dyDescent="0.35">
      <c r="E8805" t="s">
        <v>5183</v>
      </c>
    </row>
    <row r="8806" spans="5:5" x14ac:dyDescent="0.35">
      <c r="E8806" t="s">
        <v>12563</v>
      </c>
    </row>
    <row r="8807" spans="5:5" x14ac:dyDescent="0.35">
      <c r="E8807" t="s">
        <v>24499</v>
      </c>
    </row>
    <row r="8808" spans="5:5" x14ac:dyDescent="0.35">
      <c r="E8808" t="s">
        <v>26675</v>
      </c>
    </row>
    <row r="8809" spans="5:5" x14ac:dyDescent="0.35">
      <c r="E8809" t="s">
        <v>31417</v>
      </c>
    </row>
    <row r="8810" spans="5:5" x14ac:dyDescent="0.35">
      <c r="E8810" t="s">
        <v>17771</v>
      </c>
    </row>
    <row r="8811" spans="5:5" x14ac:dyDescent="0.35">
      <c r="E8811" t="s">
        <v>5762</v>
      </c>
    </row>
    <row r="8812" spans="5:5" x14ac:dyDescent="0.35">
      <c r="E8812" t="s">
        <v>17398</v>
      </c>
    </row>
    <row r="8813" spans="5:5" x14ac:dyDescent="0.35">
      <c r="E8813" t="s">
        <v>795</v>
      </c>
    </row>
    <row r="8814" spans="5:5" x14ac:dyDescent="0.35">
      <c r="E8814" t="s">
        <v>799</v>
      </c>
    </row>
    <row r="8815" spans="5:5" x14ac:dyDescent="0.35">
      <c r="E8815" t="s">
        <v>803</v>
      </c>
    </row>
    <row r="8816" spans="5:5" x14ac:dyDescent="0.35">
      <c r="E8816" t="s">
        <v>807</v>
      </c>
    </row>
    <row r="8817" spans="5:5" x14ac:dyDescent="0.35">
      <c r="E8817" t="s">
        <v>811</v>
      </c>
    </row>
    <row r="8818" spans="5:5" x14ac:dyDescent="0.35">
      <c r="E8818" t="s">
        <v>815</v>
      </c>
    </row>
    <row r="8819" spans="5:5" x14ac:dyDescent="0.35">
      <c r="E8819" t="s">
        <v>819</v>
      </c>
    </row>
    <row r="8820" spans="5:5" x14ac:dyDescent="0.35">
      <c r="E8820" t="s">
        <v>823</v>
      </c>
    </row>
    <row r="8821" spans="5:5" x14ac:dyDescent="0.35">
      <c r="E8821" t="s">
        <v>827</v>
      </c>
    </row>
    <row r="8822" spans="5:5" x14ac:dyDescent="0.35">
      <c r="E8822" t="s">
        <v>12305</v>
      </c>
    </row>
    <row r="8823" spans="5:5" x14ac:dyDescent="0.35">
      <c r="E8823" t="s">
        <v>11461</v>
      </c>
    </row>
    <row r="8824" spans="5:5" x14ac:dyDescent="0.35">
      <c r="E8824" t="s">
        <v>6808</v>
      </c>
    </row>
    <row r="8825" spans="5:5" x14ac:dyDescent="0.35">
      <c r="E8825" t="s">
        <v>12871</v>
      </c>
    </row>
    <row r="8826" spans="5:5" x14ac:dyDescent="0.35">
      <c r="E8826" t="s">
        <v>12668</v>
      </c>
    </row>
    <row r="8827" spans="5:5" x14ac:dyDescent="0.35">
      <c r="E8827" t="s">
        <v>26446</v>
      </c>
    </row>
    <row r="8828" spans="5:5" x14ac:dyDescent="0.35">
      <c r="E8828" t="s">
        <v>3489</v>
      </c>
    </row>
    <row r="8829" spans="5:5" x14ac:dyDescent="0.35">
      <c r="E8829" t="s">
        <v>26445</v>
      </c>
    </row>
    <row r="8830" spans="5:5" x14ac:dyDescent="0.35">
      <c r="E8830" t="s">
        <v>12611</v>
      </c>
    </row>
    <row r="8831" spans="5:5" x14ac:dyDescent="0.35">
      <c r="E8831" t="s">
        <v>3005</v>
      </c>
    </row>
    <row r="8832" spans="5:5" x14ac:dyDescent="0.35">
      <c r="E8832" t="s">
        <v>3870</v>
      </c>
    </row>
    <row r="8833" spans="5:5" x14ac:dyDescent="0.35">
      <c r="E8833" t="s">
        <v>13007</v>
      </c>
    </row>
    <row r="8834" spans="5:5" x14ac:dyDescent="0.35">
      <c r="E8834" t="s">
        <v>7681</v>
      </c>
    </row>
    <row r="8835" spans="5:5" x14ac:dyDescent="0.35">
      <c r="E8835" t="s">
        <v>7291</v>
      </c>
    </row>
    <row r="8836" spans="5:5" x14ac:dyDescent="0.35">
      <c r="E8836" t="s">
        <v>19903</v>
      </c>
    </row>
    <row r="8837" spans="5:5" x14ac:dyDescent="0.35">
      <c r="E8837" t="s">
        <v>5391</v>
      </c>
    </row>
    <row r="8838" spans="5:5" x14ac:dyDescent="0.35">
      <c r="E8838" t="s">
        <v>5396</v>
      </c>
    </row>
    <row r="8839" spans="5:5" x14ac:dyDescent="0.35">
      <c r="E8839" t="s">
        <v>11966</v>
      </c>
    </row>
    <row r="8840" spans="5:5" x14ac:dyDescent="0.35">
      <c r="E8840" t="s">
        <v>3990</v>
      </c>
    </row>
    <row r="8841" spans="5:5" x14ac:dyDescent="0.35">
      <c r="E8841" t="s">
        <v>11434</v>
      </c>
    </row>
    <row r="8842" spans="5:5" x14ac:dyDescent="0.35">
      <c r="E8842" t="s">
        <v>11705</v>
      </c>
    </row>
    <row r="8843" spans="5:5" x14ac:dyDescent="0.35">
      <c r="E8843" t="s">
        <v>13285</v>
      </c>
    </row>
    <row r="8844" spans="5:5" x14ac:dyDescent="0.35">
      <c r="E8844" t="s">
        <v>23789</v>
      </c>
    </row>
    <row r="8845" spans="5:5" x14ac:dyDescent="0.35">
      <c r="E8845" t="s">
        <v>30694</v>
      </c>
    </row>
    <row r="8846" spans="5:5" x14ac:dyDescent="0.35">
      <c r="E8846" t="s">
        <v>31362</v>
      </c>
    </row>
    <row r="8847" spans="5:5" x14ac:dyDescent="0.35">
      <c r="E8847" t="s">
        <v>5645</v>
      </c>
    </row>
    <row r="8848" spans="5:5" x14ac:dyDescent="0.35">
      <c r="E8848" t="s">
        <v>516</v>
      </c>
    </row>
    <row r="8849" spans="5:5" x14ac:dyDescent="0.35">
      <c r="E8849" t="s">
        <v>6009</v>
      </c>
    </row>
    <row r="8850" spans="5:5" x14ac:dyDescent="0.35">
      <c r="E8850" t="s">
        <v>17487</v>
      </c>
    </row>
    <row r="8851" spans="5:5" x14ac:dyDescent="0.35">
      <c r="E8851" t="s">
        <v>13553</v>
      </c>
    </row>
    <row r="8852" spans="5:5" x14ac:dyDescent="0.35">
      <c r="E8852" t="s">
        <v>17205</v>
      </c>
    </row>
    <row r="8853" spans="5:5" x14ac:dyDescent="0.35">
      <c r="E8853" t="s">
        <v>14181</v>
      </c>
    </row>
    <row r="8854" spans="5:5" x14ac:dyDescent="0.35">
      <c r="E8854" t="s">
        <v>14253</v>
      </c>
    </row>
    <row r="8855" spans="5:5" x14ac:dyDescent="0.35">
      <c r="E8855" t="s">
        <v>17173</v>
      </c>
    </row>
    <row r="8856" spans="5:5" x14ac:dyDescent="0.35">
      <c r="E8856" t="s">
        <v>13280</v>
      </c>
    </row>
    <row r="8857" spans="5:5" x14ac:dyDescent="0.35">
      <c r="E8857" t="s">
        <v>30701</v>
      </c>
    </row>
    <row r="8858" spans="5:5" x14ac:dyDescent="0.35">
      <c r="E8858" t="s">
        <v>21886</v>
      </c>
    </row>
    <row r="8859" spans="5:5" x14ac:dyDescent="0.35">
      <c r="E8859" t="s">
        <v>5521</v>
      </c>
    </row>
    <row r="8860" spans="5:5" x14ac:dyDescent="0.35">
      <c r="E8860" t="s">
        <v>4283</v>
      </c>
    </row>
    <row r="8861" spans="5:5" x14ac:dyDescent="0.35">
      <c r="E8861" t="s">
        <v>11331</v>
      </c>
    </row>
    <row r="8862" spans="5:5" x14ac:dyDescent="0.35">
      <c r="E8862" t="s">
        <v>11124</v>
      </c>
    </row>
    <row r="8863" spans="5:5" x14ac:dyDescent="0.35">
      <c r="E8863" t="s">
        <v>13469</v>
      </c>
    </row>
    <row r="8864" spans="5:5" x14ac:dyDescent="0.35">
      <c r="E8864" t="s">
        <v>12431</v>
      </c>
    </row>
    <row r="8865" spans="5:5" x14ac:dyDescent="0.35">
      <c r="E8865" t="s">
        <v>6480</v>
      </c>
    </row>
    <row r="8866" spans="5:5" x14ac:dyDescent="0.35">
      <c r="E8866" t="s">
        <v>4451</v>
      </c>
    </row>
    <row r="8867" spans="5:5" x14ac:dyDescent="0.35">
      <c r="E8867" t="s">
        <v>149</v>
      </c>
    </row>
    <row r="8868" spans="5:5" x14ac:dyDescent="0.35">
      <c r="E8868" t="s">
        <v>21783</v>
      </c>
    </row>
    <row r="8869" spans="5:5" x14ac:dyDescent="0.35">
      <c r="E8869" t="s">
        <v>21787</v>
      </c>
    </row>
    <row r="8870" spans="5:5" x14ac:dyDescent="0.35">
      <c r="E8870" t="s">
        <v>21788</v>
      </c>
    </row>
    <row r="8871" spans="5:5" x14ac:dyDescent="0.35">
      <c r="E8871" t="s">
        <v>12858</v>
      </c>
    </row>
    <row r="8872" spans="5:5" x14ac:dyDescent="0.35">
      <c r="E8872" t="s">
        <v>5268</v>
      </c>
    </row>
    <row r="8873" spans="5:5" x14ac:dyDescent="0.35">
      <c r="E8873" t="s">
        <v>5870</v>
      </c>
    </row>
    <row r="8874" spans="5:5" x14ac:dyDescent="0.35">
      <c r="E8874" t="s">
        <v>13376</v>
      </c>
    </row>
    <row r="8875" spans="5:5" x14ac:dyDescent="0.35">
      <c r="E8875" t="s">
        <v>6011</v>
      </c>
    </row>
    <row r="8876" spans="5:5" x14ac:dyDescent="0.35">
      <c r="E8876" t="s">
        <v>12878</v>
      </c>
    </row>
    <row r="8877" spans="5:5" x14ac:dyDescent="0.35">
      <c r="E8877" t="s">
        <v>12509</v>
      </c>
    </row>
    <row r="8878" spans="5:5" x14ac:dyDescent="0.35">
      <c r="E8878" t="s">
        <v>30766</v>
      </c>
    </row>
    <row r="8879" spans="5:5" x14ac:dyDescent="0.35">
      <c r="E8879" t="s">
        <v>3348</v>
      </c>
    </row>
    <row r="8880" spans="5:5" x14ac:dyDescent="0.35">
      <c r="E8880" t="s">
        <v>1217</v>
      </c>
    </row>
    <row r="8881" spans="5:5" x14ac:dyDescent="0.35">
      <c r="E8881" t="s">
        <v>12763</v>
      </c>
    </row>
    <row r="8882" spans="5:5" x14ac:dyDescent="0.35">
      <c r="E8882" t="s">
        <v>13336</v>
      </c>
    </row>
    <row r="8883" spans="5:5" x14ac:dyDescent="0.35">
      <c r="E8883" t="s">
        <v>2398</v>
      </c>
    </row>
    <row r="8884" spans="5:5" x14ac:dyDescent="0.35">
      <c r="E8884" t="s">
        <v>5130</v>
      </c>
    </row>
    <row r="8885" spans="5:5" x14ac:dyDescent="0.35">
      <c r="E8885" t="s">
        <v>5724</v>
      </c>
    </row>
    <row r="8886" spans="5:5" x14ac:dyDescent="0.35">
      <c r="E8886" t="s">
        <v>12493</v>
      </c>
    </row>
    <row r="8887" spans="5:5" x14ac:dyDescent="0.35">
      <c r="E8887" t="s">
        <v>20335</v>
      </c>
    </row>
    <row r="8888" spans="5:5" x14ac:dyDescent="0.35">
      <c r="E8888" t="s">
        <v>5535</v>
      </c>
    </row>
    <row r="8889" spans="5:5" x14ac:dyDescent="0.35">
      <c r="E8889" t="s">
        <v>17433</v>
      </c>
    </row>
    <row r="8890" spans="5:5" x14ac:dyDescent="0.35">
      <c r="E8890" t="s">
        <v>12861</v>
      </c>
    </row>
    <row r="8891" spans="5:5" x14ac:dyDescent="0.35">
      <c r="E8891" t="s">
        <v>4062</v>
      </c>
    </row>
    <row r="8892" spans="5:5" x14ac:dyDescent="0.35">
      <c r="E8892" t="s">
        <v>3209</v>
      </c>
    </row>
    <row r="8893" spans="5:5" x14ac:dyDescent="0.35">
      <c r="E8893" t="s">
        <v>11814</v>
      </c>
    </row>
    <row r="8894" spans="5:5" x14ac:dyDescent="0.35">
      <c r="E8894" t="s">
        <v>523</v>
      </c>
    </row>
    <row r="8895" spans="5:5" x14ac:dyDescent="0.35">
      <c r="E8895" t="s">
        <v>18277</v>
      </c>
    </row>
    <row r="8896" spans="5:5" x14ac:dyDescent="0.35">
      <c r="E8896" t="s">
        <v>17999</v>
      </c>
    </row>
    <row r="8897" spans="5:5" x14ac:dyDescent="0.35">
      <c r="E8897" t="s">
        <v>6468</v>
      </c>
    </row>
    <row r="8898" spans="5:5" x14ac:dyDescent="0.35">
      <c r="E8898" t="s">
        <v>11539</v>
      </c>
    </row>
    <row r="8899" spans="5:5" x14ac:dyDescent="0.35">
      <c r="E8899" t="s">
        <v>11169</v>
      </c>
    </row>
    <row r="8900" spans="5:5" x14ac:dyDescent="0.35">
      <c r="E8900" t="s">
        <v>22426</v>
      </c>
    </row>
    <row r="8901" spans="5:5" x14ac:dyDescent="0.35">
      <c r="E8901" t="s">
        <v>30702</v>
      </c>
    </row>
    <row r="8902" spans="5:5" x14ac:dyDescent="0.35">
      <c r="E8902" t="s">
        <v>4966</v>
      </c>
    </row>
    <row r="8903" spans="5:5" x14ac:dyDescent="0.35">
      <c r="E8903" t="s">
        <v>7695</v>
      </c>
    </row>
    <row r="8904" spans="5:5" x14ac:dyDescent="0.35">
      <c r="E8904" t="s">
        <v>4483</v>
      </c>
    </row>
    <row r="8905" spans="5:5" x14ac:dyDescent="0.35">
      <c r="E8905" t="s">
        <v>19864</v>
      </c>
    </row>
    <row r="8906" spans="5:5" x14ac:dyDescent="0.35">
      <c r="E8906" t="s">
        <v>28837</v>
      </c>
    </row>
    <row r="8907" spans="5:5" x14ac:dyDescent="0.35">
      <c r="E8907" t="s">
        <v>15179</v>
      </c>
    </row>
    <row r="8908" spans="5:5" x14ac:dyDescent="0.35">
      <c r="E8908" t="s">
        <v>23583</v>
      </c>
    </row>
    <row r="8909" spans="5:5" x14ac:dyDescent="0.35">
      <c r="E8909" t="s">
        <v>25856</v>
      </c>
    </row>
    <row r="8910" spans="5:5" x14ac:dyDescent="0.35">
      <c r="E8910" t="s">
        <v>23554</v>
      </c>
    </row>
    <row r="8911" spans="5:5" x14ac:dyDescent="0.35">
      <c r="E8911" t="s">
        <v>18310</v>
      </c>
    </row>
    <row r="8912" spans="5:5" x14ac:dyDescent="0.35">
      <c r="E8912" t="s">
        <v>23780</v>
      </c>
    </row>
    <row r="8913" spans="5:5" x14ac:dyDescent="0.35">
      <c r="E8913" t="s">
        <v>12722</v>
      </c>
    </row>
    <row r="8914" spans="5:5" x14ac:dyDescent="0.35">
      <c r="E8914" t="s">
        <v>369</v>
      </c>
    </row>
    <row r="8915" spans="5:5" x14ac:dyDescent="0.35">
      <c r="E8915" t="s">
        <v>29378</v>
      </c>
    </row>
    <row r="8916" spans="5:5" x14ac:dyDescent="0.35">
      <c r="E8916" t="s">
        <v>13266</v>
      </c>
    </row>
    <row r="8917" spans="5:5" x14ac:dyDescent="0.35">
      <c r="E8917" t="s">
        <v>21448</v>
      </c>
    </row>
    <row r="8918" spans="5:5" x14ac:dyDescent="0.35">
      <c r="E8918" t="s">
        <v>11849</v>
      </c>
    </row>
    <row r="8919" spans="5:5" x14ac:dyDescent="0.35">
      <c r="E8919" t="s">
        <v>13229</v>
      </c>
    </row>
    <row r="8920" spans="5:5" x14ac:dyDescent="0.35">
      <c r="E8920" t="s">
        <v>18082</v>
      </c>
    </row>
    <row r="8921" spans="5:5" x14ac:dyDescent="0.35">
      <c r="E8921" t="s">
        <v>18103</v>
      </c>
    </row>
    <row r="8922" spans="5:5" x14ac:dyDescent="0.35">
      <c r="E8922" t="s">
        <v>6476</v>
      </c>
    </row>
    <row r="8923" spans="5:5" x14ac:dyDescent="0.35">
      <c r="E8923" t="s">
        <v>6466</v>
      </c>
    </row>
    <row r="8924" spans="5:5" x14ac:dyDescent="0.35">
      <c r="E8924" t="s">
        <v>25918</v>
      </c>
    </row>
    <row r="8925" spans="5:5" x14ac:dyDescent="0.35">
      <c r="E8925" t="s">
        <v>11742</v>
      </c>
    </row>
    <row r="8926" spans="5:5" x14ac:dyDescent="0.35">
      <c r="E8926" t="s">
        <v>13059</v>
      </c>
    </row>
    <row r="8927" spans="5:5" x14ac:dyDescent="0.35">
      <c r="E8927" t="s">
        <v>20403</v>
      </c>
    </row>
    <row r="8928" spans="5:5" x14ac:dyDescent="0.35">
      <c r="E8928" t="s">
        <v>6998</v>
      </c>
    </row>
    <row r="8929" spans="5:5" x14ac:dyDescent="0.35">
      <c r="E8929" t="s">
        <v>7175</v>
      </c>
    </row>
    <row r="8930" spans="5:5" x14ac:dyDescent="0.35">
      <c r="E8930" t="s">
        <v>7176</v>
      </c>
    </row>
    <row r="8931" spans="5:5" x14ac:dyDescent="0.35">
      <c r="E8931" t="s">
        <v>27828</v>
      </c>
    </row>
    <row r="8932" spans="5:5" x14ac:dyDescent="0.35">
      <c r="E8932" t="s">
        <v>18124</v>
      </c>
    </row>
    <row r="8933" spans="5:5" x14ac:dyDescent="0.35">
      <c r="E8933" t="s">
        <v>5312</v>
      </c>
    </row>
    <row r="8934" spans="5:5" x14ac:dyDescent="0.35">
      <c r="E8934" t="s">
        <v>15110</v>
      </c>
    </row>
    <row r="8935" spans="5:5" x14ac:dyDescent="0.35">
      <c r="E8935" t="s">
        <v>14365</v>
      </c>
    </row>
    <row r="8936" spans="5:5" x14ac:dyDescent="0.35">
      <c r="E8936" t="s">
        <v>16919</v>
      </c>
    </row>
    <row r="8937" spans="5:5" x14ac:dyDescent="0.35">
      <c r="E8937" t="s">
        <v>25773</v>
      </c>
    </row>
    <row r="8938" spans="5:5" x14ac:dyDescent="0.35">
      <c r="E8938" t="s">
        <v>3061</v>
      </c>
    </row>
    <row r="8939" spans="5:5" x14ac:dyDescent="0.35">
      <c r="E8939" t="s">
        <v>6047</v>
      </c>
    </row>
    <row r="8940" spans="5:5" x14ac:dyDescent="0.35">
      <c r="E8940" t="s">
        <v>13240</v>
      </c>
    </row>
    <row r="8941" spans="5:5" x14ac:dyDescent="0.35">
      <c r="E8941" t="s">
        <v>12798</v>
      </c>
    </row>
    <row r="8942" spans="5:5" x14ac:dyDescent="0.35">
      <c r="E8942" t="s">
        <v>12073</v>
      </c>
    </row>
    <row r="8943" spans="5:5" x14ac:dyDescent="0.35">
      <c r="E8943" t="s">
        <v>176</v>
      </c>
    </row>
    <row r="8944" spans="5:5" x14ac:dyDescent="0.35">
      <c r="E8944" t="s">
        <v>178</v>
      </c>
    </row>
    <row r="8945" spans="5:5" x14ac:dyDescent="0.35">
      <c r="E8945" t="s">
        <v>3812</v>
      </c>
    </row>
    <row r="8946" spans="5:5" x14ac:dyDescent="0.35">
      <c r="E8946" t="s">
        <v>3947</v>
      </c>
    </row>
    <row r="8947" spans="5:5" x14ac:dyDescent="0.35">
      <c r="E8947" t="s">
        <v>3948</v>
      </c>
    </row>
    <row r="8948" spans="5:5" x14ac:dyDescent="0.35">
      <c r="E8948" t="s">
        <v>11274</v>
      </c>
    </row>
    <row r="8949" spans="5:5" x14ac:dyDescent="0.35">
      <c r="E8949" t="s">
        <v>11294</v>
      </c>
    </row>
    <row r="8950" spans="5:5" x14ac:dyDescent="0.35">
      <c r="E8950" t="s">
        <v>12226</v>
      </c>
    </row>
    <row r="8951" spans="5:5" x14ac:dyDescent="0.35">
      <c r="E8951" t="s">
        <v>12729</v>
      </c>
    </row>
    <row r="8952" spans="5:5" x14ac:dyDescent="0.35">
      <c r="E8952" t="s">
        <v>13060</v>
      </c>
    </row>
    <row r="8953" spans="5:5" x14ac:dyDescent="0.35">
      <c r="E8953" t="s">
        <v>15068</v>
      </c>
    </row>
    <row r="8954" spans="5:5" x14ac:dyDescent="0.35">
      <c r="E8954" t="s">
        <v>30791</v>
      </c>
    </row>
    <row r="8955" spans="5:5" x14ac:dyDescent="0.35">
      <c r="E8955" t="s">
        <v>31184</v>
      </c>
    </row>
    <row r="8956" spans="5:5" x14ac:dyDescent="0.35">
      <c r="E8956" t="s">
        <v>31488</v>
      </c>
    </row>
    <row r="8957" spans="5:5" x14ac:dyDescent="0.35">
      <c r="E8957" t="s">
        <v>28612</v>
      </c>
    </row>
    <row r="8958" spans="5:5" x14ac:dyDescent="0.35">
      <c r="E8958" t="s">
        <v>5992</v>
      </c>
    </row>
    <row r="8959" spans="5:5" x14ac:dyDescent="0.35">
      <c r="E8959" t="s">
        <v>30708</v>
      </c>
    </row>
    <row r="8960" spans="5:5" x14ac:dyDescent="0.35">
      <c r="E8960" t="s">
        <v>26049</v>
      </c>
    </row>
    <row r="8961" spans="5:5" x14ac:dyDescent="0.35">
      <c r="E8961" t="s">
        <v>12678</v>
      </c>
    </row>
    <row r="8962" spans="5:5" x14ac:dyDescent="0.35">
      <c r="E8962" t="s">
        <v>17299</v>
      </c>
    </row>
    <row r="8963" spans="5:5" x14ac:dyDescent="0.35">
      <c r="E8963" t="s">
        <v>31457</v>
      </c>
    </row>
    <row r="8964" spans="5:5" x14ac:dyDescent="0.35">
      <c r="E8964" t="s">
        <v>5136</v>
      </c>
    </row>
    <row r="8965" spans="5:5" x14ac:dyDescent="0.35">
      <c r="E8965" t="s">
        <v>11664</v>
      </c>
    </row>
    <row r="8966" spans="5:5" x14ac:dyDescent="0.35">
      <c r="E8966" t="s">
        <v>15087</v>
      </c>
    </row>
    <row r="8967" spans="5:5" x14ac:dyDescent="0.35">
      <c r="E8967" t="s">
        <v>5726</v>
      </c>
    </row>
    <row r="8968" spans="5:5" x14ac:dyDescent="0.35">
      <c r="E8968" t="s">
        <v>2828</v>
      </c>
    </row>
    <row r="8969" spans="5:5" x14ac:dyDescent="0.35">
      <c r="E8969" t="s">
        <v>21763</v>
      </c>
    </row>
    <row r="8970" spans="5:5" x14ac:dyDescent="0.35">
      <c r="E8970" t="s">
        <v>21764</v>
      </c>
    </row>
    <row r="8971" spans="5:5" x14ac:dyDescent="0.35">
      <c r="E8971" t="s">
        <v>21767</v>
      </c>
    </row>
    <row r="8972" spans="5:5" x14ac:dyDescent="0.35">
      <c r="E8972" t="s">
        <v>21771</v>
      </c>
    </row>
    <row r="8973" spans="5:5" x14ac:dyDescent="0.35">
      <c r="E8973" t="s">
        <v>21773</v>
      </c>
    </row>
    <row r="8974" spans="5:5" x14ac:dyDescent="0.35">
      <c r="E8974" t="s">
        <v>21774</v>
      </c>
    </row>
    <row r="8975" spans="5:5" x14ac:dyDescent="0.35">
      <c r="E8975" t="s">
        <v>21775</v>
      </c>
    </row>
    <row r="8976" spans="5:5" x14ac:dyDescent="0.35">
      <c r="E8976" t="s">
        <v>21776</v>
      </c>
    </row>
    <row r="8977" spans="5:5" x14ac:dyDescent="0.35">
      <c r="E8977" t="s">
        <v>21780</v>
      </c>
    </row>
    <row r="8978" spans="5:5" x14ac:dyDescent="0.35">
      <c r="E8978" t="s">
        <v>21781</v>
      </c>
    </row>
    <row r="8979" spans="5:5" x14ac:dyDescent="0.35">
      <c r="E8979" t="s">
        <v>21792</v>
      </c>
    </row>
    <row r="8980" spans="5:5" x14ac:dyDescent="0.35">
      <c r="E8980" t="s">
        <v>21795</v>
      </c>
    </row>
    <row r="8981" spans="5:5" x14ac:dyDescent="0.35">
      <c r="E8981" t="s">
        <v>21800</v>
      </c>
    </row>
    <row r="8982" spans="5:5" x14ac:dyDescent="0.35">
      <c r="E8982" t="s">
        <v>21801</v>
      </c>
    </row>
    <row r="8983" spans="5:5" x14ac:dyDescent="0.35">
      <c r="E8983" t="s">
        <v>21802</v>
      </c>
    </row>
    <row r="8984" spans="5:5" x14ac:dyDescent="0.35">
      <c r="E8984" t="s">
        <v>17315</v>
      </c>
    </row>
    <row r="8985" spans="5:5" x14ac:dyDescent="0.35">
      <c r="E8985" t="s">
        <v>13449</v>
      </c>
    </row>
    <row r="8986" spans="5:5" x14ac:dyDescent="0.35">
      <c r="E8986" t="s">
        <v>2512</v>
      </c>
    </row>
    <row r="8987" spans="5:5" x14ac:dyDescent="0.35">
      <c r="E8987" t="s">
        <v>11954</v>
      </c>
    </row>
    <row r="8988" spans="5:5" x14ac:dyDescent="0.35">
      <c r="E8988" t="s">
        <v>7992</v>
      </c>
    </row>
    <row r="8989" spans="5:5" x14ac:dyDescent="0.35">
      <c r="E8989" t="s">
        <v>17249</v>
      </c>
    </row>
    <row r="8990" spans="5:5" x14ac:dyDescent="0.35">
      <c r="E8990" t="s">
        <v>3159</v>
      </c>
    </row>
    <row r="8991" spans="5:5" x14ac:dyDescent="0.35">
      <c r="E8991" t="s">
        <v>12791</v>
      </c>
    </row>
    <row r="8992" spans="5:5" x14ac:dyDescent="0.35">
      <c r="E8992" t="s">
        <v>30026</v>
      </c>
    </row>
    <row r="8993" spans="5:5" x14ac:dyDescent="0.35">
      <c r="E8993" t="s">
        <v>31309</v>
      </c>
    </row>
    <row r="8994" spans="5:5" x14ac:dyDescent="0.35">
      <c r="E8994" t="s">
        <v>20421</v>
      </c>
    </row>
    <row r="8995" spans="5:5" x14ac:dyDescent="0.35">
      <c r="E8995" t="s">
        <v>11444</v>
      </c>
    </row>
    <row r="8996" spans="5:5" x14ac:dyDescent="0.35">
      <c r="E8996" t="s">
        <v>24037</v>
      </c>
    </row>
    <row r="8997" spans="5:5" x14ac:dyDescent="0.35">
      <c r="E8997" t="s">
        <v>5580</v>
      </c>
    </row>
    <row r="8998" spans="5:5" x14ac:dyDescent="0.35">
      <c r="E8998" t="s">
        <v>101</v>
      </c>
    </row>
    <row r="8999" spans="5:5" x14ac:dyDescent="0.35">
      <c r="E8999" t="s">
        <v>105</v>
      </c>
    </row>
    <row r="9000" spans="5:5" x14ac:dyDescent="0.35">
      <c r="E9000" t="s">
        <v>106</v>
      </c>
    </row>
    <row r="9001" spans="5:5" x14ac:dyDescent="0.35">
      <c r="E9001" t="s">
        <v>30274</v>
      </c>
    </row>
    <row r="9002" spans="5:5" x14ac:dyDescent="0.35">
      <c r="E9002" t="s">
        <v>31493</v>
      </c>
    </row>
    <row r="9003" spans="5:5" x14ac:dyDescent="0.35">
      <c r="E9003" t="s">
        <v>10100</v>
      </c>
    </row>
    <row r="9004" spans="5:5" x14ac:dyDescent="0.35">
      <c r="E9004" t="s">
        <v>4420</v>
      </c>
    </row>
    <row r="9005" spans="5:5" x14ac:dyDescent="0.35">
      <c r="E9005" t="s">
        <v>12288</v>
      </c>
    </row>
    <row r="9006" spans="5:5" x14ac:dyDescent="0.35">
      <c r="E9006" t="s">
        <v>14846</v>
      </c>
    </row>
    <row r="9007" spans="5:5" x14ac:dyDescent="0.35">
      <c r="E9007" t="s">
        <v>12393</v>
      </c>
    </row>
    <row r="9008" spans="5:5" x14ac:dyDescent="0.35">
      <c r="E9008" t="s">
        <v>23745</v>
      </c>
    </row>
    <row r="9009" spans="5:5" x14ac:dyDescent="0.35">
      <c r="E9009" t="s">
        <v>28885</v>
      </c>
    </row>
    <row r="9010" spans="5:5" x14ac:dyDescent="0.35">
      <c r="E9010" t="s">
        <v>26066</v>
      </c>
    </row>
    <row r="9011" spans="5:5" x14ac:dyDescent="0.35">
      <c r="E9011" t="s">
        <v>21007</v>
      </c>
    </row>
    <row r="9012" spans="5:5" x14ac:dyDescent="0.35">
      <c r="E9012" t="s">
        <v>10525</v>
      </c>
    </row>
    <row r="9013" spans="5:5" x14ac:dyDescent="0.35">
      <c r="E9013" t="s">
        <v>5721</v>
      </c>
    </row>
    <row r="9014" spans="5:5" x14ac:dyDescent="0.35">
      <c r="E9014" t="s">
        <v>13984</v>
      </c>
    </row>
    <row r="9015" spans="5:5" x14ac:dyDescent="0.35">
      <c r="E9015" t="s">
        <v>12447</v>
      </c>
    </row>
    <row r="9016" spans="5:5" x14ac:dyDescent="0.35">
      <c r="E9016" t="s">
        <v>5987</v>
      </c>
    </row>
    <row r="9017" spans="5:5" x14ac:dyDescent="0.35">
      <c r="E9017" t="s">
        <v>27808</v>
      </c>
    </row>
    <row r="9018" spans="5:5" x14ac:dyDescent="0.35">
      <c r="E9018" t="s">
        <v>12488</v>
      </c>
    </row>
    <row r="9019" spans="5:5" x14ac:dyDescent="0.35">
      <c r="E9019" t="s">
        <v>13556</v>
      </c>
    </row>
    <row r="9020" spans="5:5" x14ac:dyDescent="0.35">
      <c r="E9020" t="s">
        <v>2749</v>
      </c>
    </row>
    <row r="9021" spans="5:5" x14ac:dyDescent="0.35">
      <c r="E9021" t="s">
        <v>11195</v>
      </c>
    </row>
    <row r="9022" spans="5:5" x14ac:dyDescent="0.35">
      <c r="E9022" t="s">
        <v>11917</v>
      </c>
    </row>
    <row r="9023" spans="5:5" x14ac:dyDescent="0.35">
      <c r="E9023" t="s">
        <v>13035</v>
      </c>
    </row>
    <row r="9024" spans="5:5" x14ac:dyDescent="0.35">
      <c r="E9024" t="s">
        <v>13062</v>
      </c>
    </row>
    <row r="9025" spans="5:5" x14ac:dyDescent="0.35">
      <c r="E9025" t="s">
        <v>13308</v>
      </c>
    </row>
    <row r="9026" spans="5:5" x14ac:dyDescent="0.35">
      <c r="E9026" t="s">
        <v>14128</v>
      </c>
    </row>
    <row r="9027" spans="5:5" x14ac:dyDescent="0.35">
      <c r="E9027" t="s">
        <v>14182</v>
      </c>
    </row>
    <row r="9028" spans="5:5" x14ac:dyDescent="0.35">
      <c r="E9028" t="s">
        <v>16781</v>
      </c>
    </row>
    <row r="9029" spans="5:5" x14ac:dyDescent="0.35">
      <c r="E9029" t="s">
        <v>17043</v>
      </c>
    </row>
    <row r="9030" spans="5:5" x14ac:dyDescent="0.35">
      <c r="E9030" t="s">
        <v>17120</v>
      </c>
    </row>
    <row r="9031" spans="5:5" x14ac:dyDescent="0.35">
      <c r="E9031" t="s">
        <v>17157</v>
      </c>
    </row>
    <row r="9032" spans="5:5" x14ac:dyDescent="0.35">
      <c r="E9032" t="s">
        <v>17168</v>
      </c>
    </row>
    <row r="9033" spans="5:5" x14ac:dyDescent="0.35">
      <c r="E9033" t="s">
        <v>17188</v>
      </c>
    </row>
    <row r="9034" spans="5:5" x14ac:dyDescent="0.35">
      <c r="E9034" t="s">
        <v>20883</v>
      </c>
    </row>
    <row r="9035" spans="5:5" x14ac:dyDescent="0.35">
      <c r="E9035" t="s">
        <v>23246</v>
      </c>
    </row>
    <row r="9036" spans="5:5" x14ac:dyDescent="0.35">
      <c r="E9036" t="s">
        <v>23344</v>
      </c>
    </row>
    <row r="9037" spans="5:5" x14ac:dyDescent="0.35">
      <c r="E9037" t="s">
        <v>23421</v>
      </c>
    </row>
    <row r="9038" spans="5:5" x14ac:dyDescent="0.35">
      <c r="E9038" t="s">
        <v>23518</v>
      </c>
    </row>
    <row r="9039" spans="5:5" x14ac:dyDescent="0.35">
      <c r="E9039" t="s">
        <v>23561</v>
      </c>
    </row>
    <row r="9040" spans="5:5" x14ac:dyDescent="0.35">
      <c r="E9040" t="s">
        <v>23773</v>
      </c>
    </row>
    <row r="9041" spans="5:5" x14ac:dyDescent="0.35">
      <c r="E9041" t="s">
        <v>23799</v>
      </c>
    </row>
    <row r="9042" spans="5:5" x14ac:dyDescent="0.35">
      <c r="E9042" t="s">
        <v>23851</v>
      </c>
    </row>
    <row r="9043" spans="5:5" x14ac:dyDescent="0.35">
      <c r="E9043" t="s">
        <v>23896</v>
      </c>
    </row>
    <row r="9044" spans="5:5" x14ac:dyDescent="0.35">
      <c r="E9044" t="s">
        <v>23906</v>
      </c>
    </row>
    <row r="9045" spans="5:5" x14ac:dyDescent="0.35">
      <c r="E9045" t="s">
        <v>23908</v>
      </c>
    </row>
    <row r="9046" spans="5:5" x14ac:dyDescent="0.35">
      <c r="E9046" t="s">
        <v>29684</v>
      </c>
    </row>
    <row r="9047" spans="5:5" x14ac:dyDescent="0.35">
      <c r="E9047" t="s">
        <v>29775</v>
      </c>
    </row>
    <row r="9048" spans="5:5" x14ac:dyDescent="0.35">
      <c r="E9048" t="s">
        <v>30609</v>
      </c>
    </row>
    <row r="9049" spans="5:5" x14ac:dyDescent="0.35">
      <c r="E9049" t="s">
        <v>30746</v>
      </c>
    </row>
    <row r="9050" spans="5:5" x14ac:dyDescent="0.35">
      <c r="E9050" t="s">
        <v>31103</v>
      </c>
    </row>
    <row r="9051" spans="5:5" x14ac:dyDescent="0.35">
      <c r="E9051" t="s">
        <v>20918</v>
      </c>
    </row>
    <row r="9052" spans="5:5" x14ac:dyDescent="0.35">
      <c r="E9052" t="s">
        <v>9491</v>
      </c>
    </row>
    <row r="9053" spans="5:5" x14ac:dyDescent="0.35">
      <c r="E9053" t="s">
        <v>7943</v>
      </c>
    </row>
    <row r="9054" spans="5:5" x14ac:dyDescent="0.35">
      <c r="E9054" t="s">
        <v>19761</v>
      </c>
    </row>
    <row r="9055" spans="5:5" x14ac:dyDescent="0.35">
      <c r="E9055" t="s">
        <v>5936</v>
      </c>
    </row>
    <row r="9056" spans="5:5" x14ac:dyDescent="0.35">
      <c r="E9056" t="s">
        <v>2414</v>
      </c>
    </row>
    <row r="9057" spans="5:5" x14ac:dyDescent="0.35">
      <c r="E9057" t="s">
        <v>15079</v>
      </c>
    </row>
    <row r="9058" spans="5:5" x14ac:dyDescent="0.35">
      <c r="E9058" t="s">
        <v>17760</v>
      </c>
    </row>
    <row r="9059" spans="5:5" x14ac:dyDescent="0.35">
      <c r="E9059" t="s">
        <v>20922</v>
      </c>
    </row>
    <row r="9060" spans="5:5" x14ac:dyDescent="0.35">
      <c r="E9060" t="s">
        <v>3684</v>
      </c>
    </row>
    <row r="9061" spans="5:5" x14ac:dyDescent="0.35">
      <c r="E9061" t="s">
        <v>9938</v>
      </c>
    </row>
    <row r="9062" spans="5:5" x14ac:dyDescent="0.35">
      <c r="E9062" t="s">
        <v>13496</v>
      </c>
    </row>
    <row r="9063" spans="5:5" x14ac:dyDescent="0.35">
      <c r="E9063" t="s">
        <v>17290</v>
      </c>
    </row>
    <row r="9064" spans="5:5" x14ac:dyDescent="0.35">
      <c r="E9064" t="s">
        <v>1223</v>
      </c>
    </row>
    <row r="9065" spans="5:5" x14ac:dyDescent="0.35">
      <c r="E9065" t="s">
        <v>15208</v>
      </c>
    </row>
    <row r="9066" spans="5:5" x14ac:dyDescent="0.35">
      <c r="E9066" t="s">
        <v>31516</v>
      </c>
    </row>
    <row r="9067" spans="5:5" x14ac:dyDescent="0.35">
      <c r="E9067" t="s">
        <v>12894</v>
      </c>
    </row>
    <row r="9068" spans="5:5" x14ac:dyDescent="0.35">
      <c r="E9068" t="s">
        <v>11146</v>
      </c>
    </row>
    <row r="9069" spans="5:5" x14ac:dyDescent="0.35">
      <c r="E9069" t="s">
        <v>11707</v>
      </c>
    </row>
    <row r="9070" spans="5:5" x14ac:dyDescent="0.35">
      <c r="E9070" t="s">
        <v>13691</v>
      </c>
    </row>
    <row r="9071" spans="5:5" x14ac:dyDescent="0.35">
      <c r="E9071" t="s">
        <v>8448</v>
      </c>
    </row>
    <row r="9072" spans="5:5" x14ac:dyDescent="0.35">
      <c r="E9072" t="s">
        <v>3406</v>
      </c>
    </row>
    <row r="9073" spans="5:5" x14ac:dyDescent="0.35">
      <c r="E9073" t="s">
        <v>19532</v>
      </c>
    </row>
    <row r="9074" spans="5:5" x14ac:dyDescent="0.35">
      <c r="E9074" t="s">
        <v>3387</v>
      </c>
    </row>
    <row r="9075" spans="5:5" x14ac:dyDescent="0.35">
      <c r="E9075" t="s">
        <v>10201</v>
      </c>
    </row>
    <row r="9076" spans="5:5" x14ac:dyDescent="0.35">
      <c r="E9076" t="s">
        <v>11364</v>
      </c>
    </row>
    <row r="9077" spans="5:5" x14ac:dyDescent="0.35">
      <c r="E9077" t="s">
        <v>14288</v>
      </c>
    </row>
    <row r="9078" spans="5:5" x14ac:dyDescent="0.35">
      <c r="E9078" t="s">
        <v>14355</v>
      </c>
    </row>
    <row r="9079" spans="5:5" x14ac:dyDescent="0.35">
      <c r="E9079" t="s">
        <v>7222</v>
      </c>
    </row>
    <row r="9080" spans="5:5" x14ac:dyDescent="0.35">
      <c r="E9080" t="s">
        <v>7223</v>
      </c>
    </row>
    <row r="9081" spans="5:5" x14ac:dyDescent="0.35">
      <c r="E9081" t="s">
        <v>7224</v>
      </c>
    </row>
    <row r="9082" spans="5:5" x14ac:dyDescent="0.35">
      <c r="E9082" t="s">
        <v>7225</v>
      </c>
    </row>
    <row r="9083" spans="5:5" x14ac:dyDescent="0.35">
      <c r="E9083" t="s">
        <v>27469</v>
      </c>
    </row>
    <row r="9084" spans="5:5" x14ac:dyDescent="0.35">
      <c r="E9084" t="s">
        <v>15056</v>
      </c>
    </row>
    <row r="9085" spans="5:5" x14ac:dyDescent="0.35">
      <c r="E9085" t="s">
        <v>5590</v>
      </c>
    </row>
    <row r="9086" spans="5:5" x14ac:dyDescent="0.35">
      <c r="E9086" t="s">
        <v>30322</v>
      </c>
    </row>
    <row r="9087" spans="5:5" x14ac:dyDescent="0.35">
      <c r="E9087" t="s">
        <v>27524</v>
      </c>
    </row>
    <row r="9088" spans="5:5" x14ac:dyDescent="0.35">
      <c r="E9088" t="s">
        <v>9527</v>
      </c>
    </row>
    <row r="9089" spans="5:5" x14ac:dyDescent="0.35">
      <c r="E9089" t="s">
        <v>3029</v>
      </c>
    </row>
    <row r="9090" spans="5:5" x14ac:dyDescent="0.35">
      <c r="E9090" t="s">
        <v>28841</v>
      </c>
    </row>
    <row r="9091" spans="5:5" x14ac:dyDescent="0.35">
      <c r="E9091" t="s">
        <v>28897</v>
      </c>
    </row>
    <row r="9092" spans="5:5" x14ac:dyDescent="0.35">
      <c r="E9092" t="s">
        <v>5836</v>
      </c>
    </row>
    <row r="9093" spans="5:5" x14ac:dyDescent="0.35">
      <c r="E9093" t="s">
        <v>17162</v>
      </c>
    </row>
    <row r="9094" spans="5:5" x14ac:dyDescent="0.35">
      <c r="E9094" t="s">
        <v>6126</v>
      </c>
    </row>
    <row r="9095" spans="5:5" x14ac:dyDescent="0.35">
      <c r="E9095" t="s">
        <v>20388</v>
      </c>
    </row>
    <row r="9096" spans="5:5" x14ac:dyDescent="0.35">
      <c r="E9096" t="s">
        <v>3248</v>
      </c>
    </row>
    <row r="9097" spans="5:5" x14ac:dyDescent="0.35">
      <c r="E9097" t="s">
        <v>3407</v>
      </c>
    </row>
    <row r="9098" spans="5:5" x14ac:dyDescent="0.35">
      <c r="E9098" t="s">
        <v>22093</v>
      </c>
    </row>
    <row r="9099" spans="5:5" x14ac:dyDescent="0.35">
      <c r="E9099" t="s">
        <v>12058</v>
      </c>
    </row>
    <row r="9100" spans="5:5" x14ac:dyDescent="0.35">
      <c r="E9100" t="s">
        <v>24380</v>
      </c>
    </row>
    <row r="9101" spans="5:5" x14ac:dyDescent="0.35">
      <c r="E9101" t="s">
        <v>26185</v>
      </c>
    </row>
    <row r="9102" spans="5:5" x14ac:dyDescent="0.35">
      <c r="E9102" t="s">
        <v>13052</v>
      </c>
    </row>
    <row r="9103" spans="5:5" x14ac:dyDescent="0.35">
      <c r="E9103" t="s">
        <v>26231</v>
      </c>
    </row>
    <row r="9104" spans="5:5" x14ac:dyDescent="0.35">
      <c r="E9104" t="s">
        <v>13006</v>
      </c>
    </row>
    <row r="9105" spans="5:5" x14ac:dyDescent="0.35">
      <c r="E9105" t="s">
        <v>14874</v>
      </c>
    </row>
    <row r="9106" spans="5:5" x14ac:dyDescent="0.35">
      <c r="E9106" t="s">
        <v>20954</v>
      </c>
    </row>
    <row r="9107" spans="5:5" x14ac:dyDescent="0.35">
      <c r="E9107" t="s">
        <v>5959</v>
      </c>
    </row>
    <row r="9108" spans="5:5" x14ac:dyDescent="0.35">
      <c r="E9108" t="s">
        <v>14654</v>
      </c>
    </row>
    <row r="9109" spans="5:5" x14ac:dyDescent="0.35">
      <c r="E9109" t="s">
        <v>26974</v>
      </c>
    </row>
    <row r="9110" spans="5:5" x14ac:dyDescent="0.35">
      <c r="E9110" t="s">
        <v>26984</v>
      </c>
    </row>
    <row r="9111" spans="5:5" x14ac:dyDescent="0.35">
      <c r="E9111" t="s">
        <v>31563</v>
      </c>
    </row>
    <row r="9112" spans="5:5" x14ac:dyDescent="0.35">
      <c r="E9112" t="s">
        <v>11786</v>
      </c>
    </row>
    <row r="9113" spans="5:5" x14ac:dyDescent="0.35">
      <c r="E9113" t="s">
        <v>23292</v>
      </c>
    </row>
    <row r="9114" spans="5:5" x14ac:dyDescent="0.35">
      <c r="E9114" t="s">
        <v>6071</v>
      </c>
    </row>
    <row r="9115" spans="5:5" x14ac:dyDescent="0.35">
      <c r="E9115" t="s">
        <v>5395</v>
      </c>
    </row>
    <row r="9116" spans="5:5" x14ac:dyDescent="0.35">
      <c r="E9116" t="s">
        <v>30776</v>
      </c>
    </row>
    <row r="9117" spans="5:5" x14ac:dyDescent="0.35">
      <c r="E9117" t="s">
        <v>5342</v>
      </c>
    </row>
    <row r="9118" spans="5:5" x14ac:dyDescent="0.35">
      <c r="E9118" t="s">
        <v>16714</v>
      </c>
    </row>
    <row r="9119" spans="5:5" x14ac:dyDescent="0.35">
      <c r="E9119" t="s">
        <v>7864</v>
      </c>
    </row>
    <row r="9120" spans="5:5" x14ac:dyDescent="0.35">
      <c r="E9120" t="s">
        <v>4965</v>
      </c>
    </row>
    <row r="9121" spans="5:5" x14ac:dyDescent="0.35">
      <c r="E9121" t="s">
        <v>10713</v>
      </c>
    </row>
    <row r="9122" spans="5:5" x14ac:dyDescent="0.35">
      <c r="E9122" t="s">
        <v>16716</v>
      </c>
    </row>
    <row r="9123" spans="5:5" x14ac:dyDescent="0.35">
      <c r="E9123" t="s">
        <v>31836</v>
      </c>
    </row>
    <row r="9124" spans="5:5" x14ac:dyDescent="0.35">
      <c r="E9124" t="s">
        <v>26873</v>
      </c>
    </row>
    <row r="9125" spans="5:5" x14ac:dyDescent="0.35">
      <c r="E9125" t="s">
        <v>21760</v>
      </c>
    </row>
    <row r="9126" spans="5:5" x14ac:dyDescent="0.35">
      <c r="E9126" t="s">
        <v>21761</v>
      </c>
    </row>
    <row r="9127" spans="5:5" x14ac:dyDescent="0.35">
      <c r="E9127" t="s">
        <v>21762</v>
      </c>
    </row>
    <row r="9128" spans="5:5" x14ac:dyDescent="0.35">
      <c r="E9128" t="s">
        <v>21782</v>
      </c>
    </row>
    <row r="9129" spans="5:5" x14ac:dyDescent="0.35">
      <c r="E9129" t="s">
        <v>21807</v>
      </c>
    </row>
    <row r="9130" spans="5:5" x14ac:dyDescent="0.35">
      <c r="E9130" t="s">
        <v>28350</v>
      </c>
    </row>
    <row r="9131" spans="5:5" x14ac:dyDescent="0.35">
      <c r="E9131" t="s">
        <v>13137</v>
      </c>
    </row>
    <row r="9132" spans="5:5" x14ac:dyDescent="0.35">
      <c r="E9132" t="s">
        <v>2803</v>
      </c>
    </row>
    <row r="9133" spans="5:5" x14ac:dyDescent="0.35">
      <c r="E9133" t="s">
        <v>14976</v>
      </c>
    </row>
    <row r="9134" spans="5:5" x14ac:dyDescent="0.35">
      <c r="E9134" t="s">
        <v>2791</v>
      </c>
    </row>
    <row r="9135" spans="5:5" x14ac:dyDescent="0.35">
      <c r="E9135" t="s">
        <v>19902</v>
      </c>
    </row>
    <row r="9136" spans="5:5" x14ac:dyDescent="0.35">
      <c r="E9136" t="s">
        <v>7117</v>
      </c>
    </row>
    <row r="9137" spans="5:5" x14ac:dyDescent="0.35">
      <c r="E9137" t="s">
        <v>12012</v>
      </c>
    </row>
    <row r="9138" spans="5:5" x14ac:dyDescent="0.35">
      <c r="E9138" t="s">
        <v>28398</v>
      </c>
    </row>
    <row r="9139" spans="5:5" x14ac:dyDescent="0.35">
      <c r="E9139" t="s">
        <v>3196</v>
      </c>
    </row>
    <row r="9140" spans="5:5" x14ac:dyDescent="0.35">
      <c r="E9140" t="s">
        <v>7932</v>
      </c>
    </row>
    <row r="9141" spans="5:5" x14ac:dyDescent="0.35">
      <c r="E9141" t="s">
        <v>9815</v>
      </c>
    </row>
    <row r="9142" spans="5:5" x14ac:dyDescent="0.35">
      <c r="E9142" t="s">
        <v>5705</v>
      </c>
    </row>
    <row r="9143" spans="5:5" x14ac:dyDescent="0.35">
      <c r="E9143" t="s">
        <v>26045</v>
      </c>
    </row>
    <row r="9144" spans="5:5" x14ac:dyDescent="0.35">
      <c r="E9144" t="s">
        <v>3464</v>
      </c>
    </row>
    <row r="9145" spans="5:5" x14ac:dyDescent="0.35">
      <c r="E9145" t="s">
        <v>5238</v>
      </c>
    </row>
    <row r="9146" spans="5:5" x14ac:dyDescent="0.35">
      <c r="E9146" t="s">
        <v>30795</v>
      </c>
    </row>
    <row r="9147" spans="5:5" x14ac:dyDescent="0.35">
      <c r="E9147" t="s">
        <v>29394</v>
      </c>
    </row>
    <row r="9148" spans="5:5" x14ac:dyDescent="0.35">
      <c r="E9148" t="s">
        <v>11422</v>
      </c>
    </row>
    <row r="9149" spans="5:5" x14ac:dyDescent="0.35">
      <c r="E9149" t="s">
        <v>5857</v>
      </c>
    </row>
    <row r="9150" spans="5:5" x14ac:dyDescent="0.35">
      <c r="E9150" t="s">
        <v>18373</v>
      </c>
    </row>
    <row r="9151" spans="5:5" x14ac:dyDescent="0.35">
      <c r="E9151" t="s">
        <v>29600</v>
      </c>
    </row>
    <row r="9152" spans="5:5" x14ac:dyDescent="0.35">
      <c r="E9152" t="s">
        <v>31282</v>
      </c>
    </row>
    <row r="9153" spans="5:5" x14ac:dyDescent="0.35">
      <c r="E9153" t="s">
        <v>31869</v>
      </c>
    </row>
    <row r="9154" spans="5:5" x14ac:dyDescent="0.35">
      <c r="E9154" t="s">
        <v>24555</v>
      </c>
    </row>
    <row r="9155" spans="5:5" x14ac:dyDescent="0.35">
      <c r="E9155" t="s">
        <v>16137</v>
      </c>
    </row>
    <row r="9156" spans="5:5" x14ac:dyDescent="0.35">
      <c r="E9156" t="s">
        <v>17994</v>
      </c>
    </row>
    <row r="9157" spans="5:5" x14ac:dyDescent="0.35">
      <c r="E9157" t="s">
        <v>20408</v>
      </c>
    </row>
    <row r="9158" spans="5:5" x14ac:dyDescent="0.35">
      <c r="E9158" t="s">
        <v>6311</v>
      </c>
    </row>
    <row r="9159" spans="5:5" x14ac:dyDescent="0.35">
      <c r="E9159" t="s">
        <v>6873</v>
      </c>
    </row>
    <row r="9160" spans="5:5" x14ac:dyDescent="0.35">
      <c r="E9160" t="s">
        <v>17910</v>
      </c>
    </row>
    <row r="9161" spans="5:5" x14ac:dyDescent="0.35">
      <c r="E9161" t="s">
        <v>13424</v>
      </c>
    </row>
    <row r="9162" spans="5:5" x14ac:dyDescent="0.35">
      <c r="E9162" t="s">
        <v>16399</v>
      </c>
    </row>
    <row r="9163" spans="5:5" x14ac:dyDescent="0.35">
      <c r="E9163" t="s">
        <v>6934</v>
      </c>
    </row>
    <row r="9164" spans="5:5" x14ac:dyDescent="0.35">
      <c r="E9164" t="s">
        <v>23586</v>
      </c>
    </row>
    <row r="9165" spans="5:5" x14ac:dyDescent="0.35">
      <c r="E9165" t="s">
        <v>16450</v>
      </c>
    </row>
    <row r="9166" spans="5:5" x14ac:dyDescent="0.35">
      <c r="E9166" t="s">
        <v>12766</v>
      </c>
    </row>
    <row r="9167" spans="5:5" x14ac:dyDescent="0.35">
      <c r="E9167" t="s">
        <v>21766</v>
      </c>
    </row>
    <row r="9168" spans="5:5" x14ac:dyDescent="0.35">
      <c r="E9168" t="s">
        <v>21772</v>
      </c>
    </row>
    <row r="9169" spans="5:5" x14ac:dyDescent="0.35">
      <c r="E9169" t="s">
        <v>21803</v>
      </c>
    </row>
    <row r="9170" spans="5:5" x14ac:dyDescent="0.35">
      <c r="E9170" t="s">
        <v>3998</v>
      </c>
    </row>
    <row r="9171" spans="5:5" x14ac:dyDescent="0.35">
      <c r="E9171" t="s">
        <v>19852</v>
      </c>
    </row>
    <row r="9172" spans="5:5" x14ac:dyDescent="0.35">
      <c r="E9172" t="s">
        <v>14845</v>
      </c>
    </row>
    <row r="9173" spans="5:5" x14ac:dyDescent="0.35">
      <c r="E9173" t="s">
        <v>19878</v>
      </c>
    </row>
    <row r="9174" spans="5:5" x14ac:dyDescent="0.35">
      <c r="E9174" t="s">
        <v>19846</v>
      </c>
    </row>
    <row r="9175" spans="5:5" x14ac:dyDescent="0.35">
      <c r="E9175" t="s">
        <v>22464</v>
      </c>
    </row>
    <row r="9176" spans="5:5" x14ac:dyDescent="0.35">
      <c r="E9176" t="s">
        <v>18266</v>
      </c>
    </row>
    <row r="9177" spans="5:5" x14ac:dyDescent="0.35">
      <c r="E9177" t="s">
        <v>9612</v>
      </c>
    </row>
    <row r="9178" spans="5:5" x14ac:dyDescent="0.35">
      <c r="E9178" t="s">
        <v>11314</v>
      </c>
    </row>
    <row r="9179" spans="5:5" x14ac:dyDescent="0.35">
      <c r="E9179" t="s">
        <v>31495</v>
      </c>
    </row>
    <row r="9180" spans="5:5" x14ac:dyDescent="0.35">
      <c r="E9180" t="s">
        <v>5327</v>
      </c>
    </row>
    <row r="9181" spans="5:5" x14ac:dyDescent="0.35">
      <c r="E9181" t="s">
        <v>3500</v>
      </c>
    </row>
    <row r="9182" spans="5:5" x14ac:dyDescent="0.35">
      <c r="E9182" t="s">
        <v>3731</v>
      </c>
    </row>
    <row r="9183" spans="5:5" x14ac:dyDescent="0.35">
      <c r="E9183" t="s">
        <v>5793</v>
      </c>
    </row>
    <row r="9184" spans="5:5" x14ac:dyDescent="0.35">
      <c r="E9184" t="s">
        <v>13081</v>
      </c>
    </row>
    <row r="9185" spans="5:5" x14ac:dyDescent="0.35">
      <c r="E9185" t="s">
        <v>17073</v>
      </c>
    </row>
    <row r="9186" spans="5:5" x14ac:dyDescent="0.35">
      <c r="E9186" t="s">
        <v>12392</v>
      </c>
    </row>
    <row r="9187" spans="5:5" x14ac:dyDescent="0.35">
      <c r="E9187" t="s">
        <v>234</v>
      </c>
    </row>
    <row r="9188" spans="5:5" x14ac:dyDescent="0.35">
      <c r="E9188" t="s">
        <v>16078</v>
      </c>
    </row>
    <row r="9189" spans="5:5" x14ac:dyDescent="0.35">
      <c r="E9189" t="s">
        <v>13279</v>
      </c>
    </row>
    <row r="9190" spans="5:5" x14ac:dyDescent="0.35">
      <c r="E9190" t="s">
        <v>20362</v>
      </c>
    </row>
    <row r="9191" spans="5:5" x14ac:dyDescent="0.35">
      <c r="E9191" t="s">
        <v>10519</v>
      </c>
    </row>
    <row r="9192" spans="5:5" x14ac:dyDescent="0.35">
      <c r="E9192" t="s">
        <v>7860</v>
      </c>
    </row>
    <row r="9193" spans="5:5" x14ac:dyDescent="0.35">
      <c r="E9193" t="s">
        <v>10746</v>
      </c>
    </row>
    <row r="9194" spans="5:5" x14ac:dyDescent="0.35">
      <c r="E9194" t="s">
        <v>30706</v>
      </c>
    </row>
    <row r="9195" spans="5:5" x14ac:dyDescent="0.35">
      <c r="E9195" t="s">
        <v>5871</v>
      </c>
    </row>
    <row r="9196" spans="5:5" x14ac:dyDescent="0.35">
      <c r="E9196" t="s">
        <v>7305</v>
      </c>
    </row>
    <row r="9197" spans="5:5" x14ac:dyDescent="0.35">
      <c r="E9197" t="s">
        <v>5697</v>
      </c>
    </row>
    <row r="9198" spans="5:5" x14ac:dyDescent="0.35">
      <c r="E9198" t="s">
        <v>11806</v>
      </c>
    </row>
    <row r="9199" spans="5:5" x14ac:dyDescent="0.35">
      <c r="E9199" t="s">
        <v>28773</v>
      </c>
    </row>
    <row r="9200" spans="5:5" x14ac:dyDescent="0.35">
      <c r="E9200" t="s">
        <v>5511</v>
      </c>
    </row>
    <row r="9201" spans="5:5" x14ac:dyDescent="0.35">
      <c r="E9201" t="s">
        <v>17830</v>
      </c>
    </row>
    <row r="9202" spans="5:5" x14ac:dyDescent="0.35">
      <c r="E9202" t="s">
        <v>5821</v>
      </c>
    </row>
    <row r="9203" spans="5:5" x14ac:dyDescent="0.35">
      <c r="E9203" t="s">
        <v>6592</v>
      </c>
    </row>
    <row r="9204" spans="5:5" x14ac:dyDescent="0.35">
      <c r="E9204" t="s">
        <v>6607</v>
      </c>
    </row>
    <row r="9205" spans="5:5" x14ac:dyDescent="0.35">
      <c r="E9205" t="s">
        <v>6622</v>
      </c>
    </row>
    <row r="9206" spans="5:5" x14ac:dyDescent="0.35">
      <c r="E9206" t="s">
        <v>10937</v>
      </c>
    </row>
    <row r="9207" spans="5:5" x14ac:dyDescent="0.35">
      <c r="E9207" t="s">
        <v>12469</v>
      </c>
    </row>
    <row r="9208" spans="5:5" x14ac:dyDescent="0.35">
      <c r="E9208" t="s">
        <v>18451</v>
      </c>
    </row>
    <row r="9209" spans="5:5" x14ac:dyDescent="0.35">
      <c r="E9209" t="s">
        <v>19686</v>
      </c>
    </row>
    <row r="9210" spans="5:5" x14ac:dyDescent="0.35">
      <c r="E9210" t="s">
        <v>20365</v>
      </c>
    </row>
    <row r="9211" spans="5:5" x14ac:dyDescent="0.35">
      <c r="E9211" t="s">
        <v>21309</v>
      </c>
    </row>
    <row r="9212" spans="5:5" x14ac:dyDescent="0.35">
      <c r="E9212" t="s">
        <v>24478</v>
      </c>
    </row>
    <row r="9213" spans="5:5" x14ac:dyDescent="0.35">
      <c r="E9213" t="s">
        <v>27203</v>
      </c>
    </row>
    <row r="9214" spans="5:5" x14ac:dyDescent="0.35">
      <c r="E9214" t="s">
        <v>30676</v>
      </c>
    </row>
    <row r="9215" spans="5:5" x14ac:dyDescent="0.35">
      <c r="E9215" t="s">
        <v>30789</v>
      </c>
    </row>
    <row r="9216" spans="5:5" x14ac:dyDescent="0.35">
      <c r="E9216" t="s">
        <v>6576</v>
      </c>
    </row>
    <row r="9217" spans="5:5" x14ac:dyDescent="0.35">
      <c r="E9217" t="s">
        <v>6602</v>
      </c>
    </row>
    <row r="9218" spans="5:5" x14ac:dyDescent="0.35">
      <c r="E9218" t="s">
        <v>6617</v>
      </c>
    </row>
    <row r="9219" spans="5:5" x14ac:dyDescent="0.35">
      <c r="E9219" t="s">
        <v>6581</v>
      </c>
    </row>
    <row r="9220" spans="5:5" x14ac:dyDescent="0.35">
      <c r="E9220" t="s">
        <v>6597</v>
      </c>
    </row>
    <row r="9221" spans="5:5" x14ac:dyDescent="0.35">
      <c r="E9221" t="s">
        <v>6586</v>
      </c>
    </row>
    <row r="9222" spans="5:5" x14ac:dyDescent="0.35">
      <c r="E9222" t="s">
        <v>6591</v>
      </c>
    </row>
    <row r="9223" spans="5:5" x14ac:dyDescent="0.35">
      <c r="E9223" t="s">
        <v>6612</v>
      </c>
    </row>
    <row r="9224" spans="5:5" x14ac:dyDescent="0.35">
      <c r="E9224" t="s">
        <v>31315</v>
      </c>
    </row>
    <row r="9225" spans="5:5" x14ac:dyDescent="0.35">
      <c r="E9225" t="s">
        <v>13798</v>
      </c>
    </row>
    <row r="9226" spans="5:5" x14ac:dyDescent="0.35">
      <c r="E9226" t="s">
        <v>14204</v>
      </c>
    </row>
    <row r="9227" spans="5:5" x14ac:dyDescent="0.35">
      <c r="E9227" t="s">
        <v>28925</v>
      </c>
    </row>
    <row r="9228" spans="5:5" x14ac:dyDescent="0.35">
      <c r="E9228" t="s">
        <v>28813</v>
      </c>
    </row>
    <row r="9229" spans="5:5" x14ac:dyDescent="0.35">
      <c r="E9229" t="s">
        <v>17904</v>
      </c>
    </row>
    <row r="9230" spans="5:5" x14ac:dyDescent="0.35">
      <c r="E9230" t="s">
        <v>27462</v>
      </c>
    </row>
    <row r="9231" spans="5:5" x14ac:dyDescent="0.35">
      <c r="E9231" t="s">
        <v>11794</v>
      </c>
    </row>
    <row r="9232" spans="5:5" x14ac:dyDescent="0.35">
      <c r="E9232" t="s">
        <v>13310</v>
      </c>
    </row>
    <row r="9233" spans="5:5" x14ac:dyDescent="0.35">
      <c r="E9233" t="s">
        <v>19955</v>
      </c>
    </row>
    <row r="9234" spans="5:5" x14ac:dyDescent="0.35">
      <c r="E9234" t="s">
        <v>12411</v>
      </c>
    </row>
    <row r="9235" spans="5:5" x14ac:dyDescent="0.35">
      <c r="E9235" t="s">
        <v>30769</v>
      </c>
    </row>
    <row r="9236" spans="5:5" x14ac:dyDescent="0.35">
      <c r="E9236" t="s">
        <v>19913</v>
      </c>
    </row>
    <row r="9237" spans="5:5" x14ac:dyDescent="0.35">
      <c r="E9237" t="s">
        <v>5388</v>
      </c>
    </row>
    <row r="9238" spans="5:5" x14ac:dyDescent="0.35">
      <c r="E9238" t="s">
        <v>29345</v>
      </c>
    </row>
    <row r="9239" spans="5:5" x14ac:dyDescent="0.35">
      <c r="E9239" t="s">
        <v>10831</v>
      </c>
    </row>
    <row r="9240" spans="5:5" x14ac:dyDescent="0.35">
      <c r="E9240" t="s">
        <v>11608</v>
      </c>
    </row>
    <row r="9241" spans="5:5" x14ac:dyDescent="0.35">
      <c r="E9241" t="s">
        <v>11987</v>
      </c>
    </row>
    <row r="9242" spans="5:5" x14ac:dyDescent="0.35">
      <c r="E9242" t="s">
        <v>12209</v>
      </c>
    </row>
    <row r="9243" spans="5:5" x14ac:dyDescent="0.35">
      <c r="E9243" t="s">
        <v>24144</v>
      </c>
    </row>
    <row r="9244" spans="5:5" x14ac:dyDescent="0.35">
      <c r="E9244" t="s">
        <v>6853</v>
      </c>
    </row>
    <row r="9245" spans="5:5" x14ac:dyDescent="0.35">
      <c r="E9245" t="s">
        <v>17160</v>
      </c>
    </row>
    <row r="9246" spans="5:5" x14ac:dyDescent="0.35">
      <c r="E9246" t="s">
        <v>18111</v>
      </c>
    </row>
    <row r="9247" spans="5:5" x14ac:dyDescent="0.35">
      <c r="E9247" t="s">
        <v>5805</v>
      </c>
    </row>
    <row r="9248" spans="5:5" x14ac:dyDescent="0.35">
      <c r="E9248" t="s">
        <v>12997</v>
      </c>
    </row>
    <row r="9249" spans="5:5" x14ac:dyDescent="0.35">
      <c r="E9249" t="s">
        <v>12046</v>
      </c>
    </row>
    <row r="9250" spans="5:5" x14ac:dyDescent="0.35">
      <c r="E9250" t="s">
        <v>12022</v>
      </c>
    </row>
    <row r="9251" spans="5:5" x14ac:dyDescent="0.35">
      <c r="E9251" t="s">
        <v>18434</v>
      </c>
    </row>
    <row r="9252" spans="5:5" x14ac:dyDescent="0.35">
      <c r="E9252" t="s">
        <v>4639</v>
      </c>
    </row>
    <row r="9253" spans="5:5" x14ac:dyDescent="0.35">
      <c r="E9253" t="s">
        <v>3395</v>
      </c>
    </row>
    <row r="9254" spans="5:5" x14ac:dyDescent="0.35">
      <c r="E9254" t="s">
        <v>16757</v>
      </c>
    </row>
    <row r="9255" spans="5:5" x14ac:dyDescent="0.35">
      <c r="E9255" t="s">
        <v>26182</v>
      </c>
    </row>
    <row r="9256" spans="5:5" x14ac:dyDescent="0.35">
      <c r="E9256" t="s">
        <v>18546</v>
      </c>
    </row>
    <row r="9257" spans="5:5" x14ac:dyDescent="0.35">
      <c r="E9257" t="s">
        <v>3486</v>
      </c>
    </row>
    <row r="9258" spans="5:5" x14ac:dyDescent="0.35">
      <c r="E9258" t="s">
        <v>31241</v>
      </c>
    </row>
    <row r="9259" spans="5:5" x14ac:dyDescent="0.35">
      <c r="E9259" t="s">
        <v>10526</v>
      </c>
    </row>
    <row r="9260" spans="5:5" x14ac:dyDescent="0.35">
      <c r="E9260" t="s">
        <v>23663</v>
      </c>
    </row>
    <row r="9261" spans="5:5" x14ac:dyDescent="0.35">
      <c r="E9261" t="s">
        <v>24083</v>
      </c>
    </row>
    <row r="9262" spans="5:5" x14ac:dyDescent="0.35">
      <c r="E9262" t="s">
        <v>24092</v>
      </c>
    </row>
    <row r="9263" spans="5:5" x14ac:dyDescent="0.35">
      <c r="E9263" t="s">
        <v>10580</v>
      </c>
    </row>
    <row r="9264" spans="5:5" x14ac:dyDescent="0.35">
      <c r="E9264" t="s">
        <v>9528</v>
      </c>
    </row>
    <row r="9265" spans="5:5" x14ac:dyDescent="0.35">
      <c r="E9265" t="s">
        <v>31311</v>
      </c>
    </row>
    <row r="9266" spans="5:5" x14ac:dyDescent="0.35">
      <c r="E9266" t="s">
        <v>417</v>
      </c>
    </row>
    <row r="9267" spans="5:5" x14ac:dyDescent="0.35">
      <c r="E9267" t="s">
        <v>6575</v>
      </c>
    </row>
    <row r="9268" spans="5:5" x14ac:dyDescent="0.35">
      <c r="E9268" t="s">
        <v>9464</v>
      </c>
    </row>
    <row r="9269" spans="5:5" x14ac:dyDescent="0.35">
      <c r="E9269" t="s">
        <v>3247</v>
      </c>
    </row>
    <row r="9270" spans="5:5" x14ac:dyDescent="0.35">
      <c r="E9270" t="s">
        <v>12045</v>
      </c>
    </row>
    <row r="9271" spans="5:5" x14ac:dyDescent="0.35">
      <c r="E9271" t="s">
        <v>17722</v>
      </c>
    </row>
    <row r="9272" spans="5:5" x14ac:dyDescent="0.35">
      <c r="E9272" t="s">
        <v>28362</v>
      </c>
    </row>
    <row r="9273" spans="5:5" x14ac:dyDescent="0.35">
      <c r="E9273" t="s">
        <v>17814</v>
      </c>
    </row>
    <row r="9274" spans="5:5" x14ac:dyDescent="0.35">
      <c r="E9274" t="s">
        <v>30433</v>
      </c>
    </row>
    <row r="9275" spans="5:5" x14ac:dyDescent="0.35">
      <c r="E9275" t="s">
        <v>7748</v>
      </c>
    </row>
    <row r="9276" spans="5:5" x14ac:dyDescent="0.35">
      <c r="E9276" t="s">
        <v>18308</v>
      </c>
    </row>
    <row r="9277" spans="5:5" x14ac:dyDescent="0.35">
      <c r="E9277" t="s">
        <v>10613</v>
      </c>
    </row>
    <row r="9278" spans="5:5" x14ac:dyDescent="0.35">
      <c r="E9278" t="s">
        <v>11210</v>
      </c>
    </row>
    <row r="9279" spans="5:5" x14ac:dyDescent="0.35">
      <c r="E9279" t="s">
        <v>30763</v>
      </c>
    </row>
    <row r="9280" spans="5:5" x14ac:dyDescent="0.35">
      <c r="E9280" t="s">
        <v>9822</v>
      </c>
    </row>
    <row r="9281" spans="5:5" x14ac:dyDescent="0.35">
      <c r="E9281" t="s">
        <v>13049</v>
      </c>
    </row>
    <row r="9282" spans="5:5" x14ac:dyDescent="0.35">
      <c r="E9282" t="s">
        <v>5829</v>
      </c>
    </row>
    <row r="9283" spans="5:5" x14ac:dyDescent="0.35">
      <c r="E9283" t="s">
        <v>23831</v>
      </c>
    </row>
    <row r="9284" spans="5:5" x14ac:dyDescent="0.35">
      <c r="E9284" t="s">
        <v>5682</v>
      </c>
    </row>
    <row r="9285" spans="5:5" x14ac:dyDescent="0.35">
      <c r="E9285" t="s">
        <v>10705</v>
      </c>
    </row>
    <row r="9286" spans="5:5" x14ac:dyDescent="0.35">
      <c r="E9286" t="s">
        <v>27709</v>
      </c>
    </row>
    <row r="9287" spans="5:5" x14ac:dyDescent="0.35">
      <c r="E9287" t="s">
        <v>12909</v>
      </c>
    </row>
    <row r="9288" spans="5:5" x14ac:dyDescent="0.35">
      <c r="E9288" t="s">
        <v>3447</v>
      </c>
    </row>
    <row r="9289" spans="5:5" x14ac:dyDescent="0.35">
      <c r="E9289" t="s">
        <v>11222</v>
      </c>
    </row>
    <row r="9290" spans="5:5" x14ac:dyDescent="0.35">
      <c r="E9290" t="s">
        <v>21017</v>
      </c>
    </row>
    <row r="9291" spans="5:5" x14ac:dyDescent="0.35">
      <c r="E9291" t="s">
        <v>16613</v>
      </c>
    </row>
    <row r="9292" spans="5:5" x14ac:dyDescent="0.35">
      <c r="E9292" t="s">
        <v>5961</v>
      </c>
    </row>
    <row r="9293" spans="5:5" x14ac:dyDescent="0.35">
      <c r="E9293" t="s">
        <v>31308</v>
      </c>
    </row>
    <row r="9294" spans="5:5" x14ac:dyDescent="0.35">
      <c r="E9294" t="s">
        <v>27780</v>
      </c>
    </row>
    <row r="9295" spans="5:5" x14ac:dyDescent="0.35">
      <c r="E9295" t="s">
        <v>31421</v>
      </c>
    </row>
    <row r="9296" spans="5:5" x14ac:dyDescent="0.35">
      <c r="E9296" t="s">
        <v>12340</v>
      </c>
    </row>
    <row r="9297" spans="5:5" x14ac:dyDescent="0.35">
      <c r="E9297" t="s">
        <v>7028</v>
      </c>
    </row>
    <row r="9298" spans="5:5" x14ac:dyDescent="0.35">
      <c r="E9298" t="s">
        <v>3165</v>
      </c>
    </row>
    <row r="9299" spans="5:5" x14ac:dyDescent="0.35">
      <c r="E9299" t="s">
        <v>15584</v>
      </c>
    </row>
    <row r="9300" spans="5:5" x14ac:dyDescent="0.35">
      <c r="E9300" t="s">
        <v>14412</v>
      </c>
    </row>
    <row r="9301" spans="5:5" x14ac:dyDescent="0.35">
      <c r="E9301" t="s">
        <v>23530</v>
      </c>
    </row>
    <row r="9302" spans="5:5" x14ac:dyDescent="0.35">
      <c r="E9302" t="s">
        <v>23536</v>
      </c>
    </row>
    <row r="9303" spans="5:5" x14ac:dyDescent="0.35">
      <c r="E9303" t="s">
        <v>24230</v>
      </c>
    </row>
    <row r="9304" spans="5:5" x14ac:dyDescent="0.35">
      <c r="E9304" t="s">
        <v>31256</v>
      </c>
    </row>
    <row r="9305" spans="5:5" x14ac:dyDescent="0.35">
      <c r="E9305" t="s">
        <v>31542</v>
      </c>
    </row>
    <row r="9306" spans="5:5" x14ac:dyDescent="0.35">
      <c r="E9306" t="s">
        <v>17787</v>
      </c>
    </row>
    <row r="9307" spans="5:5" x14ac:dyDescent="0.35">
      <c r="E9307" t="s">
        <v>4426</v>
      </c>
    </row>
    <row r="9308" spans="5:5" x14ac:dyDescent="0.35">
      <c r="E9308" t="s">
        <v>17938</v>
      </c>
    </row>
    <row r="9309" spans="5:5" x14ac:dyDescent="0.35">
      <c r="E9309" t="s">
        <v>9468</v>
      </c>
    </row>
    <row r="9310" spans="5:5" x14ac:dyDescent="0.35">
      <c r="E9310" t="s">
        <v>12605</v>
      </c>
    </row>
    <row r="9311" spans="5:5" x14ac:dyDescent="0.35">
      <c r="E9311" t="s">
        <v>14856</v>
      </c>
    </row>
    <row r="9312" spans="5:5" x14ac:dyDescent="0.35">
      <c r="E9312" t="s">
        <v>20900</v>
      </c>
    </row>
    <row r="9313" spans="5:5" x14ac:dyDescent="0.35">
      <c r="E9313" t="s">
        <v>28762</v>
      </c>
    </row>
    <row r="9314" spans="5:5" x14ac:dyDescent="0.35">
      <c r="E9314" t="s">
        <v>8447</v>
      </c>
    </row>
    <row r="9315" spans="5:5" x14ac:dyDescent="0.35">
      <c r="E9315" t="s">
        <v>26236</v>
      </c>
    </row>
    <row r="9316" spans="5:5" x14ac:dyDescent="0.35">
      <c r="E9316" t="s">
        <v>18757</v>
      </c>
    </row>
    <row r="9317" spans="5:5" x14ac:dyDescent="0.35">
      <c r="E9317" t="s">
        <v>5623</v>
      </c>
    </row>
    <row r="9318" spans="5:5" x14ac:dyDescent="0.35">
      <c r="E9318" t="s">
        <v>17432</v>
      </c>
    </row>
    <row r="9319" spans="5:5" x14ac:dyDescent="0.35">
      <c r="E9319" t="s">
        <v>16820</v>
      </c>
    </row>
    <row r="9320" spans="5:5" x14ac:dyDescent="0.35">
      <c r="E9320" t="s">
        <v>12709</v>
      </c>
    </row>
    <row r="9321" spans="5:5" x14ac:dyDescent="0.35">
      <c r="E9321" t="s">
        <v>23243</v>
      </c>
    </row>
    <row r="9322" spans="5:5" x14ac:dyDescent="0.35">
      <c r="E9322" t="s">
        <v>17815</v>
      </c>
    </row>
    <row r="9323" spans="5:5" x14ac:dyDescent="0.35">
      <c r="E9323" t="s">
        <v>18688</v>
      </c>
    </row>
    <row r="9324" spans="5:5" x14ac:dyDescent="0.35">
      <c r="E9324" t="s">
        <v>5142</v>
      </c>
    </row>
    <row r="9325" spans="5:5" x14ac:dyDescent="0.35">
      <c r="E9325" t="s">
        <v>20959</v>
      </c>
    </row>
    <row r="9326" spans="5:5" x14ac:dyDescent="0.35">
      <c r="E9326" t="s">
        <v>29664</v>
      </c>
    </row>
    <row r="9327" spans="5:5" x14ac:dyDescent="0.35">
      <c r="E9327" t="s">
        <v>2799</v>
      </c>
    </row>
    <row r="9328" spans="5:5" x14ac:dyDescent="0.35">
      <c r="E9328" t="s">
        <v>5197</v>
      </c>
    </row>
    <row r="9329" spans="5:5" x14ac:dyDescent="0.35">
      <c r="E9329" t="s">
        <v>11599</v>
      </c>
    </row>
    <row r="9330" spans="5:5" x14ac:dyDescent="0.35">
      <c r="E9330" t="s">
        <v>17816</v>
      </c>
    </row>
    <row r="9331" spans="5:5" x14ac:dyDescent="0.35">
      <c r="E9331" t="s">
        <v>2400</v>
      </c>
    </row>
    <row r="9332" spans="5:5" x14ac:dyDescent="0.35">
      <c r="E9332" t="s">
        <v>3997</v>
      </c>
    </row>
    <row r="9333" spans="5:5" x14ac:dyDescent="0.35">
      <c r="E9333" t="s">
        <v>5938</v>
      </c>
    </row>
    <row r="9334" spans="5:5" x14ac:dyDescent="0.35">
      <c r="E9334" t="s">
        <v>10980</v>
      </c>
    </row>
    <row r="9335" spans="5:5" x14ac:dyDescent="0.35">
      <c r="E9335" t="s">
        <v>11133</v>
      </c>
    </row>
    <row r="9336" spans="5:5" x14ac:dyDescent="0.35">
      <c r="E9336" t="s">
        <v>11396</v>
      </c>
    </row>
    <row r="9337" spans="5:5" x14ac:dyDescent="0.35">
      <c r="E9337" t="s">
        <v>14426</v>
      </c>
    </row>
    <row r="9338" spans="5:5" x14ac:dyDescent="0.35">
      <c r="E9338" t="s">
        <v>14689</v>
      </c>
    </row>
    <row r="9339" spans="5:5" x14ac:dyDescent="0.35">
      <c r="E9339" t="s">
        <v>14802</v>
      </c>
    </row>
    <row r="9340" spans="5:5" x14ac:dyDescent="0.35">
      <c r="E9340" t="s">
        <v>17184</v>
      </c>
    </row>
    <row r="9341" spans="5:5" x14ac:dyDescent="0.35">
      <c r="E9341" t="s">
        <v>17828</v>
      </c>
    </row>
    <row r="9342" spans="5:5" x14ac:dyDescent="0.35">
      <c r="E9342" t="s">
        <v>17829</v>
      </c>
    </row>
    <row r="9343" spans="5:5" x14ac:dyDescent="0.35">
      <c r="E9343" t="s">
        <v>17976</v>
      </c>
    </row>
    <row r="9344" spans="5:5" x14ac:dyDescent="0.35">
      <c r="E9344" t="s">
        <v>18099</v>
      </c>
    </row>
    <row r="9345" spans="5:5" x14ac:dyDescent="0.35">
      <c r="E9345" t="s">
        <v>20937</v>
      </c>
    </row>
    <row r="9346" spans="5:5" x14ac:dyDescent="0.35">
      <c r="E9346" t="s">
        <v>21052</v>
      </c>
    </row>
    <row r="9347" spans="5:5" x14ac:dyDescent="0.35">
      <c r="E9347" t="s">
        <v>21613</v>
      </c>
    </row>
    <row r="9348" spans="5:5" x14ac:dyDescent="0.35">
      <c r="E9348" t="s">
        <v>22415</v>
      </c>
    </row>
    <row r="9349" spans="5:5" x14ac:dyDescent="0.35">
      <c r="E9349" t="s">
        <v>23768</v>
      </c>
    </row>
    <row r="9350" spans="5:5" x14ac:dyDescent="0.35">
      <c r="E9350" t="s">
        <v>24493</v>
      </c>
    </row>
    <row r="9351" spans="5:5" x14ac:dyDescent="0.35">
      <c r="E9351" t="s">
        <v>26380</v>
      </c>
    </row>
    <row r="9352" spans="5:5" x14ac:dyDescent="0.35">
      <c r="E9352" t="s">
        <v>28581</v>
      </c>
    </row>
    <row r="9353" spans="5:5" x14ac:dyDescent="0.35">
      <c r="E9353" t="s">
        <v>29875</v>
      </c>
    </row>
    <row r="9354" spans="5:5" x14ac:dyDescent="0.35">
      <c r="E9354" t="s">
        <v>30461</v>
      </c>
    </row>
    <row r="9355" spans="5:5" x14ac:dyDescent="0.35">
      <c r="E9355" t="s">
        <v>30801</v>
      </c>
    </row>
    <row r="9356" spans="5:5" x14ac:dyDescent="0.35">
      <c r="E9356" t="s">
        <v>31267</v>
      </c>
    </row>
    <row r="9357" spans="5:5" x14ac:dyDescent="0.35">
      <c r="E9357" t="s">
        <v>31388</v>
      </c>
    </row>
    <row r="9358" spans="5:5" x14ac:dyDescent="0.35">
      <c r="E9358" t="s">
        <v>31395</v>
      </c>
    </row>
    <row r="9359" spans="5:5" x14ac:dyDescent="0.35">
      <c r="E9359" t="s">
        <v>31538</v>
      </c>
    </row>
    <row r="9360" spans="5:5" x14ac:dyDescent="0.35">
      <c r="E9360" t="s">
        <v>31871</v>
      </c>
    </row>
    <row r="9361" spans="5:5" x14ac:dyDescent="0.35">
      <c r="E9361" t="s">
        <v>31944</v>
      </c>
    </row>
    <row r="9362" spans="5:5" x14ac:dyDescent="0.35">
      <c r="E9362" t="s">
        <v>14829</v>
      </c>
    </row>
    <row r="9363" spans="5:5" x14ac:dyDescent="0.35">
      <c r="E9363" t="s">
        <v>5685</v>
      </c>
    </row>
    <row r="9364" spans="5:5" x14ac:dyDescent="0.35">
      <c r="E9364" t="s">
        <v>23599</v>
      </c>
    </row>
    <row r="9365" spans="5:5" x14ac:dyDescent="0.35">
      <c r="E9365" t="s">
        <v>5318</v>
      </c>
    </row>
    <row r="9366" spans="5:5" x14ac:dyDescent="0.35">
      <c r="E9366" t="s">
        <v>5716</v>
      </c>
    </row>
    <row r="9367" spans="5:5" x14ac:dyDescent="0.35">
      <c r="E9367" t="s">
        <v>2714</v>
      </c>
    </row>
    <row r="9368" spans="5:5" x14ac:dyDescent="0.35">
      <c r="E9368" t="s">
        <v>18122</v>
      </c>
    </row>
    <row r="9369" spans="5:5" x14ac:dyDescent="0.35">
      <c r="E9369" t="s">
        <v>11738</v>
      </c>
    </row>
    <row r="9370" spans="5:5" x14ac:dyDescent="0.35">
      <c r="E9370" t="s">
        <v>23657</v>
      </c>
    </row>
    <row r="9371" spans="5:5" x14ac:dyDescent="0.35">
      <c r="E9371" t="s">
        <v>3895</v>
      </c>
    </row>
    <row r="9372" spans="5:5" x14ac:dyDescent="0.35">
      <c r="E9372" t="s">
        <v>17914</v>
      </c>
    </row>
    <row r="9373" spans="5:5" x14ac:dyDescent="0.35">
      <c r="E9373" t="s">
        <v>31276</v>
      </c>
    </row>
    <row r="9374" spans="5:5" x14ac:dyDescent="0.35">
      <c r="E9374" t="s">
        <v>3995</v>
      </c>
    </row>
    <row r="9375" spans="5:5" x14ac:dyDescent="0.35">
      <c r="E9375" t="s">
        <v>21777</v>
      </c>
    </row>
    <row r="9376" spans="5:5" x14ac:dyDescent="0.35">
      <c r="E9376" t="s">
        <v>21778</v>
      </c>
    </row>
    <row r="9377" spans="5:5" x14ac:dyDescent="0.35">
      <c r="E9377" t="s">
        <v>21779</v>
      </c>
    </row>
    <row r="9378" spans="5:5" x14ac:dyDescent="0.35">
      <c r="E9378" t="s">
        <v>24050</v>
      </c>
    </row>
    <row r="9379" spans="5:5" x14ac:dyDescent="0.35">
      <c r="E9379" t="s">
        <v>3924</v>
      </c>
    </row>
    <row r="9380" spans="5:5" x14ac:dyDescent="0.35">
      <c r="E9380" t="s">
        <v>9591</v>
      </c>
    </row>
    <row r="9381" spans="5:5" x14ac:dyDescent="0.35">
      <c r="E9381" t="s">
        <v>11017</v>
      </c>
    </row>
    <row r="9382" spans="5:5" x14ac:dyDescent="0.35">
      <c r="E9382" t="s">
        <v>27519</v>
      </c>
    </row>
    <row r="9383" spans="5:5" x14ac:dyDescent="0.35">
      <c r="E9383" t="s">
        <v>6066</v>
      </c>
    </row>
    <row r="9384" spans="5:5" x14ac:dyDescent="0.35">
      <c r="E9384" t="s">
        <v>5675</v>
      </c>
    </row>
    <row r="9385" spans="5:5" x14ac:dyDescent="0.35">
      <c r="E9385" t="s">
        <v>12612</v>
      </c>
    </row>
    <row r="9386" spans="5:5" x14ac:dyDescent="0.35">
      <c r="E9386" t="s">
        <v>5214</v>
      </c>
    </row>
    <row r="9387" spans="5:5" x14ac:dyDescent="0.35">
      <c r="E9387" t="s">
        <v>15428</v>
      </c>
    </row>
    <row r="9388" spans="5:5" x14ac:dyDescent="0.35">
      <c r="E9388" t="s">
        <v>5091</v>
      </c>
    </row>
    <row r="9389" spans="5:5" x14ac:dyDescent="0.35">
      <c r="E9389" t="s">
        <v>5734</v>
      </c>
    </row>
    <row r="9390" spans="5:5" x14ac:dyDescent="0.35">
      <c r="E9390" t="s">
        <v>18020</v>
      </c>
    </row>
    <row r="9391" spans="5:5" x14ac:dyDescent="0.35">
      <c r="E9391" t="s">
        <v>13657</v>
      </c>
    </row>
    <row r="9392" spans="5:5" x14ac:dyDescent="0.35">
      <c r="E9392" t="s">
        <v>15242</v>
      </c>
    </row>
    <row r="9393" spans="5:5" x14ac:dyDescent="0.35">
      <c r="E9393" t="s">
        <v>12020</v>
      </c>
    </row>
    <row r="9394" spans="5:5" x14ac:dyDescent="0.35">
      <c r="E9394" t="s">
        <v>1789</v>
      </c>
    </row>
    <row r="9395" spans="5:5" x14ac:dyDescent="0.35">
      <c r="E9395" t="s">
        <v>27513</v>
      </c>
    </row>
    <row r="9396" spans="5:5" x14ac:dyDescent="0.35">
      <c r="E9396" t="s">
        <v>11762</v>
      </c>
    </row>
    <row r="9397" spans="5:5" x14ac:dyDescent="0.35">
      <c r="E9397" t="s">
        <v>13436</v>
      </c>
    </row>
    <row r="9398" spans="5:5" x14ac:dyDescent="0.35">
      <c r="E9398" t="s">
        <v>14931</v>
      </c>
    </row>
    <row r="9399" spans="5:5" x14ac:dyDescent="0.35">
      <c r="E9399" t="s">
        <v>27468</v>
      </c>
    </row>
    <row r="9400" spans="5:5" x14ac:dyDescent="0.35">
      <c r="E9400" t="s">
        <v>5831</v>
      </c>
    </row>
    <row r="9401" spans="5:5" x14ac:dyDescent="0.35">
      <c r="E9401" t="s">
        <v>5771</v>
      </c>
    </row>
    <row r="9402" spans="5:5" x14ac:dyDescent="0.35">
      <c r="E9402" t="s">
        <v>16096</v>
      </c>
    </row>
    <row r="9403" spans="5:5" x14ac:dyDescent="0.35">
      <c r="E9403" t="s">
        <v>17905</v>
      </c>
    </row>
    <row r="9404" spans="5:5" x14ac:dyDescent="0.35">
      <c r="E9404" t="s">
        <v>18734</v>
      </c>
    </row>
    <row r="9405" spans="5:5" x14ac:dyDescent="0.35">
      <c r="E9405" t="s">
        <v>12720</v>
      </c>
    </row>
    <row r="9406" spans="5:5" x14ac:dyDescent="0.35">
      <c r="E9406" t="s">
        <v>17895</v>
      </c>
    </row>
    <row r="9407" spans="5:5" x14ac:dyDescent="0.35">
      <c r="E9407" t="s">
        <v>18433</v>
      </c>
    </row>
    <row r="9408" spans="5:5" x14ac:dyDescent="0.35">
      <c r="E9408" t="s">
        <v>22416</v>
      </c>
    </row>
    <row r="9409" spans="5:5" x14ac:dyDescent="0.35">
      <c r="E9409" t="s">
        <v>27601</v>
      </c>
    </row>
    <row r="9410" spans="5:5" x14ac:dyDescent="0.35">
      <c r="E9410" t="s">
        <v>7955</v>
      </c>
    </row>
    <row r="9411" spans="5:5" x14ac:dyDescent="0.35">
      <c r="E9411" t="s">
        <v>15471</v>
      </c>
    </row>
    <row r="9412" spans="5:5" x14ac:dyDescent="0.35">
      <c r="E9412" t="s">
        <v>17720</v>
      </c>
    </row>
    <row r="9413" spans="5:5" x14ac:dyDescent="0.35">
      <c r="E9413" t="s">
        <v>10654</v>
      </c>
    </row>
    <row r="9414" spans="5:5" x14ac:dyDescent="0.35">
      <c r="E9414" t="s">
        <v>13636</v>
      </c>
    </row>
    <row r="9415" spans="5:5" x14ac:dyDescent="0.35">
      <c r="E9415" t="s">
        <v>14634</v>
      </c>
    </row>
    <row r="9416" spans="5:5" x14ac:dyDescent="0.35">
      <c r="E9416" t="s">
        <v>15050</v>
      </c>
    </row>
    <row r="9417" spans="5:5" x14ac:dyDescent="0.35">
      <c r="E9417" t="s">
        <v>20383</v>
      </c>
    </row>
    <row r="9418" spans="5:5" x14ac:dyDescent="0.35">
      <c r="E9418" t="s">
        <v>2401</v>
      </c>
    </row>
    <row r="9419" spans="5:5" x14ac:dyDescent="0.35">
      <c r="E9419" t="s">
        <v>26834</v>
      </c>
    </row>
    <row r="9420" spans="5:5" x14ac:dyDescent="0.35">
      <c r="E9420" t="s">
        <v>28167</v>
      </c>
    </row>
    <row r="9421" spans="5:5" x14ac:dyDescent="0.35">
      <c r="E9421" t="s">
        <v>27624</v>
      </c>
    </row>
    <row r="9422" spans="5:5" x14ac:dyDescent="0.35">
      <c r="E9422" t="s">
        <v>27696</v>
      </c>
    </row>
    <row r="9423" spans="5:5" x14ac:dyDescent="0.35">
      <c r="E9423" t="s">
        <v>26839</v>
      </c>
    </row>
    <row r="9424" spans="5:5" x14ac:dyDescent="0.35">
      <c r="E9424" t="s">
        <v>12453</v>
      </c>
    </row>
    <row r="9425" spans="5:5" x14ac:dyDescent="0.35">
      <c r="E9425" t="s">
        <v>5902</v>
      </c>
    </row>
    <row r="9426" spans="5:5" x14ac:dyDescent="0.35">
      <c r="E9426" t="s">
        <v>26875</v>
      </c>
    </row>
    <row r="9427" spans="5:5" x14ac:dyDescent="0.35">
      <c r="E9427" t="s">
        <v>14995</v>
      </c>
    </row>
    <row r="9428" spans="5:5" x14ac:dyDescent="0.35">
      <c r="E9428" t="s">
        <v>18146</v>
      </c>
    </row>
    <row r="9429" spans="5:5" x14ac:dyDescent="0.35">
      <c r="E9429" t="s">
        <v>22303</v>
      </c>
    </row>
    <row r="9430" spans="5:5" x14ac:dyDescent="0.35">
      <c r="E9430" t="s">
        <v>7880</v>
      </c>
    </row>
    <row r="9431" spans="5:5" x14ac:dyDescent="0.35">
      <c r="E9431" t="s">
        <v>2878</v>
      </c>
    </row>
    <row r="9432" spans="5:5" x14ac:dyDescent="0.35">
      <c r="E9432" t="s">
        <v>7653</v>
      </c>
    </row>
    <row r="9433" spans="5:5" x14ac:dyDescent="0.35">
      <c r="E9433" t="s">
        <v>18195</v>
      </c>
    </row>
    <row r="9434" spans="5:5" x14ac:dyDescent="0.35">
      <c r="E9434" t="s">
        <v>14547</v>
      </c>
    </row>
    <row r="9435" spans="5:5" x14ac:dyDescent="0.35">
      <c r="E9435" t="s">
        <v>2766</v>
      </c>
    </row>
    <row r="9436" spans="5:5" x14ac:dyDescent="0.35">
      <c r="E9436" t="s">
        <v>27800</v>
      </c>
    </row>
    <row r="9437" spans="5:5" x14ac:dyDescent="0.35">
      <c r="E9437" t="s">
        <v>18069</v>
      </c>
    </row>
    <row r="9438" spans="5:5" x14ac:dyDescent="0.35">
      <c r="E9438" t="s">
        <v>12595</v>
      </c>
    </row>
    <row r="9439" spans="5:5" x14ac:dyDescent="0.35">
      <c r="E9439" t="s">
        <v>3771</v>
      </c>
    </row>
    <row r="9440" spans="5:5" x14ac:dyDescent="0.35">
      <c r="E9440" t="s">
        <v>20931</v>
      </c>
    </row>
    <row r="9441" spans="5:5" x14ac:dyDescent="0.35">
      <c r="E9441" t="s">
        <v>12705</v>
      </c>
    </row>
    <row r="9442" spans="5:5" x14ac:dyDescent="0.35">
      <c r="E9442" t="s">
        <v>31262</v>
      </c>
    </row>
    <row r="9443" spans="5:5" x14ac:dyDescent="0.35">
      <c r="E9443" t="s">
        <v>31427</v>
      </c>
    </row>
    <row r="9444" spans="5:5" x14ac:dyDescent="0.35">
      <c r="E9444" t="s">
        <v>5344</v>
      </c>
    </row>
    <row r="9445" spans="5:5" x14ac:dyDescent="0.35">
      <c r="E9445" t="s">
        <v>17397</v>
      </c>
    </row>
    <row r="9446" spans="5:5" x14ac:dyDescent="0.35">
      <c r="E9446" t="s">
        <v>20309</v>
      </c>
    </row>
    <row r="9447" spans="5:5" x14ac:dyDescent="0.35">
      <c r="E9447" t="s">
        <v>21705</v>
      </c>
    </row>
    <row r="9448" spans="5:5" x14ac:dyDescent="0.35">
      <c r="E9448" t="s">
        <v>20063</v>
      </c>
    </row>
    <row r="9449" spans="5:5" x14ac:dyDescent="0.35">
      <c r="E9449" t="s">
        <v>14946</v>
      </c>
    </row>
    <row r="9450" spans="5:5" x14ac:dyDescent="0.35">
      <c r="E9450" t="s">
        <v>12071</v>
      </c>
    </row>
    <row r="9451" spans="5:5" x14ac:dyDescent="0.35">
      <c r="E9451" t="s">
        <v>23488</v>
      </c>
    </row>
    <row r="9452" spans="5:5" x14ac:dyDescent="0.35">
      <c r="E9452" t="s">
        <v>23495</v>
      </c>
    </row>
    <row r="9453" spans="5:5" x14ac:dyDescent="0.35">
      <c r="E9453" t="s">
        <v>5383</v>
      </c>
    </row>
    <row r="9454" spans="5:5" x14ac:dyDescent="0.35">
      <c r="E9454" t="s">
        <v>17772</v>
      </c>
    </row>
    <row r="9455" spans="5:5" x14ac:dyDescent="0.35">
      <c r="E9455" t="s">
        <v>12797</v>
      </c>
    </row>
    <row r="9456" spans="5:5" x14ac:dyDescent="0.35">
      <c r="E9456" t="s">
        <v>31571</v>
      </c>
    </row>
    <row r="9457" spans="5:5" x14ac:dyDescent="0.35">
      <c r="E9457" t="s">
        <v>15249</v>
      </c>
    </row>
    <row r="9458" spans="5:5" x14ac:dyDescent="0.35">
      <c r="E9458" t="s">
        <v>2965</v>
      </c>
    </row>
    <row r="9459" spans="5:5" x14ac:dyDescent="0.35">
      <c r="E9459" t="s">
        <v>4558</v>
      </c>
    </row>
    <row r="9460" spans="5:5" x14ac:dyDescent="0.35">
      <c r="E9460" t="s">
        <v>8126</v>
      </c>
    </row>
    <row r="9461" spans="5:5" x14ac:dyDescent="0.35">
      <c r="E9461" t="s">
        <v>12075</v>
      </c>
    </row>
    <row r="9462" spans="5:5" x14ac:dyDescent="0.35">
      <c r="E9462" t="s">
        <v>12021</v>
      </c>
    </row>
    <row r="9463" spans="5:5" x14ac:dyDescent="0.35">
      <c r="E9463" t="s">
        <v>3988</v>
      </c>
    </row>
    <row r="9464" spans="5:5" x14ac:dyDescent="0.35">
      <c r="E9464" t="s">
        <v>11803</v>
      </c>
    </row>
    <row r="9465" spans="5:5" x14ac:dyDescent="0.35">
      <c r="E9465" t="s">
        <v>11922</v>
      </c>
    </row>
    <row r="9466" spans="5:5" x14ac:dyDescent="0.35">
      <c r="E9466" t="s">
        <v>12266</v>
      </c>
    </row>
    <row r="9467" spans="5:5" x14ac:dyDescent="0.35">
      <c r="E9467" t="s">
        <v>12362</v>
      </c>
    </row>
    <row r="9468" spans="5:5" x14ac:dyDescent="0.35">
      <c r="E9468" t="s">
        <v>12630</v>
      </c>
    </row>
    <row r="9469" spans="5:5" x14ac:dyDescent="0.35">
      <c r="E9469" t="s">
        <v>29731</v>
      </c>
    </row>
    <row r="9470" spans="5:5" x14ac:dyDescent="0.35">
      <c r="E9470" t="s">
        <v>30642</v>
      </c>
    </row>
    <row r="9471" spans="5:5" x14ac:dyDescent="0.35">
      <c r="E9471" t="s">
        <v>31302</v>
      </c>
    </row>
    <row r="9472" spans="5:5" x14ac:dyDescent="0.35">
      <c r="E9472" t="s">
        <v>17947</v>
      </c>
    </row>
    <row r="9473" spans="5:5" x14ac:dyDescent="0.35">
      <c r="E9473" t="s">
        <v>18431</v>
      </c>
    </row>
    <row r="9474" spans="5:5" x14ac:dyDescent="0.35">
      <c r="E9474" t="s">
        <v>5260</v>
      </c>
    </row>
    <row r="9475" spans="5:5" x14ac:dyDescent="0.35">
      <c r="E9475" t="s">
        <v>20899</v>
      </c>
    </row>
    <row r="9476" spans="5:5" x14ac:dyDescent="0.35">
      <c r="E9476" t="s">
        <v>12406</v>
      </c>
    </row>
    <row r="9477" spans="5:5" x14ac:dyDescent="0.35">
      <c r="E9477" t="s">
        <v>31564</v>
      </c>
    </row>
    <row r="9478" spans="5:5" x14ac:dyDescent="0.35">
      <c r="E9478" t="s">
        <v>17978</v>
      </c>
    </row>
    <row r="9479" spans="5:5" x14ac:dyDescent="0.35">
      <c r="E9479" t="s">
        <v>23293</v>
      </c>
    </row>
    <row r="9480" spans="5:5" x14ac:dyDescent="0.35">
      <c r="E9480" t="s">
        <v>11448</v>
      </c>
    </row>
    <row r="9481" spans="5:5" x14ac:dyDescent="0.35">
      <c r="E9481" t="s">
        <v>5532</v>
      </c>
    </row>
    <row r="9482" spans="5:5" x14ac:dyDescent="0.35">
      <c r="E9482" t="s">
        <v>13715</v>
      </c>
    </row>
    <row r="9483" spans="5:5" x14ac:dyDescent="0.35">
      <c r="E9483" t="s">
        <v>3742</v>
      </c>
    </row>
    <row r="9484" spans="5:5" x14ac:dyDescent="0.35">
      <c r="E9484" t="s">
        <v>24219</v>
      </c>
    </row>
    <row r="9485" spans="5:5" x14ac:dyDescent="0.35">
      <c r="E9485" t="s">
        <v>23968</v>
      </c>
    </row>
    <row r="9486" spans="5:5" x14ac:dyDescent="0.35">
      <c r="E9486" t="s">
        <v>2929</v>
      </c>
    </row>
    <row r="9487" spans="5:5" x14ac:dyDescent="0.35">
      <c r="E9487" t="s">
        <v>11751</v>
      </c>
    </row>
    <row r="9488" spans="5:5" x14ac:dyDescent="0.35">
      <c r="E9488" t="s">
        <v>11938</v>
      </c>
    </row>
    <row r="9489" spans="5:5" x14ac:dyDescent="0.35">
      <c r="E9489" t="s">
        <v>3983</v>
      </c>
    </row>
    <row r="9490" spans="5:5" x14ac:dyDescent="0.35">
      <c r="E9490" t="s">
        <v>31290</v>
      </c>
    </row>
    <row r="9491" spans="5:5" x14ac:dyDescent="0.35">
      <c r="E9491" t="s">
        <v>26290</v>
      </c>
    </row>
    <row r="9492" spans="5:5" x14ac:dyDescent="0.35">
      <c r="E9492" t="s">
        <v>12548</v>
      </c>
    </row>
    <row r="9493" spans="5:5" x14ac:dyDescent="0.35">
      <c r="E9493" t="s">
        <v>22304</v>
      </c>
    </row>
    <row r="9494" spans="5:5" x14ac:dyDescent="0.35">
      <c r="E9494" t="s">
        <v>5426</v>
      </c>
    </row>
    <row r="9495" spans="5:5" x14ac:dyDescent="0.35">
      <c r="E9495" t="s">
        <v>10543</v>
      </c>
    </row>
    <row r="9496" spans="5:5" x14ac:dyDescent="0.35">
      <c r="E9496" t="s">
        <v>5978</v>
      </c>
    </row>
    <row r="9497" spans="5:5" x14ac:dyDescent="0.35">
      <c r="E9497" t="s">
        <v>17506</v>
      </c>
    </row>
    <row r="9498" spans="5:5" x14ac:dyDescent="0.35">
      <c r="E9498" t="s">
        <v>17896</v>
      </c>
    </row>
    <row r="9499" spans="5:5" x14ac:dyDescent="0.35">
      <c r="E9499" t="s">
        <v>3969</v>
      </c>
    </row>
    <row r="9500" spans="5:5" x14ac:dyDescent="0.35">
      <c r="E9500" t="s">
        <v>11493</v>
      </c>
    </row>
    <row r="9501" spans="5:5" x14ac:dyDescent="0.35">
      <c r="E9501" t="s">
        <v>16204</v>
      </c>
    </row>
    <row r="9502" spans="5:5" x14ac:dyDescent="0.35">
      <c r="E9502" t="s">
        <v>17079</v>
      </c>
    </row>
    <row r="9503" spans="5:5" x14ac:dyDescent="0.35">
      <c r="E9503" t="s">
        <v>17105</v>
      </c>
    </row>
    <row r="9504" spans="5:5" x14ac:dyDescent="0.35">
      <c r="E9504" t="s">
        <v>16657</v>
      </c>
    </row>
    <row r="9505" spans="5:5" x14ac:dyDescent="0.35">
      <c r="E9505" t="s">
        <v>5777</v>
      </c>
    </row>
    <row r="9506" spans="5:5" x14ac:dyDescent="0.35">
      <c r="E9506" t="s">
        <v>15384</v>
      </c>
    </row>
    <row r="9507" spans="5:5" x14ac:dyDescent="0.35">
      <c r="E9507" t="s">
        <v>11550</v>
      </c>
    </row>
    <row r="9508" spans="5:5" x14ac:dyDescent="0.35">
      <c r="E9508" t="s">
        <v>17764</v>
      </c>
    </row>
    <row r="9509" spans="5:5" x14ac:dyDescent="0.35">
      <c r="E9509" t="s">
        <v>2913</v>
      </c>
    </row>
    <row r="9510" spans="5:5" x14ac:dyDescent="0.35">
      <c r="E9510" t="s">
        <v>18348</v>
      </c>
    </row>
    <row r="9511" spans="5:5" x14ac:dyDescent="0.35">
      <c r="E9511" t="s">
        <v>14928</v>
      </c>
    </row>
    <row r="9512" spans="5:5" x14ac:dyDescent="0.35">
      <c r="E9512" t="s">
        <v>5757</v>
      </c>
    </row>
    <row r="9513" spans="5:5" x14ac:dyDescent="0.35">
      <c r="E9513" t="s">
        <v>27641</v>
      </c>
    </row>
    <row r="9514" spans="5:5" x14ac:dyDescent="0.35">
      <c r="E9514" t="s">
        <v>14561</v>
      </c>
    </row>
    <row r="9515" spans="5:5" x14ac:dyDescent="0.35">
      <c r="E9515" t="s">
        <v>17738</v>
      </c>
    </row>
    <row r="9516" spans="5:5" x14ac:dyDescent="0.35">
      <c r="E9516" t="s">
        <v>19859</v>
      </c>
    </row>
    <row r="9517" spans="5:5" x14ac:dyDescent="0.35">
      <c r="E9517" t="s">
        <v>3937</v>
      </c>
    </row>
    <row r="9518" spans="5:5" x14ac:dyDescent="0.35">
      <c r="E9518" t="s">
        <v>17509</v>
      </c>
    </row>
    <row r="9519" spans="5:5" x14ac:dyDescent="0.35">
      <c r="E9519" t="s">
        <v>12955</v>
      </c>
    </row>
    <row r="9520" spans="5:5" x14ac:dyDescent="0.35">
      <c r="E9520" t="s">
        <v>23577</v>
      </c>
    </row>
    <row r="9521" spans="5:5" x14ac:dyDescent="0.35">
      <c r="E9521" t="s">
        <v>18464</v>
      </c>
    </row>
    <row r="9522" spans="5:5" x14ac:dyDescent="0.35">
      <c r="E9522" t="s">
        <v>16336</v>
      </c>
    </row>
    <row r="9523" spans="5:5" x14ac:dyDescent="0.35">
      <c r="E9523" t="s">
        <v>28639</v>
      </c>
    </row>
    <row r="9524" spans="5:5" x14ac:dyDescent="0.35">
      <c r="E9524" t="s">
        <v>31321</v>
      </c>
    </row>
    <row r="9525" spans="5:5" x14ac:dyDescent="0.35">
      <c r="E9525" t="s">
        <v>9793</v>
      </c>
    </row>
    <row r="9526" spans="5:5" x14ac:dyDescent="0.35">
      <c r="E9526" t="s">
        <v>20363</v>
      </c>
    </row>
    <row r="9527" spans="5:5" x14ac:dyDescent="0.35">
      <c r="E9527" t="s">
        <v>20381</v>
      </c>
    </row>
    <row r="9528" spans="5:5" x14ac:dyDescent="0.35">
      <c r="E9528" t="s">
        <v>24512</v>
      </c>
    </row>
    <row r="9529" spans="5:5" x14ac:dyDescent="0.35">
      <c r="E9529" t="s">
        <v>31500</v>
      </c>
    </row>
    <row r="9530" spans="5:5" x14ac:dyDescent="0.35">
      <c r="E9530" t="s">
        <v>17373</v>
      </c>
    </row>
    <row r="9531" spans="5:5" x14ac:dyDescent="0.35">
      <c r="E9531" t="s">
        <v>22294</v>
      </c>
    </row>
    <row r="9532" spans="5:5" x14ac:dyDescent="0.35">
      <c r="E9532" t="s">
        <v>7055</v>
      </c>
    </row>
    <row r="9533" spans="5:5" x14ac:dyDescent="0.35">
      <c r="E9533" t="s">
        <v>5988</v>
      </c>
    </row>
    <row r="9534" spans="5:5" x14ac:dyDescent="0.35">
      <c r="E9534" t="s">
        <v>13767</v>
      </c>
    </row>
    <row r="9535" spans="5:5" x14ac:dyDescent="0.35">
      <c r="E9535" t="s">
        <v>24435</v>
      </c>
    </row>
    <row r="9536" spans="5:5" x14ac:dyDescent="0.35">
      <c r="E9536" t="s">
        <v>20928</v>
      </c>
    </row>
    <row r="9537" spans="5:5" x14ac:dyDescent="0.35">
      <c r="E9537" t="s">
        <v>6153</v>
      </c>
    </row>
    <row r="9538" spans="5:5" x14ac:dyDescent="0.35">
      <c r="E9538" t="s">
        <v>28205</v>
      </c>
    </row>
    <row r="9539" spans="5:5" x14ac:dyDescent="0.35">
      <c r="E9539" t="s">
        <v>11772</v>
      </c>
    </row>
    <row r="9540" spans="5:5" x14ac:dyDescent="0.35">
      <c r="E9540" t="s">
        <v>6923</v>
      </c>
    </row>
    <row r="9541" spans="5:5" x14ac:dyDescent="0.35">
      <c r="E9541" t="s">
        <v>21742</v>
      </c>
    </row>
    <row r="9542" spans="5:5" x14ac:dyDescent="0.35">
      <c r="E9542" t="s">
        <v>17356</v>
      </c>
    </row>
    <row r="9543" spans="5:5" x14ac:dyDescent="0.35">
      <c r="E9543" t="s">
        <v>12145</v>
      </c>
    </row>
    <row r="9544" spans="5:5" x14ac:dyDescent="0.35">
      <c r="E9544" t="s">
        <v>28921</v>
      </c>
    </row>
    <row r="9545" spans="5:5" x14ac:dyDescent="0.35">
      <c r="E9545" t="s">
        <v>27824</v>
      </c>
    </row>
    <row r="9546" spans="5:5" x14ac:dyDescent="0.35">
      <c r="E9546" t="s">
        <v>14527</v>
      </c>
    </row>
    <row r="9547" spans="5:5" x14ac:dyDescent="0.35">
      <c r="E9547" t="s">
        <v>14558</v>
      </c>
    </row>
    <row r="9548" spans="5:5" x14ac:dyDescent="0.35">
      <c r="E9548" t="s">
        <v>23615</v>
      </c>
    </row>
    <row r="9549" spans="5:5" x14ac:dyDescent="0.35">
      <c r="E9549" t="s">
        <v>28092</v>
      </c>
    </row>
    <row r="9550" spans="5:5" x14ac:dyDescent="0.35">
      <c r="E9550" t="s">
        <v>30777</v>
      </c>
    </row>
    <row r="9551" spans="5:5" x14ac:dyDescent="0.35">
      <c r="E9551" t="s">
        <v>3273</v>
      </c>
    </row>
    <row r="9552" spans="5:5" x14ac:dyDescent="0.35">
      <c r="E9552" t="s">
        <v>11657</v>
      </c>
    </row>
    <row r="9553" spans="5:5" x14ac:dyDescent="0.35">
      <c r="E9553" t="s">
        <v>4729</v>
      </c>
    </row>
    <row r="9554" spans="5:5" x14ac:dyDescent="0.35">
      <c r="E9554" t="s">
        <v>5738</v>
      </c>
    </row>
    <row r="9555" spans="5:5" x14ac:dyDescent="0.35">
      <c r="E9555" t="s">
        <v>21026</v>
      </c>
    </row>
    <row r="9556" spans="5:5" x14ac:dyDescent="0.35">
      <c r="E9556" t="s">
        <v>12805</v>
      </c>
    </row>
    <row r="9557" spans="5:5" x14ac:dyDescent="0.35">
      <c r="E9557" t="s">
        <v>5765</v>
      </c>
    </row>
    <row r="9558" spans="5:5" x14ac:dyDescent="0.35">
      <c r="E9558" t="s">
        <v>5888</v>
      </c>
    </row>
    <row r="9559" spans="5:5" x14ac:dyDescent="0.35">
      <c r="E9559" t="s">
        <v>18377</v>
      </c>
    </row>
    <row r="9560" spans="5:5" x14ac:dyDescent="0.35">
      <c r="E9560" t="s">
        <v>4101</v>
      </c>
    </row>
    <row r="9561" spans="5:5" x14ac:dyDescent="0.35">
      <c r="E9561" t="s">
        <v>13727</v>
      </c>
    </row>
    <row r="9562" spans="5:5" x14ac:dyDescent="0.35">
      <c r="E9562" t="s">
        <v>3388</v>
      </c>
    </row>
    <row r="9563" spans="5:5" x14ac:dyDescent="0.35">
      <c r="E9563" t="s">
        <v>12996</v>
      </c>
    </row>
    <row r="9564" spans="5:5" x14ac:dyDescent="0.35">
      <c r="E9564" t="s">
        <v>19839</v>
      </c>
    </row>
    <row r="9565" spans="5:5" x14ac:dyDescent="0.35">
      <c r="E9565" t="s">
        <v>20351</v>
      </c>
    </row>
    <row r="9566" spans="5:5" x14ac:dyDescent="0.35">
      <c r="E9566" t="s">
        <v>29272</v>
      </c>
    </row>
    <row r="9567" spans="5:5" x14ac:dyDescent="0.35">
      <c r="E9567" t="s">
        <v>25064</v>
      </c>
    </row>
    <row r="9568" spans="5:5" x14ac:dyDescent="0.35">
      <c r="E9568" t="s">
        <v>26216</v>
      </c>
    </row>
    <row r="9569" spans="5:5" x14ac:dyDescent="0.35">
      <c r="E9569" t="s">
        <v>12474</v>
      </c>
    </row>
    <row r="9570" spans="5:5" x14ac:dyDescent="0.35">
      <c r="E9570" t="s">
        <v>16611</v>
      </c>
    </row>
    <row r="9571" spans="5:5" x14ac:dyDescent="0.35">
      <c r="E9571" t="s">
        <v>21258</v>
      </c>
    </row>
    <row r="9572" spans="5:5" x14ac:dyDescent="0.35">
      <c r="E9572" t="s">
        <v>2819</v>
      </c>
    </row>
    <row r="9573" spans="5:5" x14ac:dyDescent="0.35">
      <c r="E9573" t="s">
        <v>2695</v>
      </c>
    </row>
    <row r="9574" spans="5:5" x14ac:dyDescent="0.35">
      <c r="E9574" t="s">
        <v>10859</v>
      </c>
    </row>
    <row r="9575" spans="5:5" x14ac:dyDescent="0.35">
      <c r="E9575" t="s">
        <v>3437</v>
      </c>
    </row>
    <row r="9576" spans="5:5" x14ac:dyDescent="0.35">
      <c r="E9576" t="s">
        <v>3950</v>
      </c>
    </row>
    <row r="9577" spans="5:5" x14ac:dyDescent="0.35">
      <c r="E9577" t="s">
        <v>4194</v>
      </c>
    </row>
    <row r="9578" spans="5:5" x14ac:dyDescent="0.35">
      <c r="E9578" t="s">
        <v>13890</v>
      </c>
    </row>
    <row r="9579" spans="5:5" x14ac:dyDescent="0.35">
      <c r="E9579" t="s">
        <v>19905</v>
      </c>
    </row>
    <row r="9580" spans="5:5" x14ac:dyDescent="0.35">
      <c r="E9580" t="s">
        <v>11915</v>
      </c>
    </row>
    <row r="9581" spans="5:5" x14ac:dyDescent="0.35">
      <c r="E9581" t="s">
        <v>12954</v>
      </c>
    </row>
    <row r="9582" spans="5:5" x14ac:dyDescent="0.35">
      <c r="E9582" t="s">
        <v>11731</v>
      </c>
    </row>
    <row r="9583" spans="5:5" x14ac:dyDescent="0.35">
      <c r="E9583" t="s">
        <v>12219</v>
      </c>
    </row>
    <row r="9584" spans="5:5" x14ac:dyDescent="0.35">
      <c r="E9584" t="s">
        <v>25817</v>
      </c>
    </row>
    <row r="9585" spans="5:5" x14ac:dyDescent="0.35">
      <c r="E9585" t="s">
        <v>31143</v>
      </c>
    </row>
    <row r="9586" spans="5:5" x14ac:dyDescent="0.35">
      <c r="E9586" t="s">
        <v>16841</v>
      </c>
    </row>
    <row r="9587" spans="5:5" x14ac:dyDescent="0.35">
      <c r="E9587" t="s">
        <v>17944</v>
      </c>
    </row>
    <row r="9588" spans="5:5" x14ac:dyDescent="0.35">
      <c r="E9588" t="s">
        <v>16629</v>
      </c>
    </row>
    <row r="9589" spans="5:5" x14ac:dyDescent="0.35">
      <c r="E9589" t="s">
        <v>5023</v>
      </c>
    </row>
    <row r="9590" spans="5:5" x14ac:dyDescent="0.35">
      <c r="E9590" t="s">
        <v>1794</v>
      </c>
    </row>
    <row r="9591" spans="5:5" x14ac:dyDescent="0.35">
      <c r="E9591" t="s">
        <v>5308</v>
      </c>
    </row>
    <row r="9592" spans="5:5" x14ac:dyDescent="0.35">
      <c r="E9592" t="s">
        <v>27691</v>
      </c>
    </row>
    <row r="9593" spans="5:5" x14ac:dyDescent="0.35">
      <c r="E9593" t="s">
        <v>5672</v>
      </c>
    </row>
    <row r="9594" spans="5:5" x14ac:dyDescent="0.35">
      <c r="E9594" t="s">
        <v>5251</v>
      </c>
    </row>
    <row r="9595" spans="5:5" x14ac:dyDescent="0.35">
      <c r="E9595" t="s">
        <v>236</v>
      </c>
    </row>
    <row r="9596" spans="5:5" x14ac:dyDescent="0.35">
      <c r="E9596" t="s">
        <v>14070</v>
      </c>
    </row>
    <row r="9597" spans="5:5" x14ac:dyDescent="0.35">
      <c r="E9597" t="s">
        <v>12624</v>
      </c>
    </row>
    <row r="9598" spans="5:5" x14ac:dyDescent="0.35">
      <c r="E9598" t="s">
        <v>20348</v>
      </c>
    </row>
    <row r="9599" spans="5:5" x14ac:dyDescent="0.35">
      <c r="E9599" t="s">
        <v>238</v>
      </c>
    </row>
    <row r="9600" spans="5:5" x14ac:dyDescent="0.35">
      <c r="E9600" t="s">
        <v>3953</v>
      </c>
    </row>
    <row r="9601" spans="5:5" x14ac:dyDescent="0.35">
      <c r="E9601" t="s">
        <v>31385</v>
      </c>
    </row>
    <row r="9602" spans="5:5" x14ac:dyDescent="0.35">
      <c r="E9602" t="s">
        <v>17344</v>
      </c>
    </row>
    <row r="9603" spans="5:5" x14ac:dyDescent="0.35">
      <c r="E9603" t="s">
        <v>5167</v>
      </c>
    </row>
    <row r="9604" spans="5:5" x14ac:dyDescent="0.35">
      <c r="E9604" t="s">
        <v>16289</v>
      </c>
    </row>
    <row r="9605" spans="5:5" x14ac:dyDescent="0.35">
      <c r="E9605" t="s">
        <v>17977</v>
      </c>
    </row>
    <row r="9606" spans="5:5" x14ac:dyDescent="0.35">
      <c r="E9606" t="s">
        <v>7385</v>
      </c>
    </row>
    <row r="9607" spans="5:5" x14ac:dyDescent="0.35">
      <c r="E9607" t="s">
        <v>7787</v>
      </c>
    </row>
    <row r="9608" spans="5:5" x14ac:dyDescent="0.35">
      <c r="E9608" t="s">
        <v>18276</v>
      </c>
    </row>
    <row r="9609" spans="5:5" x14ac:dyDescent="0.35">
      <c r="E9609" t="s">
        <v>11745</v>
      </c>
    </row>
    <row r="9610" spans="5:5" x14ac:dyDescent="0.35">
      <c r="E9610" t="s">
        <v>12076</v>
      </c>
    </row>
    <row r="9611" spans="5:5" x14ac:dyDescent="0.35">
      <c r="E9611" t="s">
        <v>16347</v>
      </c>
    </row>
    <row r="9612" spans="5:5" x14ac:dyDescent="0.35">
      <c r="E9612" t="s">
        <v>16378</v>
      </c>
    </row>
    <row r="9613" spans="5:5" x14ac:dyDescent="0.35">
      <c r="E9613" t="s">
        <v>3162</v>
      </c>
    </row>
    <row r="9614" spans="5:5" x14ac:dyDescent="0.35">
      <c r="E9614" t="s">
        <v>12479</v>
      </c>
    </row>
    <row r="9615" spans="5:5" x14ac:dyDescent="0.35">
      <c r="E9615" t="s">
        <v>27567</v>
      </c>
    </row>
    <row r="9616" spans="5:5" x14ac:dyDescent="0.35">
      <c r="E9616" t="s">
        <v>27784</v>
      </c>
    </row>
    <row r="9617" spans="5:5" x14ac:dyDescent="0.35">
      <c r="E9617" t="s">
        <v>7052</v>
      </c>
    </row>
    <row r="9618" spans="5:5" x14ac:dyDescent="0.35">
      <c r="E9618" t="s">
        <v>21729</v>
      </c>
    </row>
    <row r="9619" spans="5:5" x14ac:dyDescent="0.35">
      <c r="E9619" t="s">
        <v>6494</v>
      </c>
    </row>
    <row r="9620" spans="5:5" x14ac:dyDescent="0.35">
      <c r="E9620" t="s">
        <v>29680</v>
      </c>
    </row>
    <row r="9621" spans="5:5" x14ac:dyDescent="0.35">
      <c r="E9621" t="s">
        <v>31116</v>
      </c>
    </row>
    <row r="9622" spans="5:5" x14ac:dyDescent="0.35">
      <c r="E9622" t="s">
        <v>18102</v>
      </c>
    </row>
    <row r="9623" spans="5:5" x14ac:dyDescent="0.35">
      <c r="E9623" t="s">
        <v>20385</v>
      </c>
    </row>
    <row r="9624" spans="5:5" x14ac:dyDescent="0.35">
      <c r="E9624" t="s">
        <v>17510</v>
      </c>
    </row>
    <row r="9625" spans="5:5" x14ac:dyDescent="0.35">
      <c r="E9625" t="s">
        <v>5337</v>
      </c>
    </row>
    <row r="9626" spans="5:5" x14ac:dyDescent="0.35">
      <c r="E9626" t="s">
        <v>18214</v>
      </c>
    </row>
    <row r="9627" spans="5:5" x14ac:dyDescent="0.35">
      <c r="E9627" t="s">
        <v>12649</v>
      </c>
    </row>
    <row r="9628" spans="5:5" x14ac:dyDescent="0.35">
      <c r="E9628" t="s">
        <v>5239</v>
      </c>
    </row>
    <row r="9629" spans="5:5" x14ac:dyDescent="0.35">
      <c r="E9629" t="s">
        <v>2919</v>
      </c>
    </row>
    <row r="9630" spans="5:5" x14ac:dyDescent="0.35">
      <c r="E9630" t="s">
        <v>18372</v>
      </c>
    </row>
    <row r="9631" spans="5:5" x14ac:dyDescent="0.35">
      <c r="E9631" t="s">
        <v>11045</v>
      </c>
    </row>
    <row r="9632" spans="5:5" x14ac:dyDescent="0.35">
      <c r="E9632" t="s">
        <v>12845</v>
      </c>
    </row>
    <row r="9633" spans="5:5" x14ac:dyDescent="0.35">
      <c r="E9633" t="s">
        <v>13448</v>
      </c>
    </row>
    <row r="9634" spans="5:5" x14ac:dyDescent="0.35">
      <c r="E9634" t="s">
        <v>13526</v>
      </c>
    </row>
    <row r="9635" spans="5:5" x14ac:dyDescent="0.35">
      <c r="E9635" t="s">
        <v>16778</v>
      </c>
    </row>
    <row r="9636" spans="5:5" x14ac:dyDescent="0.35">
      <c r="E9636" t="s">
        <v>17062</v>
      </c>
    </row>
    <row r="9637" spans="5:5" x14ac:dyDescent="0.35">
      <c r="E9637" t="s">
        <v>17384</v>
      </c>
    </row>
    <row r="9638" spans="5:5" x14ac:dyDescent="0.35">
      <c r="E9638" t="s">
        <v>18405</v>
      </c>
    </row>
    <row r="9639" spans="5:5" x14ac:dyDescent="0.35">
      <c r="E9639" t="s">
        <v>20355</v>
      </c>
    </row>
    <row r="9640" spans="5:5" x14ac:dyDescent="0.35">
      <c r="E9640" t="s">
        <v>21011</v>
      </c>
    </row>
    <row r="9641" spans="5:5" x14ac:dyDescent="0.35">
      <c r="E9641" t="s">
        <v>24040</v>
      </c>
    </row>
    <row r="9642" spans="5:5" x14ac:dyDescent="0.35">
      <c r="E9642" t="s">
        <v>24511</v>
      </c>
    </row>
    <row r="9643" spans="5:5" x14ac:dyDescent="0.35">
      <c r="E9643" t="s">
        <v>27579</v>
      </c>
    </row>
    <row r="9644" spans="5:5" x14ac:dyDescent="0.35">
      <c r="E9644" t="s">
        <v>29783</v>
      </c>
    </row>
    <row r="9645" spans="5:5" x14ac:dyDescent="0.35">
      <c r="E9645" t="s">
        <v>29843</v>
      </c>
    </row>
    <row r="9646" spans="5:5" x14ac:dyDescent="0.35">
      <c r="E9646" t="s">
        <v>29871</v>
      </c>
    </row>
    <row r="9647" spans="5:5" x14ac:dyDescent="0.35">
      <c r="E9647" t="s">
        <v>30545</v>
      </c>
    </row>
    <row r="9648" spans="5:5" x14ac:dyDescent="0.35">
      <c r="E9648" t="s">
        <v>31122</v>
      </c>
    </row>
    <row r="9649" spans="5:5" x14ac:dyDescent="0.35">
      <c r="E9649" t="s">
        <v>31863</v>
      </c>
    </row>
    <row r="9650" spans="5:5" x14ac:dyDescent="0.35">
      <c r="E9650" t="s">
        <v>31904</v>
      </c>
    </row>
    <row r="9651" spans="5:5" x14ac:dyDescent="0.35">
      <c r="E9651" t="s">
        <v>5454</v>
      </c>
    </row>
    <row r="9652" spans="5:5" x14ac:dyDescent="0.35">
      <c r="E9652" t="s">
        <v>5443</v>
      </c>
    </row>
    <row r="9653" spans="5:5" x14ac:dyDescent="0.35">
      <c r="E9653" t="s">
        <v>5462</v>
      </c>
    </row>
    <row r="9654" spans="5:5" x14ac:dyDescent="0.35">
      <c r="E9654" t="s">
        <v>7919</v>
      </c>
    </row>
    <row r="9655" spans="5:5" x14ac:dyDescent="0.35">
      <c r="E9655" t="s">
        <v>12240</v>
      </c>
    </row>
    <row r="9656" spans="5:5" x14ac:dyDescent="0.35">
      <c r="E9656" t="s">
        <v>5449</v>
      </c>
    </row>
    <row r="9657" spans="5:5" x14ac:dyDescent="0.35">
      <c r="E9657" t="s">
        <v>12554</v>
      </c>
    </row>
    <row r="9658" spans="5:5" x14ac:dyDescent="0.35">
      <c r="E9658" t="s">
        <v>3337</v>
      </c>
    </row>
    <row r="9659" spans="5:5" x14ac:dyDescent="0.35">
      <c r="E9659" t="s">
        <v>3721</v>
      </c>
    </row>
    <row r="9660" spans="5:5" x14ac:dyDescent="0.35">
      <c r="E9660" t="s">
        <v>2847</v>
      </c>
    </row>
    <row r="9661" spans="5:5" x14ac:dyDescent="0.35">
      <c r="E9661" t="s">
        <v>14924</v>
      </c>
    </row>
    <row r="9662" spans="5:5" x14ac:dyDescent="0.35">
      <c r="E9662" t="s">
        <v>5790</v>
      </c>
    </row>
    <row r="9663" spans="5:5" x14ac:dyDescent="0.35">
      <c r="E9663" t="s">
        <v>13098</v>
      </c>
    </row>
    <row r="9664" spans="5:5" x14ac:dyDescent="0.35">
      <c r="E9664" t="s">
        <v>5586</v>
      </c>
    </row>
    <row r="9665" spans="5:5" x14ac:dyDescent="0.35">
      <c r="E9665" t="s">
        <v>14926</v>
      </c>
    </row>
    <row r="9666" spans="5:5" x14ac:dyDescent="0.35">
      <c r="E9666" t="s">
        <v>29700</v>
      </c>
    </row>
    <row r="9667" spans="5:5" x14ac:dyDescent="0.35">
      <c r="E9667" t="s">
        <v>25450</v>
      </c>
    </row>
    <row r="9668" spans="5:5" x14ac:dyDescent="0.35">
      <c r="E9668" t="s">
        <v>2826</v>
      </c>
    </row>
    <row r="9669" spans="5:5" x14ac:dyDescent="0.35">
      <c r="E9669" t="s">
        <v>11978</v>
      </c>
    </row>
    <row r="9670" spans="5:5" x14ac:dyDescent="0.35">
      <c r="E9670" t="s">
        <v>19961</v>
      </c>
    </row>
    <row r="9671" spans="5:5" x14ac:dyDescent="0.35">
      <c r="E9671" t="s">
        <v>10744</v>
      </c>
    </row>
    <row r="9672" spans="5:5" x14ac:dyDescent="0.35">
      <c r="E9672" t="s">
        <v>3839</v>
      </c>
    </row>
    <row r="9673" spans="5:5" x14ac:dyDescent="0.35">
      <c r="E9673" t="s">
        <v>18544</v>
      </c>
    </row>
    <row r="9674" spans="5:5" x14ac:dyDescent="0.35">
      <c r="E9674" t="s">
        <v>12286</v>
      </c>
    </row>
    <row r="9675" spans="5:5" x14ac:dyDescent="0.35">
      <c r="E9675" t="s">
        <v>3231</v>
      </c>
    </row>
    <row r="9676" spans="5:5" x14ac:dyDescent="0.35">
      <c r="E9676" t="s">
        <v>14831</v>
      </c>
    </row>
    <row r="9677" spans="5:5" x14ac:dyDescent="0.35">
      <c r="E9677" t="s">
        <v>9623</v>
      </c>
    </row>
    <row r="9678" spans="5:5" x14ac:dyDescent="0.35">
      <c r="E9678" t="s">
        <v>17244</v>
      </c>
    </row>
    <row r="9679" spans="5:5" x14ac:dyDescent="0.35">
      <c r="E9679" t="s">
        <v>19954</v>
      </c>
    </row>
    <row r="9680" spans="5:5" x14ac:dyDescent="0.35">
      <c r="E9680" t="s">
        <v>25420</v>
      </c>
    </row>
    <row r="9681" spans="5:5" x14ac:dyDescent="0.35">
      <c r="E9681" t="s">
        <v>3105</v>
      </c>
    </row>
    <row r="9682" spans="5:5" x14ac:dyDescent="0.35">
      <c r="E9682" t="s">
        <v>10984</v>
      </c>
    </row>
    <row r="9683" spans="5:5" x14ac:dyDescent="0.35">
      <c r="E9683" t="s">
        <v>31371</v>
      </c>
    </row>
    <row r="9684" spans="5:5" x14ac:dyDescent="0.35">
      <c r="E9684" t="s">
        <v>18220</v>
      </c>
    </row>
    <row r="9685" spans="5:5" x14ac:dyDescent="0.35">
      <c r="E9685" t="s">
        <v>22298</v>
      </c>
    </row>
    <row r="9686" spans="5:5" x14ac:dyDescent="0.35">
      <c r="E9686" t="s">
        <v>26784</v>
      </c>
    </row>
    <row r="9687" spans="5:5" x14ac:dyDescent="0.35">
      <c r="E9687" t="s">
        <v>18138</v>
      </c>
    </row>
    <row r="9688" spans="5:5" x14ac:dyDescent="0.35">
      <c r="E9688" t="s">
        <v>6484</v>
      </c>
    </row>
    <row r="9689" spans="5:5" x14ac:dyDescent="0.35">
      <c r="E9689" t="s">
        <v>18802</v>
      </c>
    </row>
    <row r="9690" spans="5:5" x14ac:dyDescent="0.35">
      <c r="E9690" t="s">
        <v>5269</v>
      </c>
    </row>
    <row r="9691" spans="5:5" x14ac:dyDescent="0.35">
      <c r="E9691" t="s">
        <v>29313</v>
      </c>
    </row>
    <row r="9692" spans="5:5" x14ac:dyDescent="0.35">
      <c r="E9692" t="s">
        <v>18326</v>
      </c>
    </row>
    <row r="9693" spans="5:5" x14ac:dyDescent="0.35">
      <c r="E9693" t="s">
        <v>31059</v>
      </c>
    </row>
    <row r="9694" spans="5:5" x14ac:dyDescent="0.35">
      <c r="E9694" t="s">
        <v>2974</v>
      </c>
    </row>
    <row r="9695" spans="5:5" x14ac:dyDescent="0.35">
      <c r="E9695" t="s">
        <v>7713</v>
      </c>
    </row>
    <row r="9696" spans="5:5" x14ac:dyDescent="0.35">
      <c r="E9696" t="s">
        <v>31339</v>
      </c>
    </row>
    <row r="9697" spans="5:5" x14ac:dyDescent="0.35">
      <c r="E9697" t="s">
        <v>15429</v>
      </c>
    </row>
    <row r="9698" spans="5:5" x14ac:dyDescent="0.35">
      <c r="E9698" t="s">
        <v>19889</v>
      </c>
    </row>
    <row r="9699" spans="5:5" x14ac:dyDescent="0.35">
      <c r="E9699" t="s">
        <v>12085</v>
      </c>
    </row>
    <row r="9700" spans="5:5" x14ac:dyDescent="0.35">
      <c r="E9700" t="s">
        <v>15579</v>
      </c>
    </row>
    <row r="9701" spans="5:5" x14ac:dyDescent="0.35">
      <c r="E9701" t="s">
        <v>12502</v>
      </c>
    </row>
    <row r="9702" spans="5:5" x14ac:dyDescent="0.35">
      <c r="E9702" t="s">
        <v>5360</v>
      </c>
    </row>
    <row r="9703" spans="5:5" x14ac:dyDescent="0.35">
      <c r="E9703" t="s">
        <v>17259</v>
      </c>
    </row>
    <row r="9704" spans="5:5" x14ac:dyDescent="0.35">
      <c r="E9704" t="s">
        <v>8189</v>
      </c>
    </row>
    <row r="9705" spans="5:5" x14ac:dyDescent="0.35">
      <c r="E9705" t="s">
        <v>3369</v>
      </c>
    </row>
    <row r="9706" spans="5:5" x14ac:dyDescent="0.35">
      <c r="E9706" t="s">
        <v>17177</v>
      </c>
    </row>
    <row r="9707" spans="5:5" x14ac:dyDescent="0.35">
      <c r="E9707" t="s">
        <v>14703</v>
      </c>
    </row>
    <row r="9708" spans="5:5" x14ac:dyDescent="0.35">
      <c r="E9708" t="s">
        <v>21553</v>
      </c>
    </row>
    <row r="9709" spans="5:5" x14ac:dyDescent="0.35">
      <c r="E9709" t="s">
        <v>18693</v>
      </c>
    </row>
    <row r="9710" spans="5:5" x14ac:dyDescent="0.35">
      <c r="E9710" t="s">
        <v>3854</v>
      </c>
    </row>
    <row r="9711" spans="5:5" x14ac:dyDescent="0.35">
      <c r="E9711" t="s">
        <v>24361</v>
      </c>
    </row>
    <row r="9712" spans="5:5" x14ac:dyDescent="0.35">
      <c r="E9712" t="s">
        <v>2776</v>
      </c>
    </row>
    <row r="9713" spans="5:5" x14ac:dyDescent="0.35">
      <c r="E9713" t="s">
        <v>8451</v>
      </c>
    </row>
    <row r="9714" spans="5:5" x14ac:dyDescent="0.35">
      <c r="E9714" t="s">
        <v>4040</v>
      </c>
    </row>
    <row r="9715" spans="5:5" x14ac:dyDescent="0.35">
      <c r="E9715" t="s">
        <v>5776</v>
      </c>
    </row>
    <row r="9716" spans="5:5" x14ac:dyDescent="0.35">
      <c r="E9716" t="s">
        <v>11393</v>
      </c>
    </row>
    <row r="9717" spans="5:5" x14ac:dyDescent="0.35">
      <c r="E9717" t="s">
        <v>13625</v>
      </c>
    </row>
    <row r="9718" spans="5:5" x14ac:dyDescent="0.35">
      <c r="E9718" t="s">
        <v>13626</v>
      </c>
    </row>
    <row r="9719" spans="5:5" x14ac:dyDescent="0.35">
      <c r="E9719" t="s">
        <v>31514</v>
      </c>
    </row>
    <row r="9720" spans="5:5" x14ac:dyDescent="0.35">
      <c r="E9720" t="s">
        <v>10731</v>
      </c>
    </row>
    <row r="9721" spans="5:5" x14ac:dyDescent="0.35">
      <c r="E9721" t="s">
        <v>20339</v>
      </c>
    </row>
    <row r="9722" spans="5:5" x14ac:dyDescent="0.35">
      <c r="E9722" t="s">
        <v>5982</v>
      </c>
    </row>
    <row r="9723" spans="5:5" x14ac:dyDescent="0.35">
      <c r="E9723" t="s">
        <v>3956</v>
      </c>
    </row>
    <row r="9724" spans="5:5" x14ac:dyDescent="0.35">
      <c r="E9724" t="s">
        <v>5679</v>
      </c>
    </row>
    <row r="9725" spans="5:5" x14ac:dyDescent="0.35">
      <c r="E9725" t="s">
        <v>31324</v>
      </c>
    </row>
    <row r="9726" spans="5:5" x14ac:dyDescent="0.35">
      <c r="E9726" t="s">
        <v>31524</v>
      </c>
    </row>
    <row r="9727" spans="5:5" x14ac:dyDescent="0.35">
      <c r="E9727" t="s">
        <v>28620</v>
      </c>
    </row>
    <row r="9728" spans="5:5" x14ac:dyDescent="0.35">
      <c r="E9728" t="s">
        <v>28929</v>
      </c>
    </row>
    <row r="9729" spans="5:5" x14ac:dyDescent="0.35">
      <c r="E9729" t="s">
        <v>13788</v>
      </c>
    </row>
    <row r="9730" spans="5:5" x14ac:dyDescent="0.35">
      <c r="E9730" t="s">
        <v>12081</v>
      </c>
    </row>
    <row r="9731" spans="5:5" x14ac:dyDescent="0.35">
      <c r="E9731" t="s">
        <v>30784</v>
      </c>
    </row>
    <row r="9732" spans="5:5" x14ac:dyDescent="0.35">
      <c r="E9732" t="s">
        <v>3487</v>
      </c>
    </row>
    <row r="9733" spans="5:5" x14ac:dyDescent="0.35">
      <c r="E9733" t="s">
        <v>9855</v>
      </c>
    </row>
    <row r="9734" spans="5:5" x14ac:dyDescent="0.35">
      <c r="E9734" t="s">
        <v>14444</v>
      </c>
    </row>
    <row r="9735" spans="5:5" x14ac:dyDescent="0.35">
      <c r="E9735" t="s">
        <v>14952</v>
      </c>
    </row>
    <row r="9736" spans="5:5" x14ac:dyDescent="0.35">
      <c r="E9736" t="s">
        <v>18262</v>
      </c>
    </row>
    <row r="9737" spans="5:5" x14ac:dyDescent="0.35">
      <c r="E9737" t="s">
        <v>16907</v>
      </c>
    </row>
    <row r="9738" spans="5:5" x14ac:dyDescent="0.35">
      <c r="E9738" t="s">
        <v>14699</v>
      </c>
    </row>
    <row r="9739" spans="5:5" x14ac:dyDescent="0.35">
      <c r="E9739" t="s">
        <v>12980</v>
      </c>
    </row>
    <row r="9740" spans="5:5" x14ac:dyDescent="0.35">
      <c r="E9740" t="s">
        <v>27534</v>
      </c>
    </row>
    <row r="9741" spans="5:5" x14ac:dyDescent="0.35">
      <c r="E9741" t="s">
        <v>11163</v>
      </c>
    </row>
    <row r="9742" spans="5:5" x14ac:dyDescent="0.35">
      <c r="E9742" t="s">
        <v>3808</v>
      </c>
    </row>
    <row r="9743" spans="5:5" x14ac:dyDescent="0.35">
      <c r="E9743" t="s">
        <v>19762</v>
      </c>
    </row>
    <row r="9744" spans="5:5" x14ac:dyDescent="0.35">
      <c r="E9744" t="s">
        <v>5899</v>
      </c>
    </row>
    <row r="9745" spans="5:5" x14ac:dyDescent="0.35">
      <c r="E9745" t="s">
        <v>3237</v>
      </c>
    </row>
    <row r="9746" spans="5:5" x14ac:dyDescent="0.35">
      <c r="E9746" t="s">
        <v>14277</v>
      </c>
    </row>
    <row r="9747" spans="5:5" x14ac:dyDescent="0.35">
      <c r="E9747" t="s">
        <v>29767</v>
      </c>
    </row>
    <row r="9748" spans="5:5" x14ac:dyDescent="0.35">
      <c r="E9748" t="s">
        <v>6633</v>
      </c>
    </row>
    <row r="9749" spans="5:5" x14ac:dyDescent="0.35">
      <c r="E9749" t="s">
        <v>12817</v>
      </c>
    </row>
    <row r="9750" spans="5:5" x14ac:dyDescent="0.35">
      <c r="E9750" t="s">
        <v>9466</v>
      </c>
    </row>
    <row r="9751" spans="5:5" x14ac:dyDescent="0.35">
      <c r="E9751" t="s">
        <v>18722</v>
      </c>
    </row>
    <row r="9752" spans="5:5" x14ac:dyDescent="0.35">
      <c r="E9752" t="s">
        <v>21176</v>
      </c>
    </row>
    <row r="9753" spans="5:5" x14ac:dyDescent="0.35">
      <c r="E9753" t="s">
        <v>13621</v>
      </c>
    </row>
    <row r="9754" spans="5:5" x14ac:dyDescent="0.35">
      <c r="E9754" t="s">
        <v>2493</v>
      </c>
    </row>
    <row r="9755" spans="5:5" x14ac:dyDescent="0.35">
      <c r="E9755" t="s">
        <v>5903</v>
      </c>
    </row>
    <row r="9756" spans="5:5" x14ac:dyDescent="0.35">
      <c r="E9756" t="s">
        <v>3727</v>
      </c>
    </row>
    <row r="9757" spans="5:5" x14ac:dyDescent="0.35">
      <c r="E9757" t="s">
        <v>18301</v>
      </c>
    </row>
    <row r="9758" spans="5:5" x14ac:dyDescent="0.35">
      <c r="E9758" t="s">
        <v>23466</v>
      </c>
    </row>
    <row r="9759" spans="5:5" x14ac:dyDescent="0.35">
      <c r="E9759" t="s">
        <v>2687</v>
      </c>
    </row>
    <row r="9760" spans="5:5" x14ac:dyDescent="0.35">
      <c r="E9760" t="s">
        <v>14998</v>
      </c>
    </row>
    <row r="9761" spans="5:5" x14ac:dyDescent="0.35">
      <c r="E9761" t="s">
        <v>17508</v>
      </c>
    </row>
    <row r="9762" spans="5:5" x14ac:dyDescent="0.35">
      <c r="E9762" t="s">
        <v>9611</v>
      </c>
    </row>
    <row r="9763" spans="5:5" x14ac:dyDescent="0.35">
      <c r="E9763" t="s">
        <v>25191</v>
      </c>
    </row>
    <row r="9764" spans="5:5" x14ac:dyDescent="0.35">
      <c r="E9764" t="s">
        <v>25211</v>
      </c>
    </row>
    <row r="9765" spans="5:5" x14ac:dyDescent="0.35">
      <c r="E9765" t="s">
        <v>25319</v>
      </c>
    </row>
    <row r="9766" spans="5:5" x14ac:dyDescent="0.35">
      <c r="E9766" t="s">
        <v>25334</v>
      </c>
    </row>
    <row r="9767" spans="5:5" x14ac:dyDescent="0.35">
      <c r="E9767" t="s">
        <v>25385</v>
      </c>
    </row>
    <row r="9768" spans="5:5" x14ac:dyDescent="0.35">
      <c r="E9768" t="s">
        <v>25405</v>
      </c>
    </row>
    <row r="9769" spans="5:5" x14ac:dyDescent="0.35">
      <c r="E9769" t="s">
        <v>25471</v>
      </c>
    </row>
    <row r="9770" spans="5:5" x14ac:dyDescent="0.35">
      <c r="E9770" t="s">
        <v>25267</v>
      </c>
    </row>
    <row r="9771" spans="5:5" x14ac:dyDescent="0.35">
      <c r="E9771" t="s">
        <v>25365</v>
      </c>
    </row>
    <row r="9772" spans="5:5" x14ac:dyDescent="0.35">
      <c r="E9772" t="s">
        <v>4017</v>
      </c>
    </row>
    <row r="9773" spans="5:5" x14ac:dyDescent="0.35">
      <c r="E9773" t="s">
        <v>25236</v>
      </c>
    </row>
    <row r="9774" spans="5:5" x14ac:dyDescent="0.35">
      <c r="E9774" t="s">
        <v>7709</v>
      </c>
    </row>
    <row r="9775" spans="5:5" x14ac:dyDescent="0.35">
      <c r="E9775" t="s">
        <v>11385</v>
      </c>
    </row>
    <row r="9776" spans="5:5" x14ac:dyDescent="0.35">
      <c r="E9776" t="s">
        <v>3800</v>
      </c>
    </row>
    <row r="9777" spans="5:5" x14ac:dyDescent="0.35">
      <c r="E9777" t="s">
        <v>28342</v>
      </c>
    </row>
    <row r="9778" spans="5:5" x14ac:dyDescent="0.35">
      <c r="E9778" t="s">
        <v>15209</v>
      </c>
    </row>
    <row r="9779" spans="5:5" x14ac:dyDescent="0.35">
      <c r="E9779" t="s">
        <v>22622</v>
      </c>
    </row>
    <row r="9780" spans="5:5" x14ac:dyDescent="0.35">
      <c r="E9780" t="s">
        <v>13412</v>
      </c>
    </row>
    <row r="9781" spans="5:5" x14ac:dyDescent="0.35">
      <c r="E9781" t="s">
        <v>31378</v>
      </c>
    </row>
    <row r="9782" spans="5:5" x14ac:dyDescent="0.35">
      <c r="E9782" t="s">
        <v>31057</v>
      </c>
    </row>
    <row r="9783" spans="5:5" x14ac:dyDescent="0.35">
      <c r="E9783" t="s">
        <v>31565</v>
      </c>
    </row>
    <row r="9784" spans="5:5" x14ac:dyDescent="0.35">
      <c r="E9784" t="s">
        <v>14490</v>
      </c>
    </row>
    <row r="9785" spans="5:5" x14ac:dyDescent="0.35">
      <c r="E9785" t="s">
        <v>17517</v>
      </c>
    </row>
    <row r="9786" spans="5:5" x14ac:dyDescent="0.35">
      <c r="E9786" t="s">
        <v>16793</v>
      </c>
    </row>
    <row r="9787" spans="5:5" x14ac:dyDescent="0.35">
      <c r="E9787" t="s">
        <v>23817</v>
      </c>
    </row>
    <row r="9788" spans="5:5" x14ac:dyDescent="0.35">
      <c r="E9788" t="s">
        <v>13339</v>
      </c>
    </row>
    <row r="9789" spans="5:5" x14ac:dyDescent="0.35">
      <c r="E9789" t="s">
        <v>14075</v>
      </c>
    </row>
    <row r="9790" spans="5:5" x14ac:dyDescent="0.35">
      <c r="E9790" t="s">
        <v>25749</v>
      </c>
    </row>
    <row r="9791" spans="5:5" x14ac:dyDescent="0.35">
      <c r="E9791" t="s">
        <v>13675</v>
      </c>
    </row>
    <row r="9792" spans="5:5" x14ac:dyDescent="0.35">
      <c r="E9792" t="s">
        <v>25069</v>
      </c>
    </row>
    <row r="9793" spans="5:5" x14ac:dyDescent="0.35">
      <c r="E9793" t="s">
        <v>30753</v>
      </c>
    </row>
    <row r="9794" spans="5:5" x14ac:dyDescent="0.35">
      <c r="E9794" t="s">
        <v>14768</v>
      </c>
    </row>
    <row r="9795" spans="5:5" x14ac:dyDescent="0.35">
      <c r="E9795" t="s">
        <v>13602</v>
      </c>
    </row>
    <row r="9796" spans="5:5" x14ac:dyDescent="0.35">
      <c r="E9796" t="s">
        <v>9608</v>
      </c>
    </row>
    <row r="9797" spans="5:5" x14ac:dyDescent="0.35">
      <c r="E9797" t="s">
        <v>21004</v>
      </c>
    </row>
    <row r="9798" spans="5:5" x14ac:dyDescent="0.35">
      <c r="E9798" t="s">
        <v>25181</v>
      </c>
    </row>
    <row r="9799" spans="5:5" x14ac:dyDescent="0.35">
      <c r="E9799" t="s">
        <v>2742</v>
      </c>
    </row>
    <row r="9800" spans="5:5" x14ac:dyDescent="0.35">
      <c r="E9800" t="s">
        <v>14624</v>
      </c>
    </row>
    <row r="9801" spans="5:5" x14ac:dyDescent="0.35">
      <c r="E9801" t="s">
        <v>18443</v>
      </c>
    </row>
    <row r="9802" spans="5:5" x14ac:dyDescent="0.35">
      <c r="E9802" t="s">
        <v>13058</v>
      </c>
    </row>
    <row r="9803" spans="5:5" x14ac:dyDescent="0.35">
      <c r="E9803" t="s">
        <v>18441</v>
      </c>
    </row>
    <row r="9804" spans="5:5" x14ac:dyDescent="0.35">
      <c r="E9804" t="s">
        <v>5827</v>
      </c>
    </row>
    <row r="9805" spans="5:5" x14ac:dyDescent="0.35">
      <c r="E9805" t="s">
        <v>14065</v>
      </c>
    </row>
    <row r="9806" spans="5:5" x14ac:dyDescent="0.35">
      <c r="E9806" t="s">
        <v>31336</v>
      </c>
    </row>
    <row r="9807" spans="5:5" x14ac:dyDescent="0.35">
      <c r="E9807" t="s">
        <v>18885</v>
      </c>
    </row>
    <row r="9808" spans="5:5" x14ac:dyDescent="0.35">
      <c r="E9808" t="s">
        <v>5145</v>
      </c>
    </row>
    <row r="9809" spans="5:5" x14ac:dyDescent="0.35">
      <c r="E9809" t="s">
        <v>28913</v>
      </c>
    </row>
    <row r="9810" spans="5:5" x14ac:dyDescent="0.35">
      <c r="E9810" t="s">
        <v>10796</v>
      </c>
    </row>
    <row r="9811" spans="5:5" x14ac:dyDescent="0.35">
      <c r="E9811" t="s">
        <v>5007</v>
      </c>
    </row>
    <row r="9812" spans="5:5" x14ac:dyDescent="0.35">
      <c r="E9812" t="s">
        <v>26298</v>
      </c>
    </row>
    <row r="9813" spans="5:5" x14ac:dyDescent="0.35">
      <c r="E9813" t="s">
        <v>9610</v>
      </c>
    </row>
    <row r="9814" spans="5:5" x14ac:dyDescent="0.35">
      <c r="E9814" t="s">
        <v>6473</v>
      </c>
    </row>
    <row r="9815" spans="5:5" x14ac:dyDescent="0.35">
      <c r="E9815" t="s">
        <v>13144</v>
      </c>
    </row>
    <row r="9816" spans="5:5" x14ac:dyDescent="0.35">
      <c r="E9816" t="s">
        <v>14004</v>
      </c>
    </row>
    <row r="9817" spans="5:5" x14ac:dyDescent="0.35">
      <c r="E9817" t="s">
        <v>14909</v>
      </c>
    </row>
    <row r="9818" spans="5:5" x14ac:dyDescent="0.35">
      <c r="E9818" t="s">
        <v>28346</v>
      </c>
    </row>
    <row r="9819" spans="5:5" x14ac:dyDescent="0.35">
      <c r="E9819" t="s">
        <v>31170</v>
      </c>
    </row>
    <row r="9820" spans="5:5" x14ac:dyDescent="0.35">
      <c r="E9820" t="s">
        <v>31338</v>
      </c>
    </row>
    <row r="9821" spans="5:5" x14ac:dyDescent="0.35">
      <c r="E9821" t="s">
        <v>6988</v>
      </c>
    </row>
    <row r="9822" spans="5:5" x14ac:dyDescent="0.35">
      <c r="E9822" t="s">
        <v>7054</v>
      </c>
    </row>
    <row r="9823" spans="5:5" x14ac:dyDescent="0.35">
      <c r="E9823" t="s">
        <v>7251</v>
      </c>
    </row>
    <row r="9824" spans="5:5" x14ac:dyDescent="0.35">
      <c r="E9824" t="s">
        <v>7256</v>
      </c>
    </row>
    <row r="9825" spans="5:5" x14ac:dyDescent="0.35">
      <c r="E9825" t="s">
        <v>10961</v>
      </c>
    </row>
    <row r="9826" spans="5:5" x14ac:dyDescent="0.35">
      <c r="E9826" t="s">
        <v>7027</v>
      </c>
    </row>
    <row r="9827" spans="5:5" x14ac:dyDescent="0.35">
      <c r="E9827" t="s">
        <v>7757</v>
      </c>
    </row>
    <row r="9828" spans="5:5" x14ac:dyDescent="0.35">
      <c r="E9828" t="s">
        <v>7798</v>
      </c>
    </row>
    <row r="9829" spans="5:5" x14ac:dyDescent="0.35">
      <c r="E9829" t="s">
        <v>10790</v>
      </c>
    </row>
    <row r="9830" spans="5:5" x14ac:dyDescent="0.35">
      <c r="E9830" t="s">
        <v>11437</v>
      </c>
    </row>
    <row r="9831" spans="5:5" x14ac:dyDescent="0.35">
      <c r="E9831" t="s">
        <v>25115</v>
      </c>
    </row>
    <row r="9832" spans="5:5" x14ac:dyDescent="0.35">
      <c r="E9832" t="s">
        <v>6549</v>
      </c>
    </row>
    <row r="9833" spans="5:5" x14ac:dyDescent="0.35">
      <c r="E9833" t="s">
        <v>13751</v>
      </c>
    </row>
    <row r="9834" spans="5:5" x14ac:dyDescent="0.35">
      <c r="E9834" t="s">
        <v>9956</v>
      </c>
    </row>
    <row r="9835" spans="5:5" x14ac:dyDescent="0.35">
      <c r="E9835" t="s">
        <v>19882</v>
      </c>
    </row>
    <row r="9836" spans="5:5" x14ac:dyDescent="0.35">
      <c r="E9836" t="s">
        <v>6457</v>
      </c>
    </row>
    <row r="9837" spans="5:5" x14ac:dyDescent="0.35">
      <c r="E9837" t="s">
        <v>5368</v>
      </c>
    </row>
    <row r="9838" spans="5:5" x14ac:dyDescent="0.35">
      <c r="E9838" t="s">
        <v>16216</v>
      </c>
    </row>
    <row r="9839" spans="5:5" x14ac:dyDescent="0.35">
      <c r="E9839" t="s">
        <v>3996</v>
      </c>
    </row>
    <row r="9840" spans="5:5" x14ac:dyDescent="0.35">
      <c r="E9840" t="s">
        <v>14220</v>
      </c>
    </row>
    <row r="9841" spans="5:5" x14ac:dyDescent="0.35">
      <c r="E9841" t="s">
        <v>17822</v>
      </c>
    </row>
    <row r="9842" spans="5:5" x14ac:dyDescent="0.35">
      <c r="E9842" t="s">
        <v>3980</v>
      </c>
    </row>
    <row r="9843" spans="5:5" x14ac:dyDescent="0.35">
      <c r="E9843" t="s">
        <v>5305</v>
      </c>
    </row>
    <row r="9844" spans="5:5" x14ac:dyDescent="0.35">
      <c r="E9844" t="s">
        <v>13638</v>
      </c>
    </row>
    <row r="9845" spans="5:5" x14ac:dyDescent="0.35">
      <c r="E9845" t="s">
        <v>10849</v>
      </c>
    </row>
    <row r="9846" spans="5:5" x14ac:dyDescent="0.35">
      <c r="E9846" t="s">
        <v>11818</v>
      </c>
    </row>
    <row r="9847" spans="5:5" x14ac:dyDescent="0.35">
      <c r="E9847" t="s">
        <v>13074</v>
      </c>
    </row>
    <row r="9848" spans="5:5" x14ac:dyDescent="0.35">
      <c r="E9848" t="s">
        <v>30764</v>
      </c>
    </row>
    <row r="9849" spans="5:5" x14ac:dyDescent="0.35">
      <c r="E9849" t="s">
        <v>28266</v>
      </c>
    </row>
    <row r="9850" spans="5:5" x14ac:dyDescent="0.35">
      <c r="E9850" t="s">
        <v>12788</v>
      </c>
    </row>
    <row r="9851" spans="5:5" x14ac:dyDescent="0.35">
      <c r="E9851" t="s">
        <v>5413</v>
      </c>
    </row>
    <row r="9852" spans="5:5" x14ac:dyDescent="0.35">
      <c r="E9852" t="s">
        <v>5780</v>
      </c>
    </row>
    <row r="9853" spans="5:5" x14ac:dyDescent="0.35">
      <c r="E9853" t="s">
        <v>11254</v>
      </c>
    </row>
    <row r="9854" spans="5:5" x14ac:dyDescent="0.35">
      <c r="E9854" t="s">
        <v>31335</v>
      </c>
    </row>
    <row r="9855" spans="5:5" x14ac:dyDescent="0.35">
      <c r="E9855" t="s">
        <v>21010</v>
      </c>
    </row>
    <row r="9856" spans="5:5" x14ac:dyDescent="0.35">
      <c r="E9856" t="s">
        <v>5261</v>
      </c>
    </row>
    <row r="9857" spans="5:5" x14ac:dyDescent="0.35">
      <c r="E9857" t="s">
        <v>28426</v>
      </c>
    </row>
    <row r="9858" spans="5:5" x14ac:dyDescent="0.35">
      <c r="E9858" t="s">
        <v>3478</v>
      </c>
    </row>
    <row r="9859" spans="5:5" x14ac:dyDescent="0.35">
      <c r="E9859" t="s">
        <v>14604</v>
      </c>
    </row>
    <row r="9860" spans="5:5" x14ac:dyDescent="0.35">
      <c r="E9860" t="s">
        <v>9949</v>
      </c>
    </row>
    <row r="9861" spans="5:5" x14ac:dyDescent="0.35">
      <c r="E9861" t="s">
        <v>11730</v>
      </c>
    </row>
    <row r="9862" spans="5:5" x14ac:dyDescent="0.35">
      <c r="E9862" t="s">
        <v>31389</v>
      </c>
    </row>
    <row r="9863" spans="5:5" x14ac:dyDescent="0.35">
      <c r="E9863" t="s">
        <v>11241</v>
      </c>
    </row>
    <row r="9864" spans="5:5" x14ac:dyDescent="0.35">
      <c r="E9864" t="s">
        <v>3807</v>
      </c>
    </row>
    <row r="9865" spans="5:5" x14ac:dyDescent="0.35">
      <c r="E9865" t="s">
        <v>5180</v>
      </c>
    </row>
    <row r="9866" spans="5:5" x14ac:dyDescent="0.35">
      <c r="E9866" t="s">
        <v>3275</v>
      </c>
    </row>
    <row r="9867" spans="5:5" x14ac:dyDescent="0.35">
      <c r="E9867" t="s">
        <v>5610</v>
      </c>
    </row>
    <row r="9868" spans="5:5" x14ac:dyDescent="0.35">
      <c r="E9868" t="s">
        <v>23584</v>
      </c>
    </row>
    <row r="9869" spans="5:5" x14ac:dyDescent="0.35">
      <c r="E9869" t="s">
        <v>12687</v>
      </c>
    </row>
    <row r="9870" spans="5:5" x14ac:dyDescent="0.35">
      <c r="E9870" t="s">
        <v>7878</v>
      </c>
    </row>
    <row r="9871" spans="5:5" x14ac:dyDescent="0.35">
      <c r="E9871" t="s">
        <v>12577</v>
      </c>
    </row>
    <row r="9872" spans="5:5" x14ac:dyDescent="0.35">
      <c r="E9872" t="s">
        <v>6337</v>
      </c>
    </row>
    <row r="9873" spans="5:5" x14ac:dyDescent="0.35">
      <c r="E9873" t="s">
        <v>31381</v>
      </c>
    </row>
    <row r="9874" spans="5:5" x14ac:dyDescent="0.35">
      <c r="E9874" t="s">
        <v>19767</v>
      </c>
    </row>
    <row r="9875" spans="5:5" x14ac:dyDescent="0.35">
      <c r="E9875" t="s">
        <v>20079</v>
      </c>
    </row>
    <row r="9876" spans="5:5" x14ac:dyDescent="0.35">
      <c r="E9876" t="s">
        <v>4536</v>
      </c>
    </row>
    <row r="9877" spans="5:5" x14ac:dyDescent="0.35">
      <c r="E9877" t="s">
        <v>31536</v>
      </c>
    </row>
    <row r="9878" spans="5:5" x14ac:dyDescent="0.35">
      <c r="E9878" t="s">
        <v>3456</v>
      </c>
    </row>
    <row r="9879" spans="5:5" x14ac:dyDescent="0.35">
      <c r="E9879" t="s">
        <v>23497</v>
      </c>
    </row>
    <row r="9880" spans="5:5" x14ac:dyDescent="0.35">
      <c r="E9880" t="s">
        <v>15051</v>
      </c>
    </row>
    <row r="9881" spans="5:5" x14ac:dyDescent="0.35">
      <c r="E9881" t="s">
        <v>31185</v>
      </c>
    </row>
    <row r="9882" spans="5:5" x14ac:dyDescent="0.35">
      <c r="E9882" t="s">
        <v>16282</v>
      </c>
    </row>
    <row r="9883" spans="5:5" x14ac:dyDescent="0.35">
      <c r="E9883" t="s">
        <v>13773</v>
      </c>
    </row>
    <row r="9884" spans="5:5" x14ac:dyDescent="0.35">
      <c r="E9884" t="s">
        <v>31061</v>
      </c>
    </row>
    <row r="9885" spans="5:5" x14ac:dyDescent="0.35">
      <c r="E9885" t="s">
        <v>19926</v>
      </c>
    </row>
    <row r="9886" spans="5:5" x14ac:dyDescent="0.35">
      <c r="E9886" t="s">
        <v>19931</v>
      </c>
    </row>
    <row r="9887" spans="5:5" x14ac:dyDescent="0.35">
      <c r="E9887" t="s">
        <v>19906</v>
      </c>
    </row>
    <row r="9888" spans="5:5" x14ac:dyDescent="0.35">
      <c r="E9888" t="s">
        <v>5714</v>
      </c>
    </row>
    <row r="9889" spans="5:5" x14ac:dyDescent="0.35">
      <c r="E9889" t="s">
        <v>7868</v>
      </c>
    </row>
    <row r="9890" spans="5:5" x14ac:dyDescent="0.35">
      <c r="E9890" t="s">
        <v>9638</v>
      </c>
    </row>
    <row r="9891" spans="5:5" x14ac:dyDescent="0.35">
      <c r="E9891" t="s">
        <v>27298</v>
      </c>
    </row>
    <row r="9892" spans="5:5" x14ac:dyDescent="0.35">
      <c r="E9892" t="s">
        <v>31077</v>
      </c>
    </row>
    <row r="9893" spans="5:5" x14ac:dyDescent="0.35">
      <c r="E9893" t="s">
        <v>3014</v>
      </c>
    </row>
    <row r="9894" spans="5:5" x14ac:dyDescent="0.35">
      <c r="E9894" t="s">
        <v>17439</v>
      </c>
    </row>
    <row r="9895" spans="5:5" x14ac:dyDescent="0.35">
      <c r="E9895" t="s">
        <v>13431</v>
      </c>
    </row>
    <row r="9896" spans="5:5" x14ac:dyDescent="0.35">
      <c r="E9896" t="s">
        <v>28470</v>
      </c>
    </row>
    <row r="9897" spans="5:5" x14ac:dyDescent="0.35">
      <c r="E9897" t="s">
        <v>3079</v>
      </c>
    </row>
    <row r="9898" spans="5:5" x14ac:dyDescent="0.35">
      <c r="E9898" t="s">
        <v>15171</v>
      </c>
    </row>
    <row r="9899" spans="5:5" x14ac:dyDescent="0.35">
      <c r="E9899" t="s">
        <v>5501</v>
      </c>
    </row>
    <row r="9900" spans="5:5" x14ac:dyDescent="0.35">
      <c r="E9900" t="s">
        <v>4457</v>
      </c>
    </row>
    <row r="9901" spans="5:5" x14ac:dyDescent="0.35">
      <c r="E9901" t="s">
        <v>14981</v>
      </c>
    </row>
    <row r="9902" spans="5:5" x14ac:dyDescent="0.35">
      <c r="E9902" t="s">
        <v>7857</v>
      </c>
    </row>
    <row r="9903" spans="5:5" x14ac:dyDescent="0.35">
      <c r="E9903" t="s">
        <v>13020</v>
      </c>
    </row>
    <row r="9904" spans="5:5" x14ac:dyDescent="0.35">
      <c r="E9904" t="s">
        <v>13089</v>
      </c>
    </row>
    <row r="9905" spans="5:5" x14ac:dyDescent="0.35">
      <c r="E9905" t="s">
        <v>14903</v>
      </c>
    </row>
    <row r="9906" spans="5:5" x14ac:dyDescent="0.35">
      <c r="E9906" t="s">
        <v>18953</v>
      </c>
    </row>
    <row r="9907" spans="5:5" x14ac:dyDescent="0.35">
      <c r="E9907" t="s">
        <v>20037</v>
      </c>
    </row>
    <row r="9908" spans="5:5" x14ac:dyDescent="0.35">
      <c r="E9908" t="s">
        <v>20374</v>
      </c>
    </row>
    <row r="9909" spans="5:5" x14ac:dyDescent="0.35">
      <c r="E9909" t="s">
        <v>24508</v>
      </c>
    </row>
    <row r="9910" spans="5:5" x14ac:dyDescent="0.35">
      <c r="E9910" t="s">
        <v>12895</v>
      </c>
    </row>
    <row r="9911" spans="5:5" x14ac:dyDescent="0.35">
      <c r="E9911" t="s">
        <v>4473</v>
      </c>
    </row>
    <row r="9912" spans="5:5" x14ac:dyDescent="0.35">
      <c r="E9912" t="s">
        <v>13889</v>
      </c>
    </row>
    <row r="9913" spans="5:5" x14ac:dyDescent="0.35">
      <c r="E9913" t="s">
        <v>14857</v>
      </c>
    </row>
    <row r="9914" spans="5:5" x14ac:dyDescent="0.35">
      <c r="E9914" t="s">
        <v>6244</v>
      </c>
    </row>
    <row r="9915" spans="5:5" x14ac:dyDescent="0.35">
      <c r="E9915" t="s">
        <v>16954</v>
      </c>
    </row>
    <row r="9916" spans="5:5" x14ac:dyDescent="0.35">
      <c r="E9916" t="s">
        <v>16933</v>
      </c>
    </row>
    <row r="9917" spans="5:5" x14ac:dyDescent="0.35">
      <c r="E9917" t="s">
        <v>11126</v>
      </c>
    </row>
    <row r="9918" spans="5:5" x14ac:dyDescent="0.35">
      <c r="E9918" t="s">
        <v>5601</v>
      </c>
    </row>
    <row r="9919" spans="5:5" x14ac:dyDescent="0.35">
      <c r="E9919" t="s">
        <v>3411</v>
      </c>
    </row>
    <row r="9920" spans="5:5" x14ac:dyDescent="0.35">
      <c r="E9920" t="s">
        <v>12771</v>
      </c>
    </row>
    <row r="9921" spans="5:5" x14ac:dyDescent="0.35">
      <c r="E9921" t="s">
        <v>6507</v>
      </c>
    </row>
    <row r="9922" spans="5:5" x14ac:dyDescent="0.35">
      <c r="E9922" t="s">
        <v>10300</v>
      </c>
    </row>
    <row r="9923" spans="5:5" x14ac:dyDescent="0.35">
      <c r="E9923" t="s">
        <v>11230</v>
      </c>
    </row>
    <row r="9924" spans="5:5" x14ac:dyDescent="0.35">
      <c r="E9924" t="s">
        <v>20379</v>
      </c>
    </row>
    <row r="9925" spans="5:5" x14ac:dyDescent="0.35">
      <c r="E9925" t="s">
        <v>11289</v>
      </c>
    </row>
    <row r="9926" spans="5:5" x14ac:dyDescent="0.35">
      <c r="E9926" t="s">
        <v>14559</v>
      </c>
    </row>
    <row r="9927" spans="5:5" x14ac:dyDescent="0.35">
      <c r="E9927" t="s">
        <v>4036</v>
      </c>
    </row>
    <row r="9928" spans="5:5" x14ac:dyDescent="0.35">
      <c r="E9928" t="s">
        <v>17352</v>
      </c>
    </row>
    <row r="9929" spans="5:5" x14ac:dyDescent="0.35">
      <c r="E9929" t="s">
        <v>25977</v>
      </c>
    </row>
    <row r="9930" spans="5:5" x14ac:dyDescent="0.35">
      <c r="E9930" t="s">
        <v>7163</v>
      </c>
    </row>
    <row r="9931" spans="5:5" x14ac:dyDescent="0.35">
      <c r="E9931" t="s">
        <v>10757</v>
      </c>
    </row>
    <row r="9932" spans="5:5" x14ac:dyDescent="0.35">
      <c r="E9932" t="s">
        <v>15082</v>
      </c>
    </row>
    <row r="9933" spans="5:5" x14ac:dyDescent="0.35">
      <c r="E9933" t="s">
        <v>15083</v>
      </c>
    </row>
    <row r="9934" spans="5:5" x14ac:dyDescent="0.35">
      <c r="E9934" t="s">
        <v>5094</v>
      </c>
    </row>
    <row r="9935" spans="5:5" x14ac:dyDescent="0.35">
      <c r="E9935" t="s">
        <v>5614</v>
      </c>
    </row>
    <row r="9936" spans="5:5" x14ac:dyDescent="0.35">
      <c r="E9936" t="s">
        <v>2781</v>
      </c>
    </row>
    <row r="9937" spans="5:5" x14ac:dyDescent="0.35">
      <c r="E9937" t="s">
        <v>19861</v>
      </c>
    </row>
    <row r="9938" spans="5:5" x14ac:dyDescent="0.35">
      <c r="E9938" t="s">
        <v>14756</v>
      </c>
    </row>
    <row r="9939" spans="5:5" x14ac:dyDescent="0.35">
      <c r="E9939" t="s">
        <v>13332</v>
      </c>
    </row>
    <row r="9940" spans="5:5" x14ac:dyDescent="0.35">
      <c r="E9940" t="s">
        <v>31186</v>
      </c>
    </row>
    <row r="9941" spans="5:5" x14ac:dyDescent="0.35">
      <c r="E9941" t="s">
        <v>16492</v>
      </c>
    </row>
    <row r="9942" spans="5:5" x14ac:dyDescent="0.35">
      <c r="E9942" t="s">
        <v>6865</v>
      </c>
    </row>
    <row r="9943" spans="5:5" x14ac:dyDescent="0.35">
      <c r="E9943" t="s">
        <v>6908</v>
      </c>
    </row>
    <row r="9944" spans="5:5" x14ac:dyDescent="0.35">
      <c r="E9944" t="s">
        <v>7261</v>
      </c>
    </row>
    <row r="9945" spans="5:5" x14ac:dyDescent="0.35">
      <c r="E9945" t="s">
        <v>7266</v>
      </c>
    </row>
    <row r="9946" spans="5:5" x14ac:dyDescent="0.35">
      <c r="E9946" t="s">
        <v>15084</v>
      </c>
    </row>
    <row r="9947" spans="5:5" x14ac:dyDescent="0.35">
      <c r="E9947" t="s">
        <v>23642</v>
      </c>
    </row>
    <row r="9948" spans="5:5" x14ac:dyDescent="0.35">
      <c r="E9948" t="s">
        <v>10809</v>
      </c>
    </row>
    <row r="9949" spans="5:5" x14ac:dyDescent="0.35">
      <c r="E9949" t="s">
        <v>10814</v>
      </c>
    </row>
    <row r="9950" spans="5:5" x14ac:dyDescent="0.35">
      <c r="E9950" t="s">
        <v>14619</v>
      </c>
    </row>
    <row r="9951" spans="5:5" x14ac:dyDescent="0.35">
      <c r="E9951" t="s">
        <v>30732</v>
      </c>
    </row>
    <row r="9952" spans="5:5" x14ac:dyDescent="0.35">
      <c r="E9952" t="s">
        <v>30745</v>
      </c>
    </row>
    <row r="9953" spans="5:5" x14ac:dyDescent="0.35">
      <c r="E9953" t="s">
        <v>6235</v>
      </c>
    </row>
    <row r="9954" spans="5:5" x14ac:dyDescent="0.35">
      <c r="E9954" t="s">
        <v>28518</v>
      </c>
    </row>
    <row r="9955" spans="5:5" x14ac:dyDescent="0.35">
      <c r="E9955" t="s">
        <v>18425</v>
      </c>
    </row>
    <row r="9956" spans="5:5" x14ac:dyDescent="0.35">
      <c r="E9956" t="s">
        <v>29303</v>
      </c>
    </row>
    <row r="9957" spans="5:5" x14ac:dyDescent="0.35">
      <c r="E9957" t="s">
        <v>3992</v>
      </c>
    </row>
    <row r="9958" spans="5:5" x14ac:dyDescent="0.35">
      <c r="E9958" t="s">
        <v>8207</v>
      </c>
    </row>
    <row r="9959" spans="5:5" x14ac:dyDescent="0.35">
      <c r="E9959" t="s">
        <v>23932</v>
      </c>
    </row>
    <row r="9960" spans="5:5" x14ac:dyDescent="0.35">
      <c r="E9960" t="s">
        <v>17743</v>
      </c>
    </row>
    <row r="9961" spans="5:5" x14ac:dyDescent="0.35">
      <c r="E9961" t="s">
        <v>21046</v>
      </c>
    </row>
    <row r="9962" spans="5:5" x14ac:dyDescent="0.35">
      <c r="E9962" t="s">
        <v>12429</v>
      </c>
    </row>
    <row r="9963" spans="5:5" x14ac:dyDescent="0.35">
      <c r="E9963" t="s">
        <v>18037</v>
      </c>
    </row>
    <row r="9964" spans="5:5" x14ac:dyDescent="0.35">
      <c r="E9964" t="s">
        <v>16689</v>
      </c>
    </row>
    <row r="9965" spans="5:5" x14ac:dyDescent="0.35">
      <c r="E9965" t="s">
        <v>25880</v>
      </c>
    </row>
    <row r="9966" spans="5:5" x14ac:dyDescent="0.35">
      <c r="E9966" t="s">
        <v>11606</v>
      </c>
    </row>
    <row r="9967" spans="5:5" x14ac:dyDescent="0.35">
      <c r="E9967" t="s">
        <v>17504</v>
      </c>
    </row>
    <row r="9968" spans="5:5" x14ac:dyDescent="0.35">
      <c r="E9968" t="s">
        <v>21030</v>
      </c>
    </row>
    <row r="9969" spans="5:5" x14ac:dyDescent="0.35">
      <c r="E9969" t="s">
        <v>13157</v>
      </c>
    </row>
    <row r="9970" spans="5:5" x14ac:dyDescent="0.35">
      <c r="E9970" t="s">
        <v>7297</v>
      </c>
    </row>
    <row r="9971" spans="5:5" x14ac:dyDescent="0.35">
      <c r="E9971" t="s">
        <v>16361</v>
      </c>
    </row>
    <row r="9972" spans="5:5" x14ac:dyDescent="0.35">
      <c r="E9972" t="s">
        <v>2993</v>
      </c>
    </row>
    <row r="9973" spans="5:5" x14ac:dyDescent="0.35">
      <c r="E9973" t="s">
        <v>25415</v>
      </c>
    </row>
    <row r="9974" spans="5:5" x14ac:dyDescent="0.35">
      <c r="E9974" t="s">
        <v>6127</v>
      </c>
    </row>
    <row r="9975" spans="5:5" x14ac:dyDescent="0.35">
      <c r="E9975" t="s">
        <v>18685</v>
      </c>
    </row>
    <row r="9976" spans="5:5" x14ac:dyDescent="0.35">
      <c r="E9976" t="s">
        <v>8041</v>
      </c>
    </row>
    <row r="9977" spans="5:5" x14ac:dyDescent="0.35">
      <c r="E9977" t="s">
        <v>12776</v>
      </c>
    </row>
    <row r="9978" spans="5:5" x14ac:dyDescent="0.35">
      <c r="E9978" t="s">
        <v>3410</v>
      </c>
    </row>
    <row r="9979" spans="5:5" x14ac:dyDescent="0.35">
      <c r="E9979" t="s">
        <v>5316</v>
      </c>
    </row>
    <row r="9980" spans="5:5" x14ac:dyDescent="0.35">
      <c r="E9980" t="s">
        <v>16956</v>
      </c>
    </row>
    <row r="9981" spans="5:5" x14ac:dyDescent="0.35">
      <c r="E9981" t="s">
        <v>5123</v>
      </c>
    </row>
    <row r="9982" spans="5:5" x14ac:dyDescent="0.35">
      <c r="E9982" t="s">
        <v>7934</v>
      </c>
    </row>
    <row r="9983" spans="5:5" x14ac:dyDescent="0.35">
      <c r="E9983" t="s">
        <v>2443</v>
      </c>
    </row>
    <row r="9984" spans="5:5" x14ac:dyDescent="0.35">
      <c r="E9984" t="s">
        <v>5801</v>
      </c>
    </row>
    <row r="9985" spans="5:5" x14ac:dyDescent="0.35">
      <c r="E9985" t="s">
        <v>5847</v>
      </c>
    </row>
    <row r="9986" spans="5:5" x14ac:dyDescent="0.35">
      <c r="E9986" t="s">
        <v>6874</v>
      </c>
    </row>
    <row r="9987" spans="5:5" x14ac:dyDescent="0.35">
      <c r="E9987" t="s">
        <v>11326</v>
      </c>
    </row>
    <row r="9988" spans="5:5" x14ac:dyDescent="0.35">
      <c r="E9988" t="s">
        <v>12388</v>
      </c>
    </row>
    <row r="9989" spans="5:5" x14ac:dyDescent="0.35">
      <c r="E9989" t="s">
        <v>12422</v>
      </c>
    </row>
    <row r="9990" spans="5:5" x14ac:dyDescent="0.35">
      <c r="E9990" t="s">
        <v>12866</v>
      </c>
    </row>
    <row r="9991" spans="5:5" x14ac:dyDescent="0.35">
      <c r="E9991" t="s">
        <v>12902</v>
      </c>
    </row>
    <row r="9992" spans="5:5" x14ac:dyDescent="0.35">
      <c r="E9992" t="s">
        <v>12938</v>
      </c>
    </row>
    <row r="9993" spans="5:5" x14ac:dyDescent="0.35">
      <c r="E9993" t="s">
        <v>12968</v>
      </c>
    </row>
    <row r="9994" spans="5:5" x14ac:dyDescent="0.35">
      <c r="E9994" t="s">
        <v>13239</v>
      </c>
    </row>
    <row r="9995" spans="5:5" x14ac:dyDescent="0.35">
      <c r="E9995" t="s">
        <v>13272</v>
      </c>
    </row>
    <row r="9996" spans="5:5" x14ac:dyDescent="0.35">
      <c r="E9996" t="s">
        <v>13733</v>
      </c>
    </row>
    <row r="9997" spans="5:5" x14ac:dyDescent="0.35">
      <c r="E9997" t="s">
        <v>14911</v>
      </c>
    </row>
    <row r="9998" spans="5:5" x14ac:dyDescent="0.35">
      <c r="E9998" t="s">
        <v>15046</v>
      </c>
    </row>
    <row r="9999" spans="5:5" x14ac:dyDescent="0.35">
      <c r="E9999" t="s">
        <v>15194</v>
      </c>
    </row>
    <row r="10000" spans="5:5" x14ac:dyDescent="0.35">
      <c r="E10000" t="s">
        <v>17103</v>
      </c>
    </row>
    <row r="10001" spans="5:5" x14ac:dyDescent="0.35">
      <c r="E10001" t="s">
        <v>17154</v>
      </c>
    </row>
    <row r="10002" spans="5:5" x14ac:dyDescent="0.35">
      <c r="E10002" t="s">
        <v>17436</v>
      </c>
    </row>
    <row r="10003" spans="5:5" x14ac:dyDescent="0.35">
      <c r="E10003" t="s">
        <v>17501</v>
      </c>
    </row>
    <row r="10004" spans="5:5" x14ac:dyDescent="0.35">
      <c r="E10004" t="s">
        <v>17823</v>
      </c>
    </row>
    <row r="10005" spans="5:5" x14ac:dyDescent="0.35">
      <c r="E10005" t="s">
        <v>17901</v>
      </c>
    </row>
    <row r="10006" spans="5:5" x14ac:dyDescent="0.35">
      <c r="E10006" t="s">
        <v>18187</v>
      </c>
    </row>
    <row r="10007" spans="5:5" x14ac:dyDescent="0.35">
      <c r="E10007" t="s">
        <v>20376</v>
      </c>
    </row>
    <row r="10008" spans="5:5" x14ac:dyDescent="0.35">
      <c r="E10008" t="s">
        <v>20425</v>
      </c>
    </row>
    <row r="10009" spans="5:5" x14ac:dyDescent="0.35">
      <c r="E10009" t="s">
        <v>20426</v>
      </c>
    </row>
    <row r="10010" spans="5:5" x14ac:dyDescent="0.35">
      <c r="E10010" t="s">
        <v>20427</v>
      </c>
    </row>
    <row r="10011" spans="5:5" x14ac:dyDescent="0.35">
      <c r="E10011" t="s">
        <v>20428</v>
      </c>
    </row>
    <row r="10012" spans="5:5" x14ac:dyDescent="0.35">
      <c r="E10012" t="s">
        <v>20439</v>
      </c>
    </row>
    <row r="10013" spans="5:5" x14ac:dyDescent="0.35">
      <c r="E10013" t="s">
        <v>20458</v>
      </c>
    </row>
    <row r="10014" spans="5:5" x14ac:dyDescent="0.35">
      <c r="E10014" t="s">
        <v>20464</v>
      </c>
    </row>
    <row r="10015" spans="5:5" x14ac:dyDescent="0.35">
      <c r="E10015" t="s">
        <v>20468</v>
      </c>
    </row>
    <row r="10016" spans="5:5" x14ac:dyDescent="0.35">
      <c r="E10016" t="s">
        <v>20884</v>
      </c>
    </row>
    <row r="10017" spans="5:5" x14ac:dyDescent="0.35">
      <c r="E10017" t="s">
        <v>22585</v>
      </c>
    </row>
    <row r="10018" spans="5:5" x14ac:dyDescent="0.35">
      <c r="E10018" t="s">
        <v>23479</v>
      </c>
    </row>
    <row r="10019" spans="5:5" x14ac:dyDescent="0.35">
      <c r="E10019" t="s">
        <v>26447</v>
      </c>
    </row>
    <row r="10020" spans="5:5" x14ac:dyDescent="0.35">
      <c r="E10020" t="s">
        <v>27861</v>
      </c>
    </row>
    <row r="10021" spans="5:5" x14ac:dyDescent="0.35">
      <c r="E10021" t="s">
        <v>27865</v>
      </c>
    </row>
    <row r="10022" spans="5:5" x14ac:dyDescent="0.35">
      <c r="E10022" t="s">
        <v>28288</v>
      </c>
    </row>
    <row r="10023" spans="5:5" x14ac:dyDescent="0.35">
      <c r="E10023" t="s">
        <v>28321</v>
      </c>
    </row>
    <row r="10024" spans="5:5" x14ac:dyDescent="0.35">
      <c r="E10024" t="s">
        <v>29652</v>
      </c>
    </row>
    <row r="10025" spans="5:5" x14ac:dyDescent="0.35">
      <c r="E10025" t="s">
        <v>29668</v>
      </c>
    </row>
    <row r="10026" spans="5:5" x14ac:dyDescent="0.35">
      <c r="E10026" t="s">
        <v>29791</v>
      </c>
    </row>
    <row r="10027" spans="5:5" x14ac:dyDescent="0.35">
      <c r="E10027" t="s">
        <v>30409</v>
      </c>
    </row>
    <row r="10028" spans="5:5" x14ac:dyDescent="0.35">
      <c r="E10028" t="s">
        <v>30441</v>
      </c>
    </row>
    <row r="10029" spans="5:5" x14ac:dyDescent="0.35">
      <c r="E10029" t="s">
        <v>30493</v>
      </c>
    </row>
    <row r="10030" spans="5:5" x14ac:dyDescent="0.35">
      <c r="E10030" t="s">
        <v>30521</v>
      </c>
    </row>
    <row r="10031" spans="5:5" x14ac:dyDescent="0.35">
      <c r="E10031" t="s">
        <v>31142</v>
      </c>
    </row>
    <row r="10032" spans="5:5" x14ac:dyDescent="0.35">
      <c r="E10032" t="s">
        <v>31149</v>
      </c>
    </row>
    <row r="10033" spans="5:5" x14ac:dyDescent="0.35">
      <c r="E10033" t="s">
        <v>31289</v>
      </c>
    </row>
    <row r="10034" spans="5:5" x14ac:dyDescent="0.35">
      <c r="E10034" t="s">
        <v>31299</v>
      </c>
    </row>
    <row r="10035" spans="5:5" x14ac:dyDescent="0.35">
      <c r="E10035" t="s">
        <v>31370</v>
      </c>
    </row>
    <row r="10036" spans="5:5" x14ac:dyDescent="0.35">
      <c r="E10036" t="s">
        <v>31419</v>
      </c>
    </row>
    <row r="10037" spans="5:5" x14ac:dyDescent="0.35">
      <c r="E10037" t="s">
        <v>31490</v>
      </c>
    </row>
    <row r="10038" spans="5:5" x14ac:dyDescent="0.35">
      <c r="E10038" t="s">
        <v>31526</v>
      </c>
    </row>
    <row r="10039" spans="5:5" x14ac:dyDescent="0.35">
      <c r="E10039" t="s">
        <v>31569</v>
      </c>
    </row>
    <row r="10040" spans="5:5" x14ac:dyDescent="0.35">
      <c r="E10040" t="s">
        <v>31905</v>
      </c>
    </row>
    <row r="10041" spans="5:5" x14ac:dyDescent="0.35">
      <c r="E10041" t="s">
        <v>31972</v>
      </c>
    </row>
    <row r="10042" spans="5:5" x14ac:dyDescent="0.35">
      <c r="E10042" t="s">
        <v>9459</v>
      </c>
    </row>
    <row r="10043" spans="5:5" x14ac:dyDescent="0.35">
      <c r="E10043" t="s">
        <v>29416</v>
      </c>
    </row>
    <row r="10044" spans="5:5" x14ac:dyDescent="0.35">
      <c r="E10044" t="s">
        <v>10150</v>
      </c>
    </row>
    <row r="10045" spans="5:5" x14ac:dyDescent="0.35">
      <c r="E10045" t="s">
        <v>16424</v>
      </c>
    </row>
    <row r="10046" spans="5:5" x14ac:dyDescent="0.35">
      <c r="E10046" t="s">
        <v>14151</v>
      </c>
    </row>
    <row r="10047" spans="5:5" x14ac:dyDescent="0.35">
      <c r="E10047" t="s">
        <v>28861</v>
      </c>
    </row>
    <row r="10048" spans="5:5" x14ac:dyDescent="0.35">
      <c r="E10048" t="s">
        <v>18105</v>
      </c>
    </row>
    <row r="10049" spans="5:5" x14ac:dyDescent="0.35">
      <c r="E10049" t="s">
        <v>28670</v>
      </c>
    </row>
    <row r="10050" spans="5:5" x14ac:dyDescent="0.35">
      <c r="E10050" t="s">
        <v>28655</v>
      </c>
    </row>
    <row r="10051" spans="5:5" x14ac:dyDescent="0.35">
      <c r="E10051" t="s">
        <v>24458</v>
      </c>
    </row>
    <row r="10052" spans="5:5" x14ac:dyDescent="0.35">
      <c r="E10052" t="s">
        <v>25059</v>
      </c>
    </row>
    <row r="10053" spans="5:5" x14ac:dyDescent="0.35">
      <c r="E10053" t="s">
        <v>13129</v>
      </c>
    </row>
    <row r="10054" spans="5:5" x14ac:dyDescent="0.35">
      <c r="E10054" t="s">
        <v>5419</v>
      </c>
    </row>
    <row r="10055" spans="5:5" x14ac:dyDescent="0.35">
      <c r="E10055" t="s">
        <v>14996</v>
      </c>
    </row>
    <row r="10056" spans="5:5" x14ac:dyDescent="0.35">
      <c r="E10056" t="s">
        <v>3357</v>
      </c>
    </row>
    <row r="10057" spans="5:5" x14ac:dyDescent="0.35">
      <c r="E10057" t="s">
        <v>3848</v>
      </c>
    </row>
    <row r="10058" spans="5:5" x14ac:dyDescent="0.35">
      <c r="E10058" t="s">
        <v>14716</v>
      </c>
    </row>
    <row r="10059" spans="5:5" x14ac:dyDescent="0.35">
      <c r="E10059" t="s">
        <v>27618</v>
      </c>
    </row>
    <row r="10060" spans="5:5" x14ac:dyDescent="0.35">
      <c r="E10060" t="s">
        <v>15296</v>
      </c>
    </row>
    <row r="10061" spans="5:5" x14ac:dyDescent="0.35">
      <c r="E10061" t="s">
        <v>31403</v>
      </c>
    </row>
    <row r="10062" spans="5:5" x14ac:dyDescent="0.35">
      <c r="E10062" t="s">
        <v>26603</v>
      </c>
    </row>
    <row r="10063" spans="5:5" x14ac:dyDescent="0.35">
      <c r="E10063" t="s">
        <v>18100</v>
      </c>
    </row>
    <row r="10064" spans="5:5" x14ac:dyDescent="0.35">
      <c r="E10064" t="s">
        <v>6864</v>
      </c>
    </row>
    <row r="10065" spans="5:5" x14ac:dyDescent="0.35">
      <c r="E10065" t="s">
        <v>31509</v>
      </c>
    </row>
    <row r="10066" spans="5:5" x14ac:dyDescent="0.35">
      <c r="E10066" t="s">
        <v>15453</v>
      </c>
    </row>
    <row r="10067" spans="5:5" x14ac:dyDescent="0.35">
      <c r="E10067" t="s">
        <v>14957</v>
      </c>
    </row>
    <row r="10068" spans="5:5" x14ac:dyDescent="0.35">
      <c r="E10068" t="s">
        <v>14259</v>
      </c>
    </row>
    <row r="10069" spans="5:5" x14ac:dyDescent="0.35">
      <c r="E10069" t="s">
        <v>20932</v>
      </c>
    </row>
    <row r="10070" spans="5:5" x14ac:dyDescent="0.35">
      <c r="E10070" t="s">
        <v>3161</v>
      </c>
    </row>
    <row r="10071" spans="5:5" x14ac:dyDescent="0.35">
      <c r="E10071" t="s">
        <v>18021</v>
      </c>
    </row>
    <row r="10072" spans="5:5" x14ac:dyDescent="0.35">
      <c r="E10072" t="s">
        <v>25755</v>
      </c>
    </row>
    <row r="10073" spans="5:5" x14ac:dyDescent="0.35">
      <c r="E10073" t="s">
        <v>5945</v>
      </c>
    </row>
    <row r="10074" spans="5:5" x14ac:dyDescent="0.35">
      <c r="E10074" t="s">
        <v>5424</v>
      </c>
    </row>
    <row r="10075" spans="5:5" x14ac:dyDescent="0.35">
      <c r="E10075" t="s">
        <v>23591</v>
      </c>
    </row>
    <row r="10076" spans="5:5" x14ac:dyDescent="0.35">
      <c r="E10076" t="s">
        <v>17032</v>
      </c>
    </row>
    <row r="10077" spans="5:5" x14ac:dyDescent="0.35">
      <c r="E10077" t="s">
        <v>18174</v>
      </c>
    </row>
    <row r="10078" spans="5:5" x14ac:dyDescent="0.35">
      <c r="E10078" t="s">
        <v>8035</v>
      </c>
    </row>
    <row r="10079" spans="5:5" x14ac:dyDescent="0.35">
      <c r="E10079" t="s">
        <v>10784</v>
      </c>
    </row>
    <row r="10080" spans="5:5" x14ac:dyDescent="0.35">
      <c r="E10080" t="s">
        <v>13879</v>
      </c>
    </row>
    <row r="10081" spans="5:5" x14ac:dyDescent="0.35">
      <c r="E10081" t="s">
        <v>31410</v>
      </c>
    </row>
    <row r="10082" spans="5:5" x14ac:dyDescent="0.35">
      <c r="E10082" t="s">
        <v>3829</v>
      </c>
    </row>
    <row r="10083" spans="5:5" x14ac:dyDescent="0.35">
      <c r="E10083" t="s">
        <v>13774</v>
      </c>
    </row>
    <row r="10084" spans="5:5" x14ac:dyDescent="0.35">
      <c r="E10084" t="s">
        <v>27701</v>
      </c>
    </row>
    <row r="10085" spans="5:5" x14ac:dyDescent="0.35">
      <c r="E10085" t="s">
        <v>7234</v>
      </c>
    </row>
    <row r="10086" spans="5:5" x14ac:dyDescent="0.35">
      <c r="E10086" t="s">
        <v>2473</v>
      </c>
    </row>
    <row r="10087" spans="5:5" x14ac:dyDescent="0.35">
      <c r="E10087" t="s">
        <v>17932</v>
      </c>
    </row>
    <row r="10088" spans="5:5" x14ac:dyDescent="0.35">
      <c r="E10088" t="s">
        <v>14084</v>
      </c>
    </row>
    <row r="10089" spans="5:5" x14ac:dyDescent="0.35">
      <c r="E10089" t="s">
        <v>18886</v>
      </c>
    </row>
    <row r="10090" spans="5:5" x14ac:dyDescent="0.35">
      <c r="E10090" t="s">
        <v>4085</v>
      </c>
    </row>
    <row r="10091" spans="5:5" x14ac:dyDescent="0.35">
      <c r="E10091" t="s">
        <v>3745</v>
      </c>
    </row>
    <row r="10092" spans="5:5" x14ac:dyDescent="0.35">
      <c r="E10092" t="s">
        <v>3926</v>
      </c>
    </row>
    <row r="10093" spans="5:5" x14ac:dyDescent="0.35">
      <c r="E10093" t="s">
        <v>12251</v>
      </c>
    </row>
    <row r="10094" spans="5:5" x14ac:dyDescent="0.35">
      <c r="E10094" t="s">
        <v>2669</v>
      </c>
    </row>
    <row r="10095" spans="5:5" x14ac:dyDescent="0.35">
      <c r="E10095" t="s">
        <v>9784</v>
      </c>
    </row>
    <row r="10096" spans="5:5" x14ac:dyDescent="0.35">
      <c r="E10096" t="s">
        <v>10615</v>
      </c>
    </row>
    <row r="10097" spans="5:5" x14ac:dyDescent="0.35">
      <c r="E10097" t="s">
        <v>12706</v>
      </c>
    </row>
    <row r="10098" spans="5:5" x14ac:dyDescent="0.35">
      <c r="E10098" t="s">
        <v>28290</v>
      </c>
    </row>
    <row r="10099" spans="5:5" x14ac:dyDescent="0.35">
      <c r="E10099" t="s">
        <v>31064</v>
      </c>
    </row>
    <row r="10100" spans="5:5" x14ac:dyDescent="0.35">
      <c r="E10100" t="s">
        <v>31193</v>
      </c>
    </row>
    <row r="10101" spans="5:5" x14ac:dyDescent="0.35">
      <c r="E10101" t="s">
        <v>31218</v>
      </c>
    </row>
    <row r="10102" spans="5:5" x14ac:dyDescent="0.35">
      <c r="E10102" t="s">
        <v>12901</v>
      </c>
    </row>
    <row r="10103" spans="5:5" x14ac:dyDescent="0.35">
      <c r="E10103" t="s">
        <v>21523</v>
      </c>
    </row>
    <row r="10104" spans="5:5" x14ac:dyDescent="0.35">
      <c r="E10104" t="s">
        <v>26609</v>
      </c>
    </row>
    <row r="10105" spans="5:5" x14ac:dyDescent="0.35">
      <c r="E10105" t="s">
        <v>24383</v>
      </c>
    </row>
    <row r="10106" spans="5:5" x14ac:dyDescent="0.35">
      <c r="E10106" t="s">
        <v>14734</v>
      </c>
    </row>
    <row r="10107" spans="5:5" x14ac:dyDescent="0.35">
      <c r="E10107" t="s">
        <v>29398</v>
      </c>
    </row>
    <row r="10108" spans="5:5" x14ac:dyDescent="0.35">
      <c r="E10108" t="s">
        <v>31387</v>
      </c>
    </row>
    <row r="10109" spans="5:5" x14ac:dyDescent="0.35">
      <c r="E10109" t="s">
        <v>13734</v>
      </c>
    </row>
    <row r="10110" spans="5:5" x14ac:dyDescent="0.35">
      <c r="E10110" t="s">
        <v>14947</v>
      </c>
    </row>
    <row r="10111" spans="5:5" x14ac:dyDescent="0.35">
      <c r="E10111" t="s">
        <v>30757</v>
      </c>
    </row>
    <row r="10112" spans="5:5" x14ac:dyDescent="0.35">
      <c r="E10112" t="s">
        <v>13607</v>
      </c>
    </row>
    <row r="10113" spans="5:5" x14ac:dyDescent="0.35">
      <c r="E10113" t="s">
        <v>21302</v>
      </c>
    </row>
    <row r="10114" spans="5:5" x14ac:dyDescent="0.35">
      <c r="E10114" t="s">
        <v>18298</v>
      </c>
    </row>
    <row r="10115" spans="5:5" x14ac:dyDescent="0.35">
      <c r="E10115" t="s">
        <v>13092</v>
      </c>
    </row>
    <row r="10116" spans="5:5" x14ac:dyDescent="0.35">
      <c r="E10116" t="s">
        <v>5747</v>
      </c>
    </row>
    <row r="10117" spans="5:5" x14ac:dyDescent="0.35">
      <c r="E10117" t="s">
        <v>24047</v>
      </c>
    </row>
    <row r="10118" spans="5:5" x14ac:dyDescent="0.35">
      <c r="E10118" t="s">
        <v>12697</v>
      </c>
    </row>
    <row r="10119" spans="5:5" x14ac:dyDescent="0.35">
      <c r="E10119" t="s">
        <v>7053</v>
      </c>
    </row>
    <row r="10120" spans="5:5" x14ac:dyDescent="0.35">
      <c r="E10120" t="s">
        <v>3863</v>
      </c>
    </row>
    <row r="10121" spans="5:5" x14ac:dyDescent="0.35">
      <c r="E10121" t="s">
        <v>12940</v>
      </c>
    </row>
    <row r="10122" spans="5:5" x14ac:dyDescent="0.35">
      <c r="E10122" t="s">
        <v>14572</v>
      </c>
    </row>
    <row r="10123" spans="5:5" x14ac:dyDescent="0.35">
      <c r="E10123" t="s">
        <v>17421</v>
      </c>
    </row>
    <row r="10124" spans="5:5" x14ac:dyDescent="0.35">
      <c r="E10124" t="s">
        <v>27883</v>
      </c>
    </row>
    <row r="10125" spans="5:5" x14ac:dyDescent="0.35">
      <c r="E10125" t="s">
        <v>2862</v>
      </c>
    </row>
    <row r="10126" spans="5:5" x14ac:dyDescent="0.35">
      <c r="E10126" t="s">
        <v>12906</v>
      </c>
    </row>
    <row r="10127" spans="5:5" x14ac:dyDescent="0.35">
      <c r="E10127" t="s">
        <v>13348</v>
      </c>
    </row>
    <row r="10128" spans="5:5" x14ac:dyDescent="0.35">
      <c r="E10128" t="s">
        <v>2611</v>
      </c>
    </row>
    <row r="10129" spans="5:5" x14ac:dyDescent="0.35">
      <c r="E10129" t="s">
        <v>27702</v>
      </c>
    </row>
    <row r="10130" spans="5:5" x14ac:dyDescent="0.35">
      <c r="E10130" t="s">
        <v>25176</v>
      </c>
    </row>
    <row r="10131" spans="5:5" x14ac:dyDescent="0.35">
      <c r="E10131" t="s">
        <v>7703</v>
      </c>
    </row>
    <row r="10132" spans="5:5" x14ac:dyDescent="0.35">
      <c r="E10132" t="s">
        <v>16780</v>
      </c>
    </row>
    <row r="10133" spans="5:5" x14ac:dyDescent="0.35">
      <c r="E10133" t="s">
        <v>18450</v>
      </c>
    </row>
    <row r="10134" spans="5:5" x14ac:dyDescent="0.35">
      <c r="E10134" t="s">
        <v>20096</v>
      </c>
    </row>
    <row r="10135" spans="5:5" x14ac:dyDescent="0.35">
      <c r="E10135" t="s">
        <v>30759</v>
      </c>
    </row>
    <row r="10136" spans="5:5" x14ac:dyDescent="0.35">
      <c r="E10136" t="s">
        <v>31105</v>
      </c>
    </row>
    <row r="10137" spans="5:5" x14ac:dyDescent="0.35">
      <c r="E10137" t="s">
        <v>26297</v>
      </c>
    </row>
    <row r="10138" spans="5:5" x14ac:dyDescent="0.35">
      <c r="E10138" t="s">
        <v>14421</v>
      </c>
    </row>
    <row r="10139" spans="5:5" x14ac:dyDescent="0.35">
      <c r="E10139" t="s">
        <v>21167</v>
      </c>
    </row>
    <row r="10140" spans="5:5" x14ac:dyDescent="0.35">
      <c r="E10140" t="s">
        <v>27879</v>
      </c>
    </row>
    <row r="10141" spans="5:5" x14ac:dyDescent="0.35">
      <c r="E10141" t="s">
        <v>9589</v>
      </c>
    </row>
    <row r="10142" spans="5:5" x14ac:dyDescent="0.35">
      <c r="E10142" t="s">
        <v>15080</v>
      </c>
    </row>
    <row r="10143" spans="5:5" x14ac:dyDescent="0.35">
      <c r="E10143" t="s">
        <v>12055</v>
      </c>
    </row>
    <row r="10144" spans="5:5" x14ac:dyDescent="0.35">
      <c r="E10144" t="s">
        <v>9615</v>
      </c>
    </row>
    <row r="10145" spans="5:5" x14ac:dyDescent="0.35">
      <c r="E10145" t="s">
        <v>9616</v>
      </c>
    </row>
    <row r="10146" spans="5:5" x14ac:dyDescent="0.35">
      <c r="E10146" t="s">
        <v>9617</v>
      </c>
    </row>
    <row r="10147" spans="5:5" x14ac:dyDescent="0.35">
      <c r="E10147" t="s">
        <v>20340</v>
      </c>
    </row>
    <row r="10148" spans="5:5" x14ac:dyDescent="0.35">
      <c r="E10148" t="s">
        <v>17358</v>
      </c>
    </row>
    <row r="10149" spans="5:5" x14ac:dyDescent="0.35">
      <c r="E10149" t="s">
        <v>4626</v>
      </c>
    </row>
    <row r="10150" spans="5:5" x14ac:dyDescent="0.35">
      <c r="E10150" t="s">
        <v>3409</v>
      </c>
    </row>
    <row r="10151" spans="5:5" x14ac:dyDescent="0.35">
      <c r="E10151" t="s">
        <v>11106</v>
      </c>
    </row>
    <row r="10152" spans="5:5" x14ac:dyDescent="0.35">
      <c r="E10152" t="s">
        <v>11947</v>
      </c>
    </row>
    <row r="10153" spans="5:5" x14ac:dyDescent="0.35">
      <c r="E10153" t="s">
        <v>10298</v>
      </c>
    </row>
    <row r="10154" spans="5:5" x14ac:dyDescent="0.35">
      <c r="E10154" t="s">
        <v>26301</v>
      </c>
    </row>
    <row r="10155" spans="5:5" x14ac:dyDescent="0.35">
      <c r="E10155" t="s">
        <v>12959</v>
      </c>
    </row>
    <row r="10156" spans="5:5" x14ac:dyDescent="0.35">
      <c r="E10156" t="s">
        <v>22289</v>
      </c>
    </row>
    <row r="10157" spans="5:5" x14ac:dyDescent="0.35">
      <c r="E10157" t="s">
        <v>3238</v>
      </c>
    </row>
    <row r="10158" spans="5:5" x14ac:dyDescent="0.35">
      <c r="E10158" t="s">
        <v>29393</v>
      </c>
    </row>
    <row r="10159" spans="5:5" x14ac:dyDescent="0.35">
      <c r="E10159" t="s">
        <v>18098</v>
      </c>
    </row>
    <row r="10160" spans="5:5" x14ac:dyDescent="0.35">
      <c r="E10160" t="s">
        <v>25785</v>
      </c>
    </row>
    <row r="10161" spans="5:5" x14ac:dyDescent="0.35">
      <c r="E10161" t="s">
        <v>5729</v>
      </c>
    </row>
    <row r="10162" spans="5:5" x14ac:dyDescent="0.35">
      <c r="E10162" t="s">
        <v>4389</v>
      </c>
    </row>
    <row r="10163" spans="5:5" x14ac:dyDescent="0.35">
      <c r="E10163" t="s">
        <v>16274</v>
      </c>
    </row>
    <row r="10164" spans="5:5" x14ac:dyDescent="0.35">
      <c r="E10164" t="s">
        <v>12591</v>
      </c>
    </row>
    <row r="10165" spans="5:5" x14ac:dyDescent="0.35">
      <c r="E10165" t="s">
        <v>10768</v>
      </c>
    </row>
    <row r="10166" spans="5:5" x14ac:dyDescent="0.35">
      <c r="E10166" t="s">
        <v>20088</v>
      </c>
    </row>
    <row r="10167" spans="5:5" x14ac:dyDescent="0.35">
      <c r="E10167" t="s">
        <v>5676</v>
      </c>
    </row>
    <row r="10168" spans="5:5" x14ac:dyDescent="0.35">
      <c r="E10168" t="s">
        <v>31207</v>
      </c>
    </row>
    <row r="10169" spans="5:5" x14ac:dyDescent="0.35">
      <c r="E10169" t="s">
        <v>16275</v>
      </c>
    </row>
    <row r="10170" spans="5:5" x14ac:dyDescent="0.35">
      <c r="E10170" t="s">
        <v>3461</v>
      </c>
    </row>
    <row r="10171" spans="5:5" x14ac:dyDescent="0.35">
      <c r="E10171" t="s">
        <v>1862</v>
      </c>
    </row>
    <row r="10172" spans="5:5" x14ac:dyDescent="0.35">
      <c r="E10172" t="s">
        <v>11781</v>
      </c>
    </row>
    <row r="10173" spans="5:5" x14ac:dyDescent="0.35">
      <c r="E10173" t="s">
        <v>29715</v>
      </c>
    </row>
    <row r="10174" spans="5:5" x14ac:dyDescent="0.35">
      <c r="E10174" t="s">
        <v>31323</v>
      </c>
    </row>
    <row r="10175" spans="5:5" x14ac:dyDescent="0.35">
      <c r="E10175" t="s">
        <v>31528</v>
      </c>
    </row>
    <row r="10176" spans="5:5" x14ac:dyDescent="0.35">
      <c r="E10176" t="s">
        <v>18538</v>
      </c>
    </row>
    <row r="10177" spans="5:5" x14ac:dyDescent="0.35">
      <c r="E10177" t="s">
        <v>16935</v>
      </c>
    </row>
    <row r="10178" spans="5:5" x14ac:dyDescent="0.35">
      <c r="E10178" t="s">
        <v>5733</v>
      </c>
    </row>
    <row r="10179" spans="5:5" x14ac:dyDescent="0.35">
      <c r="E10179" t="s">
        <v>21020</v>
      </c>
    </row>
    <row r="10180" spans="5:5" x14ac:dyDescent="0.35">
      <c r="E10180" t="s">
        <v>19594</v>
      </c>
    </row>
    <row r="10181" spans="5:5" x14ac:dyDescent="0.35">
      <c r="E10181" t="s">
        <v>20400</v>
      </c>
    </row>
    <row r="10182" spans="5:5" x14ac:dyDescent="0.35">
      <c r="E10182" t="s">
        <v>9749</v>
      </c>
    </row>
    <row r="10183" spans="5:5" x14ac:dyDescent="0.35">
      <c r="E10183" t="s">
        <v>3333</v>
      </c>
    </row>
    <row r="10184" spans="5:5" x14ac:dyDescent="0.35">
      <c r="E10184" t="s">
        <v>14390</v>
      </c>
    </row>
    <row r="10185" spans="5:5" x14ac:dyDescent="0.35">
      <c r="E10185" t="s">
        <v>3929</v>
      </c>
    </row>
    <row r="10186" spans="5:5" x14ac:dyDescent="0.35">
      <c r="E10186" t="s">
        <v>12147</v>
      </c>
    </row>
    <row r="10187" spans="5:5" x14ac:dyDescent="0.35">
      <c r="E10187" t="s">
        <v>23556</v>
      </c>
    </row>
    <row r="10188" spans="5:5" x14ac:dyDescent="0.35">
      <c r="E10188" t="s">
        <v>14155</v>
      </c>
    </row>
    <row r="10189" spans="5:5" x14ac:dyDescent="0.35">
      <c r="E10189" t="s">
        <v>14959</v>
      </c>
    </row>
    <row r="10190" spans="5:5" x14ac:dyDescent="0.35">
      <c r="E10190" t="s">
        <v>26253</v>
      </c>
    </row>
    <row r="10191" spans="5:5" x14ac:dyDescent="0.35">
      <c r="E10191" t="s">
        <v>5080</v>
      </c>
    </row>
    <row r="10192" spans="5:5" x14ac:dyDescent="0.35">
      <c r="E10192" t="s">
        <v>5306</v>
      </c>
    </row>
    <row r="10193" spans="5:5" x14ac:dyDescent="0.35">
      <c r="E10193" t="s">
        <v>21029</v>
      </c>
    </row>
    <row r="10194" spans="5:5" x14ac:dyDescent="0.35">
      <c r="E10194" t="s">
        <v>18661</v>
      </c>
    </row>
    <row r="10195" spans="5:5" x14ac:dyDescent="0.35">
      <c r="E10195" t="s">
        <v>6884</v>
      </c>
    </row>
    <row r="10196" spans="5:5" x14ac:dyDescent="0.35">
      <c r="E10196" t="s">
        <v>17009</v>
      </c>
    </row>
    <row r="10197" spans="5:5" x14ac:dyDescent="0.35">
      <c r="E10197" t="s">
        <v>23341</v>
      </c>
    </row>
    <row r="10198" spans="5:5" x14ac:dyDescent="0.35">
      <c r="E10198" t="s">
        <v>25748</v>
      </c>
    </row>
    <row r="10199" spans="5:5" x14ac:dyDescent="0.35">
      <c r="E10199" t="s">
        <v>30755</v>
      </c>
    </row>
    <row r="10200" spans="5:5" x14ac:dyDescent="0.35">
      <c r="E10200" t="s">
        <v>27191</v>
      </c>
    </row>
    <row r="10201" spans="5:5" x14ac:dyDescent="0.35">
      <c r="E10201" t="s">
        <v>3214</v>
      </c>
    </row>
    <row r="10202" spans="5:5" x14ac:dyDescent="0.35">
      <c r="E10202" t="s">
        <v>5304</v>
      </c>
    </row>
    <row r="10203" spans="5:5" x14ac:dyDescent="0.35">
      <c r="E10203" t="s">
        <v>13548</v>
      </c>
    </row>
    <row r="10204" spans="5:5" x14ac:dyDescent="0.35">
      <c r="E10204" t="s">
        <v>6255</v>
      </c>
    </row>
    <row r="10205" spans="5:5" x14ac:dyDescent="0.35">
      <c r="E10205" t="s">
        <v>13850</v>
      </c>
    </row>
    <row r="10206" spans="5:5" x14ac:dyDescent="0.35">
      <c r="E10206" t="s">
        <v>2796</v>
      </c>
    </row>
    <row r="10207" spans="5:5" x14ac:dyDescent="0.35">
      <c r="E10207" t="s">
        <v>5351</v>
      </c>
    </row>
    <row r="10208" spans="5:5" x14ac:dyDescent="0.35">
      <c r="E10208" t="s">
        <v>14851</v>
      </c>
    </row>
    <row r="10209" spans="5:5" x14ac:dyDescent="0.35">
      <c r="E10209" t="s">
        <v>16398</v>
      </c>
    </row>
    <row r="10210" spans="5:5" x14ac:dyDescent="0.35">
      <c r="E10210" t="s">
        <v>16272</v>
      </c>
    </row>
    <row r="10211" spans="5:5" x14ac:dyDescent="0.35">
      <c r="E10211" t="s">
        <v>5219</v>
      </c>
    </row>
    <row r="10212" spans="5:5" x14ac:dyDescent="0.35">
      <c r="E10212" t="s">
        <v>27893</v>
      </c>
    </row>
    <row r="10213" spans="5:5" x14ac:dyDescent="0.35">
      <c r="E10213" t="s">
        <v>30273</v>
      </c>
    </row>
    <row r="10214" spans="5:5" x14ac:dyDescent="0.35">
      <c r="E10214" t="s">
        <v>11865</v>
      </c>
    </row>
    <row r="10215" spans="5:5" x14ac:dyDescent="0.35">
      <c r="E10215" t="s">
        <v>19863</v>
      </c>
    </row>
    <row r="10216" spans="5:5" x14ac:dyDescent="0.35">
      <c r="E10216" t="s">
        <v>12717</v>
      </c>
    </row>
    <row r="10217" spans="5:5" x14ac:dyDescent="0.35">
      <c r="E10217" t="s">
        <v>22285</v>
      </c>
    </row>
    <row r="10218" spans="5:5" x14ac:dyDescent="0.35">
      <c r="E10218" t="s">
        <v>21555</v>
      </c>
    </row>
    <row r="10219" spans="5:5" x14ac:dyDescent="0.35">
      <c r="E10219" t="s">
        <v>31372</v>
      </c>
    </row>
    <row r="10220" spans="5:5" x14ac:dyDescent="0.35">
      <c r="E10220" t="s">
        <v>6718</v>
      </c>
    </row>
    <row r="10221" spans="5:5" x14ac:dyDescent="0.35">
      <c r="E10221" t="s">
        <v>12111</v>
      </c>
    </row>
    <row r="10222" spans="5:5" x14ac:dyDescent="0.35">
      <c r="E10222" t="s">
        <v>19833</v>
      </c>
    </row>
    <row r="10223" spans="5:5" x14ac:dyDescent="0.35">
      <c r="E10223" t="s">
        <v>5143</v>
      </c>
    </row>
    <row r="10224" spans="5:5" x14ac:dyDescent="0.35">
      <c r="E10224" t="s">
        <v>30783</v>
      </c>
    </row>
    <row r="10225" spans="5:5" x14ac:dyDescent="0.35">
      <c r="E10225" t="s">
        <v>1848</v>
      </c>
    </row>
    <row r="10226" spans="5:5" x14ac:dyDescent="0.35">
      <c r="E10226" t="s">
        <v>1854</v>
      </c>
    </row>
    <row r="10227" spans="5:5" x14ac:dyDescent="0.35">
      <c r="E10227" t="s">
        <v>1858</v>
      </c>
    </row>
    <row r="10228" spans="5:5" x14ac:dyDescent="0.35">
      <c r="E10228" t="s">
        <v>1867</v>
      </c>
    </row>
    <row r="10229" spans="5:5" x14ac:dyDescent="0.35">
      <c r="E10229" t="s">
        <v>1871</v>
      </c>
    </row>
    <row r="10230" spans="5:5" x14ac:dyDescent="0.35">
      <c r="E10230" t="s">
        <v>1875</v>
      </c>
    </row>
    <row r="10231" spans="5:5" x14ac:dyDescent="0.35">
      <c r="E10231" t="s">
        <v>3893</v>
      </c>
    </row>
    <row r="10232" spans="5:5" x14ac:dyDescent="0.35">
      <c r="E10232" t="s">
        <v>14785</v>
      </c>
    </row>
    <row r="10233" spans="5:5" x14ac:dyDescent="0.35">
      <c r="E10233" t="s">
        <v>18318</v>
      </c>
    </row>
    <row r="10234" spans="5:5" x14ac:dyDescent="0.35">
      <c r="E10234" t="s">
        <v>18639</v>
      </c>
    </row>
    <row r="10235" spans="5:5" x14ac:dyDescent="0.35">
      <c r="E10235" t="s">
        <v>20978</v>
      </c>
    </row>
    <row r="10236" spans="5:5" x14ac:dyDescent="0.35">
      <c r="E10236" t="s">
        <v>23658</v>
      </c>
    </row>
    <row r="10237" spans="5:5" x14ac:dyDescent="0.35">
      <c r="E10237" t="s">
        <v>24101</v>
      </c>
    </row>
    <row r="10238" spans="5:5" x14ac:dyDescent="0.35">
      <c r="E10238" t="s">
        <v>30758</v>
      </c>
    </row>
    <row r="10239" spans="5:5" x14ac:dyDescent="0.35">
      <c r="E10239" t="s">
        <v>13676</v>
      </c>
    </row>
    <row r="10240" spans="5:5" x14ac:dyDescent="0.35">
      <c r="E10240" t="s">
        <v>2967</v>
      </c>
    </row>
    <row r="10241" spans="5:5" x14ac:dyDescent="0.35">
      <c r="E10241" t="s">
        <v>9613</v>
      </c>
    </row>
    <row r="10242" spans="5:5" x14ac:dyDescent="0.35">
      <c r="E10242" t="s">
        <v>5909</v>
      </c>
    </row>
    <row r="10243" spans="5:5" x14ac:dyDescent="0.35">
      <c r="E10243" t="s">
        <v>8713</v>
      </c>
    </row>
    <row r="10244" spans="5:5" x14ac:dyDescent="0.35">
      <c r="E10244" t="s">
        <v>14326</v>
      </c>
    </row>
    <row r="10245" spans="5:5" x14ac:dyDescent="0.35">
      <c r="E10245" t="s">
        <v>3462</v>
      </c>
    </row>
    <row r="10246" spans="5:5" x14ac:dyDescent="0.35">
      <c r="E10246" t="s">
        <v>20944</v>
      </c>
    </row>
    <row r="10247" spans="5:5" x14ac:dyDescent="0.35">
      <c r="E10247" t="s">
        <v>25838</v>
      </c>
    </row>
    <row r="10248" spans="5:5" x14ac:dyDescent="0.35">
      <c r="E10248" t="s">
        <v>10058</v>
      </c>
    </row>
    <row r="10249" spans="5:5" x14ac:dyDescent="0.35">
      <c r="E10249" t="s">
        <v>11449</v>
      </c>
    </row>
    <row r="10250" spans="5:5" x14ac:dyDescent="0.35">
      <c r="E10250" t="s">
        <v>31566</v>
      </c>
    </row>
    <row r="10251" spans="5:5" x14ac:dyDescent="0.35">
      <c r="E10251" t="s">
        <v>20947</v>
      </c>
    </row>
    <row r="10252" spans="5:5" x14ac:dyDescent="0.35">
      <c r="E10252" t="s">
        <v>5277</v>
      </c>
    </row>
    <row r="10253" spans="5:5" x14ac:dyDescent="0.35">
      <c r="E10253" t="s">
        <v>5546</v>
      </c>
    </row>
    <row r="10254" spans="5:5" x14ac:dyDescent="0.35">
      <c r="E10254" t="s">
        <v>31328</v>
      </c>
    </row>
    <row r="10255" spans="5:5" x14ac:dyDescent="0.35">
      <c r="E10255" t="s">
        <v>15356</v>
      </c>
    </row>
    <row r="10256" spans="5:5" x14ac:dyDescent="0.35">
      <c r="E10256" t="s">
        <v>7677</v>
      </c>
    </row>
    <row r="10257" spans="5:5" x14ac:dyDescent="0.35">
      <c r="E10257" t="s">
        <v>9852</v>
      </c>
    </row>
    <row r="10258" spans="5:5" x14ac:dyDescent="0.35">
      <c r="E10258" t="s">
        <v>17438</v>
      </c>
    </row>
    <row r="10259" spans="5:5" x14ac:dyDescent="0.35">
      <c r="E10259" t="s">
        <v>5684</v>
      </c>
    </row>
    <row r="10260" spans="5:5" x14ac:dyDescent="0.35">
      <c r="E10260" t="s">
        <v>5867</v>
      </c>
    </row>
    <row r="10261" spans="5:5" x14ac:dyDescent="0.35">
      <c r="E10261" t="s">
        <v>5927</v>
      </c>
    </row>
    <row r="10262" spans="5:5" x14ac:dyDescent="0.35">
      <c r="E10262" t="s">
        <v>2968</v>
      </c>
    </row>
    <row r="10263" spans="5:5" x14ac:dyDescent="0.35">
      <c r="E10263" t="s">
        <v>14732</v>
      </c>
    </row>
    <row r="10264" spans="5:5" x14ac:dyDescent="0.35">
      <c r="E10264" t="s">
        <v>15077</v>
      </c>
    </row>
    <row r="10265" spans="5:5" x14ac:dyDescent="0.35">
      <c r="E10265" t="s">
        <v>31394</v>
      </c>
    </row>
    <row r="10266" spans="5:5" x14ac:dyDescent="0.35">
      <c r="E10266" t="s">
        <v>31472</v>
      </c>
    </row>
    <row r="10267" spans="5:5" x14ac:dyDescent="0.35">
      <c r="E10267" t="s">
        <v>5381</v>
      </c>
    </row>
    <row r="10268" spans="5:5" x14ac:dyDescent="0.35">
      <c r="E10268" t="s">
        <v>16188</v>
      </c>
    </row>
    <row r="10269" spans="5:5" x14ac:dyDescent="0.35">
      <c r="E10269" t="s">
        <v>18666</v>
      </c>
    </row>
    <row r="10270" spans="5:5" x14ac:dyDescent="0.35">
      <c r="E10270" t="s">
        <v>9645</v>
      </c>
    </row>
    <row r="10271" spans="5:5" x14ac:dyDescent="0.35">
      <c r="E10271" t="s">
        <v>17374</v>
      </c>
    </row>
    <row r="10272" spans="5:5" x14ac:dyDescent="0.35">
      <c r="E10272" t="s">
        <v>18715</v>
      </c>
    </row>
    <row r="10273" spans="5:5" x14ac:dyDescent="0.35">
      <c r="E10273" t="s">
        <v>23167</v>
      </c>
    </row>
    <row r="10274" spans="5:5" x14ac:dyDescent="0.35">
      <c r="E10274" t="s">
        <v>23739</v>
      </c>
    </row>
    <row r="10275" spans="5:5" x14ac:dyDescent="0.35">
      <c r="E10275" t="s">
        <v>23747</v>
      </c>
    </row>
    <row r="10276" spans="5:5" x14ac:dyDescent="0.35">
      <c r="E10276" t="s">
        <v>14308</v>
      </c>
    </row>
    <row r="10277" spans="5:5" x14ac:dyDescent="0.35">
      <c r="E10277" t="s">
        <v>2952</v>
      </c>
    </row>
    <row r="10278" spans="5:5" x14ac:dyDescent="0.35">
      <c r="E10278" t="s">
        <v>20315</v>
      </c>
    </row>
    <row r="10279" spans="5:5" x14ac:dyDescent="0.35">
      <c r="E10279" t="s">
        <v>12129</v>
      </c>
    </row>
    <row r="10280" spans="5:5" x14ac:dyDescent="0.35">
      <c r="E10280" t="s">
        <v>4294</v>
      </c>
    </row>
    <row r="10281" spans="5:5" x14ac:dyDescent="0.35">
      <c r="E10281" t="s">
        <v>31060</v>
      </c>
    </row>
    <row r="10282" spans="5:5" x14ac:dyDescent="0.35">
      <c r="E10282" t="s">
        <v>11253</v>
      </c>
    </row>
    <row r="10283" spans="5:5" x14ac:dyDescent="0.35">
      <c r="E10283" t="s">
        <v>10278</v>
      </c>
    </row>
    <row r="10284" spans="5:5" x14ac:dyDescent="0.35">
      <c r="E10284" t="s">
        <v>2955</v>
      </c>
    </row>
    <row r="10285" spans="5:5" x14ac:dyDescent="0.35">
      <c r="E10285" t="s">
        <v>5916</v>
      </c>
    </row>
    <row r="10286" spans="5:5" x14ac:dyDescent="0.35">
      <c r="E10286" t="s">
        <v>3740</v>
      </c>
    </row>
    <row r="10287" spans="5:5" x14ac:dyDescent="0.35">
      <c r="E10287" t="s">
        <v>6488</v>
      </c>
    </row>
    <row r="10288" spans="5:5" x14ac:dyDescent="0.35">
      <c r="E10288" t="s">
        <v>10593</v>
      </c>
    </row>
    <row r="10289" spans="5:5" x14ac:dyDescent="0.35">
      <c r="E10289" t="s">
        <v>12843</v>
      </c>
    </row>
    <row r="10290" spans="5:5" x14ac:dyDescent="0.35">
      <c r="E10290" t="s">
        <v>16212</v>
      </c>
    </row>
    <row r="10291" spans="5:5" x14ac:dyDescent="0.35">
      <c r="E10291" t="s">
        <v>18400</v>
      </c>
    </row>
    <row r="10292" spans="5:5" x14ac:dyDescent="0.35">
      <c r="E10292" t="s">
        <v>30794</v>
      </c>
    </row>
    <row r="10293" spans="5:5" x14ac:dyDescent="0.35">
      <c r="E10293" t="s">
        <v>31531</v>
      </c>
    </row>
    <row r="10294" spans="5:5" x14ac:dyDescent="0.35">
      <c r="E10294" t="s">
        <v>31557</v>
      </c>
    </row>
    <row r="10295" spans="5:5" x14ac:dyDescent="0.35">
      <c r="E10295" t="s">
        <v>31864</v>
      </c>
    </row>
    <row r="10296" spans="5:5" x14ac:dyDescent="0.35">
      <c r="E10296" t="s">
        <v>5667</v>
      </c>
    </row>
    <row r="10297" spans="5:5" x14ac:dyDescent="0.35">
      <c r="E10297" t="s">
        <v>15473</v>
      </c>
    </row>
    <row r="10298" spans="5:5" x14ac:dyDescent="0.35">
      <c r="E10298" t="s">
        <v>5226</v>
      </c>
    </row>
    <row r="10299" spans="5:5" x14ac:dyDescent="0.35">
      <c r="E10299" t="s">
        <v>7299</v>
      </c>
    </row>
    <row r="10300" spans="5:5" x14ac:dyDescent="0.35">
      <c r="E10300" t="s">
        <v>28630</v>
      </c>
    </row>
    <row r="10301" spans="5:5" x14ac:dyDescent="0.35">
      <c r="E10301" t="s">
        <v>5369</v>
      </c>
    </row>
    <row r="10302" spans="5:5" x14ac:dyDescent="0.35">
      <c r="E10302" t="s">
        <v>26191</v>
      </c>
    </row>
    <row r="10303" spans="5:5" x14ac:dyDescent="0.35">
      <c r="E10303" t="s">
        <v>18399</v>
      </c>
    </row>
    <row r="10304" spans="5:5" x14ac:dyDescent="0.35">
      <c r="E10304" t="s">
        <v>6037</v>
      </c>
    </row>
    <row r="10305" spans="5:5" x14ac:dyDescent="0.35">
      <c r="E10305" t="s">
        <v>8044</v>
      </c>
    </row>
    <row r="10306" spans="5:5" x14ac:dyDescent="0.35">
      <c r="E10306" t="s">
        <v>15202</v>
      </c>
    </row>
    <row r="10307" spans="5:5" x14ac:dyDescent="0.35">
      <c r="E10307" t="s">
        <v>28610</v>
      </c>
    </row>
    <row r="10308" spans="5:5" x14ac:dyDescent="0.35">
      <c r="E10308" t="s">
        <v>18173</v>
      </c>
    </row>
    <row r="10309" spans="5:5" x14ac:dyDescent="0.35">
      <c r="E10309" t="s">
        <v>3751</v>
      </c>
    </row>
    <row r="10310" spans="5:5" x14ac:dyDescent="0.35">
      <c r="E10310" t="s">
        <v>15025</v>
      </c>
    </row>
    <row r="10311" spans="5:5" x14ac:dyDescent="0.35">
      <c r="E10311" t="s">
        <v>17314</v>
      </c>
    </row>
    <row r="10312" spans="5:5" x14ac:dyDescent="0.35">
      <c r="E10312" t="s">
        <v>14578</v>
      </c>
    </row>
    <row r="10313" spans="5:5" x14ac:dyDescent="0.35">
      <c r="E10313" t="s">
        <v>18196</v>
      </c>
    </row>
    <row r="10314" spans="5:5" x14ac:dyDescent="0.35">
      <c r="E10314" t="s">
        <v>27622</v>
      </c>
    </row>
    <row r="10315" spans="5:5" x14ac:dyDescent="0.35">
      <c r="E10315" t="s">
        <v>26715</v>
      </c>
    </row>
    <row r="10316" spans="5:5" x14ac:dyDescent="0.35">
      <c r="E10316" t="s">
        <v>25481</v>
      </c>
    </row>
    <row r="10317" spans="5:5" x14ac:dyDescent="0.35">
      <c r="E10317" t="s">
        <v>3665</v>
      </c>
    </row>
    <row r="10318" spans="5:5" x14ac:dyDescent="0.35">
      <c r="E10318" t="s">
        <v>28291</v>
      </c>
    </row>
    <row r="10319" spans="5:5" x14ac:dyDescent="0.35">
      <c r="E10319" t="s">
        <v>16270</v>
      </c>
    </row>
    <row r="10320" spans="5:5" x14ac:dyDescent="0.35">
      <c r="E10320" t="s">
        <v>14536</v>
      </c>
    </row>
    <row r="10321" spans="5:5" x14ac:dyDescent="0.35">
      <c r="E10321" t="s">
        <v>3444</v>
      </c>
    </row>
    <row r="10322" spans="5:5" x14ac:dyDescent="0.35">
      <c r="E10322" t="s">
        <v>15201</v>
      </c>
    </row>
    <row r="10323" spans="5:5" x14ac:dyDescent="0.35">
      <c r="E10323" t="s">
        <v>2999</v>
      </c>
    </row>
    <row r="10324" spans="5:5" x14ac:dyDescent="0.35">
      <c r="E10324" t="s">
        <v>2736</v>
      </c>
    </row>
    <row r="10325" spans="5:5" x14ac:dyDescent="0.35">
      <c r="E10325" t="s">
        <v>28693</v>
      </c>
    </row>
    <row r="10326" spans="5:5" x14ac:dyDescent="0.35">
      <c r="E10326" t="s">
        <v>20935</v>
      </c>
    </row>
    <row r="10327" spans="5:5" x14ac:dyDescent="0.35">
      <c r="E10327" t="s">
        <v>5182</v>
      </c>
    </row>
    <row r="10328" spans="5:5" x14ac:dyDescent="0.35">
      <c r="E10328" t="s">
        <v>21481</v>
      </c>
    </row>
    <row r="10329" spans="5:5" x14ac:dyDescent="0.35">
      <c r="E10329" t="s">
        <v>14917</v>
      </c>
    </row>
    <row r="10330" spans="5:5" x14ac:dyDescent="0.35">
      <c r="E10330" t="s">
        <v>13198</v>
      </c>
    </row>
    <row r="10331" spans="5:5" x14ac:dyDescent="0.35">
      <c r="E10331" t="s">
        <v>5820</v>
      </c>
    </row>
    <row r="10332" spans="5:5" x14ac:dyDescent="0.35">
      <c r="E10332" t="s">
        <v>14811</v>
      </c>
    </row>
    <row r="10333" spans="5:5" x14ac:dyDescent="0.35">
      <c r="E10333" t="s">
        <v>6638</v>
      </c>
    </row>
    <row r="10334" spans="5:5" x14ac:dyDescent="0.35">
      <c r="E10334" t="s">
        <v>6544</v>
      </c>
    </row>
    <row r="10335" spans="5:5" x14ac:dyDescent="0.35">
      <c r="E10335" t="s">
        <v>5165</v>
      </c>
    </row>
    <row r="10336" spans="5:5" x14ac:dyDescent="0.35">
      <c r="E10336" t="s">
        <v>17411</v>
      </c>
    </row>
    <row r="10337" spans="5:5" x14ac:dyDescent="0.35">
      <c r="E10337" t="s">
        <v>13713</v>
      </c>
    </row>
    <row r="10338" spans="5:5" x14ac:dyDescent="0.35">
      <c r="E10338" t="s">
        <v>14659</v>
      </c>
    </row>
    <row r="10339" spans="5:5" x14ac:dyDescent="0.35">
      <c r="E10339" t="s">
        <v>14052</v>
      </c>
    </row>
    <row r="10340" spans="5:5" x14ac:dyDescent="0.35">
      <c r="E10340" t="s">
        <v>5883</v>
      </c>
    </row>
    <row r="10341" spans="5:5" x14ac:dyDescent="0.35">
      <c r="E10341" t="s">
        <v>28774</v>
      </c>
    </row>
    <row r="10342" spans="5:5" x14ac:dyDescent="0.35">
      <c r="E10342" t="s">
        <v>18705</v>
      </c>
    </row>
    <row r="10343" spans="5:5" x14ac:dyDescent="0.35">
      <c r="E10343" t="s">
        <v>12333</v>
      </c>
    </row>
    <row r="10344" spans="5:5" x14ac:dyDescent="0.35">
      <c r="E10344" t="s">
        <v>12927</v>
      </c>
    </row>
    <row r="10345" spans="5:5" x14ac:dyDescent="0.35">
      <c r="E10345" t="s">
        <v>5834</v>
      </c>
    </row>
    <row r="10346" spans="5:5" x14ac:dyDescent="0.35">
      <c r="E10346" t="s">
        <v>17321</v>
      </c>
    </row>
    <row r="10347" spans="5:5" x14ac:dyDescent="0.35">
      <c r="E10347" t="s">
        <v>13042</v>
      </c>
    </row>
    <row r="10348" spans="5:5" x14ac:dyDescent="0.35">
      <c r="E10348" t="s">
        <v>27206</v>
      </c>
    </row>
    <row r="10349" spans="5:5" x14ac:dyDescent="0.35">
      <c r="E10349" t="s">
        <v>17871</v>
      </c>
    </row>
    <row r="10350" spans="5:5" x14ac:dyDescent="0.35">
      <c r="E10350" t="s">
        <v>3982</v>
      </c>
    </row>
    <row r="10351" spans="5:5" x14ac:dyDescent="0.35">
      <c r="E10351" t="s">
        <v>20992</v>
      </c>
    </row>
    <row r="10352" spans="5:5" x14ac:dyDescent="0.35">
      <c r="E10352" t="s">
        <v>12975</v>
      </c>
    </row>
    <row r="10353" spans="5:5" x14ac:dyDescent="0.35">
      <c r="E10353" t="s">
        <v>16961</v>
      </c>
    </row>
    <row r="10354" spans="5:5" x14ac:dyDescent="0.35">
      <c r="E10354" t="s">
        <v>3939</v>
      </c>
    </row>
    <row r="10355" spans="5:5" x14ac:dyDescent="0.35">
      <c r="E10355" t="s">
        <v>7776</v>
      </c>
    </row>
    <row r="10356" spans="5:5" x14ac:dyDescent="0.35">
      <c r="E10356" t="s">
        <v>12278</v>
      </c>
    </row>
    <row r="10357" spans="5:5" x14ac:dyDescent="0.35">
      <c r="E10357" t="s">
        <v>3188</v>
      </c>
    </row>
    <row r="10358" spans="5:5" x14ac:dyDescent="0.35">
      <c r="E10358" t="s">
        <v>12099</v>
      </c>
    </row>
    <row r="10359" spans="5:5" x14ac:dyDescent="0.35">
      <c r="E10359" t="s">
        <v>23251</v>
      </c>
    </row>
    <row r="10360" spans="5:5" x14ac:dyDescent="0.35">
      <c r="E10360" t="s">
        <v>24475</v>
      </c>
    </row>
    <row r="10361" spans="5:5" x14ac:dyDescent="0.35">
      <c r="E10361" t="s">
        <v>24553</v>
      </c>
    </row>
    <row r="10362" spans="5:5" x14ac:dyDescent="0.35">
      <c r="E10362" t="s">
        <v>25900</v>
      </c>
    </row>
    <row r="10363" spans="5:5" x14ac:dyDescent="0.35">
      <c r="E10363" t="s">
        <v>31898</v>
      </c>
    </row>
    <row r="10364" spans="5:5" x14ac:dyDescent="0.35">
      <c r="E10364" t="s">
        <v>31924</v>
      </c>
    </row>
    <row r="10365" spans="5:5" x14ac:dyDescent="0.35">
      <c r="E10365" t="s">
        <v>16360</v>
      </c>
    </row>
    <row r="10366" spans="5:5" x14ac:dyDescent="0.35">
      <c r="E10366" t="s">
        <v>17054</v>
      </c>
    </row>
    <row r="10367" spans="5:5" x14ac:dyDescent="0.35">
      <c r="E10367" t="s">
        <v>28273</v>
      </c>
    </row>
    <row r="10368" spans="5:5" x14ac:dyDescent="0.35">
      <c r="E10368" t="s">
        <v>17365</v>
      </c>
    </row>
    <row r="10369" spans="5:5" x14ac:dyDescent="0.35">
      <c r="E10369" t="s">
        <v>14018</v>
      </c>
    </row>
    <row r="10370" spans="5:5" x14ac:dyDescent="0.35">
      <c r="E10370" t="s">
        <v>22310</v>
      </c>
    </row>
    <row r="10371" spans="5:5" x14ac:dyDescent="0.35">
      <c r="E10371" t="s">
        <v>15055</v>
      </c>
    </row>
    <row r="10372" spans="5:5" x14ac:dyDescent="0.35">
      <c r="E10372" t="s">
        <v>9530</v>
      </c>
    </row>
    <row r="10373" spans="5:5" x14ac:dyDescent="0.35">
      <c r="E10373" t="s">
        <v>9654</v>
      </c>
    </row>
    <row r="10374" spans="5:5" x14ac:dyDescent="0.35">
      <c r="E10374" t="s">
        <v>4133</v>
      </c>
    </row>
    <row r="10375" spans="5:5" x14ac:dyDescent="0.35">
      <c r="E10375" t="s">
        <v>3268</v>
      </c>
    </row>
    <row r="10376" spans="5:5" x14ac:dyDescent="0.35">
      <c r="E10376" t="s">
        <v>2651</v>
      </c>
    </row>
    <row r="10377" spans="5:5" x14ac:dyDescent="0.35">
      <c r="E10377" t="s">
        <v>5763</v>
      </c>
    </row>
    <row r="10378" spans="5:5" x14ac:dyDescent="0.35">
      <c r="E10378" t="s">
        <v>3326</v>
      </c>
    </row>
    <row r="10379" spans="5:5" x14ac:dyDescent="0.35">
      <c r="E10379" t="s">
        <v>15000</v>
      </c>
    </row>
    <row r="10380" spans="5:5" x14ac:dyDescent="0.35">
      <c r="E10380" t="s">
        <v>7061</v>
      </c>
    </row>
    <row r="10381" spans="5:5" x14ac:dyDescent="0.35">
      <c r="E10381" t="s">
        <v>7066</v>
      </c>
    </row>
    <row r="10382" spans="5:5" x14ac:dyDescent="0.35">
      <c r="E10382" t="s">
        <v>7072</v>
      </c>
    </row>
    <row r="10383" spans="5:5" x14ac:dyDescent="0.35">
      <c r="E10383" t="s">
        <v>16816</v>
      </c>
    </row>
    <row r="10384" spans="5:5" x14ac:dyDescent="0.35">
      <c r="E10384" t="s">
        <v>26246</v>
      </c>
    </row>
    <row r="10385" spans="5:5" x14ac:dyDescent="0.35">
      <c r="E10385" t="s">
        <v>14017</v>
      </c>
    </row>
    <row r="10386" spans="5:5" x14ac:dyDescent="0.35">
      <c r="E10386" t="s">
        <v>28522</v>
      </c>
    </row>
    <row r="10387" spans="5:5" x14ac:dyDescent="0.35">
      <c r="E10387" t="s">
        <v>9657</v>
      </c>
    </row>
    <row r="10388" spans="5:5" x14ac:dyDescent="0.35">
      <c r="E10388" t="s">
        <v>28510</v>
      </c>
    </row>
    <row r="10389" spans="5:5" x14ac:dyDescent="0.35">
      <c r="E10389" t="s">
        <v>12991</v>
      </c>
    </row>
    <row r="10390" spans="5:5" x14ac:dyDescent="0.35">
      <c r="E10390" t="s">
        <v>18664</v>
      </c>
    </row>
    <row r="10391" spans="5:5" x14ac:dyDescent="0.35">
      <c r="E10391" t="s">
        <v>25816</v>
      </c>
    </row>
    <row r="10392" spans="5:5" x14ac:dyDescent="0.35">
      <c r="E10392" t="s">
        <v>11638</v>
      </c>
    </row>
    <row r="10393" spans="5:5" x14ac:dyDescent="0.35">
      <c r="E10393" t="s">
        <v>7755</v>
      </c>
    </row>
    <row r="10394" spans="5:5" x14ac:dyDescent="0.35">
      <c r="E10394" t="s">
        <v>7758</v>
      </c>
    </row>
    <row r="10395" spans="5:5" x14ac:dyDescent="0.35">
      <c r="E10395" t="s">
        <v>10103</v>
      </c>
    </row>
    <row r="10396" spans="5:5" x14ac:dyDescent="0.35">
      <c r="E10396" t="s">
        <v>5818</v>
      </c>
    </row>
    <row r="10397" spans="5:5" x14ac:dyDescent="0.35">
      <c r="E10397" t="s">
        <v>17797</v>
      </c>
    </row>
    <row r="10398" spans="5:5" x14ac:dyDescent="0.35">
      <c r="E10398" t="s">
        <v>23865</v>
      </c>
    </row>
    <row r="10399" spans="5:5" x14ac:dyDescent="0.35">
      <c r="E10399" t="s">
        <v>3236</v>
      </c>
    </row>
    <row r="10400" spans="5:5" x14ac:dyDescent="0.35">
      <c r="E10400" t="s">
        <v>27756</v>
      </c>
    </row>
    <row r="10401" spans="5:5" x14ac:dyDescent="0.35">
      <c r="E10401" t="s">
        <v>12387</v>
      </c>
    </row>
    <row r="10402" spans="5:5" x14ac:dyDescent="0.35">
      <c r="E10402" t="s">
        <v>16311</v>
      </c>
    </row>
    <row r="10403" spans="5:5" x14ac:dyDescent="0.35">
      <c r="E10403" t="s">
        <v>30573</v>
      </c>
    </row>
    <row r="10404" spans="5:5" x14ac:dyDescent="0.35">
      <c r="E10404" t="s">
        <v>6918</v>
      </c>
    </row>
    <row r="10405" spans="5:5" x14ac:dyDescent="0.35">
      <c r="E10405" t="s">
        <v>21282</v>
      </c>
    </row>
    <row r="10406" spans="5:5" x14ac:dyDescent="0.35">
      <c r="E10406" t="s">
        <v>14584</v>
      </c>
    </row>
    <row r="10407" spans="5:5" x14ac:dyDescent="0.35">
      <c r="E10407" t="s">
        <v>14674</v>
      </c>
    </row>
    <row r="10408" spans="5:5" x14ac:dyDescent="0.35">
      <c r="E10408" t="s">
        <v>14859</v>
      </c>
    </row>
    <row r="10409" spans="5:5" x14ac:dyDescent="0.35">
      <c r="E10409" t="s">
        <v>16891</v>
      </c>
    </row>
    <row r="10410" spans="5:5" x14ac:dyDescent="0.35">
      <c r="E10410" t="s">
        <v>12926</v>
      </c>
    </row>
    <row r="10411" spans="5:5" x14ac:dyDescent="0.35">
      <c r="E10411" t="s">
        <v>14471</v>
      </c>
    </row>
    <row r="10412" spans="5:5" x14ac:dyDescent="0.35">
      <c r="E10412" t="s">
        <v>19873</v>
      </c>
    </row>
    <row r="10413" spans="5:5" x14ac:dyDescent="0.35">
      <c r="E10413" t="s">
        <v>27866</v>
      </c>
    </row>
    <row r="10414" spans="5:5" x14ac:dyDescent="0.35">
      <c r="E10414" t="s">
        <v>11293</v>
      </c>
    </row>
    <row r="10415" spans="5:5" x14ac:dyDescent="0.35">
      <c r="E10415" t="s">
        <v>31837</v>
      </c>
    </row>
    <row r="10416" spans="5:5" x14ac:dyDescent="0.35">
      <c r="E10416" t="s">
        <v>10802</v>
      </c>
    </row>
    <row r="10417" spans="5:5" x14ac:dyDescent="0.35">
      <c r="E10417" t="s">
        <v>11663</v>
      </c>
    </row>
    <row r="10418" spans="5:5" x14ac:dyDescent="0.35">
      <c r="E10418" t="s">
        <v>18231</v>
      </c>
    </row>
    <row r="10419" spans="5:5" x14ac:dyDescent="0.35">
      <c r="E10419" t="s">
        <v>25497</v>
      </c>
    </row>
    <row r="10420" spans="5:5" x14ac:dyDescent="0.35">
      <c r="E10420" t="s">
        <v>12627</v>
      </c>
    </row>
    <row r="10421" spans="5:5" x14ac:dyDescent="0.35">
      <c r="E10421" t="s">
        <v>12047</v>
      </c>
    </row>
    <row r="10422" spans="5:5" x14ac:dyDescent="0.35">
      <c r="E10422" t="s">
        <v>18093</v>
      </c>
    </row>
    <row r="10423" spans="5:5" x14ac:dyDescent="0.35">
      <c r="E10423" t="s">
        <v>16271</v>
      </c>
    </row>
    <row r="10424" spans="5:5" x14ac:dyDescent="0.35">
      <c r="E10424" t="s">
        <v>4520</v>
      </c>
    </row>
    <row r="10425" spans="5:5" x14ac:dyDescent="0.35">
      <c r="E10425" t="s">
        <v>5767</v>
      </c>
    </row>
    <row r="10426" spans="5:5" x14ac:dyDescent="0.35">
      <c r="E10426" t="s">
        <v>7036</v>
      </c>
    </row>
    <row r="10427" spans="5:5" x14ac:dyDescent="0.35">
      <c r="E10427" t="s">
        <v>9782</v>
      </c>
    </row>
    <row r="10428" spans="5:5" x14ac:dyDescent="0.35">
      <c r="E10428" t="s">
        <v>12135</v>
      </c>
    </row>
    <row r="10429" spans="5:5" x14ac:dyDescent="0.35">
      <c r="E10429" t="s">
        <v>12489</v>
      </c>
    </row>
    <row r="10430" spans="5:5" x14ac:dyDescent="0.35">
      <c r="E10430" t="s">
        <v>12559</v>
      </c>
    </row>
    <row r="10431" spans="5:5" x14ac:dyDescent="0.35">
      <c r="E10431" t="s">
        <v>12979</v>
      </c>
    </row>
    <row r="10432" spans="5:5" x14ac:dyDescent="0.35">
      <c r="E10432" t="s">
        <v>13405</v>
      </c>
    </row>
    <row r="10433" spans="5:5" x14ac:dyDescent="0.35">
      <c r="E10433" t="s">
        <v>14731</v>
      </c>
    </row>
    <row r="10434" spans="5:5" x14ac:dyDescent="0.35">
      <c r="E10434" t="s">
        <v>14839</v>
      </c>
    </row>
    <row r="10435" spans="5:5" x14ac:dyDescent="0.35">
      <c r="E10435" t="s">
        <v>16993</v>
      </c>
    </row>
    <row r="10436" spans="5:5" x14ac:dyDescent="0.35">
      <c r="E10436" t="s">
        <v>17891</v>
      </c>
    </row>
    <row r="10437" spans="5:5" x14ac:dyDescent="0.35">
      <c r="E10437" t="s">
        <v>17892</v>
      </c>
    </row>
    <row r="10438" spans="5:5" x14ac:dyDescent="0.35">
      <c r="E10438" t="s">
        <v>18481</v>
      </c>
    </row>
    <row r="10439" spans="5:5" x14ac:dyDescent="0.35">
      <c r="E10439" t="s">
        <v>21874</v>
      </c>
    </row>
    <row r="10440" spans="5:5" x14ac:dyDescent="0.35">
      <c r="E10440" t="s">
        <v>21965</v>
      </c>
    </row>
    <row r="10441" spans="5:5" x14ac:dyDescent="0.35">
      <c r="E10441" t="s">
        <v>21966</v>
      </c>
    </row>
    <row r="10442" spans="5:5" x14ac:dyDescent="0.35">
      <c r="E10442" t="s">
        <v>24397</v>
      </c>
    </row>
    <row r="10443" spans="5:5" x14ac:dyDescent="0.35">
      <c r="E10443" t="s">
        <v>17812</v>
      </c>
    </row>
    <row r="10444" spans="5:5" x14ac:dyDescent="0.35">
      <c r="E10444" t="s">
        <v>3235</v>
      </c>
    </row>
    <row r="10445" spans="5:5" x14ac:dyDescent="0.35">
      <c r="E10445" t="s">
        <v>4595</v>
      </c>
    </row>
    <row r="10446" spans="5:5" x14ac:dyDescent="0.35">
      <c r="E10446" t="s">
        <v>21866</v>
      </c>
    </row>
    <row r="10447" spans="5:5" x14ac:dyDescent="0.35">
      <c r="E10447" t="s">
        <v>21867</v>
      </c>
    </row>
    <row r="10448" spans="5:5" x14ac:dyDescent="0.35">
      <c r="E10448" t="s">
        <v>21868</v>
      </c>
    </row>
    <row r="10449" spans="5:5" x14ac:dyDescent="0.35">
      <c r="E10449" t="s">
        <v>21872</v>
      </c>
    </row>
    <row r="10450" spans="5:5" x14ac:dyDescent="0.35">
      <c r="E10450" t="s">
        <v>21873</v>
      </c>
    </row>
    <row r="10451" spans="5:5" x14ac:dyDescent="0.35">
      <c r="E10451" t="s">
        <v>21897</v>
      </c>
    </row>
    <row r="10452" spans="5:5" x14ac:dyDescent="0.35">
      <c r="E10452" t="s">
        <v>21898</v>
      </c>
    </row>
    <row r="10453" spans="5:5" x14ac:dyDescent="0.35">
      <c r="E10453" t="s">
        <v>21899</v>
      </c>
    </row>
    <row r="10454" spans="5:5" x14ac:dyDescent="0.35">
      <c r="E10454" t="s">
        <v>21924</v>
      </c>
    </row>
    <row r="10455" spans="5:5" x14ac:dyDescent="0.35">
      <c r="E10455" t="s">
        <v>21926</v>
      </c>
    </row>
    <row r="10456" spans="5:5" x14ac:dyDescent="0.35">
      <c r="E10456" t="s">
        <v>21934</v>
      </c>
    </row>
    <row r="10457" spans="5:5" x14ac:dyDescent="0.35">
      <c r="E10457" t="s">
        <v>21935</v>
      </c>
    </row>
    <row r="10458" spans="5:5" x14ac:dyDescent="0.35">
      <c r="E10458" t="s">
        <v>21937</v>
      </c>
    </row>
    <row r="10459" spans="5:5" x14ac:dyDescent="0.35">
      <c r="E10459" t="s">
        <v>21948</v>
      </c>
    </row>
    <row r="10460" spans="5:5" x14ac:dyDescent="0.35">
      <c r="E10460" t="s">
        <v>22156</v>
      </c>
    </row>
    <row r="10461" spans="5:5" x14ac:dyDescent="0.35">
      <c r="E10461" t="s">
        <v>22157</v>
      </c>
    </row>
    <row r="10462" spans="5:5" x14ac:dyDescent="0.35">
      <c r="E10462" t="s">
        <v>6004</v>
      </c>
    </row>
    <row r="10463" spans="5:5" x14ac:dyDescent="0.35">
      <c r="E10463" t="s">
        <v>19890</v>
      </c>
    </row>
    <row r="10464" spans="5:5" x14ac:dyDescent="0.35">
      <c r="E10464" t="s">
        <v>6354</v>
      </c>
    </row>
    <row r="10465" spans="5:5" x14ac:dyDescent="0.35">
      <c r="E10465" t="s">
        <v>3817</v>
      </c>
    </row>
    <row r="10466" spans="5:5" x14ac:dyDescent="0.35">
      <c r="E10466" t="s">
        <v>13787</v>
      </c>
    </row>
    <row r="10467" spans="5:5" x14ac:dyDescent="0.35">
      <c r="E10467" t="s">
        <v>18285</v>
      </c>
    </row>
    <row r="10468" spans="5:5" x14ac:dyDescent="0.35">
      <c r="E10468" t="s">
        <v>28454</v>
      </c>
    </row>
    <row r="10469" spans="5:5" x14ac:dyDescent="0.35">
      <c r="E10469" t="s">
        <v>10546</v>
      </c>
    </row>
    <row r="10470" spans="5:5" x14ac:dyDescent="0.35">
      <c r="E10470" t="s">
        <v>12455</v>
      </c>
    </row>
    <row r="10471" spans="5:5" x14ac:dyDescent="0.35">
      <c r="E10471" t="s">
        <v>14177</v>
      </c>
    </row>
    <row r="10472" spans="5:5" x14ac:dyDescent="0.35">
      <c r="E10472" t="s">
        <v>12847</v>
      </c>
    </row>
    <row r="10473" spans="5:5" x14ac:dyDescent="0.35">
      <c r="E10473" t="s">
        <v>2482</v>
      </c>
    </row>
    <row r="10474" spans="5:5" x14ac:dyDescent="0.35">
      <c r="E10474" t="s">
        <v>17143</v>
      </c>
    </row>
    <row r="10475" spans="5:5" x14ac:dyDescent="0.35">
      <c r="E10475" t="s">
        <v>2713</v>
      </c>
    </row>
    <row r="10476" spans="5:5" x14ac:dyDescent="0.35">
      <c r="E10476" t="s">
        <v>4744</v>
      </c>
    </row>
    <row r="10477" spans="5:5" x14ac:dyDescent="0.35">
      <c r="E10477" t="s">
        <v>2991</v>
      </c>
    </row>
    <row r="10478" spans="5:5" x14ac:dyDescent="0.35">
      <c r="E10478" t="s">
        <v>15011</v>
      </c>
    </row>
    <row r="10479" spans="5:5" x14ac:dyDescent="0.35">
      <c r="E10479" t="s">
        <v>26990</v>
      </c>
    </row>
    <row r="10480" spans="5:5" x14ac:dyDescent="0.35">
      <c r="E10480" t="s">
        <v>18393</v>
      </c>
    </row>
    <row r="10481" spans="5:5" x14ac:dyDescent="0.35">
      <c r="E10481" t="s">
        <v>17371</v>
      </c>
    </row>
    <row r="10482" spans="5:5" x14ac:dyDescent="0.35">
      <c r="E10482" t="s">
        <v>7754</v>
      </c>
    </row>
    <row r="10483" spans="5:5" x14ac:dyDescent="0.35">
      <c r="E10483" t="s">
        <v>18401</v>
      </c>
    </row>
    <row r="10484" spans="5:5" x14ac:dyDescent="0.35">
      <c r="E10484" t="s">
        <v>3474</v>
      </c>
    </row>
    <row r="10485" spans="5:5" x14ac:dyDescent="0.35">
      <c r="E10485" t="s">
        <v>5423</v>
      </c>
    </row>
    <row r="10486" spans="5:5" x14ac:dyDescent="0.35">
      <c r="E10486" t="s">
        <v>31980</v>
      </c>
    </row>
    <row r="10487" spans="5:5" x14ac:dyDescent="0.35">
      <c r="E10487" t="s">
        <v>18175</v>
      </c>
    </row>
    <row r="10488" spans="5:5" x14ac:dyDescent="0.35">
      <c r="E10488" t="s">
        <v>13753</v>
      </c>
    </row>
    <row r="10489" spans="5:5" x14ac:dyDescent="0.35">
      <c r="E10489" t="s">
        <v>13128</v>
      </c>
    </row>
    <row r="10490" spans="5:5" x14ac:dyDescent="0.35">
      <c r="E10490" t="s">
        <v>15507</v>
      </c>
    </row>
    <row r="10491" spans="5:5" x14ac:dyDescent="0.35">
      <c r="E10491" t="s">
        <v>20477</v>
      </c>
    </row>
    <row r="10492" spans="5:5" x14ac:dyDescent="0.35">
      <c r="E10492" t="s">
        <v>5411</v>
      </c>
    </row>
    <row r="10493" spans="5:5" x14ac:dyDescent="0.35">
      <c r="E10493" t="s">
        <v>12158</v>
      </c>
    </row>
    <row r="10494" spans="5:5" x14ac:dyDescent="0.35">
      <c r="E10494" t="s">
        <v>12933</v>
      </c>
    </row>
    <row r="10495" spans="5:5" x14ac:dyDescent="0.35">
      <c r="E10495" t="s">
        <v>18419</v>
      </c>
    </row>
    <row r="10496" spans="5:5" x14ac:dyDescent="0.35">
      <c r="E10496" t="s">
        <v>18803</v>
      </c>
    </row>
    <row r="10497" spans="5:5" x14ac:dyDescent="0.35">
      <c r="E10497" t="s">
        <v>23873</v>
      </c>
    </row>
    <row r="10498" spans="5:5" x14ac:dyDescent="0.35">
      <c r="E10498" t="s">
        <v>27426</v>
      </c>
    </row>
    <row r="10499" spans="5:5" x14ac:dyDescent="0.35">
      <c r="E10499" t="s">
        <v>6627</v>
      </c>
    </row>
    <row r="10500" spans="5:5" x14ac:dyDescent="0.35">
      <c r="E10500" t="s">
        <v>27664</v>
      </c>
    </row>
    <row r="10501" spans="5:5" x14ac:dyDescent="0.35">
      <c r="E10501" t="s">
        <v>14943</v>
      </c>
    </row>
    <row r="10502" spans="5:5" x14ac:dyDescent="0.35">
      <c r="E10502" t="s">
        <v>11292</v>
      </c>
    </row>
    <row r="10503" spans="5:5" x14ac:dyDescent="0.35">
      <c r="E10503" t="s">
        <v>5642</v>
      </c>
    </row>
    <row r="10504" spans="5:5" x14ac:dyDescent="0.35">
      <c r="E10504" t="s">
        <v>13577</v>
      </c>
    </row>
    <row r="10505" spans="5:5" x14ac:dyDescent="0.35">
      <c r="E10505" t="s">
        <v>3172</v>
      </c>
    </row>
    <row r="10506" spans="5:5" x14ac:dyDescent="0.35">
      <c r="E10506" t="s">
        <v>25989</v>
      </c>
    </row>
    <row r="10507" spans="5:5" x14ac:dyDescent="0.35">
      <c r="E10507" t="s">
        <v>18662</v>
      </c>
    </row>
    <row r="10508" spans="5:5" x14ac:dyDescent="0.35">
      <c r="E10508" t="s">
        <v>15013</v>
      </c>
    </row>
    <row r="10509" spans="5:5" x14ac:dyDescent="0.35">
      <c r="E10509" t="s">
        <v>26775</v>
      </c>
    </row>
    <row r="10510" spans="5:5" x14ac:dyDescent="0.35">
      <c r="E10510" t="s">
        <v>18845</v>
      </c>
    </row>
    <row r="10511" spans="5:5" x14ac:dyDescent="0.35">
      <c r="E10511" t="s">
        <v>13586</v>
      </c>
    </row>
    <row r="10512" spans="5:5" x14ac:dyDescent="0.35">
      <c r="E10512" t="s">
        <v>3789</v>
      </c>
    </row>
    <row r="10513" spans="5:5" x14ac:dyDescent="0.35">
      <c r="E10513" t="s">
        <v>13644</v>
      </c>
    </row>
    <row r="10514" spans="5:5" x14ac:dyDescent="0.35">
      <c r="E10514" t="s">
        <v>13970</v>
      </c>
    </row>
    <row r="10515" spans="5:5" x14ac:dyDescent="0.35">
      <c r="E10515" t="s">
        <v>5744</v>
      </c>
    </row>
    <row r="10516" spans="5:5" x14ac:dyDescent="0.35">
      <c r="E10516" t="s">
        <v>21977</v>
      </c>
    </row>
    <row r="10517" spans="5:5" x14ac:dyDescent="0.35">
      <c r="E10517" t="s">
        <v>3798</v>
      </c>
    </row>
    <row r="10518" spans="5:5" x14ac:dyDescent="0.35">
      <c r="E10518" t="s">
        <v>23252</v>
      </c>
    </row>
    <row r="10519" spans="5:5" x14ac:dyDescent="0.35">
      <c r="E10519" t="s">
        <v>3919</v>
      </c>
    </row>
    <row r="10520" spans="5:5" x14ac:dyDescent="0.35">
      <c r="E10520" t="s">
        <v>12594</v>
      </c>
    </row>
    <row r="10521" spans="5:5" x14ac:dyDescent="0.35">
      <c r="E10521" t="s">
        <v>7775</v>
      </c>
    </row>
    <row r="10522" spans="5:5" x14ac:dyDescent="0.35">
      <c r="E10522" t="s">
        <v>18410</v>
      </c>
    </row>
    <row r="10523" spans="5:5" x14ac:dyDescent="0.35">
      <c r="E10523" t="s">
        <v>10061</v>
      </c>
    </row>
    <row r="10524" spans="5:5" x14ac:dyDescent="0.35">
      <c r="E10524" t="s">
        <v>21962</v>
      </c>
    </row>
    <row r="10525" spans="5:5" x14ac:dyDescent="0.35">
      <c r="E10525" t="s">
        <v>19904</v>
      </c>
    </row>
    <row r="10526" spans="5:5" x14ac:dyDescent="0.35">
      <c r="E10526" t="s">
        <v>14571</v>
      </c>
    </row>
    <row r="10527" spans="5:5" x14ac:dyDescent="0.35">
      <c r="E10527" t="s">
        <v>14488</v>
      </c>
    </row>
    <row r="10528" spans="5:5" x14ac:dyDescent="0.35">
      <c r="E10528" t="s">
        <v>10745</v>
      </c>
    </row>
    <row r="10529" spans="5:5" x14ac:dyDescent="0.35">
      <c r="E10529" t="s">
        <v>14822</v>
      </c>
    </row>
    <row r="10530" spans="5:5" x14ac:dyDescent="0.35">
      <c r="E10530" t="s">
        <v>9086</v>
      </c>
    </row>
    <row r="10531" spans="5:5" x14ac:dyDescent="0.35">
      <c r="E10531" t="s">
        <v>13351</v>
      </c>
    </row>
    <row r="10532" spans="5:5" x14ac:dyDescent="0.35">
      <c r="E10532" t="s">
        <v>6479</v>
      </c>
    </row>
    <row r="10533" spans="5:5" x14ac:dyDescent="0.35">
      <c r="E10533" t="s">
        <v>18452</v>
      </c>
    </row>
    <row r="10534" spans="5:5" x14ac:dyDescent="0.35">
      <c r="E10534" t="s">
        <v>5804</v>
      </c>
    </row>
    <row r="10535" spans="5:5" x14ac:dyDescent="0.35">
      <c r="E10535" t="s">
        <v>10819</v>
      </c>
    </row>
    <row r="10536" spans="5:5" x14ac:dyDescent="0.35">
      <c r="E10536" t="s">
        <v>12928</v>
      </c>
    </row>
    <row r="10537" spans="5:5" x14ac:dyDescent="0.35">
      <c r="E10537" t="s">
        <v>21964</v>
      </c>
    </row>
    <row r="10538" spans="5:5" x14ac:dyDescent="0.35">
      <c r="E10538" t="s">
        <v>17369</v>
      </c>
    </row>
    <row r="10539" spans="5:5" x14ac:dyDescent="0.35">
      <c r="E10539" t="s">
        <v>14103</v>
      </c>
    </row>
    <row r="10540" spans="5:5" x14ac:dyDescent="0.35">
      <c r="E10540" t="s">
        <v>18345</v>
      </c>
    </row>
    <row r="10541" spans="5:5" x14ac:dyDescent="0.35">
      <c r="E10541" t="s">
        <v>7650</v>
      </c>
    </row>
    <row r="10542" spans="5:5" x14ac:dyDescent="0.35">
      <c r="E10542" t="s">
        <v>7753</v>
      </c>
    </row>
    <row r="10543" spans="5:5" x14ac:dyDescent="0.35">
      <c r="E10543" t="s">
        <v>14506</v>
      </c>
    </row>
    <row r="10544" spans="5:5" x14ac:dyDescent="0.35">
      <c r="E10544" t="s">
        <v>14740</v>
      </c>
    </row>
    <row r="10545" spans="5:5" x14ac:dyDescent="0.35">
      <c r="E10545" t="s">
        <v>6485</v>
      </c>
    </row>
    <row r="10546" spans="5:5" x14ac:dyDescent="0.35">
      <c r="E10546" t="s">
        <v>5523</v>
      </c>
    </row>
    <row r="10547" spans="5:5" x14ac:dyDescent="0.35">
      <c r="E10547" t="s">
        <v>12571</v>
      </c>
    </row>
    <row r="10548" spans="5:5" x14ac:dyDescent="0.35">
      <c r="E10548" t="s">
        <v>17325</v>
      </c>
    </row>
    <row r="10549" spans="5:5" x14ac:dyDescent="0.35">
      <c r="E10549" t="s">
        <v>17326</v>
      </c>
    </row>
    <row r="10550" spans="5:5" x14ac:dyDescent="0.35">
      <c r="E10550" t="s">
        <v>21283</v>
      </c>
    </row>
    <row r="10551" spans="5:5" x14ac:dyDescent="0.35">
      <c r="E10551" t="s">
        <v>9536</v>
      </c>
    </row>
    <row r="10552" spans="5:5" x14ac:dyDescent="0.35">
      <c r="E10552" t="s">
        <v>25802</v>
      </c>
    </row>
    <row r="10553" spans="5:5" x14ac:dyDescent="0.35">
      <c r="E10553" t="s">
        <v>21959</v>
      </c>
    </row>
    <row r="10554" spans="5:5" x14ac:dyDescent="0.35">
      <c r="E10554" t="s">
        <v>17047</v>
      </c>
    </row>
    <row r="10555" spans="5:5" x14ac:dyDescent="0.35">
      <c r="E10555" t="s">
        <v>3706</v>
      </c>
    </row>
    <row r="10556" spans="5:5" x14ac:dyDescent="0.35">
      <c r="E10556" t="s">
        <v>21864</v>
      </c>
    </row>
    <row r="10557" spans="5:5" x14ac:dyDescent="0.35">
      <c r="E10557" t="s">
        <v>21906</v>
      </c>
    </row>
    <row r="10558" spans="5:5" x14ac:dyDescent="0.35">
      <c r="E10558" t="s">
        <v>21910</v>
      </c>
    </row>
    <row r="10559" spans="5:5" x14ac:dyDescent="0.35">
      <c r="E10559" t="s">
        <v>21912</v>
      </c>
    </row>
    <row r="10560" spans="5:5" x14ac:dyDescent="0.35">
      <c r="E10560" t="s">
        <v>21920</v>
      </c>
    </row>
    <row r="10561" spans="5:5" x14ac:dyDescent="0.35">
      <c r="E10561" t="s">
        <v>21921</v>
      </c>
    </row>
    <row r="10562" spans="5:5" x14ac:dyDescent="0.35">
      <c r="E10562" t="s">
        <v>21925</v>
      </c>
    </row>
    <row r="10563" spans="5:5" x14ac:dyDescent="0.35">
      <c r="E10563" t="s">
        <v>21927</v>
      </c>
    </row>
    <row r="10564" spans="5:5" x14ac:dyDescent="0.35">
      <c r="E10564" t="s">
        <v>21943</v>
      </c>
    </row>
    <row r="10565" spans="5:5" x14ac:dyDescent="0.35">
      <c r="E10565" t="s">
        <v>21945</v>
      </c>
    </row>
    <row r="10566" spans="5:5" x14ac:dyDescent="0.35">
      <c r="E10566" t="s">
        <v>21947</v>
      </c>
    </row>
    <row r="10567" spans="5:5" x14ac:dyDescent="0.35">
      <c r="E10567" t="s">
        <v>5730</v>
      </c>
    </row>
    <row r="10568" spans="5:5" x14ac:dyDescent="0.35">
      <c r="E10568" t="s">
        <v>12738</v>
      </c>
    </row>
    <row r="10569" spans="5:5" x14ac:dyDescent="0.35">
      <c r="E10569" t="s">
        <v>30242</v>
      </c>
    </row>
    <row r="10570" spans="5:5" x14ac:dyDescent="0.35">
      <c r="E10570" t="s">
        <v>14805</v>
      </c>
    </row>
    <row r="10571" spans="5:5" x14ac:dyDescent="0.35">
      <c r="E10571" t="s">
        <v>4735</v>
      </c>
    </row>
    <row r="10572" spans="5:5" x14ac:dyDescent="0.35">
      <c r="E10572" t="s">
        <v>14097</v>
      </c>
    </row>
    <row r="10573" spans="5:5" x14ac:dyDescent="0.35">
      <c r="E10573" t="s">
        <v>7191</v>
      </c>
    </row>
    <row r="10574" spans="5:5" x14ac:dyDescent="0.35">
      <c r="E10574" t="s">
        <v>14096</v>
      </c>
    </row>
    <row r="10575" spans="5:5" x14ac:dyDescent="0.35">
      <c r="E10575" t="s">
        <v>4594</v>
      </c>
    </row>
    <row r="10576" spans="5:5" x14ac:dyDescent="0.35">
      <c r="E10576" t="s">
        <v>21952</v>
      </c>
    </row>
    <row r="10577" spans="5:5" x14ac:dyDescent="0.35">
      <c r="E10577" t="s">
        <v>21953</v>
      </c>
    </row>
    <row r="10578" spans="5:5" x14ac:dyDescent="0.35">
      <c r="E10578" t="s">
        <v>13858</v>
      </c>
    </row>
    <row r="10579" spans="5:5" x14ac:dyDescent="0.35">
      <c r="E10579" t="s">
        <v>8475</v>
      </c>
    </row>
    <row r="10580" spans="5:5" x14ac:dyDescent="0.35">
      <c r="E10580" t="s">
        <v>15417</v>
      </c>
    </row>
    <row r="10581" spans="5:5" x14ac:dyDescent="0.35">
      <c r="E10581" t="s">
        <v>21931</v>
      </c>
    </row>
    <row r="10582" spans="5:5" x14ac:dyDescent="0.35">
      <c r="E10582" t="s">
        <v>21939</v>
      </c>
    </row>
    <row r="10583" spans="5:5" x14ac:dyDescent="0.35">
      <c r="E10583" t="s">
        <v>7056</v>
      </c>
    </row>
    <row r="10584" spans="5:5" x14ac:dyDescent="0.35">
      <c r="E10584" t="s">
        <v>15052</v>
      </c>
    </row>
    <row r="10585" spans="5:5" x14ac:dyDescent="0.35">
      <c r="E10585" t="s">
        <v>17762</v>
      </c>
    </row>
    <row r="10586" spans="5:5" x14ac:dyDescent="0.35">
      <c r="E10586" t="s">
        <v>11879</v>
      </c>
    </row>
    <row r="10587" spans="5:5" x14ac:dyDescent="0.35">
      <c r="E10587" t="s">
        <v>14236</v>
      </c>
    </row>
    <row r="10588" spans="5:5" x14ac:dyDescent="0.35">
      <c r="E10588" t="s">
        <v>3936</v>
      </c>
    </row>
    <row r="10589" spans="5:5" x14ac:dyDescent="0.35">
      <c r="E10589" t="s">
        <v>7025</v>
      </c>
    </row>
    <row r="10590" spans="5:5" x14ac:dyDescent="0.35">
      <c r="E10590" t="s">
        <v>9643</v>
      </c>
    </row>
    <row r="10591" spans="5:5" x14ac:dyDescent="0.35">
      <c r="E10591" t="s">
        <v>10027</v>
      </c>
    </row>
    <row r="10592" spans="5:5" x14ac:dyDescent="0.35">
      <c r="E10592" t="s">
        <v>11863</v>
      </c>
    </row>
    <row r="10593" spans="5:5" x14ac:dyDescent="0.35">
      <c r="E10593" t="s">
        <v>12366</v>
      </c>
    </row>
    <row r="10594" spans="5:5" x14ac:dyDescent="0.35">
      <c r="E10594" t="s">
        <v>12868</v>
      </c>
    </row>
    <row r="10595" spans="5:5" x14ac:dyDescent="0.35">
      <c r="E10595" t="s">
        <v>13401</v>
      </c>
    </row>
    <row r="10596" spans="5:5" x14ac:dyDescent="0.35">
      <c r="E10596" t="s">
        <v>21961</v>
      </c>
    </row>
    <row r="10597" spans="5:5" x14ac:dyDescent="0.35">
      <c r="E10597" t="s">
        <v>25913</v>
      </c>
    </row>
    <row r="10598" spans="5:5" x14ac:dyDescent="0.35">
      <c r="E10598" t="s">
        <v>12994</v>
      </c>
    </row>
    <row r="10599" spans="5:5" x14ac:dyDescent="0.35">
      <c r="E10599" t="s">
        <v>26221</v>
      </c>
    </row>
    <row r="10600" spans="5:5" x14ac:dyDescent="0.35">
      <c r="E10600" t="s">
        <v>17833</v>
      </c>
    </row>
    <row r="10601" spans="5:5" x14ac:dyDescent="0.35">
      <c r="E10601" t="s">
        <v>21928</v>
      </c>
    </row>
    <row r="10602" spans="5:5" x14ac:dyDescent="0.35">
      <c r="E10602" t="s">
        <v>21929</v>
      </c>
    </row>
    <row r="10603" spans="5:5" x14ac:dyDescent="0.35">
      <c r="E10603" t="s">
        <v>22164</v>
      </c>
    </row>
    <row r="10604" spans="5:5" x14ac:dyDescent="0.35">
      <c r="E10604" t="s">
        <v>10153</v>
      </c>
    </row>
    <row r="10605" spans="5:5" x14ac:dyDescent="0.35">
      <c r="E10605" t="s">
        <v>10532</v>
      </c>
    </row>
    <row r="10606" spans="5:5" x14ac:dyDescent="0.35">
      <c r="E10606" t="s">
        <v>7148</v>
      </c>
    </row>
    <row r="10607" spans="5:5" x14ac:dyDescent="0.35">
      <c r="E10607" t="s">
        <v>22402</v>
      </c>
    </row>
    <row r="10608" spans="5:5" x14ac:dyDescent="0.35">
      <c r="E10608" t="s">
        <v>21863</v>
      </c>
    </row>
    <row r="10609" spans="5:5" x14ac:dyDescent="0.35">
      <c r="E10609" t="s">
        <v>13546</v>
      </c>
    </row>
    <row r="10610" spans="5:5" x14ac:dyDescent="0.35">
      <c r="E10610" t="s">
        <v>31860</v>
      </c>
    </row>
    <row r="10611" spans="5:5" x14ac:dyDescent="0.35">
      <c r="E10611" t="s">
        <v>23309</v>
      </c>
    </row>
    <row r="10612" spans="5:5" x14ac:dyDescent="0.35">
      <c r="E10612" t="s">
        <v>14753</v>
      </c>
    </row>
    <row r="10613" spans="5:5" x14ac:dyDescent="0.35">
      <c r="E10613" t="s">
        <v>14153</v>
      </c>
    </row>
    <row r="10614" spans="5:5" x14ac:dyDescent="0.35">
      <c r="E10614" t="s">
        <v>12930</v>
      </c>
    </row>
    <row r="10615" spans="5:5" x14ac:dyDescent="0.35">
      <c r="E10615" t="s">
        <v>18692</v>
      </c>
    </row>
    <row r="10616" spans="5:5" x14ac:dyDescent="0.35">
      <c r="E10616" t="s">
        <v>4260</v>
      </c>
    </row>
    <row r="10617" spans="5:5" x14ac:dyDescent="0.35">
      <c r="E10617" t="s">
        <v>10778</v>
      </c>
    </row>
    <row r="10618" spans="5:5" x14ac:dyDescent="0.35">
      <c r="E10618" t="s">
        <v>11565</v>
      </c>
    </row>
    <row r="10619" spans="5:5" x14ac:dyDescent="0.35">
      <c r="E10619" t="s">
        <v>14131</v>
      </c>
    </row>
    <row r="10620" spans="5:5" x14ac:dyDescent="0.35">
      <c r="E10620" t="s">
        <v>18333</v>
      </c>
    </row>
    <row r="10621" spans="5:5" x14ac:dyDescent="0.35">
      <c r="E10621" t="s">
        <v>3777</v>
      </c>
    </row>
    <row r="10622" spans="5:5" x14ac:dyDescent="0.35">
      <c r="E10622" t="s">
        <v>21951</v>
      </c>
    </row>
    <row r="10623" spans="5:5" x14ac:dyDescent="0.35">
      <c r="E10623" t="s">
        <v>21954</v>
      </c>
    </row>
    <row r="10624" spans="5:5" x14ac:dyDescent="0.35">
      <c r="E10624" t="s">
        <v>18182</v>
      </c>
    </row>
    <row r="10625" spans="5:5" x14ac:dyDescent="0.35">
      <c r="E10625" t="s">
        <v>5048</v>
      </c>
    </row>
    <row r="10626" spans="5:5" x14ac:dyDescent="0.35">
      <c r="E10626" t="s">
        <v>13693</v>
      </c>
    </row>
    <row r="10627" spans="5:5" x14ac:dyDescent="0.35">
      <c r="E10627" t="s">
        <v>14163</v>
      </c>
    </row>
    <row r="10628" spans="5:5" x14ac:dyDescent="0.35">
      <c r="E10628" t="s">
        <v>1879</v>
      </c>
    </row>
    <row r="10629" spans="5:5" x14ac:dyDescent="0.35">
      <c r="E10629" t="s">
        <v>20923</v>
      </c>
    </row>
    <row r="10630" spans="5:5" x14ac:dyDescent="0.35">
      <c r="E10630" t="s">
        <v>5393</v>
      </c>
    </row>
    <row r="10631" spans="5:5" x14ac:dyDescent="0.35">
      <c r="E10631" t="s">
        <v>15448</v>
      </c>
    </row>
    <row r="10632" spans="5:5" x14ac:dyDescent="0.35">
      <c r="E10632" t="s">
        <v>21918</v>
      </c>
    </row>
    <row r="10633" spans="5:5" x14ac:dyDescent="0.35">
      <c r="E10633" t="s">
        <v>5367</v>
      </c>
    </row>
    <row r="10634" spans="5:5" x14ac:dyDescent="0.35">
      <c r="E10634" t="s">
        <v>3850</v>
      </c>
    </row>
    <row r="10635" spans="5:5" x14ac:dyDescent="0.35">
      <c r="E10635" t="s">
        <v>21908</v>
      </c>
    </row>
    <row r="10636" spans="5:5" x14ac:dyDescent="0.35">
      <c r="E10636" t="s">
        <v>21930</v>
      </c>
    </row>
    <row r="10637" spans="5:5" x14ac:dyDescent="0.35">
      <c r="E10637" t="s">
        <v>21933</v>
      </c>
    </row>
    <row r="10638" spans="5:5" x14ac:dyDescent="0.35">
      <c r="E10638" t="s">
        <v>12049</v>
      </c>
    </row>
    <row r="10639" spans="5:5" x14ac:dyDescent="0.35">
      <c r="E10639" t="s">
        <v>4345</v>
      </c>
    </row>
    <row r="10640" spans="5:5" x14ac:dyDescent="0.35">
      <c r="E10640" t="s">
        <v>3795</v>
      </c>
    </row>
    <row r="10641" spans="5:5" x14ac:dyDescent="0.35">
      <c r="E10641" t="s">
        <v>18439</v>
      </c>
    </row>
    <row r="10642" spans="5:5" x14ac:dyDescent="0.35">
      <c r="E10642" t="s">
        <v>13620</v>
      </c>
    </row>
    <row r="10643" spans="5:5" x14ac:dyDescent="0.35">
      <c r="E10643" t="s">
        <v>5114</v>
      </c>
    </row>
    <row r="10644" spans="5:5" x14ac:dyDescent="0.35">
      <c r="E10644" t="s">
        <v>5746</v>
      </c>
    </row>
    <row r="10645" spans="5:5" x14ac:dyDescent="0.35">
      <c r="E10645" t="s">
        <v>10876</v>
      </c>
    </row>
    <row r="10646" spans="5:5" x14ac:dyDescent="0.35">
      <c r="E10646" t="s">
        <v>14862</v>
      </c>
    </row>
    <row r="10647" spans="5:5" x14ac:dyDescent="0.35">
      <c r="E10647" t="s">
        <v>14416</v>
      </c>
    </row>
    <row r="10648" spans="5:5" x14ac:dyDescent="0.35">
      <c r="E10648" t="s">
        <v>7649</v>
      </c>
    </row>
    <row r="10649" spans="5:5" x14ac:dyDescent="0.35">
      <c r="E10649" t="s">
        <v>7701</v>
      </c>
    </row>
    <row r="10650" spans="5:5" x14ac:dyDescent="0.35">
      <c r="E10650" t="s">
        <v>18364</v>
      </c>
    </row>
    <row r="10651" spans="5:5" x14ac:dyDescent="0.35">
      <c r="E10651" t="s">
        <v>10552</v>
      </c>
    </row>
    <row r="10652" spans="5:5" x14ac:dyDescent="0.35">
      <c r="E10652" t="s">
        <v>3080</v>
      </c>
    </row>
    <row r="10653" spans="5:5" x14ac:dyDescent="0.35">
      <c r="E10653" t="s">
        <v>22162</v>
      </c>
    </row>
    <row r="10654" spans="5:5" x14ac:dyDescent="0.35">
      <c r="E10654" t="s">
        <v>13222</v>
      </c>
    </row>
    <row r="10655" spans="5:5" x14ac:dyDescent="0.35">
      <c r="E10655" t="s">
        <v>11574</v>
      </c>
    </row>
    <row r="10656" spans="5:5" x14ac:dyDescent="0.35">
      <c r="E10656" t="s">
        <v>3960</v>
      </c>
    </row>
    <row r="10657" spans="5:5" x14ac:dyDescent="0.35">
      <c r="E10657" t="s">
        <v>13878</v>
      </c>
    </row>
    <row r="10658" spans="5:5" x14ac:dyDescent="0.35">
      <c r="E10658" t="s">
        <v>28494</v>
      </c>
    </row>
    <row r="10659" spans="5:5" x14ac:dyDescent="0.35">
      <c r="E10659" t="s">
        <v>11238</v>
      </c>
    </row>
    <row r="10660" spans="5:5" x14ac:dyDescent="0.35">
      <c r="E10660" t="s">
        <v>18115</v>
      </c>
    </row>
    <row r="10661" spans="5:5" x14ac:dyDescent="0.35">
      <c r="E10661" t="s">
        <v>5946</v>
      </c>
    </row>
    <row r="10662" spans="5:5" x14ac:dyDescent="0.35">
      <c r="E10662" t="s">
        <v>21960</v>
      </c>
    </row>
    <row r="10663" spans="5:5" x14ac:dyDescent="0.35">
      <c r="E10663" t="s">
        <v>13237</v>
      </c>
    </row>
    <row r="10664" spans="5:5" x14ac:dyDescent="0.35">
      <c r="E10664" t="s">
        <v>27857</v>
      </c>
    </row>
    <row r="10665" spans="5:5" x14ac:dyDescent="0.35">
      <c r="E10665" t="s">
        <v>5788</v>
      </c>
    </row>
    <row r="10666" spans="5:5" x14ac:dyDescent="0.35">
      <c r="E10666" t="s">
        <v>9314</v>
      </c>
    </row>
    <row r="10667" spans="5:5" x14ac:dyDescent="0.35">
      <c r="E10667" t="s">
        <v>28534</v>
      </c>
    </row>
    <row r="10668" spans="5:5" x14ac:dyDescent="0.35">
      <c r="E10668" t="s">
        <v>15044</v>
      </c>
    </row>
    <row r="10669" spans="5:5" x14ac:dyDescent="0.35">
      <c r="E10669" t="s">
        <v>12846</v>
      </c>
    </row>
    <row r="10670" spans="5:5" x14ac:dyDescent="0.35">
      <c r="E10670" t="s">
        <v>13579</v>
      </c>
    </row>
    <row r="10671" spans="5:5" x14ac:dyDescent="0.35">
      <c r="E10671" t="s">
        <v>7158</v>
      </c>
    </row>
    <row r="10672" spans="5:5" x14ac:dyDescent="0.35">
      <c r="E10672" t="s">
        <v>4118</v>
      </c>
    </row>
    <row r="10673" spans="5:5" x14ac:dyDescent="0.35">
      <c r="E10673" t="s">
        <v>21865</v>
      </c>
    </row>
    <row r="10674" spans="5:5" x14ac:dyDescent="0.35">
      <c r="E10674" t="s">
        <v>21949</v>
      </c>
    </row>
    <row r="10675" spans="5:5" x14ac:dyDescent="0.35">
      <c r="E10675" t="s">
        <v>11689</v>
      </c>
    </row>
    <row r="10676" spans="5:5" x14ac:dyDescent="0.35">
      <c r="E10676" t="s">
        <v>13076</v>
      </c>
    </row>
    <row r="10677" spans="5:5" x14ac:dyDescent="0.35">
      <c r="E10677" t="s">
        <v>8352</v>
      </c>
    </row>
    <row r="10678" spans="5:5" x14ac:dyDescent="0.35">
      <c r="E10678" t="s">
        <v>10752</v>
      </c>
    </row>
    <row r="10679" spans="5:5" x14ac:dyDescent="0.35">
      <c r="E10679" t="s">
        <v>18485</v>
      </c>
    </row>
    <row r="10680" spans="5:5" x14ac:dyDescent="0.35">
      <c r="E10680" t="s">
        <v>21955</v>
      </c>
    </row>
    <row r="10681" spans="5:5" x14ac:dyDescent="0.35">
      <c r="E10681" t="s">
        <v>9807</v>
      </c>
    </row>
    <row r="10682" spans="5:5" x14ac:dyDescent="0.35">
      <c r="E10682" t="s">
        <v>18494</v>
      </c>
    </row>
    <row r="10683" spans="5:5" x14ac:dyDescent="0.35">
      <c r="E10683" t="s">
        <v>11572</v>
      </c>
    </row>
    <row r="10684" spans="5:5" x14ac:dyDescent="0.35">
      <c r="E10684" t="s">
        <v>16276</v>
      </c>
    </row>
    <row r="10685" spans="5:5" x14ac:dyDescent="0.35">
      <c r="E10685" t="s">
        <v>26612</v>
      </c>
    </row>
    <row r="10686" spans="5:5" x14ac:dyDescent="0.35">
      <c r="E10686" t="s">
        <v>6875</v>
      </c>
    </row>
    <row r="10687" spans="5:5" x14ac:dyDescent="0.35">
      <c r="E10687" t="s">
        <v>4013</v>
      </c>
    </row>
    <row r="10688" spans="5:5" x14ac:dyDescent="0.35">
      <c r="E10688" t="s">
        <v>21896</v>
      </c>
    </row>
    <row r="10689" spans="5:5" x14ac:dyDescent="0.35">
      <c r="E10689" t="s">
        <v>21917</v>
      </c>
    </row>
    <row r="10690" spans="5:5" x14ac:dyDescent="0.35">
      <c r="E10690" t="s">
        <v>21946</v>
      </c>
    </row>
    <row r="10691" spans="5:5" x14ac:dyDescent="0.35">
      <c r="E10691" t="s">
        <v>11851</v>
      </c>
    </row>
    <row r="10692" spans="5:5" x14ac:dyDescent="0.35">
      <c r="E10692" t="s">
        <v>12924</v>
      </c>
    </row>
    <row r="10693" spans="5:5" x14ac:dyDescent="0.35">
      <c r="E10693" t="s">
        <v>14332</v>
      </c>
    </row>
    <row r="10694" spans="5:5" x14ac:dyDescent="0.35">
      <c r="E10694" t="s">
        <v>5291</v>
      </c>
    </row>
    <row r="10695" spans="5:5" x14ac:dyDescent="0.35">
      <c r="E10695" t="s">
        <v>18171</v>
      </c>
    </row>
    <row r="10696" spans="5:5" x14ac:dyDescent="0.35">
      <c r="E10696" t="s">
        <v>14873</v>
      </c>
    </row>
    <row r="10697" spans="5:5" x14ac:dyDescent="0.35">
      <c r="E10697" t="s">
        <v>13810</v>
      </c>
    </row>
    <row r="10698" spans="5:5" x14ac:dyDescent="0.35">
      <c r="E10698" t="s">
        <v>19942</v>
      </c>
    </row>
    <row r="10699" spans="5:5" x14ac:dyDescent="0.35">
      <c r="E10699" t="s">
        <v>7111</v>
      </c>
    </row>
    <row r="10700" spans="5:5" x14ac:dyDescent="0.35">
      <c r="E10700" t="s">
        <v>18137</v>
      </c>
    </row>
    <row r="10701" spans="5:5" x14ac:dyDescent="0.35">
      <c r="E10701" t="s">
        <v>5849</v>
      </c>
    </row>
    <row r="10702" spans="5:5" x14ac:dyDescent="0.35">
      <c r="E10702" t="s">
        <v>28009</v>
      </c>
    </row>
    <row r="10703" spans="5:5" x14ac:dyDescent="0.35">
      <c r="E10703" t="s">
        <v>20089</v>
      </c>
    </row>
    <row r="10704" spans="5:5" x14ac:dyDescent="0.35">
      <c r="E10704" t="s">
        <v>18311</v>
      </c>
    </row>
    <row r="10705" spans="5:5" x14ac:dyDescent="0.35">
      <c r="E10705" t="s">
        <v>13593</v>
      </c>
    </row>
    <row r="10706" spans="5:5" x14ac:dyDescent="0.35">
      <c r="E10706" t="s">
        <v>10498</v>
      </c>
    </row>
    <row r="10707" spans="5:5" x14ac:dyDescent="0.35">
      <c r="E10707" t="s">
        <v>10455</v>
      </c>
    </row>
    <row r="10708" spans="5:5" x14ac:dyDescent="0.35">
      <c r="E10708" t="s">
        <v>21932</v>
      </c>
    </row>
    <row r="10709" spans="5:5" x14ac:dyDescent="0.35">
      <c r="E10709" t="s">
        <v>28657</v>
      </c>
    </row>
    <row r="10710" spans="5:5" x14ac:dyDescent="0.35">
      <c r="E10710" t="s">
        <v>3195</v>
      </c>
    </row>
    <row r="10711" spans="5:5" x14ac:dyDescent="0.35">
      <c r="E10711" t="s">
        <v>27720</v>
      </c>
    </row>
    <row r="10712" spans="5:5" x14ac:dyDescent="0.35">
      <c r="E10712" t="s">
        <v>27670</v>
      </c>
    </row>
    <row r="10713" spans="5:5" x14ac:dyDescent="0.35">
      <c r="E10713" t="s">
        <v>14682</v>
      </c>
    </row>
    <row r="10714" spans="5:5" x14ac:dyDescent="0.35">
      <c r="E10714" t="s">
        <v>21062</v>
      </c>
    </row>
    <row r="10715" spans="5:5" x14ac:dyDescent="0.35">
      <c r="E10715" t="s">
        <v>15075</v>
      </c>
    </row>
    <row r="10716" spans="5:5" x14ac:dyDescent="0.35">
      <c r="E10716" t="s">
        <v>14466</v>
      </c>
    </row>
    <row r="10717" spans="5:5" x14ac:dyDescent="0.35">
      <c r="E10717" t="s">
        <v>11839</v>
      </c>
    </row>
    <row r="10718" spans="5:5" x14ac:dyDescent="0.35">
      <c r="E10718" t="s">
        <v>2228</v>
      </c>
    </row>
    <row r="10719" spans="5:5" x14ac:dyDescent="0.35">
      <c r="E10719" t="s">
        <v>21446</v>
      </c>
    </row>
    <row r="10720" spans="5:5" x14ac:dyDescent="0.35">
      <c r="E10720" t="s">
        <v>7173</v>
      </c>
    </row>
    <row r="10721" spans="5:5" x14ac:dyDescent="0.35">
      <c r="E10721" t="s">
        <v>7174</v>
      </c>
    </row>
    <row r="10722" spans="5:5" x14ac:dyDescent="0.35">
      <c r="E10722" t="s">
        <v>17367</v>
      </c>
    </row>
    <row r="10723" spans="5:5" x14ac:dyDescent="0.35">
      <c r="E10723" t="s">
        <v>16401</v>
      </c>
    </row>
    <row r="10724" spans="5:5" x14ac:dyDescent="0.35">
      <c r="E10724" t="s">
        <v>17482</v>
      </c>
    </row>
    <row r="10725" spans="5:5" x14ac:dyDescent="0.35">
      <c r="E10725" t="s">
        <v>28857</v>
      </c>
    </row>
    <row r="10726" spans="5:5" x14ac:dyDescent="0.35">
      <c r="E10726" t="s">
        <v>6733</v>
      </c>
    </row>
    <row r="10727" spans="5:5" x14ac:dyDescent="0.35">
      <c r="E10727" t="s">
        <v>13601</v>
      </c>
    </row>
    <row r="10728" spans="5:5" x14ac:dyDescent="0.35">
      <c r="E10728" t="s">
        <v>15464</v>
      </c>
    </row>
    <row r="10729" spans="5:5" x14ac:dyDescent="0.35">
      <c r="E10729" t="s">
        <v>20052</v>
      </c>
    </row>
    <row r="10730" spans="5:5" x14ac:dyDescent="0.35">
      <c r="E10730" t="s">
        <v>13573</v>
      </c>
    </row>
    <row r="10731" spans="5:5" x14ac:dyDescent="0.35">
      <c r="E10731" t="s">
        <v>16875</v>
      </c>
    </row>
    <row r="10732" spans="5:5" x14ac:dyDescent="0.35">
      <c r="E10732" t="s">
        <v>14887</v>
      </c>
    </row>
    <row r="10733" spans="5:5" x14ac:dyDescent="0.35">
      <c r="E10733" t="s">
        <v>28821</v>
      </c>
    </row>
    <row r="10734" spans="5:5" x14ac:dyDescent="0.35">
      <c r="E10734" t="s">
        <v>28869</v>
      </c>
    </row>
    <row r="10735" spans="5:5" x14ac:dyDescent="0.35">
      <c r="E10735" t="s">
        <v>12896</v>
      </c>
    </row>
    <row r="10736" spans="5:5" x14ac:dyDescent="0.35">
      <c r="E10736" t="s">
        <v>3746</v>
      </c>
    </row>
    <row r="10737" spans="5:5" x14ac:dyDescent="0.35">
      <c r="E10737" t="s">
        <v>12651</v>
      </c>
    </row>
    <row r="10738" spans="5:5" x14ac:dyDescent="0.35">
      <c r="E10738" t="s">
        <v>3450</v>
      </c>
    </row>
    <row r="10739" spans="5:5" x14ac:dyDescent="0.35">
      <c r="E10739" t="s">
        <v>13971</v>
      </c>
    </row>
    <row r="10740" spans="5:5" x14ac:dyDescent="0.35">
      <c r="E10740" t="s">
        <v>15569</v>
      </c>
    </row>
    <row r="10741" spans="5:5" x14ac:dyDescent="0.35">
      <c r="E10741" t="s">
        <v>10069</v>
      </c>
    </row>
    <row r="10742" spans="5:5" x14ac:dyDescent="0.35">
      <c r="E10742" t="s">
        <v>12618</v>
      </c>
    </row>
    <row r="10743" spans="5:5" x14ac:dyDescent="0.35">
      <c r="E10743" t="s">
        <v>11523</v>
      </c>
    </row>
    <row r="10744" spans="5:5" x14ac:dyDescent="0.35">
      <c r="E10744" t="s">
        <v>8671</v>
      </c>
    </row>
    <row r="10745" spans="5:5" x14ac:dyDescent="0.35">
      <c r="E10745" t="s">
        <v>14664</v>
      </c>
    </row>
    <row r="10746" spans="5:5" x14ac:dyDescent="0.35">
      <c r="E10746" t="s">
        <v>11137</v>
      </c>
    </row>
    <row r="10747" spans="5:5" x14ac:dyDescent="0.35">
      <c r="E10747" t="s">
        <v>23534</v>
      </c>
    </row>
    <row r="10748" spans="5:5" x14ac:dyDescent="0.35">
      <c r="E10748" t="s">
        <v>21950</v>
      </c>
    </row>
    <row r="10749" spans="5:5" x14ac:dyDescent="0.35">
      <c r="E10749" t="s">
        <v>9490</v>
      </c>
    </row>
    <row r="10750" spans="5:5" x14ac:dyDescent="0.35">
      <c r="E10750" t="s">
        <v>21068</v>
      </c>
    </row>
    <row r="10751" spans="5:5" x14ac:dyDescent="0.35">
      <c r="E10751" t="s">
        <v>16785</v>
      </c>
    </row>
    <row r="10752" spans="5:5" x14ac:dyDescent="0.35">
      <c r="E10752" t="s">
        <v>17128</v>
      </c>
    </row>
    <row r="10753" spans="5:5" x14ac:dyDescent="0.35">
      <c r="E10753" t="s">
        <v>30384</v>
      </c>
    </row>
    <row r="10754" spans="5:5" x14ac:dyDescent="0.35">
      <c r="E10754" t="s">
        <v>12279</v>
      </c>
    </row>
    <row r="10755" spans="5:5" x14ac:dyDescent="0.35">
      <c r="E10755" t="s">
        <v>15010</v>
      </c>
    </row>
    <row r="10756" spans="5:5" x14ac:dyDescent="0.35">
      <c r="E10756" t="s">
        <v>29787</v>
      </c>
    </row>
    <row r="10757" spans="5:5" x14ac:dyDescent="0.35">
      <c r="E10757" t="s">
        <v>5806</v>
      </c>
    </row>
    <row r="10758" spans="5:5" x14ac:dyDescent="0.35">
      <c r="E10758" t="s">
        <v>13578</v>
      </c>
    </row>
    <row r="10759" spans="5:5" x14ac:dyDescent="0.35">
      <c r="E10759" t="s">
        <v>17141</v>
      </c>
    </row>
    <row r="10760" spans="5:5" x14ac:dyDescent="0.35">
      <c r="E10760" t="s">
        <v>26436</v>
      </c>
    </row>
    <row r="10761" spans="5:5" x14ac:dyDescent="0.35">
      <c r="E10761" t="s">
        <v>17166</v>
      </c>
    </row>
    <row r="10762" spans="5:5" x14ac:dyDescent="0.35">
      <c r="E10762" t="s">
        <v>28647</v>
      </c>
    </row>
    <row r="10763" spans="5:5" x14ac:dyDescent="0.35">
      <c r="E10763" t="s">
        <v>3896</v>
      </c>
    </row>
    <row r="10764" spans="5:5" x14ac:dyDescent="0.35">
      <c r="E10764" t="s">
        <v>7752</v>
      </c>
    </row>
    <row r="10765" spans="5:5" x14ac:dyDescent="0.35">
      <c r="E10765" t="s">
        <v>9954</v>
      </c>
    </row>
    <row r="10766" spans="5:5" x14ac:dyDescent="0.35">
      <c r="E10766" t="s">
        <v>10795</v>
      </c>
    </row>
    <row r="10767" spans="5:5" x14ac:dyDescent="0.35">
      <c r="E10767" t="s">
        <v>12088</v>
      </c>
    </row>
    <row r="10768" spans="5:5" x14ac:dyDescent="0.35">
      <c r="E10768" t="s">
        <v>13018</v>
      </c>
    </row>
    <row r="10769" spans="5:5" x14ac:dyDescent="0.35">
      <c r="E10769" t="s">
        <v>13937</v>
      </c>
    </row>
    <row r="10770" spans="5:5" x14ac:dyDescent="0.35">
      <c r="E10770" t="s">
        <v>14179</v>
      </c>
    </row>
    <row r="10771" spans="5:5" x14ac:dyDescent="0.35">
      <c r="E10771" t="s">
        <v>14902</v>
      </c>
    </row>
    <row r="10772" spans="5:5" x14ac:dyDescent="0.35">
      <c r="E10772" t="s">
        <v>15021</v>
      </c>
    </row>
    <row r="10773" spans="5:5" x14ac:dyDescent="0.35">
      <c r="E10773" t="s">
        <v>17132</v>
      </c>
    </row>
    <row r="10774" spans="5:5" x14ac:dyDescent="0.35">
      <c r="E10774" t="s">
        <v>17229</v>
      </c>
    </row>
    <row r="10775" spans="5:5" x14ac:dyDescent="0.35">
      <c r="E10775" t="s">
        <v>18575</v>
      </c>
    </row>
    <row r="10776" spans="5:5" x14ac:dyDescent="0.35">
      <c r="E10776" t="s">
        <v>19085</v>
      </c>
    </row>
    <row r="10777" spans="5:5" x14ac:dyDescent="0.35">
      <c r="E10777" t="s">
        <v>20356</v>
      </c>
    </row>
    <row r="10778" spans="5:5" x14ac:dyDescent="0.35">
      <c r="E10778" t="s">
        <v>20423</v>
      </c>
    </row>
    <row r="10779" spans="5:5" x14ac:dyDescent="0.35">
      <c r="E10779" t="s">
        <v>20434</v>
      </c>
    </row>
    <row r="10780" spans="5:5" x14ac:dyDescent="0.35">
      <c r="E10780" t="s">
        <v>20444</v>
      </c>
    </row>
    <row r="10781" spans="5:5" x14ac:dyDescent="0.35">
      <c r="E10781" t="s">
        <v>20449</v>
      </c>
    </row>
    <row r="10782" spans="5:5" x14ac:dyDescent="0.35">
      <c r="E10782" t="s">
        <v>20472</v>
      </c>
    </row>
    <row r="10783" spans="5:5" x14ac:dyDescent="0.35">
      <c r="E10783" t="s">
        <v>20481</v>
      </c>
    </row>
    <row r="10784" spans="5:5" x14ac:dyDescent="0.35">
      <c r="E10784" t="s">
        <v>20489</v>
      </c>
    </row>
    <row r="10785" spans="5:5" x14ac:dyDescent="0.35">
      <c r="E10785" t="s">
        <v>20490</v>
      </c>
    </row>
    <row r="10786" spans="5:5" x14ac:dyDescent="0.35">
      <c r="E10786" t="s">
        <v>20494</v>
      </c>
    </row>
    <row r="10787" spans="5:5" x14ac:dyDescent="0.35">
      <c r="E10787" t="s">
        <v>21296</v>
      </c>
    </row>
    <row r="10788" spans="5:5" x14ac:dyDescent="0.35">
      <c r="E10788" t="s">
        <v>21297</v>
      </c>
    </row>
    <row r="10789" spans="5:5" x14ac:dyDescent="0.35">
      <c r="E10789" t="s">
        <v>21299</v>
      </c>
    </row>
    <row r="10790" spans="5:5" x14ac:dyDescent="0.35">
      <c r="E10790" t="s">
        <v>21538</v>
      </c>
    </row>
    <row r="10791" spans="5:5" x14ac:dyDescent="0.35">
      <c r="E10791" t="s">
        <v>21576</v>
      </c>
    </row>
    <row r="10792" spans="5:5" x14ac:dyDescent="0.35">
      <c r="E10792" t="s">
        <v>21580</v>
      </c>
    </row>
    <row r="10793" spans="5:5" x14ac:dyDescent="0.35">
      <c r="E10793" t="s">
        <v>23373</v>
      </c>
    </row>
    <row r="10794" spans="5:5" x14ac:dyDescent="0.35">
      <c r="E10794" t="s">
        <v>23876</v>
      </c>
    </row>
    <row r="10795" spans="5:5" x14ac:dyDescent="0.35">
      <c r="E10795" t="s">
        <v>25506</v>
      </c>
    </row>
    <row r="10796" spans="5:5" x14ac:dyDescent="0.35">
      <c r="E10796" t="s">
        <v>26466</v>
      </c>
    </row>
    <row r="10797" spans="5:5" x14ac:dyDescent="0.35">
      <c r="E10797" t="s">
        <v>27532</v>
      </c>
    </row>
    <row r="10798" spans="5:5" x14ac:dyDescent="0.35">
      <c r="E10798" t="s">
        <v>27545</v>
      </c>
    </row>
    <row r="10799" spans="5:5" x14ac:dyDescent="0.35">
      <c r="E10799" t="s">
        <v>27546</v>
      </c>
    </row>
    <row r="10800" spans="5:5" x14ac:dyDescent="0.35">
      <c r="E10800" t="s">
        <v>29112</v>
      </c>
    </row>
    <row r="10801" spans="5:5" x14ac:dyDescent="0.35">
      <c r="E10801" t="s">
        <v>29587</v>
      </c>
    </row>
    <row r="10802" spans="5:5" x14ac:dyDescent="0.35">
      <c r="E10802" t="s">
        <v>29612</v>
      </c>
    </row>
    <row r="10803" spans="5:5" x14ac:dyDescent="0.35">
      <c r="E10803" t="s">
        <v>29739</v>
      </c>
    </row>
    <row r="10804" spans="5:5" x14ac:dyDescent="0.35">
      <c r="E10804" t="s">
        <v>29835</v>
      </c>
    </row>
    <row r="10805" spans="5:5" x14ac:dyDescent="0.35">
      <c r="E10805" t="s">
        <v>29899</v>
      </c>
    </row>
    <row r="10806" spans="5:5" x14ac:dyDescent="0.35">
      <c r="E10806" t="s">
        <v>30076</v>
      </c>
    </row>
    <row r="10807" spans="5:5" x14ac:dyDescent="0.35">
      <c r="E10807" t="s">
        <v>30210</v>
      </c>
    </row>
    <row r="10808" spans="5:5" x14ac:dyDescent="0.35">
      <c r="E10808" t="s">
        <v>30405</v>
      </c>
    </row>
    <row r="10809" spans="5:5" x14ac:dyDescent="0.35">
      <c r="E10809" t="s">
        <v>30477</v>
      </c>
    </row>
    <row r="10810" spans="5:5" x14ac:dyDescent="0.35">
      <c r="E10810" t="s">
        <v>30497</v>
      </c>
    </row>
    <row r="10811" spans="5:5" x14ac:dyDescent="0.35">
      <c r="E10811" t="s">
        <v>30517</v>
      </c>
    </row>
    <row r="10812" spans="5:5" x14ac:dyDescent="0.35">
      <c r="E10812" t="s">
        <v>31862</v>
      </c>
    </row>
    <row r="10813" spans="5:5" x14ac:dyDescent="0.35">
      <c r="E10813" t="s">
        <v>31867</v>
      </c>
    </row>
    <row r="10814" spans="5:5" x14ac:dyDescent="0.35">
      <c r="E10814" t="s">
        <v>31901</v>
      </c>
    </row>
    <row r="10815" spans="5:5" x14ac:dyDescent="0.35">
      <c r="E10815" t="s">
        <v>5061</v>
      </c>
    </row>
    <row r="10816" spans="5:5" x14ac:dyDescent="0.35">
      <c r="E10816" t="s">
        <v>7682</v>
      </c>
    </row>
    <row r="10817" spans="5:5" x14ac:dyDescent="0.35">
      <c r="E10817" t="s">
        <v>6218</v>
      </c>
    </row>
    <row r="10818" spans="5:5" x14ac:dyDescent="0.35">
      <c r="E10818" t="s">
        <v>21531</v>
      </c>
    </row>
    <row r="10819" spans="5:5" x14ac:dyDescent="0.35">
      <c r="E10819" t="s">
        <v>5935</v>
      </c>
    </row>
    <row r="10820" spans="5:5" x14ac:dyDescent="0.35">
      <c r="E10820" t="s">
        <v>21907</v>
      </c>
    </row>
    <row r="10821" spans="5:5" x14ac:dyDescent="0.35">
      <c r="E10821" t="s">
        <v>21911</v>
      </c>
    </row>
    <row r="10822" spans="5:5" x14ac:dyDescent="0.35">
      <c r="E10822" t="s">
        <v>21913</v>
      </c>
    </row>
    <row r="10823" spans="5:5" x14ac:dyDescent="0.35">
      <c r="E10823" t="s">
        <v>21919</v>
      </c>
    </row>
    <row r="10824" spans="5:5" x14ac:dyDescent="0.35">
      <c r="E10824" t="s">
        <v>17155</v>
      </c>
    </row>
    <row r="10825" spans="5:5" x14ac:dyDescent="0.35">
      <c r="E10825" t="s">
        <v>20445</v>
      </c>
    </row>
    <row r="10826" spans="5:5" x14ac:dyDescent="0.35">
      <c r="E10826" t="s">
        <v>13631</v>
      </c>
    </row>
    <row r="10827" spans="5:5" x14ac:dyDescent="0.35">
      <c r="E10827" t="s">
        <v>11847</v>
      </c>
    </row>
    <row r="10828" spans="5:5" x14ac:dyDescent="0.35">
      <c r="E10828" t="s">
        <v>2432</v>
      </c>
    </row>
    <row r="10829" spans="5:5" x14ac:dyDescent="0.35">
      <c r="E10829" t="s">
        <v>2551</v>
      </c>
    </row>
    <row r="10830" spans="5:5" x14ac:dyDescent="0.35">
      <c r="E10830" t="s">
        <v>14803</v>
      </c>
    </row>
    <row r="10831" spans="5:5" x14ac:dyDescent="0.35">
      <c r="E10831" t="s">
        <v>8595</v>
      </c>
    </row>
    <row r="10832" spans="5:5" x14ac:dyDescent="0.35">
      <c r="E10832" t="s">
        <v>24568</v>
      </c>
    </row>
    <row r="10833" spans="5:5" x14ac:dyDescent="0.35">
      <c r="E10833" t="s">
        <v>4583</v>
      </c>
    </row>
    <row r="10834" spans="5:5" x14ac:dyDescent="0.35">
      <c r="E10834" t="s">
        <v>3516</v>
      </c>
    </row>
    <row r="10835" spans="5:5" x14ac:dyDescent="0.35">
      <c r="E10835" t="s">
        <v>17104</v>
      </c>
    </row>
    <row r="10836" spans="5:5" x14ac:dyDescent="0.35">
      <c r="E10836" t="s">
        <v>25811</v>
      </c>
    </row>
    <row r="10837" spans="5:5" x14ac:dyDescent="0.35">
      <c r="E10837" t="s">
        <v>15001</v>
      </c>
    </row>
    <row r="10838" spans="5:5" x14ac:dyDescent="0.35">
      <c r="E10838" t="s">
        <v>7298</v>
      </c>
    </row>
    <row r="10839" spans="5:5" x14ac:dyDescent="0.35">
      <c r="E10839" t="s">
        <v>20952</v>
      </c>
    </row>
    <row r="10840" spans="5:5" x14ac:dyDescent="0.35">
      <c r="E10840" t="s">
        <v>18347</v>
      </c>
    </row>
    <row r="10841" spans="5:5" x14ac:dyDescent="0.35">
      <c r="E10841" t="s">
        <v>18818</v>
      </c>
    </row>
    <row r="10842" spans="5:5" x14ac:dyDescent="0.35">
      <c r="E10842" t="s">
        <v>28289</v>
      </c>
    </row>
    <row r="10843" spans="5:5" x14ac:dyDescent="0.35">
      <c r="E10843" t="s">
        <v>14826</v>
      </c>
    </row>
    <row r="10844" spans="5:5" x14ac:dyDescent="0.35">
      <c r="E10844" t="s">
        <v>5928</v>
      </c>
    </row>
    <row r="10845" spans="5:5" x14ac:dyDescent="0.35">
      <c r="E10845" t="s">
        <v>18085</v>
      </c>
    </row>
    <row r="10846" spans="5:5" x14ac:dyDescent="0.35">
      <c r="E10846" t="s">
        <v>4504</v>
      </c>
    </row>
    <row r="10847" spans="5:5" x14ac:dyDescent="0.35">
      <c r="E10847" t="s">
        <v>4080</v>
      </c>
    </row>
    <row r="10848" spans="5:5" x14ac:dyDescent="0.35">
      <c r="E10848" t="s">
        <v>21530</v>
      </c>
    </row>
    <row r="10849" spans="5:5" x14ac:dyDescent="0.35">
      <c r="E10849" t="s">
        <v>2418</v>
      </c>
    </row>
    <row r="10850" spans="5:5" x14ac:dyDescent="0.35">
      <c r="E10850" t="s">
        <v>5772</v>
      </c>
    </row>
    <row r="10851" spans="5:5" x14ac:dyDescent="0.35">
      <c r="E10851" t="s">
        <v>3289</v>
      </c>
    </row>
    <row r="10852" spans="5:5" x14ac:dyDescent="0.35">
      <c r="E10852" t="s">
        <v>21938</v>
      </c>
    </row>
    <row r="10853" spans="5:5" x14ac:dyDescent="0.35">
      <c r="E10853" t="s">
        <v>22158</v>
      </c>
    </row>
    <row r="10854" spans="5:5" x14ac:dyDescent="0.35">
      <c r="E10854" t="s">
        <v>14495</v>
      </c>
    </row>
    <row r="10855" spans="5:5" x14ac:dyDescent="0.35">
      <c r="E10855" t="s">
        <v>4183</v>
      </c>
    </row>
    <row r="10856" spans="5:5" x14ac:dyDescent="0.35">
      <c r="E10856" t="s">
        <v>11053</v>
      </c>
    </row>
    <row r="10857" spans="5:5" x14ac:dyDescent="0.35">
      <c r="E10857" t="s">
        <v>11866</v>
      </c>
    </row>
    <row r="10858" spans="5:5" x14ac:dyDescent="0.35">
      <c r="E10858" t="s">
        <v>17102</v>
      </c>
    </row>
    <row r="10859" spans="5:5" x14ac:dyDescent="0.35">
      <c r="E10859" t="s">
        <v>20893</v>
      </c>
    </row>
    <row r="10860" spans="5:5" x14ac:dyDescent="0.35">
      <c r="E10860" t="s">
        <v>21578</v>
      </c>
    </row>
    <row r="10861" spans="5:5" x14ac:dyDescent="0.35">
      <c r="E10861" t="s">
        <v>2947</v>
      </c>
    </row>
    <row r="10862" spans="5:5" x14ac:dyDescent="0.35">
      <c r="E10862" t="s">
        <v>17486</v>
      </c>
    </row>
    <row r="10863" spans="5:5" x14ac:dyDescent="0.35">
      <c r="E10863" t="s">
        <v>14400</v>
      </c>
    </row>
    <row r="10864" spans="5:5" x14ac:dyDescent="0.35">
      <c r="E10864" t="s">
        <v>21963</v>
      </c>
    </row>
    <row r="10865" spans="5:5" x14ac:dyDescent="0.35">
      <c r="E10865" t="s">
        <v>5232</v>
      </c>
    </row>
    <row r="10866" spans="5:5" x14ac:dyDescent="0.35">
      <c r="E10866" t="s">
        <v>5224</v>
      </c>
    </row>
    <row r="10867" spans="5:5" x14ac:dyDescent="0.35">
      <c r="E10867" t="s">
        <v>9104</v>
      </c>
    </row>
    <row r="10868" spans="5:5" x14ac:dyDescent="0.35">
      <c r="E10868" t="s">
        <v>15008</v>
      </c>
    </row>
    <row r="10869" spans="5:5" x14ac:dyDescent="0.35">
      <c r="E10869" t="s">
        <v>3509</v>
      </c>
    </row>
    <row r="10870" spans="5:5" x14ac:dyDescent="0.35">
      <c r="E10870" t="s">
        <v>12113</v>
      </c>
    </row>
    <row r="10871" spans="5:5" x14ac:dyDescent="0.35">
      <c r="E10871" t="s">
        <v>11315</v>
      </c>
    </row>
    <row r="10872" spans="5:5" x14ac:dyDescent="0.35">
      <c r="E10872" t="s">
        <v>3356</v>
      </c>
    </row>
    <row r="10873" spans="5:5" x14ac:dyDescent="0.35">
      <c r="E10873" t="s">
        <v>26437</v>
      </c>
    </row>
    <row r="10874" spans="5:5" x14ac:dyDescent="0.35">
      <c r="E10874" t="s">
        <v>13275</v>
      </c>
    </row>
    <row r="10875" spans="5:5" x14ac:dyDescent="0.35">
      <c r="E10875" t="s">
        <v>5919</v>
      </c>
    </row>
    <row r="10876" spans="5:5" x14ac:dyDescent="0.35">
      <c r="E10876" t="s">
        <v>6211</v>
      </c>
    </row>
    <row r="10877" spans="5:5" x14ac:dyDescent="0.35">
      <c r="E10877" t="s">
        <v>18616</v>
      </c>
    </row>
    <row r="10878" spans="5:5" x14ac:dyDescent="0.35">
      <c r="E10878" t="s">
        <v>3857</v>
      </c>
    </row>
    <row r="10879" spans="5:5" x14ac:dyDescent="0.35">
      <c r="E10879" t="s">
        <v>9656</v>
      </c>
    </row>
    <row r="10880" spans="5:5" x14ac:dyDescent="0.35">
      <c r="E10880" t="s">
        <v>27554</v>
      </c>
    </row>
    <row r="10881" spans="5:5" x14ac:dyDescent="0.35">
      <c r="E10881" t="s">
        <v>5156</v>
      </c>
    </row>
    <row r="10882" spans="5:5" x14ac:dyDescent="0.35">
      <c r="E10882" t="s">
        <v>21051</v>
      </c>
    </row>
    <row r="10883" spans="5:5" x14ac:dyDescent="0.35">
      <c r="E10883" t="s">
        <v>5686</v>
      </c>
    </row>
    <row r="10884" spans="5:5" x14ac:dyDescent="0.35">
      <c r="E10884" t="s">
        <v>14635</v>
      </c>
    </row>
    <row r="10885" spans="5:5" x14ac:dyDescent="0.35">
      <c r="E10885" t="s">
        <v>4987</v>
      </c>
    </row>
    <row r="10886" spans="5:5" x14ac:dyDescent="0.35">
      <c r="E10886" t="s">
        <v>10551</v>
      </c>
    </row>
    <row r="10887" spans="5:5" x14ac:dyDescent="0.35">
      <c r="E10887" t="s">
        <v>2843</v>
      </c>
    </row>
    <row r="10888" spans="5:5" x14ac:dyDescent="0.35">
      <c r="E10888" t="s">
        <v>3928</v>
      </c>
    </row>
    <row r="10889" spans="5:5" x14ac:dyDescent="0.35">
      <c r="E10889" t="s">
        <v>4378</v>
      </c>
    </row>
    <row r="10890" spans="5:5" x14ac:dyDescent="0.35">
      <c r="E10890" t="s">
        <v>11935</v>
      </c>
    </row>
    <row r="10891" spans="5:5" x14ac:dyDescent="0.35">
      <c r="E10891" t="s">
        <v>5314</v>
      </c>
    </row>
    <row r="10892" spans="5:5" x14ac:dyDescent="0.35">
      <c r="E10892" t="s">
        <v>13417</v>
      </c>
    </row>
    <row r="10893" spans="5:5" x14ac:dyDescent="0.35">
      <c r="E10893" t="s">
        <v>20402</v>
      </c>
    </row>
    <row r="10894" spans="5:5" x14ac:dyDescent="0.35">
      <c r="E10894" t="s">
        <v>21070</v>
      </c>
    </row>
    <row r="10895" spans="5:5" x14ac:dyDescent="0.35">
      <c r="E10895" t="s">
        <v>22288</v>
      </c>
    </row>
    <row r="10896" spans="5:5" x14ac:dyDescent="0.35">
      <c r="E10896" t="s">
        <v>18782</v>
      </c>
    </row>
    <row r="10897" spans="5:5" x14ac:dyDescent="0.35">
      <c r="E10897" t="s">
        <v>18547</v>
      </c>
    </row>
    <row r="10898" spans="5:5" x14ac:dyDescent="0.35">
      <c r="E10898" t="s">
        <v>13817</v>
      </c>
    </row>
    <row r="10899" spans="5:5" x14ac:dyDescent="0.35">
      <c r="E10899" t="s">
        <v>16163</v>
      </c>
    </row>
    <row r="10900" spans="5:5" x14ac:dyDescent="0.35">
      <c r="E10900" t="s">
        <v>2922</v>
      </c>
    </row>
    <row r="10901" spans="5:5" x14ac:dyDescent="0.35">
      <c r="E10901" t="s">
        <v>14271</v>
      </c>
    </row>
    <row r="10902" spans="5:5" x14ac:dyDescent="0.35">
      <c r="E10902" t="s">
        <v>14891</v>
      </c>
    </row>
    <row r="10903" spans="5:5" x14ac:dyDescent="0.35">
      <c r="E10903" t="s">
        <v>10386</v>
      </c>
    </row>
    <row r="10904" spans="5:5" x14ac:dyDescent="0.35">
      <c r="E10904" t="s">
        <v>11412</v>
      </c>
    </row>
    <row r="10905" spans="5:5" x14ac:dyDescent="0.35">
      <c r="E10905" t="s">
        <v>15102</v>
      </c>
    </row>
    <row r="10906" spans="5:5" x14ac:dyDescent="0.35">
      <c r="E10906" t="s">
        <v>11233</v>
      </c>
    </row>
    <row r="10907" spans="5:5" x14ac:dyDescent="0.35">
      <c r="E10907" t="s">
        <v>10040</v>
      </c>
    </row>
    <row r="10908" spans="5:5" x14ac:dyDescent="0.35">
      <c r="E10908" t="s">
        <v>12031</v>
      </c>
    </row>
    <row r="10909" spans="5:5" x14ac:dyDescent="0.35">
      <c r="E10909" t="s">
        <v>25819</v>
      </c>
    </row>
    <row r="10910" spans="5:5" x14ac:dyDescent="0.35">
      <c r="E10910" t="s">
        <v>18837</v>
      </c>
    </row>
    <row r="10911" spans="5:5" x14ac:dyDescent="0.35">
      <c r="E10911" t="s">
        <v>16740</v>
      </c>
    </row>
    <row r="10912" spans="5:5" x14ac:dyDescent="0.35">
      <c r="E10912" t="s">
        <v>20269</v>
      </c>
    </row>
    <row r="10913" spans="5:5" x14ac:dyDescent="0.35">
      <c r="E10913" t="s">
        <v>13974</v>
      </c>
    </row>
    <row r="10914" spans="5:5" x14ac:dyDescent="0.35">
      <c r="E10914" t="s">
        <v>4351</v>
      </c>
    </row>
    <row r="10915" spans="5:5" x14ac:dyDescent="0.35">
      <c r="E10915" t="s">
        <v>18619</v>
      </c>
    </row>
    <row r="10916" spans="5:5" x14ac:dyDescent="0.35">
      <c r="E10916" t="s">
        <v>15457</v>
      </c>
    </row>
    <row r="10917" spans="5:5" x14ac:dyDescent="0.35">
      <c r="E10917" t="s">
        <v>13599</v>
      </c>
    </row>
    <row r="10918" spans="5:5" x14ac:dyDescent="0.35">
      <c r="E10918" t="s">
        <v>12985</v>
      </c>
    </row>
    <row r="10919" spans="5:5" x14ac:dyDescent="0.35">
      <c r="E10919" t="s">
        <v>10138</v>
      </c>
    </row>
    <row r="10920" spans="5:5" x14ac:dyDescent="0.35">
      <c r="E10920" t="s">
        <v>28678</v>
      </c>
    </row>
    <row r="10921" spans="5:5" x14ac:dyDescent="0.35">
      <c r="E10921" t="s">
        <v>4299</v>
      </c>
    </row>
    <row r="10922" spans="5:5" x14ac:dyDescent="0.35">
      <c r="E10922" t="s">
        <v>19858</v>
      </c>
    </row>
    <row r="10923" spans="5:5" x14ac:dyDescent="0.35">
      <c r="E10923" t="s">
        <v>14585</v>
      </c>
    </row>
    <row r="10924" spans="5:5" x14ac:dyDescent="0.35">
      <c r="E10924" t="s">
        <v>2180</v>
      </c>
    </row>
    <row r="10925" spans="5:5" x14ac:dyDescent="0.35">
      <c r="E10925" t="s">
        <v>14844</v>
      </c>
    </row>
    <row r="10926" spans="5:5" x14ac:dyDescent="0.35">
      <c r="E10926" t="s">
        <v>18814</v>
      </c>
    </row>
    <row r="10927" spans="5:5" x14ac:dyDescent="0.35">
      <c r="E10927" t="s">
        <v>12233</v>
      </c>
    </row>
    <row r="10928" spans="5:5" x14ac:dyDescent="0.35">
      <c r="E10928" t="s">
        <v>6431</v>
      </c>
    </row>
    <row r="10929" spans="5:5" x14ac:dyDescent="0.35">
      <c r="E10929" t="s">
        <v>25492</v>
      </c>
    </row>
    <row r="10930" spans="5:5" x14ac:dyDescent="0.35">
      <c r="E10930" t="s">
        <v>22163</v>
      </c>
    </row>
    <row r="10931" spans="5:5" x14ac:dyDescent="0.35">
      <c r="E10931" t="s">
        <v>10407</v>
      </c>
    </row>
    <row r="10932" spans="5:5" x14ac:dyDescent="0.35">
      <c r="E10932" t="s">
        <v>21169</v>
      </c>
    </row>
    <row r="10933" spans="5:5" x14ac:dyDescent="0.35">
      <c r="E10933" t="s">
        <v>13662</v>
      </c>
    </row>
    <row r="10934" spans="5:5" x14ac:dyDescent="0.35">
      <c r="E10934" t="s">
        <v>14242</v>
      </c>
    </row>
    <row r="10935" spans="5:5" x14ac:dyDescent="0.35">
      <c r="E10935" t="s">
        <v>18186</v>
      </c>
    </row>
    <row r="10936" spans="5:5" x14ac:dyDescent="0.35">
      <c r="E10936" t="s">
        <v>2992</v>
      </c>
    </row>
    <row r="10937" spans="5:5" x14ac:dyDescent="0.35">
      <c r="E10937" t="s">
        <v>10948</v>
      </c>
    </row>
    <row r="10938" spans="5:5" x14ac:dyDescent="0.35">
      <c r="E10938" t="s">
        <v>21533</v>
      </c>
    </row>
    <row r="10939" spans="5:5" x14ac:dyDescent="0.35">
      <c r="E10939" t="s">
        <v>8982</v>
      </c>
    </row>
    <row r="10940" spans="5:5" x14ac:dyDescent="0.35">
      <c r="E10940" t="s">
        <v>5290</v>
      </c>
    </row>
    <row r="10941" spans="5:5" x14ac:dyDescent="0.35">
      <c r="E10941" t="s">
        <v>13618</v>
      </c>
    </row>
    <row r="10942" spans="5:5" x14ac:dyDescent="0.35">
      <c r="E10942" t="s">
        <v>26438</v>
      </c>
    </row>
    <row r="10943" spans="5:5" x14ac:dyDescent="0.35">
      <c r="E10943" t="s">
        <v>13271</v>
      </c>
    </row>
    <row r="10944" spans="5:5" x14ac:dyDescent="0.35">
      <c r="E10944" t="s">
        <v>14535</v>
      </c>
    </row>
    <row r="10945" spans="5:5" x14ac:dyDescent="0.35">
      <c r="E10945" t="s">
        <v>18237</v>
      </c>
    </row>
    <row r="10946" spans="5:5" x14ac:dyDescent="0.35">
      <c r="E10946" t="s">
        <v>19881</v>
      </c>
    </row>
    <row r="10947" spans="5:5" x14ac:dyDescent="0.35">
      <c r="E10947" t="s">
        <v>2711</v>
      </c>
    </row>
    <row r="10948" spans="5:5" x14ac:dyDescent="0.35">
      <c r="E10948" t="s">
        <v>14968</v>
      </c>
    </row>
    <row r="10949" spans="5:5" x14ac:dyDescent="0.35">
      <c r="E10949" t="s">
        <v>10166</v>
      </c>
    </row>
    <row r="10950" spans="5:5" x14ac:dyDescent="0.35">
      <c r="E10950" t="s">
        <v>27539</v>
      </c>
    </row>
    <row r="10951" spans="5:5" x14ac:dyDescent="0.35">
      <c r="E10951" t="s">
        <v>16273</v>
      </c>
    </row>
    <row r="10952" spans="5:5" x14ac:dyDescent="0.35">
      <c r="E10952" t="s">
        <v>27586</v>
      </c>
    </row>
    <row r="10953" spans="5:5" x14ac:dyDescent="0.35">
      <c r="E10953" t="s">
        <v>18724</v>
      </c>
    </row>
    <row r="10954" spans="5:5" x14ac:dyDescent="0.35">
      <c r="E10954" t="s">
        <v>14196</v>
      </c>
    </row>
    <row r="10955" spans="5:5" x14ac:dyDescent="0.35">
      <c r="E10955" t="s">
        <v>2960</v>
      </c>
    </row>
    <row r="10956" spans="5:5" x14ac:dyDescent="0.35">
      <c r="E10956" t="s">
        <v>16317</v>
      </c>
    </row>
    <row r="10957" spans="5:5" x14ac:dyDescent="0.35">
      <c r="E10957" t="s">
        <v>28466</v>
      </c>
    </row>
    <row r="10958" spans="5:5" x14ac:dyDescent="0.35">
      <c r="E10958" t="s">
        <v>25303</v>
      </c>
    </row>
    <row r="10959" spans="5:5" x14ac:dyDescent="0.35">
      <c r="E10959" t="s">
        <v>15086</v>
      </c>
    </row>
    <row r="10960" spans="5:5" x14ac:dyDescent="0.35">
      <c r="E10960" t="s">
        <v>12245</v>
      </c>
    </row>
    <row r="10961" spans="5:5" x14ac:dyDescent="0.35">
      <c r="E10961" t="s">
        <v>19895</v>
      </c>
    </row>
    <row r="10962" spans="5:5" x14ac:dyDescent="0.35">
      <c r="E10962" t="s">
        <v>20316</v>
      </c>
    </row>
    <row r="10963" spans="5:5" x14ac:dyDescent="0.35">
      <c r="E10963" t="s">
        <v>2589</v>
      </c>
    </row>
    <row r="10964" spans="5:5" x14ac:dyDescent="0.35">
      <c r="E10964" t="s">
        <v>4000</v>
      </c>
    </row>
    <row r="10965" spans="5:5" x14ac:dyDescent="0.35">
      <c r="E10965" t="s">
        <v>15433</v>
      </c>
    </row>
    <row r="10966" spans="5:5" x14ac:dyDescent="0.35">
      <c r="E10966" t="s">
        <v>14966</v>
      </c>
    </row>
    <row r="10967" spans="5:5" x14ac:dyDescent="0.35">
      <c r="E10967" t="s">
        <v>13318</v>
      </c>
    </row>
    <row r="10968" spans="5:5" x14ac:dyDescent="0.35">
      <c r="E10968" t="s">
        <v>29616</v>
      </c>
    </row>
    <row r="10969" spans="5:5" x14ac:dyDescent="0.35">
      <c r="E10969" t="s">
        <v>29819</v>
      </c>
    </row>
    <row r="10970" spans="5:5" x14ac:dyDescent="0.35">
      <c r="E10970" t="s">
        <v>30581</v>
      </c>
    </row>
    <row r="10971" spans="5:5" x14ac:dyDescent="0.35">
      <c r="E10971" t="s">
        <v>31917</v>
      </c>
    </row>
    <row r="10972" spans="5:5" x14ac:dyDescent="0.35">
      <c r="E10972" t="s">
        <v>9805</v>
      </c>
    </row>
    <row r="10973" spans="5:5" x14ac:dyDescent="0.35">
      <c r="E10973" t="s">
        <v>14922</v>
      </c>
    </row>
    <row r="10974" spans="5:5" x14ac:dyDescent="0.35">
      <c r="E10974" t="s">
        <v>27796</v>
      </c>
    </row>
    <row r="10975" spans="5:5" x14ac:dyDescent="0.35">
      <c r="E10975" t="s">
        <v>9930</v>
      </c>
    </row>
    <row r="10976" spans="5:5" x14ac:dyDescent="0.35">
      <c r="E10976" t="s">
        <v>14961</v>
      </c>
    </row>
    <row r="10977" spans="5:5" x14ac:dyDescent="0.35">
      <c r="E10977" t="s">
        <v>14391</v>
      </c>
    </row>
    <row r="10978" spans="5:5" x14ac:dyDescent="0.35">
      <c r="E10978" t="s">
        <v>13582</v>
      </c>
    </row>
    <row r="10979" spans="5:5" x14ac:dyDescent="0.35">
      <c r="E10979" t="s">
        <v>13901</v>
      </c>
    </row>
    <row r="10980" spans="5:5" x14ac:dyDescent="0.35">
      <c r="E10980" t="s">
        <v>24271</v>
      </c>
    </row>
    <row r="10981" spans="5:5" x14ac:dyDescent="0.35">
      <c r="E10981" t="s">
        <v>11835</v>
      </c>
    </row>
    <row r="10982" spans="5:5" x14ac:dyDescent="0.35">
      <c r="E10982" t="s">
        <v>2876</v>
      </c>
    </row>
    <row r="10983" spans="5:5" x14ac:dyDescent="0.35">
      <c r="E10983" t="s">
        <v>18880</v>
      </c>
    </row>
    <row r="10984" spans="5:5" x14ac:dyDescent="0.35">
      <c r="E10984" t="s">
        <v>13746</v>
      </c>
    </row>
    <row r="10985" spans="5:5" x14ac:dyDescent="0.35">
      <c r="E10985" t="s">
        <v>21537</v>
      </c>
    </row>
    <row r="10986" spans="5:5" x14ac:dyDescent="0.35">
      <c r="E10986" t="s">
        <v>18210</v>
      </c>
    </row>
    <row r="10987" spans="5:5" x14ac:dyDescent="0.35">
      <c r="E10987" t="s">
        <v>3350</v>
      </c>
    </row>
    <row r="10988" spans="5:5" x14ac:dyDescent="0.35">
      <c r="E10988" t="s">
        <v>6412</v>
      </c>
    </row>
    <row r="10989" spans="5:5" x14ac:dyDescent="0.35">
      <c r="E10989" t="s">
        <v>26597</v>
      </c>
    </row>
    <row r="10990" spans="5:5" x14ac:dyDescent="0.35">
      <c r="E10990" t="s">
        <v>26439</v>
      </c>
    </row>
    <row r="10991" spans="5:5" x14ac:dyDescent="0.35">
      <c r="E10991" t="s">
        <v>4662</v>
      </c>
    </row>
    <row r="10992" spans="5:5" x14ac:dyDescent="0.35">
      <c r="E10992" t="s">
        <v>4193</v>
      </c>
    </row>
    <row r="10993" spans="5:5" x14ac:dyDescent="0.35">
      <c r="E10993" t="s">
        <v>10059</v>
      </c>
    </row>
    <row r="10994" spans="5:5" x14ac:dyDescent="0.35">
      <c r="E10994" t="s">
        <v>14804</v>
      </c>
    </row>
    <row r="10995" spans="5:5" x14ac:dyDescent="0.35">
      <c r="E10995" t="s">
        <v>3971</v>
      </c>
    </row>
    <row r="10996" spans="5:5" x14ac:dyDescent="0.35">
      <c r="E10996" t="s">
        <v>5533</v>
      </c>
    </row>
    <row r="10997" spans="5:5" x14ac:dyDescent="0.35">
      <c r="E10997" t="s">
        <v>13792</v>
      </c>
    </row>
    <row r="10998" spans="5:5" x14ac:dyDescent="0.35">
      <c r="E10998" t="s">
        <v>25165</v>
      </c>
    </row>
    <row r="10999" spans="5:5" x14ac:dyDescent="0.35">
      <c r="E10999" t="s">
        <v>18440</v>
      </c>
    </row>
    <row r="11000" spans="5:5" x14ac:dyDescent="0.35">
      <c r="E11000" t="s">
        <v>13780</v>
      </c>
    </row>
    <row r="11001" spans="5:5" x14ac:dyDescent="0.35">
      <c r="E11001" t="s">
        <v>8328</v>
      </c>
    </row>
    <row r="11002" spans="5:5" x14ac:dyDescent="0.35">
      <c r="E11002" t="s">
        <v>28637</v>
      </c>
    </row>
    <row r="11003" spans="5:5" x14ac:dyDescent="0.35">
      <c r="E11003" t="s">
        <v>21901</v>
      </c>
    </row>
    <row r="11004" spans="5:5" x14ac:dyDescent="0.35">
      <c r="E11004" t="s">
        <v>21915</v>
      </c>
    </row>
    <row r="11005" spans="5:5" x14ac:dyDescent="0.35">
      <c r="E11005" t="s">
        <v>21916</v>
      </c>
    </row>
    <row r="11006" spans="5:5" x14ac:dyDescent="0.35">
      <c r="E11006" t="s">
        <v>21922</v>
      </c>
    </row>
    <row r="11007" spans="5:5" x14ac:dyDescent="0.35">
      <c r="E11007" t="s">
        <v>21936</v>
      </c>
    </row>
    <row r="11008" spans="5:5" x14ac:dyDescent="0.35">
      <c r="E11008" t="s">
        <v>21944</v>
      </c>
    </row>
    <row r="11009" spans="5:5" x14ac:dyDescent="0.35">
      <c r="E11009" t="s">
        <v>4117</v>
      </c>
    </row>
    <row r="11010" spans="5:5" x14ac:dyDescent="0.35">
      <c r="E11010" t="s">
        <v>21588</v>
      </c>
    </row>
    <row r="11011" spans="5:5" x14ac:dyDescent="0.35">
      <c r="E11011" t="s">
        <v>5392</v>
      </c>
    </row>
    <row r="11012" spans="5:5" x14ac:dyDescent="0.35">
      <c r="E11012" t="s">
        <v>9323</v>
      </c>
    </row>
    <row r="11013" spans="5:5" x14ac:dyDescent="0.35">
      <c r="E11013" t="s">
        <v>20090</v>
      </c>
    </row>
    <row r="11014" spans="5:5" x14ac:dyDescent="0.35">
      <c r="E11014" t="s">
        <v>13833</v>
      </c>
    </row>
    <row r="11015" spans="5:5" x14ac:dyDescent="0.35">
      <c r="E11015" t="s">
        <v>21575</v>
      </c>
    </row>
    <row r="11016" spans="5:5" x14ac:dyDescent="0.35">
      <c r="E11016" t="s">
        <v>14548</v>
      </c>
    </row>
    <row r="11017" spans="5:5" x14ac:dyDescent="0.35">
      <c r="E11017" t="s">
        <v>14337</v>
      </c>
    </row>
    <row r="11018" spans="5:5" x14ac:dyDescent="0.35">
      <c r="E11018" t="s">
        <v>19845</v>
      </c>
    </row>
    <row r="11019" spans="5:5" x14ac:dyDescent="0.35">
      <c r="E11019" t="s">
        <v>5107</v>
      </c>
    </row>
    <row r="11020" spans="5:5" x14ac:dyDescent="0.35">
      <c r="E11020" t="s">
        <v>13425</v>
      </c>
    </row>
    <row r="11021" spans="5:5" x14ac:dyDescent="0.35">
      <c r="E11021" t="s">
        <v>4003</v>
      </c>
    </row>
    <row r="11022" spans="5:5" x14ac:dyDescent="0.35">
      <c r="E11022" t="s">
        <v>13292</v>
      </c>
    </row>
    <row r="11023" spans="5:5" x14ac:dyDescent="0.35">
      <c r="E11023" t="s">
        <v>5287</v>
      </c>
    </row>
    <row r="11024" spans="5:5" x14ac:dyDescent="0.35">
      <c r="E11024" t="s">
        <v>22309</v>
      </c>
    </row>
    <row r="11025" spans="5:5" x14ac:dyDescent="0.35">
      <c r="E11025" t="s">
        <v>14745</v>
      </c>
    </row>
    <row r="11026" spans="5:5" x14ac:dyDescent="0.35">
      <c r="E11026" t="s">
        <v>13061</v>
      </c>
    </row>
    <row r="11027" spans="5:5" x14ac:dyDescent="0.35">
      <c r="E11027" t="s">
        <v>2783</v>
      </c>
    </row>
    <row r="11028" spans="5:5" x14ac:dyDescent="0.35">
      <c r="E11028" t="s">
        <v>17240</v>
      </c>
    </row>
    <row r="11029" spans="5:5" x14ac:dyDescent="0.35">
      <c r="E11029" t="s">
        <v>13457</v>
      </c>
    </row>
    <row r="11030" spans="5:5" x14ac:dyDescent="0.35">
      <c r="E11030" t="s">
        <v>20997</v>
      </c>
    </row>
    <row r="11031" spans="5:5" x14ac:dyDescent="0.35">
      <c r="E11031" t="s">
        <v>11703</v>
      </c>
    </row>
    <row r="11032" spans="5:5" x14ac:dyDescent="0.35">
      <c r="E11032" t="s">
        <v>6425</v>
      </c>
    </row>
    <row r="11033" spans="5:5" x14ac:dyDescent="0.35">
      <c r="E11033" t="s">
        <v>28996</v>
      </c>
    </row>
    <row r="11034" spans="5:5" x14ac:dyDescent="0.35">
      <c r="E11034" t="s">
        <v>28981</v>
      </c>
    </row>
    <row r="11035" spans="5:5" x14ac:dyDescent="0.35">
      <c r="E11035" t="s">
        <v>15577</v>
      </c>
    </row>
    <row r="11036" spans="5:5" x14ac:dyDescent="0.35">
      <c r="E11036" t="s">
        <v>13205</v>
      </c>
    </row>
    <row r="11037" spans="5:5" x14ac:dyDescent="0.35">
      <c r="E11037" t="s">
        <v>18634</v>
      </c>
    </row>
    <row r="11038" spans="5:5" x14ac:dyDescent="0.35">
      <c r="E11038" t="s">
        <v>4537</v>
      </c>
    </row>
    <row r="11039" spans="5:5" x14ac:dyDescent="0.35">
      <c r="E11039" t="s">
        <v>18553</v>
      </c>
    </row>
    <row r="11040" spans="5:5" x14ac:dyDescent="0.35">
      <c r="E11040" t="s">
        <v>28490</v>
      </c>
    </row>
    <row r="11041" spans="5:5" x14ac:dyDescent="0.35">
      <c r="E11041" t="s">
        <v>14478</v>
      </c>
    </row>
    <row r="11042" spans="5:5" x14ac:dyDescent="0.35">
      <c r="E11042" t="s">
        <v>25919</v>
      </c>
    </row>
    <row r="11043" spans="5:5" x14ac:dyDescent="0.35">
      <c r="E11043" t="s">
        <v>14040</v>
      </c>
    </row>
    <row r="11044" spans="5:5" x14ac:dyDescent="0.35">
      <c r="E11044" t="s">
        <v>14126</v>
      </c>
    </row>
    <row r="11045" spans="5:5" x14ac:dyDescent="0.35">
      <c r="E11045" t="s">
        <v>28506</v>
      </c>
    </row>
    <row r="11046" spans="5:5" x14ac:dyDescent="0.35">
      <c r="E11046" t="s">
        <v>9779</v>
      </c>
    </row>
    <row r="11047" spans="5:5" x14ac:dyDescent="0.35">
      <c r="E11047" t="s">
        <v>10520</v>
      </c>
    </row>
    <row r="11048" spans="5:5" x14ac:dyDescent="0.35">
      <c r="E11048" t="s">
        <v>10722</v>
      </c>
    </row>
    <row r="11049" spans="5:5" x14ac:dyDescent="0.35">
      <c r="E11049" t="s">
        <v>11252</v>
      </c>
    </row>
    <row r="11050" spans="5:5" x14ac:dyDescent="0.35">
      <c r="E11050" t="s">
        <v>11544</v>
      </c>
    </row>
    <row r="11051" spans="5:5" x14ac:dyDescent="0.35">
      <c r="E11051" t="s">
        <v>13516</v>
      </c>
    </row>
    <row r="11052" spans="5:5" x14ac:dyDescent="0.35">
      <c r="E11052" t="s">
        <v>16134</v>
      </c>
    </row>
    <row r="11053" spans="5:5" x14ac:dyDescent="0.35">
      <c r="E11053" t="s">
        <v>16284</v>
      </c>
    </row>
    <row r="11054" spans="5:5" x14ac:dyDescent="0.35">
      <c r="E11054" t="s">
        <v>16342</v>
      </c>
    </row>
    <row r="11055" spans="5:5" x14ac:dyDescent="0.35">
      <c r="E11055" t="s">
        <v>20043</v>
      </c>
    </row>
    <row r="11056" spans="5:5" x14ac:dyDescent="0.35">
      <c r="E11056" t="s">
        <v>21532</v>
      </c>
    </row>
    <row r="11057" spans="5:5" x14ac:dyDescent="0.35">
      <c r="E11057" t="s">
        <v>24541</v>
      </c>
    </row>
    <row r="11058" spans="5:5" x14ac:dyDescent="0.35">
      <c r="E11058" t="s">
        <v>26441</v>
      </c>
    </row>
    <row r="11059" spans="5:5" x14ac:dyDescent="0.35">
      <c r="E11059" t="s">
        <v>12935</v>
      </c>
    </row>
    <row r="11060" spans="5:5" x14ac:dyDescent="0.35">
      <c r="E11060" t="s">
        <v>28676</v>
      </c>
    </row>
    <row r="11061" spans="5:5" x14ac:dyDescent="0.35">
      <c r="E11061" t="s">
        <v>27470</v>
      </c>
    </row>
    <row r="11062" spans="5:5" x14ac:dyDescent="0.35">
      <c r="E11062" t="s">
        <v>24220</v>
      </c>
    </row>
    <row r="11063" spans="5:5" x14ac:dyDescent="0.35">
      <c r="E11063" t="s">
        <v>17171</v>
      </c>
    </row>
    <row r="11064" spans="5:5" x14ac:dyDescent="0.35">
      <c r="E11064" t="s">
        <v>3254</v>
      </c>
    </row>
    <row r="11065" spans="5:5" x14ac:dyDescent="0.35">
      <c r="E11065" t="s">
        <v>14806</v>
      </c>
    </row>
    <row r="11066" spans="5:5" x14ac:dyDescent="0.35">
      <c r="E11066" t="s">
        <v>18369</v>
      </c>
    </row>
    <row r="11067" spans="5:5" x14ac:dyDescent="0.35">
      <c r="E11067" t="s">
        <v>8582</v>
      </c>
    </row>
    <row r="11068" spans="5:5" x14ac:dyDescent="0.35">
      <c r="E11068" t="s">
        <v>14331</v>
      </c>
    </row>
    <row r="11069" spans="5:5" x14ac:dyDescent="0.35">
      <c r="E11069" t="s">
        <v>20057</v>
      </c>
    </row>
    <row r="11070" spans="5:5" x14ac:dyDescent="0.35">
      <c r="E11070" t="s">
        <v>6876</v>
      </c>
    </row>
    <row r="11071" spans="5:5" x14ac:dyDescent="0.35">
      <c r="E11071" t="s">
        <v>6877</v>
      </c>
    </row>
    <row r="11072" spans="5:5" x14ac:dyDescent="0.35">
      <c r="E11072" t="s">
        <v>18949</v>
      </c>
    </row>
    <row r="11073" spans="5:5" x14ac:dyDescent="0.35">
      <c r="E11073" t="s">
        <v>12095</v>
      </c>
    </row>
    <row r="11074" spans="5:5" x14ac:dyDescent="0.35">
      <c r="E11074" t="s">
        <v>25283</v>
      </c>
    </row>
    <row r="11075" spans="5:5" x14ac:dyDescent="0.35">
      <c r="E11075" t="s">
        <v>11643</v>
      </c>
    </row>
    <row r="11076" spans="5:5" x14ac:dyDescent="0.35">
      <c r="E11076" t="s">
        <v>26255</v>
      </c>
    </row>
    <row r="11077" spans="5:5" x14ac:dyDescent="0.35">
      <c r="E11077" t="s">
        <v>5326</v>
      </c>
    </row>
    <row r="11078" spans="5:5" x14ac:dyDescent="0.35">
      <c r="E11078" t="s">
        <v>11502</v>
      </c>
    </row>
    <row r="11079" spans="5:5" x14ac:dyDescent="0.35">
      <c r="E11079" t="s">
        <v>28648</v>
      </c>
    </row>
    <row r="11080" spans="5:5" x14ac:dyDescent="0.35">
      <c r="E11080" t="s">
        <v>4600</v>
      </c>
    </row>
    <row r="11081" spans="5:5" x14ac:dyDescent="0.35">
      <c r="E11081" t="s">
        <v>8960</v>
      </c>
    </row>
    <row r="11082" spans="5:5" x14ac:dyDescent="0.35">
      <c r="E11082" t="s">
        <v>3274</v>
      </c>
    </row>
    <row r="11083" spans="5:5" x14ac:dyDescent="0.35">
      <c r="E11083" t="s">
        <v>13533</v>
      </c>
    </row>
    <row r="11084" spans="5:5" x14ac:dyDescent="0.35">
      <c r="E11084" t="s">
        <v>10527</v>
      </c>
    </row>
    <row r="11085" spans="5:5" x14ac:dyDescent="0.35">
      <c r="E11085" t="s">
        <v>6554</v>
      </c>
    </row>
    <row r="11086" spans="5:5" x14ac:dyDescent="0.35">
      <c r="E11086" t="s">
        <v>10494</v>
      </c>
    </row>
    <row r="11087" spans="5:5" x14ac:dyDescent="0.35">
      <c r="E11087" t="s">
        <v>12870</v>
      </c>
    </row>
    <row r="11088" spans="5:5" x14ac:dyDescent="0.35">
      <c r="E11088" t="s">
        <v>20897</v>
      </c>
    </row>
    <row r="11089" spans="5:5" x14ac:dyDescent="0.35">
      <c r="E11089" t="s">
        <v>21261</v>
      </c>
    </row>
    <row r="11090" spans="5:5" x14ac:dyDescent="0.35">
      <c r="E11090" t="s">
        <v>13637</v>
      </c>
    </row>
    <row r="11091" spans="5:5" x14ac:dyDescent="0.35">
      <c r="E11091" t="s">
        <v>3958</v>
      </c>
    </row>
    <row r="11092" spans="5:5" x14ac:dyDescent="0.35">
      <c r="E11092" t="s">
        <v>26584</v>
      </c>
    </row>
    <row r="11093" spans="5:5" x14ac:dyDescent="0.35">
      <c r="E11093" t="s">
        <v>19924</v>
      </c>
    </row>
    <row r="11094" spans="5:5" x14ac:dyDescent="0.35">
      <c r="E11094" t="s">
        <v>13576</v>
      </c>
    </row>
    <row r="11095" spans="5:5" x14ac:dyDescent="0.35">
      <c r="E11095" t="s">
        <v>11413</v>
      </c>
    </row>
    <row r="11096" spans="5:5" x14ac:dyDescent="0.35">
      <c r="E11096" t="s">
        <v>4371</v>
      </c>
    </row>
    <row r="11097" spans="5:5" x14ac:dyDescent="0.35">
      <c r="E11097" t="s">
        <v>10807</v>
      </c>
    </row>
    <row r="11098" spans="5:5" x14ac:dyDescent="0.35">
      <c r="E11098" t="s">
        <v>12726</v>
      </c>
    </row>
    <row r="11099" spans="5:5" x14ac:dyDescent="0.35">
      <c r="E11099" t="s">
        <v>12850</v>
      </c>
    </row>
    <row r="11100" spans="5:5" x14ac:dyDescent="0.35">
      <c r="E11100" t="s">
        <v>14524</v>
      </c>
    </row>
    <row r="11101" spans="5:5" x14ac:dyDescent="0.35">
      <c r="E11101" t="s">
        <v>9614</v>
      </c>
    </row>
    <row r="11102" spans="5:5" x14ac:dyDescent="0.35">
      <c r="E11102" t="s">
        <v>19887</v>
      </c>
    </row>
    <row r="11103" spans="5:5" x14ac:dyDescent="0.35">
      <c r="E11103" t="s">
        <v>13951</v>
      </c>
    </row>
    <row r="11104" spans="5:5" x14ac:dyDescent="0.35">
      <c r="E11104" t="s">
        <v>9683</v>
      </c>
    </row>
    <row r="11105" spans="5:5" x14ac:dyDescent="0.35">
      <c r="E11105" t="s">
        <v>5366</v>
      </c>
    </row>
    <row r="11106" spans="5:5" x14ac:dyDescent="0.35">
      <c r="E11106" t="s">
        <v>12831</v>
      </c>
    </row>
    <row r="11107" spans="5:5" x14ac:dyDescent="0.35">
      <c r="E11107" t="s">
        <v>5882</v>
      </c>
    </row>
    <row r="11108" spans="5:5" x14ac:dyDescent="0.35">
      <c r="E11108" t="s">
        <v>9760</v>
      </c>
    </row>
    <row r="11109" spans="5:5" x14ac:dyDescent="0.35">
      <c r="E11109" t="s">
        <v>28378</v>
      </c>
    </row>
    <row r="11110" spans="5:5" x14ac:dyDescent="0.35">
      <c r="E11110" t="s">
        <v>25529</v>
      </c>
    </row>
    <row r="11111" spans="5:5" x14ac:dyDescent="0.35">
      <c r="E11111" t="s">
        <v>9054</v>
      </c>
    </row>
    <row r="11112" spans="5:5" x14ac:dyDescent="0.35">
      <c r="E11112" t="s">
        <v>18704</v>
      </c>
    </row>
    <row r="11113" spans="5:5" x14ac:dyDescent="0.35">
      <c r="E11113" t="s">
        <v>16259</v>
      </c>
    </row>
    <row r="11114" spans="5:5" x14ac:dyDescent="0.35">
      <c r="E11114" t="s">
        <v>9809</v>
      </c>
    </row>
    <row r="11115" spans="5:5" x14ac:dyDescent="0.35">
      <c r="E11115" t="s">
        <v>14534</v>
      </c>
    </row>
    <row r="11116" spans="5:5" x14ac:dyDescent="0.35">
      <c r="E11116" t="s">
        <v>11419</v>
      </c>
    </row>
    <row r="11117" spans="5:5" x14ac:dyDescent="0.35">
      <c r="E11117" t="s">
        <v>21069</v>
      </c>
    </row>
    <row r="11118" spans="5:5" x14ac:dyDescent="0.35">
      <c r="E11118" t="s">
        <v>15112</v>
      </c>
    </row>
    <row r="11119" spans="5:5" x14ac:dyDescent="0.35">
      <c r="E11119" t="s">
        <v>9883</v>
      </c>
    </row>
    <row r="11120" spans="5:5" x14ac:dyDescent="0.35">
      <c r="E11120" t="s">
        <v>2463</v>
      </c>
    </row>
    <row r="11121" spans="5:5" x14ac:dyDescent="0.35">
      <c r="E11121" t="s">
        <v>14291</v>
      </c>
    </row>
    <row r="11122" spans="5:5" x14ac:dyDescent="0.35">
      <c r="E11122" t="s">
        <v>14560</v>
      </c>
    </row>
    <row r="11123" spans="5:5" x14ac:dyDescent="0.35">
      <c r="E11123" t="s">
        <v>25651</v>
      </c>
    </row>
    <row r="11124" spans="5:5" x14ac:dyDescent="0.35">
      <c r="E11124" t="s">
        <v>15547</v>
      </c>
    </row>
    <row r="11125" spans="5:5" x14ac:dyDescent="0.35">
      <c r="E11125" t="s">
        <v>16856</v>
      </c>
    </row>
    <row r="11126" spans="5:5" x14ac:dyDescent="0.35">
      <c r="E11126" t="s">
        <v>13811</v>
      </c>
    </row>
    <row r="11127" spans="5:5" x14ac:dyDescent="0.35">
      <c r="E11127" t="s">
        <v>3261</v>
      </c>
    </row>
    <row r="11128" spans="5:5" x14ac:dyDescent="0.35">
      <c r="E11128" t="s">
        <v>11876</v>
      </c>
    </row>
    <row r="11129" spans="5:5" x14ac:dyDescent="0.35">
      <c r="E11129" t="s">
        <v>2900</v>
      </c>
    </row>
    <row r="11130" spans="5:5" x14ac:dyDescent="0.35">
      <c r="E11130" t="s">
        <v>28136</v>
      </c>
    </row>
    <row r="11131" spans="5:5" x14ac:dyDescent="0.35">
      <c r="E11131" t="s">
        <v>14465</v>
      </c>
    </row>
    <row r="11132" spans="5:5" x14ac:dyDescent="0.35">
      <c r="E11132" t="s">
        <v>15466</v>
      </c>
    </row>
    <row r="11133" spans="5:5" x14ac:dyDescent="0.35">
      <c r="E11133" t="s">
        <v>3359</v>
      </c>
    </row>
    <row r="11134" spans="5:5" x14ac:dyDescent="0.35">
      <c r="E11134" t="s">
        <v>20341</v>
      </c>
    </row>
    <row r="11135" spans="5:5" x14ac:dyDescent="0.35">
      <c r="E11135" t="s">
        <v>11007</v>
      </c>
    </row>
    <row r="11136" spans="5:5" x14ac:dyDescent="0.35">
      <c r="E11136" t="s">
        <v>12454</v>
      </c>
    </row>
    <row r="11137" spans="5:5" x14ac:dyDescent="0.35">
      <c r="E11137" t="s">
        <v>26109</v>
      </c>
    </row>
    <row r="11138" spans="5:5" x14ac:dyDescent="0.35">
      <c r="E11138" t="s">
        <v>18366</v>
      </c>
    </row>
    <row r="11139" spans="5:5" x14ac:dyDescent="0.35">
      <c r="E11139" t="s">
        <v>27547</v>
      </c>
    </row>
    <row r="11140" spans="5:5" x14ac:dyDescent="0.35">
      <c r="E11140" t="s">
        <v>13703</v>
      </c>
    </row>
    <row r="11141" spans="5:5" x14ac:dyDescent="0.35">
      <c r="E11141" t="s">
        <v>25786</v>
      </c>
    </row>
    <row r="11142" spans="5:5" x14ac:dyDescent="0.35">
      <c r="E11142" t="s">
        <v>5227</v>
      </c>
    </row>
    <row r="11143" spans="5:5" x14ac:dyDescent="0.35">
      <c r="E11143" t="s">
        <v>14681</v>
      </c>
    </row>
    <row r="11144" spans="5:5" x14ac:dyDescent="0.35">
      <c r="E11144" t="s">
        <v>26783</v>
      </c>
    </row>
    <row r="11145" spans="5:5" x14ac:dyDescent="0.35">
      <c r="E11145" t="s">
        <v>28514</v>
      </c>
    </row>
    <row r="11146" spans="5:5" x14ac:dyDescent="0.35">
      <c r="E11146" t="s">
        <v>13207</v>
      </c>
    </row>
    <row r="11147" spans="5:5" x14ac:dyDescent="0.35">
      <c r="E11147" t="s">
        <v>14349</v>
      </c>
    </row>
    <row r="11148" spans="5:5" x14ac:dyDescent="0.35">
      <c r="E11148" t="s">
        <v>12730</v>
      </c>
    </row>
    <row r="11149" spans="5:5" x14ac:dyDescent="0.35">
      <c r="E11149" t="s">
        <v>18104</v>
      </c>
    </row>
    <row r="11150" spans="5:5" x14ac:dyDescent="0.35">
      <c r="E11150" t="s">
        <v>16975</v>
      </c>
    </row>
    <row r="11151" spans="5:5" x14ac:dyDescent="0.35">
      <c r="E11151" t="s">
        <v>11625</v>
      </c>
    </row>
    <row r="11152" spans="5:5" x14ac:dyDescent="0.35">
      <c r="E11152" t="s">
        <v>3760</v>
      </c>
    </row>
    <row r="11153" spans="5:5" x14ac:dyDescent="0.35">
      <c r="E11153" t="s">
        <v>10373</v>
      </c>
    </row>
    <row r="11154" spans="5:5" x14ac:dyDescent="0.35">
      <c r="E11154" t="s">
        <v>14916</v>
      </c>
    </row>
    <row r="11155" spans="5:5" x14ac:dyDescent="0.35">
      <c r="E11155" t="s">
        <v>28631</v>
      </c>
    </row>
    <row r="11156" spans="5:5" x14ac:dyDescent="0.35">
      <c r="E11156" t="s">
        <v>28845</v>
      </c>
    </row>
    <row r="11157" spans="5:5" x14ac:dyDescent="0.35">
      <c r="E11157" t="s">
        <v>27732</v>
      </c>
    </row>
    <row r="11158" spans="5:5" x14ac:dyDescent="0.35">
      <c r="E11158" t="s">
        <v>2423</v>
      </c>
    </row>
    <row r="11159" spans="5:5" x14ac:dyDescent="0.35">
      <c r="E11159" t="s">
        <v>10999</v>
      </c>
    </row>
    <row r="11160" spans="5:5" x14ac:dyDescent="0.35">
      <c r="E11160" t="s">
        <v>12255</v>
      </c>
    </row>
    <row r="11161" spans="5:5" x14ac:dyDescent="0.35">
      <c r="E11161" t="s">
        <v>4712</v>
      </c>
    </row>
    <row r="11162" spans="5:5" x14ac:dyDescent="0.35">
      <c r="E11162" t="s">
        <v>13212</v>
      </c>
    </row>
    <row r="11163" spans="5:5" x14ac:dyDescent="0.35">
      <c r="E11163" t="s">
        <v>4514</v>
      </c>
    </row>
    <row r="11164" spans="5:5" x14ac:dyDescent="0.35">
      <c r="E11164" t="s">
        <v>9407</v>
      </c>
    </row>
    <row r="11165" spans="5:5" x14ac:dyDescent="0.35">
      <c r="E11165" t="s">
        <v>9862</v>
      </c>
    </row>
    <row r="11166" spans="5:5" x14ac:dyDescent="0.35">
      <c r="E11166" t="s">
        <v>20386</v>
      </c>
    </row>
    <row r="11167" spans="5:5" x14ac:dyDescent="0.35">
      <c r="E11167" t="s">
        <v>27850</v>
      </c>
    </row>
    <row r="11168" spans="5:5" x14ac:dyDescent="0.35">
      <c r="E11168" t="s">
        <v>13945</v>
      </c>
    </row>
    <row r="11169" spans="5:5" x14ac:dyDescent="0.35">
      <c r="E11169" t="s">
        <v>21040</v>
      </c>
    </row>
    <row r="11170" spans="5:5" x14ac:dyDescent="0.35">
      <c r="E11170" t="s">
        <v>20975</v>
      </c>
    </row>
    <row r="11171" spans="5:5" x14ac:dyDescent="0.35">
      <c r="E11171" t="s">
        <v>11597</v>
      </c>
    </row>
    <row r="11172" spans="5:5" x14ac:dyDescent="0.35">
      <c r="E11172" t="s">
        <v>11560</v>
      </c>
    </row>
    <row r="11173" spans="5:5" x14ac:dyDescent="0.35">
      <c r="E11173" t="s">
        <v>26390</v>
      </c>
    </row>
    <row r="11174" spans="5:5" x14ac:dyDescent="0.35">
      <c r="E11174" t="s">
        <v>14833</v>
      </c>
    </row>
    <row r="11175" spans="5:5" x14ac:dyDescent="0.35">
      <c r="E11175" t="s">
        <v>19769</v>
      </c>
    </row>
    <row r="11176" spans="5:5" x14ac:dyDescent="0.35">
      <c r="E11176" t="s">
        <v>23490</v>
      </c>
    </row>
    <row r="11177" spans="5:5" x14ac:dyDescent="0.35">
      <c r="E11177" t="s">
        <v>23500</v>
      </c>
    </row>
    <row r="11178" spans="5:5" x14ac:dyDescent="0.35">
      <c r="E11178" t="s">
        <v>24217</v>
      </c>
    </row>
    <row r="11179" spans="5:5" x14ac:dyDescent="0.35">
      <c r="E11179" t="s">
        <v>5699</v>
      </c>
    </row>
    <row r="11180" spans="5:5" x14ac:dyDescent="0.35">
      <c r="E11180" t="s">
        <v>13998</v>
      </c>
    </row>
    <row r="11181" spans="5:5" x14ac:dyDescent="0.35">
      <c r="E11181" t="s">
        <v>9532</v>
      </c>
    </row>
    <row r="11182" spans="5:5" x14ac:dyDescent="0.35">
      <c r="E11182" t="s">
        <v>3499</v>
      </c>
    </row>
    <row r="11183" spans="5:5" x14ac:dyDescent="0.35">
      <c r="E11183" t="s">
        <v>9412</v>
      </c>
    </row>
    <row r="11184" spans="5:5" x14ac:dyDescent="0.35">
      <c r="E11184" t="s">
        <v>18788</v>
      </c>
    </row>
    <row r="11185" spans="5:5" x14ac:dyDescent="0.35">
      <c r="E11185" t="s">
        <v>11720</v>
      </c>
    </row>
    <row r="11186" spans="5:5" x14ac:dyDescent="0.35">
      <c r="E11186" t="s">
        <v>12934</v>
      </c>
    </row>
    <row r="11187" spans="5:5" x14ac:dyDescent="0.35">
      <c r="E11187" t="s">
        <v>11921</v>
      </c>
    </row>
    <row r="11188" spans="5:5" x14ac:dyDescent="0.35">
      <c r="E11188" t="s">
        <v>4038</v>
      </c>
    </row>
    <row r="11189" spans="5:5" x14ac:dyDescent="0.35">
      <c r="E11189" t="s">
        <v>20976</v>
      </c>
    </row>
    <row r="11190" spans="5:5" x14ac:dyDescent="0.35">
      <c r="E11190" t="s">
        <v>15012</v>
      </c>
    </row>
    <row r="11191" spans="5:5" x14ac:dyDescent="0.35">
      <c r="E11191" t="s">
        <v>12500</v>
      </c>
    </row>
    <row r="11192" spans="5:5" x14ac:dyDescent="0.35">
      <c r="E11192" t="s">
        <v>20420</v>
      </c>
    </row>
    <row r="11193" spans="5:5" x14ac:dyDescent="0.35">
      <c r="E11193" t="s">
        <v>9651</v>
      </c>
    </row>
    <row r="11194" spans="5:5" x14ac:dyDescent="0.35">
      <c r="E11194" t="s">
        <v>12356</v>
      </c>
    </row>
    <row r="11195" spans="5:5" x14ac:dyDescent="0.35">
      <c r="E11195" t="s">
        <v>3791</v>
      </c>
    </row>
    <row r="11196" spans="5:5" x14ac:dyDescent="0.35">
      <c r="E11196" t="s">
        <v>16418</v>
      </c>
    </row>
    <row r="11197" spans="5:5" x14ac:dyDescent="0.35">
      <c r="E11197" t="s">
        <v>18312</v>
      </c>
    </row>
    <row r="11198" spans="5:5" x14ac:dyDescent="0.35">
      <c r="E11198" t="s">
        <v>27548</v>
      </c>
    </row>
    <row r="11199" spans="5:5" x14ac:dyDescent="0.35">
      <c r="E11199" t="s">
        <v>21577</v>
      </c>
    </row>
    <row r="11200" spans="5:5" x14ac:dyDescent="0.35">
      <c r="E11200" t="s">
        <v>16214</v>
      </c>
    </row>
    <row r="11201" spans="5:5" x14ac:dyDescent="0.35">
      <c r="E11201" t="s">
        <v>14176</v>
      </c>
    </row>
    <row r="11202" spans="5:5" x14ac:dyDescent="0.35">
      <c r="E11202" t="s">
        <v>24225</v>
      </c>
    </row>
    <row r="11203" spans="5:5" x14ac:dyDescent="0.35">
      <c r="E11203" t="s">
        <v>18684</v>
      </c>
    </row>
    <row r="11204" spans="5:5" x14ac:dyDescent="0.35">
      <c r="E11204" t="s">
        <v>18376</v>
      </c>
    </row>
    <row r="11205" spans="5:5" x14ac:dyDescent="0.35">
      <c r="E11205" t="s">
        <v>6951</v>
      </c>
    </row>
    <row r="11206" spans="5:5" x14ac:dyDescent="0.35">
      <c r="E11206" t="s">
        <v>6952</v>
      </c>
    </row>
    <row r="11207" spans="5:5" x14ac:dyDescent="0.35">
      <c r="E11207" t="s">
        <v>10179</v>
      </c>
    </row>
    <row r="11208" spans="5:5" x14ac:dyDescent="0.35">
      <c r="E11208" t="s">
        <v>10493</v>
      </c>
    </row>
    <row r="11209" spans="5:5" x14ac:dyDescent="0.35">
      <c r="E11209" t="s">
        <v>10514</v>
      </c>
    </row>
    <row r="11210" spans="5:5" x14ac:dyDescent="0.35">
      <c r="E11210" t="s">
        <v>10669</v>
      </c>
    </row>
    <row r="11211" spans="5:5" x14ac:dyDescent="0.35">
      <c r="E11211" t="s">
        <v>15438</v>
      </c>
    </row>
    <row r="11212" spans="5:5" x14ac:dyDescent="0.35">
      <c r="E11212" t="s">
        <v>18241</v>
      </c>
    </row>
    <row r="11213" spans="5:5" x14ac:dyDescent="0.35">
      <c r="E11213" t="s">
        <v>20035</v>
      </c>
    </row>
    <row r="11214" spans="5:5" x14ac:dyDescent="0.35">
      <c r="E11214" t="s">
        <v>20394</v>
      </c>
    </row>
    <row r="11215" spans="5:5" x14ac:dyDescent="0.35">
      <c r="E11215" t="s">
        <v>23254</v>
      </c>
    </row>
    <row r="11216" spans="5:5" x14ac:dyDescent="0.35">
      <c r="E11216" t="s">
        <v>25923</v>
      </c>
    </row>
    <row r="11217" spans="5:5" x14ac:dyDescent="0.35">
      <c r="E11217" t="s">
        <v>29620</v>
      </c>
    </row>
    <row r="11218" spans="5:5" x14ac:dyDescent="0.35">
      <c r="E11218" t="s">
        <v>7527</v>
      </c>
    </row>
    <row r="11219" spans="5:5" x14ac:dyDescent="0.35">
      <c r="E11219" t="s">
        <v>8589</v>
      </c>
    </row>
    <row r="11220" spans="5:5" x14ac:dyDescent="0.35">
      <c r="E11220" t="s">
        <v>14602</v>
      </c>
    </row>
    <row r="11221" spans="5:5" x14ac:dyDescent="0.35">
      <c r="E11221" t="s">
        <v>6216</v>
      </c>
    </row>
    <row r="11222" spans="5:5" x14ac:dyDescent="0.35">
      <c r="E11222" t="s">
        <v>9587</v>
      </c>
    </row>
    <row r="11223" spans="5:5" x14ac:dyDescent="0.35">
      <c r="E11223" t="s">
        <v>9652</v>
      </c>
    </row>
    <row r="11224" spans="5:5" x14ac:dyDescent="0.35">
      <c r="E11224" t="s">
        <v>9317</v>
      </c>
    </row>
    <row r="11225" spans="5:5" x14ac:dyDescent="0.35">
      <c r="E11225" t="s">
        <v>10237</v>
      </c>
    </row>
    <row r="11226" spans="5:5" x14ac:dyDescent="0.35">
      <c r="E11226" t="s">
        <v>16415</v>
      </c>
    </row>
    <row r="11227" spans="5:5" x14ac:dyDescent="0.35">
      <c r="E11227" t="s">
        <v>27768</v>
      </c>
    </row>
    <row r="11228" spans="5:5" x14ac:dyDescent="0.35">
      <c r="E11228" t="s">
        <v>8538</v>
      </c>
    </row>
    <row r="11229" spans="5:5" x14ac:dyDescent="0.35">
      <c r="E11229" t="s">
        <v>8696</v>
      </c>
    </row>
    <row r="11230" spans="5:5" x14ac:dyDescent="0.35">
      <c r="E11230" t="s">
        <v>14868</v>
      </c>
    </row>
    <row r="11231" spans="5:5" x14ac:dyDescent="0.35">
      <c r="E11231" t="s">
        <v>14264</v>
      </c>
    </row>
    <row r="11232" spans="5:5" x14ac:dyDescent="0.35">
      <c r="E11232" t="s">
        <v>5259</v>
      </c>
    </row>
    <row r="11233" spans="5:5" x14ac:dyDescent="0.35">
      <c r="E11233" t="s">
        <v>12293</v>
      </c>
    </row>
    <row r="11234" spans="5:5" x14ac:dyDescent="0.35">
      <c r="E11234" t="s">
        <v>27894</v>
      </c>
    </row>
    <row r="11235" spans="5:5" x14ac:dyDescent="0.35">
      <c r="E11235" t="s">
        <v>14817</v>
      </c>
    </row>
    <row r="11236" spans="5:5" x14ac:dyDescent="0.35">
      <c r="E11236" t="s">
        <v>18496</v>
      </c>
    </row>
    <row r="11237" spans="5:5" x14ac:dyDescent="0.35">
      <c r="E11237" t="s">
        <v>8759</v>
      </c>
    </row>
    <row r="11238" spans="5:5" x14ac:dyDescent="0.35">
      <c r="E11238" t="s">
        <v>7894</v>
      </c>
    </row>
    <row r="11239" spans="5:5" x14ac:dyDescent="0.35">
      <c r="E11239" t="s">
        <v>11509</v>
      </c>
    </row>
    <row r="11240" spans="5:5" x14ac:dyDescent="0.35">
      <c r="E11240" t="s">
        <v>19857</v>
      </c>
    </row>
    <row r="11241" spans="5:5" x14ac:dyDescent="0.35">
      <c r="E11241" t="s">
        <v>14318</v>
      </c>
    </row>
    <row r="11242" spans="5:5" x14ac:dyDescent="0.35">
      <c r="E11242" t="s">
        <v>13547</v>
      </c>
    </row>
    <row r="11243" spans="5:5" x14ac:dyDescent="0.35">
      <c r="E11243" t="s">
        <v>13743</v>
      </c>
    </row>
    <row r="11244" spans="5:5" x14ac:dyDescent="0.35">
      <c r="E11244" t="s">
        <v>18328</v>
      </c>
    </row>
    <row r="11245" spans="5:5" x14ac:dyDescent="0.35">
      <c r="E11245" t="s">
        <v>12584</v>
      </c>
    </row>
    <row r="11246" spans="5:5" x14ac:dyDescent="0.35">
      <c r="E11246" t="s">
        <v>11964</v>
      </c>
    </row>
    <row r="11247" spans="5:5" x14ac:dyDescent="0.35">
      <c r="E11247" t="s">
        <v>12904</v>
      </c>
    </row>
    <row r="11248" spans="5:5" x14ac:dyDescent="0.35">
      <c r="E11248" t="s">
        <v>5488</v>
      </c>
    </row>
    <row r="11249" spans="5:5" x14ac:dyDescent="0.35">
      <c r="E11249" t="s">
        <v>21581</v>
      </c>
    </row>
    <row r="11250" spans="5:5" x14ac:dyDescent="0.35">
      <c r="E11250" t="s">
        <v>18660</v>
      </c>
    </row>
    <row r="11251" spans="5:5" x14ac:dyDescent="0.35">
      <c r="E11251" t="s">
        <v>3856</v>
      </c>
    </row>
    <row r="11252" spans="5:5" x14ac:dyDescent="0.35">
      <c r="E11252" t="s">
        <v>4014</v>
      </c>
    </row>
    <row r="11253" spans="5:5" x14ac:dyDescent="0.35">
      <c r="E11253" t="s">
        <v>18454</v>
      </c>
    </row>
    <row r="11254" spans="5:5" x14ac:dyDescent="0.35">
      <c r="E11254" t="s">
        <v>14360</v>
      </c>
    </row>
    <row r="11255" spans="5:5" x14ac:dyDescent="0.35">
      <c r="E11255" t="s">
        <v>1106</v>
      </c>
    </row>
    <row r="11256" spans="5:5" x14ac:dyDescent="0.35">
      <c r="E11256" t="s">
        <v>27752</v>
      </c>
    </row>
    <row r="11257" spans="5:5" x14ac:dyDescent="0.35">
      <c r="E11257" t="s">
        <v>13612</v>
      </c>
    </row>
    <row r="11258" spans="5:5" x14ac:dyDescent="0.35">
      <c r="E11258" t="s">
        <v>14265</v>
      </c>
    </row>
    <row r="11259" spans="5:5" x14ac:dyDescent="0.35">
      <c r="E11259" t="s">
        <v>4415</v>
      </c>
    </row>
    <row r="11260" spans="5:5" x14ac:dyDescent="0.35">
      <c r="E11260" t="s">
        <v>8653</v>
      </c>
    </row>
    <row r="11261" spans="5:5" x14ac:dyDescent="0.35">
      <c r="E11261" t="s">
        <v>17502</v>
      </c>
    </row>
    <row r="11262" spans="5:5" x14ac:dyDescent="0.35">
      <c r="E11262" t="s">
        <v>15260</v>
      </c>
    </row>
    <row r="11263" spans="5:5" x14ac:dyDescent="0.35">
      <c r="E11263" t="s">
        <v>25498</v>
      </c>
    </row>
    <row r="11264" spans="5:5" x14ac:dyDescent="0.35">
      <c r="E11264" t="s">
        <v>5195</v>
      </c>
    </row>
    <row r="11265" spans="5:5" x14ac:dyDescent="0.35">
      <c r="E11265" t="s">
        <v>9609</v>
      </c>
    </row>
    <row r="11266" spans="5:5" x14ac:dyDescent="0.35">
      <c r="E11266" t="s">
        <v>13003</v>
      </c>
    </row>
    <row r="11267" spans="5:5" x14ac:dyDescent="0.35">
      <c r="E11267" t="s">
        <v>18201</v>
      </c>
    </row>
    <row r="11268" spans="5:5" x14ac:dyDescent="0.35">
      <c r="E11268" t="s">
        <v>7059</v>
      </c>
    </row>
    <row r="11269" spans="5:5" x14ac:dyDescent="0.35">
      <c r="E11269" t="s">
        <v>7060</v>
      </c>
    </row>
    <row r="11270" spans="5:5" x14ac:dyDescent="0.35">
      <c r="E11270" t="s">
        <v>14712</v>
      </c>
    </row>
    <row r="11271" spans="5:5" x14ac:dyDescent="0.35">
      <c r="E11271" t="s">
        <v>22299</v>
      </c>
    </row>
    <row r="11272" spans="5:5" x14ac:dyDescent="0.35">
      <c r="E11272" t="s">
        <v>28434</v>
      </c>
    </row>
    <row r="11273" spans="5:5" x14ac:dyDescent="0.35">
      <c r="E11273" t="s">
        <v>5163</v>
      </c>
    </row>
    <row r="11274" spans="5:5" x14ac:dyDescent="0.35">
      <c r="E11274" t="s">
        <v>12990</v>
      </c>
    </row>
    <row r="11275" spans="5:5" x14ac:dyDescent="0.35">
      <c r="E11275" t="s">
        <v>13437</v>
      </c>
    </row>
    <row r="11276" spans="5:5" x14ac:dyDescent="0.35">
      <c r="E11276" t="s">
        <v>27530</v>
      </c>
    </row>
    <row r="11277" spans="5:5" x14ac:dyDescent="0.35">
      <c r="E11277" t="s">
        <v>9745</v>
      </c>
    </row>
    <row r="11278" spans="5:5" x14ac:dyDescent="0.35">
      <c r="E11278" t="s">
        <v>28478</v>
      </c>
    </row>
    <row r="11279" spans="5:5" x14ac:dyDescent="0.35">
      <c r="E11279" t="s">
        <v>9041</v>
      </c>
    </row>
    <row r="11280" spans="5:5" x14ac:dyDescent="0.35">
      <c r="E11280" t="s">
        <v>12915</v>
      </c>
    </row>
    <row r="11281" spans="5:5" x14ac:dyDescent="0.35">
      <c r="E11281" t="s">
        <v>13389</v>
      </c>
    </row>
    <row r="11282" spans="5:5" x14ac:dyDescent="0.35">
      <c r="E11282" t="s">
        <v>13551</v>
      </c>
    </row>
    <row r="11283" spans="5:5" x14ac:dyDescent="0.35">
      <c r="E11283" t="s">
        <v>3076</v>
      </c>
    </row>
    <row r="11284" spans="5:5" x14ac:dyDescent="0.35">
      <c r="E11284" t="s">
        <v>27588</v>
      </c>
    </row>
    <row r="11285" spans="5:5" x14ac:dyDescent="0.35">
      <c r="E11285" t="s">
        <v>11501</v>
      </c>
    </row>
    <row r="11286" spans="5:5" x14ac:dyDescent="0.35">
      <c r="E11286" t="s">
        <v>13950</v>
      </c>
    </row>
    <row r="11287" spans="5:5" x14ac:dyDescent="0.35">
      <c r="E11287" t="s">
        <v>15054</v>
      </c>
    </row>
    <row r="11288" spans="5:5" x14ac:dyDescent="0.35">
      <c r="E11288" t="s">
        <v>2767</v>
      </c>
    </row>
    <row r="11289" spans="5:5" x14ac:dyDescent="0.35">
      <c r="E11289" t="s">
        <v>28386</v>
      </c>
    </row>
    <row r="11290" spans="5:5" x14ac:dyDescent="0.35">
      <c r="E11290" t="s">
        <v>27533</v>
      </c>
    </row>
    <row r="11291" spans="5:5" x14ac:dyDescent="0.35">
      <c r="E11291" t="s">
        <v>17186</v>
      </c>
    </row>
    <row r="11292" spans="5:5" x14ac:dyDescent="0.35">
      <c r="E11292" t="s">
        <v>14266</v>
      </c>
    </row>
    <row r="11293" spans="5:5" x14ac:dyDescent="0.35">
      <c r="E11293" t="s">
        <v>27531</v>
      </c>
    </row>
    <row r="11294" spans="5:5" x14ac:dyDescent="0.35">
      <c r="E11294" t="s">
        <v>3715</v>
      </c>
    </row>
    <row r="11295" spans="5:5" x14ac:dyDescent="0.35">
      <c r="E11295" t="s">
        <v>11044</v>
      </c>
    </row>
    <row r="11296" spans="5:5" x14ac:dyDescent="0.35">
      <c r="E11296" t="s">
        <v>11408</v>
      </c>
    </row>
    <row r="11297" spans="5:5" x14ac:dyDescent="0.35">
      <c r="E11297" t="s">
        <v>12078</v>
      </c>
    </row>
    <row r="11298" spans="5:5" x14ac:dyDescent="0.35">
      <c r="E11298" t="s">
        <v>12213</v>
      </c>
    </row>
    <row r="11299" spans="5:5" x14ac:dyDescent="0.35">
      <c r="E11299" t="s">
        <v>13380</v>
      </c>
    </row>
    <row r="11300" spans="5:5" x14ac:dyDescent="0.35">
      <c r="E11300" t="s">
        <v>13455</v>
      </c>
    </row>
    <row r="11301" spans="5:5" x14ac:dyDescent="0.35">
      <c r="E11301" t="s">
        <v>15440</v>
      </c>
    </row>
    <row r="11302" spans="5:5" x14ac:dyDescent="0.35">
      <c r="E11302" t="s">
        <v>17066</v>
      </c>
    </row>
    <row r="11303" spans="5:5" x14ac:dyDescent="0.35">
      <c r="E11303" t="s">
        <v>29040</v>
      </c>
    </row>
    <row r="11304" spans="5:5" x14ac:dyDescent="0.35">
      <c r="E11304" t="s">
        <v>5098</v>
      </c>
    </row>
    <row r="11305" spans="5:5" x14ac:dyDescent="0.35">
      <c r="E11305" t="s">
        <v>2895</v>
      </c>
    </row>
    <row r="11306" spans="5:5" x14ac:dyDescent="0.35">
      <c r="E11306" t="s">
        <v>18567</v>
      </c>
    </row>
    <row r="11307" spans="5:5" x14ac:dyDescent="0.35">
      <c r="E11307" t="s">
        <v>18147</v>
      </c>
    </row>
    <row r="11308" spans="5:5" x14ac:dyDescent="0.35">
      <c r="E11308" t="s">
        <v>5343</v>
      </c>
    </row>
    <row r="11309" spans="5:5" x14ac:dyDescent="0.35">
      <c r="E11309" t="s">
        <v>13725</v>
      </c>
    </row>
    <row r="11310" spans="5:5" x14ac:dyDescent="0.35">
      <c r="E11310" t="s">
        <v>3802</v>
      </c>
    </row>
    <row r="11311" spans="5:5" x14ac:dyDescent="0.35">
      <c r="E11311" t="s">
        <v>12761</v>
      </c>
    </row>
    <row r="11312" spans="5:5" x14ac:dyDescent="0.35">
      <c r="E11312" t="s">
        <v>3244</v>
      </c>
    </row>
    <row r="11313" spans="5:5" x14ac:dyDescent="0.35">
      <c r="E11313" t="s">
        <v>13250</v>
      </c>
    </row>
    <row r="11314" spans="5:5" x14ac:dyDescent="0.35">
      <c r="E11314" t="s">
        <v>14395</v>
      </c>
    </row>
    <row r="11315" spans="5:5" x14ac:dyDescent="0.35">
      <c r="E11315" t="s">
        <v>28263</v>
      </c>
    </row>
    <row r="11316" spans="5:5" x14ac:dyDescent="0.35">
      <c r="E11316" t="s">
        <v>28304</v>
      </c>
    </row>
    <row r="11317" spans="5:5" x14ac:dyDescent="0.35">
      <c r="E11317" t="s">
        <v>28305</v>
      </c>
    </row>
    <row r="11318" spans="5:5" x14ac:dyDescent="0.35">
      <c r="E11318" t="s">
        <v>28306</v>
      </c>
    </row>
    <row r="11319" spans="5:5" x14ac:dyDescent="0.35">
      <c r="E11319" t="s">
        <v>28817</v>
      </c>
    </row>
    <row r="11320" spans="5:5" x14ac:dyDescent="0.35">
      <c r="E11320" t="s">
        <v>3290</v>
      </c>
    </row>
    <row r="11321" spans="5:5" x14ac:dyDescent="0.35">
      <c r="E11321" t="s">
        <v>16334</v>
      </c>
    </row>
    <row r="11322" spans="5:5" x14ac:dyDescent="0.35">
      <c r="E11322" t="s">
        <v>4272</v>
      </c>
    </row>
    <row r="11323" spans="5:5" x14ac:dyDescent="0.35">
      <c r="E11323" t="s">
        <v>7308</v>
      </c>
    </row>
    <row r="11324" spans="5:5" x14ac:dyDescent="0.35">
      <c r="E11324" t="s">
        <v>3694</v>
      </c>
    </row>
    <row r="11325" spans="5:5" x14ac:dyDescent="0.35">
      <c r="E11325" t="s">
        <v>12754</v>
      </c>
    </row>
    <row r="11326" spans="5:5" x14ac:dyDescent="0.35">
      <c r="E11326" t="s">
        <v>3271</v>
      </c>
    </row>
    <row r="11327" spans="5:5" x14ac:dyDescent="0.35">
      <c r="E11327" t="s">
        <v>2499</v>
      </c>
    </row>
    <row r="11328" spans="5:5" x14ac:dyDescent="0.35">
      <c r="E11328" t="s">
        <v>4267</v>
      </c>
    </row>
    <row r="11329" spans="5:5" x14ac:dyDescent="0.35">
      <c r="E11329" t="s">
        <v>13714</v>
      </c>
    </row>
    <row r="11330" spans="5:5" x14ac:dyDescent="0.35">
      <c r="E11330" t="s">
        <v>3828</v>
      </c>
    </row>
    <row r="11331" spans="5:5" x14ac:dyDescent="0.35">
      <c r="E11331" t="s">
        <v>18470</v>
      </c>
    </row>
    <row r="11332" spans="5:5" x14ac:dyDescent="0.35">
      <c r="E11332" t="s">
        <v>2462</v>
      </c>
    </row>
    <row r="11333" spans="5:5" x14ac:dyDescent="0.35">
      <c r="E11333" t="s">
        <v>5358</v>
      </c>
    </row>
    <row r="11334" spans="5:5" x14ac:dyDescent="0.35">
      <c r="E11334" t="s">
        <v>3405</v>
      </c>
    </row>
    <row r="11335" spans="5:5" x14ac:dyDescent="0.35">
      <c r="E11335" t="s">
        <v>18808</v>
      </c>
    </row>
    <row r="11336" spans="5:5" x14ac:dyDescent="0.35">
      <c r="E11336" t="s">
        <v>28358</v>
      </c>
    </row>
    <row r="11337" spans="5:5" x14ac:dyDescent="0.35">
      <c r="E11337" t="s">
        <v>12784</v>
      </c>
    </row>
    <row r="11338" spans="5:5" x14ac:dyDescent="0.35">
      <c r="E11338" t="s">
        <v>2430</v>
      </c>
    </row>
    <row r="11339" spans="5:5" x14ac:dyDescent="0.35">
      <c r="E11339" t="s">
        <v>14830</v>
      </c>
    </row>
    <row r="11340" spans="5:5" x14ac:dyDescent="0.35">
      <c r="E11340" t="s">
        <v>12710</v>
      </c>
    </row>
    <row r="11341" spans="5:5" x14ac:dyDescent="0.35">
      <c r="E11341" t="s">
        <v>15300</v>
      </c>
    </row>
    <row r="11342" spans="5:5" x14ac:dyDescent="0.35">
      <c r="E11342" t="s">
        <v>27703</v>
      </c>
    </row>
    <row r="11343" spans="5:5" x14ac:dyDescent="0.35">
      <c r="E11343" t="s">
        <v>3976</v>
      </c>
    </row>
    <row r="11344" spans="5:5" x14ac:dyDescent="0.35">
      <c r="E11344" t="s">
        <v>17505</v>
      </c>
    </row>
    <row r="11345" spans="5:5" x14ac:dyDescent="0.35">
      <c r="E11345" t="s">
        <v>17279</v>
      </c>
    </row>
    <row r="11346" spans="5:5" x14ac:dyDescent="0.35">
      <c r="E11346" t="s">
        <v>10146</v>
      </c>
    </row>
    <row r="11347" spans="5:5" x14ac:dyDescent="0.35">
      <c r="E11347" t="s">
        <v>10062</v>
      </c>
    </row>
    <row r="11348" spans="5:5" x14ac:dyDescent="0.35">
      <c r="E11348" t="s">
        <v>16345</v>
      </c>
    </row>
    <row r="11349" spans="5:5" x14ac:dyDescent="0.35">
      <c r="E11349" t="s">
        <v>5715</v>
      </c>
    </row>
    <row r="11350" spans="5:5" x14ac:dyDescent="0.35">
      <c r="E11350" t="s">
        <v>12884</v>
      </c>
    </row>
    <row r="11351" spans="5:5" x14ac:dyDescent="0.35">
      <c r="E11351" t="s">
        <v>3954</v>
      </c>
    </row>
    <row r="11352" spans="5:5" x14ac:dyDescent="0.35">
      <c r="E11352" t="s">
        <v>13991</v>
      </c>
    </row>
    <row r="11353" spans="5:5" x14ac:dyDescent="0.35">
      <c r="E11353" t="s">
        <v>5505</v>
      </c>
    </row>
    <row r="11354" spans="5:5" x14ac:dyDescent="0.35">
      <c r="E11354" t="s">
        <v>18497</v>
      </c>
    </row>
    <row r="11355" spans="5:5" x14ac:dyDescent="0.35">
      <c r="E11355" t="s">
        <v>9582</v>
      </c>
    </row>
    <row r="11356" spans="5:5" x14ac:dyDescent="0.35">
      <c r="E11356" t="s">
        <v>8194</v>
      </c>
    </row>
    <row r="11357" spans="5:5" x14ac:dyDescent="0.35">
      <c r="E11357" t="s">
        <v>10599</v>
      </c>
    </row>
    <row r="11358" spans="5:5" x14ac:dyDescent="0.35">
      <c r="E11358" t="s">
        <v>28933</v>
      </c>
    </row>
    <row r="11359" spans="5:5" x14ac:dyDescent="0.35">
      <c r="E11359" t="s">
        <v>14130</v>
      </c>
    </row>
    <row r="11360" spans="5:5" x14ac:dyDescent="0.35">
      <c r="E11360" t="s">
        <v>14283</v>
      </c>
    </row>
    <row r="11361" spans="5:5" x14ac:dyDescent="0.35">
      <c r="E11361" t="s">
        <v>17163</v>
      </c>
    </row>
    <row r="11362" spans="5:5" x14ac:dyDescent="0.35">
      <c r="E11362" t="s">
        <v>10271</v>
      </c>
    </row>
    <row r="11363" spans="5:5" x14ac:dyDescent="0.35">
      <c r="E11363" t="s">
        <v>14019</v>
      </c>
    </row>
    <row r="11364" spans="5:5" x14ac:dyDescent="0.35">
      <c r="E11364" t="s">
        <v>3729</v>
      </c>
    </row>
    <row r="11365" spans="5:5" x14ac:dyDescent="0.35">
      <c r="E11365" t="s">
        <v>4399</v>
      </c>
    </row>
    <row r="11366" spans="5:5" x14ac:dyDescent="0.35">
      <c r="E11366" t="s">
        <v>25160</v>
      </c>
    </row>
    <row r="11367" spans="5:5" x14ac:dyDescent="0.35">
      <c r="E11367" t="s">
        <v>18092</v>
      </c>
    </row>
    <row r="11368" spans="5:5" x14ac:dyDescent="0.35">
      <c r="E11368" t="s">
        <v>3818</v>
      </c>
    </row>
    <row r="11369" spans="5:5" x14ac:dyDescent="0.35">
      <c r="E11369" t="s">
        <v>5823</v>
      </c>
    </row>
    <row r="11370" spans="5:5" x14ac:dyDescent="0.35">
      <c r="E11370" t="s">
        <v>5914</v>
      </c>
    </row>
    <row r="11371" spans="5:5" x14ac:dyDescent="0.35">
      <c r="E11371" t="s">
        <v>9000</v>
      </c>
    </row>
    <row r="11372" spans="5:5" x14ac:dyDescent="0.35">
      <c r="E11372" t="s">
        <v>13051</v>
      </c>
    </row>
    <row r="11373" spans="5:5" x14ac:dyDescent="0.35">
      <c r="E11373" t="s">
        <v>27529</v>
      </c>
    </row>
    <row r="11374" spans="5:5" x14ac:dyDescent="0.35">
      <c r="E11374" t="s">
        <v>16194</v>
      </c>
    </row>
    <row r="11375" spans="5:5" x14ac:dyDescent="0.35">
      <c r="E11375" t="s">
        <v>18775</v>
      </c>
    </row>
    <row r="11376" spans="5:5" x14ac:dyDescent="0.35">
      <c r="E11376" t="s">
        <v>21292</v>
      </c>
    </row>
    <row r="11377" spans="5:5" x14ac:dyDescent="0.35">
      <c r="E11377" t="s">
        <v>18304</v>
      </c>
    </row>
    <row r="11378" spans="5:5" x14ac:dyDescent="0.35">
      <c r="E11378" t="s">
        <v>18274</v>
      </c>
    </row>
    <row r="11379" spans="5:5" x14ac:dyDescent="0.35">
      <c r="E11379" t="s">
        <v>27882</v>
      </c>
    </row>
    <row r="11380" spans="5:5" x14ac:dyDescent="0.35">
      <c r="E11380" t="s">
        <v>14293</v>
      </c>
    </row>
    <row r="11381" spans="5:5" x14ac:dyDescent="0.35">
      <c r="E11381" t="s">
        <v>27760</v>
      </c>
    </row>
    <row r="11382" spans="5:5" x14ac:dyDescent="0.35">
      <c r="E11382" t="s">
        <v>25772</v>
      </c>
    </row>
    <row r="11383" spans="5:5" x14ac:dyDescent="0.35">
      <c r="E11383" t="s">
        <v>14114</v>
      </c>
    </row>
    <row r="11384" spans="5:5" x14ac:dyDescent="0.35">
      <c r="E11384" t="s">
        <v>4525</v>
      </c>
    </row>
    <row r="11385" spans="5:5" x14ac:dyDescent="0.35">
      <c r="E11385" t="s">
        <v>29352</v>
      </c>
    </row>
    <row r="11386" spans="5:5" x14ac:dyDescent="0.35">
      <c r="E11386" t="s">
        <v>14041</v>
      </c>
    </row>
    <row r="11387" spans="5:5" x14ac:dyDescent="0.35">
      <c r="E11387" t="s">
        <v>2785</v>
      </c>
    </row>
    <row r="11388" spans="5:5" x14ac:dyDescent="0.35">
      <c r="E11388" t="s">
        <v>4134</v>
      </c>
    </row>
    <row r="11389" spans="5:5" x14ac:dyDescent="0.35">
      <c r="E11389" t="s">
        <v>4173</v>
      </c>
    </row>
    <row r="11390" spans="5:5" x14ac:dyDescent="0.35">
      <c r="E11390" t="s">
        <v>12501</v>
      </c>
    </row>
    <row r="11391" spans="5:5" x14ac:dyDescent="0.35">
      <c r="E11391" t="s">
        <v>10374</v>
      </c>
    </row>
    <row r="11392" spans="5:5" x14ac:dyDescent="0.35">
      <c r="E11392" t="s">
        <v>6486</v>
      </c>
    </row>
    <row r="11393" spans="5:5" x14ac:dyDescent="0.35">
      <c r="E11393" t="s">
        <v>2243</v>
      </c>
    </row>
    <row r="11394" spans="5:5" x14ac:dyDescent="0.35">
      <c r="E11394" t="s">
        <v>13057</v>
      </c>
    </row>
    <row r="11395" spans="5:5" x14ac:dyDescent="0.35">
      <c r="E11395" t="s">
        <v>21738</v>
      </c>
    </row>
    <row r="11396" spans="5:5" x14ac:dyDescent="0.35">
      <c r="E11396" t="s">
        <v>11528</v>
      </c>
    </row>
    <row r="11397" spans="5:5" x14ac:dyDescent="0.35">
      <c r="E11397" t="s">
        <v>14812</v>
      </c>
    </row>
    <row r="11398" spans="5:5" x14ac:dyDescent="0.35">
      <c r="E11398" t="s">
        <v>14599</v>
      </c>
    </row>
    <row r="11399" spans="5:5" x14ac:dyDescent="0.35">
      <c r="E11399" t="s">
        <v>13257</v>
      </c>
    </row>
    <row r="11400" spans="5:5" x14ac:dyDescent="0.35">
      <c r="E11400" t="s">
        <v>4334</v>
      </c>
    </row>
    <row r="11401" spans="5:5" x14ac:dyDescent="0.35">
      <c r="E11401" t="s">
        <v>4123</v>
      </c>
    </row>
    <row r="11402" spans="5:5" x14ac:dyDescent="0.35">
      <c r="E11402" t="s">
        <v>9443</v>
      </c>
    </row>
    <row r="11403" spans="5:5" x14ac:dyDescent="0.35">
      <c r="E11403" t="s">
        <v>25818</v>
      </c>
    </row>
    <row r="11404" spans="5:5" x14ac:dyDescent="0.35">
      <c r="E11404" t="s">
        <v>12699</v>
      </c>
    </row>
    <row r="11405" spans="5:5" x14ac:dyDescent="0.35">
      <c r="E11405" t="s">
        <v>10830</v>
      </c>
    </row>
    <row r="11406" spans="5:5" x14ac:dyDescent="0.35">
      <c r="E11406" t="s">
        <v>13610</v>
      </c>
    </row>
    <row r="11407" spans="5:5" x14ac:dyDescent="0.35">
      <c r="E11407" t="s">
        <v>14762</v>
      </c>
    </row>
    <row r="11408" spans="5:5" x14ac:dyDescent="0.35">
      <c r="E11408" t="s">
        <v>20372</v>
      </c>
    </row>
    <row r="11409" spans="5:5" x14ac:dyDescent="0.35">
      <c r="E11409" t="s">
        <v>2458</v>
      </c>
    </row>
    <row r="11410" spans="5:5" x14ac:dyDescent="0.35">
      <c r="E11410" t="s">
        <v>28474</v>
      </c>
    </row>
    <row r="11411" spans="5:5" x14ac:dyDescent="0.35">
      <c r="E11411" t="s">
        <v>18429</v>
      </c>
    </row>
    <row r="11412" spans="5:5" x14ac:dyDescent="0.35">
      <c r="E11412" t="s">
        <v>25487</v>
      </c>
    </row>
    <row r="11413" spans="5:5" x14ac:dyDescent="0.35">
      <c r="E11413" t="s">
        <v>8127</v>
      </c>
    </row>
    <row r="11414" spans="5:5" x14ac:dyDescent="0.35">
      <c r="E11414" t="s">
        <v>21253</v>
      </c>
    </row>
    <row r="11415" spans="5:5" x14ac:dyDescent="0.35">
      <c r="E11415" t="s">
        <v>5370</v>
      </c>
    </row>
    <row r="11416" spans="5:5" x14ac:dyDescent="0.35">
      <c r="E11416" t="s">
        <v>16472</v>
      </c>
    </row>
    <row r="11417" spans="5:5" x14ac:dyDescent="0.35">
      <c r="E11417" t="s">
        <v>16115</v>
      </c>
    </row>
    <row r="11418" spans="5:5" x14ac:dyDescent="0.35">
      <c r="E11418" t="s">
        <v>14791</v>
      </c>
    </row>
    <row r="11419" spans="5:5" x14ac:dyDescent="0.35">
      <c r="E11419" t="s">
        <v>25763</v>
      </c>
    </row>
    <row r="11420" spans="5:5" x14ac:dyDescent="0.35">
      <c r="E11420" t="s">
        <v>16411</v>
      </c>
    </row>
    <row r="11421" spans="5:5" x14ac:dyDescent="0.35">
      <c r="E11421" t="s">
        <v>14121</v>
      </c>
    </row>
    <row r="11422" spans="5:5" x14ac:dyDescent="0.35">
      <c r="E11422" t="s">
        <v>27792</v>
      </c>
    </row>
    <row r="11423" spans="5:5" x14ac:dyDescent="0.35">
      <c r="E11423" t="s">
        <v>21579</v>
      </c>
    </row>
    <row r="11424" spans="5:5" x14ac:dyDescent="0.35">
      <c r="E11424" t="s">
        <v>4990</v>
      </c>
    </row>
    <row r="11425" spans="5:5" x14ac:dyDescent="0.35">
      <c r="E11425" t="s">
        <v>11708</v>
      </c>
    </row>
    <row r="11426" spans="5:5" x14ac:dyDescent="0.35">
      <c r="E11426" t="s">
        <v>3838</v>
      </c>
    </row>
    <row r="11427" spans="5:5" x14ac:dyDescent="0.35">
      <c r="E11427" t="s">
        <v>21390</v>
      </c>
    </row>
    <row r="11428" spans="5:5" x14ac:dyDescent="0.35">
      <c r="E11428" t="s">
        <v>14383</v>
      </c>
    </row>
    <row r="11429" spans="5:5" x14ac:dyDescent="0.35">
      <c r="E11429" t="s">
        <v>25252</v>
      </c>
    </row>
    <row r="11430" spans="5:5" x14ac:dyDescent="0.35">
      <c r="E11430" t="s">
        <v>13515</v>
      </c>
    </row>
    <row r="11431" spans="5:5" x14ac:dyDescent="0.35">
      <c r="E11431" t="s">
        <v>26621</v>
      </c>
    </row>
    <row r="11432" spans="5:5" x14ac:dyDescent="0.35">
      <c r="E11432" t="s">
        <v>10560</v>
      </c>
    </row>
    <row r="11433" spans="5:5" x14ac:dyDescent="0.35">
      <c r="E11433" t="s">
        <v>14786</v>
      </c>
    </row>
    <row r="11434" spans="5:5" x14ac:dyDescent="0.35">
      <c r="E11434" t="s">
        <v>27169</v>
      </c>
    </row>
    <row r="11435" spans="5:5" x14ac:dyDescent="0.35">
      <c r="E11435" t="s">
        <v>8664</v>
      </c>
    </row>
    <row r="11436" spans="5:5" x14ac:dyDescent="0.35">
      <c r="E11436" t="s">
        <v>5096</v>
      </c>
    </row>
    <row r="11437" spans="5:5" x14ac:dyDescent="0.35">
      <c r="E11437" t="s">
        <v>7092</v>
      </c>
    </row>
    <row r="11438" spans="5:5" x14ac:dyDescent="0.35">
      <c r="E11438" t="s">
        <v>7097</v>
      </c>
    </row>
    <row r="11439" spans="5:5" x14ac:dyDescent="0.35">
      <c r="E11439" t="s">
        <v>7178</v>
      </c>
    </row>
    <row r="11440" spans="5:5" x14ac:dyDescent="0.35">
      <c r="E11440" t="s">
        <v>7179</v>
      </c>
    </row>
    <row r="11441" spans="5:5" x14ac:dyDescent="0.35">
      <c r="E11441" t="s">
        <v>7281</v>
      </c>
    </row>
    <row r="11442" spans="5:5" x14ac:dyDescent="0.35">
      <c r="E11442" t="s">
        <v>7286</v>
      </c>
    </row>
    <row r="11443" spans="5:5" x14ac:dyDescent="0.35">
      <c r="E11443" t="s">
        <v>4018</v>
      </c>
    </row>
    <row r="11444" spans="5:5" x14ac:dyDescent="0.35">
      <c r="E11444" t="s">
        <v>9218</v>
      </c>
    </row>
    <row r="11445" spans="5:5" x14ac:dyDescent="0.35">
      <c r="E11445" t="s">
        <v>22429</v>
      </c>
    </row>
    <row r="11446" spans="5:5" x14ac:dyDescent="0.35">
      <c r="E11446" t="s">
        <v>20344</v>
      </c>
    </row>
    <row r="11447" spans="5:5" x14ac:dyDescent="0.35">
      <c r="E11447" t="s">
        <v>26969</v>
      </c>
    </row>
    <row r="11448" spans="5:5" x14ac:dyDescent="0.35">
      <c r="E11448" t="s">
        <v>3973</v>
      </c>
    </row>
    <row r="11449" spans="5:5" x14ac:dyDescent="0.35">
      <c r="E11449" t="s">
        <v>5687</v>
      </c>
    </row>
    <row r="11450" spans="5:5" x14ac:dyDescent="0.35">
      <c r="E11450" t="s">
        <v>5719</v>
      </c>
    </row>
    <row r="11451" spans="5:5" x14ac:dyDescent="0.35">
      <c r="E11451" t="s">
        <v>8966</v>
      </c>
    </row>
    <row r="11452" spans="5:5" x14ac:dyDescent="0.35">
      <c r="E11452" t="s">
        <v>11784</v>
      </c>
    </row>
    <row r="11453" spans="5:5" x14ac:dyDescent="0.35">
      <c r="E11453" t="s">
        <v>4384</v>
      </c>
    </row>
    <row r="11454" spans="5:5" x14ac:dyDescent="0.35">
      <c r="E11454" t="s">
        <v>4679</v>
      </c>
    </row>
    <row r="11455" spans="5:5" x14ac:dyDescent="0.35">
      <c r="E11455" t="s">
        <v>20313</v>
      </c>
    </row>
    <row r="11456" spans="5:5" x14ac:dyDescent="0.35">
      <c r="E11456" t="s">
        <v>14289</v>
      </c>
    </row>
    <row r="11457" spans="5:5" x14ac:dyDescent="0.35">
      <c r="E11457" t="s">
        <v>9601</v>
      </c>
    </row>
    <row r="11458" spans="5:5" x14ac:dyDescent="0.35">
      <c r="E11458" t="s">
        <v>28298</v>
      </c>
    </row>
    <row r="11459" spans="5:5" x14ac:dyDescent="0.35">
      <c r="E11459" t="s">
        <v>2857</v>
      </c>
    </row>
    <row r="11460" spans="5:5" x14ac:dyDescent="0.35">
      <c r="E11460" t="s">
        <v>9754</v>
      </c>
    </row>
    <row r="11461" spans="5:5" x14ac:dyDescent="0.35">
      <c r="E11461" t="s">
        <v>2784</v>
      </c>
    </row>
    <row r="11462" spans="5:5" x14ac:dyDescent="0.35">
      <c r="E11462" t="s">
        <v>2877</v>
      </c>
    </row>
    <row r="11463" spans="5:5" x14ac:dyDescent="0.35">
      <c r="E11463" t="s">
        <v>9750</v>
      </c>
    </row>
    <row r="11464" spans="5:5" x14ac:dyDescent="0.35">
      <c r="E11464" t="s">
        <v>14676</v>
      </c>
    </row>
    <row r="11465" spans="5:5" x14ac:dyDescent="0.35">
      <c r="E11465" t="s">
        <v>18637</v>
      </c>
    </row>
    <row r="11466" spans="5:5" x14ac:dyDescent="0.35">
      <c r="E11466" t="s">
        <v>14174</v>
      </c>
    </row>
    <row r="11467" spans="5:5" x14ac:dyDescent="0.35">
      <c r="E11467" t="s">
        <v>10641</v>
      </c>
    </row>
    <row r="11468" spans="5:5" x14ac:dyDescent="0.35">
      <c r="E11468" t="s">
        <v>25799</v>
      </c>
    </row>
    <row r="11469" spans="5:5" x14ac:dyDescent="0.35">
      <c r="E11469" t="s">
        <v>25803</v>
      </c>
    </row>
    <row r="11470" spans="5:5" x14ac:dyDescent="0.35">
      <c r="E11470" t="s">
        <v>28296</v>
      </c>
    </row>
    <row r="11471" spans="5:5" x14ac:dyDescent="0.35">
      <c r="E11471" t="s">
        <v>4977</v>
      </c>
    </row>
    <row r="11472" spans="5:5" x14ac:dyDescent="0.35">
      <c r="E11472" t="s">
        <v>25008</v>
      </c>
    </row>
    <row r="11473" spans="5:5" x14ac:dyDescent="0.35">
      <c r="E11473" t="s">
        <v>11471</v>
      </c>
    </row>
    <row r="11474" spans="5:5" x14ac:dyDescent="0.35">
      <c r="E11474" t="s">
        <v>16290</v>
      </c>
    </row>
    <row r="11475" spans="5:5" x14ac:dyDescent="0.35">
      <c r="E11475" t="s">
        <v>10926</v>
      </c>
    </row>
    <row r="11476" spans="5:5" x14ac:dyDescent="0.35">
      <c r="E11476" t="s">
        <v>11232</v>
      </c>
    </row>
    <row r="11477" spans="5:5" x14ac:dyDescent="0.35">
      <c r="E11477" t="s">
        <v>11402</v>
      </c>
    </row>
    <row r="11478" spans="5:5" x14ac:dyDescent="0.35">
      <c r="E11478" t="s">
        <v>11573</v>
      </c>
    </row>
    <row r="11479" spans="5:5" x14ac:dyDescent="0.35">
      <c r="E11479" t="s">
        <v>11812</v>
      </c>
    </row>
    <row r="11480" spans="5:5" x14ac:dyDescent="0.35">
      <c r="E11480" t="s">
        <v>14525</v>
      </c>
    </row>
    <row r="11481" spans="5:5" x14ac:dyDescent="0.35">
      <c r="E11481" t="s">
        <v>14904</v>
      </c>
    </row>
    <row r="11482" spans="5:5" x14ac:dyDescent="0.35">
      <c r="E11482" t="s">
        <v>28601</v>
      </c>
    </row>
    <row r="11483" spans="5:5" x14ac:dyDescent="0.35">
      <c r="E11483" t="s">
        <v>31881</v>
      </c>
    </row>
    <row r="11484" spans="5:5" x14ac:dyDescent="0.35">
      <c r="E11484" t="s">
        <v>25760</v>
      </c>
    </row>
    <row r="11485" spans="5:5" x14ac:dyDescent="0.35">
      <c r="E11485" t="s">
        <v>21536</v>
      </c>
    </row>
    <row r="11486" spans="5:5" x14ac:dyDescent="0.35">
      <c r="E11486" t="s">
        <v>16084</v>
      </c>
    </row>
    <row r="11487" spans="5:5" x14ac:dyDescent="0.35">
      <c r="E11487" t="s">
        <v>9177</v>
      </c>
    </row>
    <row r="11488" spans="5:5" x14ac:dyDescent="0.35">
      <c r="E11488" t="s">
        <v>9296</v>
      </c>
    </row>
    <row r="11489" spans="5:5" x14ac:dyDescent="0.35">
      <c r="E11489" t="s">
        <v>9358</v>
      </c>
    </row>
    <row r="11490" spans="5:5" x14ac:dyDescent="0.35">
      <c r="E11490" t="s">
        <v>27518</v>
      </c>
    </row>
    <row r="11491" spans="5:5" x14ac:dyDescent="0.35">
      <c r="E11491" t="s">
        <v>28682</v>
      </c>
    </row>
    <row r="11492" spans="5:5" x14ac:dyDescent="0.35">
      <c r="E11492" t="s">
        <v>8940</v>
      </c>
    </row>
    <row r="11493" spans="5:5" x14ac:dyDescent="0.35">
      <c r="E11493" t="s">
        <v>5711</v>
      </c>
    </row>
    <row r="11494" spans="5:5" x14ac:dyDescent="0.35">
      <c r="E11494" t="s">
        <v>12029</v>
      </c>
    </row>
    <row r="11495" spans="5:5" x14ac:dyDescent="0.35">
      <c r="E11495" t="s">
        <v>16340</v>
      </c>
    </row>
    <row r="11496" spans="5:5" x14ac:dyDescent="0.35">
      <c r="E11496" t="s">
        <v>18404</v>
      </c>
    </row>
    <row r="11497" spans="5:5" x14ac:dyDescent="0.35">
      <c r="E11497" t="s">
        <v>4563</v>
      </c>
    </row>
    <row r="11498" spans="5:5" x14ac:dyDescent="0.35">
      <c r="E11498" t="s">
        <v>10689</v>
      </c>
    </row>
    <row r="11499" spans="5:5" x14ac:dyDescent="0.35">
      <c r="E11499" t="s">
        <v>24126</v>
      </c>
    </row>
    <row r="11500" spans="5:5" x14ac:dyDescent="0.35">
      <c r="E11500" t="s">
        <v>12669</v>
      </c>
    </row>
    <row r="11501" spans="5:5" x14ac:dyDescent="0.35">
      <c r="E11501" t="s">
        <v>11857</v>
      </c>
    </row>
    <row r="11502" spans="5:5" x14ac:dyDescent="0.35">
      <c r="E11502" t="s">
        <v>15231</v>
      </c>
    </row>
    <row r="11503" spans="5:5" x14ac:dyDescent="0.35">
      <c r="E11503" t="s">
        <v>6243</v>
      </c>
    </row>
    <row r="11504" spans="5:5" x14ac:dyDescent="0.35">
      <c r="E11504" t="s">
        <v>6697</v>
      </c>
    </row>
    <row r="11505" spans="5:5" x14ac:dyDescent="0.35">
      <c r="E11505" t="s">
        <v>13168</v>
      </c>
    </row>
    <row r="11506" spans="5:5" x14ac:dyDescent="0.35">
      <c r="E11506" t="s">
        <v>13139</v>
      </c>
    </row>
    <row r="11507" spans="5:5" x14ac:dyDescent="0.35">
      <c r="E11507" t="s">
        <v>2741</v>
      </c>
    </row>
    <row r="11508" spans="5:5" x14ac:dyDescent="0.35">
      <c r="E11508" t="s">
        <v>4004</v>
      </c>
    </row>
    <row r="11509" spans="5:5" x14ac:dyDescent="0.35">
      <c r="E11509" t="s">
        <v>27704</v>
      </c>
    </row>
    <row r="11510" spans="5:5" x14ac:dyDescent="0.35">
      <c r="E11510" t="s">
        <v>12329</v>
      </c>
    </row>
    <row r="11511" spans="5:5" x14ac:dyDescent="0.35">
      <c r="E11511" t="s">
        <v>18641</v>
      </c>
    </row>
    <row r="11512" spans="5:5" x14ac:dyDescent="0.35">
      <c r="E11512" t="s">
        <v>5986</v>
      </c>
    </row>
    <row r="11513" spans="5:5" x14ac:dyDescent="0.35">
      <c r="E11513" t="s">
        <v>12024</v>
      </c>
    </row>
    <row r="11514" spans="5:5" x14ac:dyDescent="0.35">
      <c r="E11514" t="s">
        <v>5317</v>
      </c>
    </row>
    <row r="11515" spans="5:5" x14ac:dyDescent="0.35">
      <c r="E11515" t="s">
        <v>14302</v>
      </c>
    </row>
    <row r="11516" spans="5:5" x14ac:dyDescent="0.35">
      <c r="E11516" t="s">
        <v>15230</v>
      </c>
    </row>
    <row r="11517" spans="5:5" x14ac:dyDescent="0.35">
      <c r="E11517" t="s">
        <v>13590</v>
      </c>
    </row>
    <row r="11518" spans="5:5" x14ac:dyDescent="0.35">
      <c r="E11518" t="s">
        <v>10762</v>
      </c>
    </row>
    <row r="11519" spans="5:5" x14ac:dyDescent="0.35">
      <c r="E11519" t="s">
        <v>11508</v>
      </c>
    </row>
    <row r="11520" spans="5:5" x14ac:dyDescent="0.35">
      <c r="E11520" t="s">
        <v>15270</v>
      </c>
    </row>
    <row r="11521" spans="5:5" x14ac:dyDescent="0.35">
      <c r="E11521" t="s">
        <v>4255</v>
      </c>
    </row>
    <row r="11522" spans="5:5" x14ac:dyDescent="0.35">
      <c r="E11522" t="s">
        <v>3987</v>
      </c>
    </row>
    <row r="11523" spans="5:5" x14ac:dyDescent="0.35">
      <c r="E11523" t="s">
        <v>3819</v>
      </c>
    </row>
    <row r="11524" spans="5:5" x14ac:dyDescent="0.35">
      <c r="E11524" t="s">
        <v>5549</v>
      </c>
    </row>
    <row r="11525" spans="5:5" x14ac:dyDescent="0.35">
      <c r="E11525" t="s">
        <v>18390</v>
      </c>
    </row>
    <row r="11526" spans="5:5" x14ac:dyDescent="0.35">
      <c r="E11526" t="s">
        <v>28786</v>
      </c>
    </row>
    <row r="11527" spans="5:5" x14ac:dyDescent="0.35">
      <c r="E11527" t="s">
        <v>17883</v>
      </c>
    </row>
    <row r="11528" spans="5:5" x14ac:dyDescent="0.35">
      <c r="E11528" t="s">
        <v>2453</v>
      </c>
    </row>
    <row r="11529" spans="5:5" x14ac:dyDescent="0.35">
      <c r="E11529" t="s">
        <v>6555</v>
      </c>
    </row>
    <row r="11530" spans="5:5" x14ac:dyDescent="0.35">
      <c r="E11530" t="s">
        <v>5389</v>
      </c>
    </row>
    <row r="11531" spans="5:5" x14ac:dyDescent="0.35">
      <c r="E11531" t="s">
        <v>13574</v>
      </c>
    </row>
    <row r="11532" spans="5:5" x14ac:dyDescent="0.35">
      <c r="E11532" t="s">
        <v>13381</v>
      </c>
    </row>
    <row r="11533" spans="5:5" x14ac:dyDescent="0.35">
      <c r="E11533" t="s">
        <v>27544</v>
      </c>
    </row>
    <row r="11534" spans="5:5" x14ac:dyDescent="0.35">
      <c r="E11534" t="s">
        <v>11482</v>
      </c>
    </row>
    <row r="11535" spans="5:5" x14ac:dyDescent="0.35">
      <c r="E11535" t="s">
        <v>14172</v>
      </c>
    </row>
    <row r="11536" spans="5:5" x14ac:dyDescent="0.35">
      <c r="E11536" t="s">
        <v>17996</v>
      </c>
    </row>
    <row r="11537" spans="5:5" x14ac:dyDescent="0.35">
      <c r="E11537" t="s">
        <v>5657</v>
      </c>
    </row>
    <row r="11538" spans="5:5" x14ac:dyDescent="0.35">
      <c r="E11538" t="s">
        <v>16254</v>
      </c>
    </row>
    <row r="11539" spans="5:5" x14ac:dyDescent="0.35">
      <c r="E11539" t="s">
        <v>3733</v>
      </c>
    </row>
    <row r="11540" spans="5:5" x14ac:dyDescent="0.35">
      <c r="E11540" t="s">
        <v>28889</v>
      </c>
    </row>
    <row r="11541" spans="5:5" x14ac:dyDescent="0.35">
      <c r="E11541" t="s">
        <v>4244</v>
      </c>
    </row>
    <row r="11542" spans="5:5" x14ac:dyDescent="0.35">
      <c r="E11542" t="s">
        <v>14030</v>
      </c>
    </row>
    <row r="11543" spans="5:5" x14ac:dyDescent="0.35">
      <c r="E11543" t="s">
        <v>25567</v>
      </c>
    </row>
    <row r="11544" spans="5:5" x14ac:dyDescent="0.35">
      <c r="E11544" t="s">
        <v>3741</v>
      </c>
    </row>
    <row r="11545" spans="5:5" x14ac:dyDescent="0.35">
      <c r="E11545" t="s">
        <v>12017</v>
      </c>
    </row>
    <row r="11546" spans="5:5" x14ac:dyDescent="0.35">
      <c r="E11546" t="s">
        <v>15255</v>
      </c>
    </row>
    <row r="11547" spans="5:5" x14ac:dyDescent="0.35">
      <c r="E11547" t="s">
        <v>11333</v>
      </c>
    </row>
    <row r="11548" spans="5:5" x14ac:dyDescent="0.35">
      <c r="E11548" t="s">
        <v>2489</v>
      </c>
    </row>
    <row r="11549" spans="5:5" x14ac:dyDescent="0.35">
      <c r="E11549" t="s">
        <v>11579</v>
      </c>
    </row>
    <row r="11550" spans="5:5" x14ac:dyDescent="0.35">
      <c r="E11550" t="s">
        <v>18699</v>
      </c>
    </row>
    <row r="11551" spans="5:5" x14ac:dyDescent="0.35">
      <c r="E11551" t="s">
        <v>5737</v>
      </c>
    </row>
    <row r="11552" spans="5:5" x14ac:dyDescent="0.35">
      <c r="E11552" t="s">
        <v>2638</v>
      </c>
    </row>
    <row r="11553" spans="5:5" x14ac:dyDescent="0.35">
      <c r="E11553" t="s">
        <v>14330</v>
      </c>
    </row>
    <row r="11554" spans="5:5" x14ac:dyDescent="0.35">
      <c r="E11554" t="s">
        <v>18089</v>
      </c>
    </row>
    <row r="11555" spans="5:5" x14ac:dyDescent="0.35">
      <c r="E11555" t="s">
        <v>28462</v>
      </c>
    </row>
    <row r="11556" spans="5:5" x14ac:dyDescent="0.35">
      <c r="E11556" t="s">
        <v>2554</v>
      </c>
    </row>
    <row r="11557" spans="5:5" x14ac:dyDescent="0.35">
      <c r="E11557" t="s">
        <v>3792</v>
      </c>
    </row>
    <row r="11558" spans="5:5" x14ac:dyDescent="0.35">
      <c r="E11558" t="s">
        <v>28303</v>
      </c>
    </row>
    <row r="11559" spans="5:5" x14ac:dyDescent="0.35">
      <c r="E11559" t="s">
        <v>26218</v>
      </c>
    </row>
    <row r="11560" spans="5:5" x14ac:dyDescent="0.35">
      <c r="E11560" t="s">
        <v>3481</v>
      </c>
    </row>
    <row r="11561" spans="5:5" x14ac:dyDescent="0.35">
      <c r="E11561" t="s">
        <v>21163</v>
      </c>
    </row>
    <row r="11562" spans="5:5" x14ac:dyDescent="0.35">
      <c r="E11562" t="s">
        <v>11076</v>
      </c>
    </row>
    <row r="11563" spans="5:5" x14ac:dyDescent="0.35">
      <c r="E11563" t="s">
        <v>20889</v>
      </c>
    </row>
    <row r="11564" spans="5:5" x14ac:dyDescent="0.35">
      <c r="E11564" t="s">
        <v>17903</v>
      </c>
    </row>
    <row r="11565" spans="5:5" x14ac:dyDescent="0.35">
      <c r="E11565" t="s">
        <v>3287</v>
      </c>
    </row>
    <row r="11566" spans="5:5" x14ac:dyDescent="0.35">
      <c r="E11566" t="s">
        <v>14394</v>
      </c>
    </row>
    <row r="11567" spans="5:5" x14ac:dyDescent="0.35">
      <c r="E11567" t="s">
        <v>3692</v>
      </c>
    </row>
    <row r="11568" spans="5:5" x14ac:dyDescent="0.35">
      <c r="E11568" t="s">
        <v>19922</v>
      </c>
    </row>
    <row r="11569" spans="5:5" x14ac:dyDescent="0.35">
      <c r="E11569" t="s">
        <v>27411</v>
      </c>
    </row>
    <row r="11570" spans="5:5" x14ac:dyDescent="0.35">
      <c r="E11570" t="s">
        <v>14184</v>
      </c>
    </row>
    <row r="11571" spans="5:5" x14ac:dyDescent="0.35">
      <c r="E11571" t="s">
        <v>4031</v>
      </c>
    </row>
    <row r="11572" spans="5:5" x14ac:dyDescent="0.35">
      <c r="E11572" t="s">
        <v>14869</v>
      </c>
    </row>
    <row r="11573" spans="5:5" x14ac:dyDescent="0.35">
      <c r="E11573" t="s">
        <v>13286</v>
      </c>
    </row>
    <row r="11574" spans="5:5" x14ac:dyDescent="0.35">
      <c r="E11574" t="s">
        <v>4366</v>
      </c>
    </row>
    <row r="11575" spans="5:5" x14ac:dyDescent="0.35">
      <c r="E11575" t="s">
        <v>10446</v>
      </c>
    </row>
    <row r="11576" spans="5:5" x14ac:dyDescent="0.35">
      <c r="E11576" t="s">
        <v>10022</v>
      </c>
    </row>
    <row r="11577" spans="5:5" x14ac:dyDescent="0.35">
      <c r="E11577" t="s">
        <v>21164</v>
      </c>
    </row>
    <row r="11578" spans="5:5" x14ac:dyDescent="0.35">
      <c r="E11578" t="s">
        <v>5151</v>
      </c>
    </row>
    <row r="11579" spans="5:5" x14ac:dyDescent="0.35">
      <c r="E11579" t="s">
        <v>21430</v>
      </c>
    </row>
    <row r="11580" spans="5:5" x14ac:dyDescent="0.35">
      <c r="E11580" t="s">
        <v>21308</v>
      </c>
    </row>
    <row r="11581" spans="5:5" x14ac:dyDescent="0.35">
      <c r="E11581" t="s">
        <v>14489</v>
      </c>
    </row>
    <row r="11582" spans="5:5" x14ac:dyDescent="0.35">
      <c r="E11582" t="s">
        <v>6137</v>
      </c>
    </row>
    <row r="11583" spans="5:5" x14ac:dyDescent="0.35">
      <c r="E11583" t="s">
        <v>2901</v>
      </c>
    </row>
    <row r="11584" spans="5:5" x14ac:dyDescent="0.35">
      <c r="E11584" t="s">
        <v>27715</v>
      </c>
    </row>
    <row r="11585" spans="5:5" x14ac:dyDescent="0.35">
      <c r="E11585" t="s">
        <v>18145</v>
      </c>
    </row>
    <row r="11586" spans="5:5" x14ac:dyDescent="0.35">
      <c r="E11586" t="s">
        <v>3413</v>
      </c>
    </row>
    <row r="11587" spans="5:5" x14ac:dyDescent="0.35">
      <c r="E11587" t="s">
        <v>3455</v>
      </c>
    </row>
    <row r="11588" spans="5:5" x14ac:dyDescent="0.35">
      <c r="E11588" t="s">
        <v>18292</v>
      </c>
    </row>
    <row r="11589" spans="5:5" x14ac:dyDescent="0.35">
      <c r="E11589" t="s">
        <v>26385</v>
      </c>
    </row>
    <row r="11590" spans="5:5" x14ac:dyDescent="0.35">
      <c r="E11590" t="s">
        <v>12195</v>
      </c>
    </row>
    <row r="11591" spans="5:5" x14ac:dyDescent="0.35">
      <c r="E11591" t="s">
        <v>17991</v>
      </c>
    </row>
    <row r="11592" spans="5:5" x14ac:dyDescent="0.35">
      <c r="E11592" t="s">
        <v>14142</v>
      </c>
    </row>
    <row r="11593" spans="5:5" x14ac:dyDescent="0.35">
      <c r="E11593" t="s">
        <v>14870</v>
      </c>
    </row>
    <row r="11594" spans="5:5" x14ac:dyDescent="0.35">
      <c r="E11594" t="s">
        <v>16400</v>
      </c>
    </row>
    <row r="11595" spans="5:5" x14ac:dyDescent="0.35">
      <c r="E11595" t="s">
        <v>18275</v>
      </c>
    </row>
    <row r="11596" spans="5:5" x14ac:dyDescent="0.35">
      <c r="E11596" t="s">
        <v>6632</v>
      </c>
    </row>
    <row r="11597" spans="5:5" x14ac:dyDescent="0.35">
      <c r="E11597" t="s">
        <v>11352</v>
      </c>
    </row>
    <row r="11598" spans="5:5" x14ac:dyDescent="0.35">
      <c r="E11598" t="s">
        <v>28677</v>
      </c>
    </row>
    <row r="11599" spans="5:5" x14ac:dyDescent="0.35">
      <c r="E11599" t="s">
        <v>14413</v>
      </c>
    </row>
    <row r="11600" spans="5:5" x14ac:dyDescent="0.35">
      <c r="E11600" t="s">
        <v>17064</v>
      </c>
    </row>
    <row r="11601" spans="5:5" x14ac:dyDescent="0.35">
      <c r="E11601" t="s">
        <v>14990</v>
      </c>
    </row>
    <row r="11602" spans="5:5" x14ac:dyDescent="0.35">
      <c r="E11602" t="s">
        <v>12371</v>
      </c>
    </row>
    <row r="11603" spans="5:5" x14ac:dyDescent="0.35">
      <c r="E11603" t="s">
        <v>11118</v>
      </c>
    </row>
    <row r="11604" spans="5:5" x14ac:dyDescent="0.35">
      <c r="E11604" t="s">
        <v>5703</v>
      </c>
    </row>
    <row r="11605" spans="5:5" x14ac:dyDescent="0.35">
      <c r="E11605" t="s">
        <v>14587</v>
      </c>
    </row>
    <row r="11606" spans="5:5" x14ac:dyDescent="0.35">
      <c r="E11606" t="s">
        <v>21797</v>
      </c>
    </row>
    <row r="11607" spans="5:5" x14ac:dyDescent="0.35">
      <c r="E11607" t="s">
        <v>5833</v>
      </c>
    </row>
    <row r="11608" spans="5:5" x14ac:dyDescent="0.35">
      <c r="E11608" t="s">
        <v>13649</v>
      </c>
    </row>
    <row r="11609" spans="5:5" x14ac:dyDescent="0.35">
      <c r="E11609" t="s">
        <v>6094</v>
      </c>
    </row>
    <row r="11610" spans="5:5" x14ac:dyDescent="0.35">
      <c r="E11610" t="s">
        <v>12832</v>
      </c>
    </row>
    <row r="11611" spans="5:5" x14ac:dyDescent="0.35">
      <c r="E11611" t="s">
        <v>6104</v>
      </c>
    </row>
    <row r="11612" spans="5:5" x14ac:dyDescent="0.35">
      <c r="E11612" t="s">
        <v>11898</v>
      </c>
    </row>
    <row r="11613" spans="5:5" x14ac:dyDescent="0.35">
      <c r="E11613" t="s">
        <v>14974</v>
      </c>
    </row>
    <row r="11614" spans="5:5" x14ac:dyDescent="0.35">
      <c r="E11614" t="s">
        <v>20352</v>
      </c>
    </row>
    <row r="11615" spans="5:5" x14ac:dyDescent="0.35">
      <c r="E11615" t="s">
        <v>13744</v>
      </c>
    </row>
    <row r="11616" spans="5:5" x14ac:dyDescent="0.35">
      <c r="E11616" t="s">
        <v>4217</v>
      </c>
    </row>
    <row r="11617" spans="5:5" x14ac:dyDescent="0.35">
      <c r="E11617" t="s">
        <v>9594</v>
      </c>
    </row>
    <row r="11618" spans="5:5" x14ac:dyDescent="0.35">
      <c r="E11618" t="s">
        <v>10383</v>
      </c>
    </row>
    <row r="11619" spans="5:5" x14ac:dyDescent="0.35">
      <c r="E11619" t="s">
        <v>3882</v>
      </c>
    </row>
    <row r="11620" spans="5:5" x14ac:dyDescent="0.35">
      <c r="E11620" t="s">
        <v>4025</v>
      </c>
    </row>
    <row r="11621" spans="5:5" x14ac:dyDescent="0.35">
      <c r="E11621" t="s">
        <v>4199</v>
      </c>
    </row>
    <row r="11622" spans="5:5" x14ac:dyDescent="0.35">
      <c r="E11622" t="s">
        <v>7318</v>
      </c>
    </row>
    <row r="11623" spans="5:5" x14ac:dyDescent="0.35">
      <c r="E11623" t="s">
        <v>9853</v>
      </c>
    </row>
    <row r="11624" spans="5:5" x14ac:dyDescent="0.35">
      <c r="E11624" t="s">
        <v>11445</v>
      </c>
    </row>
    <row r="11625" spans="5:5" x14ac:dyDescent="0.35">
      <c r="E11625" t="s">
        <v>11813</v>
      </c>
    </row>
    <row r="11626" spans="5:5" x14ac:dyDescent="0.35">
      <c r="E11626" t="s">
        <v>12036</v>
      </c>
    </row>
    <row r="11627" spans="5:5" x14ac:dyDescent="0.35">
      <c r="E11627" t="s">
        <v>12063</v>
      </c>
    </row>
    <row r="11628" spans="5:5" x14ac:dyDescent="0.35">
      <c r="E11628" t="s">
        <v>12178</v>
      </c>
    </row>
    <row r="11629" spans="5:5" x14ac:dyDescent="0.35">
      <c r="E11629" t="s">
        <v>12258</v>
      </c>
    </row>
    <row r="11630" spans="5:5" x14ac:dyDescent="0.35">
      <c r="E11630" t="s">
        <v>12432</v>
      </c>
    </row>
    <row r="11631" spans="5:5" x14ac:dyDescent="0.35">
      <c r="E11631" t="s">
        <v>12810</v>
      </c>
    </row>
    <row r="11632" spans="5:5" x14ac:dyDescent="0.35">
      <c r="E11632" t="s">
        <v>13087</v>
      </c>
    </row>
    <row r="11633" spans="5:5" x14ac:dyDescent="0.35">
      <c r="E11633" t="s">
        <v>13282</v>
      </c>
    </row>
    <row r="11634" spans="5:5" x14ac:dyDescent="0.35">
      <c r="E11634" t="s">
        <v>13357</v>
      </c>
    </row>
    <row r="11635" spans="5:5" x14ac:dyDescent="0.35">
      <c r="E11635" t="s">
        <v>13360</v>
      </c>
    </row>
    <row r="11636" spans="5:5" x14ac:dyDescent="0.35">
      <c r="E11636" t="s">
        <v>13497</v>
      </c>
    </row>
    <row r="11637" spans="5:5" x14ac:dyDescent="0.35">
      <c r="E11637" t="s">
        <v>14645</v>
      </c>
    </row>
    <row r="11638" spans="5:5" x14ac:dyDescent="0.35">
      <c r="E11638" t="s">
        <v>25666</v>
      </c>
    </row>
    <row r="11639" spans="5:5" x14ac:dyDescent="0.35">
      <c r="E11639" t="s">
        <v>28705</v>
      </c>
    </row>
    <row r="11640" spans="5:5" x14ac:dyDescent="0.35">
      <c r="E11640" t="s">
        <v>29747</v>
      </c>
    </row>
    <row r="11641" spans="5:5" x14ac:dyDescent="0.35">
      <c r="E11641" t="s">
        <v>29763</v>
      </c>
    </row>
    <row r="11642" spans="5:5" x14ac:dyDescent="0.35">
      <c r="E11642" t="s">
        <v>29991</v>
      </c>
    </row>
    <row r="11643" spans="5:5" x14ac:dyDescent="0.35">
      <c r="E11643" t="s">
        <v>30078</v>
      </c>
    </row>
    <row r="11644" spans="5:5" x14ac:dyDescent="0.35">
      <c r="E11644" t="s">
        <v>30465</v>
      </c>
    </row>
    <row r="11645" spans="5:5" x14ac:dyDescent="0.35">
      <c r="E11645" t="s">
        <v>31818</v>
      </c>
    </row>
    <row r="11646" spans="5:5" x14ac:dyDescent="0.35">
      <c r="E11646" t="s">
        <v>31893</v>
      </c>
    </row>
    <row r="11647" spans="5:5" x14ac:dyDescent="0.35">
      <c r="E11647" t="s">
        <v>14754</v>
      </c>
    </row>
    <row r="11648" spans="5:5" x14ac:dyDescent="0.35">
      <c r="E11648" t="s">
        <v>5463</v>
      </c>
    </row>
    <row r="11649" spans="5:5" x14ac:dyDescent="0.35">
      <c r="E11649" t="s">
        <v>9456</v>
      </c>
    </row>
    <row r="11650" spans="5:5" x14ac:dyDescent="0.35">
      <c r="E11650" t="s">
        <v>25514</v>
      </c>
    </row>
    <row r="11651" spans="5:5" x14ac:dyDescent="0.35">
      <c r="E11651" t="s">
        <v>16402</v>
      </c>
    </row>
    <row r="11652" spans="5:5" x14ac:dyDescent="0.35">
      <c r="E11652" t="s">
        <v>17332</v>
      </c>
    </row>
    <row r="11653" spans="5:5" x14ac:dyDescent="0.35">
      <c r="E11653" t="s">
        <v>23535</v>
      </c>
    </row>
    <row r="11654" spans="5:5" x14ac:dyDescent="0.35">
      <c r="E11654" t="s">
        <v>2768</v>
      </c>
    </row>
    <row r="11655" spans="5:5" x14ac:dyDescent="0.35">
      <c r="E11655" t="s">
        <v>18576</v>
      </c>
    </row>
    <row r="11656" spans="5:5" x14ac:dyDescent="0.35">
      <c r="E11656" t="s">
        <v>2849</v>
      </c>
    </row>
    <row r="11657" spans="5:5" x14ac:dyDescent="0.35">
      <c r="E11657" t="s">
        <v>14973</v>
      </c>
    </row>
    <row r="11658" spans="5:5" x14ac:dyDescent="0.35">
      <c r="E11658" t="s">
        <v>15334</v>
      </c>
    </row>
    <row r="11659" spans="5:5" x14ac:dyDescent="0.35">
      <c r="E11659" t="s">
        <v>25660</v>
      </c>
    </row>
    <row r="11660" spans="5:5" x14ac:dyDescent="0.35">
      <c r="E11660" t="s">
        <v>8654</v>
      </c>
    </row>
    <row r="11661" spans="5:5" x14ac:dyDescent="0.35">
      <c r="E11661" t="s">
        <v>13116</v>
      </c>
    </row>
    <row r="11662" spans="5:5" x14ac:dyDescent="0.35">
      <c r="E11662" t="s">
        <v>28833</v>
      </c>
    </row>
    <row r="11663" spans="5:5" x14ac:dyDescent="0.35">
      <c r="E11663" t="s">
        <v>14046</v>
      </c>
    </row>
    <row r="11664" spans="5:5" x14ac:dyDescent="0.35">
      <c r="E11664" t="s">
        <v>16158</v>
      </c>
    </row>
    <row r="11665" spans="5:5" x14ac:dyDescent="0.35">
      <c r="E11665" t="s">
        <v>14178</v>
      </c>
    </row>
    <row r="11666" spans="5:5" x14ac:dyDescent="0.35">
      <c r="E11666" t="s">
        <v>11088</v>
      </c>
    </row>
    <row r="11667" spans="5:5" x14ac:dyDescent="0.35">
      <c r="E11667" t="s">
        <v>10675</v>
      </c>
    </row>
    <row r="11668" spans="5:5" x14ac:dyDescent="0.35">
      <c r="E11668" t="s">
        <v>2679</v>
      </c>
    </row>
    <row r="11669" spans="5:5" x14ac:dyDescent="0.35">
      <c r="E11669" t="s">
        <v>28829</v>
      </c>
    </row>
    <row r="11670" spans="5:5" x14ac:dyDescent="0.35">
      <c r="E11670" t="s">
        <v>18392</v>
      </c>
    </row>
    <row r="11671" spans="5:5" x14ac:dyDescent="0.35">
      <c r="E11671" t="s">
        <v>11825</v>
      </c>
    </row>
    <row r="11672" spans="5:5" x14ac:dyDescent="0.35">
      <c r="E11672" t="s">
        <v>5881</v>
      </c>
    </row>
    <row r="11673" spans="5:5" x14ac:dyDescent="0.35">
      <c r="E11673" t="s">
        <v>16307</v>
      </c>
    </row>
    <row r="11674" spans="5:5" x14ac:dyDescent="0.35">
      <c r="E11674" t="s">
        <v>10203</v>
      </c>
    </row>
    <row r="11675" spans="5:5" x14ac:dyDescent="0.35">
      <c r="E11675" t="s">
        <v>8192</v>
      </c>
    </row>
    <row r="11676" spans="5:5" x14ac:dyDescent="0.35">
      <c r="E11676" t="s">
        <v>14715</v>
      </c>
    </row>
    <row r="11677" spans="5:5" x14ac:dyDescent="0.35">
      <c r="E11677" t="s">
        <v>15053</v>
      </c>
    </row>
    <row r="11678" spans="5:5" x14ac:dyDescent="0.35">
      <c r="E11678" t="s">
        <v>10128</v>
      </c>
    </row>
    <row r="11679" spans="5:5" x14ac:dyDescent="0.35">
      <c r="E11679" t="s">
        <v>13182</v>
      </c>
    </row>
    <row r="11680" spans="5:5" x14ac:dyDescent="0.35">
      <c r="E11680" t="s">
        <v>13252</v>
      </c>
    </row>
    <row r="11681" spans="5:5" x14ac:dyDescent="0.35">
      <c r="E11681" t="s">
        <v>12343</v>
      </c>
    </row>
    <row r="11682" spans="5:5" x14ac:dyDescent="0.35">
      <c r="E11682" t="s">
        <v>25533</v>
      </c>
    </row>
    <row r="11683" spans="5:5" x14ac:dyDescent="0.35">
      <c r="E11683" t="s">
        <v>13782</v>
      </c>
    </row>
    <row r="11684" spans="5:5" x14ac:dyDescent="0.35">
      <c r="E11684" t="s">
        <v>26096</v>
      </c>
    </row>
    <row r="11685" spans="5:5" x14ac:dyDescent="0.35">
      <c r="E11685" t="s">
        <v>10537</v>
      </c>
    </row>
    <row r="11686" spans="5:5" x14ac:dyDescent="0.35">
      <c r="E11686" t="s">
        <v>12428</v>
      </c>
    </row>
    <row r="11687" spans="5:5" x14ac:dyDescent="0.35">
      <c r="E11687" t="s">
        <v>6430</v>
      </c>
    </row>
    <row r="11688" spans="5:5" x14ac:dyDescent="0.35">
      <c r="E11688" t="s">
        <v>4478</v>
      </c>
    </row>
    <row r="11689" spans="5:5" x14ac:dyDescent="0.35">
      <c r="E11689" t="s">
        <v>13765</v>
      </c>
    </row>
    <row r="11690" spans="5:5" x14ac:dyDescent="0.35">
      <c r="E11690" t="s">
        <v>30355</v>
      </c>
    </row>
    <row r="11691" spans="5:5" x14ac:dyDescent="0.35">
      <c r="E11691" t="s">
        <v>16478</v>
      </c>
    </row>
    <row r="11692" spans="5:5" x14ac:dyDescent="0.35">
      <c r="E11692" t="s">
        <v>18738</v>
      </c>
    </row>
    <row r="11693" spans="5:5" x14ac:dyDescent="0.35">
      <c r="E11693" t="s">
        <v>25775</v>
      </c>
    </row>
    <row r="11694" spans="5:5" x14ac:dyDescent="0.35">
      <c r="E11694" t="s">
        <v>25780</v>
      </c>
    </row>
    <row r="11695" spans="5:5" x14ac:dyDescent="0.35">
      <c r="E11695" t="s">
        <v>12653</v>
      </c>
    </row>
    <row r="11696" spans="5:5" x14ac:dyDescent="0.35">
      <c r="E11696" t="s">
        <v>22428</v>
      </c>
    </row>
    <row r="11697" spans="5:5" x14ac:dyDescent="0.35">
      <c r="E11697" t="s">
        <v>28797</v>
      </c>
    </row>
    <row r="11698" spans="5:5" x14ac:dyDescent="0.35">
      <c r="E11698" t="s">
        <v>12082</v>
      </c>
    </row>
    <row r="11699" spans="5:5" x14ac:dyDescent="0.35">
      <c r="E11699" t="s">
        <v>14722</v>
      </c>
    </row>
    <row r="11700" spans="5:5" x14ac:dyDescent="0.35">
      <c r="E11700" t="s">
        <v>15323</v>
      </c>
    </row>
    <row r="11701" spans="5:5" x14ac:dyDescent="0.35">
      <c r="E11701" t="s">
        <v>2560</v>
      </c>
    </row>
    <row r="11702" spans="5:5" x14ac:dyDescent="0.35">
      <c r="E11702" t="s">
        <v>4130</v>
      </c>
    </row>
    <row r="11703" spans="5:5" x14ac:dyDescent="0.35">
      <c r="E11703" t="s">
        <v>25941</v>
      </c>
    </row>
    <row r="11704" spans="5:5" x14ac:dyDescent="0.35">
      <c r="E11704" t="s">
        <v>16380</v>
      </c>
    </row>
    <row r="11705" spans="5:5" x14ac:dyDescent="0.35">
      <c r="E11705" t="s">
        <v>10655</v>
      </c>
    </row>
    <row r="11706" spans="5:5" x14ac:dyDescent="0.35">
      <c r="E11706" t="s">
        <v>25003</v>
      </c>
    </row>
    <row r="11707" spans="5:5" x14ac:dyDescent="0.35">
      <c r="E11707" t="s">
        <v>18354</v>
      </c>
    </row>
    <row r="11708" spans="5:5" x14ac:dyDescent="0.35">
      <c r="E11708" t="s">
        <v>8698</v>
      </c>
    </row>
    <row r="11709" spans="5:5" x14ac:dyDescent="0.35">
      <c r="E11709" t="s">
        <v>27876</v>
      </c>
    </row>
    <row r="11710" spans="5:5" x14ac:dyDescent="0.35">
      <c r="E11710" t="s">
        <v>8900</v>
      </c>
    </row>
    <row r="11711" spans="5:5" x14ac:dyDescent="0.35">
      <c r="E11711" t="s">
        <v>13588</v>
      </c>
    </row>
    <row r="11712" spans="5:5" x14ac:dyDescent="0.35">
      <c r="E11712" t="s">
        <v>9111</v>
      </c>
    </row>
    <row r="11713" spans="5:5" x14ac:dyDescent="0.35">
      <c r="E11713" t="s">
        <v>11518</v>
      </c>
    </row>
    <row r="11714" spans="5:5" x14ac:dyDescent="0.35">
      <c r="E11714" t="s">
        <v>28446</v>
      </c>
    </row>
    <row r="11715" spans="5:5" x14ac:dyDescent="0.35">
      <c r="E11715" t="s">
        <v>15501</v>
      </c>
    </row>
    <row r="11716" spans="5:5" x14ac:dyDescent="0.35">
      <c r="E11716" t="s">
        <v>6010</v>
      </c>
    </row>
    <row r="11717" spans="5:5" x14ac:dyDescent="0.35">
      <c r="E11717" t="s">
        <v>12485</v>
      </c>
    </row>
    <row r="11718" spans="5:5" x14ac:dyDescent="0.35">
      <c r="E11718" t="s">
        <v>13136</v>
      </c>
    </row>
    <row r="11719" spans="5:5" x14ac:dyDescent="0.35">
      <c r="E11719" t="s">
        <v>14761</v>
      </c>
    </row>
    <row r="11720" spans="5:5" x14ac:dyDescent="0.35">
      <c r="E11720" t="s">
        <v>9141</v>
      </c>
    </row>
    <row r="11721" spans="5:5" x14ac:dyDescent="0.35">
      <c r="E11721" t="s">
        <v>18581</v>
      </c>
    </row>
    <row r="11722" spans="5:5" x14ac:dyDescent="0.35">
      <c r="E11722" t="s">
        <v>14942</v>
      </c>
    </row>
    <row r="11723" spans="5:5" x14ac:dyDescent="0.35">
      <c r="E11723" t="s">
        <v>4223</v>
      </c>
    </row>
    <row r="11724" spans="5:5" x14ac:dyDescent="0.35">
      <c r="E11724" t="s">
        <v>9662</v>
      </c>
    </row>
    <row r="11725" spans="5:5" x14ac:dyDescent="0.35">
      <c r="E11725" t="s">
        <v>18355</v>
      </c>
    </row>
    <row r="11726" spans="5:5" x14ac:dyDescent="0.35">
      <c r="E11726" t="s">
        <v>10264</v>
      </c>
    </row>
    <row r="11727" spans="5:5" x14ac:dyDescent="0.35">
      <c r="E11727" t="s">
        <v>12689</v>
      </c>
    </row>
    <row r="11728" spans="5:5" x14ac:dyDescent="0.35">
      <c r="E11728" t="s">
        <v>13816</v>
      </c>
    </row>
    <row r="11729" spans="5:5" x14ac:dyDescent="0.35">
      <c r="E11729" t="s">
        <v>3836</v>
      </c>
    </row>
    <row r="11730" spans="5:5" x14ac:dyDescent="0.35">
      <c r="E11730" t="s">
        <v>16847</v>
      </c>
    </row>
    <row r="11731" spans="5:5" x14ac:dyDescent="0.35">
      <c r="E11731" t="s">
        <v>27615</v>
      </c>
    </row>
    <row r="11732" spans="5:5" x14ac:dyDescent="0.35">
      <c r="E11732" t="s">
        <v>18389</v>
      </c>
    </row>
    <row r="11733" spans="5:5" x14ac:dyDescent="0.35">
      <c r="E11733" t="s">
        <v>25783</v>
      </c>
    </row>
    <row r="11734" spans="5:5" x14ac:dyDescent="0.35">
      <c r="E11734" t="s">
        <v>25801</v>
      </c>
    </row>
    <row r="11735" spans="5:5" x14ac:dyDescent="0.35">
      <c r="E11735" t="s">
        <v>12043</v>
      </c>
    </row>
    <row r="11736" spans="5:5" x14ac:dyDescent="0.35">
      <c r="E11736" t="s">
        <v>16344</v>
      </c>
    </row>
    <row r="11737" spans="5:5" x14ac:dyDescent="0.35">
      <c r="E11737" t="s">
        <v>2227</v>
      </c>
    </row>
    <row r="11738" spans="5:5" x14ac:dyDescent="0.35">
      <c r="E11738" t="s">
        <v>10012</v>
      </c>
    </row>
    <row r="11739" spans="5:5" x14ac:dyDescent="0.35">
      <c r="E11739" t="s">
        <v>14533</v>
      </c>
    </row>
    <row r="11740" spans="5:5" x14ac:dyDescent="0.35">
      <c r="E11740" t="s">
        <v>18611</v>
      </c>
    </row>
    <row r="11741" spans="5:5" x14ac:dyDescent="0.35">
      <c r="E11741" t="s">
        <v>14215</v>
      </c>
    </row>
    <row r="11742" spans="5:5" x14ac:dyDescent="0.35">
      <c r="E11742" t="s">
        <v>9934</v>
      </c>
    </row>
    <row r="11743" spans="5:5" x14ac:dyDescent="0.35">
      <c r="E11743" t="s">
        <v>10557</v>
      </c>
    </row>
    <row r="11744" spans="5:5" x14ac:dyDescent="0.35">
      <c r="E11744" t="s">
        <v>10661</v>
      </c>
    </row>
    <row r="11745" spans="5:5" x14ac:dyDescent="0.35">
      <c r="E11745" t="s">
        <v>10730</v>
      </c>
    </row>
    <row r="11746" spans="5:5" x14ac:dyDescent="0.35">
      <c r="E11746" t="s">
        <v>18640</v>
      </c>
    </row>
    <row r="11747" spans="5:5" x14ac:dyDescent="0.35">
      <c r="E11747" t="s">
        <v>23662</v>
      </c>
    </row>
    <row r="11748" spans="5:5" x14ac:dyDescent="0.35">
      <c r="E11748" t="s">
        <v>29006</v>
      </c>
    </row>
    <row r="11749" spans="5:5" x14ac:dyDescent="0.35">
      <c r="E11749" t="s">
        <v>4686</v>
      </c>
    </row>
    <row r="11750" spans="5:5" x14ac:dyDescent="0.35">
      <c r="E11750" t="s">
        <v>14890</v>
      </c>
    </row>
    <row r="11751" spans="5:5" x14ac:dyDescent="0.35">
      <c r="E11751" t="s">
        <v>6242</v>
      </c>
    </row>
    <row r="11752" spans="5:5" x14ac:dyDescent="0.35">
      <c r="E11752" t="s">
        <v>10763</v>
      </c>
    </row>
    <row r="11753" spans="5:5" x14ac:dyDescent="0.35">
      <c r="E11753" t="s">
        <v>10896</v>
      </c>
    </row>
    <row r="11754" spans="5:5" x14ac:dyDescent="0.35">
      <c r="E11754" t="s">
        <v>14945</v>
      </c>
    </row>
    <row r="11755" spans="5:5" x14ac:dyDescent="0.35">
      <c r="E11755" t="s">
        <v>29421</v>
      </c>
    </row>
    <row r="11756" spans="5:5" x14ac:dyDescent="0.35">
      <c r="E11756" t="s">
        <v>18287</v>
      </c>
    </row>
    <row r="11757" spans="5:5" x14ac:dyDescent="0.35">
      <c r="E11757" t="s">
        <v>16397</v>
      </c>
    </row>
    <row r="11758" spans="5:5" x14ac:dyDescent="0.35">
      <c r="E11758" t="s">
        <v>9774</v>
      </c>
    </row>
    <row r="11759" spans="5:5" x14ac:dyDescent="0.35">
      <c r="E11759" t="s">
        <v>10034</v>
      </c>
    </row>
    <row r="11760" spans="5:5" x14ac:dyDescent="0.35">
      <c r="E11760" t="s">
        <v>10036</v>
      </c>
    </row>
    <row r="11761" spans="5:5" x14ac:dyDescent="0.35">
      <c r="E11761" t="s">
        <v>20279</v>
      </c>
    </row>
    <row r="11762" spans="5:5" x14ac:dyDescent="0.35">
      <c r="E11762" t="s">
        <v>13432</v>
      </c>
    </row>
    <row r="11763" spans="5:5" x14ac:dyDescent="0.35">
      <c r="E11763" t="s">
        <v>4702</v>
      </c>
    </row>
    <row r="11764" spans="5:5" x14ac:dyDescent="0.35">
      <c r="E11764" t="s">
        <v>17933</v>
      </c>
    </row>
    <row r="11765" spans="5:5" x14ac:dyDescent="0.35">
      <c r="E11765" t="s">
        <v>10773</v>
      </c>
    </row>
    <row r="11766" spans="5:5" x14ac:dyDescent="0.35">
      <c r="E11766" t="s">
        <v>14307</v>
      </c>
    </row>
    <row r="11767" spans="5:5" x14ac:dyDescent="0.35">
      <c r="E11767" t="s">
        <v>18319</v>
      </c>
    </row>
    <row r="11768" spans="5:5" x14ac:dyDescent="0.35">
      <c r="E11768" t="s">
        <v>10789</v>
      </c>
    </row>
    <row r="11769" spans="5:5" x14ac:dyDescent="0.35">
      <c r="E11769" t="s">
        <v>10356</v>
      </c>
    </row>
    <row r="11770" spans="5:5" x14ac:dyDescent="0.35">
      <c r="E11770" t="s">
        <v>13224</v>
      </c>
    </row>
    <row r="11771" spans="5:5" x14ac:dyDescent="0.35">
      <c r="E11771" t="s">
        <v>10608</v>
      </c>
    </row>
    <row r="11772" spans="5:5" x14ac:dyDescent="0.35">
      <c r="E11772" t="s">
        <v>18690</v>
      </c>
    </row>
    <row r="11773" spans="5:5" x14ac:dyDescent="0.35">
      <c r="E11773" t="s">
        <v>4067</v>
      </c>
    </row>
    <row r="11774" spans="5:5" x14ac:dyDescent="0.35">
      <c r="E11774" t="s">
        <v>18858</v>
      </c>
    </row>
    <row r="11775" spans="5:5" x14ac:dyDescent="0.35">
      <c r="E11775" t="s">
        <v>16203</v>
      </c>
    </row>
    <row r="11776" spans="5:5" x14ac:dyDescent="0.35">
      <c r="E11776" t="s">
        <v>4107</v>
      </c>
    </row>
    <row r="11777" spans="5:5" x14ac:dyDescent="0.35">
      <c r="E11777" t="s">
        <v>10031</v>
      </c>
    </row>
    <row r="11778" spans="5:5" x14ac:dyDescent="0.35">
      <c r="E11778" t="s">
        <v>15394</v>
      </c>
    </row>
    <row r="11779" spans="5:5" x14ac:dyDescent="0.35">
      <c r="E11779" t="s">
        <v>16409</v>
      </c>
    </row>
    <row r="11780" spans="5:5" x14ac:dyDescent="0.35">
      <c r="E11780" t="s">
        <v>24153</v>
      </c>
    </row>
    <row r="11781" spans="5:5" x14ac:dyDescent="0.35">
      <c r="E11781" t="s">
        <v>24156</v>
      </c>
    </row>
    <row r="11782" spans="5:5" x14ac:dyDescent="0.35">
      <c r="E11782" t="s">
        <v>29967</v>
      </c>
    </row>
    <row r="11783" spans="5:5" x14ac:dyDescent="0.35">
      <c r="E11783" t="s">
        <v>31912</v>
      </c>
    </row>
    <row r="11784" spans="5:5" x14ac:dyDescent="0.35">
      <c r="E11784" t="s">
        <v>31943</v>
      </c>
    </row>
    <row r="11785" spans="5:5" x14ac:dyDescent="0.35">
      <c r="E11785" t="s">
        <v>23600</v>
      </c>
    </row>
    <row r="11786" spans="5:5" x14ac:dyDescent="0.35">
      <c r="E11786" t="s">
        <v>20283</v>
      </c>
    </row>
    <row r="11787" spans="5:5" x14ac:dyDescent="0.35">
      <c r="E11787" t="s">
        <v>13865</v>
      </c>
    </row>
    <row r="11788" spans="5:5" x14ac:dyDescent="0.35">
      <c r="E11788" t="s">
        <v>16367</v>
      </c>
    </row>
    <row r="11789" spans="5:5" x14ac:dyDescent="0.35">
      <c r="E11789" t="s">
        <v>11892</v>
      </c>
    </row>
    <row r="11790" spans="5:5" x14ac:dyDescent="0.35">
      <c r="E11790" t="s">
        <v>4749</v>
      </c>
    </row>
    <row r="11791" spans="5:5" x14ac:dyDescent="0.35">
      <c r="E11791" t="s">
        <v>2722</v>
      </c>
    </row>
    <row r="11792" spans="5:5" x14ac:dyDescent="0.35">
      <c r="E11792" t="s">
        <v>10338</v>
      </c>
    </row>
    <row r="11793" spans="5:5" x14ac:dyDescent="0.35">
      <c r="E11793" t="s">
        <v>9801</v>
      </c>
    </row>
    <row r="11794" spans="5:5" x14ac:dyDescent="0.35">
      <c r="E11794" t="s">
        <v>14714</v>
      </c>
    </row>
    <row r="11795" spans="5:5" x14ac:dyDescent="0.35">
      <c r="E11795" t="s">
        <v>28264</v>
      </c>
    </row>
    <row r="11796" spans="5:5" x14ac:dyDescent="0.35">
      <c r="E11796" t="s">
        <v>3192</v>
      </c>
    </row>
    <row r="11797" spans="5:5" x14ac:dyDescent="0.35">
      <c r="E11797" t="s">
        <v>6436</v>
      </c>
    </row>
    <row r="11798" spans="5:5" x14ac:dyDescent="0.35">
      <c r="E11798" t="s">
        <v>28309</v>
      </c>
    </row>
    <row r="11799" spans="5:5" x14ac:dyDescent="0.35">
      <c r="E11799" t="s">
        <v>13759</v>
      </c>
    </row>
    <row r="11800" spans="5:5" x14ac:dyDescent="0.35">
      <c r="E11800" t="s">
        <v>26265</v>
      </c>
    </row>
    <row r="11801" spans="5:5" x14ac:dyDescent="0.35">
      <c r="E11801" t="s">
        <v>10035</v>
      </c>
    </row>
    <row r="11802" spans="5:5" x14ac:dyDescent="0.35">
      <c r="E11802" t="s">
        <v>16421</v>
      </c>
    </row>
    <row r="11803" spans="5:5" x14ac:dyDescent="0.35">
      <c r="E11803" t="s">
        <v>16422</v>
      </c>
    </row>
    <row r="11804" spans="5:5" x14ac:dyDescent="0.35">
      <c r="E11804" t="s">
        <v>16423</v>
      </c>
    </row>
    <row r="11805" spans="5:5" x14ac:dyDescent="0.35">
      <c r="E11805" t="s">
        <v>18766</v>
      </c>
    </row>
    <row r="11806" spans="5:5" x14ac:dyDescent="0.35">
      <c r="E11806" t="s">
        <v>6999</v>
      </c>
    </row>
    <row r="11807" spans="5:5" x14ac:dyDescent="0.35">
      <c r="E11807" t="s">
        <v>15383</v>
      </c>
    </row>
    <row r="11808" spans="5:5" x14ac:dyDescent="0.35">
      <c r="E11808" t="s">
        <v>15552</v>
      </c>
    </row>
    <row r="11809" spans="5:5" x14ac:dyDescent="0.35">
      <c r="E11809" t="s">
        <v>13764</v>
      </c>
    </row>
    <row r="11810" spans="5:5" x14ac:dyDescent="0.35">
      <c r="E11810" t="s">
        <v>13857</v>
      </c>
    </row>
    <row r="11811" spans="5:5" x14ac:dyDescent="0.35">
      <c r="E11811" t="s">
        <v>11733</v>
      </c>
    </row>
    <row r="11812" spans="5:5" x14ac:dyDescent="0.35">
      <c r="E11812" t="s">
        <v>2581</v>
      </c>
    </row>
    <row r="11813" spans="5:5" x14ac:dyDescent="0.35">
      <c r="E11813" t="s">
        <v>28650</v>
      </c>
    </row>
    <row r="11814" spans="5:5" x14ac:dyDescent="0.35">
      <c r="E11814" t="s">
        <v>14985</v>
      </c>
    </row>
    <row r="11815" spans="5:5" x14ac:dyDescent="0.35">
      <c r="E11815" t="s">
        <v>19847</v>
      </c>
    </row>
    <row r="11816" spans="5:5" x14ac:dyDescent="0.35">
      <c r="E11816" t="s">
        <v>15527</v>
      </c>
    </row>
    <row r="11817" spans="5:5" x14ac:dyDescent="0.35">
      <c r="E11817" t="s">
        <v>28370</v>
      </c>
    </row>
    <row r="11818" spans="5:5" x14ac:dyDescent="0.35">
      <c r="E11818" t="s">
        <v>6702</v>
      </c>
    </row>
    <row r="11819" spans="5:5" x14ac:dyDescent="0.35">
      <c r="E11819" t="s">
        <v>16814</v>
      </c>
    </row>
    <row r="11820" spans="5:5" x14ac:dyDescent="0.35">
      <c r="E11820" t="s">
        <v>15258</v>
      </c>
    </row>
    <row r="11821" spans="5:5" x14ac:dyDescent="0.35">
      <c r="E11821" t="s">
        <v>18554</v>
      </c>
    </row>
    <row r="11822" spans="5:5" x14ac:dyDescent="0.35">
      <c r="E11822" t="s">
        <v>14694</v>
      </c>
    </row>
    <row r="11823" spans="5:5" x14ac:dyDescent="0.35">
      <c r="E11823" t="s">
        <v>18465</v>
      </c>
    </row>
    <row r="11824" spans="5:5" x14ac:dyDescent="0.35">
      <c r="E11824" t="s">
        <v>10685</v>
      </c>
    </row>
    <row r="11825" spans="5:5" x14ac:dyDescent="0.35">
      <c r="E11825" t="s">
        <v>20387</v>
      </c>
    </row>
    <row r="11826" spans="5:5" x14ac:dyDescent="0.35">
      <c r="E11826" t="s">
        <v>4410</v>
      </c>
    </row>
    <row r="11827" spans="5:5" x14ac:dyDescent="0.35">
      <c r="E11827" t="s">
        <v>11046</v>
      </c>
    </row>
    <row r="11828" spans="5:5" x14ac:dyDescent="0.35">
      <c r="E11828" t="s">
        <v>12880</v>
      </c>
    </row>
    <row r="11829" spans="5:5" x14ac:dyDescent="0.35">
      <c r="E11829" t="s">
        <v>29895</v>
      </c>
    </row>
    <row r="11830" spans="5:5" x14ac:dyDescent="0.35">
      <c r="E11830" t="s">
        <v>28295</v>
      </c>
    </row>
    <row r="11831" spans="5:5" x14ac:dyDescent="0.35">
      <c r="E11831" t="s">
        <v>2754</v>
      </c>
    </row>
    <row r="11832" spans="5:5" x14ac:dyDescent="0.35">
      <c r="E11832" t="s">
        <v>9958</v>
      </c>
    </row>
    <row r="11833" spans="5:5" x14ac:dyDescent="0.35">
      <c r="E11833" t="s">
        <v>13921</v>
      </c>
    </row>
    <row r="11834" spans="5:5" x14ac:dyDescent="0.35">
      <c r="E11834" t="s">
        <v>3291</v>
      </c>
    </row>
    <row r="11835" spans="5:5" x14ac:dyDescent="0.35">
      <c r="E11835" t="s">
        <v>4234</v>
      </c>
    </row>
    <row r="11836" spans="5:5" x14ac:dyDescent="0.35">
      <c r="E11836" t="s">
        <v>4547</v>
      </c>
    </row>
    <row r="11837" spans="5:5" x14ac:dyDescent="0.35">
      <c r="E11837" t="s">
        <v>8799</v>
      </c>
    </row>
    <row r="11838" spans="5:5" x14ac:dyDescent="0.35">
      <c r="E11838" t="s">
        <v>13395</v>
      </c>
    </row>
    <row r="11839" spans="5:5" x14ac:dyDescent="0.35">
      <c r="E11839" t="s">
        <v>15224</v>
      </c>
    </row>
    <row r="11840" spans="5:5" x14ac:dyDescent="0.35">
      <c r="E11840" t="s">
        <v>19862</v>
      </c>
    </row>
    <row r="11841" spans="5:5" x14ac:dyDescent="0.35">
      <c r="E11841" t="s">
        <v>5918</v>
      </c>
    </row>
    <row r="11842" spans="5:5" x14ac:dyDescent="0.35">
      <c r="E11842" t="s">
        <v>11135</v>
      </c>
    </row>
    <row r="11843" spans="5:5" x14ac:dyDescent="0.35">
      <c r="E11843" t="s">
        <v>22283</v>
      </c>
    </row>
    <row r="11844" spans="5:5" x14ac:dyDescent="0.35">
      <c r="E11844" t="s">
        <v>12769</v>
      </c>
    </row>
    <row r="11845" spans="5:5" x14ac:dyDescent="0.35">
      <c r="E11845" t="s">
        <v>27867</v>
      </c>
    </row>
    <row r="11846" spans="5:5" x14ac:dyDescent="0.35">
      <c r="E11846" t="s">
        <v>15570</v>
      </c>
    </row>
    <row r="11847" spans="5:5" x14ac:dyDescent="0.35">
      <c r="E11847" t="s">
        <v>6299</v>
      </c>
    </row>
    <row r="11848" spans="5:5" x14ac:dyDescent="0.35">
      <c r="E11848" t="s">
        <v>10558</v>
      </c>
    </row>
    <row r="11849" spans="5:5" x14ac:dyDescent="0.35">
      <c r="E11849" t="s">
        <v>13459</v>
      </c>
    </row>
    <row r="11850" spans="5:5" x14ac:dyDescent="0.35">
      <c r="E11850" t="s">
        <v>6163</v>
      </c>
    </row>
    <row r="11851" spans="5:5" x14ac:dyDescent="0.35">
      <c r="E11851" t="s">
        <v>17257</v>
      </c>
    </row>
    <row r="11852" spans="5:5" x14ac:dyDescent="0.35">
      <c r="E11852" t="s">
        <v>5811</v>
      </c>
    </row>
    <row r="11853" spans="5:5" x14ac:dyDescent="0.35">
      <c r="E11853" t="s">
        <v>11856</v>
      </c>
    </row>
    <row r="11854" spans="5:5" x14ac:dyDescent="0.35">
      <c r="E11854" t="s">
        <v>9115</v>
      </c>
    </row>
    <row r="11855" spans="5:5" x14ac:dyDescent="0.35">
      <c r="E11855" t="s">
        <v>9258</v>
      </c>
    </row>
    <row r="11856" spans="5:5" x14ac:dyDescent="0.35">
      <c r="E11856" t="s">
        <v>5838</v>
      </c>
    </row>
    <row r="11857" spans="5:5" x14ac:dyDescent="0.35">
      <c r="E11857" t="s">
        <v>2249</v>
      </c>
    </row>
    <row r="11858" spans="5:5" x14ac:dyDescent="0.35">
      <c r="E11858" t="s">
        <v>11737</v>
      </c>
    </row>
    <row r="11859" spans="5:5" x14ac:dyDescent="0.35">
      <c r="E11859" t="s">
        <v>21257</v>
      </c>
    </row>
    <row r="11860" spans="5:5" x14ac:dyDescent="0.35">
      <c r="E11860" t="s">
        <v>19948</v>
      </c>
    </row>
    <row r="11861" spans="5:5" x14ac:dyDescent="0.35">
      <c r="E11861" t="s">
        <v>18747</v>
      </c>
    </row>
    <row r="11862" spans="5:5" x14ac:dyDescent="0.35">
      <c r="E11862" t="s">
        <v>15391</v>
      </c>
    </row>
    <row r="11863" spans="5:5" x14ac:dyDescent="0.35">
      <c r="E11863" t="s">
        <v>15353</v>
      </c>
    </row>
    <row r="11864" spans="5:5" x14ac:dyDescent="0.35">
      <c r="E11864" t="s">
        <v>5066</v>
      </c>
    </row>
    <row r="11865" spans="5:5" x14ac:dyDescent="0.35">
      <c r="E11865" t="s">
        <v>21006</v>
      </c>
    </row>
    <row r="11866" spans="5:5" x14ac:dyDescent="0.35">
      <c r="E11866" t="s">
        <v>21207</v>
      </c>
    </row>
    <row r="11867" spans="5:5" x14ac:dyDescent="0.35">
      <c r="E11867" t="s">
        <v>3897</v>
      </c>
    </row>
    <row r="11868" spans="5:5" x14ac:dyDescent="0.35">
      <c r="E11868" t="s">
        <v>4228</v>
      </c>
    </row>
    <row r="11869" spans="5:5" x14ac:dyDescent="0.35">
      <c r="E11869" t="s">
        <v>9132</v>
      </c>
    </row>
    <row r="11870" spans="5:5" x14ac:dyDescent="0.35">
      <c r="E11870" t="s">
        <v>19883</v>
      </c>
    </row>
    <row r="11871" spans="5:5" x14ac:dyDescent="0.35">
      <c r="E11871" t="s">
        <v>11064</v>
      </c>
    </row>
    <row r="11872" spans="5:5" x14ac:dyDescent="0.35">
      <c r="E11872" t="s">
        <v>13968</v>
      </c>
    </row>
    <row r="11873" spans="5:5" x14ac:dyDescent="0.35">
      <c r="E11873" t="s">
        <v>15400</v>
      </c>
    </row>
    <row r="11874" spans="5:5" x14ac:dyDescent="0.35">
      <c r="E11874" t="s">
        <v>13914</v>
      </c>
    </row>
    <row r="11875" spans="5:5" x14ac:dyDescent="0.35">
      <c r="E11875" t="s">
        <v>4229</v>
      </c>
    </row>
    <row r="11876" spans="5:5" x14ac:dyDescent="0.35">
      <c r="E11876" t="s">
        <v>5689</v>
      </c>
    </row>
    <row r="11877" spans="5:5" x14ac:dyDescent="0.35">
      <c r="E11877" t="s">
        <v>6077</v>
      </c>
    </row>
    <row r="11878" spans="5:5" x14ac:dyDescent="0.35">
      <c r="E11878" t="s">
        <v>2188</v>
      </c>
    </row>
    <row r="11879" spans="5:5" x14ac:dyDescent="0.35">
      <c r="E11879" t="s">
        <v>27840</v>
      </c>
    </row>
    <row r="11880" spans="5:5" x14ac:dyDescent="0.35">
      <c r="E11880" t="s">
        <v>13668</v>
      </c>
    </row>
    <row r="11881" spans="5:5" x14ac:dyDescent="0.35">
      <c r="E11881" t="s">
        <v>10017</v>
      </c>
    </row>
    <row r="11882" spans="5:5" x14ac:dyDescent="0.35">
      <c r="E11882" t="s">
        <v>27553</v>
      </c>
    </row>
    <row r="11883" spans="5:5" x14ac:dyDescent="0.35">
      <c r="E11883" t="s">
        <v>25959</v>
      </c>
    </row>
    <row r="11884" spans="5:5" x14ac:dyDescent="0.35">
      <c r="E11884" t="s">
        <v>26184</v>
      </c>
    </row>
    <row r="11885" spans="5:5" x14ac:dyDescent="0.35">
      <c r="E11885" t="s">
        <v>10292</v>
      </c>
    </row>
    <row r="11886" spans="5:5" x14ac:dyDescent="0.35">
      <c r="E11886" t="s">
        <v>13029</v>
      </c>
    </row>
    <row r="11887" spans="5:5" x14ac:dyDescent="0.35">
      <c r="E11887" t="s">
        <v>12978</v>
      </c>
    </row>
    <row r="11888" spans="5:5" x14ac:dyDescent="0.35">
      <c r="E11888" t="s">
        <v>10071</v>
      </c>
    </row>
    <row r="11889" spans="5:5" x14ac:dyDescent="0.35">
      <c r="E11889" t="s">
        <v>2576</v>
      </c>
    </row>
    <row r="11890" spans="5:5" x14ac:dyDescent="0.35">
      <c r="E11890" t="s">
        <v>13902</v>
      </c>
    </row>
    <row r="11891" spans="5:5" x14ac:dyDescent="0.35">
      <c r="E11891" t="s">
        <v>8894</v>
      </c>
    </row>
    <row r="11892" spans="5:5" x14ac:dyDescent="0.35">
      <c r="E11892" t="s">
        <v>9946</v>
      </c>
    </row>
    <row r="11893" spans="5:5" x14ac:dyDescent="0.35">
      <c r="E11893" t="s">
        <v>18549</v>
      </c>
    </row>
    <row r="11894" spans="5:5" x14ac:dyDescent="0.35">
      <c r="E11894" t="s">
        <v>11726</v>
      </c>
    </row>
    <row r="11895" spans="5:5" x14ac:dyDescent="0.35">
      <c r="E11895" t="s">
        <v>12492</v>
      </c>
    </row>
    <row r="11896" spans="5:5" x14ac:dyDescent="0.35">
      <c r="E11896" t="s">
        <v>14882</v>
      </c>
    </row>
    <row r="11897" spans="5:5" x14ac:dyDescent="0.35">
      <c r="E11897" t="s">
        <v>14888</v>
      </c>
    </row>
    <row r="11898" spans="5:5" x14ac:dyDescent="0.35">
      <c r="E11898" t="s">
        <v>29995</v>
      </c>
    </row>
    <row r="11899" spans="5:5" x14ac:dyDescent="0.35">
      <c r="E11899" t="s">
        <v>30237</v>
      </c>
    </row>
    <row r="11900" spans="5:5" x14ac:dyDescent="0.35">
      <c r="E11900" t="s">
        <v>2814</v>
      </c>
    </row>
    <row r="11901" spans="5:5" x14ac:dyDescent="0.35">
      <c r="E11901" t="s">
        <v>14156</v>
      </c>
    </row>
    <row r="11902" spans="5:5" x14ac:dyDescent="0.35">
      <c r="E11902" t="s">
        <v>2479</v>
      </c>
    </row>
    <row r="11903" spans="5:5" x14ac:dyDescent="0.35">
      <c r="E11903" t="s">
        <v>14748</v>
      </c>
    </row>
    <row r="11904" spans="5:5" x14ac:dyDescent="0.35">
      <c r="E11904" t="s">
        <v>10504</v>
      </c>
    </row>
    <row r="11905" spans="5:5" x14ac:dyDescent="0.35">
      <c r="E11905" t="s">
        <v>8907</v>
      </c>
    </row>
    <row r="11906" spans="5:5" x14ac:dyDescent="0.35">
      <c r="E11906" t="s">
        <v>6110</v>
      </c>
    </row>
    <row r="11907" spans="5:5" x14ac:dyDescent="0.35">
      <c r="E11907" t="s">
        <v>28681</v>
      </c>
    </row>
    <row r="11908" spans="5:5" x14ac:dyDescent="0.35">
      <c r="E11908" t="s">
        <v>12032</v>
      </c>
    </row>
    <row r="11909" spans="5:5" x14ac:dyDescent="0.35">
      <c r="E11909" t="s">
        <v>18492</v>
      </c>
    </row>
    <row r="11910" spans="5:5" x14ac:dyDescent="0.35">
      <c r="E11910" t="s">
        <v>9333</v>
      </c>
    </row>
    <row r="11911" spans="5:5" x14ac:dyDescent="0.35">
      <c r="E11911" t="s">
        <v>18763</v>
      </c>
    </row>
    <row r="11912" spans="5:5" x14ac:dyDescent="0.35">
      <c r="E11912" t="s">
        <v>11183</v>
      </c>
    </row>
    <row r="11913" spans="5:5" x14ac:dyDescent="0.35">
      <c r="E11913" t="s">
        <v>25018</v>
      </c>
    </row>
    <row r="11914" spans="5:5" x14ac:dyDescent="0.35">
      <c r="E11914" t="s">
        <v>25044</v>
      </c>
    </row>
    <row r="11915" spans="5:5" x14ac:dyDescent="0.35">
      <c r="E11915" t="s">
        <v>25186</v>
      </c>
    </row>
    <row r="11916" spans="5:5" x14ac:dyDescent="0.35">
      <c r="E11916" t="s">
        <v>25257</v>
      </c>
    </row>
    <row r="11917" spans="5:5" x14ac:dyDescent="0.35">
      <c r="E11917" t="s">
        <v>25268</v>
      </c>
    </row>
    <row r="11918" spans="5:5" x14ac:dyDescent="0.35">
      <c r="E11918" t="s">
        <v>25304</v>
      </c>
    </row>
    <row r="11919" spans="5:5" x14ac:dyDescent="0.35">
      <c r="E11919" t="s">
        <v>25314</v>
      </c>
    </row>
    <row r="11920" spans="5:5" x14ac:dyDescent="0.35">
      <c r="E11920" t="s">
        <v>25324</v>
      </c>
    </row>
    <row r="11921" spans="5:5" x14ac:dyDescent="0.35">
      <c r="E11921" t="s">
        <v>25456</v>
      </c>
    </row>
    <row r="11922" spans="5:5" x14ac:dyDescent="0.35">
      <c r="E11922" t="s">
        <v>25466</v>
      </c>
    </row>
    <row r="11923" spans="5:5" x14ac:dyDescent="0.35">
      <c r="E11923" t="s">
        <v>25476</v>
      </c>
    </row>
    <row r="11924" spans="5:5" x14ac:dyDescent="0.35">
      <c r="E11924" t="s">
        <v>25410</v>
      </c>
    </row>
    <row r="11925" spans="5:5" x14ac:dyDescent="0.35">
      <c r="E11925" t="s">
        <v>10614</v>
      </c>
    </row>
    <row r="11926" spans="5:5" x14ac:dyDescent="0.35">
      <c r="E11926" t="s">
        <v>13277</v>
      </c>
    </row>
    <row r="11927" spans="5:5" x14ac:dyDescent="0.35">
      <c r="E11927" t="s">
        <v>14035</v>
      </c>
    </row>
    <row r="11928" spans="5:5" x14ac:dyDescent="0.35">
      <c r="E11928" t="s">
        <v>25288</v>
      </c>
    </row>
    <row r="11929" spans="5:5" x14ac:dyDescent="0.35">
      <c r="E11929" t="s">
        <v>25298</v>
      </c>
    </row>
    <row r="11930" spans="5:5" x14ac:dyDescent="0.35">
      <c r="E11930" t="s">
        <v>25231</v>
      </c>
    </row>
    <row r="11931" spans="5:5" x14ac:dyDescent="0.35">
      <c r="E11931" t="s">
        <v>25221</v>
      </c>
    </row>
    <row r="11932" spans="5:5" x14ac:dyDescent="0.35">
      <c r="E11932" t="s">
        <v>5160</v>
      </c>
    </row>
    <row r="11933" spans="5:5" x14ac:dyDescent="0.35">
      <c r="E11933" t="s">
        <v>25355</v>
      </c>
    </row>
    <row r="11934" spans="5:5" x14ac:dyDescent="0.35">
      <c r="E11934" t="s">
        <v>2734</v>
      </c>
    </row>
    <row r="11935" spans="5:5" x14ac:dyDescent="0.35">
      <c r="E11935" t="s">
        <v>5792</v>
      </c>
    </row>
    <row r="11936" spans="5:5" x14ac:dyDescent="0.35">
      <c r="E11936" t="s">
        <v>15390</v>
      </c>
    </row>
    <row r="11937" spans="5:5" x14ac:dyDescent="0.35">
      <c r="E11937" t="s">
        <v>25089</v>
      </c>
    </row>
    <row r="11938" spans="5:5" x14ac:dyDescent="0.35">
      <c r="E11938" t="s">
        <v>25375</v>
      </c>
    </row>
    <row r="11939" spans="5:5" x14ac:dyDescent="0.35">
      <c r="E11939" t="s">
        <v>25486</v>
      </c>
    </row>
    <row r="11940" spans="5:5" x14ac:dyDescent="0.35">
      <c r="E11940" t="s">
        <v>25390</v>
      </c>
    </row>
    <row r="11941" spans="5:5" x14ac:dyDescent="0.35">
      <c r="E11941" t="s">
        <v>12688</v>
      </c>
    </row>
    <row r="11942" spans="5:5" x14ac:dyDescent="0.35">
      <c r="E11942" t="s">
        <v>12993</v>
      </c>
    </row>
    <row r="11943" spans="5:5" x14ac:dyDescent="0.35">
      <c r="E11943" t="s">
        <v>15530</v>
      </c>
    </row>
    <row r="11944" spans="5:5" x14ac:dyDescent="0.35">
      <c r="E11944" t="s">
        <v>18498</v>
      </c>
    </row>
    <row r="11945" spans="5:5" x14ac:dyDescent="0.35">
      <c r="E11945" t="s">
        <v>25216</v>
      </c>
    </row>
    <row r="11946" spans="5:5" x14ac:dyDescent="0.35">
      <c r="E11946" t="s">
        <v>12154</v>
      </c>
    </row>
    <row r="11947" spans="5:5" x14ac:dyDescent="0.35">
      <c r="E11947" t="s">
        <v>25237</v>
      </c>
    </row>
    <row r="11948" spans="5:5" x14ac:dyDescent="0.35">
      <c r="E11948" t="s">
        <v>13204</v>
      </c>
    </row>
    <row r="11949" spans="5:5" x14ac:dyDescent="0.35">
      <c r="E11949" t="s">
        <v>15223</v>
      </c>
    </row>
    <row r="11950" spans="5:5" x14ac:dyDescent="0.35">
      <c r="E11950" t="s">
        <v>24227</v>
      </c>
    </row>
    <row r="11951" spans="5:5" x14ac:dyDescent="0.35">
      <c r="E11951" t="s">
        <v>20069</v>
      </c>
    </row>
    <row r="11952" spans="5:5" x14ac:dyDescent="0.35">
      <c r="E11952" t="s">
        <v>5694</v>
      </c>
    </row>
    <row r="11953" spans="5:5" x14ac:dyDescent="0.35">
      <c r="E11953" t="s">
        <v>25130</v>
      </c>
    </row>
    <row r="11954" spans="5:5" x14ac:dyDescent="0.35">
      <c r="E11954" t="s">
        <v>12609</v>
      </c>
    </row>
    <row r="11955" spans="5:5" x14ac:dyDescent="0.35">
      <c r="E11955" t="s">
        <v>25787</v>
      </c>
    </row>
    <row r="11956" spans="5:5" x14ac:dyDescent="0.35">
      <c r="E11956" t="s">
        <v>10573</v>
      </c>
    </row>
    <row r="11957" spans="5:5" x14ac:dyDescent="0.35">
      <c r="E11957" t="s">
        <v>25028</v>
      </c>
    </row>
    <row r="11958" spans="5:5" x14ac:dyDescent="0.35">
      <c r="E11958" t="s">
        <v>11365</v>
      </c>
    </row>
    <row r="11959" spans="5:5" x14ac:dyDescent="0.35">
      <c r="E11959" t="s">
        <v>12547</v>
      </c>
    </row>
    <row r="11960" spans="5:5" x14ac:dyDescent="0.35">
      <c r="E11960" t="s">
        <v>11655</v>
      </c>
    </row>
    <row r="11961" spans="5:5" x14ac:dyDescent="0.35">
      <c r="E11961" t="s">
        <v>28787</v>
      </c>
    </row>
    <row r="11962" spans="5:5" x14ac:dyDescent="0.35">
      <c r="E11962" t="s">
        <v>13603</v>
      </c>
    </row>
    <row r="11963" spans="5:5" x14ac:dyDescent="0.35">
      <c r="E11963" t="s">
        <v>16195</v>
      </c>
    </row>
    <row r="11964" spans="5:5" x14ac:dyDescent="0.35">
      <c r="E11964" t="s">
        <v>25461</v>
      </c>
    </row>
    <row r="11965" spans="5:5" x14ac:dyDescent="0.35">
      <c r="E11965" t="s">
        <v>11184</v>
      </c>
    </row>
    <row r="11966" spans="5:5" x14ac:dyDescent="0.35">
      <c r="E11966" t="s">
        <v>25440</v>
      </c>
    </row>
    <row r="11967" spans="5:5" x14ac:dyDescent="0.35">
      <c r="E11967" t="s">
        <v>15278</v>
      </c>
    </row>
    <row r="11968" spans="5:5" x14ac:dyDescent="0.35">
      <c r="E11968" t="s">
        <v>25135</v>
      </c>
    </row>
    <row r="11969" spans="5:5" x14ac:dyDescent="0.35">
      <c r="E11969" t="s">
        <v>15346</v>
      </c>
    </row>
    <row r="11970" spans="5:5" x14ac:dyDescent="0.35">
      <c r="E11970" t="s">
        <v>27369</v>
      </c>
    </row>
    <row r="11971" spans="5:5" x14ac:dyDescent="0.35">
      <c r="E11971" t="s">
        <v>6121</v>
      </c>
    </row>
    <row r="11972" spans="5:5" x14ac:dyDescent="0.35">
      <c r="E11972" t="s">
        <v>25013</v>
      </c>
    </row>
    <row r="11973" spans="5:5" x14ac:dyDescent="0.35">
      <c r="E11973" t="s">
        <v>18113</v>
      </c>
    </row>
    <row r="11974" spans="5:5" x14ac:dyDescent="0.35">
      <c r="E11974" t="s">
        <v>2211</v>
      </c>
    </row>
    <row r="11975" spans="5:5" x14ac:dyDescent="0.35">
      <c r="E11975" t="s">
        <v>9721</v>
      </c>
    </row>
    <row r="11976" spans="5:5" x14ac:dyDescent="0.35">
      <c r="E11976" t="s">
        <v>26233</v>
      </c>
    </row>
    <row r="11977" spans="5:5" x14ac:dyDescent="0.35">
      <c r="E11977" t="s">
        <v>9318</v>
      </c>
    </row>
    <row r="11978" spans="5:5" x14ac:dyDescent="0.35">
      <c r="E11978" t="s">
        <v>11016</v>
      </c>
    </row>
    <row r="11979" spans="5:5" x14ac:dyDescent="0.35">
      <c r="E11979" t="s">
        <v>5286</v>
      </c>
    </row>
    <row r="11980" spans="5:5" x14ac:dyDescent="0.35">
      <c r="E11980" t="s">
        <v>25278</v>
      </c>
    </row>
    <row r="11981" spans="5:5" x14ac:dyDescent="0.35">
      <c r="E11981" t="s">
        <v>25445</v>
      </c>
    </row>
    <row r="11982" spans="5:5" x14ac:dyDescent="0.35">
      <c r="E11982" t="s">
        <v>6370</v>
      </c>
    </row>
    <row r="11983" spans="5:5" x14ac:dyDescent="0.35">
      <c r="E11983" t="s">
        <v>14029</v>
      </c>
    </row>
    <row r="11984" spans="5:5" x14ac:dyDescent="0.35">
      <c r="E11984" t="s">
        <v>20949</v>
      </c>
    </row>
    <row r="11985" spans="5:5" x14ac:dyDescent="0.35">
      <c r="E11985" t="s">
        <v>14893</v>
      </c>
    </row>
    <row r="11986" spans="5:5" x14ac:dyDescent="0.35">
      <c r="E11986" t="s">
        <v>26022</v>
      </c>
    </row>
    <row r="11987" spans="5:5" x14ac:dyDescent="0.35">
      <c r="E11987" t="s">
        <v>4578</v>
      </c>
    </row>
    <row r="11988" spans="5:5" x14ac:dyDescent="0.35">
      <c r="E11988" t="s">
        <v>17956</v>
      </c>
    </row>
    <row r="11989" spans="5:5" x14ac:dyDescent="0.35">
      <c r="E11989" t="s">
        <v>12231</v>
      </c>
    </row>
    <row r="11990" spans="5:5" x14ac:dyDescent="0.35">
      <c r="E11990" t="s">
        <v>10120</v>
      </c>
    </row>
    <row r="11991" spans="5:5" x14ac:dyDescent="0.35">
      <c r="E11991" t="s">
        <v>3970</v>
      </c>
    </row>
    <row r="11992" spans="5:5" x14ac:dyDescent="0.35">
      <c r="E11992" t="s">
        <v>16124</v>
      </c>
    </row>
    <row r="11993" spans="5:5" x14ac:dyDescent="0.35">
      <c r="E11993" t="s">
        <v>17988</v>
      </c>
    </row>
    <row r="11994" spans="5:5" x14ac:dyDescent="0.35">
      <c r="E11994" t="s">
        <v>6006</v>
      </c>
    </row>
    <row r="11995" spans="5:5" x14ac:dyDescent="0.35">
      <c r="E11995" t="s">
        <v>12194</v>
      </c>
    </row>
    <row r="11996" spans="5:5" x14ac:dyDescent="0.35">
      <c r="E11996" t="s">
        <v>13028</v>
      </c>
    </row>
    <row r="11997" spans="5:5" x14ac:dyDescent="0.35">
      <c r="E11997" t="s">
        <v>18317</v>
      </c>
    </row>
    <row r="11998" spans="5:5" x14ac:dyDescent="0.35">
      <c r="E11998" t="s">
        <v>26615</v>
      </c>
    </row>
    <row r="11999" spans="5:5" x14ac:dyDescent="0.35">
      <c r="E11999" t="s">
        <v>29632</v>
      </c>
    </row>
    <row r="12000" spans="5:5" x14ac:dyDescent="0.35">
      <c r="E12000" t="s">
        <v>30549</v>
      </c>
    </row>
    <row r="12001" spans="5:5" x14ac:dyDescent="0.35">
      <c r="E12001" t="s">
        <v>31876</v>
      </c>
    </row>
    <row r="12002" spans="5:5" x14ac:dyDescent="0.35">
      <c r="E12002" t="s">
        <v>4404</v>
      </c>
    </row>
    <row r="12003" spans="5:5" x14ac:dyDescent="0.35">
      <c r="E12003" t="s">
        <v>16461</v>
      </c>
    </row>
    <row r="12004" spans="5:5" x14ac:dyDescent="0.35">
      <c r="E12004" t="s">
        <v>9436</v>
      </c>
    </row>
    <row r="12005" spans="5:5" x14ac:dyDescent="0.35">
      <c r="E12005" t="s">
        <v>9154</v>
      </c>
    </row>
    <row r="12006" spans="5:5" x14ac:dyDescent="0.35">
      <c r="E12006" t="s">
        <v>9002</v>
      </c>
    </row>
    <row r="12007" spans="5:5" x14ac:dyDescent="0.35">
      <c r="E12007" t="s">
        <v>12232</v>
      </c>
    </row>
    <row r="12008" spans="5:5" x14ac:dyDescent="0.35">
      <c r="E12008" t="s">
        <v>3077</v>
      </c>
    </row>
    <row r="12009" spans="5:5" x14ac:dyDescent="0.35">
      <c r="E12009" t="s">
        <v>9406</v>
      </c>
    </row>
    <row r="12010" spans="5:5" x14ac:dyDescent="0.35">
      <c r="E12010" t="s">
        <v>11846</v>
      </c>
    </row>
    <row r="12011" spans="5:5" x14ac:dyDescent="0.35">
      <c r="E12011" t="s">
        <v>4282</v>
      </c>
    </row>
    <row r="12012" spans="5:5" x14ac:dyDescent="0.35">
      <c r="E12012" t="s">
        <v>8953</v>
      </c>
    </row>
    <row r="12013" spans="5:5" x14ac:dyDescent="0.35">
      <c r="E12013" t="s">
        <v>9022</v>
      </c>
    </row>
    <row r="12014" spans="5:5" x14ac:dyDescent="0.35">
      <c r="E12014" t="s">
        <v>18416</v>
      </c>
    </row>
    <row r="12015" spans="5:5" x14ac:dyDescent="0.35">
      <c r="E12015" t="s">
        <v>18484</v>
      </c>
    </row>
    <row r="12016" spans="5:5" x14ac:dyDescent="0.35">
      <c r="E12016" t="s">
        <v>10081</v>
      </c>
    </row>
    <row r="12017" spans="5:5" x14ac:dyDescent="0.35">
      <c r="E12017" t="s">
        <v>11833</v>
      </c>
    </row>
    <row r="12018" spans="5:5" x14ac:dyDescent="0.35">
      <c r="E12018" t="s">
        <v>14553</v>
      </c>
    </row>
    <row r="12019" spans="5:5" x14ac:dyDescent="0.35">
      <c r="E12019" t="s">
        <v>9733</v>
      </c>
    </row>
    <row r="12020" spans="5:5" x14ac:dyDescent="0.35">
      <c r="E12020" t="s">
        <v>12711</v>
      </c>
    </row>
    <row r="12021" spans="5:5" x14ac:dyDescent="0.35">
      <c r="E12021" t="s">
        <v>10309</v>
      </c>
    </row>
    <row r="12022" spans="5:5" x14ac:dyDescent="0.35">
      <c r="E12022" t="s">
        <v>13909</v>
      </c>
    </row>
    <row r="12023" spans="5:5" x14ac:dyDescent="0.35">
      <c r="E12023" t="s">
        <v>16419</v>
      </c>
    </row>
    <row r="12024" spans="5:5" x14ac:dyDescent="0.35">
      <c r="E12024" t="s">
        <v>15413</v>
      </c>
    </row>
    <row r="12025" spans="5:5" x14ac:dyDescent="0.35">
      <c r="E12025" t="s">
        <v>8597</v>
      </c>
    </row>
    <row r="12026" spans="5:5" x14ac:dyDescent="0.35">
      <c r="E12026" t="s">
        <v>4168</v>
      </c>
    </row>
    <row r="12027" spans="5:5" x14ac:dyDescent="0.35">
      <c r="E12027" t="s">
        <v>8902</v>
      </c>
    </row>
    <row r="12028" spans="5:5" x14ac:dyDescent="0.35">
      <c r="E12028" t="s">
        <v>28297</v>
      </c>
    </row>
    <row r="12029" spans="5:5" x14ac:dyDescent="0.35">
      <c r="E12029" t="s">
        <v>8553</v>
      </c>
    </row>
    <row r="12030" spans="5:5" x14ac:dyDescent="0.35">
      <c r="E12030" t="s">
        <v>5483</v>
      </c>
    </row>
    <row r="12031" spans="5:5" x14ac:dyDescent="0.35">
      <c r="E12031" t="s">
        <v>15339</v>
      </c>
    </row>
    <row r="12032" spans="5:5" x14ac:dyDescent="0.35">
      <c r="E12032" t="s">
        <v>28636</v>
      </c>
    </row>
    <row r="12033" spans="5:5" x14ac:dyDescent="0.35">
      <c r="E12033" t="s">
        <v>7058</v>
      </c>
    </row>
    <row r="12034" spans="5:5" x14ac:dyDescent="0.35">
      <c r="E12034" t="s">
        <v>7082</v>
      </c>
    </row>
    <row r="12035" spans="5:5" x14ac:dyDescent="0.35">
      <c r="E12035" t="s">
        <v>27832</v>
      </c>
    </row>
    <row r="12036" spans="5:5" x14ac:dyDescent="0.35">
      <c r="E12036" t="s">
        <v>18418</v>
      </c>
    </row>
    <row r="12037" spans="5:5" x14ac:dyDescent="0.35">
      <c r="E12037" t="s">
        <v>25171</v>
      </c>
    </row>
    <row r="12038" spans="5:5" x14ac:dyDescent="0.35">
      <c r="E12038" t="s">
        <v>10684</v>
      </c>
    </row>
    <row r="12039" spans="5:5" x14ac:dyDescent="0.35">
      <c r="E12039" t="s">
        <v>12641</v>
      </c>
    </row>
    <row r="12040" spans="5:5" x14ac:dyDescent="0.35">
      <c r="E12040" t="s">
        <v>22201</v>
      </c>
    </row>
    <row r="12041" spans="5:5" x14ac:dyDescent="0.35">
      <c r="E12041" t="s">
        <v>16324</v>
      </c>
    </row>
    <row r="12042" spans="5:5" x14ac:dyDescent="0.35">
      <c r="E12042" t="s">
        <v>5356</v>
      </c>
    </row>
    <row r="12043" spans="5:5" x14ac:dyDescent="0.35">
      <c r="E12043" t="s">
        <v>5600</v>
      </c>
    </row>
    <row r="12044" spans="5:5" x14ac:dyDescent="0.35">
      <c r="E12044" t="s">
        <v>6418</v>
      </c>
    </row>
    <row r="12045" spans="5:5" x14ac:dyDescent="0.35">
      <c r="E12045" t="s">
        <v>15393</v>
      </c>
    </row>
    <row r="12046" spans="5:5" x14ac:dyDescent="0.35">
      <c r="E12046" t="s">
        <v>14940</v>
      </c>
    </row>
    <row r="12047" spans="5:5" x14ac:dyDescent="0.35">
      <c r="E12047" t="s">
        <v>15039</v>
      </c>
    </row>
    <row r="12048" spans="5:5" x14ac:dyDescent="0.35">
      <c r="E12048" t="s">
        <v>16109</v>
      </c>
    </row>
    <row r="12049" spans="5:5" x14ac:dyDescent="0.35">
      <c r="E12049" t="s">
        <v>14154</v>
      </c>
    </row>
    <row r="12050" spans="5:5" x14ac:dyDescent="0.35">
      <c r="E12050" t="s">
        <v>10567</v>
      </c>
    </row>
    <row r="12051" spans="5:5" x14ac:dyDescent="0.35">
      <c r="E12051" t="s">
        <v>29417</v>
      </c>
    </row>
    <row r="12052" spans="5:5" x14ac:dyDescent="0.35">
      <c r="E12052" t="s">
        <v>6503</v>
      </c>
    </row>
    <row r="12053" spans="5:5" x14ac:dyDescent="0.35">
      <c r="E12053" t="s">
        <v>18457</v>
      </c>
    </row>
    <row r="12054" spans="5:5" x14ac:dyDescent="0.35">
      <c r="E12054" t="s">
        <v>24925</v>
      </c>
    </row>
    <row r="12055" spans="5:5" x14ac:dyDescent="0.35">
      <c r="E12055" t="s">
        <v>13589</v>
      </c>
    </row>
    <row r="12056" spans="5:5" x14ac:dyDescent="0.35">
      <c r="E12056" t="s">
        <v>13972</v>
      </c>
    </row>
    <row r="12057" spans="5:5" x14ac:dyDescent="0.35">
      <c r="E12057" t="s">
        <v>8933</v>
      </c>
    </row>
    <row r="12058" spans="5:5" x14ac:dyDescent="0.35">
      <c r="E12058" t="s">
        <v>5550</v>
      </c>
    </row>
    <row r="12059" spans="5:5" x14ac:dyDescent="0.35">
      <c r="E12059" t="s">
        <v>9995</v>
      </c>
    </row>
    <row r="12060" spans="5:5" x14ac:dyDescent="0.35">
      <c r="E12060" t="s">
        <v>3908</v>
      </c>
    </row>
    <row r="12061" spans="5:5" x14ac:dyDescent="0.35">
      <c r="E12061" t="s">
        <v>9533</v>
      </c>
    </row>
    <row r="12062" spans="5:5" x14ac:dyDescent="0.35">
      <c r="E12062" t="s">
        <v>2934</v>
      </c>
    </row>
    <row r="12063" spans="5:5" x14ac:dyDescent="0.35">
      <c r="E12063" t="s">
        <v>14649</v>
      </c>
    </row>
    <row r="12064" spans="5:5" x14ac:dyDescent="0.35">
      <c r="E12064" t="s">
        <v>28334</v>
      </c>
    </row>
    <row r="12065" spans="5:5" x14ac:dyDescent="0.35">
      <c r="E12065" t="s">
        <v>4211</v>
      </c>
    </row>
    <row r="12066" spans="5:5" x14ac:dyDescent="0.35">
      <c r="E12066" t="s">
        <v>7304</v>
      </c>
    </row>
    <row r="12067" spans="5:5" x14ac:dyDescent="0.35">
      <c r="E12067" t="s">
        <v>9529</v>
      </c>
    </row>
    <row r="12068" spans="5:5" x14ac:dyDescent="0.35">
      <c r="E12068" t="s">
        <v>13981</v>
      </c>
    </row>
    <row r="12069" spans="5:5" x14ac:dyDescent="0.35">
      <c r="E12069" t="s">
        <v>25425</v>
      </c>
    </row>
    <row r="12070" spans="5:5" x14ac:dyDescent="0.35">
      <c r="E12070" t="s">
        <v>5814</v>
      </c>
    </row>
    <row r="12071" spans="5:5" x14ac:dyDescent="0.35">
      <c r="E12071" t="s">
        <v>4494</v>
      </c>
    </row>
    <row r="12072" spans="5:5" x14ac:dyDescent="0.35">
      <c r="E12072" t="s">
        <v>25247</v>
      </c>
    </row>
    <row r="12073" spans="5:5" x14ac:dyDescent="0.35">
      <c r="E12073" t="s">
        <v>4178</v>
      </c>
    </row>
    <row r="12074" spans="5:5" x14ac:dyDescent="0.35">
      <c r="E12074" t="s">
        <v>18884</v>
      </c>
    </row>
    <row r="12075" spans="5:5" x14ac:dyDescent="0.35">
      <c r="E12075" t="s">
        <v>8764</v>
      </c>
    </row>
    <row r="12076" spans="5:5" x14ac:dyDescent="0.35">
      <c r="E12076" t="s">
        <v>3901</v>
      </c>
    </row>
    <row r="12077" spans="5:5" x14ac:dyDescent="0.35">
      <c r="E12077" t="s">
        <v>28672</v>
      </c>
    </row>
    <row r="12078" spans="5:5" x14ac:dyDescent="0.35">
      <c r="E12078" t="s">
        <v>3989</v>
      </c>
    </row>
    <row r="12079" spans="5:5" x14ac:dyDescent="0.35">
      <c r="E12079" t="s">
        <v>4212</v>
      </c>
    </row>
    <row r="12080" spans="5:5" x14ac:dyDescent="0.35">
      <c r="E12080" t="s">
        <v>18031</v>
      </c>
    </row>
    <row r="12081" spans="5:5" x14ac:dyDescent="0.35">
      <c r="E12081" t="s">
        <v>3702</v>
      </c>
    </row>
    <row r="12082" spans="5:5" x14ac:dyDescent="0.35">
      <c r="E12082" t="s">
        <v>2442</v>
      </c>
    </row>
    <row r="12083" spans="5:5" x14ac:dyDescent="0.35">
      <c r="E12083" t="s">
        <v>10171</v>
      </c>
    </row>
    <row r="12084" spans="5:5" x14ac:dyDescent="0.35">
      <c r="E12084" t="s">
        <v>25395</v>
      </c>
    </row>
    <row r="12085" spans="5:5" x14ac:dyDescent="0.35">
      <c r="E12085" t="s">
        <v>3905</v>
      </c>
    </row>
    <row r="12086" spans="5:5" x14ac:dyDescent="0.35">
      <c r="E12086" t="s">
        <v>23248</v>
      </c>
    </row>
    <row r="12087" spans="5:5" x14ac:dyDescent="0.35">
      <c r="E12087" t="s">
        <v>9974</v>
      </c>
    </row>
    <row r="12088" spans="5:5" x14ac:dyDescent="0.35">
      <c r="E12088" t="s">
        <v>15591</v>
      </c>
    </row>
    <row r="12089" spans="5:5" x14ac:dyDescent="0.35">
      <c r="E12089" t="s">
        <v>2848</v>
      </c>
    </row>
    <row r="12090" spans="5:5" x14ac:dyDescent="0.35">
      <c r="E12090" t="s">
        <v>26591</v>
      </c>
    </row>
    <row r="12091" spans="5:5" x14ac:dyDescent="0.35">
      <c r="E12091" t="s">
        <v>13745</v>
      </c>
    </row>
    <row r="12092" spans="5:5" x14ac:dyDescent="0.35">
      <c r="E12092" t="s">
        <v>3232</v>
      </c>
    </row>
    <row r="12093" spans="5:5" x14ac:dyDescent="0.35">
      <c r="E12093" t="s">
        <v>3804</v>
      </c>
    </row>
    <row r="12094" spans="5:5" x14ac:dyDescent="0.35">
      <c r="E12094" t="s">
        <v>12976</v>
      </c>
    </row>
    <row r="12095" spans="5:5" x14ac:dyDescent="0.35">
      <c r="E12095" t="s">
        <v>17512</v>
      </c>
    </row>
    <row r="12096" spans="5:5" x14ac:dyDescent="0.35">
      <c r="E12096" t="s">
        <v>15588</v>
      </c>
    </row>
    <row r="12097" spans="5:5" x14ac:dyDescent="0.35">
      <c r="E12097" t="s">
        <v>5731</v>
      </c>
    </row>
    <row r="12098" spans="5:5" x14ac:dyDescent="0.35">
      <c r="E12098" t="s">
        <v>12572</v>
      </c>
    </row>
    <row r="12099" spans="5:5" x14ac:dyDescent="0.35">
      <c r="E12099" t="s">
        <v>12778</v>
      </c>
    </row>
    <row r="12100" spans="5:5" x14ac:dyDescent="0.35">
      <c r="E12100" t="s">
        <v>13217</v>
      </c>
    </row>
    <row r="12101" spans="5:5" x14ac:dyDescent="0.35">
      <c r="E12101" t="s">
        <v>16107</v>
      </c>
    </row>
    <row r="12102" spans="5:5" x14ac:dyDescent="0.35">
      <c r="E12102" t="s">
        <v>16120</v>
      </c>
    </row>
    <row r="12103" spans="5:5" x14ac:dyDescent="0.35">
      <c r="E12103" t="s">
        <v>18560</v>
      </c>
    </row>
    <row r="12104" spans="5:5" x14ac:dyDescent="0.35">
      <c r="E12104" t="s">
        <v>21582</v>
      </c>
    </row>
    <row r="12105" spans="5:5" x14ac:dyDescent="0.35">
      <c r="E12105" t="s">
        <v>31814</v>
      </c>
    </row>
    <row r="12106" spans="5:5" x14ac:dyDescent="0.35">
      <c r="E12106" t="s">
        <v>5168</v>
      </c>
    </row>
    <row r="12107" spans="5:5" x14ac:dyDescent="0.35">
      <c r="E12107" t="s">
        <v>6883</v>
      </c>
    </row>
    <row r="12108" spans="5:5" x14ac:dyDescent="0.35">
      <c r="E12108" t="s">
        <v>16310</v>
      </c>
    </row>
    <row r="12109" spans="5:5" x14ac:dyDescent="0.35">
      <c r="E12109" t="s">
        <v>3374</v>
      </c>
    </row>
    <row r="12110" spans="5:5" x14ac:dyDescent="0.35">
      <c r="E12110" t="s">
        <v>25547</v>
      </c>
    </row>
    <row r="12111" spans="5:5" x14ac:dyDescent="0.35">
      <c r="E12111" t="s">
        <v>11713</v>
      </c>
    </row>
    <row r="12112" spans="5:5" x14ac:dyDescent="0.35">
      <c r="E12112" t="s">
        <v>20973</v>
      </c>
    </row>
    <row r="12113" spans="5:5" x14ac:dyDescent="0.35">
      <c r="E12113" t="s">
        <v>13766</v>
      </c>
    </row>
    <row r="12114" spans="5:5" x14ac:dyDescent="0.35">
      <c r="E12114" t="s">
        <v>5036</v>
      </c>
    </row>
    <row r="12115" spans="5:5" x14ac:dyDescent="0.35">
      <c r="E12115" t="s">
        <v>25574</v>
      </c>
    </row>
    <row r="12116" spans="5:5" x14ac:dyDescent="0.35">
      <c r="E12116" t="s">
        <v>13439</v>
      </c>
    </row>
    <row r="12117" spans="5:5" x14ac:dyDescent="0.35">
      <c r="E12117" t="s">
        <v>16121</v>
      </c>
    </row>
    <row r="12118" spans="5:5" x14ac:dyDescent="0.35">
      <c r="E12118" t="s">
        <v>10545</v>
      </c>
    </row>
    <row r="12119" spans="5:5" x14ac:dyDescent="0.35">
      <c r="E12119" t="s">
        <v>5025</v>
      </c>
    </row>
    <row r="12120" spans="5:5" x14ac:dyDescent="0.35">
      <c r="E12120" t="s">
        <v>5911</v>
      </c>
    </row>
    <row r="12121" spans="5:5" x14ac:dyDescent="0.35">
      <c r="E12121" t="s">
        <v>25125</v>
      </c>
    </row>
    <row r="12122" spans="5:5" x14ac:dyDescent="0.35">
      <c r="E12122" t="s">
        <v>9714</v>
      </c>
    </row>
    <row r="12123" spans="5:5" x14ac:dyDescent="0.35">
      <c r="E12123" t="s">
        <v>9450</v>
      </c>
    </row>
    <row r="12124" spans="5:5" x14ac:dyDescent="0.35">
      <c r="E12124" t="s">
        <v>8680</v>
      </c>
    </row>
    <row r="12125" spans="5:5" x14ac:dyDescent="0.35">
      <c r="E12125" t="s">
        <v>17288</v>
      </c>
    </row>
    <row r="12126" spans="5:5" x14ac:dyDescent="0.35">
      <c r="E12126" t="s">
        <v>14769</v>
      </c>
    </row>
    <row r="12127" spans="5:5" x14ac:dyDescent="0.35">
      <c r="E12127" t="s">
        <v>2677</v>
      </c>
    </row>
    <row r="12128" spans="5:5" x14ac:dyDescent="0.35">
      <c r="E12128" t="s">
        <v>3309</v>
      </c>
    </row>
    <row r="12129" spans="5:5" x14ac:dyDescent="0.35">
      <c r="E12129" t="s">
        <v>13557</v>
      </c>
    </row>
    <row r="12130" spans="5:5" x14ac:dyDescent="0.35">
      <c r="E12130" t="s">
        <v>25340</v>
      </c>
    </row>
    <row r="12131" spans="5:5" x14ac:dyDescent="0.35">
      <c r="E12131" t="s">
        <v>2441</v>
      </c>
    </row>
    <row r="12132" spans="5:5" x14ac:dyDescent="0.35">
      <c r="E12132" t="s">
        <v>8824</v>
      </c>
    </row>
    <row r="12133" spans="5:5" x14ac:dyDescent="0.35">
      <c r="E12133" t="s">
        <v>25201</v>
      </c>
    </row>
    <row r="12134" spans="5:5" x14ac:dyDescent="0.35">
      <c r="E12134" t="s">
        <v>13822</v>
      </c>
    </row>
    <row r="12135" spans="5:5" x14ac:dyDescent="0.35">
      <c r="E12135" t="s">
        <v>15407</v>
      </c>
    </row>
    <row r="12136" spans="5:5" x14ac:dyDescent="0.35">
      <c r="E12136" t="s">
        <v>5284</v>
      </c>
    </row>
    <row r="12137" spans="5:5" x14ac:dyDescent="0.35">
      <c r="E12137" t="s">
        <v>16258</v>
      </c>
    </row>
    <row r="12138" spans="5:5" x14ac:dyDescent="0.35">
      <c r="E12138" t="s">
        <v>27863</v>
      </c>
    </row>
    <row r="12139" spans="5:5" x14ac:dyDescent="0.35">
      <c r="E12139" t="s">
        <v>3698</v>
      </c>
    </row>
    <row r="12140" spans="5:5" x14ac:dyDescent="0.35">
      <c r="E12140" t="s">
        <v>8583</v>
      </c>
    </row>
    <row r="12141" spans="5:5" x14ac:dyDescent="0.35">
      <c r="E12141" t="s">
        <v>13840</v>
      </c>
    </row>
    <row r="12142" spans="5:5" x14ac:dyDescent="0.35">
      <c r="E12142" t="s">
        <v>28909</v>
      </c>
    </row>
    <row r="12143" spans="5:5" x14ac:dyDescent="0.35">
      <c r="E12143" t="s">
        <v>13585</v>
      </c>
    </row>
    <row r="12144" spans="5:5" x14ac:dyDescent="0.35">
      <c r="E12144" t="s">
        <v>3951</v>
      </c>
    </row>
    <row r="12145" spans="5:5" x14ac:dyDescent="0.35">
      <c r="E12145" t="s">
        <v>10617</v>
      </c>
    </row>
    <row r="12146" spans="5:5" x14ac:dyDescent="0.35">
      <c r="E12146" t="s">
        <v>3801</v>
      </c>
    </row>
    <row r="12147" spans="5:5" x14ac:dyDescent="0.35">
      <c r="E12147" t="s">
        <v>15313</v>
      </c>
    </row>
    <row r="12148" spans="5:5" x14ac:dyDescent="0.35">
      <c r="E12148" t="s">
        <v>9219</v>
      </c>
    </row>
    <row r="12149" spans="5:5" x14ac:dyDescent="0.35">
      <c r="E12149" t="s">
        <v>13513</v>
      </c>
    </row>
    <row r="12150" spans="5:5" x14ac:dyDescent="0.35">
      <c r="E12150" t="s">
        <v>4737</v>
      </c>
    </row>
    <row r="12151" spans="5:5" x14ac:dyDescent="0.35">
      <c r="E12151" t="s">
        <v>12823</v>
      </c>
    </row>
    <row r="12152" spans="5:5" x14ac:dyDescent="0.35">
      <c r="E12152" t="s">
        <v>25084</v>
      </c>
    </row>
    <row r="12153" spans="5:5" x14ac:dyDescent="0.35">
      <c r="E12153" t="s">
        <v>13611</v>
      </c>
    </row>
    <row r="12154" spans="5:5" x14ac:dyDescent="0.35">
      <c r="E12154" t="s">
        <v>13216</v>
      </c>
    </row>
    <row r="12155" spans="5:5" x14ac:dyDescent="0.35">
      <c r="E12155" t="s">
        <v>2854</v>
      </c>
    </row>
    <row r="12156" spans="5:5" x14ac:dyDescent="0.35">
      <c r="E12156" t="s">
        <v>17442</v>
      </c>
    </row>
    <row r="12157" spans="5:5" x14ac:dyDescent="0.35">
      <c r="E12157" t="s">
        <v>28789</v>
      </c>
    </row>
    <row r="12158" spans="5:5" x14ac:dyDescent="0.35">
      <c r="E12158" t="s">
        <v>3994</v>
      </c>
    </row>
    <row r="12159" spans="5:5" x14ac:dyDescent="0.35">
      <c r="E12159" t="s">
        <v>26299</v>
      </c>
    </row>
    <row r="12160" spans="5:5" x14ac:dyDescent="0.35">
      <c r="E12160" t="s">
        <v>9943</v>
      </c>
    </row>
    <row r="12161" spans="5:5" x14ac:dyDescent="0.35">
      <c r="E12161" t="s">
        <v>3714</v>
      </c>
    </row>
    <row r="12162" spans="5:5" x14ac:dyDescent="0.35">
      <c r="E12162" t="s">
        <v>3793</v>
      </c>
    </row>
    <row r="12163" spans="5:5" x14ac:dyDescent="0.35">
      <c r="E12163" t="s">
        <v>15022</v>
      </c>
    </row>
    <row r="12164" spans="5:5" x14ac:dyDescent="0.35">
      <c r="E12164" t="s">
        <v>9840</v>
      </c>
    </row>
    <row r="12165" spans="5:5" x14ac:dyDescent="0.35">
      <c r="E12165" t="s">
        <v>12173</v>
      </c>
    </row>
    <row r="12166" spans="5:5" x14ac:dyDescent="0.35">
      <c r="E12166" t="s">
        <v>11478</v>
      </c>
    </row>
    <row r="12167" spans="5:5" x14ac:dyDescent="0.35">
      <c r="E12167" t="s">
        <v>6082</v>
      </c>
    </row>
    <row r="12168" spans="5:5" x14ac:dyDescent="0.35">
      <c r="E12168" t="s">
        <v>24209</v>
      </c>
    </row>
    <row r="12169" spans="5:5" x14ac:dyDescent="0.35">
      <c r="E12169" t="s">
        <v>14863</v>
      </c>
    </row>
    <row r="12170" spans="5:5" x14ac:dyDescent="0.35">
      <c r="E12170" t="s">
        <v>5350</v>
      </c>
    </row>
    <row r="12171" spans="5:5" x14ac:dyDescent="0.35">
      <c r="E12171" t="s">
        <v>11287</v>
      </c>
    </row>
    <row r="12172" spans="5:5" x14ac:dyDescent="0.35">
      <c r="E12172" t="s">
        <v>8637</v>
      </c>
    </row>
    <row r="12173" spans="5:5" x14ac:dyDescent="0.35">
      <c r="E12173" t="s">
        <v>6381</v>
      </c>
    </row>
    <row r="12174" spans="5:5" x14ac:dyDescent="0.35">
      <c r="E12174" t="s">
        <v>12973</v>
      </c>
    </row>
    <row r="12175" spans="5:5" x14ac:dyDescent="0.35">
      <c r="E12175" t="s">
        <v>13000</v>
      </c>
    </row>
    <row r="12176" spans="5:5" x14ac:dyDescent="0.35">
      <c r="E12176" t="s">
        <v>5817</v>
      </c>
    </row>
    <row r="12177" spans="5:5" x14ac:dyDescent="0.35">
      <c r="E12177" t="s">
        <v>4736</v>
      </c>
    </row>
    <row r="12178" spans="5:5" x14ac:dyDescent="0.35">
      <c r="E12178" t="s">
        <v>9763</v>
      </c>
    </row>
    <row r="12179" spans="5:5" x14ac:dyDescent="0.35">
      <c r="E12179" t="s">
        <v>12110</v>
      </c>
    </row>
    <row r="12180" spans="5:5" x14ac:dyDescent="0.35">
      <c r="E12180" t="s">
        <v>29771</v>
      </c>
    </row>
    <row r="12181" spans="5:5" x14ac:dyDescent="0.35">
      <c r="E12181" t="s">
        <v>28301</v>
      </c>
    </row>
    <row r="12182" spans="5:5" x14ac:dyDescent="0.35">
      <c r="E12182" t="s">
        <v>21057</v>
      </c>
    </row>
    <row r="12183" spans="5:5" x14ac:dyDescent="0.35">
      <c r="E12183" t="s">
        <v>10113</v>
      </c>
    </row>
    <row r="12184" spans="5:5" x14ac:dyDescent="0.35">
      <c r="E12184" t="s">
        <v>6809</v>
      </c>
    </row>
    <row r="12185" spans="5:5" x14ac:dyDescent="0.35">
      <c r="E12185" t="s">
        <v>2912</v>
      </c>
    </row>
    <row r="12186" spans="5:5" x14ac:dyDescent="0.35">
      <c r="E12186" t="s">
        <v>4743</v>
      </c>
    </row>
    <row r="12187" spans="5:5" x14ac:dyDescent="0.35">
      <c r="E12187" t="s">
        <v>10423</v>
      </c>
    </row>
    <row r="12188" spans="5:5" x14ac:dyDescent="0.35">
      <c r="E12188" t="s">
        <v>9153</v>
      </c>
    </row>
    <row r="12189" spans="5:5" x14ac:dyDescent="0.35">
      <c r="E12189" t="s">
        <v>5173</v>
      </c>
    </row>
    <row r="12190" spans="5:5" x14ac:dyDescent="0.35">
      <c r="E12190" t="s">
        <v>18883</v>
      </c>
    </row>
    <row r="12191" spans="5:5" x14ac:dyDescent="0.35">
      <c r="E12191" t="s">
        <v>28785</v>
      </c>
    </row>
    <row r="12192" spans="5:5" x14ac:dyDescent="0.35">
      <c r="E12192" t="s">
        <v>5056</v>
      </c>
    </row>
    <row r="12193" spans="5:5" x14ac:dyDescent="0.35">
      <c r="E12193" t="s">
        <v>18261</v>
      </c>
    </row>
    <row r="12194" spans="5:5" x14ac:dyDescent="0.35">
      <c r="E12194" t="s">
        <v>4061</v>
      </c>
    </row>
    <row r="12195" spans="5:5" x14ac:dyDescent="0.35">
      <c r="E12195" t="s">
        <v>18559</v>
      </c>
    </row>
    <row r="12196" spans="5:5" x14ac:dyDescent="0.35">
      <c r="E12196" t="s">
        <v>14439</v>
      </c>
    </row>
    <row r="12197" spans="5:5" x14ac:dyDescent="0.35">
      <c r="E12197" t="s">
        <v>2610</v>
      </c>
    </row>
    <row r="12198" spans="5:5" x14ac:dyDescent="0.35">
      <c r="E12198" t="s">
        <v>8922</v>
      </c>
    </row>
    <row r="12199" spans="5:5" x14ac:dyDescent="0.35">
      <c r="E12199" t="s">
        <v>14701</v>
      </c>
    </row>
    <row r="12200" spans="5:5" x14ac:dyDescent="0.35">
      <c r="E12200" t="s">
        <v>10140</v>
      </c>
    </row>
    <row r="12201" spans="5:5" x14ac:dyDescent="0.35">
      <c r="E12201" t="s">
        <v>5766</v>
      </c>
    </row>
    <row r="12202" spans="5:5" x14ac:dyDescent="0.35">
      <c r="E12202" t="s">
        <v>18698</v>
      </c>
    </row>
    <row r="12203" spans="5:5" x14ac:dyDescent="0.35">
      <c r="E12203" t="s">
        <v>15415</v>
      </c>
    </row>
    <row r="12204" spans="5:5" x14ac:dyDescent="0.35">
      <c r="E12204" t="s">
        <v>12014</v>
      </c>
    </row>
    <row r="12205" spans="5:5" x14ac:dyDescent="0.35">
      <c r="E12205" t="s">
        <v>14415</v>
      </c>
    </row>
    <row r="12206" spans="5:5" x14ac:dyDescent="0.35">
      <c r="E12206" t="s">
        <v>25099</v>
      </c>
    </row>
    <row r="12207" spans="5:5" x14ac:dyDescent="0.35">
      <c r="E12207" t="s">
        <v>16119</v>
      </c>
    </row>
    <row r="12208" spans="5:5" x14ac:dyDescent="0.35">
      <c r="E12208" t="s">
        <v>15014</v>
      </c>
    </row>
    <row r="12209" spans="5:5" x14ac:dyDescent="0.35">
      <c r="E12209" t="s">
        <v>15017</v>
      </c>
    </row>
    <row r="12210" spans="5:5" x14ac:dyDescent="0.35">
      <c r="E12210" t="s">
        <v>15018</v>
      </c>
    </row>
    <row r="12211" spans="5:5" x14ac:dyDescent="0.35">
      <c r="E12211" t="s">
        <v>15019</v>
      </c>
    </row>
    <row r="12212" spans="5:5" x14ac:dyDescent="0.35">
      <c r="E12212" t="s">
        <v>14086</v>
      </c>
    </row>
    <row r="12213" spans="5:5" x14ac:dyDescent="0.35">
      <c r="E12213" t="s">
        <v>9061</v>
      </c>
    </row>
    <row r="12214" spans="5:5" x14ac:dyDescent="0.35">
      <c r="E12214" t="s">
        <v>9206</v>
      </c>
    </row>
    <row r="12215" spans="5:5" x14ac:dyDescent="0.35">
      <c r="E12215" t="s">
        <v>22431</v>
      </c>
    </row>
    <row r="12216" spans="5:5" x14ac:dyDescent="0.35">
      <c r="E12216" t="s">
        <v>10392</v>
      </c>
    </row>
    <row r="12217" spans="5:5" x14ac:dyDescent="0.35">
      <c r="E12217" t="s">
        <v>18936</v>
      </c>
    </row>
    <row r="12218" spans="5:5" x14ac:dyDescent="0.35">
      <c r="E12218" t="s">
        <v>9384</v>
      </c>
    </row>
    <row r="12219" spans="5:5" x14ac:dyDescent="0.35">
      <c r="E12219" t="s">
        <v>2827</v>
      </c>
    </row>
    <row r="12220" spans="5:5" x14ac:dyDescent="0.35">
      <c r="E12220" t="s">
        <v>21368</v>
      </c>
    </row>
    <row r="12221" spans="5:5" x14ac:dyDescent="0.35">
      <c r="E12221" t="s">
        <v>12626</v>
      </c>
    </row>
    <row r="12222" spans="5:5" x14ac:dyDescent="0.35">
      <c r="E12222" t="s">
        <v>15454</v>
      </c>
    </row>
    <row r="12223" spans="5:5" x14ac:dyDescent="0.35">
      <c r="E12223" t="s">
        <v>18299</v>
      </c>
    </row>
    <row r="12224" spans="5:5" x14ac:dyDescent="0.35">
      <c r="E12224" t="s">
        <v>14064</v>
      </c>
    </row>
    <row r="12225" spans="5:5" x14ac:dyDescent="0.35">
      <c r="E12225" t="s">
        <v>25094</v>
      </c>
    </row>
    <row r="12226" spans="5:5" x14ac:dyDescent="0.35">
      <c r="E12226" t="s">
        <v>28877</v>
      </c>
    </row>
    <row r="12227" spans="5:5" x14ac:dyDescent="0.35">
      <c r="E12227" t="s">
        <v>23382</v>
      </c>
    </row>
    <row r="12228" spans="5:5" x14ac:dyDescent="0.35">
      <c r="E12228" t="s">
        <v>3207</v>
      </c>
    </row>
    <row r="12229" spans="5:5" x14ac:dyDescent="0.35">
      <c r="E12229" t="s">
        <v>21507</v>
      </c>
    </row>
    <row r="12230" spans="5:5" x14ac:dyDescent="0.35">
      <c r="E12230" t="s">
        <v>2712</v>
      </c>
    </row>
    <row r="12231" spans="5:5" x14ac:dyDescent="0.35">
      <c r="E12231" t="s">
        <v>14770</v>
      </c>
    </row>
    <row r="12232" spans="5:5" x14ac:dyDescent="0.35">
      <c r="E12232" t="s">
        <v>18391</v>
      </c>
    </row>
    <row r="12233" spans="5:5" x14ac:dyDescent="0.35">
      <c r="E12233" t="s">
        <v>13037</v>
      </c>
    </row>
    <row r="12234" spans="5:5" x14ac:dyDescent="0.35">
      <c r="E12234" t="s">
        <v>11937</v>
      </c>
    </row>
    <row r="12235" spans="5:5" x14ac:dyDescent="0.35">
      <c r="E12235" t="s">
        <v>26583</v>
      </c>
    </row>
    <row r="12236" spans="5:5" x14ac:dyDescent="0.35">
      <c r="E12236" t="s">
        <v>8693</v>
      </c>
    </row>
    <row r="12237" spans="5:5" x14ac:dyDescent="0.35">
      <c r="E12237" t="s">
        <v>12981</v>
      </c>
    </row>
    <row r="12238" spans="5:5" x14ac:dyDescent="0.35">
      <c r="E12238" t="s">
        <v>18331</v>
      </c>
    </row>
    <row r="12239" spans="5:5" x14ac:dyDescent="0.35">
      <c r="E12239" t="s">
        <v>4427</v>
      </c>
    </row>
    <row r="12240" spans="5:5" x14ac:dyDescent="0.35">
      <c r="E12240" t="s">
        <v>10209</v>
      </c>
    </row>
    <row r="12241" spans="5:5" x14ac:dyDescent="0.35">
      <c r="E12241" t="s">
        <v>18367</v>
      </c>
    </row>
    <row r="12242" spans="5:5" x14ac:dyDescent="0.35">
      <c r="E12242" t="s">
        <v>9135</v>
      </c>
    </row>
    <row r="12243" spans="5:5" x14ac:dyDescent="0.35">
      <c r="E12243" t="s">
        <v>14464</v>
      </c>
    </row>
    <row r="12244" spans="5:5" x14ac:dyDescent="0.35">
      <c r="E12244" t="s">
        <v>9005</v>
      </c>
    </row>
    <row r="12245" spans="5:5" x14ac:dyDescent="0.35">
      <c r="E12245" t="s">
        <v>16325</v>
      </c>
    </row>
    <row r="12246" spans="5:5" x14ac:dyDescent="0.35">
      <c r="E12246" t="s">
        <v>2914</v>
      </c>
    </row>
    <row r="12247" spans="5:5" x14ac:dyDescent="0.35">
      <c r="E12247" t="s">
        <v>10172</v>
      </c>
    </row>
    <row r="12248" spans="5:5" x14ac:dyDescent="0.35">
      <c r="E12248" t="s">
        <v>18430</v>
      </c>
    </row>
    <row r="12249" spans="5:5" x14ac:dyDescent="0.35">
      <c r="E12249" t="s">
        <v>5097</v>
      </c>
    </row>
    <row r="12250" spans="5:5" x14ac:dyDescent="0.35">
      <c r="E12250" t="s">
        <v>13655</v>
      </c>
    </row>
    <row r="12251" spans="5:5" x14ac:dyDescent="0.35">
      <c r="E12251" t="s">
        <v>15476</v>
      </c>
    </row>
    <row r="12252" spans="5:5" x14ac:dyDescent="0.35">
      <c r="E12252" t="s">
        <v>27847</v>
      </c>
    </row>
    <row r="12253" spans="5:5" x14ac:dyDescent="0.35">
      <c r="E12253" t="s">
        <v>3724</v>
      </c>
    </row>
    <row r="12254" spans="5:5" x14ac:dyDescent="0.35">
      <c r="E12254" t="s">
        <v>16256</v>
      </c>
    </row>
    <row r="12255" spans="5:5" x14ac:dyDescent="0.35">
      <c r="E12255" t="s">
        <v>18191</v>
      </c>
    </row>
    <row r="12256" spans="5:5" x14ac:dyDescent="0.35">
      <c r="E12256" t="s">
        <v>9187</v>
      </c>
    </row>
    <row r="12257" spans="5:5" x14ac:dyDescent="0.35">
      <c r="E12257" t="s">
        <v>14473</v>
      </c>
    </row>
    <row r="12258" spans="5:5" x14ac:dyDescent="0.35">
      <c r="E12258" t="s">
        <v>15181</v>
      </c>
    </row>
    <row r="12259" spans="5:5" x14ac:dyDescent="0.35">
      <c r="E12259" t="s">
        <v>28790</v>
      </c>
    </row>
    <row r="12260" spans="5:5" x14ac:dyDescent="0.35">
      <c r="E12260" t="s">
        <v>9983</v>
      </c>
    </row>
    <row r="12261" spans="5:5" x14ac:dyDescent="0.35">
      <c r="E12261" t="s">
        <v>28338</v>
      </c>
    </row>
    <row r="12262" spans="5:5" x14ac:dyDescent="0.35">
      <c r="E12262" t="s">
        <v>10291</v>
      </c>
    </row>
    <row r="12263" spans="5:5" x14ac:dyDescent="0.35">
      <c r="E12263" t="s">
        <v>10636</v>
      </c>
    </row>
    <row r="12264" spans="5:5" x14ac:dyDescent="0.35">
      <c r="E12264" t="s">
        <v>26788</v>
      </c>
    </row>
    <row r="12265" spans="5:5" x14ac:dyDescent="0.35">
      <c r="E12265" t="s">
        <v>14999</v>
      </c>
    </row>
    <row r="12266" spans="5:5" x14ac:dyDescent="0.35">
      <c r="E12266" t="s">
        <v>9924</v>
      </c>
    </row>
    <row r="12267" spans="5:5" x14ac:dyDescent="0.35">
      <c r="E12267" t="s">
        <v>14755</v>
      </c>
    </row>
    <row r="12268" spans="5:5" x14ac:dyDescent="0.35">
      <c r="E12268" t="s">
        <v>14858</v>
      </c>
    </row>
    <row r="12269" spans="5:5" x14ac:dyDescent="0.35">
      <c r="E12269" t="s">
        <v>28707</v>
      </c>
    </row>
    <row r="12270" spans="5:5" x14ac:dyDescent="0.35">
      <c r="E12270" t="s">
        <v>18382</v>
      </c>
    </row>
    <row r="12271" spans="5:5" x14ac:dyDescent="0.35">
      <c r="E12271" t="s">
        <v>14566</v>
      </c>
    </row>
    <row r="12272" spans="5:5" x14ac:dyDescent="0.35">
      <c r="E12272" t="s">
        <v>9286</v>
      </c>
    </row>
    <row r="12273" spans="5:5" x14ac:dyDescent="0.35">
      <c r="E12273" t="s">
        <v>9233</v>
      </c>
    </row>
    <row r="12274" spans="5:5" x14ac:dyDescent="0.35">
      <c r="E12274" t="s">
        <v>9249</v>
      </c>
    </row>
    <row r="12275" spans="5:5" x14ac:dyDescent="0.35">
      <c r="E12275" t="s">
        <v>14713</v>
      </c>
    </row>
    <row r="12276" spans="5:5" x14ac:dyDescent="0.35">
      <c r="E12276" t="s">
        <v>13852</v>
      </c>
    </row>
    <row r="12277" spans="5:5" x14ac:dyDescent="0.35">
      <c r="E12277" t="s">
        <v>14706</v>
      </c>
    </row>
    <row r="12278" spans="5:5" x14ac:dyDescent="0.35">
      <c r="E12278" t="s">
        <v>12629</v>
      </c>
    </row>
    <row r="12279" spans="5:5" x14ac:dyDescent="0.35">
      <c r="E12279" t="s">
        <v>12038</v>
      </c>
    </row>
    <row r="12280" spans="5:5" x14ac:dyDescent="0.35">
      <c r="E12280" t="s">
        <v>30327</v>
      </c>
    </row>
    <row r="12281" spans="5:5" x14ac:dyDescent="0.35">
      <c r="E12281" t="s">
        <v>13791</v>
      </c>
    </row>
    <row r="12282" spans="5:5" x14ac:dyDescent="0.35">
      <c r="E12282" t="s">
        <v>5382</v>
      </c>
    </row>
    <row r="12283" spans="5:5" x14ac:dyDescent="0.35">
      <c r="E12283" t="s">
        <v>13418</v>
      </c>
    </row>
    <row r="12284" spans="5:5" x14ac:dyDescent="0.35">
      <c r="E12284" t="s">
        <v>25110</v>
      </c>
    </row>
    <row r="12285" spans="5:5" x14ac:dyDescent="0.35">
      <c r="E12285" t="s">
        <v>12005</v>
      </c>
    </row>
    <row r="12286" spans="5:5" x14ac:dyDescent="0.35">
      <c r="E12286" t="s">
        <v>9931</v>
      </c>
    </row>
    <row r="12287" spans="5:5" x14ac:dyDescent="0.35">
      <c r="E12287" t="s">
        <v>9524</v>
      </c>
    </row>
    <row r="12288" spans="5:5" x14ac:dyDescent="0.35">
      <c r="E12288" t="s">
        <v>13591</v>
      </c>
    </row>
    <row r="12289" spans="5:5" x14ac:dyDescent="0.35">
      <c r="E12289" t="s">
        <v>16404</v>
      </c>
    </row>
    <row r="12290" spans="5:5" x14ac:dyDescent="0.35">
      <c r="E12290" t="s">
        <v>28390</v>
      </c>
    </row>
    <row r="12291" spans="5:5" x14ac:dyDescent="0.35">
      <c r="E12291" t="s">
        <v>12153</v>
      </c>
    </row>
    <row r="12292" spans="5:5" x14ac:dyDescent="0.35">
      <c r="E12292" t="s">
        <v>9684</v>
      </c>
    </row>
    <row r="12293" spans="5:5" x14ac:dyDescent="0.35">
      <c r="E12293" t="s">
        <v>16302</v>
      </c>
    </row>
    <row r="12294" spans="5:5" x14ac:dyDescent="0.35">
      <c r="E12294" t="s">
        <v>18811</v>
      </c>
    </row>
    <row r="12295" spans="5:5" x14ac:dyDescent="0.35">
      <c r="E12295" t="s">
        <v>21566</v>
      </c>
    </row>
    <row r="12296" spans="5:5" x14ac:dyDescent="0.35">
      <c r="E12296" t="s">
        <v>4147</v>
      </c>
    </row>
    <row r="12297" spans="5:5" x14ac:dyDescent="0.35">
      <c r="E12297" t="s">
        <v>13214</v>
      </c>
    </row>
    <row r="12298" spans="5:5" x14ac:dyDescent="0.35">
      <c r="E12298" t="s">
        <v>22427</v>
      </c>
    </row>
    <row r="12299" spans="5:5" x14ac:dyDescent="0.35">
      <c r="E12299" t="s">
        <v>8547</v>
      </c>
    </row>
    <row r="12300" spans="5:5" x14ac:dyDescent="0.35">
      <c r="E12300" t="s">
        <v>26421</v>
      </c>
    </row>
    <row r="12301" spans="5:5" x14ac:dyDescent="0.35">
      <c r="E12301" t="s">
        <v>10554</v>
      </c>
    </row>
    <row r="12302" spans="5:5" x14ac:dyDescent="0.35">
      <c r="E12302" t="s">
        <v>6496</v>
      </c>
    </row>
    <row r="12303" spans="5:5" x14ac:dyDescent="0.35">
      <c r="E12303" t="s">
        <v>10311</v>
      </c>
    </row>
    <row r="12304" spans="5:5" x14ac:dyDescent="0.35">
      <c r="E12304" t="s">
        <v>10317</v>
      </c>
    </row>
    <row r="12305" spans="5:5" x14ac:dyDescent="0.35">
      <c r="E12305" t="s">
        <v>21362</v>
      </c>
    </row>
    <row r="12306" spans="5:5" x14ac:dyDescent="0.35">
      <c r="E12306" t="s">
        <v>21364</v>
      </c>
    </row>
    <row r="12307" spans="5:5" x14ac:dyDescent="0.35">
      <c r="E12307" t="s">
        <v>14432</v>
      </c>
    </row>
    <row r="12308" spans="5:5" x14ac:dyDescent="0.35">
      <c r="E12308" t="s">
        <v>5908</v>
      </c>
    </row>
    <row r="12309" spans="5:5" x14ac:dyDescent="0.35">
      <c r="E12309" t="s">
        <v>12739</v>
      </c>
    </row>
    <row r="12310" spans="5:5" x14ac:dyDescent="0.35">
      <c r="E12310" t="s">
        <v>23291</v>
      </c>
    </row>
    <row r="12311" spans="5:5" x14ac:dyDescent="0.35">
      <c r="E12311" t="s">
        <v>13752</v>
      </c>
    </row>
    <row r="12312" spans="5:5" x14ac:dyDescent="0.35">
      <c r="E12312" t="s">
        <v>9990</v>
      </c>
    </row>
    <row r="12313" spans="5:5" x14ac:dyDescent="0.35">
      <c r="E12313" t="s">
        <v>18819</v>
      </c>
    </row>
    <row r="12314" spans="5:5" x14ac:dyDescent="0.35">
      <c r="E12314" t="s">
        <v>29301</v>
      </c>
    </row>
    <row r="12315" spans="5:5" x14ac:dyDescent="0.35">
      <c r="E12315" t="s">
        <v>10043</v>
      </c>
    </row>
    <row r="12316" spans="5:5" x14ac:dyDescent="0.35">
      <c r="E12316" t="s">
        <v>13600</v>
      </c>
    </row>
    <row r="12317" spans="5:5" x14ac:dyDescent="0.35">
      <c r="E12317" t="s">
        <v>12471</v>
      </c>
    </row>
    <row r="12318" spans="5:5" x14ac:dyDescent="0.35">
      <c r="E12318" t="s">
        <v>15496</v>
      </c>
    </row>
    <row r="12319" spans="5:5" x14ac:dyDescent="0.35">
      <c r="E12319" t="s">
        <v>17459</v>
      </c>
    </row>
    <row r="12320" spans="5:5" x14ac:dyDescent="0.35">
      <c r="E12320" t="s">
        <v>17465</v>
      </c>
    </row>
    <row r="12321" spans="5:5" x14ac:dyDescent="0.35">
      <c r="E12321" t="s">
        <v>20375</v>
      </c>
    </row>
    <row r="12322" spans="5:5" x14ac:dyDescent="0.35">
      <c r="E12322" t="s">
        <v>25756</v>
      </c>
    </row>
    <row r="12323" spans="5:5" x14ac:dyDescent="0.35">
      <c r="E12323" t="s">
        <v>25798</v>
      </c>
    </row>
    <row r="12324" spans="5:5" x14ac:dyDescent="0.35">
      <c r="E12324" t="s">
        <v>25815</v>
      </c>
    </row>
    <row r="12325" spans="5:5" x14ac:dyDescent="0.35">
      <c r="E12325" t="s">
        <v>12921</v>
      </c>
    </row>
    <row r="12326" spans="5:5" x14ac:dyDescent="0.35">
      <c r="E12326" t="s">
        <v>25986</v>
      </c>
    </row>
    <row r="12327" spans="5:5" x14ac:dyDescent="0.35">
      <c r="E12327" t="s">
        <v>9068</v>
      </c>
    </row>
    <row r="12328" spans="5:5" x14ac:dyDescent="0.35">
      <c r="E12328" t="s">
        <v>8679</v>
      </c>
    </row>
    <row r="12329" spans="5:5" x14ac:dyDescent="0.35">
      <c r="E12329" t="s">
        <v>10572</v>
      </c>
    </row>
    <row r="12330" spans="5:5" x14ac:dyDescent="0.35">
      <c r="E12330" t="s">
        <v>2664</v>
      </c>
    </row>
    <row r="12331" spans="5:5" x14ac:dyDescent="0.35">
      <c r="E12331" t="s">
        <v>9243</v>
      </c>
    </row>
    <row r="12332" spans="5:5" x14ac:dyDescent="0.35">
      <c r="E12332" t="s">
        <v>15277</v>
      </c>
    </row>
    <row r="12333" spans="5:5" x14ac:dyDescent="0.35">
      <c r="E12333" t="s">
        <v>15554</v>
      </c>
    </row>
    <row r="12334" spans="5:5" x14ac:dyDescent="0.35">
      <c r="E12334" t="s">
        <v>27804</v>
      </c>
    </row>
    <row r="12335" spans="5:5" x14ac:dyDescent="0.35">
      <c r="E12335" t="s">
        <v>20987</v>
      </c>
    </row>
    <row r="12336" spans="5:5" x14ac:dyDescent="0.35">
      <c r="E12336" t="s">
        <v>2686</v>
      </c>
    </row>
    <row r="12337" spans="5:5" x14ac:dyDescent="0.35">
      <c r="E12337" t="s">
        <v>9113</v>
      </c>
    </row>
    <row r="12338" spans="5:5" x14ac:dyDescent="0.35">
      <c r="E12338" t="s">
        <v>11005</v>
      </c>
    </row>
    <row r="12339" spans="5:5" x14ac:dyDescent="0.35">
      <c r="E12339" t="s">
        <v>15234</v>
      </c>
    </row>
    <row r="12340" spans="5:5" x14ac:dyDescent="0.35">
      <c r="E12340" t="s">
        <v>25293</v>
      </c>
    </row>
    <row r="12341" spans="5:5" x14ac:dyDescent="0.35">
      <c r="E12341" t="s">
        <v>12755</v>
      </c>
    </row>
    <row r="12342" spans="5:5" x14ac:dyDescent="0.35">
      <c r="E12342" t="s">
        <v>8626</v>
      </c>
    </row>
    <row r="12343" spans="5:5" x14ac:dyDescent="0.35">
      <c r="E12343" t="s">
        <v>16379</v>
      </c>
    </row>
    <row r="12344" spans="5:5" x14ac:dyDescent="0.35">
      <c r="E12344" t="s">
        <v>10511</v>
      </c>
    </row>
    <row r="12345" spans="5:5" x14ac:dyDescent="0.35">
      <c r="E12345" t="s">
        <v>15269</v>
      </c>
    </row>
    <row r="12346" spans="5:5" x14ac:dyDescent="0.35">
      <c r="E12346" t="s">
        <v>29779</v>
      </c>
    </row>
    <row r="12347" spans="5:5" x14ac:dyDescent="0.35">
      <c r="E12347" t="s">
        <v>5953</v>
      </c>
    </row>
    <row r="12348" spans="5:5" x14ac:dyDescent="0.35">
      <c r="E12348" t="s">
        <v>3862</v>
      </c>
    </row>
    <row r="12349" spans="5:5" x14ac:dyDescent="0.35">
      <c r="E12349" t="s">
        <v>20345</v>
      </c>
    </row>
    <row r="12350" spans="5:5" x14ac:dyDescent="0.35">
      <c r="E12350" t="s">
        <v>12635</v>
      </c>
    </row>
    <row r="12351" spans="5:5" x14ac:dyDescent="0.35">
      <c r="E12351" t="s">
        <v>15256</v>
      </c>
    </row>
    <row r="12352" spans="5:5" x14ac:dyDescent="0.35">
      <c r="E12352" t="s">
        <v>5008</v>
      </c>
    </row>
    <row r="12353" spans="5:5" x14ac:dyDescent="0.35">
      <c r="E12353" t="s">
        <v>9073</v>
      </c>
    </row>
    <row r="12354" spans="5:5" x14ac:dyDescent="0.35">
      <c r="E12354" t="s">
        <v>2532</v>
      </c>
    </row>
    <row r="12355" spans="5:5" x14ac:dyDescent="0.35">
      <c r="E12355" t="s">
        <v>9142</v>
      </c>
    </row>
    <row r="12356" spans="5:5" x14ac:dyDescent="0.35">
      <c r="E12356" t="s">
        <v>10370</v>
      </c>
    </row>
    <row r="12357" spans="5:5" x14ac:dyDescent="0.35">
      <c r="E12357" t="s">
        <v>2461</v>
      </c>
    </row>
    <row r="12358" spans="5:5" x14ac:dyDescent="0.35">
      <c r="E12358" t="s">
        <v>14834</v>
      </c>
    </row>
    <row r="12359" spans="5:5" x14ac:dyDescent="0.35">
      <c r="E12359" t="s">
        <v>14456</v>
      </c>
    </row>
    <row r="12360" spans="5:5" x14ac:dyDescent="0.35">
      <c r="E12360" t="s">
        <v>8656</v>
      </c>
    </row>
    <row r="12361" spans="5:5" x14ac:dyDescent="0.35">
      <c r="E12361" t="s">
        <v>9252</v>
      </c>
    </row>
    <row r="12362" spans="5:5" x14ac:dyDescent="0.35">
      <c r="E12362" t="s">
        <v>2477</v>
      </c>
    </row>
    <row r="12363" spans="5:5" x14ac:dyDescent="0.35">
      <c r="E12363" t="s">
        <v>14115</v>
      </c>
    </row>
    <row r="12364" spans="5:5" x14ac:dyDescent="0.35">
      <c r="E12364" t="s">
        <v>21019</v>
      </c>
    </row>
    <row r="12365" spans="5:5" x14ac:dyDescent="0.35">
      <c r="E12365" t="s">
        <v>14860</v>
      </c>
    </row>
    <row r="12366" spans="5:5" x14ac:dyDescent="0.35">
      <c r="E12366" t="s">
        <v>9370</v>
      </c>
    </row>
    <row r="12367" spans="5:5" x14ac:dyDescent="0.35">
      <c r="E12367" t="s">
        <v>2797</v>
      </c>
    </row>
    <row r="12368" spans="5:5" x14ac:dyDescent="0.35">
      <c r="E12368" t="s">
        <v>15556</v>
      </c>
    </row>
    <row r="12369" spans="5:5" x14ac:dyDescent="0.35">
      <c r="E12369" t="s">
        <v>10236</v>
      </c>
    </row>
    <row r="12370" spans="5:5" x14ac:dyDescent="0.35">
      <c r="E12370" t="s">
        <v>13162</v>
      </c>
    </row>
    <row r="12371" spans="5:5" x14ac:dyDescent="0.35">
      <c r="E12371" t="s">
        <v>16319</v>
      </c>
    </row>
    <row r="12372" spans="5:5" x14ac:dyDescent="0.35">
      <c r="E12372" t="s">
        <v>30015</v>
      </c>
    </row>
    <row r="12373" spans="5:5" x14ac:dyDescent="0.35">
      <c r="E12373" t="s">
        <v>30537</v>
      </c>
    </row>
    <row r="12374" spans="5:5" x14ac:dyDescent="0.35">
      <c r="E12374" t="s">
        <v>8627</v>
      </c>
    </row>
    <row r="12375" spans="5:5" x14ac:dyDescent="0.35">
      <c r="E12375" t="s">
        <v>13407</v>
      </c>
    </row>
    <row r="12376" spans="5:5" x14ac:dyDescent="0.35">
      <c r="E12376" t="s">
        <v>19886</v>
      </c>
    </row>
    <row r="12377" spans="5:5" x14ac:dyDescent="0.35">
      <c r="E12377" t="s">
        <v>8204</v>
      </c>
    </row>
    <row r="12378" spans="5:5" x14ac:dyDescent="0.35">
      <c r="E12378" t="s">
        <v>5937</v>
      </c>
    </row>
    <row r="12379" spans="5:5" x14ac:dyDescent="0.35">
      <c r="E12379" t="s">
        <v>28662</v>
      </c>
    </row>
    <row r="12380" spans="5:5" x14ac:dyDescent="0.35">
      <c r="E12380" t="s">
        <v>18185</v>
      </c>
    </row>
    <row r="12381" spans="5:5" x14ac:dyDescent="0.35">
      <c r="E12381" t="s">
        <v>9131</v>
      </c>
    </row>
    <row r="12382" spans="5:5" x14ac:dyDescent="0.35">
      <c r="E12382" t="s">
        <v>6401</v>
      </c>
    </row>
    <row r="12383" spans="5:5" x14ac:dyDescent="0.35">
      <c r="E12383" t="s">
        <v>11868</v>
      </c>
    </row>
    <row r="12384" spans="5:5" x14ac:dyDescent="0.35">
      <c r="E12384" t="s">
        <v>18769</v>
      </c>
    </row>
    <row r="12385" spans="5:5" x14ac:dyDescent="0.35">
      <c r="E12385" t="s">
        <v>12523</v>
      </c>
    </row>
    <row r="12386" spans="5:5" x14ac:dyDescent="0.35">
      <c r="E12386" t="s">
        <v>15241</v>
      </c>
    </row>
    <row r="12387" spans="5:5" x14ac:dyDescent="0.35">
      <c r="E12387" t="s">
        <v>14284</v>
      </c>
    </row>
    <row r="12388" spans="5:5" x14ac:dyDescent="0.35">
      <c r="E12388" t="s">
        <v>10663</v>
      </c>
    </row>
    <row r="12389" spans="5:5" x14ac:dyDescent="0.35">
      <c r="E12389" t="s">
        <v>30906</v>
      </c>
    </row>
    <row r="12390" spans="5:5" x14ac:dyDescent="0.35">
      <c r="E12390" t="s">
        <v>18825</v>
      </c>
    </row>
    <row r="12391" spans="5:5" x14ac:dyDescent="0.35">
      <c r="E12391" t="s">
        <v>17950</v>
      </c>
    </row>
    <row r="12392" spans="5:5" x14ac:dyDescent="0.35">
      <c r="E12392" t="s">
        <v>26396</v>
      </c>
    </row>
    <row r="12393" spans="5:5" x14ac:dyDescent="0.35">
      <c r="E12393" t="s">
        <v>8866</v>
      </c>
    </row>
    <row r="12394" spans="5:5" x14ac:dyDescent="0.35">
      <c r="E12394" t="s">
        <v>13172</v>
      </c>
    </row>
    <row r="12395" spans="5:5" x14ac:dyDescent="0.35">
      <c r="E12395" t="s">
        <v>13379</v>
      </c>
    </row>
    <row r="12396" spans="5:5" x14ac:dyDescent="0.35">
      <c r="E12396" t="s">
        <v>5848</v>
      </c>
    </row>
    <row r="12397" spans="5:5" x14ac:dyDescent="0.35">
      <c r="E12397" t="s">
        <v>28777</v>
      </c>
    </row>
    <row r="12398" spans="5:5" x14ac:dyDescent="0.35">
      <c r="E12398" t="s">
        <v>14711</v>
      </c>
    </row>
    <row r="12399" spans="5:5" x14ac:dyDescent="0.35">
      <c r="E12399" t="s">
        <v>14022</v>
      </c>
    </row>
    <row r="12400" spans="5:5" x14ac:dyDescent="0.35">
      <c r="E12400" t="s">
        <v>28683</v>
      </c>
    </row>
    <row r="12401" spans="5:5" x14ac:dyDescent="0.35">
      <c r="E12401" t="s">
        <v>16339</v>
      </c>
    </row>
    <row r="12402" spans="5:5" x14ac:dyDescent="0.35">
      <c r="E12402" t="s">
        <v>10384</v>
      </c>
    </row>
    <row r="12403" spans="5:5" x14ac:dyDescent="0.35">
      <c r="E12403" t="s">
        <v>11864</v>
      </c>
    </row>
    <row r="12404" spans="5:5" x14ac:dyDescent="0.35">
      <c r="E12404" t="s">
        <v>3234</v>
      </c>
    </row>
    <row r="12405" spans="5:5" x14ac:dyDescent="0.35">
      <c r="E12405" t="s">
        <v>13082</v>
      </c>
    </row>
    <row r="12406" spans="5:5" x14ac:dyDescent="0.35">
      <c r="E12406" t="s">
        <v>12011</v>
      </c>
    </row>
    <row r="12407" spans="5:5" x14ac:dyDescent="0.35">
      <c r="E12407" t="s">
        <v>5851</v>
      </c>
    </row>
    <row r="12408" spans="5:5" x14ac:dyDescent="0.35">
      <c r="E12408" t="s">
        <v>10728</v>
      </c>
    </row>
    <row r="12409" spans="5:5" x14ac:dyDescent="0.35">
      <c r="E12409" t="s">
        <v>14366</v>
      </c>
    </row>
    <row r="12410" spans="5:5" x14ac:dyDescent="0.35">
      <c r="E12410" t="s">
        <v>10051</v>
      </c>
    </row>
    <row r="12411" spans="5:5" x14ac:dyDescent="0.35">
      <c r="E12411" t="s">
        <v>25074</v>
      </c>
    </row>
    <row r="12412" spans="5:5" x14ac:dyDescent="0.35">
      <c r="E12412" t="s">
        <v>25079</v>
      </c>
    </row>
    <row r="12413" spans="5:5" x14ac:dyDescent="0.35">
      <c r="E12413" t="s">
        <v>25140</v>
      </c>
    </row>
    <row r="12414" spans="5:5" x14ac:dyDescent="0.35">
      <c r="E12414" t="s">
        <v>25150</v>
      </c>
    </row>
    <row r="12415" spans="5:5" x14ac:dyDescent="0.35">
      <c r="E12415" t="s">
        <v>25273</v>
      </c>
    </row>
    <row r="12416" spans="5:5" x14ac:dyDescent="0.35">
      <c r="E12416" t="s">
        <v>25451</v>
      </c>
    </row>
    <row r="12417" spans="5:5" x14ac:dyDescent="0.35">
      <c r="E12417" t="s">
        <v>12660</v>
      </c>
    </row>
    <row r="12418" spans="5:5" x14ac:dyDescent="0.35">
      <c r="E12418" t="s">
        <v>14593</v>
      </c>
    </row>
    <row r="12419" spans="5:5" x14ac:dyDescent="0.35">
      <c r="E12419" t="s">
        <v>18427</v>
      </c>
    </row>
    <row r="12420" spans="5:5" x14ac:dyDescent="0.35">
      <c r="E12420" t="s">
        <v>18941</v>
      </c>
    </row>
    <row r="12421" spans="5:5" x14ac:dyDescent="0.35">
      <c r="E12421" t="s">
        <v>25054</v>
      </c>
    </row>
    <row r="12422" spans="5:5" x14ac:dyDescent="0.35">
      <c r="E12422" t="s">
        <v>18758</v>
      </c>
    </row>
    <row r="12423" spans="5:5" x14ac:dyDescent="0.35">
      <c r="E12423" t="s">
        <v>9607</v>
      </c>
    </row>
    <row r="12424" spans="5:5" x14ac:dyDescent="0.35">
      <c r="E12424" t="s">
        <v>3811</v>
      </c>
    </row>
    <row r="12425" spans="5:5" x14ac:dyDescent="0.35">
      <c r="E12425" t="s">
        <v>25120</v>
      </c>
    </row>
    <row r="12426" spans="5:5" x14ac:dyDescent="0.35">
      <c r="E12426" t="s">
        <v>8644</v>
      </c>
    </row>
    <row r="12427" spans="5:5" x14ac:dyDescent="0.35">
      <c r="E12427" t="s">
        <v>14145</v>
      </c>
    </row>
    <row r="12428" spans="5:5" x14ac:dyDescent="0.35">
      <c r="E12428" t="s">
        <v>25196</v>
      </c>
    </row>
    <row r="12429" spans="5:5" x14ac:dyDescent="0.35">
      <c r="E12429" t="s">
        <v>9469</v>
      </c>
    </row>
    <row r="12430" spans="5:5" x14ac:dyDescent="0.35">
      <c r="E12430" t="s">
        <v>12109</v>
      </c>
    </row>
    <row r="12431" spans="5:5" x14ac:dyDescent="0.35">
      <c r="E12431" t="s">
        <v>14505</v>
      </c>
    </row>
    <row r="12432" spans="5:5" x14ac:dyDescent="0.35">
      <c r="E12432" t="s">
        <v>8718</v>
      </c>
    </row>
    <row r="12433" spans="5:5" x14ac:dyDescent="0.35">
      <c r="E12433" t="s">
        <v>28795</v>
      </c>
    </row>
    <row r="12434" spans="5:5" x14ac:dyDescent="0.35">
      <c r="E12434" t="s">
        <v>8832</v>
      </c>
    </row>
    <row r="12435" spans="5:5" x14ac:dyDescent="0.35">
      <c r="E12435" t="s">
        <v>12179</v>
      </c>
    </row>
    <row r="12436" spans="5:5" x14ac:dyDescent="0.35">
      <c r="E12436" t="s">
        <v>9716</v>
      </c>
    </row>
    <row r="12437" spans="5:5" x14ac:dyDescent="0.35">
      <c r="E12437" t="s">
        <v>25104</v>
      </c>
    </row>
    <row r="12438" spans="5:5" x14ac:dyDescent="0.35">
      <c r="E12438" t="s">
        <v>27184</v>
      </c>
    </row>
    <row r="12439" spans="5:5" x14ac:dyDescent="0.35">
      <c r="E12439" t="s">
        <v>25155</v>
      </c>
    </row>
    <row r="12440" spans="5:5" x14ac:dyDescent="0.35">
      <c r="E12440" t="s">
        <v>15089</v>
      </c>
    </row>
    <row r="12441" spans="5:5" x14ac:dyDescent="0.35">
      <c r="E12441" t="s">
        <v>9599</v>
      </c>
    </row>
    <row r="12442" spans="5:5" x14ac:dyDescent="0.35">
      <c r="E12442" t="s">
        <v>14133</v>
      </c>
    </row>
    <row r="12443" spans="5:5" x14ac:dyDescent="0.35">
      <c r="E12443" t="s">
        <v>8857</v>
      </c>
    </row>
    <row r="12444" spans="5:5" x14ac:dyDescent="0.35">
      <c r="E12444" t="s">
        <v>18426</v>
      </c>
    </row>
    <row r="12445" spans="5:5" x14ac:dyDescent="0.35">
      <c r="E12445" t="s">
        <v>9835</v>
      </c>
    </row>
    <row r="12446" spans="5:5" x14ac:dyDescent="0.35">
      <c r="E12446" t="s">
        <v>25039</v>
      </c>
    </row>
    <row r="12447" spans="5:5" x14ac:dyDescent="0.35">
      <c r="E12447" t="s">
        <v>12646</v>
      </c>
    </row>
    <row r="12448" spans="5:5" x14ac:dyDescent="0.35">
      <c r="E12448" t="s">
        <v>21012</v>
      </c>
    </row>
    <row r="12449" spans="5:5" x14ac:dyDescent="0.35">
      <c r="E12449" t="s">
        <v>14085</v>
      </c>
    </row>
    <row r="12450" spans="5:5" x14ac:dyDescent="0.35">
      <c r="E12450" t="s">
        <v>12931</v>
      </c>
    </row>
    <row r="12451" spans="5:5" x14ac:dyDescent="0.35">
      <c r="E12451" t="s">
        <v>9932</v>
      </c>
    </row>
    <row r="12452" spans="5:5" x14ac:dyDescent="0.35">
      <c r="E12452" t="s">
        <v>12925</v>
      </c>
    </row>
    <row r="12453" spans="5:5" x14ac:dyDescent="0.35">
      <c r="E12453" t="s">
        <v>15422</v>
      </c>
    </row>
    <row r="12454" spans="5:5" x14ac:dyDescent="0.35">
      <c r="E12454" t="s">
        <v>9294</v>
      </c>
    </row>
    <row r="12455" spans="5:5" x14ac:dyDescent="0.35">
      <c r="E12455" t="s">
        <v>15261</v>
      </c>
    </row>
    <row r="12456" spans="5:5" x14ac:dyDescent="0.35">
      <c r="E12456" t="s">
        <v>28905</v>
      </c>
    </row>
    <row r="12457" spans="5:5" x14ac:dyDescent="0.35">
      <c r="E12457" t="s">
        <v>15284</v>
      </c>
    </row>
    <row r="12458" spans="5:5" x14ac:dyDescent="0.35">
      <c r="E12458" t="s">
        <v>28530</v>
      </c>
    </row>
    <row r="12459" spans="5:5" x14ac:dyDescent="0.35">
      <c r="E12459" t="s">
        <v>14889</v>
      </c>
    </row>
    <row r="12460" spans="5:5" x14ac:dyDescent="0.35">
      <c r="E12460" t="s">
        <v>15262</v>
      </c>
    </row>
    <row r="12461" spans="5:5" x14ac:dyDescent="0.35">
      <c r="E12461" t="s">
        <v>18730</v>
      </c>
    </row>
    <row r="12462" spans="5:5" x14ac:dyDescent="0.35">
      <c r="E12462" t="s">
        <v>9869</v>
      </c>
    </row>
    <row r="12463" spans="5:5" x14ac:dyDescent="0.35">
      <c r="E12463" t="s">
        <v>16211</v>
      </c>
    </row>
    <row r="12464" spans="5:5" x14ac:dyDescent="0.35">
      <c r="E12464" t="s">
        <v>14728</v>
      </c>
    </row>
    <row r="12465" spans="5:5" x14ac:dyDescent="0.35">
      <c r="E12465" t="s">
        <v>16341</v>
      </c>
    </row>
    <row r="12466" spans="5:5" x14ac:dyDescent="0.35">
      <c r="E12466" t="s">
        <v>18112</v>
      </c>
    </row>
    <row r="12467" spans="5:5" x14ac:dyDescent="0.35">
      <c r="E12467" t="s">
        <v>15329</v>
      </c>
    </row>
    <row r="12468" spans="5:5" x14ac:dyDescent="0.35">
      <c r="E12468" t="s">
        <v>5663</v>
      </c>
    </row>
    <row r="12469" spans="5:5" x14ac:dyDescent="0.35">
      <c r="E12469" t="s">
        <v>15213</v>
      </c>
    </row>
    <row r="12470" spans="5:5" x14ac:dyDescent="0.35">
      <c r="E12470" t="s">
        <v>28406</v>
      </c>
    </row>
    <row r="12471" spans="5:5" x14ac:dyDescent="0.35">
      <c r="E12471" t="s">
        <v>16220</v>
      </c>
    </row>
    <row r="12472" spans="5:5" x14ac:dyDescent="0.35">
      <c r="E12472" t="s">
        <v>10676</v>
      </c>
    </row>
    <row r="12473" spans="5:5" x14ac:dyDescent="0.35">
      <c r="E12473" t="s">
        <v>12377</v>
      </c>
    </row>
    <row r="12474" spans="5:5" x14ac:dyDescent="0.35">
      <c r="E12474" t="s">
        <v>12442</v>
      </c>
    </row>
    <row r="12475" spans="5:5" x14ac:dyDescent="0.35">
      <c r="E12475" t="s">
        <v>13317</v>
      </c>
    </row>
    <row r="12476" spans="5:5" x14ac:dyDescent="0.35">
      <c r="E12476" t="s">
        <v>9679</v>
      </c>
    </row>
    <row r="12477" spans="5:5" x14ac:dyDescent="0.35">
      <c r="E12477" t="s">
        <v>19844</v>
      </c>
    </row>
    <row r="12478" spans="5:5" x14ac:dyDescent="0.35">
      <c r="E12478" t="s">
        <v>8652</v>
      </c>
    </row>
    <row r="12479" spans="5:5" x14ac:dyDescent="0.35">
      <c r="E12479" t="s">
        <v>16425</v>
      </c>
    </row>
    <row r="12480" spans="5:5" x14ac:dyDescent="0.35">
      <c r="E12480" t="s">
        <v>8631</v>
      </c>
    </row>
    <row r="12481" spans="5:5" x14ac:dyDescent="0.35">
      <c r="E12481" t="s">
        <v>9897</v>
      </c>
    </row>
    <row r="12482" spans="5:5" x14ac:dyDescent="0.35">
      <c r="E12482" t="s">
        <v>15564</v>
      </c>
    </row>
    <row r="12483" spans="5:5" x14ac:dyDescent="0.35">
      <c r="E12483" t="s">
        <v>18386</v>
      </c>
    </row>
    <row r="12484" spans="5:5" x14ac:dyDescent="0.35">
      <c r="E12484" t="s">
        <v>5970</v>
      </c>
    </row>
    <row r="12485" spans="5:5" x14ac:dyDescent="0.35">
      <c r="E12485" t="s">
        <v>18552</v>
      </c>
    </row>
    <row r="12486" spans="5:5" x14ac:dyDescent="0.35">
      <c r="E12486" t="s">
        <v>8355</v>
      </c>
    </row>
    <row r="12487" spans="5:5" x14ac:dyDescent="0.35">
      <c r="E12487" t="s">
        <v>13726</v>
      </c>
    </row>
    <row r="12488" spans="5:5" x14ac:dyDescent="0.35">
      <c r="E12488" t="s">
        <v>8845</v>
      </c>
    </row>
    <row r="12489" spans="5:5" x14ac:dyDescent="0.35">
      <c r="E12489" t="s">
        <v>14377</v>
      </c>
    </row>
    <row r="12490" spans="5:5" x14ac:dyDescent="0.35">
      <c r="E12490" t="s">
        <v>4329</v>
      </c>
    </row>
    <row r="12491" spans="5:5" x14ac:dyDescent="0.35">
      <c r="E12491" t="s">
        <v>2904</v>
      </c>
    </row>
    <row r="12492" spans="5:5" x14ac:dyDescent="0.35">
      <c r="E12492" t="s">
        <v>10564</v>
      </c>
    </row>
    <row r="12493" spans="5:5" x14ac:dyDescent="0.35">
      <c r="E12493" t="s">
        <v>10178</v>
      </c>
    </row>
    <row r="12494" spans="5:5" x14ac:dyDescent="0.35">
      <c r="E12494" t="s">
        <v>2507</v>
      </c>
    </row>
    <row r="12495" spans="5:5" x14ac:dyDescent="0.35">
      <c r="E12495" t="s">
        <v>9094</v>
      </c>
    </row>
    <row r="12496" spans="5:5" x14ac:dyDescent="0.35">
      <c r="E12496" t="s">
        <v>10225</v>
      </c>
    </row>
    <row r="12497" spans="5:5" x14ac:dyDescent="0.35">
      <c r="E12497" t="s">
        <v>10272</v>
      </c>
    </row>
    <row r="12498" spans="5:5" x14ac:dyDescent="0.35">
      <c r="E12498" t="s">
        <v>13434</v>
      </c>
    </row>
    <row r="12499" spans="5:5" x14ac:dyDescent="0.35">
      <c r="E12499" t="s">
        <v>2973</v>
      </c>
    </row>
    <row r="12500" spans="5:5" x14ac:dyDescent="0.35">
      <c r="E12500" t="s">
        <v>2729</v>
      </c>
    </row>
    <row r="12501" spans="5:5" x14ac:dyDescent="0.35">
      <c r="E12501" t="s">
        <v>28783</v>
      </c>
    </row>
    <row r="12502" spans="5:5" x14ac:dyDescent="0.35">
      <c r="E12502" t="s">
        <v>5816</v>
      </c>
    </row>
    <row r="12503" spans="5:5" x14ac:dyDescent="0.35">
      <c r="E12503" t="s">
        <v>16338</v>
      </c>
    </row>
    <row r="12504" spans="5:5" x14ac:dyDescent="0.35">
      <c r="E12504" t="s">
        <v>13742</v>
      </c>
    </row>
    <row r="12505" spans="5:5" x14ac:dyDescent="0.35">
      <c r="E12505" t="s">
        <v>15033</v>
      </c>
    </row>
    <row r="12506" spans="5:5" x14ac:dyDescent="0.35">
      <c r="E12506" t="s">
        <v>13108</v>
      </c>
    </row>
    <row r="12507" spans="5:5" x14ac:dyDescent="0.35">
      <c r="E12507" t="s">
        <v>14043</v>
      </c>
    </row>
    <row r="12508" spans="5:5" x14ac:dyDescent="0.35">
      <c r="E12508" t="s">
        <v>5846</v>
      </c>
    </row>
    <row r="12509" spans="5:5" x14ac:dyDescent="0.35">
      <c r="E12509" t="s">
        <v>15379</v>
      </c>
    </row>
    <row r="12510" spans="5:5" x14ac:dyDescent="0.35">
      <c r="E12510" t="s">
        <v>8691</v>
      </c>
    </row>
    <row r="12511" spans="5:5" x14ac:dyDescent="0.35">
      <c r="E12511" t="s">
        <v>10014</v>
      </c>
    </row>
    <row r="12512" spans="5:5" x14ac:dyDescent="0.35">
      <c r="E12512" t="s">
        <v>10339</v>
      </c>
    </row>
    <row r="12513" spans="5:5" x14ac:dyDescent="0.35">
      <c r="E12513" t="s">
        <v>15518</v>
      </c>
    </row>
    <row r="12514" spans="5:5" x14ac:dyDescent="0.35">
      <c r="E12514" t="s">
        <v>2491</v>
      </c>
    </row>
    <row r="12515" spans="5:5" x14ac:dyDescent="0.35">
      <c r="E12515" t="s">
        <v>4661</v>
      </c>
    </row>
    <row r="12516" spans="5:5" x14ac:dyDescent="0.35">
      <c r="E12516" t="s">
        <v>2715</v>
      </c>
    </row>
    <row r="12517" spans="5:5" x14ac:dyDescent="0.35">
      <c r="E12517" t="s">
        <v>10057</v>
      </c>
    </row>
    <row r="12518" spans="5:5" x14ac:dyDescent="0.35">
      <c r="E12518" t="s">
        <v>3864</v>
      </c>
    </row>
    <row r="12519" spans="5:5" x14ac:dyDescent="0.35">
      <c r="E12519" t="s">
        <v>14135</v>
      </c>
    </row>
    <row r="12520" spans="5:5" x14ac:dyDescent="0.35">
      <c r="E12520" t="s">
        <v>13803</v>
      </c>
    </row>
    <row r="12521" spans="5:5" x14ac:dyDescent="0.35">
      <c r="E12521" t="s">
        <v>10600</v>
      </c>
    </row>
    <row r="12522" spans="5:5" x14ac:dyDescent="0.35">
      <c r="E12522" t="s">
        <v>10747</v>
      </c>
    </row>
    <row r="12523" spans="5:5" x14ac:dyDescent="0.35">
      <c r="E12523" t="s">
        <v>11358</v>
      </c>
    </row>
    <row r="12524" spans="5:5" x14ac:dyDescent="0.35">
      <c r="E12524" t="s">
        <v>18482</v>
      </c>
    </row>
    <row r="12525" spans="5:5" x14ac:dyDescent="0.35">
      <c r="E12525" t="s">
        <v>15395</v>
      </c>
    </row>
    <row r="12526" spans="5:5" x14ac:dyDescent="0.35">
      <c r="E12526" t="s">
        <v>4621</v>
      </c>
    </row>
    <row r="12527" spans="5:5" x14ac:dyDescent="0.35">
      <c r="E12527" t="s">
        <v>5213</v>
      </c>
    </row>
    <row r="12528" spans="5:5" x14ac:dyDescent="0.35">
      <c r="E12528" t="s">
        <v>5850</v>
      </c>
    </row>
    <row r="12529" spans="5:5" x14ac:dyDescent="0.35">
      <c r="E12529" t="s">
        <v>17241</v>
      </c>
    </row>
    <row r="12530" spans="5:5" x14ac:dyDescent="0.35">
      <c r="E12530" t="s">
        <v>8868</v>
      </c>
    </row>
    <row r="12531" spans="5:5" x14ac:dyDescent="0.35">
      <c r="E12531" t="s">
        <v>3717</v>
      </c>
    </row>
    <row r="12532" spans="5:5" x14ac:dyDescent="0.35">
      <c r="E12532" t="s">
        <v>5240</v>
      </c>
    </row>
    <row r="12533" spans="5:5" x14ac:dyDescent="0.35">
      <c r="E12533" t="s">
        <v>14134</v>
      </c>
    </row>
    <row r="12534" spans="5:5" x14ac:dyDescent="0.35">
      <c r="E12534" t="s">
        <v>3716</v>
      </c>
    </row>
    <row r="12535" spans="5:5" x14ac:dyDescent="0.35">
      <c r="E12535" t="s">
        <v>12269</v>
      </c>
    </row>
    <row r="12536" spans="5:5" x14ac:dyDescent="0.35">
      <c r="E12536" t="s">
        <v>27881</v>
      </c>
    </row>
    <row r="12537" spans="5:5" x14ac:dyDescent="0.35">
      <c r="E12537" t="s">
        <v>13859</v>
      </c>
    </row>
    <row r="12538" spans="5:5" x14ac:dyDescent="0.35">
      <c r="E12538" t="s">
        <v>17997</v>
      </c>
    </row>
    <row r="12539" spans="5:5" x14ac:dyDescent="0.35">
      <c r="E12539" t="s">
        <v>10712</v>
      </c>
    </row>
    <row r="12540" spans="5:5" x14ac:dyDescent="0.35">
      <c r="E12540" t="s">
        <v>4468</v>
      </c>
    </row>
    <row r="12541" spans="5:5" x14ac:dyDescent="0.35">
      <c r="E12541" t="s">
        <v>17798</v>
      </c>
    </row>
    <row r="12542" spans="5:5" x14ac:dyDescent="0.35">
      <c r="E12542" t="s">
        <v>10643</v>
      </c>
    </row>
    <row r="12543" spans="5:5" x14ac:dyDescent="0.35">
      <c r="E12543" t="s">
        <v>10147</v>
      </c>
    </row>
    <row r="12544" spans="5:5" x14ac:dyDescent="0.35">
      <c r="E12544" t="s">
        <v>18701</v>
      </c>
    </row>
    <row r="12545" spans="5:5" x14ac:dyDescent="0.35">
      <c r="E12545" t="s">
        <v>4535</v>
      </c>
    </row>
    <row r="12546" spans="5:5" x14ac:dyDescent="0.35">
      <c r="E12546" t="s">
        <v>11894</v>
      </c>
    </row>
    <row r="12547" spans="5:5" x14ac:dyDescent="0.35">
      <c r="E12547" t="s">
        <v>15114</v>
      </c>
    </row>
    <row r="12548" spans="5:5" x14ac:dyDescent="0.35">
      <c r="E12548" t="s">
        <v>16106</v>
      </c>
    </row>
    <row r="12549" spans="5:5" x14ac:dyDescent="0.35">
      <c r="E12549" t="s">
        <v>18561</v>
      </c>
    </row>
    <row r="12550" spans="5:5" x14ac:dyDescent="0.35">
      <c r="E12550" t="s">
        <v>8419</v>
      </c>
    </row>
    <row r="12551" spans="5:5" x14ac:dyDescent="0.35">
      <c r="E12551" t="s">
        <v>11641</v>
      </c>
    </row>
    <row r="12552" spans="5:5" x14ac:dyDescent="0.35">
      <c r="E12552" t="s">
        <v>31847</v>
      </c>
    </row>
    <row r="12553" spans="5:5" x14ac:dyDescent="0.35">
      <c r="E12553" t="s">
        <v>15206</v>
      </c>
    </row>
    <row r="12554" spans="5:5" x14ac:dyDescent="0.35">
      <c r="E12554" t="s">
        <v>9975</v>
      </c>
    </row>
    <row r="12555" spans="5:5" x14ac:dyDescent="0.35">
      <c r="E12555" t="s">
        <v>15571</v>
      </c>
    </row>
    <row r="12556" spans="5:5" x14ac:dyDescent="0.35">
      <c r="E12556" t="s">
        <v>21018</v>
      </c>
    </row>
    <row r="12557" spans="5:5" x14ac:dyDescent="0.35">
      <c r="E12557" t="s">
        <v>13956</v>
      </c>
    </row>
    <row r="12558" spans="5:5" x14ac:dyDescent="0.35">
      <c r="E12558" t="s">
        <v>18219</v>
      </c>
    </row>
    <row r="12559" spans="5:5" x14ac:dyDescent="0.35">
      <c r="E12559" t="s">
        <v>10158</v>
      </c>
    </row>
    <row r="12560" spans="5:5" x14ac:dyDescent="0.35">
      <c r="E12560" t="s">
        <v>20067</v>
      </c>
    </row>
    <row r="12561" spans="5:5" x14ac:dyDescent="0.35">
      <c r="E12561" t="s">
        <v>20307</v>
      </c>
    </row>
    <row r="12562" spans="5:5" x14ac:dyDescent="0.35">
      <c r="E12562" t="s">
        <v>18428</v>
      </c>
    </row>
    <row r="12563" spans="5:5" x14ac:dyDescent="0.35">
      <c r="E12563" t="s">
        <v>9653</v>
      </c>
    </row>
    <row r="12564" spans="5:5" x14ac:dyDescent="0.35">
      <c r="E12564" t="s">
        <v>10133</v>
      </c>
    </row>
    <row r="12565" spans="5:5" x14ac:dyDescent="0.35">
      <c r="E12565" t="s">
        <v>2174</v>
      </c>
    </row>
    <row r="12566" spans="5:5" x14ac:dyDescent="0.35">
      <c r="E12566" t="s">
        <v>4708</v>
      </c>
    </row>
    <row r="12567" spans="5:5" x14ac:dyDescent="0.35">
      <c r="E12567" t="s">
        <v>9336</v>
      </c>
    </row>
    <row r="12568" spans="5:5" x14ac:dyDescent="0.35">
      <c r="E12568" t="s">
        <v>10642</v>
      </c>
    </row>
    <row r="12569" spans="5:5" x14ac:dyDescent="0.35">
      <c r="E12569" t="s">
        <v>10808</v>
      </c>
    </row>
    <row r="12570" spans="5:5" x14ac:dyDescent="0.35">
      <c r="E12570" t="s">
        <v>11693</v>
      </c>
    </row>
    <row r="12571" spans="5:5" x14ac:dyDescent="0.35">
      <c r="E12571" t="s">
        <v>11883</v>
      </c>
    </row>
    <row r="12572" spans="5:5" x14ac:dyDescent="0.35">
      <c r="E12572" t="s">
        <v>12807</v>
      </c>
    </row>
    <row r="12573" spans="5:5" x14ac:dyDescent="0.35">
      <c r="E12573" t="s">
        <v>12995</v>
      </c>
    </row>
    <row r="12574" spans="5:5" x14ac:dyDescent="0.35">
      <c r="E12574" t="s">
        <v>13022</v>
      </c>
    </row>
    <row r="12575" spans="5:5" x14ac:dyDescent="0.35">
      <c r="E12575" t="s">
        <v>13117</v>
      </c>
    </row>
    <row r="12576" spans="5:5" x14ac:dyDescent="0.35">
      <c r="E12576" t="s">
        <v>13294</v>
      </c>
    </row>
    <row r="12577" spans="5:5" x14ac:dyDescent="0.35">
      <c r="E12577" t="s">
        <v>13478</v>
      </c>
    </row>
    <row r="12578" spans="5:5" x14ac:dyDescent="0.35">
      <c r="E12578" t="s">
        <v>13930</v>
      </c>
    </row>
    <row r="12579" spans="5:5" x14ac:dyDescent="0.35">
      <c r="E12579" t="s">
        <v>15192</v>
      </c>
    </row>
    <row r="12580" spans="5:5" x14ac:dyDescent="0.35">
      <c r="E12580" t="s">
        <v>15218</v>
      </c>
    </row>
    <row r="12581" spans="5:5" x14ac:dyDescent="0.35">
      <c r="E12581" t="s">
        <v>15836</v>
      </c>
    </row>
    <row r="12582" spans="5:5" x14ac:dyDescent="0.35">
      <c r="E12582" t="s">
        <v>16219</v>
      </c>
    </row>
    <row r="12583" spans="5:5" x14ac:dyDescent="0.35">
      <c r="E12583" t="s">
        <v>17452</v>
      </c>
    </row>
    <row r="12584" spans="5:5" x14ac:dyDescent="0.35">
      <c r="E12584" t="s">
        <v>19186</v>
      </c>
    </row>
    <row r="12585" spans="5:5" x14ac:dyDescent="0.35">
      <c r="E12585" t="s">
        <v>20429</v>
      </c>
    </row>
    <row r="12586" spans="5:5" x14ac:dyDescent="0.35">
      <c r="E12586" t="s">
        <v>20453</v>
      </c>
    </row>
    <row r="12587" spans="5:5" x14ac:dyDescent="0.35">
      <c r="E12587" t="s">
        <v>20459</v>
      </c>
    </row>
    <row r="12588" spans="5:5" x14ac:dyDescent="0.35">
      <c r="E12588" t="s">
        <v>20473</v>
      </c>
    </row>
    <row r="12589" spans="5:5" x14ac:dyDescent="0.35">
      <c r="E12589" t="s">
        <v>20485</v>
      </c>
    </row>
    <row r="12590" spans="5:5" x14ac:dyDescent="0.35">
      <c r="E12590" t="s">
        <v>20877</v>
      </c>
    </row>
    <row r="12591" spans="5:5" x14ac:dyDescent="0.35">
      <c r="E12591" t="s">
        <v>20896</v>
      </c>
    </row>
    <row r="12592" spans="5:5" x14ac:dyDescent="0.35">
      <c r="E12592" t="s">
        <v>21489</v>
      </c>
    </row>
    <row r="12593" spans="5:5" x14ac:dyDescent="0.35">
      <c r="E12593" t="s">
        <v>21494</v>
      </c>
    </row>
    <row r="12594" spans="5:5" x14ac:dyDescent="0.35">
      <c r="E12594" t="s">
        <v>25546</v>
      </c>
    </row>
    <row r="12595" spans="5:5" x14ac:dyDescent="0.35">
      <c r="E12595" t="s">
        <v>25553</v>
      </c>
    </row>
    <row r="12596" spans="5:5" x14ac:dyDescent="0.35">
      <c r="E12596" t="s">
        <v>25559</v>
      </c>
    </row>
    <row r="12597" spans="5:5" x14ac:dyDescent="0.35">
      <c r="E12597" t="s">
        <v>25577</v>
      </c>
    </row>
    <row r="12598" spans="5:5" x14ac:dyDescent="0.35">
      <c r="E12598" t="s">
        <v>25925</v>
      </c>
    </row>
    <row r="12599" spans="5:5" x14ac:dyDescent="0.35">
      <c r="E12599" t="s">
        <v>28679</v>
      </c>
    </row>
    <row r="12600" spans="5:5" x14ac:dyDescent="0.35">
      <c r="E12600" t="s">
        <v>28689</v>
      </c>
    </row>
    <row r="12601" spans="5:5" x14ac:dyDescent="0.35">
      <c r="E12601" t="s">
        <v>29660</v>
      </c>
    </row>
    <row r="12602" spans="5:5" x14ac:dyDescent="0.35">
      <c r="E12602" t="s">
        <v>29847</v>
      </c>
    </row>
    <row r="12603" spans="5:5" x14ac:dyDescent="0.35">
      <c r="E12603" t="s">
        <v>29959</v>
      </c>
    </row>
    <row r="12604" spans="5:5" x14ac:dyDescent="0.35">
      <c r="E12604" t="s">
        <v>30421</v>
      </c>
    </row>
    <row r="12605" spans="5:5" x14ac:dyDescent="0.35">
      <c r="E12605" t="s">
        <v>30513</v>
      </c>
    </row>
    <row r="12606" spans="5:5" x14ac:dyDescent="0.35">
      <c r="E12606" t="s">
        <v>30525</v>
      </c>
    </row>
    <row r="12607" spans="5:5" x14ac:dyDescent="0.35">
      <c r="E12607" t="s">
        <v>31817</v>
      </c>
    </row>
    <row r="12608" spans="5:5" x14ac:dyDescent="0.35">
      <c r="E12608" t="s">
        <v>31946</v>
      </c>
    </row>
    <row r="12609" spans="5:5" x14ac:dyDescent="0.35">
      <c r="E12609" t="s">
        <v>13740</v>
      </c>
    </row>
    <row r="12610" spans="5:5" x14ac:dyDescent="0.35">
      <c r="E12610" t="s">
        <v>18403</v>
      </c>
    </row>
    <row r="12611" spans="5:5" x14ac:dyDescent="0.35">
      <c r="E12611" t="s">
        <v>9049</v>
      </c>
    </row>
    <row r="12612" spans="5:5" x14ac:dyDescent="0.35">
      <c r="E12612" t="s">
        <v>10565</v>
      </c>
    </row>
    <row r="12613" spans="5:5" x14ac:dyDescent="0.35">
      <c r="E12613" t="s">
        <v>9470</v>
      </c>
    </row>
    <row r="12614" spans="5:5" x14ac:dyDescent="0.35">
      <c r="E12614" t="s">
        <v>8530</v>
      </c>
    </row>
    <row r="12615" spans="5:5" x14ac:dyDescent="0.35">
      <c r="E12615" t="s">
        <v>9167</v>
      </c>
    </row>
    <row r="12616" spans="5:5" x14ac:dyDescent="0.35">
      <c r="E12616" t="s">
        <v>9227</v>
      </c>
    </row>
    <row r="12617" spans="5:5" x14ac:dyDescent="0.35">
      <c r="E12617" t="s">
        <v>10219</v>
      </c>
    </row>
    <row r="12618" spans="5:5" x14ac:dyDescent="0.35">
      <c r="E12618" t="s">
        <v>5702</v>
      </c>
    </row>
    <row r="12619" spans="5:5" x14ac:dyDescent="0.35">
      <c r="E12619" t="s">
        <v>8095</v>
      </c>
    </row>
    <row r="12620" spans="5:5" x14ac:dyDescent="0.35">
      <c r="E12620" t="s">
        <v>14512</v>
      </c>
    </row>
    <row r="12621" spans="5:5" x14ac:dyDescent="0.35">
      <c r="E12621" t="s">
        <v>9984</v>
      </c>
    </row>
    <row r="12622" spans="5:5" x14ac:dyDescent="0.35">
      <c r="E12622" t="s">
        <v>15380</v>
      </c>
    </row>
    <row r="12623" spans="5:5" x14ac:dyDescent="0.35">
      <c r="E12623" t="s">
        <v>10223</v>
      </c>
    </row>
    <row r="12624" spans="5:5" x14ac:dyDescent="0.35">
      <c r="E12624" t="s">
        <v>29415</v>
      </c>
    </row>
    <row r="12625" spans="5:5" x14ac:dyDescent="0.35">
      <c r="E12625" t="s">
        <v>9891</v>
      </c>
    </row>
    <row r="12626" spans="5:5" x14ac:dyDescent="0.35">
      <c r="E12626" t="s">
        <v>6524</v>
      </c>
    </row>
    <row r="12627" spans="5:5" x14ac:dyDescent="0.35">
      <c r="E12627" t="s">
        <v>12155</v>
      </c>
    </row>
    <row r="12628" spans="5:5" x14ac:dyDescent="0.35">
      <c r="E12628" t="s">
        <v>11885</v>
      </c>
    </row>
    <row r="12629" spans="5:5" x14ac:dyDescent="0.35">
      <c r="E12629" t="s">
        <v>23442</v>
      </c>
    </row>
    <row r="12630" spans="5:5" x14ac:dyDescent="0.35">
      <c r="E12630" t="s">
        <v>16473</v>
      </c>
    </row>
    <row r="12631" spans="5:5" x14ac:dyDescent="0.35">
      <c r="E12631" t="s">
        <v>14705</v>
      </c>
    </row>
    <row r="12632" spans="5:5" x14ac:dyDescent="0.35">
      <c r="E12632" t="s">
        <v>13944</v>
      </c>
    </row>
    <row r="12633" spans="5:5" x14ac:dyDescent="0.35">
      <c r="E12633" t="s">
        <v>17886</v>
      </c>
    </row>
    <row r="12634" spans="5:5" x14ac:dyDescent="0.35">
      <c r="E12634" t="s">
        <v>5622</v>
      </c>
    </row>
    <row r="12635" spans="5:5" x14ac:dyDescent="0.35">
      <c r="E12635" t="s">
        <v>15111</v>
      </c>
    </row>
    <row r="12636" spans="5:5" x14ac:dyDescent="0.35">
      <c r="E12636" t="s">
        <v>31872</v>
      </c>
    </row>
    <row r="12637" spans="5:5" x14ac:dyDescent="0.35">
      <c r="E12637" t="s">
        <v>4530</v>
      </c>
    </row>
    <row r="12638" spans="5:5" x14ac:dyDescent="0.35">
      <c r="E12638" t="s">
        <v>25380</v>
      </c>
    </row>
    <row r="12639" spans="5:5" x14ac:dyDescent="0.35">
      <c r="E12639" t="s">
        <v>6491</v>
      </c>
    </row>
    <row r="12640" spans="5:5" x14ac:dyDescent="0.35">
      <c r="E12640" t="s">
        <v>18756</v>
      </c>
    </row>
    <row r="12641" spans="5:5" x14ac:dyDescent="0.35">
      <c r="E12641" t="s">
        <v>9559</v>
      </c>
    </row>
    <row r="12642" spans="5:5" x14ac:dyDescent="0.35">
      <c r="E12642" t="s">
        <v>26422</v>
      </c>
    </row>
    <row r="12643" spans="5:5" x14ac:dyDescent="0.35">
      <c r="E12643" t="s">
        <v>11427</v>
      </c>
    </row>
    <row r="12644" spans="5:5" x14ac:dyDescent="0.35">
      <c r="E12644" t="s">
        <v>8643</v>
      </c>
    </row>
    <row r="12645" spans="5:5" x14ac:dyDescent="0.35">
      <c r="E12645" t="s">
        <v>18091</v>
      </c>
    </row>
    <row r="12646" spans="5:5" x14ac:dyDescent="0.35">
      <c r="E12646" t="s">
        <v>10421</v>
      </c>
    </row>
    <row r="12647" spans="5:5" x14ac:dyDescent="0.35">
      <c r="E12647" t="s">
        <v>25034</v>
      </c>
    </row>
    <row r="12648" spans="5:5" x14ac:dyDescent="0.35">
      <c r="E12648" t="s">
        <v>11992</v>
      </c>
    </row>
    <row r="12649" spans="5:5" x14ac:dyDescent="0.35">
      <c r="E12649" t="s">
        <v>13608</v>
      </c>
    </row>
    <row r="12650" spans="5:5" x14ac:dyDescent="0.35">
      <c r="E12650" t="s">
        <v>5852</v>
      </c>
    </row>
    <row r="12651" spans="5:5" x14ac:dyDescent="0.35">
      <c r="E12651" t="s">
        <v>10312</v>
      </c>
    </row>
    <row r="12652" spans="5:5" x14ac:dyDescent="0.35">
      <c r="E12652" t="s">
        <v>12100</v>
      </c>
    </row>
    <row r="12653" spans="5:5" x14ac:dyDescent="0.35">
      <c r="E12653" t="s">
        <v>18385</v>
      </c>
    </row>
    <row r="12654" spans="5:5" x14ac:dyDescent="0.35">
      <c r="E12654" t="s">
        <v>3757</v>
      </c>
    </row>
    <row r="12655" spans="5:5" x14ac:dyDescent="0.35">
      <c r="E12655" t="s">
        <v>13187</v>
      </c>
    </row>
    <row r="12656" spans="5:5" x14ac:dyDescent="0.35">
      <c r="E12656" t="s">
        <v>15345</v>
      </c>
    </row>
    <row r="12657" spans="5:5" x14ac:dyDescent="0.35">
      <c r="E12657" t="s">
        <v>21534</v>
      </c>
    </row>
    <row r="12658" spans="5:5" x14ac:dyDescent="0.35">
      <c r="E12658" t="s">
        <v>18702</v>
      </c>
    </row>
    <row r="12659" spans="5:5" x14ac:dyDescent="0.35">
      <c r="E12659" t="s">
        <v>8843</v>
      </c>
    </row>
    <row r="12660" spans="5:5" x14ac:dyDescent="0.35">
      <c r="E12660" t="s">
        <v>19860</v>
      </c>
    </row>
    <row r="12661" spans="5:5" x14ac:dyDescent="0.35">
      <c r="E12661" t="s">
        <v>6224</v>
      </c>
    </row>
    <row r="12662" spans="5:5" x14ac:dyDescent="0.35">
      <c r="E12662" t="s">
        <v>15452</v>
      </c>
    </row>
    <row r="12663" spans="5:5" x14ac:dyDescent="0.35">
      <c r="E12663" t="s">
        <v>11974</v>
      </c>
    </row>
    <row r="12664" spans="5:5" x14ac:dyDescent="0.35">
      <c r="E12664" t="s">
        <v>8612</v>
      </c>
    </row>
    <row r="12665" spans="5:5" x14ac:dyDescent="0.35">
      <c r="E12665" t="s">
        <v>9738</v>
      </c>
    </row>
    <row r="12666" spans="5:5" x14ac:dyDescent="0.35">
      <c r="E12666" t="s">
        <v>13654</v>
      </c>
    </row>
    <row r="12667" spans="5:5" x14ac:dyDescent="0.35">
      <c r="E12667" t="s">
        <v>4200</v>
      </c>
    </row>
    <row r="12668" spans="5:5" x14ac:dyDescent="0.35">
      <c r="E12668" t="s">
        <v>15479</v>
      </c>
    </row>
    <row r="12669" spans="5:5" x14ac:dyDescent="0.35">
      <c r="E12669" t="s">
        <v>13274</v>
      </c>
    </row>
    <row r="12670" spans="5:5" x14ac:dyDescent="0.35">
      <c r="E12670" t="s">
        <v>27776</v>
      </c>
    </row>
    <row r="12671" spans="5:5" x14ac:dyDescent="0.35">
      <c r="E12671" t="s">
        <v>3991</v>
      </c>
    </row>
    <row r="12672" spans="5:5" x14ac:dyDescent="0.35">
      <c r="E12672" t="s">
        <v>25774</v>
      </c>
    </row>
    <row r="12673" spans="5:5" x14ac:dyDescent="0.35">
      <c r="E12673" t="s">
        <v>12881</v>
      </c>
    </row>
    <row r="12674" spans="5:5" x14ac:dyDescent="0.35">
      <c r="E12674" t="s">
        <v>15763</v>
      </c>
    </row>
    <row r="12675" spans="5:5" x14ac:dyDescent="0.35">
      <c r="E12675" t="s">
        <v>12312</v>
      </c>
    </row>
    <row r="12676" spans="5:5" x14ac:dyDescent="0.35">
      <c r="E12676" t="s">
        <v>13575</v>
      </c>
    </row>
    <row r="12677" spans="5:5" x14ac:dyDescent="0.35">
      <c r="E12677" t="s">
        <v>15113</v>
      </c>
    </row>
    <row r="12678" spans="5:5" x14ac:dyDescent="0.35">
      <c r="E12678" t="s">
        <v>10185</v>
      </c>
    </row>
    <row r="12679" spans="5:5" x14ac:dyDescent="0.35">
      <c r="E12679" t="s">
        <v>9152</v>
      </c>
    </row>
    <row r="12680" spans="5:5" x14ac:dyDescent="0.35">
      <c r="E12680" t="s">
        <v>13563</v>
      </c>
    </row>
    <row r="12681" spans="5:5" x14ac:dyDescent="0.35">
      <c r="E12681" t="s">
        <v>6008</v>
      </c>
    </row>
    <row r="12682" spans="5:5" x14ac:dyDescent="0.35">
      <c r="E12682" t="s">
        <v>5995</v>
      </c>
    </row>
    <row r="12683" spans="5:5" x14ac:dyDescent="0.35">
      <c r="E12683" t="s">
        <v>21880</v>
      </c>
    </row>
    <row r="12684" spans="5:5" x14ac:dyDescent="0.35">
      <c r="E12684" t="s">
        <v>18574</v>
      </c>
    </row>
    <row r="12685" spans="5:5" x14ac:dyDescent="0.35">
      <c r="E12685" t="s">
        <v>28313</v>
      </c>
    </row>
    <row r="12686" spans="5:5" x14ac:dyDescent="0.35">
      <c r="E12686" t="s">
        <v>9680</v>
      </c>
    </row>
    <row r="12687" spans="5:5" x14ac:dyDescent="0.35">
      <c r="E12687" t="s">
        <v>21028</v>
      </c>
    </row>
    <row r="12688" spans="5:5" x14ac:dyDescent="0.35">
      <c r="E12688" t="s">
        <v>9977</v>
      </c>
    </row>
    <row r="12689" spans="5:5" x14ac:dyDescent="0.35">
      <c r="E12689" t="s">
        <v>8886</v>
      </c>
    </row>
    <row r="12690" spans="5:5" x14ac:dyDescent="0.35">
      <c r="E12690" t="s">
        <v>8946</v>
      </c>
    </row>
    <row r="12691" spans="5:5" x14ac:dyDescent="0.35">
      <c r="E12691" t="s">
        <v>6197</v>
      </c>
    </row>
    <row r="12692" spans="5:5" x14ac:dyDescent="0.35">
      <c r="E12692" t="s">
        <v>16494</v>
      </c>
    </row>
    <row r="12693" spans="5:5" x14ac:dyDescent="0.35">
      <c r="E12693" t="s">
        <v>3680</v>
      </c>
    </row>
    <row r="12694" spans="5:5" x14ac:dyDescent="0.35">
      <c r="E12694" t="s">
        <v>27736</v>
      </c>
    </row>
    <row r="12695" spans="5:5" x14ac:dyDescent="0.35">
      <c r="E12695" t="s">
        <v>16362</v>
      </c>
    </row>
    <row r="12696" spans="5:5" x14ac:dyDescent="0.35">
      <c r="E12696" t="s">
        <v>30485</v>
      </c>
    </row>
    <row r="12697" spans="5:5" x14ac:dyDescent="0.35">
      <c r="E12697" t="s">
        <v>12825</v>
      </c>
    </row>
    <row r="12698" spans="5:5" x14ac:dyDescent="0.35">
      <c r="E12698" t="s">
        <v>14971</v>
      </c>
    </row>
    <row r="12699" spans="5:5" x14ac:dyDescent="0.35">
      <c r="E12699" t="s">
        <v>8689</v>
      </c>
    </row>
    <row r="12700" spans="5:5" x14ac:dyDescent="0.35">
      <c r="E12700" t="s">
        <v>2260</v>
      </c>
    </row>
    <row r="12701" spans="5:5" x14ac:dyDescent="0.35">
      <c r="E12701" t="s">
        <v>5288</v>
      </c>
    </row>
    <row r="12702" spans="5:5" x14ac:dyDescent="0.35">
      <c r="E12702" t="s">
        <v>27512</v>
      </c>
    </row>
    <row r="12703" spans="5:5" x14ac:dyDescent="0.35">
      <c r="E12703" t="s">
        <v>5459</v>
      </c>
    </row>
    <row r="12704" spans="5:5" x14ac:dyDescent="0.35">
      <c r="E12704" t="s">
        <v>18817</v>
      </c>
    </row>
    <row r="12705" spans="5:5" x14ac:dyDescent="0.35">
      <c r="E12705" t="s">
        <v>8851</v>
      </c>
    </row>
    <row r="12706" spans="5:5" x14ac:dyDescent="0.35">
      <c r="E12706" t="s">
        <v>10074</v>
      </c>
    </row>
    <row r="12707" spans="5:5" x14ac:dyDescent="0.35">
      <c r="E12707" t="s">
        <v>8748</v>
      </c>
    </row>
    <row r="12708" spans="5:5" x14ac:dyDescent="0.35">
      <c r="E12708" t="s">
        <v>15713</v>
      </c>
    </row>
    <row r="12709" spans="5:5" x14ac:dyDescent="0.35">
      <c r="E12709" t="s">
        <v>19834</v>
      </c>
    </row>
    <row r="12710" spans="5:5" x14ac:dyDescent="0.35">
      <c r="E12710" t="s">
        <v>12576</v>
      </c>
    </row>
    <row r="12711" spans="5:5" x14ac:dyDescent="0.35">
      <c r="E12711" t="s">
        <v>15680</v>
      </c>
    </row>
    <row r="12712" spans="5:5" x14ac:dyDescent="0.35">
      <c r="E12712" t="s">
        <v>28299</v>
      </c>
    </row>
    <row r="12713" spans="5:5" x14ac:dyDescent="0.35">
      <c r="E12713" t="s">
        <v>29028</v>
      </c>
    </row>
    <row r="12714" spans="5:5" x14ac:dyDescent="0.35">
      <c r="E12714" t="s">
        <v>30620</v>
      </c>
    </row>
    <row r="12715" spans="5:5" x14ac:dyDescent="0.35">
      <c r="E12715" t="s">
        <v>9764</v>
      </c>
    </row>
    <row r="12716" spans="5:5" x14ac:dyDescent="0.35">
      <c r="E12716" t="s">
        <v>20370</v>
      </c>
    </row>
    <row r="12717" spans="5:5" x14ac:dyDescent="0.35">
      <c r="E12717" t="s">
        <v>14350</v>
      </c>
    </row>
    <row r="12718" spans="5:5" x14ac:dyDescent="0.35">
      <c r="E12718" t="s">
        <v>9912</v>
      </c>
    </row>
    <row r="12719" spans="5:5" x14ac:dyDescent="0.35">
      <c r="E12719" t="s">
        <v>15745</v>
      </c>
    </row>
    <row r="12720" spans="5:5" x14ac:dyDescent="0.35">
      <c r="E12720" t="s">
        <v>15898</v>
      </c>
    </row>
    <row r="12721" spans="5:5" x14ac:dyDescent="0.35">
      <c r="E12721" t="s">
        <v>31850</v>
      </c>
    </row>
    <row r="12722" spans="5:5" x14ac:dyDescent="0.35">
      <c r="E12722" t="s">
        <v>11595</v>
      </c>
    </row>
    <row r="12723" spans="5:5" x14ac:dyDescent="0.35">
      <c r="E12723" t="s">
        <v>28308</v>
      </c>
    </row>
    <row r="12724" spans="5:5" x14ac:dyDescent="0.35">
      <c r="E12724" t="s">
        <v>14047</v>
      </c>
    </row>
    <row r="12725" spans="5:5" x14ac:dyDescent="0.35">
      <c r="E12725" t="s">
        <v>10644</v>
      </c>
    </row>
    <row r="12726" spans="5:5" x14ac:dyDescent="0.35">
      <c r="E12726" t="s">
        <v>28382</v>
      </c>
    </row>
    <row r="12727" spans="5:5" x14ac:dyDescent="0.35">
      <c r="E12727" t="s">
        <v>21535</v>
      </c>
    </row>
    <row r="12728" spans="5:5" x14ac:dyDescent="0.35">
      <c r="E12728" t="s">
        <v>16108</v>
      </c>
    </row>
    <row r="12729" spans="5:5" x14ac:dyDescent="0.35">
      <c r="E12729" t="s">
        <v>12176</v>
      </c>
    </row>
    <row r="12730" spans="5:5" x14ac:dyDescent="0.35">
      <c r="E12730" t="s">
        <v>10154</v>
      </c>
    </row>
    <row r="12731" spans="5:5" x14ac:dyDescent="0.35">
      <c r="E12731" t="s">
        <v>13090</v>
      </c>
    </row>
    <row r="12732" spans="5:5" x14ac:dyDescent="0.35">
      <c r="E12732" t="s">
        <v>9234</v>
      </c>
    </row>
    <row r="12733" spans="5:5" x14ac:dyDescent="0.35">
      <c r="E12733" t="s">
        <v>13446</v>
      </c>
    </row>
    <row r="12734" spans="5:5" x14ac:dyDescent="0.35">
      <c r="E12734" t="s">
        <v>14227</v>
      </c>
    </row>
    <row r="12735" spans="5:5" x14ac:dyDescent="0.35">
      <c r="E12735" t="s">
        <v>10660</v>
      </c>
    </row>
    <row r="12736" spans="5:5" x14ac:dyDescent="0.35">
      <c r="E12736" t="s">
        <v>10687</v>
      </c>
    </row>
    <row r="12737" spans="5:5" x14ac:dyDescent="0.35">
      <c r="E12737" t="s">
        <v>15066</v>
      </c>
    </row>
    <row r="12738" spans="5:5" x14ac:dyDescent="0.35">
      <c r="E12738" t="s">
        <v>14446</v>
      </c>
    </row>
    <row r="12739" spans="5:5" x14ac:dyDescent="0.35">
      <c r="E12739" t="s">
        <v>17868</v>
      </c>
    </row>
    <row r="12740" spans="5:5" x14ac:dyDescent="0.35">
      <c r="E12740" t="s">
        <v>17869</v>
      </c>
    </row>
    <row r="12741" spans="5:5" x14ac:dyDescent="0.35">
      <c r="E12741" t="s">
        <v>12945</v>
      </c>
    </row>
    <row r="12742" spans="5:5" x14ac:dyDescent="0.35">
      <c r="E12742" t="s">
        <v>14287</v>
      </c>
    </row>
    <row r="12743" spans="5:5" x14ac:dyDescent="0.35">
      <c r="E12743" t="s">
        <v>11785</v>
      </c>
    </row>
    <row r="12744" spans="5:5" x14ac:dyDescent="0.35">
      <c r="E12744" t="s">
        <v>5258</v>
      </c>
    </row>
    <row r="12745" spans="5:5" x14ac:dyDescent="0.35">
      <c r="E12745" t="s">
        <v>9829</v>
      </c>
    </row>
    <row r="12746" spans="5:5" x14ac:dyDescent="0.35">
      <c r="E12746" t="s">
        <v>10186</v>
      </c>
    </row>
    <row r="12747" spans="5:5" x14ac:dyDescent="0.35">
      <c r="E12747" t="s">
        <v>13982</v>
      </c>
    </row>
    <row r="12748" spans="5:5" x14ac:dyDescent="0.35">
      <c r="E12748" t="s">
        <v>14500</v>
      </c>
    </row>
    <row r="12749" spans="5:5" x14ac:dyDescent="0.35">
      <c r="E12749" t="s">
        <v>4589</v>
      </c>
    </row>
    <row r="12750" spans="5:5" x14ac:dyDescent="0.35">
      <c r="E12750" t="s">
        <v>18733</v>
      </c>
    </row>
    <row r="12751" spans="5:5" x14ac:dyDescent="0.35">
      <c r="E12751" t="s">
        <v>15405</v>
      </c>
    </row>
    <row r="12752" spans="5:5" x14ac:dyDescent="0.35">
      <c r="E12752" t="s">
        <v>16164</v>
      </c>
    </row>
    <row r="12753" spans="5:5" x14ac:dyDescent="0.35">
      <c r="E12753" t="s">
        <v>2533</v>
      </c>
    </row>
    <row r="12754" spans="5:5" x14ac:dyDescent="0.35">
      <c r="E12754" t="s">
        <v>2928</v>
      </c>
    </row>
    <row r="12755" spans="5:5" x14ac:dyDescent="0.35">
      <c r="E12755" t="s">
        <v>18667</v>
      </c>
    </row>
    <row r="12756" spans="5:5" x14ac:dyDescent="0.35">
      <c r="E12756" t="s">
        <v>5963</v>
      </c>
    </row>
    <row r="12757" spans="5:5" x14ac:dyDescent="0.35">
      <c r="E12757" t="s">
        <v>10891</v>
      </c>
    </row>
    <row r="12758" spans="5:5" x14ac:dyDescent="0.35">
      <c r="E12758" t="s">
        <v>10899</v>
      </c>
    </row>
    <row r="12759" spans="5:5" x14ac:dyDescent="0.35">
      <c r="E12759" t="s">
        <v>12575</v>
      </c>
    </row>
    <row r="12760" spans="5:5" x14ac:dyDescent="0.35">
      <c r="E12760" t="s">
        <v>28526</v>
      </c>
    </row>
    <row r="12761" spans="5:5" x14ac:dyDescent="0.35">
      <c r="E12761" t="s">
        <v>8686</v>
      </c>
    </row>
    <row r="12762" spans="5:5" x14ac:dyDescent="0.35">
      <c r="E12762" t="s">
        <v>10594</v>
      </c>
    </row>
    <row r="12763" spans="5:5" x14ac:dyDescent="0.35">
      <c r="E12763" t="s">
        <v>19949</v>
      </c>
    </row>
    <row r="12764" spans="5:5" x14ac:dyDescent="0.35">
      <c r="E12764" t="s">
        <v>9435</v>
      </c>
    </row>
    <row r="12765" spans="5:5" x14ac:dyDescent="0.35">
      <c r="E12765" t="s">
        <v>18286</v>
      </c>
    </row>
    <row r="12766" spans="5:5" x14ac:dyDescent="0.35">
      <c r="E12766" t="s">
        <v>21668</v>
      </c>
    </row>
    <row r="12767" spans="5:5" x14ac:dyDescent="0.35">
      <c r="E12767" t="s">
        <v>18192</v>
      </c>
    </row>
    <row r="12768" spans="5:5" x14ac:dyDescent="0.35">
      <c r="E12768" t="s">
        <v>10151</v>
      </c>
    </row>
    <row r="12769" spans="5:5" x14ac:dyDescent="0.35">
      <c r="E12769" t="s">
        <v>1999</v>
      </c>
    </row>
    <row r="12770" spans="5:5" x14ac:dyDescent="0.35">
      <c r="E12770" t="s">
        <v>25145</v>
      </c>
    </row>
    <row r="12771" spans="5:5" x14ac:dyDescent="0.35">
      <c r="E12771" t="s">
        <v>10127</v>
      </c>
    </row>
    <row r="12772" spans="5:5" x14ac:dyDescent="0.35">
      <c r="E12772" t="s">
        <v>10630</v>
      </c>
    </row>
    <row r="12773" spans="5:5" x14ac:dyDescent="0.35">
      <c r="E12773" t="s">
        <v>28768</v>
      </c>
    </row>
    <row r="12774" spans="5:5" x14ac:dyDescent="0.35">
      <c r="E12774" t="s">
        <v>12664</v>
      </c>
    </row>
    <row r="12775" spans="5:5" x14ac:dyDescent="0.35">
      <c r="E12775" t="s">
        <v>8642</v>
      </c>
    </row>
    <row r="12776" spans="5:5" x14ac:dyDescent="0.35">
      <c r="E12776" t="s">
        <v>3429</v>
      </c>
    </row>
    <row r="12777" spans="5:5" x14ac:dyDescent="0.35">
      <c r="E12777" t="s">
        <v>8659</v>
      </c>
    </row>
    <row r="12778" spans="5:5" x14ac:dyDescent="0.35">
      <c r="E12778" t="s">
        <v>28394</v>
      </c>
    </row>
    <row r="12779" spans="5:5" x14ac:dyDescent="0.35">
      <c r="E12779" t="s">
        <v>10033</v>
      </c>
    </row>
    <row r="12780" spans="5:5" x14ac:dyDescent="0.35">
      <c r="E12780" t="s">
        <v>6423</v>
      </c>
    </row>
    <row r="12781" spans="5:5" x14ac:dyDescent="0.35">
      <c r="E12781" t="s">
        <v>6878</v>
      </c>
    </row>
    <row r="12782" spans="5:5" x14ac:dyDescent="0.35">
      <c r="E12782" t="s">
        <v>23582</v>
      </c>
    </row>
    <row r="12783" spans="5:5" x14ac:dyDescent="0.35">
      <c r="E12783" t="s">
        <v>1126</v>
      </c>
    </row>
    <row r="12784" spans="5:5" x14ac:dyDescent="0.35">
      <c r="E12784" t="s">
        <v>1628</v>
      </c>
    </row>
    <row r="12785" spans="5:5" x14ac:dyDescent="0.35">
      <c r="E12785" t="s">
        <v>8875</v>
      </c>
    </row>
    <row r="12786" spans="5:5" x14ac:dyDescent="0.35">
      <c r="E12786" t="s">
        <v>10002</v>
      </c>
    </row>
    <row r="12787" spans="5:5" x14ac:dyDescent="0.35">
      <c r="E12787" t="s">
        <v>10318</v>
      </c>
    </row>
    <row r="12788" spans="5:5" x14ac:dyDescent="0.35">
      <c r="E12788" t="s">
        <v>12271</v>
      </c>
    </row>
    <row r="12789" spans="5:5" x14ac:dyDescent="0.35">
      <c r="E12789" t="s">
        <v>12648</v>
      </c>
    </row>
    <row r="12790" spans="5:5" x14ac:dyDescent="0.35">
      <c r="E12790" t="s">
        <v>13246</v>
      </c>
    </row>
    <row r="12791" spans="5:5" x14ac:dyDescent="0.35">
      <c r="E12791" t="s">
        <v>27170</v>
      </c>
    </row>
    <row r="12792" spans="5:5" x14ac:dyDescent="0.35">
      <c r="E12792" t="s">
        <v>28272</v>
      </c>
    </row>
    <row r="12793" spans="5:5" x14ac:dyDescent="0.35">
      <c r="E12793" t="s">
        <v>28692</v>
      </c>
    </row>
    <row r="12794" spans="5:5" x14ac:dyDescent="0.35">
      <c r="E12794" t="s">
        <v>29883</v>
      </c>
    </row>
    <row r="12795" spans="5:5" x14ac:dyDescent="0.35">
      <c r="E12795" t="s">
        <v>10463</v>
      </c>
    </row>
    <row r="12796" spans="5:5" x14ac:dyDescent="0.35">
      <c r="E12796" t="s">
        <v>18339</v>
      </c>
    </row>
    <row r="12797" spans="5:5" x14ac:dyDescent="0.35">
      <c r="E12797" t="s">
        <v>18659</v>
      </c>
    </row>
    <row r="12798" spans="5:5" x14ac:dyDescent="0.35">
      <c r="E12798" t="s">
        <v>10087</v>
      </c>
    </row>
    <row r="12799" spans="5:5" x14ac:dyDescent="0.35">
      <c r="E12799" t="s">
        <v>28422</v>
      </c>
    </row>
    <row r="12800" spans="5:5" x14ac:dyDescent="0.35">
      <c r="E12800" t="s">
        <v>10072</v>
      </c>
    </row>
    <row r="12801" spans="5:5" x14ac:dyDescent="0.35">
      <c r="E12801" t="s">
        <v>4051</v>
      </c>
    </row>
    <row r="12802" spans="5:5" x14ac:dyDescent="0.35">
      <c r="E12802" t="s">
        <v>14700</v>
      </c>
    </row>
    <row r="12803" spans="5:5" x14ac:dyDescent="0.35">
      <c r="E12803" t="s">
        <v>9381</v>
      </c>
    </row>
    <row r="12804" spans="5:5" x14ac:dyDescent="0.35">
      <c r="E12804" t="s">
        <v>8774</v>
      </c>
    </row>
    <row r="12805" spans="5:5" x14ac:dyDescent="0.35">
      <c r="E12805" t="s">
        <v>14376</v>
      </c>
    </row>
    <row r="12806" spans="5:5" x14ac:dyDescent="0.35">
      <c r="E12806" t="s">
        <v>18572</v>
      </c>
    </row>
    <row r="12807" spans="5:5" x14ac:dyDescent="0.35">
      <c r="E12807" t="s">
        <v>13571</v>
      </c>
    </row>
    <row r="12808" spans="5:5" x14ac:dyDescent="0.35">
      <c r="E12808" t="s">
        <v>16433</v>
      </c>
    </row>
    <row r="12809" spans="5:5" x14ac:dyDescent="0.35">
      <c r="E12809" t="s">
        <v>14166</v>
      </c>
    </row>
    <row r="12810" spans="5:5" x14ac:dyDescent="0.35">
      <c r="E12810" t="s">
        <v>14546</v>
      </c>
    </row>
    <row r="12811" spans="5:5" x14ac:dyDescent="0.35">
      <c r="E12811" t="s">
        <v>25242</v>
      </c>
    </row>
    <row r="12812" spans="5:5" x14ac:dyDescent="0.35">
      <c r="E12812" t="s">
        <v>10075</v>
      </c>
    </row>
    <row r="12813" spans="5:5" x14ac:dyDescent="0.35">
      <c r="E12813" t="s">
        <v>18139</v>
      </c>
    </row>
    <row r="12814" spans="5:5" x14ac:dyDescent="0.35">
      <c r="E12814" t="s">
        <v>3775</v>
      </c>
    </row>
    <row r="12815" spans="5:5" x14ac:dyDescent="0.35">
      <c r="E12815" t="s">
        <v>13686</v>
      </c>
    </row>
    <row r="12816" spans="5:5" x14ac:dyDescent="0.35">
      <c r="E12816" t="s">
        <v>9150</v>
      </c>
    </row>
    <row r="12817" spans="5:5" x14ac:dyDescent="0.35">
      <c r="E12817" t="s">
        <v>13871</v>
      </c>
    </row>
    <row r="12818" spans="5:5" x14ac:dyDescent="0.35">
      <c r="E12818" t="s">
        <v>10157</v>
      </c>
    </row>
    <row r="12819" spans="5:5" x14ac:dyDescent="0.35">
      <c r="E12819" t="s">
        <v>11893</v>
      </c>
    </row>
    <row r="12820" spans="5:5" x14ac:dyDescent="0.35">
      <c r="E12820" t="s">
        <v>9556</v>
      </c>
    </row>
    <row r="12821" spans="5:5" x14ac:dyDescent="0.35">
      <c r="E12821" t="s">
        <v>13375</v>
      </c>
    </row>
    <row r="12822" spans="5:5" x14ac:dyDescent="0.35">
      <c r="E12822" t="s">
        <v>19855</v>
      </c>
    </row>
    <row r="12823" spans="5:5" x14ac:dyDescent="0.35">
      <c r="E12823" t="s">
        <v>12367</v>
      </c>
    </row>
    <row r="12824" spans="5:5" x14ac:dyDescent="0.35">
      <c r="E12824" t="s">
        <v>9338</v>
      </c>
    </row>
    <row r="12825" spans="5:5" x14ac:dyDescent="0.35">
      <c r="E12825" t="s">
        <v>4678</v>
      </c>
    </row>
    <row r="12826" spans="5:5" x14ac:dyDescent="0.35">
      <c r="E12826" t="s">
        <v>8548</v>
      </c>
    </row>
    <row r="12827" spans="5:5" x14ac:dyDescent="0.35">
      <c r="E12827" t="s">
        <v>15446</v>
      </c>
    </row>
    <row r="12828" spans="5:5" x14ac:dyDescent="0.35">
      <c r="E12828" t="s">
        <v>25400</v>
      </c>
    </row>
    <row r="12829" spans="5:5" x14ac:dyDescent="0.35">
      <c r="E12829" t="s">
        <v>6396</v>
      </c>
    </row>
    <row r="12830" spans="5:5" x14ac:dyDescent="0.35">
      <c r="E12830" t="s">
        <v>5981</v>
      </c>
    </row>
    <row r="12831" spans="5:5" x14ac:dyDescent="0.35">
      <c r="E12831" t="s">
        <v>22430</v>
      </c>
    </row>
    <row r="12832" spans="5:5" x14ac:dyDescent="0.35">
      <c r="E12832" t="s">
        <v>147</v>
      </c>
    </row>
    <row r="12833" spans="5:5" x14ac:dyDescent="0.35">
      <c r="E12833" t="s">
        <v>20919</v>
      </c>
    </row>
    <row r="12834" spans="5:5" x14ac:dyDescent="0.35">
      <c r="E12834" t="s">
        <v>15575</v>
      </c>
    </row>
    <row r="12835" spans="5:5" x14ac:dyDescent="0.35">
      <c r="E12835" t="s">
        <v>15707</v>
      </c>
    </row>
    <row r="12836" spans="5:5" x14ac:dyDescent="0.35">
      <c r="E12836" t="s">
        <v>16420</v>
      </c>
    </row>
    <row r="12837" spans="5:5" x14ac:dyDescent="0.35">
      <c r="E12837" t="s">
        <v>16471</v>
      </c>
    </row>
    <row r="12838" spans="5:5" x14ac:dyDescent="0.35">
      <c r="E12838" t="s">
        <v>20095</v>
      </c>
    </row>
    <row r="12839" spans="5:5" x14ac:dyDescent="0.35">
      <c r="E12839" t="s">
        <v>20401</v>
      </c>
    </row>
    <row r="12840" spans="5:5" x14ac:dyDescent="0.35">
      <c r="E12840" t="s">
        <v>9981</v>
      </c>
    </row>
    <row r="12841" spans="5:5" x14ac:dyDescent="0.35">
      <c r="E12841" t="s">
        <v>9335</v>
      </c>
    </row>
    <row r="12842" spans="5:5" x14ac:dyDescent="0.35">
      <c r="E12842" t="s">
        <v>28758</v>
      </c>
    </row>
    <row r="12843" spans="5:5" x14ac:dyDescent="0.35">
      <c r="E12843" t="s">
        <v>15639</v>
      </c>
    </row>
    <row r="12844" spans="5:5" x14ac:dyDescent="0.35">
      <c r="E12844" t="s">
        <v>15725</v>
      </c>
    </row>
    <row r="12845" spans="5:5" x14ac:dyDescent="0.35">
      <c r="E12845" t="s">
        <v>15757</v>
      </c>
    </row>
    <row r="12846" spans="5:5" x14ac:dyDescent="0.35">
      <c r="E12846" t="s">
        <v>15789</v>
      </c>
    </row>
    <row r="12847" spans="5:5" x14ac:dyDescent="0.35">
      <c r="E12847" t="s">
        <v>15843</v>
      </c>
    </row>
    <row r="12848" spans="5:5" x14ac:dyDescent="0.35">
      <c r="E12848" t="s">
        <v>15932</v>
      </c>
    </row>
    <row r="12849" spans="5:5" x14ac:dyDescent="0.35">
      <c r="E12849" t="s">
        <v>15940</v>
      </c>
    </row>
    <row r="12850" spans="5:5" x14ac:dyDescent="0.35">
      <c r="E12850" t="s">
        <v>16012</v>
      </c>
    </row>
    <row r="12851" spans="5:5" x14ac:dyDescent="0.35">
      <c r="E12851" t="s">
        <v>16029</v>
      </c>
    </row>
    <row r="12852" spans="5:5" x14ac:dyDescent="0.35">
      <c r="E12852" t="s">
        <v>16041</v>
      </c>
    </row>
    <row r="12853" spans="5:5" x14ac:dyDescent="0.35">
      <c r="E12853" t="s">
        <v>9961</v>
      </c>
    </row>
    <row r="12854" spans="5:5" x14ac:dyDescent="0.35">
      <c r="E12854" t="s">
        <v>8692</v>
      </c>
    </row>
    <row r="12855" spans="5:5" x14ac:dyDescent="0.35">
      <c r="E12855" t="s">
        <v>12211</v>
      </c>
    </row>
    <row r="12856" spans="5:5" x14ac:dyDescent="0.35">
      <c r="E12856" t="s">
        <v>15753</v>
      </c>
    </row>
    <row r="12857" spans="5:5" x14ac:dyDescent="0.35">
      <c r="E12857" t="s">
        <v>13983</v>
      </c>
    </row>
    <row r="12858" spans="5:5" x14ac:dyDescent="0.35">
      <c r="E12858" t="s">
        <v>10797</v>
      </c>
    </row>
    <row r="12859" spans="5:5" x14ac:dyDescent="0.35">
      <c r="E12859" t="s">
        <v>15647</v>
      </c>
    </row>
    <row r="12860" spans="5:5" x14ac:dyDescent="0.35">
      <c r="E12860" t="s">
        <v>15666</v>
      </c>
    </row>
    <row r="12861" spans="5:5" x14ac:dyDescent="0.35">
      <c r="E12861" t="s">
        <v>15692</v>
      </c>
    </row>
    <row r="12862" spans="5:5" x14ac:dyDescent="0.35">
      <c r="E12862" t="s">
        <v>15831</v>
      </c>
    </row>
    <row r="12863" spans="5:5" x14ac:dyDescent="0.35">
      <c r="E12863" t="s">
        <v>9783</v>
      </c>
    </row>
    <row r="12864" spans="5:5" x14ac:dyDescent="0.35">
      <c r="E12864" t="s">
        <v>10041</v>
      </c>
    </row>
    <row r="12865" spans="5:5" x14ac:dyDescent="0.35">
      <c r="E12865" t="s">
        <v>13552</v>
      </c>
    </row>
    <row r="12866" spans="5:5" x14ac:dyDescent="0.35">
      <c r="E12866" t="s">
        <v>11734</v>
      </c>
    </row>
    <row r="12867" spans="5:5" x14ac:dyDescent="0.35">
      <c r="E12867" t="s">
        <v>13511</v>
      </c>
    </row>
    <row r="12868" spans="5:5" x14ac:dyDescent="0.35">
      <c r="E12868" t="s">
        <v>8536</v>
      </c>
    </row>
    <row r="12869" spans="5:5" x14ac:dyDescent="0.35">
      <c r="E12869" t="s">
        <v>15101</v>
      </c>
    </row>
    <row r="12870" spans="5:5" x14ac:dyDescent="0.35">
      <c r="E12870" t="s">
        <v>2545</v>
      </c>
    </row>
    <row r="12871" spans="5:5" x14ac:dyDescent="0.35">
      <c r="E12871" t="s">
        <v>15708</v>
      </c>
    </row>
    <row r="12872" spans="5:5" x14ac:dyDescent="0.35">
      <c r="E12872" t="s">
        <v>15709</v>
      </c>
    </row>
    <row r="12873" spans="5:5" x14ac:dyDescent="0.35">
      <c r="E12873" t="s">
        <v>15711</v>
      </c>
    </row>
    <row r="12874" spans="5:5" x14ac:dyDescent="0.35">
      <c r="E12874" t="s">
        <v>18402</v>
      </c>
    </row>
    <row r="12875" spans="5:5" x14ac:dyDescent="0.35">
      <c r="E12875" t="s">
        <v>15714</v>
      </c>
    </row>
    <row r="12876" spans="5:5" x14ac:dyDescent="0.35">
      <c r="E12876" t="s">
        <v>9442</v>
      </c>
    </row>
    <row r="12877" spans="5:5" x14ac:dyDescent="0.35">
      <c r="E12877" t="s">
        <v>9211</v>
      </c>
    </row>
    <row r="12878" spans="5:5" x14ac:dyDescent="0.35">
      <c r="E12878" t="s">
        <v>16327</v>
      </c>
    </row>
    <row r="12879" spans="5:5" x14ac:dyDescent="0.35">
      <c r="E12879" t="s">
        <v>27852</v>
      </c>
    </row>
    <row r="12880" spans="5:5" x14ac:dyDescent="0.35">
      <c r="E12880" t="s">
        <v>10032</v>
      </c>
    </row>
    <row r="12881" spans="5:5" x14ac:dyDescent="0.35">
      <c r="E12881" t="s">
        <v>10102</v>
      </c>
    </row>
    <row r="12882" spans="5:5" x14ac:dyDescent="0.35">
      <c r="E12882" t="s">
        <v>13491</v>
      </c>
    </row>
    <row r="12883" spans="5:5" x14ac:dyDescent="0.35">
      <c r="E12883" t="s">
        <v>9148</v>
      </c>
    </row>
    <row r="12884" spans="5:5" x14ac:dyDescent="0.35">
      <c r="E12884" t="s">
        <v>10015</v>
      </c>
    </row>
    <row r="12885" spans="5:5" x14ac:dyDescent="0.35">
      <c r="E12885" t="s">
        <v>6321</v>
      </c>
    </row>
    <row r="12886" spans="5:5" x14ac:dyDescent="0.35">
      <c r="E12886" t="s">
        <v>28638</v>
      </c>
    </row>
    <row r="12887" spans="5:5" x14ac:dyDescent="0.35">
      <c r="E12887" t="s">
        <v>15392</v>
      </c>
    </row>
    <row r="12888" spans="5:5" x14ac:dyDescent="0.35">
      <c r="E12888" t="s">
        <v>14598</v>
      </c>
    </row>
    <row r="12889" spans="5:5" x14ac:dyDescent="0.35">
      <c r="E12889" t="s">
        <v>9739</v>
      </c>
    </row>
    <row r="12890" spans="5:5" x14ac:dyDescent="0.35">
      <c r="E12890" t="s">
        <v>18577</v>
      </c>
    </row>
    <row r="12891" spans="5:5" x14ac:dyDescent="0.35">
      <c r="E12891" t="s">
        <v>31970</v>
      </c>
    </row>
    <row r="12892" spans="5:5" x14ac:dyDescent="0.35">
      <c r="E12892" t="s">
        <v>12684</v>
      </c>
    </row>
    <row r="12893" spans="5:5" x14ac:dyDescent="0.35">
      <c r="E12893" t="s">
        <v>9785</v>
      </c>
    </row>
    <row r="12894" spans="5:5" x14ac:dyDescent="0.35">
      <c r="E12894" t="s">
        <v>15900</v>
      </c>
    </row>
    <row r="12895" spans="5:5" x14ac:dyDescent="0.35">
      <c r="E12895" t="s">
        <v>7045</v>
      </c>
    </row>
    <row r="12896" spans="5:5" x14ac:dyDescent="0.35">
      <c r="E12896" t="s">
        <v>9197</v>
      </c>
    </row>
    <row r="12897" spans="5:5" x14ac:dyDescent="0.35">
      <c r="E12897" t="s">
        <v>15961</v>
      </c>
    </row>
    <row r="12898" spans="5:5" x14ac:dyDescent="0.35">
      <c r="E12898" t="s">
        <v>16007</v>
      </c>
    </row>
    <row r="12899" spans="5:5" x14ac:dyDescent="0.35">
      <c r="E12899" t="s">
        <v>20291</v>
      </c>
    </row>
    <row r="12900" spans="5:5" x14ac:dyDescent="0.35">
      <c r="E12900" t="s">
        <v>29592</v>
      </c>
    </row>
    <row r="12901" spans="5:5" x14ac:dyDescent="0.35">
      <c r="E12901" t="s">
        <v>14944</v>
      </c>
    </row>
    <row r="12902" spans="5:5" x14ac:dyDescent="0.35">
      <c r="E12902" t="s">
        <v>8895</v>
      </c>
    </row>
    <row r="12903" spans="5:5" x14ac:dyDescent="0.35">
      <c r="E12903" t="s">
        <v>18273</v>
      </c>
    </row>
    <row r="12904" spans="5:5" x14ac:dyDescent="0.35">
      <c r="E12904" t="s">
        <v>5436</v>
      </c>
    </row>
    <row r="12905" spans="5:5" x14ac:dyDescent="0.35">
      <c r="E12905" t="s">
        <v>5516</v>
      </c>
    </row>
    <row r="12906" spans="5:5" x14ac:dyDescent="0.35">
      <c r="E12906" t="s">
        <v>15710</v>
      </c>
    </row>
    <row r="12907" spans="5:5" x14ac:dyDescent="0.35">
      <c r="E12907" t="s">
        <v>2402</v>
      </c>
    </row>
    <row r="12908" spans="5:5" x14ac:dyDescent="0.35">
      <c r="E12908" t="s">
        <v>8785</v>
      </c>
    </row>
    <row r="12909" spans="5:5" x14ac:dyDescent="0.35">
      <c r="E12909" t="s">
        <v>13564</v>
      </c>
    </row>
    <row r="12910" spans="5:5" x14ac:dyDescent="0.35">
      <c r="E12910" t="s">
        <v>22625</v>
      </c>
    </row>
    <row r="12911" spans="5:5" x14ac:dyDescent="0.35">
      <c r="E12911" t="s">
        <v>9707</v>
      </c>
    </row>
    <row r="12912" spans="5:5" x14ac:dyDescent="0.35">
      <c r="E12912" t="s">
        <v>14747</v>
      </c>
    </row>
    <row r="12913" spans="5:5" x14ac:dyDescent="0.35">
      <c r="E12913" t="s">
        <v>10512</v>
      </c>
    </row>
    <row r="12914" spans="5:5" x14ac:dyDescent="0.35">
      <c r="E12914" t="s">
        <v>3000</v>
      </c>
    </row>
    <row r="12915" spans="5:5" x14ac:dyDescent="0.35">
      <c r="E12915" t="s">
        <v>2522</v>
      </c>
    </row>
    <row r="12916" spans="5:5" x14ac:dyDescent="0.35">
      <c r="E12916" t="s">
        <v>15035</v>
      </c>
    </row>
    <row r="12917" spans="5:5" x14ac:dyDescent="0.35">
      <c r="E12917" t="s">
        <v>2650</v>
      </c>
    </row>
    <row r="12918" spans="5:5" x14ac:dyDescent="0.35">
      <c r="E12918" t="s">
        <v>15396</v>
      </c>
    </row>
    <row r="12919" spans="5:5" x14ac:dyDescent="0.35">
      <c r="E12919" t="s">
        <v>4030</v>
      </c>
    </row>
    <row r="12920" spans="5:5" x14ac:dyDescent="0.35">
      <c r="E12920" t="s">
        <v>12574</v>
      </c>
    </row>
    <row r="12921" spans="5:5" x14ac:dyDescent="0.35">
      <c r="E12921" t="s">
        <v>15807</v>
      </c>
    </row>
    <row r="12922" spans="5:5" x14ac:dyDescent="0.35">
      <c r="E12922" t="s">
        <v>15809</v>
      </c>
    </row>
    <row r="12923" spans="5:5" x14ac:dyDescent="0.35">
      <c r="E12923" t="s">
        <v>3394</v>
      </c>
    </row>
    <row r="12924" spans="5:5" x14ac:dyDescent="0.35">
      <c r="E12924" t="s">
        <v>10013</v>
      </c>
    </row>
    <row r="12925" spans="5:5" x14ac:dyDescent="0.35">
      <c r="E12925" t="s">
        <v>4205</v>
      </c>
    </row>
    <row r="12926" spans="5:5" x14ac:dyDescent="0.35">
      <c r="E12926" t="s">
        <v>11343</v>
      </c>
    </row>
    <row r="12927" spans="5:5" x14ac:dyDescent="0.35">
      <c r="E12927" t="s">
        <v>28302</v>
      </c>
    </row>
    <row r="12928" spans="5:5" x14ac:dyDescent="0.35">
      <c r="E12928" t="s">
        <v>26202</v>
      </c>
    </row>
    <row r="12929" spans="5:5" x14ac:dyDescent="0.35">
      <c r="E12929" t="s">
        <v>11127</v>
      </c>
    </row>
    <row r="12930" spans="5:5" x14ac:dyDescent="0.35">
      <c r="E12930" t="s">
        <v>9133</v>
      </c>
    </row>
    <row r="12931" spans="5:5" x14ac:dyDescent="0.35">
      <c r="E12931" t="s">
        <v>18652</v>
      </c>
    </row>
    <row r="12932" spans="5:5" x14ac:dyDescent="0.35">
      <c r="E12932" t="s">
        <v>16090</v>
      </c>
    </row>
    <row r="12933" spans="5:5" x14ac:dyDescent="0.35">
      <c r="E12933" t="s">
        <v>18740</v>
      </c>
    </row>
    <row r="12934" spans="5:5" x14ac:dyDescent="0.35">
      <c r="E12934" t="s">
        <v>16217</v>
      </c>
    </row>
    <row r="12935" spans="5:5" x14ac:dyDescent="0.35">
      <c r="E12935" t="s">
        <v>4394</v>
      </c>
    </row>
    <row r="12936" spans="5:5" x14ac:dyDescent="0.35">
      <c r="E12936" t="s">
        <v>14132</v>
      </c>
    </row>
    <row r="12937" spans="5:5" x14ac:dyDescent="0.35">
      <c r="E12937" t="s">
        <v>12875</v>
      </c>
    </row>
    <row r="12938" spans="5:5" x14ac:dyDescent="0.35">
      <c r="E12938" t="s">
        <v>5999</v>
      </c>
    </row>
    <row r="12939" spans="5:5" x14ac:dyDescent="0.35">
      <c r="E12939" t="s">
        <v>13704</v>
      </c>
    </row>
    <row r="12940" spans="5:5" x14ac:dyDescent="0.35">
      <c r="E12940" t="s">
        <v>18437</v>
      </c>
    </row>
    <row r="12941" spans="5:5" x14ac:dyDescent="0.35">
      <c r="E12941" t="s">
        <v>13907</v>
      </c>
    </row>
    <row r="12942" spans="5:5" x14ac:dyDescent="0.35">
      <c r="E12942" t="s">
        <v>3786</v>
      </c>
    </row>
    <row r="12943" spans="5:5" x14ac:dyDescent="0.35">
      <c r="E12943" t="s">
        <v>23665</v>
      </c>
    </row>
    <row r="12944" spans="5:5" x14ac:dyDescent="0.35">
      <c r="E12944" t="s">
        <v>10180</v>
      </c>
    </row>
    <row r="12945" spans="5:5" x14ac:dyDescent="0.35">
      <c r="E12945" t="s">
        <v>13366</v>
      </c>
    </row>
    <row r="12946" spans="5:5" x14ac:dyDescent="0.35">
      <c r="E12946" t="s">
        <v>2285</v>
      </c>
    </row>
    <row r="12947" spans="5:5" x14ac:dyDescent="0.35">
      <c r="E12947" t="s">
        <v>4086</v>
      </c>
    </row>
    <row r="12948" spans="5:5" x14ac:dyDescent="0.35">
      <c r="E12948" t="s">
        <v>14392</v>
      </c>
    </row>
    <row r="12949" spans="5:5" x14ac:dyDescent="0.35">
      <c r="E12949" t="s">
        <v>21488</v>
      </c>
    </row>
    <row r="12950" spans="5:5" x14ac:dyDescent="0.35">
      <c r="E12950" t="s">
        <v>16358</v>
      </c>
    </row>
    <row r="12951" spans="5:5" x14ac:dyDescent="0.35">
      <c r="E12951" t="s">
        <v>13026</v>
      </c>
    </row>
    <row r="12952" spans="5:5" x14ac:dyDescent="0.35">
      <c r="E12952" t="s">
        <v>14449</v>
      </c>
    </row>
    <row r="12953" spans="5:5" x14ac:dyDescent="0.35">
      <c r="E12953" t="s">
        <v>15472</v>
      </c>
    </row>
    <row r="12954" spans="5:5" x14ac:dyDescent="0.35">
      <c r="E12954" t="s">
        <v>10542</v>
      </c>
    </row>
    <row r="12955" spans="5:5" x14ac:dyDescent="0.35">
      <c r="E12955" t="s">
        <v>14144</v>
      </c>
    </row>
    <row r="12956" spans="5:5" x14ac:dyDescent="0.35">
      <c r="E12956" t="s">
        <v>2623</v>
      </c>
    </row>
    <row r="12957" spans="5:5" x14ac:dyDescent="0.35">
      <c r="E12957" t="s">
        <v>9664</v>
      </c>
    </row>
    <row r="12958" spans="5:5" x14ac:dyDescent="0.35">
      <c r="E12958" t="s">
        <v>8650</v>
      </c>
    </row>
    <row r="12959" spans="5:5" x14ac:dyDescent="0.35">
      <c r="E12959" t="s">
        <v>14941</v>
      </c>
    </row>
    <row r="12960" spans="5:5" x14ac:dyDescent="0.35">
      <c r="E12960" t="s">
        <v>9870</v>
      </c>
    </row>
    <row r="12961" spans="5:5" x14ac:dyDescent="0.35">
      <c r="E12961" t="s">
        <v>10361</v>
      </c>
    </row>
    <row r="12962" spans="5:5" x14ac:dyDescent="0.35">
      <c r="E12962" t="s">
        <v>15833</v>
      </c>
    </row>
    <row r="12963" spans="5:5" x14ac:dyDescent="0.35">
      <c r="E12963" t="s">
        <v>5270</v>
      </c>
    </row>
    <row r="12964" spans="5:5" x14ac:dyDescent="0.35">
      <c r="E12964" t="s">
        <v>15212</v>
      </c>
    </row>
    <row r="12965" spans="5:5" x14ac:dyDescent="0.35">
      <c r="E12965" t="s">
        <v>10211</v>
      </c>
    </row>
    <row r="12966" spans="5:5" x14ac:dyDescent="0.35">
      <c r="E12966" t="s">
        <v>9830</v>
      </c>
    </row>
    <row r="12967" spans="5:5" x14ac:dyDescent="0.35">
      <c r="E12967" t="s">
        <v>18674</v>
      </c>
    </row>
    <row r="12968" spans="5:5" x14ac:dyDescent="0.35">
      <c r="E12968" t="s">
        <v>9015</v>
      </c>
    </row>
    <row r="12969" spans="5:5" x14ac:dyDescent="0.35">
      <c r="E12969" t="s">
        <v>13581</v>
      </c>
    </row>
    <row r="12970" spans="5:5" x14ac:dyDescent="0.35">
      <c r="E12970" t="s">
        <v>28799</v>
      </c>
    </row>
    <row r="12971" spans="5:5" x14ac:dyDescent="0.35">
      <c r="E12971" t="s">
        <v>16131</v>
      </c>
    </row>
    <row r="12972" spans="5:5" x14ac:dyDescent="0.35">
      <c r="E12972" t="s">
        <v>16343</v>
      </c>
    </row>
    <row r="12973" spans="5:5" x14ac:dyDescent="0.35">
      <c r="E12973" t="s">
        <v>9761</v>
      </c>
    </row>
    <row r="12974" spans="5:5" x14ac:dyDescent="0.35">
      <c r="E12974" t="s">
        <v>9074</v>
      </c>
    </row>
    <row r="12975" spans="5:5" x14ac:dyDescent="0.35">
      <c r="E12975" t="s">
        <v>14447</v>
      </c>
    </row>
    <row r="12976" spans="5:5" x14ac:dyDescent="0.35">
      <c r="E12976" t="s">
        <v>15788</v>
      </c>
    </row>
    <row r="12977" spans="5:5" x14ac:dyDescent="0.35">
      <c r="E12977" t="s">
        <v>14704</v>
      </c>
    </row>
    <row r="12978" spans="5:5" x14ac:dyDescent="0.35">
      <c r="E12978" t="s">
        <v>12570</v>
      </c>
    </row>
    <row r="12979" spans="5:5" x14ac:dyDescent="0.35">
      <c r="E12979" t="s">
        <v>3907</v>
      </c>
    </row>
    <row r="12980" spans="5:5" x14ac:dyDescent="0.35">
      <c r="E12980" t="s">
        <v>14020</v>
      </c>
    </row>
    <row r="12981" spans="5:5" x14ac:dyDescent="0.35">
      <c r="E12981" t="s">
        <v>10562</v>
      </c>
    </row>
    <row r="12982" spans="5:5" x14ac:dyDescent="0.35">
      <c r="E12982" t="s">
        <v>14901</v>
      </c>
    </row>
    <row r="12983" spans="5:5" x14ac:dyDescent="0.35">
      <c r="E12983" t="s">
        <v>18442</v>
      </c>
    </row>
    <row r="12984" spans="5:5" x14ac:dyDescent="0.35">
      <c r="E12984" t="s">
        <v>12608</v>
      </c>
    </row>
    <row r="12985" spans="5:5" x14ac:dyDescent="0.35">
      <c r="E12985" t="s">
        <v>6903</v>
      </c>
    </row>
    <row r="12986" spans="5:5" x14ac:dyDescent="0.35">
      <c r="E12986" t="s">
        <v>27168</v>
      </c>
    </row>
    <row r="12987" spans="5:5" x14ac:dyDescent="0.35">
      <c r="E12987" t="s">
        <v>18444</v>
      </c>
    </row>
    <row r="12988" spans="5:5" x14ac:dyDescent="0.35">
      <c r="E12988" t="s">
        <v>14343</v>
      </c>
    </row>
    <row r="12989" spans="5:5" x14ac:dyDescent="0.35">
      <c r="E12989" t="s">
        <v>16346</v>
      </c>
    </row>
    <row r="12990" spans="5:5" x14ac:dyDescent="0.35">
      <c r="E12990" t="s">
        <v>5845</v>
      </c>
    </row>
    <row r="12991" spans="5:5" x14ac:dyDescent="0.35">
      <c r="E12991" t="s">
        <v>15016</v>
      </c>
    </row>
    <row r="12992" spans="5:5" x14ac:dyDescent="0.35">
      <c r="E12992" t="s">
        <v>15020</v>
      </c>
    </row>
    <row r="12993" spans="5:5" x14ac:dyDescent="0.35">
      <c r="E12993" t="s">
        <v>10352</v>
      </c>
    </row>
    <row r="12994" spans="5:5" x14ac:dyDescent="0.35">
      <c r="E12994" t="s">
        <v>9394</v>
      </c>
    </row>
    <row r="12995" spans="5:5" x14ac:dyDescent="0.35">
      <c r="E12995" t="s">
        <v>11957</v>
      </c>
    </row>
    <row r="12996" spans="5:5" x14ac:dyDescent="0.35">
      <c r="E12996" t="s">
        <v>24301</v>
      </c>
    </row>
    <row r="12997" spans="5:5" x14ac:dyDescent="0.35">
      <c r="E12997" t="s">
        <v>10481</v>
      </c>
    </row>
    <row r="12998" spans="5:5" x14ac:dyDescent="0.35">
      <c r="E12998" t="s">
        <v>9794</v>
      </c>
    </row>
    <row r="12999" spans="5:5" x14ac:dyDescent="0.35">
      <c r="E12999" t="s">
        <v>12222</v>
      </c>
    </row>
    <row r="13000" spans="5:5" x14ac:dyDescent="0.35">
      <c r="E13000" t="s">
        <v>2553</v>
      </c>
    </row>
    <row r="13001" spans="5:5" x14ac:dyDescent="0.35">
      <c r="E13001" t="s">
        <v>4131</v>
      </c>
    </row>
    <row r="13002" spans="5:5" x14ac:dyDescent="0.35">
      <c r="E13002" t="s">
        <v>15531</v>
      </c>
    </row>
    <row r="13003" spans="5:5" x14ac:dyDescent="0.35">
      <c r="E13003" t="s">
        <v>14577</v>
      </c>
    </row>
    <row r="13004" spans="5:5" x14ac:dyDescent="0.35">
      <c r="E13004" t="s">
        <v>28668</v>
      </c>
    </row>
    <row r="13005" spans="5:5" x14ac:dyDescent="0.35">
      <c r="E13005" t="s">
        <v>9708</v>
      </c>
    </row>
    <row r="13006" spans="5:5" x14ac:dyDescent="0.35">
      <c r="E13006" t="s">
        <v>5809</v>
      </c>
    </row>
    <row r="13007" spans="5:5" x14ac:dyDescent="0.35">
      <c r="E13007" t="s">
        <v>3230</v>
      </c>
    </row>
    <row r="13008" spans="5:5" x14ac:dyDescent="0.35">
      <c r="E13008" t="s">
        <v>5944</v>
      </c>
    </row>
    <row r="13009" spans="5:5" x14ac:dyDescent="0.35">
      <c r="E13009" t="s">
        <v>10471</v>
      </c>
    </row>
    <row r="13010" spans="5:5" x14ac:dyDescent="0.35">
      <c r="E13010" t="s">
        <v>10825</v>
      </c>
    </row>
    <row r="13011" spans="5:5" x14ac:dyDescent="0.35">
      <c r="E13011" t="s">
        <v>11845</v>
      </c>
    </row>
    <row r="13012" spans="5:5" x14ac:dyDescent="0.35">
      <c r="E13012" t="s">
        <v>13024</v>
      </c>
    </row>
    <row r="13013" spans="5:5" x14ac:dyDescent="0.35">
      <c r="E13013" t="s">
        <v>20353</v>
      </c>
    </row>
    <row r="13014" spans="5:5" x14ac:dyDescent="0.35">
      <c r="E13014" t="s">
        <v>25997</v>
      </c>
    </row>
    <row r="13015" spans="5:5" x14ac:dyDescent="0.35">
      <c r="E13015" t="s">
        <v>27185</v>
      </c>
    </row>
    <row r="13016" spans="5:5" x14ac:dyDescent="0.35">
      <c r="E13016" t="s">
        <v>27868</v>
      </c>
    </row>
    <row r="13017" spans="5:5" x14ac:dyDescent="0.35">
      <c r="E13017" t="s">
        <v>29759</v>
      </c>
    </row>
    <row r="13018" spans="5:5" x14ac:dyDescent="0.35">
      <c r="E13018" t="s">
        <v>30429</v>
      </c>
    </row>
    <row r="13019" spans="5:5" x14ac:dyDescent="0.35">
      <c r="E13019" t="s">
        <v>14324</v>
      </c>
    </row>
    <row r="13020" spans="5:5" x14ac:dyDescent="0.35">
      <c r="E13020" t="s">
        <v>29891</v>
      </c>
    </row>
    <row r="13021" spans="5:5" x14ac:dyDescent="0.35">
      <c r="E13021" t="s">
        <v>15235</v>
      </c>
    </row>
    <row r="13022" spans="5:5" x14ac:dyDescent="0.35">
      <c r="E13022" t="s">
        <v>5103</v>
      </c>
    </row>
    <row r="13023" spans="5:5" x14ac:dyDescent="0.35">
      <c r="E13023" t="s">
        <v>9525</v>
      </c>
    </row>
    <row r="13024" spans="5:5" x14ac:dyDescent="0.35">
      <c r="E13024" t="s">
        <v>10302</v>
      </c>
    </row>
    <row r="13025" spans="5:5" x14ac:dyDescent="0.35">
      <c r="E13025" t="s">
        <v>10497</v>
      </c>
    </row>
    <row r="13026" spans="5:5" x14ac:dyDescent="0.35">
      <c r="E13026" t="s">
        <v>18776</v>
      </c>
    </row>
    <row r="13027" spans="5:5" x14ac:dyDescent="0.35">
      <c r="E13027" t="s">
        <v>18678</v>
      </c>
    </row>
    <row r="13028" spans="5:5" x14ac:dyDescent="0.35">
      <c r="E13028" t="s">
        <v>28326</v>
      </c>
    </row>
    <row r="13029" spans="5:5" x14ac:dyDescent="0.35">
      <c r="E13029" t="s">
        <v>15578</v>
      </c>
    </row>
    <row r="13030" spans="5:5" x14ac:dyDescent="0.35">
      <c r="E13030" t="s">
        <v>6249</v>
      </c>
    </row>
    <row r="13031" spans="5:5" x14ac:dyDescent="0.35">
      <c r="E13031" t="s">
        <v>28267</v>
      </c>
    </row>
    <row r="13032" spans="5:5" x14ac:dyDescent="0.35">
      <c r="E13032" t="s">
        <v>2465</v>
      </c>
    </row>
    <row r="13033" spans="5:5" x14ac:dyDescent="0.35">
      <c r="E13033" t="s">
        <v>18193</v>
      </c>
    </row>
    <row r="13034" spans="5:5" x14ac:dyDescent="0.35">
      <c r="E13034" t="s">
        <v>12811</v>
      </c>
    </row>
    <row r="13035" spans="5:5" x14ac:dyDescent="0.35">
      <c r="E13035" t="s">
        <v>11450</v>
      </c>
    </row>
    <row r="13036" spans="5:5" x14ac:dyDescent="0.35">
      <c r="E13036" t="s">
        <v>10412</v>
      </c>
    </row>
    <row r="13037" spans="5:5" x14ac:dyDescent="0.35">
      <c r="E13037" t="s">
        <v>26249</v>
      </c>
    </row>
    <row r="13038" spans="5:5" x14ac:dyDescent="0.35">
      <c r="E13038" t="s">
        <v>13967</v>
      </c>
    </row>
    <row r="13039" spans="5:5" x14ac:dyDescent="0.35">
      <c r="E13039" t="s">
        <v>2467</v>
      </c>
    </row>
    <row r="13040" spans="5:5" x14ac:dyDescent="0.35">
      <c r="E13040" t="s">
        <v>10029</v>
      </c>
    </row>
    <row r="13041" spans="5:5" x14ac:dyDescent="0.35">
      <c r="E13041" t="s">
        <v>20925</v>
      </c>
    </row>
    <row r="13042" spans="5:5" x14ac:dyDescent="0.35">
      <c r="E13042" t="s">
        <v>12573</v>
      </c>
    </row>
    <row r="13043" spans="5:5" x14ac:dyDescent="0.35">
      <c r="E13043" t="s">
        <v>5677</v>
      </c>
    </row>
    <row r="13044" spans="5:5" x14ac:dyDescent="0.35">
      <c r="E13044" t="s">
        <v>28287</v>
      </c>
    </row>
    <row r="13045" spans="5:5" x14ac:dyDescent="0.35">
      <c r="E13045" t="s">
        <v>10586</v>
      </c>
    </row>
    <row r="13046" spans="5:5" x14ac:dyDescent="0.35">
      <c r="E13046" t="s">
        <v>4707</v>
      </c>
    </row>
    <row r="13047" spans="5:5" x14ac:dyDescent="0.35">
      <c r="E13047" t="s">
        <v>9748</v>
      </c>
    </row>
    <row r="13048" spans="5:5" x14ac:dyDescent="0.35">
      <c r="E13048" t="s">
        <v>6369</v>
      </c>
    </row>
    <row r="13049" spans="5:5" x14ac:dyDescent="0.35">
      <c r="E13049" t="s">
        <v>10316</v>
      </c>
    </row>
    <row r="13050" spans="5:5" x14ac:dyDescent="0.35">
      <c r="E13050" t="s">
        <v>9762</v>
      </c>
    </row>
    <row r="13051" spans="5:5" x14ac:dyDescent="0.35">
      <c r="E13051" t="s">
        <v>8827</v>
      </c>
    </row>
    <row r="13052" spans="5:5" x14ac:dyDescent="0.35">
      <c r="E13052" t="s">
        <v>21923</v>
      </c>
    </row>
    <row r="13053" spans="5:5" x14ac:dyDescent="0.35">
      <c r="E13053" t="s">
        <v>11919</v>
      </c>
    </row>
    <row r="13054" spans="5:5" x14ac:dyDescent="0.35">
      <c r="E13054" t="s">
        <v>2513</v>
      </c>
    </row>
    <row r="13055" spans="5:5" x14ac:dyDescent="0.35">
      <c r="E13055" t="s">
        <v>26232</v>
      </c>
    </row>
    <row r="13056" spans="5:5" x14ac:dyDescent="0.35">
      <c r="E13056" t="s">
        <v>13711</v>
      </c>
    </row>
    <row r="13057" spans="5:5" x14ac:dyDescent="0.35">
      <c r="E13057" t="s">
        <v>4249</v>
      </c>
    </row>
    <row r="13058" spans="5:5" x14ac:dyDescent="0.35">
      <c r="E13058" t="s">
        <v>18824</v>
      </c>
    </row>
    <row r="13059" spans="5:5" x14ac:dyDescent="0.35">
      <c r="E13059" t="s">
        <v>6993</v>
      </c>
    </row>
    <row r="13060" spans="5:5" x14ac:dyDescent="0.35">
      <c r="E13060" t="s">
        <v>11227</v>
      </c>
    </row>
    <row r="13061" spans="5:5" x14ac:dyDescent="0.35">
      <c r="E13061" t="s">
        <v>20981</v>
      </c>
    </row>
    <row r="13062" spans="5:5" x14ac:dyDescent="0.35">
      <c r="E13062" t="s">
        <v>14880</v>
      </c>
    </row>
    <row r="13063" spans="5:5" x14ac:dyDescent="0.35">
      <c r="E13063" t="s">
        <v>16318</v>
      </c>
    </row>
    <row r="13064" spans="5:5" x14ac:dyDescent="0.35">
      <c r="E13064" t="s">
        <v>9885</v>
      </c>
    </row>
    <row r="13065" spans="5:5" x14ac:dyDescent="0.35">
      <c r="E13065" t="s">
        <v>18631</v>
      </c>
    </row>
    <row r="13066" spans="5:5" x14ac:dyDescent="0.35">
      <c r="E13066" t="s">
        <v>10983</v>
      </c>
    </row>
    <row r="13067" spans="5:5" x14ac:dyDescent="0.35">
      <c r="E13067" t="s">
        <v>5965</v>
      </c>
    </row>
    <row r="13068" spans="5:5" x14ac:dyDescent="0.35">
      <c r="E13068" t="s">
        <v>15712</v>
      </c>
    </row>
    <row r="13069" spans="5:5" x14ac:dyDescent="0.35">
      <c r="E13069" t="s">
        <v>27884</v>
      </c>
    </row>
    <row r="13070" spans="5:5" x14ac:dyDescent="0.35">
      <c r="E13070" t="s">
        <v>12977</v>
      </c>
    </row>
    <row r="13071" spans="5:5" x14ac:dyDescent="0.35">
      <c r="E13071" t="s">
        <v>5478</v>
      </c>
    </row>
    <row r="13072" spans="5:5" x14ac:dyDescent="0.35">
      <c r="E13072" t="s">
        <v>25206</v>
      </c>
    </row>
    <row r="13073" spans="5:5" x14ac:dyDescent="0.35">
      <c r="E13073" t="s">
        <v>12723</v>
      </c>
    </row>
    <row r="13074" spans="5:5" x14ac:dyDescent="0.35">
      <c r="E13074" t="s">
        <v>18675</v>
      </c>
    </row>
    <row r="13075" spans="5:5" x14ac:dyDescent="0.35">
      <c r="E13075" t="s">
        <v>9854</v>
      </c>
    </row>
    <row r="13076" spans="5:5" x14ac:dyDescent="0.35">
      <c r="E13076" t="s">
        <v>28366</v>
      </c>
    </row>
    <row r="13077" spans="5:5" x14ac:dyDescent="0.35">
      <c r="E13077" t="s">
        <v>18573</v>
      </c>
    </row>
    <row r="13078" spans="5:5" x14ac:dyDescent="0.35">
      <c r="E13078" t="s">
        <v>9768</v>
      </c>
    </row>
    <row r="13079" spans="5:5" x14ac:dyDescent="0.35">
      <c r="E13079" t="s">
        <v>15587</v>
      </c>
    </row>
    <row r="13080" spans="5:5" x14ac:dyDescent="0.35">
      <c r="E13080" t="s">
        <v>12214</v>
      </c>
    </row>
    <row r="13081" spans="5:5" x14ac:dyDescent="0.35">
      <c r="E13081" t="s">
        <v>10063</v>
      </c>
    </row>
    <row r="13082" spans="5:5" x14ac:dyDescent="0.35">
      <c r="E13082" t="s">
        <v>10415</v>
      </c>
    </row>
    <row r="13083" spans="5:5" x14ac:dyDescent="0.35">
      <c r="E13083" t="s">
        <v>28699</v>
      </c>
    </row>
    <row r="13084" spans="5:5" x14ac:dyDescent="0.35">
      <c r="E13084" t="s">
        <v>28704</v>
      </c>
    </row>
    <row r="13085" spans="5:5" x14ac:dyDescent="0.35">
      <c r="E13085" t="s">
        <v>26294</v>
      </c>
    </row>
    <row r="13086" spans="5:5" x14ac:dyDescent="0.35">
      <c r="E13086" t="s">
        <v>14108</v>
      </c>
    </row>
    <row r="13087" spans="5:5" x14ac:dyDescent="0.35">
      <c r="E13087" t="s">
        <v>9337</v>
      </c>
    </row>
    <row r="13088" spans="5:5" x14ac:dyDescent="0.35">
      <c r="E13088" t="s">
        <v>10628</v>
      </c>
    </row>
    <row r="13089" spans="5:5" x14ac:dyDescent="0.35">
      <c r="E13089" t="s">
        <v>5884</v>
      </c>
    </row>
    <row r="13090" spans="5:5" x14ac:dyDescent="0.35">
      <c r="E13090" t="s">
        <v>8607</v>
      </c>
    </row>
    <row r="13091" spans="5:5" x14ac:dyDescent="0.35">
      <c r="E13091" t="s">
        <v>4304</v>
      </c>
    </row>
    <row r="13092" spans="5:5" x14ac:dyDescent="0.35">
      <c r="E13092" t="s">
        <v>9251</v>
      </c>
    </row>
    <row r="13093" spans="5:5" x14ac:dyDescent="0.35">
      <c r="E13093" t="s">
        <v>15618</v>
      </c>
    </row>
    <row r="13094" spans="5:5" x14ac:dyDescent="0.35">
      <c r="E13094" t="s">
        <v>18859</v>
      </c>
    </row>
    <row r="13095" spans="5:5" x14ac:dyDescent="0.35">
      <c r="E13095" t="s">
        <v>28307</v>
      </c>
    </row>
    <row r="13096" spans="5:5" x14ac:dyDescent="0.35">
      <c r="E13096" t="s">
        <v>14044</v>
      </c>
    </row>
    <row r="13097" spans="5:5" x14ac:dyDescent="0.35">
      <c r="E13097" t="s">
        <v>6198</v>
      </c>
    </row>
    <row r="13098" spans="5:5" x14ac:dyDescent="0.35">
      <c r="E13098" t="s">
        <v>15412</v>
      </c>
    </row>
    <row r="13099" spans="5:5" x14ac:dyDescent="0.35">
      <c r="E13099" t="s">
        <v>10700</v>
      </c>
    </row>
    <row r="13100" spans="5:5" x14ac:dyDescent="0.35">
      <c r="E13100" t="s">
        <v>6386</v>
      </c>
    </row>
    <row r="13101" spans="5:5" x14ac:dyDescent="0.35">
      <c r="E13101" t="s">
        <v>9001</v>
      </c>
    </row>
    <row r="13102" spans="5:5" x14ac:dyDescent="0.35">
      <c r="E13102" t="s">
        <v>9890</v>
      </c>
    </row>
    <row r="13103" spans="5:5" x14ac:dyDescent="0.35">
      <c r="E13103" t="s">
        <v>24549</v>
      </c>
    </row>
    <row r="13104" spans="5:5" x14ac:dyDescent="0.35">
      <c r="E13104" t="s">
        <v>13809</v>
      </c>
    </row>
    <row r="13105" spans="5:5" x14ac:dyDescent="0.35">
      <c r="E13105" t="s">
        <v>4651</v>
      </c>
    </row>
    <row r="13106" spans="5:5" x14ac:dyDescent="0.35">
      <c r="E13106" t="s">
        <v>14929</v>
      </c>
    </row>
    <row r="13107" spans="5:5" x14ac:dyDescent="0.35">
      <c r="E13107" t="s">
        <v>11728</v>
      </c>
    </row>
    <row r="13108" spans="5:5" x14ac:dyDescent="0.35">
      <c r="E13108" t="s">
        <v>16312</v>
      </c>
    </row>
    <row r="13109" spans="5:5" x14ac:dyDescent="0.35">
      <c r="E13109" t="s">
        <v>11300</v>
      </c>
    </row>
    <row r="13110" spans="5:5" x14ac:dyDescent="0.35">
      <c r="E13110" t="s">
        <v>1658</v>
      </c>
    </row>
    <row r="13111" spans="5:5" x14ac:dyDescent="0.35">
      <c r="E13111" t="s">
        <v>2312</v>
      </c>
    </row>
    <row r="13112" spans="5:5" x14ac:dyDescent="0.35">
      <c r="E13112" t="s">
        <v>13249</v>
      </c>
    </row>
    <row r="13113" spans="5:5" x14ac:dyDescent="0.35">
      <c r="E13113" t="s">
        <v>15533</v>
      </c>
    </row>
    <row r="13114" spans="5:5" x14ac:dyDescent="0.35">
      <c r="E13114" t="s">
        <v>11028</v>
      </c>
    </row>
    <row r="13115" spans="5:5" x14ac:dyDescent="0.35">
      <c r="E13115" t="s">
        <v>16410</v>
      </c>
    </row>
    <row r="13116" spans="5:5" x14ac:dyDescent="0.35">
      <c r="E13116" t="s">
        <v>6174</v>
      </c>
    </row>
    <row r="13117" spans="5:5" x14ac:dyDescent="0.35">
      <c r="E13117" t="s">
        <v>26585</v>
      </c>
    </row>
    <row r="13118" spans="5:5" x14ac:dyDescent="0.35">
      <c r="E13118" t="s">
        <v>28265</v>
      </c>
    </row>
    <row r="13119" spans="5:5" x14ac:dyDescent="0.35">
      <c r="E13119" t="s">
        <v>28784</v>
      </c>
    </row>
    <row r="13120" spans="5:5" x14ac:dyDescent="0.35">
      <c r="E13120" t="s">
        <v>14198</v>
      </c>
    </row>
    <row r="13121" spans="5:5" x14ac:dyDescent="0.35">
      <c r="E13121" t="s">
        <v>3827</v>
      </c>
    </row>
    <row r="13122" spans="5:5" x14ac:dyDescent="0.35">
      <c r="E13122" t="s">
        <v>6539</v>
      </c>
    </row>
    <row r="13123" spans="5:5" x14ac:dyDescent="0.35">
      <c r="E13123" t="s">
        <v>28617</v>
      </c>
    </row>
    <row r="13124" spans="5:5" x14ac:dyDescent="0.35">
      <c r="E13124" t="s">
        <v>9603</v>
      </c>
    </row>
    <row r="13125" spans="5:5" x14ac:dyDescent="0.35">
      <c r="E13125" t="s">
        <v>12741</v>
      </c>
    </row>
    <row r="13126" spans="5:5" x14ac:dyDescent="0.35">
      <c r="E13126" t="s">
        <v>13335</v>
      </c>
    </row>
    <row r="13127" spans="5:5" x14ac:dyDescent="0.35">
      <c r="E13127" t="s">
        <v>4637</v>
      </c>
    </row>
    <row r="13128" spans="5:5" x14ac:dyDescent="0.35">
      <c r="E13128" t="s">
        <v>11394</v>
      </c>
    </row>
    <row r="13129" spans="5:5" x14ac:dyDescent="0.35">
      <c r="E13129" t="s">
        <v>13419</v>
      </c>
    </row>
    <row r="13130" spans="5:5" x14ac:dyDescent="0.35">
      <c r="E13130" t="s">
        <v>4167</v>
      </c>
    </row>
    <row r="13131" spans="5:5" x14ac:dyDescent="0.35">
      <c r="E13131" t="s">
        <v>9978</v>
      </c>
    </row>
    <row r="13132" spans="5:5" x14ac:dyDescent="0.35">
      <c r="E13132" t="s">
        <v>10088</v>
      </c>
    </row>
    <row r="13133" spans="5:5" x14ac:dyDescent="0.35">
      <c r="E13133" t="s">
        <v>15585</v>
      </c>
    </row>
    <row r="13134" spans="5:5" x14ac:dyDescent="0.35">
      <c r="E13134" t="s">
        <v>10975</v>
      </c>
    </row>
    <row r="13135" spans="5:5" x14ac:dyDescent="0.35">
      <c r="E13135" t="s">
        <v>11630</v>
      </c>
    </row>
    <row r="13136" spans="5:5" x14ac:dyDescent="0.35">
      <c r="E13136" t="s">
        <v>13096</v>
      </c>
    </row>
    <row r="13137" spans="5:5" x14ac:dyDescent="0.35">
      <c r="E13137" t="s">
        <v>13929</v>
      </c>
    </row>
    <row r="13138" spans="5:5" x14ac:dyDescent="0.35">
      <c r="E13138" t="s">
        <v>14459</v>
      </c>
    </row>
    <row r="13139" spans="5:5" x14ac:dyDescent="0.35">
      <c r="E13139" t="s">
        <v>14879</v>
      </c>
    </row>
    <row r="13140" spans="5:5" x14ac:dyDescent="0.35">
      <c r="E13140" t="s">
        <v>15734</v>
      </c>
    </row>
    <row r="13141" spans="5:5" x14ac:dyDescent="0.35">
      <c r="E13141" t="s">
        <v>15738</v>
      </c>
    </row>
    <row r="13142" spans="5:5" x14ac:dyDescent="0.35">
      <c r="E13142" t="s">
        <v>15741</v>
      </c>
    </row>
    <row r="13143" spans="5:5" x14ac:dyDescent="0.35">
      <c r="E13143" t="s">
        <v>15747</v>
      </c>
    </row>
    <row r="13144" spans="5:5" x14ac:dyDescent="0.35">
      <c r="E13144" t="s">
        <v>15828</v>
      </c>
    </row>
    <row r="13145" spans="5:5" x14ac:dyDescent="0.35">
      <c r="E13145" t="s">
        <v>15997</v>
      </c>
    </row>
    <row r="13146" spans="5:5" x14ac:dyDescent="0.35">
      <c r="E13146" t="s">
        <v>20500</v>
      </c>
    </row>
    <row r="13147" spans="5:5" x14ac:dyDescent="0.35">
      <c r="E13147" t="s">
        <v>20504</v>
      </c>
    </row>
    <row r="13148" spans="5:5" x14ac:dyDescent="0.35">
      <c r="E13148" t="s">
        <v>20508</v>
      </c>
    </row>
    <row r="13149" spans="5:5" x14ac:dyDescent="0.35">
      <c r="E13149" t="s">
        <v>20512</v>
      </c>
    </row>
    <row r="13150" spans="5:5" x14ac:dyDescent="0.35">
      <c r="E13150" t="s">
        <v>20516</v>
      </c>
    </row>
    <row r="13151" spans="5:5" x14ac:dyDescent="0.35">
      <c r="E13151" t="s">
        <v>20520</v>
      </c>
    </row>
    <row r="13152" spans="5:5" x14ac:dyDescent="0.35">
      <c r="E13152" t="s">
        <v>20523</v>
      </c>
    </row>
    <row r="13153" spans="5:5" x14ac:dyDescent="0.35">
      <c r="E13153" t="s">
        <v>20527</v>
      </c>
    </row>
    <row r="13154" spans="5:5" x14ac:dyDescent="0.35">
      <c r="E13154" t="s">
        <v>20531</v>
      </c>
    </row>
    <row r="13155" spans="5:5" x14ac:dyDescent="0.35">
      <c r="E13155" t="s">
        <v>20535</v>
      </c>
    </row>
    <row r="13156" spans="5:5" x14ac:dyDescent="0.35">
      <c r="E13156" t="s">
        <v>20539</v>
      </c>
    </row>
    <row r="13157" spans="5:5" x14ac:dyDescent="0.35">
      <c r="E13157" t="s">
        <v>20543</v>
      </c>
    </row>
    <row r="13158" spans="5:5" x14ac:dyDescent="0.35">
      <c r="E13158" t="s">
        <v>20548</v>
      </c>
    </row>
    <row r="13159" spans="5:5" x14ac:dyDescent="0.35">
      <c r="E13159" t="s">
        <v>20552</v>
      </c>
    </row>
    <row r="13160" spans="5:5" x14ac:dyDescent="0.35">
      <c r="E13160" t="s">
        <v>20556</v>
      </c>
    </row>
    <row r="13161" spans="5:5" x14ac:dyDescent="0.35">
      <c r="E13161" t="s">
        <v>20560</v>
      </c>
    </row>
    <row r="13162" spans="5:5" x14ac:dyDescent="0.35">
      <c r="E13162" t="s">
        <v>20568</v>
      </c>
    </row>
    <row r="13163" spans="5:5" x14ac:dyDescent="0.35">
      <c r="E13163" t="s">
        <v>20572</v>
      </c>
    </row>
    <row r="13164" spans="5:5" x14ac:dyDescent="0.35">
      <c r="E13164" t="s">
        <v>20576</v>
      </c>
    </row>
    <row r="13165" spans="5:5" x14ac:dyDescent="0.35">
      <c r="E13165" t="s">
        <v>20580</v>
      </c>
    </row>
    <row r="13166" spans="5:5" x14ac:dyDescent="0.35">
      <c r="E13166" t="s">
        <v>20584</v>
      </c>
    </row>
    <row r="13167" spans="5:5" x14ac:dyDescent="0.35">
      <c r="E13167" t="s">
        <v>20588</v>
      </c>
    </row>
    <row r="13168" spans="5:5" x14ac:dyDescent="0.35">
      <c r="E13168" t="s">
        <v>20592</v>
      </c>
    </row>
    <row r="13169" spans="5:5" x14ac:dyDescent="0.35">
      <c r="E13169" t="s">
        <v>20596</v>
      </c>
    </row>
    <row r="13170" spans="5:5" x14ac:dyDescent="0.35">
      <c r="E13170" t="s">
        <v>20605</v>
      </c>
    </row>
    <row r="13171" spans="5:5" x14ac:dyDescent="0.35">
      <c r="E13171" t="s">
        <v>20609</v>
      </c>
    </row>
    <row r="13172" spans="5:5" x14ac:dyDescent="0.35">
      <c r="E13172" t="s">
        <v>20613</v>
      </c>
    </row>
    <row r="13173" spans="5:5" x14ac:dyDescent="0.35">
      <c r="E13173" t="s">
        <v>20617</v>
      </c>
    </row>
    <row r="13174" spans="5:5" x14ac:dyDescent="0.35">
      <c r="E13174" t="s">
        <v>20621</v>
      </c>
    </row>
    <row r="13175" spans="5:5" x14ac:dyDescent="0.35">
      <c r="E13175" t="s">
        <v>20625</v>
      </c>
    </row>
    <row r="13176" spans="5:5" x14ac:dyDescent="0.35">
      <c r="E13176" t="s">
        <v>20629</v>
      </c>
    </row>
    <row r="13177" spans="5:5" x14ac:dyDescent="0.35">
      <c r="E13177" t="s">
        <v>20633</v>
      </c>
    </row>
    <row r="13178" spans="5:5" x14ac:dyDescent="0.35">
      <c r="E13178" t="s">
        <v>20637</v>
      </c>
    </row>
    <row r="13179" spans="5:5" x14ac:dyDescent="0.35">
      <c r="E13179" t="s">
        <v>20641</v>
      </c>
    </row>
    <row r="13180" spans="5:5" x14ac:dyDescent="0.35">
      <c r="E13180" t="s">
        <v>20645</v>
      </c>
    </row>
    <row r="13181" spans="5:5" x14ac:dyDescent="0.35">
      <c r="E13181" t="s">
        <v>20649</v>
      </c>
    </row>
    <row r="13182" spans="5:5" x14ac:dyDescent="0.35">
      <c r="E13182" t="s">
        <v>20653</v>
      </c>
    </row>
    <row r="13183" spans="5:5" x14ac:dyDescent="0.35">
      <c r="E13183" t="s">
        <v>20657</v>
      </c>
    </row>
    <row r="13184" spans="5:5" x14ac:dyDescent="0.35">
      <c r="E13184" t="s">
        <v>20661</v>
      </c>
    </row>
    <row r="13185" spans="5:5" x14ac:dyDescent="0.35">
      <c r="E13185" t="s">
        <v>20669</v>
      </c>
    </row>
    <row r="13186" spans="5:5" x14ac:dyDescent="0.35">
      <c r="E13186" t="s">
        <v>20673</v>
      </c>
    </row>
    <row r="13187" spans="5:5" x14ac:dyDescent="0.35">
      <c r="E13187" t="s">
        <v>20677</v>
      </c>
    </row>
    <row r="13188" spans="5:5" x14ac:dyDescent="0.35">
      <c r="E13188" t="s">
        <v>20681</v>
      </c>
    </row>
    <row r="13189" spans="5:5" x14ac:dyDescent="0.35">
      <c r="E13189" t="s">
        <v>20685</v>
      </c>
    </row>
    <row r="13190" spans="5:5" x14ac:dyDescent="0.35">
      <c r="E13190" t="s">
        <v>20686</v>
      </c>
    </row>
    <row r="13191" spans="5:5" x14ac:dyDescent="0.35">
      <c r="E13191" t="s">
        <v>20690</v>
      </c>
    </row>
    <row r="13192" spans="5:5" x14ac:dyDescent="0.35">
      <c r="E13192" t="s">
        <v>20694</v>
      </c>
    </row>
    <row r="13193" spans="5:5" x14ac:dyDescent="0.35">
      <c r="E13193" t="s">
        <v>20698</v>
      </c>
    </row>
    <row r="13194" spans="5:5" x14ac:dyDescent="0.35">
      <c r="E13194" t="s">
        <v>20702</v>
      </c>
    </row>
    <row r="13195" spans="5:5" x14ac:dyDescent="0.35">
      <c r="E13195" t="s">
        <v>20710</v>
      </c>
    </row>
    <row r="13196" spans="5:5" x14ac:dyDescent="0.35">
      <c r="E13196" t="s">
        <v>20714</v>
      </c>
    </row>
    <row r="13197" spans="5:5" x14ac:dyDescent="0.35">
      <c r="E13197" t="s">
        <v>20718</v>
      </c>
    </row>
    <row r="13198" spans="5:5" x14ac:dyDescent="0.35">
      <c r="E13198" t="s">
        <v>20726</v>
      </c>
    </row>
    <row r="13199" spans="5:5" x14ac:dyDescent="0.35">
      <c r="E13199" t="s">
        <v>20730</v>
      </c>
    </row>
    <row r="13200" spans="5:5" x14ac:dyDescent="0.35">
      <c r="E13200" t="s">
        <v>20731</v>
      </c>
    </row>
    <row r="13201" spans="5:5" x14ac:dyDescent="0.35">
      <c r="E13201" t="s">
        <v>20735</v>
      </c>
    </row>
    <row r="13202" spans="5:5" x14ac:dyDescent="0.35">
      <c r="E13202" t="s">
        <v>20743</v>
      </c>
    </row>
    <row r="13203" spans="5:5" x14ac:dyDescent="0.35">
      <c r="E13203" t="s">
        <v>20747</v>
      </c>
    </row>
    <row r="13204" spans="5:5" x14ac:dyDescent="0.35">
      <c r="E13204" t="s">
        <v>20751</v>
      </c>
    </row>
    <row r="13205" spans="5:5" x14ac:dyDescent="0.35">
      <c r="E13205" t="s">
        <v>20755</v>
      </c>
    </row>
    <row r="13206" spans="5:5" x14ac:dyDescent="0.35">
      <c r="E13206" t="s">
        <v>20759</v>
      </c>
    </row>
    <row r="13207" spans="5:5" x14ac:dyDescent="0.35">
      <c r="E13207" t="s">
        <v>20763</v>
      </c>
    </row>
    <row r="13208" spans="5:5" x14ac:dyDescent="0.35">
      <c r="E13208" t="s">
        <v>20767</v>
      </c>
    </row>
    <row r="13209" spans="5:5" x14ac:dyDescent="0.35">
      <c r="E13209" t="s">
        <v>20771</v>
      </c>
    </row>
    <row r="13210" spans="5:5" x14ac:dyDescent="0.35">
      <c r="E13210" t="s">
        <v>20775</v>
      </c>
    </row>
    <row r="13211" spans="5:5" x14ac:dyDescent="0.35">
      <c r="E13211" t="s">
        <v>20779</v>
      </c>
    </row>
    <row r="13212" spans="5:5" x14ac:dyDescent="0.35">
      <c r="E13212" t="s">
        <v>20780</v>
      </c>
    </row>
    <row r="13213" spans="5:5" x14ac:dyDescent="0.35">
      <c r="E13213" t="s">
        <v>20784</v>
      </c>
    </row>
    <row r="13214" spans="5:5" x14ac:dyDescent="0.35">
      <c r="E13214" t="s">
        <v>20788</v>
      </c>
    </row>
    <row r="13215" spans="5:5" x14ac:dyDescent="0.35">
      <c r="E13215" t="s">
        <v>20792</v>
      </c>
    </row>
    <row r="13216" spans="5:5" x14ac:dyDescent="0.35">
      <c r="E13216" t="s">
        <v>20796</v>
      </c>
    </row>
    <row r="13217" spans="5:5" x14ac:dyDescent="0.35">
      <c r="E13217" t="s">
        <v>20800</v>
      </c>
    </row>
    <row r="13218" spans="5:5" x14ac:dyDescent="0.35">
      <c r="E13218" t="s">
        <v>20804</v>
      </c>
    </row>
    <row r="13219" spans="5:5" x14ac:dyDescent="0.35">
      <c r="E13219" t="s">
        <v>20808</v>
      </c>
    </row>
    <row r="13220" spans="5:5" x14ac:dyDescent="0.35">
      <c r="E13220" t="s">
        <v>20812</v>
      </c>
    </row>
    <row r="13221" spans="5:5" x14ac:dyDescent="0.35">
      <c r="E13221" t="s">
        <v>20816</v>
      </c>
    </row>
    <row r="13222" spans="5:5" x14ac:dyDescent="0.35">
      <c r="E13222" t="s">
        <v>20820</v>
      </c>
    </row>
    <row r="13223" spans="5:5" x14ac:dyDescent="0.35">
      <c r="E13223" t="s">
        <v>20824</v>
      </c>
    </row>
    <row r="13224" spans="5:5" x14ac:dyDescent="0.35">
      <c r="E13224" t="s">
        <v>20831</v>
      </c>
    </row>
    <row r="13225" spans="5:5" x14ac:dyDescent="0.35">
      <c r="E13225" t="s">
        <v>20835</v>
      </c>
    </row>
    <row r="13226" spans="5:5" x14ac:dyDescent="0.35">
      <c r="E13226" t="s">
        <v>20839</v>
      </c>
    </row>
    <row r="13227" spans="5:5" x14ac:dyDescent="0.35">
      <c r="E13227" t="s">
        <v>20847</v>
      </c>
    </row>
    <row r="13228" spans="5:5" x14ac:dyDescent="0.35">
      <c r="E13228" t="s">
        <v>20851</v>
      </c>
    </row>
    <row r="13229" spans="5:5" x14ac:dyDescent="0.35">
      <c r="E13229" t="s">
        <v>20855</v>
      </c>
    </row>
    <row r="13230" spans="5:5" x14ac:dyDescent="0.35">
      <c r="E13230" t="s">
        <v>20859</v>
      </c>
    </row>
    <row r="13231" spans="5:5" x14ac:dyDescent="0.35">
      <c r="E13231" t="s">
        <v>20863</v>
      </c>
    </row>
    <row r="13232" spans="5:5" x14ac:dyDescent="0.35">
      <c r="E13232" t="s">
        <v>20864</v>
      </c>
    </row>
    <row r="13233" spans="5:5" x14ac:dyDescent="0.35">
      <c r="E13233" t="s">
        <v>20873</v>
      </c>
    </row>
    <row r="13234" spans="5:5" x14ac:dyDescent="0.35">
      <c r="E13234" t="s">
        <v>25538</v>
      </c>
    </row>
    <row r="13235" spans="5:5" x14ac:dyDescent="0.35">
      <c r="E13235" t="s">
        <v>25611</v>
      </c>
    </row>
    <row r="13236" spans="5:5" x14ac:dyDescent="0.35">
      <c r="E13236" t="s">
        <v>25613</v>
      </c>
    </row>
    <row r="13237" spans="5:5" x14ac:dyDescent="0.35">
      <c r="E13237" t="s">
        <v>25617</v>
      </c>
    </row>
    <row r="13238" spans="5:5" x14ac:dyDescent="0.35">
      <c r="E13238" t="s">
        <v>25621</v>
      </c>
    </row>
    <row r="13239" spans="5:5" x14ac:dyDescent="0.35">
      <c r="E13239" t="s">
        <v>25631</v>
      </c>
    </row>
    <row r="13240" spans="5:5" x14ac:dyDescent="0.35">
      <c r="E13240" t="s">
        <v>25641</v>
      </c>
    </row>
    <row r="13241" spans="5:5" x14ac:dyDescent="0.35">
      <c r="E13241" t="s">
        <v>29723</v>
      </c>
    </row>
    <row r="13242" spans="5:5" x14ac:dyDescent="0.35">
      <c r="E13242" t="s">
        <v>29751</v>
      </c>
    </row>
    <row r="13243" spans="5:5" x14ac:dyDescent="0.35">
      <c r="E13243" t="s">
        <v>29855</v>
      </c>
    </row>
    <row r="13244" spans="5:5" x14ac:dyDescent="0.35">
      <c r="E13244" t="s">
        <v>29867</v>
      </c>
    </row>
    <row r="13245" spans="5:5" x14ac:dyDescent="0.35">
      <c r="E13245" t="s">
        <v>29999</v>
      </c>
    </row>
    <row r="13246" spans="5:5" x14ac:dyDescent="0.35">
      <c r="E13246" t="s">
        <v>31865</v>
      </c>
    </row>
    <row r="13247" spans="5:5" x14ac:dyDescent="0.35">
      <c r="E13247" t="s">
        <v>20868</v>
      </c>
    </row>
    <row r="13248" spans="5:5" x14ac:dyDescent="0.35">
      <c r="E13248" t="s">
        <v>8666</v>
      </c>
    </row>
    <row r="13249" spans="5:5" x14ac:dyDescent="0.35">
      <c r="E13249" t="s">
        <v>20739</v>
      </c>
    </row>
    <row r="13250" spans="5:5" x14ac:dyDescent="0.35">
      <c r="E13250" t="s">
        <v>23517</v>
      </c>
    </row>
    <row r="13251" spans="5:5" x14ac:dyDescent="0.35">
      <c r="E13251" t="s">
        <v>18689</v>
      </c>
    </row>
    <row r="13252" spans="5:5" x14ac:dyDescent="0.35">
      <c r="E13252" t="s">
        <v>18736</v>
      </c>
    </row>
    <row r="13253" spans="5:5" x14ac:dyDescent="0.35">
      <c r="E13253" t="s">
        <v>26395</v>
      </c>
    </row>
    <row r="13254" spans="5:5" x14ac:dyDescent="0.35">
      <c r="E13254" t="s">
        <v>10359</v>
      </c>
    </row>
    <row r="13255" spans="5:5" x14ac:dyDescent="0.35">
      <c r="E13255" t="s">
        <v>10930</v>
      </c>
    </row>
    <row r="13256" spans="5:5" x14ac:dyDescent="0.35">
      <c r="E13256" t="s">
        <v>20722</v>
      </c>
    </row>
    <row r="13257" spans="5:5" x14ac:dyDescent="0.35">
      <c r="E13257" t="s">
        <v>31842</v>
      </c>
    </row>
    <row r="13258" spans="5:5" x14ac:dyDescent="0.35">
      <c r="E13258" t="s">
        <v>20665</v>
      </c>
    </row>
    <row r="13259" spans="5:5" x14ac:dyDescent="0.35">
      <c r="E13259" t="s">
        <v>12265</v>
      </c>
    </row>
    <row r="13260" spans="5:5" x14ac:dyDescent="0.35">
      <c r="E13260" t="s">
        <v>12787</v>
      </c>
    </row>
    <row r="13261" spans="5:5" x14ac:dyDescent="0.35">
      <c r="E13261" t="s">
        <v>2694</v>
      </c>
    </row>
    <row r="13262" spans="5:5" x14ac:dyDescent="0.35">
      <c r="E13262" t="s">
        <v>26590</v>
      </c>
    </row>
    <row r="13263" spans="5:5" x14ac:dyDescent="0.35">
      <c r="E13263" t="s">
        <v>26776</v>
      </c>
    </row>
    <row r="13264" spans="5:5" x14ac:dyDescent="0.35">
      <c r="E13264" t="s">
        <v>18950</v>
      </c>
    </row>
    <row r="13265" spans="5:5" x14ac:dyDescent="0.35">
      <c r="E13265" t="s">
        <v>16257</v>
      </c>
    </row>
    <row r="13266" spans="5:5" x14ac:dyDescent="0.35">
      <c r="E13266" t="s">
        <v>20601</v>
      </c>
    </row>
    <row r="13267" spans="5:5" x14ac:dyDescent="0.35">
      <c r="E13267" t="s">
        <v>8814</v>
      </c>
    </row>
    <row r="13268" spans="5:5" x14ac:dyDescent="0.35">
      <c r="E13268" t="s">
        <v>3887</v>
      </c>
    </row>
    <row r="13269" spans="5:5" x14ac:dyDescent="0.35">
      <c r="E13269" t="s">
        <v>5960</v>
      </c>
    </row>
    <row r="13270" spans="5:5" x14ac:dyDescent="0.35">
      <c r="E13270" t="s">
        <v>12860</v>
      </c>
    </row>
    <row r="13271" spans="5:5" x14ac:dyDescent="0.35">
      <c r="E13271" t="s">
        <v>13206</v>
      </c>
    </row>
    <row r="13272" spans="5:5" x14ac:dyDescent="0.35">
      <c r="E13272" t="s">
        <v>27855</v>
      </c>
    </row>
    <row r="13273" spans="5:5" x14ac:dyDescent="0.35">
      <c r="E13273" t="s">
        <v>2492</v>
      </c>
    </row>
    <row r="13274" spans="5:5" x14ac:dyDescent="0.35">
      <c r="E13274" t="s">
        <v>6209</v>
      </c>
    </row>
    <row r="13275" spans="5:5" x14ac:dyDescent="0.35">
      <c r="E13275" t="s">
        <v>8730</v>
      </c>
    </row>
    <row r="13276" spans="5:5" x14ac:dyDescent="0.35">
      <c r="E13276" t="s">
        <v>9236</v>
      </c>
    </row>
    <row r="13277" spans="5:5" x14ac:dyDescent="0.35">
      <c r="E13277" t="s">
        <v>9044</v>
      </c>
    </row>
    <row r="13278" spans="5:5" x14ac:dyDescent="0.35">
      <c r="E13278" t="s">
        <v>14226</v>
      </c>
    </row>
    <row r="13279" spans="5:5" x14ac:dyDescent="0.35">
      <c r="E13279" t="s">
        <v>14796</v>
      </c>
    </row>
    <row r="13280" spans="5:5" x14ac:dyDescent="0.35">
      <c r="E13280" t="s">
        <v>9605</v>
      </c>
    </row>
    <row r="13281" spans="5:5" x14ac:dyDescent="0.35">
      <c r="E13281" t="s">
        <v>16491</v>
      </c>
    </row>
    <row r="13282" spans="5:5" x14ac:dyDescent="0.35">
      <c r="E13282" t="s">
        <v>12777</v>
      </c>
    </row>
    <row r="13283" spans="5:5" x14ac:dyDescent="0.35">
      <c r="E13283" t="s">
        <v>8862</v>
      </c>
    </row>
    <row r="13284" spans="5:5" x14ac:dyDescent="0.35">
      <c r="E13284" t="s">
        <v>10682</v>
      </c>
    </row>
    <row r="13285" spans="5:5" x14ac:dyDescent="0.35">
      <c r="E13285" t="s">
        <v>25329</v>
      </c>
    </row>
    <row r="13286" spans="5:5" x14ac:dyDescent="0.35">
      <c r="E13286" t="s">
        <v>5990</v>
      </c>
    </row>
    <row r="13287" spans="5:5" x14ac:dyDescent="0.35">
      <c r="E13287" t="s">
        <v>10073</v>
      </c>
    </row>
    <row r="13288" spans="5:5" x14ac:dyDescent="0.35">
      <c r="E13288" t="s">
        <v>18887</v>
      </c>
    </row>
    <row r="13289" spans="5:5" x14ac:dyDescent="0.35">
      <c r="E13289" t="s">
        <v>10658</v>
      </c>
    </row>
    <row r="13290" spans="5:5" x14ac:dyDescent="0.35">
      <c r="E13290" t="s">
        <v>9118</v>
      </c>
    </row>
    <row r="13291" spans="5:5" x14ac:dyDescent="0.35">
      <c r="E13291" t="s">
        <v>20600</v>
      </c>
    </row>
    <row r="13292" spans="5:5" x14ac:dyDescent="0.35">
      <c r="E13292" t="s">
        <v>4072</v>
      </c>
    </row>
    <row r="13293" spans="5:5" x14ac:dyDescent="0.35">
      <c r="E13293" t="s">
        <v>11715</v>
      </c>
    </row>
    <row r="13294" spans="5:5" x14ac:dyDescent="0.35">
      <c r="E13294" t="s">
        <v>10114</v>
      </c>
    </row>
    <row r="13295" spans="5:5" x14ac:dyDescent="0.35">
      <c r="E13295" t="s">
        <v>15489</v>
      </c>
    </row>
    <row r="13296" spans="5:5" x14ac:dyDescent="0.35">
      <c r="E13296" t="s">
        <v>20706</v>
      </c>
    </row>
    <row r="13297" spans="5:5" x14ac:dyDescent="0.35">
      <c r="E13297" t="s">
        <v>13870</v>
      </c>
    </row>
    <row r="13298" spans="5:5" x14ac:dyDescent="0.35">
      <c r="E13298" t="s">
        <v>12416</v>
      </c>
    </row>
    <row r="13299" spans="5:5" x14ac:dyDescent="0.35">
      <c r="E13299" t="s">
        <v>8945</v>
      </c>
    </row>
    <row r="13300" spans="5:5" x14ac:dyDescent="0.35">
      <c r="E13300" t="s">
        <v>18723</v>
      </c>
    </row>
    <row r="13301" spans="5:5" x14ac:dyDescent="0.35">
      <c r="E13301" t="s">
        <v>25999</v>
      </c>
    </row>
    <row r="13302" spans="5:5" x14ac:dyDescent="0.35">
      <c r="E13302" t="s">
        <v>10668</v>
      </c>
    </row>
    <row r="13303" spans="5:5" x14ac:dyDescent="0.35">
      <c r="E13303" t="s">
        <v>2216</v>
      </c>
    </row>
    <row r="13304" spans="5:5" x14ac:dyDescent="0.35">
      <c r="E13304" t="s">
        <v>8605</v>
      </c>
    </row>
    <row r="13305" spans="5:5" x14ac:dyDescent="0.35">
      <c r="E13305" t="s">
        <v>24816</v>
      </c>
    </row>
    <row r="13306" spans="5:5" x14ac:dyDescent="0.35">
      <c r="E13306" t="s">
        <v>2439</v>
      </c>
    </row>
    <row r="13307" spans="5:5" x14ac:dyDescent="0.35">
      <c r="E13307" t="s">
        <v>18346</v>
      </c>
    </row>
    <row r="13308" spans="5:5" x14ac:dyDescent="0.35">
      <c r="E13308" t="s">
        <v>18236</v>
      </c>
    </row>
    <row r="13309" spans="5:5" x14ac:dyDescent="0.35">
      <c r="E13309" t="s">
        <v>15676</v>
      </c>
    </row>
    <row r="13310" spans="5:5" x14ac:dyDescent="0.35">
      <c r="E13310" t="s">
        <v>15716</v>
      </c>
    </row>
    <row r="13311" spans="5:5" x14ac:dyDescent="0.35">
      <c r="E13311" t="s">
        <v>10579</v>
      </c>
    </row>
    <row r="13312" spans="5:5" x14ac:dyDescent="0.35">
      <c r="E13312" t="s">
        <v>12602</v>
      </c>
    </row>
    <row r="13313" spans="5:5" x14ac:dyDescent="0.35">
      <c r="E13313" t="s">
        <v>4361</v>
      </c>
    </row>
    <row r="13314" spans="5:5" x14ac:dyDescent="0.35">
      <c r="E13314" t="s">
        <v>15657</v>
      </c>
    </row>
    <row r="13315" spans="5:5" x14ac:dyDescent="0.35">
      <c r="E13315" t="s">
        <v>25635</v>
      </c>
    </row>
    <row r="13316" spans="5:5" x14ac:dyDescent="0.35">
      <c r="E13316" t="s">
        <v>13876</v>
      </c>
    </row>
    <row r="13317" spans="5:5" x14ac:dyDescent="0.35">
      <c r="E13317" t="s">
        <v>8588</v>
      </c>
    </row>
    <row r="13318" spans="5:5" x14ac:dyDescent="0.35">
      <c r="E13318" t="s">
        <v>13273</v>
      </c>
    </row>
    <row r="13319" spans="5:5" x14ac:dyDescent="0.35">
      <c r="E13319" t="s">
        <v>13426</v>
      </c>
    </row>
    <row r="13320" spans="5:5" x14ac:dyDescent="0.35">
      <c r="E13320" t="s">
        <v>14146</v>
      </c>
    </row>
    <row r="13321" spans="5:5" x14ac:dyDescent="0.35">
      <c r="E13321" t="s">
        <v>10115</v>
      </c>
    </row>
    <row r="13322" spans="5:5" x14ac:dyDescent="0.35">
      <c r="E13322" t="s">
        <v>25779</v>
      </c>
    </row>
    <row r="13323" spans="5:5" x14ac:dyDescent="0.35">
      <c r="E13323" t="s">
        <v>13979</v>
      </c>
    </row>
    <row r="13324" spans="5:5" x14ac:dyDescent="0.35">
      <c r="E13324" t="s">
        <v>18794</v>
      </c>
    </row>
    <row r="13325" spans="5:5" x14ac:dyDescent="0.35">
      <c r="E13325" t="s">
        <v>18739</v>
      </c>
    </row>
    <row r="13326" spans="5:5" x14ac:dyDescent="0.35">
      <c r="E13326" t="s">
        <v>5751</v>
      </c>
    </row>
    <row r="13327" spans="5:5" x14ac:dyDescent="0.35">
      <c r="E13327" t="s">
        <v>13938</v>
      </c>
    </row>
    <row r="13328" spans="5:5" x14ac:dyDescent="0.35">
      <c r="E13328" t="s">
        <v>16308</v>
      </c>
    </row>
    <row r="13329" spans="5:5" x14ac:dyDescent="0.35">
      <c r="E13329" t="s">
        <v>5913</v>
      </c>
    </row>
    <row r="13330" spans="5:5" x14ac:dyDescent="0.35">
      <c r="E13330" t="s">
        <v>13567</v>
      </c>
    </row>
    <row r="13331" spans="5:5" x14ac:dyDescent="0.35">
      <c r="E13331" t="s">
        <v>13606</v>
      </c>
    </row>
    <row r="13332" spans="5:5" x14ac:dyDescent="0.35">
      <c r="E13332" t="s">
        <v>18435</v>
      </c>
    </row>
    <row r="13333" spans="5:5" x14ac:dyDescent="0.35">
      <c r="E13333" t="s">
        <v>8387</v>
      </c>
    </row>
    <row r="13334" spans="5:5" x14ac:dyDescent="0.35">
      <c r="E13334" t="s">
        <v>2475</v>
      </c>
    </row>
    <row r="13335" spans="5:5" x14ac:dyDescent="0.35">
      <c r="E13335" t="s">
        <v>14609</v>
      </c>
    </row>
    <row r="13336" spans="5:5" x14ac:dyDescent="0.35">
      <c r="E13336" t="s">
        <v>10452</v>
      </c>
    </row>
    <row r="13337" spans="5:5" x14ac:dyDescent="0.35">
      <c r="E13337" t="s">
        <v>13013</v>
      </c>
    </row>
    <row r="13338" spans="5:5" x14ac:dyDescent="0.35">
      <c r="E13338" t="s">
        <v>13017</v>
      </c>
    </row>
    <row r="13339" spans="5:5" x14ac:dyDescent="0.35">
      <c r="E13339" t="s">
        <v>10559</v>
      </c>
    </row>
    <row r="13340" spans="5:5" x14ac:dyDescent="0.35">
      <c r="E13340" t="s">
        <v>10387</v>
      </c>
    </row>
    <row r="13341" spans="5:5" x14ac:dyDescent="0.35">
      <c r="E13341" t="s">
        <v>20496</v>
      </c>
    </row>
    <row r="13342" spans="5:5" x14ac:dyDescent="0.35">
      <c r="E13342" t="s">
        <v>11543</v>
      </c>
    </row>
    <row r="13343" spans="5:5" x14ac:dyDescent="0.35">
      <c r="E13343" t="s">
        <v>18458</v>
      </c>
    </row>
    <row r="13344" spans="5:5" x14ac:dyDescent="0.35">
      <c r="E13344" t="s">
        <v>13580</v>
      </c>
    </row>
    <row r="13345" spans="5:5" x14ac:dyDescent="0.35">
      <c r="E13345" t="s">
        <v>18374</v>
      </c>
    </row>
    <row r="13346" spans="5:5" x14ac:dyDescent="0.35">
      <c r="E13346" t="s">
        <v>27159</v>
      </c>
    </row>
    <row r="13347" spans="5:5" x14ac:dyDescent="0.35">
      <c r="E13347" t="s">
        <v>6637</v>
      </c>
    </row>
    <row r="13348" spans="5:5" x14ac:dyDescent="0.35">
      <c r="E13348" t="s">
        <v>11586</v>
      </c>
    </row>
    <row r="13349" spans="5:5" x14ac:dyDescent="0.35">
      <c r="E13349" t="s">
        <v>16244</v>
      </c>
    </row>
    <row r="13350" spans="5:5" x14ac:dyDescent="0.35">
      <c r="E13350" t="s">
        <v>12867</v>
      </c>
    </row>
    <row r="13351" spans="5:5" x14ac:dyDescent="0.35">
      <c r="E13351" t="s">
        <v>25370</v>
      </c>
    </row>
    <row r="13352" spans="5:5" x14ac:dyDescent="0.35">
      <c r="E13352" t="s">
        <v>10677</v>
      </c>
    </row>
    <row r="13353" spans="5:5" x14ac:dyDescent="0.35">
      <c r="E13353" t="s">
        <v>15414</v>
      </c>
    </row>
    <row r="13354" spans="5:5" x14ac:dyDescent="0.35">
      <c r="E13354" t="s">
        <v>6447</v>
      </c>
    </row>
    <row r="13355" spans="5:5" x14ac:dyDescent="0.35">
      <c r="E13355" t="s">
        <v>21170</v>
      </c>
    </row>
    <row r="13356" spans="5:5" x14ac:dyDescent="0.35">
      <c r="E13356" t="s">
        <v>15573</v>
      </c>
    </row>
    <row r="13357" spans="5:5" x14ac:dyDescent="0.35">
      <c r="E13357" t="s">
        <v>3790</v>
      </c>
    </row>
    <row r="13358" spans="5:5" x14ac:dyDescent="0.35">
      <c r="E13358" t="s">
        <v>3943</v>
      </c>
    </row>
    <row r="13359" spans="5:5" x14ac:dyDescent="0.35">
      <c r="E13359" t="s">
        <v>27888</v>
      </c>
    </row>
    <row r="13360" spans="5:5" x14ac:dyDescent="0.35">
      <c r="E13360" t="s">
        <v>20334</v>
      </c>
    </row>
    <row r="13361" spans="5:5" x14ac:dyDescent="0.35">
      <c r="E13361" t="s">
        <v>4045</v>
      </c>
    </row>
    <row r="13362" spans="5:5" x14ac:dyDescent="0.35">
      <c r="E13362" t="s">
        <v>1807</v>
      </c>
    </row>
    <row r="13363" spans="5:5" x14ac:dyDescent="0.35">
      <c r="E13363" t="s">
        <v>2204</v>
      </c>
    </row>
    <row r="13364" spans="5:5" x14ac:dyDescent="0.35">
      <c r="E13364" t="s">
        <v>11536</v>
      </c>
    </row>
    <row r="13365" spans="5:5" x14ac:dyDescent="0.35">
      <c r="E13365" t="s">
        <v>11945</v>
      </c>
    </row>
    <row r="13366" spans="5:5" x14ac:dyDescent="0.35">
      <c r="E13366" t="s">
        <v>12433</v>
      </c>
    </row>
    <row r="13367" spans="5:5" x14ac:dyDescent="0.35">
      <c r="E13367" t="s">
        <v>12634</v>
      </c>
    </row>
    <row r="13368" spans="5:5" x14ac:dyDescent="0.35">
      <c r="E13368" t="s">
        <v>12855</v>
      </c>
    </row>
    <row r="13369" spans="5:5" x14ac:dyDescent="0.35">
      <c r="E13369" t="s">
        <v>13309</v>
      </c>
    </row>
    <row r="13370" spans="5:5" x14ac:dyDescent="0.35">
      <c r="E13370" t="s">
        <v>13512</v>
      </c>
    </row>
    <row r="13371" spans="5:5" x14ac:dyDescent="0.35">
      <c r="E13371" t="s">
        <v>13517</v>
      </c>
    </row>
    <row r="13372" spans="5:5" x14ac:dyDescent="0.35">
      <c r="E13372" t="s">
        <v>14410</v>
      </c>
    </row>
    <row r="13373" spans="5:5" x14ac:dyDescent="0.35">
      <c r="E13373" t="s">
        <v>26627</v>
      </c>
    </row>
    <row r="13374" spans="5:5" x14ac:dyDescent="0.35">
      <c r="E13374" t="s">
        <v>28320</v>
      </c>
    </row>
    <row r="13375" spans="5:5" x14ac:dyDescent="0.35">
      <c r="E13375" t="s">
        <v>28619</v>
      </c>
    </row>
    <row r="13376" spans="5:5" x14ac:dyDescent="0.35">
      <c r="E13376" t="s">
        <v>31896</v>
      </c>
    </row>
    <row r="13377" spans="5:5" x14ac:dyDescent="0.35">
      <c r="E13377" t="s">
        <v>10004</v>
      </c>
    </row>
    <row r="13378" spans="5:5" x14ac:dyDescent="0.35">
      <c r="E13378" t="s">
        <v>13402</v>
      </c>
    </row>
    <row r="13379" spans="5:5" x14ac:dyDescent="0.35">
      <c r="E13379" t="s">
        <v>11259</v>
      </c>
    </row>
    <row r="13380" spans="5:5" x14ac:dyDescent="0.35">
      <c r="E13380" t="s">
        <v>18628</v>
      </c>
    </row>
    <row r="13381" spans="5:5" x14ac:dyDescent="0.35">
      <c r="E13381" t="s">
        <v>14183</v>
      </c>
    </row>
    <row r="13382" spans="5:5" x14ac:dyDescent="0.35">
      <c r="E13382" t="s">
        <v>9944</v>
      </c>
    </row>
    <row r="13383" spans="5:5" x14ac:dyDescent="0.35">
      <c r="E13383" t="s">
        <v>3779</v>
      </c>
    </row>
    <row r="13384" spans="5:5" x14ac:dyDescent="0.35">
      <c r="E13384" t="s">
        <v>25517</v>
      </c>
    </row>
    <row r="13385" spans="5:5" x14ac:dyDescent="0.35">
      <c r="E13385" t="s">
        <v>16180</v>
      </c>
    </row>
    <row r="13386" spans="5:5" x14ac:dyDescent="0.35">
      <c r="E13386" t="s">
        <v>27856</v>
      </c>
    </row>
    <row r="13387" spans="5:5" x14ac:dyDescent="0.35">
      <c r="E13387" t="s">
        <v>13613</v>
      </c>
    </row>
    <row r="13388" spans="5:5" x14ac:dyDescent="0.35">
      <c r="E13388" t="s">
        <v>6169</v>
      </c>
    </row>
    <row r="13389" spans="5:5" x14ac:dyDescent="0.35">
      <c r="E13389" t="s">
        <v>13039</v>
      </c>
    </row>
    <row r="13390" spans="5:5" x14ac:dyDescent="0.35">
      <c r="E13390" t="s">
        <v>9011</v>
      </c>
    </row>
    <row r="13391" spans="5:5" x14ac:dyDescent="0.35">
      <c r="E13391" t="s">
        <v>16479</v>
      </c>
    </row>
    <row r="13392" spans="5:5" x14ac:dyDescent="0.35">
      <c r="E13392" t="s">
        <v>13884</v>
      </c>
    </row>
    <row r="13393" spans="5:5" x14ac:dyDescent="0.35">
      <c r="E13393" t="s">
        <v>7057</v>
      </c>
    </row>
    <row r="13394" spans="5:5" x14ac:dyDescent="0.35">
      <c r="E13394" t="s">
        <v>10901</v>
      </c>
    </row>
    <row r="13395" spans="5:5" x14ac:dyDescent="0.35">
      <c r="E13395" t="s">
        <v>10506</v>
      </c>
    </row>
    <row r="13396" spans="5:5" x14ac:dyDescent="0.35">
      <c r="E13396" t="s">
        <v>15762</v>
      </c>
    </row>
    <row r="13397" spans="5:5" x14ac:dyDescent="0.35">
      <c r="E13397" t="s">
        <v>16034</v>
      </c>
    </row>
    <row r="13398" spans="5:5" x14ac:dyDescent="0.35">
      <c r="E13398" t="s">
        <v>3806</v>
      </c>
    </row>
    <row r="13399" spans="5:5" x14ac:dyDescent="0.35">
      <c r="E13399" t="s">
        <v>20276</v>
      </c>
    </row>
    <row r="13400" spans="5:5" x14ac:dyDescent="0.35">
      <c r="E13400" t="s">
        <v>14175</v>
      </c>
    </row>
    <row r="13401" spans="5:5" x14ac:dyDescent="0.35">
      <c r="E13401" t="s">
        <v>15679</v>
      </c>
    </row>
    <row r="13402" spans="5:5" x14ac:dyDescent="0.35">
      <c r="E13402" t="s">
        <v>10303</v>
      </c>
    </row>
    <row r="13403" spans="5:5" x14ac:dyDescent="0.35">
      <c r="E13403" t="s">
        <v>10394</v>
      </c>
    </row>
    <row r="13404" spans="5:5" x14ac:dyDescent="0.35">
      <c r="E13404" t="s">
        <v>10657</v>
      </c>
    </row>
    <row r="13405" spans="5:5" x14ac:dyDescent="0.35">
      <c r="E13405" t="s">
        <v>15810</v>
      </c>
    </row>
    <row r="13406" spans="5:5" x14ac:dyDescent="0.35">
      <c r="E13406" t="s">
        <v>15819</v>
      </c>
    </row>
    <row r="13407" spans="5:5" x14ac:dyDescent="0.35">
      <c r="E13407" t="s">
        <v>16026</v>
      </c>
    </row>
    <row r="13408" spans="5:5" x14ac:dyDescent="0.35">
      <c r="E13408" t="s">
        <v>2428</v>
      </c>
    </row>
    <row r="13409" spans="5:5" x14ac:dyDescent="0.35">
      <c r="E13409" t="s">
        <v>18387</v>
      </c>
    </row>
    <row r="13410" spans="5:5" x14ac:dyDescent="0.35">
      <c r="E13410" t="s">
        <v>4437</v>
      </c>
    </row>
    <row r="13411" spans="5:5" x14ac:dyDescent="0.35">
      <c r="E13411" t="s">
        <v>3813</v>
      </c>
    </row>
    <row r="13412" spans="5:5" x14ac:dyDescent="0.35">
      <c r="E13412" t="s">
        <v>12417</v>
      </c>
    </row>
    <row r="13413" spans="5:5" x14ac:dyDescent="0.35">
      <c r="E13413" t="s">
        <v>21171</v>
      </c>
    </row>
    <row r="13414" spans="5:5" x14ac:dyDescent="0.35">
      <c r="E13414" t="s">
        <v>5420</v>
      </c>
    </row>
    <row r="13415" spans="5:5" x14ac:dyDescent="0.35">
      <c r="E13415" t="s">
        <v>20828</v>
      </c>
    </row>
    <row r="13416" spans="5:5" x14ac:dyDescent="0.35">
      <c r="E13416" t="s">
        <v>29414</v>
      </c>
    </row>
    <row r="13417" spans="5:5" x14ac:dyDescent="0.35">
      <c r="E13417" t="s">
        <v>12834</v>
      </c>
    </row>
    <row r="13418" spans="5:5" x14ac:dyDescent="0.35">
      <c r="E13418" t="s">
        <v>18732</v>
      </c>
    </row>
    <row r="13419" spans="5:5" x14ac:dyDescent="0.35">
      <c r="E13419" t="s">
        <v>2579</v>
      </c>
    </row>
    <row r="13420" spans="5:5" x14ac:dyDescent="0.35">
      <c r="E13420" t="s">
        <v>16027</v>
      </c>
    </row>
    <row r="13421" spans="5:5" x14ac:dyDescent="0.35">
      <c r="E13421" t="s">
        <v>12879</v>
      </c>
    </row>
    <row r="13422" spans="5:5" x14ac:dyDescent="0.35">
      <c r="E13422" t="s">
        <v>14221</v>
      </c>
    </row>
    <row r="13423" spans="5:5" x14ac:dyDescent="0.35">
      <c r="E13423" t="s">
        <v>6913</v>
      </c>
    </row>
    <row r="13424" spans="5:5" x14ac:dyDescent="0.35">
      <c r="E13424" t="s">
        <v>14327</v>
      </c>
    </row>
    <row r="13425" spans="5:5" x14ac:dyDescent="0.35">
      <c r="E13425" t="s">
        <v>18590</v>
      </c>
    </row>
    <row r="13426" spans="5:5" x14ac:dyDescent="0.35">
      <c r="E13426" t="s">
        <v>10068</v>
      </c>
    </row>
    <row r="13427" spans="5:5" x14ac:dyDescent="0.35">
      <c r="E13427" t="s">
        <v>8320</v>
      </c>
    </row>
    <row r="13428" spans="5:5" x14ac:dyDescent="0.35">
      <c r="E13428" t="s">
        <v>18550</v>
      </c>
    </row>
    <row r="13429" spans="5:5" x14ac:dyDescent="0.35">
      <c r="E13429" t="s">
        <v>9803</v>
      </c>
    </row>
    <row r="13430" spans="5:5" x14ac:dyDescent="0.35">
      <c r="E13430" t="s">
        <v>18438</v>
      </c>
    </row>
    <row r="13431" spans="5:5" x14ac:dyDescent="0.35">
      <c r="E13431" t="s">
        <v>28690</v>
      </c>
    </row>
    <row r="13432" spans="5:5" x14ac:dyDescent="0.35">
      <c r="E13432" t="s">
        <v>6534</v>
      </c>
    </row>
    <row r="13433" spans="5:5" x14ac:dyDescent="0.35">
      <c r="E13433" t="s">
        <v>15100</v>
      </c>
    </row>
    <row r="13434" spans="5:5" x14ac:dyDescent="0.35">
      <c r="E13434" t="s">
        <v>9802</v>
      </c>
    </row>
    <row r="13435" spans="5:5" x14ac:dyDescent="0.35">
      <c r="E13435" t="s">
        <v>16136</v>
      </c>
    </row>
    <row r="13436" spans="5:5" x14ac:dyDescent="0.35">
      <c r="E13436" t="s">
        <v>12372</v>
      </c>
    </row>
    <row r="13437" spans="5:5" x14ac:dyDescent="0.35">
      <c r="E13437" t="s">
        <v>6342</v>
      </c>
    </row>
    <row r="13438" spans="5:5" x14ac:dyDescent="0.35">
      <c r="E13438" t="s">
        <v>6348</v>
      </c>
    </row>
    <row r="13439" spans="5:5" x14ac:dyDescent="0.35">
      <c r="E13439" t="s">
        <v>6332</v>
      </c>
    </row>
    <row r="13440" spans="5:5" x14ac:dyDescent="0.35">
      <c r="E13440" t="s">
        <v>9313</v>
      </c>
    </row>
    <row r="13441" spans="5:5" x14ac:dyDescent="0.35">
      <c r="E13441" t="s">
        <v>13328</v>
      </c>
    </row>
    <row r="13442" spans="5:5" x14ac:dyDescent="0.35">
      <c r="E13442" t="s">
        <v>15913</v>
      </c>
    </row>
    <row r="13443" spans="5:5" x14ac:dyDescent="0.35">
      <c r="E13443" t="s">
        <v>13772</v>
      </c>
    </row>
    <row r="13444" spans="5:5" x14ac:dyDescent="0.35">
      <c r="E13444" t="s">
        <v>13789</v>
      </c>
    </row>
    <row r="13445" spans="5:5" x14ac:dyDescent="0.35">
      <c r="E13445" t="s">
        <v>8665</v>
      </c>
    </row>
    <row r="13446" spans="5:5" x14ac:dyDescent="0.35">
      <c r="E13446" t="s">
        <v>13067</v>
      </c>
    </row>
    <row r="13447" spans="5:5" x14ac:dyDescent="0.35">
      <c r="E13447" t="s">
        <v>18712</v>
      </c>
    </row>
    <row r="13448" spans="5:5" x14ac:dyDescent="0.35">
      <c r="E13448" t="s">
        <v>30593</v>
      </c>
    </row>
    <row r="13449" spans="5:5" x14ac:dyDescent="0.35">
      <c r="E13449" t="s">
        <v>25033</v>
      </c>
    </row>
    <row r="13450" spans="5:5" x14ac:dyDescent="0.35">
      <c r="E13450" t="s">
        <v>29295</v>
      </c>
    </row>
    <row r="13451" spans="5:5" x14ac:dyDescent="0.35">
      <c r="E13451" t="s">
        <v>13678</v>
      </c>
    </row>
    <row r="13452" spans="5:5" x14ac:dyDescent="0.35">
      <c r="E13452" t="s">
        <v>8813</v>
      </c>
    </row>
    <row r="13453" spans="5:5" x14ac:dyDescent="0.35">
      <c r="E13453" t="s">
        <v>12382</v>
      </c>
    </row>
    <row r="13454" spans="5:5" x14ac:dyDescent="0.35">
      <c r="E13454" t="s">
        <v>13615</v>
      </c>
    </row>
    <row r="13455" spans="5:5" x14ac:dyDescent="0.35">
      <c r="E13455" t="s">
        <v>5688</v>
      </c>
    </row>
    <row r="13456" spans="5:5" x14ac:dyDescent="0.35">
      <c r="E13456" t="s">
        <v>13619</v>
      </c>
    </row>
    <row r="13457" spans="5:5" x14ac:dyDescent="0.35">
      <c r="E13457" t="s">
        <v>14243</v>
      </c>
    </row>
    <row r="13458" spans="5:5" x14ac:dyDescent="0.35">
      <c r="E13458" t="s">
        <v>12330</v>
      </c>
    </row>
    <row r="13459" spans="5:5" x14ac:dyDescent="0.35">
      <c r="E13459" t="s">
        <v>25550</v>
      </c>
    </row>
    <row r="13460" spans="5:5" x14ac:dyDescent="0.35">
      <c r="E13460" t="s">
        <v>10426</v>
      </c>
    </row>
    <row r="13461" spans="5:5" x14ac:dyDescent="0.35">
      <c r="E13461" t="s">
        <v>16417</v>
      </c>
    </row>
    <row r="13462" spans="5:5" x14ac:dyDescent="0.35">
      <c r="E13462" t="s">
        <v>15624</v>
      </c>
    </row>
    <row r="13463" spans="5:5" x14ac:dyDescent="0.35">
      <c r="E13463" t="s">
        <v>13706</v>
      </c>
    </row>
    <row r="13464" spans="5:5" x14ac:dyDescent="0.35">
      <c r="E13464" t="s">
        <v>12420</v>
      </c>
    </row>
    <row r="13465" spans="5:5" x14ac:dyDescent="0.35">
      <c r="E13465" t="s">
        <v>13103</v>
      </c>
    </row>
    <row r="13466" spans="5:5" x14ac:dyDescent="0.35">
      <c r="E13466" t="s">
        <v>21836</v>
      </c>
    </row>
    <row r="13467" spans="5:5" x14ac:dyDescent="0.35">
      <c r="E13467" t="s">
        <v>13827</v>
      </c>
    </row>
    <row r="13468" spans="5:5" x14ac:dyDescent="0.35">
      <c r="E13468" t="s">
        <v>18463</v>
      </c>
    </row>
    <row r="13469" spans="5:5" x14ac:dyDescent="0.35">
      <c r="E13469" t="s">
        <v>26004</v>
      </c>
    </row>
    <row r="13470" spans="5:5" x14ac:dyDescent="0.35">
      <c r="E13470" t="s">
        <v>16412</v>
      </c>
    </row>
    <row r="13471" spans="5:5" x14ac:dyDescent="0.35">
      <c r="E13471" t="s">
        <v>8146</v>
      </c>
    </row>
    <row r="13472" spans="5:5" x14ac:dyDescent="0.35">
      <c r="E13472" t="s">
        <v>8749</v>
      </c>
    </row>
    <row r="13473" spans="5:5" x14ac:dyDescent="0.35">
      <c r="E13473" t="s">
        <v>10263</v>
      </c>
    </row>
    <row r="13474" spans="5:5" x14ac:dyDescent="0.35">
      <c r="E13474" t="s">
        <v>10553</v>
      </c>
    </row>
    <row r="13475" spans="5:5" x14ac:dyDescent="0.35">
      <c r="E13475" t="s">
        <v>11674</v>
      </c>
    </row>
    <row r="13476" spans="5:5" x14ac:dyDescent="0.35">
      <c r="E13476" t="s">
        <v>12963</v>
      </c>
    </row>
    <row r="13477" spans="5:5" x14ac:dyDescent="0.35">
      <c r="E13477" t="s">
        <v>18388</v>
      </c>
    </row>
    <row r="13478" spans="5:5" x14ac:dyDescent="0.35">
      <c r="E13478" t="s">
        <v>6376</v>
      </c>
    </row>
    <row r="13479" spans="5:5" x14ac:dyDescent="0.35">
      <c r="E13479" t="s">
        <v>6192</v>
      </c>
    </row>
    <row r="13480" spans="5:5" x14ac:dyDescent="0.35">
      <c r="E13480" t="s">
        <v>21829</v>
      </c>
    </row>
    <row r="13481" spans="5:5" x14ac:dyDescent="0.35">
      <c r="E13481" t="s">
        <v>14272</v>
      </c>
    </row>
    <row r="13482" spans="5:5" x14ac:dyDescent="0.35">
      <c r="E13482" t="s">
        <v>21833</v>
      </c>
    </row>
    <row r="13483" spans="5:5" x14ac:dyDescent="0.35">
      <c r="E13483" t="s">
        <v>15312</v>
      </c>
    </row>
    <row r="13484" spans="5:5" x14ac:dyDescent="0.35">
      <c r="E13484" t="s">
        <v>18455</v>
      </c>
    </row>
    <row r="13485" spans="5:5" x14ac:dyDescent="0.35">
      <c r="E13485" t="s">
        <v>14983</v>
      </c>
    </row>
    <row r="13486" spans="5:5" x14ac:dyDescent="0.35">
      <c r="E13486" t="s">
        <v>2573</v>
      </c>
    </row>
    <row r="13487" spans="5:5" x14ac:dyDescent="0.35">
      <c r="E13487" t="s">
        <v>10468</v>
      </c>
    </row>
    <row r="13488" spans="5:5" x14ac:dyDescent="0.35">
      <c r="E13488" t="s">
        <v>13656</v>
      </c>
    </row>
    <row r="13489" spans="5:5" x14ac:dyDescent="0.35">
      <c r="E13489" t="s">
        <v>16243</v>
      </c>
    </row>
    <row r="13490" spans="5:5" x14ac:dyDescent="0.35">
      <c r="E13490" t="s">
        <v>9681</v>
      </c>
    </row>
    <row r="13491" spans="5:5" x14ac:dyDescent="0.35">
      <c r="E13491" t="s">
        <v>13056</v>
      </c>
    </row>
    <row r="13492" spans="5:5" x14ac:dyDescent="0.35">
      <c r="E13492" t="s">
        <v>15904</v>
      </c>
    </row>
    <row r="13493" spans="5:5" x14ac:dyDescent="0.35">
      <c r="E13493" t="s">
        <v>11353</v>
      </c>
    </row>
    <row r="13494" spans="5:5" x14ac:dyDescent="0.35">
      <c r="E13494" t="s">
        <v>10436</v>
      </c>
    </row>
    <row r="13495" spans="5:5" x14ac:dyDescent="0.35">
      <c r="E13495" t="s">
        <v>5964</v>
      </c>
    </row>
    <row r="13496" spans="5:5" x14ac:dyDescent="0.35">
      <c r="E13496" t="s">
        <v>14189</v>
      </c>
    </row>
    <row r="13497" spans="5:5" x14ac:dyDescent="0.35">
      <c r="E13497" t="s">
        <v>2567</v>
      </c>
    </row>
    <row r="13498" spans="5:5" x14ac:dyDescent="0.35">
      <c r="E13498" t="s">
        <v>2875</v>
      </c>
    </row>
    <row r="13499" spans="5:5" x14ac:dyDescent="0.35">
      <c r="E13499" t="s">
        <v>18551</v>
      </c>
    </row>
    <row r="13500" spans="5:5" x14ac:dyDescent="0.35">
      <c r="E13500" t="s">
        <v>2189</v>
      </c>
    </row>
    <row r="13501" spans="5:5" x14ac:dyDescent="0.35">
      <c r="E13501" t="s">
        <v>15307</v>
      </c>
    </row>
    <row r="13502" spans="5:5" x14ac:dyDescent="0.35">
      <c r="E13502" t="s">
        <v>15715</v>
      </c>
    </row>
    <row r="13503" spans="5:5" x14ac:dyDescent="0.35">
      <c r="E13503" t="s">
        <v>9125</v>
      </c>
    </row>
    <row r="13504" spans="5:5" x14ac:dyDescent="0.35">
      <c r="E13504" t="s">
        <v>14229</v>
      </c>
    </row>
    <row r="13505" spans="5:5" x14ac:dyDescent="0.35">
      <c r="E13505" t="s">
        <v>7271</v>
      </c>
    </row>
    <row r="13506" spans="5:5" x14ac:dyDescent="0.35">
      <c r="E13506" t="s">
        <v>7276</v>
      </c>
    </row>
    <row r="13507" spans="5:5" x14ac:dyDescent="0.35">
      <c r="E13507" t="s">
        <v>13698</v>
      </c>
    </row>
    <row r="13508" spans="5:5" x14ac:dyDescent="0.35">
      <c r="E13508" t="s">
        <v>12892</v>
      </c>
    </row>
    <row r="13509" spans="5:5" x14ac:dyDescent="0.35">
      <c r="E13509" t="s">
        <v>14970</v>
      </c>
    </row>
    <row r="13510" spans="5:5" x14ac:dyDescent="0.35">
      <c r="E13510" t="s">
        <v>10347</v>
      </c>
    </row>
    <row r="13511" spans="5:5" x14ac:dyDescent="0.35">
      <c r="E13511" t="s">
        <v>13302</v>
      </c>
    </row>
    <row r="13512" spans="5:5" x14ac:dyDescent="0.35">
      <c r="E13512" t="s">
        <v>2946</v>
      </c>
    </row>
    <row r="13513" spans="5:5" x14ac:dyDescent="0.35">
      <c r="E13513" t="s">
        <v>15264</v>
      </c>
    </row>
    <row r="13514" spans="5:5" x14ac:dyDescent="0.35">
      <c r="E13514" t="s">
        <v>6424</v>
      </c>
    </row>
    <row r="13515" spans="5:5" x14ac:dyDescent="0.35">
      <c r="E13515" t="s">
        <v>25540</v>
      </c>
    </row>
    <row r="13516" spans="5:5" x14ac:dyDescent="0.35">
      <c r="E13516" t="s">
        <v>13592</v>
      </c>
    </row>
    <row r="13517" spans="5:5" x14ac:dyDescent="0.35">
      <c r="E13517" t="s">
        <v>10126</v>
      </c>
    </row>
    <row r="13518" spans="5:5" x14ac:dyDescent="0.35">
      <c r="E13518" t="s">
        <v>6501</v>
      </c>
    </row>
    <row r="13519" spans="5:5" x14ac:dyDescent="0.35">
      <c r="E13519" t="s">
        <v>21067</v>
      </c>
    </row>
    <row r="13520" spans="5:5" x14ac:dyDescent="0.35">
      <c r="E13520" t="s">
        <v>26614</v>
      </c>
    </row>
    <row r="13521" spans="5:5" x14ac:dyDescent="0.35">
      <c r="E13521" t="s">
        <v>10365</v>
      </c>
    </row>
    <row r="13522" spans="5:5" x14ac:dyDescent="0.35">
      <c r="E13522" t="s">
        <v>12937</v>
      </c>
    </row>
    <row r="13523" spans="5:5" x14ac:dyDescent="0.35">
      <c r="E13523" t="s">
        <v>15310</v>
      </c>
    </row>
    <row r="13524" spans="5:5" x14ac:dyDescent="0.35">
      <c r="E13524" t="s">
        <v>12524</v>
      </c>
    </row>
    <row r="13525" spans="5:5" x14ac:dyDescent="0.35">
      <c r="E13525" t="s">
        <v>18225</v>
      </c>
    </row>
    <row r="13526" spans="5:5" x14ac:dyDescent="0.35">
      <c r="E13526" t="s">
        <v>13323</v>
      </c>
    </row>
    <row r="13527" spans="5:5" x14ac:dyDescent="0.35">
      <c r="E13527" t="s">
        <v>20377</v>
      </c>
    </row>
    <row r="13528" spans="5:5" x14ac:dyDescent="0.35">
      <c r="E13528" t="s">
        <v>16218</v>
      </c>
    </row>
    <row r="13529" spans="5:5" x14ac:dyDescent="0.35">
      <c r="E13529" t="s">
        <v>14329</v>
      </c>
    </row>
    <row r="13530" spans="5:5" x14ac:dyDescent="0.35">
      <c r="E13530" t="s">
        <v>10076</v>
      </c>
    </row>
    <row r="13531" spans="5:5" x14ac:dyDescent="0.35">
      <c r="E13531" t="s">
        <v>10204</v>
      </c>
    </row>
    <row r="13532" spans="5:5" x14ac:dyDescent="0.35">
      <c r="E13532" t="s">
        <v>13720</v>
      </c>
    </row>
    <row r="13533" spans="5:5" x14ac:dyDescent="0.35">
      <c r="E13533" t="s">
        <v>4162</v>
      </c>
    </row>
    <row r="13534" spans="5:5" x14ac:dyDescent="0.35">
      <c r="E13534" t="s">
        <v>18714</v>
      </c>
    </row>
    <row r="13535" spans="5:5" x14ac:dyDescent="0.35">
      <c r="E13535" t="s">
        <v>15304</v>
      </c>
    </row>
    <row r="13536" spans="5:5" x14ac:dyDescent="0.35">
      <c r="E13536" t="s">
        <v>10086</v>
      </c>
    </row>
    <row r="13537" spans="5:5" x14ac:dyDescent="0.35">
      <c r="E13537" t="s">
        <v>20058</v>
      </c>
    </row>
    <row r="13538" spans="5:5" x14ac:dyDescent="0.35">
      <c r="E13538" t="s">
        <v>9014</v>
      </c>
    </row>
    <row r="13539" spans="5:5" x14ac:dyDescent="0.35">
      <c r="E13539" t="s">
        <v>20296</v>
      </c>
    </row>
    <row r="13540" spans="5:5" x14ac:dyDescent="0.35">
      <c r="E13540" t="s">
        <v>8519</v>
      </c>
    </row>
    <row r="13541" spans="5:5" x14ac:dyDescent="0.35">
      <c r="E13541" t="s">
        <v>17513</v>
      </c>
    </row>
    <row r="13542" spans="5:5" x14ac:dyDescent="0.35">
      <c r="E13542" t="s">
        <v>2676</v>
      </c>
    </row>
    <row r="13543" spans="5:5" x14ac:dyDescent="0.35">
      <c r="E13543" t="s">
        <v>13263</v>
      </c>
    </row>
    <row r="13544" spans="5:5" x14ac:dyDescent="0.35">
      <c r="E13544" t="s">
        <v>10626</v>
      </c>
    </row>
    <row r="13545" spans="5:5" x14ac:dyDescent="0.35">
      <c r="E13545" t="s">
        <v>10688</v>
      </c>
    </row>
    <row r="13546" spans="5:5" x14ac:dyDescent="0.35">
      <c r="E13546" t="s">
        <v>13510</v>
      </c>
    </row>
    <row r="13547" spans="5:5" x14ac:dyDescent="0.35">
      <c r="E13547" t="s">
        <v>10037</v>
      </c>
    </row>
    <row r="13548" spans="5:5" x14ac:dyDescent="0.35">
      <c r="E13548" t="s">
        <v>21667</v>
      </c>
    </row>
    <row r="13549" spans="5:5" x14ac:dyDescent="0.35">
      <c r="E13549" t="s">
        <v>10202</v>
      </c>
    </row>
    <row r="13550" spans="5:5" x14ac:dyDescent="0.35">
      <c r="E13550" t="s">
        <v>16493</v>
      </c>
    </row>
    <row r="13551" spans="5:5" x14ac:dyDescent="0.35">
      <c r="E13551" t="s">
        <v>2966</v>
      </c>
    </row>
    <row r="13552" spans="5:5" x14ac:dyDescent="0.35">
      <c r="E13552" t="s">
        <v>2639</v>
      </c>
    </row>
    <row r="13553" spans="5:5" x14ac:dyDescent="0.35">
      <c r="E13553" t="s">
        <v>9947</v>
      </c>
    </row>
    <row r="13554" spans="5:5" x14ac:dyDescent="0.35">
      <c r="E13554" t="s">
        <v>10625</v>
      </c>
    </row>
    <row r="13555" spans="5:5" x14ac:dyDescent="0.35">
      <c r="E13555" t="s">
        <v>15276</v>
      </c>
    </row>
    <row r="13556" spans="5:5" x14ac:dyDescent="0.35">
      <c r="E13556" t="s">
        <v>23378</v>
      </c>
    </row>
    <row r="13557" spans="5:5" x14ac:dyDescent="0.35">
      <c r="E13557" t="s">
        <v>15724</v>
      </c>
    </row>
    <row r="13558" spans="5:5" x14ac:dyDescent="0.35">
      <c r="E13558" t="s">
        <v>15860</v>
      </c>
    </row>
    <row r="13559" spans="5:5" x14ac:dyDescent="0.35">
      <c r="E13559" t="s">
        <v>10694</v>
      </c>
    </row>
    <row r="13560" spans="5:5" x14ac:dyDescent="0.35">
      <c r="E13560" t="s">
        <v>15616</v>
      </c>
    </row>
    <row r="13561" spans="5:5" x14ac:dyDescent="0.35">
      <c r="E13561" t="s">
        <v>15756</v>
      </c>
    </row>
    <row r="13562" spans="5:5" x14ac:dyDescent="0.35">
      <c r="E13562" t="s">
        <v>15872</v>
      </c>
    </row>
    <row r="13563" spans="5:5" x14ac:dyDescent="0.35">
      <c r="E13563" t="s">
        <v>8525</v>
      </c>
    </row>
    <row r="13564" spans="5:5" x14ac:dyDescent="0.35">
      <c r="E13564" t="s">
        <v>13732</v>
      </c>
    </row>
    <row r="13565" spans="5:5" x14ac:dyDescent="0.35">
      <c r="E13565" t="s">
        <v>11022</v>
      </c>
    </row>
    <row r="13566" spans="5:5" x14ac:dyDescent="0.35">
      <c r="E13566" t="s">
        <v>9667</v>
      </c>
    </row>
    <row r="13567" spans="5:5" x14ac:dyDescent="0.35">
      <c r="E13567" t="s">
        <v>13997</v>
      </c>
    </row>
    <row r="13568" spans="5:5" x14ac:dyDescent="0.35">
      <c r="E13568" t="s">
        <v>14140</v>
      </c>
    </row>
    <row r="13569" spans="5:5" x14ac:dyDescent="0.35">
      <c r="E13569" t="s">
        <v>14143</v>
      </c>
    </row>
    <row r="13570" spans="5:5" x14ac:dyDescent="0.35">
      <c r="E13570" t="s">
        <v>15006</v>
      </c>
    </row>
    <row r="13571" spans="5:5" x14ac:dyDescent="0.35">
      <c r="E13571" t="s">
        <v>9790</v>
      </c>
    </row>
    <row r="13572" spans="5:5" x14ac:dyDescent="0.35">
      <c r="E13572" t="s">
        <v>6284</v>
      </c>
    </row>
    <row r="13573" spans="5:5" x14ac:dyDescent="0.35">
      <c r="E13573" t="s">
        <v>18625</v>
      </c>
    </row>
    <row r="13574" spans="5:5" x14ac:dyDescent="0.35">
      <c r="E13574" t="s">
        <v>8546</v>
      </c>
    </row>
    <row r="13575" spans="5:5" x14ac:dyDescent="0.35">
      <c r="E13575" t="s">
        <v>8938</v>
      </c>
    </row>
    <row r="13576" spans="5:5" x14ac:dyDescent="0.35">
      <c r="E13576" t="s">
        <v>9013</v>
      </c>
    </row>
    <row r="13577" spans="5:5" x14ac:dyDescent="0.35">
      <c r="E13577" t="s">
        <v>15818</v>
      </c>
    </row>
    <row r="13578" spans="5:5" x14ac:dyDescent="0.35">
      <c r="E13578" t="s">
        <v>15859</v>
      </c>
    </row>
    <row r="13579" spans="5:5" x14ac:dyDescent="0.35">
      <c r="E13579" t="s">
        <v>15948</v>
      </c>
    </row>
    <row r="13580" spans="5:5" x14ac:dyDescent="0.35">
      <c r="E13580" t="s">
        <v>15959</v>
      </c>
    </row>
    <row r="13581" spans="5:5" x14ac:dyDescent="0.35">
      <c r="E13581" t="s">
        <v>20843</v>
      </c>
    </row>
    <row r="13582" spans="5:5" x14ac:dyDescent="0.35">
      <c r="E13582" t="s">
        <v>15735</v>
      </c>
    </row>
    <row r="13583" spans="5:5" x14ac:dyDescent="0.35">
      <c r="E13583" t="s">
        <v>14127</v>
      </c>
    </row>
    <row r="13584" spans="5:5" x14ac:dyDescent="0.35">
      <c r="E13584" t="s">
        <v>15748</v>
      </c>
    </row>
    <row r="13585" spans="5:5" x14ac:dyDescent="0.35">
      <c r="E13585" t="s">
        <v>14780</v>
      </c>
    </row>
    <row r="13586" spans="5:5" x14ac:dyDescent="0.35">
      <c r="E13586" t="s">
        <v>5060</v>
      </c>
    </row>
    <row r="13587" spans="5:5" x14ac:dyDescent="0.35">
      <c r="E13587" t="s">
        <v>15787</v>
      </c>
    </row>
    <row r="13588" spans="5:5" x14ac:dyDescent="0.35">
      <c r="E13588" t="s">
        <v>1627</v>
      </c>
    </row>
    <row r="13589" spans="5:5" x14ac:dyDescent="0.35">
      <c r="E13589" t="s">
        <v>1675</v>
      </c>
    </row>
    <row r="13590" spans="5:5" x14ac:dyDescent="0.35">
      <c r="E13590" t="s">
        <v>2106</v>
      </c>
    </row>
    <row r="13591" spans="5:5" x14ac:dyDescent="0.35">
      <c r="E13591" t="s">
        <v>10375</v>
      </c>
    </row>
    <row r="13592" spans="5:5" x14ac:dyDescent="0.35">
      <c r="E13592" t="s">
        <v>11086</v>
      </c>
    </row>
    <row r="13593" spans="5:5" x14ac:dyDescent="0.35">
      <c r="E13593" t="s">
        <v>13454</v>
      </c>
    </row>
    <row r="13594" spans="5:5" x14ac:dyDescent="0.35">
      <c r="E13594" t="s">
        <v>5421</v>
      </c>
    </row>
    <row r="13595" spans="5:5" x14ac:dyDescent="0.35">
      <c r="E13595" t="s">
        <v>9604</v>
      </c>
    </row>
    <row r="13596" spans="5:5" x14ac:dyDescent="0.35">
      <c r="E13596" t="s">
        <v>12655</v>
      </c>
    </row>
    <row r="13597" spans="5:5" x14ac:dyDescent="0.35">
      <c r="E13597" t="s">
        <v>9868</v>
      </c>
    </row>
    <row r="13598" spans="5:5" x14ac:dyDescent="0.35">
      <c r="E13598" t="s">
        <v>3855</v>
      </c>
    </row>
    <row r="13599" spans="5:5" x14ac:dyDescent="0.35">
      <c r="E13599" t="s">
        <v>9160</v>
      </c>
    </row>
    <row r="13600" spans="5:5" x14ac:dyDescent="0.35">
      <c r="E13600" t="s">
        <v>15667</v>
      </c>
    </row>
    <row r="13601" spans="5:5" x14ac:dyDescent="0.35">
      <c r="E13601" t="s">
        <v>15736</v>
      </c>
    </row>
    <row r="13602" spans="5:5" x14ac:dyDescent="0.35">
      <c r="E13602" t="s">
        <v>15777</v>
      </c>
    </row>
    <row r="13603" spans="5:5" x14ac:dyDescent="0.35">
      <c r="E13603" t="s">
        <v>15853</v>
      </c>
    </row>
    <row r="13604" spans="5:5" x14ac:dyDescent="0.35">
      <c r="E13604" t="s">
        <v>10323</v>
      </c>
    </row>
    <row r="13605" spans="5:5" x14ac:dyDescent="0.35">
      <c r="E13605" t="s">
        <v>12962</v>
      </c>
    </row>
    <row r="13606" spans="5:5" x14ac:dyDescent="0.35">
      <c r="E13606" t="s">
        <v>15755</v>
      </c>
    </row>
    <row r="13607" spans="5:5" x14ac:dyDescent="0.35">
      <c r="E13607" t="s">
        <v>15994</v>
      </c>
    </row>
    <row r="13608" spans="5:5" x14ac:dyDescent="0.35">
      <c r="E13608" t="s">
        <v>8697</v>
      </c>
    </row>
    <row r="13609" spans="5:5" x14ac:dyDescent="0.35">
      <c r="E13609" t="s">
        <v>8731</v>
      </c>
    </row>
    <row r="13610" spans="5:5" x14ac:dyDescent="0.35">
      <c r="E13610" t="s">
        <v>14199</v>
      </c>
    </row>
    <row r="13611" spans="5:5" x14ac:dyDescent="0.35">
      <c r="E13611" t="s">
        <v>10152</v>
      </c>
    </row>
    <row r="13612" spans="5:5" x14ac:dyDescent="0.35">
      <c r="E13612" t="s">
        <v>15685</v>
      </c>
    </row>
    <row r="13613" spans="5:5" x14ac:dyDescent="0.35">
      <c r="E13613" t="s">
        <v>8184</v>
      </c>
    </row>
    <row r="13614" spans="5:5" x14ac:dyDescent="0.35">
      <c r="E13614" t="s">
        <v>16242</v>
      </c>
    </row>
    <row r="13615" spans="5:5" x14ac:dyDescent="0.35">
      <c r="E13615" t="s">
        <v>15648</v>
      </c>
    </row>
    <row r="13616" spans="5:5" x14ac:dyDescent="0.35">
      <c r="E13616" t="s">
        <v>8651</v>
      </c>
    </row>
    <row r="13617" spans="5:5" x14ac:dyDescent="0.35">
      <c r="E13617" t="s">
        <v>9727</v>
      </c>
    </row>
    <row r="13618" spans="5:5" x14ac:dyDescent="0.35">
      <c r="E13618" t="s">
        <v>27740</v>
      </c>
    </row>
    <row r="13619" spans="5:5" x14ac:dyDescent="0.35">
      <c r="E13619" t="s">
        <v>8602</v>
      </c>
    </row>
    <row r="13620" spans="5:5" x14ac:dyDescent="0.35">
      <c r="E13620" t="s">
        <v>8743</v>
      </c>
    </row>
    <row r="13621" spans="5:5" x14ac:dyDescent="0.35">
      <c r="E13621" t="s">
        <v>9295</v>
      </c>
    </row>
    <row r="13622" spans="5:5" x14ac:dyDescent="0.35">
      <c r="E13622" t="s">
        <v>15704</v>
      </c>
    </row>
    <row r="13623" spans="5:5" x14ac:dyDescent="0.35">
      <c r="E13623" t="s">
        <v>12042</v>
      </c>
    </row>
    <row r="13624" spans="5:5" x14ac:dyDescent="0.35">
      <c r="E13624" t="s">
        <v>16171</v>
      </c>
    </row>
    <row r="13625" spans="5:5" x14ac:dyDescent="0.35">
      <c r="E13625" t="s">
        <v>27724</v>
      </c>
    </row>
    <row r="13626" spans="5:5" x14ac:dyDescent="0.35">
      <c r="E13626" t="s">
        <v>18646</v>
      </c>
    </row>
    <row r="13627" spans="5:5" x14ac:dyDescent="0.35">
      <c r="E13627" t="s">
        <v>9713</v>
      </c>
    </row>
    <row r="13628" spans="5:5" x14ac:dyDescent="0.35">
      <c r="E13628" t="s">
        <v>11891</v>
      </c>
    </row>
    <row r="13629" spans="5:5" x14ac:dyDescent="0.35">
      <c r="E13629" t="s">
        <v>27186</v>
      </c>
    </row>
    <row r="13630" spans="5:5" x14ac:dyDescent="0.35">
      <c r="E13630" t="s">
        <v>28374</v>
      </c>
    </row>
    <row r="13631" spans="5:5" x14ac:dyDescent="0.35">
      <c r="E13631" t="s">
        <v>9753</v>
      </c>
    </row>
    <row r="13632" spans="5:5" x14ac:dyDescent="0.35">
      <c r="E13632" t="s">
        <v>9293</v>
      </c>
    </row>
    <row r="13633" spans="5:5" x14ac:dyDescent="0.35">
      <c r="E13633" t="s">
        <v>17941</v>
      </c>
    </row>
    <row r="13634" spans="5:5" x14ac:dyDescent="0.35">
      <c r="E13634" t="s">
        <v>2845</v>
      </c>
    </row>
    <row r="13635" spans="5:5" x14ac:dyDescent="0.35">
      <c r="E13635" t="s">
        <v>14082</v>
      </c>
    </row>
    <row r="13636" spans="5:5" x14ac:dyDescent="0.35">
      <c r="E13636" t="s">
        <v>18543</v>
      </c>
    </row>
    <row r="13637" spans="5:5" x14ac:dyDescent="0.35">
      <c r="E13637" t="s">
        <v>15229</v>
      </c>
    </row>
    <row r="13638" spans="5:5" x14ac:dyDescent="0.35">
      <c r="E13638" t="s">
        <v>20564</v>
      </c>
    </row>
    <row r="13639" spans="5:5" x14ac:dyDescent="0.35">
      <c r="E13639" t="s">
        <v>9033</v>
      </c>
    </row>
    <row r="13640" spans="5:5" x14ac:dyDescent="0.35">
      <c r="E13640" t="s">
        <v>28794</v>
      </c>
    </row>
    <row r="13641" spans="5:5" x14ac:dyDescent="0.35">
      <c r="E13641" t="s">
        <v>15232</v>
      </c>
    </row>
    <row r="13642" spans="5:5" x14ac:dyDescent="0.35">
      <c r="E13642" t="s">
        <v>9213</v>
      </c>
    </row>
    <row r="13643" spans="5:5" x14ac:dyDescent="0.35">
      <c r="E13643" t="s">
        <v>10104</v>
      </c>
    </row>
    <row r="13644" spans="5:5" x14ac:dyDescent="0.35">
      <c r="E13644" t="s">
        <v>7177</v>
      </c>
    </row>
    <row r="13645" spans="5:5" x14ac:dyDescent="0.35">
      <c r="E13645" t="s">
        <v>15740</v>
      </c>
    </row>
    <row r="13646" spans="5:5" x14ac:dyDescent="0.35">
      <c r="E13646" t="s">
        <v>9075</v>
      </c>
    </row>
    <row r="13647" spans="5:5" x14ac:dyDescent="0.35">
      <c r="E13647" t="s">
        <v>16165</v>
      </c>
    </row>
    <row r="13648" spans="5:5" x14ac:dyDescent="0.35">
      <c r="E13648" t="s">
        <v>10601</v>
      </c>
    </row>
    <row r="13649" spans="5:5" x14ac:dyDescent="0.35">
      <c r="E13649" t="s">
        <v>15240</v>
      </c>
    </row>
    <row r="13650" spans="5:5" x14ac:dyDescent="0.35">
      <c r="E13650" t="s">
        <v>8976</v>
      </c>
    </row>
    <row r="13651" spans="5:5" x14ac:dyDescent="0.35">
      <c r="E13651" t="s">
        <v>5712</v>
      </c>
    </row>
    <row r="13652" spans="5:5" x14ac:dyDescent="0.35">
      <c r="E13652" t="s">
        <v>10889</v>
      </c>
    </row>
    <row r="13653" spans="5:5" x14ac:dyDescent="0.35">
      <c r="E13653" t="s">
        <v>12833</v>
      </c>
    </row>
    <row r="13654" spans="5:5" x14ac:dyDescent="0.35">
      <c r="E13654" t="s">
        <v>13265</v>
      </c>
    </row>
    <row r="13655" spans="5:5" x14ac:dyDescent="0.35">
      <c r="E13655" t="s">
        <v>15939</v>
      </c>
    </row>
    <row r="13656" spans="5:5" x14ac:dyDescent="0.35">
      <c r="E13656" t="s">
        <v>15942</v>
      </c>
    </row>
    <row r="13657" spans="5:5" x14ac:dyDescent="0.35">
      <c r="E13657" t="s">
        <v>16036</v>
      </c>
    </row>
    <row r="13658" spans="5:5" x14ac:dyDescent="0.35">
      <c r="E13658" t="s">
        <v>21614</v>
      </c>
    </row>
    <row r="13659" spans="5:5" x14ac:dyDescent="0.35">
      <c r="E13659" t="s">
        <v>27889</v>
      </c>
    </row>
    <row r="13660" spans="5:5" x14ac:dyDescent="0.35">
      <c r="E13660" t="s">
        <v>28286</v>
      </c>
    </row>
    <row r="13661" spans="5:5" x14ac:dyDescent="0.35">
      <c r="E13661" t="s">
        <v>10130</v>
      </c>
    </row>
    <row r="13662" spans="5:5" x14ac:dyDescent="0.35">
      <c r="E13662" t="s">
        <v>10430</v>
      </c>
    </row>
    <row r="13663" spans="5:5" x14ac:dyDescent="0.35">
      <c r="E13663" t="s">
        <v>2642</v>
      </c>
    </row>
    <row r="13664" spans="5:5" x14ac:dyDescent="0.35">
      <c r="E13664" t="s">
        <v>8581</v>
      </c>
    </row>
    <row r="13665" spans="5:5" x14ac:dyDescent="0.35">
      <c r="E13665" t="s">
        <v>8928</v>
      </c>
    </row>
    <row r="13666" spans="5:5" x14ac:dyDescent="0.35">
      <c r="E13666" t="s">
        <v>9399</v>
      </c>
    </row>
    <row r="13667" spans="5:5" x14ac:dyDescent="0.35">
      <c r="E13667" t="s">
        <v>21266</v>
      </c>
    </row>
    <row r="13668" spans="5:5" x14ac:dyDescent="0.35">
      <c r="E13668" t="s">
        <v>20071</v>
      </c>
    </row>
    <row r="13669" spans="5:5" x14ac:dyDescent="0.35">
      <c r="E13669" t="s">
        <v>6158</v>
      </c>
    </row>
    <row r="13670" spans="5:5" x14ac:dyDescent="0.35">
      <c r="E13670" t="s">
        <v>16148</v>
      </c>
    </row>
    <row r="13671" spans="5:5" x14ac:dyDescent="0.35">
      <c r="E13671" t="s">
        <v>18545</v>
      </c>
    </row>
    <row r="13672" spans="5:5" x14ac:dyDescent="0.35">
      <c r="E13672" t="s">
        <v>153</v>
      </c>
    </row>
    <row r="13673" spans="5:5" x14ac:dyDescent="0.35">
      <c r="E13673" t="s">
        <v>12561</v>
      </c>
    </row>
    <row r="13674" spans="5:5" x14ac:dyDescent="0.35">
      <c r="E13674" t="s">
        <v>18598</v>
      </c>
    </row>
    <row r="13675" spans="5:5" x14ac:dyDescent="0.35">
      <c r="E13675" t="s">
        <v>8952</v>
      </c>
    </row>
    <row r="13676" spans="5:5" x14ac:dyDescent="0.35">
      <c r="E13676" t="s">
        <v>15992</v>
      </c>
    </row>
    <row r="13677" spans="5:5" x14ac:dyDescent="0.35">
      <c r="E13677" t="s">
        <v>8983</v>
      </c>
    </row>
    <row r="13678" spans="5:5" x14ac:dyDescent="0.35">
      <c r="E13678" t="s">
        <v>15670</v>
      </c>
    </row>
    <row r="13679" spans="5:5" x14ac:dyDescent="0.35">
      <c r="E13679" t="s">
        <v>14028</v>
      </c>
    </row>
    <row r="13680" spans="5:5" x14ac:dyDescent="0.35">
      <c r="E13680" t="s">
        <v>13864</v>
      </c>
    </row>
    <row r="13681" spans="5:5" x14ac:dyDescent="0.35">
      <c r="E13681" t="s">
        <v>13225</v>
      </c>
    </row>
    <row r="13682" spans="5:5" x14ac:dyDescent="0.35">
      <c r="E13682" t="s">
        <v>2657</v>
      </c>
    </row>
    <row r="13683" spans="5:5" x14ac:dyDescent="0.35">
      <c r="E13683" t="s">
        <v>15996</v>
      </c>
    </row>
    <row r="13684" spans="5:5" x14ac:dyDescent="0.35">
      <c r="E13684" t="s">
        <v>28673</v>
      </c>
    </row>
    <row r="13685" spans="5:5" x14ac:dyDescent="0.35">
      <c r="E13685" t="s">
        <v>15683</v>
      </c>
    </row>
    <row r="13686" spans="5:5" x14ac:dyDescent="0.35">
      <c r="E13686" t="s">
        <v>10108</v>
      </c>
    </row>
    <row r="13687" spans="5:5" x14ac:dyDescent="0.35">
      <c r="E13687" t="s">
        <v>15941</v>
      </c>
    </row>
    <row r="13688" spans="5:5" x14ac:dyDescent="0.35">
      <c r="E13688" t="s">
        <v>15294</v>
      </c>
    </row>
    <row r="13689" spans="5:5" x14ac:dyDescent="0.35">
      <c r="E13689" t="s">
        <v>25519</v>
      </c>
    </row>
    <row r="13690" spans="5:5" x14ac:dyDescent="0.35">
      <c r="E13690" t="s">
        <v>4668</v>
      </c>
    </row>
    <row r="13691" spans="5:5" x14ac:dyDescent="0.35">
      <c r="E13691" t="s">
        <v>11956</v>
      </c>
    </row>
    <row r="13692" spans="5:5" x14ac:dyDescent="0.35">
      <c r="E13692" t="s">
        <v>12644</v>
      </c>
    </row>
    <row r="13693" spans="5:5" x14ac:dyDescent="0.35">
      <c r="E13693" t="s">
        <v>12728</v>
      </c>
    </row>
    <row r="13694" spans="5:5" x14ac:dyDescent="0.35">
      <c r="E13694" t="s">
        <v>12848</v>
      </c>
    </row>
    <row r="13695" spans="5:5" x14ac:dyDescent="0.35">
      <c r="E13695" t="s">
        <v>15465</v>
      </c>
    </row>
    <row r="13696" spans="5:5" x14ac:dyDescent="0.35">
      <c r="E13696" t="s">
        <v>13919</v>
      </c>
    </row>
    <row r="13697" spans="5:5" x14ac:dyDescent="0.35">
      <c r="E13697" t="s">
        <v>8164</v>
      </c>
    </row>
    <row r="13698" spans="5:5" x14ac:dyDescent="0.35">
      <c r="E13698" t="s">
        <v>9081</v>
      </c>
    </row>
    <row r="13699" spans="5:5" x14ac:dyDescent="0.35">
      <c r="E13699" t="s">
        <v>9189</v>
      </c>
    </row>
    <row r="13700" spans="5:5" x14ac:dyDescent="0.35">
      <c r="E13700" t="s">
        <v>14057</v>
      </c>
    </row>
    <row r="13701" spans="5:5" x14ac:dyDescent="0.35">
      <c r="E13701" t="s">
        <v>18420</v>
      </c>
    </row>
    <row r="13702" spans="5:5" x14ac:dyDescent="0.35">
      <c r="E13702" t="s">
        <v>5791</v>
      </c>
    </row>
    <row r="13703" spans="5:5" x14ac:dyDescent="0.35">
      <c r="E13703" t="s">
        <v>11207</v>
      </c>
    </row>
    <row r="13704" spans="5:5" x14ac:dyDescent="0.35">
      <c r="E13704" t="s">
        <v>15427</v>
      </c>
    </row>
    <row r="13705" spans="5:5" x14ac:dyDescent="0.35">
      <c r="E13705" t="s">
        <v>10487</v>
      </c>
    </row>
    <row r="13706" spans="5:5" x14ac:dyDescent="0.35">
      <c r="E13706" t="s">
        <v>8988</v>
      </c>
    </row>
    <row r="13707" spans="5:5" x14ac:dyDescent="0.35">
      <c r="E13707" t="s">
        <v>14323</v>
      </c>
    </row>
    <row r="13708" spans="5:5" x14ac:dyDescent="0.35">
      <c r="E13708" t="s">
        <v>17979</v>
      </c>
    </row>
    <row r="13709" spans="5:5" x14ac:dyDescent="0.35">
      <c r="E13709" t="s">
        <v>6168</v>
      </c>
    </row>
    <row r="13710" spans="5:5" x14ac:dyDescent="0.35">
      <c r="E13710" t="s">
        <v>18578</v>
      </c>
    </row>
    <row r="13711" spans="5:5" x14ac:dyDescent="0.35">
      <c r="E13711" t="s">
        <v>8791</v>
      </c>
    </row>
    <row r="13712" spans="5:5" x14ac:dyDescent="0.35">
      <c r="E13712" t="s">
        <v>10397</v>
      </c>
    </row>
    <row r="13713" spans="5:5" x14ac:dyDescent="0.35">
      <c r="E13713" t="s">
        <v>28674</v>
      </c>
    </row>
    <row r="13714" spans="5:5" x14ac:dyDescent="0.35">
      <c r="E13714" t="s">
        <v>13735</v>
      </c>
    </row>
    <row r="13715" spans="5:5" x14ac:dyDescent="0.35">
      <c r="E13715" t="s">
        <v>15749</v>
      </c>
    </row>
    <row r="13716" spans="5:5" x14ac:dyDescent="0.35">
      <c r="E13716" t="s">
        <v>9726</v>
      </c>
    </row>
    <row r="13717" spans="5:5" x14ac:dyDescent="0.35">
      <c r="E13717" t="s">
        <v>10050</v>
      </c>
    </row>
    <row r="13718" spans="5:5" x14ac:dyDescent="0.35">
      <c r="E13718" t="s">
        <v>8657</v>
      </c>
    </row>
    <row r="13719" spans="5:5" x14ac:dyDescent="0.35">
      <c r="E13719" t="s">
        <v>10656</v>
      </c>
    </row>
    <row r="13720" spans="5:5" x14ac:dyDescent="0.35">
      <c r="E13720" t="s">
        <v>25309</v>
      </c>
    </row>
    <row r="13721" spans="5:5" x14ac:dyDescent="0.35">
      <c r="E13721" t="s">
        <v>25345</v>
      </c>
    </row>
    <row r="13722" spans="5:5" x14ac:dyDescent="0.35">
      <c r="E13722" t="s">
        <v>8596</v>
      </c>
    </row>
    <row r="13723" spans="5:5" x14ac:dyDescent="0.35">
      <c r="E13723" t="s">
        <v>22183</v>
      </c>
    </row>
    <row r="13724" spans="5:5" x14ac:dyDescent="0.35">
      <c r="E13724" t="s">
        <v>22187</v>
      </c>
    </row>
    <row r="13725" spans="5:5" x14ac:dyDescent="0.35">
      <c r="E13725" t="s">
        <v>22190</v>
      </c>
    </row>
    <row r="13726" spans="5:5" x14ac:dyDescent="0.35">
      <c r="E13726" t="s">
        <v>22221</v>
      </c>
    </row>
    <row r="13727" spans="5:5" x14ac:dyDescent="0.35">
      <c r="E13727" t="s">
        <v>22228</v>
      </c>
    </row>
    <row r="13728" spans="5:5" x14ac:dyDescent="0.35">
      <c r="E13728" t="s">
        <v>25360</v>
      </c>
    </row>
    <row r="13729" spans="5:5" x14ac:dyDescent="0.35">
      <c r="E13729" t="s">
        <v>10070</v>
      </c>
    </row>
    <row r="13730" spans="5:5" x14ac:dyDescent="0.35">
      <c r="E13730" t="s">
        <v>15474</v>
      </c>
    </row>
    <row r="13731" spans="5:5" x14ac:dyDescent="0.35">
      <c r="E13731" t="s">
        <v>25339</v>
      </c>
    </row>
    <row r="13732" spans="5:5" x14ac:dyDescent="0.35">
      <c r="E13732" t="s">
        <v>8606</v>
      </c>
    </row>
    <row r="13733" spans="5:5" x14ac:dyDescent="0.35">
      <c r="E13733" t="s">
        <v>28873</v>
      </c>
    </row>
    <row r="13734" spans="5:5" x14ac:dyDescent="0.35">
      <c r="E13734" t="s">
        <v>14601</v>
      </c>
    </row>
    <row r="13735" spans="5:5" x14ac:dyDescent="0.35">
      <c r="E13735" t="s">
        <v>8920</v>
      </c>
    </row>
    <row r="13736" spans="5:5" x14ac:dyDescent="0.35">
      <c r="E13736" t="s">
        <v>2244</v>
      </c>
    </row>
    <row r="13737" spans="5:5" x14ac:dyDescent="0.35">
      <c r="E13737" t="s">
        <v>8570</v>
      </c>
    </row>
    <row r="13738" spans="5:5" x14ac:dyDescent="0.35">
      <c r="E13738" t="s">
        <v>15675</v>
      </c>
    </row>
    <row r="13739" spans="5:5" x14ac:dyDescent="0.35">
      <c r="E13739" t="s">
        <v>8623</v>
      </c>
    </row>
    <row r="13740" spans="5:5" x14ac:dyDescent="0.35">
      <c r="E13740" t="s">
        <v>14972</v>
      </c>
    </row>
    <row r="13741" spans="5:5" x14ac:dyDescent="0.35">
      <c r="E13741" t="s">
        <v>4002</v>
      </c>
    </row>
    <row r="13742" spans="5:5" x14ac:dyDescent="0.35">
      <c r="E13742" t="s">
        <v>10314</v>
      </c>
    </row>
    <row r="13743" spans="5:5" x14ac:dyDescent="0.35">
      <c r="E13743" t="s">
        <v>9368</v>
      </c>
    </row>
    <row r="13744" spans="5:5" x14ac:dyDescent="0.35">
      <c r="E13744" t="s">
        <v>15031</v>
      </c>
    </row>
    <row r="13745" spans="5:5" x14ac:dyDescent="0.35">
      <c r="E13745" t="s">
        <v>9861</v>
      </c>
    </row>
    <row r="13746" spans="5:5" x14ac:dyDescent="0.35">
      <c r="E13746" t="s">
        <v>9966</v>
      </c>
    </row>
    <row r="13747" spans="5:5" x14ac:dyDescent="0.35">
      <c r="E13747" t="s">
        <v>13549</v>
      </c>
    </row>
    <row r="13748" spans="5:5" x14ac:dyDescent="0.35">
      <c r="E13748" t="s">
        <v>9736</v>
      </c>
    </row>
    <row r="13749" spans="5:5" x14ac:dyDescent="0.35">
      <c r="E13749" t="s">
        <v>15761</v>
      </c>
    </row>
    <row r="13750" spans="5:5" x14ac:dyDescent="0.35">
      <c r="E13750" t="s">
        <v>16133</v>
      </c>
    </row>
    <row r="13751" spans="5:5" x14ac:dyDescent="0.35">
      <c r="E13751" t="s">
        <v>11483</v>
      </c>
    </row>
    <row r="13752" spans="5:5" x14ac:dyDescent="0.35">
      <c r="E13752" t="s">
        <v>16372</v>
      </c>
    </row>
    <row r="13753" spans="5:5" x14ac:dyDescent="0.35">
      <c r="E13753" t="s">
        <v>16390</v>
      </c>
    </row>
    <row r="13754" spans="5:5" x14ac:dyDescent="0.35">
      <c r="E13754" t="s">
        <v>10131</v>
      </c>
    </row>
    <row r="13755" spans="5:5" x14ac:dyDescent="0.35">
      <c r="E13755" t="s">
        <v>9845</v>
      </c>
    </row>
    <row r="13756" spans="5:5" x14ac:dyDescent="0.35">
      <c r="E13756" t="s">
        <v>13996</v>
      </c>
    </row>
    <row r="13757" spans="5:5" x14ac:dyDescent="0.35">
      <c r="E13757" t="s">
        <v>8753</v>
      </c>
    </row>
    <row r="13758" spans="5:5" x14ac:dyDescent="0.35">
      <c r="E13758" t="s">
        <v>9606</v>
      </c>
    </row>
    <row r="13759" spans="5:5" x14ac:dyDescent="0.35">
      <c r="E13759" t="s">
        <v>4709</v>
      </c>
    </row>
    <row r="13760" spans="5:5" x14ac:dyDescent="0.35">
      <c r="E13760" t="s">
        <v>10284</v>
      </c>
    </row>
    <row r="13761" spans="5:5" x14ac:dyDescent="0.35">
      <c r="E13761" t="s">
        <v>10585</v>
      </c>
    </row>
    <row r="13762" spans="5:5" x14ac:dyDescent="0.35">
      <c r="E13762" t="s">
        <v>16225</v>
      </c>
    </row>
    <row r="13763" spans="5:5" x14ac:dyDescent="0.35">
      <c r="E13763" t="s">
        <v>16235</v>
      </c>
    </row>
    <row r="13764" spans="5:5" x14ac:dyDescent="0.35">
      <c r="E13764" t="s">
        <v>18599</v>
      </c>
    </row>
    <row r="13765" spans="5:5" x14ac:dyDescent="0.35">
      <c r="E13765" t="s">
        <v>18600</v>
      </c>
    </row>
    <row r="13766" spans="5:5" x14ac:dyDescent="0.35">
      <c r="E13766" t="s">
        <v>18686</v>
      </c>
    </row>
    <row r="13767" spans="5:5" x14ac:dyDescent="0.35">
      <c r="E13767" t="s">
        <v>10619</v>
      </c>
    </row>
    <row r="13768" spans="5:5" x14ac:dyDescent="0.35">
      <c r="E13768" t="s">
        <v>25561</v>
      </c>
    </row>
    <row r="13769" spans="5:5" x14ac:dyDescent="0.35">
      <c r="E13769" t="s">
        <v>5324</v>
      </c>
    </row>
    <row r="13770" spans="5:5" x14ac:dyDescent="0.35">
      <c r="E13770" t="s">
        <v>10428</v>
      </c>
    </row>
    <row r="13771" spans="5:5" x14ac:dyDescent="0.35">
      <c r="E13771" t="s">
        <v>9825</v>
      </c>
    </row>
    <row r="13772" spans="5:5" x14ac:dyDescent="0.35">
      <c r="E13772" t="s">
        <v>11952</v>
      </c>
    </row>
    <row r="13773" spans="5:5" x14ac:dyDescent="0.35">
      <c r="E13773" t="s">
        <v>15669</v>
      </c>
    </row>
    <row r="13774" spans="5:5" x14ac:dyDescent="0.35">
      <c r="E13774" t="s">
        <v>5889</v>
      </c>
    </row>
    <row r="13775" spans="5:5" x14ac:dyDescent="0.35">
      <c r="E13775" t="s">
        <v>29302</v>
      </c>
    </row>
    <row r="13776" spans="5:5" x14ac:dyDescent="0.35">
      <c r="E13776" t="s">
        <v>11376</v>
      </c>
    </row>
    <row r="13777" spans="5:5" x14ac:dyDescent="0.35">
      <c r="E13777" t="s">
        <v>15432</v>
      </c>
    </row>
    <row r="13778" spans="5:5" x14ac:dyDescent="0.35">
      <c r="E13778" t="s">
        <v>21389</v>
      </c>
    </row>
    <row r="13779" spans="5:5" x14ac:dyDescent="0.35">
      <c r="E13779" t="s">
        <v>10354</v>
      </c>
    </row>
    <row r="13780" spans="5:5" x14ac:dyDescent="0.35">
      <c r="E13780" t="s">
        <v>12809</v>
      </c>
    </row>
    <row r="13781" spans="5:5" x14ac:dyDescent="0.35">
      <c r="E13781" t="s">
        <v>25623</v>
      </c>
    </row>
    <row r="13782" spans="5:5" x14ac:dyDescent="0.35">
      <c r="E13782" t="s">
        <v>8580</v>
      </c>
    </row>
    <row r="13783" spans="5:5" x14ac:dyDescent="0.35">
      <c r="E13783" t="s">
        <v>9705</v>
      </c>
    </row>
    <row r="13784" spans="5:5" x14ac:dyDescent="0.35">
      <c r="E13784" t="s">
        <v>16182</v>
      </c>
    </row>
    <row r="13785" spans="5:5" x14ac:dyDescent="0.35">
      <c r="E13785" t="s">
        <v>5810</v>
      </c>
    </row>
    <row r="13786" spans="5:5" x14ac:dyDescent="0.35">
      <c r="E13786" t="s">
        <v>8073</v>
      </c>
    </row>
    <row r="13787" spans="5:5" x14ac:dyDescent="0.35">
      <c r="E13787" t="s">
        <v>14062</v>
      </c>
    </row>
    <row r="13788" spans="5:5" x14ac:dyDescent="0.35">
      <c r="E13788" t="s">
        <v>20050</v>
      </c>
    </row>
    <row r="13789" spans="5:5" x14ac:dyDescent="0.35">
      <c r="E13789" t="s">
        <v>9766</v>
      </c>
    </row>
    <row r="13790" spans="5:5" x14ac:dyDescent="0.35">
      <c r="E13790" t="s">
        <v>9860</v>
      </c>
    </row>
    <row r="13791" spans="5:5" x14ac:dyDescent="0.35">
      <c r="E13791" t="s">
        <v>13775</v>
      </c>
    </row>
    <row r="13792" spans="5:5" x14ac:dyDescent="0.35">
      <c r="E13792" t="s">
        <v>17514</v>
      </c>
    </row>
    <row r="13793" spans="5:5" x14ac:dyDescent="0.35">
      <c r="E13793" t="s">
        <v>10164</v>
      </c>
    </row>
    <row r="13794" spans="5:5" x14ac:dyDescent="0.35">
      <c r="E13794" t="s">
        <v>10369</v>
      </c>
    </row>
    <row r="13795" spans="5:5" x14ac:dyDescent="0.35">
      <c r="E13795" t="s">
        <v>10371</v>
      </c>
    </row>
    <row r="13796" spans="5:5" x14ac:dyDescent="0.35">
      <c r="E13796" t="s">
        <v>10273</v>
      </c>
    </row>
    <row r="13797" spans="5:5" x14ac:dyDescent="0.35">
      <c r="E13797" t="s">
        <v>10238</v>
      </c>
    </row>
    <row r="13798" spans="5:5" x14ac:dyDescent="0.35">
      <c r="E13798" t="s">
        <v>8354</v>
      </c>
    </row>
    <row r="13799" spans="5:5" x14ac:dyDescent="0.35">
      <c r="E13799" t="s">
        <v>13005</v>
      </c>
    </row>
    <row r="13800" spans="5:5" x14ac:dyDescent="0.35">
      <c r="E13800" t="s">
        <v>10148</v>
      </c>
    </row>
    <row r="13801" spans="5:5" x14ac:dyDescent="0.35">
      <c r="E13801" t="s">
        <v>10297</v>
      </c>
    </row>
    <row r="13802" spans="5:5" x14ac:dyDescent="0.35">
      <c r="E13802" t="s">
        <v>10315</v>
      </c>
    </row>
    <row r="13803" spans="5:5" x14ac:dyDescent="0.35">
      <c r="E13803" t="s">
        <v>10335</v>
      </c>
    </row>
    <row r="13804" spans="5:5" x14ac:dyDescent="0.35">
      <c r="E13804" t="s">
        <v>10723</v>
      </c>
    </row>
    <row r="13805" spans="5:5" x14ac:dyDescent="0.35">
      <c r="E13805" t="s">
        <v>5855</v>
      </c>
    </row>
    <row r="13806" spans="5:5" x14ac:dyDescent="0.35">
      <c r="E13806" t="s">
        <v>13358</v>
      </c>
    </row>
    <row r="13807" spans="5:5" x14ac:dyDescent="0.35">
      <c r="E13807" t="s">
        <v>6881</v>
      </c>
    </row>
    <row r="13808" spans="5:5" x14ac:dyDescent="0.35">
      <c r="E13808" t="s">
        <v>25541</v>
      </c>
    </row>
    <row r="13809" spans="5:5" x14ac:dyDescent="0.35">
      <c r="E13809" t="s">
        <v>14586</v>
      </c>
    </row>
    <row r="13810" spans="5:5" x14ac:dyDescent="0.35">
      <c r="E13810" t="s">
        <v>13793</v>
      </c>
    </row>
    <row r="13811" spans="5:5" x14ac:dyDescent="0.35">
      <c r="E13811" t="s">
        <v>14614</v>
      </c>
    </row>
    <row r="13812" spans="5:5" x14ac:dyDescent="0.35">
      <c r="E13812" t="s">
        <v>18831</v>
      </c>
    </row>
    <row r="13813" spans="5:5" x14ac:dyDescent="0.35">
      <c r="E13813" t="s">
        <v>10283</v>
      </c>
    </row>
    <row r="13814" spans="5:5" x14ac:dyDescent="0.35">
      <c r="E13814" t="s">
        <v>4129</v>
      </c>
    </row>
    <row r="13815" spans="5:5" x14ac:dyDescent="0.35">
      <c r="E13815" t="s">
        <v>9682</v>
      </c>
    </row>
    <row r="13816" spans="5:5" x14ac:dyDescent="0.35">
      <c r="E13816" t="s">
        <v>9066</v>
      </c>
    </row>
    <row r="13817" spans="5:5" x14ac:dyDescent="0.35">
      <c r="E13817" t="s">
        <v>28627</v>
      </c>
    </row>
    <row r="13818" spans="5:5" x14ac:dyDescent="0.35">
      <c r="E13818" t="s">
        <v>6440</v>
      </c>
    </row>
    <row r="13819" spans="5:5" x14ac:dyDescent="0.35">
      <c r="E13819" t="s">
        <v>18796</v>
      </c>
    </row>
    <row r="13820" spans="5:5" x14ac:dyDescent="0.35">
      <c r="E13820" t="s">
        <v>9747</v>
      </c>
    </row>
    <row r="13821" spans="5:5" x14ac:dyDescent="0.35">
      <c r="E13821" t="s">
        <v>10030</v>
      </c>
    </row>
    <row r="13822" spans="5:5" x14ac:dyDescent="0.35">
      <c r="E13822" t="s">
        <v>10366</v>
      </c>
    </row>
    <row r="13823" spans="5:5" x14ac:dyDescent="0.35">
      <c r="E13823" t="s">
        <v>12789</v>
      </c>
    </row>
    <row r="13824" spans="5:5" x14ac:dyDescent="0.35">
      <c r="E13824" t="s">
        <v>15528</v>
      </c>
    </row>
    <row r="13825" spans="5:5" x14ac:dyDescent="0.35">
      <c r="E13825" t="s">
        <v>27871</v>
      </c>
    </row>
    <row r="13826" spans="5:5" x14ac:dyDescent="0.35">
      <c r="E13826" t="s">
        <v>13961</v>
      </c>
    </row>
    <row r="13827" spans="5:5" x14ac:dyDescent="0.35">
      <c r="E13827" t="s">
        <v>10258</v>
      </c>
    </row>
    <row r="13828" spans="5:5" x14ac:dyDescent="0.35">
      <c r="E13828" t="s">
        <v>10005</v>
      </c>
    </row>
    <row r="13829" spans="5:5" x14ac:dyDescent="0.35">
      <c r="E13829" t="s">
        <v>18417</v>
      </c>
    </row>
    <row r="13830" spans="5:5" x14ac:dyDescent="0.35">
      <c r="E13830" t="s">
        <v>9344</v>
      </c>
    </row>
    <row r="13831" spans="5:5" x14ac:dyDescent="0.35">
      <c r="E13831" t="s">
        <v>14165</v>
      </c>
    </row>
    <row r="13832" spans="5:5" x14ac:dyDescent="0.35">
      <c r="E13832" t="s">
        <v>2460</v>
      </c>
    </row>
    <row r="13833" spans="5:5" x14ac:dyDescent="0.35">
      <c r="E13833" t="s">
        <v>25634</v>
      </c>
    </row>
    <row r="13834" spans="5:5" x14ac:dyDescent="0.35">
      <c r="E13834" t="s">
        <v>5722</v>
      </c>
    </row>
    <row r="13835" spans="5:5" x14ac:dyDescent="0.35">
      <c r="E13835" t="s">
        <v>15625</v>
      </c>
    </row>
    <row r="13836" spans="5:5" x14ac:dyDescent="0.35">
      <c r="E13836" t="s">
        <v>15764</v>
      </c>
    </row>
    <row r="13837" spans="5:5" x14ac:dyDescent="0.35">
      <c r="E13837" t="s">
        <v>12399</v>
      </c>
    </row>
    <row r="13838" spans="5:5" x14ac:dyDescent="0.35">
      <c r="E13838" t="s">
        <v>14382</v>
      </c>
    </row>
    <row r="13839" spans="5:5" x14ac:dyDescent="0.35">
      <c r="E13839" t="s">
        <v>5196</v>
      </c>
    </row>
    <row r="13840" spans="5:5" x14ac:dyDescent="0.35">
      <c r="E13840" t="s">
        <v>15085</v>
      </c>
    </row>
    <row r="13841" spans="5:5" x14ac:dyDescent="0.35">
      <c r="E13841" t="s">
        <v>15491</v>
      </c>
    </row>
    <row r="13842" spans="5:5" x14ac:dyDescent="0.35">
      <c r="E13842" t="s">
        <v>16239</v>
      </c>
    </row>
    <row r="13843" spans="5:5" x14ac:dyDescent="0.35">
      <c r="E13843" t="s">
        <v>16240</v>
      </c>
    </row>
    <row r="13844" spans="5:5" x14ac:dyDescent="0.35">
      <c r="E13844" t="s">
        <v>26088</v>
      </c>
    </row>
    <row r="13845" spans="5:5" x14ac:dyDescent="0.35">
      <c r="E13845" t="s">
        <v>6954</v>
      </c>
    </row>
    <row r="13846" spans="5:5" x14ac:dyDescent="0.35">
      <c r="E13846" t="s">
        <v>10304</v>
      </c>
    </row>
    <row r="13847" spans="5:5" x14ac:dyDescent="0.35">
      <c r="E13847" t="s">
        <v>10413</v>
      </c>
    </row>
    <row r="13848" spans="5:5" x14ac:dyDescent="0.35">
      <c r="E13848" t="s">
        <v>10357</v>
      </c>
    </row>
    <row r="13849" spans="5:5" x14ac:dyDescent="0.35">
      <c r="E13849" t="s">
        <v>2905</v>
      </c>
    </row>
    <row r="13850" spans="5:5" x14ac:dyDescent="0.35">
      <c r="E13850" t="s">
        <v>13458</v>
      </c>
    </row>
    <row r="13851" spans="5:5" x14ac:dyDescent="0.35">
      <c r="E13851" t="s">
        <v>10250</v>
      </c>
    </row>
    <row r="13852" spans="5:5" x14ac:dyDescent="0.35">
      <c r="E13852" t="s">
        <v>9699</v>
      </c>
    </row>
    <row r="13853" spans="5:5" x14ac:dyDescent="0.35">
      <c r="E13853" t="s">
        <v>9751</v>
      </c>
    </row>
    <row r="13854" spans="5:5" x14ac:dyDescent="0.35">
      <c r="E13854" t="s">
        <v>9827</v>
      </c>
    </row>
    <row r="13855" spans="5:5" x14ac:dyDescent="0.35">
      <c r="E13855" t="s">
        <v>9918</v>
      </c>
    </row>
    <row r="13856" spans="5:5" x14ac:dyDescent="0.35">
      <c r="E13856" t="s">
        <v>11435</v>
      </c>
    </row>
    <row r="13857" spans="5:5" x14ac:dyDescent="0.35">
      <c r="E13857" t="s">
        <v>12018</v>
      </c>
    </row>
    <row r="13858" spans="5:5" x14ac:dyDescent="0.35">
      <c r="E13858" t="s">
        <v>13077</v>
      </c>
    </row>
    <row r="13859" spans="5:5" x14ac:dyDescent="0.35">
      <c r="E13859" t="s">
        <v>15525</v>
      </c>
    </row>
    <row r="13860" spans="5:5" x14ac:dyDescent="0.35">
      <c r="E13860" t="s">
        <v>26592</v>
      </c>
    </row>
    <row r="13861" spans="5:5" x14ac:dyDescent="0.35">
      <c r="E13861" t="s">
        <v>22110</v>
      </c>
    </row>
    <row r="13862" spans="5:5" x14ac:dyDescent="0.35">
      <c r="E13862" t="s">
        <v>18495</v>
      </c>
    </row>
    <row r="13863" spans="5:5" x14ac:dyDescent="0.35">
      <c r="E13863" t="s">
        <v>9799</v>
      </c>
    </row>
    <row r="13864" spans="5:5" x14ac:dyDescent="0.35">
      <c r="E13864" t="s">
        <v>4074</v>
      </c>
    </row>
    <row r="13865" spans="5:5" x14ac:dyDescent="0.35">
      <c r="E13865" t="s">
        <v>16309</v>
      </c>
    </row>
    <row r="13866" spans="5:5" x14ac:dyDescent="0.35">
      <c r="E13866" t="s">
        <v>10161</v>
      </c>
    </row>
    <row r="13867" spans="5:5" x14ac:dyDescent="0.35">
      <c r="E13867" t="s">
        <v>12121</v>
      </c>
    </row>
    <row r="13868" spans="5:5" x14ac:dyDescent="0.35">
      <c r="E13868" t="s">
        <v>21342</v>
      </c>
    </row>
    <row r="13869" spans="5:5" x14ac:dyDescent="0.35">
      <c r="E13869" t="s">
        <v>13962</v>
      </c>
    </row>
    <row r="13870" spans="5:5" x14ac:dyDescent="0.35">
      <c r="E13870" t="s">
        <v>9791</v>
      </c>
    </row>
    <row r="13871" spans="5:5" x14ac:dyDescent="0.35">
      <c r="E13871" t="s">
        <v>15455</v>
      </c>
    </row>
    <row r="13872" spans="5:5" x14ac:dyDescent="0.35">
      <c r="E13872" t="s">
        <v>12749</v>
      </c>
    </row>
    <row r="13873" spans="5:5" x14ac:dyDescent="0.35">
      <c r="E13873" t="s">
        <v>6273</v>
      </c>
    </row>
    <row r="13874" spans="5:5" x14ac:dyDescent="0.35">
      <c r="E13874" t="s">
        <v>10659</v>
      </c>
    </row>
    <row r="13875" spans="5:5" x14ac:dyDescent="0.35">
      <c r="E13875" t="s">
        <v>9808</v>
      </c>
    </row>
    <row r="13876" spans="5:5" x14ac:dyDescent="0.35">
      <c r="E13876" t="s">
        <v>10232</v>
      </c>
    </row>
    <row r="13877" spans="5:5" x14ac:dyDescent="0.35">
      <c r="E13877" t="s">
        <v>10233</v>
      </c>
    </row>
    <row r="13878" spans="5:5" x14ac:dyDescent="0.35">
      <c r="E13878" t="s">
        <v>10574</v>
      </c>
    </row>
    <row r="13879" spans="5:5" x14ac:dyDescent="0.35">
      <c r="E13879" t="s">
        <v>12746</v>
      </c>
    </row>
    <row r="13880" spans="5:5" x14ac:dyDescent="0.35">
      <c r="E13880" t="s">
        <v>11819</v>
      </c>
    </row>
    <row r="13881" spans="5:5" x14ac:dyDescent="0.35">
      <c r="E13881" t="s">
        <v>14669</v>
      </c>
    </row>
    <row r="13882" spans="5:5" x14ac:dyDescent="0.35">
      <c r="E13882" t="s">
        <v>10454</v>
      </c>
    </row>
    <row r="13883" spans="5:5" x14ac:dyDescent="0.35">
      <c r="E13883" t="s">
        <v>8927</v>
      </c>
    </row>
    <row r="13884" spans="5:5" x14ac:dyDescent="0.35">
      <c r="E13884" t="s">
        <v>7244</v>
      </c>
    </row>
    <row r="13885" spans="5:5" x14ac:dyDescent="0.35">
      <c r="E13885" t="s">
        <v>10627</v>
      </c>
    </row>
    <row r="13886" spans="5:5" x14ac:dyDescent="0.35">
      <c r="E13886" t="s">
        <v>15371</v>
      </c>
    </row>
    <row r="13887" spans="5:5" x14ac:dyDescent="0.35">
      <c r="E13887" t="s">
        <v>15678</v>
      </c>
    </row>
    <row r="13888" spans="5:5" x14ac:dyDescent="0.35">
      <c r="E13888" t="s">
        <v>21217</v>
      </c>
    </row>
    <row r="13889" spans="5:5" x14ac:dyDescent="0.35">
      <c r="E13889" t="s">
        <v>15389</v>
      </c>
    </row>
    <row r="13890" spans="5:5" x14ac:dyDescent="0.35">
      <c r="E13890" t="s">
        <v>21609</v>
      </c>
    </row>
    <row r="13891" spans="5:5" x14ac:dyDescent="0.35">
      <c r="E13891" t="s">
        <v>11899</v>
      </c>
    </row>
    <row r="13892" spans="5:5" x14ac:dyDescent="0.35">
      <c r="E13892" t="s">
        <v>8708</v>
      </c>
    </row>
    <row r="13893" spans="5:5" x14ac:dyDescent="0.35">
      <c r="E13893" t="s">
        <v>12685</v>
      </c>
    </row>
    <row r="13894" spans="5:5" x14ac:dyDescent="0.35">
      <c r="E13894" t="s">
        <v>6565</v>
      </c>
    </row>
    <row r="13895" spans="5:5" x14ac:dyDescent="0.35">
      <c r="E13895" t="s">
        <v>13363</v>
      </c>
    </row>
    <row r="13896" spans="5:5" x14ac:dyDescent="0.35">
      <c r="E13896" t="s">
        <v>9765</v>
      </c>
    </row>
    <row r="13897" spans="5:5" x14ac:dyDescent="0.35">
      <c r="E13897" t="s">
        <v>9962</v>
      </c>
    </row>
    <row r="13898" spans="5:5" x14ac:dyDescent="0.35">
      <c r="E13898" t="s">
        <v>18579</v>
      </c>
    </row>
    <row r="13899" spans="5:5" x14ac:dyDescent="0.35">
      <c r="E13899" t="s">
        <v>13181</v>
      </c>
    </row>
    <row r="13900" spans="5:5" x14ac:dyDescent="0.35">
      <c r="E13900" t="s">
        <v>12224</v>
      </c>
    </row>
    <row r="13901" spans="5:5" x14ac:dyDescent="0.35">
      <c r="E13901" t="s">
        <v>6187</v>
      </c>
    </row>
    <row r="13902" spans="5:5" x14ac:dyDescent="0.35">
      <c r="E13902" t="s">
        <v>8706</v>
      </c>
    </row>
    <row r="13903" spans="5:5" x14ac:dyDescent="0.35">
      <c r="E13903" t="s">
        <v>9907</v>
      </c>
    </row>
    <row r="13904" spans="5:5" x14ac:dyDescent="0.35">
      <c r="E13904" t="s">
        <v>11432</v>
      </c>
    </row>
    <row r="13905" spans="5:5" x14ac:dyDescent="0.35">
      <c r="E13905" t="s">
        <v>18383</v>
      </c>
    </row>
    <row r="13906" spans="5:5" x14ac:dyDescent="0.35">
      <c r="E13906" t="s">
        <v>27744</v>
      </c>
    </row>
    <row r="13907" spans="5:5" x14ac:dyDescent="0.35">
      <c r="E13907" t="s">
        <v>14797</v>
      </c>
    </row>
    <row r="13908" spans="5:5" x14ac:dyDescent="0.35">
      <c r="E13908" t="s">
        <v>10217</v>
      </c>
    </row>
    <row r="13909" spans="5:5" x14ac:dyDescent="0.35">
      <c r="E13909" t="s">
        <v>2326</v>
      </c>
    </row>
    <row r="13910" spans="5:5" x14ac:dyDescent="0.35">
      <c r="E13910" t="s">
        <v>10388</v>
      </c>
    </row>
    <row r="13911" spans="5:5" x14ac:dyDescent="0.35">
      <c r="E13911" t="s">
        <v>15483</v>
      </c>
    </row>
    <row r="13912" spans="5:5" x14ac:dyDescent="0.35">
      <c r="E13912" t="s">
        <v>15993</v>
      </c>
    </row>
    <row r="13913" spans="5:5" x14ac:dyDescent="0.35">
      <c r="E13913" t="s">
        <v>10042</v>
      </c>
    </row>
    <row r="13914" spans="5:5" x14ac:dyDescent="0.35">
      <c r="E13914" t="s">
        <v>10149</v>
      </c>
    </row>
    <row r="13915" spans="5:5" x14ac:dyDescent="0.35">
      <c r="E13915" t="s">
        <v>10427</v>
      </c>
    </row>
    <row r="13916" spans="5:5" x14ac:dyDescent="0.35">
      <c r="E13916" t="s">
        <v>9963</v>
      </c>
    </row>
    <row r="13917" spans="5:5" x14ac:dyDescent="0.35">
      <c r="E13917" t="s">
        <v>10566</v>
      </c>
    </row>
    <row r="13918" spans="5:5" x14ac:dyDescent="0.35">
      <c r="E13918" t="s">
        <v>15576</v>
      </c>
    </row>
    <row r="13919" spans="5:5" x14ac:dyDescent="0.35">
      <c r="E13919" t="s">
        <v>18483</v>
      </c>
    </row>
    <row r="13920" spans="5:5" x14ac:dyDescent="0.35">
      <c r="E13920" t="s">
        <v>9980</v>
      </c>
    </row>
    <row r="13921" spans="5:5" x14ac:dyDescent="0.35">
      <c r="E13921" t="s">
        <v>10094</v>
      </c>
    </row>
    <row r="13922" spans="5:5" x14ac:dyDescent="0.35">
      <c r="E13922" t="s">
        <v>10160</v>
      </c>
    </row>
    <row r="13923" spans="5:5" x14ac:dyDescent="0.35">
      <c r="E13923" t="s">
        <v>10197</v>
      </c>
    </row>
    <row r="13924" spans="5:5" x14ac:dyDescent="0.35">
      <c r="E13924" t="s">
        <v>10269</v>
      </c>
    </row>
    <row r="13925" spans="5:5" x14ac:dyDescent="0.35">
      <c r="E13925" t="s">
        <v>10496</v>
      </c>
    </row>
    <row r="13926" spans="5:5" x14ac:dyDescent="0.35">
      <c r="E13926" t="s">
        <v>12310</v>
      </c>
    </row>
    <row r="13927" spans="5:5" x14ac:dyDescent="0.35">
      <c r="E13927" t="s">
        <v>13595</v>
      </c>
    </row>
    <row r="13928" spans="5:5" x14ac:dyDescent="0.35">
      <c r="E13928" t="s">
        <v>15398</v>
      </c>
    </row>
    <row r="13929" spans="5:5" x14ac:dyDescent="0.35">
      <c r="E13929" t="s">
        <v>15445</v>
      </c>
    </row>
    <row r="13930" spans="5:5" x14ac:dyDescent="0.35">
      <c r="E13930" t="s">
        <v>15447</v>
      </c>
    </row>
    <row r="13931" spans="5:5" x14ac:dyDescent="0.35">
      <c r="E13931" t="s">
        <v>15517</v>
      </c>
    </row>
    <row r="13932" spans="5:5" x14ac:dyDescent="0.35">
      <c r="E13932" t="s">
        <v>16245</v>
      </c>
    </row>
    <row r="13933" spans="5:5" x14ac:dyDescent="0.35">
      <c r="E13933" t="s">
        <v>16246</v>
      </c>
    </row>
    <row r="13934" spans="5:5" x14ac:dyDescent="0.35">
      <c r="E13934" t="s">
        <v>15036</v>
      </c>
    </row>
    <row r="13935" spans="5:5" x14ac:dyDescent="0.35">
      <c r="E13935" t="s">
        <v>5704</v>
      </c>
    </row>
    <row r="13936" spans="5:5" x14ac:dyDescent="0.35">
      <c r="E13936" t="s">
        <v>3803</v>
      </c>
    </row>
    <row r="13937" spans="5:5" x14ac:dyDescent="0.35">
      <c r="E13937" t="s">
        <v>9134</v>
      </c>
    </row>
    <row r="13938" spans="5:5" x14ac:dyDescent="0.35">
      <c r="E13938" t="s">
        <v>10177</v>
      </c>
    </row>
    <row r="13939" spans="5:5" x14ac:dyDescent="0.35">
      <c r="E13939" t="s">
        <v>25525</v>
      </c>
    </row>
    <row r="13940" spans="5:5" x14ac:dyDescent="0.35">
      <c r="E13940" t="s">
        <v>15759</v>
      </c>
    </row>
    <row r="13941" spans="5:5" x14ac:dyDescent="0.35">
      <c r="E13941" t="s">
        <v>16438</v>
      </c>
    </row>
    <row r="13942" spans="5:5" x14ac:dyDescent="0.35">
      <c r="E13942" t="s">
        <v>10048</v>
      </c>
    </row>
    <row r="13943" spans="5:5" x14ac:dyDescent="0.35">
      <c r="E13943" t="s">
        <v>12056</v>
      </c>
    </row>
    <row r="13944" spans="5:5" x14ac:dyDescent="0.35">
      <c r="E13944" t="s">
        <v>9989</v>
      </c>
    </row>
    <row r="13945" spans="5:5" x14ac:dyDescent="0.35">
      <c r="E13945" t="s">
        <v>13896</v>
      </c>
    </row>
    <row r="13946" spans="5:5" x14ac:dyDescent="0.35">
      <c r="E13946" t="s">
        <v>6502</v>
      </c>
    </row>
    <row r="13947" spans="5:5" x14ac:dyDescent="0.35">
      <c r="E13947" t="s">
        <v>10200</v>
      </c>
    </row>
    <row r="13948" spans="5:5" x14ac:dyDescent="0.35">
      <c r="E13948" t="s">
        <v>25350</v>
      </c>
    </row>
    <row r="13949" spans="5:5" x14ac:dyDescent="0.35">
      <c r="E13949" t="s">
        <v>18700</v>
      </c>
    </row>
    <row r="13950" spans="5:5" x14ac:dyDescent="0.35">
      <c r="E13950" t="s">
        <v>4673</v>
      </c>
    </row>
    <row r="13951" spans="5:5" x14ac:dyDescent="0.35">
      <c r="E13951" t="s">
        <v>2607</v>
      </c>
    </row>
    <row r="13952" spans="5:5" x14ac:dyDescent="0.35">
      <c r="E13952" t="s">
        <v>9828</v>
      </c>
    </row>
    <row r="13953" spans="5:5" x14ac:dyDescent="0.35">
      <c r="E13953" t="s">
        <v>15295</v>
      </c>
    </row>
    <row r="13954" spans="5:5" x14ac:dyDescent="0.35">
      <c r="E13954" t="s">
        <v>10616</v>
      </c>
    </row>
    <row r="13955" spans="5:5" x14ac:dyDescent="0.35">
      <c r="E13955" t="s">
        <v>12517</v>
      </c>
    </row>
    <row r="13956" spans="5:5" x14ac:dyDescent="0.35">
      <c r="E13956" t="s">
        <v>15298</v>
      </c>
    </row>
    <row r="13957" spans="5:5" x14ac:dyDescent="0.35">
      <c r="E13957" t="s">
        <v>15361</v>
      </c>
    </row>
    <row r="13958" spans="5:5" x14ac:dyDescent="0.35">
      <c r="E13958" t="s">
        <v>15088</v>
      </c>
    </row>
    <row r="13959" spans="5:5" x14ac:dyDescent="0.35">
      <c r="E13959" t="s">
        <v>14248</v>
      </c>
    </row>
    <row r="13960" spans="5:5" x14ac:dyDescent="0.35">
      <c r="E13960" t="s">
        <v>15540</v>
      </c>
    </row>
    <row r="13961" spans="5:5" x14ac:dyDescent="0.35">
      <c r="E13961" t="s">
        <v>15545</v>
      </c>
    </row>
    <row r="13962" spans="5:5" x14ac:dyDescent="0.35">
      <c r="E13962" t="s">
        <v>14427</v>
      </c>
    </row>
    <row r="13963" spans="5:5" x14ac:dyDescent="0.35">
      <c r="E13963" t="s">
        <v>3904</v>
      </c>
    </row>
    <row r="13964" spans="5:5" x14ac:dyDescent="0.35">
      <c r="E13964" t="s">
        <v>18580</v>
      </c>
    </row>
    <row r="13965" spans="5:5" x14ac:dyDescent="0.35">
      <c r="E13965" t="s">
        <v>2588</v>
      </c>
    </row>
    <row r="13966" spans="5:5" x14ac:dyDescent="0.35">
      <c r="E13966" t="s">
        <v>12604</v>
      </c>
    </row>
    <row r="13967" spans="5:5" x14ac:dyDescent="0.35">
      <c r="E13967" t="s">
        <v>15461</v>
      </c>
    </row>
    <row r="13968" spans="5:5" x14ac:dyDescent="0.35">
      <c r="E13968" t="s">
        <v>14080</v>
      </c>
    </row>
    <row r="13969" spans="5:5" x14ac:dyDescent="0.35">
      <c r="E13969" t="s">
        <v>10234</v>
      </c>
    </row>
    <row r="13970" spans="5:5" x14ac:dyDescent="0.35">
      <c r="E13970" t="s">
        <v>16241</v>
      </c>
    </row>
    <row r="13971" spans="5:5" x14ac:dyDescent="0.35">
      <c r="E13971" t="s">
        <v>14739</v>
      </c>
    </row>
    <row r="13972" spans="5:5" x14ac:dyDescent="0.35">
      <c r="E13972" t="s">
        <v>13797</v>
      </c>
    </row>
    <row r="13973" spans="5:5" x14ac:dyDescent="0.35">
      <c r="E13973" t="s">
        <v>14161</v>
      </c>
    </row>
    <row r="13974" spans="5:5" x14ac:dyDescent="0.35">
      <c r="E13974" t="s">
        <v>10405</v>
      </c>
    </row>
    <row r="13975" spans="5:5" x14ac:dyDescent="0.35">
      <c r="E13975" t="s">
        <v>10016</v>
      </c>
    </row>
    <row r="13976" spans="5:5" x14ac:dyDescent="0.35">
      <c r="E13976" t="s">
        <v>10155</v>
      </c>
    </row>
    <row r="13977" spans="5:5" x14ac:dyDescent="0.35">
      <c r="E13977" t="s">
        <v>18939</v>
      </c>
    </row>
    <row r="13978" spans="5:5" x14ac:dyDescent="0.35">
      <c r="E13978" t="s">
        <v>15743</v>
      </c>
    </row>
    <row r="13979" spans="5:5" x14ac:dyDescent="0.35">
      <c r="E13979" t="s">
        <v>14164</v>
      </c>
    </row>
    <row r="13980" spans="5:5" x14ac:dyDescent="0.35">
      <c r="E13980" t="s">
        <v>15546</v>
      </c>
    </row>
    <row r="13981" spans="5:5" x14ac:dyDescent="0.35">
      <c r="E13981" t="s">
        <v>9846</v>
      </c>
    </row>
    <row r="13982" spans="5:5" x14ac:dyDescent="0.35">
      <c r="E13982" t="s">
        <v>10363</v>
      </c>
    </row>
    <row r="13983" spans="5:5" x14ac:dyDescent="0.35">
      <c r="E13983" t="s">
        <v>10364</v>
      </c>
    </row>
    <row r="13984" spans="5:5" x14ac:dyDescent="0.35">
      <c r="E13984" t="s">
        <v>15482</v>
      </c>
    </row>
    <row r="13985" spans="5:5" x14ac:dyDescent="0.35">
      <c r="E13985" t="s">
        <v>20382</v>
      </c>
    </row>
    <row r="13986" spans="5:5" x14ac:dyDescent="0.35">
      <c r="E13986" t="s">
        <v>27192</v>
      </c>
    </row>
    <row r="13987" spans="5:5" x14ac:dyDescent="0.35">
      <c r="E13987" t="s">
        <v>18781</v>
      </c>
    </row>
    <row r="13988" spans="5:5" x14ac:dyDescent="0.35">
      <c r="E13988" t="s">
        <v>15750</v>
      </c>
    </row>
    <row r="13989" spans="5:5" x14ac:dyDescent="0.35">
      <c r="E13989" t="s">
        <v>27427</v>
      </c>
    </row>
    <row r="13990" spans="5:5" x14ac:dyDescent="0.35">
      <c r="E13990" t="s">
        <v>9212</v>
      </c>
    </row>
    <row r="13991" spans="5:5" x14ac:dyDescent="0.35">
      <c r="E13991" t="s">
        <v>15364</v>
      </c>
    </row>
    <row r="13992" spans="5:5" x14ac:dyDescent="0.35">
      <c r="E13992" t="s">
        <v>5782</v>
      </c>
    </row>
    <row r="13993" spans="5:5" x14ac:dyDescent="0.35">
      <c r="E13993" t="s">
        <v>4999</v>
      </c>
    </row>
    <row r="13994" spans="5:5" x14ac:dyDescent="0.35">
      <c r="E13994" t="s">
        <v>16385</v>
      </c>
    </row>
    <row r="13995" spans="5:5" x14ac:dyDescent="0.35">
      <c r="E13995" t="s">
        <v>16490</v>
      </c>
    </row>
    <row r="13996" spans="5:5" x14ac:dyDescent="0.35">
      <c r="E13996" t="s">
        <v>2179</v>
      </c>
    </row>
    <row r="13997" spans="5:5" x14ac:dyDescent="0.35">
      <c r="E13997" t="s">
        <v>2466</v>
      </c>
    </row>
    <row r="13998" spans="5:5" x14ac:dyDescent="0.35">
      <c r="E13998" t="s">
        <v>3523</v>
      </c>
    </row>
    <row r="13999" spans="5:5" x14ac:dyDescent="0.35">
      <c r="E13999" t="s">
        <v>3524</v>
      </c>
    </row>
    <row r="14000" spans="5:5" x14ac:dyDescent="0.35">
      <c r="E14000" t="s">
        <v>3529</v>
      </c>
    </row>
    <row r="14001" spans="5:5" x14ac:dyDescent="0.35">
      <c r="E14001" t="s">
        <v>3546</v>
      </c>
    </row>
    <row r="14002" spans="5:5" x14ac:dyDescent="0.35">
      <c r="E14002" t="s">
        <v>3547</v>
      </c>
    </row>
    <row r="14003" spans="5:5" x14ac:dyDescent="0.35">
      <c r="E14003" t="s">
        <v>3548</v>
      </c>
    </row>
    <row r="14004" spans="5:5" x14ac:dyDescent="0.35">
      <c r="E14004" t="s">
        <v>3550</v>
      </c>
    </row>
    <row r="14005" spans="5:5" x14ac:dyDescent="0.35">
      <c r="E14005" t="s">
        <v>3551</v>
      </c>
    </row>
    <row r="14006" spans="5:5" x14ac:dyDescent="0.35">
      <c r="E14006" t="s">
        <v>3552</v>
      </c>
    </row>
    <row r="14007" spans="5:5" x14ac:dyDescent="0.35">
      <c r="E14007" t="s">
        <v>3567</v>
      </c>
    </row>
    <row r="14008" spans="5:5" x14ac:dyDescent="0.35">
      <c r="E14008" t="s">
        <v>3568</v>
      </c>
    </row>
    <row r="14009" spans="5:5" x14ac:dyDescent="0.35">
      <c r="E14009" t="s">
        <v>3575</v>
      </c>
    </row>
    <row r="14010" spans="5:5" x14ac:dyDescent="0.35">
      <c r="E14010" t="s">
        <v>3581</v>
      </c>
    </row>
    <row r="14011" spans="5:5" x14ac:dyDescent="0.35">
      <c r="E14011" t="s">
        <v>3589</v>
      </c>
    </row>
    <row r="14012" spans="5:5" x14ac:dyDescent="0.35">
      <c r="E14012" t="s">
        <v>3600</v>
      </c>
    </row>
    <row r="14013" spans="5:5" x14ac:dyDescent="0.35">
      <c r="E14013" t="s">
        <v>3602</v>
      </c>
    </row>
    <row r="14014" spans="5:5" x14ac:dyDescent="0.35">
      <c r="E14014" t="s">
        <v>3603</v>
      </c>
    </row>
    <row r="14015" spans="5:5" x14ac:dyDescent="0.35">
      <c r="E14015" t="s">
        <v>3605</v>
      </c>
    </row>
    <row r="14016" spans="5:5" x14ac:dyDescent="0.35">
      <c r="E14016" t="s">
        <v>3617</v>
      </c>
    </row>
    <row r="14017" spans="5:5" x14ac:dyDescent="0.35">
      <c r="E14017" t="s">
        <v>3618</v>
      </c>
    </row>
    <row r="14018" spans="5:5" x14ac:dyDescent="0.35">
      <c r="E14018" t="s">
        <v>3625</v>
      </c>
    </row>
    <row r="14019" spans="5:5" x14ac:dyDescent="0.35">
      <c r="E14019" t="s">
        <v>3634</v>
      </c>
    </row>
    <row r="14020" spans="5:5" x14ac:dyDescent="0.35">
      <c r="E14020" t="s">
        <v>3639</v>
      </c>
    </row>
    <row r="14021" spans="5:5" x14ac:dyDescent="0.35">
      <c r="E14021" t="s">
        <v>3642</v>
      </c>
    </row>
    <row r="14022" spans="5:5" x14ac:dyDescent="0.35">
      <c r="E14022" t="s">
        <v>3645</v>
      </c>
    </row>
    <row r="14023" spans="5:5" x14ac:dyDescent="0.35">
      <c r="E14023" t="s">
        <v>3652</v>
      </c>
    </row>
    <row r="14024" spans="5:5" x14ac:dyDescent="0.35">
      <c r="E14024" t="s">
        <v>3670</v>
      </c>
    </row>
    <row r="14025" spans="5:5" x14ac:dyDescent="0.35">
      <c r="E14025" t="s">
        <v>3671</v>
      </c>
    </row>
    <row r="14026" spans="5:5" x14ac:dyDescent="0.35">
      <c r="E14026" t="s">
        <v>3676</v>
      </c>
    </row>
    <row r="14027" spans="5:5" x14ac:dyDescent="0.35">
      <c r="E14027" t="s">
        <v>3677</v>
      </c>
    </row>
    <row r="14028" spans="5:5" x14ac:dyDescent="0.35">
      <c r="E14028" t="s">
        <v>3679</v>
      </c>
    </row>
    <row r="14029" spans="5:5" x14ac:dyDescent="0.35">
      <c r="E14029" t="s">
        <v>4691</v>
      </c>
    </row>
    <row r="14030" spans="5:5" x14ac:dyDescent="0.35">
      <c r="E14030" t="s">
        <v>4784</v>
      </c>
    </row>
    <row r="14031" spans="5:5" x14ac:dyDescent="0.35">
      <c r="E14031" t="s">
        <v>4788</v>
      </c>
    </row>
    <row r="14032" spans="5:5" x14ac:dyDescent="0.35">
      <c r="E14032" t="s">
        <v>4795</v>
      </c>
    </row>
    <row r="14033" spans="5:5" x14ac:dyDescent="0.35">
      <c r="E14033" t="s">
        <v>4801</v>
      </c>
    </row>
    <row r="14034" spans="5:5" x14ac:dyDescent="0.35">
      <c r="E14034" t="s">
        <v>4803</v>
      </c>
    </row>
    <row r="14035" spans="5:5" x14ac:dyDescent="0.35">
      <c r="E14035" t="s">
        <v>4806</v>
      </c>
    </row>
    <row r="14036" spans="5:5" x14ac:dyDescent="0.35">
      <c r="E14036" t="s">
        <v>4808</v>
      </c>
    </row>
    <row r="14037" spans="5:5" x14ac:dyDescent="0.35">
      <c r="E14037" t="s">
        <v>4834</v>
      </c>
    </row>
    <row r="14038" spans="5:5" x14ac:dyDescent="0.35">
      <c r="E14038" t="s">
        <v>4835</v>
      </c>
    </row>
    <row r="14039" spans="5:5" x14ac:dyDescent="0.35">
      <c r="E14039" t="s">
        <v>4840</v>
      </c>
    </row>
    <row r="14040" spans="5:5" x14ac:dyDescent="0.35">
      <c r="E14040" t="s">
        <v>4841</v>
      </c>
    </row>
    <row r="14041" spans="5:5" x14ac:dyDescent="0.35">
      <c r="E14041" t="s">
        <v>4848</v>
      </c>
    </row>
    <row r="14042" spans="5:5" x14ac:dyDescent="0.35">
      <c r="E14042" t="s">
        <v>4856</v>
      </c>
    </row>
    <row r="14043" spans="5:5" x14ac:dyDescent="0.35">
      <c r="E14043" t="s">
        <v>4857</v>
      </c>
    </row>
    <row r="14044" spans="5:5" x14ac:dyDescent="0.35">
      <c r="E14044" t="s">
        <v>4862</v>
      </c>
    </row>
    <row r="14045" spans="5:5" x14ac:dyDescent="0.35">
      <c r="E14045" t="s">
        <v>4864</v>
      </c>
    </row>
    <row r="14046" spans="5:5" x14ac:dyDescent="0.35">
      <c r="E14046" t="s">
        <v>4866</v>
      </c>
    </row>
    <row r="14047" spans="5:5" x14ac:dyDescent="0.35">
      <c r="E14047" t="s">
        <v>4867</v>
      </c>
    </row>
    <row r="14048" spans="5:5" x14ac:dyDescent="0.35">
      <c r="E14048" t="s">
        <v>4868</v>
      </c>
    </row>
    <row r="14049" spans="5:5" x14ac:dyDescent="0.35">
      <c r="E14049" t="s">
        <v>4869</v>
      </c>
    </row>
    <row r="14050" spans="5:5" x14ac:dyDescent="0.35">
      <c r="E14050" t="s">
        <v>4871</v>
      </c>
    </row>
    <row r="14051" spans="5:5" x14ac:dyDescent="0.35">
      <c r="E14051" t="s">
        <v>4877</v>
      </c>
    </row>
    <row r="14052" spans="5:5" x14ac:dyDescent="0.35">
      <c r="E14052" t="s">
        <v>4888</v>
      </c>
    </row>
    <row r="14053" spans="5:5" x14ac:dyDescent="0.35">
      <c r="E14053" t="s">
        <v>4891</v>
      </c>
    </row>
    <row r="14054" spans="5:5" x14ac:dyDescent="0.35">
      <c r="E14054" t="s">
        <v>4894</v>
      </c>
    </row>
    <row r="14055" spans="5:5" x14ac:dyDescent="0.35">
      <c r="E14055" t="s">
        <v>4899</v>
      </c>
    </row>
    <row r="14056" spans="5:5" x14ac:dyDescent="0.35">
      <c r="E14056" t="s">
        <v>4915</v>
      </c>
    </row>
    <row r="14057" spans="5:5" x14ac:dyDescent="0.35">
      <c r="E14057" t="s">
        <v>4916</v>
      </c>
    </row>
    <row r="14058" spans="5:5" x14ac:dyDescent="0.35">
      <c r="E14058" t="s">
        <v>4917</v>
      </c>
    </row>
    <row r="14059" spans="5:5" x14ac:dyDescent="0.35">
      <c r="E14059" t="s">
        <v>4922</v>
      </c>
    </row>
    <row r="14060" spans="5:5" x14ac:dyDescent="0.35">
      <c r="E14060" t="s">
        <v>4936</v>
      </c>
    </row>
    <row r="14061" spans="5:5" x14ac:dyDescent="0.35">
      <c r="E14061" t="s">
        <v>4954</v>
      </c>
    </row>
    <row r="14062" spans="5:5" x14ac:dyDescent="0.35">
      <c r="E14062" t="s">
        <v>4989</v>
      </c>
    </row>
    <row r="14063" spans="5:5" x14ac:dyDescent="0.35">
      <c r="E14063" t="s">
        <v>5015</v>
      </c>
    </row>
    <row r="14064" spans="5:5" x14ac:dyDescent="0.35">
      <c r="E14064" t="s">
        <v>11740</v>
      </c>
    </row>
    <row r="14065" spans="5:5" x14ac:dyDescent="0.35">
      <c r="E14065" t="s">
        <v>11838</v>
      </c>
    </row>
    <row r="14066" spans="5:5" x14ac:dyDescent="0.35">
      <c r="E14066" t="s">
        <v>12212</v>
      </c>
    </row>
    <row r="14067" spans="5:5" x14ac:dyDescent="0.35">
      <c r="E14067" t="s">
        <v>12721</v>
      </c>
    </row>
    <row r="14068" spans="5:5" x14ac:dyDescent="0.35">
      <c r="E14068" t="s">
        <v>12891</v>
      </c>
    </row>
    <row r="14069" spans="5:5" x14ac:dyDescent="0.35">
      <c r="E14069" t="s">
        <v>13025</v>
      </c>
    </row>
    <row r="14070" spans="5:5" x14ac:dyDescent="0.35">
      <c r="E14070" t="s">
        <v>13170</v>
      </c>
    </row>
    <row r="14071" spans="5:5" x14ac:dyDescent="0.35">
      <c r="E14071" t="s">
        <v>13201</v>
      </c>
    </row>
    <row r="14072" spans="5:5" x14ac:dyDescent="0.35">
      <c r="E14072" t="s">
        <v>13498</v>
      </c>
    </row>
    <row r="14073" spans="5:5" x14ac:dyDescent="0.35">
      <c r="E14073" t="s">
        <v>15355</v>
      </c>
    </row>
    <row r="14074" spans="5:5" x14ac:dyDescent="0.35">
      <c r="E14074" t="s">
        <v>15515</v>
      </c>
    </row>
    <row r="14075" spans="5:5" x14ac:dyDescent="0.35">
      <c r="E14075" t="s">
        <v>15523</v>
      </c>
    </row>
    <row r="14076" spans="5:5" x14ac:dyDescent="0.35">
      <c r="E14076" t="s">
        <v>15526</v>
      </c>
    </row>
    <row r="14077" spans="5:5" x14ac:dyDescent="0.35">
      <c r="E14077" t="s">
        <v>15655</v>
      </c>
    </row>
    <row r="14078" spans="5:5" x14ac:dyDescent="0.35">
      <c r="E14078" t="s">
        <v>15733</v>
      </c>
    </row>
    <row r="14079" spans="5:5" x14ac:dyDescent="0.35">
      <c r="E14079" t="s">
        <v>15778</v>
      </c>
    </row>
    <row r="14080" spans="5:5" x14ac:dyDescent="0.35">
      <c r="E14080" t="s">
        <v>15779</v>
      </c>
    </row>
    <row r="14081" spans="5:5" x14ac:dyDescent="0.35">
      <c r="E14081" t="s">
        <v>15998</v>
      </c>
    </row>
    <row r="14082" spans="5:5" x14ac:dyDescent="0.35">
      <c r="E14082" t="s">
        <v>16229</v>
      </c>
    </row>
    <row r="14083" spans="5:5" x14ac:dyDescent="0.35">
      <c r="E14083" t="s">
        <v>16247</v>
      </c>
    </row>
    <row r="14084" spans="5:5" x14ac:dyDescent="0.35">
      <c r="E14084" t="s">
        <v>16431</v>
      </c>
    </row>
    <row r="14085" spans="5:5" x14ac:dyDescent="0.35">
      <c r="E14085" t="s">
        <v>20433</v>
      </c>
    </row>
    <row r="14086" spans="5:5" x14ac:dyDescent="0.35">
      <c r="E14086" t="s">
        <v>20463</v>
      </c>
    </row>
    <row r="14087" spans="5:5" x14ac:dyDescent="0.35">
      <c r="E14087" t="s">
        <v>20495</v>
      </c>
    </row>
    <row r="14088" spans="5:5" x14ac:dyDescent="0.35">
      <c r="E14088" t="s">
        <v>21627</v>
      </c>
    </row>
    <row r="14089" spans="5:5" x14ac:dyDescent="0.35">
      <c r="E14089" t="s">
        <v>21637</v>
      </c>
    </row>
    <row r="14090" spans="5:5" x14ac:dyDescent="0.35">
      <c r="E14090" t="s">
        <v>25531</v>
      </c>
    </row>
    <row r="14091" spans="5:5" x14ac:dyDescent="0.35">
      <c r="E14091" t="s">
        <v>25535</v>
      </c>
    </row>
    <row r="14092" spans="5:5" x14ac:dyDescent="0.35">
      <c r="E14092" t="s">
        <v>25625</v>
      </c>
    </row>
    <row r="14093" spans="5:5" x14ac:dyDescent="0.35">
      <c r="E14093" t="s">
        <v>25929</v>
      </c>
    </row>
    <row r="14094" spans="5:5" x14ac:dyDescent="0.35">
      <c r="E14094" t="s">
        <v>26419</v>
      </c>
    </row>
    <row r="14095" spans="5:5" x14ac:dyDescent="0.35">
      <c r="E14095" t="s">
        <v>26624</v>
      </c>
    </row>
    <row r="14096" spans="5:5" x14ac:dyDescent="0.35">
      <c r="E14096" t="s">
        <v>27177</v>
      </c>
    </row>
    <row r="14097" spans="5:5" x14ac:dyDescent="0.35">
      <c r="E14097" t="s">
        <v>27183</v>
      </c>
    </row>
    <row r="14098" spans="5:5" x14ac:dyDescent="0.35">
      <c r="E14098" t="s">
        <v>28300</v>
      </c>
    </row>
    <row r="14099" spans="5:5" x14ac:dyDescent="0.35">
      <c r="E14099" t="s">
        <v>28702</v>
      </c>
    </row>
    <row r="14100" spans="5:5" x14ac:dyDescent="0.35">
      <c r="E14100" t="s">
        <v>29676</v>
      </c>
    </row>
    <row r="14101" spans="5:5" x14ac:dyDescent="0.35">
      <c r="E14101" t="s">
        <v>30011</v>
      </c>
    </row>
    <row r="14102" spans="5:5" x14ac:dyDescent="0.35">
      <c r="E14102" t="s">
        <v>31899</v>
      </c>
    </row>
    <row r="14103" spans="5:5" x14ac:dyDescent="0.35">
      <c r="E14103" t="s">
        <v>31900</v>
      </c>
    </row>
    <row r="14104" spans="5:5" x14ac:dyDescent="0.35">
      <c r="E14104" t="s">
        <v>10715</v>
      </c>
    </row>
    <row r="14105" spans="5:5" x14ac:dyDescent="0.35">
      <c r="E14105" t="s">
        <v>296</v>
      </c>
    </row>
    <row r="14106" spans="5:5" x14ac:dyDescent="0.35">
      <c r="E14106" t="s">
        <v>3682</v>
      </c>
    </row>
    <row r="14107" spans="5:5" x14ac:dyDescent="0.35">
      <c r="E14107" t="s">
        <v>10224</v>
      </c>
    </row>
    <row r="14108" spans="5:5" x14ac:dyDescent="0.35">
      <c r="E14108" t="s">
        <v>10360</v>
      </c>
    </row>
    <row r="14109" spans="5:5" x14ac:dyDescent="0.35">
      <c r="E14109" t="s">
        <v>4838</v>
      </c>
    </row>
    <row r="14110" spans="5:5" x14ac:dyDescent="0.35">
      <c r="E14110" t="s">
        <v>16295</v>
      </c>
    </row>
    <row r="14111" spans="5:5" x14ac:dyDescent="0.35">
      <c r="E14111" t="s">
        <v>13596</v>
      </c>
    </row>
    <row r="14112" spans="5:5" x14ac:dyDescent="0.35">
      <c r="E14112" t="s">
        <v>8750</v>
      </c>
    </row>
    <row r="14113" spans="5:5" x14ac:dyDescent="0.35">
      <c r="E14113" t="s">
        <v>4822</v>
      </c>
    </row>
    <row r="14114" spans="5:5" x14ac:dyDescent="0.35">
      <c r="E14114" t="s">
        <v>20977</v>
      </c>
    </row>
    <row r="14115" spans="5:5" x14ac:dyDescent="0.35">
      <c r="E14115" t="s">
        <v>26013</v>
      </c>
    </row>
    <row r="14116" spans="5:5" x14ac:dyDescent="0.35">
      <c r="E14116" t="s">
        <v>26014</v>
      </c>
    </row>
    <row r="14117" spans="5:5" x14ac:dyDescent="0.35">
      <c r="E14117" t="s">
        <v>4875</v>
      </c>
    </row>
    <row r="14118" spans="5:5" x14ac:dyDescent="0.35">
      <c r="E14118" t="s">
        <v>15090</v>
      </c>
    </row>
    <row r="14119" spans="5:5" x14ac:dyDescent="0.35">
      <c r="E14119" t="s">
        <v>4945</v>
      </c>
    </row>
    <row r="14120" spans="5:5" x14ac:dyDescent="0.35">
      <c r="E14120" t="s">
        <v>4728</v>
      </c>
    </row>
    <row r="14121" spans="5:5" x14ac:dyDescent="0.35">
      <c r="E14121" t="s">
        <v>18703</v>
      </c>
    </row>
    <row r="14122" spans="5:5" x14ac:dyDescent="0.35">
      <c r="E14122" t="s">
        <v>3555</v>
      </c>
    </row>
    <row r="14123" spans="5:5" x14ac:dyDescent="0.35">
      <c r="E14123" t="s">
        <v>8865</v>
      </c>
    </row>
    <row r="14124" spans="5:5" x14ac:dyDescent="0.35">
      <c r="E14124" t="s">
        <v>9316</v>
      </c>
    </row>
    <row r="14125" spans="5:5" x14ac:dyDescent="0.35">
      <c r="E14125" t="s">
        <v>13794</v>
      </c>
    </row>
    <row r="14126" spans="5:5" x14ac:dyDescent="0.35">
      <c r="E14126" t="s">
        <v>13796</v>
      </c>
    </row>
    <row r="14127" spans="5:5" x14ac:dyDescent="0.35">
      <c r="E14127" t="s">
        <v>25527</v>
      </c>
    </row>
    <row r="14128" spans="5:5" x14ac:dyDescent="0.35">
      <c r="E14128" t="s">
        <v>25624</v>
      </c>
    </row>
    <row r="14129" spans="5:5" x14ac:dyDescent="0.35">
      <c r="E14129" t="s">
        <v>4616</v>
      </c>
    </row>
    <row r="14130" spans="5:5" x14ac:dyDescent="0.35">
      <c r="E14130" t="s">
        <v>10299</v>
      </c>
    </row>
    <row r="14131" spans="5:5" x14ac:dyDescent="0.35">
      <c r="E14131" t="s">
        <v>8514</v>
      </c>
    </row>
    <row r="14132" spans="5:5" x14ac:dyDescent="0.35">
      <c r="E14132" t="s">
        <v>10358</v>
      </c>
    </row>
    <row r="14133" spans="5:5" x14ac:dyDescent="0.35">
      <c r="E14133" t="s">
        <v>2221</v>
      </c>
    </row>
    <row r="14134" spans="5:5" x14ac:dyDescent="0.35">
      <c r="E14134" t="s">
        <v>13813</v>
      </c>
    </row>
    <row r="14135" spans="5:5" x14ac:dyDescent="0.35">
      <c r="E14135" t="s">
        <v>18251</v>
      </c>
    </row>
    <row r="14136" spans="5:5" x14ac:dyDescent="0.35">
      <c r="E14136" t="s">
        <v>3631</v>
      </c>
    </row>
    <row r="14137" spans="5:5" x14ac:dyDescent="0.35">
      <c r="E14137" t="s">
        <v>4921</v>
      </c>
    </row>
    <row r="14138" spans="5:5" x14ac:dyDescent="0.35">
      <c r="E14138" t="s">
        <v>5016</v>
      </c>
    </row>
    <row r="14139" spans="5:5" x14ac:dyDescent="0.35">
      <c r="E14139" t="s">
        <v>10711</v>
      </c>
    </row>
    <row r="14140" spans="5:5" x14ac:dyDescent="0.35">
      <c r="E14140" t="s">
        <v>8967</v>
      </c>
    </row>
    <row r="14141" spans="5:5" x14ac:dyDescent="0.35">
      <c r="E14141" t="s">
        <v>18861</v>
      </c>
    </row>
    <row r="14142" spans="5:5" x14ac:dyDescent="0.35">
      <c r="E14142" t="s">
        <v>10210</v>
      </c>
    </row>
    <row r="14143" spans="5:5" x14ac:dyDescent="0.35">
      <c r="E14143" t="s">
        <v>8571</v>
      </c>
    </row>
    <row r="14144" spans="5:5" x14ac:dyDescent="0.35">
      <c r="E14144" t="s">
        <v>14775</v>
      </c>
    </row>
    <row r="14145" spans="5:5" x14ac:dyDescent="0.35">
      <c r="E14145" t="s">
        <v>10456</v>
      </c>
    </row>
    <row r="14146" spans="5:5" x14ac:dyDescent="0.35">
      <c r="E14146" t="s">
        <v>14518</v>
      </c>
    </row>
    <row r="14147" spans="5:5" x14ac:dyDescent="0.35">
      <c r="E14147" t="s">
        <v>2297</v>
      </c>
    </row>
    <row r="14148" spans="5:5" x14ac:dyDescent="0.35">
      <c r="E14148" t="s">
        <v>10683</v>
      </c>
    </row>
    <row r="14149" spans="5:5" x14ac:dyDescent="0.35">
      <c r="E14149" t="s">
        <v>4831</v>
      </c>
    </row>
    <row r="14150" spans="5:5" x14ac:dyDescent="0.35">
      <c r="E14150" t="s">
        <v>9735</v>
      </c>
    </row>
    <row r="14151" spans="5:5" x14ac:dyDescent="0.35">
      <c r="E14151" t="s">
        <v>13350</v>
      </c>
    </row>
    <row r="14152" spans="5:5" x14ac:dyDescent="0.35">
      <c r="E14152" t="s">
        <v>28414</v>
      </c>
    </row>
    <row r="14153" spans="5:5" x14ac:dyDescent="0.35">
      <c r="E14153" t="s">
        <v>4946</v>
      </c>
    </row>
    <row r="14154" spans="5:5" x14ac:dyDescent="0.35">
      <c r="E14154" t="s">
        <v>10132</v>
      </c>
    </row>
    <row r="14155" spans="5:5" x14ac:dyDescent="0.35">
      <c r="E14155" t="s">
        <v>5021</v>
      </c>
    </row>
    <row r="14156" spans="5:5" x14ac:dyDescent="0.35">
      <c r="E14156" t="s">
        <v>18673</v>
      </c>
    </row>
    <row r="14157" spans="5:5" x14ac:dyDescent="0.35">
      <c r="E14157" t="s">
        <v>16209</v>
      </c>
    </row>
    <row r="14158" spans="5:5" x14ac:dyDescent="0.35">
      <c r="E14158" t="s">
        <v>9356</v>
      </c>
    </row>
    <row r="14159" spans="5:5" x14ac:dyDescent="0.35">
      <c r="E14159" t="s">
        <v>1029</v>
      </c>
    </row>
    <row r="14160" spans="5:5" x14ac:dyDescent="0.35">
      <c r="E14160" t="s">
        <v>1632</v>
      </c>
    </row>
    <row r="14161" spans="5:5" x14ac:dyDescent="0.35">
      <c r="E14161" t="s">
        <v>1740</v>
      </c>
    </row>
    <row r="14162" spans="5:5" x14ac:dyDescent="0.35">
      <c r="E14162" t="s">
        <v>2100</v>
      </c>
    </row>
    <row r="14163" spans="5:5" x14ac:dyDescent="0.35">
      <c r="E14163" t="s">
        <v>10779</v>
      </c>
    </row>
    <row r="14164" spans="5:5" x14ac:dyDescent="0.35">
      <c r="E14164" t="s">
        <v>28680</v>
      </c>
    </row>
    <row r="14165" spans="5:5" x14ac:dyDescent="0.35">
      <c r="E14165" t="s">
        <v>31937</v>
      </c>
    </row>
    <row r="14166" spans="5:5" x14ac:dyDescent="0.35">
      <c r="E14166" t="s">
        <v>28626</v>
      </c>
    </row>
    <row r="14167" spans="5:5" x14ac:dyDescent="0.35">
      <c r="E14167" t="s">
        <v>4870</v>
      </c>
    </row>
    <row r="14168" spans="5:5" x14ac:dyDescent="0.35">
      <c r="E14168" t="s">
        <v>14763</v>
      </c>
    </row>
    <row r="14169" spans="5:5" x14ac:dyDescent="0.35">
      <c r="E14169" t="s">
        <v>9877</v>
      </c>
    </row>
    <row r="14170" spans="5:5" x14ac:dyDescent="0.35">
      <c r="E14170" t="s">
        <v>5917</v>
      </c>
    </row>
    <row r="14171" spans="5:5" x14ac:dyDescent="0.35">
      <c r="E14171" t="s">
        <v>3612</v>
      </c>
    </row>
    <row r="14172" spans="5:5" x14ac:dyDescent="0.35">
      <c r="E14172" t="s">
        <v>3826</v>
      </c>
    </row>
    <row r="14173" spans="5:5" x14ac:dyDescent="0.35">
      <c r="E14173" t="s">
        <v>28649</v>
      </c>
    </row>
    <row r="14174" spans="5:5" x14ac:dyDescent="0.35">
      <c r="E14174" t="s">
        <v>9092</v>
      </c>
    </row>
    <row r="14175" spans="5:5" x14ac:dyDescent="0.35">
      <c r="E14175" t="s">
        <v>14045</v>
      </c>
    </row>
    <row r="14176" spans="5:5" x14ac:dyDescent="0.35">
      <c r="E14176" t="s">
        <v>6882</v>
      </c>
    </row>
    <row r="14177" spans="5:5" x14ac:dyDescent="0.35">
      <c r="E14177" t="s">
        <v>28671</v>
      </c>
    </row>
    <row r="14178" spans="5:5" x14ac:dyDescent="0.35">
      <c r="E14178" t="s">
        <v>2680</v>
      </c>
    </row>
    <row r="14179" spans="5:5" x14ac:dyDescent="0.35">
      <c r="E14179" t="s">
        <v>3553</v>
      </c>
    </row>
    <row r="14180" spans="5:5" x14ac:dyDescent="0.35">
      <c r="E14180" t="s">
        <v>9444</v>
      </c>
    </row>
    <row r="14181" spans="5:5" x14ac:dyDescent="0.35">
      <c r="E14181" t="s">
        <v>14023</v>
      </c>
    </row>
    <row r="14182" spans="5:5" x14ac:dyDescent="0.35">
      <c r="E14182" t="s">
        <v>12468</v>
      </c>
    </row>
    <row r="14183" spans="5:5" x14ac:dyDescent="0.35">
      <c r="E14183" t="s">
        <v>25539</v>
      </c>
    </row>
    <row r="14184" spans="5:5" x14ac:dyDescent="0.35">
      <c r="E14184" t="s">
        <v>15925</v>
      </c>
    </row>
    <row r="14185" spans="5:5" x14ac:dyDescent="0.35">
      <c r="E14185" t="s">
        <v>23824</v>
      </c>
    </row>
    <row r="14186" spans="5:5" x14ac:dyDescent="0.35">
      <c r="E14186" t="s">
        <v>8765</v>
      </c>
    </row>
    <row r="14187" spans="5:5" x14ac:dyDescent="0.35">
      <c r="E14187" t="s">
        <v>8947</v>
      </c>
    </row>
    <row r="14188" spans="5:5" x14ac:dyDescent="0.35">
      <c r="E14188" t="s">
        <v>9006</v>
      </c>
    </row>
    <row r="14189" spans="5:5" x14ac:dyDescent="0.35">
      <c r="E14189" t="s">
        <v>9350</v>
      </c>
    </row>
    <row r="14190" spans="5:5" x14ac:dyDescent="0.35">
      <c r="E14190" t="s">
        <v>13985</v>
      </c>
    </row>
    <row r="14191" spans="5:5" x14ac:dyDescent="0.35">
      <c r="E14191" t="s">
        <v>14285</v>
      </c>
    </row>
    <row r="14192" spans="5:5" x14ac:dyDescent="0.35">
      <c r="E14192" t="s">
        <v>9767</v>
      </c>
    </row>
    <row r="14193" spans="5:5" x14ac:dyDescent="0.35">
      <c r="E14193" t="s">
        <v>13333</v>
      </c>
    </row>
    <row r="14194" spans="5:5" x14ac:dyDescent="0.35">
      <c r="E14194" t="s">
        <v>8611</v>
      </c>
    </row>
    <row r="14195" spans="5:5" x14ac:dyDescent="0.35">
      <c r="E14195" t="s">
        <v>13550</v>
      </c>
    </row>
    <row r="14196" spans="5:5" x14ac:dyDescent="0.35">
      <c r="E14196" t="s">
        <v>9428</v>
      </c>
    </row>
    <row r="14197" spans="5:5" x14ac:dyDescent="0.35">
      <c r="E14197" t="s">
        <v>6525</v>
      </c>
    </row>
    <row r="14198" spans="5:5" x14ac:dyDescent="0.35">
      <c r="E14198" t="s">
        <v>16230</v>
      </c>
    </row>
    <row r="14199" spans="5:5" x14ac:dyDescent="0.35">
      <c r="E14199" t="s">
        <v>9892</v>
      </c>
    </row>
    <row r="14200" spans="5:5" x14ac:dyDescent="0.35">
      <c r="E14200" t="s">
        <v>8921</v>
      </c>
    </row>
    <row r="14201" spans="5:5" x14ac:dyDescent="0.35">
      <c r="E14201" t="s">
        <v>13609</v>
      </c>
    </row>
    <row r="14202" spans="5:5" x14ac:dyDescent="0.35">
      <c r="E14202" t="s">
        <v>28253</v>
      </c>
    </row>
    <row r="14203" spans="5:5" x14ac:dyDescent="0.35">
      <c r="E14203" t="s">
        <v>7112</v>
      </c>
    </row>
    <row r="14204" spans="5:5" x14ac:dyDescent="0.35">
      <c r="E14204" t="s">
        <v>6489</v>
      </c>
    </row>
    <row r="14205" spans="5:5" x14ac:dyDescent="0.35">
      <c r="E14205" t="s">
        <v>15586</v>
      </c>
    </row>
    <row r="14206" spans="5:5" x14ac:dyDescent="0.35">
      <c r="E14206" t="s">
        <v>25622</v>
      </c>
    </row>
    <row r="14207" spans="5:5" x14ac:dyDescent="0.35">
      <c r="E14207" t="s">
        <v>9308</v>
      </c>
    </row>
    <row r="14208" spans="5:5" x14ac:dyDescent="0.35">
      <c r="E14208" t="s">
        <v>14640</v>
      </c>
    </row>
    <row r="14209" spans="5:5" x14ac:dyDescent="0.35">
      <c r="E14209" t="s">
        <v>10052</v>
      </c>
    </row>
    <row r="14210" spans="5:5" x14ac:dyDescent="0.35">
      <c r="E14210" t="s">
        <v>14083</v>
      </c>
    </row>
    <row r="14211" spans="5:5" x14ac:dyDescent="0.35">
      <c r="E14211" t="s">
        <v>14729</v>
      </c>
    </row>
    <row r="14212" spans="5:5" x14ac:dyDescent="0.35">
      <c r="E14212" t="s">
        <v>9700</v>
      </c>
    </row>
    <row r="14213" spans="5:5" x14ac:dyDescent="0.35">
      <c r="E14213" t="s">
        <v>15211</v>
      </c>
    </row>
    <row r="14214" spans="5:5" x14ac:dyDescent="0.35">
      <c r="E14214" t="s">
        <v>16352</v>
      </c>
    </row>
    <row r="14215" spans="5:5" x14ac:dyDescent="0.35">
      <c r="E14215" t="s">
        <v>13008</v>
      </c>
    </row>
    <row r="14216" spans="5:5" x14ac:dyDescent="0.35">
      <c r="E14216" t="s">
        <v>16169</v>
      </c>
    </row>
    <row r="14217" spans="5:5" x14ac:dyDescent="0.35">
      <c r="E14217" t="s">
        <v>15557</v>
      </c>
    </row>
    <row r="14218" spans="5:5" x14ac:dyDescent="0.35">
      <c r="E14218" t="s">
        <v>15459</v>
      </c>
    </row>
    <row r="14219" spans="5:5" x14ac:dyDescent="0.35">
      <c r="E14219" t="s">
        <v>4892</v>
      </c>
    </row>
    <row r="14220" spans="5:5" x14ac:dyDescent="0.35">
      <c r="E14220" t="s">
        <v>4874</v>
      </c>
    </row>
    <row r="14221" spans="5:5" x14ac:dyDescent="0.35">
      <c r="E14221" t="s">
        <v>10129</v>
      </c>
    </row>
    <row r="14222" spans="5:5" x14ac:dyDescent="0.35">
      <c r="E14222" t="s">
        <v>10447</v>
      </c>
    </row>
    <row r="14223" spans="5:5" x14ac:dyDescent="0.35">
      <c r="E14223" t="s">
        <v>15026</v>
      </c>
    </row>
    <row r="14224" spans="5:5" x14ac:dyDescent="0.35">
      <c r="E14224" t="s">
        <v>5922</v>
      </c>
    </row>
    <row r="14225" spans="5:5" x14ac:dyDescent="0.35">
      <c r="E14225" t="s">
        <v>28788</v>
      </c>
    </row>
    <row r="14226" spans="5:5" x14ac:dyDescent="0.35">
      <c r="E14226" t="s">
        <v>15854</v>
      </c>
    </row>
    <row r="14227" spans="5:5" x14ac:dyDescent="0.35">
      <c r="E14227" t="s">
        <v>28294</v>
      </c>
    </row>
    <row r="14228" spans="5:5" x14ac:dyDescent="0.35">
      <c r="E14228" t="s">
        <v>9099</v>
      </c>
    </row>
    <row r="14229" spans="5:5" x14ac:dyDescent="0.35">
      <c r="E14229" t="s">
        <v>11229</v>
      </c>
    </row>
    <row r="14230" spans="5:5" x14ac:dyDescent="0.35">
      <c r="E14230" t="s">
        <v>12999</v>
      </c>
    </row>
    <row r="14231" spans="5:5" x14ac:dyDescent="0.35">
      <c r="E14231" t="s">
        <v>20277</v>
      </c>
    </row>
    <row r="14232" spans="5:5" x14ac:dyDescent="0.35">
      <c r="E14232" t="s">
        <v>24366</v>
      </c>
    </row>
    <row r="14233" spans="5:5" x14ac:dyDescent="0.35">
      <c r="E14233" t="s">
        <v>24367</v>
      </c>
    </row>
    <row r="14234" spans="5:5" x14ac:dyDescent="0.35">
      <c r="E14234" t="s">
        <v>14824</v>
      </c>
    </row>
    <row r="14235" spans="5:5" x14ac:dyDescent="0.35">
      <c r="E14235" t="s">
        <v>8573</v>
      </c>
    </row>
    <row r="14236" spans="5:5" x14ac:dyDescent="0.35">
      <c r="E14236" t="s">
        <v>6316</v>
      </c>
    </row>
    <row r="14237" spans="5:5" x14ac:dyDescent="0.35">
      <c r="E14237" t="s">
        <v>15656</v>
      </c>
    </row>
    <row r="14238" spans="5:5" x14ac:dyDescent="0.35">
      <c r="E14238" t="s">
        <v>2728</v>
      </c>
    </row>
    <row r="14239" spans="5:5" x14ac:dyDescent="0.35">
      <c r="E14239" t="s">
        <v>4024</v>
      </c>
    </row>
    <row r="14240" spans="5:5" x14ac:dyDescent="0.35">
      <c r="E14240" t="s">
        <v>15382</v>
      </c>
    </row>
    <row r="14241" spans="5:5" x14ac:dyDescent="0.35">
      <c r="E14241" t="s">
        <v>4638</v>
      </c>
    </row>
    <row r="14242" spans="5:5" x14ac:dyDescent="0.35">
      <c r="E14242" t="s">
        <v>4842</v>
      </c>
    </row>
    <row r="14243" spans="5:5" x14ac:dyDescent="0.35">
      <c r="E14243" t="s">
        <v>4997</v>
      </c>
    </row>
    <row r="14244" spans="5:5" x14ac:dyDescent="0.35">
      <c r="E14244" t="s">
        <v>13362</v>
      </c>
    </row>
    <row r="14245" spans="5:5" x14ac:dyDescent="0.35">
      <c r="E14245" t="s">
        <v>15362</v>
      </c>
    </row>
    <row r="14246" spans="5:5" x14ac:dyDescent="0.35">
      <c r="E14246" t="s">
        <v>9625</v>
      </c>
    </row>
    <row r="14247" spans="5:5" x14ac:dyDescent="0.35">
      <c r="E14247" t="s">
        <v>15381</v>
      </c>
    </row>
    <row r="14248" spans="5:5" x14ac:dyDescent="0.35">
      <c r="E14248" t="s">
        <v>14898</v>
      </c>
    </row>
    <row r="14249" spans="5:5" x14ac:dyDescent="0.35">
      <c r="E14249" t="s">
        <v>15817</v>
      </c>
    </row>
    <row r="14250" spans="5:5" x14ac:dyDescent="0.35">
      <c r="E14250" t="s">
        <v>9871</v>
      </c>
    </row>
    <row r="14251" spans="5:5" x14ac:dyDescent="0.35">
      <c r="E14251" t="s">
        <v>15543</v>
      </c>
    </row>
    <row r="14252" spans="5:5" x14ac:dyDescent="0.35">
      <c r="E14252" t="s">
        <v>2159</v>
      </c>
    </row>
    <row r="14253" spans="5:5" x14ac:dyDescent="0.35">
      <c r="E14253" t="s">
        <v>3606</v>
      </c>
    </row>
    <row r="14254" spans="5:5" x14ac:dyDescent="0.35">
      <c r="E14254" t="s">
        <v>4828</v>
      </c>
    </row>
    <row r="14255" spans="5:5" x14ac:dyDescent="0.35">
      <c r="E14255" t="s">
        <v>10441</v>
      </c>
    </row>
    <row r="14256" spans="5:5" x14ac:dyDescent="0.35">
      <c r="E14256" t="s">
        <v>11750</v>
      </c>
    </row>
    <row r="14257" spans="5:5" x14ac:dyDescent="0.35">
      <c r="E14257" t="s">
        <v>12693</v>
      </c>
    </row>
    <row r="14258" spans="5:5" x14ac:dyDescent="0.35">
      <c r="E14258" t="s">
        <v>13374</v>
      </c>
    </row>
    <row r="14259" spans="5:5" x14ac:dyDescent="0.35">
      <c r="E14259" t="s">
        <v>20890</v>
      </c>
    </row>
    <row r="14260" spans="5:5" x14ac:dyDescent="0.35">
      <c r="E14260" t="s">
        <v>26227</v>
      </c>
    </row>
    <row r="14261" spans="5:5" x14ac:dyDescent="0.35">
      <c r="E14261" t="s">
        <v>3288</v>
      </c>
    </row>
    <row r="14262" spans="5:5" x14ac:dyDescent="0.35">
      <c r="E14262" t="s">
        <v>15375</v>
      </c>
    </row>
    <row r="14263" spans="5:5" x14ac:dyDescent="0.35">
      <c r="E14263" t="s">
        <v>15861</v>
      </c>
    </row>
    <row r="14264" spans="5:5" x14ac:dyDescent="0.35">
      <c r="E14264" t="s">
        <v>19754</v>
      </c>
    </row>
    <row r="14265" spans="5:5" x14ac:dyDescent="0.35">
      <c r="E14265" t="s">
        <v>15776</v>
      </c>
    </row>
    <row r="14266" spans="5:5" x14ac:dyDescent="0.35">
      <c r="E14266" t="s">
        <v>15376</v>
      </c>
    </row>
    <row r="14267" spans="5:5" x14ac:dyDescent="0.35">
      <c r="E14267" t="s">
        <v>15308</v>
      </c>
    </row>
    <row r="14268" spans="5:5" x14ac:dyDescent="0.35">
      <c r="E14268" t="s">
        <v>3633</v>
      </c>
    </row>
    <row r="14269" spans="5:5" x14ac:dyDescent="0.35">
      <c r="E14269" t="s">
        <v>18687</v>
      </c>
    </row>
    <row r="14270" spans="5:5" x14ac:dyDescent="0.35">
      <c r="E14270" t="s">
        <v>4265</v>
      </c>
    </row>
    <row r="14271" spans="5:5" x14ac:dyDescent="0.35">
      <c r="E14271" t="s">
        <v>10244</v>
      </c>
    </row>
    <row r="14272" spans="5:5" x14ac:dyDescent="0.35">
      <c r="E14272" t="s">
        <v>26622</v>
      </c>
    </row>
    <row r="14273" spans="5:5" x14ac:dyDescent="0.35">
      <c r="E14273" t="s">
        <v>9265</v>
      </c>
    </row>
    <row r="14274" spans="5:5" x14ac:dyDescent="0.35">
      <c r="E14274" t="s">
        <v>13808</v>
      </c>
    </row>
    <row r="14275" spans="5:5" x14ac:dyDescent="0.35">
      <c r="E14275" t="s">
        <v>9676</v>
      </c>
    </row>
    <row r="14276" spans="5:5" x14ac:dyDescent="0.35">
      <c r="E14276" t="s">
        <v>10391</v>
      </c>
    </row>
    <row r="14277" spans="5:5" x14ac:dyDescent="0.35">
      <c r="E14277" t="s">
        <v>27194</v>
      </c>
    </row>
    <row r="14278" spans="5:5" x14ac:dyDescent="0.35">
      <c r="E14278" t="s">
        <v>14209</v>
      </c>
    </row>
    <row r="14279" spans="5:5" x14ac:dyDescent="0.35">
      <c r="E14279" t="s">
        <v>18589</v>
      </c>
    </row>
    <row r="14280" spans="5:5" x14ac:dyDescent="0.35">
      <c r="E14280" t="s">
        <v>9965</v>
      </c>
    </row>
    <row r="14281" spans="5:5" x14ac:dyDescent="0.35">
      <c r="E14281" t="s">
        <v>11983</v>
      </c>
    </row>
    <row r="14282" spans="5:5" x14ac:dyDescent="0.35">
      <c r="E14282" t="s">
        <v>12806</v>
      </c>
    </row>
    <row r="14283" spans="5:5" x14ac:dyDescent="0.35">
      <c r="E14283" t="s">
        <v>13228</v>
      </c>
    </row>
    <row r="14284" spans="5:5" x14ac:dyDescent="0.35">
      <c r="E14284" t="s">
        <v>15832</v>
      </c>
    </row>
    <row r="14285" spans="5:5" x14ac:dyDescent="0.35">
      <c r="E14285" t="s">
        <v>10216</v>
      </c>
    </row>
    <row r="14286" spans="5:5" x14ac:dyDescent="0.35">
      <c r="E14286" t="s">
        <v>13226</v>
      </c>
    </row>
    <row r="14287" spans="5:5" x14ac:dyDescent="0.35">
      <c r="E14287" t="s">
        <v>15649</v>
      </c>
    </row>
    <row r="14288" spans="5:5" x14ac:dyDescent="0.35">
      <c r="E14288" t="s">
        <v>15372</v>
      </c>
    </row>
    <row r="14289" spans="5:5" x14ac:dyDescent="0.35">
      <c r="E14289" t="s">
        <v>18717</v>
      </c>
    </row>
    <row r="14290" spans="5:5" x14ac:dyDescent="0.35">
      <c r="E14290" t="s">
        <v>4266</v>
      </c>
    </row>
    <row r="14291" spans="5:5" x14ac:dyDescent="0.35">
      <c r="E14291" t="s">
        <v>3521</v>
      </c>
    </row>
    <row r="14292" spans="5:5" x14ac:dyDescent="0.35">
      <c r="E14292" t="s">
        <v>13924</v>
      </c>
    </row>
    <row r="14293" spans="5:5" x14ac:dyDescent="0.35">
      <c r="E14293" t="s">
        <v>15732</v>
      </c>
    </row>
    <row r="14294" spans="5:5" x14ac:dyDescent="0.35">
      <c r="E14294" t="s">
        <v>21181</v>
      </c>
    </row>
    <row r="14295" spans="5:5" x14ac:dyDescent="0.35">
      <c r="E14295" t="s">
        <v>15592</v>
      </c>
    </row>
    <row r="14296" spans="5:5" x14ac:dyDescent="0.35">
      <c r="E14296" t="s">
        <v>14930</v>
      </c>
    </row>
    <row r="14297" spans="5:5" x14ac:dyDescent="0.35">
      <c r="E14297" t="s">
        <v>3683</v>
      </c>
    </row>
    <row r="14298" spans="5:5" x14ac:dyDescent="0.35">
      <c r="E14298" t="s">
        <v>15631</v>
      </c>
    </row>
    <row r="14299" spans="5:5" x14ac:dyDescent="0.35">
      <c r="E14299" t="s">
        <v>15636</v>
      </c>
    </row>
    <row r="14300" spans="5:5" x14ac:dyDescent="0.35">
      <c r="E14300" t="s">
        <v>16168</v>
      </c>
    </row>
    <row r="14301" spans="5:5" x14ac:dyDescent="0.35">
      <c r="E14301" t="s">
        <v>17870</v>
      </c>
    </row>
    <row r="14302" spans="5:5" x14ac:dyDescent="0.35">
      <c r="E14302" t="s">
        <v>6879</v>
      </c>
    </row>
    <row r="14303" spans="5:5" x14ac:dyDescent="0.35">
      <c r="E14303" t="s">
        <v>6880</v>
      </c>
    </row>
    <row r="14304" spans="5:5" x14ac:dyDescent="0.35">
      <c r="E14304" t="s">
        <v>22167</v>
      </c>
    </row>
    <row r="14305" spans="5:5" x14ac:dyDescent="0.35">
      <c r="E14305" t="s">
        <v>2727</v>
      </c>
    </row>
    <row r="14306" spans="5:5" x14ac:dyDescent="0.35">
      <c r="E14306" t="s">
        <v>15559</v>
      </c>
    </row>
    <row r="14307" spans="5:5" x14ac:dyDescent="0.35">
      <c r="E14307" t="s">
        <v>6327</v>
      </c>
    </row>
    <row r="14308" spans="5:5" x14ac:dyDescent="0.35">
      <c r="E14308" t="s">
        <v>13484</v>
      </c>
    </row>
    <row r="14309" spans="5:5" x14ac:dyDescent="0.35">
      <c r="E14309" t="s">
        <v>18371</v>
      </c>
    </row>
    <row r="14310" spans="5:5" x14ac:dyDescent="0.35">
      <c r="E14310" t="s">
        <v>27812</v>
      </c>
    </row>
    <row r="14311" spans="5:5" x14ac:dyDescent="0.35">
      <c r="E14311" t="s">
        <v>2519</v>
      </c>
    </row>
    <row r="14312" spans="5:5" x14ac:dyDescent="0.35">
      <c r="E14312" t="s">
        <v>10381</v>
      </c>
    </row>
    <row r="14313" spans="5:5" x14ac:dyDescent="0.35">
      <c r="E14313" t="s">
        <v>2550</v>
      </c>
    </row>
    <row r="14314" spans="5:5" x14ac:dyDescent="0.35">
      <c r="E14314" t="s">
        <v>9176</v>
      </c>
    </row>
    <row r="14315" spans="5:5" x14ac:dyDescent="0.35">
      <c r="E14315" t="s">
        <v>8610</v>
      </c>
    </row>
    <row r="14316" spans="5:5" x14ac:dyDescent="0.35">
      <c r="E14316" t="s">
        <v>15324</v>
      </c>
    </row>
    <row r="14317" spans="5:5" x14ac:dyDescent="0.35">
      <c r="E14317" t="s">
        <v>18604</v>
      </c>
    </row>
    <row r="14318" spans="5:5" x14ac:dyDescent="0.35">
      <c r="E14318" t="s">
        <v>18596</v>
      </c>
    </row>
    <row r="14319" spans="5:5" x14ac:dyDescent="0.35">
      <c r="E14319" t="s">
        <v>16083</v>
      </c>
    </row>
    <row r="14320" spans="5:5" x14ac:dyDescent="0.35">
      <c r="E14320" t="s">
        <v>9618</v>
      </c>
    </row>
    <row r="14321" spans="5:5" x14ac:dyDescent="0.35">
      <c r="E14321" t="s">
        <v>2186</v>
      </c>
    </row>
    <row r="14322" spans="5:5" x14ac:dyDescent="0.35">
      <c r="E14322" t="s">
        <v>5996</v>
      </c>
    </row>
    <row r="14323" spans="5:5" x14ac:dyDescent="0.35">
      <c r="E14323" t="s">
        <v>12768</v>
      </c>
    </row>
    <row r="14324" spans="5:5" x14ac:dyDescent="0.35">
      <c r="E14324" t="s">
        <v>21260</v>
      </c>
    </row>
    <row r="14325" spans="5:5" x14ac:dyDescent="0.35">
      <c r="E14325" t="s">
        <v>15303</v>
      </c>
    </row>
    <row r="14326" spans="5:5" x14ac:dyDescent="0.35">
      <c r="E14326" t="s">
        <v>18707</v>
      </c>
    </row>
    <row r="14327" spans="5:5" x14ac:dyDescent="0.35">
      <c r="E14327" t="s">
        <v>10385</v>
      </c>
    </row>
    <row r="14328" spans="5:5" x14ac:dyDescent="0.35">
      <c r="E14328" t="s">
        <v>13568</v>
      </c>
    </row>
    <row r="14329" spans="5:5" x14ac:dyDescent="0.35">
      <c r="E14329" t="s">
        <v>4910</v>
      </c>
    </row>
    <row r="14330" spans="5:5" x14ac:dyDescent="0.35">
      <c r="E14330" t="s">
        <v>16485</v>
      </c>
    </row>
    <row r="14331" spans="5:5" x14ac:dyDescent="0.35">
      <c r="E14331" t="s">
        <v>15962</v>
      </c>
    </row>
    <row r="14332" spans="5:5" x14ac:dyDescent="0.35">
      <c r="E14332" t="s">
        <v>9016</v>
      </c>
    </row>
    <row r="14333" spans="5:5" x14ac:dyDescent="0.35">
      <c r="E14333" t="s">
        <v>4289</v>
      </c>
    </row>
    <row r="14334" spans="5:5" x14ac:dyDescent="0.35">
      <c r="E14334" t="s">
        <v>18587</v>
      </c>
    </row>
    <row r="14335" spans="5:5" x14ac:dyDescent="0.35">
      <c r="E14335" t="s">
        <v>28656</v>
      </c>
    </row>
    <row r="14336" spans="5:5" x14ac:dyDescent="0.35">
      <c r="E14336" t="s">
        <v>10367</v>
      </c>
    </row>
    <row r="14337" spans="5:5" x14ac:dyDescent="0.35">
      <c r="E14337" t="s">
        <v>14746</v>
      </c>
    </row>
    <row r="14338" spans="5:5" x14ac:dyDescent="0.35">
      <c r="E14338" t="s">
        <v>9945</v>
      </c>
    </row>
    <row r="14339" spans="5:5" x14ac:dyDescent="0.35">
      <c r="E14339" t="s">
        <v>6289</v>
      </c>
    </row>
    <row r="14340" spans="5:5" x14ac:dyDescent="0.35">
      <c r="E14340" t="s">
        <v>15731</v>
      </c>
    </row>
    <row r="14341" spans="5:5" x14ac:dyDescent="0.35">
      <c r="E14341" t="s">
        <v>14006</v>
      </c>
    </row>
    <row r="14342" spans="5:5" x14ac:dyDescent="0.35">
      <c r="E14342" t="s">
        <v>11943</v>
      </c>
    </row>
    <row r="14343" spans="5:5" x14ac:dyDescent="0.35">
      <c r="E14343" t="s">
        <v>12804</v>
      </c>
    </row>
    <row r="14344" spans="5:5" x14ac:dyDescent="0.35">
      <c r="E14344" t="s">
        <v>10476</v>
      </c>
    </row>
    <row r="14345" spans="5:5" x14ac:dyDescent="0.35">
      <c r="E14345" t="s">
        <v>15606</v>
      </c>
    </row>
    <row r="14346" spans="5:5" x14ac:dyDescent="0.35">
      <c r="E14346" t="s">
        <v>4102</v>
      </c>
    </row>
    <row r="14347" spans="5:5" x14ac:dyDescent="0.35">
      <c r="E14347" t="s">
        <v>9935</v>
      </c>
    </row>
    <row r="14348" spans="5:5" x14ac:dyDescent="0.35">
      <c r="E14348" t="s">
        <v>6294</v>
      </c>
    </row>
    <row r="14349" spans="5:5" x14ac:dyDescent="0.35">
      <c r="E14349" t="s">
        <v>2478</v>
      </c>
    </row>
    <row r="14350" spans="5:5" x14ac:dyDescent="0.35">
      <c r="E14350" t="s">
        <v>15989</v>
      </c>
    </row>
    <row r="14351" spans="5:5" x14ac:dyDescent="0.35">
      <c r="E14351" t="s">
        <v>18453</v>
      </c>
    </row>
    <row r="14352" spans="5:5" x14ac:dyDescent="0.35">
      <c r="E14352" t="s">
        <v>21474</v>
      </c>
    </row>
    <row r="14353" spans="5:5" x14ac:dyDescent="0.35">
      <c r="E14353" t="s">
        <v>9136</v>
      </c>
    </row>
    <row r="14354" spans="5:5" x14ac:dyDescent="0.35">
      <c r="E14354" t="s">
        <v>14445</v>
      </c>
    </row>
    <row r="14355" spans="5:5" x14ac:dyDescent="0.35">
      <c r="E14355" t="s">
        <v>26602</v>
      </c>
    </row>
    <row r="14356" spans="5:5" x14ac:dyDescent="0.35">
      <c r="E14356" t="s">
        <v>12496</v>
      </c>
    </row>
    <row r="14357" spans="5:5" x14ac:dyDescent="0.35">
      <c r="E14357" t="s">
        <v>15306</v>
      </c>
    </row>
    <row r="14358" spans="5:5" x14ac:dyDescent="0.35">
      <c r="E14358" t="s">
        <v>15309</v>
      </c>
    </row>
    <row r="14359" spans="5:5" x14ac:dyDescent="0.35">
      <c r="E14359" t="s">
        <v>12893</v>
      </c>
    </row>
    <row r="14360" spans="5:5" x14ac:dyDescent="0.35">
      <c r="E14360" t="s">
        <v>25632</v>
      </c>
    </row>
    <row r="14361" spans="5:5" x14ac:dyDescent="0.35">
      <c r="E14361" t="s">
        <v>4462</v>
      </c>
    </row>
    <row r="14362" spans="5:5" x14ac:dyDescent="0.35">
      <c r="E14362" t="s">
        <v>15600</v>
      </c>
    </row>
    <row r="14363" spans="5:5" x14ac:dyDescent="0.35">
      <c r="E14363" t="s">
        <v>21423</v>
      </c>
    </row>
    <row r="14364" spans="5:5" x14ac:dyDescent="0.35">
      <c r="E14364" t="s">
        <v>26616</v>
      </c>
    </row>
    <row r="14365" spans="5:5" x14ac:dyDescent="0.35">
      <c r="E14365" t="s">
        <v>31936</v>
      </c>
    </row>
    <row r="14366" spans="5:5" x14ac:dyDescent="0.35">
      <c r="E14366" t="s">
        <v>27864</v>
      </c>
    </row>
    <row r="14367" spans="5:5" x14ac:dyDescent="0.35">
      <c r="E14367" t="s">
        <v>9220</v>
      </c>
    </row>
    <row r="14368" spans="5:5" x14ac:dyDescent="0.35">
      <c r="E14368" t="s">
        <v>5812</v>
      </c>
    </row>
    <row r="14369" spans="5:5" x14ac:dyDescent="0.35">
      <c r="E14369" t="s">
        <v>10592</v>
      </c>
    </row>
    <row r="14370" spans="5:5" x14ac:dyDescent="0.35">
      <c r="E14370" t="s">
        <v>10416</v>
      </c>
    </row>
    <row r="14371" spans="5:5" x14ac:dyDescent="0.35">
      <c r="E14371" t="s">
        <v>15259</v>
      </c>
    </row>
    <row r="14372" spans="5:5" x14ac:dyDescent="0.35">
      <c r="E14372" t="s">
        <v>11036</v>
      </c>
    </row>
    <row r="14373" spans="5:5" x14ac:dyDescent="0.35">
      <c r="E14373" t="s">
        <v>15311</v>
      </c>
    </row>
    <row r="14374" spans="5:5" x14ac:dyDescent="0.35">
      <c r="E14374" t="s">
        <v>16228</v>
      </c>
    </row>
    <row r="14375" spans="5:5" x14ac:dyDescent="0.35">
      <c r="E14375" t="s">
        <v>18610</v>
      </c>
    </row>
    <row r="14376" spans="5:5" x14ac:dyDescent="0.35">
      <c r="E14376" t="s">
        <v>12956</v>
      </c>
    </row>
    <row r="14377" spans="5:5" x14ac:dyDescent="0.35">
      <c r="E14377" t="s">
        <v>18658</v>
      </c>
    </row>
    <row r="14378" spans="5:5" x14ac:dyDescent="0.35">
      <c r="E14378" t="s">
        <v>15595</v>
      </c>
    </row>
    <row r="14379" spans="5:5" x14ac:dyDescent="0.35">
      <c r="E14379" t="s">
        <v>25616</v>
      </c>
    </row>
    <row r="14380" spans="5:5" x14ac:dyDescent="0.35">
      <c r="E14380" t="s">
        <v>10107</v>
      </c>
    </row>
    <row r="14381" spans="5:5" x14ac:dyDescent="0.35">
      <c r="E14381" t="s">
        <v>12824</v>
      </c>
    </row>
    <row r="14382" spans="5:5" x14ac:dyDescent="0.35">
      <c r="E14382" t="s">
        <v>13320</v>
      </c>
    </row>
    <row r="14383" spans="5:5" x14ac:dyDescent="0.35">
      <c r="E14383" t="s">
        <v>16116</v>
      </c>
    </row>
    <row r="14384" spans="5:5" x14ac:dyDescent="0.35">
      <c r="E14384" t="s">
        <v>15430</v>
      </c>
    </row>
    <row r="14385" spans="5:5" x14ac:dyDescent="0.35">
      <c r="E14385" t="s">
        <v>15509</v>
      </c>
    </row>
    <row r="14386" spans="5:5" x14ac:dyDescent="0.35">
      <c r="E14386" t="s">
        <v>15351</v>
      </c>
    </row>
    <row r="14387" spans="5:5" x14ac:dyDescent="0.35">
      <c r="E14387" t="s">
        <v>9455</v>
      </c>
    </row>
    <row r="14388" spans="5:5" x14ac:dyDescent="0.35">
      <c r="E14388" t="s">
        <v>18586</v>
      </c>
    </row>
    <row r="14389" spans="5:5" x14ac:dyDescent="0.35">
      <c r="E14389" t="s">
        <v>12837</v>
      </c>
    </row>
    <row r="14390" spans="5:5" x14ac:dyDescent="0.35">
      <c r="E14390" t="s">
        <v>16178</v>
      </c>
    </row>
    <row r="14391" spans="5:5" x14ac:dyDescent="0.35">
      <c r="E14391" t="s">
        <v>2624</v>
      </c>
    </row>
    <row r="14392" spans="5:5" x14ac:dyDescent="0.35">
      <c r="E14392" t="s">
        <v>11601</v>
      </c>
    </row>
    <row r="14393" spans="5:5" x14ac:dyDescent="0.35">
      <c r="E14393" t="s">
        <v>6186</v>
      </c>
    </row>
    <row r="14394" spans="5:5" x14ac:dyDescent="0.35">
      <c r="E14394" t="s">
        <v>15506</v>
      </c>
    </row>
    <row r="14395" spans="5:5" x14ac:dyDescent="0.35">
      <c r="E14395" t="s">
        <v>4452</v>
      </c>
    </row>
    <row r="14396" spans="5:5" x14ac:dyDescent="0.35">
      <c r="E14396" t="s">
        <v>8685</v>
      </c>
    </row>
    <row r="14397" spans="5:5" x14ac:dyDescent="0.35">
      <c r="E14397" t="s">
        <v>15305</v>
      </c>
    </row>
    <row r="14398" spans="5:5" x14ac:dyDescent="0.35">
      <c r="E14398" t="s">
        <v>28701</v>
      </c>
    </row>
    <row r="14399" spans="5:5" x14ac:dyDescent="0.35">
      <c r="E14399" t="s">
        <v>18608</v>
      </c>
    </row>
    <row r="14400" spans="5:5" x14ac:dyDescent="0.35">
      <c r="E14400" t="s">
        <v>27878</v>
      </c>
    </row>
    <row r="14401" spans="5:5" x14ac:dyDescent="0.35">
      <c r="E14401" t="s">
        <v>16337</v>
      </c>
    </row>
    <row r="14402" spans="5:5" x14ac:dyDescent="0.35">
      <c r="E14402" t="s">
        <v>9557</v>
      </c>
    </row>
    <row r="14403" spans="5:5" x14ac:dyDescent="0.35">
      <c r="E14403" t="s">
        <v>18601</v>
      </c>
    </row>
    <row r="14404" spans="5:5" x14ac:dyDescent="0.35">
      <c r="E14404" t="s">
        <v>12958</v>
      </c>
    </row>
    <row r="14405" spans="5:5" x14ac:dyDescent="0.35">
      <c r="E14405" t="s">
        <v>16019</v>
      </c>
    </row>
    <row r="14406" spans="5:5" x14ac:dyDescent="0.35">
      <c r="E14406" t="s">
        <v>8672</v>
      </c>
    </row>
    <row r="14407" spans="5:5" x14ac:dyDescent="0.35">
      <c r="E14407" t="s">
        <v>13790</v>
      </c>
    </row>
    <row r="14408" spans="5:5" x14ac:dyDescent="0.35">
      <c r="E14408" t="s">
        <v>16170</v>
      </c>
    </row>
    <row r="14409" spans="5:5" x14ac:dyDescent="0.35">
      <c r="E14409" t="s">
        <v>15701</v>
      </c>
    </row>
    <row r="14410" spans="5:5" x14ac:dyDescent="0.35">
      <c r="E14410" t="s">
        <v>13315</v>
      </c>
    </row>
    <row r="14411" spans="5:5" x14ac:dyDescent="0.35">
      <c r="E14411" t="s">
        <v>14511</v>
      </c>
    </row>
    <row r="14412" spans="5:5" x14ac:dyDescent="0.35">
      <c r="E14412" t="s">
        <v>3598</v>
      </c>
    </row>
    <row r="14413" spans="5:5" x14ac:dyDescent="0.35">
      <c r="E14413" t="s">
        <v>3657</v>
      </c>
    </row>
    <row r="14414" spans="5:5" x14ac:dyDescent="0.35">
      <c r="E14414" t="s">
        <v>4796</v>
      </c>
    </row>
    <row r="14415" spans="5:5" x14ac:dyDescent="0.35">
      <c r="E14415" t="s">
        <v>4920</v>
      </c>
    </row>
    <row r="14416" spans="5:5" x14ac:dyDescent="0.35">
      <c r="E14416" t="s">
        <v>8914</v>
      </c>
    </row>
    <row r="14417" spans="5:5" x14ac:dyDescent="0.35">
      <c r="E14417" t="s">
        <v>11378</v>
      </c>
    </row>
    <row r="14418" spans="5:5" x14ac:dyDescent="0.35">
      <c r="E14418" t="s">
        <v>12916</v>
      </c>
    </row>
    <row r="14419" spans="5:5" x14ac:dyDescent="0.35">
      <c r="E14419" t="s">
        <v>13284</v>
      </c>
    </row>
    <row r="14420" spans="5:5" x14ac:dyDescent="0.35">
      <c r="E14420" t="s">
        <v>13382</v>
      </c>
    </row>
    <row r="14421" spans="5:5" x14ac:dyDescent="0.35">
      <c r="E14421" t="s">
        <v>13421</v>
      </c>
    </row>
    <row r="14422" spans="5:5" x14ac:dyDescent="0.35">
      <c r="E14422" t="s">
        <v>15746</v>
      </c>
    </row>
    <row r="14423" spans="5:5" x14ac:dyDescent="0.35">
      <c r="E14423" t="s">
        <v>15931</v>
      </c>
    </row>
    <row r="14424" spans="5:5" x14ac:dyDescent="0.35">
      <c r="E14424" t="s">
        <v>20980</v>
      </c>
    </row>
    <row r="14425" spans="5:5" x14ac:dyDescent="0.35">
      <c r="E14425" t="s">
        <v>25883</v>
      </c>
    </row>
    <row r="14426" spans="5:5" x14ac:dyDescent="0.35">
      <c r="E14426" t="s">
        <v>27877</v>
      </c>
    </row>
    <row r="14427" spans="5:5" x14ac:dyDescent="0.35">
      <c r="E14427" t="s">
        <v>28696</v>
      </c>
    </row>
    <row r="14428" spans="5:5" x14ac:dyDescent="0.35">
      <c r="E14428" t="s">
        <v>28697</v>
      </c>
    </row>
    <row r="14429" spans="5:5" x14ac:dyDescent="0.35">
      <c r="E14429" t="s">
        <v>9715</v>
      </c>
    </row>
    <row r="14430" spans="5:5" x14ac:dyDescent="0.35">
      <c r="E14430" t="s">
        <v>9792</v>
      </c>
    </row>
    <row r="14431" spans="5:5" x14ac:dyDescent="0.35">
      <c r="E14431" t="s">
        <v>16147</v>
      </c>
    </row>
    <row r="14432" spans="5:5" x14ac:dyDescent="0.35">
      <c r="E14432" t="s">
        <v>12156</v>
      </c>
    </row>
    <row r="14433" spans="5:5" x14ac:dyDescent="0.35">
      <c r="E14433" t="s">
        <v>18795</v>
      </c>
    </row>
    <row r="14434" spans="5:5" x14ac:dyDescent="0.35">
      <c r="E14434" t="s">
        <v>16255</v>
      </c>
    </row>
    <row r="14435" spans="5:5" x14ac:dyDescent="0.35">
      <c r="E14435" t="s">
        <v>8704</v>
      </c>
    </row>
    <row r="14436" spans="5:5" x14ac:dyDescent="0.35">
      <c r="E14436" t="s">
        <v>9345</v>
      </c>
    </row>
    <row r="14437" spans="5:5" x14ac:dyDescent="0.35">
      <c r="E14437" t="s">
        <v>15791</v>
      </c>
    </row>
    <row r="14438" spans="5:5" x14ac:dyDescent="0.35">
      <c r="E14438" t="s">
        <v>2233</v>
      </c>
    </row>
    <row r="14439" spans="5:5" x14ac:dyDescent="0.35">
      <c r="E14439" t="s">
        <v>4991</v>
      </c>
    </row>
    <row r="14440" spans="5:5" x14ac:dyDescent="0.35">
      <c r="E14440" t="s">
        <v>8598</v>
      </c>
    </row>
    <row r="14441" spans="5:5" x14ac:dyDescent="0.35">
      <c r="E14441" t="s">
        <v>18358</v>
      </c>
    </row>
    <row r="14442" spans="5:5" x14ac:dyDescent="0.35">
      <c r="E14442" t="s">
        <v>4959</v>
      </c>
    </row>
    <row r="14443" spans="5:5" x14ac:dyDescent="0.35">
      <c r="E14443" t="s">
        <v>11368</v>
      </c>
    </row>
    <row r="14444" spans="5:5" x14ac:dyDescent="0.35">
      <c r="E14444" t="s">
        <v>27887</v>
      </c>
    </row>
    <row r="14445" spans="5:5" x14ac:dyDescent="0.35">
      <c r="E14445" t="s">
        <v>11632</v>
      </c>
    </row>
    <row r="14446" spans="5:5" x14ac:dyDescent="0.35">
      <c r="E14446" t="s">
        <v>9806</v>
      </c>
    </row>
    <row r="14447" spans="5:5" x14ac:dyDescent="0.35">
      <c r="E14447" t="s">
        <v>10310</v>
      </c>
    </row>
    <row r="14448" spans="5:5" x14ac:dyDescent="0.35">
      <c r="E14448" t="s">
        <v>9534</v>
      </c>
    </row>
    <row r="14449" spans="5:5" x14ac:dyDescent="0.35">
      <c r="E14449" t="s">
        <v>4488</v>
      </c>
    </row>
    <row r="14450" spans="5:5" x14ac:dyDescent="0.35">
      <c r="E14450" t="s">
        <v>15478</v>
      </c>
    </row>
    <row r="14451" spans="5:5" x14ac:dyDescent="0.35">
      <c r="E14451" t="s">
        <v>7087</v>
      </c>
    </row>
    <row r="14452" spans="5:5" x14ac:dyDescent="0.35">
      <c r="E14452" t="s">
        <v>2508</v>
      </c>
    </row>
    <row r="14453" spans="5:5" x14ac:dyDescent="0.35">
      <c r="E14453" t="s">
        <v>10355</v>
      </c>
    </row>
    <row r="14454" spans="5:5" x14ac:dyDescent="0.35">
      <c r="E14454" t="s">
        <v>28675</v>
      </c>
    </row>
    <row r="14455" spans="5:5" x14ac:dyDescent="0.35">
      <c r="E14455" t="s">
        <v>8526</v>
      </c>
    </row>
    <row r="14456" spans="5:5" x14ac:dyDescent="0.35">
      <c r="E14456" t="s">
        <v>15909</v>
      </c>
    </row>
    <row r="14457" spans="5:5" x14ac:dyDescent="0.35">
      <c r="E14457" t="s">
        <v>15601</v>
      </c>
    </row>
    <row r="14458" spans="5:5" x14ac:dyDescent="0.35">
      <c r="E14458" t="s">
        <v>16238</v>
      </c>
    </row>
    <row r="14459" spans="5:5" x14ac:dyDescent="0.35">
      <c r="E14459" t="s">
        <v>18591</v>
      </c>
    </row>
    <row r="14460" spans="5:5" x14ac:dyDescent="0.35">
      <c r="E14460" t="s">
        <v>16017</v>
      </c>
    </row>
    <row r="14461" spans="5:5" x14ac:dyDescent="0.35">
      <c r="E14461" t="s">
        <v>28486</v>
      </c>
    </row>
    <row r="14462" spans="5:5" x14ac:dyDescent="0.35">
      <c r="E14462" t="s">
        <v>4710</v>
      </c>
    </row>
    <row r="14463" spans="5:5" x14ac:dyDescent="0.35">
      <c r="E14463" t="s">
        <v>10006</v>
      </c>
    </row>
    <row r="14464" spans="5:5" x14ac:dyDescent="0.35">
      <c r="E14464" t="s">
        <v>10686</v>
      </c>
    </row>
    <row r="14465" spans="5:5" x14ac:dyDescent="0.35">
      <c r="E14465" t="s">
        <v>15990</v>
      </c>
    </row>
    <row r="14466" spans="5:5" x14ac:dyDescent="0.35">
      <c r="E14466" t="s">
        <v>2564</v>
      </c>
    </row>
    <row r="14467" spans="5:5" x14ac:dyDescent="0.35">
      <c r="E14467" t="s">
        <v>6475</v>
      </c>
    </row>
    <row r="14468" spans="5:5" x14ac:dyDescent="0.35">
      <c r="E14468" t="s">
        <v>16215</v>
      </c>
    </row>
    <row r="14469" spans="5:5" x14ac:dyDescent="0.35">
      <c r="E14469" t="s">
        <v>10289</v>
      </c>
    </row>
    <row r="14470" spans="5:5" x14ac:dyDescent="0.35">
      <c r="E14470" t="s">
        <v>10544</v>
      </c>
    </row>
    <row r="14471" spans="5:5" x14ac:dyDescent="0.35">
      <c r="E14471" t="s">
        <v>9973</v>
      </c>
    </row>
    <row r="14472" spans="5:5" x14ac:dyDescent="0.35">
      <c r="E14472" t="s">
        <v>13276</v>
      </c>
    </row>
    <row r="14473" spans="5:5" x14ac:dyDescent="0.35">
      <c r="E14473" t="s">
        <v>18857</v>
      </c>
    </row>
    <row r="14474" spans="5:5" x14ac:dyDescent="0.35">
      <c r="E14474" t="s">
        <v>14528</v>
      </c>
    </row>
    <row r="14475" spans="5:5" x14ac:dyDescent="0.35">
      <c r="E14475" t="s">
        <v>18588</v>
      </c>
    </row>
    <row r="14476" spans="5:5" x14ac:dyDescent="0.35">
      <c r="E14476" t="s">
        <v>18594</v>
      </c>
    </row>
    <row r="14477" spans="5:5" x14ac:dyDescent="0.35">
      <c r="E14477" t="s">
        <v>18597</v>
      </c>
    </row>
    <row r="14478" spans="5:5" x14ac:dyDescent="0.35">
      <c r="E14478" t="s">
        <v>10635</v>
      </c>
    </row>
    <row r="14479" spans="5:5" x14ac:dyDescent="0.35">
      <c r="E14479" t="s">
        <v>9151</v>
      </c>
    </row>
    <row r="14480" spans="5:5" x14ac:dyDescent="0.35">
      <c r="E14480" t="s">
        <v>13079</v>
      </c>
    </row>
    <row r="14481" spans="5:5" x14ac:dyDescent="0.35">
      <c r="E14481" t="s">
        <v>13566</v>
      </c>
    </row>
    <row r="14482" spans="5:5" x14ac:dyDescent="0.35">
      <c r="E14482" t="s">
        <v>15726</v>
      </c>
    </row>
    <row r="14483" spans="5:5" x14ac:dyDescent="0.35">
      <c r="E14483" t="s">
        <v>18548</v>
      </c>
    </row>
    <row r="14484" spans="5:5" x14ac:dyDescent="0.35">
      <c r="E14484" t="s">
        <v>6343</v>
      </c>
    </row>
    <row r="14485" spans="5:5" x14ac:dyDescent="0.35">
      <c r="E14485" t="s">
        <v>6326</v>
      </c>
    </row>
    <row r="14486" spans="5:5" x14ac:dyDescent="0.35">
      <c r="E14486" t="s">
        <v>13075</v>
      </c>
    </row>
    <row r="14487" spans="5:5" x14ac:dyDescent="0.35">
      <c r="E14487" t="s">
        <v>9698</v>
      </c>
    </row>
    <row r="14488" spans="5:5" x14ac:dyDescent="0.35">
      <c r="E14488" t="s">
        <v>3562</v>
      </c>
    </row>
    <row r="14489" spans="5:5" x14ac:dyDescent="0.35">
      <c r="E14489" t="s">
        <v>14180</v>
      </c>
    </row>
    <row r="14490" spans="5:5" x14ac:dyDescent="0.35">
      <c r="E14490" t="s">
        <v>2527</v>
      </c>
    </row>
    <row r="14491" spans="5:5" x14ac:dyDescent="0.35">
      <c r="E14491" t="s">
        <v>2709</v>
      </c>
    </row>
    <row r="14492" spans="5:5" x14ac:dyDescent="0.35">
      <c r="E14492" t="s">
        <v>3536</v>
      </c>
    </row>
    <row r="14493" spans="5:5" x14ac:dyDescent="0.35">
      <c r="E14493" t="s">
        <v>3538</v>
      </c>
    </row>
    <row r="14494" spans="5:5" x14ac:dyDescent="0.35">
      <c r="E14494" t="s">
        <v>9919</v>
      </c>
    </row>
    <row r="14495" spans="5:5" x14ac:dyDescent="0.35">
      <c r="E14495" t="s">
        <v>10737</v>
      </c>
    </row>
    <row r="14496" spans="5:5" x14ac:dyDescent="0.35">
      <c r="E14496" t="s">
        <v>14237</v>
      </c>
    </row>
    <row r="14497" spans="5:5" x14ac:dyDescent="0.35">
      <c r="E14497" t="s">
        <v>14823</v>
      </c>
    </row>
    <row r="14498" spans="5:5" x14ac:dyDescent="0.35">
      <c r="E14498" t="s">
        <v>15369</v>
      </c>
    </row>
    <row r="14499" spans="5:5" x14ac:dyDescent="0.35">
      <c r="E14499" t="s">
        <v>15370</v>
      </c>
    </row>
    <row r="14500" spans="5:5" x14ac:dyDescent="0.35">
      <c r="E14500" t="s">
        <v>15842</v>
      </c>
    </row>
    <row r="14501" spans="5:5" x14ac:dyDescent="0.35">
      <c r="E14501" t="s">
        <v>16167</v>
      </c>
    </row>
    <row r="14502" spans="5:5" x14ac:dyDescent="0.35">
      <c r="E14502" t="s">
        <v>15439</v>
      </c>
    </row>
    <row r="14503" spans="5:5" x14ac:dyDescent="0.35">
      <c r="E14503" t="s">
        <v>15697</v>
      </c>
    </row>
    <row r="14504" spans="5:5" x14ac:dyDescent="0.35">
      <c r="E14504" t="s">
        <v>10743</v>
      </c>
    </row>
    <row r="14505" spans="5:5" x14ac:dyDescent="0.35">
      <c r="E14505" t="s">
        <v>8939</v>
      </c>
    </row>
    <row r="14506" spans="5:5" x14ac:dyDescent="0.35">
      <c r="E14506" t="s">
        <v>9725</v>
      </c>
    </row>
    <row r="14507" spans="5:5" x14ac:dyDescent="0.35">
      <c r="E14507" t="s">
        <v>16122</v>
      </c>
    </row>
    <row r="14508" spans="5:5" x14ac:dyDescent="0.35">
      <c r="E14508" t="s">
        <v>8628</v>
      </c>
    </row>
    <row r="14509" spans="5:5" x14ac:dyDescent="0.35">
      <c r="E14509" t="s">
        <v>8741</v>
      </c>
    </row>
    <row r="14510" spans="5:5" x14ac:dyDescent="0.35">
      <c r="E14510" t="s">
        <v>8773</v>
      </c>
    </row>
    <row r="14511" spans="5:5" x14ac:dyDescent="0.35">
      <c r="E14511" t="s">
        <v>8786</v>
      </c>
    </row>
    <row r="14512" spans="5:5" x14ac:dyDescent="0.35">
      <c r="E14512" t="s">
        <v>9114</v>
      </c>
    </row>
    <row r="14513" spans="5:5" x14ac:dyDescent="0.35">
      <c r="E14513" t="s">
        <v>9235</v>
      </c>
    </row>
    <row r="14514" spans="5:5" x14ac:dyDescent="0.35">
      <c r="E14514" t="s">
        <v>9433</v>
      </c>
    </row>
    <row r="14515" spans="5:5" x14ac:dyDescent="0.35">
      <c r="E14515" t="s">
        <v>15739</v>
      </c>
    </row>
    <row r="14516" spans="5:5" x14ac:dyDescent="0.35">
      <c r="E14516" t="s">
        <v>15797</v>
      </c>
    </row>
    <row r="14517" spans="5:5" x14ac:dyDescent="0.35">
      <c r="E14517" t="s">
        <v>15930</v>
      </c>
    </row>
    <row r="14518" spans="5:5" x14ac:dyDescent="0.35">
      <c r="E14518" t="s">
        <v>15938</v>
      </c>
    </row>
    <row r="14519" spans="5:5" x14ac:dyDescent="0.35">
      <c r="E14519" t="s">
        <v>16006</v>
      </c>
    </row>
    <row r="14520" spans="5:5" x14ac:dyDescent="0.35">
      <c r="E14520" t="s">
        <v>12404</v>
      </c>
    </row>
    <row r="14521" spans="5:5" x14ac:dyDescent="0.35">
      <c r="E14521" t="s">
        <v>14092</v>
      </c>
    </row>
    <row r="14522" spans="5:5" x14ac:dyDescent="0.35">
      <c r="E14522" t="s">
        <v>15617</v>
      </c>
    </row>
    <row r="14523" spans="5:5" x14ac:dyDescent="0.35">
      <c r="E14523" t="s">
        <v>8687</v>
      </c>
    </row>
    <row r="14524" spans="5:5" x14ac:dyDescent="0.35">
      <c r="E14524" t="s">
        <v>15953</v>
      </c>
    </row>
    <row r="14525" spans="5:5" x14ac:dyDescent="0.35">
      <c r="E14525" t="s">
        <v>16226</v>
      </c>
    </row>
    <row r="14526" spans="5:5" x14ac:dyDescent="0.35">
      <c r="E14526" t="s">
        <v>16232</v>
      </c>
    </row>
    <row r="14527" spans="5:5" x14ac:dyDescent="0.35">
      <c r="E14527" t="s">
        <v>16054</v>
      </c>
    </row>
    <row r="14528" spans="5:5" x14ac:dyDescent="0.35">
      <c r="E14528" t="s">
        <v>10556</v>
      </c>
    </row>
    <row r="14529" spans="5:5" x14ac:dyDescent="0.35">
      <c r="E14529" t="s">
        <v>13614</v>
      </c>
    </row>
    <row r="14530" spans="5:5" x14ac:dyDescent="0.35">
      <c r="E14530" t="s">
        <v>15637</v>
      </c>
    </row>
    <row r="14531" spans="5:5" x14ac:dyDescent="0.35">
      <c r="E14531" t="s">
        <v>2743</v>
      </c>
    </row>
    <row r="14532" spans="5:5" x14ac:dyDescent="0.35">
      <c r="E14532" t="s">
        <v>15840</v>
      </c>
    </row>
    <row r="14533" spans="5:5" x14ac:dyDescent="0.35">
      <c r="E14533" t="s">
        <v>15921</v>
      </c>
    </row>
    <row r="14534" spans="5:5" x14ac:dyDescent="0.35">
      <c r="E14534" t="s">
        <v>10362</v>
      </c>
    </row>
    <row r="14535" spans="5:5" x14ac:dyDescent="0.35">
      <c r="E14535" t="s">
        <v>10390</v>
      </c>
    </row>
    <row r="14536" spans="5:5" x14ac:dyDescent="0.35">
      <c r="E14536" t="s">
        <v>10396</v>
      </c>
    </row>
    <row r="14537" spans="5:5" x14ac:dyDescent="0.35">
      <c r="E14537" t="s">
        <v>10399</v>
      </c>
    </row>
    <row r="14538" spans="5:5" x14ac:dyDescent="0.35">
      <c r="E14538" t="s">
        <v>15363</v>
      </c>
    </row>
    <row r="14539" spans="5:5" x14ac:dyDescent="0.35">
      <c r="E14539" t="s">
        <v>15368</v>
      </c>
    </row>
    <row r="14540" spans="5:5" x14ac:dyDescent="0.35">
      <c r="E14540" t="s">
        <v>15841</v>
      </c>
    </row>
    <row r="14541" spans="5:5" x14ac:dyDescent="0.35">
      <c r="E14541" t="s">
        <v>8630</v>
      </c>
    </row>
    <row r="14542" spans="5:5" x14ac:dyDescent="0.35">
      <c r="E14542" t="s">
        <v>19848</v>
      </c>
    </row>
    <row r="14543" spans="5:5" x14ac:dyDescent="0.35">
      <c r="E14543" t="s">
        <v>8578</v>
      </c>
    </row>
    <row r="14544" spans="5:5" x14ac:dyDescent="0.35">
      <c r="E14544" t="s">
        <v>18592</v>
      </c>
    </row>
    <row r="14545" spans="5:5" x14ac:dyDescent="0.35">
      <c r="E14545" t="s">
        <v>18595</v>
      </c>
    </row>
    <row r="14546" spans="5:5" x14ac:dyDescent="0.35">
      <c r="E14546" t="s">
        <v>16202</v>
      </c>
    </row>
    <row r="14547" spans="5:5" x14ac:dyDescent="0.35">
      <c r="E14547" t="s">
        <v>15960</v>
      </c>
    </row>
    <row r="14548" spans="5:5" x14ac:dyDescent="0.35">
      <c r="E14548" t="s">
        <v>15805</v>
      </c>
    </row>
    <row r="14549" spans="5:5" x14ac:dyDescent="0.35">
      <c r="E14549" t="s">
        <v>15681</v>
      </c>
    </row>
    <row r="14550" spans="5:5" x14ac:dyDescent="0.35">
      <c r="E14550" t="s">
        <v>8881</v>
      </c>
    </row>
    <row r="14551" spans="5:5" x14ac:dyDescent="0.35">
      <c r="E14551" t="s">
        <v>23588</v>
      </c>
    </row>
    <row r="14552" spans="5:5" x14ac:dyDescent="0.35">
      <c r="E14552" t="s">
        <v>5212</v>
      </c>
    </row>
    <row r="14553" spans="5:5" x14ac:dyDescent="0.35">
      <c r="E14553" t="s">
        <v>9017</v>
      </c>
    </row>
    <row r="14554" spans="5:5" x14ac:dyDescent="0.35">
      <c r="E14554" t="s">
        <v>7143</v>
      </c>
    </row>
    <row r="14555" spans="5:5" x14ac:dyDescent="0.35">
      <c r="E14555" t="s">
        <v>7153</v>
      </c>
    </row>
    <row r="14556" spans="5:5" x14ac:dyDescent="0.35">
      <c r="E14556" t="s">
        <v>9691</v>
      </c>
    </row>
    <row r="14557" spans="5:5" x14ac:dyDescent="0.35">
      <c r="E14557" t="s">
        <v>10602</v>
      </c>
    </row>
    <row r="14558" spans="5:5" x14ac:dyDescent="0.35">
      <c r="E14558" t="s">
        <v>15991</v>
      </c>
    </row>
    <row r="14559" spans="5:5" x14ac:dyDescent="0.35">
      <c r="E14559" t="s">
        <v>3604</v>
      </c>
    </row>
    <row r="14560" spans="5:5" x14ac:dyDescent="0.35">
      <c r="E14560" t="s">
        <v>10011</v>
      </c>
    </row>
    <row r="14561" spans="5:5" x14ac:dyDescent="0.35">
      <c r="E14561" t="s">
        <v>4819</v>
      </c>
    </row>
    <row r="14562" spans="5:5" x14ac:dyDescent="0.35">
      <c r="E14562" t="s">
        <v>28292</v>
      </c>
    </row>
    <row r="14563" spans="5:5" x14ac:dyDescent="0.35">
      <c r="E14563" t="s">
        <v>9112</v>
      </c>
    </row>
    <row r="14564" spans="5:5" x14ac:dyDescent="0.35">
      <c r="E14564" t="s">
        <v>18940</v>
      </c>
    </row>
    <row r="14565" spans="5:5" x14ac:dyDescent="0.35">
      <c r="E14565" t="s">
        <v>13781</v>
      </c>
    </row>
    <row r="14566" spans="5:5" x14ac:dyDescent="0.35">
      <c r="E14566" t="s">
        <v>8807</v>
      </c>
    </row>
    <row r="14567" spans="5:5" x14ac:dyDescent="0.35">
      <c r="E14567" t="s">
        <v>9400</v>
      </c>
    </row>
    <row r="14568" spans="5:5" x14ac:dyDescent="0.35">
      <c r="E14568" t="s">
        <v>15837</v>
      </c>
    </row>
    <row r="14569" spans="5:5" x14ac:dyDescent="0.35">
      <c r="E14569" t="s">
        <v>5839</v>
      </c>
    </row>
    <row r="14570" spans="5:5" x14ac:dyDescent="0.35">
      <c r="E14570" t="s">
        <v>13337</v>
      </c>
    </row>
    <row r="14571" spans="5:5" x14ac:dyDescent="0.35">
      <c r="E14571" t="s">
        <v>15510</v>
      </c>
    </row>
    <row r="14572" spans="5:5" x14ac:dyDescent="0.35">
      <c r="E14572" t="s">
        <v>12080</v>
      </c>
    </row>
    <row r="14573" spans="5:5" x14ac:dyDescent="0.35">
      <c r="E14573" t="s">
        <v>10329</v>
      </c>
    </row>
    <row r="14574" spans="5:5" x14ac:dyDescent="0.35">
      <c r="E14574" t="s">
        <v>15416</v>
      </c>
    </row>
    <row r="14575" spans="5:5" x14ac:dyDescent="0.35">
      <c r="E14575" t="s">
        <v>2279</v>
      </c>
    </row>
    <row r="14576" spans="5:5" x14ac:dyDescent="0.35">
      <c r="E14576" t="s">
        <v>9929</v>
      </c>
    </row>
    <row r="14577" spans="5:5" x14ac:dyDescent="0.35">
      <c r="E14577" t="s">
        <v>15645</v>
      </c>
    </row>
    <row r="14578" spans="5:5" x14ac:dyDescent="0.35">
      <c r="E14578" t="s">
        <v>10270</v>
      </c>
    </row>
    <row r="14579" spans="5:5" x14ac:dyDescent="0.35">
      <c r="E14579" t="s">
        <v>16439</v>
      </c>
    </row>
    <row r="14580" spans="5:5" x14ac:dyDescent="0.35">
      <c r="E14580" t="s">
        <v>13584</v>
      </c>
    </row>
    <row r="14581" spans="5:5" x14ac:dyDescent="0.35">
      <c r="E14581" t="s">
        <v>14294</v>
      </c>
    </row>
    <row r="14582" spans="5:5" x14ac:dyDescent="0.35">
      <c r="E14582" t="s">
        <v>14647</v>
      </c>
    </row>
    <row r="14583" spans="5:5" x14ac:dyDescent="0.35">
      <c r="E14583" t="s">
        <v>14727</v>
      </c>
    </row>
    <row r="14584" spans="5:5" x14ac:dyDescent="0.35">
      <c r="E14584" t="s">
        <v>15037</v>
      </c>
    </row>
    <row r="14585" spans="5:5" x14ac:dyDescent="0.35">
      <c r="E14585" t="s">
        <v>15808</v>
      </c>
    </row>
    <row r="14586" spans="5:5" x14ac:dyDescent="0.35">
      <c r="E14586" t="s">
        <v>11881</v>
      </c>
    </row>
    <row r="14587" spans="5:5" x14ac:dyDescent="0.35">
      <c r="E14587" t="s">
        <v>12235</v>
      </c>
    </row>
    <row r="14588" spans="5:5" x14ac:dyDescent="0.35">
      <c r="E14588" t="s">
        <v>9964</v>
      </c>
    </row>
    <row r="14589" spans="5:5" x14ac:dyDescent="0.35">
      <c r="E14589" t="s">
        <v>26292</v>
      </c>
    </row>
    <row r="14590" spans="5:5" x14ac:dyDescent="0.35">
      <c r="E14590" t="s">
        <v>8336</v>
      </c>
    </row>
    <row r="14591" spans="5:5" x14ac:dyDescent="0.35">
      <c r="E14591" t="s">
        <v>11296</v>
      </c>
    </row>
    <row r="14592" spans="5:5" x14ac:dyDescent="0.35">
      <c r="E14592" t="s">
        <v>9674</v>
      </c>
    </row>
    <row r="14593" spans="5:5" x14ac:dyDescent="0.35">
      <c r="E14593" t="s">
        <v>21350</v>
      </c>
    </row>
    <row r="14594" spans="5:5" x14ac:dyDescent="0.35">
      <c r="E14594" t="s">
        <v>21344</v>
      </c>
    </row>
    <row r="14595" spans="5:5" x14ac:dyDescent="0.35">
      <c r="E14595" t="s">
        <v>21346</v>
      </c>
    </row>
    <row r="14596" spans="5:5" x14ac:dyDescent="0.35">
      <c r="E14596" t="s">
        <v>21348</v>
      </c>
    </row>
    <row r="14597" spans="5:5" x14ac:dyDescent="0.35">
      <c r="E14597" t="s">
        <v>8833</v>
      </c>
    </row>
    <row r="14598" spans="5:5" x14ac:dyDescent="0.35">
      <c r="E14598" t="s">
        <v>10253</v>
      </c>
    </row>
    <row r="14599" spans="5:5" x14ac:dyDescent="0.35">
      <c r="E14599" t="s">
        <v>28791</v>
      </c>
    </row>
    <row r="14600" spans="5:5" x14ac:dyDescent="0.35">
      <c r="E14600" t="s">
        <v>13931</v>
      </c>
    </row>
    <row r="14601" spans="5:5" x14ac:dyDescent="0.35">
      <c r="E14601" t="s">
        <v>10393</v>
      </c>
    </row>
    <row r="14602" spans="5:5" x14ac:dyDescent="0.35">
      <c r="E14602" t="s">
        <v>16221</v>
      </c>
    </row>
    <row r="14603" spans="5:5" x14ac:dyDescent="0.35">
      <c r="E14603" t="s">
        <v>16231</v>
      </c>
    </row>
    <row r="14604" spans="5:5" x14ac:dyDescent="0.35">
      <c r="E14604" t="s">
        <v>16233</v>
      </c>
    </row>
    <row r="14605" spans="5:5" x14ac:dyDescent="0.35">
      <c r="E14605" t="s">
        <v>16234</v>
      </c>
    </row>
    <row r="14606" spans="5:5" x14ac:dyDescent="0.35">
      <c r="E14606" t="s">
        <v>18603</v>
      </c>
    </row>
    <row r="14607" spans="5:5" x14ac:dyDescent="0.35">
      <c r="E14607" t="s">
        <v>18606</v>
      </c>
    </row>
    <row r="14608" spans="5:5" x14ac:dyDescent="0.35">
      <c r="E14608" t="s">
        <v>18609</v>
      </c>
    </row>
    <row r="14609" spans="5:5" x14ac:dyDescent="0.35">
      <c r="E14609" t="s">
        <v>11291</v>
      </c>
    </row>
    <row r="14610" spans="5:5" x14ac:dyDescent="0.35">
      <c r="E14610" t="s">
        <v>8838</v>
      </c>
    </row>
    <row r="14611" spans="5:5" x14ac:dyDescent="0.35">
      <c r="E14611" t="s">
        <v>9724</v>
      </c>
    </row>
    <row r="14612" spans="5:5" x14ac:dyDescent="0.35">
      <c r="E14612" t="s">
        <v>4810</v>
      </c>
    </row>
    <row r="14613" spans="5:5" x14ac:dyDescent="0.35">
      <c r="E14613" t="s">
        <v>8594</v>
      </c>
    </row>
    <row r="14614" spans="5:5" x14ac:dyDescent="0.35">
      <c r="E14614" t="s">
        <v>8617</v>
      </c>
    </row>
    <row r="14615" spans="5:5" x14ac:dyDescent="0.35">
      <c r="E14615" t="s">
        <v>9038</v>
      </c>
    </row>
    <row r="14616" spans="5:5" x14ac:dyDescent="0.35">
      <c r="E14616" t="s">
        <v>9936</v>
      </c>
    </row>
    <row r="14617" spans="5:5" x14ac:dyDescent="0.35">
      <c r="E14617" t="s">
        <v>13227</v>
      </c>
    </row>
    <row r="14618" spans="5:5" x14ac:dyDescent="0.35">
      <c r="E14618" t="s">
        <v>15988</v>
      </c>
    </row>
    <row r="14619" spans="5:5" x14ac:dyDescent="0.35">
      <c r="E14619" t="s">
        <v>25761</v>
      </c>
    </row>
    <row r="14620" spans="5:5" x14ac:dyDescent="0.35">
      <c r="E14620" t="s">
        <v>14230</v>
      </c>
    </row>
    <row r="14621" spans="5:5" x14ac:dyDescent="0.35">
      <c r="E14621" t="s">
        <v>18607</v>
      </c>
    </row>
    <row r="14622" spans="5:5" x14ac:dyDescent="0.35">
      <c r="E14622" t="s">
        <v>3557</v>
      </c>
    </row>
    <row r="14623" spans="5:5" x14ac:dyDescent="0.35">
      <c r="E14623" t="s">
        <v>9824</v>
      </c>
    </row>
    <row r="14624" spans="5:5" x14ac:dyDescent="0.35">
      <c r="E14624" t="s">
        <v>10324</v>
      </c>
    </row>
    <row r="14625" spans="5:5" x14ac:dyDescent="0.35">
      <c r="E14625" t="s">
        <v>9769</v>
      </c>
    </row>
    <row r="14626" spans="5:5" x14ac:dyDescent="0.35">
      <c r="E14626" t="s">
        <v>2457</v>
      </c>
    </row>
    <row r="14627" spans="5:5" x14ac:dyDescent="0.35">
      <c r="E14627" t="s">
        <v>19849</v>
      </c>
    </row>
    <row r="14628" spans="5:5" x14ac:dyDescent="0.35">
      <c r="E14628" t="s">
        <v>14646</v>
      </c>
    </row>
    <row r="14629" spans="5:5" x14ac:dyDescent="0.35">
      <c r="E14629" t="s">
        <v>9722</v>
      </c>
    </row>
    <row r="14630" spans="5:5" x14ac:dyDescent="0.35">
      <c r="E14630" t="s">
        <v>14629</v>
      </c>
    </row>
    <row r="14631" spans="5:5" x14ac:dyDescent="0.35">
      <c r="E14631" t="s">
        <v>18593</v>
      </c>
    </row>
    <row r="14632" spans="5:5" x14ac:dyDescent="0.35">
      <c r="E14632" t="s">
        <v>21583</v>
      </c>
    </row>
    <row r="14633" spans="5:5" x14ac:dyDescent="0.35">
      <c r="E14633" t="s">
        <v>10499</v>
      </c>
    </row>
    <row r="14634" spans="5:5" x14ac:dyDescent="0.35">
      <c r="E14634" t="s">
        <v>10191</v>
      </c>
    </row>
    <row r="14635" spans="5:5" x14ac:dyDescent="0.35">
      <c r="E14635" t="s">
        <v>10368</v>
      </c>
    </row>
    <row r="14636" spans="5:5" x14ac:dyDescent="0.35">
      <c r="E14636" t="s">
        <v>15462</v>
      </c>
    </row>
    <row r="14637" spans="5:5" x14ac:dyDescent="0.35">
      <c r="E14637" t="s">
        <v>18263</v>
      </c>
    </row>
    <row r="14638" spans="5:5" x14ac:dyDescent="0.35">
      <c r="E14638" t="s">
        <v>9328</v>
      </c>
    </row>
    <row r="14639" spans="5:5" x14ac:dyDescent="0.35">
      <c r="E14639" t="s">
        <v>5522</v>
      </c>
    </row>
    <row r="14640" spans="5:5" x14ac:dyDescent="0.35">
      <c r="E14640" t="s">
        <v>9902</v>
      </c>
    </row>
    <row r="14641" spans="5:5" x14ac:dyDescent="0.35">
      <c r="E14641" t="s">
        <v>10469</v>
      </c>
    </row>
    <row r="14642" spans="5:5" x14ac:dyDescent="0.35">
      <c r="E14642" t="s">
        <v>10470</v>
      </c>
    </row>
    <row r="14643" spans="5:5" x14ac:dyDescent="0.35">
      <c r="E14643" t="s">
        <v>10732</v>
      </c>
    </row>
    <row r="14644" spans="5:5" x14ac:dyDescent="0.35">
      <c r="E14644" t="s">
        <v>16061</v>
      </c>
    </row>
    <row r="14645" spans="5:5" x14ac:dyDescent="0.35">
      <c r="E14645" t="s">
        <v>1045</v>
      </c>
    </row>
    <row r="14646" spans="5:5" x14ac:dyDescent="0.35">
      <c r="E14646" t="s">
        <v>1116</v>
      </c>
    </row>
    <row r="14647" spans="5:5" x14ac:dyDescent="0.35">
      <c r="E14647" t="s">
        <v>1606</v>
      </c>
    </row>
    <row r="14648" spans="5:5" x14ac:dyDescent="0.35">
      <c r="E14648" t="s">
        <v>1607</v>
      </c>
    </row>
    <row r="14649" spans="5:5" x14ac:dyDescent="0.35">
      <c r="E14649" t="s">
        <v>1634</v>
      </c>
    </row>
    <row r="14650" spans="5:5" x14ac:dyDescent="0.35">
      <c r="E14650" t="s">
        <v>1655</v>
      </c>
    </row>
    <row r="14651" spans="5:5" x14ac:dyDescent="0.35">
      <c r="E14651" t="s">
        <v>1657</v>
      </c>
    </row>
    <row r="14652" spans="5:5" x14ac:dyDescent="0.35">
      <c r="E14652" t="s">
        <v>1950</v>
      </c>
    </row>
    <row r="14653" spans="5:5" x14ac:dyDescent="0.35">
      <c r="E14653" t="s">
        <v>1969</v>
      </c>
    </row>
    <row r="14654" spans="5:5" x14ac:dyDescent="0.35">
      <c r="E14654" t="s">
        <v>2085</v>
      </c>
    </row>
    <row r="14655" spans="5:5" x14ac:dyDescent="0.35">
      <c r="E14655" t="s">
        <v>2101</v>
      </c>
    </row>
    <row r="14656" spans="5:5" x14ac:dyDescent="0.35">
      <c r="E14656" t="s">
        <v>2115</v>
      </c>
    </row>
    <row r="14657" spans="5:5" x14ac:dyDescent="0.35">
      <c r="E14657" t="s">
        <v>13388</v>
      </c>
    </row>
    <row r="14658" spans="5:5" x14ac:dyDescent="0.35">
      <c r="E14658" t="s">
        <v>16193</v>
      </c>
    </row>
    <row r="14659" spans="5:5" x14ac:dyDescent="0.35">
      <c r="E14659" t="s">
        <v>25823</v>
      </c>
    </row>
    <row r="14660" spans="5:5" x14ac:dyDescent="0.35">
      <c r="E14660" t="s">
        <v>27118</v>
      </c>
    </row>
    <row r="14661" spans="5:5" x14ac:dyDescent="0.35">
      <c r="E14661" t="s">
        <v>2570</v>
      </c>
    </row>
    <row r="14662" spans="5:5" x14ac:dyDescent="0.35">
      <c r="E14662" t="s">
        <v>9182</v>
      </c>
    </row>
    <row r="14663" spans="5:5" x14ac:dyDescent="0.35">
      <c r="E14663" t="s">
        <v>10555</v>
      </c>
    </row>
    <row r="14664" spans="5:5" x14ac:dyDescent="0.35">
      <c r="E14664" t="s">
        <v>14433</v>
      </c>
    </row>
    <row r="14665" spans="5:5" x14ac:dyDescent="0.35">
      <c r="E14665" t="s">
        <v>14523</v>
      </c>
    </row>
    <row r="14666" spans="5:5" x14ac:dyDescent="0.35">
      <c r="E14666" t="s">
        <v>14011</v>
      </c>
    </row>
    <row r="14667" spans="5:5" x14ac:dyDescent="0.35">
      <c r="E14667" t="s">
        <v>10618</v>
      </c>
    </row>
    <row r="14668" spans="5:5" x14ac:dyDescent="0.35">
      <c r="E14668" t="s">
        <v>4649</v>
      </c>
    </row>
    <row r="14669" spans="5:5" x14ac:dyDescent="0.35">
      <c r="E14669" t="s">
        <v>8908</v>
      </c>
    </row>
    <row r="14670" spans="5:5" x14ac:dyDescent="0.35">
      <c r="E14670" t="s">
        <v>10424</v>
      </c>
    </row>
    <row r="14671" spans="5:5" x14ac:dyDescent="0.35">
      <c r="E14671" t="s">
        <v>10505</v>
      </c>
    </row>
    <row r="14672" spans="5:5" x14ac:dyDescent="0.35">
      <c r="E14672" t="s">
        <v>15460</v>
      </c>
    </row>
    <row r="14673" spans="5:5" x14ac:dyDescent="0.35">
      <c r="E14673" t="s">
        <v>28640</v>
      </c>
    </row>
    <row r="14674" spans="5:5" x14ac:dyDescent="0.35">
      <c r="E14674" t="s">
        <v>8977</v>
      </c>
    </row>
    <row r="14675" spans="5:5" x14ac:dyDescent="0.35">
      <c r="E14675" t="s">
        <v>15589</v>
      </c>
    </row>
    <row r="14676" spans="5:5" x14ac:dyDescent="0.35">
      <c r="E14676" t="s">
        <v>15590</v>
      </c>
    </row>
    <row r="14677" spans="5:5" x14ac:dyDescent="0.35">
      <c r="E14677" t="s">
        <v>15593</v>
      </c>
    </row>
    <row r="14678" spans="5:5" x14ac:dyDescent="0.35">
      <c r="E14678" t="s">
        <v>4288</v>
      </c>
    </row>
    <row r="14679" spans="5:5" x14ac:dyDescent="0.35">
      <c r="E14679" t="s">
        <v>16495</v>
      </c>
    </row>
    <row r="14680" spans="5:5" x14ac:dyDescent="0.35">
      <c r="E14680" t="s">
        <v>19854</v>
      </c>
    </row>
    <row r="14681" spans="5:5" x14ac:dyDescent="0.35">
      <c r="E14681" t="s">
        <v>28311</v>
      </c>
    </row>
    <row r="14682" spans="5:5" x14ac:dyDescent="0.35">
      <c r="E14682" t="s">
        <v>10290</v>
      </c>
    </row>
    <row r="14683" spans="5:5" x14ac:dyDescent="0.35">
      <c r="E14683" t="s">
        <v>11250</v>
      </c>
    </row>
    <row r="14684" spans="5:5" x14ac:dyDescent="0.35">
      <c r="E14684" t="s">
        <v>10482</v>
      </c>
    </row>
    <row r="14685" spans="5:5" x14ac:dyDescent="0.35">
      <c r="E14685" t="s">
        <v>14021</v>
      </c>
    </row>
    <row r="14686" spans="5:5" x14ac:dyDescent="0.35">
      <c r="E14686" t="s">
        <v>10245</v>
      </c>
    </row>
    <row r="14687" spans="5:5" x14ac:dyDescent="0.35">
      <c r="E14687" t="s">
        <v>9723</v>
      </c>
    </row>
    <row r="14688" spans="5:5" x14ac:dyDescent="0.35">
      <c r="E14688" t="s">
        <v>9814</v>
      </c>
    </row>
    <row r="14689" spans="5:5" x14ac:dyDescent="0.35">
      <c r="E14689" t="s">
        <v>10313</v>
      </c>
    </row>
    <row r="14690" spans="5:5" x14ac:dyDescent="0.35">
      <c r="E14690" t="s">
        <v>12175</v>
      </c>
    </row>
    <row r="14691" spans="5:5" x14ac:dyDescent="0.35">
      <c r="E14691" t="s">
        <v>13345</v>
      </c>
    </row>
    <row r="14692" spans="5:5" x14ac:dyDescent="0.35">
      <c r="E14692" t="s">
        <v>18797</v>
      </c>
    </row>
    <row r="14693" spans="5:5" x14ac:dyDescent="0.35">
      <c r="E14693" t="s">
        <v>28410</v>
      </c>
    </row>
    <row r="14694" spans="5:5" x14ac:dyDescent="0.35">
      <c r="E14694" t="s">
        <v>4948</v>
      </c>
    </row>
    <row r="14695" spans="5:5" x14ac:dyDescent="0.35">
      <c r="E14695" t="s">
        <v>9526</v>
      </c>
    </row>
    <row r="14696" spans="5:5" x14ac:dyDescent="0.35">
      <c r="E14696" t="s">
        <v>16177</v>
      </c>
    </row>
    <row r="14697" spans="5:5" x14ac:dyDescent="0.35">
      <c r="E14697" t="s">
        <v>10139</v>
      </c>
    </row>
    <row r="14698" spans="5:5" x14ac:dyDescent="0.35">
      <c r="E14698" t="s">
        <v>23931</v>
      </c>
    </row>
    <row r="14699" spans="5:5" x14ac:dyDescent="0.35">
      <c r="E14699" t="s">
        <v>4663</v>
      </c>
    </row>
    <row r="14700" spans="5:5" x14ac:dyDescent="0.35">
      <c r="E14700" t="s">
        <v>3730</v>
      </c>
    </row>
    <row r="14701" spans="5:5" x14ac:dyDescent="0.35">
      <c r="E14701" t="s">
        <v>16326</v>
      </c>
    </row>
    <row r="14702" spans="5:5" x14ac:dyDescent="0.35">
      <c r="E14702" t="s">
        <v>10231</v>
      </c>
    </row>
    <row r="14703" spans="5:5" x14ac:dyDescent="0.35">
      <c r="E14703" t="s">
        <v>18327</v>
      </c>
    </row>
    <row r="14704" spans="5:5" x14ac:dyDescent="0.35">
      <c r="E14704" t="s">
        <v>10353</v>
      </c>
    </row>
    <row r="14705" spans="5:5" x14ac:dyDescent="0.35">
      <c r="E14705" t="s">
        <v>18325</v>
      </c>
    </row>
    <row r="14706" spans="5:5" x14ac:dyDescent="0.35">
      <c r="E14706" t="s">
        <v>10563</v>
      </c>
    </row>
    <row r="14707" spans="5:5" x14ac:dyDescent="0.35">
      <c r="E14707" t="s">
        <v>13815</v>
      </c>
    </row>
    <row r="14708" spans="5:5" x14ac:dyDescent="0.35">
      <c r="E14708" t="s">
        <v>13301</v>
      </c>
    </row>
    <row r="14709" spans="5:5" x14ac:dyDescent="0.35">
      <c r="E14709" t="s">
        <v>9967</v>
      </c>
    </row>
    <row r="14710" spans="5:5" x14ac:dyDescent="0.35">
      <c r="E14710" t="s">
        <v>10400</v>
      </c>
    </row>
    <row r="14711" spans="5:5" x14ac:dyDescent="0.35">
      <c r="E14711" t="s">
        <v>10462</v>
      </c>
    </row>
    <row r="14712" spans="5:5" x14ac:dyDescent="0.35">
      <c r="E14712" t="s">
        <v>2506</v>
      </c>
    </row>
    <row r="14713" spans="5:5" x14ac:dyDescent="0.35">
      <c r="E14713" t="s">
        <v>6260</v>
      </c>
    </row>
    <row r="14714" spans="5:5" x14ac:dyDescent="0.35">
      <c r="E14714" t="s">
        <v>14016</v>
      </c>
    </row>
    <row r="14715" spans="5:5" x14ac:dyDescent="0.35">
      <c r="E14715" t="s">
        <v>9690</v>
      </c>
    </row>
    <row r="14716" spans="5:5" x14ac:dyDescent="0.35">
      <c r="E14716" t="s">
        <v>11619</v>
      </c>
    </row>
    <row r="14717" spans="5:5" x14ac:dyDescent="0.35">
      <c r="E14717" t="s">
        <v>14648</v>
      </c>
    </row>
    <row r="14718" spans="5:5" x14ac:dyDescent="0.35">
      <c r="E14718" t="s">
        <v>16187</v>
      </c>
    </row>
    <row r="14719" spans="5:5" x14ac:dyDescent="0.35">
      <c r="E14719" t="s">
        <v>10435</v>
      </c>
    </row>
    <row r="14720" spans="5:5" x14ac:dyDescent="0.35">
      <c r="E14720" t="s">
        <v>10340</v>
      </c>
    </row>
    <row r="14721" spans="5:5" x14ac:dyDescent="0.35">
      <c r="E14721" t="s">
        <v>14388</v>
      </c>
    </row>
    <row r="14722" spans="5:5" x14ac:dyDescent="0.35">
      <c r="E14722" t="s">
        <v>27467</v>
      </c>
    </row>
    <row r="14723" spans="5:5" x14ac:dyDescent="0.35">
      <c r="E14723" t="s">
        <v>3611</v>
      </c>
    </row>
    <row r="14724" spans="5:5" x14ac:dyDescent="0.35">
      <c r="E14724" t="s">
        <v>15456</v>
      </c>
    </row>
    <row r="14725" spans="5:5" x14ac:dyDescent="0.35">
      <c r="E14725" t="s">
        <v>9959</v>
      </c>
    </row>
    <row r="14726" spans="5:5" x14ac:dyDescent="0.35">
      <c r="E14726" t="s">
        <v>9960</v>
      </c>
    </row>
    <row r="14727" spans="5:5" x14ac:dyDescent="0.35">
      <c r="E14727" t="s">
        <v>15490</v>
      </c>
    </row>
    <row r="14728" spans="5:5" x14ac:dyDescent="0.35">
      <c r="E14728" t="s">
        <v>15603</v>
      </c>
    </row>
    <row r="14729" spans="5:5" x14ac:dyDescent="0.35">
      <c r="E14729" t="s">
        <v>15770</v>
      </c>
    </row>
    <row r="14730" spans="5:5" x14ac:dyDescent="0.35">
      <c r="E14730" t="s">
        <v>9253</v>
      </c>
    </row>
    <row r="14731" spans="5:5" x14ac:dyDescent="0.35">
      <c r="E14731" t="s">
        <v>4890</v>
      </c>
    </row>
    <row r="14732" spans="5:5" x14ac:dyDescent="0.35">
      <c r="E14732" t="s">
        <v>13999</v>
      </c>
    </row>
    <row r="14733" spans="5:5" x14ac:dyDescent="0.35">
      <c r="E14733" t="s">
        <v>15638</v>
      </c>
    </row>
    <row r="14734" spans="5:5" x14ac:dyDescent="0.35">
      <c r="E14734" t="s">
        <v>14583</v>
      </c>
    </row>
    <row r="14735" spans="5:5" x14ac:dyDescent="0.35">
      <c r="E14735" t="s">
        <v>27182</v>
      </c>
    </row>
    <row r="14736" spans="5:5" x14ac:dyDescent="0.35">
      <c r="E14736" t="s">
        <v>4832</v>
      </c>
    </row>
    <row r="14737" spans="5:5" x14ac:dyDescent="0.35">
      <c r="E14737" t="s">
        <v>9742</v>
      </c>
    </row>
    <row r="14738" spans="5:5" x14ac:dyDescent="0.35">
      <c r="E14738" t="s">
        <v>10165</v>
      </c>
    </row>
    <row r="14739" spans="5:5" x14ac:dyDescent="0.35">
      <c r="E14739" t="s">
        <v>15243</v>
      </c>
    </row>
    <row r="14740" spans="5:5" x14ac:dyDescent="0.35">
      <c r="E14740" t="s">
        <v>15299</v>
      </c>
    </row>
    <row r="14741" spans="5:5" x14ac:dyDescent="0.35">
      <c r="E14741" t="s">
        <v>15475</v>
      </c>
    </row>
    <row r="14742" spans="5:5" x14ac:dyDescent="0.35">
      <c r="E14742" t="s">
        <v>15516</v>
      </c>
    </row>
    <row r="14743" spans="5:5" x14ac:dyDescent="0.35">
      <c r="E14743" t="s">
        <v>2263</v>
      </c>
    </row>
    <row r="14744" spans="5:5" x14ac:dyDescent="0.35">
      <c r="E14744" t="s">
        <v>25612</v>
      </c>
    </row>
    <row r="14745" spans="5:5" x14ac:dyDescent="0.35">
      <c r="E14745" t="s">
        <v>6528</v>
      </c>
    </row>
    <row r="14746" spans="5:5" x14ac:dyDescent="0.35">
      <c r="E14746" t="s">
        <v>9851</v>
      </c>
    </row>
    <row r="14747" spans="5:5" x14ac:dyDescent="0.35">
      <c r="E14747" t="s">
        <v>14162</v>
      </c>
    </row>
    <row r="14748" spans="5:5" x14ac:dyDescent="0.35">
      <c r="E14748" t="s">
        <v>10145</v>
      </c>
    </row>
    <row r="14749" spans="5:5" x14ac:dyDescent="0.35">
      <c r="E14749" t="s">
        <v>13441</v>
      </c>
    </row>
    <row r="14750" spans="5:5" x14ac:dyDescent="0.35">
      <c r="E14750" t="s">
        <v>15871</v>
      </c>
    </row>
    <row r="14751" spans="5:5" x14ac:dyDescent="0.35">
      <c r="E14751" t="s">
        <v>25619</v>
      </c>
    </row>
    <row r="14752" spans="5:5" x14ac:dyDescent="0.35">
      <c r="E14752" t="s">
        <v>10345</v>
      </c>
    </row>
    <row r="14753" spans="5:5" x14ac:dyDescent="0.35">
      <c r="E14753" t="s">
        <v>14109</v>
      </c>
    </row>
    <row r="14754" spans="5:5" x14ac:dyDescent="0.35">
      <c r="E14754" t="s">
        <v>15038</v>
      </c>
    </row>
    <row r="14755" spans="5:5" x14ac:dyDescent="0.35">
      <c r="E14755" t="s">
        <v>15289</v>
      </c>
    </row>
    <row r="14756" spans="5:5" x14ac:dyDescent="0.35">
      <c r="E14756" t="s">
        <v>15477</v>
      </c>
    </row>
    <row r="14757" spans="5:5" x14ac:dyDescent="0.35">
      <c r="E14757" t="s">
        <v>13094</v>
      </c>
    </row>
    <row r="14758" spans="5:5" x14ac:dyDescent="0.35">
      <c r="E14758" t="s">
        <v>10649</v>
      </c>
    </row>
    <row r="14759" spans="5:5" x14ac:dyDescent="0.35">
      <c r="E14759" t="s">
        <v>4812</v>
      </c>
    </row>
    <row r="14760" spans="5:5" x14ac:dyDescent="0.35">
      <c r="E14760" t="s">
        <v>8609</v>
      </c>
    </row>
    <row r="14761" spans="5:5" x14ac:dyDescent="0.35">
      <c r="E14761" t="s">
        <v>8618</v>
      </c>
    </row>
    <row r="14762" spans="5:5" x14ac:dyDescent="0.35">
      <c r="E14762" t="s">
        <v>12295</v>
      </c>
    </row>
    <row r="14763" spans="5:5" x14ac:dyDescent="0.35">
      <c r="E14763" t="s">
        <v>13643</v>
      </c>
    </row>
    <row r="14764" spans="5:5" x14ac:dyDescent="0.35">
      <c r="E14764" t="s">
        <v>9744</v>
      </c>
    </row>
    <row r="14765" spans="5:5" x14ac:dyDescent="0.35">
      <c r="E14765" t="s">
        <v>2707</v>
      </c>
    </row>
    <row r="14766" spans="5:5" x14ac:dyDescent="0.35">
      <c r="E14766" t="s">
        <v>20982</v>
      </c>
    </row>
    <row r="14767" spans="5:5" x14ac:dyDescent="0.35">
      <c r="E14767" t="s">
        <v>25618</v>
      </c>
    </row>
    <row r="14768" spans="5:5" x14ac:dyDescent="0.35">
      <c r="E14768" t="s">
        <v>25628</v>
      </c>
    </row>
    <row r="14769" spans="5:5" x14ac:dyDescent="0.35">
      <c r="E14769" t="s">
        <v>27885</v>
      </c>
    </row>
    <row r="14770" spans="5:5" x14ac:dyDescent="0.35">
      <c r="E14770" t="s">
        <v>14997</v>
      </c>
    </row>
    <row r="14771" spans="5:5" x14ac:dyDescent="0.35">
      <c r="E14771" t="s">
        <v>6305</v>
      </c>
    </row>
    <row r="14772" spans="5:5" x14ac:dyDescent="0.35">
      <c r="E14772" t="s">
        <v>27613</v>
      </c>
    </row>
    <row r="14773" spans="5:5" x14ac:dyDescent="0.35">
      <c r="E14773" t="s">
        <v>12731</v>
      </c>
    </row>
    <row r="14774" spans="5:5" x14ac:dyDescent="0.35">
      <c r="E14774" t="s">
        <v>14195</v>
      </c>
    </row>
    <row r="14775" spans="5:5" x14ac:dyDescent="0.35">
      <c r="E14775" t="s">
        <v>8540</v>
      </c>
    </row>
    <row r="14776" spans="5:5" x14ac:dyDescent="0.35">
      <c r="E14776" t="s">
        <v>2538</v>
      </c>
    </row>
    <row r="14777" spans="5:5" x14ac:dyDescent="0.35">
      <c r="E14777" t="s">
        <v>13464</v>
      </c>
    </row>
    <row r="14778" spans="5:5" x14ac:dyDescent="0.35">
      <c r="E14778" t="s">
        <v>15802</v>
      </c>
    </row>
    <row r="14779" spans="5:5" x14ac:dyDescent="0.35">
      <c r="E14779" t="s">
        <v>9558</v>
      </c>
    </row>
    <row r="14780" spans="5:5" x14ac:dyDescent="0.35">
      <c r="E14780" t="s">
        <v>5865</v>
      </c>
    </row>
    <row r="14781" spans="5:5" x14ac:dyDescent="0.35">
      <c r="E14781" t="s">
        <v>2555</v>
      </c>
    </row>
    <row r="14782" spans="5:5" x14ac:dyDescent="0.35">
      <c r="E14782" t="s">
        <v>9734</v>
      </c>
    </row>
    <row r="14783" spans="5:5" x14ac:dyDescent="0.35">
      <c r="E14783" t="s">
        <v>13200</v>
      </c>
    </row>
    <row r="14784" spans="5:5" x14ac:dyDescent="0.35">
      <c r="E14784" t="s">
        <v>11656</v>
      </c>
    </row>
    <row r="14785" spans="5:5" x14ac:dyDescent="0.35">
      <c r="E14785" t="s">
        <v>15271</v>
      </c>
    </row>
    <row r="14786" spans="5:5" x14ac:dyDescent="0.35">
      <c r="E14786" t="s">
        <v>14152</v>
      </c>
    </row>
    <row r="14787" spans="5:5" x14ac:dyDescent="0.35">
      <c r="E14787" t="s">
        <v>9804</v>
      </c>
    </row>
    <row r="14788" spans="5:5" x14ac:dyDescent="0.35">
      <c r="E14788" t="s">
        <v>15613</v>
      </c>
    </row>
    <row r="14789" spans="5:5" x14ac:dyDescent="0.35">
      <c r="E14789" t="s">
        <v>13741</v>
      </c>
    </row>
    <row r="14790" spans="5:5" x14ac:dyDescent="0.35">
      <c r="E14790" t="s">
        <v>11407</v>
      </c>
    </row>
    <row r="14791" spans="5:5" x14ac:dyDescent="0.35">
      <c r="E14791" t="s">
        <v>9884</v>
      </c>
    </row>
    <row r="14792" spans="5:5" x14ac:dyDescent="0.35">
      <c r="E14792" t="s">
        <v>9937</v>
      </c>
    </row>
    <row r="14793" spans="5:5" x14ac:dyDescent="0.35">
      <c r="E14793" t="s">
        <v>9972</v>
      </c>
    </row>
    <row r="14794" spans="5:5" x14ac:dyDescent="0.35">
      <c r="E14794" t="s">
        <v>10346</v>
      </c>
    </row>
    <row r="14795" spans="5:5" x14ac:dyDescent="0.35">
      <c r="E14795" t="s">
        <v>11877</v>
      </c>
    </row>
    <row r="14796" spans="5:5" x14ac:dyDescent="0.35">
      <c r="E14796" t="s">
        <v>12692</v>
      </c>
    </row>
    <row r="14797" spans="5:5" x14ac:dyDescent="0.35">
      <c r="E14797" t="s">
        <v>12922</v>
      </c>
    </row>
    <row r="14798" spans="5:5" x14ac:dyDescent="0.35">
      <c r="E14798" t="s">
        <v>13019</v>
      </c>
    </row>
    <row r="14799" spans="5:5" x14ac:dyDescent="0.35">
      <c r="E14799" t="s">
        <v>13130</v>
      </c>
    </row>
    <row r="14800" spans="5:5" x14ac:dyDescent="0.35">
      <c r="E14800" t="s">
        <v>16269</v>
      </c>
    </row>
    <row r="14801" spans="5:5" x14ac:dyDescent="0.35">
      <c r="E14801" t="s">
        <v>16432</v>
      </c>
    </row>
    <row r="14802" spans="5:5" x14ac:dyDescent="0.35">
      <c r="E14802" t="s">
        <v>18493</v>
      </c>
    </row>
    <row r="14803" spans="5:5" x14ac:dyDescent="0.35">
      <c r="E14803" t="s">
        <v>27162</v>
      </c>
    </row>
    <row r="14804" spans="5:5" x14ac:dyDescent="0.35">
      <c r="E14804" t="s">
        <v>10492</v>
      </c>
    </row>
    <row r="14805" spans="5:5" x14ac:dyDescent="0.35">
      <c r="E14805" t="s">
        <v>15542</v>
      </c>
    </row>
    <row r="14806" spans="5:5" x14ac:dyDescent="0.35">
      <c r="E14806" t="s">
        <v>19937</v>
      </c>
    </row>
    <row r="14807" spans="5:5" x14ac:dyDescent="0.35">
      <c r="E14807" t="s">
        <v>15765</v>
      </c>
    </row>
    <row r="14808" spans="5:5" x14ac:dyDescent="0.35">
      <c r="E14808" t="s">
        <v>16047</v>
      </c>
    </row>
    <row r="14809" spans="5:5" x14ac:dyDescent="0.35">
      <c r="E14809" t="s">
        <v>23589</v>
      </c>
    </row>
    <row r="14810" spans="5:5" x14ac:dyDescent="0.35">
      <c r="E14810" t="s">
        <v>9205</v>
      </c>
    </row>
    <row r="14811" spans="5:5" x14ac:dyDescent="0.35">
      <c r="E14811" t="s">
        <v>9242</v>
      </c>
    </row>
    <row r="14812" spans="5:5" x14ac:dyDescent="0.35">
      <c r="E14812" t="s">
        <v>15844</v>
      </c>
    </row>
    <row r="14813" spans="5:5" x14ac:dyDescent="0.35">
      <c r="E14813" t="s">
        <v>11320</v>
      </c>
    </row>
    <row r="14814" spans="5:5" x14ac:dyDescent="0.35">
      <c r="E14814" t="s">
        <v>10252</v>
      </c>
    </row>
    <row r="14815" spans="5:5" x14ac:dyDescent="0.35">
      <c r="E14815" t="s">
        <v>18838</v>
      </c>
    </row>
    <row r="14816" spans="5:5" x14ac:dyDescent="0.35">
      <c r="E14816" t="s">
        <v>16028</v>
      </c>
    </row>
    <row r="14817" spans="5:5" x14ac:dyDescent="0.35">
      <c r="E14817" t="s">
        <v>10218</v>
      </c>
    </row>
    <row r="14818" spans="5:5" x14ac:dyDescent="0.35">
      <c r="E14818" t="s">
        <v>15760</v>
      </c>
    </row>
    <row r="14819" spans="5:5" x14ac:dyDescent="0.35">
      <c r="E14819" t="s">
        <v>3668</v>
      </c>
    </row>
    <row r="14820" spans="5:5" x14ac:dyDescent="0.35">
      <c r="E14820" t="s">
        <v>15847</v>
      </c>
    </row>
    <row r="14821" spans="5:5" x14ac:dyDescent="0.35">
      <c r="E14821" t="s">
        <v>13681</v>
      </c>
    </row>
    <row r="14822" spans="5:5" x14ac:dyDescent="0.35">
      <c r="E14822" t="s">
        <v>16283</v>
      </c>
    </row>
    <row r="14823" spans="5:5" x14ac:dyDescent="0.35">
      <c r="E14823" t="s">
        <v>12134</v>
      </c>
    </row>
    <row r="14824" spans="5:5" x14ac:dyDescent="0.35">
      <c r="E14824" t="s">
        <v>13329</v>
      </c>
    </row>
    <row r="14825" spans="5:5" x14ac:dyDescent="0.35">
      <c r="E14825" t="s">
        <v>10060</v>
      </c>
    </row>
    <row r="14826" spans="5:5" x14ac:dyDescent="0.35">
      <c r="E14826" t="s">
        <v>10105</v>
      </c>
    </row>
    <row r="14827" spans="5:5" x14ac:dyDescent="0.35">
      <c r="E14827" t="s">
        <v>12564</v>
      </c>
    </row>
    <row r="14828" spans="5:5" x14ac:dyDescent="0.35">
      <c r="E14828" t="s">
        <v>2612</v>
      </c>
    </row>
    <row r="14829" spans="5:5" x14ac:dyDescent="0.35">
      <c r="E14829" t="s">
        <v>14975</v>
      </c>
    </row>
    <row r="14830" spans="5:5" x14ac:dyDescent="0.35">
      <c r="E14830" t="s">
        <v>14300</v>
      </c>
    </row>
    <row r="14831" spans="5:5" x14ac:dyDescent="0.35">
      <c r="E14831" t="s">
        <v>3539</v>
      </c>
    </row>
    <row r="14832" spans="5:5" x14ac:dyDescent="0.35">
      <c r="E14832" t="s">
        <v>3640</v>
      </c>
    </row>
    <row r="14833" spans="5:5" x14ac:dyDescent="0.35">
      <c r="E14833" t="s">
        <v>15374</v>
      </c>
    </row>
    <row r="14834" spans="5:5" x14ac:dyDescent="0.35">
      <c r="E14834" t="s">
        <v>10389</v>
      </c>
    </row>
    <row r="14835" spans="5:5" x14ac:dyDescent="0.35">
      <c r="E14835" t="s">
        <v>8601</v>
      </c>
    </row>
    <row r="14836" spans="5:5" x14ac:dyDescent="0.35">
      <c r="E14836" t="s">
        <v>9232</v>
      </c>
    </row>
    <row r="14837" spans="5:5" x14ac:dyDescent="0.35">
      <c r="E14837" t="s">
        <v>18260</v>
      </c>
    </row>
    <row r="14838" spans="5:5" x14ac:dyDescent="0.35">
      <c r="E14838" t="s">
        <v>28694</v>
      </c>
    </row>
    <row r="14839" spans="5:5" x14ac:dyDescent="0.35">
      <c r="E14839" t="s">
        <v>4012</v>
      </c>
    </row>
    <row r="14840" spans="5:5" x14ac:dyDescent="0.35">
      <c r="E14840" t="s">
        <v>15902</v>
      </c>
    </row>
    <row r="14841" spans="5:5" x14ac:dyDescent="0.35">
      <c r="E14841" t="s">
        <v>13667</v>
      </c>
    </row>
    <row r="14842" spans="5:5" x14ac:dyDescent="0.35">
      <c r="E14842" t="s">
        <v>10461</v>
      </c>
    </row>
    <row r="14843" spans="5:5" x14ac:dyDescent="0.35">
      <c r="E14843" t="s">
        <v>5375</v>
      </c>
    </row>
    <row r="14844" spans="5:5" x14ac:dyDescent="0.35">
      <c r="E14844" t="s">
        <v>9878</v>
      </c>
    </row>
    <row r="14845" spans="5:5" x14ac:dyDescent="0.35">
      <c r="E14845" t="s">
        <v>4499</v>
      </c>
    </row>
    <row r="14846" spans="5:5" x14ac:dyDescent="0.35">
      <c r="E14846" t="s">
        <v>10587</v>
      </c>
    </row>
    <row r="14847" spans="5:5" x14ac:dyDescent="0.35">
      <c r="E14847" t="s">
        <v>15684</v>
      </c>
    </row>
    <row r="14848" spans="5:5" x14ac:dyDescent="0.35">
      <c r="E14848" t="s">
        <v>10629</v>
      </c>
    </row>
    <row r="14849" spans="5:5" x14ac:dyDescent="0.35">
      <c r="E14849" t="s">
        <v>10878</v>
      </c>
    </row>
    <row r="14850" spans="5:5" x14ac:dyDescent="0.35">
      <c r="E14850" t="s">
        <v>8564</v>
      </c>
    </row>
    <row r="14851" spans="5:5" x14ac:dyDescent="0.35">
      <c r="E14851" t="s">
        <v>6279</v>
      </c>
    </row>
    <row r="14852" spans="5:5" x14ac:dyDescent="0.35">
      <c r="E14852" t="s">
        <v>10382</v>
      </c>
    </row>
    <row r="14853" spans="5:5" x14ac:dyDescent="0.35">
      <c r="E14853" t="s">
        <v>28782</v>
      </c>
    </row>
    <row r="14854" spans="5:5" x14ac:dyDescent="0.35">
      <c r="E14854" t="s">
        <v>26077</v>
      </c>
    </row>
    <row r="14855" spans="5:5" x14ac:dyDescent="0.35">
      <c r="E14855" t="s">
        <v>21992</v>
      </c>
    </row>
    <row r="14856" spans="5:5" x14ac:dyDescent="0.35">
      <c r="E14856" t="s">
        <v>21986</v>
      </c>
    </row>
    <row r="14857" spans="5:5" x14ac:dyDescent="0.35">
      <c r="E14857" t="s">
        <v>9743</v>
      </c>
    </row>
    <row r="14858" spans="5:5" x14ac:dyDescent="0.35">
      <c r="E14858" t="s">
        <v>5825</v>
      </c>
    </row>
    <row r="14859" spans="5:5" x14ac:dyDescent="0.35">
      <c r="E14859" t="s">
        <v>14292</v>
      </c>
    </row>
    <row r="14860" spans="5:5" x14ac:dyDescent="0.35">
      <c r="E14860" t="s">
        <v>13845</v>
      </c>
    </row>
    <row r="14861" spans="5:5" x14ac:dyDescent="0.35">
      <c r="E14861" t="s">
        <v>8531</v>
      </c>
    </row>
    <row r="14862" spans="5:5" x14ac:dyDescent="0.35">
      <c r="E14862" t="s">
        <v>15574</v>
      </c>
    </row>
    <row r="14863" spans="5:5" x14ac:dyDescent="0.35">
      <c r="E14863" t="s">
        <v>18731</v>
      </c>
    </row>
    <row r="14864" spans="5:5" x14ac:dyDescent="0.35">
      <c r="E14864" t="s">
        <v>6142</v>
      </c>
    </row>
    <row r="14865" spans="5:5" x14ac:dyDescent="0.35">
      <c r="E14865" t="s">
        <v>5095</v>
      </c>
    </row>
    <row r="14866" spans="5:5" x14ac:dyDescent="0.35">
      <c r="E14866" t="s">
        <v>16005</v>
      </c>
    </row>
    <row r="14867" spans="5:5" x14ac:dyDescent="0.35">
      <c r="E14867" t="s">
        <v>10714</v>
      </c>
    </row>
    <row r="14868" spans="5:5" x14ac:dyDescent="0.35">
      <c r="E14868" t="s">
        <v>28691</v>
      </c>
    </row>
    <row r="14869" spans="5:5" x14ac:dyDescent="0.35">
      <c r="E14869" t="s">
        <v>28695</v>
      </c>
    </row>
    <row r="14870" spans="5:5" x14ac:dyDescent="0.35">
      <c r="E14870" t="s">
        <v>28700</v>
      </c>
    </row>
    <row r="14871" spans="5:5" x14ac:dyDescent="0.35">
      <c r="E14871" t="s">
        <v>28708</v>
      </c>
    </row>
    <row r="14872" spans="5:5" x14ac:dyDescent="0.35">
      <c r="E14872" t="s">
        <v>30589</v>
      </c>
    </row>
    <row r="14873" spans="5:5" x14ac:dyDescent="0.35">
      <c r="E14873" t="s">
        <v>12140</v>
      </c>
    </row>
    <row r="14874" spans="5:5" x14ac:dyDescent="0.35">
      <c r="E14874" t="s">
        <v>12974</v>
      </c>
    </row>
    <row r="14875" spans="5:5" x14ac:dyDescent="0.35">
      <c r="E14875" t="s">
        <v>15623</v>
      </c>
    </row>
    <row r="14876" spans="5:5" x14ac:dyDescent="0.35">
      <c r="E14876" t="s">
        <v>13587</v>
      </c>
    </row>
    <row r="14877" spans="5:5" x14ac:dyDescent="0.35">
      <c r="E14877" t="s">
        <v>8826</v>
      </c>
    </row>
    <row r="14878" spans="5:5" x14ac:dyDescent="0.35">
      <c r="E14878" t="s">
        <v>13440</v>
      </c>
    </row>
    <row r="14879" spans="5:5" x14ac:dyDescent="0.35">
      <c r="E14879" t="s">
        <v>18735</v>
      </c>
    </row>
    <row r="14880" spans="5:5" x14ac:dyDescent="0.35">
      <c r="E14880" t="s">
        <v>2710</v>
      </c>
    </row>
    <row r="14881" spans="5:5" x14ac:dyDescent="0.35">
      <c r="E14881" t="s">
        <v>15594</v>
      </c>
    </row>
    <row r="14882" spans="5:5" x14ac:dyDescent="0.35">
      <c r="E14882" t="s">
        <v>10106</v>
      </c>
    </row>
    <row r="14883" spans="5:5" x14ac:dyDescent="0.35">
      <c r="E14883" t="s">
        <v>8579</v>
      </c>
    </row>
    <row r="14884" spans="5:5" x14ac:dyDescent="0.35">
      <c r="E14884" t="s">
        <v>10334</v>
      </c>
    </row>
    <row r="14885" spans="5:5" x14ac:dyDescent="0.35">
      <c r="E14885" t="s">
        <v>15924</v>
      </c>
    </row>
    <row r="14886" spans="5:5" x14ac:dyDescent="0.35">
      <c r="E14886" t="s">
        <v>3619</v>
      </c>
    </row>
    <row r="14887" spans="5:5" x14ac:dyDescent="0.35">
      <c r="E14887" t="s">
        <v>10854</v>
      </c>
    </row>
    <row r="14888" spans="5:5" x14ac:dyDescent="0.35">
      <c r="E14888" t="s">
        <v>11472</v>
      </c>
    </row>
    <row r="14889" spans="5:5" x14ac:dyDescent="0.35">
      <c r="E14889" t="s">
        <v>13293</v>
      </c>
    </row>
    <row r="14890" spans="5:5" x14ac:dyDescent="0.35">
      <c r="E14890" t="s">
        <v>15378</v>
      </c>
    </row>
    <row r="14891" spans="5:5" x14ac:dyDescent="0.35">
      <c r="E14891" t="s">
        <v>25515</v>
      </c>
    </row>
    <row r="14892" spans="5:5" x14ac:dyDescent="0.35">
      <c r="E14892" t="s">
        <v>10729</v>
      </c>
    </row>
    <row r="14893" spans="5:5" x14ac:dyDescent="0.35">
      <c r="E14893" t="s">
        <v>1409</v>
      </c>
    </row>
    <row r="14894" spans="5:5" x14ac:dyDescent="0.35">
      <c r="E14894" t="s">
        <v>25637</v>
      </c>
    </row>
    <row r="14895" spans="5:5" x14ac:dyDescent="0.35">
      <c r="E14895" t="s">
        <v>9781</v>
      </c>
    </row>
    <row r="14896" spans="5:5" x14ac:dyDescent="0.35">
      <c r="E14896" t="s">
        <v>18830</v>
      </c>
    </row>
    <row r="14897" spans="5:5" x14ac:dyDescent="0.35">
      <c r="E14897" t="s">
        <v>9110</v>
      </c>
    </row>
    <row r="14898" spans="5:5" x14ac:dyDescent="0.35">
      <c r="E14898" t="s">
        <v>14328</v>
      </c>
    </row>
    <row r="14899" spans="5:5" x14ac:dyDescent="0.35">
      <c r="E14899" t="s">
        <v>8856</v>
      </c>
    </row>
    <row r="14900" spans="5:5" x14ac:dyDescent="0.35">
      <c r="E14900" t="s">
        <v>3582</v>
      </c>
    </row>
    <row r="14901" spans="5:5" x14ac:dyDescent="0.35">
      <c r="E14901" t="s">
        <v>18691</v>
      </c>
    </row>
    <row r="14902" spans="5:5" x14ac:dyDescent="0.35">
      <c r="E14902" t="s">
        <v>9627</v>
      </c>
    </row>
    <row r="14903" spans="5:5" x14ac:dyDescent="0.35">
      <c r="E14903" t="s">
        <v>9471</v>
      </c>
    </row>
    <row r="14904" spans="5:5" x14ac:dyDescent="0.35">
      <c r="E14904" t="s">
        <v>10894</v>
      </c>
    </row>
    <row r="14905" spans="5:5" x14ac:dyDescent="0.35">
      <c r="E14905" t="s">
        <v>4770</v>
      </c>
    </row>
    <row r="14906" spans="5:5" x14ac:dyDescent="0.35">
      <c r="E14906" t="s">
        <v>15912</v>
      </c>
    </row>
    <row r="14907" spans="5:5" x14ac:dyDescent="0.35">
      <c r="E14907" t="s">
        <v>25626</v>
      </c>
    </row>
    <row r="14908" spans="5:5" x14ac:dyDescent="0.35">
      <c r="E14908" t="s">
        <v>10337</v>
      </c>
    </row>
    <row r="14909" spans="5:5" x14ac:dyDescent="0.35">
      <c r="E14909" t="s">
        <v>14197</v>
      </c>
    </row>
    <row r="14910" spans="5:5" x14ac:dyDescent="0.35">
      <c r="E14910" t="s">
        <v>18663</v>
      </c>
    </row>
    <row r="14911" spans="5:5" x14ac:dyDescent="0.35">
      <c r="E14911" t="s">
        <v>11197</v>
      </c>
    </row>
    <row r="14912" spans="5:5" x14ac:dyDescent="0.35">
      <c r="E14912" t="s">
        <v>12785</v>
      </c>
    </row>
    <row r="14913" spans="5:5" x14ac:dyDescent="0.35">
      <c r="E14913" t="s">
        <v>13462</v>
      </c>
    </row>
    <row r="14914" spans="5:5" x14ac:dyDescent="0.35">
      <c r="E14914" t="s">
        <v>18415</v>
      </c>
    </row>
    <row r="14915" spans="5:5" x14ac:dyDescent="0.35">
      <c r="E14915" t="s">
        <v>4206</v>
      </c>
    </row>
    <row r="14916" spans="5:5" x14ac:dyDescent="0.35">
      <c r="E14916" t="s">
        <v>18713</v>
      </c>
    </row>
    <row r="14917" spans="5:5" x14ac:dyDescent="0.35">
      <c r="E14917" t="s">
        <v>8520</v>
      </c>
    </row>
    <row r="14918" spans="5:5" x14ac:dyDescent="0.35">
      <c r="E14918" t="s">
        <v>18213</v>
      </c>
    </row>
    <row r="14919" spans="5:5" x14ac:dyDescent="0.35">
      <c r="E14919" t="s">
        <v>10372</v>
      </c>
    </row>
    <row r="14920" spans="5:5" x14ac:dyDescent="0.35">
      <c r="E14920" t="s">
        <v>13832</v>
      </c>
    </row>
    <row r="14921" spans="5:5" x14ac:dyDescent="0.35">
      <c r="E14921" t="s">
        <v>5162</v>
      </c>
    </row>
    <row r="14922" spans="5:5" x14ac:dyDescent="0.35">
      <c r="E14922" t="s">
        <v>23667</v>
      </c>
    </row>
    <row r="14923" spans="5:5" x14ac:dyDescent="0.35">
      <c r="E14923" t="s">
        <v>26511</v>
      </c>
    </row>
    <row r="14924" spans="5:5" x14ac:dyDescent="0.35">
      <c r="E14924" t="s">
        <v>4918</v>
      </c>
    </row>
    <row r="14925" spans="5:5" x14ac:dyDescent="0.35">
      <c r="E14925" t="s">
        <v>14325</v>
      </c>
    </row>
    <row r="14926" spans="5:5" x14ac:dyDescent="0.35">
      <c r="E14926" t="s">
        <v>15431</v>
      </c>
    </row>
    <row r="14927" spans="5:5" x14ac:dyDescent="0.35">
      <c r="E14927" t="s">
        <v>2481</v>
      </c>
    </row>
    <row r="14928" spans="5:5" x14ac:dyDescent="0.35">
      <c r="E14928" t="s">
        <v>28498</v>
      </c>
    </row>
    <row r="14929" spans="5:5" x14ac:dyDescent="0.35">
      <c r="E14929" t="s">
        <v>19851</v>
      </c>
    </row>
    <row r="14930" spans="5:5" x14ac:dyDescent="0.35">
      <c r="E14930" t="s">
        <v>10695</v>
      </c>
    </row>
    <row r="14931" spans="5:5" x14ac:dyDescent="0.35">
      <c r="E14931" t="s">
        <v>14348</v>
      </c>
    </row>
    <row r="14932" spans="5:5" x14ac:dyDescent="0.35">
      <c r="E14932" t="s">
        <v>16333</v>
      </c>
    </row>
    <row r="14933" spans="5:5" x14ac:dyDescent="0.35">
      <c r="E14933" t="s">
        <v>12762</v>
      </c>
    </row>
    <row r="14934" spans="5:5" x14ac:dyDescent="0.35">
      <c r="E14934" t="s">
        <v>11973</v>
      </c>
    </row>
    <row r="14935" spans="5:5" x14ac:dyDescent="0.35">
      <c r="E14935" t="s">
        <v>15318</v>
      </c>
    </row>
    <row r="14936" spans="5:5" x14ac:dyDescent="0.35">
      <c r="E14936" t="s">
        <v>18293</v>
      </c>
    </row>
    <row r="14937" spans="5:5" x14ac:dyDescent="0.35">
      <c r="E14937" t="s">
        <v>4755</v>
      </c>
    </row>
    <row r="14938" spans="5:5" x14ac:dyDescent="0.35">
      <c r="E14938" t="s">
        <v>4855</v>
      </c>
    </row>
    <row r="14939" spans="5:5" x14ac:dyDescent="0.35">
      <c r="E14939" t="s">
        <v>4937</v>
      </c>
    </row>
    <row r="14940" spans="5:5" x14ac:dyDescent="0.35">
      <c r="E14940" t="s">
        <v>8632</v>
      </c>
    </row>
    <row r="14941" spans="5:5" x14ac:dyDescent="0.35">
      <c r="E14941" t="s">
        <v>9076</v>
      </c>
    </row>
    <row r="14942" spans="5:5" x14ac:dyDescent="0.35">
      <c r="E14942" t="s">
        <v>14342</v>
      </c>
    </row>
    <row r="14943" spans="5:5" x14ac:dyDescent="0.35">
      <c r="E14943" t="s">
        <v>14825</v>
      </c>
    </row>
    <row r="14944" spans="5:5" x14ac:dyDescent="0.35">
      <c r="E14944" t="s">
        <v>15108</v>
      </c>
    </row>
    <row r="14945" spans="5:5" x14ac:dyDescent="0.35">
      <c r="E14945" t="s">
        <v>15532</v>
      </c>
    </row>
    <row r="14946" spans="5:5" x14ac:dyDescent="0.35">
      <c r="E14946" t="s">
        <v>15538</v>
      </c>
    </row>
    <row r="14947" spans="5:5" x14ac:dyDescent="0.35">
      <c r="E14947" t="s">
        <v>15539</v>
      </c>
    </row>
    <row r="14948" spans="5:5" x14ac:dyDescent="0.35">
      <c r="E14948" t="s">
        <v>16117</v>
      </c>
    </row>
    <row r="14949" spans="5:5" x14ac:dyDescent="0.35">
      <c r="E14949" t="s">
        <v>16466</v>
      </c>
    </row>
    <row r="14950" spans="5:5" x14ac:dyDescent="0.35">
      <c r="E14950" t="s">
        <v>18302</v>
      </c>
    </row>
    <row r="14951" spans="5:5" x14ac:dyDescent="0.35">
      <c r="E14951" t="s">
        <v>18456</v>
      </c>
    </row>
    <row r="14952" spans="5:5" x14ac:dyDescent="0.35">
      <c r="E14952" t="s">
        <v>21375</v>
      </c>
    </row>
    <row r="14953" spans="5:5" x14ac:dyDescent="0.35">
      <c r="E14953" t="s">
        <v>21376</v>
      </c>
    </row>
    <row r="14954" spans="5:5" x14ac:dyDescent="0.35">
      <c r="E14954" t="s">
        <v>21385</v>
      </c>
    </row>
    <row r="14955" spans="5:5" x14ac:dyDescent="0.35">
      <c r="E14955" t="s">
        <v>21418</v>
      </c>
    </row>
    <row r="14956" spans="5:5" x14ac:dyDescent="0.35">
      <c r="E14956" t="s">
        <v>21477</v>
      </c>
    </row>
    <row r="14957" spans="5:5" x14ac:dyDescent="0.35">
      <c r="E14957" t="s">
        <v>25513</v>
      </c>
    </row>
    <row r="14958" spans="5:5" x14ac:dyDescent="0.35">
      <c r="E14958" t="s">
        <v>25516</v>
      </c>
    </row>
    <row r="14959" spans="5:5" x14ac:dyDescent="0.35">
      <c r="E14959" t="s">
        <v>25518</v>
      </c>
    </row>
    <row r="14960" spans="5:5" x14ac:dyDescent="0.35">
      <c r="E14960" t="s">
        <v>25521</v>
      </c>
    </row>
    <row r="14961" spans="5:5" x14ac:dyDescent="0.35">
      <c r="E14961" t="s">
        <v>25526</v>
      </c>
    </row>
    <row r="14962" spans="5:5" x14ac:dyDescent="0.35">
      <c r="E14962" t="s">
        <v>25528</v>
      </c>
    </row>
    <row r="14963" spans="5:5" x14ac:dyDescent="0.35">
      <c r="E14963" t="s">
        <v>25530</v>
      </c>
    </row>
    <row r="14964" spans="5:5" x14ac:dyDescent="0.35">
      <c r="E14964" t="s">
        <v>25532</v>
      </c>
    </row>
    <row r="14965" spans="5:5" x14ac:dyDescent="0.35">
      <c r="E14965" t="s">
        <v>25534</v>
      </c>
    </row>
    <row r="14966" spans="5:5" x14ac:dyDescent="0.35">
      <c r="E14966" t="s">
        <v>25536</v>
      </c>
    </row>
    <row r="14967" spans="5:5" x14ac:dyDescent="0.35">
      <c r="E14967" t="s">
        <v>25537</v>
      </c>
    </row>
    <row r="14968" spans="5:5" x14ac:dyDescent="0.35">
      <c r="E14968" t="s">
        <v>25542</v>
      </c>
    </row>
    <row r="14969" spans="5:5" x14ac:dyDescent="0.35">
      <c r="E14969" t="s">
        <v>25545</v>
      </c>
    </row>
    <row r="14970" spans="5:5" x14ac:dyDescent="0.35">
      <c r="E14970" t="s">
        <v>25548</v>
      </c>
    </row>
    <row r="14971" spans="5:5" x14ac:dyDescent="0.35">
      <c r="E14971" t="s">
        <v>25549</v>
      </c>
    </row>
    <row r="14972" spans="5:5" x14ac:dyDescent="0.35">
      <c r="E14972" t="s">
        <v>25551</v>
      </c>
    </row>
    <row r="14973" spans="5:5" x14ac:dyDescent="0.35">
      <c r="E14973" t="s">
        <v>25552</v>
      </c>
    </row>
    <row r="14974" spans="5:5" x14ac:dyDescent="0.35">
      <c r="E14974" t="s">
        <v>25554</v>
      </c>
    </row>
    <row r="14975" spans="5:5" x14ac:dyDescent="0.35">
      <c r="E14975" t="s">
        <v>25555</v>
      </c>
    </row>
    <row r="14976" spans="5:5" x14ac:dyDescent="0.35">
      <c r="E14976" t="s">
        <v>25557</v>
      </c>
    </row>
    <row r="14977" spans="5:5" x14ac:dyDescent="0.35">
      <c r="E14977" t="s">
        <v>25558</v>
      </c>
    </row>
    <row r="14978" spans="5:5" x14ac:dyDescent="0.35">
      <c r="E14978" t="s">
        <v>25560</v>
      </c>
    </row>
    <row r="14979" spans="5:5" x14ac:dyDescent="0.35">
      <c r="E14979" t="s">
        <v>25562</v>
      </c>
    </row>
    <row r="14980" spans="5:5" x14ac:dyDescent="0.35">
      <c r="E14980" t="s">
        <v>25564</v>
      </c>
    </row>
    <row r="14981" spans="5:5" x14ac:dyDescent="0.35">
      <c r="E14981" t="s">
        <v>25565</v>
      </c>
    </row>
    <row r="14982" spans="5:5" x14ac:dyDescent="0.35">
      <c r="E14982" t="s">
        <v>25566</v>
      </c>
    </row>
    <row r="14983" spans="5:5" x14ac:dyDescent="0.35">
      <c r="E14983" t="s">
        <v>25568</v>
      </c>
    </row>
    <row r="14984" spans="5:5" x14ac:dyDescent="0.35">
      <c r="E14984" t="s">
        <v>25569</v>
      </c>
    </row>
    <row r="14985" spans="5:5" x14ac:dyDescent="0.35">
      <c r="E14985" t="s">
        <v>25571</v>
      </c>
    </row>
    <row r="14986" spans="5:5" x14ac:dyDescent="0.35">
      <c r="E14986" t="s">
        <v>25573</v>
      </c>
    </row>
    <row r="14987" spans="5:5" x14ac:dyDescent="0.35">
      <c r="E14987" t="s">
        <v>25578</v>
      </c>
    </row>
    <row r="14988" spans="5:5" x14ac:dyDescent="0.35">
      <c r="E14988" t="s">
        <v>25579</v>
      </c>
    </row>
    <row r="14989" spans="5:5" x14ac:dyDescent="0.35">
      <c r="E14989" t="s">
        <v>25580</v>
      </c>
    </row>
    <row r="14990" spans="5:5" x14ac:dyDescent="0.35">
      <c r="E14990" t="s">
        <v>25581</v>
      </c>
    </row>
    <row r="14991" spans="5:5" x14ac:dyDescent="0.35">
      <c r="E14991" t="s">
        <v>25582</v>
      </c>
    </row>
    <row r="14992" spans="5:5" x14ac:dyDescent="0.35">
      <c r="E14992" t="s">
        <v>26429</v>
      </c>
    </row>
    <row r="14993" spans="5:5" x14ac:dyDescent="0.35">
      <c r="E14993" t="s">
        <v>26440</v>
      </c>
    </row>
    <row r="14994" spans="5:5" x14ac:dyDescent="0.35">
      <c r="E14994" t="s">
        <v>26840</v>
      </c>
    </row>
    <row r="14995" spans="5:5" x14ac:dyDescent="0.35">
      <c r="E14995" t="s">
        <v>26842</v>
      </c>
    </row>
    <row r="14996" spans="5:5" x14ac:dyDescent="0.35">
      <c r="E14996" t="s">
        <v>26892</v>
      </c>
    </row>
    <row r="14997" spans="5:5" x14ac:dyDescent="0.35">
      <c r="E14997" t="s">
        <v>26898</v>
      </c>
    </row>
    <row r="14998" spans="5:5" x14ac:dyDescent="0.35">
      <c r="E14998" t="s">
        <v>26908</v>
      </c>
    </row>
    <row r="14999" spans="5:5" x14ac:dyDescent="0.35">
      <c r="E14999" t="s">
        <v>26911</v>
      </c>
    </row>
    <row r="15000" spans="5:5" x14ac:dyDescent="0.35">
      <c r="E15000" t="s">
        <v>26921</v>
      </c>
    </row>
    <row r="15001" spans="5:5" x14ac:dyDescent="0.35">
      <c r="E15001" t="s">
        <v>26922</v>
      </c>
    </row>
    <row r="15002" spans="5:5" x14ac:dyDescent="0.35">
      <c r="E15002" t="s">
        <v>26928</v>
      </c>
    </row>
    <row r="15003" spans="5:5" x14ac:dyDescent="0.35">
      <c r="E15003" t="s">
        <v>26929</v>
      </c>
    </row>
    <row r="15004" spans="5:5" x14ac:dyDescent="0.35">
      <c r="E15004" t="s">
        <v>26931</v>
      </c>
    </row>
    <row r="15005" spans="5:5" x14ac:dyDescent="0.35">
      <c r="E15005" t="s">
        <v>26936</v>
      </c>
    </row>
    <row r="15006" spans="5:5" x14ac:dyDescent="0.35">
      <c r="E15006" t="s">
        <v>26941</v>
      </c>
    </row>
    <row r="15007" spans="5:5" x14ac:dyDescent="0.35">
      <c r="E15007" t="s">
        <v>26942</v>
      </c>
    </row>
    <row r="15008" spans="5:5" x14ac:dyDescent="0.35">
      <c r="E15008" t="s">
        <v>26943</v>
      </c>
    </row>
    <row r="15009" spans="5:5" x14ac:dyDescent="0.35">
      <c r="E15009" t="s">
        <v>26945</v>
      </c>
    </row>
    <row r="15010" spans="5:5" x14ac:dyDescent="0.35">
      <c r="E15010" t="s">
        <v>26951</v>
      </c>
    </row>
    <row r="15011" spans="5:5" x14ac:dyDescent="0.35">
      <c r="E15011" t="s">
        <v>26965</v>
      </c>
    </row>
    <row r="15012" spans="5:5" x14ac:dyDescent="0.35">
      <c r="E15012" t="s">
        <v>26967</v>
      </c>
    </row>
    <row r="15013" spans="5:5" x14ac:dyDescent="0.35">
      <c r="E15013" t="s">
        <v>26995</v>
      </c>
    </row>
    <row r="15014" spans="5:5" x14ac:dyDescent="0.35">
      <c r="E15014" t="s">
        <v>27001</v>
      </c>
    </row>
    <row r="15015" spans="5:5" x14ac:dyDescent="0.35">
      <c r="E15015" t="s">
        <v>27008</v>
      </c>
    </row>
    <row r="15016" spans="5:5" x14ac:dyDescent="0.35">
      <c r="E15016" t="s">
        <v>27022</v>
      </c>
    </row>
    <row r="15017" spans="5:5" x14ac:dyDescent="0.35">
      <c r="E15017" t="s">
        <v>27027</v>
      </c>
    </row>
    <row r="15018" spans="5:5" x14ac:dyDescent="0.35">
      <c r="E15018" t="s">
        <v>27033</v>
      </c>
    </row>
    <row r="15019" spans="5:5" x14ac:dyDescent="0.35">
      <c r="E15019" t="s">
        <v>27050</v>
      </c>
    </row>
    <row r="15020" spans="5:5" x14ac:dyDescent="0.35">
      <c r="E15020" t="s">
        <v>27054</v>
      </c>
    </row>
    <row r="15021" spans="5:5" x14ac:dyDescent="0.35">
      <c r="E15021" t="s">
        <v>27061</v>
      </c>
    </row>
    <row r="15022" spans="5:5" x14ac:dyDescent="0.35">
      <c r="E15022" t="s">
        <v>27063</v>
      </c>
    </row>
    <row r="15023" spans="5:5" x14ac:dyDescent="0.35">
      <c r="E15023" t="s">
        <v>27071</v>
      </c>
    </row>
    <row r="15024" spans="5:5" x14ac:dyDescent="0.35">
      <c r="E15024" t="s">
        <v>27072</v>
      </c>
    </row>
    <row r="15025" spans="5:5" x14ac:dyDescent="0.35">
      <c r="E15025" t="s">
        <v>27084</v>
      </c>
    </row>
    <row r="15026" spans="5:5" x14ac:dyDescent="0.35">
      <c r="E15026" t="s">
        <v>27089</v>
      </c>
    </row>
    <row r="15027" spans="5:5" x14ac:dyDescent="0.35">
      <c r="E15027" t="s">
        <v>27094</v>
      </c>
    </row>
    <row r="15028" spans="5:5" x14ac:dyDescent="0.35">
      <c r="E15028" t="s">
        <v>28698</v>
      </c>
    </row>
    <row r="15029" spans="5:5" x14ac:dyDescent="0.35">
      <c r="E15029" t="s">
        <v>3681</v>
      </c>
    </row>
    <row r="15030" spans="5:5" x14ac:dyDescent="0.35">
      <c r="E15030" t="s">
        <v>21475</v>
      </c>
    </row>
    <row r="15031" spans="5:5" x14ac:dyDescent="0.35">
      <c r="E15031" t="s">
        <v>21397</v>
      </c>
    </row>
    <row r="15032" spans="5:5" x14ac:dyDescent="0.35">
      <c r="E15032" t="s">
        <v>26187</v>
      </c>
    </row>
    <row r="15033" spans="5:5" x14ac:dyDescent="0.35">
      <c r="E15033" t="s">
        <v>3664</v>
      </c>
    </row>
    <row r="15034" spans="5:5" x14ac:dyDescent="0.35">
      <c r="E15034" t="s">
        <v>12335</v>
      </c>
    </row>
    <row r="15035" spans="5:5" x14ac:dyDescent="0.35">
      <c r="E15035" t="s">
        <v>13923</v>
      </c>
    </row>
    <row r="15036" spans="5:5" x14ac:dyDescent="0.35">
      <c r="E15036" t="s">
        <v>10495</v>
      </c>
    </row>
    <row r="15037" spans="5:5" x14ac:dyDescent="0.35">
      <c r="E15037" t="s">
        <v>28548</v>
      </c>
    </row>
    <row r="15038" spans="5:5" x14ac:dyDescent="0.35">
      <c r="E15038" t="s">
        <v>28552</v>
      </c>
    </row>
    <row r="15039" spans="5:5" x14ac:dyDescent="0.35">
      <c r="E15039" t="s">
        <v>26604</v>
      </c>
    </row>
    <row r="15040" spans="5:5" x14ac:dyDescent="0.35">
      <c r="E15040" t="s">
        <v>26891</v>
      </c>
    </row>
    <row r="15041" spans="5:5" x14ac:dyDescent="0.35">
      <c r="E15041" t="s">
        <v>26893</v>
      </c>
    </row>
    <row r="15042" spans="5:5" x14ac:dyDescent="0.35">
      <c r="E15042" t="s">
        <v>26952</v>
      </c>
    </row>
    <row r="15043" spans="5:5" x14ac:dyDescent="0.35">
      <c r="E15043" t="s">
        <v>26964</v>
      </c>
    </row>
    <row r="15044" spans="5:5" x14ac:dyDescent="0.35">
      <c r="E15044" t="s">
        <v>27039</v>
      </c>
    </row>
    <row r="15045" spans="5:5" x14ac:dyDescent="0.35">
      <c r="E15045" t="s">
        <v>27077</v>
      </c>
    </row>
    <row r="15046" spans="5:5" x14ac:dyDescent="0.35">
      <c r="E15046" t="s">
        <v>26613</v>
      </c>
    </row>
    <row r="15047" spans="5:5" x14ac:dyDescent="0.35">
      <c r="E15047" t="s">
        <v>13155</v>
      </c>
    </row>
    <row r="15048" spans="5:5" x14ac:dyDescent="0.35">
      <c r="E15048" t="s">
        <v>15644</v>
      </c>
    </row>
    <row r="15049" spans="5:5" x14ac:dyDescent="0.35">
      <c r="E15049" t="s">
        <v>8893</v>
      </c>
    </row>
    <row r="15050" spans="5:5" x14ac:dyDescent="0.35">
      <c r="E15050" t="s">
        <v>8625</v>
      </c>
    </row>
    <row r="15051" spans="5:5" x14ac:dyDescent="0.35">
      <c r="E15051" t="s">
        <v>10163</v>
      </c>
    </row>
    <row r="15052" spans="5:5" x14ac:dyDescent="0.35">
      <c r="E15052" t="s">
        <v>9755</v>
      </c>
    </row>
    <row r="15053" spans="5:5" x14ac:dyDescent="0.35">
      <c r="E15053" t="s">
        <v>2744</v>
      </c>
    </row>
    <row r="15054" spans="5:5" x14ac:dyDescent="0.35">
      <c r="E15054" t="s">
        <v>28543</v>
      </c>
    </row>
    <row r="15055" spans="5:5" x14ac:dyDescent="0.35">
      <c r="E15055" t="s">
        <v>28553</v>
      </c>
    </row>
    <row r="15056" spans="5:5" x14ac:dyDescent="0.35">
      <c r="E15056" t="s">
        <v>27892</v>
      </c>
    </row>
    <row r="15057" spans="5:5" x14ac:dyDescent="0.35">
      <c r="E15057" t="s">
        <v>11541</v>
      </c>
    </row>
    <row r="15058" spans="5:5" x14ac:dyDescent="0.35">
      <c r="E15058" t="s">
        <v>12375</v>
      </c>
    </row>
    <row r="15059" spans="5:5" x14ac:dyDescent="0.35">
      <c r="E15059" t="s">
        <v>27019</v>
      </c>
    </row>
    <row r="15060" spans="5:5" x14ac:dyDescent="0.35">
      <c r="E15060" t="s">
        <v>25520</v>
      </c>
    </row>
    <row r="15061" spans="5:5" x14ac:dyDescent="0.35">
      <c r="E15061" t="s">
        <v>21377</v>
      </c>
    </row>
    <row r="15062" spans="5:5" x14ac:dyDescent="0.35">
      <c r="E15062" t="s">
        <v>15107</v>
      </c>
    </row>
    <row r="15063" spans="5:5" x14ac:dyDescent="0.35">
      <c r="E15063" t="s">
        <v>5043</v>
      </c>
    </row>
    <row r="15064" spans="5:5" x14ac:dyDescent="0.35">
      <c r="E15064" t="s">
        <v>21476</v>
      </c>
    </row>
    <row r="15065" spans="5:5" x14ac:dyDescent="0.35">
      <c r="E15065" t="s">
        <v>13365</v>
      </c>
    </row>
    <row r="15066" spans="5:5" x14ac:dyDescent="0.35">
      <c r="E15066" t="s">
        <v>15659</v>
      </c>
    </row>
    <row r="15067" spans="5:5" x14ac:dyDescent="0.35">
      <c r="E15067" t="s">
        <v>1343</v>
      </c>
    </row>
    <row r="15068" spans="5:5" x14ac:dyDescent="0.35">
      <c r="E15068" t="s">
        <v>16118</v>
      </c>
    </row>
    <row r="15069" spans="5:5" x14ac:dyDescent="0.35">
      <c r="E15069" t="s">
        <v>26909</v>
      </c>
    </row>
    <row r="15070" spans="5:5" x14ac:dyDescent="0.35">
      <c r="E15070" t="s">
        <v>26958</v>
      </c>
    </row>
    <row r="15071" spans="5:5" x14ac:dyDescent="0.35">
      <c r="E15071" t="s">
        <v>26996</v>
      </c>
    </row>
    <row r="15072" spans="5:5" x14ac:dyDescent="0.35">
      <c r="E15072" t="s">
        <v>27013</v>
      </c>
    </row>
    <row r="15073" spans="5:5" x14ac:dyDescent="0.35">
      <c r="E15073" t="s">
        <v>27068</v>
      </c>
    </row>
    <row r="15074" spans="5:5" x14ac:dyDescent="0.35">
      <c r="E15074" t="s">
        <v>27070</v>
      </c>
    </row>
    <row r="15075" spans="5:5" x14ac:dyDescent="0.35">
      <c r="E15075" t="s">
        <v>5789</v>
      </c>
    </row>
    <row r="15076" spans="5:5" x14ac:dyDescent="0.35">
      <c r="E15076" t="s">
        <v>11640</v>
      </c>
    </row>
    <row r="15077" spans="5:5" x14ac:dyDescent="0.35">
      <c r="E15077" t="s">
        <v>25522</v>
      </c>
    </row>
    <row r="15078" spans="5:5" x14ac:dyDescent="0.35">
      <c r="E15078" t="s">
        <v>6088</v>
      </c>
    </row>
    <row r="15079" spans="5:5" x14ac:dyDescent="0.35">
      <c r="E15079" t="s">
        <v>28706</v>
      </c>
    </row>
    <row r="15080" spans="5:5" x14ac:dyDescent="0.35">
      <c r="E15080" t="s">
        <v>3796</v>
      </c>
    </row>
    <row r="15081" spans="5:5" x14ac:dyDescent="0.35">
      <c r="E15081" t="s">
        <v>13378</v>
      </c>
    </row>
    <row r="15082" spans="5:5" x14ac:dyDescent="0.35">
      <c r="E15082" t="s">
        <v>16210</v>
      </c>
    </row>
    <row r="15083" spans="5:5" x14ac:dyDescent="0.35">
      <c r="E15083" t="s">
        <v>4943</v>
      </c>
    </row>
    <row r="15084" spans="5:5" x14ac:dyDescent="0.35">
      <c r="E15084" t="s">
        <v>16213</v>
      </c>
    </row>
    <row r="15085" spans="5:5" x14ac:dyDescent="0.35">
      <c r="E15085" t="s">
        <v>10003</v>
      </c>
    </row>
    <row r="15086" spans="5:5" x14ac:dyDescent="0.35">
      <c r="E15086" t="s">
        <v>13319</v>
      </c>
    </row>
    <row r="15087" spans="5:5" x14ac:dyDescent="0.35">
      <c r="E15087" t="s">
        <v>1198</v>
      </c>
    </row>
    <row r="15088" spans="5:5" x14ac:dyDescent="0.35">
      <c r="E15088" t="s">
        <v>2752</v>
      </c>
    </row>
    <row r="15089" spans="5:5" x14ac:dyDescent="0.35">
      <c r="E15089" t="s">
        <v>13073</v>
      </c>
    </row>
    <row r="15090" spans="5:5" x14ac:dyDescent="0.35">
      <c r="E15090" t="s">
        <v>25570</v>
      </c>
    </row>
    <row r="15091" spans="5:5" x14ac:dyDescent="0.35">
      <c r="E15091" t="s">
        <v>7800</v>
      </c>
    </row>
    <row r="15092" spans="5:5" x14ac:dyDescent="0.35">
      <c r="E15092" t="s">
        <v>9511</v>
      </c>
    </row>
    <row r="15093" spans="5:5" x14ac:dyDescent="0.35">
      <c r="E15093" t="s">
        <v>9517</v>
      </c>
    </row>
    <row r="15094" spans="5:5" x14ac:dyDescent="0.35">
      <c r="E15094" t="s">
        <v>9519</v>
      </c>
    </row>
    <row r="15095" spans="5:5" x14ac:dyDescent="0.35">
      <c r="E15095" t="s">
        <v>12157</v>
      </c>
    </row>
    <row r="15096" spans="5:5" x14ac:dyDescent="0.35">
      <c r="E15096" t="s">
        <v>8707</v>
      </c>
    </row>
    <row r="15097" spans="5:5" x14ac:dyDescent="0.35">
      <c r="E15097" t="s">
        <v>15775</v>
      </c>
    </row>
    <row r="15098" spans="5:5" x14ac:dyDescent="0.35">
      <c r="E15098" t="s">
        <v>15822</v>
      </c>
    </row>
    <row r="15099" spans="5:5" x14ac:dyDescent="0.35">
      <c r="E15099" t="s">
        <v>16020</v>
      </c>
    </row>
    <row r="15100" spans="5:5" x14ac:dyDescent="0.35">
      <c r="E15100" t="s">
        <v>25543</v>
      </c>
    </row>
    <row r="15101" spans="5:5" x14ac:dyDescent="0.35">
      <c r="E15101" t="s">
        <v>12929</v>
      </c>
    </row>
    <row r="15102" spans="5:5" x14ac:dyDescent="0.35">
      <c r="E15102" t="s">
        <v>13014</v>
      </c>
    </row>
    <row r="15103" spans="5:5" x14ac:dyDescent="0.35">
      <c r="E15103" t="s">
        <v>13361</v>
      </c>
    </row>
    <row r="15104" spans="5:5" x14ac:dyDescent="0.35">
      <c r="E15104" t="s">
        <v>25556</v>
      </c>
    </row>
    <row r="15105" spans="5:5" x14ac:dyDescent="0.35">
      <c r="E15105" t="s">
        <v>18398</v>
      </c>
    </row>
    <row r="15106" spans="5:5" x14ac:dyDescent="0.35">
      <c r="E15106" t="s">
        <v>4605</v>
      </c>
    </row>
    <row r="15107" spans="5:5" x14ac:dyDescent="0.35">
      <c r="E15107" t="s">
        <v>26773</v>
      </c>
    </row>
    <row r="15108" spans="5:5" x14ac:dyDescent="0.35">
      <c r="E15108" t="s">
        <v>6448</v>
      </c>
    </row>
    <row r="15109" spans="5:5" x14ac:dyDescent="0.35">
      <c r="E15109" t="s">
        <v>15668</v>
      </c>
    </row>
    <row r="15110" spans="5:5" x14ac:dyDescent="0.35">
      <c r="E15110" t="s">
        <v>9933</v>
      </c>
    </row>
    <row r="15111" spans="5:5" x14ac:dyDescent="0.35">
      <c r="E15111" t="s">
        <v>14194</v>
      </c>
    </row>
    <row r="15112" spans="5:5" x14ac:dyDescent="0.35">
      <c r="E15112" t="s">
        <v>12526</v>
      </c>
    </row>
    <row r="15113" spans="5:5" x14ac:dyDescent="0.35">
      <c r="E15113" t="s">
        <v>14231</v>
      </c>
    </row>
    <row r="15114" spans="5:5" x14ac:dyDescent="0.35">
      <c r="E15114" t="s">
        <v>21846</v>
      </c>
    </row>
    <row r="15115" spans="5:5" x14ac:dyDescent="0.35">
      <c r="E15115" t="s">
        <v>10049</v>
      </c>
    </row>
    <row r="15116" spans="5:5" x14ac:dyDescent="0.35">
      <c r="E15116" t="s">
        <v>16391</v>
      </c>
    </row>
    <row r="15117" spans="5:5" x14ac:dyDescent="0.35">
      <c r="E15117" t="s">
        <v>25629</v>
      </c>
    </row>
    <row r="15118" spans="5:5" x14ac:dyDescent="0.35">
      <c r="E15118" t="s">
        <v>15790</v>
      </c>
    </row>
    <row r="15119" spans="5:5" x14ac:dyDescent="0.35">
      <c r="E15119" t="s">
        <v>28622</v>
      </c>
    </row>
    <row r="15120" spans="5:5" x14ac:dyDescent="0.35">
      <c r="E15120" t="s">
        <v>15983</v>
      </c>
    </row>
    <row r="15121" spans="5:5" x14ac:dyDescent="0.35">
      <c r="E15121" t="s">
        <v>16166</v>
      </c>
    </row>
    <row r="15122" spans="5:5" x14ac:dyDescent="0.35">
      <c r="E15122" t="s">
        <v>9171</v>
      </c>
    </row>
    <row r="15123" spans="5:5" x14ac:dyDescent="0.35">
      <c r="E15123" t="s">
        <v>9275</v>
      </c>
    </row>
    <row r="15124" spans="5:5" x14ac:dyDescent="0.35">
      <c r="E15124" t="s">
        <v>11811</v>
      </c>
    </row>
    <row r="15125" spans="5:5" x14ac:dyDescent="0.35">
      <c r="E15125" t="s">
        <v>22197</v>
      </c>
    </row>
    <row r="15126" spans="5:5" x14ac:dyDescent="0.35">
      <c r="E15126" t="s">
        <v>26910</v>
      </c>
    </row>
    <row r="15127" spans="5:5" x14ac:dyDescent="0.35">
      <c r="E15127" t="s">
        <v>26916</v>
      </c>
    </row>
    <row r="15128" spans="5:5" x14ac:dyDescent="0.35">
      <c r="E15128" t="s">
        <v>26930</v>
      </c>
    </row>
    <row r="15129" spans="5:5" x14ac:dyDescent="0.35">
      <c r="E15129" t="s">
        <v>26944</v>
      </c>
    </row>
    <row r="15130" spans="5:5" x14ac:dyDescent="0.35">
      <c r="E15130" t="s">
        <v>26946</v>
      </c>
    </row>
    <row r="15131" spans="5:5" x14ac:dyDescent="0.35">
      <c r="E15131" t="s">
        <v>27021</v>
      </c>
    </row>
    <row r="15132" spans="5:5" x14ac:dyDescent="0.35">
      <c r="E15132" t="s">
        <v>27083</v>
      </c>
    </row>
    <row r="15133" spans="5:5" x14ac:dyDescent="0.35">
      <c r="E15133" t="s">
        <v>12983</v>
      </c>
    </row>
    <row r="15134" spans="5:5" x14ac:dyDescent="0.35">
      <c r="E15134" t="s">
        <v>12363</v>
      </c>
    </row>
    <row r="15135" spans="5:5" x14ac:dyDescent="0.35">
      <c r="E15135" t="s">
        <v>15406</v>
      </c>
    </row>
    <row r="15136" spans="5:5" x14ac:dyDescent="0.35">
      <c r="E15136" t="s">
        <v>8975</v>
      </c>
    </row>
    <row r="15137" spans="5:5" x14ac:dyDescent="0.35">
      <c r="E15137" t="s">
        <v>10159</v>
      </c>
    </row>
    <row r="15138" spans="5:5" x14ac:dyDescent="0.35">
      <c r="E15138" t="s">
        <v>13479</v>
      </c>
    </row>
    <row r="15139" spans="5:5" x14ac:dyDescent="0.35">
      <c r="E15139" t="s">
        <v>8572</v>
      </c>
    </row>
    <row r="15140" spans="5:5" x14ac:dyDescent="0.35">
      <c r="E15140" t="s">
        <v>10398</v>
      </c>
    </row>
    <row r="15141" spans="5:5" x14ac:dyDescent="0.35">
      <c r="E15141" t="s">
        <v>6533</v>
      </c>
    </row>
    <row r="15142" spans="5:5" x14ac:dyDescent="0.35">
      <c r="E15142" t="s">
        <v>9697</v>
      </c>
    </row>
    <row r="15143" spans="5:5" x14ac:dyDescent="0.35">
      <c r="E15143" t="s">
        <v>16403</v>
      </c>
    </row>
    <row r="15144" spans="5:5" x14ac:dyDescent="0.35">
      <c r="E15144" t="s">
        <v>4644</v>
      </c>
    </row>
    <row r="15145" spans="5:5" x14ac:dyDescent="0.35">
      <c r="E15145" t="s">
        <v>18605</v>
      </c>
    </row>
    <row r="15146" spans="5:5" x14ac:dyDescent="0.35">
      <c r="E15146" t="s">
        <v>15572</v>
      </c>
    </row>
    <row r="15147" spans="5:5" x14ac:dyDescent="0.35">
      <c r="E15147" t="s">
        <v>16227</v>
      </c>
    </row>
    <row r="15148" spans="5:5" x14ac:dyDescent="0.35">
      <c r="E15148" t="s">
        <v>12767</v>
      </c>
    </row>
    <row r="15149" spans="5:5" x14ac:dyDescent="0.35">
      <c r="E15149" t="s">
        <v>3961</v>
      </c>
    </row>
    <row r="15150" spans="5:5" x14ac:dyDescent="0.35">
      <c r="E15150" t="s">
        <v>9260</v>
      </c>
    </row>
    <row r="15151" spans="5:5" x14ac:dyDescent="0.35">
      <c r="E15151" t="s">
        <v>8069</v>
      </c>
    </row>
    <row r="15152" spans="5:5" x14ac:dyDescent="0.35">
      <c r="E15152" t="s">
        <v>27854</v>
      </c>
    </row>
    <row r="15153" spans="5:5" x14ac:dyDescent="0.35">
      <c r="E15153" t="s">
        <v>15257</v>
      </c>
    </row>
    <row r="15154" spans="5:5" x14ac:dyDescent="0.35">
      <c r="E15154" t="s">
        <v>15752</v>
      </c>
    </row>
    <row r="15155" spans="5:5" x14ac:dyDescent="0.35">
      <c r="E15155" t="s">
        <v>9119</v>
      </c>
    </row>
    <row r="15156" spans="5:5" x14ac:dyDescent="0.35">
      <c r="E15156" t="s">
        <v>10222</v>
      </c>
    </row>
    <row r="15157" spans="5:5" x14ac:dyDescent="0.35">
      <c r="E15157" t="s">
        <v>4096</v>
      </c>
    </row>
    <row r="15158" spans="5:5" x14ac:dyDescent="0.35">
      <c r="E15158" t="s">
        <v>9250</v>
      </c>
    </row>
    <row r="15159" spans="5:5" x14ac:dyDescent="0.35">
      <c r="E15159" t="s">
        <v>12835</v>
      </c>
    </row>
    <row r="15160" spans="5:5" x14ac:dyDescent="0.35">
      <c r="E15160" t="s">
        <v>10039</v>
      </c>
    </row>
    <row r="15161" spans="5:5" x14ac:dyDescent="0.35">
      <c r="E15161" t="s">
        <v>10706</v>
      </c>
    </row>
    <row r="15162" spans="5:5" x14ac:dyDescent="0.35">
      <c r="E15162" t="s">
        <v>10301</v>
      </c>
    </row>
    <row r="15163" spans="5:5" x14ac:dyDescent="0.35">
      <c r="E15163" t="s">
        <v>8725</v>
      </c>
    </row>
    <row r="15164" spans="5:5" x14ac:dyDescent="0.35">
      <c r="E15164" t="s">
        <v>6180</v>
      </c>
    </row>
    <row r="15165" spans="5:5" x14ac:dyDescent="0.35">
      <c r="E15165" t="s">
        <v>12756</v>
      </c>
    </row>
    <row r="15166" spans="5:5" x14ac:dyDescent="0.35">
      <c r="E15166" t="s">
        <v>21816</v>
      </c>
    </row>
    <row r="15167" spans="5:5" x14ac:dyDescent="0.35">
      <c r="E15167" t="s">
        <v>25630</v>
      </c>
    </row>
    <row r="15168" spans="5:5" x14ac:dyDescent="0.35">
      <c r="E15168" t="s">
        <v>26596</v>
      </c>
    </row>
    <row r="15169" spans="5:5" x14ac:dyDescent="0.35">
      <c r="E15169" t="s">
        <v>14936</v>
      </c>
    </row>
    <row r="15170" spans="5:5" x14ac:dyDescent="0.35">
      <c r="E15170" t="s">
        <v>1521</v>
      </c>
    </row>
    <row r="15171" spans="5:5" x14ac:dyDescent="0.35">
      <c r="E15171" t="s">
        <v>13078</v>
      </c>
    </row>
    <row r="15172" spans="5:5" x14ac:dyDescent="0.35">
      <c r="E15172" t="s">
        <v>13973</v>
      </c>
    </row>
    <row r="15173" spans="5:5" x14ac:dyDescent="0.35">
      <c r="E15173" t="s">
        <v>9280</v>
      </c>
    </row>
    <row r="15174" spans="5:5" x14ac:dyDescent="0.35">
      <c r="E15174" t="s">
        <v>15612</v>
      </c>
    </row>
    <row r="15175" spans="5:5" x14ac:dyDescent="0.35">
      <c r="E15175" t="s">
        <v>2514</v>
      </c>
    </row>
    <row r="15176" spans="5:5" x14ac:dyDescent="0.35">
      <c r="E15176" t="s">
        <v>9632</v>
      </c>
    </row>
    <row r="15177" spans="5:5" x14ac:dyDescent="0.35">
      <c r="E15177" t="s">
        <v>3564</v>
      </c>
    </row>
    <row r="15178" spans="5:5" x14ac:dyDescent="0.35">
      <c r="E15178" t="s">
        <v>1080</v>
      </c>
    </row>
    <row r="15179" spans="5:5" x14ac:dyDescent="0.35">
      <c r="E15179" t="s">
        <v>1096</v>
      </c>
    </row>
    <row r="15180" spans="5:5" x14ac:dyDescent="0.35">
      <c r="E15180" t="s">
        <v>1557</v>
      </c>
    </row>
    <row r="15181" spans="5:5" x14ac:dyDescent="0.35">
      <c r="E15181" t="s">
        <v>1565</v>
      </c>
    </row>
    <row r="15182" spans="5:5" x14ac:dyDescent="0.35">
      <c r="E15182" t="s">
        <v>1568</v>
      </c>
    </row>
    <row r="15183" spans="5:5" x14ac:dyDescent="0.35">
      <c r="E15183" t="s">
        <v>1577</v>
      </c>
    </row>
    <row r="15184" spans="5:5" x14ac:dyDescent="0.35">
      <c r="E15184" t="s">
        <v>1600</v>
      </c>
    </row>
    <row r="15185" spans="5:5" x14ac:dyDescent="0.35">
      <c r="E15185" t="s">
        <v>1608</v>
      </c>
    </row>
    <row r="15186" spans="5:5" x14ac:dyDescent="0.35">
      <c r="E15186" t="s">
        <v>1612</v>
      </c>
    </row>
    <row r="15187" spans="5:5" x14ac:dyDescent="0.35">
      <c r="E15187" t="s">
        <v>1660</v>
      </c>
    </row>
    <row r="15188" spans="5:5" x14ac:dyDescent="0.35">
      <c r="E15188" t="s">
        <v>1667</v>
      </c>
    </row>
    <row r="15189" spans="5:5" x14ac:dyDescent="0.35">
      <c r="E15189" t="s">
        <v>1671</v>
      </c>
    </row>
    <row r="15190" spans="5:5" x14ac:dyDescent="0.35">
      <c r="E15190" t="s">
        <v>1754</v>
      </c>
    </row>
    <row r="15191" spans="5:5" x14ac:dyDescent="0.35">
      <c r="E15191" t="s">
        <v>1971</v>
      </c>
    </row>
    <row r="15192" spans="5:5" x14ac:dyDescent="0.35">
      <c r="E15192" t="s">
        <v>2078</v>
      </c>
    </row>
    <row r="15193" spans="5:5" x14ac:dyDescent="0.35">
      <c r="E15193" t="s">
        <v>2084</v>
      </c>
    </row>
    <row r="15194" spans="5:5" x14ac:dyDescent="0.35">
      <c r="E15194" t="s">
        <v>2117</v>
      </c>
    </row>
    <row r="15195" spans="5:5" x14ac:dyDescent="0.35">
      <c r="E15195" t="s">
        <v>2367</v>
      </c>
    </row>
    <row r="15196" spans="5:5" x14ac:dyDescent="0.35">
      <c r="E15196" t="s">
        <v>2568</v>
      </c>
    </row>
    <row r="15197" spans="5:5" x14ac:dyDescent="0.35">
      <c r="E15197" t="s">
        <v>6710</v>
      </c>
    </row>
    <row r="15198" spans="5:5" x14ac:dyDescent="0.35">
      <c r="E15198" t="s">
        <v>11160</v>
      </c>
    </row>
    <row r="15199" spans="5:5" x14ac:dyDescent="0.35">
      <c r="E15199" t="s">
        <v>12911</v>
      </c>
    </row>
    <row r="15200" spans="5:5" x14ac:dyDescent="0.35">
      <c r="E15200" t="s">
        <v>13236</v>
      </c>
    </row>
    <row r="15201" spans="5:5" x14ac:dyDescent="0.35">
      <c r="E15201" t="s">
        <v>13312</v>
      </c>
    </row>
    <row r="15202" spans="5:5" x14ac:dyDescent="0.35">
      <c r="E15202" t="s">
        <v>13447</v>
      </c>
    </row>
    <row r="15203" spans="5:5" x14ac:dyDescent="0.35">
      <c r="E15203" t="s">
        <v>15820</v>
      </c>
    </row>
    <row r="15204" spans="5:5" x14ac:dyDescent="0.35">
      <c r="E15204" t="s">
        <v>15834</v>
      </c>
    </row>
    <row r="15205" spans="5:5" x14ac:dyDescent="0.35">
      <c r="E15205" t="s">
        <v>15835</v>
      </c>
    </row>
    <row r="15206" spans="5:5" x14ac:dyDescent="0.35">
      <c r="E15206" t="s">
        <v>15910</v>
      </c>
    </row>
    <row r="15207" spans="5:5" x14ac:dyDescent="0.35">
      <c r="E15207" t="s">
        <v>15973</v>
      </c>
    </row>
    <row r="15208" spans="5:5" x14ac:dyDescent="0.35">
      <c r="E15208" t="s">
        <v>26496</v>
      </c>
    </row>
    <row r="15209" spans="5:5" x14ac:dyDescent="0.35">
      <c r="E15209" t="s">
        <v>27389</v>
      </c>
    </row>
    <row r="15210" spans="5:5" x14ac:dyDescent="0.35">
      <c r="E15210" t="s">
        <v>8508</v>
      </c>
    </row>
    <row r="15211" spans="5:5" x14ac:dyDescent="0.35">
      <c r="E15211" t="s">
        <v>15884</v>
      </c>
    </row>
    <row r="15212" spans="5:5" x14ac:dyDescent="0.35">
      <c r="E15212" t="s">
        <v>22047</v>
      </c>
    </row>
    <row r="15213" spans="5:5" x14ac:dyDescent="0.35">
      <c r="E15213" t="s">
        <v>6265</v>
      </c>
    </row>
    <row r="15214" spans="5:5" x14ac:dyDescent="0.35">
      <c r="E15214" t="s">
        <v>15968</v>
      </c>
    </row>
    <row r="15215" spans="5:5" x14ac:dyDescent="0.35">
      <c r="E15215" t="s">
        <v>16049</v>
      </c>
    </row>
    <row r="15216" spans="5:5" x14ac:dyDescent="0.35">
      <c r="E15216" t="s">
        <v>16056</v>
      </c>
    </row>
    <row r="15217" spans="5:5" x14ac:dyDescent="0.35">
      <c r="E15217" t="s">
        <v>12353</v>
      </c>
    </row>
    <row r="15218" spans="5:5" x14ac:dyDescent="0.35">
      <c r="E15218" t="s">
        <v>27045</v>
      </c>
    </row>
    <row r="15219" spans="5:5" x14ac:dyDescent="0.35">
      <c r="E15219" t="s">
        <v>27095</v>
      </c>
    </row>
    <row r="15220" spans="5:5" x14ac:dyDescent="0.35">
      <c r="E15220" t="s">
        <v>15934</v>
      </c>
    </row>
    <row r="15221" spans="5:5" x14ac:dyDescent="0.35">
      <c r="E15221" t="s">
        <v>12350</v>
      </c>
    </row>
    <row r="15222" spans="5:5" x14ac:dyDescent="0.35">
      <c r="E15222" t="s">
        <v>15806</v>
      </c>
    </row>
    <row r="15223" spans="5:5" x14ac:dyDescent="0.35">
      <c r="E15223" t="s">
        <v>10028</v>
      </c>
    </row>
    <row r="15224" spans="5:5" x14ac:dyDescent="0.35">
      <c r="E15224" t="s">
        <v>15886</v>
      </c>
    </row>
    <row r="15225" spans="5:5" x14ac:dyDescent="0.35">
      <c r="E15225" t="s">
        <v>16223</v>
      </c>
    </row>
    <row r="15226" spans="5:5" x14ac:dyDescent="0.35">
      <c r="E15226" t="s">
        <v>21711</v>
      </c>
    </row>
    <row r="15227" spans="5:5" x14ac:dyDescent="0.35">
      <c r="E15227" t="s">
        <v>5802</v>
      </c>
    </row>
    <row r="15228" spans="5:5" x14ac:dyDescent="0.35">
      <c r="E15228" t="s">
        <v>27002</v>
      </c>
    </row>
    <row r="15229" spans="5:5" x14ac:dyDescent="0.35">
      <c r="E15229" t="s">
        <v>27038</v>
      </c>
    </row>
    <row r="15230" spans="5:5" x14ac:dyDescent="0.35">
      <c r="E15230" t="s">
        <v>14881</v>
      </c>
    </row>
    <row r="15231" spans="5:5" x14ac:dyDescent="0.35">
      <c r="E15231" t="s">
        <v>3588</v>
      </c>
    </row>
    <row r="15232" spans="5:5" x14ac:dyDescent="0.35">
      <c r="E15232" t="s">
        <v>14313</v>
      </c>
    </row>
    <row r="15233" spans="5:5" x14ac:dyDescent="0.35">
      <c r="E15233" t="s">
        <v>26279</v>
      </c>
    </row>
    <row r="15234" spans="5:5" x14ac:dyDescent="0.35">
      <c r="E15234" t="s">
        <v>2509</v>
      </c>
    </row>
    <row r="15235" spans="5:5" x14ac:dyDescent="0.35">
      <c r="E15235" t="s">
        <v>15344</v>
      </c>
    </row>
    <row r="15236" spans="5:5" x14ac:dyDescent="0.35">
      <c r="E15236" t="s">
        <v>4446</v>
      </c>
    </row>
    <row r="15237" spans="5:5" x14ac:dyDescent="0.35">
      <c r="E15237" t="s">
        <v>12122</v>
      </c>
    </row>
    <row r="15238" spans="5:5" x14ac:dyDescent="0.35">
      <c r="E15238" t="s">
        <v>12984</v>
      </c>
    </row>
    <row r="15239" spans="5:5" x14ac:dyDescent="0.35">
      <c r="E15239" t="s">
        <v>13036</v>
      </c>
    </row>
    <row r="15240" spans="5:5" x14ac:dyDescent="0.35">
      <c r="E15240" t="s">
        <v>8629</v>
      </c>
    </row>
    <row r="15241" spans="5:5" x14ac:dyDescent="0.35">
      <c r="E15241" t="s">
        <v>14171</v>
      </c>
    </row>
    <row r="15242" spans="5:5" x14ac:dyDescent="0.35">
      <c r="E15242" t="s">
        <v>16132</v>
      </c>
    </row>
    <row r="15243" spans="5:5" x14ac:dyDescent="0.35">
      <c r="E15243" t="s">
        <v>16236</v>
      </c>
    </row>
    <row r="15244" spans="5:5" x14ac:dyDescent="0.35">
      <c r="E15244" t="s">
        <v>15081</v>
      </c>
    </row>
    <row r="15245" spans="5:5" x14ac:dyDescent="0.35">
      <c r="E15245" t="s">
        <v>13939</v>
      </c>
    </row>
    <row r="15246" spans="5:5" x14ac:dyDescent="0.35">
      <c r="E15246" t="s">
        <v>4656</v>
      </c>
    </row>
    <row r="15247" spans="5:5" x14ac:dyDescent="0.35">
      <c r="E15247" t="s">
        <v>14371</v>
      </c>
    </row>
    <row r="15248" spans="5:5" x14ac:dyDescent="0.35">
      <c r="E15248" t="s">
        <v>15812</v>
      </c>
    </row>
    <row r="15249" spans="5:5" x14ac:dyDescent="0.35">
      <c r="E15249" t="s">
        <v>25575</v>
      </c>
    </row>
    <row r="15250" spans="5:5" x14ac:dyDescent="0.35">
      <c r="E15250" t="s">
        <v>14448</v>
      </c>
    </row>
    <row r="15251" spans="5:5" x14ac:dyDescent="0.35">
      <c r="E15251" t="s">
        <v>8974</v>
      </c>
    </row>
    <row r="15252" spans="5:5" x14ac:dyDescent="0.35">
      <c r="E15252" t="s">
        <v>8998</v>
      </c>
    </row>
    <row r="15253" spans="5:5" x14ac:dyDescent="0.35">
      <c r="E15253" t="s">
        <v>9225</v>
      </c>
    </row>
    <row r="15254" spans="5:5" x14ac:dyDescent="0.35">
      <c r="E15254" t="s">
        <v>12307</v>
      </c>
    </row>
    <row r="15255" spans="5:5" x14ac:dyDescent="0.35">
      <c r="E15255" t="s">
        <v>14301</v>
      </c>
    </row>
    <row r="15256" spans="5:5" x14ac:dyDescent="0.35">
      <c r="E15256" t="s">
        <v>15937</v>
      </c>
    </row>
    <row r="15257" spans="5:5" x14ac:dyDescent="0.35">
      <c r="E15257" t="s">
        <v>18368</v>
      </c>
    </row>
    <row r="15258" spans="5:5" x14ac:dyDescent="0.35">
      <c r="E15258" t="s">
        <v>14282</v>
      </c>
    </row>
    <row r="15259" spans="5:5" x14ac:dyDescent="0.35">
      <c r="E15259" t="s">
        <v>14141</v>
      </c>
    </row>
    <row r="15260" spans="5:5" x14ac:dyDescent="0.35">
      <c r="E15260" t="s">
        <v>15742</v>
      </c>
    </row>
    <row r="15261" spans="5:5" x14ac:dyDescent="0.35">
      <c r="E15261" t="s">
        <v>2760</v>
      </c>
    </row>
    <row r="15262" spans="5:5" x14ac:dyDescent="0.35">
      <c r="E15262" t="s">
        <v>24214</v>
      </c>
    </row>
    <row r="15263" spans="5:5" x14ac:dyDescent="0.35">
      <c r="E15263" t="s">
        <v>16413</v>
      </c>
    </row>
    <row r="15264" spans="5:5" x14ac:dyDescent="0.35">
      <c r="E15264" t="s">
        <v>14733</v>
      </c>
    </row>
    <row r="15265" spans="5:5" x14ac:dyDescent="0.35">
      <c r="E15265" t="s">
        <v>4820</v>
      </c>
    </row>
    <row r="15266" spans="5:5" x14ac:dyDescent="0.35">
      <c r="E15266" t="s">
        <v>8649</v>
      </c>
    </row>
    <row r="15267" spans="5:5" x14ac:dyDescent="0.35">
      <c r="E15267" t="s">
        <v>26223</v>
      </c>
    </row>
    <row r="15268" spans="5:5" x14ac:dyDescent="0.35">
      <c r="E15268" t="s">
        <v>8771</v>
      </c>
    </row>
    <row r="15269" spans="5:5" x14ac:dyDescent="0.35">
      <c r="E15269" t="s">
        <v>13303</v>
      </c>
    </row>
    <row r="15270" spans="5:5" x14ac:dyDescent="0.35">
      <c r="E15270" t="s">
        <v>26594</v>
      </c>
    </row>
    <row r="15271" spans="5:5" x14ac:dyDescent="0.35">
      <c r="E15271" t="s">
        <v>16460</v>
      </c>
    </row>
    <row r="15272" spans="5:5" x14ac:dyDescent="0.35">
      <c r="E15272" t="s">
        <v>10422</v>
      </c>
    </row>
    <row r="15273" spans="5:5" x14ac:dyDescent="0.35">
      <c r="E15273" t="s">
        <v>13680</v>
      </c>
    </row>
    <row r="15274" spans="5:5" x14ac:dyDescent="0.35">
      <c r="E15274" t="s">
        <v>18478</v>
      </c>
    </row>
    <row r="15275" spans="5:5" x14ac:dyDescent="0.35">
      <c r="E15275" t="s">
        <v>11153</v>
      </c>
    </row>
    <row r="15276" spans="5:5" x14ac:dyDescent="0.35">
      <c r="E15276" t="s">
        <v>9285</v>
      </c>
    </row>
    <row r="15277" spans="5:5" x14ac:dyDescent="0.35">
      <c r="E15277" t="s">
        <v>18716</v>
      </c>
    </row>
    <row r="15278" spans="5:5" x14ac:dyDescent="0.35">
      <c r="E15278" t="s">
        <v>26722</v>
      </c>
    </row>
    <row r="15279" spans="5:5" x14ac:dyDescent="0.35">
      <c r="E15279" t="s">
        <v>14091</v>
      </c>
    </row>
    <row r="15280" spans="5:5" x14ac:dyDescent="0.35">
      <c r="E15280" t="s">
        <v>12593</v>
      </c>
    </row>
    <row r="15281" spans="5:5" x14ac:dyDescent="0.35">
      <c r="E15281" t="s">
        <v>4829</v>
      </c>
    </row>
    <row r="15282" spans="5:5" x14ac:dyDescent="0.35">
      <c r="E15282" t="s">
        <v>9979</v>
      </c>
    </row>
    <row r="15283" spans="5:5" x14ac:dyDescent="0.35">
      <c r="E15283" t="s">
        <v>1117</v>
      </c>
    </row>
    <row r="15284" spans="5:5" x14ac:dyDescent="0.35">
      <c r="E15284" t="s">
        <v>9484</v>
      </c>
    </row>
    <row r="15285" spans="5:5" x14ac:dyDescent="0.35">
      <c r="E15285" t="s">
        <v>9488</v>
      </c>
    </row>
    <row r="15286" spans="5:5" x14ac:dyDescent="0.35">
      <c r="E15286" t="s">
        <v>4811</v>
      </c>
    </row>
    <row r="15287" spans="5:5" x14ac:dyDescent="0.35">
      <c r="E15287" t="s">
        <v>12370</v>
      </c>
    </row>
    <row r="15288" spans="5:5" x14ac:dyDescent="0.35">
      <c r="E15288" t="s">
        <v>14258</v>
      </c>
    </row>
    <row r="15289" spans="5:5" x14ac:dyDescent="0.35">
      <c r="E15289" t="s">
        <v>16237</v>
      </c>
    </row>
    <row r="15290" spans="5:5" x14ac:dyDescent="0.35">
      <c r="E15290" t="s">
        <v>25583</v>
      </c>
    </row>
    <row r="15291" spans="5:5" x14ac:dyDescent="0.35">
      <c r="E15291" t="s">
        <v>9737</v>
      </c>
    </row>
    <row r="15292" spans="5:5" x14ac:dyDescent="0.35">
      <c r="E15292" t="s">
        <v>13969</v>
      </c>
    </row>
    <row r="15293" spans="5:5" x14ac:dyDescent="0.35">
      <c r="E15293" t="s">
        <v>25609</v>
      </c>
    </row>
    <row r="15294" spans="5:5" x14ac:dyDescent="0.35">
      <c r="E15294" t="s">
        <v>18706</v>
      </c>
    </row>
    <row r="15295" spans="5:5" x14ac:dyDescent="0.35">
      <c r="E15295" t="s">
        <v>4889</v>
      </c>
    </row>
    <row r="15296" spans="5:5" x14ac:dyDescent="0.35">
      <c r="E15296" t="s">
        <v>27869</v>
      </c>
    </row>
    <row r="15297" spans="5:5" x14ac:dyDescent="0.35">
      <c r="E15297" t="s">
        <v>10336</v>
      </c>
    </row>
    <row r="15298" spans="5:5" x14ac:dyDescent="0.35">
      <c r="E15298" t="s">
        <v>11059</v>
      </c>
    </row>
    <row r="15299" spans="5:5" x14ac:dyDescent="0.35">
      <c r="E15299" t="s">
        <v>14214</v>
      </c>
    </row>
    <row r="15300" spans="5:5" x14ac:dyDescent="0.35">
      <c r="E15300" t="s">
        <v>6199</v>
      </c>
    </row>
    <row r="15301" spans="5:5" x14ac:dyDescent="0.35">
      <c r="E15301" t="s">
        <v>13053</v>
      </c>
    </row>
    <row r="15302" spans="5:5" x14ac:dyDescent="0.35">
      <c r="E15302" t="s">
        <v>15244</v>
      </c>
    </row>
    <row r="15303" spans="5:5" x14ac:dyDescent="0.35">
      <c r="E15303" t="s">
        <v>5879</v>
      </c>
    </row>
    <row r="15304" spans="5:5" x14ac:dyDescent="0.35">
      <c r="E15304" t="s">
        <v>8825</v>
      </c>
    </row>
    <row r="15305" spans="5:5" x14ac:dyDescent="0.35">
      <c r="E15305" t="s">
        <v>26572</v>
      </c>
    </row>
    <row r="15306" spans="5:5" x14ac:dyDescent="0.35">
      <c r="E15306" t="s">
        <v>27152</v>
      </c>
    </row>
    <row r="15307" spans="5:5" x14ac:dyDescent="0.35">
      <c r="E15307" t="s">
        <v>27354</v>
      </c>
    </row>
    <row r="15308" spans="5:5" x14ac:dyDescent="0.35">
      <c r="E15308" t="s">
        <v>8819</v>
      </c>
    </row>
    <row r="15309" spans="5:5" x14ac:dyDescent="0.35">
      <c r="E15309" t="s">
        <v>25563</v>
      </c>
    </row>
    <row r="15310" spans="5:5" x14ac:dyDescent="0.35">
      <c r="E15310" t="s">
        <v>15397</v>
      </c>
    </row>
    <row r="15311" spans="5:5" x14ac:dyDescent="0.35">
      <c r="E15311" t="s">
        <v>28767</v>
      </c>
    </row>
    <row r="15312" spans="5:5" x14ac:dyDescent="0.35">
      <c r="E15312" t="s">
        <v>3558</v>
      </c>
    </row>
    <row r="15313" spans="5:5" x14ac:dyDescent="0.35">
      <c r="E15313" t="s">
        <v>27032</v>
      </c>
    </row>
    <row r="15314" spans="5:5" x14ac:dyDescent="0.35">
      <c r="E15314" t="s">
        <v>8751</v>
      </c>
    </row>
    <row r="15315" spans="5:5" x14ac:dyDescent="0.35">
      <c r="E15315" t="s">
        <v>26001</v>
      </c>
    </row>
    <row r="15316" spans="5:5" x14ac:dyDescent="0.35">
      <c r="E15316" t="s">
        <v>10196</v>
      </c>
    </row>
    <row r="15317" spans="5:5" x14ac:dyDescent="0.35">
      <c r="E15317" t="s">
        <v>11815</v>
      </c>
    </row>
    <row r="15318" spans="5:5" x14ac:dyDescent="0.35">
      <c r="E15318" t="s">
        <v>12864</v>
      </c>
    </row>
    <row r="15319" spans="5:5" x14ac:dyDescent="0.35">
      <c r="E15319" t="s">
        <v>16042</v>
      </c>
    </row>
    <row r="15320" spans="5:5" x14ac:dyDescent="0.35">
      <c r="E15320" t="s">
        <v>8796</v>
      </c>
    </row>
    <row r="15321" spans="5:5" x14ac:dyDescent="0.35">
      <c r="E15321" t="s">
        <v>14483</v>
      </c>
    </row>
    <row r="15322" spans="5:5" x14ac:dyDescent="0.35">
      <c r="E15322" t="s">
        <v>13494</v>
      </c>
    </row>
    <row r="15323" spans="5:5" x14ac:dyDescent="0.35">
      <c r="E15323" t="s">
        <v>9244</v>
      </c>
    </row>
    <row r="15324" spans="5:5" x14ac:dyDescent="0.35">
      <c r="E15324" t="s">
        <v>25572</v>
      </c>
    </row>
    <row r="15325" spans="5:5" x14ac:dyDescent="0.35">
      <c r="E15325" t="s">
        <v>12306</v>
      </c>
    </row>
    <row r="15326" spans="5:5" x14ac:dyDescent="0.35">
      <c r="E15326" t="s">
        <v>2759</v>
      </c>
    </row>
    <row r="15327" spans="5:5" x14ac:dyDescent="0.35">
      <c r="E15327" t="s">
        <v>16130</v>
      </c>
    </row>
    <row r="15328" spans="5:5" x14ac:dyDescent="0.35">
      <c r="E15328" t="s">
        <v>6300</v>
      </c>
    </row>
    <row r="15329" spans="5:5" x14ac:dyDescent="0.35">
      <c r="E15329" t="s">
        <v>15811</v>
      </c>
    </row>
    <row r="15330" spans="5:5" x14ac:dyDescent="0.35">
      <c r="E15330" t="s">
        <v>8742</v>
      </c>
    </row>
    <row r="15331" spans="5:5" x14ac:dyDescent="0.35">
      <c r="E15331" t="s">
        <v>9741</v>
      </c>
    </row>
    <row r="15332" spans="5:5" x14ac:dyDescent="0.35">
      <c r="E15332" t="s">
        <v>16264</v>
      </c>
    </row>
    <row r="15333" spans="5:5" x14ac:dyDescent="0.35">
      <c r="E15333" t="s">
        <v>11540</v>
      </c>
    </row>
    <row r="15334" spans="5:5" x14ac:dyDescent="0.35">
      <c r="E15334" t="s">
        <v>16296</v>
      </c>
    </row>
    <row r="15335" spans="5:5" x14ac:dyDescent="0.35">
      <c r="E15335" t="s">
        <v>4905</v>
      </c>
    </row>
    <row r="15336" spans="5:5" x14ac:dyDescent="0.35">
      <c r="E15336" t="s">
        <v>15846</v>
      </c>
    </row>
    <row r="15337" spans="5:5" x14ac:dyDescent="0.35">
      <c r="E15337" t="s">
        <v>28310</v>
      </c>
    </row>
    <row r="15338" spans="5:5" x14ac:dyDescent="0.35">
      <c r="E15338" t="s">
        <v>18737</v>
      </c>
    </row>
    <row r="15339" spans="5:5" x14ac:dyDescent="0.35">
      <c r="E15339" t="s">
        <v>12065</v>
      </c>
    </row>
    <row r="15340" spans="5:5" x14ac:dyDescent="0.35">
      <c r="E15340" t="s">
        <v>15782</v>
      </c>
    </row>
    <row r="15341" spans="5:5" x14ac:dyDescent="0.35">
      <c r="E15341" t="s">
        <v>2269</v>
      </c>
    </row>
    <row r="15342" spans="5:5" x14ac:dyDescent="0.35">
      <c r="E15342" t="s">
        <v>15367</v>
      </c>
    </row>
    <row r="15343" spans="5:5" x14ac:dyDescent="0.35">
      <c r="E15343" t="s">
        <v>3678</v>
      </c>
    </row>
    <row r="15344" spans="5:5" x14ac:dyDescent="0.35">
      <c r="E15344" t="s">
        <v>11441</v>
      </c>
    </row>
    <row r="15345" spans="5:5" x14ac:dyDescent="0.35">
      <c r="E15345" t="s">
        <v>14832</v>
      </c>
    </row>
    <row r="15346" spans="5:5" x14ac:dyDescent="0.35">
      <c r="E15346" t="s">
        <v>18677</v>
      </c>
    </row>
    <row r="15347" spans="5:5" x14ac:dyDescent="0.35">
      <c r="E15347" t="s">
        <v>9363</v>
      </c>
    </row>
    <row r="15348" spans="5:5" x14ac:dyDescent="0.35">
      <c r="E15348" t="s">
        <v>9655</v>
      </c>
    </row>
    <row r="15349" spans="5:5" x14ac:dyDescent="0.35">
      <c r="E15349" t="s">
        <v>14526</v>
      </c>
    </row>
    <row r="15350" spans="5:5" x14ac:dyDescent="0.35">
      <c r="E15350" t="s">
        <v>2591</v>
      </c>
    </row>
    <row r="15351" spans="5:5" x14ac:dyDescent="0.35">
      <c r="E15351" t="s">
        <v>9405</v>
      </c>
    </row>
    <row r="15352" spans="5:5" x14ac:dyDescent="0.35">
      <c r="E15352" t="s">
        <v>10162</v>
      </c>
    </row>
    <row r="15353" spans="5:5" x14ac:dyDescent="0.35">
      <c r="E15353" t="s">
        <v>2307</v>
      </c>
    </row>
    <row r="15354" spans="5:5" x14ac:dyDescent="0.35">
      <c r="E15354" t="s">
        <v>26501</v>
      </c>
    </row>
    <row r="15355" spans="5:5" x14ac:dyDescent="0.35">
      <c r="E15355" t="s">
        <v>8655</v>
      </c>
    </row>
    <row r="15356" spans="5:5" x14ac:dyDescent="0.35">
      <c r="E15356" t="s">
        <v>9292</v>
      </c>
    </row>
    <row r="15357" spans="5:5" x14ac:dyDescent="0.35">
      <c r="E15357" t="s">
        <v>4319</v>
      </c>
    </row>
    <row r="15358" spans="5:5" x14ac:dyDescent="0.35">
      <c r="E15358" t="s">
        <v>11870</v>
      </c>
    </row>
    <row r="15359" spans="5:5" x14ac:dyDescent="0.35">
      <c r="E15359" t="s">
        <v>13349</v>
      </c>
    </row>
    <row r="15360" spans="5:5" x14ac:dyDescent="0.35">
      <c r="E15360" t="s">
        <v>15700</v>
      </c>
    </row>
    <row r="15361" spans="5:5" x14ac:dyDescent="0.35">
      <c r="E15361" t="s">
        <v>4011</v>
      </c>
    </row>
    <row r="15362" spans="5:5" x14ac:dyDescent="0.35">
      <c r="E15362" t="s">
        <v>18445</v>
      </c>
    </row>
    <row r="15363" spans="5:5" x14ac:dyDescent="0.35">
      <c r="E15363" t="s">
        <v>8874</v>
      </c>
    </row>
    <row r="15364" spans="5:5" x14ac:dyDescent="0.35">
      <c r="E15364" t="s">
        <v>8528</v>
      </c>
    </row>
    <row r="15365" spans="5:5" x14ac:dyDescent="0.35">
      <c r="E15365" t="s">
        <v>8752</v>
      </c>
    </row>
    <row r="15366" spans="5:5" x14ac:dyDescent="0.35">
      <c r="E15366" t="s">
        <v>6267</v>
      </c>
    </row>
    <row r="15367" spans="5:5" x14ac:dyDescent="0.35">
      <c r="E15367" t="s">
        <v>8163</v>
      </c>
    </row>
    <row r="15368" spans="5:5" x14ac:dyDescent="0.35">
      <c r="E15368" t="s">
        <v>2614</v>
      </c>
    </row>
    <row r="15369" spans="5:5" x14ac:dyDescent="0.35">
      <c r="E15369" t="s">
        <v>15604</v>
      </c>
    </row>
    <row r="15370" spans="5:5" x14ac:dyDescent="0.35">
      <c r="E15370" t="s">
        <v>2649</v>
      </c>
    </row>
    <row r="15371" spans="5:5" x14ac:dyDescent="0.35">
      <c r="E15371" t="s">
        <v>15263</v>
      </c>
    </row>
    <row r="15372" spans="5:5" x14ac:dyDescent="0.35">
      <c r="E15372" t="s">
        <v>15754</v>
      </c>
    </row>
    <row r="15373" spans="5:5" x14ac:dyDescent="0.35">
      <c r="E15373" t="s">
        <v>12732</v>
      </c>
    </row>
    <row r="15374" spans="5:5" x14ac:dyDescent="0.35">
      <c r="E15374" t="s">
        <v>15933</v>
      </c>
    </row>
    <row r="15375" spans="5:5" x14ac:dyDescent="0.35">
      <c r="E15375" t="s">
        <v>27020</v>
      </c>
    </row>
    <row r="15376" spans="5:5" x14ac:dyDescent="0.35">
      <c r="E15376" t="s">
        <v>15830</v>
      </c>
    </row>
    <row r="15377" spans="5:5" x14ac:dyDescent="0.35">
      <c r="E15377" t="s">
        <v>1206</v>
      </c>
    </row>
    <row r="15378" spans="5:5" x14ac:dyDescent="0.35">
      <c r="E15378" t="s">
        <v>12718</v>
      </c>
    </row>
    <row r="15379" spans="5:5" x14ac:dyDescent="0.35">
      <c r="E15379" t="s">
        <v>13149</v>
      </c>
    </row>
    <row r="15380" spans="5:5" x14ac:dyDescent="0.35">
      <c r="E15380" t="s">
        <v>13377</v>
      </c>
    </row>
    <row r="15381" spans="5:5" x14ac:dyDescent="0.35">
      <c r="E15381" t="s">
        <v>15901</v>
      </c>
    </row>
    <row r="15382" spans="5:5" x14ac:dyDescent="0.35">
      <c r="E15382" t="s">
        <v>2571</v>
      </c>
    </row>
    <row r="15383" spans="5:5" x14ac:dyDescent="0.35">
      <c r="E15383" t="s">
        <v>28628</v>
      </c>
    </row>
    <row r="15384" spans="5:5" x14ac:dyDescent="0.35">
      <c r="E15384" t="s">
        <v>25620</v>
      </c>
    </row>
    <row r="15385" spans="5:5" x14ac:dyDescent="0.35">
      <c r="E15385" t="s">
        <v>9383</v>
      </c>
    </row>
    <row r="15386" spans="5:5" x14ac:dyDescent="0.35">
      <c r="E15386" t="s">
        <v>6441</v>
      </c>
    </row>
    <row r="15387" spans="5:5" x14ac:dyDescent="0.35">
      <c r="E15387" t="s">
        <v>15463</v>
      </c>
    </row>
    <row r="15388" spans="5:5" x14ac:dyDescent="0.35">
      <c r="E15388" t="s">
        <v>13705</v>
      </c>
    </row>
    <row r="15389" spans="5:5" x14ac:dyDescent="0.35">
      <c r="E15389" t="s">
        <v>9672</v>
      </c>
    </row>
    <row r="15390" spans="5:5" x14ac:dyDescent="0.35">
      <c r="E15390" t="s">
        <v>13138</v>
      </c>
    </row>
    <row r="15391" spans="5:5" x14ac:dyDescent="0.35">
      <c r="E15391" t="s">
        <v>19885</v>
      </c>
    </row>
    <row r="15392" spans="5:5" x14ac:dyDescent="0.35">
      <c r="E15392" t="s">
        <v>15677</v>
      </c>
    </row>
    <row r="15393" spans="5:5" x14ac:dyDescent="0.35">
      <c r="E15393" t="s">
        <v>18872</v>
      </c>
    </row>
    <row r="15394" spans="5:5" x14ac:dyDescent="0.35">
      <c r="E15394" t="s">
        <v>21826</v>
      </c>
    </row>
    <row r="15395" spans="5:5" x14ac:dyDescent="0.35">
      <c r="E15395" t="s">
        <v>9042</v>
      </c>
    </row>
    <row r="15396" spans="5:5" x14ac:dyDescent="0.35">
      <c r="E15396" t="s">
        <v>26968</v>
      </c>
    </row>
    <row r="15397" spans="5:5" x14ac:dyDescent="0.35">
      <c r="E15397" t="s">
        <v>13383</v>
      </c>
    </row>
    <row r="15398" spans="5:5" x14ac:dyDescent="0.35">
      <c r="E15398" t="s">
        <v>3597</v>
      </c>
    </row>
    <row r="15399" spans="5:5" x14ac:dyDescent="0.35">
      <c r="E15399" t="s">
        <v>18774</v>
      </c>
    </row>
    <row r="15400" spans="5:5" x14ac:dyDescent="0.35">
      <c r="E15400" t="s">
        <v>9434</v>
      </c>
    </row>
    <row r="15401" spans="5:5" x14ac:dyDescent="0.35">
      <c r="E15401" t="s">
        <v>9976</v>
      </c>
    </row>
    <row r="15402" spans="5:5" x14ac:dyDescent="0.35">
      <c r="E15402" t="s">
        <v>8806</v>
      </c>
    </row>
    <row r="15403" spans="5:5" x14ac:dyDescent="0.35">
      <c r="E15403" t="s">
        <v>2504</v>
      </c>
    </row>
    <row r="15404" spans="5:5" x14ac:dyDescent="0.35">
      <c r="E15404" t="s">
        <v>2187</v>
      </c>
    </row>
    <row r="15405" spans="5:5" x14ac:dyDescent="0.35">
      <c r="E15405" t="s">
        <v>9315</v>
      </c>
    </row>
    <row r="15406" spans="5:5" x14ac:dyDescent="0.35">
      <c r="E15406" t="s">
        <v>12665</v>
      </c>
    </row>
    <row r="15407" spans="5:5" x14ac:dyDescent="0.35">
      <c r="E15407" t="s">
        <v>26536</v>
      </c>
    </row>
    <row r="15408" spans="5:5" x14ac:dyDescent="0.35">
      <c r="E15408" t="s">
        <v>26541</v>
      </c>
    </row>
    <row r="15409" spans="5:5" x14ac:dyDescent="0.35">
      <c r="E15409" t="s">
        <v>27127</v>
      </c>
    </row>
    <row r="15410" spans="5:5" x14ac:dyDescent="0.35">
      <c r="E15410" t="s">
        <v>27132</v>
      </c>
    </row>
    <row r="15411" spans="5:5" x14ac:dyDescent="0.35">
      <c r="E15411" t="s">
        <v>27142</v>
      </c>
    </row>
    <row r="15412" spans="5:5" x14ac:dyDescent="0.35">
      <c r="E15412" t="s">
        <v>27374</v>
      </c>
    </row>
    <row r="15413" spans="5:5" x14ac:dyDescent="0.35">
      <c r="E15413" t="s">
        <v>27384</v>
      </c>
    </row>
    <row r="15414" spans="5:5" x14ac:dyDescent="0.35">
      <c r="E15414" t="s">
        <v>27400</v>
      </c>
    </row>
    <row r="15415" spans="5:5" x14ac:dyDescent="0.35">
      <c r="E15415" t="s">
        <v>24310</v>
      </c>
    </row>
    <row r="15416" spans="5:5" x14ac:dyDescent="0.35">
      <c r="E15416" t="s">
        <v>24311</v>
      </c>
    </row>
    <row r="15417" spans="5:5" x14ac:dyDescent="0.35">
      <c r="E15417" t="s">
        <v>24315</v>
      </c>
    </row>
    <row r="15418" spans="5:5" x14ac:dyDescent="0.35">
      <c r="E15418" t="s">
        <v>24324</v>
      </c>
    </row>
    <row r="15419" spans="5:5" x14ac:dyDescent="0.35">
      <c r="E15419" t="s">
        <v>24309</v>
      </c>
    </row>
    <row r="15420" spans="5:5" x14ac:dyDescent="0.35">
      <c r="E15420" t="s">
        <v>28258</v>
      </c>
    </row>
    <row r="15421" spans="5:5" x14ac:dyDescent="0.35">
      <c r="E15421" t="s">
        <v>13406</v>
      </c>
    </row>
    <row r="15422" spans="5:5" x14ac:dyDescent="0.35">
      <c r="E15422" t="s">
        <v>8844</v>
      </c>
    </row>
    <row r="15423" spans="5:5" x14ac:dyDescent="0.35">
      <c r="E15423" t="s">
        <v>24313</v>
      </c>
    </row>
    <row r="15424" spans="5:5" x14ac:dyDescent="0.35">
      <c r="E15424" t="s">
        <v>2608</v>
      </c>
    </row>
    <row r="15425" spans="5:5" x14ac:dyDescent="0.35">
      <c r="E15425" t="s">
        <v>8699</v>
      </c>
    </row>
    <row r="15426" spans="5:5" x14ac:dyDescent="0.35">
      <c r="E15426" t="s">
        <v>9826</v>
      </c>
    </row>
    <row r="15427" spans="5:5" x14ac:dyDescent="0.35">
      <c r="E15427" t="s">
        <v>10662</v>
      </c>
    </row>
    <row r="15428" spans="5:5" x14ac:dyDescent="0.35">
      <c r="E15428" t="s">
        <v>9820</v>
      </c>
    </row>
    <row r="15429" spans="5:5" x14ac:dyDescent="0.35">
      <c r="E15429" t="s">
        <v>18486</v>
      </c>
    </row>
    <row r="15430" spans="5:5" x14ac:dyDescent="0.35">
      <c r="E15430" t="s">
        <v>8993</v>
      </c>
    </row>
    <row r="15431" spans="5:5" x14ac:dyDescent="0.35">
      <c r="E15431" t="s">
        <v>10561</v>
      </c>
    </row>
    <row r="15432" spans="5:5" x14ac:dyDescent="0.35">
      <c r="E15432" t="s">
        <v>9195</v>
      </c>
    </row>
    <row r="15433" spans="5:5" x14ac:dyDescent="0.35">
      <c r="E15433" t="s">
        <v>28284</v>
      </c>
    </row>
    <row r="15434" spans="5:5" x14ac:dyDescent="0.35">
      <c r="E15434" t="s">
        <v>9752</v>
      </c>
    </row>
    <row r="15435" spans="5:5" x14ac:dyDescent="0.35">
      <c r="E15435" t="s">
        <v>6254</v>
      </c>
    </row>
    <row r="15436" spans="5:5" x14ac:dyDescent="0.35">
      <c r="E15436" t="s">
        <v>8539</v>
      </c>
    </row>
    <row r="15437" spans="5:5" x14ac:dyDescent="0.35">
      <c r="E15437" t="s">
        <v>8599</v>
      </c>
    </row>
    <row r="15438" spans="5:5" x14ac:dyDescent="0.35">
      <c r="E15438" t="s">
        <v>8973</v>
      </c>
    </row>
    <row r="15439" spans="5:5" x14ac:dyDescent="0.35">
      <c r="E15439" t="s">
        <v>21702</v>
      </c>
    </row>
    <row r="15440" spans="5:5" x14ac:dyDescent="0.35">
      <c r="E15440" t="s">
        <v>5934</v>
      </c>
    </row>
    <row r="15441" spans="5:5" x14ac:dyDescent="0.35">
      <c r="E15441" t="s">
        <v>9458</v>
      </c>
    </row>
    <row r="15442" spans="5:5" x14ac:dyDescent="0.35">
      <c r="E15442" t="s">
        <v>5009</v>
      </c>
    </row>
    <row r="15443" spans="5:5" x14ac:dyDescent="0.35">
      <c r="E15443" t="s">
        <v>13470</v>
      </c>
    </row>
    <row r="15444" spans="5:5" x14ac:dyDescent="0.35">
      <c r="E15444" t="s">
        <v>9541</v>
      </c>
    </row>
    <row r="15445" spans="5:5" x14ac:dyDescent="0.35">
      <c r="E15445" t="s">
        <v>9546</v>
      </c>
    </row>
    <row r="15446" spans="5:5" x14ac:dyDescent="0.35">
      <c r="E15446" t="s">
        <v>9548</v>
      </c>
    </row>
    <row r="15447" spans="5:5" x14ac:dyDescent="0.35">
      <c r="E15447" t="s">
        <v>9550</v>
      </c>
    </row>
    <row r="15448" spans="5:5" x14ac:dyDescent="0.35">
      <c r="E15448" t="s">
        <v>9554</v>
      </c>
    </row>
    <row r="15449" spans="5:5" x14ac:dyDescent="0.35">
      <c r="E15449" t="s">
        <v>8798</v>
      </c>
    </row>
    <row r="15450" spans="5:5" x14ac:dyDescent="0.35">
      <c r="E15450" t="s">
        <v>8965</v>
      </c>
    </row>
    <row r="15451" spans="5:5" x14ac:dyDescent="0.35">
      <c r="E15451" t="s">
        <v>15365</v>
      </c>
    </row>
    <row r="15452" spans="5:5" x14ac:dyDescent="0.35">
      <c r="E15452" t="s">
        <v>12490</v>
      </c>
    </row>
    <row r="15453" spans="5:5" x14ac:dyDescent="0.35">
      <c r="E15453" t="s">
        <v>13034</v>
      </c>
    </row>
    <row r="15454" spans="5:5" x14ac:dyDescent="0.35">
      <c r="E15454" t="s">
        <v>16224</v>
      </c>
    </row>
    <row r="15455" spans="5:5" x14ac:dyDescent="0.35">
      <c r="E15455" t="s">
        <v>12679</v>
      </c>
    </row>
    <row r="15456" spans="5:5" x14ac:dyDescent="0.35">
      <c r="E15456" t="s">
        <v>12818</v>
      </c>
    </row>
    <row r="15457" spans="5:5" x14ac:dyDescent="0.35">
      <c r="E15457" t="s">
        <v>13373</v>
      </c>
    </row>
    <row r="15458" spans="5:5" x14ac:dyDescent="0.35">
      <c r="E15458" t="s">
        <v>12686</v>
      </c>
    </row>
    <row r="15459" spans="5:5" x14ac:dyDescent="0.35">
      <c r="E15459" t="s">
        <v>28430</v>
      </c>
    </row>
    <row r="15460" spans="5:5" x14ac:dyDescent="0.35">
      <c r="E15460" t="s">
        <v>10380</v>
      </c>
    </row>
    <row r="15461" spans="5:5" x14ac:dyDescent="0.35">
      <c r="E15461" t="s">
        <v>14405</v>
      </c>
    </row>
    <row r="15462" spans="5:5" x14ac:dyDescent="0.35">
      <c r="E15462" t="s">
        <v>14828</v>
      </c>
    </row>
    <row r="15463" spans="5:5" x14ac:dyDescent="0.35">
      <c r="E15463" t="s">
        <v>12859</v>
      </c>
    </row>
    <row r="15464" spans="5:5" x14ac:dyDescent="0.35">
      <c r="E15464" t="s">
        <v>27111</v>
      </c>
    </row>
    <row r="15465" spans="5:5" x14ac:dyDescent="0.35">
      <c r="E15465" t="s">
        <v>15702</v>
      </c>
    </row>
    <row r="15466" spans="5:5" x14ac:dyDescent="0.35">
      <c r="E15466" t="s">
        <v>12041</v>
      </c>
    </row>
    <row r="15467" spans="5:5" x14ac:dyDescent="0.35">
      <c r="E15467" t="s">
        <v>13677</v>
      </c>
    </row>
    <row r="15468" spans="5:5" x14ac:dyDescent="0.35">
      <c r="E15468" t="s">
        <v>26401</v>
      </c>
    </row>
    <row r="15469" spans="5:5" x14ac:dyDescent="0.35">
      <c r="E15469" t="s">
        <v>1810</v>
      </c>
    </row>
    <row r="15470" spans="5:5" x14ac:dyDescent="0.35">
      <c r="E15470" t="s">
        <v>25636</v>
      </c>
    </row>
    <row r="15471" spans="5:5" x14ac:dyDescent="0.35">
      <c r="E15471" t="s">
        <v>12874</v>
      </c>
    </row>
    <row r="15472" spans="5:5" x14ac:dyDescent="0.35">
      <c r="E15472" t="s">
        <v>9259</v>
      </c>
    </row>
    <row r="15473" spans="5:5" x14ac:dyDescent="0.35">
      <c r="E15473" t="s">
        <v>26629</v>
      </c>
    </row>
    <row r="15474" spans="5:5" x14ac:dyDescent="0.35">
      <c r="E15474" t="s">
        <v>16414</v>
      </c>
    </row>
    <row r="15475" spans="5:5" x14ac:dyDescent="0.35">
      <c r="E15475" t="s">
        <v>16123</v>
      </c>
    </row>
    <row r="15476" spans="5:5" x14ac:dyDescent="0.35">
      <c r="E15476" t="s">
        <v>8999</v>
      </c>
    </row>
    <row r="15477" spans="5:5" x14ac:dyDescent="0.35">
      <c r="E15477" t="s">
        <v>18665</v>
      </c>
    </row>
    <row r="15478" spans="5:5" x14ac:dyDescent="0.35">
      <c r="E15478" t="s">
        <v>10121</v>
      </c>
    </row>
    <row r="15479" spans="5:5" x14ac:dyDescent="0.35">
      <c r="E15479" t="s">
        <v>18395</v>
      </c>
    </row>
    <row r="15480" spans="5:5" x14ac:dyDescent="0.35">
      <c r="E15480" t="s">
        <v>15529</v>
      </c>
    </row>
    <row r="15481" spans="5:5" x14ac:dyDescent="0.35">
      <c r="E15481" t="s">
        <v>15699</v>
      </c>
    </row>
    <row r="15482" spans="5:5" x14ac:dyDescent="0.35">
      <c r="E15482" t="s">
        <v>15920</v>
      </c>
    </row>
    <row r="15483" spans="5:5" x14ac:dyDescent="0.35">
      <c r="E15483" t="s">
        <v>16031</v>
      </c>
    </row>
    <row r="15484" spans="5:5" x14ac:dyDescent="0.35">
      <c r="E15484" t="s">
        <v>13838</v>
      </c>
    </row>
    <row r="15485" spans="5:5" x14ac:dyDescent="0.35">
      <c r="E15485" t="s">
        <v>10453</v>
      </c>
    </row>
    <row r="15486" spans="5:5" x14ac:dyDescent="0.35">
      <c r="E15486" t="s">
        <v>18394</v>
      </c>
    </row>
    <row r="15487" spans="5:5" x14ac:dyDescent="0.35">
      <c r="E15487" t="s">
        <v>18638</v>
      </c>
    </row>
    <row r="15488" spans="5:5" x14ac:dyDescent="0.35">
      <c r="E15488" t="s">
        <v>9287</v>
      </c>
    </row>
    <row r="15489" spans="5:5" x14ac:dyDescent="0.35">
      <c r="E15489" t="s">
        <v>10235</v>
      </c>
    </row>
    <row r="15490" spans="5:5" x14ac:dyDescent="0.35">
      <c r="E15490" t="s">
        <v>24323</v>
      </c>
    </row>
    <row r="15491" spans="5:5" x14ac:dyDescent="0.35">
      <c r="E15491" t="s">
        <v>15626</v>
      </c>
    </row>
    <row r="15492" spans="5:5" x14ac:dyDescent="0.35">
      <c r="E15492" t="s">
        <v>8779</v>
      </c>
    </row>
    <row r="15493" spans="5:5" x14ac:dyDescent="0.35">
      <c r="E15493" t="s">
        <v>15967</v>
      </c>
    </row>
    <row r="15494" spans="5:5" x14ac:dyDescent="0.35">
      <c r="E15494" t="s">
        <v>2674</v>
      </c>
    </row>
    <row r="15495" spans="5:5" x14ac:dyDescent="0.35">
      <c r="E15495" t="s">
        <v>2696</v>
      </c>
    </row>
    <row r="15496" spans="5:5" x14ac:dyDescent="0.35">
      <c r="E15496" t="s">
        <v>7899</v>
      </c>
    </row>
    <row r="15497" spans="5:5" x14ac:dyDescent="0.35">
      <c r="E15497" t="s">
        <v>8736</v>
      </c>
    </row>
    <row r="15498" spans="5:5" x14ac:dyDescent="0.35">
      <c r="E15498" t="s">
        <v>9502</v>
      </c>
    </row>
    <row r="15499" spans="5:5" x14ac:dyDescent="0.35">
      <c r="E15499" t="s">
        <v>9507</v>
      </c>
    </row>
    <row r="15500" spans="5:5" x14ac:dyDescent="0.35">
      <c r="E15500" t="s">
        <v>9509</v>
      </c>
    </row>
    <row r="15501" spans="5:5" x14ac:dyDescent="0.35">
      <c r="E15501" t="s">
        <v>9513</v>
      </c>
    </row>
    <row r="15502" spans="5:5" x14ac:dyDescent="0.35">
      <c r="E15502" t="s">
        <v>9515</v>
      </c>
    </row>
    <row r="15503" spans="5:5" x14ac:dyDescent="0.35">
      <c r="E15503" t="s">
        <v>9521</v>
      </c>
    </row>
    <row r="15504" spans="5:5" x14ac:dyDescent="0.35">
      <c r="E15504" t="s">
        <v>9706</v>
      </c>
    </row>
    <row r="15505" spans="5:5" x14ac:dyDescent="0.35">
      <c r="E15505" t="s">
        <v>11650</v>
      </c>
    </row>
    <row r="15506" spans="5:5" x14ac:dyDescent="0.35">
      <c r="E15506" t="s">
        <v>12199</v>
      </c>
    </row>
    <row r="15507" spans="5:5" x14ac:dyDescent="0.35">
      <c r="E15507" t="s">
        <v>12733</v>
      </c>
    </row>
    <row r="15508" spans="5:5" x14ac:dyDescent="0.35">
      <c r="E15508" t="s">
        <v>12865</v>
      </c>
    </row>
    <row r="15509" spans="5:5" x14ac:dyDescent="0.35">
      <c r="E15509" t="s">
        <v>13322</v>
      </c>
    </row>
    <row r="15510" spans="5:5" x14ac:dyDescent="0.35">
      <c r="E15510" t="s">
        <v>16484</v>
      </c>
    </row>
    <row r="15511" spans="5:5" x14ac:dyDescent="0.35">
      <c r="E15511" t="s">
        <v>26510</v>
      </c>
    </row>
    <row r="15512" spans="5:5" x14ac:dyDescent="0.35">
      <c r="E15512" t="s">
        <v>26595</v>
      </c>
    </row>
    <row r="15513" spans="5:5" x14ac:dyDescent="0.35">
      <c r="E15513" t="s">
        <v>26903</v>
      </c>
    </row>
    <row r="15514" spans="5:5" x14ac:dyDescent="0.35">
      <c r="E15514" t="s">
        <v>27003</v>
      </c>
    </row>
    <row r="15515" spans="5:5" x14ac:dyDescent="0.35">
      <c r="E15515" t="s">
        <v>27014</v>
      </c>
    </row>
    <row r="15516" spans="5:5" x14ac:dyDescent="0.35">
      <c r="E15516" t="s">
        <v>27052</v>
      </c>
    </row>
    <row r="15517" spans="5:5" x14ac:dyDescent="0.35">
      <c r="E15517" t="s">
        <v>27062</v>
      </c>
    </row>
    <row r="15518" spans="5:5" x14ac:dyDescent="0.35">
      <c r="E15518" t="s">
        <v>27069</v>
      </c>
    </row>
    <row r="15519" spans="5:5" x14ac:dyDescent="0.35">
      <c r="E15519" t="s">
        <v>27078</v>
      </c>
    </row>
    <row r="15520" spans="5:5" x14ac:dyDescent="0.35">
      <c r="E15520" t="s">
        <v>27167</v>
      </c>
    </row>
    <row r="15521" spans="5:5" x14ac:dyDescent="0.35">
      <c r="E15521" t="s">
        <v>27193</v>
      </c>
    </row>
    <row r="15522" spans="5:5" x14ac:dyDescent="0.35">
      <c r="E15522" t="s">
        <v>13908</v>
      </c>
    </row>
    <row r="15523" spans="5:5" x14ac:dyDescent="0.35">
      <c r="E15523" t="s">
        <v>9168</v>
      </c>
    </row>
    <row r="15524" spans="5:5" x14ac:dyDescent="0.35">
      <c r="E15524" t="s">
        <v>3574</v>
      </c>
    </row>
    <row r="15525" spans="5:5" x14ac:dyDescent="0.35">
      <c r="E15525" t="s">
        <v>18683</v>
      </c>
    </row>
    <row r="15526" spans="5:5" x14ac:dyDescent="0.35">
      <c r="E15526" t="s">
        <v>6241</v>
      </c>
    </row>
    <row r="15527" spans="5:5" x14ac:dyDescent="0.35">
      <c r="E15527" t="s">
        <v>14472</v>
      </c>
    </row>
    <row r="15528" spans="5:5" x14ac:dyDescent="0.35">
      <c r="E15528" t="s">
        <v>18668</v>
      </c>
    </row>
    <row r="15529" spans="5:5" x14ac:dyDescent="0.35">
      <c r="E15529" t="s">
        <v>11683</v>
      </c>
    </row>
    <row r="15530" spans="5:5" x14ac:dyDescent="0.35">
      <c r="E15530" t="s">
        <v>14286</v>
      </c>
    </row>
    <row r="15531" spans="5:5" x14ac:dyDescent="0.35">
      <c r="E15531" t="s">
        <v>8846</v>
      </c>
    </row>
    <row r="15532" spans="5:5" x14ac:dyDescent="0.35">
      <c r="E15532" t="s">
        <v>8808</v>
      </c>
    </row>
    <row r="15533" spans="5:5" x14ac:dyDescent="0.35">
      <c r="E15533" t="s">
        <v>28792</v>
      </c>
    </row>
    <row r="15534" spans="5:5" x14ac:dyDescent="0.35">
      <c r="E15534" t="s">
        <v>3641</v>
      </c>
    </row>
    <row r="15535" spans="5:5" x14ac:dyDescent="0.35">
      <c r="E15535" t="s">
        <v>10670</v>
      </c>
    </row>
    <row r="15536" spans="5:5" x14ac:dyDescent="0.35">
      <c r="E15536" t="s">
        <v>27119</v>
      </c>
    </row>
    <row r="15537" spans="5:5" x14ac:dyDescent="0.35">
      <c r="E15537" t="s">
        <v>27334</v>
      </c>
    </row>
    <row r="15538" spans="5:5" x14ac:dyDescent="0.35">
      <c r="E15538" t="s">
        <v>24318</v>
      </c>
    </row>
    <row r="15539" spans="5:5" x14ac:dyDescent="0.35">
      <c r="E15539" t="s">
        <v>25524</v>
      </c>
    </row>
    <row r="15540" spans="5:5" x14ac:dyDescent="0.35">
      <c r="E15540" t="s">
        <v>18397</v>
      </c>
    </row>
    <row r="15541" spans="5:5" x14ac:dyDescent="0.35">
      <c r="E15541" t="s">
        <v>15614</v>
      </c>
    </row>
    <row r="15542" spans="5:5" x14ac:dyDescent="0.35">
      <c r="E15542" t="s">
        <v>15541</v>
      </c>
    </row>
    <row r="15543" spans="5:5" x14ac:dyDescent="0.35">
      <c r="E15543" t="s">
        <v>10198</v>
      </c>
    </row>
    <row r="15544" spans="5:5" x14ac:dyDescent="0.35">
      <c r="E15544" t="s">
        <v>6181</v>
      </c>
    </row>
    <row r="15545" spans="5:5" x14ac:dyDescent="0.35">
      <c r="E15545" t="s">
        <v>12982</v>
      </c>
    </row>
    <row r="15546" spans="5:5" x14ac:dyDescent="0.35">
      <c r="E15546" t="s">
        <v>4809</v>
      </c>
    </row>
    <row r="15547" spans="5:5" x14ac:dyDescent="0.35">
      <c r="E15547" t="s">
        <v>26959</v>
      </c>
    </row>
    <row r="15548" spans="5:5" x14ac:dyDescent="0.35">
      <c r="E15548" t="s">
        <v>16179</v>
      </c>
    </row>
    <row r="15549" spans="5:5" x14ac:dyDescent="0.35">
      <c r="E15549" t="s">
        <v>9194</v>
      </c>
    </row>
    <row r="15550" spans="5:5" x14ac:dyDescent="0.35">
      <c r="E15550" t="s">
        <v>10001</v>
      </c>
    </row>
    <row r="15551" spans="5:5" x14ac:dyDescent="0.35">
      <c r="E15551" t="s">
        <v>14295</v>
      </c>
    </row>
    <row r="15552" spans="5:5" x14ac:dyDescent="0.35">
      <c r="E15552" t="s">
        <v>15686</v>
      </c>
    </row>
    <row r="15553" spans="5:5" x14ac:dyDescent="0.35">
      <c r="E15553" t="s">
        <v>15873</v>
      </c>
    </row>
    <row r="15554" spans="5:5" x14ac:dyDescent="0.35">
      <c r="E15554" t="s">
        <v>9476</v>
      </c>
    </row>
    <row r="15555" spans="5:5" x14ac:dyDescent="0.35">
      <c r="E15555" t="s">
        <v>9478</v>
      </c>
    </row>
    <row r="15556" spans="5:5" x14ac:dyDescent="0.35">
      <c r="E15556" t="s">
        <v>9480</v>
      </c>
    </row>
    <row r="15557" spans="5:5" x14ac:dyDescent="0.35">
      <c r="E15557" t="s">
        <v>9482</v>
      </c>
    </row>
    <row r="15558" spans="5:5" x14ac:dyDescent="0.35">
      <c r="E15558" t="s">
        <v>9486</v>
      </c>
    </row>
    <row r="15559" spans="5:5" x14ac:dyDescent="0.35">
      <c r="E15559" t="s">
        <v>15301</v>
      </c>
    </row>
    <row r="15560" spans="5:5" x14ac:dyDescent="0.35">
      <c r="E15560" t="s">
        <v>15210</v>
      </c>
    </row>
    <row r="15561" spans="5:5" x14ac:dyDescent="0.35">
      <c r="E15561" t="s">
        <v>15297</v>
      </c>
    </row>
    <row r="15562" spans="5:5" x14ac:dyDescent="0.35">
      <c r="E15562" t="s">
        <v>6391</v>
      </c>
    </row>
    <row r="15563" spans="5:5" x14ac:dyDescent="0.35">
      <c r="E15563" t="s">
        <v>14687</v>
      </c>
    </row>
    <row r="15564" spans="5:5" x14ac:dyDescent="0.35">
      <c r="E15564" t="s">
        <v>3643</v>
      </c>
    </row>
    <row r="15565" spans="5:5" x14ac:dyDescent="0.35">
      <c r="E15565" t="s">
        <v>14042</v>
      </c>
    </row>
    <row r="15566" spans="5:5" x14ac:dyDescent="0.35">
      <c r="E15566" t="s">
        <v>15366</v>
      </c>
    </row>
    <row r="15567" spans="5:5" x14ac:dyDescent="0.35">
      <c r="E15567" t="s">
        <v>27416</v>
      </c>
    </row>
    <row r="15568" spans="5:5" x14ac:dyDescent="0.35">
      <c r="E15568" t="s">
        <v>25523</v>
      </c>
    </row>
    <row r="15569" spans="5:5" x14ac:dyDescent="0.35">
      <c r="E15569" t="s">
        <v>5994</v>
      </c>
    </row>
    <row r="15570" spans="5:5" x14ac:dyDescent="0.35">
      <c r="E15570" t="s">
        <v>3595</v>
      </c>
    </row>
    <row r="15571" spans="5:5" x14ac:dyDescent="0.35">
      <c r="E15571" t="s">
        <v>24314</v>
      </c>
    </row>
    <row r="15572" spans="5:5" x14ac:dyDescent="0.35">
      <c r="E15572" t="s">
        <v>26423</v>
      </c>
    </row>
    <row r="15573" spans="5:5" x14ac:dyDescent="0.35">
      <c r="E15573" t="s">
        <v>2480</v>
      </c>
    </row>
    <row r="15574" spans="5:5" x14ac:dyDescent="0.35">
      <c r="E15574" t="s">
        <v>9863</v>
      </c>
    </row>
    <row r="15575" spans="5:5" x14ac:dyDescent="0.35">
      <c r="E15575" t="s">
        <v>4711</v>
      </c>
    </row>
    <row r="15576" spans="5:5" x14ac:dyDescent="0.35">
      <c r="E15576" t="s">
        <v>29300</v>
      </c>
    </row>
    <row r="15577" spans="5:5" x14ac:dyDescent="0.35">
      <c r="E15577" t="s">
        <v>11139</v>
      </c>
    </row>
    <row r="15578" spans="5:5" x14ac:dyDescent="0.35">
      <c r="E15578" t="s">
        <v>8805</v>
      </c>
    </row>
    <row r="15579" spans="5:5" x14ac:dyDescent="0.35">
      <c r="E15579" t="s">
        <v>11321</v>
      </c>
    </row>
    <row r="15580" spans="5:5" x14ac:dyDescent="0.35">
      <c r="E15580" t="s">
        <v>18475</v>
      </c>
    </row>
    <row r="15581" spans="5:5" x14ac:dyDescent="0.35">
      <c r="E15581" t="s">
        <v>13594</v>
      </c>
    </row>
    <row r="15582" spans="5:5" x14ac:dyDescent="0.35">
      <c r="E15582" t="s">
        <v>24312</v>
      </c>
    </row>
    <row r="15583" spans="5:5" x14ac:dyDescent="0.35">
      <c r="E15583" t="s">
        <v>18602</v>
      </c>
    </row>
    <row r="15584" spans="5:5" x14ac:dyDescent="0.35">
      <c r="E15584" t="s">
        <v>6148</v>
      </c>
    </row>
    <row r="15585" spans="5:5" x14ac:dyDescent="0.35">
      <c r="E15585" t="s">
        <v>27106</v>
      </c>
    </row>
    <row r="15586" spans="5:5" x14ac:dyDescent="0.35">
      <c r="E15586" t="s">
        <v>27172</v>
      </c>
    </row>
    <row r="15587" spans="5:5" x14ac:dyDescent="0.35">
      <c r="E15587" t="s">
        <v>27379</v>
      </c>
    </row>
    <row r="15588" spans="5:5" x14ac:dyDescent="0.35">
      <c r="E15588" t="s">
        <v>6210</v>
      </c>
    </row>
    <row r="15589" spans="5:5" x14ac:dyDescent="0.35">
      <c r="E15589" t="s">
        <v>8541</v>
      </c>
    </row>
    <row r="15590" spans="5:5" x14ac:dyDescent="0.35">
      <c r="E15590" t="s">
        <v>26582</v>
      </c>
    </row>
    <row r="15591" spans="5:5" x14ac:dyDescent="0.35">
      <c r="E15591" t="s">
        <v>27886</v>
      </c>
    </row>
    <row r="15592" spans="5:5" x14ac:dyDescent="0.35">
      <c r="E15592" t="s">
        <v>2627</v>
      </c>
    </row>
    <row r="15593" spans="5:5" x14ac:dyDescent="0.35">
      <c r="E15593" t="s">
        <v>9376</v>
      </c>
    </row>
    <row r="15594" spans="5:5" x14ac:dyDescent="0.35">
      <c r="E15594" t="s">
        <v>24321</v>
      </c>
    </row>
    <row r="15595" spans="5:5" x14ac:dyDescent="0.35">
      <c r="E15595" t="s">
        <v>13248</v>
      </c>
    </row>
    <row r="15596" spans="5:5" x14ac:dyDescent="0.35">
      <c r="E15596" t="s">
        <v>2552</v>
      </c>
    </row>
    <row r="15597" spans="5:5" x14ac:dyDescent="0.35">
      <c r="E15597" t="s">
        <v>2352</v>
      </c>
    </row>
    <row r="15598" spans="5:5" x14ac:dyDescent="0.35">
      <c r="E15598" t="s">
        <v>13839</v>
      </c>
    </row>
    <row r="15599" spans="5:5" x14ac:dyDescent="0.35">
      <c r="E15599" t="s">
        <v>4713</v>
      </c>
    </row>
    <row r="15600" spans="5:5" x14ac:dyDescent="0.35">
      <c r="E15600" t="s">
        <v>2648</v>
      </c>
    </row>
    <row r="15601" spans="5:5" x14ac:dyDescent="0.35">
      <c r="E15601" t="s">
        <v>4938</v>
      </c>
    </row>
    <row r="15602" spans="5:5" x14ac:dyDescent="0.35">
      <c r="E15602" t="s">
        <v>1765</v>
      </c>
    </row>
    <row r="15603" spans="5:5" x14ac:dyDescent="0.35">
      <c r="E15603" t="s">
        <v>6527</v>
      </c>
    </row>
    <row r="15604" spans="5:5" x14ac:dyDescent="0.35">
      <c r="E15604" t="s">
        <v>9039</v>
      </c>
    </row>
    <row r="15605" spans="5:5" x14ac:dyDescent="0.35">
      <c r="E15605" t="s">
        <v>9198</v>
      </c>
    </row>
    <row r="15606" spans="5:5" x14ac:dyDescent="0.35">
      <c r="E15606" t="s">
        <v>9237</v>
      </c>
    </row>
    <row r="15607" spans="5:5" x14ac:dyDescent="0.35">
      <c r="E15607" t="s">
        <v>25639</v>
      </c>
    </row>
    <row r="15608" spans="5:5" x14ac:dyDescent="0.35">
      <c r="E15608" t="s">
        <v>10000</v>
      </c>
    </row>
    <row r="15609" spans="5:5" x14ac:dyDescent="0.35">
      <c r="E15609" t="s">
        <v>14454</v>
      </c>
    </row>
    <row r="15610" spans="5:5" x14ac:dyDescent="0.35">
      <c r="E15610" t="s">
        <v>4847</v>
      </c>
    </row>
    <row r="15611" spans="5:5" x14ac:dyDescent="0.35">
      <c r="E15611" t="s">
        <v>14541</v>
      </c>
    </row>
    <row r="15612" spans="5:5" x14ac:dyDescent="0.35">
      <c r="E15612" t="s">
        <v>8558</v>
      </c>
    </row>
    <row r="15613" spans="5:5" x14ac:dyDescent="0.35">
      <c r="E15613" t="s">
        <v>2206</v>
      </c>
    </row>
    <row r="15614" spans="5:5" x14ac:dyDescent="0.35">
      <c r="E15614" t="s">
        <v>28293</v>
      </c>
    </row>
    <row r="15615" spans="5:5" x14ac:dyDescent="0.35">
      <c r="E15615" t="s">
        <v>5042</v>
      </c>
    </row>
    <row r="15616" spans="5:5" x14ac:dyDescent="0.35">
      <c r="E15616" t="s">
        <v>12497</v>
      </c>
    </row>
    <row r="15617" spans="5:5" x14ac:dyDescent="0.35">
      <c r="E15617" t="s">
        <v>26424</v>
      </c>
    </row>
    <row r="15618" spans="5:5" x14ac:dyDescent="0.35">
      <c r="E15618" t="s">
        <v>8863</v>
      </c>
    </row>
    <row r="15619" spans="5:5" x14ac:dyDescent="0.35">
      <c r="E15619" t="s">
        <v>27137</v>
      </c>
    </row>
    <row r="15620" spans="5:5" x14ac:dyDescent="0.35">
      <c r="E15620" t="s">
        <v>18432</v>
      </c>
    </row>
    <row r="15621" spans="5:5" x14ac:dyDescent="0.35">
      <c r="E15621" t="s">
        <v>4872</v>
      </c>
    </row>
    <row r="15622" spans="5:5" x14ac:dyDescent="0.35">
      <c r="E15622" t="s">
        <v>14120</v>
      </c>
    </row>
    <row r="15623" spans="5:5" x14ac:dyDescent="0.35">
      <c r="E15623" t="s">
        <v>13091</v>
      </c>
    </row>
    <row r="15624" spans="5:5" x14ac:dyDescent="0.35">
      <c r="E15624" t="s">
        <v>21820</v>
      </c>
    </row>
    <row r="15625" spans="5:5" x14ac:dyDescent="0.35">
      <c r="E15625" t="s">
        <v>3669</v>
      </c>
    </row>
    <row r="15626" spans="5:5" x14ac:dyDescent="0.35">
      <c r="E15626" t="s">
        <v>18384</v>
      </c>
    </row>
    <row r="15627" spans="5:5" x14ac:dyDescent="0.35">
      <c r="E15627" t="s">
        <v>9531</v>
      </c>
    </row>
    <row r="15628" spans="5:5" x14ac:dyDescent="0.35">
      <c r="E15628" t="s">
        <v>14063</v>
      </c>
    </row>
    <row r="15629" spans="5:5" x14ac:dyDescent="0.35">
      <c r="E15629" t="s">
        <v>26425</v>
      </c>
    </row>
    <row r="15630" spans="5:5" x14ac:dyDescent="0.35">
      <c r="E15630" t="s">
        <v>9003</v>
      </c>
    </row>
    <row r="15631" spans="5:5" x14ac:dyDescent="0.35">
      <c r="E15631" t="s">
        <v>1014</v>
      </c>
    </row>
    <row r="15632" spans="5:5" x14ac:dyDescent="0.35">
      <c r="E15632" t="s">
        <v>1070</v>
      </c>
    </row>
    <row r="15633" spans="5:5" x14ac:dyDescent="0.35">
      <c r="E15633" t="s">
        <v>1112</v>
      </c>
    </row>
    <row r="15634" spans="5:5" x14ac:dyDescent="0.35">
      <c r="E15634" t="s">
        <v>1135</v>
      </c>
    </row>
    <row r="15635" spans="5:5" x14ac:dyDescent="0.35">
      <c r="E15635" t="s">
        <v>1150</v>
      </c>
    </row>
    <row r="15636" spans="5:5" x14ac:dyDescent="0.35">
      <c r="E15636" t="s">
        <v>1160</v>
      </c>
    </row>
    <row r="15637" spans="5:5" x14ac:dyDescent="0.35">
      <c r="E15637" t="s">
        <v>1564</v>
      </c>
    </row>
    <row r="15638" spans="5:5" x14ac:dyDescent="0.35">
      <c r="E15638" t="s">
        <v>1578</v>
      </c>
    </row>
    <row r="15639" spans="5:5" x14ac:dyDescent="0.35">
      <c r="E15639" t="s">
        <v>1586</v>
      </c>
    </row>
    <row r="15640" spans="5:5" x14ac:dyDescent="0.35">
      <c r="E15640" t="s">
        <v>1594</v>
      </c>
    </row>
    <row r="15641" spans="5:5" x14ac:dyDescent="0.35">
      <c r="E15641" t="s">
        <v>1631</v>
      </c>
    </row>
    <row r="15642" spans="5:5" x14ac:dyDescent="0.35">
      <c r="E15642" t="s">
        <v>1643</v>
      </c>
    </row>
    <row r="15643" spans="5:5" x14ac:dyDescent="0.35">
      <c r="E15643" t="s">
        <v>1668</v>
      </c>
    </row>
    <row r="15644" spans="5:5" x14ac:dyDescent="0.35">
      <c r="E15644" t="s">
        <v>1669</v>
      </c>
    </row>
    <row r="15645" spans="5:5" x14ac:dyDescent="0.35">
      <c r="E15645" t="s">
        <v>1917</v>
      </c>
    </row>
    <row r="15646" spans="5:5" x14ac:dyDescent="0.35">
      <c r="E15646" t="s">
        <v>1931</v>
      </c>
    </row>
    <row r="15647" spans="5:5" x14ac:dyDescent="0.35">
      <c r="E15647" t="s">
        <v>1943</v>
      </c>
    </row>
    <row r="15648" spans="5:5" x14ac:dyDescent="0.35">
      <c r="E15648" t="s">
        <v>1946</v>
      </c>
    </row>
    <row r="15649" spans="5:5" x14ac:dyDescent="0.35">
      <c r="E15649" t="s">
        <v>1964</v>
      </c>
    </row>
    <row r="15650" spans="5:5" x14ac:dyDescent="0.35">
      <c r="E15650" t="s">
        <v>1978</v>
      </c>
    </row>
    <row r="15651" spans="5:5" x14ac:dyDescent="0.35">
      <c r="E15651" t="s">
        <v>1982</v>
      </c>
    </row>
    <row r="15652" spans="5:5" x14ac:dyDescent="0.35">
      <c r="E15652" t="s">
        <v>2081</v>
      </c>
    </row>
    <row r="15653" spans="5:5" x14ac:dyDescent="0.35">
      <c r="E15653" t="s">
        <v>2096</v>
      </c>
    </row>
    <row r="15654" spans="5:5" x14ac:dyDescent="0.35">
      <c r="E15654" t="s">
        <v>2127</v>
      </c>
    </row>
    <row r="15655" spans="5:5" x14ac:dyDescent="0.35">
      <c r="E15655" t="s">
        <v>2138</v>
      </c>
    </row>
    <row r="15656" spans="5:5" x14ac:dyDescent="0.35">
      <c r="E15656" t="s">
        <v>9948</v>
      </c>
    </row>
    <row r="15657" spans="5:5" x14ac:dyDescent="0.35">
      <c r="E15657" t="s">
        <v>11942</v>
      </c>
    </row>
    <row r="15658" spans="5:5" x14ac:dyDescent="0.35">
      <c r="E15658" t="s">
        <v>15911</v>
      </c>
    </row>
    <row r="15659" spans="5:5" x14ac:dyDescent="0.35">
      <c r="E15659" t="s">
        <v>21592</v>
      </c>
    </row>
    <row r="15660" spans="5:5" x14ac:dyDescent="0.35">
      <c r="E15660" t="s">
        <v>26512</v>
      </c>
    </row>
    <row r="15661" spans="5:5" x14ac:dyDescent="0.35">
      <c r="E15661" t="s">
        <v>27120</v>
      </c>
    </row>
    <row r="15662" spans="5:5" x14ac:dyDescent="0.35">
      <c r="E15662" t="s">
        <v>27399</v>
      </c>
    </row>
    <row r="15663" spans="5:5" x14ac:dyDescent="0.35">
      <c r="E15663" t="s">
        <v>27406</v>
      </c>
    </row>
    <row r="15664" spans="5:5" x14ac:dyDescent="0.35">
      <c r="E15664" t="s">
        <v>8529</v>
      </c>
    </row>
    <row r="15665" spans="5:5" x14ac:dyDescent="0.35">
      <c r="E15665" t="s">
        <v>10395</v>
      </c>
    </row>
    <row r="15666" spans="5:5" x14ac:dyDescent="0.35">
      <c r="E15666" t="s">
        <v>26426</v>
      </c>
    </row>
    <row r="15667" spans="5:5" x14ac:dyDescent="0.35">
      <c r="E15667" t="s">
        <v>2580</v>
      </c>
    </row>
    <row r="15668" spans="5:5" x14ac:dyDescent="0.35">
      <c r="E15668" t="s">
        <v>8115</v>
      </c>
    </row>
    <row r="15669" spans="5:5" x14ac:dyDescent="0.35">
      <c r="E15669" t="s">
        <v>26626</v>
      </c>
    </row>
    <row r="15670" spans="5:5" x14ac:dyDescent="0.35">
      <c r="E15670" t="s">
        <v>26427</v>
      </c>
    </row>
    <row r="15671" spans="5:5" x14ac:dyDescent="0.35">
      <c r="E15671" t="s">
        <v>21849</v>
      </c>
    </row>
    <row r="15672" spans="5:5" x14ac:dyDescent="0.35">
      <c r="E15672" t="s">
        <v>8322</v>
      </c>
    </row>
    <row r="15673" spans="5:5" x14ac:dyDescent="0.35">
      <c r="E15673" t="s">
        <v>18447</v>
      </c>
    </row>
    <row r="15674" spans="5:5" x14ac:dyDescent="0.35">
      <c r="E15674" t="s">
        <v>2488</v>
      </c>
    </row>
    <row r="15675" spans="5:5" x14ac:dyDescent="0.35">
      <c r="E15675" t="s">
        <v>26428</v>
      </c>
    </row>
    <row r="15676" spans="5:5" x14ac:dyDescent="0.35">
      <c r="E15676" t="s">
        <v>28800</v>
      </c>
    </row>
    <row r="15677" spans="5:5" x14ac:dyDescent="0.35">
      <c r="E15677" t="s">
        <v>5926</v>
      </c>
    </row>
    <row r="15678" spans="5:5" x14ac:dyDescent="0.35">
      <c r="E15678" t="s">
        <v>26430</v>
      </c>
    </row>
    <row r="15679" spans="5:5" x14ac:dyDescent="0.35">
      <c r="E15679" t="s">
        <v>24320</v>
      </c>
    </row>
    <row r="15680" spans="5:5" x14ac:dyDescent="0.35">
      <c r="E15680" t="s">
        <v>8842</v>
      </c>
    </row>
    <row r="15681" spans="5:5" x14ac:dyDescent="0.35">
      <c r="E15681" t="s">
        <v>11587</v>
      </c>
    </row>
    <row r="15682" spans="5:5" x14ac:dyDescent="0.35">
      <c r="E15682" t="s">
        <v>4865</v>
      </c>
    </row>
    <row r="15683" spans="5:5" x14ac:dyDescent="0.35">
      <c r="E15683" t="s">
        <v>8604</v>
      </c>
    </row>
    <row r="15684" spans="5:5" x14ac:dyDescent="0.35">
      <c r="E15684" t="s">
        <v>3565</v>
      </c>
    </row>
    <row r="15685" spans="5:5" x14ac:dyDescent="0.35">
      <c r="E15685" t="s">
        <v>26431</v>
      </c>
    </row>
    <row r="15686" spans="5:5" x14ac:dyDescent="0.35">
      <c r="E15686" t="s">
        <v>4775</v>
      </c>
    </row>
    <row r="15687" spans="5:5" x14ac:dyDescent="0.35">
      <c r="E15687" t="s">
        <v>25633</v>
      </c>
    </row>
    <row r="15688" spans="5:5" x14ac:dyDescent="0.35">
      <c r="E15688" t="s">
        <v>16018</v>
      </c>
    </row>
    <row r="15689" spans="5:5" x14ac:dyDescent="0.35">
      <c r="E15689" t="s">
        <v>2181</v>
      </c>
    </row>
    <row r="15690" spans="5:5" x14ac:dyDescent="0.35">
      <c r="E15690" t="s">
        <v>4785</v>
      </c>
    </row>
    <row r="15691" spans="5:5" x14ac:dyDescent="0.35">
      <c r="E15691" t="s">
        <v>10414</v>
      </c>
    </row>
    <row r="15692" spans="5:5" x14ac:dyDescent="0.35">
      <c r="E15692" t="s">
        <v>13754</v>
      </c>
    </row>
    <row r="15693" spans="5:5" x14ac:dyDescent="0.35">
      <c r="E15693" t="s">
        <v>16248</v>
      </c>
    </row>
    <row r="15694" spans="5:5" x14ac:dyDescent="0.35">
      <c r="E15694" t="s">
        <v>9055</v>
      </c>
    </row>
    <row r="15695" spans="5:5" x14ac:dyDescent="0.35">
      <c r="E15695" t="s">
        <v>9109</v>
      </c>
    </row>
    <row r="15696" spans="5:5" x14ac:dyDescent="0.35">
      <c r="E15696" t="s">
        <v>6364</v>
      </c>
    </row>
    <row r="15697" spans="5:5" x14ac:dyDescent="0.35">
      <c r="E15697" t="s">
        <v>13583</v>
      </c>
    </row>
    <row r="15698" spans="5:5" x14ac:dyDescent="0.35">
      <c r="E15698" t="s">
        <v>9028</v>
      </c>
    </row>
    <row r="15699" spans="5:5" x14ac:dyDescent="0.35">
      <c r="E15699" t="s">
        <v>9421</v>
      </c>
    </row>
    <row r="15700" spans="5:5" x14ac:dyDescent="0.35">
      <c r="E15700" t="s">
        <v>9427</v>
      </c>
    </row>
    <row r="15701" spans="5:5" x14ac:dyDescent="0.35">
      <c r="E15701" t="s">
        <v>26571</v>
      </c>
    </row>
    <row r="15702" spans="5:5" x14ac:dyDescent="0.35">
      <c r="E15702" t="s">
        <v>8705</v>
      </c>
    </row>
    <row r="15703" spans="5:5" x14ac:dyDescent="0.35">
      <c r="E15703" t="s">
        <v>15922</v>
      </c>
    </row>
    <row r="15704" spans="5:5" x14ac:dyDescent="0.35">
      <c r="E15704" t="s">
        <v>9746</v>
      </c>
    </row>
    <row r="15705" spans="5:5" x14ac:dyDescent="0.35">
      <c r="E15705" t="s">
        <v>9678</v>
      </c>
    </row>
    <row r="15706" spans="5:5" x14ac:dyDescent="0.35">
      <c r="E15706" t="s">
        <v>3566</v>
      </c>
    </row>
    <row r="15707" spans="5:5" x14ac:dyDescent="0.35">
      <c r="E15707" t="s">
        <v>21842</v>
      </c>
    </row>
    <row r="15708" spans="5:5" x14ac:dyDescent="0.35">
      <c r="E15708" t="s">
        <v>21823</v>
      </c>
    </row>
    <row r="15709" spans="5:5" x14ac:dyDescent="0.35">
      <c r="E15709" t="s">
        <v>9634</v>
      </c>
    </row>
    <row r="15710" spans="5:5" x14ac:dyDescent="0.35">
      <c r="E15710" t="s">
        <v>9161</v>
      </c>
    </row>
    <row r="15711" spans="5:5" x14ac:dyDescent="0.35">
      <c r="E15711" t="s">
        <v>6570</v>
      </c>
    </row>
    <row r="15712" spans="5:5" x14ac:dyDescent="0.35">
      <c r="E15712" t="s">
        <v>15377</v>
      </c>
    </row>
    <row r="15713" spans="5:5" x14ac:dyDescent="0.35">
      <c r="E15713" t="s">
        <v>16033</v>
      </c>
    </row>
    <row r="15714" spans="5:5" x14ac:dyDescent="0.35">
      <c r="E15714" t="s">
        <v>26432</v>
      </c>
    </row>
    <row r="15715" spans="5:5" x14ac:dyDescent="0.35">
      <c r="E15715" t="s">
        <v>13504</v>
      </c>
    </row>
    <row r="15716" spans="5:5" x14ac:dyDescent="0.35">
      <c r="E15716" t="s">
        <v>15703</v>
      </c>
    </row>
    <row r="15717" spans="5:5" x14ac:dyDescent="0.35">
      <c r="E15717" t="s">
        <v>15792</v>
      </c>
    </row>
    <row r="15718" spans="5:5" x14ac:dyDescent="0.35">
      <c r="E15718" t="s">
        <v>13174</v>
      </c>
    </row>
    <row r="15719" spans="5:5" x14ac:dyDescent="0.35">
      <c r="E15719" t="s">
        <v>26433</v>
      </c>
    </row>
    <row r="15720" spans="5:5" x14ac:dyDescent="0.35">
      <c r="E15720" t="s">
        <v>28625</v>
      </c>
    </row>
    <row r="15721" spans="5:5" x14ac:dyDescent="0.35">
      <c r="E15721" t="s">
        <v>26434</v>
      </c>
    </row>
    <row r="15722" spans="5:5" x14ac:dyDescent="0.35">
      <c r="E15722" t="s">
        <v>3658</v>
      </c>
    </row>
    <row r="15723" spans="5:5" x14ac:dyDescent="0.35">
      <c r="E15723" t="s">
        <v>9091</v>
      </c>
    </row>
    <row r="15724" spans="5:5" x14ac:dyDescent="0.35">
      <c r="E15724" t="s">
        <v>9375</v>
      </c>
    </row>
    <row r="15725" spans="5:5" x14ac:dyDescent="0.35">
      <c r="E15725" t="s">
        <v>11308</v>
      </c>
    </row>
    <row r="15726" spans="5:5" x14ac:dyDescent="0.35">
      <c r="E15726" t="s">
        <v>13111</v>
      </c>
    </row>
    <row r="15727" spans="5:5" x14ac:dyDescent="0.35">
      <c r="E15727" t="s">
        <v>22194</v>
      </c>
    </row>
    <row r="15728" spans="5:5" x14ac:dyDescent="0.35">
      <c r="E15728" t="s">
        <v>8603</v>
      </c>
    </row>
    <row r="15729" spans="5:5" x14ac:dyDescent="0.35">
      <c r="E15729" t="s">
        <v>30855</v>
      </c>
    </row>
    <row r="15730" spans="5:5" x14ac:dyDescent="0.35">
      <c r="E15730" t="s">
        <v>4584</v>
      </c>
    </row>
    <row r="15731" spans="5:5" x14ac:dyDescent="0.35">
      <c r="E15731" t="s">
        <v>26435</v>
      </c>
    </row>
    <row r="15732" spans="5:5" x14ac:dyDescent="0.35">
      <c r="E15732" t="s">
        <v>9552</v>
      </c>
    </row>
    <row r="15733" spans="5:5" x14ac:dyDescent="0.35">
      <c r="E15733" t="s">
        <v>18446</v>
      </c>
    </row>
    <row r="15734" spans="5:5" x14ac:dyDescent="0.35">
      <c r="E15734" t="s">
        <v>8864</v>
      </c>
    </row>
    <row r="15735" spans="5:5" x14ac:dyDescent="0.35">
      <c r="E15735" t="s">
        <v>14872</v>
      </c>
    </row>
    <row r="15736" spans="5:5" x14ac:dyDescent="0.35">
      <c r="E15736" t="s">
        <v>13047</v>
      </c>
    </row>
    <row r="15737" spans="5:5" x14ac:dyDescent="0.35">
      <c r="E15737" t="s">
        <v>16125</v>
      </c>
    </row>
    <row r="15738" spans="5:5" x14ac:dyDescent="0.35">
      <c r="E15738" t="s">
        <v>11990</v>
      </c>
    </row>
    <row r="15739" spans="5:5" x14ac:dyDescent="0.35">
      <c r="E15739" t="s">
        <v>21715</v>
      </c>
    </row>
    <row r="15740" spans="5:5" x14ac:dyDescent="0.35">
      <c r="E15740" t="s">
        <v>13812</v>
      </c>
    </row>
    <row r="15741" spans="5:5" x14ac:dyDescent="0.35">
      <c r="E15741" t="s">
        <v>26448</v>
      </c>
    </row>
    <row r="15742" spans="5:5" x14ac:dyDescent="0.35">
      <c r="E15742" t="s">
        <v>1056</v>
      </c>
    </row>
    <row r="15743" spans="5:5" x14ac:dyDescent="0.35">
      <c r="E15743" t="s">
        <v>27860</v>
      </c>
    </row>
    <row r="15744" spans="5:5" x14ac:dyDescent="0.35">
      <c r="E15744" t="s">
        <v>14389</v>
      </c>
    </row>
    <row r="15745" spans="5:5" x14ac:dyDescent="0.35">
      <c r="E15745" t="s">
        <v>14592</v>
      </c>
    </row>
    <row r="15746" spans="5:5" x14ac:dyDescent="0.35">
      <c r="E15746" t="s">
        <v>27121</v>
      </c>
    </row>
    <row r="15747" spans="5:5" x14ac:dyDescent="0.35">
      <c r="E15747" t="s">
        <v>27147</v>
      </c>
    </row>
    <row r="15748" spans="5:5" x14ac:dyDescent="0.35">
      <c r="E15748" t="s">
        <v>4863</v>
      </c>
    </row>
    <row r="15749" spans="5:5" x14ac:dyDescent="0.35">
      <c r="E15749" t="s">
        <v>18396</v>
      </c>
    </row>
    <row r="15750" spans="5:5" x14ac:dyDescent="0.35">
      <c r="E15750" t="s">
        <v>10156</v>
      </c>
    </row>
    <row r="15751" spans="5:5" x14ac:dyDescent="0.35">
      <c r="E15751" t="s">
        <v>4833</v>
      </c>
    </row>
    <row r="15752" spans="5:5" x14ac:dyDescent="0.35">
      <c r="E15752" t="s">
        <v>8125</v>
      </c>
    </row>
    <row r="15753" spans="5:5" x14ac:dyDescent="0.35">
      <c r="E15753" t="s">
        <v>27051</v>
      </c>
    </row>
    <row r="15754" spans="5:5" x14ac:dyDescent="0.35">
      <c r="E15754" t="s">
        <v>25642</v>
      </c>
    </row>
    <row r="15755" spans="5:5" x14ac:dyDescent="0.35">
      <c r="E15755" t="s">
        <v>25544</v>
      </c>
    </row>
    <row r="15756" spans="5:5" x14ac:dyDescent="0.35">
      <c r="E15756" t="s">
        <v>10101</v>
      </c>
    </row>
    <row r="15757" spans="5:5" x14ac:dyDescent="0.35">
      <c r="E15757" t="s">
        <v>14290</v>
      </c>
    </row>
    <row r="15758" spans="5:5" x14ac:dyDescent="0.35">
      <c r="E15758" t="s">
        <v>11967</v>
      </c>
    </row>
    <row r="15759" spans="5:5" x14ac:dyDescent="0.35">
      <c r="E15759" t="s">
        <v>27891</v>
      </c>
    </row>
    <row r="15760" spans="5:5" x14ac:dyDescent="0.35">
      <c r="E15760" t="s">
        <v>18487</v>
      </c>
    </row>
    <row r="15761" spans="5:5" x14ac:dyDescent="0.35">
      <c r="E15761" t="s">
        <v>16000</v>
      </c>
    </row>
    <row r="15762" spans="5:5" x14ac:dyDescent="0.35">
      <c r="E15762" t="s">
        <v>3540</v>
      </c>
    </row>
    <row r="15763" spans="5:5" x14ac:dyDescent="0.35">
      <c r="E15763" t="s">
        <v>3632</v>
      </c>
    </row>
    <row r="15764" spans="5:5" x14ac:dyDescent="0.35">
      <c r="E15764" t="s">
        <v>10406</v>
      </c>
    </row>
    <row r="15765" spans="5:5" x14ac:dyDescent="0.35">
      <c r="E15765" t="s">
        <v>12507</v>
      </c>
    </row>
    <row r="15766" spans="5:5" x14ac:dyDescent="0.35">
      <c r="E15766" t="s">
        <v>13340</v>
      </c>
    </row>
    <row r="15767" spans="5:5" x14ac:dyDescent="0.35">
      <c r="E15767" t="s">
        <v>14730</v>
      </c>
    </row>
    <row r="15768" spans="5:5" x14ac:dyDescent="0.35">
      <c r="E15768" t="s">
        <v>14827</v>
      </c>
    </row>
    <row r="15769" spans="5:5" x14ac:dyDescent="0.35">
      <c r="E15769" t="s">
        <v>21619</v>
      </c>
    </row>
    <row r="15770" spans="5:5" x14ac:dyDescent="0.35">
      <c r="E15770" t="s">
        <v>26513</v>
      </c>
    </row>
    <row r="15771" spans="5:5" x14ac:dyDescent="0.35">
      <c r="E15771" t="s">
        <v>27112</v>
      </c>
    </row>
    <row r="15772" spans="5:5" x14ac:dyDescent="0.35">
      <c r="E15772" t="s">
        <v>27117</v>
      </c>
    </row>
    <row r="15773" spans="5:5" x14ac:dyDescent="0.35">
      <c r="E15773" t="s">
        <v>27329</v>
      </c>
    </row>
    <row r="15774" spans="5:5" x14ac:dyDescent="0.35">
      <c r="E15774" t="s">
        <v>27394</v>
      </c>
    </row>
    <row r="15775" spans="5:5" x14ac:dyDescent="0.35">
      <c r="E15775" t="s">
        <v>27405</v>
      </c>
    </row>
    <row r="15776" spans="5:5" x14ac:dyDescent="0.35">
      <c r="E15776" t="s">
        <v>12172</v>
      </c>
    </row>
    <row r="15777" spans="5:5" x14ac:dyDescent="0.35">
      <c r="E15777" t="s">
        <v>12535</v>
      </c>
    </row>
    <row r="15778" spans="5:5" x14ac:dyDescent="0.35">
      <c r="E15778" t="s">
        <v>27053</v>
      </c>
    </row>
    <row r="15779" spans="5:5" x14ac:dyDescent="0.35">
      <c r="E15779" t="s">
        <v>4900</v>
      </c>
    </row>
    <row r="15780" spans="5:5" x14ac:dyDescent="0.35">
      <c r="E15780" t="s">
        <v>16030</v>
      </c>
    </row>
    <row r="15781" spans="5:5" x14ac:dyDescent="0.35">
      <c r="E15781" t="s">
        <v>10251</v>
      </c>
    </row>
    <row r="15782" spans="5:5" x14ac:dyDescent="0.35">
      <c r="E15782" t="s">
        <v>11071</v>
      </c>
    </row>
    <row r="15783" spans="5:5" x14ac:dyDescent="0.35">
      <c r="E15783" t="s">
        <v>28667</v>
      </c>
    </row>
    <row r="15784" spans="5:5" x14ac:dyDescent="0.35">
      <c r="E15784" t="s">
        <v>28646</v>
      </c>
    </row>
    <row r="15785" spans="5:5" x14ac:dyDescent="0.35">
      <c r="E15785" t="s">
        <v>9419</v>
      </c>
    </row>
    <row r="15786" spans="5:5" x14ac:dyDescent="0.35">
      <c r="E15786" t="s">
        <v>13080</v>
      </c>
    </row>
    <row r="15787" spans="5:5" x14ac:dyDescent="0.35">
      <c r="E15787" t="s">
        <v>13202</v>
      </c>
    </row>
    <row r="15788" spans="5:5" x14ac:dyDescent="0.35">
      <c r="E15788" t="s">
        <v>26625</v>
      </c>
    </row>
    <row r="15789" spans="5:5" x14ac:dyDescent="0.35">
      <c r="E15789" t="s">
        <v>12596</v>
      </c>
    </row>
    <row r="15790" spans="5:5" x14ac:dyDescent="0.35">
      <c r="E15790" t="s">
        <v>22109</v>
      </c>
    </row>
    <row r="15791" spans="5:5" x14ac:dyDescent="0.35">
      <c r="E15791" t="s">
        <v>8839</v>
      </c>
    </row>
    <row r="15792" spans="5:5" x14ac:dyDescent="0.35">
      <c r="E15792" t="s">
        <v>28793</v>
      </c>
    </row>
    <row r="15793" spans="5:5" x14ac:dyDescent="0.35">
      <c r="E15793" t="s">
        <v>9636</v>
      </c>
    </row>
    <row r="15794" spans="5:5" x14ac:dyDescent="0.35">
      <c r="E15794" t="s">
        <v>6272</v>
      </c>
    </row>
    <row r="15795" spans="5:5" x14ac:dyDescent="0.35">
      <c r="E15795" t="s">
        <v>21838</v>
      </c>
    </row>
    <row r="15796" spans="5:5" x14ac:dyDescent="0.35">
      <c r="E15796" t="s">
        <v>2609</v>
      </c>
    </row>
    <row r="15797" spans="5:5" x14ac:dyDescent="0.35">
      <c r="E15797" t="s">
        <v>13922</v>
      </c>
    </row>
    <row r="15798" spans="5:5" x14ac:dyDescent="0.35">
      <c r="E15798" t="s">
        <v>28285</v>
      </c>
    </row>
    <row r="15799" spans="5:5" x14ac:dyDescent="0.35">
      <c r="E15799" t="s">
        <v>9441</v>
      </c>
    </row>
    <row r="15800" spans="5:5" x14ac:dyDescent="0.35">
      <c r="E15800" t="s">
        <v>26214</v>
      </c>
    </row>
    <row r="15801" spans="5:5" x14ac:dyDescent="0.35">
      <c r="E15801" t="s">
        <v>13795</v>
      </c>
    </row>
    <row r="15802" spans="5:5" x14ac:dyDescent="0.35">
      <c r="E15802" t="s">
        <v>2539</v>
      </c>
    </row>
    <row r="15803" spans="5:5" x14ac:dyDescent="0.35">
      <c r="E15803" t="s">
        <v>25638</v>
      </c>
    </row>
    <row r="15804" spans="5:5" x14ac:dyDescent="0.35">
      <c r="E15804" t="s">
        <v>13561</v>
      </c>
    </row>
    <row r="15805" spans="5:5" x14ac:dyDescent="0.35">
      <c r="E15805" t="s">
        <v>9027</v>
      </c>
    </row>
    <row r="15806" spans="5:5" x14ac:dyDescent="0.35">
      <c r="E15806" t="s">
        <v>26449</v>
      </c>
    </row>
    <row r="15807" spans="5:5" x14ac:dyDescent="0.35">
      <c r="E15807" t="s">
        <v>26450</v>
      </c>
    </row>
    <row r="15808" spans="5:5" x14ac:dyDescent="0.35">
      <c r="E15808" t="s">
        <v>15838</v>
      </c>
    </row>
    <row r="15809" spans="5:5" x14ac:dyDescent="0.35">
      <c r="E15809" t="s">
        <v>9301</v>
      </c>
    </row>
    <row r="15810" spans="5:5" x14ac:dyDescent="0.35">
      <c r="E15810" t="s">
        <v>15885</v>
      </c>
    </row>
    <row r="15811" spans="5:5" x14ac:dyDescent="0.35">
      <c r="E15811" t="s">
        <v>3759</v>
      </c>
    </row>
    <row r="15812" spans="5:5" x14ac:dyDescent="0.35">
      <c r="E15812" t="s">
        <v>13131</v>
      </c>
    </row>
    <row r="15813" spans="5:5" x14ac:dyDescent="0.35">
      <c r="E15813" t="s">
        <v>15207</v>
      </c>
    </row>
    <row r="15814" spans="5:5" x14ac:dyDescent="0.35">
      <c r="E15814" t="s">
        <v>13877</v>
      </c>
    </row>
    <row r="15815" spans="5:5" x14ac:dyDescent="0.35">
      <c r="E15815" t="s">
        <v>13679</v>
      </c>
    </row>
    <row r="15816" spans="5:5" x14ac:dyDescent="0.35">
      <c r="E15816" t="s">
        <v>28669</v>
      </c>
    </row>
    <row r="15817" spans="5:5" x14ac:dyDescent="0.35">
      <c r="E15817" t="s">
        <v>15558</v>
      </c>
    </row>
    <row r="15818" spans="5:5" x14ac:dyDescent="0.35">
      <c r="E15818" t="s">
        <v>6310</v>
      </c>
    </row>
    <row r="15819" spans="5:5" x14ac:dyDescent="0.35">
      <c r="E15819" t="s">
        <v>13692</v>
      </c>
    </row>
    <row r="15820" spans="5:5" x14ac:dyDescent="0.35">
      <c r="E15820" t="s">
        <v>26451</v>
      </c>
    </row>
    <row r="15821" spans="5:5" x14ac:dyDescent="0.35">
      <c r="E15821" t="s">
        <v>14081</v>
      </c>
    </row>
    <row r="15822" spans="5:5" x14ac:dyDescent="0.35">
      <c r="E15822" t="s">
        <v>2693</v>
      </c>
    </row>
    <row r="15823" spans="5:5" x14ac:dyDescent="0.35">
      <c r="E15823" t="s">
        <v>9203</v>
      </c>
    </row>
    <row r="15824" spans="5:5" x14ac:dyDescent="0.35">
      <c r="E15824" t="s">
        <v>4817</v>
      </c>
    </row>
    <row r="15825" spans="5:5" x14ac:dyDescent="0.35">
      <c r="E15825" t="s">
        <v>15665</v>
      </c>
    </row>
    <row r="15826" spans="5:5" x14ac:dyDescent="0.35">
      <c r="E15826" t="s">
        <v>11850</v>
      </c>
    </row>
    <row r="15827" spans="5:5" x14ac:dyDescent="0.35">
      <c r="E15827" t="s">
        <v>2575</v>
      </c>
    </row>
    <row r="15828" spans="5:5" x14ac:dyDescent="0.35">
      <c r="E15828" t="s">
        <v>26452</v>
      </c>
    </row>
    <row r="15829" spans="5:5" x14ac:dyDescent="0.35">
      <c r="E15829" t="s">
        <v>18449</v>
      </c>
    </row>
    <row r="15830" spans="5:5" x14ac:dyDescent="0.35">
      <c r="E15830" t="s">
        <v>14892</v>
      </c>
    </row>
    <row r="15831" spans="5:5" x14ac:dyDescent="0.35">
      <c r="E15831" t="s">
        <v>2544</v>
      </c>
    </row>
    <row r="15832" spans="5:5" x14ac:dyDescent="0.35">
      <c r="E15832" t="s">
        <v>2566</v>
      </c>
    </row>
    <row r="15833" spans="5:5" x14ac:dyDescent="0.35">
      <c r="E15833" t="s">
        <v>3530</v>
      </c>
    </row>
    <row r="15834" spans="5:5" x14ac:dyDescent="0.35">
      <c r="E15834" t="s">
        <v>3561</v>
      </c>
    </row>
    <row r="15835" spans="5:5" x14ac:dyDescent="0.35">
      <c r="E15835" t="s">
        <v>4783</v>
      </c>
    </row>
    <row r="15836" spans="5:5" x14ac:dyDescent="0.35">
      <c r="E15836" t="s">
        <v>6982</v>
      </c>
    </row>
    <row r="15837" spans="5:5" x14ac:dyDescent="0.35">
      <c r="E15837" t="s">
        <v>7965</v>
      </c>
    </row>
    <row r="15838" spans="5:5" x14ac:dyDescent="0.35">
      <c r="E15838" t="s">
        <v>7994</v>
      </c>
    </row>
    <row r="15839" spans="5:5" x14ac:dyDescent="0.35">
      <c r="E15839" t="s">
        <v>11299</v>
      </c>
    </row>
    <row r="15840" spans="5:5" x14ac:dyDescent="0.35">
      <c r="E15840" t="s">
        <v>11796</v>
      </c>
    </row>
    <row r="15841" spans="5:5" x14ac:dyDescent="0.35">
      <c r="E15841" t="s">
        <v>11925</v>
      </c>
    </row>
    <row r="15842" spans="5:5" x14ac:dyDescent="0.35">
      <c r="E15842" t="s">
        <v>13088</v>
      </c>
    </row>
    <row r="15843" spans="5:5" x14ac:dyDescent="0.35">
      <c r="E15843" t="s">
        <v>13489</v>
      </c>
    </row>
    <row r="15844" spans="5:5" x14ac:dyDescent="0.35">
      <c r="E15844" t="s">
        <v>15449</v>
      </c>
    </row>
    <row r="15845" spans="5:5" x14ac:dyDescent="0.35">
      <c r="E15845" t="s">
        <v>15450</v>
      </c>
    </row>
    <row r="15846" spans="5:5" x14ac:dyDescent="0.35">
      <c r="E15846" t="s">
        <v>18942</v>
      </c>
    </row>
    <row r="15847" spans="5:5" x14ac:dyDescent="0.35">
      <c r="E15847" t="s">
        <v>18947</v>
      </c>
    </row>
    <row r="15848" spans="5:5" x14ac:dyDescent="0.35">
      <c r="E15848" t="s">
        <v>21596</v>
      </c>
    </row>
    <row r="15849" spans="5:5" x14ac:dyDescent="0.35">
      <c r="E15849" t="s">
        <v>21623</v>
      </c>
    </row>
    <row r="15850" spans="5:5" x14ac:dyDescent="0.35">
      <c r="E15850" t="s">
        <v>23510</v>
      </c>
    </row>
    <row r="15851" spans="5:5" x14ac:dyDescent="0.35">
      <c r="E15851" t="s">
        <v>24300</v>
      </c>
    </row>
    <row r="15852" spans="5:5" x14ac:dyDescent="0.35">
      <c r="E15852" t="s">
        <v>25735</v>
      </c>
    </row>
    <row r="15853" spans="5:5" x14ac:dyDescent="0.35">
      <c r="E15853" t="s">
        <v>25927</v>
      </c>
    </row>
    <row r="15854" spans="5:5" x14ac:dyDescent="0.35">
      <c r="E15854" t="s">
        <v>25928</v>
      </c>
    </row>
    <row r="15855" spans="5:5" x14ac:dyDescent="0.35">
      <c r="E15855" t="s">
        <v>25930</v>
      </c>
    </row>
    <row r="15856" spans="5:5" x14ac:dyDescent="0.35">
      <c r="E15856" t="s">
        <v>25931</v>
      </c>
    </row>
    <row r="15857" spans="5:5" x14ac:dyDescent="0.35">
      <c r="E15857" t="s">
        <v>25932</v>
      </c>
    </row>
    <row r="15858" spans="5:5" x14ac:dyDescent="0.35">
      <c r="E15858" t="s">
        <v>25998</v>
      </c>
    </row>
    <row r="15859" spans="5:5" x14ac:dyDescent="0.35">
      <c r="E15859" t="s">
        <v>27460</v>
      </c>
    </row>
    <row r="15860" spans="5:5" x14ac:dyDescent="0.35">
      <c r="E15860" t="s">
        <v>9169</v>
      </c>
    </row>
    <row r="15861" spans="5:5" x14ac:dyDescent="0.35">
      <c r="E15861" t="s">
        <v>8349</v>
      </c>
    </row>
    <row r="15862" spans="5:5" x14ac:dyDescent="0.35">
      <c r="E15862" t="s">
        <v>13038</v>
      </c>
    </row>
    <row r="15863" spans="5:5" x14ac:dyDescent="0.35">
      <c r="E15863" t="s">
        <v>1400</v>
      </c>
    </row>
    <row r="15864" spans="5:5" x14ac:dyDescent="0.35">
      <c r="E15864" t="s">
        <v>9982</v>
      </c>
    </row>
    <row r="15865" spans="5:5" x14ac:dyDescent="0.35">
      <c r="E15865" t="s">
        <v>21724</v>
      </c>
    </row>
    <row r="15866" spans="5:5" x14ac:dyDescent="0.35">
      <c r="E15866" t="s">
        <v>10095</v>
      </c>
    </row>
    <row r="15867" spans="5:5" x14ac:dyDescent="0.35">
      <c r="E15867" t="s">
        <v>1469</v>
      </c>
    </row>
    <row r="15868" spans="5:5" x14ac:dyDescent="0.35">
      <c r="E15868" t="s">
        <v>1531</v>
      </c>
    </row>
    <row r="15869" spans="5:5" x14ac:dyDescent="0.35">
      <c r="E15869" t="s">
        <v>1988</v>
      </c>
    </row>
    <row r="15870" spans="5:5" x14ac:dyDescent="0.35">
      <c r="E15870" t="s">
        <v>2045</v>
      </c>
    </row>
    <row r="15871" spans="5:5" x14ac:dyDescent="0.35">
      <c r="E15871" t="s">
        <v>16176</v>
      </c>
    </row>
    <row r="15872" spans="5:5" x14ac:dyDescent="0.35">
      <c r="E15872" t="s">
        <v>9166</v>
      </c>
    </row>
    <row r="15873" spans="5:5" x14ac:dyDescent="0.35">
      <c r="E15873" t="s">
        <v>14702</v>
      </c>
    </row>
    <row r="15874" spans="5:5" x14ac:dyDescent="0.35">
      <c r="E15874" t="s">
        <v>15923</v>
      </c>
    </row>
    <row r="15875" spans="5:5" x14ac:dyDescent="0.35">
      <c r="E15875" t="s">
        <v>16110</v>
      </c>
    </row>
    <row r="15876" spans="5:5" x14ac:dyDescent="0.35">
      <c r="E15876" t="s">
        <v>15852</v>
      </c>
    </row>
    <row r="15877" spans="5:5" x14ac:dyDescent="0.35">
      <c r="E15877" t="s">
        <v>13420</v>
      </c>
    </row>
    <row r="15878" spans="5:5" x14ac:dyDescent="0.35">
      <c r="E15878" t="s">
        <v>2375</v>
      </c>
    </row>
    <row r="15879" spans="5:5" x14ac:dyDescent="0.35">
      <c r="E15879" t="s">
        <v>4876</v>
      </c>
    </row>
    <row r="15880" spans="5:5" x14ac:dyDescent="0.35">
      <c r="E15880" t="s">
        <v>13054</v>
      </c>
    </row>
    <row r="15881" spans="5:5" x14ac:dyDescent="0.35">
      <c r="E15881" t="s">
        <v>1086</v>
      </c>
    </row>
    <row r="15882" spans="5:5" x14ac:dyDescent="0.35">
      <c r="E15882" t="s">
        <v>26495</v>
      </c>
    </row>
    <row r="15883" spans="5:5" x14ac:dyDescent="0.35">
      <c r="E15883" t="s">
        <v>26499</v>
      </c>
    </row>
    <row r="15884" spans="5:5" x14ac:dyDescent="0.35">
      <c r="E15884" t="s">
        <v>26503</v>
      </c>
    </row>
    <row r="15885" spans="5:5" x14ac:dyDescent="0.35">
      <c r="E15885" t="s">
        <v>26547</v>
      </c>
    </row>
    <row r="15886" spans="5:5" x14ac:dyDescent="0.35">
      <c r="E15886" t="s">
        <v>26577</v>
      </c>
    </row>
    <row r="15887" spans="5:5" x14ac:dyDescent="0.35">
      <c r="E15887" t="s">
        <v>4805</v>
      </c>
    </row>
    <row r="15888" spans="5:5" x14ac:dyDescent="0.35">
      <c r="E15888" t="s">
        <v>21386</v>
      </c>
    </row>
    <row r="15889" spans="5:5" x14ac:dyDescent="0.35">
      <c r="E15889" t="s">
        <v>21387</v>
      </c>
    </row>
    <row r="15890" spans="5:5" x14ac:dyDescent="0.35">
      <c r="E15890" t="s">
        <v>21398</v>
      </c>
    </row>
    <row r="15891" spans="5:5" x14ac:dyDescent="0.35">
      <c r="E15891" t="s">
        <v>21403</v>
      </c>
    </row>
    <row r="15892" spans="5:5" x14ac:dyDescent="0.35">
      <c r="E15892" t="s">
        <v>21408</v>
      </c>
    </row>
    <row r="15893" spans="5:5" x14ac:dyDescent="0.35">
      <c r="E15893" t="s">
        <v>28796</v>
      </c>
    </row>
    <row r="15894" spans="5:5" x14ac:dyDescent="0.35">
      <c r="E15894" t="s">
        <v>4893</v>
      </c>
    </row>
    <row r="15895" spans="5:5" x14ac:dyDescent="0.35">
      <c r="E15895" t="s">
        <v>24319</v>
      </c>
    </row>
    <row r="15896" spans="5:5" x14ac:dyDescent="0.35">
      <c r="E15896" t="s">
        <v>8694</v>
      </c>
    </row>
    <row r="15897" spans="5:5" x14ac:dyDescent="0.35">
      <c r="E15897" t="s">
        <v>15804</v>
      </c>
    </row>
    <row r="15898" spans="5:5" x14ac:dyDescent="0.35">
      <c r="E15898" t="s">
        <v>14688</v>
      </c>
    </row>
    <row r="15899" spans="5:5" x14ac:dyDescent="0.35">
      <c r="E15899" t="s">
        <v>4839</v>
      </c>
    </row>
    <row r="15900" spans="5:5" x14ac:dyDescent="0.35">
      <c r="E15900" t="s">
        <v>13396</v>
      </c>
    </row>
    <row r="15901" spans="5:5" x14ac:dyDescent="0.35">
      <c r="E15901" t="s">
        <v>8867</v>
      </c>
    </row>
    <row r="15902" spans="5:5" x14ac:dyDescent="0.35">
      <c r="E15902" t="s">
        <v>8959</v>
      </c>
    </row>
    <row r="15903" spans="5:5" x14ac:dyDescent="0.35">
      <c r="E15903" t="s">
        <v>9124</v>
      </c>
    </row>
    <row r="15904" spans="5:5" x14ac:dyDescent="0.35">
      <c r="E15904" t="s">
        <v>9147</v>
      </c>
    </row>
    <row r="15905" spans="5:5" x14ac:dyDescent="0.35">
      <c r="E15905" t="s">
        <v>9159</v>
      </c>
    </row>
    <row r="15906" spans="5:5" x14ac:dyDescent="0.35">
      <c r="E15906" t="s">
        <v>9420</v>
      </c>
    </row>
    <row r="15907" spans="5:5" x14ac:dyDescent="0.35">
      <c r="E15907" t="s">
        <v>9648</v>
      </c>
    </row>
    <row r="15908" spans="5:5" x14ac:dyDescent="0.35">
      <c r="E15908" t="s">
        <v>9649</v>
      </c>
    </row>
    <row r="15909" spans="5:5" x14ac:dyDescent="0.35">
      <c r="E15909" t="s">
        <v>14458</v>
      </c>
    </row>
    <row r="15910" spans="5:5" x14ac:dyDescent="0.35">
      <c r="E15910" t="s">
        <v>21672</v>
      </c>
    </row>
    <row r="15911" spans="5:5" x14ac:dyDescent="0.35">
      <c r="E15911" t="s">
        <v>13624</v>
      </c>
    </row>
    <row r="15912" spans="5:5" x14ac:dyDescent="0.35">
      <c r="E15912" t="s">
        <v>21852</v>
      </c>
    </row>
    <row r="15913" spans="5:5" x14ac:dyDescent="0.35">
      <c r="E15913" t="s">
        <v>26453</v>
      </c>
    </row>
    <row r="15914" spans="5:5" x14ac:dyDescent="0.35">
      <c r="E15914" t="s">
        <v>2331</v>
      </c>
    </row>
    <row r="15915" spans="5:5" x14ac:dyDescent="0.35">
      <c r="E15915" t="s">
        <v>15936</v>
      </c>
    </row>
    <row r="15916" spans="5:5" x14ac:dyDescent="0.35">
      <c r="E15916" t="s">
        <v>14411</v>
      </c>
    </row>
    <row r="15917" spans="5:5" x14ac:dyDescent="0.35">
      <c r="E15917" t="s">
        <v>9043</v>
      </c>
    </row>
    <row r="15918" spans="5:5" x14ac:dyDescent="0.35">
      <c r="E15918" t="s">
        <v>15524</v>
      </c>
    </row>
    <row r="15919" spans="5:5" x14ac:dyDescent="0.35">
      <c r="E15919" t="s">
        <v>9270</v>
      </c>
    </row>
    <row r="15920" spans="5:5" x14ac:dyDescent="0.35">
      <c r="E15920" t="s">
        <v>18839</v>
      </c>
    </row>
    <row r="15921" spans="5:5" x14ac:dyDescent="0.35">
      <c r="E15921" t="s">
        <v>9067</v>
      </c>
    </row>
    <row r="15922" spans="5:5" x14ac:dyDescent="0.35">
      <c r="E15922" t="s">
        <v>4636</v>
      </c>
    </row>
    <row r="15923" spans="5:5" x14ac:dyDescent="0.35">
      <c r="E15923" t="s">
        <v>11545</v>
      </c>
    </row>
    <row r="15924" spans="5:5" x14ac:dyDescent="0.35">
      <c r="E15924" t="s">
        <v>11741</v>
      </c>
    </row>
    <row r="15925" spans="5:5" x14ac:dyDescent="0.35">
      <c r="E15925" t="s">
        <v>26631</v>
      </c>
    </row>
    <row r="15926" spans="5:5" x14ac:dyDescent="0.35">
      <c r="E15926" t="s">
        <v>27853</v>
      </c>
    </row>
    <row r="15927" spans="5:5" x14ac:dyDescent="0.35">
      <c r="E15927" t="s">
        <v>15508</v>
      </c>
    </row>
    <row r="15928" spans="5:5" x14ac:dyDescent="0.35">
      <c r="E15928" t="s">
        <v>5425</v>
      </c>
    </row>
    <row r="15929" spans="5:5" x14ac:dyDescent="0.35">
      <c r="E15929" t="s">
        <v>2640</v>
      </c>
    </row>
    <row r="15930" spans="5:5" x14ac:dyDescent="0.35">
      <c r="E15930" t="s">
        <v>9418</v>
      </c>
    </row>
    <row r="15931" spans="5:5" x14ac:dyDescent="0.35">
      <c r="E15931" t="s">
        <v>9093</v>
      </c>
    </row>
    <row r="15932" spans="5:5" x14ac:dyDescent="0.35">
      <c r="E15932" t="s">
        <v>12671</v>
      </c>
    </row>
    <row r="15933" spans="5:5" x14ac:dyDescent="0.35">
      <c r="E15933" t="s">
        <v>8608</v>
      </c>
    </row>
    <row r="15934" spans="5:5" x14ac:dyDescent="0.35">
      <c r="E15934" t="s">
        <v>10093</v>
      </c>
    </row>
    <row r="15935" spans="5:5" x14ac:dyDescent="0.35">
      <c r="E15935" t="s">
        <v>25995</v>
      </c>
    </row>
    <row r="15936" spans="5:5" x14ac:dyDescent="0.35">
      <c r="E15936" t="s">
        <v>25996</v>
      </c>
    </row>
    <row r="15937" spans="5:5" x14ac:dyDescent="0.35">
      <c r="E15937" t="s">
        <v>2563</v>
      </c>
    </row>
    <row r="15938" spans="5:5" x14ac:dyDescent="0.35">
      <c r="E15938" t="s">
        <v>18937</v>
      </c>
    </row>
    <row r="15939" spans="5:5" x14ac:dyDescent="0.35">
      <c r="E15939" t="s">
        <v>9196</v>
      </c>
    </row>
    <row r="15940" spans="5:5" x14ac:dyDescent="0.35">
      <c r="E15940" t="s">
        <v>15024</v>
      </c>
    </row>
    <row r="15941" spans="5:5" x14ac:dyDescent="0.35">
      <c r="E15941" t="s">
        <v>18938</v>
      </c>
    </row>
    <row r="15942" spans="5:5" x14ac:dyDescent="0.35">
      <c r="E15942" t="s">
        <v>25576</v>
      </c>
    </row>
    <row r="15943" spans="5:5" x14ac:dyDescent="0.35">
      <c r="E15943" t="s">
        <v>27344</v>
      </c>
    </row>
    <row r="15944" spans="5:5" x14ac:dyDescent="0.35">
      <c r="E15944" t="s">
        <v>4823</v>
      </c>
    </row>
    <row r="15945" spans="5:5" x14ac:dyDescent="0.35">
      <c r="E15945" t="s">
        <v>15866</v>
      </c>
    </row>
    <row r="15946" spans="5:5" x14ac:dyDescent="0.35">
      <c r="E15946" t="s">
        <v>2288</v>
      </c>
    </row>
    <row r="15947" spans="5:5" x14ac:dyDescent="0.35">
      <c r="E15947" t="s">
        <v>9685</v>
      </c>
    </row>
    <row r="15948" spans="5:5" x14ac:dyDescent="0.35">
      <c r="E15948" t="s">
        <v>26420</v>
      </c>
    </row>
    <row r="15949" spans="5:5" x14ac:dyDescent="0.35">
      <c r="E15949" t="s">
        <v>2701</v>
      </c>
    </row>
    <row r="15950" spans="5:5" x14ac:dyDescent="0.35">
      <c r="E15950" t="s">
        <v>15706</v>
      </c>
    </row>
    <row r="15951" spans="5:5" x14ac:dyDescent="0.35">
      <c r="E15951" t="s">
        <v>26277</v>
      </c>
    </row>
    <row r="15952" spans="5:5" x14ac:dyDescent="0.35">
      <c r="E15952" t="s">
        <v>4718</v>
      </c>
    </row>
    <row r="15953" spans="5:5" x14ac:dyDescent="0.35">
      <c r="E15953" t="s">
        <v>15654</v>
      </c>
    </row>
    <row r="15954" spans="5:5" x14ac:dyDescent="0.35">
      <c r="E15954" t="s">
        <v>27890</v>
      </c>
    </row>
    <row r="15955" spans="5:5" x14ac:dyDescent="0.35">
      <c r="E15955" t="s">
        <v>9876</v>
      </c>
    </row>
    <row r="15956" spans="5:5" x14ac:dyDescent="0.35">
      <c r="E15956" t="s">
        <v>9917</v>
      </c>
    </row>
    <row r="15957" spans="5:5" x14ac:dyDescent="0.35">
      <c r="E15957" t="s">
        <v>12541</v>
      </c>
    </row>
    <row r="15958" spans="5:5" x14ac:dyDescent="0.35">
      <c r="E15958" t="s">
        <v>11517</v>
      </c>
    </row>
    <row r="15959" spans="5:5" x14ac:dyDescent="0.35">
      <c r="E15959" t="s">
        <v>25610</v>
      </c>
    </row>
    <row r="15960" spans="5:5" x14ac:dyDescent="0.35">
      <c r="E15960" t="s">
        <v>15829</v>
      </c>
    </row>
    <row r="15961" spans="5:5" x14ac:dyDescent="0.35">
      <c r="E15961" t="s">
        <v>15935</v>
      </c>
    </row>
    <row r="15962" spans="5:5" x14ac:dyDescent="0.35">
      <c r="E15962" t="s">
        <v>16055</v>
      </c>
    </row>
    <row r="15963" spans="5:5" x14ac:dyDescent="0.35">
      <c r="E15963" t="s">
        <v>15615</v>
      </c>
    </row>
    <row r="15964" spans="5:5" x14ac:dyDescent="0.35">
      <c r="E15964" t="s">
        <v>30615</v>
      </c>
    </row>
    <row r="15965" spans="5:5" x14ac:dyDescent="0.35">
      <c r="E15965" t="s">
        <v>13163</v>
      </c>
    </row>
    <row r="15966" spans="5:5" x14ac:dyDescent="0.35">
      <c r="E15966" t="s">
        <v>21879</v>
      </c>
    </row>
    <row r="15967" spans="5:5" x14ac:dyDescent="0.35">
      <c r="E15967" t="s">
        <v>9389</v>
      </c>
    </row>
    <row r="15968" spans="5:5" x14ac:dyDescent="0.35">
      <c r="E15968" t="s">
        <v>2324</v>
      </c>
    </row>
    <row r="15969" spans="5:5" x14ac:dyDescent="0.35">
      <c r="E15969" t="s">
        <v>8537</v>
      </c>
    </row>
    <row r="15970" spans="5:5" x14ac:dyDescent="0.35">
      <c r="E15970" t="s">
        <v>10716</v>
      </c>
    </row>
    <row r="15971" spans="5:5" x14ac:dyDescent="0.35">
      <c r="E15971" t="s">
        <v>15903</v>
      </c>
    </row>
    <row r="15972" spans="5:5" x14ac:dyDescent="0.35">
      <c r="E15972" t="s">
        <v>27858</v>
      </c>
    </row>
    <row r="15973" spans="5:5" x14ac:dyDescent="0.35">
      <c r="E15973" t="s">
        <v>15717</v>
      </c>
    </row>
    <row r="15974" spans="5:5" x14ac:dyDescent="0.35">
      <c r="E15974" t="s">
        <v>4254</v>
      </c>
    </row>
    <row r="15975" spans="5:5" x14ac:dyDescent="0.35">
      <c r="E15975" t="s">
        <v>10429</v>
      </c>
    </row>
    <row r="15976" spans="5:5" x14ac:dyDescent="0.35">
      <c r="E15976" t="s">
        <v>14102</v>
      </c>
    </row>
    <row r="15977" spans="5:5" x14ac:dyDescent="0.35">
      <c r="E15977" t="s">
        <v>14675</v>
      </c>
    </row>
    <row r="15978" spans="5:5" x14ac:dyDescent="0.35">
      <c r="E15978" t="s">
        <v>12144</v>
      </c>
    </row>
    <row r="15979" spans="5:5" x14ac:dyDescent="0.35">
      <c r="E15979" t="s">
        <v>25643</v>
      </c>
    </row>
    <row r="15980" spans="5:5" x14ac:dyDescent="0.35">
      <c r="E15980" t="s">
        <v>8559</v>
      </c>
    </row>
    <row r="15981" spans="5:5" x14ac:dyDescent="0.35">
      <c r="E15981" t="s">
        <v>18657</v>
      </c>
    </row>
    <row r="15982" spans="5:5" x14ac:dyDescent="0.35">
      <c r="E15982" t="s">
        <v>9382</v>
      </c>
    </row>
    <row r="15983" spans="5:5" x14ac:dyDescent="0.35">
      <c r="E15983" t="s">
        <v>15918</v>
      </c>
    </row>
    <row r="15984" spans="5:5" x14ac:dyDescent="0.35">
      <c r="E15984" t="s">
        <v>12190</v>
      </c>
    </row>
    <row r="15985" spans="5:5" x14ac:dyDescent="0.35">
      <c r="E15985" t="s">
        <v>15821</v>
      </c>
    </row>
    <row r="15986" spans="5:5" x14ac:dyDescent="0.35">
      <c r="E15986" t="s">
        <v>16035</v>
      </c>
    </row>
    <row r="15987" spans="5:5" x14ac:dyDescent="0.35">
      <c r="E15987" t="s">
        <v>8772</v>
      </c>
    </row>
    <row r="15988" spans="5:5" x14ac:dyDescent="0.35">
      <c r="E15988" t="s">
        <v>2348</v>
      </c>
    </row>
    <row r="15989" spans="5:5" x14ac:dyDescent="0.35">
      <c r="E15989" t="s">
        <v>16377</v>
      </c>
    </row>
    <row r="15990" spans="5:5" x14ac:dyDescent="0.35">
      <c r="E15990" t="s">
        <v>16445</v>
      </c>
    </row>
    <row r="15991" spans="5:5" x14ac:dyDescent="0.35">
      <c r="E15991" t="s">
        <v>21369</v>
      </c>
    </row>
    <row r="15992" spans="5:5" x14ac:dyDescent="0.35">
      <c r="E15992" t="s">
        <v>26497</v>
      </c>
    </row>
    <row r="15993" spans="5:5" x14ac:dyDescent="0.35">
      <c r="E15993" t="s">
        <v>26012</v>
      </c>
    </row>
    <row r="15994" spans="5:5" x14ac:dyDescent="0.35">
      <c r="E15994" t="s">
        <v>26016</v>
      </c>
    </row>
    <row r="15995" spans="5:5" x14ac:dyDescent="0.35">
      <c r="E15995" t="s">
        <v>4056</v>
      </c>
    </row>
    <row r="15996" spans="5:5" x14ac:dyDescent="0.35">
      <c r="E15996" t="s">
        <v>15737</v>
      </c>
    </row>
    <row r="15997" spans="5:5" x14ac:dyDescent="0.35">
      <c r="E15997" t="s">
        <v>9740</v>
      </c>
    </row>
    <row r="15998" spans="5:5" x14ac:dyDescent="0.35">
      <c r="E15998" t="s">
        <v>8569</v>
      </c>
    </row>
    <row r="15999" spans="5:5" x14ac:dyDescent="0.35">
      <c r="E15999" t="s">
        <v>1326</v>
      </c>
    </row>
    <row r="16000" spans="5:5" x14ac:dyDescent="0.35">
      <c r="E16000" t="s">
        <v>1358</v>
      </c>
    </row>
    <row r="16001" spans="5:5" x14ac:dyDescent="0.35">
      <c r="E16001" t="s">
        <v>1362</v>
      </c>
    </row>
    <row r="16002" spans="5:5" x14ac:dyDescent="0.35">
      <c r="E16002" t="s">
        <v>1379</v>
      </c>
    </row>
    <row r="16003" spans="5:5" x14ac:dyDescent="0.35">
      <c r="E16003" t="s">
        <v>1387</v>
      </c>
    </row>
    <row r="16004" spans="5:5" x14ac:dyDescent="0.35">
      <c r="E16004" t="s">
        <v>1391</v>
      </c>
    </row>
    <row r="16005" spans="5:5" x14ac:dyDescent="0.35">
      <c r="E16005" t="s">
        <v>1426</v>
      </c>
    </row>
    <row r="16006" spans="5:5" x14ac:dyDescent="0.35">
      <c r="E16006" t="s">
        <v>1430</v>
      </c>
    </row>
    <row r="16007" spans="5:5" x14ac:dyDescent="0.35">
      <c r="E16007" t="s">
        <v>1443</v>
      </c>
    </row>
    <row r="16008" spans="5:5" x14ac:dyDescent="0.35">
      <c r="E16008" t="s">
        <v>1451</v>
      </c>
    </row>
    <row r="16009" spans="5:5" x14ac:dyDescent="0.35">
      <c r="E16009" t="s">
        <v>1490</v>
      </c>
    </row>
    <row r="16010" spans="5:5" x14ac:dyDescent="0.35">
      <c r="E16010" t="s">
        <v>1495</v>
      </c>
    </row>
    <row r="16011" spans="5:5" x14ac:dyDescent="0.35">
      <c r="E16011" t="s">
        <v>1501</v>
      </c>
    </row>
    <row r="16012" spans="5:5" x14ac:dyDescent="0.35">
      <c r="E16012" t="s">
        <v>1505</v>
      </c>
    </row>
    <row r="16013" spans="5:5" x14ac:dyDescent="0.35">
      <c r="E16013" t="s">
        <v>1509</v>
      </c>
    </row>
    <row r="16014" spans="5:5" x14ac:dyDescent="0.35">
      <c r="E16014" t="s">
        <v>1517</v>
      </c>
    </row>
    <row r="16015" spans="5:5" x14ac:dyDescent="0.35">
      <c r="E16015" t="s">
        <v>1535</v>
      </c>
    </row>
    <row r="16016" spans="5:5" x14ac:dyDescent="0.35">
      <c r="E16016" t="s">
        <v>1539</v>
      </c>
    </row>
    <row r="16017" spans="5:5" x14ac:dyDescent="0.35">
      <c r="E16017" t="s">
        <v>1686</v>
      </c>
    </row>
    <row r="16018" spans="5:5" x14ac:dyDescent="0.35">
      <c r="E16018" t="s">
        <v>1694</v>
      </c>
    </row>
    <row r="16019" spans="5:5" x14ac:dyDescent="0.35">
      <c r="E16019" t="s">
        <v>1703</v>
      </c>
    </row>
    <row r="16020" spans="5:5" x14ac:dyDescent="0.35">
      <c r="E16020" t="s">
        <v>1717</v>
      </c>
    </row>
    <row r="16021" spans="5:5" x14ac:dyDescent="0.35">
      <c r="E16021" t="s">
        <v>1724</v>
      </c>
    </row>
    <row r="16022" spans="5:5" x14ac:dyDescent="0.35">
      <c r="E16022" t="s">
        <v>1728</v>
      </c>
    </row>
    <row r="16023" spans="5:5" x14ac:dyDescent="0.35">
      <c r="E16023" t="s">
        <v>1732</v>
      </c>
    </row>
    <row r="16024" spans="5:5" x14ac:dyDescent="0.35">
      <c r="E16024" t="s">
        <v>2010</v>
      </c>
    </row>
    <row r="16025" spans="5:5" x14ac:dyDescent="0.35">
      <c r="E16025" t="s">
        <v>2015</v>
      </c>
    </row>
    <row r="16026" spans="5:5" x14ac:dyDescent="0.35">
      <c r="E16026" t="s">
        <v>2336</v>
      </c>
    </row>
    <row r="16027" spans="5:5" x14ac:dyDescent="0.35">
      <c r="E16027" t="s">
        <v>2357</v>
      </c>
    </row>
    <row r="16028" spans="5:5" x14ac:dyDescent="0.35">
      <c r="E16028" t="s">
        <v>2362</v>
      </c>
    </row>
    <row r="16029" spans="5:5" x14ac:dyDescent="0.35">
      <c r="E16029" t="s">
        <v>3554</v>
      </c>
    </row>
    <row r="16030" spans="5:5" x14ac:dyDescent="0.35">
      <c r="E16030" t="s">
        <v>25881</v>
      </c>
    </row>
    <row r="16031" spans="5:5" x14ac:dyDescent="0.35">
      <c r="E16031" t="s">
        <v>25882</v>
      </c>
    </row>
    <row r="16032" spans="5:5" x14ac:dyDescent="0.35">
      <c r="E16032" t="s">
        <v>25884</v>
      </c>
    </row>
    <row r="16033" spans="5:5" x14ac:dyDescent="0.35">
      <c r="E16033" t="s">
        <v>25885</v>
      </c>
    </row>
    <row r="16034" spans="5:5" x14ac:dyDescent="0.35">
      <c r="E16034" t="s">
        <v>25886</v>
      </c>
    </row>
    <row r="16035" spans="5:5" x14ac:dyDescent="0.35">
      <c r="E16035" t="s">
        <v>25887</v>
      </c>
    </row>
    <row r="16036" spans="5:5" x14ac:dyDescent="0.35">
      <c r="E16036" t="s">
        <v>25888</v>
      </c>
    </row>
    <row r="16037" spans="5:5" x14ac:dyDescent="0.35">
      <c r="E16037" t="s">
        <v>25889</v>
      </c>
    </row>
    <row r="16038" spans="5:5" x14ac:dyDescent="0.35">
      <c r="E16038" t="s">
        <v>25890</v>
      </c>
    </row>
    <row r="16039" spans="5:5" x14ac:dyDescent="0.35">
      <c r="E16039" t="s">
        <v>25891</v>
      </c>
    </row>
    <row r="16040" spans="5:5" x14ac:dyDescent="0.35">
      <c r="E16040" t="s">
        <v>25892</v>
      </c>
    </row>
    <row r="16041" spans="5:5" x14ac:dyDescent="0.35">
      <c r="E16041" t="s">
        <v>25893</v>
      </c>
    </row>
    <row r="16042" spans="5:5" x14ac:dyDescent="0.35">
      <c r="E16042" t="s">
        <v>25894</v>
      </c>
    </row>
    <row r="16043" spans="5:5" x14ac:dyDescent="0.35">
      <c r="E16043" t="s">
        <v>25895</v>
      </c>
    </row>
    <row r="16044" spans="5:5" x14ac:dyDescent="0.35">
      <c r="E16044" t="s">
        <v>25896</v>
      </c>
    </row>
    <row r="16045" spans="5:5" x14ac:dyDescent="0.35">
      <c r="E16045" t="s">
        <v>25897</v>
      </c>
    </row>
    <row r="16046" spans="5:5" x14ac:dyDescent="0.35">
      <c r="E16046" t="s">
        <v>29727</v>
      </c>
    </row>
    <row r="16047" spans="5:5" x14ac:dyDescent="0.35">
      <c r="E16047" t="s">
        <v>15803</v>
      </c>
    </row>
    <row r="16048" spans="5:5" x14ac:dyDescent="0.35">
      <c r="E16048" t="s">
        <v>9449</v>
      </c>
    </row>
    <row r="16049" spans="5:5" x14ac:dyDescent="0.35">
      <c r="E16049" t="s">
        <v>8804</v>
      </c>
    </row>
    <row r="16050" spans="5:5" x14ac:dyDescent="0.35">
      <c r="E16050" t="s">
        <v>1010</v>
      </c>
    </row>
    <row r="16051" spans="5:5" x14ac:dyDescent="0.35">
      <c r="E16051" t="s">
        <v>15947</v>
      </c>
    </row>
    <row r="16052" spans="5:5" x14ac:dyDescent="0.35">
      <c r="E16052" t="s">
        <v>14129</v>
      </c>
    </row>
    <row r="16053" spans="5:5" x14ac:dyDescent="0.35">
      <c r="E16053" t="s">
        <v>721</v>
      </c>
    </row>
    <row r="16054" spans="5:5" x14ac:dyDescent="0.35">
      <c r="E16054" t="s">
        <v>725</v>
      </c>
    </row>
    <row r="16055" spans="5:5" x14ac:dyDescent="0.35">
      <c r="E16055" t="s">
        <v>729</v>
      </c>
    </row>
    <row r="16056" spans="5:5" x14ac:dyDescent="0.35">
      <c r="E16056" t="s">
        <v>733</v>
      </c>
    </row>
    <row r="16057" spans="5:5" x14ac:dyDescent="0.35">
      <c r="E16057" t="s">
        <v>737</v>
      </c>
    </row>
    <row r="16058" spans="5:5" x14ac:dyDescent="0.35">
      <c r="E16058" t="s">
        <v>741</v>
      </c>
    </row>
    <row r="16059" spans="5:5" x14ac:dyDescent="0.35">
      <c r="E16059" t="s">
        <v>745</v>
      </c>
    </row>
    <row r="16060" spans="5:5" x14ac:dyDescent="0.35">
      <c r="E16060" t="s">
        <v>8869</v>
      </c>
    </row>
    <row r="16061" spans="5:5" x14ac:dyDescent="0.35">
      <c r="E16061" t="s">
        <v>9056</v>
      </c>
    </row>
    <row r="16062" spans="5:5" x14ac:dyDescent="0.35">
      <c r="E16062" t="s">
        <v>15611</v>
      </c>
    </row>
    <row r="16063" spans="5:5" x14ac:dyDescent="0.35">
      <c r="E16063" t="s">
        <v>2289</v>
      </c>
    </row>
    <row r="16064" spans="5:5" x14ac:dyDescent="0.35">
      <c r="E16064" t="s">
        <v>15878</v>
      </c>
    </row>
    <row r="16065" spans="5:5" x14ac:dyDescent="0.35">
      <c r="E16065" t="s">
        <v>26251</v>
      </c>
    </row>
    <row r="16066" spans="5:5" x14ac:dyDescent="0.35">
      <c r="E16066" t="s">
        <v>26179</v>
      </c>
    </row>
    <row r="16067" spans="5:5" x14ac:dyDescent="0.35">
      <c r="E16067" t="s">
        <v>13712</v>
      </c>
    </row>
    <row r="16068" spans="5:5" x14ac:dyDescent="0.35">
      <c r="E16068" t="s">
        <v>21680</v>
      </c>
    </row>
    <row r="16069" spans="5:5" x14ac:dyDescent="0.35">
      <c r="E16069" t="s">
        <v>3596</v>
      </c>
    </row>
    <row r="16070" spans="5:5" x14ac:dyDescent="0.35">
      <c r="E16070" t="s">
        <v>11400</v>
      </c>
    </row>
    <row r="16071" spans="5:5" x14ac:dyDescent="0.35">
      <c r="E16071" t="s">
        <v>12355</v>
      </c>
    </row>
    <row r="16072" spans="5:5" x14ac:dyDescent="0.35">
      <c r="E16072" t="s">
        <v>13110</v>
      </c>
    </row>
    <row r="16073" spans="5:5" x14ac:dyDescent="0.35">
      <c r="E16073" t="s">
        <v>13507</v>
      </c>
    </row>
    <row r="16074" spans="5:5" x14ac:dyDescent="0.35">
      <c r="E16074" t="s">
        <v>9422</v>
      </c>
    </row>
    <row r="16075" spans="5:5" x14ac:dyDescent="0.35">
      <c r="E16075" t="s">
        <v>21356</v>
      </c>
    </row>
    <row r="16076" spans="5:5" x14ac:dyDescent="0.35">
      <c r="E16076" t="s">
        <v>21358</v>
      </c>
    </row>
    <row r="16077" spans="5:5" x14ac:dyDescent="0.35">
      <c r="E16077" t="s">
        <v>21360</v>
      </c>
    </row>
    <row r="16078" spans="5:5" x14ac:dyDescent="0.35">
      <c r="E16078" t="s">
        <v>21366</v>
      </c>
    </row>
    <row r="16079" spans="5:5" x14ac:dyDescent="0.35">
      <c r="E16079" t="s">
        <v>11916</v>
      </c>
    </row>
    <row r="16080" spans="5:5" x14ac:dyDescent="0.35">
      <c r="E16080" t="s">
        <v>2633</v>
      </c>
    </row>
    <row r="16081" spans="5:5" x14ac:dyDescent="0.35">
      <c r="E16081" t="s">
        <v>8724</v>
      </c>
    </row>
    <row r="16082" spans="5:5" x14ac:dyDescent="0.35">
      <c r="E16082" t="s">
        <v>8887</v>
      </c>
    </row>
    <row r="16083" spans="5:5" x14ac:dyDescent="0.35">
      <c r="E16083" t="s">
        <v>9012</v>
      </c>
    </row>
    <row r="16084" spans="5:5" x14ac:dyDescent="0.35">
      <c r="E16084" t="s">
        <v>13891</v>
      </c>
    </row>
    <row r="16085" spans="5:5" x14ac:dyDescent="0.35">
      <c r="E16085" t="s">
        <v>15744</v>
      </c>
    </row>
    <row r="16086" spans="5:5" x14ac:dyDescent="0.35">
      <c r="E16086" t="s">
        <v>3549</v>
      </c>
    </row>
    <row r="16087" spans="5:5" x14ac:dyDescent="0.35">
      <c r="E16087" t="s">
        <v>15999</v>
      </c>
    </row>
    <row r="16088" spans="5:5" x14ac:dyDescent="0.35">
      <c r="E16088" t="s">
        <v>8797</v>
      </c>
    </row>
    <row r="16089" spans="5:5" x14ac:dyDescent="0.35">
      <c r="E16089" t="s">
        <v>9302</v>
      </c>
    </row>
    <row r="16090" spans="5:5" x14ac:dyDescent="0.35">
      <c r="E16090" t="s">
        <v>8840</v>
      </c>
    </row>
    <row r="16091" spans="5:5" x14ac:dyDescent="0.35">
      <c r="E16091" t="s">
        <v>9457</v>
      </c>
    </row>
    <row r="16092" spans="5:5" x14ac:dyDescent="0.35">
      <c r="E16092" t="s">
        <v>13851</v>
      </c>
    </row>
    <row r="16093" spans="5:5" x14ac:dyDescent="0.35">
      <c r="E16093" t="s">
        <v>24299</v>
      </c>
    </row>
    <row r="16094" spans="5:5" x14ac:dyDescent="0.35">
      <c r="E16094" t="s">
        <v>16181</v>
      </c>
    </row>
    <row r="16095" spans="5:5" x14ac:dyDescent="0.35">
      <c r="E16095" t="s">
        <v>16297</v>
      </c>
    </row>
    <row r="16096" spans="5:5" x14ac:dyDescent="0.35">
      <c r="E16096" t="s">
        <v>8888</v>
      </c>
    </row>
    <row r="16097" spans="5:5" x14ac:dyDescent="0.35">
      <c r="E16097" t="s">
        <v>13258</v>
      </c>
    </row>
    <row r="16098" spans="5:5" x14ac:dyDescent="0.35">
      <c r="E16098" t="s">
        <v>22224</v>
      </c>
    </row>
    <row r="16099" spans="5:5" x14ac:dyDescent="0.35">
      <c r="E16099" t="s">
        <v>18752</v>
      </c>
    </row>
    <row r="16100" spans="5:5" x14ac:dyDescent="0.35">
      <c r="E16100" t="s">
        <v>25614</v>
      </c>
    </row>
    <row r="16101" spans="5:5" x14ac:dyDescent="0.35">
      <c r="E16101" t="s">
        <v>16032</v>
      </c>
    </row>
    <row r="16102" spans="5:5" x14ac:dyDescent="0.35">
      <c r="E16102" t="s">
        <v>10742</v>
      </c>
    </row>
    <row r="16103" spans="5:5" x14ac:dyDescent="0.35">
      <c r="E16103" t="s">
        <v>12351</v>
      </c>
    </row>
    <row r="16104" spans="5:5" x14ac:dyDescent="0.35">
      <c r="E16104" t="s">
        <v>12511</v>
      </c>
    </row>
    <row r="16105" spans="5:5" x14ac:dyDescent="0.35">
      <c r="E16105" t="s">
        <v>27126</v>
      </c>
    </row>
    <row r="16106" spans="5:5" x14ac:dyDescent="0.35">
      <c r="E16106" t="s">
        <v>28621</v>
      </c>
    </row>
    <row r="16107" spans="5:5" x14ac:dyDescent="0.35">
      <c r="E16107" t="s">
        <v>15373</v>
      </c>
    </row>
    <row r="16108" spans="5:5" x14ac:dyDescent="0.35">
      <c r="E16108" t="s">
        <v>4849</v>
      </c>
    </row>
    <row r="16109" spans="5:5" x14ac:dyDescent="0.35">
      <c r="E16109" t="s">
        <v>27851</v>
      </c>
    </row>
    <row r="16110" spans="5:5" x14ac:dyDescent="0.35">
      <c r="E16110" t="s">
        <v>6204</v>
      </c>
    </row>
    <row r="16111" spans="5:5" x14ac:dyDescent="0.35">
      <c r="E16111" t="s">
        <v>15023</v>
      </c>
    </row>
    <row r="16112" spans="5:5" x14ac:dyDescent="0.35">
      <c r="E16112" t="s">
        <v>28618</v>
      </c>
    </row>
    <row r="16113" spans="5:5" x14ac:dyDescent="0.35">
      <c r="E16113" t="s">
        <v>4925</v>
      </c>
    </row>
    <row r="16114" spans="5:5" x14ac:dyDescent="0.35">
      <c r="E16114" t="s">
        <v>3556</v>
      </c>
    </row>
    <row r="16115" spans="5:5" x14ac:dyDescent="0.35">
      <c r="E16115" t="s">
        <v>8658</v>
      </c>
    </row>
    <row r="16116" spans="5:5" x14ac:dyDescent="0.35">
      <c r="E16116" t="s">
        <v>26245</v>
      </c>
    </row>
    <row r="16117" spans="5:5" x14ac:dyDescent="0.35">
      <c r="E16117" t="s">
        <v>16392</v>
      </c>
    </row>
    <row r="16118" spans="5:5" x14ac:dyDescent="0.35">
      <c r="E16118" t="s">
        <v>13086</v>
      </c>
    </row>
    <row r="16119" spans="5:5" x14ac:dyDescent="0.35">
      <c r="E16119" t="s">
        <v>26490</v>
      </c>
    </row>
    <row r="16120" spans="5:5" x14ac:dyDescent="0.35">
      <c r="E16120" t="s">
        <v>26500</v>
      </c>
    </row>
    <row r="16121" spans="5:5" x14ac:dyDescent="0.35">
      <c r="E16121" t="s">
        <v>26505</v>
      </c>
    </row>
    <row r="16122" spans="5:5" x14ac:dyDescent="0.35">
      <c r="E16122" t="s">
        <v>26523</v>
      </c>
    </row>
    <row r="16123" spans="5:5" x14ac:dyDescent="0.35">
      <c r="E16123" t="s">
        <v>26528</v>
      </c>
    </row>
    <row r="16124" spans="5:5" x14ac:dyDescent="0.35">
      <c r="E16124" t="s">
        <v>26532</v>
      </c>
    </row>
    <row r="16125" spans="5:5" x14ac:dyDescent="0.35">
      <c r="E16125" t="s">
        <v>26562</v>
      </c>
    </row>
    <row r="16126" spans="5:5" x14ac:dyDescent="0.35">
      <c r="E16126" t="s">
        <v>26593</v>
      </c>
    </row>
    <row r="16127" spans="5:5" x14ac:dyDescent="0.35">
      <c r="E16127" t="s">
        <v>2577</v>
      </c>
    </row>
    <row r="16128" spans="5:5" x14ac:dyDescent="0.35">
      <c r="E16128" t="s">
        <v>15605</v>
      </c>
    </row>
    <row r="16129" spans="5:5" x14ac:dyDescent="0.35">
      <c r="E16129" t="s">
        <v>15705</v>
      </c>
    </row>
    <row r="16130" spans="5:5" x14ac:dyDescent="0.35">
      <c r="E16130" t="s">
        <v>14434</v>
      </c>
    </row>
    <row r="16131" spans="5:5" x14ac:dyDescent="0.35">
      <c r="E16131" t="s">
        <v>1071</v>
      </c>
    </row>
    <row r="16132" spans="5:5" x14ac:dyDescent="0.35">
      <c r="E16132" t="s">
        <v>1134</v>
      </c>
    </row>
    <row r="16133" spans="5:5" x14ac:dyDescent="0.35">
      <c r="E16133" t="s">
        <v>1202</v>
      </c>
    </row>
    <row r="16134" spans="5:5" x14ac:dyDescent="0.35">
      <c r="E16134" t="s">
        <v>1556</v>
      </c>
    </row>
    <row r="16135" spans="5:5" x14ac:dyDescent="0.35">
      <c r="E16135" t="s">
        <v>1583</v>
      </c>
    </row>
    <row r="16136" spans="5:5" x14ac:dyDescent="0.35">
      <c r="E16136" t="s">
        <v>1585</v>
      </c>
    </row>
    <row r="16137" spans="5:5" x14ac:dyDescent="0.35">
      <c r="E16137" t="s">
        <v>1592</v>
      </c>
    </row>
    <row r="16138" spans="5:5" x14ac:dyDescent="0.35">
      <c r="E16138" t="s">
        <v>1593</v>
      </c>
    </row>
    <row r="16139" spans="5:5" x14ac:dyDescent="0.35">
      <c r="E16139" t="s">
        <v>1605</v>
      </c>
    </row>
    <row r="16140" spans="5:5" x14ac:dyDescent="0.35">
      <c r="E16140" t="s">
        <v>1635</v>
      </c>
    </row>
    <row r="16141" spans="5:5" x14ac:dyDescent="0.35">
      <c r="E16141" t="s">
        <v>1644</v>
      </c>
    </row>
    <row r="16142" spans="5:5" x14ac:dyDescent="0.35">
      <c r="E16142" t="s">
        <v>1653</v>
      </c>
    </row>
    <row r="16143" spans="5:5" x14ac:dyDescent="0.35">
      <c r="E16143" t="s">
        <v>1654</v>
      </c>
    </row>
    <row r="16144" spans="5:5" x14ac:dyDescent="0.35">
      <c r="E16144" t="s">
        <v>1736</v>
      </c>
    </row>
    <row r="16145" spans="5:5" x14ac:dyDescent="0.35">
      <c r="E16145" t="s">
        <v>1769</v>
      </c>
    </row>
    <row r="16146" spans="5:5" x14ac:dyDescent="0.35">
      <c r="E16146" t="s">
        <v>1912</v>
      </c>
    </row>
    <row r="16147" spans="5:5" x14ac:dyDescent="0.35">
      <c r="E16147" t="s">
        <v>1972</v>
      </c>
    </row>
    <row r="16148" spans="5:5" x14ac:dyDescent="0.35">
      <c r="E16148" t="s">
        <v>1976</v>
      </c>
    </row>
    <row r="16149" spans="5:5" x14ac:dyDescent="0.35">
      <c r="E16149" t="s">
        <v>2089</v>
      </c>
    </row>
    <row r="16150" spans="5:5" x14ac:dyDescent="0.35">
      <c r="E16150" t="s">
        <v>2090</v>
      </c>
    </row>
    <row r="16151" spans="5:5" x14ac:dyDescent="0.35">
      <c r="E16151" t="s">
        <v>2112</v>
      </c>
    </row>
    <row r="16152" spans="5:5" x14ac:dyDescent="0.35">
      <c r="E16152" t="s">
        <v>2374</v>
      </c>
    </row>
    <row r="16153" spans="5:5" x14ac:dyDescent="0.35">
      <c r="E16153" t="s">
        <v>12764</v>
      </c>
    </row>
    <row r="16154" spans="5:5" x14ac:dyDescent="0.35">
      <c r="E16154" t="s">
        <v>26498</v>
      </c>
    </row>
    <row r="16155" spans="5:5" x14ac:dyDescent="0.35">
      <c r="E16155" t="s">
        <v>26504</v>
      </c>
    </row>
    <row r="16156" spans="5:5" x14ac:dyDescent="0.35">
      <c r="E16156" t="s">
        <v>26518</v>
      </c>
    </row>
    <row r="16157" spans="5:5" x14ac:dyDescent="0.35">
      <c r="E16157" t="s">
        <v>26557</v>
      </c>
    </row>
    <row r="16158" spans="5:5" x14ac:dyDescent="0.35">
      <c r="E16158" t="s">
        <v>26566</v>
      </c>
    </row>
    <row r="16159" spans="5:5" x14ac:dyDescent="0.35">
      <c r="E16159" t="s">
        <v>8780</v>
      </c>
    </row>
    <row r="16160" spans="5:5" x14ac:dyDescent="0.35">
      <c r="E16160" t="s">
        <v>8841</v>
      </c>
    </row>
    <row r="16161" spans="5:5" x14ac:dyDescent="0.35">
      <c r="E16161" t="s">
        <v>3758</v>
      </c>
    </row>
    <row r="16162" spans="5:5" x14ac:dyDescent="0.35">
      <c r="E16162" t="s">
        <v>4218</v>
      </c>
    </row>
    <row r="16163" spans="5:5" x14ac:dyDescent="0.35">
      <c r="E16163" t="s">
        <v>26927</v>
      </c>
    </row>
    <row r="16164" spans="5:5" x14ac:dyDescent="0.35">
      <c r="E16164" t="s">
        <v>13673</v>
      </c>
    </row>
    <row r="16165" spans="5:5" x14ac:dyDescent="0.35">
      <c r="E16165" t="s">
        <v>30889</v>
      </c>
    </row>
    <row r="16166" spans="5:5" x14ac:dyDescent="0.35">
      <c r="E16166" t="s">
        <v>13814</v>
      </c>
    </row>
    <row r="16167" spans="5:5" x14ac:dyDescent="0.35">
      <c r="E16167" t="s">
        <v>4542</v>
      </c>
    </row>
    <row r="16168" spans="5:5" x14ac:dyDescent="0.35">
      <c r="E16168" t="s">
        <v>2604</v>
      </c>
    </row>
    <row r="16169" spans="5:5" x14ac:dyDescent="0.35">
      <c r="E16169" t="s">
        <v>8509</v>
      </c>
    </row>
    <row r="16170" spans="5:5" x14ac:dyDescent="0.35">
      <c r="E16170" t="s">
        <v>8770</v>
      </c>
    </row>
    <row r="16171" spans="5:5" x14ac:dyDescent="0.35">
      <c r="E16171" t="s">
        <v>16222</v>
      </c>
    </row>
    <row r="16172" spans="5:5" x14ac:dyDescent="0.35">
      <c r="E16172" t="s">
        <v>16444</v>
      </c>
    </row>
    <row r="16173" spans="5:5" x14ac:dyDescent="0.35">
      <c r="E16173" t="s">
        <v>21707</v>
      </c>
    </row>
    <row r="16174" spans="5:5" x14ac:dyDescent="0.35">
      <c r="E16174" t="s">
        <v>2505</v>
      </c>
    </row>
    <row r="16175" spans="5:5" x14ac:dyDescent="0.35">
      <c r="E16175" t="s">
        <v>9343</v>
      </c>
    </row>
    <row r="16176" spans="5:5" x14ac:dyDescent="0.35">
      <c r="E16176" t="s">
        <v>9417</v>
      </c>
    </row>
    <row r="16177" spans="5:5" x14ac:dyDescent="0.35">
      <c r="E16177" t="s">
        <v>14173</v>
      </c>
    </row>
    <row r="16178" spans="5:5" x14ac:dyDescent="0.35">
      <c r="E16178" t="s">
        <v>8695</v>
      </c>
    </row>
    <row r="16179" spans="5:5" x14ac:dyDescent="0.35">
      <c r="E16179" t="s">
        <v>26003</v>
      </c>
    </row>
    <row r="16180" spans="5:5" x14ac:dyDescent="0.35">
      <c r="E16180" t="s">
        <v>12291</v>
      </c>
    </row>
    <row r="16181" spans="5:5" x14ac:dyDescent="0.35">
      <c r="E16181" t="s">
        <v>4967</v>
      </c>
    </row>
    <row r="16182" spans="5:5" x14ac:dyDescent="0.35">
      <c r="E16182" t="s">
        <v>11941</v>
      </c>
    </row>
    <row r="16183" spans="5:5" x14ac:dyDescent="0.35">
      <c r="E16183" t="s">
        <v>4787</v>
      </c>
    </row>
    <row r="16184" spans="5:5" x14ac:dyDescent="0.35">
      <c r="E16184" t="s">
        <v>8758</v>
      </c>
    </row>
    <row r="16185" spans="5:5" x14ac:dyDescent="0.35">
      <c r="E16185" t="s">
        <v>8880</v>
      </c>
    </row>
    <row r="16186" spans="5:5" x14ac:dyDescent="0.35">
      <c r="E16186" t="s">
        <v>15646</v>
      </c>
    </row>
    <row r="16187" spans="5:5" x14ac:dyDescent="0.35">
      <c r="E16187" t="s">
        <v>16021</v>
      </c>
    </row>
    <row r="16188" spans="5:5" x14ac:dyDescent="0.35">
      <c r="E16188" t="s">
        <v>18448</v>
      </c>
    </row>
    <row r="16189" spans="5:5" x14ac:dyDescent="0.35">
      <c r="E16189" t="s">
        <v>4786</v>
      </c>
    </row>
    <row r="16190" spans="5:5" x14ac:dyDescent="0.35">
      <c r="E16190" t="s">
        <v>15892</v>
      </c>
    </row>
    <row r="16191" spans="5:5" x14ac:dyDescent="0.35">
      <c r="E16191" t="s">
        <v>16196</v>
      </c>
    </row>
    <row r="16192" spans="5:5" x14ac:dyDescent="0.35">
      <c r="E16192" t="s">
        <v>6217</v>
      </c>
    </row>
    <row r="16193" spans="5:5" x14ac:dyDescent="0.35">
      <c r="E16193" t="s">
        <v>11522</v>
      </c>
    </row>
    <row r="16194" spans="5:5" x14ac:dyDescent="0.35">
      <c r="E16194" t="s">
        <v>25049</v>
      </c>
    </row>
    <row r="16195" spans="5:5" x14ac:dyDescent="0.35">
      <c r="E16195" t="s">
        <v>9334</v>
      </c>
    </row>
    <row r="16196" spans="5:5" x14ac:dyDescent="0.35">
      <c r="E16196" t="s">
        <v>5022</v>
      </c>
    </row>
    <row r="16197" spans="5:5" x14ac:dyDescent="0.35">
      <c r="E16197" t="s">
        <v>6832</v>
      </c>
    </row>
    <row r="16198" spans="5:5" x14ac:dyDescent="0.35">
      <c r="E16198" t="s">
        <v>6833</v>
      </c>
    </row>
    <row r="16199" spans="5:5" x14ac:dyDescent="0.35">
      <c r="E16199" t="s">
        <v>6834</v>
      </c>
    </row>
    <row r="16200" spans="5:5" x14ac:dyDescent="0.35">
      <c r="E16200" t="s">
        <v>6835</v>
      </c>
    </row>
    <row r="16201" spans="5:5" x14ac:dyDescent="0.35">
      <c r="E16201" t="s">
        <v>6841</v>
      </c>
    </row>
    <row r="16202" spans="5:5" x14ac:dyDescent="0.35">
      <c r="E16202" t="s">
        <v>6842</v>
      </c>
    </row>
    <row r="16203" spans="5:5" x14ac:dyDescent="0.35">
      <c r="E16203" t="s">
        <v>6964</v>
      </c>
    </row>
    <row r="16204" spans="5:5" x14ac:dyDescent="0.35">
      <c r="E16204" t="s">
        <v>6966</v>
      </c>
    </row>
    <row r="16205" spans="5:5" x14ac:dyDescent="0.35">
      <c r="E16205" t="s">
        <v>6967</v>
      </c>
    </row>
    <row r="16206" spans="5:5" x14ac:dyDescent="0.35">
      <c r="E16206" t="s">
        <v>7391</v>
      </c>
    </row>
    <row r="16207" spans="5:5" x14ac:dyDescent="0.35">
      <c r="E16207" t="s">
        <v>7401</v>
      </c>
    </row>
    <row r="16208" spans="5:5" x14ac:dyDescent="0.35">
      <c r="E16208" t="s">
        <v>7406</v>
      </c>
    </row>
    <row r="16209" spans="5:5" x14ac:dyDescent="0.35">
      <c r="E16209" t="s">
        <v>7411</v>
      </c>
    </row>
    <row r="16210" spans="5:5" x14ac:dyDescent="0.35">
      <c r="E16210" t="s">
        <v>7416</v>
      </c>
    </row>
    <row r="16211" spans="5:5" x14ac:dyDescent="0.35">
      <c r="E16211" t="s">
        <v>7421</v>
      </c>
    </row>
    <row r="16212" spans="5:5" x14ac:dyDescent="0.35">
      <c r="E16212" t="s">
        <v>7426</v>
      </c>
    </row>
    <row r="16213" spans="5:5" x14ac:dyDescent="0.35">
      <c r="E16213" t="s">
        <v>7427</v>
      </c>
    </row>
    <row r="16214" spans="5:5" x14ac:dyDescent="0.35">
      <c r="E16214" t="s">
        <v>7829</v>
      </c>
    </row>
    <row r="16215" spans="5:5" x14ac:dyDescent="0.35">
      <c r="E16215" t="s">
        <v>8527</v>
      </c>
    </row>
    <row r="16216" spans="5:5" x14ac:dyDescent="0.35">
      <c r="E16216" t="s">
        <v>11390</v>
      </c>
    </row>
    <row r="16217" spans="5:5" x14ac:dyDescent="0.35">
      <c r="E16217" t="s">
        <v>13027</v>
      </c>
    </row>
    <row r="16218" spans="5:5" x14ac:dyDescent="0.35">
      <c r="E16218" t="s">
        <v>13085</v>
      </c>
    </row>
    <row r="16219" spans="5:5" x14ac:dyDescent="0.35">
      <c r="E16219" t="s">
        <v>13171</v>
      </c>
    </row>
    <row r="16220" spans="5:5" x14ac:dyDescent="0.35">
      <c r="E16220" t="s">
        <v>13347</v>
      </c>
    </row>
    <row r="16221" spans="5:5" x14ac:dyDescent="0.35">
      <c r="E16221" t="s">
        <v>13674</v>
      </c>
    </row>
    <row r="16222" spans="5:5" x14ac:dyDescent="0.35">
      <c r="E16222" t="s">
        <v>25845</v>
      </c>
    </row>
    <row r="16223" spans="5:5" x14ac:dyDescent="0.35">
      <c r="E16223" t="s">
        <v>15718</v>
      </c>
    </row>
    <row r="16224" spans="5:5" x14ac:dyDescent="0.35">
      <c r="E16224" t="s">
        <v>6560</v>
      </c>
    </row>
    <row r="16225" spans="5:5" x14ac:dyDescent="0.35">
      <c r="E16225" t="s">
        <v>9573</v>
      </c>
    </row>
    <row r="16226" spans="5:5" x14ac:dyDescent="0.35">
      <c r="E16226" t="s">
        <v>15151</v>
      </c>
    </row>
    <row r="16227" spans="5:5" x14ac:dyDescent="0.35">
      <c r="E16227" t="s">
        <v>2603</v>
      </c>
    </row>
    <row r="16228" spans="5:5" x14ac:dyDescent="0.35">
      <c r="E16228" t="s">
        <v>9728</v>
      </c>
    </row>
    <row r="16229" spans="5:5" x14ac:dyDescent="0.35">
      <c r="E16229" t="s">
        <v>2678</v>
      </c>
    </row>
    <row r="16230" spans="5:5" x14ac:dyDescent="0.35">
      <c r="E16230" t="s">
        <v>25627</v>
      </c>
    </row>
    <row r="16231" spans="5:5" x14ac:dyDescent="0.35">
      <c r="E16231" t="s">
        <v>10425</v>
      </c>
    </row>
    <row r="16232" spans="5:5" x14ac:dyDescent="0.35">
      <c r="E16232" t="s">
        <v>28798</v>
      </c>
    </row>
    <row r="16233" spans="5:5" x14ac:dyDescent="0.35">
      <c r="E16233" t="s">
        <v>4804</v>
      </c>
    </row>
    <row r="16234" spans="5:5" x14ac:dyDescent="0.35">
      <c r="E16234" t="s">
        <v>26630</v>
      </c>
    </row>
    <row r="16235" spans="5:5" x14ac:dyDescent="0.35">
      <c r="E16235" t="s">
        <v>22086</v>
      </c>
    </row>
    <row r="16236" spans="5:5" x14ac:dyDescent="0.35">
      <c r="E16236" t="s">
        <v>21994</v>
      </c>
    </row>
    <row r="16237" spans="5:5" x14ac:dyDescent="0.35">
      <c r="E16237" t="s">
        <v>21758</v>
      </c>
    </row>
    <row r="16238" spans="5:5" x14ac:dyDescent="0.35">
      <c r="E16238" t="s">
        <v>22107</v>
      </c>
    </row>
    <row r="16239" spans="5:5" x14ac:dyDescent="0.35">
      <c r="E16239" t="s">
        <v>15015</v>
      </c>
    </row>
    <row r="16240" spans="5:5" x14ac:dyDescent="0.35">
      <c r="E16240" t="s">
        <v>9647</v>
      </c>
    </row>
    <row r="16241" spans="5:5" x14ac:dyDescent="0.35">
      <c r="E16241" t="s">
        <v>2583</v>
      </c>
    </row>
    <row r="16242" spans="5:5" x14ac:dyDescent="0.35">
      <c r="E16242" t="s">
        <v>16328</v>
      </c>
    </row>
    <row r="16243" spans="5:5" x14ac:dyDescent="0.35">
      <c r="E16243" t="s">
        <v>13920</v>
      </c>
    </row>
    <row r="16244" spans="5:5" x14ac:dyDescent="0.35">
      <c r="E16244" t="s">
        <v>2578</v>
      </c>
    </row>
    <row r="16245" spans="5:5" x14ac:dyDescent="0.35">
      <c r="E16245" t="s">
        <v>15758</v>
      </c>
    </row>
    <row r="16246" spans="5:5" x14ac:dyDescent="0.35">
      <c r="E16246" t="s">
        <v>26727</v>
      </c>
    </row>
    <row r="16247" spans="5:5" x14ac:dyDescent="0.35">
      <c r="E16247" t="s">
        <v>27349</v>
      </c>
    </row>
    <row r="16248" spans="5:5" x14ac:dyDescent="0.35">
      <c r="E16248" t="s">
        <v>27364</v>
      </c>
    </row>
    <row r="16249" spans="5:5" x14ac:dyDescent="0.35">
      <c r="E16249" t="s">
        <v>15995</v>
      </c>
    </row>
    <row r="16250" spans="5:5" x14ac:dyDescent="0.35">
      <c r="E16250" t="s">
        <v>1970</v>
      </c>
    </row>
    <row r="16251" spans="5:5" x14ac:dyDescent="0.35">
      <c r="E16251" t="s">
        <v>2111</v>
      </c>
    </row>
    <row r="16252" spans="5:5" x14ac:dyDescent="0.35">
      <c r="E16252" t="s">
        <v>1513</v>
      </c>
    </row>
    <row r="16253" spans="5:5" x14ac:dyDescent="0.35">
      <c r="E16253" t="s">
        <v>2031</v>
      </c>
    </row>
    <row r="16254" spans="5:5" x14ac:dyDescent="0.35">
      <c r="E16254" t="s">
        <v>28278</v>
      </c>
    </row>
    <row r="16255" spans="5:5" x14ac:dyDescent="0.35">
      <c r="E16255" t="s">
        <v>16359</v>
      </c>
    </row>
    <row r="16256" spans="5:5" x14ac:dyDescent="0.35">
      <c r="E16256" t="s">
        <v>15781</v>
      </c>
    </row>
    <row r="16257" spans="5:5" x14ac:dyDescent="0.35">
      <c r="E16257" t="s">
        <v>16048</v>
      </c>
    </row>
    <row r="16258" spans="5:5" x14ac:dyDescent="0.35">
      <c r="E16258" t="s">
        <v>15399</v>
      </c>
    </row>
    <row r="16259" spans="5:5" x14ac:dyDescent="0.35">
      <c r="E16259" t="s">
        <v>3979</v>
      </c>
    </row>
    <row r="16260" spans="5:5" x14ac:dyDescent="0.35">
      <c r="E16260" t="s">
        <v>30808</v>
      </c>
    </row>
    <row r="16261" spans="5:5" x14ac:dyDescent="0.35">
      <c r="E16261" t="s">
        <v>9204</v>
      </c>
    </row>
    <row r="16262" spans="5:5" x14ac:dyDescent="0.35">
      <c r="E16262" t="s">
        <v>26204</v>
      </c>
    </row>
    <row r="16263" spans="5:5" x14ac:dyDescent="0.35">
      <c r="E16263" t="s">
        <v>2520</v>
      </c>
    </row>
    <row r="16264" spans="5:5" x14ac:dyDescent="0.35">
      <c r="E16264" t="s">
        <v>3636</v>
      </c>
    </row>
    <row r="16265" spans="5:5" x14ac:dyDescent="0.35">
      <c r="E16265" t="s">
        <v>15827</v>
      </c>
    </row>
    <row r="16266" spans="5:5" x14ac:dyDescent="0.35">
      <c r="E16266" t="s">
        <v>21753</v>
      </c>
    </row>
    <row r="16267" spans="5:5" x14ac:dyDescent="0.35">
      <c r="E16267" t="s">
        <v>4157</v>
      </c>
    </row>
    <row r="16268" spans="5:5" x14ac:dyDescent="0.35">
      <c r="E16268" t="s">
        <v>14517</v>
      </c>
    </row>
    <row r="16269" spans="5:5" x14ac:dyDescent="0.35">
      <c r="E16269" t="s">
        <v>4830</v>
      </c>
    </row>
    <row r="16270" spans="5:5" x14ac:dyDescent="0.35">
      <c r="E16270" t="s">
        <v>8678</v>
      </c>
    </row>
    <row r="16271" spans="5:5" x14ac:dyDescent="0.35">
      <c r="E16271" t="s">
        <v>1333</v>
      </c>
    </row>
    <row r="16272" spans="5:5" x14ac:dyDescent="0.35">
      <c r="E16272" t="s">
        <v>1375</v>
      </c>
    </row>
    <row r="16273" spans="5:5" x14ac:dyDescent="0.35">
      <c r="E16273" t="s">
        <v>1405</v>
      </c>
    </row>
    <row r="16274" spans="5:5" x14ac:dyDescent="0.35">
      <c r="E16274" t="s">
        <v>1486</v>
      </c>
    </row>
    <row r="16275" spans="5:5" x14ac:dyDescent="0.35">
      <c r="E16275" t="s">
        <v>1543</v>
      </c>
    </row>
    <row r="16276" spans="5:5" x14ac:dyDescent="0.35">
      <c r="E16276" t="s">
        <v>1544</v>
      </c>
    </row>
    <row r="16277" spans="5:5" x14ac:dyDescent="0.35">
      <c r="E16277" t="s">
        <v>2005</v>
      </c>
    </row>
    <row r="16278" spans="5:5" x14ac:dyDescent="0.35">
      <c r="E16278" t="s">
        <v>15658</v>
      </c>
    </row>
    <row r="16279" spans="5:5" x14ac:dyDescent="0.35">
      <c r="E16279" t="s">
        <v>2498</v>
      </c>
    </row>
    <row r="16280" spans="5:5" x14ac:dyDescent="0.35">
      <c r="E16280" t="s">
        <v>15691</v>
      </c>
    </row>
    <row r="16281" spans="5:5" x14ac:dyDescent="0.35">
      <c r="E16281" t="s">
        <v>8958</v>
      </c>
    </row>
    <row r="16282" spans="5:5" x14ac:dyDescent="0.35">
      <c r="E16282" t="s">
        <v>21676</v>
      </c>
    </row>
    <row r="16283" spans="5:5" x14ac:dyDescent="0.35">
      <c r="E16283" t="s">
        <v>4789</v>
      </c>
    </row>
    <row r="16284" spans="5:5" x14ac:dyDescent="0.35">
      <c r="E16284" t="s">
        <v>21728</v>
      </c>
    </row>
    <row r="16285" spans="5:5" x14ac:dyDescent="0.35">
      <c r="E16285" t="s">
        <v>9307</v>
      </c>
    </row>
    <row r="16286" spans="5:5" x14ac:dyDescent="0.35">
      <c r="E16286" t="s">
        <v>1998</v>
      </c>
    </row>
    <row r="16287" spans="5:5" x14ac:dyDescent="0.35">
      <c r="E16287" t="s">
        <v>2043</v>
      </c>
    </row>
    <row r="16288" spans="5:5" x14ac:dyDescent="0.35">
      <c r="E16288" t="s">
        <v>2044</v>
      </c>
    </row>
    <row r="16289" spans="5:5" x14ac:dyDescent="0.35">
      <c r="E16289" t="s">
        <v>2341</v>
      </c>
    </row>
    <row r="16290" spans="5:5" x14ac:dyDescent="0.35">
      <c r="E16290" t="s">
        <v>1884</v>
      </c>
    </row>
    <row r="16291" spans="5:5" x14ac:dyDescent="0.35">
      <c r="E16291" t="s">
        <v>2302</v>
      </c>
    </row>
    <row r="16292" spans="5:5" x14ac:dyDescent="0.35">
      <c r="E16292" t="s">
        <v>9040</v>
      </c>
    </row>
    <row r="16293" spans="5:5" x14ac:dyDescent="0.35">
      <c r="E16293" t="s">
        <v>21750</v>
      </c>
    </row>
    <row r="16294" spans="5:5" x14ac:dyDescent="0.35">
      <c r="E16294" t="s">
        <v>21751</v>
      </c>
    </row>
    <row r="16295" spans="5:5" x14ac:dyDescent="0.35">
      <c r="E16295" t="s">
        <v>8677</v>
      </c>
    </row>
    <row r="16296" spans="5:5" x14ac:dyDescent="0.35">
      <c r="E16296" t="s">
        <v>1601</v>
      </c>
    </row>
    <row r="16297" spans="5:5" x14ac:dyDescent="0.35">
      <c r="E16297" t="s">
        <v>3560</v>
      </c>
    </row>
    <row r="16298" spans="5:5" x14ac:dyDescent="0.35">
      <c r="E16298" t="s">
        <v>21429</v>
      </c>
    </row>
    <row r="16299" spans="5:5" x14ac:dyDescent="0.35">
      <c r="E16299" t="s">
        <v>21431</v>
      </c>
    </row>
    <row r="16300" spans="5:5" x14ac:dyDescent="0.35">
      <c r="E16300" t="s">
        <v>21433</v>
      </c>
    </row>
    <row r="16301" spans="5:5" x14ac:dyDescent="0.35">
      <c r="E16301" t="s">
        <v>8086</v>
      </c>
    </row>
    <row r="16302" spans="5:5" x14ac:dyDescent="0.35">
      <c r="E16302" t="s">
        <v>7805</v>
      </c>
    </row>
    <row r="16303" spans="5:5" x14ac:dyDescent="0.35">
      <c r="E16303" t="s">
        <v>31957</v>
      </c>
    </row>
    <row r="16304" spans="5:5" x14ac:dyDescent="0.35">
      <c r="E16304" t="s">
        <v>15978</v>
      </c>
    </row>
    <row r="16305" spans="5:5" x14ac:dyDescent="0.35">
      <c r="E16305" t="s">
        <v>9188</v>
      </c>
    </row>
    <row r="16306" spans="5:5" x14ac:dyDescent="0.35">
      <c r="E16306" t="s">
        <v>9130</v>
      </c>
    </row>
    <row r="16307" spans="5:5" x14ac:dyDescent="0.35">
      <c r="E16307" t="s">
        <v>15839</v>
      </c>
    </row>
    <row r="16308" spans="5:5" x14ac:dyDescent="0.35">
      <c r="E16308" t="s">
        <v>15451</v>
      </c>
    </row>
    <row r="16309" spans="5:5" x14ac:dyDescent="0.35">
      <c r="E16309" t="s">
        <v>2521</v>
      </c>
    </row>
    <row r="16310" spans="5:5" x14ac:dyDescent="0.35">
      <c r="E16310" t="s">
        <v>548</v>
      </c>
    </row>
    <row r="16311" spans="5:5" x14ac:dyDescent="0.35">
      <c r="E16311" t="s">
        <v>558</v>
      </c>
    </row>
    <row r="16312" spans="5:5" x14ac:dyDescent="0.35">
      <c r="E16312" t="s">
        <v>21584</v>
      </c>
    </row>
    <row r="16313" spans="5:5" x14ac:dyDescent="0.35">
      <c r="E16313" t="s">
        <v>27059</v>
      </c>
    </row>
    <row r="16314" spans="5:5" x14ac:dyDescent="0.35">
      <c r="E16314" t="s">
        <v>15897</v>
      </c>
    </row>
    <row r="16315" spans="5:5" x14ac:dyDescent="0.35">
      <c r="E16315" t="s">
        <v>8972</v>
      </c>
    </row>
    <row r="16316" spans="5:5" x14ac:dyDescent="0.35">
      <c r="E16316" t="s">
        <v>21727</v>
      </c>
    </row>
    <row r="16317" spans="5:5" x14ac:dyDescent="0.35">
      <c r="E16317" t="s">
        <v>15919</v>
      </c>
    </row>
    <row r="16318" spans="5:5" x14ac:dyDescent="0.35">
      <c r="E16318" t="s">
        <v>25657</v>
      </c>
    </row>
    <row r="16319" spans="5:5" x14ac:dyDescent="0.35">
      <c r="E16319" t="s">
        <v>25615</v>
      </c>
    </row>
    <row r="16320" spans="5:5" x14ac:dyDescent="0.35">
      <c r="E16320" t="s">
        <v>21410</v>
      </c>
    </row>
    <row r="16321" spans="5:5" x14ac:dyDescent="0.35">
      <c r="E16321" t="s">
        <v>21411</v>
      </c>
    </row>
    <row r="16322" spans="5:5" x14ac:dyDescent="0.35">
      <c r="E16322" t="s">
        <v>21412</v>
      </c>
    </row>
    <row r="16323" spans="5:5" x14ac:dyDescent="0.35">
      <c r="E16323" t="s">
        <v>21413</v>
      </c>
    </row>
    <row r="16324" spans="5:5" x14ac:dyDescent="0.35">
      <c r="E16324" t="s">
        <v>21416</v>
      </c>
    </row>
    <row r="16325" spans="5:5" x14ac:dyDescent="0.35">
      <c r="E16325" t="s">
        <v>26180</v>
      </c>
    </row>
    <row r="16326" spans="5:5" x14ac:dyDescent="0.35">
      <c r="E16326" t="s">
        <v>6147</v>
      </c>
    </row>
    <row r="16327" spans="5:5" x14ac:dyDescent="0.35">
      <c r="E16327" t="s">
        <v>1249</v>
      </c>
    </row>
    <row r="16328" spans="5:5" x14ac:dyDescent="0.35">
      <c r="E16328" t="s">
        <v>27880</v>
      </c>
    </row>
    <row r="16329" spans="5:5" x14ac:dyDescent="0.35">
      <c r="E16329" t="s">
        <v>8901</v>
      </c>
    </row>
    <row r="16330" spans="5:5" x14ac:dyDescent="0.35">
      <c r="E16330" t="s">
        <v>6240</v>
      </c>
    </row>
    <row r="16331" spans="5:5" x14ac:dyDescent="0.35">
      <c r="E16331" t="s">
        <v>5001</v>
      </c>
    </row>
    <row r="16332" spans="5:5" x14ac:dyDescent="0.35">
      <c r="E16332" t="s">
        <v>8600</v>
      </c>
    </row>
    <row r="16333" spans="5:5" x14ac:dyDescent="0.35">
      <c r="E16333" t="s">
        <v>1338</v>
      </c>
    </row>
    <row r="16334" spans="5:5" x14ac:dyDescent="0.35">
      <c r="E16334" t="s">
        <v>1348</v>
      </c>
    </row>
    <row r="16335" spans="5:5" x14ac:dyDescent="0.35">
      <c r="E16335" t="s">
        <v>1354</v>
      </c>
    </row>
    <row r="16336" spans="5:5" x14ac:dyDescent="0.35">
      <c r="E16336" t="s">
        <v>1382</v>
      </c>
    </row>
    <row r="16337" spans="5:5" x14ac:dyDescent="0.35">
      <c r="E16337" t="s">
        <v>1395</v>
      </c>
    </row>
    <row r="16338" spans="5:5" x14ac:dyDescent="0.35">
      <c r="E16338" t="s">
        <v>1418</v>
      </c>
    </row>
    <row r="16339" spans="5:5" x14ac:dyDescent="0.35">
      <c r="E16339" t="s">
        <v>1434</v>
      </c>
    </row>
    <row r="16340" spans="5:5" x14ac:dyDescent="0.35">
      <c r="E16340" t="s">
        <v>1438</v>
      </c>
    </row>
    <row r="16341" spans="5:5" x14ac:dyDescent="0.35">
      <c r="E16341" t="s">
        <v>1455</v>
      </c>
    </row>
    <row r="16342" spans="5:5" x14ac:dyDescent="0.35">
      <c r="E16342" t="s">
        <v>1460</v>
      </c>
    </row>
    <row r="16343" spans="5:5" x14ac:dyDescent="0.35">
      <c r="E16343" t="s">
        <v>1465</v>
      </c>
    </row>
    <row r="16344" spans="5:5" x14ac:dyDescent="0.35">
      <c r="E16344" t="s">
        <v>1473</v>
      </c>
    </row>
    <row r="16345" spans="5:5" x14ac:dyDescent="0.35">
      <c r="E16345" t="s">
        <v>1477</v>
      </c>
    </row>
    <row r="16346" spans="5:5" x14ac:dyDescent="0.35">
      <c r="E16346" t="s">
        <v>1481</v>
      </c>
    </row>
    <row r="16347" spans="5:5" x14ac:dyDescent="0.35">
      <c r="E16347" t="s">
        <v>1993</v>
      </c>
    </row>
    <row r="16348" spans="5:5" x14ac:dyDescent="0.35">
      <c r="E16348" t="s">
        <v>3601</v>
      </c>
    </row>
    <row r="16349" spans="5:5" x14ac:dyDescent="0.35">
      <c r="E16349" t="s">
        <v>3637</v>
      </c>
    </row>
    <row r="16350" spans="5:5" x14ac:dyDescent="0.35">
      <c r="E16350" t="s">
        <v>6116</v>
      </c>
    </row>
    <row r="16351" spans="5:5" x14ac:dyDescent="0.35">
      <c r="E16351" t="s">
        <v>15682</v>
      </c>
    </row>
    <row r="16352" spans="5:5" x14ac:dyDescent="0.35">
      <c r="E16352" t="s">
        <v>18908</v>
      </c>
    </row>
    <row r="16353" spans="5:5" x14ac:dyDescent="0.35">
      <c r="E16353" t="s">
        <v>18935</v>
      </c>
    </row>
    <row r="16354" spans="5:5" x14ac:dyDescent="0.35">
      <c r="E16354" t="s">
        <v>8919</v>
      </c>
    </row>
    <row r="16355" spans="5:5" x14ac:dyDescent="0.35">
      <c r="E16355" t="s">
        <v>18879</v>
      </c>
    </row>
    <row r="16356" spans="5:5" x14ac:dyDescent="0.35">
      <c r="E16356" t="s">
        <v>21875</v>
      </c>
    </row>
    <row r="16357" spans="5:5" x14ac:dyDescent="0.35">
      <c r="E16357" t="s">
        <v>25604</v>
      </c>
    </row>
    <row r="16358" spans="5:5" x14ac:dyDescent="0.35">
      <c r="E16358" t="s">
        <v>27060</v>
      </c>
    </row>
    <row r="16359" spans="5:5" x14ac:dyDescent="0.35">
      <c r="E16359" t="s">
        <v>16142</v>
      </c>
    </row>
    <row r="16360" spans="5:5" x14ac:dyDescent="0.35">
      <c r="E16360" t="s">
        <v>21967</v>
      </c>
    </row>
    <row r="16361" spans="5:5" x14ac:dyDescent="0.35">
      <c r="E16361" t="s">
        <v>21995</v>
      </c>
    </row>
    <row r="16362" spans="5:5" x14ac:dyDescent="0.35">
      <c r="E16362" t="s">
        <v>1423</v>
      </c>
    </row>
    <row r="16363" spans="5:5" x14ac:dyDescent="0.35">
      <c r="E16363" t="s">
        <v>8624</v>
      </c>
    </row>
    <row r="16364" spans="5:5" x14ac:dyDescent="0.35">
      <c r="E16364" t="s">
        <v>4759</v>
      </c>
    </row>
    <row r="16365" spans="5:5" x14ac:dyDescent="0.35">
      <c r="E16365" t="s">
        <v>18789</v>
      </c>
    </row>
    <row r="16366" spans="5:5" x14ac:dyDescent="0.35">
      <c r="E16366" t="s">
        <v>1370</v>
      </c>
    </row>
    <row r="16367" spans="5:5" x14ac:dyDescent="0.35">
      <c r="E16367" t="s">
        <v>21480</v>
      </c>
    </row>
    <row r="16368" spans="5:5" x14ac:dyDescent="0.35">
      <c r="E16368" t="s">
        <v>21482</v>
      </c>
    </row>
    <row r="16369" spans="5:5" x14ac:dyDescent="0.35">
      <c r="E16369" t="s">
        <v>21484</v>
      </c>
    </row>
    <row r="16370" spans="5:5" x14ac:dyDescent="0.35">
      <c r="E16370" t="s">
        <v>21485</v>
      </c>
    </row>
    <row r="16371" spans="5:5" x14ac:dyDescent="0.35">
      <c r="E16371" t="s">
        <v>21487</v>
      </c>
    </row>
    <row r="16372" spans="5:5" x14ac:dyDescent="0.35">
      <c r="E16372" t="s">
        <v>8723</v>
      </c>
    </row>
    <row r="16373" spans="5:5" x14ac:dyDescent="0.35">
      <c r="E16373" t="s">
        <v>15544</v>
      </c>
    </row>
    <row r="16374" spans="5:5" x14ac:dyDescent="0.35">
      <c r="E16374" t="s">
        <v>1595</v>
      </c>
    </row>
    <row r="16375" spans="5:5" x14ac:dyDescent="0.35">
      <c r="E16375" t="s">
        <v>27171</v>
      </c>
    </row>
    <row r="16376" spans="5:5" x14ac:dyDescent="0.35">
      <c r="E16376" t="s">
        <v>25656</v>
      </c>
    </row>
    <row r="16377" spans="5:5" x14ac:dyDescent="0.35">
      <c r="E16377" t="s">
        <v>28641</v>
      </c>
    </row>
    <row r="16378" spans="5:5" x14ac:dyDescent="0.35">
      <c r="E16378" t="s">
        <v>9580</v>
      </c>
    </row>
    <row r="16379" spans="5:5" x14ac:dyDescent="0.35">
      <c r="E16379" t="s">
        <v>9116</v>
      </c>
    </row>
    <row r="16380" spans="5:5" x14ac:dyDescent="0.35">
      <c r="E16380" t="s">
        <v>18787</v>
      </c>
    </row>
    <row r="16381" spans="5:5" x14ac:dyDescent="0.35">
      <c r="E16381" t="s">
        <v>9692</v>
      </c>
    </row>
    <row r="16382" spans="5:5" x14ac:dyDescent="0.35">
      <c r="E16382" t="s">
        <v>2025</v>
      </c>
    </row>
    <row r="16383" spans="5:5" x14ac:dyDescent="0.35">
      <c r="E16383" t="s">
        <v>2598</v>
      </c>
    </row>
    <row r="16384" spans="5:5" x14ac:dyDescent="0.35">
      <c r="E16384" t="s">
        <v>3594</v>
      </c>
    </row>
    <row r="16385" spans="5:5" x14ac:dyDescent="0.35">
      <c r="E16385" t="s">
        <v>15602</v>
      </c>
    </row>
    <row r="16386" spans="5:5" x14ac:dyDescent="0.35">
      <c r="E16386" t="s">
        <v>16197</v>
      </c>
    </row>
    <row r="16387" spans="5:5" x14ac:dyDescent="0.35">
      <c r="E16387" t="s">
        <v>9535</v>
      </c>
    </row>
    <row r="16388" spans="5:5" x14ac:dyDescent="0.35">
      <c r="E16388" t="s">
        <v>8913</v>
      </c>
    </row>
    <row r="16389" spans="5:5" x14ac:dyDescent="0.35">
      <c r="E16389" t="s">
        <v>9117</v>
      </c>
    </row>
    <row r="16390" spans="5:5" x14ac:dyDescent="0.35">
      <c r="E16390" t="s">
        <v>9369</v>
      </c>
    </row>
    <row r="16391" spans="5:5" x14ac:dyDescent="0.35">
      <c r="E16391" t="s">
        <v>15698</v>
      </c>
    </row>
    <row r="16392" spans="5:5" x14ac:dyDescent="0.35">
      <c r="E16392" t="s">
        <v>2510</v>
      </c>
    </row>
    <row r="16393" spans="5:5" x14ac:dyDescent="0.35">
      <c r="E16393" t="s">
        <v>26262</v>
      </c>
    </row>
    <row r="16394" spans="5:5" x14ac:dyDescent="0.35">
      <c r="E16394" t="s">
        <v>21370</v>
      </c>
    </row>
    <row r="16395" spans="5:5" x14ac:dyDescent="0.35">
      <c r="E16395" t="s">
        <v>1005</v>
      </c>
    </row>
    <row r="16396" spans="5:5" x14ac:dyDescent="0.35">
      <c r="E16396" t="s">
        <v>1146</v>
      </c>
    </row>
    <row r="16397" spans="5:5" x14ac:dyDescent="0.35">
      <c r="E16397" t="s">
        <v>1760</v>
      </c>
    </row>
    <row r="16398" spans="5:5" x14ac:dyDescent="0.35">
      <c r="E16398" t="s">
        <v>14938</v>
      </c>
    </row>
    <row r="16399" spans="5:5" x14ac:dyDescent="0.35">
      <c r="E16399" t="s">
        <v>5815</v>
      </c>
    </row>
    <row r="16400" spans="5:5" x14ac:dyDescent="0.35">
      <c r="E16400" t="s">
        <v>10199</v>
      </c>
    </row>
    <row r="16401" spans="5:5" x14ac:dyDescent="0.35">
      <c r="E16401" t="s">
        <v>1818</v>
      </c>
    </row>
    <row r="16402" spans="5:5" x14ac:dyDescent="0.35">
      <c r="E16402" t="s">
        <v>24317</v>
      </c>
    </row>
    <row r="16403" spans="5:5" x14ac:dyDescent="0.35">
      <c r="E16403" t="s">
        <v>15488</v>
      </c>
    </row>
    <row r="16404" spans="5:5" x14ac:dyDescent="0.35">
      <c r="E16404" t="s">
        <v>4873</v>
      </c>
    </row>
    <row r="16405" spans="5:5" x14ac:dyDescent="0.35">
      <c r="E16405" t="s">
        <v>4923</v>
      </c>
    </row>
    <row r="16406" spans="5:5" x14ac:dyDescent="0.35">
      <c r="E16406" t="s">
        <v>18647</v>
      </c>
    </row>
    <row r="16407" spans="5:5" x14ac:dyDescent="0.35">
      <c r="E16407" t="s">
        <v>15899</v>
      </c>
    </row>
    <row r="16408" spans="5:5" x14ac:dyDescent="0.35">
      <c r="E16408" t="s">
        <v>27339</v>
      </c>
    </row>
    <row r="16409" spans="5:5" x14ac:dyDescent="0.35">
      <c r="E16409" t="s">
        <v>4790</v>
      </c>
    </row>
    <row r="16410" spans="5:5" x14ac:dyDescent="0.35">
      <c r="E16410" t="s">
        <v>15887</v>
      </c>
    </row>
    <row r="16411" spans="5:5" x14ac:dyDescent="0.35">
      <c r="E16411" t="s">
        <v>10624</v>
      </c>
    </row>
    <row r="16412" spans="5:5" x14ac:dyDescent="0.35">
      <c r="E16412" t="s">
        <v>27421</v>
      </c>
    </row>
    <row r="16413" spans="5:5" x14ac:dyDescent="0.35">
      <c r="E16413" t="s">
        <v>2675</v>
      </c>
    </row>
    <row r="16414" spans="5:5" x14ac:dyDescent="0.35">
      <c r="E16414" t="s">
        <v>4692</v>
      </c>
    </row>
    <row r="16415" spans="5:5" x14ac:dyDescent="0.35">
      <c r="E16415" t="s">
        <v>24316</v>
      </c>
    </row>
    <row r="16416" spans="5:5" x14ac:dyDescent="0.35">
      <c r="E16416" t="s">
        <v>2716</v>
      </c>
    </row>
    <row r="16417" spans="5:5" x14ac:dyDescent="0.35">
      <c r="E16417" t="s">
        <v>2613</v>
      </c>
    </row>
    <row r="16418" spans="5:5" x14ac:dyDescent="0.35">
      <c r="E16418" t="s">
        <v>6266</v>
      </c>
    </row>
    <row r="16419" spans="5:5" x14ac:dyDescent="0.35">
      <c r="E16419" t="s">
        <v>2751</v>
      </c>
    </row>
    <row r="16420" spans="5:5" x14ac:dyDescent="0.35">
      <c r="E16420" t="s">
        <v>2264</v>
      </c>
    </row>
    <row r="16421" spans="5:5" x14ac:dyDescent="0.35">
      <c r="E16421" t="s">
        <v>6230</v>
      </c>
    </row>
    <row r="16422" spans="5:5" x14ac:dyDescent="0.35">
      <c r="E16422" t="s">
        <v>26623</v>
      </c>
    </row>
    <row r="16423" spans="5:5" x14ac:dyDescent="0.35">
      <c r="E16423" t="s">
        <v>25846</v>
      </c>
    </row>
    <row r="16424" spans="5:5" x14ac:dyDescent="0.35">
      <c r="E16424" t="s">
        <v>4818</v>
      </c>
    </row>
    <row r="16425" spans="5:5" x14ac:dyDescent="0.35">
      <c r="E16425" t="s">
        <v>27862</v>
      </c>
    </row>
    <row r="16426" spans="5:5" x14ac:dyDescent="0.35">
      <c r="E16426" t="s">
        <v>3663</v>
      </c>
    </row>
    <row r="16427" spans="5:5" x14ac:dyDescent="0.35">
      <c r="E16427" t="s">
        <v>2596</v>
      </c>
    </row>
    <row r="16428" spans="5:5" x14ac:dyDescent="0.35">
      <c r="E16428" t="s">
        <v>27870</v>
      </c>
    </row>
    <row r="16429" spans="5:5" x14ac:dyDescent="0.35">
      <c r="E16429" t="s">
        <v>27859</v>
      </c>
    </row>
    <row r="16430" spans="5:5" x14ac:dyDescent="0.35">
      <c r="E16430" t="s">
        <v>26502</v>
      </c>
    </row>
    <row r="16431" spans="5:5" x14ac:dyDescent="0.35">
      <c r="E16431" t="s">
        <v>27359</v>
      </c>
    </row>
    <row r="16432" spans="5:5" x14ac:dyDescent="0.35">
      <c r="E16432" t="s">
        <v>9170</v>
      </c>
    </row>
    <row r="16433" spans="5:5" x14ac:dyDescent="0.35">
      <c r="E16433" t="s">
        <v>2561</v>
      </c>
    </row>
    <row r="16434" spans="5:5" x14ac:dyDescent="0.35">
      <c r="E16434" t="s">
        <v>15123</v>
      </c>
    </row>
    <row r="16435" spans="5:5" x14ac:dyDescent="0.35">
      <c r="E16435" t="s">
        <v>15161</v>
      </c>
    </row>
    <row r="16436" spans="5:5" x14ac:dyDescent="0.35">
      <c r="E16436" t="s">
        <v>15163</v>
      </c>
    </row>
    <row r="16437" spans="5:5" x14ac:dyDescent="0.35">
      <c r="E16437" t="s">
        <v>22111</v>
      </c>
    </row>
    <row r="16438" spans="5:5" x14ac:dyDescent="0.35">
      <c r="E16438" t="s">
        <v>2572</v>
      </c>
    </row>
    <row r="16439" spans="5:5" x14ac:dyDescent="0.35">
      <c r="E16439" t="s">
        <v>9149</v>
      </c>
    </row>
    <row r="16440" spans="5:5" x14ac:dyDescent="0.35">
      <c r="E16440" t="s">
        <v>28629</v>
      </c>
    </row>
    <row r="16441" spans="5:5" x14ac:dyDescent="0.35">
      <c r="E16441" t="s">
        <v>2619</v>
      </c>
    </row>
    <row r="16442" spans="5:5" x14ac:dyDescent="0.35">
      <c r="E16442" t="s">
        <v>18906</v>
      </c>
    </row>
    <row r="16443" spans="5:5" x14ac:dyDescent="0.35">
      <c r="E16443" t="s">
        <v>24322</v>
      </c>
    </row>
    <row r="16444" spans="5:5" x14ac:dyDescent="0.35">
      <c r="E16444" t="s">
        <v>15283</v>
      </c>
    </row>
    <row r="16445" spans="5:5" x14ac:dyDescent="0.35">
      <c r="E16445" t="s">
        <v>28279</v>
      </c>
    </row>
    <row r="16446" spans="5:5" x14ac:dyDescent="0.35">
      <c r="E16446" t="s">
        <v>4982</v>
      </c>
    </row>
    <row r="16447" spans="5:5" x14ac:dyDescent="0.35">
      <c r="E16447" t="s">
        <v>15127</v>
      </c>
    </row>
    <row r="16448" spans="5:5" x14ac:dyDescent="0.35">
      <c r="E16448" t="s">
        <v>26611</v>
      </c>
    </row>
    <row r="16449" spans="5:5" x14ac:dyDescent="0.35">
      <c r="E16449" t="s">
        <v>21671</v>
      </c>
    </row>
    <row r="16450" spans="5:5" x14ac:dyDescent="0.35">
      <c r="E16450" t="s">
        <v>4611</v>
      </c>
    </row>
    <row r="16451" spans="5:5" x14ac:dyDescent="0.35">
      <c r="E16451" t="s">
        <v>9226</v>
      </c>
    </row>
    <row r="16452" spans="5:5" x14ac:dyDescent="0.35">
      <c r="E16452" t="s">
        <v>21999</v>
      </c>
    </row>
    <row r="16453" spans="5:5" x14ac:dyDescent="0.35">
      <c r="E16453" t="s">
        <v>26196</v>
      </c>
    </row>
    <row r="16454" spans="5:5" x14ac:dyDescent="0.35">
      <c r="E16454" t="s">
        <v>4887</v>
      </c>
    </row>
    <row r="16455" spans="5:5" x14ac:dyDescent="0.35">
      <c r="E16455" t="s">
        <v>4442</v>
      </c>
    </row>
    <row r="16456" spans="5:5" x14ac:dyDescent="0.35">
      <c r="E16456" t="s">
        <v>6219</v>
      </c>
    </row>
    <row r="16457" spans="5:5" x14ac:dyDescent="0.35">
      <c r="E16457" t="s">
        <v>649</v>
      </c>
    </row>
    <row r="16458" spans="5:5" x14ac:dyDescent="0.35">
      <c r="E16458" t="s">
        <v>917</v>
      </c>
    </row>
    <row r="16459" spans="5:5" x14ac:dyDescent="0.35">
      <c r="E16459" t="s">
        <v>965</v>
      </c>
    </row>
    <row r="16460" spans="5:5" x14ac:dyDescent="0.35">
      <c r="E16460" t="s">
        <v>988</v>
      </c>
    </row>
    <row r="16461" spans="5:5" x14ac:dyDescent="0.35">
      <c r="E16461" t="s">
        <v>989</v>
      </c>
    </row>
    <row r="16462" spans="5:5" x14ac:dyDescent="0.35">
      <c r="E16462" t="s">
        <v>1254</v>
      </c>
    </row>
    <row r="16463" spans="5:5" x14ac:dyDescent="0.35">
      <c r="E16463" t="s">
        <v>1798</v>
      </c>
    </row>
    <row r="16464" spans="5:5" x14ac:dyDescent="0.35">
      <c r="E16464" t="s">
        <v>2688</v>
      </c>
    </row>
    <row r="16465" spans="5:5" x14ac:dyDescent="0.35">
      <c r="E16465" t="s">
        <v>3576</v>
      </c>
    </row>
    <row r="16466" spans="5:5" x14ac:dyDescent="0.35">
      <c r="E16466" t="s">
        <v>6977</v>
      </c>
    </row>
    <row r="16467" spans="5:5" x14ac:dyDescent="0.35">
      <c r="E16467" t="s">
        <v>18905</v>
      </c>
    </row>
    <row r="16468" spans="5:5" x14ac:dyDescent="0.35">
      <c r="E16468" t="s">
        <v>21604</v>
      </c>
    </row>
    <row r="16469" spans="5:5" x14ac:dyDescent="0.35">
      <c r="E16469" t="s">
        <v>22069</v>
      </c>
    </row>
    <row r="16470" spans="5:5" x14ac:dyDescent="0.35">
      <c r="E16470" t="s">
        <v>18860</v>
      </c>
    </row>
    <row r="16471" spans="5:5" x14ac:dyDescent="0.35">
      <c r="E16471" t="s">
        <v>6099</v>
      </c>
    </row>
    <row r="16472" spans="5:5" x14ac:dyDescent="0.35">
      <c r="E16472" t="s">
        <v>15958</v>
      </c>
    </row>
    <row r="16473" spans="5:5" x14ac:dyDescent="0.35">
      <c r="E16473" t="s">
        <v>15128</v>
      </c>
    </row>
    <row r="16474" spans="5:5" x14ac:dyDescent="0.35">
      <c r="E16474" t="s">
        <v>22089</v>
      </c>
    </row>
    <row r="16475" spans="5:5" x14ac:dyDescent="0.35">
      <c r="E16475" t="s">
        <v>8688</v>
      </c>
    </row>
    <row r="16476" spans="5:5" x14ac:dyDescent="0.35">
      <c r="E16476" t="s">
        <v>1900</v>
      </c>
    </row>
    <row r="16477" spans="5:5" x14ac:dyDescent="0.35">
      <c r="E16477" t="s">
        <v>1838</v>
      </c>
    </row>
    <row r="16478" spans="5:5" x14ac:dyDescent="0.35">
      <c r="E16478" t="s">
        <v>9650</v>
      </c>
    </row>
    <row r="16479" spans="5:5" x14ac:dyDescent="0.35">
      <c r="E16479" t="s">
        <v>2605</v>
      </c>
    </row>
    <row r="16480" spans="5:5" x14ac:dyDescent="0.35">
      <c r="E16480" t="s">
        <v>22136</v>
      </c>
    </row>
    <row r="16481" spans="5:5" x14ac:dyDescent="0.35">
      <c r="E16481" t="s">
        <v>15719</v>
      </c>
    </row>
    <row r="16482" spans="5:5" x14ac:dyDescent="0.35">
      <c r="E16482" t="s">
        <v>16455</v>
      </c>
    </row>
    <row r="16483" spans="5:5" x14ac:dyDescent="0.35">
      <c r="E16483" t="s">
        <v>18622</v>
      </c>
    </row>
    <row r="16484" spans="5:5" x14ac:dyDescent="0.35">
      <c r="E16484" t="s">
        <v>4573</v>
      </c>
    </row>
    <row r="16485" spans="5:5" x14ac:dyDescent="0.35">
      <c r="E16485" t="s">
        <v>6728</v>
      </c>
    </row>
    <row r="16486" spans="5:5" x14ac:dyDescent="0.35">
      <c r="E16486" t="s">
        <v>2658</v>
      </c>
    </row>
    <row r="16487" spans="5:5" x14ac:dyDescent="0.35">
      <c r="E16487" t="s">
        <v>4073</v>
      </c>
    </row>
    <row r="16488" spans="5:5" x14ac:dyDescent="0.35">
      <c r="E16488" t="s">
        <v>10230</v>
      </c>
    </row>
    <row r="16489" spans="5:5" x14ac:dyDescent="0.35">
      <c r="E16489" t="s">
        <v>15146</v>
      </c>
    </row>
    <row r="16490" spans="5:5" x14ac:dyDescent="0.35">
      <c r="E16490" t="s">
        <v>9576</v>
      </c>
    </row>
    <row r="16491" spans="5:5" x14ac:dyDescent="0.35">
      <c r="E16491" t="s">
        <v>995</v>
      </c>
    </row>
    <row r="16492" spans="5:5" x14ac:dyDescent="0.35">
      <c r="E16492" t="s">
        <v>1024</v>
      </c>
    </row>
    <row r="16493" spans="5:5" x14ac:dyDescent="0.35">
      <c r="E16493" t="s">
        <v>1034</v>
      </c>
    </row>
    <row r="16494" spans="5:5" x14ac:dyDescent="0.35">
      <c r="E16494" t="s">
        <v>1156</v>
      </c>
    </row>
    <row r="16495" spans="5:5" x14ac:dyDescent="0.35">
      <c r="E16495" t="s">
        <v>1552</v>
      </c>
    </row>
    <row r="16496" spans="5:5" x14ac:dyDescent="0.35">
      <c r="E16496" t="s">
        <v>1563</v>
      </c>
    </row>
    <row r="16497" spans="5:5" x14ac:dyDescent="0.35">
      <c r="E16497" t="s">
        <v>1566</v>
      </c>
    </row>
    <row r="16498" spans="5:5" x14ac:dyDescent="0.35">
      <c r="E16498" t="s">
        <v>1570</v>
      </c>
    </row>
    <row r="16499" spans="5:5" x14ac:dyDescent="0.35">
      <c r="E16499" t="s">
        <v>1584</v>
      </c>
    </row>
    <row r="16500" spans="5:5" x14ac:dyDescent="0.35">
      <c r="E16500" t="s">
        <v>1590</v>
      </c>
    </row>
    <row r="16501" spans="5:5" x14ac:dyDescent="0.35">
      <c r="E16501" t="s">
        <v>1591</v>
      </c>
    </row>
    <row r="16502" spans="5:5" x14ac:dyDescent="0.35">
      <c r="E16502" t="s">
        <v>1617</v>
      </c>
    </row>
    <row r="16503" spans="5:5" x14ac:dyDescent="0.35">
      <c r="E16503" t="s">
        <v>1626</v>
      </c>
    </row>
    <row r="16504" spans="5:5" x14ac:dyDescent="0.35">
      <c r="E16504" t="s">
        <v>1630</v>
      </c>
    </row>
    <row r="16505" spans="5:5" x14ac:dyDescent="0.35">
      <c r="E16505" t="s">
        <v>1633</v>
      </c>
    </row>
    <row r="16506" spans="5:5" x14ac:dyDescent="0.35">
      <c r="E16506" t="s">
        <v>1637</v>
      </c>
    </row>
    <row r="16507" spans="5:5" x14ac:dyDescent="0.35">
      <c r="E16507" t="s">
        <v>1638</v>
      </c>
    </row>
    <row r="16508" spans="5:5" x14ac:dyDescent="0.35">
      <c r="E16508" t="s">
        <v>1670</v>
      </c>
    </row>
    <row r="16509" spans="5:5" x14ac:dyDescent="0.35">
      <c r="E16509" t="s">
        <v>1753</v>
      </c>
    </row>
    <row r="16510" spans="5:5" x14ac:dyDescent="0.35">
      <c r="E16510" t="s">
        <v>1921</v>
      </c>
    </row>
    <row r="16511" spans="5:5" x14ac:dyDescent="0.35">
      <c r="E16511" t="s">
        <v>1925</v>
      </c>
    </row>
    <row r="16512" spans="5:5" x14ac:dyDescent="0.35">
      <c r="E16512" t="s">
        <v>1954</v>
      </c>
    </row>
    <row r="16513" spans="5:5" x14ac:dyDescent="0.35">
      <c r="E16513" t="s">
        <v>1963</v>
      </c>
    </row>
    <row r="16514" spans="5:5" x14ac:dyDescent="0.35">
      <c r="E16514" t="s">
        <v>1977</v>
      </c>
    </row>
    <row r="16515" spans="5:5" x14ac:dyDescent="0.35">
      <c r="E16515" t="s">
        <v>2093</v>
      </c>
    </row>
    <row r="16516" spans="5:5" x14ac:dyDescent="0.35">
      <c r="E16516" t="s">
        <v>2104</v>
      </c>
    </row>
    <row r="16517" spans="5:5" x14ac:dyDescent="0.35">
      <c r="E16517" t="s">
        <v>2105</v>
      </c>
    </row>
    <row r="16518" spans="5:5" x14ac:dyDescent="0.35">
      <c r="E16518" t="s">
        <v>2121</v>
      </c>
    </row>
    <row r="16519" spans="5:5" x14ac:dyDescent="0.35">
      <c r="E16519" t="s">
        <v>2132</v>
      </c>
    </row>
    <row r="16520" spans="5:5" x14ac:dyDescent="0.35">
      <c r="E16520" t="s">
        <v>2135</v>
      </c>
    </row>
    <row r="16521" spans="5:5" x14ac:dyDescent="0.35">
      <c r="E16521" t="s">
        <v>2145</v>
      </c>
    </row>
    <row r="16522" spans="5:5" x14ac:dyDescent="0.35">
      <c r="E16522" t="s">
        <v>2169</v>
      </c>
    </row>
    <row r="16523" spans="5:5" x14ac:dyDescent="0.35">
      <c r="E16523" t="s">
        <v>2369</v>
      </c>
    </row>
    <row r="16524" spans="5:5" x14ac:dyDescent="0.35">
      <c r="E16524" t="s">
        <v>2376</v>
      </c>
    </row>
    <row r="16525" spans="5:5" x14ac:dyDescent="0.35">
      <c r="E16525" t="s">
        <v>4553</v>
      </c>
    </row>
    <row r="16526" spans="5:5" x14ac:dyDescent="0.35">
      <c r="E16526" t="s">
        <v>9780</v>
      </c>
    </row>
    <row r="16527" spans="5:5" x14ac:dyDescent="0.35">
      <c r="E16527" t="s">
        <v>15751</v>
      </c>
    </row>
    <row r="16528" spans="5:5" x14ac:dyDescent="0.35">
      <c r="E16528" t="s">
        <v>1040</v>
      </c>
    </row>
    <row r="16529" spans="5:5" x14ac:dyDescent="0.35">
      <c r="E16529" t="s">
        <v>9004</v>
      </c>
    </row>
    <row r="16530" spans="5:5" x14ac:dyDescent="0.35">
      <c r="E16530" t="s">
        <v>22072</v>
      </c>
    </row>
    <row r="16531" spans="5:5" x14ac:dyDescent="0.35">
      <c r="E16531" t="s">
        <v>15780</v>
      </c>
    </row>
    <row r="16532" spans="5:5" x14ac:dyDescent="0.35">
      <c r="E16532" t="s">
        <v>15883</v>
      </c>
    </row>
    <row r="16533" spans="5:5" x14ac:dyDescent="0.35">
      <c r="E16533" t="s">
        <v>22003</v>
      </c>
    </row>
    <row r="16534" spans="5:5" x14ac:dyDescent="0.35">
      <c r="E16534" t="s">
        <v>8690</v>
      </c>
    </row>
    <row r="16535" spans="5:5" x14ac:dyDescent="0.35">
      <c r="E16535" t="s">
        <v>15481</v>
      </c>
    </row>
    <row r="16536" spans="5:5" x14ac:dyDescent="0.35">
      <c r="E16536" t="s">
        <v>3573</v>
      </c>
    </row>
    <row r="16537" spans="5:5" x14ac:dyDescent="0.35">
      <c r="E16537" t="s">
        <v>21914</v>
      </c>
    </row>
    <row r="16538" spans="5:5" x14ac:dyDescent="0.35">
      <c r="E16538" t="s">
        <v>24325</v>
      </c>
    </row>
    <row r="16539" spans="5:5" x14ac:dyDescent="0.35">
      <c r="E16539" t="s">
        <v>2735</v>
      </c>
    </row>
    <row r="16540" spans="5:5" x14ac:dyDescent="0.35">
      <c r="E16540" t="s">
        <v>1241</v>
      </c>
    </row>
    <row r="16541" spans="5:5" x14ac:dyDescent="0.35">
      <c r="E16541" t="s">
        <v>4960</v>
      </c>
    </row>
    <row r="16542" spans="5:5" x14ac:dyDescent="0.35">
      <c r="E16542" t="s">
        <v>7781</v>
      </c>
    </row>
    <row r="16543" spans="5:5" x14ac:dyDescent="0.35">
      <c r="E16543" t="s">
        <v>2652</v>
      </c>
    </row>
    <row r="16544" spans="5:5" x14ac:dyDescent="0.35">
      <c r="E16544" t="s">
        <v>9351</v>
      </c>
    </row>
    <row r="16545" spans="5:5" x14ac:dyDescent="0.35">
      <c r="E16545" t="s">
        <v>4821</v>
      </c>
    </row>
    <row r="16546" spans="5:5" x14ac:dyDescent="0.35">
      <c r="E16546" t="s">
        <v>4239</v>
      </c>
    </row>
    <row r="16547" spans="5:5" x14ac:dyDescent="0.35">
      <c r="E16547" t="s">
        <v>882</v>
      </c>
    </row>
    <row r="16548" spans="5:5" x14ac:dyDescent="0.35">
      <c r="E16548" t="s">
        <v>888</v>
      </c>
    </row>
    <row r="16549" spans="5:5" x14ac:dyDescent="0.35">
      <c r="E16549" t="s">
        <v>894</v>
      </c>
    </row>
    <row r="16550" spans="5:5" x14ac:dyDescent="0.35">
      <c r="E16550" t="s">
        <v>898</v>
      </c>
    </row>
    <row r="16551" spans="5:5" x14ac:dyDescent="0.35">
      <c r="E16551" t="s">
        <v>4128</v>
      </c>
    </row>
    <row r="16552" spans="5:5" x14ac:dyDescent="0.35">
      <c r="E16552" t="s">
        <v>9574</v>
      </c>
    </row>
    <row r="16553" spans="5:5" x14ac:dyDescent="0.35">
      <c r="E16553" t="s">
        <v>9575</v>
      </c>
    </row>
    <row r="16554" spans="5:5" x14ac:dyDescent="0.35">
      <c r="E16554" t="s">
        <v>9577</v>
      </c>
    </row>
    <row r="16555" spans="5:5" x14ac:dyDescent="0.35">
      <c r="E16555" t="s">
        <v>9578</v>
      </c>
    </row>
    <row r="16556" spans="5:5" x14ac:dyDescent="0.35">
      <c r="E16556" t="s">
        <v>9579</v>
      </c>
    </row>
    <row r="16557" spans="5:5" x14ac:dyDescent="0.35">
      <c r="E16557" t="s">
        <v>9581</v>
      </c>
    </row>
    <row r="16558" spans="5:5" x14ac:dyDescent="0.35">
      <c r="E16558" t="s">
        <v>2622</v>
      </c>
    </row>
    <row r="16559" spans="5:5" x14ac:dyDescent="0.35">
      <c r="E16559" t="s">
        <v>22108</v>
      </c>
    </row>
    <row r="16560" spans="5:5" x14ac:dyDescent="0.35">
      <c r="E16560" t="s">
        <v>21674</v>
      </c>
    </row>
    <row r="16561" spans="5:5" x14ac:dyDescent="0.35">
      <c r="E16561" t="s">
        <v>1526</v>
      </c>
    </row>
    <row r="16562" spans="5:5" x14ac:dyDescent="0.35">
      <c r="E16562" t="s">
        <v>1707</v>
      </c>
    </row>
    <row r="16563" spans="5:5" x14ac:dyDescent="0.35">
      <c r="E16563" t="s">
        <v>1721</v>
      </c>
    </row>
    <row r="16564" spans="5:5" x14ac:dyDescent="0.35">
      <c r="E16564" t="s">
        <v>2004</v>
      </c>
    </row>
    <row r="16565" spans="5:5" x14ac:dyDescent="0.35">
      <c r="E16565" t="s">
        <v>2030</v>
      </c>
    </row>
    <row r="16566" spans="5:5" x14ac:dyDescent="0.35">
      <c r="E16566" t="s">
        <v>2036</v>
      </c>
    </row>
    <row r="16567" spans="5:5" x14ac:dyDescent="0.35">
      <c r="E16567" t="s">
        <v>2042</v>
      </c>
    </row>
    <row r="16568" spans="5:5" x14ac:dyDescent="0.35">
      <c r="E16568" t="s">
        <v>6109</v>
      </c>
    </row>
    <row r="16569" spans="5:5" x14ac:dyDescent="0.35">
      <c r="E16569" t="s">
        <v>18753</v>
      </c>
    </row>
    <row r="16570" spans="5:5" x14ac:dyDescent="0.35">
      <c r="E16570" t="s">
        <v>18754</v>
      </c>
    </row>
    <row r="16571" spans="5:5" x14ac:dyDescent="0.35">
      <c r="E16571" t="s">
        <v>18755</v>
      </c>
    </row>
    <row r="16572" spans="5:5" x14ac:dyDescent="0.35">
      <c r="E16572" t="s">
        <v>21756</v>
      </c>
    </row>
    <row r="16573" spans="5:5" x14ac:dyDescent="0.35">
      <c r="E16573" t="s">
        <v>15162</v>
      </c>
    </row>
    <row r="16574" spans="5:5" x14ac:dyDescent="0.35">
      <c r="E16574" t="s">
        <v>10220</v>
      </c>
    </row>
    <row r="16575" spans="5:5" x14ac:dyDescent="0.35">
      <c r="E16575" t="s">
        <v>22055</v>
      </c>
    </row>
    <row r="16576" spans="5:5" x14ac:dyDescent="0.35">
      <c r="E16576" t="s">
        <v>22056</v>
      </c>
    </row>
    <row r="16577" spans="5:5" x14ac:dyDescent="0.35">
      <c r="E16577" t="s">
        <v>22057</v>
      </c>
    </row>
    <row r="16578" spans="5:5" x14ac:dyDescent="0.35">
      <c r="E16578" t="s">
        <v>22058</v>
      </c>
    </row>
    <row r="16579" spans="5:5" x14ac:dyDescent="0.35">
      <c r="E16579" t="s">
        <v>22059</v>
      </c>
    </row>
    <row r="16580" spans="5:5" x14ac:dyDescent="0.35">
      <c r="E16580" t="s">
        <v>22060</v>
      </c>
    </row>
    <row r="16581" spans="5:5" x14ac:dyDescent="0.35">
      <c r="E16581" t="s">
        <v>22063</v>
      </c>
    </row>
    <row r="16582" spans="5:5" x14ac:dyDescent="0.35">
      <c r="E16582" t="s">
        <v>22064</v>
      </c>
    </row>
    <row r="16583" spans="5:5" x14ac:dyDescent="0.35">
      <c r="E16583" t="s">
        <v>22075</v>
      </c>
    </row>
    <row r="16584" spans="5:5" x14ac:dyDescent="0.35">
      <c r="E16584" t="s">
        <v>22099</v>
      </c>
    </row>
    <row r="16585" spans="5:5" x14ac:dyDescent="0.35">
      <c r="E16585" t="s">
        <v>22118</v>
      </c>
    </row>
    <row r="16586" spans="5:5" x14ac:dyDescent="0.35">
      <c r="E16586" t="s">
        <v>22119</v>
      </c>
    </row>
    <row r="16587" spans="5:5" x14ac:dyDescent="0.35">
      <c r="E16587" t="s">
        <v>22124</v>
      </c>
    </row>
    <row r="16588" spans="5:5" x14ac:dyDescent="0.35">
      <c r="E16588" t="s">
        <v>22126</v>
      </c>
    </row>
    <row r="16589" spans="5:5" x14ac:dyDescent="0.35">
      <c r="E16589" t="s">
        <v>22139</v>
      </c>
    </row>
    <row r="16590" spans="5:5" x14ac:dyDescent="0.35">
      <c r="E16590" t="s">
        <v>22140</v>
      </c>
    </row>
    <row r="16591" spans="5:5" x14ac:dyDescent="0.35">
      <c r="E16591" t="s">
        <v>22147</v>
      </c>
    </row>
    <row r="16592" spans="5:5" x14ac:dyDescent="0.35">
      <c r="E16592" t="s">
        <v>22125</v>
      </c>
    </row>
    <row r="16593" spans="5:5" x14ac:dyDescent="0.35">
      <c r="E16593" t="s">
        <v>1366</v>
      </c>
    </row>
    <row r="16594" spans="5:5" x14ac:dyDescent="0.35">
      <c r="E16594" t="s">
        <v>1681</v>
      </c>
    </row>
    <row r="16595" spans="5:5" x14ac:dyDescent="0.35">
      <c r="E16595" t="s">
        <v>1698</v>
      </c>
    </row>
    <row r="16596" spans="5:5" x14ac:dyDescent="0.35">
      <c r="E16596" t="s">
        <v>1711</v>
      </c>
    </row>
    <row r="16597" spans="5:5" x14ac:dyDescent="0.35">
      <c r="E16597" t="s">
        <v>1712</v>
      </c>
    </row>
    <row r="16598" spans="5:5" x14ac:dyDescent="0.35">
      <c r="E16598" t="s">
        <v>2014</v>
      </c>
    </row>
    <row r="16599" spans="5:5" x14ac:dyDescent="0.35">
      <c r="E16599" t="s">
        <v>2020</v>
      </c>
    </row>
    <row r="16600" spans="5:5" x14ac:dyDescent="0.35">
      <c r="E16600" t="s">
        <v>2041</v>
      </c>
    </row>
    <row r="16601" spans="5:5" x14ac:dyDescent="0.35">
      <c r="E16601" t="s">
        <v>2049</v>
      </c>
    </row>
    <row r="16602" spans="5:5" x14ac:dyDescent="0.35">
      <c r="E16602" t="s">
        <v>2346</v>
      </c>
    </row>
    <row r="16603" spans="5:5" x14ac:dyDescent="0.35">
      <c r="E16603" t="s">
        <v>2347</v>
      </c>
    </row>
    <row r="16604" spans="5:5" x14ac:dyDescent="0.35">
      <c r="E16604" t="s">
        <v>2582</v>
      </c>
    </row>
    <row r="16605" spans="5:5" x14ac:dyDescent="0.35">
      <c r="E16605" t="s">
        <v>2647</v>
      </c>
    </row>
    <row r="16606" spans="5:5" x14ac:dyDescent="0.35">
      <c r="E16606" t="s">
        <v>6981</v>
      </c>
    </row>
    <row r="16607" spans="5:5" x14ac:dyDescent="0.35">
      <c r="E16607" t="s">
        <v>7375</v>
      </c>
    </row>
    <row r="16608" spans="5:5" x14ac:dyDescent="0.35">
      <c r="E16608" t="s">
        <v>7820</v>
      </c>
    </row>
    <row r="16609" spans="5:5" x14ac:dyDescent="0.35">
      <c r="E16609" t="s">
        <v>7889</v>
      </c>
    </row>
    <row r="16610" spans="5:5" x14ac:dyDescent="0.35">
      <c r="E16610" t="s">
        <v>7971</v>
      </c>
    </row>
    <row r="16611" spans="5:5" x14ac:dyDescent="0.35">
      <c r="E16611" t="s">
        <v>15125</v>
      </c>
    </row>
    <row r="16612" spans="5:5" x14ac:dyDescent="0.35">
      <c r="E16612" t="s">
        <v>21600</v>
      </c>
    </row>
    <row r="16613" spans="5:5" x14ac:dyDescent="0.35">
      <c r="E16613" t="s">
        <v>25994</v>
      </c>
    </row>
    <row r="16614" spans="5:5" x14ac:dyDescent="0.35">
      <c r="E16614" t="s">
        <v>26628</v>
      </c>
    </row>
    <row r="16615" spans="5:5" x14ac:dyDescent="0.35">
      <c r="E16615" t="s">
        <v>30077</v>
      </c>
    </row>
    <row r="16616" spans="5:5" x14ac:dyDescent="0.35">
      <c r="E16616" t="s">
        <v>30115</v>
      </c>
    </row>
    <row r="16617" spans="5:5" x14ac:dyDescent="0.35">
      <c r="E16617" t="s">
        <v>2474</v>
      </c>
    </row>
    <row r="16618" spans="5:5" x14ac:dyDescent="0.35">
      <c r="E16618" t="s">
        <v>1613</v>
      </c>
    </row>
    <row r="16619" spans="5:5" x14ac:dyDescent="0.35">
      <c r="E16619" t="s">
        <v>2142</v>
      </c>
    </row>
    <row r="16620" spans="5:5" x14ac:dyDescent="0.35">
      <c r="E16620" t="s">
        <v>2750</v>
      </c>
    </row>
    <row r="16621" spans="5:5" x14ac:dyDescent="0.35">
      <c r="E16621" t="s">
        <v>3635</v>
      </c>
    </row>
    <row r="16622" spans="5:5" x14ac:dyDescent="0.35">
      <c r="E16622" t="s">
        <v>21495</v>
      </c>
    </row>
    <row r="16623" spans="5:5" x14ac:dyDescent="0.35">
      <c r="E16623" t="s">
        <v>21497</v>
      </c>
    </row>
    <row r="16624" spans="5:5" x14ac:dyDescent="0.35">
      <c r="E16624" t="s">
        <v>21498</v>
      </c>
    </row>
    <row r="16625" spans="5:5" x14ac:dyDescent="0.35">
      <c r="E16625" t="s">
        <v>21521</v>
      </c>
    </row>
    <row r="16626" spans="5:5" x14ac:dyDescent="0.35">
      <c r="E16626" t="s">
        <v>21522</v>
      </c>
    </row>
    <row r="16627" spans="5:5" x14ac:dyDescent="0.35">
      <c r="E16627" t="s">
        <v>21524</v>
      </c>
    </row>
    <row r="16628" spans="5:5" x14ac:dyDescent="0.35">
      <c r="E16628" t="s">
        <v>21542</v>
      </c>
    </row>
    <row r="16629" spans="5:5" x14ac:dyDescent="0.35">
      <c r="E16629" t="s">
        <v>21543</v>
      </c>
    </row>
    <row r="16630" spans="5:5" x14ac:dyDescent="0.35">
      <c r="E16630" t="s">
        <v>2685</v>
      </c>
    </row>
    <row r="16631" spans="5:5" x14ac:dyDescent="0.35">
      <c r="E16631" t="s">
        <v>6375</v>
      </c>
    </row>
    <row r="16632" spans="5:5" x14ac:dyDescent="0.35">
      <c r="E16632" t="s">
        <v>4850</v>
      </c>
    </row>
    <row r="16633" spans="5:5" x14ac:dyDescent="0.35">
      <c r="E16633" t="s">
        <v>3559</v>
      </c>
    </row>
    <row r="16634" spans="5:5" x14ac:dyDescent="0.35">
      <c r="E16634" t="s">
        <v>18929</v>
      </c>
    </row>
    <row r="16635" spans="5:5" x14ac:dyDescent="0.35">
      <c r="E16635" t="s">
        <v>25843</v>
      </c>
    </row>
    <row r="16636" spans="5:5" x14ac:dyDescent="0.35">
      <c r="E16636" t="s">
        <v>25844</v>
      </c>
    </row>
    <row r="16637" spans="5:5" x14ac:dyDescent="0.35">
      <c r="E16637" t="s">
        <v>6359</v>
      </c>
    </row>
    <row r="16638" spans="5:5" x14ac:dyDescent="0.35">
      <c r="E16638" t="s">
        <v>1066</v>
      </c>
    </row>
    <row r="16639" spans="5:5" x14ac:dyDescent="0.35">
      <c r="E16639" t="s">
        <v>1091</v>
      </c>
    </row>
    <row r="16640" spans="5:5" x14ac:dyDescent="0.35">
      <c r="E16640" t="s">
        <v>3599</v>
      </c>
    </row>
    <row r="16641" spans="5:5" x14ac:dyDescent="0.35">
      <c r="E16641" t="s">
        <v>2222</v>
      </c>
    </row>
    <row r="16642" spans="5:5" x14ac:dyDescent="0.35">
      <c r="E16642" t="s">
        <v>3626</v>
      </c>
    </row>
    <row r="16643" spans="5:5" x14ac:dyDescent="0.35">
      <c r="E16643" t="s">
        <v>22021</v>
      </c>
    </row>
    <row r="16644" spans="5:5" x14ac:dyDescent="0.35">
      <c r="E16644" t="s">
        <v>4998</v>
      </c>
    </row>
    <row r="16645" spans="5:5" x14ac:dyDescent="0.35">
      <c r="E16645" t="s">
        <v>4919</v>
      </c>
    </row>
    <row r="16646" spans="5:5" x14ac:dyDescent="0.35">
      <c r="E16646" t="s">
        <v>22080</v>
      </c>
    </row>
    <row r="16647" spans="5:5" x14ac:dyDescent="0.35">
      <c r="E16647" t="s">
        <v>10038</v>
      </c>
    </row>
    <row r="16648" spans="5:5" x14ac:dyDescent="0.35">
      <c r="E16648" t="s">
        <v>7723</v>
      </c>
    </row>
    <row r="16649" spans="5:5" x14ac:dyDescent="0.35">
      <c r="E16649" t="s">
        <v>4568</v>
      </c>
    </row>
    <row r="16650" spans="5:5" x14ac:dyDescent="0.35">
      <c r="E16650" t="s">
        <v>7574</v>
      </c>
    </row>
    <row r="16651" spans="5:5" x14ac:dyDescent="0.35">
      <c r="E16651" t="s">
        <v>9572</v>
      </c>
    </row>
    <row r="16652" spans="5:5" x14ac:dyDescent="0.35">
      <c r="E16652" t="s">
        <v>1823</v>
      </c>
    </row>
    <row r="16653" spans="5:5" x14ac:dyDescent="0.35">
      <c r="E16653" t="s">
        <v>4314</v>
      </c>
    </row>
    <row r="16654" spans="5:5" x14ac:dyDescent="0.35">
      <c r="E16654" t="s">
        <v>7371</v>
      </c>
    </row>
    <row r="16655" spans="5:5" x14ac:dyDescent="0.35">
      <c r="E16655" t="s">
        <v>26957</v>
      </c>
    </row>
    <row r="16656" spans="5:5" x14ac:dyDescent="0.35">
      <c r="E16656" t="s">
        <v>1833</v>
      </c>
    </row>
    <row r="16657" spans="5:5" x14ac:dyDescent="0.35">
      <c r="E16657" t="s">
        <v>2150</v>
      </c>
    </row>
    <row r="16658" spans="5:5" x14ac:dyDescent="0.35">
      <c r="E16658" t="s">
        <v>2160</v>
      </c>
    </row>
    <row r="16659" spans="5:5" x14ac:dyDescent="0.35">
      <c r="E16659" t="s">
        <v>3624</v>
      </c>
    </row>
    <row r="16660" spans="5:5" x14ac:dyDescent="0.35">
      <c r="E16660" t="s">
        <v>3666</v>
      </c>
    </row>
    <row r="16661" spans="5:5" x14ac:dyDescent="0.35">
      <c r="E16661" t="s">
        <v>15126</v>
      </c>
    </row>
    <row r="16662" spans="5:5" x14ac:dyDescent="0.35">
      <c r="E16662" t="s">
        <v>15134</v>
      </c>
    </row>
    <row r="16663" spans="5:5" x14ac:dyDescent="0.35">
      <c r="E16663" t="s">
        <v>15142</v>
      </c>
    </row>
    <row r="16664" spans="5:5" x14ac:dyDescent="0.35">
      <c r="E16664" t="s">
        <v>26552</v>
      </c>
    </row>
    <row r="16665" spans="5:5" x14ac:dyDescent="0.35">
      <c r="E16665" t="s">
        <v>6406</v>
      </c>
    </row>
    <row r="16666" spans="5:5" x14ac:dyDescent="0.35">
      <c r="E16666" t="s">
        <v>1829</v>
      </c>
    </row>
    <row r="16667" spans="5:5" x14ac:dyDescent="0.35">
      <c r="E16667" t="s">
        <v>2290</v>
      </c>
    </row>
    <row r="16668" spans="5:5" x14ac:dyDescent="0.35">
      <c r="E16668" t="s">
        <v>2292</v>
      </c>
    </row>
    <row r="16669" spans="5:5" x14ac:dyDescent="0.35">
      <c r="E16669" t="s">
        <v>22106</v>
      </c>
    </row>
    <row r="16670" spans="5:5" x14ac:dyDescent="0.35">
      <c r="E16670" t="s">
        <v>21982</v>
      </c>
    </row>
    <row r="16671" spans="5:5" x14ac:dyDescent="0.35">
      <c r="E16671" t="s">
        <v>21979</v>
      </c>
    </row>
    <row r="16672" spans="5:5" x14ac:dyDescent="0.35">
      <c r="E16672" t="s">
        <v>22211</v>
      </c>
    </row>
    <row r="16673" spans="5:5" x14ac:dyDescent="0.35">
      <c r="E16673" t="s">
        <v>22215</v>
      </c>
    </row>
    <row r="16674" spans="5:5" x14ac:dyDescent="0.35">
      <c r="E16674" t="s">
        <v>22218</v>
      </c>
    </row>
    <row r="16675" spans="5:5" x14ac:dyDescent="0.35">
      <c r="E16675" t="s">
        <v>27040</v>
      </c>
    </row>
    <row r="16676" spans="5:5" x14ac:dyDescent="0.35">
      <c r="E16676" t="s">
        <v>6446</v>
      </c>
    </row>
    <row r="16677" spans="5:5" x14ac:dyDescent="0.35">
      <c r="E16677" t="s">
        <v>3537</v>
      </c>
    </row>
    <row r="16678" spans="5:5" x14ac:dyDescent="0.35">
      <c r="E16678" t="s">
        <v>26210</v>
      </c>
    </row>
    <row r="16679" spans="5:5" x14ac:dyDescent="0.35">
      <c r="E16679" t="s">
        <v>2490</v>
      </c>
    </row>
    <row r="16680" spans="5:5" x14ac:dyDescent="0.35">
      <c r="E16680" t="s">
        <v>4339</v>
      </c>
    </row>
    <row r="16681" spans="5:5" x14ac:dyDescent="0.35">
      <c r="E16681" t="s">
        <v>2377</v>
      </c>
    </row>
    <row r="16682" spans="5:5" x14ac:dyDescent="0.35">
      <c r="E16682" t="s">
        <v>4972</v>
      </c>
    </row>
    <row r="16683" spans="5:5" x14ac:dyDescent="0.35">
      <c r="E16683" t="s">
        <v>21987</v>
      </c>
    </row>
    <row r="16684" spans="5:5" x14ac:dyDescent="0.35">
      <c r="E16684" t="s">
        <v>6132</v>
      </c>
    </row>
    <row r="16685" spans="5:5" x14ac:dyDescent="0.35">
      <c r="E16685" t="s">
        <v>15124</v>
      </c>
    </row>
    <row r="16686" spans="5:5" x14ac:dyDescent="0.35">
      <c r="E16686" t="s">
        <v>22117</v>
      </c>
    </row>
    <row r="16687" spans="5:5" x14ac:dyDescent="0.35">
      <c r="E16687" t="s">
        <v>25644</v>
      </c>
    </row>
    <row r="16688" spans="5:5" x14ac:dyDescent="0.35">
      <c r="E16688" t="s">
        <v>25640</v>
      </c>
    </row>
    <row r="16689" spans="5:5" x14ac:dyDescent="0.35">
      <c r="E16689" t="s">
        <v>4944</v>
      </c>
    </row>
    <row r="16690" spans="5:5" x14ac:dyDescent="0.35">
      <c r="E16690" t="s">
        <v>983</v>
      </c>
    </row>
    <row r="16691" spans="5:5" x14ac:dyDescent="0.35">
      <c r="E16691" t="s">
        <v>4650</v>
      </c>
    </row>
    <row r="16692" spans="5:5" x14ac:dyDescent="0.35">
      <c r="E16692" t="s">
        <v>2565</v>
      </c>
    </row>
    <row r="16693" spans="5:5" x14ac:dyDescent="0.35">
      <c r="E16693" t="s">
        <v>2628</v>
      </c>
    </row>
    <row r="16694" spans="5:5" x14ac:dyDescent="0.35">
      <c r="E16694" t="s">
        <v>6843</v>
      </c>
    </row>
    <row r="16695" spans="5:5" x14ac:dyDescent="0.35">
      <c r="E16695" t="s">
        <v>7029</v>
      </c>
    </row>
    <row r="16696" spans="5:5" x14ac:dyDescent="0.35">
      <c r="E16696" t="s">
        <v>7900</v>
      </c>
    </row>
    <row r="16697" spans="5:5" x14ac:dyDescent="0.35">
      <c r="E16697" t="s">
        <v>7967</v>
      </c>
    </row>
    <row r="16698" spans="5:5" x14ac:dyDescent="0.35">
      <c r="E16698" t="s">
        <v>19782</v>
      </c>
    </row>
    <row r="16699" spans="5:5" x14ac:dyDescent="0.35">
      <c r="E16699" t="s">
        <v>19783</v>
      </c>
    </row>
    <row r="16700" spans="5:5" x14ac:dyDescent="0.35">
      <c r="E16700" t="s">
        <v>19784</v>
      </c>
    </row>
    <row r="16701" spans="5:5" x14ac:dyDescent="0.35">
      <c r="E16701" t="s">
        <v>19785</v>
      </c>
    </row>
    <row r="16702" spans="5:5" x14ac:dyDescent="0.35">
      <c r="E16702" t="s">
        <v>19787</v>
      </c>
    </row>
    <row r="16703" spans="5:5" x14ac:dyDescent="0.35">
      <c r="E16703" t="s">
        <v>19788</v>
      </c>
    </row>
    <row r="16704" spans="5:5" x14ac:dyDescent="0.35">
      <c r="E16704" t="s">
        <v>19792</v>
      </c>
    </row>
    <row r="16705" spans="5:5" x14ac:dyDescent="0.35">
      <c r="E16705" t="s">
        <v>19793</v>
      </c>
    </row>
    <row r="16706" spans="5:5" x14ac:dyDescent="0.35">
      <c r="E16706" t="s">
        <v>19794</v>
      </c>
    </row>
    <row r="16707" spans="5:5" x14ac:dyDescent="0.35">
      <c r="E16707" t="s">
        <v>19795</v>
      </c>
    </row>
    <row r="16708" spans="5:5" x14ac:dyDescent="0.35">
      <c r="E16708" t="s">
        <v>19799</v>
      </c>
    </row>
    <row r="16709" spans="5:5" x14ac:dyDescent="0.35">
      <c r="E16709" t="s">
        <v>19800</v>
      </c>
    </row>
    <row r="16710" spans="5:5" x14ac:dyDescent="0.35">
      <c r="E16710" t="s">
        <v>19804</v>
      </c>
    </row>
    <row r="16711" spans="5:5" x14ac:dyDescent="0.35">
      <c r="E16711" t="s">
        <v>19805</v>
      </c>
    </row>
    <row r="16712" spans="5:5" x14ac:dyDescent="0.35">
      <c r="E16712" t="s">
        <v>19806</v>
      </c>
    </row>
    <row r="16713" spans="5:5" x14ac:dyDescent="0.35">
      <c r="E16713" t="s">
        <v>19813</v>
      </c>
    </row>
    <row r="16714" spans="5:5" x14ac:dyDescent="0.35">
      <c r="E16714" t="s">
        <v>19814</v>
      </c>
    </row>
    <row r="16715" spans="5:5" x14ac:dyDescent="0.35">
      <c r="E16715" t="s">
        <v>19815</v>
      </c>
    </row>
    <row r="16716" spans="5:5" x14ac:dyDescent="0.35">
      <c r="E16716" t="s">
        <v>19816</v>
      </c>
    </row>
    <row r="16717" spans="5:5" x14ac:dyDescent="0.35">
      <c r="E16717" t="s">
        <v>19826</v>
      </c>
    </row>
    <row r="16718" spans="5:5" x14ac:dyDescent="0.35">
      <c r="E16718" t="s">
        <v>19827</v>
      </c>
    </row>
    <row r="16719" spans="5:5" x14ac:dyDescent="0.35">
      <c r="E16719" t="s">
        <v>21285</v>
      </c>
    </row>
    <row r="16720" spans="5:5" x14ac:dyDescent="0.35">
      <c r="E16720" t="s">
        <v>21314</v>
      </c>
    </row>
    <row r="16721" spans="5:5" x14ac:dyDescent="0.35">
      <c r="E16721" t="s">
        <v>21315</v>
      </c>
    </row>
    <row r="16722" spans="5:5" x14ac:dyDescent="0.35">
      <c r="E16722" t="s">
        <v>21316</v>
      </c>
    </row>
    <row r="16723" spans="5:5" x14ac:dyDescent="0.35">
      <c r="E16723" t="s">
        <v>21320</v>
      </c>
    </row>
    <row r="16724" spans="5:5" x14ac:dyDescent="0.35">
      <c r="E16724" t="s">
        <v>21321</v>
      </c>
    </row>
    <row r="16725" spans="5:5" x14ac:dyDescent="0.35">
      <c r="E16725" t="s">
        <v>21322</v>
      </c>
    </row>
    <row r="16726" spans="5:5" x14ac:dyDescent="0.35">
      <c r="E16726" t="s">
        <v>21323</v>
      </c>
    </row>
    <row r="16727" spans="5:5" x14ac:dyDescent="0.35">
      <c r="E16727" t="s">
        <v>21324</v>
      </c>
    </row>
    <row r="16728" spans="5:5" x14ac:dyDescent="0.35">
      <c r="E16728" t="s">
        <v>21328</v>
      </c>
    </row>
    <row r="16729" spans="5:5" x14ac:dyDescent="0.35">
      <c r="E16729" t="s">
        <v>21329</v>
      </c>
    </row>
    <row r="16730" spans="5:5" x14ac:dyDescent="0.35">
      <c r="E16730" t="s">
        <v>21331</v>
      </c>
    </row>
    <row r="16731" spans="5:5" x14ac:dyDescent="0.35">
      <c r="E16731" t="s">
        <v>21332</v>
      </c>
    </row>
    <row r="16732" spans="5:5" x14ac:dyDescent="0.35">
      <c r="E16732" t="s">
        <v>21333</v>
      </c>
    </row>
    <row r="16733" spans="5:5" x14ac:dyDescent="0.35">
      <c r="E16733" t="s">
        <v>21334</v>
      </c>
    </row>
    <row r="16734" spans="5:5" x14ac:dyDescent="0.35">
      <c r="E16734" t="s">
        <v>21336</v>
      </c>
    </row>
    <row r="16735" spans="5:5" x14ac:dyDescent="0.35">
      <c r="E16735" t="s">
        <v>21539</v>
      </c>
    </row>
    <row r="16736" spans="5:5" x14ac:dyDescent="0.35">
      <c r="E16736" t="s">
        <v>22039</v>
      </c>
    </row>
    <row r="16737" spans="5:5" x14ac:dyDescent="0.35">
      <c r="E16737" t="s">
        <v>22146</v>
      </c>
    </row>
    <row r="16738" spans="5:5" x14ac:dyDescent="0.35">
      <c r="E16738" t="s">
        <v>22007</v>
      </c>
    </row>
    <row r="16739" spans="5:5" x14ac:dyDescent="0.35">
      <c r="E16739" t="s">
        <v>2483</v>
      </c>
    </row>
    <row r="16740" spans="5:5" x14ac:dyDescent="0.35">
      <c r="E16740" t="s">
        <v>7667</v>
      </c>
    </row>
    <row r="16741" spans="5:5" x14ac:dyDescent="0.35">
      <c r="E16741" t="s">
        <v>21971</v>
      </c>
    </row>
    <row r="16742" spans="5:5" x14ac:dyDescent="0.35">
      <c r="E16742" t="s">
        <v>4802</v>
      </c>
    </row>
    <row r="16743" spans="5:5" x14ac:dyDescent="0.35">
      <c r="E16743" t="s">
        <v>4734</v>
      </c>
    </row>
    <row r="16744" spans="5:5" x14ac:dyDescent="0.35">
      <c r="E16744" t="s">
        <v>2562</v>
      </c>
    </row>
    <row r="16745" spans="5:5" x14ac:dyDescent="0.35">
      <c r="E16745" t="s">
        <v>15141</v>
      </c>
    </row>
    <row r="16746" spans="5:5" x14ac:dyDescent="0.35">
      <c r="E16746" t="s">
        <v>26237</v>
      </c>
    </row>
    <row r="16747" spans="5:5" x14ac:dyDescent="0.35">
      <c r="E16747" t="s">
        <v>4631</v>
      </c>
    </row>
    <row r="16748" spans="5:5" x14ac:dyDescent="0.35">
      <c r="E16748" t="s">
        <v>2706</v>
      </c>
    </row>
    <row r="16749" spans="5:5" x14ac:dyDescent="0.35">
      <c r="E16749" t="s">
        <v>15144</v>
      </c>
    </row>
    <row r="16750" spans="5:5" x14ac:dyDescent="0.35">
      <c r="E16750" t="s">
        <v>9357</v>
      </c>
    </row>
    <row r="16751" spans="5:5" x14ac:dyDescent="0.35">
      <c r="E16751" t="s">
        <v>15135</v>
      </c>
    </row>
    <row r="16752" spans="5:5" x14ac:dyDescent="0.35">
      <c r="E16752" t="s">
        <v>2149</v>
      </c>
    </row>
    <row r="16753" spans="5:5" x14ac:dyDescent="0.35">
      <c r="E16753" t="s">
        <v>7496</v>
      </c>
    </row>
    <row r="16754" spans="5:5" x14ac:dyDescent="0.35">
      <c r="E16754" t="s">
        <v>1824</v>
      </c>
    </row>
    <row r="16755" spans="5:5" x14ac:dyDescent="0.35">
      <c r="E16755" t="s">
        <v>2641</v>
      </c>
    </row>
    <row r="16756" spans="5:5" x14ac:dyDescent="0.35">
      <c r="E16756" t="s">
        <v>16335</v>
      </c>
    </row>
    <row r="16757" spans="5:5" x14ac:dyDescent="0.35">
      <c r="E16757" t="s">
        <v>7501</v>
      </c>
    </row>
    <row r="16758" spans="5:5" x14ac:dyDescent="0.35">
      <c r="E16758" t="s">
        <v>15092</v>
      </c>
    </row>
    <row r="16759" spans="5:5" x14ac:dyDescent="0.35">
      <c r="E16759" t="s">
        <v>903</v>
      </c>
    </row>
    <row r="16760" spans="5:5" x14ac:dyDescent="0.35">
      <c r="E16760" t="s">
        <v>22207</v>
      </c>
    </row>
    <row r="16761" spans="5:5" x14ac:dyDescent="0.35">
      <c r="E16761" t="s">
        <v>26270</v>
      </c>
    </row>
    <row r="16762" spans="5:5" x14ac:dyDescent="0.35">
      <c r="E16762" t="s">
        <v>2626</v>
      </c>
    </row>
    <row r="16763" spans="5:5" x14ac:dyDescent="0.35">
      <c r="E16763" t="s">
        <v>28703</v>
      </c>
    </row>
    <row r="16764" spans="5:5" x14ac:dyDescent="0.35">
      <c r="E16764" t="s">
        <v>4376</v>
      </c>
    </row>
    <row r="16765" spans="5:5" x14ac:dyDescent="0.35">
      <c r="E16765" t="s">
        <v>7767</v>
      </c>
    </row>
    <row r="16766" spans="5:5" x14ac:dyDescent="0.35">
      <c r="E16766" t="s">
        <v>15118</v>
      </c>
    </row>
    <row r="16767" spans="5:5" x14ac:dyDescent="0.35">
      <c r="E16767" t="s">
        <v>3638</v>
      </c>
    </row>
    <row r="16768" spans="5:5" x14ac:dyDescent="0.35">
      <c r="E16768" t="s">
        <v>2459</v>
      </c>
    </row>
    <row r="16769" spans="5:5" x14ac:dyDescent="0.35">
      <c r="E16769" t="s">
        <v>21989</v>
      </c>
    </row>
    <row r="16770" spans="5:5" x14ac:dyDescent="0.35">
      <c r="E16770" t="s">
        <v>15164</v>
      </c>
    </row>
    <row r="16771" spans="5:5" x14ac:dyDescent="0.35">
      <c r="E16771" t="s">
        <v>1558</v>
      </c>
    </row>
    <row r="16772" spans="5:5" x14ac:dyDescent="0.35">
      <c r="E16772" t="s">
        <v>26203</v>
      </c>
    </row>
    <row r="16773" spans="5:5" x14ac:dyDescent="0.35">
      <c r="E16773" t="s">
        <v>4807</v>
      </c>
    </row>
    <row r="16774" spans="5:5" x14ac:dyDescent="0.35">
      <c r="E16774" t="s">
        <v>8072</v>
      </c>
    </row>
    <row r="16775" spans="5:5" x14ac:dyDescent="0.35">
      <c r="E16775" t="s">
        <v>3647</v>
      </c>
    </row>
    <row r="16776" spans="5:5" x14ac:dyDescent="0.35">
      <c r="E16776" t="s">
        <v>22143</v>
      </c>
    </row>
    <row r="16777" spans="5:5" x14ac:dyDescent="0.35">
      <c r="E16777" t="s">
        <v>15140</v>
      </c>
    </row>
    <row r="16778" spans="5:5" x14ac:dyDescent="0.35">
      <c r="E16778" t="s">
        <v>19759</v>
      </c>
    </row>
    <row r="16779" spans="5:5" x14ac:dyDescent="0.35">
      <c r="E16779" t="s">
        <v>6793</v>
      </c>
    </row>
    <row r="16780" spans="5:5" x14ac:dyDescent="0.35">
      <c r="E16780" t="s">
        <v>26178</v>
      </c>
    </row>
    <row r="16781" spans="5:5" x14ac:dyDescent="0.35">
      <c r="E16781" t="s">
        <v>7671</v>
      </c>
    </row>
    <row r="16782" spans="5:5" x14ac:dyDescent="0.35">
      <c r="E16782" t="s">
        <v>22081</v>
      </c>
    </row>
    <row r="16783" spans="5:5" x14ac:dyDescent="0.35">
      <c r="E16783" t="s">
        <v>15156</v>
      </c>
    </row>
    <row r="16784" spans="5:5" x14ac:dyDescent="0.35">
      <c r="E16784" t="s">
        <v>7672</v>
      </c>
    </row>
    <row r="16785" spans="5:5" x14ac:dyDescent="0.35">
      <c r="E16785" t="s">
        <v>22102</v>
      </c>
    </row>
    <row r="16786" spans="5:5" x14ac:dyDescent="0.35">
      <c r="E16786" t="s">
        <v>18907</v>
      </c>
    </row>
    <row r="16787" spans="5:5" x14ac:dyDescent="0.35">
      <c r="E16787" t="s">
        <v>4075</v>
      </c>
    </row>
    <row r="16788" spans="5:5" x14ac:dyDescent="0.35">
      <c r="E16788" t="s">
        <v>474</v>
      </c>
    </row>
    <row r="16789" spans="5:5" x14ac:dyDescent="0.35">
      <c r="E16789" t="s">
        <v>598</v>
      </c>
    </row>
    <row r="16790" spans="5:5" x14ac:dyDescent="0.35">
      <c r="E16790" t="s">
        <v>602</v>
      </c>
    </row>
    <row r="16791" spans="5:5" x14ac:dyDescent="0.35">
      <c r="E16791" t="s">
        <v>639</v>
      </c>
    </row>
    <row r="16792" spans="5:5" x14ac:dyDescent="0.35">
      <c r="E16792" t="s">
        <v>645</v>
      </c>
    </row>
    <row r="16793" spans="5:5" x14ac:dyDescent="0.35">
      <c r="E16793" t="s">
        <v>657</v>
      </c>
    </row>
    <row r="16794" spans="5:5" x14ac:dyDescent="0.35">
      <c r="E16794" t="s">
        <v>661</v>
      </c>
    </row>
    <row r="16795" spans="5:5" x14ac:dyDescent="0.35">
      <c r="E16795" t="s">
        <v>665</v>
      </c>
    </row>
    <row r="16796" spans="5:5" x14ac:dyDescent="0.35">
      <c r="E16796" t="s">
        <v>672</v>
      </c>
    </row>
    <row r="16797" spans="5:5" x14ac:dyDescent="0.35">
      <c r="E16797" t="s">
        <v>677</v>
      </c>
    </row>
    <row r="16798" spans="5:5" x14ac:dyDescent="0.35">
      <c r="E16798" t="s">
        <v>685</v>
      </c>
    </row>
    <row r="16799" spans="5:5" x14ac:dyDescent="0.35">
      <c r="E16799" t="s">
        <v>689</v>
      </c>
    </row>
    <row r="16800" spans="5:5" x14ac:dyDescent="0.35">
      <c r="E16800" t="s">
        <v>693</v>
      </c>
    </row>
    <row r="16801" spans="5:5" x14ac:dyDescent="0.35">
      <c r="E16801" t="s">
        <v>697</v>
      </c>
    </row>
    <row r="16802" spans="5:5" x14ac:dyDescent="0.35">
      <c r="E16802" t="s">
        <v>701</v>
      </c>
    </row>
    <row r="16803" spans="5:5" x14ac:dyDescent="0.35">
      <c r="E16803" t="s">
        <v>705</v>
      </c>
    </row>
    <row r="16804" spans="5:5" x14ac:dyDescent="0.35">
      <c r="E16804" t="s">
        <v>709</v>
      </c>
    </row>
    <row r="16805" spans="5:5" x14ac:dyDescent="0.35">
      <c r="E16805" t="s">
        <v>713</v>
      </c>
    </row>
    <row r="16806" spans="5:5" x14ac:dyDescent="0.35">
      <c r="E16806" t="s">
        <v>775</v>
      </c>
    </row>
    <row r="16807" spans="5:5" x14ac:dyDescent="0.35">
      <c r="E16807" t="s">
        <v>779</v>
      </c>
    </row>
    <row r="16808" spans="5:5" x14ac:dyDescent="0.35">
      <c r="E16808" t="s">
        <v>832</v>
      </c>
    </row>
    <row r="16809" spans="5:5" x14ac:dyDescent="0.35">
      <c r="E16809" t="s">
        <v>909</v>
      </c>
    </row>
    <row r="16810" spans="5:5" x14ac:dyDescent="0.35">
      <c r="E16810" t="s">
        <v>922</v>
      </c>
    </row>
    <row r="16811" spans="5:5" x14ac:dyDescent="0.35">
      <c r="E16811" t="s">
        <v>927</v>
      </c>
    </row>
    <row r="16812" spans="5:5" x14ac:dyDescent="0.35">
      <c r="E16812" t="s">
        <v>932</v>
      </c>
    </row>
    <row r="16813" spans="5:5" x14ac:dyDescent="0.35">
      <c r="E16813" t="s">
        <v>937</v>
      </c>
    </row>
    <row r="16814" spans="5:5" x14ac:dyDescent="0.35">
      <c r="E16814" t="s">
        <v>950</v>
      </c>
    </row>
    <row r="16815" spans="5:5" x14ac:dyDescent="0.35">
      <c r="E16815" t="s">
        <v>954</v>
      </c>
    </row>
    <row r="16816" spans="5:5" x14ac:dyDescent="0.35">
      <c r="E16816" t="s">
        <v>960</v>
      </c>
    </row>
    <row r="16817" spans="5:5" x14ac:dyDescent="0.35">
      <c r="E16817" t="s">
        <v>970</v>
      </c>
    </row>
    <row r="16818" spans="5:5" x14ac:dyDescent="0.35">
      <c r="E16818" t="s">
        <v>974</v>
      </c>
    </row>
    <row r="16819" spans="5:5" x14ac:dyDescent="0.35">
      <c r="E16819" t="s">
        <v>979</v>
      </c>
    </row>
    <row r="16820" spans="5:5" x14ac:dyDescent="0.35">
      <c r="E16820" t="s">
        <v>1062</v>
      </c>
    </row>
    <row r="16821" spans="5:5" x14ac:dyDescent="0.35">
      <c r="E16821" t="s">
        <v>1072</v>
      </c>
    </row>
    <row r="16822" spans="5:5" x14ac:dyDescent="0.35">
      <c r="E16822" t="s">
        <v>1076</v>
      </c>
    </row>
    <row r="16823" spans="5:5" x14ac:dyDescent="0.35">
      <c r="E16823" t="s">
        <v>1081</v>
      </c>
    </row>
    <row r="16824" spans="5:5" x14ac:dyDescent="0.35">
      <c r="E16824" t="s">
        <v>1101</v>
      </c>
    </row>
    <row r="16825" spans="5:5" x14ac:dyDescent="0.35">
      <c r="E16825" t="s">
        <v>1107</v>
      </c>
    </row>
    <row r="16826" spans="5:5" x14ac:dyDescent="0.35">
      <c r="E16826" t="s">
        <v>1130</v>
      </c>
    </row>
    <row r="16827" spans="5:5" x14ac:dyDescent="0.35">
      <c r="E16827" t="s">
        <v>1136</v>
      </c>
    </row>
    <row r="16828" spans="5:5" x14ac:dyDescent="0.35">
      <c r="E16828" t="s">
        <v>1141</v>
      </c>
    </row>
    <row r="16829" spans="5:5" x14ac:dyDescent="0.35">
      <c r="E16829" t="s">
        <v>1151</v>
      </c>
    </row>
    <row r="16830" spans="5:5" x14ac:dyDescent="0.35">
      <c r="E16830" t="s">
        <v>1164</v>
      </c>
    </row>
    <row r="16831" spans="5:5" x14ac:dyDescent="0.35">
      <c r="E16831" t="s">
        <v>1179</v>
      </c>
    </row>
    <row r="16832" spans="5:5" x14ac:dyDescent="0.35">
      <c r="E16832" t="s">
        <v>1259</v>
      </c>
    </row>
    <row r="16833" spans="5:5" x14ac:dyDescent="0.35">
      <c r="E16833" t="s">
        <v>1264</v>
      </c>
    </row>
    <row r="16834" spans="5:5" x14ac:dyDescent="0.35">
      <c r="E16834" t="s">
        <v>1268</v>
      </c>
    </row>
    <row r="16835" spans="5:5" x14ac:dyDescent="0.35">
      <c r="E16835" t="s">
        <v>1676</v>
      </c>
    </row>
    <row r="16836" spans="5:5" x14ac:dyDescent="0.35">
      <c r="E16836" t="s">
        <v>1890</v>
      </c>
    </row>
    <row r="16837" spans="5:5" x14ac:dyDescent="0.35">
      <c r="E16837" t="s">
        <v>1896</v>
      </c>
    </row>
    <row r="16838" spans="5:5" x14ac:dyDescent="0.35">
      <c r="E16838" t="s">
        <v>1905</v>
      </c>
    </row>
    <row r="16839" spans="5:5" x14ac:dyDescent="0.35">
      <c r="E16839" t="s">
        <v>1910</v>
      </c>
    </row>
    <row r="16840" spans="5:5" x14ac:dyDescent="0.35">
      <c r="E16840" t="s">
        <v>1911</v>
      </c>
    </row>
    <row r="16841" spans="5:5" x14ac:dyDescent="0.35">
      <c r="E16841" t="s">
        <v>2061</v>
      </c>
    </row>
    <row r="16842" spans="5:5" x14ac:dyDescent="0.35">
      <c r="E16842" t="s">
        <v>2065</v>
      </c>
    </row>
    <row r="16843" spans="5:5" x14ac:dyDescent="0.35">
      <c r="E16843" t="s">
        <v>2073</v>
      </c>
    </row>
    <row r="16844" spans="5:5" x14ac:dyDescent="0.35">
      <c r="E16844" t="s">
        <v>2141</v>
      </c>
    </row>
    <row r="16845" spans="5:5" x14ac:dyDescent="0.35">
      <c r="E16845" t="s">
        <v>2164</v>
      </c>
    </row>
    <row r="16846" spans="5:5" x14ac:dyDescent="0.35">
      <c r="E16846" t="s">
        <v>2765</v>
      </c>
    </row>
    <row r="16847" spans="5:5" x14ac:dyDescent="0.35">
      <c r="E16847" t="s">
        <v>3667</v>
      </c>
    </row>
    <row r="16848" spans="5:5" x14ac:dyDescent="0.35">
      <c r="E16848" t="s">
        <v>6987</v>
      </c>
    </row>
    <row r="16849" spans="5:5" x14ac:dyDescent="0.35">
      <c r="E16849" t="s">
        <v>7366</v>
      </c>
    </row>
    <row r="16850" spans="5:5" x14ac:dyDescent="0.35">
      <c r="E16850" t="s">
        <v>7673</v>
      </c>
    </row>
    <row r="16851" spans="5:5" x14ac:dyDescent="0.35">
      <c r="E16851" t="s">
        <v>7811</v>
      </c>
    </row>
    <row r="16852" spans="5:5" x14ac:dyDescent="0.35">
      <c r="E16852" t="s">
        <v>8049</v>
      </c>
    </row>
    <row r="16853" spans="5:5" x14ac:dyDescent="0.35">
      <c r="E16853" t="s">
        <v>22076</v>
      </c>
    </row>
    <row r="16854" spans="5:5" x14ac:dyDescent="0.35">
      <c r="E16854" t="s">
        <v>4924</v>
      </c>
    </row>
    <row r="16855" spans="5:5" x14ac:dyDescent="0.35">
      <c r="E16855" t="s">
        <v>3545</v>
      </c>
    </row>
    <row r="16856" spans="5:5" x14ac:dyDescent="0.35">
      <c r="E16856" t="s">
        <v>3563</v>
      </c>
    </row>
    <row r="16857" spans="5:5" x14ac:dyDescent="0.35">
      <c r="E16857" t="s">
        <v>852</v>
      </c>
    </row>
    <row r="16858" spans="5:5" x14ac:dyDescent="0.35">
      <c r="E16858" t="s">
        <v>1189</v>
      </c>
    </row>
    <row r="16859" spans="5:5" x14ac:dyDescent="0.35">
      <c r="E16859" t="s">
        <v>7380</v>
      </c>
    </row>
    <row r="16860" spans="5:5" x14ac:dyDescent="0.35">
      <c r="E16860" t="s">
        <v>7386</v>
      </c>
    </row>
    <row r="16861" spans="5:5" x14ac:dyDescent="0.35">
      <c r="E16861" t="s">
        <v>7557</v>
      </c>
    </row>
    <row r="16862" spans="5:5" x14ac:dyDescent="0.35">
      <c r="E16862" t="s">
        <v>15145</v>
      </c>
    </row>
    <row r="16863" spans="5:5" x14ac:dyDescent="0.35">
      <c r="E16863" t="s">
        <v>15129</v>
      </c>
    </row>
    <row r="16864" spans="5:5" x14ac:dyDescent="0.35">
      <c r="E16864" t="s">
        <v>1901</v>
      </c>
    </row>
    <row r="16865" spans="5:5" x14ac:dyDescent="0.35">
      <c r="E16865" t="s">
        <v>1122</v>
      </c>
    </row>
    <row r="16866" spans="5:5" x14ac:dyDescent="0.35">
      <c r="E16866" t="s">
        <v>1019</v>
      </c>
    </row>
    <row r="16867" spans="5:5" x14ac:dyDescent="0.35">
      <c r="E16867" t="s">
        <v>1057</v>
      </c>
    </row>
    <row r="16868" spans="5:5" x14ac:dyDescent="0.35">
      <c r="E16868" t="s">
        <v>1194</v>
      </c>
    </row>
    <row r="16869" spans="5:5" x14ac:dyDescent="0.35">
      <c r="E16869" t="s">
        <v>1549</v>
      </c>
    </row>
    <row r="16870" spans="5:5" x14ac:dyDescent="0.35">
      <c r="E16870" t="s">
        <v>1550</v>
      </c>
    </row>
    <row r="16871" spans="5:5" x14ac:dyDescent="0.35">
      <c r="E16871" t="s">
        <v>1569</v>
      </c>
    </row>
    <row r="16872" spans="5:5" x14ac:dyDescent="0.35">
      <c r="E16872" t="s">
        <v>1576</v>
      </c>
    </row>
    <row r="16873" spans="5:5" x14ac:dyDescent="0.35">
      <c r="E16873" t="s">
        <v>1579</v>
      </c>
    </row>
    <row r="16874" spans="5:5" x14ac:dyDescent="0.35">
      <c r="E16874" t="s">
        <v>1622</v>
      </c>
    </row>
    <row r="16875" spans="5:5" x14ac:dyDescent="0.35">
      <c r="E16875" t="s">
        <v>1629</v>
      </c>
    </row>
    <row r="16876" spans="5:5" x14ac:dyDescent="0.35">
      <c r="E16876" t="s">
        <v>1636</v>
      </c>
    </row>
    <row r="16877" spans="5:5" x14ac:dyDescent="0.35">
      <c r="E16877" t="s">
        <v>1642</v>
      </c>
    </row>
    <row r="16878" spans="5:5" x14ac:dyDescent="0.35">
      <c r="E16878" t="s">
        <v>1649</v>
      </c>
    </row>
    <row r="16879" spans="5:5" x14ac:dyDescent="0.35">
      <c r="E16879" t="s">
        <v>1659</v>
      </c>
    </row>
    <row r="16880" spans="5:5" x14ac:dyDescent="0.35">
      <c r="E16880" t="s">
        <v>1737</v>
      </c>
    </row>
    <row r="16881" spans="5:5" x14ac:dyDescent="0.35">
      <c r="E16881" t="s">
        <v>1741</v>
      </c>
    </row>
    <row r="16882" spans="5:5" x14ac:dyDescent="0.35">
      <c r="E16882" t="s">
        <v>1742</v>
      </c>
    </row>
    <row r="16883" spans="5:5" x14ac:dyDescent="0.35">
      <c r="E16883" t="s">
        <v>1747</v>
      </c>
    </row>
    <row r="16884" spans="5:5" x14ac:dyDescent="0.35">
      <c r="E16884" t="s">
        <v>1755</v>
      </c>
    </row>
    <row r="16885" spans="5:5" x14ac:dyDescent="0.35">
      <c r="E16885" t="s">
        <v>1764</v>
      </c>
    </row>
    <row r="16886" spans="5:5" x14ac:dyDescent="0.35">
      <c r="E16886" t="s">
        <v>1930</v>
      </c>
    </row>
    <row r="16887" spans="5:5" x14ac:dyDescent="0.35">
      <c r="E16887" t="s">
        <v>1936</v>
      </c>
    </row>
    <row r="16888" spans="5:5" x14ac:dyDescent="0.35">
      <c r="E16888" t="s">
        <v>1939</v>
      </c>
    </row>
    <row r="16889" spans="5:5" x14ac:dyDescent="0.35">
      <c r="E16889" t="s">
        <v>1958</v>
      </c>
    </row>
    <row r="16890" spans="5:5" x14ac:dyDescent="0.35">
      <c r="E16890" t="s">
        <v>1962</v>
      </c>
    </row>
    <row r="16891" spans="5:5" x14ac:dyDescent="0.35">
      <c r="E16891" t="s">
        <v>1965</v>
      </c>
    </row>
    <row r="16892" spans="5:5" x14ac:dyDescent="0.35">
      <c r="E16892" t="s">
        <v>2086</v>
      </c>
    </row>
    <row r="16893" spans="5:5" x14ac:dyDescent="0.35">
      <c r="E16893" t="s">
        <v>2116</v>
      </c>
    </row>
    <row r="16894" spans="5:5" x14ac:dyDescent="0.35">
      <c r="E16894" t="s">
        <v>2118</v>
      </c>
    </row>
    <row r="16895" spans="5:5" x14ac:dyDescent="0.35">
      <c r="E16895" t="s">
        <v>2124</v>
      </c>
    </row>
    <row r="16896" spans="5:5" x14ac:dyDescent="0.35">
      <c r="E16896" t="s">
        <v>2170</v>
      </c>
    </row>
    <row r="16897" spans="5:5" x14ac:dyDescent="0.35">
      <c r="E16897" t="s">
        <v>2368</v>
      </c>
    </row>
    <row r="16898" spans="5:5" x14ac:dyDescent="0.35">
      <c r="E16898" t="s">
        <v>2370</v>
      </c>
    </row>
    <row r="16899" spans="5:5" x14ac:dyDescent="0.35">
      <c r="E16899" t="s">
        <v>7638</v>
      </c>
    </row>
    <row r="16900" spans="5:5" x14ac:dyDescent="0.35">
      <c r="E16900" t="s">
        <v>2274</v>
      </c>
    </row>
    <row r="16901" spans="5:5" x14ac:dyDescent="0.35">
      <c r="E16901" t="s">
        <v>590</v>
      </c>
    </row>
    <row r="16902" spans="5:5" x14ac:dyDescent="0.35">
      <c r="E16902" t="s">
        <v>2511</v>
      </c>
    </row>
    <row r="16903" spans="5:5" x14ac:dyDescent="0.35">
      <c r="E16903" t="s">
        <v>2753</v>
      </c>
    </row>
    <row r="16904" spans="5:5" x14ac:dyDescent="0.35">
      <c r="E16904" t="s">
        <v>21747</v>
      </c>
    </row>
    <row r="16905" spans="5:5" x14ac:dyDescent="0.35">
      <c r="E16905" t="s">
        <v>3587</v>
      </c>
    </row>
    <row r="16906" spans="5:5" x14ac:dyDescent="0.35">
      <c r="E16906" t="s">
        <v>990</v>
      </c>
    </row>
    <row r="16907" spans="5:5" x14ac:dyDescent="0.35">
      <c r="E16907" t="s">
        <v>1663</v>
      </c>
    </row>
    <row r="16908" spans="5:5" x14ac:dyDescent="0.35">
      <c r="E16908" t="s">
        <v>21698</v>
      </c>
    </row>
    <row r="16909" spans="5:5" x14ac:dyDescent="0.35">
      <c r="E16909" t="s">
        <v>2620</v>
      </c>
    </row>
    <row r="16910" spans="5:5" x14ac:dyDescent="0.35">
      <c r="E16910" t="s">
        <v>457</v>
      </c>
    </row>
    <row r="16911" spans="5:5" x14ac:dyDescent="0.35">
      <c r="E16911" t="s">
        <v>18909</v>
      </c>
    </row>
    <row r="16912" spans="5:5" x14ac:dyDescent="0.35">
      <c r="E16912" t="s">
        <v>26274</v>
      </c>
    </row>
    <row r="16913" spans="5:5" x14ac:dyDescent="0.35">
      <c r="E16913" t="s">
        <v>4548</v>
      </c>
    </row>
    <row r="16914" spans="5:5" x14ac:dyDescent="0.35">
      <c r="E16914" t="s">
        <v>856</v>
      </c>
    </row>
    <row r="16915" spans="5:5" x14ac:dyDescent="0.35">
      <c r="E16915" t="s">
        <v>1414</v>
      </c>
    </row>
    <row r="16916" spans="5:5" x14ac:dyDescent="0.35">
      <c r="E16916" t="s">
        <v>1447</v>
      </c>
    </row>
    <row r="16917" spans="5:5" x14ac:dyDescent="0.35">
      <c r="E16917" t="s">
        <v>1682</v>
      </c>
    </row>
    <row r="16918" spans="5:5" x14ac:dyDescent="0.35">
      <c r="E16918" t="s">
        <v>1690</v>
      </c>
    </row>
    <row r="16919" spans="5:5" x14ac:dyDescent="0.35">
      <c r="E16919" t="s">
        <v>18846</v>
      </c>
    </row>
    <row r="16920" spans="5:5" x14ac:dyDescent="0.35">
      <c r="E16920" t="s">
        <v>4882</v>
      </c>
    </row>
    <row r="16921" spans="5:5" x14ac:dyDescent="0.35">
      <c r="E16921" t="s">
        <v>860</v>
      </c>
    </row>
    <row r="16922" spans="5:5" x14ac:dyDescent="0.35">
      <c r="E16922" t="s">
        <v>594</v>
      </c>
    </row>
    <row r="16923" spans="5:5" x14ac:dyDescent="0.35">
      <c r="E16923" t="s">
        <v>848</v>
      </c>
    </row>
    <row r="16924" spans="5:5" x14ac:dyDescent="0.35">
      <c r="E16924" t="s">
        <v>2054</v>
      </c>
    </row>
    <row r="16925" spans="5:5" x14ac:dyDescent="0.35">
      <c r="E16925" t="s">
        <v>7505</v>
      </c>
    </row>
    <row r="16926" spans="5:5" x14ac:dyDescent="0.35">
      <c r="E16926" t="s">
        <v>21496</v>
      </c>
    </row>
    <row r="16927" spans="5:5" x14ac:dyDescent="0.35">
      <c r="E16927" t="s">
        <v>470</v>
      </c>
    </row>
    <row r="16928" spans="5:5" x14ac:dyDescent="0.35">
      <c r="E16928" t="s">
        <v>1656</v>
      </c>
    </row>
    <row r="16929" spans="5:5" x14ac:dyDescent="0.35">
      <c r="E16929" t="s">
        <v>1000</v>
      </c>
    </row>
    <row r="16930" spans="5:5" x14ac:dyDescent="0.35">
      <c r="E16930" t="s">
        <v>1046</v>
      </c>
    </row>
    <row r="16931" spans="5:5" x14ac:dyDescent="0.35">
      <c r="E16931" t="s">
        <v>1051</v>
      </c>
    </row>
    <row r="16932" spans="5:5" x14ac:dyDescent="0.35">
      <c r="E16932" t="s">
        <v>1184</v>
      </c>
    </row>
    <row r="16933" spans="5:5" x14ac:dyDescent="0.35">
      <c r="E16933" t="s">
        <v>1748</v>
      </c>
    </row>
    <row r="16934" spans="5:5" x14ac:dyDescent="0.35">
      <c r="E16934" t="s">
        <v>15091</v>
      </c>
    </row>
    <row r="16935" spans="5:5" x14ac:dyDescent="0.35">
      <c r="E16935" t="s">
        <v>21684</v>
      </c>
    </row>
    <row r="16936" spans="5:5" x14ac:dyDescent="0.35">
      <c r="E16936" t="s">
        <v>2284</v>
      </c>
    </row>
    <row r="16937" spans="5:5" x14ac:dyDescent="0.35">
      <c r="E16937" t="s">
        <v>1169</v>
      </c>
    </row>
    <row r="16938" spans="5:5" x14ac:dyDescent="0.35">
      <c r="E16938" t="s">
        <v>2069</v>
      </c>
    </row>
    <row r="16939" spans="5:5" x14ac:dyDescent="0.35">
      <c r="E16939" t="s">
        <v>19801</v>
      </c>
    </row>
    <row r="16940" spans="5:5" x14ac:dyDescent="0.35">
      <c r="E16940" t="s">
        <v>21499</v>
      </c>
    </row>
    <row r="16941" spans="5:5" x14ac:dyDescent="0.35">
      <c r="E16941" t="s">
        <v>2250</v>
      </c>
    </row>
    <row r="16942" spans="5:5" x14ac:dyDescent="0.35">
      <c r="E16942" t="s">
        <v>1175</v>
      </c>
    </row>
    <row r="16943" spans="5:5" x14ac:dyDescent="0.35">
      <c r="E16943" t="s">
        <v>448</v>
      </c>
    </row>
    <row r="16944" spans="5:5" x14ac:dyDescent="0.35">
      <c r="E16944" t="s">
        <v>21289</v>
      </c>
    </row>
    <row r="16945" spans="5:5" x14ac:dyDescent="0.35">
      <c r="E16945" t="s">
        <v>453</v>
      </c>
    </row>
    <row r="16946" spans="5:5" x14ac:dyDescent="0.35">
      <c r="E16946" t="s">
        <v>22176</v>
      </c>
    </row>
    <row r="16947" spans="5:5" x14ac:dyDescent="0.35">
      <c r="E16947" t="s">
        <v>22180</v>
      </c>
    </row>
    <row r="16948" spans="5:5" x14ac:dyDescent="0.35">
      <c r="E16948" t="s">
        <v>21972</v>
      </c>
    </row>
    <row r="16949" spans="5:5" x14ac:dyDescent="0.35">
      <c r="E16949" t="s">
        <v>8031</v>
      </c>
    </row>
    <row r="16950" spans="5:5" x14ac:dyDescent="0.35">
      <c r="E16950" t="s">
        <v>1645</v>
      </c>
    </row>
    <row r="16951" spans="5:5" x14ac:dyDescent="0.35">
      <c r="E16951" t="s">
        <v>836</v>
      </c>
    </row>
    <row r="16952" spans="5:5" x14ac:dyDescent="0.35">
      <c r="E16952" t="s">
        <v>1571</v>
      </c>
    </row>
    <row r="16953" spans="5:5" x14ac:dyDescent="0.35">
      <c r="E16953" t="s">
        <v>1756</v>
      </c>
    </row>
    <row r="16954" spans="5:5" x14ac:dyDescent="0.35">
      <c r="E16954" t="s">
        <v>461</v>
      </c>
    </row>
    <row r="16955" spans="5:5" x14ac:dyDescent="0.35">
      <c r="E16955" t="s">
        <v>7957</v>
      </c>
    </row>
    <row r="16956" spans="5:5" x14ac:dyDescent="0.35">
      <c r="E16956" t="s">
        <v>15143</v>
      </c>
    </row>
    <row r="16957" spans="5:5" x14ac:dyDescent="0.35">
      <c r="E16957" t="s">
        <v>7552</v>
      </c>
    </row>
    <row r="16958" spans="5:5" x14ac:dyDescent="0.35">
      <c r="E16958" t="s">
        <v>18875</v>
      </c>
    </row>
    <row r="16959" spans="5:5" x14ac:dyDescent="0.35">
      <c r="E16959" t="s">
        <v>844</v>
      </c>
    </row>
    <row r="16960" spans="5:5" x14ac:dyDescent="0.35">
      <c r="E16960" t="s">
        <v>21902</v>
      </c>
    </row>
    <row r="16961" spans="5:5" x14ac:dyDescent="0.35">
      <c r="E16961" t="s">
        <v>606</v>
      </c>
    </row>
    <row r="16962" spans="5:5" x14ac:dyDescent="0.35">
      <c r="E16962" t="s">
        <v>466</v>
      </c>
    </row>
    <row r="16963" spans="5:5" x14ac:dyDescent="0.35">
      <c r="E16963" t="s">
        <v>610</v>
      </c>
    </row>
    <row r="16964" spans="5:5" x14ac:dyDescent="0.35">
      <c r="E16964" t="s">
        <v>840</v>
      </c>
    </row>
    <row r="16965" spans="5:5" x14ac:dyDescent="0.35">
      <c r="E16965" t="s">
        <v>18930</v>
      </c>
    </row>
    <row r="16966" spans="5:5" x14ac:dyDescent="0.35">
      <c r="E16966" t="s">
        <v>783</v>
      </c>
    </row>
    <row r="16967" spans="5:5" x14ac:dyDescent="0.35">
      <c r="E16967" t="s">
        <v>787</v>
      </c>
    </row>
    <row r="16968" spans="5:5" x14ac:dyDescent="0.35">
      <c r="E16968" t="s">
        <v>22018</v>
      </c>
    </row>
    <row r="16969" spans="5:5" x14ac:dyDescent="0.35">
      <c r="E16969" t="s">
        <v>22028</v>
      </c>
    </row>
    <row r="16970" spans="5:5" x14ac:dyDescent="0.35">
      <c r="E16970" t="s">
        <v>22031</v>
      </c>
    </row>
    <row r="16971" spans="5:5" x14ac:dyDescent="0.35">
      <c r="E16971" t="s">
        <v>22033</v>
      </c>
    </row>
    <row r="16972" spans="5:5" x14ac:dyDescent="0.35">
      <c r="E16972" t="s">
        <v>22051</v>
      </c>
    </row>
    <row r="16973" spans="5:5" x14ac:dyDescent="0.35">
      <c r="E16973" t="s">
        <v>22061</v>
      </c>
    </row>
    <row r="16974" spans="5:5" x14ac:dyDescent="0.35">
      <c r="E16974" t="s">
        <v>22065</v>
      </c>
    </row>
    <row r="16975" spans="5:5" x14ac:dyDescent="0.35">
      <c r="E16975" t="s">
        <v>22100</v>
      </c>
    </row>
    <row r="16976" spans="5:5" x14ac:dyDescent="0.35">
      <c r="E16976" t="s">
        <v>22115</v>
      </c>
    </row>
    <row r="16977" spans="5:5" x14ac:dyDescent="0.35">
      <c r="E16977" t="s">
        <v>22120</v>
      </c>
    </row>
    <row r="16978" spans="5:5" x14ac:dyDescent="0.35">
      <c r="E16978" t="s">
        <v>22132</v>
      </c>
    </row>
    <row r="16979" spans="5:5" x14ac:dyDescent="0.35">
      <c r="E16979" t="s">
        <v>2255</v>
      </c>
    </row>
    <row r="16980" spans="5:5" x14ac:dyDescent="0.35">
      <c r="E16980" t="s">
        <v>2155</v>
      </c>
    </row>
    <row r="16981" spans="5:5" x14ac:dyDescent="0.35">
      <c r="E16981" t="s">
        <v>582</v>
      </c>
    </row>
    <row r="16982" spans="5:5" x14ac:dyDescent="0.35">
      <c r="E16982" t="s">
        <v>586</v>
      </c>
    </row>
    <row r="16983" spans="5:5" x14ac:dyDescent="0.35">
      <c r="E16983" t="s">
        <v>791</v>
      </c>
    </row>
    <row r="16984" spans="5:5" x14ac:dyDescent="0.35">
      <c r="E16984" t="s">
        <v>6798</v>
      </c>
    </row>
    <row r="16985" spans="5:5" x14ac:dyDescent="0.35">
      <c r="E16985" t="s">
        <v>6803</v>
      </c>
    </row>
    <row r="16986" spans="5:5" x14ac:dyDescent="0.35">
      <c r="E16986" t="s">
        <v>6821</v>
      </c>
    </row>
    <row r="16987" spans="5:5" x14ac:dyDescent="0.35">
      <c r="E16987" t="s">
        <v>6959</v>
      </c>
    </row>
    <row r="16988" spans="5:5" x14ac:dyDescent="0.35">
      <c r="E16988" t="s">
        <v>6972</v>
      </c>
    </row>
    <row r="16989" spans="5:5" x14ac:dyDescent="0.35">
      <c r="E16989" t="s">
        <v>7396</v>
      </c>
    </row>
    <row r="16990" spans="5:5" x14ac:dyDescent="0.35">
      <c r="E16990" t="s">
        <v>7824</v>
      </c>
    </row>
    <row r="16991" spans="5:5" x14ac:dyDescent="0.35">
      <c r="E16991" t="s">
        <v>22025</v>
      </c>
    </row>
    <row r="16992" spans="5:5" x14ac:dyDescent="0.35">
      <c r="E16992" t="s">
        <v>22041</v>
      </c>
    </row>
    <row r="16993" spans="5:5" x14ac:dyDescent="0.35">
      <c r="E16993" t="s">
        <v>22096</v>
      </c>
    </row>
    <row r="16994" spans="5:5" x14ac:dyDescent="0.35">
      <c r="E16994" t="s">
        <v>25759</v>
      </c>
    </row>
    <row r="16995" spans="5:5" x14ac:dyDescent="0.35">
      <c r="E16995" t="s">
        <v>9564</v>
      </c>
    </row>
    <row r="16996" spans="5:5" x14ac:dyDescent="0.35">
      <c r="E16996" t="s">
        <v>9566</v>
      </c>
    </row>
    <row r="16997" spans="5:5" x14ac:dyDescent="0.35">
      <c r="E16997" t="s">
        <v>9568</v>
      </c>
    </row>
    <row r="16998" spans="5:5" x14ac:dyDescent="0.35">
      <c r="E16998" t="s">
        <v>9570</v>
      </c>
    </row>
    <row r="16999" spans="5:5" x14ac:dyDescent="0.35">
      <c r="E16999" t="s">
        <v>22037</v>
      </c>
    </row>
    <row r="17000" spans="5:5" x14ac:dyDescent="0.35">
      <c r="E17000" t="s">
        <v>22067</v>
      </c>
    </row>
    <row r="17001" spans="5:5" x14ac:dyDescent="0.35">
      <c r="E17001" t="s">
        <v>22035</v>
      </c>
    </row>
    <row r="17002" spans="5:5" x14ac:dyDescent="0.35">
      <c r="E17002" t="s">
        <v>22015</v>
      </c>
    </row>
    <row r="17003" spans="5:5" x14ac:dyDescent="0.35">
      <c r="E17003" t="s">
        <v>22113</v>
      </c>
    </row>
    <row r="17004" spans="5:5" x14ac:dyDescent="0.35">
      <c r="E17004" t="s">
        <v>22141</v>
      </c>
    </row>
    <row r="17005" spans="5:5" x14ac:dyDescent="0.35">
      <c r="E17005" t="s">
        <v>1843</v>
      </c>
    </row>
    <row r="17006" spans="5:5" x14ac:dyDescent="0.35">
      <c r="E17006" t="s">
        <v>21325</v>
      </c>
    </row>
    <row r="17007" spans="5:5" x14ac:dyDescent="0.35">
      <c r="E17007" t="s">
        <v>4509</v>
      </c>
    </row>
    <row r="17008" spans="5:5" x14ac:dyDescent="0.35">
      <c r="E17008" t="s">
        <v>7670</v>
      </c>
    </row>
    <row r="17009" spans="5:5" x14ac:dyDescent="0.35">
      <c r="E17009" t="s">
        <v>6750</v>
      </c>
    </row>
    <row r="17010" spans="5:5" x14ac:dyDescent="0.35">
      <c r="E17010" t="s">
        <v>6760</v>
      </c>
    </row>
    <row r="17011" spans="5:5" x14ac:dyDescent="0.35">
      <c r="E17011" t="s">
        <v>6770</v>
      </c>
    </row>
    <row r="17012" spans="5:5" x14ac:dyDescent="0.35">
      <c r="E17012" t="s">
        <v>6783</v>
      </c>
    </row>
    <row r="17013" spans="5:5" x14ac:dyDescent="0.35">
      <c r="E17013" t="s">
        <v>6788</v>
      </c>
    </row>
    <row r="17014" spans="5:5" x14ac:dyDescent="0.35">
      <c r="E17014" t="s">
        <v>7015</v>
      </c>
    </row>
    <row r="17015" spans="5:5" x14ac:dyDescent="0.35">
      <c r="E17015" t="s">
        <v>7107</v>
      </c>
    </row>
    <row r="17016" spans="5:5" x14ac:dyDescent="0.35">
      <c r="E17016" t="s">
        <v>7196</v>
      </c>
    </row>
    <row r="17017" spans="5:5" x14ac:dyDescent="0.35">
      <c r="E17017" t="s">
        <v>7207</v>
      </c>
    </row>
    <row r="17018" spans="5:5" x14ac:dyDescent="0.35">
      <c r="E17018" t="s">
        <v>7333</v>
      </c>
    </row>
    <row r="17019" spans="5:5" x14ac:dyDescent="0.35">
      <c r="E17019" t="s">
        <v>7347</v>
      </c>
    </row>
    <row r="17020" spans="5:5" x14ac:dyDescent="0.35">
      <c r="E17020" t="s">
        <v>7352</v>
      </c>
    </row>
    <row r="17021" spans="5:5" x14ac:dyDescent="0.35">
      <c r="E17021" t="s">
        <v>7357</v>
      </c>
    </row>
    <row r="17022" spans="5:5" x14ac:dyDescent="0.35">
      <c r="E17022" t="s">
        <v>7548</v>
      </c>
    </row>
    <row r="17023" spans="5:5" x14ac:dyDescent="0.35">
      <c r="E17023" t="s">
        <v>7848</v>
      </c>
    </row>
    <row r="17024" spans="5:5" x14ac:dyDescent="0.35">
      <c r="E17024" t="s">
        <v>7996</v>
      </c>
    </row>
    <row r="17025" spans="5:5" x14ac:dyDescent="0.35">
      <c r="E17025" t="s">
        <v>8006</v>
      </c>
    </row>
    <row r="17026" spans="5:5" x14ac:dyDescent="0.35">
      <c r="E17026" t="s">
        <v>21276</v>
      </c>
    </row>
    <row r="17027" spans="5:5" x14ac:dyDescent="0.35">
      <c r="E17027" t="s">
        <v>21279</v>
      </c>
    </row>
    <row r="17028" spans="5:5" x14ac:dyDescent="0.35">
      <c r="E17028" t="s">
        <v>21730</v>
      </c>
    </row>
    <row r="17029" spans="5:5" x14ac:dyDescent="0.35">
      <c r="E17029" t="s">
        <v>21734</v>
      </c>
    </row>
    <row r="17030" spans="5:5" x14ac:dyDescent="0.35">
      <c r="E17030" t="s">
        <v>7137</v>
      </c>
    </row>
    <row r="17031" spans="5:5" x14ac:dyDescent="0.35">
      <c r="E17031" t="s">
        <v>19789</v>
      </c>
    </row>
    <row r="17032" spans="5:5" x14ac:dyDescent="0.35">
      <c r="E17032" t="s">
        <v>19796</v>
      </c>
    </row>
    <row r="17033" spans="5:5" x14ac:dyDescent="0.35">
      <c r="E17033" t="s">
        <v>19807</v>
      </c>
    </row>
    <row r="17034" spans="5:5" x14ac:dyDescent="0.35">
      <c r="E17034" t="s">
        <v>19810</v>
      </c>
    </row>
    <row r="17035" spans="5:5" x14ac:dyDescent="0.35">
      <c r="E17035" t="s">
        <v>19817</v>
      </c>
    </row>
    <row r="17036" spans="5:5" x14ac:dyDescent="0.35">
      <c r="E17036" t="s">
        <v>19820</v>
      </c>
    </row>
    <row r="17037" spans="5:5" x14ac:dyDescent="0.35">
      <c r="E17037" t="s">
        <v>19823</v>
      </c>
    </row>
    <row r="17038" spans="5:5" x14ac:dyDescent="0.35">
      <c r="E17038" t="s">
        <v>21284</v>
      </c>
    </row>
    <row r="17039" spans="5:5" x14ac:dyDescent="0.35">
      <c r="E17039" t="s">
        <v>26193</v>
      </c>
    </row>
    <row r="17040" spans="5:5" x14ac:dyDescent="0.35">
      <c r="E17040" t="s">
        <v>7475</v>
      </c>
    </row>
    <row r="17041" spans="5:5" x14ac:dyDescent="0.35">
      <c r="E17041" t="s">
        <v>30032</v>
      </c>
    </row>
    <row r="17042" spans="5:5" x14ac:dyDescent="0.35">
      <c r="E17042" t="s">
        <v>30033</v>
      </c>
    </row>
    <row r="17043" spans="5:5" x14ac:dyDescent="0.35">
      <c r="E17043" t="s">
        <v>30034</v>
      </c>
    </row>
    <row r="17044" spans="5:5" x14ac:dyDescent="0.35">
      <c r="E17044" t="s">
        <v>30035</v>
      </c>
    </row>
    <row r="17045" spans="5:5" x14ac:dyDescent="0.35">
      <c r="E17045" t="s">
        <v>30036</v>
      </c>
    </row>
    <row r="17046" spans="5:5" x14ac:dyDescent="0.35">
      <c r="E17046" t="s">
        <v>30037</v>
      </c>
    </row>
    <row r="17047" spans="5:5" x14ac:dyDescent="0.35">
      <c r="E17047" t="s">
        <v>30038</v>
      </c>
    </row>
    <row r="17048" spans="5:5" x14ac:dyDescent="0.35">
      <c r="E17048" t="s">
        <v>30039</v>
      </c>
    </row>
    <row r="17049" spans="5:5" x14ac:dyDescent="0.35">
      <c r="E17049" t="s">
        <v>30040</v>
      </c>
    </row>
    <row r="17050" spans="5:5" x14ac:dyDescent="0.35">
      <c r="E17050" t="s">
        <v>30041</v>
      </c>
    </row>
    <row r="17051" spans="5:5" x14ac:dyDescent="0.35">
      <c r="E17051" t="s">
        <v>30042</v>
      </c>
    </row>
    <row r="17052" spans="5:5" x14ac:dyDescent="0.35">
      <c r="E17052" t="s">
        <v>30043</v>
      </c>
    </row>
    <row r="17053" spans="5:5" x14ac:dyDescent="0.35">
      <c r="E17053" t="s">
        <v>30044</v>
      </c>
    </row>
    <row r="17054" spans="5:5" x14ac:dyDescent="0.35">
      <c r="E17054" t="s">
        <v>30045</v>
      </c>
    </row>
    <row r="17055" spans="5:5" x14ac:dyDescent="0.35">
      <c r="E17055" t="s">
        <v>30046</v>
      </c>
    </row>
    <row r="17056" spans="5:5" x14ac:dyDescent="0.35">
      <c r="E17056" t="s">
        <v>30047</v>
      </c>
    </row>
    <row r="17057" spans="5:5" x14ac:dyDescent="0.35">
      <c r="E17057" t="s">
        <v>30048</v>
      </c>
    </row>
    <row r="17058" spans="5:5" x14ac:dyDescent="0.35">
      <c r="E17058" t="s">
        <v>30049</v>
      </c>
    </row>
    <row r="17059" spans="5:5" x14ac:dyDescent="0.35">
      <c r="E17059" t="s">
        <v>30050</v>
      </c>
    </row>
    <row r="17060" spans="5:5" x14ac:dyDescent="0.35">
      <c r="E17060" t="s">
        <v>30051</v>
      </c>
    </row>
    <row r="17061" spans="5:5" x14ac:dyDescent="0.35">
      <c r="E17061" t="s">
        <v>30052</v>
      </c>
    </row>
    <row r="17062" spans="5:5" x14ac:dyDescent="0.35">
      <c r="E17062" t="s">
        <v>30053</v>
      </c>
    </row>
    <row r="17063" spans="5:5" x14ac:dyDescent="0.35">
      <c r="E17063" t="s">
        <v>30054</v>
      </c>
    </row>
    <row r="17064" spans="5:5" x14ac:dyDescent="0.35">
      <c r="E17064" t="s">
        <v>30055</v>
      </c>
    </row>
    <row r="17065" spans="5:5" x14ac:dyDescent="0.35">
      <c r="E17065" t="s">
        <v>30056</v>
      </c>
    </row>
    <row r="17066" spans="5:5" x14ac:dyDescent="0.35">
      <c r="E17066" t="s">
        <v>30057</v>
      </c>
    </row>
    <row r="17067" spans="5:5" x14ac:dyDescent="0.35">
      <c r="E17067" t="s">
        <v>30058</v>
      </c>
    </row>
    <row r="17068" spans="5:5" x14ac:dyDescent="0.35">
      <c r="E17068" t="s">
        <v>30059</v>
      </c>
    </row>
    <row r="17069" spans="5:5" x14ac:dyDescent="0.35">
      <c r="E17069" t="s">
        <v>30060</v>
      </c>
    </row>
    <row r="17070" spans="5:5" x14ac:dyDescent="0.35">
      <c r="E17070" t="s">
        <v>30061</v>
      </c>
    </row>
    <row r="17071" spans="5:5" x14ac:dyDescent="0.35">
      <c r="E17071" t="s">
        <v>30062</v>
      </c>
    </row>
    <row r="17072" spans="5:5" x14ac:dyDescent="0.35">
      <c r="E17072" t="s">
        <v>30063</v>
      </c>
    </row>
    <row r="17073" spans="5:5" x14ac:dyDescent="0.35">
      <c r="E17073" t="s">
        <v>30064</v>
      </c>
    </row>
    <row r="17074" spans="5:5" x14ac:dyDescent="0.35">
      <c r="E17074" t="s">
        <v>30065</v>
      </c>
    </row>
    <row r="17075" spans="5:5" x14ac:dyDescent="0.35">
      <c r="E17075" t="s">
        <v>30066</v>
      </c>
    </row>
    <row r="17076" spans="5:5" x14ac:dyDescent="0.35">
      <c r="E17076" t="s">
        <v>30067</v>
      </c>
    </row>
    <row r="17077" spans="5:5" x14ac:dyDescent="0.35">
      <c r="E17077" t="s">
        <v>30068</v>
      </c>
    </row>
    <row r="17078" spans="5:5" x14ac:dyDescent="0.35">
      <c r="E17078" t="s">
        <v>30069</v>
      </c>
    </row>
    <row r="17079" spans="5:5" x14ac:dyDescent="0.35">
      <c r="E17079" t="s">
        <v>30086</v>
      </c>
    </row>
    <row r="17080" spans="5:5" x14ac:dyDescent="0.35">
      <c r="E17080" t="s">
        <v>918</v>
      </c>
    </row>
    <row r="17081" spans="5:5" x14ac:dyDescent="0.35">
      <c r="E17081" t="s">
        <v>21900</v>
      </c>
    </row>
    <row r="17082" spans="5:5" x14ac:dyDescent="0.35">
      <c r="E17082" t="s">
        <v>21909</v>
      </c>
    </row>
    <row r="17083" spans="5:5" x14ac:dyDescent="0.35">
      <c r="E17083" t="s">
        <v>21664</v>
      </c>
    </row>
    <row r="17084" spans="5:5" x14ac:dyDescent="0.35">
      <c r="E17084" t="s">
        <v>6735</v>
      </c>
    </row>
    <row r="17085" spans="5:5" x14ac:dyDescent="0.35">
      <c r="E17085" t="s">
        <v>7127</v>
      </c>
    </row>
    <row r="17086" spans="5:5" x14ac:dyDescent="0.35">
      <c r="E17086" t="s">
        <v>7206</v>
      </c>
    </row>
    <row r="17087" spans="5:5" x14ac:dyDescent="0.35">
      <c r="E17087" t="s">
        <v>7852</v>
      </c>
    </row>
    <row r="17088" spans="5:5" x14ac:dyDescent="0.35">
      <c r="E17088" t="s">
        <v>19779</v>
      </c>
    </row>
    <row r="17089" spans="5:5" x14ac:dyDescent="0.35">
      <c r="E17089" t="s">
        <v>1889</v>
      </c>
    </row>
    <row r="17090" spans="5:5" x14ac:dyDescent="0.35">
      <c r="E17090" t="s">
        <v>7562</v>
      </c>
    </row>
    <row r="17091" spans="5:5" x14ac:dyDescent="0.35">
      <c r="E17091" t="s">
        <v>7881</v>
      </c>
    </row>
    <row r="17092" spans="5:5" x14ac:dyDescent="0.35">
      <c r="E17092" t="s">
        <v>7547</v>
      </c>
    </row>
    <row r="17093" spans="5:5" x14ac:dyDescent="0.35">
      <c r="E17093" t="s">
        <v>7777</v>
      </c>
    </row>
    <row r="17094" spans="5:5" x14ac:dyDescent="0.35">
      <c r="E17094" t="s">
        <v>18862</v>
      </c>
    </row>
    <row r="17095" spans="5:5" x14ac:dyDescent="0.35">
      <c r="E17095" t="s">
        <v>941</v>
      </c>
    </row>
    <row r="17096" spans="5:5" x14ac:dyDescent="0.35">
      <c r="E17096" t="s">
        <v>22044</v>
      </c>
    </row>
    <row r="17097" spans="5:5" x14ac:dyDescent="0.35">
      <c r="E17097" t="s">
        <v>22122</v>
      </c>
    </row>
    <row r="17098" spans="5:5" x14ac:dyDescent="0.35">
      <c r="E17098" t="s">
        <v>22130</v>
      </c>
    </row>
    <row r="17099" spans="5:5" x14ac:dyDescent="0.35">
      <c r="E17099" t="s">
        <v>22134</v>
      </c>
    </row>
    <row r="17100" spans="5:5" x14ac:dyDescent="0.35">
      <c r="E17100" t="s">
        <v>2238</v>
      </c>
    </row>
    <row r="17101" spans="5:5" x14ac:dyDescent="0.35">
      <c r="E17101" t="s">
        <v>6825</v>
      </c>
    </row>
    <row r="17102" spans="5:5" x14ac:dyDescent="0.35">
      <c r="E17102" t="s">
        <v>7201</v>
      </c>
    </row>
    <row r="17103" spans="5:5" x14ac:dyDescent="0.35">
      <c r="E17103" t="s">
        <v>7771</v>
      </c>
    </row>
    <row r="17104" spans="5:5" x14ac:dyDescent="0.35">
      <c r="E17104" t="s">
        <v>7816</v>
      </c>
    </row>
    <row r="17105" spans="5:5" x14ac:dyDescent="0.35">
      <c r="E17105" t="s">
        <v>8001</v>
      </c>
    </row>
    <row r="17106" spans="5:5" x14ac:dyDescent="0.35">
      <c r="E17106" t="s">
        <v>21974</v>
      </c>
    </row>
    <row r="17107" spans="5:5" x14ac:dyDescent="0.35">
      <c r="E17107" t="s">
        <v>26273</v>
      </c>
    </row>
    <row r="17108" spans="5:5" x14ac:dyDescent="0.35">
      <c r="E17108" t="s">
        <v>637</v>
      </c>
    </row>
    <row r="17109" spans="5:5" x14ac:dyDescent="0.35">
      <c r="E17109" t="s">
        <v>26275</v>
      </c>
    </row>
    <row r="17110" spans="5:5" x14ac:dyDescent="0.35">
      <c r="E17110" t="s">
        <v>22050</v>
      </c>
    </row>
    <row r="17111" spans="5:5" x14ac:dyDescent="0.35">
      <c r="E17111" t="s">
        <v>6740</v>
      </c>
    </row>
    <row r="17112" spans="5:5" x14ac:dyDescent="0.35">
      <c r="E17112" t="s">
        <v>6745</v>
      </c>
    </row>
    <row r="17113" spans="5:5" x14ac:dyDescent="0.35">
      <c r="E17113" t="s">
        <v>6755</v>
      </c>
    </row>
    <row r="17114" spans="5:5" x14ac:dyDescent="0.35">
      <c r="E17114" t="s">
        <v>6765</v>
      </c>
    </row>
    <row r="17115" spans="5:5" x14ac:dyDescent="0.35">
      <c r="E17115" t="s">
        <v>7010</v>
      </c>
    </row>
    <row r="17116" spans="5:5" x14ac:dyDescent="0.35">
      <c r="E17116" t="s">
        <v>7328</v>
      </c>
    </row>
    <row r="17117" spans="5:5" x14ac:dyDescent="0.35">
      <c r="E17117" t="s">
        <v>7342</v>
      </c>
    </row>
    <row r="17118" spans="5:5" x14ac:dyDescent="0.35">
      <c r="E17118" t="s">
        <v>26272</v>
      </c>
    </row>
    <row r="17119" spans="5:5" x14ac:dyDescent="0.35">
      <c r="E17119" t="s">
        <v>18866</v>
      </c>
    </row>
    <row r="17120" spans="5:5" x14ac:dyDescent="0.35">
      <c r="E17120" t="s">
        <v>4112</v>
      </c>
    </row>
    <row r="17121" spans="5:5" x14ac:dyDescent="0.35">
      <c r="E17121" t="s">
        <v>7961</v>
      </c>
    </row>
    <row r="17122" spans="5:5" x14ac:dyDescent="0.35">
      <c r="E17122" t="s">
        <v>19786</v>
      </c>
    </row>
    <row r="17123" spans="5:5" x14ac:dyDescent="0.35">
      <c r="E17123" t="s">
        <v>946</v>
      </c>
    </row>
    <row r="17124" spans="5:5" x14ac:dyDescent="0.35">
      <c r="E17124" t="s">
        <v>1498</v>
      </c>
    </row>
    <row r="17125" spans="5:5" x14ac:dyDescent="0.35">
      <c r="E17125" t="s">
        <v>7853</v>
      </c>
    </row>
    <row r="17126" spans="5:5" x14ac:dyDescent="0.35">
      <c r="E17126" t="s">
        <v>20330</v>
      </c>
    </row>
    <row r="17127" spans="5:5" x14ac:dyDescent="0.35">
      <c r="E17127" t="s">
        <v>21288</v>
      </c>
    </row>
    <row r="17128" spans="5:5" x14ac:dyDescent="0.35">
      <c r="E17128" t="s">
        <v>22012</v>
      </c>
    </row>
    <row r="17129" spans="5:5" x14ac:dyDescent="0.35">
      <c r="E17129" t="s">
        <v>22024</v>
      </c>
    </row>
    <row r="17130" spans="5:5" x14ac:dyDescent="0.35">
      <c r="E17130" t="s">
        <v>22127</v>
      </c>
    </row>
    <row r="17131" spans="5:5" x14ac:dyDescent="0.35">
      <c r="E17131" t="s">
        <v>6904</v>
      </c>
    </row>
    <row r="17132" spans="5:5" x14ac:dyDescent="0.35">
      <c r="E17132" t="s">
        <v>26271</v>
      </c>
    </row>
    <row r="17133" spans="5:5" x14ac:dyDescent="0.35">
      <c r="E17133" t="s">
        <v>26811</v>
      </c>
    </row>
    <row r="17134" spans="5:5" x14ac:dyDescent="0.35">
      <c r="E17134" t="s">
        <v>7113</v>
      </c>
    </row>
    <row r="17135" spans="5:5" x14ac:dyDescent="0.35">
      <c r="E17135" t="s">
        <v>7536</v>
      </c>
    </row>
    <row r="17136" spans="5:5" x14ac:dyDescent="0.35">
      <c r="E17136" t="s">
        <v>4765</v>
      </c>
    </row>
  </sheetData>
  <pageMargins left="0.7" right="0.7" top="0.75" bottom="0.75" header="0.3" footer="0.3"/>
  <pageSetup paperSize="0" orientation="portrait" horizontalDpi="0" verticalDpi="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645839-49DF-46F0-8AA2-BB3D9FDC49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DATI</vt:lpstr>
      <vt:lpstr>Analisi settore e tempi</vt:lpstr>
      <vt:lpstr>Analisi finanziamenti-tempo</vt:lpstr>
      <vt:lpstr>Cod prog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 Genova</dc:creator>
  <cp:lastModifiedBy>Oleg Genova</cp:lastModifiedBy>
  <dcterms:created xsi:type="dcterms:W3CDTF">2021-04-22T16:43:13Z</dcterms:created>
  <dcterms:modified xsi:type="dcterms:W3CDTF">2021-05-31T14:26:36Z</dcterms:modified>
</cp:coreProperties>
</file>